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van Marle\Dropbox\KNHS Regio wedstrijdkalender\2022-2023 indoorkalender\"/>
    </mc:Choice>
  </mc:AlternateContent>
  <xr:revisionPtr revIDLastSave="0" documentId="13_ncr:1_{7830E527-5ED1-4F13-BE95-3720049DE976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Vastgesteld 7-7-2022" sheetId="4" r:id="rId1"/>
    <sheet name="Defaults" sheetId="9" state="hidden" r:id="rId2"/>
    <sheet name="Internal" sheetId="8" state="hidden" r:id="rId3"/>
    <sheet name="Dropdown" sheetId="11" state="hidden" r:id="rId4"/>
  </sheets>
  <definedNames>
    <definedName name="_xlnm._FilterDatabase" localSheetId="0" hidden="1">'Vastgesteld 7-7-2022'!$A$3:$BP$415</definedName>
    <definedName name="_xlnm.Print_Area" localSheetId="0">'Vastgesteld 7-7-2022'!$A$1:$BP$492</definedName>
    <definedName name="_xlnm.Print_Titles" localSheetId="0">'Vastgesteld 7-7-2022'!$A:$B,'Vastgesteld 7-7-2022'!$1:$3</definedName>
    <definedName name="FilterlijstAccommodaties">OFFSET(#REF!,,,COUNTIF(#REF!,"?*"))</definedName>
    <definedName name="FilterlijstOrganisaties">OFFSET(#REF!,,,COUNTIF(#REF!,"?*"))</definedName>
    <definedName name="OpenToList">Dropdown!$A$1:$A$6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1490" i="4" l="1"/>
  <c r="C1489" i="4"/>
  <c r="C1488" i="4"/>
  <c r="C1487" i="4"/>
  <c r="C1486" i="4"/>
  <c r="C1485" i="4"/>
  <c r="C1484" i="4"/>
  <c r="C1483" i="4"/>
  <c r="C1482" i="4"/>
  <c r="C1481" i="4"/>
  <c r="C1480" i="4"/>
  <c r="C1479" i="4"/>
  <c r="C1478" i="4"/>
  <c r="C1477" i="4"/>
  <c r="C1476" i="4"/>
  <c r="C1475" i="4"/>
  <c r="C1474" i="4"/>
  <c r="C1473" i="4"/>
  <c r="C1472" i="4"/>
  <c r="C1471" i="4"/>
  <c r="C1470" i="4"/>
  <c r="C1469" i="4"/>
  <c r="C1468" i="4"/>
  <c r="C1467" i="4"/>
  <c r="C1466" i="4"/>
  <c r="C1465" i="4"/>
  <c r="C1464" i="4"/>
  <c r="C1463" i="4"/>
  <c r="C1462" i="4"/>
  <c r="C1461" i="4"/>
  <c r="C1460" i="4"/>
  <c r="C1459" i="4"/>
  <c r="C1458" i="4"/>
  <c r="C1457" i="4"/>
  <c r="C1456" i="4"/>
  <c r="C1455" i="4"/>
  <c r="C1454" i="4"/>
  <c r="C1453" i="4"/>
  <c r="C1452" i="4"/>
  <c r="C1451" i="4"/>
  <c r="C1450" i="4"/>
  <c r="C1449" i="4"/>
  <c r="C1448" i="4"/>
  <c r="C1447" i="4"/>
  <c r="C1446" i="4"/>
  <c r="C1445" i="4"/>
  <c r="C1444" i="4"/>
  <c r="C1443" i="4"/>
  <c r="C1442" i="4"/>
  <c r="C1441" i="4"/>
  <c r="C1440" i="4"/>
  <c r="C1439" i="4"/>
  <c r="C1438" i="4"/>
  <c r="C1437" i="4"/>
  <c r="C1436" i="4"/>
  <c r="C1435" i="4"/>
  <c r="C1434" i="4"/>
  <c r="C1433" i="4"/>
  <c r="C1432" i="4"/>
  <c r="C1431" i="4"/>
  <c r="C1430" i="4"/>
  <c r="C1429" i="4"/>
  <c r="C1428" i="4"/>
  <c r="C1427" i="4"/>
  <c r="C1426" i="4"/>
  <c r="C1425" i="4"/>
  <c r="C1424" i="4"/>
  <c r="C1423" i="4"/>
  <c r="C1422" i="4"/>
  <c r="C1421" i="4"/>
  <c r="C1420" i="4"/>
  <c r="C1419" i="4"/>
  <c r="C1418" i="4"/>
  <c r="C1417" i="4"/>
  <c r="C1416" i="4"/>
  <c r="C1415" i="4"/>
  <c r="C1414" i="4"/>
  <c r="C1413" i="4"/>
  <c r="C1412" i="4"/>
  <c r="C1411" i="4"/>
  <c r="C1410" i="4"/>
  <c r="C1409" i="4"/>
  <c r="C1408" i="4"/>
  <c r="C1407" i="4"/>
  <c r="C1406" i="4"/>
  <c r="C1405" i="4"/>
  <c r="C1404" i="4"/>
  <c r="C1403" i="4"/>
  <c r="C1402" i="4"/>
  <c r="C1401" i="4"/>
  <c r="C1400" i="4"/>
  <c r="C1399" i="4"/>
  <c r="C1398" i="4"/>
  <c r="C1397" i="4"/>
  <c r="C1396" i="4"/>
  <c r="C1395" i="4"/>
  <c r="C1394" i="4"/>
  <c r="C1393" i="4"/>
  <c r="C1392" i="4"/>
  <c r="C1391" i="4"/>
  <c r="C1390" i="4"/>
  <c r="C1389" i="4"/>
  <c r="C1388" i="4"/>
  <c r="C1387" i="4"/>
  <c r="C1386" i="4"/>
  <c r="C1385" i="4"/>
  <c r="C1384" i="4"/>
  <c r="C1383" i="4"/>
  <c r="C1382" i="4"/>
  <c r="C1381" i="4"/>
  <c r="C1380" i="4"/>
  <c r="C1379" i="4"/>
  <c r="C1378" i="4"/>
  <c r="C1377" i="4"/>
  <c r="C1376" i="4"/>
  <c r="C1375" i="4"/>
  <c r="C1374" i="4"/>
  <c r="C1373" i="4"/>
  <c r="C1372" i="4"/>
  <c r="C1371" i="4"/>
  <c r="C1370" i="4"/>
  <c r="C1369" i="4"/>
  <c r="C1368" i="4"/>
  <c r="C1367" i="4"/>
  <c r="C1366" i="4"/>
  <c r="C1365" i="4"/>
  <c r="C1364" i="4"/>
  <c r="C1363" i="4"/>
  <c r="C1362" i="4"/>
  <c r="C1361" i="4"/>
  <c r="C1360" i="4"/>
  <c r="C1359" i="4"/>
  <c r="C1358" i="4"/>
  <c r="C1357" i="4"/>
  <c r="C1356" i="4"/>
  <c r="C1355" i="4"/>
  <c r="C1354" i="4"/>
  <c r="C1353" i="4"/>
  <c r="C1352" i="4"/>
  <c r="C1351" i="4"/>
  <c r="C1350" i="4"/>
  <c r="C1349" i="4"/>
  <c r="C1348" i="4"/>
  <c r="C1347" i="4"/>
  <c r="C1346" i="4"/>
  <c r="C1345" i="4"/>
  <c r="C1344" i="4"/>
  <c r="C1343" i="4"/>
  <c r="C1342" i="4"/>
  <c r="C1341" i="4"/>
  <c r="C1340" i="4"/>
  <c r="C1339" i="4"/>
  <c r="C1338" i="4"/>
  <c r="C1337" i="4"/>
  <c r="C1336" i="4"/>
  <c r="C1335" i="4"/>
  <c r="C1334" i="4"/>
  <c r="C1333" i="4"/>
  <c r="C1332" i="4"/>
  <c r="C1331" i="4"/>
  <c r="C1330" i="4"/>
  <c r="C1329" i="4"/>
  <c r="C1328" i="4"/>
  <c r="C1327" i="4"/>
  <c r="C1326" i="4"/>
  <c r="C1325" i="4"/>
  <c r="C1324" i="4"/>
  <c r="C1323" i="4"/>
  <c r="C1322" i="4"/>
  <c r="C1321" i="4"/>
  <c r="C1320" i="4"/>
  <c r="C1319" i="4"/>
  <c r="C1318" i="4"/>
  <c r="C1317" i="4"/>
  <c r="C1316" i="4"/>
  <c r="C1315" i="4"/>
  <c r="C1314" i="4"/>
  <c r="C1313" i="4"/>
  <c r="C1312" i="4"/>
  <c r="C1311" i="4"/>
  <c r="C1310" i="4"/>
  <c r="C1309" i="4"/>
  <c r="C1308" i="4"/>
  <c r="C1307" i="4"/>
  <c r="C1306" i="4"/>
  <c r="C1305" i="4"/>
  <c r="C1304" i="4"/>
  <c r="C1303" i="4"/>
  <c r="C1302" i="4"/>
  <c r="C1301" i="4"/>
  <c r="C1300" i="4"/>
  <c r="C1299" i="4"/>
  <c r="C1298" i="4"/>
  <c r="C1297" i="4"/>
  <c r="C1296" i="4"/>
  <c r="C1295" i="4"/>
  <c r="C1294" i="4"/>
  <c r="C1293" i="4"/>
  <c r="C1292" i="4"/>
  <c r="C1291" i="4"/>
  <c r="C1290" i="4"/>
  <c r="C1289" i="4"/>
  <c r="C1288" i="4"/>
  <c r="C1287" i="4"/>
  <c r="C1286" i="4"/>
  <c r="C1285" i="4"/>
  <c r="C1284" i="4"/>
  <c r="C1283" i="4"/>
  <c r="C1282" i="4"/>
  <c r="C1281" i="4"/>
  <c r="C1280" i="4"/>
  <c r="C1279" i="4"/>
  <c r="C1278" i="4"/>
  <c r="C1277" i="4"/>
  <c r="C1276" i="4"/>
  <c r="C1275" i="4"/>
  <c r="C1274" i="4"/>
  <c r="C1273" i="4"/>
  <c r="C1272" i="4"/>
  <c r="C1271" i="4"/>
  <c r="C1270" i="4"/>
  <c r="C1269" i="4"/>
  <c r="C1268" i="4"/>
  <c r="C1267" i="4"/>
  <c r="C1266" i="4"/>
  <c r="C1265" i="4"/>
  <c r="C1264" i="4"/>
  <c r="C1263" i="4"/>
  <c r="C1262" i="4"/>
  <c r="C1261" i="4"/>
  <c r="C1260" i="4"/>
  <c r="C1259" i="4"/>
  <c r="C1258" i="4"/>
  <c r="C1257" i="4"/>
  <c r="C1256" i="4"/>
  <c r="C1255" i="4"/>
  <c r="C1254" i="4"/>
  <c r="C1253" i="4"/>
  <c r="C1252" i="4"/>
  <c r="C1251" i="4"/>
  <c r="C1250" i="4"/>
  <c r="C1249" i="4"/>
  <c r="C1248" i="4"/>
  <c r="C1247" i="4"/>
  <c r="C1246" i="4"/>
  <c r="C1245" i="4"/>
  <c r="C1244" i="4"/>
  <c r="C1243" i="4"/>
  <c r="C1242" i="4"/>
  <c r="C1241" i="4"/>
  <c r="C1240" i="4"/>
  <c r="C1239" i="4"/>
  <c r="C1238" i="4"/>
  <c r="C1237" i="4"/>
  <c r="C1236" i="4"/>
  <c r="C1235" i="4"/>
  <c r="C1234" i="4"/>
  <c r="C1233" i="4"/>
  <c r="C1232" i="4"/>
  <c r="C1231" i="4"/>
  <c r="C1230" i="4"/>
  <c r="C1229" i="4"/>
  <c r="C1228" i="4"/>
  <c r="C1227" i="4"/>
  <c r="C1226" i="4"/>
  <c r="C1225" i="4"/>
  <c r="C1224" i="4"/>
  <c r="C1223" i="4"/>
  <c r="C1222" i="4"/>
  <c r="C1221" i="4"/>
  <c r="C1220" i="4"/>
  <c r="C1219" i="4"/>
  <c r="C1218" i="4"/>
  <c r="C1217" i="4"/>
  <c r="C1216" i="4"/>
  <c r="C1215" i="4"/>
  <c r="C1214" i="4"/>
  <c r="C1213" i="4"/>
  <c r="C1212" i="4"/>
  <c r="C1211" i="4"/>
  <c r="C1210" i="4"/>
  <c r="C1209" i="4"/>
  <c r="C1208" i="4"/>
  <c r="C1207" i="4"/>
  <c r="C1206" i="4"/>
  <c r="C1205" i="4"/>
  <c r="C1204" i="4"/>
  <c r="C1203" i="4"/>
  <c r="C1202" i="4"/>
  <c r="C1201" i="4"/>
  <c r="C1200" i="4"/>
  <c r="C1199" i="4"/>
  <c r="C1198" i="4"/>
  <c r="C1197" i="4"/>
  <c r="C1196" i="4"/>
  <c r="C1195" i="4"/>
  <c r="C1194" i="4"/>
  <c r="C1193" i="4"/>
  <c r="C1192" i="4"/>
  <c r="C1191" i="4"/>
  <c r="C1190" i="4"/>
  <c r="C1189" i="4"/>
  <c r="C1188" i="4"/>
  <c r="C1187" i="4"/>
  <c r="C1186" i="4"/>
  <c r="C1185" i="4"/>
  <c r="C1184" i="4"/>
  <c r="C1183" i="4"/>
  <c r="C1182" i="4"/>
  <c r="C1181" i="4"/>
  <c r="C1180" i="4"/>
  <c r="C1179" i="4"/>
  <c r="DP1496" i="8" l="1"/>
  <c r="DO1496" i="8"/>
  <c r="DN1496" i="8"/>
  <c r="DM1496" i="8"/>
  <c r="DK1496" i="8"/>
  <c r="DL1496" i="8" s="1"/>
  <c r="DJ1496" i="8"/>
  <c r="DI1496" i="8"/>
  <c r="DH1496" i="8"/>
  <c r="DG1496" i="8"/>
  <c r="DE1496" i="8"/>
  <c r="DF1496" i="8" s="1"/>
  <c r="DD1496" i="8"/>
  <c r="DC1496" i="8"/>
  <c r="DB1496" i="8"/>
  <c r="DA1496" i="8"/>
  <c r="CZ1496" i="8"/>
  <c r="CY1496" i="8"/>
  <c r="CX1496" i="8"/>
  <c r="CV1496" i="8"/>
  <c r="CW1496" i="8" s="1"/>
  <c r="CU1496" i="8"/>
  <c r="CT1496" i="8"/>
  <c r="CS1496" i="8"/>
  <c r="CR1496" i="8"/>
  <c r="CQ1496" i="8"/>
  <c r="CP1496" i="8"/>
  <c r="CO1496" i="8"/>
  <c r="CN1496" i="8"/>
  <c r="CL1496" i="8"/>
  <c r="CM1496" i="8" s="1"/>
  <c r="CG1496" i="8"/>
  <c r="CF1496" i="8"/>
  <c r="CE1496" i="8"/>
  <c r="CD1496" i="8"/>
  <c r="CC1496" i="8"/>
  <c r="CB1496" i="8"/>
  <c r="CA1496" i="8"/>
  <c r="BZ1496" i="8"/>
  <c r="BY1496" i="8"/>
  <c r="BW1496" i="8"/>
  <c r="BX1496" i="8" s="1"/>
  <c r="BV1496" i="8"/>
  <c r="BU1496" i="8"/>
  <c r="BT1496" i="8"/>
  <c r="BS1496" i="8"/>
  <c r="BR1496" i="8"/>
  <c r="BQ1496" i="8"/>
  <c r="BP1496" i="8"/>
  <c r="BO1496" i="8"/>
  <c r="BN1496" i="8"/>
  <c r="BM1496" i="8"/>
  <c r="BL1496" i="8"/>
  <c r="BJ1496" i="8"/>
  <c r="BK1496" i="8" s="1"/>
  <c r="J1496" i="8"/>
  <c r="I1496" i="8"/>
  <c r="H1496" i="8"/>
  <c r="G1496" i="8"/>
  <c r="F1496" i="8"/>
  <c r="A1496" i="8"/>
  <c r="DP1495" i="8"/>
  <c r="DO1495" i="8"/>
  <c r="DN1495" i="8"/>
  <c r="DM1495" i="8"/>
  <c r="DK1495" i="8"/>
  <c r="DL1495" i="8" s="1"/>
  <c r="DJ1495" i="8"/>
  <c r="DI1495" i="8"/>
  <c r="DH1495" i="8"/>
  <c r="DG1495" i="8"/>
  <c r="DE1495" i="8"/>
  <c r="DF1495" i="8" s="1"/>
  <c r="DD1495" i="8"/>
  <c r="DC1495" i="8"/>
  <c r="DB1495" i="8"/>
  <c r="DA1495" i="8"/>
  <c r="CZ1495" i="8"/>
  <c r="CY1495" i="8"/>
  <c r="CX1495" i="8"/>
  <c r="CV1495" i="8"/>
  <c r="CW1495" i="8" s="1"/>
  <c r="CU1495" i="8"/>
  <c r="CT1495" i="8"/>
  <c r="CS1495" i="8"/>
  <c r="CR1495" i="8"/>
  <c r="CQ1495" i="8"/>
  <c r="CP1495" i="8"/>
  <c r="CO1495" i="8"/>
  <c r="CN1495" i="8"/>
  <c r="CL1495" i="8"/>
  <c r="CM1495" i="8" s="1"/>
  <c r="CG1495" i="8"/>
  <c r="CF1495" i="8"/>
  <c r="CE1495" i="8"/>
  <c r="CD1495" i="8"/>
  <c r="CC1495" i="8"/>
  <c r="CB1495" i="8"/>
  <c r="CA1495" i="8"/>
  <c r="BZ1495" i="8"/>
  <c r="BY1495" i="8"/>
  <c r="BW1495" i="8"/>
  <c r="BX1495" i="8" s="1"/>
  <c r="BV1495" i="8"/>
  <c r="BU1495" i="8"/>
  <c r="BT1495" i="8"/>
  <c r="BS1495" i="8"/>
  <c r="BR1495" i="8"/>
  <c r="BQ1495" i="8"/>
  <c r="BP1495" i="8"/>
  <c r="BO1495" i="8"/>
  <c r="BN1495" i="8"/>
  <c r="BM1495" i="8"/>
  <c r="BL1495" i="8"/>
  <c r="BJ1495" i="8"/>
  <c r="BK1495" i="8" s="1"/>
  <c r="J1495" i="8"/>
  <c r="I1495" i="8"/>
  <c r="H1495" i="8"/>
  <c r="G1495" i="8"/>
  <c r="F1495" i="8"/>
  <c r="A1495" i="8"/>
  <c r="DP1494" i="8"/>
  <c r="DO1494" i="8"/>
  <c r="DN1494" i="8"/>
  <c r="DM1494" i="8"/>
  <c r="DK1494" i="8"/>
  <c r="DL1494" i="8" s="1"/>
  <c r="DJ1494" i="8"/>
  <c r="DI1494" i="8"/>
  <c r="DH1494" i="8"/>
  <c r="DG1494" i="8"/>
  <c r="DE1494" i="8"/>
  <c r="DF1494" i="8" s="1"/>
  <c r="DD1494" i="8"/>
  <c r="DC1494" i="8"/>
  <c r="DB1494" i="8"/>
  <c r="DA1494" i="8"/>
  <c r="CZ1494" i="8"/>
  <c r="CY1494" i="8"/>
  <c r="CX1494" i="8"/>
  <c r="CV1494" i="8"/>
  <c r="CW1494" i="8" s="1"/>
  <c r="CU1494" i="8"/>
  <c r="CT1494" i="8"/>
  <c r="CS1494" i="8"/>
  <c r="CR1494" i="8"/>
  <c r="CQ1494" i="8"/>
  <c r="CP1494" i="8"/>
  <c r="CO1494" i="8"/>
  <c r="CN1494" i="8"/>
  <c r="CL1494" i="8"/>
  <c r="CM1494" i="8" s="1"/>
  <c r="CG1494" i="8"/>
  <c r="CF1494" i="8"/>
  <c r="CE1494" i="8"/>
  <c r="CD1494" i="8"/>
  <c r="CC1494" i="8"/>
  <c r="CB1494" i="8"/>
  <c r="CA1494" i="8"/>
  <c r="BZ1494" i="8"/>
  <c r="BY1494" i="8"/>
  <c r="BW1494" i="8"/>
  <c r="BX1494" i="8" s="1"/>
  <c r="BV1494" i="8"/>
  <c r="BU1494" i="8"/>
  <c r="BT1494" i="8"/>
  <c r="BS1494" i="8"/>
  <c r="BR1494" i="8"/>
  <c r="BQ1494" i="8"/>
  <c r="BP1494" i="8"/>
  <c r="BO1494" i="8"/>
  <c r="BN1494" i="8"/>
  <c r="BM1494" i="8"/>
  <c r="BL1494" i="8"/>
  <c r="BJ1494" i="8"/>
  <c r="BK1494" i="8" s="1"/>
  <c r="J1494" i="8"/>
  <c r="I1494" i="8"/>
  <c r="H1494" i="8"/>
  <c r="G1494" i="8"/>
  <c r="F1494" i="8"/>
  <c r="A1494" i="8"/>
  <c r="DP1493" i="8"/>
  <c r="DO1493" i="8"/>
  <c r="DN1493" i="8"/>
  <c r="DM1493" i="8"/>
  <c r="DK1493" i="8"/>
  <c r="DL1493" i="8" s="1"/>
  <c r="DJ1493" i="8"/>
  <c r="DI1493" i="8"/>
  <c r="DH1493" i="8"/>
  <c r="DG1493" i="8"/>
  <c r="DE1493" i="8"/>
  <c r="DF1493" i="8" s="1"/>
  <c r="DD1493" i="8"/>
  <c r="DC1493" i="8"/>
  <c r="DB1493" i="8"/>
  <c r="DA1493" i="8"/>
  <c r="CZ1493" i="8"/>
  <c r="CY1493" i="8"/>
  <c r="CX1493" i="8"/>
  <c r="CV1493" i="8"/>
  <c r="CW1493" i="8" s="1"/>
  <c r="CU1493" i="8"/>
  <c r="CT1493" i="8"/>
  <c r="CS1493" i="8"/>
  <c r="CR1493" i="8"/>
  <c r="CQ1493" i="8"/>
  <c r="CP1493" i="8"/>
  <c r="CO1493" i="8"/>
  <c r="CN1493" i="8"/>
  <c r="CL1493" i="8"/>
  <c r="CM1493" i="8" s="1"/>
  <c r="CG1493" i="8"/>
  <c r="CF1493" i="8"/>
  <c r="CE1493" i="8"/>
  <c r="CD1493" i="8"/>
  <c r="CC1493" i="8"/>
  <c r="CB1493" i="8"/>
  <c r="CA1493" i="8"/>
  <c r="BZ1493" i="8"/>
  <c r="BY1493" i="8"/>
  <c r="BW1493" i="8"/>
  <c r="BX1493" i="8" s="1"/>
  <c r="BV1493" i="8"/>
  <c r="BU1493" i="8"/>
  <c r="BT1493" i="8"/>
  <c r="BS1493" i="8"/>
  <c r="BR1493" i="8"/>
  <c r="BQ1493" i="8"/>
  <c r="BP1493" i="8"/>
  <c r="BO1493" i="8"/>
  <c r="BN1493" i="8"/>
  <c r="BM1493" i="8"/>
  <c r="BL1493" i="8"/>
  <c r="BJ1493" i="8"/>
  <c r="BK1493" i="8" s="1"/>
  <c r="J1493" i="8"/>
  <c r="I1493" i="8"/>
  <c r="H1493" i="8"/>
  <c r="G1493" i="8"/>
  <c r="F1493" i="8"/>
  <c r="A1493" i="8"/>
  <c r="DP1492" i="8"/>
  <c r="DO1492" i="8"/>
  <c r="DN1492" i="8"/>
  <c r="DM1492" i="8"/>
  <c r="DK1492" i="8"/>
  <c r="DL1492" i="8" s="1"/>
  <c r="DJ1492" i="8"/>
  <c r="DI1492" i="8"/>
  <c r="DH1492" i="8"/>
  <c r="DG1492" i="8"/>
  <c r="DE1492" i="8"/>
  <c r="DF1492" i="8" s="1"/>
  <c r="DD1492" i="8"/>
  <c r="DC1492" i="8"/>
  <c r="DB1492" i="8"/>
  <c r="DA1492" i="8"/>
  <c r="CZ1492" i="8"/>
  <c r="CY1492" i="8"/>
  <c r="CX1492" i="8"/>
  <c r="CV1492" i="8"/>
  <c r="CW1492" i="8" s="1"/>
  <c r="CU1492" i="8"/>
  <c r="CT1492" i="8"/>
  <c r="CS1492" i="8"/>
  <c r="CR1492" i="8"/>
  <c r="CQ1492" i="8"/>
  <c r="CP1492" i="8"/>
  <c r="CO1492" i="8"/>
  <c r="CN1492" i="8"/>
  <c r="CL1492" i="8"/>
  <c r="CM1492" i="8" s="1"/>
  <c r="CG1492" i="8"/>
  <c r="CF1492" i="8"/>
  <c r="CE1492" i="8"/>
  <c r="CD1492" i="8"/>
  <c r="CC1492" i="8"/>
  <c r="CB1492" i="8"/>
  <c r="CA1492" i="8"/>
  <c r="BZ1492" i="8"/>
  <c r="BY1492" i="8"/>
  <c r="BW1492" i="8"/>
  <c r="BX1492" i="8" s="1"/>
  <c r="BV1492" i="8"/>
  <c r="BU1492" i="8"/>
  <c r="BT1492" i="8"/>
  <c r="BS1492" i="8"/>
  <c r="BR1492" i="8"/>
  <c r="BQ1492" i="8"/>
  <c r="BP1492" i="8"/>
  <c r="BO1492" i="8"/>
  <c r="BN1492" i="8"/>
  <c r="BM1492" i="8"/>
  <c r="BL1492" i="8"/>
  <c r="BJ1492" i="8"/>
  <c r="BK1492" i="8" s="1"/>
  <c r="J1492" i="8"/>
  <c r="I1492" i="8"/>
  <c r="H1492" i="8"/>
  <c r="G1492" i="8"/>
  <c r="F1492" i="8"/>
  <c r="A1492" i="8"/>
  <c r="DP1491" i="8"/>
  <c r="DO1491" i="8"/>
  <c r="DN1491" i="8"/>
  <c r="DM1491" i="8"/>
  <c r="DK1491" i="8"/>
  <c r="DL1491" i="8" s="1"/>
  <c r="DJ1491" i="8"/>
  <c r="DI1491" i="8"/>
  <c r="DH1491" i="8"/>
  <c r="DG1491" i="8"/>
  <c r="DE1491" i="8"/>
  <c r="DF1491" i="8" s="1"/>
  <c r="DD1491" i="8"/>
  <c r="DC1491" i="8"/>
  <c r="DB1491" i="8"/>
  <c r="DA1491" i="8"/>
  <c r="CZ1491" i="8"/>
  <c r="CY1491" i="8"/>
  <c r="CX1491" i="8"/>
  <c r="CV1491" i="8"/>
  <c r="CW1491" i="8" s="1"/>
  <c r="CU1491" i="8"/>
  <c r="CT1491" i="8"/>
  <c r="CS1491" i="8"/>
  <c r="CR1491" i="8"/>
  <c r="CQ1491" i="8"/>
  <c r="CP1491" i="8"/>
  <c r="CO1491" i="8"/>
  <c r="CN1491" i="8"/>
  <c r="CL1491" i="8"/>
  <c r="CM1491" i="8" s="1"/>
  <c r="CG1491" i="8"/>
  <c r="CF1491" i="8"/>
  <c r="CE1491" i="8"/>
  <c r="CD1491" i="8"/>
  <c r="CC1491" i="8"/>
  <c r="CB1491" i="8"/>
  <c r="CA1491" i="8"/>
  <c r="BZ1491" i="8"/>
  <c r="BY1491" i="8"/>
  <c r="BW1491" i="8"/>
  <c r="BX1491" i="8" s="1"/>
  <c r="BV1491" i="8"/>
  <c r="BU1491" i="8"/>
  <c r="BT1491" i="8"/>
  <c r="BS1491" i="8"/>
  <c r="BR1491" i="8"/>
  <c r="BQ1491" i="8"/>
  <c r="BP1491" i="8"/>
  <c r="BO1491" i="8"/>
  <c r="BN1491" i="8"/>
  <c r="BM1491" i="8"/>
  <c r="BL1491" i="8"/>
  <c r="BJ1491" i="8"/>
  <c r="BK1491" i="8" s="1"/>
  <c r="J1491" i="8"/>
  <c r="I1491" i="8"/>
  <c r="H1491" i="8"/>
  <c r="G1491" i="8"/>
  <c r="F1491" i="8"/>
  <c r="A1491" i="8"/>
  <c r="DP1490" i="8"/>
  <c r="DO1490" i="8"/>
  <c r="DN1490" i="8"/>
  <c r="DM1490" i="8"/>
  <c r="DK1490" i="8"/>
  <c r="DL1490" i="8" s="1"/>
  <c r="DJ1490" i="8"/>
  <c r="DI1490" i="8"/>
  <c r="DH1490" i="8"/>
  <c r="DG1490" i="8"/>
  <c r="DE1490" i="8"/>
  <c r="DF1490" i="8" s="1"/>
  <c r="DD1490" i="8"/>
  <c r="DC1490" i="8"/>
  <c r="DB1490" i="8"/>
  <c r="DA1490" i="8"/>
  <c r="CZ1490" i="8"/>
  <c r="CY1490" i="8"/>
  <c r="CX1490" i="8"/>
  <c r="CV1490" i="8"/>
  <c r="CW1490" i="8" s="1"/>
  <c r="CU1490" i="8"/>
  <c r="CT1490" i="8"/>
  <c r="CS1490" i="8"/>
  <c r="CR1490" i="8"/>
  <c r="CQ1490" i="8"/>
  <c r="CP1490" i="8"/>
  <c r="CO1490" i="8"/>
  <c r="CN1490" i="8"/>
  <c r="CL1490" i="8"/>
  <c r="CM1490" i="8" s="1"/>
  <c r="CG1490" i="8"/>
  <c r="CF1490" i="8"/>
  <c r="CE1490" i="8"/>
  <c r="CD1490" i="8"/>
  <c r="CC1490" i="8"/>
  <c r="CB1490" i="8"/>
  <c r="CA1490" i="8"/>
  <c r="BZ1490" i="8"/>
  <c r="BY1490" i="8"/>
  <c r="BW1490" i="8"/>
  <c r="BX1490" i="8" s="1"/>
  <c r="BV1490" i="8"/>
  <c r="BU1490" i="8"/>
  <c r="BT1490" i="8"/>
  <c r="BS1490" i="8"/>
  <c r="BR1490" i="8"/>
  <c r="BQ1490" i="8"/>
  <c r="BP1490" i="8"/>
  <c r="BO1490" i="8"/>
  <c r="BN1490" i="8"/>
  <c r="BM1490" i="8"/>
  <c r="BL1490" i="8"/>
  <c r="BJ1490" i="8"/>
  <c r="BK1490" i="8" s="1"/>
  <c r="J1490" i="8"/>
  <c r="I1490" i="8"/>
  <c r="H1490" i="8"/>
  <c r="G1490" i="8"/>
  <c r="F1490" i="8"/>
  <c r="A1490" i="8"/>
  <c r="DP1489" i="8"/>
  <c r="DO1489" i="8"/>
  <c r="DN1489" i="8"/>
  <c r="DM1489" i="8"/>
  <c r="DK1489" i="8"/>
  <c r="DL1489" i="8" s="1"/>
  <c r="DJ1489" i="8"/>
  <c r="DI1489" i="8"/>
  <c r="DH1489" i="8"/>
  <c r="DG1489" i="8"/>
  <c r="DE1489" i="8"/>
  <c r="DF1489" i="8" s="1"/>
  <c r="DD1489" i="8"/>
  <c r="DC1489" i="8"/>
  <c r="DB1489" i="8"/>
  <c r="DA1489" i="8"/>
  <c r="CZ1489" i="8"/>
  <c r="CY1489" i="8"/>
  <c r="CX1489" i="8"/>
  <c r="CV1489" i="8"/>
  <c r="CW1489" i="8" s="1"/>
  <c r="CU1489" i="8"/>
  <c r="CT1489" i="8"/>
  <c r="CS1489" i="8"/>
  <c r="CR1489" i="8"/>
  <c r="CQ1489" i="8"/>
  <c r="CP1489" i="8"/>
  <c r="CO1489" i="8"/>
  <c r="CN1489" i="8"/>
  <c r="CL1489" i="8"/>
  <c r="CM1489" i="8" s="1"/>
  <c r="CG1489" i="8"/>
  <c r="CF1489" i="8"/>
  <c r="CE1489" i="8"/>
  <c r="CD1489" i="8"/>
  <c r="CC1489" i="8"/>
  <c r="CB1489" i="8"/>
  <c r="CA1489" i="8"/>
  <c r="BZ1489" i="8"/>
  <c r="BY1489" i="8"/>
  <c r="BW1489" i="8"/>
  <c r="BX1489" i="8" s="1"/>
  <c r="BV1489" i="8"/>
  <c r="BU1489" i="8"/>
  <c r="BT1489" i="8"/>
  <c r="BS1489" i="8"/>
  <c r="BR1489" i="8"/>
  <c r="BQ1489" i="8"/>
  <c r="BP1489" i="8"/>
  <c r="BO1489" i="8"/>
  <c r="BN1489" i="8"/>
  <c r="BM1489" i="8"/>
  <c r="BL1489" i="8"/>
  <c r="BJ1489" i="8"/>
  <c r="BK1489" i="8" s="1"/>
  <c r="J1489" i="8"/>
  <c r="I1489" i="8"/>
  <c r="H1489" i="8"/>
  <c r="G1489" i="8"/>
  <c r="F1489" i="8"/>
  <c r="A1489" i="8"/>
  <c r="DP1488" i="8"/>
  <c r="DO1488" i="8"/>
  <c r="DN1488" i="8"/>
  <c r="DM1488" i="8"/>
  <c r="DK1488" i="8"/>
  <c r="DL1488" i="8" s="1"/>
  <c r="DJ1488" i="8"/>
  <c r="DI1488" i="8"/>
  <c r="DH1488" i="8"/>
  <c r="DG1488" i="8"/>
  <c r="DE1488" i="8"/>
  <c r="DF1488" i="8" s="1"/>
  <c r="DD1488" i="8"/>
  <c r="DC1488" i="8"/>
  <c r="DB1488" i="8"/>
  <c r="DA1488" i="8"/>
  <c r="CZ1488" i="8"/>
  <c r="CY1488" i="8"/>
  <c r="CX1488" i="8"/>
  <c r="CV1488" i="8"/>
  <c r="CW1488" i="8" s="1"/>
  <c r="CU1488" i="8"/>
  <c r="CT1488" i="8"/>
  <c r="CS1488" i="8"/>
  <c r="CR1488" i="8"/>
  <c r="CQ1488" i="8"/>
  <c r="CP1488" i="8"/>
  <c r="CO1488" i="8"/>
  <c r="CN1488" i="8"/>
  <c r="CL1488" i="8"/>
  <c r="CM1488" i="8" s="1"/>
  <c r="CG1488" i="8"/>
  <c r="CF1488" i="8"/>
  <c r="CE1488" i="8"/>
  <c r="CD1488" i="8"/>
  <c r="CC1488" i="8"/>
  <c r="CB1488" i="8"/>
  <c r="CA1488" i="8"/>
  <c r="BZ1488" i="8"/>
  <c r="BY1488" i="8"/>
  <c r="BW1488" i="8"/>
  <c r="BX1488" i="8" s="1"/>
  <c r="BV1488" i="8"/>
  <c r="BU1488" i="8"/>
  <c r="BT1488" i="8"/>
  <c r="BS1488" i="8"/>
  <c r="BR1488" i="8"/>
  <c r="BQ1488" i="8"/>
  <c r="BP1488" i="8"/>
  <c r="BO1488" i="8"/>
  <c r="BN1488" i="8"/>
  <c r="BM1488" i="8"/>
  <c r="BL1488" i="8"/>
  <c r="BJ1488" i="8"/>
  <c r="BK1488" i="8" s="1"/>
  <c r="J1488" i="8"/>
  <c r="I1488" i="8"/>
  <c r="H1488" i="8"/>
  <c r="G1488" i="8"/>
  <c r="F1488" i="8"/>
  <c r="A1488" i="8"/>
  <c r="DP1487" i="8"/>
  <c r="DO1487" i="8"/>
  <c r="DN1487" i="8"/>
  <c r="DM1487" i="8"/>
  <c r="DK1487" i="8"/>
  <c r="DL1487" i="8" s="1"/>
  <c r="DJ1487" i="8"/>
  <c r="DI1487" i="8"/>
  <c r="DH1487" i="8"/>
  <c r="DG1487" i="8"/>
  <c r="DE1487" i="8"/>
  <c r="DF1487" i="8" s="1"/>
  <c r="DD1487" i="8"/>
  <c r="DC1487" i="8"/>
  <c r="DB1487" i="8"/>
  <c r="DA1487" i="8"/>
  <c r="CZ1487" i="8"/>
  <c r="CY1487" i="8"/>
  <c r="CX1487" i="8"/>
  <c r="CV1487" i="8"/>
  <c r="CW1487" i="8" s="1"/>
  <c r="CU1487" i="8"/>
  <c r="CT1487" i="8"/>
  <c r="CS1487" i="8"/>
  <c r="CR1487" i="8"/>
  <c r="CQ1487" i="8"/>
  <c r="CP1487" i="8"/>
  <c r="CO1487" i="8"/>
  <c r="CN1487" i="8"/>
  <c r="CL1487" i="8"/>
  <c r="CM1487" i="8" s="1"/>
  <c r="CG1487" i="8"/>
  <c r="CF1487" i="8"/>
  <c r="CE1487" i="8"/>
  <c r="CD1487" i="8"/>
  <c r="CC1487" i="8"/>
  <c r="CB1487" i="8"/>
  <c r="CA1487" i="8"/>
  <c r="BZ1487" i="8"/>
  <c r="BY1487" i="8"/>
  <c r="BW1487" i="8"/>
  <c r="BX1487" i="8" s="1"/>
  <c r="BV1487" i="8"/>
  <c r="BU1487" i="8"/>
  <c r="BT1487" i="8"/>
  <c r="BS1487" i="8"/>
  <c r="BR1487" i="8"/>
  <c r="BQ1487" i="8"/>
  <c r="BP1487" i="8"/>
  <c r="BO1487" i="8"/>
  <c r="BN1487" i="8"/>
  <c r="BM1487" i="8"/>
  <c r="BL1487" i="8"/>
  <c r="BJ1487" i="8"/>
  <c r="BK1487" i="8" s="1"/>
  <c r="J1487" i="8"/>
  <c r="I1487" i="8"/>
  <c r="H1487" i="8"/>
  <c r="G1487" i="8"/>
  <c r="F1487" i="8"/>
  <c r="A1487" i="8"/>
  <c r="DP1486" i="8"/>
  <c r="DO1486" i="8"/>
  <c r="DN1486" i="8"/>
  <c r="DM1486" i="8"/>
  <c r="DK1486" i="8"/>
  <c r="DL1486" i="8" s="1"/>
  <c r="DJ1486" i="8"/>
  <c r="DI1486" i="8"/>
  <c r="DH1486" i="8"/>
  <c r="DG1486" i="8"/>
  <c r="DE1486" i="8"/>
  <c r="DF1486" i="8" s="1"/>
  <c r="DD1486" i="8"/>
  <c r="DC1486" i="8"/>
  <c r="DB1486" i="8"/>
  <c r="DA1486" i="8"/>
  <c r="CZ1486" i="8"/>
  <c r="CY1486" i="8"/>
  <c r="CX1486" i="8"/>
  <c r="CV1486" i="8"/>
  <c r="CW1486" i="8" s="1"/>
  <c r="CU1486" i="8"/>
  <c r="CT1486" i="8"/>
  <c r="CS1486" i="8"/>
  <c r="CR1486" i="8"/>
  <c r="CQ1486" i="8"/>
  <c r="CP1486" i="8"/>
  <c r="CO1486" i="8"/>
  <c r="CN1486" i="8"/>
  <c r="CL1486" i="8"/>
  <c r="CM1486" i="8" s="1"/>
  <c r="CG1486" i="8"/>
  <c r="CF1486" i="8"/>
  <c r="CE1486" i="8"/>
  <c r="CD1486" i="8"/>
  <c r="CC1486" i="8"/>
  <c r="CB1486" i="8"/>
  <c r="CA1486" i="8"/>
  <c r="BZ1486" i="8"/>
  <c r="BY1486" i="8"/>
  <c r="BW1486" i="8"/>
  <c r="BX1486" i="8" s="1"/>
  <c r="BV1486" i="8"/>
  <c r="BU1486" i="8"/>
  <c r="BT1486" i="8"/>
  <c r="BS1486" i="8"/>
  <c r="BR1486" i="8"/>
  <c r="BQ1486" i="8"/>
  <c r="BP1486" i="8"/>
  <c r="BO1486" i="8"/>
  <c r="BN1486" i="8"/>
  <c r="BM1486" i="8"/>
  <c r="BL1486" i="8"/>
  <c r="BJ1486" i="8"/>
  <c r="BK1486" i="8" s="1"/>
  <c r="J1486" i="8"/>
  <c r="I1486" i="8"/>
  <c r="H1486" i="8"/>
  <c r="G1486" i="8"/>
  <c r="F1486" i="8"/>
  <c r="A1486" i="8"/>
  <c r="DP1485" i="8"/>
  <c r="DO1485" i="8"/>
  <c r="DN1485" i="8"/>
  <c r="DM1485" i="8"/>
  <c r="DK1485" i="8"/>
  <c r="DL1485" i="8" s="1"/>
  <c r="DJ1485" i="8"/>
  <c r="DI1485" i="8"/>
  <c r="DH1485" i="8"/>
  <c r="DG1485" i="8"/>
  <c r="DE1485" i="8"/>
  <c r="DF1485" i="8" s="1"/>
  <c r="DD1485" i="8"/>
  <c r="DC1485" i="8"/>
  <c r="DB1485" i="8"/>
  <c r="DA1485" i="8"/>
  <c r="CZ1485" i="8"/>
  <c r="CY1485" i="8"/>
  <c r="CX1485" i="8"/>
  <c r="CV1485" i="8"/>
  <c r="CW1485" i="8" s="1"/>
  <c r="CU1485" i="8"/>
  <c r="CT1485" i="8"/>
  <c r="CS1485" i="8"/>
  <c r="CR1485" i="8"/>
  <c r="CQ1485" i="8"/>
  <c r="CP1485" i="8"/>
  <c r="CO1485" i="8"/>
  <c r="CN1485" i="8"/>
  <c r="CL1485" i="8"/>
  <c r="CM1485" i="8" s="1"/>
  <c r="CG1485" i="8"/>
  <c r="CF1485" i="8"/>
  <c r="CE1485" i="8"/>
  <c r="CD1485" i="8"/>
  <c r="CC1485" i="8"/>
  <c r="CB1485" i="8"/>
  <c r="CA1485" i="8"/>
  <c r="BZ1485" i="8"/>
  <c r="BY1485" i="8"/>
  <c r="BW1485" i="8"/>
  <c r="BX1485" i="8" s="1"/>
  <c r="BV1485" i="8"/>
  <c r="BU1485" i="8"/>
  <c r="BT1485" i="8"/>
  <c r="BS1485" i="8"/>
  <c r="BR1485" i="8"/>
  <c r="BQ1485" i="8"/>
  <c r="BP1485" i="8"/>
  <c r="BO1485" i="8"/>
  <c r="BN1485" i="8"/>
  <c r="BM1485" i="8"/>
  <c r="BL1485" i="8"/>
  <c r="BJ1485" i="8"/>
  <c r="BK1485" i="8" s="1"/>
  <c r="J1485" i="8"/>
  <c r="I1485" i="8"/>
  <c r="H1485" i="8"/>
  <c r="G1485" i="8"/>
  <c r="F1485" i="8"/>
  <c r="A1485" i="8"/>
  <c r="DP1484" i="8"/>
  <c r="DO1484" i="8"/>
  <c r="DN1484" i="8"/>
  <c r="DM1484" i="8"/>
  <c r="DK1484" i="8"/>
  <c r="DL1484" i="8" s="1"/>
  <c r="DJ1484" i="8"/>
  <c r="DI1484" i="8"/>
  <c r="DH1484" i="8"/>
  <c r="DG1484" i="8"/>
  <c r="DE1484" i="8"/>
  <c r="DF1484" i="8" s="1"/>
  <c r="DD1484" i="8"/>
  <c r="DC1484" i="8"/>
  <c r="DB1484" i="8"/>
  <c r="DA1484" i="8"/>
  <c r="CZ1484" i="8"/>
  <c r="CY1484" i="8"/>
  <c r="CX1484" i="8"/>
  <c r="CV1484" i="8"/>
  <c r="CW1484" i="8" s="1"/>
  <c r="CU1484" i="8"/>
  <c r="CT1484" i="8"/>
  <c r="CS1484" i="8"/>
  <c r="CR1484" i="8"/>
  <c r="CQ1484" i="8"/>
  <c r="CP1484" i="8"/>
  <c r="CO1484" i="8"/>
  <c r="CN1484" i="8"/>
  <c r="CL1484" i="8"/>
  <c r="CM1484" i="8" s="1"/>
  <c r="CG1484" i="8"/>
  <c r="CF1484" i="8"/>
  <c r="CE1484" i="8"/>
  <c r="CD1484" i="8"/>
  <c r="CC1484" i="8"/>
  <c r="CB1484" i="8"/>
  <c r="CA1484" i="8"/>
  <c r="BZ1484" i="8"/>
  <c r="BY1484" i="8"/>
  <c r="BW1484" i="8"/>
  <c r="BX1484" i="8" s="1"/>
  <c r="BV1484" i="8"/>
  <c r="BU1484" i="8"/>
  <c r="BT1484" i="8"/>
  <c r="BS1484" i="8"/>
  <c r="BR1484" i="8"/>
  <c r="BQ1484" i="8"/>
  <c r="BP1484" i="8"/>
  <c r="BO1484" i="8"/>
  <c r="BN1484" i="8"/>
  <c r="BM1484" i="8"/>
  <c r="BL1484" i="8"/>
  <c r="BJ1484" i="8"/>
  <c r="BK1484" i="8" s="1"/>
  <c r="J1484" i="8"/>
  <c r="I1484" i="8"/>
  <c r="H1484" i="8"/>
  <c r="G1484" i="8"/>
  <c r="F1484" i="8"/>
  <c r="A1484" i="8"/>
  <c r="DP1483" i="8"/>
  <c r="DO1483" i="8"/>
  <c r="DN1483" i="8"/>
  <c r="DM1483" i="8"/>
  <c r="DK1483" i="8"/>
  <c r="DL1483" i="8" s="1"/>
  <c r="DJ1483" i="8"/>
  <c r="DI1483" i="8"/>
  <c r="DH1483" i="8"/>
  <c r="DG1483" i="8"/>
  <c r="DE1483" i="8"/>
  <c r="DF1483" i="8" s="1"/>
  <c r="DD1483" i="8"/>
  <c r="DC1483" i="8"/>
  <c r="DB1483" i="8"/>
  <c r="DA1483" i="8"/>
  <c r="CZ1483" i="8"/>
  <c r="CY1483" i="8"/>
  <c r="CX1483" i="8"/>
  <c r="CV1483" i="8"/>
  <c r="CW1483" i="8" s="1"/>
  <c r="CU1483" i="8"/>
  <c r="CT1483" i="8"/>
  <c r="CS1483" i="8"/>
  <c r="CR1483" i="8"/>
  <c r="CQ1483" i="8"/>
  <c r="CP1483" i="8"/>
  <c r="CO1483" i="8"/>
  <c r="CN1483" i="8"/>
  <c r="CL1483" i="8"/>
  <c r="CM1483" i="8" s="1"/>
  <c r="CG1483" i="8"/>
  <c r="CF1483" i="8"/>
  <c r="CE1483" i="8"/>
  <c r="CD1483" i="8"/>
  <c r="CC1483" i="8"/>
  <c r="CB1483" i="8"/>
  <c r="CA1483" i="8"/>
  <c r="BZ1483" i="8"/>
  <c r="BY1483" i="8"/>
  <c r="BW1483" i="8"/>
  <c r="BX1483" i="8" s="1"/>
  <c r="BV1483" i="8"/>
  <c r="BU1483" i="8"/>
  <c r="BT1483" i="8"/>
  <c r="BS1483" i="8"/>
  <c r="BR1483" i="8"/>
  <c r="BQ1483" i="8"/>
  <c r="BP1483" i="8"/>
  <c r="BO1483" i="8"/>
  <c r="BN1483" i="8"/>
  <c r="BM1483" i="8"/>
  <c r="BL1483" i="8"/>
  <c r="BJ1483" i="8"/>
  <c r="BK1483" i="8" s="1"/>
  <c r="J1483" i="8"/>
  <c r="I1483" i="8"/>
  <c r="H1483" i="8"/>
  <c r="G1483" i="8"/>
  <c r="F1483" i="8"/>
  <c r="A1483" i="8"/>
  <c r="DP1482" i="8"/>
  <c r="DO1482" i="8"/>
  <c r="DN1482" i="8"/>
  <c r="DM1482" i="8"/>
  <c r="DK1482" i="8"/>
  <c r="DL1482" i="8" s="1"/>
  <c r="DJ1482" i="8"/>
  <c r="DI1482" i="8"/>
  <c r="DH1482" i="8"/>
  <c r="DG1482" i="8"/>
  <c r="DE1482" i="8"/>
  <c r="DF1482" i="8" s="1"/>
  <c r="DD1482" i="8"/>
  <c r="DC1482" i="8"/>
  <c r="DB1482" i="8"/>
  <c r="DA1482" i="8"/>
  <c r="CZ1482" i="8"/>
  <c r="CY1482" i="8"/>
  <c r="CX1482" i="8"/>
  <c r="CV1482" i="8"/>
  <c r="CW1482" i="8" s="1"/>
  <c r="CU1482" i="8"/>
  <c r="CT1482" i="8"/>
  <c r="CS1482" i="8"/>
  <c r="CR1482" i="8"/>
  <c r="CQ1482" i="8"/>
  <c r="CP1482" i="8"/>
  <c r="CO1482" i="8"/>
  <c r="CN1482" i="8"/>
  <c r="CL1482" i="8"/>
  <c r="CM1482" i="8" s="1"/>
  <c r="CG1482" i="8"/>
  <c r="CF1482" i="8"/>
  <c r="CE1482" i="8"/>
  <c r="CD1482" i="8"/>
  <c r="CC1482" i="8"/>
  <c r="CB1482" i="8"/>
  <c r="CA1482" i="8"/>
  <c r="BZ1482" i="8"/>
  <c r="BY1482" i="8"/>
  <c r="BW1482" i="8"/>
  <c r="BX1482" i="8" s="1"/>
  <c r="BV1482" i="8"/>
  <c r="BU1482" i="8"/>
  <c r="BT1482" i="8"/>
  <c r="BS1482" i="8"/>
  <c r="BR1482" i="8"/>
  <c r="BQ1482" i="8"/>
  <c r="BP1482" i="8"/>
  <c r="BO1482" i="8"/>
  <c r="BN1482" i="8"/>
  <c r="BM1482" i="8"/>
  <c r="BL1482" i="8"/>
  <c r="BJ1482" i="8"/>
  <c r="BK1482" i="8" s="1"/>
  <c r="J1482" i="8"/>
  <c r="I1482" i="8"/>
  <c r="H1482" i="8"/>
  <c r="G1482" i="8"/>
  <c r="F1482" i="8"/>
  <c r="A1482" i="8"/>
  <c r="DP1481" i="8"/>
  <c r="DO1481" i="8"/>
  <c r="DN1481" i="8"/>
  <c r="DM1481" i="8"/>
  <c r="DK1481" i="8"/>
  <c r="DL1481" i="8" s="1"/>
  <c r="DJ1481" i="8"/>
  <c r="DI1481" i="8"/>
  <c r="DH1481" i="8"/>
  <c r="DG1481" i="8"/>
  <c r="DE1481" i="8"/>
  <c r="DF1481" i="8" s="1"/>
  <c r="DD1481" i="8"/>
  <c r="DC1481" i="8"/>
  <c r="DB1481" i="8"/>
  <c r="DA1481" i="8"/>
  <c r="CZ1481" i="8"/>
  <c r="CY1481" i="8"/>
  <c r="CX1481" i="8"/>
  <c r="CV1481" i="8"/>
  <c r="CW1481" i="8" s="1"/>
  <c r="CU1481" i="8"/>
  <c r="CT1481" i="8"/>
  <c r="CS1481" i="8"/>
  <c r="CR1481" i="8"/>
  <c r="CQ1481" i="8"/>
  <c r="CP1481" i="8"/>
  <c r="CO1481" i="8"/>
  <c r="CN1481" i="8"/>
  <c r="CL1481" i="8"/>
  <c r="CM1481" i="8" s="1"/>
  <c r="CG1481" i="8"/>
  <c r="CF1481" i="8"/>
  <c r="CE1481" i="8"/>
  <c r="CD1481" i="8"/>
  <c r="CC1481" i="8"/>
  <c r="CB1481" i="8"/>
  <c r="CA1481" i="8"/>
  <c r="BZ1481" i="8"/>
  <c r="BY1481" i="8"/>
  <c r="BW1481" i="8"/>
  <c r="BX1481" i="8" s="1"/>
  <c r="BV1481" i="8"/>
  <c r="BU1481" i="8"/>
  <c r="BT1481" i="8"/>
  <c r="BS1481" i="8"/>
  <c r="BR1481" i="8"/>
  <c r="BQ1481" i="8"/>
  <c r="BP1481" i="8"/>
  <c r="BO1481" i="8"/>
  <c r="BN1481" i="8"/>
  <c r="BM1481" i="8"/>
  <c r="BL1481" i="8"/>
  <c r="BJ1481" i="8"/>
  <c r="BK1481" i="8" s="1"/>
  <c r="J1481" i="8"/>
  <c r="I1481" i="8"/>
  <c r="H1481" i="8"/>
  <c r="G1481" i="8"/>
  <c r="F1481" i="8"/>
  <c r="A1481" i="8"/>
  <c r="DP1480" i="8"/>
  <c r="DO1480" i="8"/>
  <c r="DN1480" i="8"/>
  <c r="DM1480" i="8"/>
  <c r="DK1480" i="8"/>
  <c r="DL1480" i="8" s="1"/>
  <c r="DJ1480" i="8"/>
  <c r="DI1480" i="8"/>
  <c r="DH1480" i="8"/>
  <c r="DG1480" i="8"/>
  <c r="DE1480" i="8"/>
  <c r="DF1480" i="8" s="1"/>
  <c r="DD1480" i="8"/>
  <c r="DC1480" i="8"/>
  <c r="DB1480" i="8"/>
  <c r="DA1480" i="8"/>
  <c r="CZ1480" i="8"/>
  <c r="CY1480" i="8"/>
  <c r="CX1480" i="8"/>
  <c r="CV1480" i="8"/>
  <c r="CW1480" i="8" s="1"/>
  <c r="CU1480" i="8"/>
  <c r="CT1480" i="8"/>
  <c r="CS1480" i="8"/>
  <c r="CR1480" i="8"/>
  <c r="CQ1480" i="8"/>
  <c r="CP1480" i="8"/>
  <c r="CO1480" i="8"/>
  <c r="CN1480" i="8"/>
  <c r="CL1480" i="8"/>
  <c r="CM1480" i="8" s="1"/>
  <c r="CG1480" i="8"/>
  <c r="CF1480" i="8"/>
  <c r="CE1480" i="8"/>
  <c r="CD1480" i="8"/>
  <c r="CC1480" i="8"/>
  <c r="CB1480" i="8"/>
  <c r="CA1480" i="8"/>
  <c r="BZ1480" i="8"/>
  <c r="BY1480" i="8"/>
  <c r="BW1480" i="8"/>
  <c r="BX1480" i="8" s="1"/>
  <c r="BV1480" i="8"/>
  <c r="BU1480" i="8"/>
  <c r="BT1480" i="8"/>
  <c r="BS1480" i="8"/>
  <c r="BR1480" i="8"/>
  <c r="BQ1480" i="8"/>
  <c r="BP1480" i="8"/>
  <c r="BO1480" i="8"/>
  <c r="BN1480" i="8"/>
  <c r="BM1480" i="8"/>
  <c r="BL1480" i="8"/>
  <c r="BJ1480" i="8"/>
  <c r="BK1480" i="8" s="1"/>
  <c r="J1480" i="8"/>
  <c r="I1480" i="8"/>
  <c r="H1480" i="8"/>
  <c r="G1480" i="8"/>
  <c r="F1480" i="8"/>
  <c r="A1480" i="8"/>
  <c r="DP1479" i="8"/>
  <c r="DO1479" i="8"/>
  <c r="DN1479" i="8"/>
  <c r="DM1479" i="8"/>
  <c r="DK1479" i="8"/>
  <c r="DL1479" i="8" s="1"/>
  <c r="DJ1479" i="8"/>
  <c r="DI1479" i="8"/>
  <c r="DH1479" i="8"/>
  <c r="DG1479" i="8"/>
  <c r="DE1479" i="8"/>
  <c r="DF1479" i="8" s="1"/>
  <c r="DD1479" i="8"/>
  <c r="DC1479" i="8"/>
  <c r="DB1479" i="8"/>
  <c r="DA1479" i="8"/>
  <c r="CZ1479" i="8"/>
  <c r="CY1479" i="8"/>
  <c r="CX1479" i="8"/>
  <c r="CV1479" i="8"/>
  <c r="CW1479" i="8" s="1"/>
  <c r="CU1479" i="8"/>
  <c r="CT1479" i="8"/>
  <c r="CS1479" i="8"/>
  <c r="CR1479" i="8"/>
  <c r="CQ1479" i="8"/>
  <c r="CP1479" i="8"/>
  <c r="CO1479" i="8"/>
  <c r="CN1479" i="8"/>
  <c r="CL1479" i="8"/>
  <c r="CM1479" i="8" s="1"/>
  <c r="CG1479" i="8"/>
  <c r="CF1479" i="8"/>
  <c r="CE1479" i="8"/>
  <c r="CD1479" i="8"/>
  <c r="CC1479" i="8"/>
  <c r="CB1479" i="8"/>
  <c r="CA1479" i="8"/>
  <c r="BZ1479" i="8"/>
  <c r="BY1479" i="8"/>
  <c r="BW1479" i="8"/>
  <c r="BX1479" i="8" s="1"/>
  <c r="BV1479" i="8"/>
  <c r="BU1479" i="8"/>
  <c r="BT1479" i="8"/>
  <c r="BS1479" i="8"/>
  <c r="BR1479" i="8"/>
  <c r="BQ1479" i="8"/>
  <c r="BP1479" i="8"/>
  <c r="BO1479" i="8"/>
  <c r="BN1479" i="8"/>
  <c r="BM1479" i="8"/>
  <c r="BL1479" i="8"/>
  <c r="BJ1479" i="8"/>
  <c r="BK1479" i="8" s="1"/>
  <c r="J1479" i="8"/>
  <c r="I1479" i="8"/>
  <c r="H1479" i="8"/>
  <c r="G1479" i="8"/>
  <c r="F1479" i="8"/>
  <c r="A1479" i="8"/>
  <c r="DP1478" i="8"/>
  <c r="DO1478" i="8"/>
  <c r="DN1478" i="8"/>
  <c r="DM1478" i="8"/>
  <c r="DK1478" i="8"/>
  <c r="DL1478" i="8" s="1"/>
  <c r="DJ1478" i="8"/>
  <c r="DI1478" i="8"/>
  <c r="DH1478" i="8"/>
  <c r="DG1478" i="8"/>
  <c r="DE1478" i="8"/>
  <c r="DF1478" i="8" s="1"/>
  <c r="DD1478" i="8"/>
  <c r="DC1478" i="8"/>
  <c r="DB1478" i="8"/>
  <c r="DA1478" i="8"/>
  <c r="CZ1478" i="8"/>
  <c r="CY1478" i="8"/>
  <c r="CX1478" i="8"/>
  <c r="CV1478" i="8"/>
  <c r="CW1478" i="8" s="1"/>
  <c r="CU1478" i="8"/>
  <c r="CT1478" i="8"/>
  <c r="CS1478" i="8"/>
  <c r="CR1478" i="8"/>
  <c r="CQ1478" i="8"/>
  <c r="CP1478" i="8"/>
  <c r="CO1478" i="8"/>
  <c r="CN1478" i="8"/>
  <c r="CL1478" i="8"/>
  <c r="CM1478" i="8" s="1"/>
  <c r="CG1478" i="8"/>
  <c r="CF1478" i="8"/>
  <c r="CE1478" i="8"/>
  <c r="CD1478" i="8"/>
  <c r="CC1478" i="8"/>
  <c r="CB1478" i="8"/>
  <c r="CA1478" i="8"/>
  <c r="BZ1478" i="8"/>
  <c r="BY1478" i="8"/>
  <c r="BW1478" i="8"/>
  <c r="BX1478" i="8" s="1"/>
  <c r="BV1478" i="8"/>
  <c r="BU1478" i="8"/>
  <c r="BT1478" i="8"/>
  <c r="BS1478" i="8"/>
  <c r="BR1478" i="8"/>
  <c r="BQ1478" i="8"/>
  <c r="BP1478" i="8"/>
  <c r="BO1478" i="8"/>
  <c r="BN1478" i="8"/>
  <c r="BM1478" i="8"/>
  <c r="BL1478" i="8"/>
  <c r="BJ1478" i="8"/>
  <c r="BK1478" i="8" s="1"/>
  <c r="J1478" i="8"/>
  <c r="I1478" i="8"/>
  <c r="H1478" i="8"/>
  <c r="G1478" i="8"/>
  <c r="F1478" i="8"/>
  <c r="A1478" i="8"/>
  <c r="DP1477" i="8"/>
  <c r="DO1477" i="8"/>
  <c r="DN1477" i="8"/>
  <c r="DM1477" i="8"/>
  <c r="DK1477" i="8"/>
  <c r="DL1477" i="8" s="1"/>
  <c r="DJ1477" i="8"/>
  <c r="DI1477" i="8"/>
  <c r="DH1477" i="8"/>
  <c r="DG1477" i="8"/>
  <c r="DE1477" i="8"/>
  <c r="DF1477" i="8" s="1"/>
  <c r="DD1477" i="8"/>
  <c r="DC1477" i="8"/>
  <c r="DB1477" i="8"/>
  <c r="DA1477" i="8"/>
  <c r="CZ1477" i="8"/>
  <c r="CY1477" i="8"/>
  <c r="CX1477" i="8"/>
  <c r="CV1477" i="8"/>
  <c r="CW1477" i="8" s="1"/>
  <c r="CU1477" i="8"/>
  <c r="CT1477" i="8"/>
  <c r="CS1477" i="8"/>
  <c r="CR1477" i="8"/>
  <c r="CQ1477" i="8"/>
  <c r="CP1477" i="8"/>
  <c r="CO1477" i="8"/>
  <c r="CN1477" i="8"/>
  <c r="CL1477" i="8"/>
  <c r="CM1477" i="8" s="1"/>
  <c r="CG1477" i="8"/>
  <c r="CF1477" i="8"/>
  <c r="CE1477" i="8"/>
  <c r="CD1477" i="8"/>
  <c r="CC1477" i="8"/>
  <c r="CB1477" i="8"/>
  <c r="CA1477" i="8"/>
  <c r="BZ1477" i="8"/>
  <c r="BY1477" i="8"/>
  <c r="BW1477" i="8"/>
  <c r="BX1477" i="8" s="1"/>
  <c r="BV1477" i="8"/>
  <c r="BU1477" i="8"/>
  <c r="BT1477" i="8"/>
  <c r="BS1477" i="8"/>
  <c r="BR1477" i="8"/>
  <c r="BQ1477" i="8"/>
  <c r="BP1477" i="8"/>
  <c r="BO1477" i="8"/>
  <c r="BN1477" i="8"/>
  <c r="BM1477" i="8"/>
  <c r="BL1477" i="8"/>
  <c r="BJ1477" i="8"/>
  <c r="BK1477" i="8" s="1"/>
  <c r="J1477" i="8"/>
  <c r="I1477" i="8"/>
  <c r="H1477" i="8"/>
  <c r="G1477" i="8"/>
  <c r="F1477" i="8"/>
  <c r="A1477" i="8"/>
  <c r="DP1476" i="8"/>
  <c r="DO1476" i="8"/>
  <c r="DN1476" i="8"/>
  <c r="DM1476" i="8"/>
  <c r="DK1476" i="8"/>
  <c r="DL1476" i="8" s="1"/>
  <c r="DJ1476" i="8"/>
  <c r="DI1476" i="8"/>
  <c r="DH1476" i="8"/>
  <c r="DG1476" i="8"/>
  <c r="DE1476" i="8"/>
  <c r="DF1476" i="8" s="1"/>
  <c r="DD1476" i="8"/>
  <c r="DC1476" i="8"/>
  <c r="DB1476" i="8"/>
  <c r="DA1476" i="8"/>
  <c r="CZ1476" i="8"/>
  <c r="CY1476" i="8"/>
  <c r="CX1476" i="8"/>
  <c r="CV1476" i="8"/>
  <c r="CW1476" i="8" s="1"/>
  <c r="CU1476" i="8"/>
  <c r="CT1476" i="8"/>
  <c r="CS1476" i="8"/>
  <c r="CR1476" i="8"/>
  <c r="CQ1476" i="8"/>
  <c r="CP1476" i="8"/>
  <c r="CO1476" i="8"/>
  <c r="CN1476" i="8"/>
  <c r="CL1476" i="8"/>
  <c r="CM1476" i="8" s="1"/>
  <c r="CG1476" i="8"/>
  <c r="CF1476" i="8"/>
  <c r="CE1476" i="8"/>
  <c r="CD1476" i="8"/>
  <c r="CC1476" i="8"/>
  <c r="CB1476" i="8"/>
  <c r="CA1476" i="8"/>
  <c r="BZ1476" i="8"/>
  <c r="BY1476" i="8"/>
  <c r="BW1476" i="8"/>
  <c r="BX1476" i="8" s="1"/>
  <c r="BV1476" i="8"/>
  <c r="BU1476" i="8"/>
  <c r="BT1476" i="8"/>
  <c r="BS1476" i="8"/>
  <c r="BR1476" i="8"/>
  <c r="BQ1476" i="8"/>
  <c r="BP1476" i="8"/>
  <c r="BO1476" i="8"/>
  <c r="BN1476" i="8"/>
  <c r="BM1476" i="8"/>
  <c r="BL1476" i="8"/>
  <c r="BJ1476" i="8"/>
  <c r="BK1476" i="8" s="1"/>
  <c r="J1476" i="8"/>
  <c r="I1476" i="8"/>
  <c r="H1476" i="8"/>
  <c r="G1476" i="8"/>
  <c r="F1476" i="8"/>
  <c r="A1476" i="8"/>
  <c r="DP1475" i="8"/>
  <c r="DO1475" i="8"/>
  <c r="DN1475" i="8"/>
  <c r="DM1475" i="8"/>
  <c r="DK1475" i="8"/>
  <c r="DL1475" i="8" s="1"/>
  <c r="DJ1475" i="8"/>
  <c r="DI1475" i="8"/>
  <c r="DH1475" i="8"/>
  <c r="DG1475" i="8"/>
  <c r="DE1475" i="8"/>
  <c r="DF1475" i="8" s="1"/>
  <c r="DD1475" i="8"/>
  <c r="DC1475" i="8"/>
  <c r="DB1475" i="8"/>
  <c r="DA1475" i="8"/>
  <c r="CZ1475" i="8"/>
  <c r="CY1475" i="8"/>
  <c r="CX1475" i="8"/>
  <c r="CV1475" i="8"/>
  <c r="CW1475" i="8" s="1"/>
  <c r="CU1475" i="8"/>
  <c r="CT1475" i="8"/>
  <c r="CS1475" i="8"/>
  <c r="CR1475" i="8"/>
  <c r="CQ1475" i="8"/>
  <c r="CP1475" i="8"/>
  <c r="CO1475" i="8"/>
  <c r="CN1475" i="8"/>
  <c r="CL1475" i="8"/>
  <c r="CM1475" i="8" s="1"/>
  <c r="CG1475" i="8"/>
  <c r="CF1475" i="8"/>
  <c r="CE1475" i="8"/>
  <c r="CD1475" i="8"/>
  <c r="CC1475" i="8"/>
  <c r="CB1475" i="8"/>
  <c r="CA1475" i="8"/>
  <c r="BZ1475" i="8"/>
  <c r="BY1475" i="8"/>
  <c r="BW1475" i="8"/>
  <c r="BX1475" i="8" s="1"/>
  <c r="BV1475" i="8"/>
  <c r="BU1475" i="8"/>
  <c r="BT1475" i="8"/>
  <c r="BS1475" i="8"/>
  <c r="BR1475" i="8"/>
  <c r="BQ1475" i="8"/>
  <c r="BP1475" i="8"/>
  <c r="BO1475" i="8"/>
  <c r="BN1475" i="8"/>
  <c r="BM1475" i="8"/>
  <c r="BL1475" i="8"/>
  <c r="BJ1475" i="8"/>
  <c r="BK1475" i="8" s="1"/>
  <c r="J1475" i="8"/>
  <c r="I1475" i="8"/>
  <c r="H1475" i="8"/>
  <c r="G1475" i="8"/>
  <c r="F1475" i="8"/>
  <c r="A1475" i="8"/>
  <c r="DP1474" i="8"/>
  <c r="DO1474" i="8"/>
  <c r="DN1474" i="8"/>
  <c r="DM1474" i="8"/>
  <c r="DK1474" i="8"/>
  <c r="DL1474" i="8" s="1"/>
  <c r="DJ1474" i="8"/>
  <c r="DI1474" i="8"/>
  <c r="DH1474" i="8"/>
  <c r="DG1474" i="8"/>
  <c r="DE1474" i="8"/>
  <c r="DF1474" i="8" s="1"/>
  <c r="DD1474" i="8"/>
  <c r="DC1474" i="8"/>
  <c r="DB1474" i="8"/>
  <c r="DA1474" i="8"/>
  <c r="CZ1474" i="8"/>
  <c r="CY1474" i="8"/>
  <c r="CX1474" i="8"/>
  <c r="CV1474" i="8"/>
  <c r="CW1474" i="8" s="1"/>
  <c r="CU1474" i="8"/>
  <c r="CT1474" i="8"/>
  <c r="CS1474" i="8"/>
  <c r="CR1474" i="8"/>
  <c r="CQ1474" i="8"/>
  <c r="CP1474" i="8"/>
  <c r="CO1474" i="8"/>
  <c r="CN1474" i="8"/>
  <c r="CL1474" i="8"/>
  <c r="CM1474" i="8" s="1"/>
  <c r="CG1474" i="8"/>
  <c r="CF1474" i="8"/>
  <c r="CE1474" i="8"/>
  <c r="CD1474" i="8"/>
  <c r="CC1474" i="8"/>
  <c r="CB1474" i="8"/>
  <c r="CA1474" i="8"/>
  <c r="BZ1474" i="8"/>
  <c r="BY1474" i="8"/>
  <c r="BW1474" i="8"/>
  <c r="BX1474" i="8" s="1"/>
  <c r="BV1474" i="8"/>
  <c r="BU1474" i="8"/>
  <c r="BT1474" i="8"/>
  <c r="BS1474" i="8"/>
  <c r="BR1474" i="8"/>
  <c r="BQ1474" i="8"/>
  <c r="BP1474" i="8"/>
  <c r="BO1474" i="8"/>
  <c r="BN1474" i="8"/>
  <c r="BM1474" i="8"/>
  <c r="BL1474" i="8"/>
  <c r="BJ1474" i="8"/>
  <c r="BK1474" i="8" s="1"/>
  <c r="J1474" i="8"/>
  <c r="I1474" i="8"/>
  <c r="H1474" i="8"/>
  <c r="G1474" i="8"/>
  <c r="F1474" i="8"/>
  <c r="A1474" i="8"/>
  <c r="DP1473" i="8"/>
  <c r="DO1473" i="8"/>
  <c r="DN1473" i="8"/>
  <c r="DM1473" i="8"/>
  <c r="DK1473" i="8"/>
  <c r="DL1473" i="8" s="1"/>
  <c r="DJ1473" i="8"/>
  <c r="DI1473" i="8"/>
  <c r="DH1473" i="8"/>
  <c r="DG1473" i="8"/>
  <c r="DE1473" i="8"/>
  <c r="DF1473" i="8" s="1"/>
  <c r="DD1473" i="8"/>
  <c r="DC1473" i="8"/>
  <c r="DB1473" i="8"/>
  <c r="DA1473" i="8"/>
  <c r="CZ1473" i="8"/>
  <c r="CY1473" i="8"/>
  <c r="CX1473" i="8"/>
  <c r="CV1473" i="8"/>
  <c r="CW1473" i="8" s="1"/>
  <c r="CU1473" i="8"/>
  <c r="CT1473" i="8"/>
  <c r="CS1473" i="8"/>
  <c r="CR1473" i="8"/>
  <c r="CQ1473" i="8"/>
  <c r="CP1473" i="8"/>
  <c r="CO1473" i="8"/>
  <c r="CN1473" i="8"/>
  <c r="CL1473" i="8"/>
  <c r="CM1473" i="8" s="1"/>
  <c r="CG1473" i="8"/>
  <c r="CF1473" i="8"/>
  <c r="CE1473" i="8"/>
  <c r="CD1473" i="8"/>
  <c r="CC1473" i="8"/>
  <c r="CB1473" i="8"/>
  <c r="CA1473" i="8"/>
  <c r="BZ1473" i="8"/>
  <c r="BY1473" i="8"/>
  <c r="BW1473" i="8"/>
  <c r="BX1473" i="8" s="1"/>
  <c r="BV1473" i="8"/>
  <c r="BU1473" i="8"/>
  <c r="BT1473" i="8"/>
  <c r="BS1473" i="8"/>
  <c r="BR1473" i="8"/>
  <c r="BQ1473" i="8"/>
  <c r="BP1473" i="8"/>
  <c r="BO1473" i="8"/>
  <c r="BN1473" i="8"/>
  <c r="BM1473" i="8"/>
  <c r="BL1473" i="8"/>
  <c r="BJ1473" i="8"/>
  <c r="BK1473" i="8" s="1"/>
  <c r="J1473" i="8"/>
  <c r="I1473" i="8"/>
  <c r="H1473" i="8"/>
  <c r="G1473" i="8"/>
  <c r="F1473" i="8"/>
  <c r="A1473" i="8"/>
  <c r="DP1472" i="8"/>
  <c r="DO1472" i="8"/>
  <c r="DN1472" i="8"/>
  <c r="DM1472" i="8"/>
  <c r="DK1472" i="8"/>
  <c r="DL1472" i="8" s="1"/>
  <c r="DJ1472" i="8"/>
  <c r="DI1472" i="8"/>
  <c r="DH1472" i="8"/>
  <c r="DG1472" i="8"/>
  <c r="DE1472" i="8"/>
  <c r="DF1472" i="8" s="1"/>
  <c r="DD1472" i="8"/>
  <c r="DC1472" i="8"/>
  <c r="DB1472" i="8"/>
  <c r="DA1472" i="8"/>
  <c r="CZ1472" i="8"/>
  <c r="CY1472" i="8"/>
  <c r="CX1472" i="8"/>
  <c r="CV1472" i="8"/>
  <c r="CW1472" i="8" s="1"/>
  <c r="CU1472" i="8"/>
  <c r="CT1472" i="8"/>
  <c r="CS1472" i="8"/>
  <c r="CR1472" i="8"/>
  <c r="CQ1472" i="8"/>
  <c r="CP1472" i="8"/>
  <c r="CO1472" i="8"/>
  <c r="CN1472" i="8"/>
  <c r="CL1472" i="8"/>
  <c r="CM1472" i="8" s="1"/>
  <c r="CG1472" i="8"/>
  <c r="CF1472" i="8"/>
  <c r="CE1472" i="8"/>
  <c r="CD1472" i="8"/>
  <c r="CC1472" i="8"/>
  <c r="CB1472" i="8"/>
  <c r="CA1472" i="8"/>
  <c r="BZ1472" i="8"/>
  <c r="BY1472" i="8"/>
  <c r="BW1472" i="8"/>
  <c r="BX1472" i="8" s="1"/>
  <c r="BV1472" i="8"/>
  <c r="BU1472" i="8"/>
  <c r="BT1472" i="8"/>
  <c r="BS1472" i="8"/>
  <c r="BR1472" i="8"/>
  <c r="BQ1472" i="8"/>
  <c r="BP1472" i="8"/>
  <c r="BO1472" i="8"/>
  <c r="BN1472" i="8"/>
  <c r="BM1472" i="8"/>
  <c r="BL1472" i="8"/>
  <c r="BJ1472" i="8"/>
  <c r="BK1472" i="8" s="1"/>
  <c r="J1472" i="8"/>
  <c r="I1472" i="8"/>
  <c r="H1472" i="8"/>
  <c r="G1472" i="8"/>
  <c r="F1472" i="8"/>
  <c r="A1472" i="8"/>
  <c r="DP1471" i="8"/>
  <c r="DO1471" i="8"/>
  <c r="DN1471" i="8"/>
  <c r="DM1471" i="8"/>
  <c r="DK1471" i="8"/>
  <c r="DL1471" i="8" s="1"/>
  <c r="DJ1471" i="8"/>
  <c r="DI1471" i="8"/>
  <c r="DH1471" i="8"/>
  <c r="DG1471" i="8"/>
  <c r="DE1471" i="8"/>
  <c r="DF1471" i="8" s="1"/>
  <c r="DD1471" i="8"/>
  <c r="DC1471" i="8"/>
  <c r="DB1471" i="8"/>
  <c r="DA1471" i="8"/>
  <c r="CZ1471" i="8"/>
  <c r="CY1471" i="8"/>
  <c r="CX1471" i="8"/>
  <c r="CV1471" i="8"/>
  <c r="CW1471" i="8" s="1"/>
  <c r="CU1471" i="8"/>
  <c r="CT1471" i="8"/>
  <c r="CS1471" i="8"/>
  <c r="CR1471" i="8"/>
  <c r="CQ1471" i="8"/>
  <c r="CP1471" i="8"/>
  <c r="CO1471" i="8"/>
  <c r="CN1471" i="8"/>
  <c r="CL1471" i="8"/>
  <c r="CM1471" i="8" s="1"/>
  <c r="CG1471" i="8"/>
  <c r="CF1471" i="8"/>
  <c r="CE1471" i="8"/>
  <c r="CD1471" i="8"/>
  <c r="CC1471" i="8"/>
  <c r="CB1471" i="8"/>
  <c r="CA1471" i="8"/>
  <c r="BZ1471" i="8"/>
  <c r="BY1471" i="8"/>
  <c r="BW1471" i="8"/>
  <c r="BX1471" i="8" s="1"/>
  <c r="BV1471" i="8"/>
  <c r="BU1471" i="8"/>
  <c r="BT1471" i="8"/>
  <c r="BS1471" i="8"/>
  <c r="BR1471" i="8"/>
  <c r="BQ1471" i="8"/>
  <c r="BP1471" i="8"/>
  <c r="BO1471" i="8"/>
  <c r="BN1471" i="8"/>
  <c r="BM1471" i="8"/>
  <c r="BL1471" i="8"/>
  <c r="BJ1471" i="8"/>
  <c r="BK1471" i="8" s="1"/>
  <c r="J1471" i="8"/>
  <c r="I1471" i="8"/>
  <c r="H1471" i="8"/>
  <c r="G1471" i="8"/>
  <c r="F1471" i="8"/>
  <c r="A1471" i="8"/>
  <c r="DP1470" i="8"/>
  <c r="DO1470" i="8"/>
  <c r="DN1470" i="8"/>
  <c r="DM1470" i="8"/>
  <c r="DK1470" i="8"/>
  <c r="DL1470" i="8" s="1"/>
  <c r="DJ1470" i="8"/>
  <c r="DI1470" i="8"/>
  <c r="DH1470" i="8"/>
  <c r="DG1470" i="8"/>
  <c r="DE1470" i="8"/>
  <c r="DF1470" i="8" s="1"/>
  <c r="DD1470" i="8"/>
  <c r="DC1470" i="8"/>
  <c r="DB1470" i="8"/>
  <c r="DA1470" i="8"/>
  <c r="CZ1470" i="8"/>
  <c r="CY1470" i="8"/>
  <c r="CX1470" i="8"/>
  <c r="CV1470" i="8"/>
  <c r="CW1470" i="8" s="1"/>
  <c r="CU1470" i="8"/>
  <c r="CT1470" i="8"/>
  <c r="CS1470" i="8"/>
  <c r="CR1470" i="8"/>
  <c r="CQ1470" i="8"/>
  <c r="CP1470" i="8"/>
  <c r="CO1470" i="8"/>
  <c r="CN1470" i="8"/>
  <c r="CL1470" i="8"/>
  <c r="CM1470" i="8" s="1"/>
  <c r="CG1470" i="8"/>
  <c r="CF1470" i="8"/>
  <c r="CE1470" i="8"/>
  <c r="CD1470" i="8"/>
  <c r="CC1470" i="8"/>
  <c r="CB1470" i="8"/>
  <c r="CA1470" i="8"/>
  <c r="BZ1470" i="8"/>
  <c r="BY1470" i="8"/>
  <c r="BW1470" i="8"/>
  <c r="BX1470" i="8" s="1"/>
  <c r="BV1470" i="8"/>
  <c r="BU1470" i="8"/>
  <c r="BT1470" i="8"/>
  <c r="BS1470" i="8"/>
  <c r="BR1470" i="8"/>
  <c r="BQ1470" i="8"/>
  <c r="BP1470" i="8"/>
  <c r="BO1470" i="8"/>
  <c r="BN1470" i="8"/>
  <c r="BM1470" i="8"/>
  <c r="BL1470" i="8"/>
  <c r="BJ1470" i="8"/>
  <c r="BK1470" i="8" s="1"/>
  <c r="J1470" i="8"/>
  <c r="I1470" i="8"/>
  <c r="H1470" i="8"/>
  <c r="G1470" i="8"/>
  <c r="F1470" i="8"/>
  <c r="A1470" i="8"/>
  <c r="DP1469" i="8"/>
  <c r="DO1469" i="8"/>
  <c r="DN1469" i="8"/>
  <c r="DM1469" i="8"/>
  <c r="DK1469" i="8"/>
  <c r="DL1469" i="8" s="1"/>
  <c r="DJ1469" i="8"/>
  <c r="DI1469" i="8"/>
  <c r="DH1469" i="8"/>
  <c r="DG1469" i="8"/>
  <c r="DE1469" i="8"/>
  <c r="DF1469" i="8" s="1"/>
  <c r="DD1469" i="8"/>
  <c r="DC1469" i="8"/>
  <c r="DB1469" i="8"/>
  <c r="DA1469" i="8"/>
  <c r="CZ1469" i="8"/>
  <c r="CY1469" i="8"/>
  <c r="CX1469" i="8"/>
  <c r="CV1469" i="8"/>
  <c r="CW1469" i="8" s="1"/>
  <c r="CU1469" i="8"/>
  <c r="CT1469" i="8"/>
  <c r="CS1469" i="8"/>
  <c r="CR1469" i="8"/>
  <c r="CQ1469" i="8"/>
  <c r="CP1469" i="8"/>
  <c r="CO1469" i="8"/>
  <c r="CN1469" i="8"/>
  <c r="CL1469" i="8"/>
  <c r="CM1469" i="8" s="1"/>
  <c r="CG1469" i="8"/>
  <c r="CF1469" i="8"/>
  <c r="CE1469" i="8"/>
  <c r="CD1469" i="8"/>
  <c r="CC1469" i="8"/>
  <c r="CB1469" i="8"/>
  <c r="CA1469" i="8"/>
  <c r="BZ1469" i="8"/>
  <c r="BY1469" i="8"/>
  <c r="BW1469" i="8"/>
  <c r="BX1469" i="8" s="1"/>
  <c r="BV1469" i="8"/>
  <c r="BU1469" i="8"/>
  <c r="BT1469" i="8"/>
  <c r="BS1469" i="8"/>
  <c r="BR1469" i="8"/>
  <c r="BQ1469" i="8"/>
  <c r="BP1469" i="8"/>
  <c r="BO1469" i="8"/>
  <c r="BN1469" i="8"/>
  <c r="BM1469" i="8"/>
  <c r="BL1469" i="8"/>
  <c r="BJ1469" i="8"/>
  <c r="BK1469" i="8" s="1"/>
  <c r="J1469" i="8"/>
  <c r="I1469" i="8"/>
  <c r="H1469" i="8"/>
  <c r="G1469" i="8"/>
  <c r="F1469" i="8"/>
  <c r="A1469" i="8"/>
  <c r="DP1468" i="8"/>
  <c r="DO1468" i="8"/>
  <c r="DN1468" i="8"/>
  <c r="DM1468" i="8"/>
  <c r="DK1468" i="8"/>
  <c r="DL1468" i="8" s="1"/>
  <c r="DJ1468" i="8"/>
  <c r="DI1468" i="8"/>
  <c r="DH1468" i="8"/>
  <c r="DG1468" i="8"/>
  <c r="DE1468" i="8"/>
  <c r="DF1468" i="8" s="1"/>
  <c r="DD1468" i="8"/>
  <c r="DC1468" i="8"/>
  <c r="DB1468" i="8"/>
  <c r="DA1468" i="8"/>
  <c r="CZ1468" i="8"/>
  <c r="CY1468" i="8"/>
  <c r="CX1468" i="8"/>
  <c r="CV1468" i="8"/>
  <c r="CW1468" i="8" s="1"/>
  <c r="CU1468" i="8"/>
  <c r="CT1468" i="8"/>
  <c r="CS1468" i="8"/>
  <c r="CR1468" i="8"/>
  <c r="CQ1468" i="8"/>
  <c r="CP1468" i="8"/>
  <c r="CO1468" i="8"/>
  <c r="CN1468" i="8"/>
  <c r="CL1468" i="8"/>
  <c r="CM1468" i="8" s="1"/>
  <c r="CG1468" i="8"/>
  <c r="CF1468" i="8"/>
  <c r="CE1468" i="8"/>
  <c r="CD1468" i="8"/>
  <c r="CC1468" i="8"/>
  <c r="CB1468" i="8"/>
  <c r="CA1468" i="8"/>
  <c r="BZ1468" i="8"/>
  <c r="BY1468" i="8"/>
  <c r="BW1468" i="8"/>
  <c r="BX1468" i="8" s="1"/>
  <c r="BV1468" i="8"/>
  <c r="BU1468" i="8"/>
  <c r="BT1468" i="8"/>
  <c r="BS1468" i="8"/>
  <c r="BR1468" i="8"/>
  <c r="BQ1468" i="8"/>
  <c r="BP1468" i="8"/>
  <c r="BO1468" i="8"/>
  <c r="BN1468" i="8"/>
  <c r="BM1468" i="8"/>
  <c r="BL1468" i="8"/>
  <c r="BJ1468" i="8"/>
  <c r="BK1468" i="8" s="1"/>
  <c r="J1468" i="8"/>
  <c r="I1468" i="8"/>
  <c r="H1468" i="8"/>
  <c r="G1468" i="8"/>
  <c r="F1468" i="8"/>
  <c r="A1468" i="8"/>
  <c r="DP1467" i="8"/>
  <c r="DO1467" i="8"/>
  <c r="DN1467" i="8"/>
  <c r="DM1467" i="8"/>
  <c r="DK1467" i="8"/>
  <c r="DL1467" i="8" s="1"/>
  <c r="DJ1467" i="8"/>
  <c r="DI1467" i="8"/>
  <c r="DH1467" i="8"/>
  <c r="DG1467" i="8"/>
  <c r="DE1467" i="8"/>
  <c r="DF1467" i="8" s="1"/>
  <c r="DD1467" i="8"/>
  <c r="DC1467" i="8"/>
  <c r="DB1467" i="8"/>
  <c r="DA1467" i="8"/>
  <c r="CZ1467" i="8"/>
  <c r="CY1467" i="8"/>
  <c r="CX1467" i="8"/>
  <c r="CV1467" i="8"/>
  <c r="CW1467" i="8" s="1"/>
  <c r="CU1467" i="8"/>
  <c r="CT1467" i="8"/>
  <c r="CS1467" i="8"/>
  <c r="CR1467" i="8"/>
  <c r="CQ1467" i="8"/>
  <c r="CP1467" i="8"/>
  <c r="CO1467" i="8"/>
  <c r="CN1467" i="8"/>
  <c r="CL1467" i="8"/>
  <c r="CM1467" i="8" s="1"/>
  <c r="CG1467" i="8"/>
  <c r="CF1467" i="8"/>
  <c r="CE1467" i="8"/>
  <c r="CD1467" i="8"/>
  <c r="CC1467" i="8"/>
  <c r="CB1467" i="8"/>
  <c r="CA1467" i="8"/>
  <c r="BZ1467" i="8"/>
  <c r="BY1467" i="8"/>
  <c r="BW1467" i="8"/>
  <c r="BX1467" i="8" s="1"/>
  <c r="BV1467" i="8"/>
  <c r="BU1467" i="8"/>
  <c r="BT1467" i="8"/>
  <c r="BS1467" i="8"/>
  <c r="BR1467" i="8"/>
  <c r="BQ1467" i="8"/>
  <c r="BP1467" i="8"/>
  <c r="BO1467" i="8"/>
  <c r="BN1467" i="8"/>
  <c r="BM1467" i="8"/>
  <c r="BL1467" i="8"/>
  <c r="BJ1467" i="8"/>
  <c r="BK1467" i="8" s="1"/>
  <c r="J1467" i="8"/>
  <c r="I1467" i="8"/>
  <c r="H1467" i="8"/>
  <c r="G1467" i="8"/>
  <c r="F1467" i="8"/>
  <c r="A1467" i="8"/>
  <c r="DP1466" i="8"/>
  <c r="DO1466" i="8"/>
  <c r="DN1466" i="8"/>
  <c r="DM1466" i="8"/>
  <c r="DK1466" i="8"/>
  <c r="DL1466" i="8" s="1"/>
  <c r="DJ1466" i="8"/>
  <c r="DI1466" i="8"/>
  <c r="DH1466" i="8"/>
  <c r="DG1466" i="8"/>
  <c r="DE1466" i="8"/>
  <c r="DF1466" i="8" s="1"/>
  <c r="DD1466" i="8"/>
  <c r="DC1466" i="8"/>
  <c r="DB1466" i="8"/>
  <c r="DA1466" i="8"/>
  <c r="CZ1466" i="8"/>
  <c r="CY1466" i="8"/>
  <c r="CX1466" i="8"/>
  <c r="CV1466" i="8"/>
  <c r="CW1466" i="8" s="1"/>
  <c r="CU1466" i="8"/>
  <c r="CT1466" i="8"/>
  <c r="CS1466" i="8"/>
  <c r="CR1466" i="8"/>
  <c r="CQ1466" i="8"/>
  <c r="CP1466" i="8"/>
  <c r="CO1466" i="8"/>
  <c r="CN1466" i="8"/>
  <c r="CL1466" i="8"/>
  <c r="CM1466" i="8" s="1"/>
  <c r="CG1466" i="8"/>
  <c r="CF1466" i="8"/>
  <c r="CE1466" i="8"/>
  <c r="CD1466" i="8"/>
  <c r="CC1466" i="8"/>
  <c r="CB1466" i="8"/>
  <c r="CA1466" i="8"/>
  <c r="BZ1466" i="8"/>
  <c r="BY1466" i="8"/>
  <c r="BW1466" i="8"/>
  <c r="BX1466" i="8" s="1"/>
  <c r="BV1466" i="8"/>
  <c r="BU1466" i="8"/>
  <c r="BT1466" i="8"/>
  <c r="BS1466" i="8"/>
  <c r="BR1466" i="8"/>
  <c r="BQ1466" i="8"/>
  <c r="BP1466" i="8"/>
  <c r="BO1466" i="8"/>
  <c r="BN1466" i="8"/>
  <c r="BM1466" i="8"/>
  <c r="BL1466" i="8"/>
  <c r="BJ1466" i="8"/>
  <c r="BK1466" i="8" s="1"/>
  <c r="J1466" i="8"/>
  <c r="I1466" i="8"/>
  <c r="H1466" i="8"/>
  <c r="G1466" i="8"/>
  <c r="F1466" i="8"/>
  <c r="A1466" i="8"/>
  <c r="DP1465" i="8"/>
  <c r="DO1465" i="8"/>
  <c r="DN1465" i="8"/>
  <c r="DM1465" i="8"/>
  <c r="DK1465" i="8"/>
  <c r="DL1465" i="8" s="1"/>
  <c r="DJ1465" i="8"/>
  <c r="DI1465" i="8"/>
  <c r="DH1465" i="8"/>
  <c r="DG1465" i="8"/>
  <c r="DE1465" i="8"/>
  <c r="DF1465" i="8" s="1"/>
  <c r="DD1465" i="8"/>
  <c r="DC1465" i="8"/>
  <c r="DB1465" i="8"/>
  <c r="DA1465" i="8"/>
  <c r="CZ1465" i="8"/>
  <c r="CY1465" i="8"/>
  <c r="CX1465" i="8"/>
  <c r="CV1465" i="8"/>
  <c r="CW1465" i="8" s="1"/>
  <c r="CU1465" i="8"/>
  <c r="CT1465" i="8"/>
  <c r="CS1465" i="8"/>
  <c r="CR1465" i="8"/>
  <c r="CQ1465" i="8"/>
  <c r="CP1465" i="8"/>
  <c r="CO1465" i="8"/>
  <c r="CN1465" i="8"/>
  <c r="CL1465" i="8"/>
  <c r="CM1465" i="8" s="1"/>
  <c r="CG1465" i="8"/>
  <c r="CF1465" i="8"/>
  <c r="CE1465" i="8"/>
  <c r="CD1465" i="8"/>
  <c r="CC1465" i="8"/>
  <c r="CB1465" i="8"/>
  <c r="CA1465" i="8"/>
  <c r="BZ1465" i="8"/>
  <c r="BY1465" i="8"/>
  <c r="BW1465" i="8"/>
  <c r="BX1465" i="8" s="1"/>
  <c r="BV1465" i="8"/>
  <c r="BU1465" i="8"/>
  <c r="BT1465" i="8"/>
  <c r="BS1465" i="8"/>
  <c r="BR1465" i="8"/>
  <c r="BQ1465" i="8"/>
  <c r="BP1465" i="8"/>
  <c r="BO1465" i="8"/>
  <c r="BN1465" i="8"/>
  <c r="BM1465" i="8"/>
  <c r="BL1465" i="8"/>
  <c r="BJ1465" i="8"/>
  <c r="BK1465" i="8" s="1"/>
  <c r="J1465" i="8"/>
  <c r="I1465" i="8"/>
  <c r="H1465" i="8"/>
  <c r="G1465" i="8"/>
  <c r="F1465" i="8"/>
  <c r="A1465" i="8"/>
  <c r="DP1464" i="8"/>
  <c r="DO1464" i="8"/>
  <c r="DN1464" i="8"/>
  <c r="DM1464" i="8"/>
  <c r="DK1464" i="8"/>
  <c r="DL1464" i="8" s="1"/>
  <c r="DJ1464" i="8"/>
  <c r="DI1464" i="8"/>
  <c r="DH1464" i="8"/>
  <c r="DG1464" i="8"/>
  <c r="DE1464" i="8"/>
  <c r="DF1464" i="8" s="1"/>
  <c r="DD1464" i="8"/>
  <c r="DC1464" i="8"/>
  <c r="DB1464" i="8"/>
  <c r="DA1464" i="8"/>
  <c r="CZ1464" i="8"/>
  <c r="CY1464" i="8"/>
  <c r="CX1464" i="8"/>
  <c r="CV1464" i="8"/>
  <c r="CW1464" i="8" s="1"/>
  <c r="CU1464" i="8"/>
  <c r="CT1464" i="8"/>
  <c r="CS1464" i="8"/>
  <c r="CR1464" i="8"/>
  <c r="CQ1464" i="8"/>
  <c r="CP1464" i="8"/>
  <c r="CO1464" i="8"/>
  <c r="CN1464" i="8"/>
  <c r="CL1464" i="8"/>
  <c r="CM1464" i="8" s="1"/>
  <c r="CG1464" i="8"/>
  <c r="CF1464" i="8"/>
  <c r="CE1464" i="8"/>
  <c r="CD1464" i="8"/>
  <c r="CC1464" i="8"/>
  <c r="CB1464" i="8"/>
  <c r="CA1464" i="8"/>
  <c r="BZ1464" i="8"/>
  <c r="BY1464" i="8"/>
  <c r="BW1464" i="8"/>
  <c r="BX1464" i="8" s="1"/>
  <c r="BV1464" i="8"/>
  <c r="BU1464" i="8"/>
  <c r="BT1464" i="8"/>
  <c r="BS1464" i="8"/>
  <c r="BR1464" i="8"/>
  <c r="BQ1464" i="8"/>
  <c r="BP1464" i="8"/>
  <c r="BO1464" i="8"/>
  <c r="BN1464" i="8"/>
  <c r="BM1464" i="8"/>
  <c r="BL1464" i="8"/>
  <c r="BJ1464" i="8"/>
  <c r="BK1464" i="8" s="1"/>
  <c r="J1464" i="8"/>
  <c r="I1464" i="8"/>
  <c r="H1464" i="8"/>
  <c r="G1464" i="8"/>
  <c r="F1464" i="8"/>
  <c r="A1464" i="8"/>
  <c r="DP1463" i="8"/>
  <c r="DO1463" i="8"/>
  <c r="DN1463" i="8"/>
  <c r="DM1463" i="8"/>
  <c r="DK1463" i="8"/>
  <c r="DL1463" i="8" s="1"/>
  <c r="DJ1463" i="8"/>
  <c r="DI1463" i="8"/>
  <c r="DH1463" i="8"/>
  <c r="DG1463" i="8"/>
  <c r="DE1463" i="8"/>
  <c r="DF1463" i="8" s="1"/>
  <c r="DD1463" i="8"/>
  <c r="DC1463" i="8"/>
  <c r="DB1463" i="8"/>
  <c r="DA1463" i="8"/>
  <c r="CZ1463" i="8"/>
  <c r="CY1463" i="8"/>
  <c r="CX1463" i="8"/>
  <c r="CV1463" i="8"/>
  <c r="CW1463" i="8" s="1"/>
  <c r="CU1463" i="8"/>
  <c r="CT1463" i="8"/>
  <c r="CS1463" i="8"/>
  <c r="CR1463" i="8"/>
  <c r="CQ1463" i="8"/>
  <c r="CP1463" i="8"/>
  <c r="CO1463" i="8"/>
  <c r="CN1463" i="8"/>
  <c r="CL1463" i="8"/>
  <c r="CM1463" i="8" s="1"/>
  <c r="CG1463" i="8"/>
  <c r="CF1463" i="8"/>
  <c r="CE1463" i="8"/>
  <c r="CD1463" i="8"/>
  <c r="CC1463" i="8"/>
  <c r="CB1463" i="8"/>
  <c r="CA1463" i="8"/>
  <c r="BZ1463" i="8"/>
  <c r="BY1463" i="8"/>
  <c r="BW1463" i="8"/>
  <c r="BX1463" i="8" s="1"/>
  <c r="BV1463" i="8"/>
  <c r="BU1463" i="8"/>
  <c r="BT1463" i="8"/>
  <c r="BS1463" i="8"/>
  <c r="BR1463" i="8"/>
  <c r="BQ1463" i="8"/>
  <c r="BP1463" i="8"/>
  <c r="BO1463" i="8"/>
  <c r="BN1463" i="8"/>
  <c r="BM1463" i="8"/>
  <c r="BL1463" i="8"/>
  <c r="BJ1463" i="8"/>
  <c r="BK1463" i="8" s="1"/>
  <c r="J1463" i="8"/>
  <c r="I1463" i="8"/>
  <c r="H1463" i="8"/>
  <c r="G1463" i="8"/>
  <c r="F1463" i="8"/>
  <c r="A1463" i="8"/>
  <c r="DP1462" i="8"/>
  <c r="DO1462" i="8"/>
  <c r="DN1462" i="8"/>
  <c r="DM1462" i="8"/>
  <c r="DK1462" i="8"/>
  <c r="DL1462" i="8" s="1"/>
  <c r="DJ1462" i="8"/>
  <c r="DI1462" i="8"/>
  <c r="DH1462" i="8"/>
  <c r="DG1462" i="8"/>
  <c r="DE1462" i="8"/>
  <c r="DF1462" i="8" s="1"/>
  <c r="DD1462" i="8"/>
  <c r="DC1462" i="8"/>
  <c r="DB1462" i="8"/>
  <c r="DA1462" i="8"/>
  <c r="CZ1462" i="8"/>
  <c r="CY1462" i="8"/>
  <c r="CX1462" i="8"/>
  <c r="CV1462" i="8"/>
  <c r="CW1462" i="8" s="1"/>
  <c r="CU1462" i="8"/>
  <c r="CT1462" i="8"/>
  <c r="CS1462" i="8"/>
  <c r="CR1462" i="8"/>
  <c r="CQ1462" i="8"/>
  <c r="CP1462" i="8"/>
  <c r="CO1462" i="8"/>
  <c r="CN1462" i="8"/>
  <c r="CL1462" i="8"/>
  <c r="CM1462" i="8" s="1"/>
  <c r="CG1462" i="8"/>
  <c r="CF1462" i="8"/>
  <c r="CE1462" i="8"/>
  <c r="CD1462" i="8"/>
  <c r="CC1462" i="8"/>
  <c r="CB1462" i="8"/>
  <c r="CA1462" i="8"/>
  <c r="BZ1462" i="8"/>
  <c r="BY1462" i="8"/>
  <c r="BW1462" i="8"/>
  <c r="BX1462" i="8" s="1"/>
  <c r="BV1462" i="8"/>
  <c r="BU1462" i="8"/>
  <c r="BT1462" i="8"/>
  <c r="BS1462" i="8"/>
  <c r="BR1462" i="8"/>
  <c r="BQ1462" i="8"/>
  <c r="BP1462" i="8"/>
  <c r="BO1462" i="8"/>
  <c r="BN1462" i="8"/>
  <c r="BM1462" i="8"/>
  <c r="BL1462" i="8"/>
  <c r="BJ1462" i="8"/>
  <c r="BK1462" i="8" s="1"/>
  <c r="J1462" i="8"/>
  <c r="I1462" i="8"/>
  <c r="H1462" i="8"/>
  <c r="G1462" i="8"/>
  <c r="F1462" i="8"/>
  <c r="A1462" i="8"/>
  <c r="DP1461" i="8"/>
  <c r="DO1461" i="8"/>
  <c r="DN1461" i="8"/>
  <c r="DM1461" i="8"/>
  <c r="DK1461" i="8"/>
  <c r="DL1461" i="8" s="1"/>
  <c r="DJ1461" i="8"/>
  <c r="DI1461" i="8"/>
  <c r="DH1461" i="8"/>
  <c r="DG1461" i="8"/>
  <c r="DE1461" i="8"/>
  <c r="DF1461" i="8" s="1"/>
  <c r="DD1461" i="8"/>
  <c r="DC1461" i="8"/>
  <c r="DB1461" i="8"/>
  <c r="DA1461" i="8"/>
  <c r="CZ1461" i="8"/>
  <c r="CY1461" i="8"/>
  <c r="CX1461" i="8"/>
  <c r="CV1461" i="8"/>
  <c r="CW1461" i="8" s="1"/>
  <c r="CU1461" i="8"/>
  <c r="CT1461" i="8"/>
  <c r="CS1461" i="8"/>
  <c r="CR1461" i="8"/>
  <c r="CQ1461" i="8"/>
  <c r="CP1461" i="8"/>
  <c r="CO1461" i="8"/>
  <c r="CN1461" i="8"/>
  <c r="CL1461" i="8"/>
  <c r="CM1461" i="8" s="1"/>
  <c r="CG1461" i="8"/>
  <c r="CF1461" i="8"/>
  <c r="CE1461" i="8"/>
  <c r="CD1461" i="8"/>
  <c r="CC1461" i="8"/>
  <c r="CB1461" i="8"/>
  <c r="CA1461" i="8"/>
  <c r="BZ1461" i="8"/>
  <c r="BY1461" i="8"/>
  <c r="BW1461" i="8"/>
  <c r="BX1461" i="8" s="1"/>
  <c r="BV1461" i="8"/>
  <c r="BU1461" i="8"/>
  <c r="BT1461" i="8"/>
  <c r="BS1461" i="8"/>
  <c r="BR1461" i="8"/>
  <c r="BQ1461" i="8"/>
  <c r="BP1461" i="8"/>
  <c r="BO1461" i="8"/>
  <c r="BN1461" i="8"/>
  <c r="BM1461" i="8"/>
  <c r="BL1461" i="8"/>
  <c r="BJ1461" i="8"/>
  <c r="BK1461" i="8" s="1"/>
  <c r="J1461" i="8"/>
  <c r="I1461" i="8"/>
  <c r="H1461" i="8"/>
  <c r="G1461" i="8"/>
  <c r="F1461" i="8"/>
  <c r="A1461" i="8"/>
  <c r="DP1460" i="8"/>
  <c r="DO1460" i="8"/>
  <c r="DN1460" i="8"/>
  <c r="DM1460" i="8"/>
  <c r="DK1460" i="8"/>
  <c r="DL1460" i="8" s="1"/>
  <c r="DJ1460" i="8"/>
  <c r="DI1460" i="8"/>
  <c r="DH1460" i="8"/>
  <c r="DG1460" i="8"/>
  <c r="DE1460" i="8"/>
  <c r="DF1460" i="8" s="1"/>
  <c r="DD1460" i="8"/>
  <c r="DC1460" i="8"/>
  <c r="DB1460" i="8"/>
  <c r="DA1460" i="8"/>
  <c r="CZ1460" i="8"/>
  <c r="CY1460" i="8"/>
  <c r="CX1460" i="8"/>
  <c r="CV1460" i="8"/>
  <c r="CW1460" i="8" s="1"/>
  <c r="CU1460" i="8"/>
  <c r="CT1460" i="8"/>
  <c r="CS1460" i="8"/>
  <c r="CR1460" i="8"/>
  <c r="CQ1460" i="8"/>
  <c r="CP1460" i="8"/>
  <c r="CO1460" i="8"/>
  <c r="CN1460" i="8"/>
  <c r="CL1460" i="8"/>
  <c r="CM1460" i="8" s="1"/>
  <c r="CG1460" i="8"/>
  <c r="CF1460" i="8"/>
  <c r="CE1460" i="8"/>
  <c r="CD1460" i="8"/>
  <c r="CC1460" i="8"/>
  <c r="CB1460" i="8"/>
  <c r="CA1460" i="8"/>
  <c r="BZ1460" i="8"/>
  <c r="BY1460" i="8"/>
  <c r="BW1460" i="8"/>
  <c r="BX1460" i="8" s="1"/>
  <c r="BV1460" i="8"/>
  <c r="BU1460" i="8"/>
  <c r="BT1460" i="8"/>
  <c r="BS1460" i="8"/>
  <c r="BR1460" i="8"/>
  <c r="BQ1460" i="8"/>
  <c r="BP1460" i="8"/>
  <c r="BO1460" i="8"/>
  <c r="BN1460" i="8"/>
  <c r="BM1460" i="8"/>
  <c r="BL1460" i="8"/>
  <c r="BJ1460" i="8"/>
  <c r="BK1460" i="8" s="1"/>
  <c r="J1460" i="8"/>
  <c r="I1460" i="8"/>
  <c r="H1460" i="8"/>
  <c r="G1460" i="8"/>
  <c r="F1460" i="8"/>
  <c r="A1460" i="8"/>
  <c r="DP1459" i="8"/>
  <c r="DO1459" i="8"/>
  <c r="DN1459" i="8"/>
  <c r="DM1459" i="8"/>
  <c r="DK1459" i="8"/>
  <c r="DL1459" i="8" s="1"/>
  <c r="DJ1459" i="8"/>
  <c r="DI1459" i="8"/>
  <c r="DH1459" i="8"/>
  <c r="DG1459" i="8"/>
  <c r="DE1459" i="8"/>
  <c r="DF1459" i="8" s="1"/>
  <c r="DD1459" i="8"/>
  <c r="DC1459" i="8"/>
  <c r="DB1459" i="8"/>
  <c r="DA1459" i="8"/>
  <c r="CZ1459" i="8"/>
  <c r="CY1459" i="8"/>
  <c r="CX1459" i="8"/>
  <c r="CV1459" i="8"/>
  <c r="CW1459" i="8" s="1"/>
  <c r="CU1459" i="8"/>
  <c r="CT1459" i="8"/>
  <c r="CS1459" i="8"/>
  <c r="CR1459" i="8"/>
  <c r="CQ1459" i="8"/>
  <c r="CP1459" i="8"/>
  <c r="CO1459" i="8"/>
  <c r="CN1459" i="8"/>
  <c r="CL1459" i="8"/>
  <c r="CM1459" i="8" s="1"/>
  <c r="CG1459" i="8"/>
  <c r="CF1459" i="8"/>
  <c r="CE1459" i="8"/>
  <c r="CD1459" i="8"/>
  <c r="CC1459" i="8"/>
  <c r="CB1459" i="8"/>
  <c r="CA1459" i="8"/>
  <c r="BZ1459" i="8"/>
  <c r="BY1459" i="8"/>
  <c r="BW1459" i="8"/>
  <c r="BX1459" i="8" s="1"/>
  <c r="BV1459" i="8"/>
  <c r="BU1459" i="8"/>
  <c r="BT1459" i="8"/>
  <c r="BS1459" i="8"/>
  <c r="BR1459" i="8"/>
  <c r="BQ1459" i="8"/>
  <c r="BP1459" i="8"/>
  <c r="BO1459" i="8"/>
  <c r="BN1459" i="8"/>
  <c r="BM1459" i="8"/>
  <c r="BL1459" i="8"/>
  <c r="BJ1459" i="8"/>
  <c r="BK1459" i="8" s="1"/>
  <c r="J1459" i="8"/>
  <c r="I1459" i="8"/>
  <c r="H1459" i="8"/>
  <c r="G1459" i="8"/>
  <c r="F1459" i="8"/>
  <c r="A1459" i="8"/>
  <c r="DP1458" i="8"/>
  <c r="DO1458" i="8"/>
  <c r="DN1458" i="8"/>
  <c r="DM1458" i="8"/>
  <c r="DK1458" i="8"/>
  <c r="DL1458" i="8" s="1"/>
  <c r="DJ1458" i="8"/>
  <c r="DI1458" i="8"/>
  <c r="DH1458" i="8"/>
  <c r="DG1458" i="8"/>
  <c r="DE1458" i="8"/>
  <c r="DF1458" i="8" s="1"/>
  <c r="DD1458" i="8"/>
  <c r="DC1458" i="8"/>
  <c r="DB1458" i="8"/>
  <c r="DA1458" i="8"/>
  <c r="CZ1458" i="8"/>
  <c r="CY1458" i="8"/>
  <c r="CX1458" i="8"/>
  <c r="CV1458" i="8"/>
  <c r="CW1458" i="8" s="1"/>
  <c r="CU1458" i="8"/>
  <c r="CT1458" i="8"/>
  <c r="CS1458" i="8"/>
  <c r="CR1458" i="8"/>
  <c r="CQ1458" i="8"/>
  <c r="CP1458" i="8"/>
  <c r="CO1458" i="8"/>
  <c r="CN1458" i="8"/>
  <c r="CL1458" i="8"/>
  <c r="CM1458" i="8" s="1"/>
  <c r="CG1458" i="8"/>
  <c r="CF1458" i="8"/>
  <c r="CE1458" i="8"/>
  <c r="CD1458" i="8"/>
  <c r="CC1458" i="8"/>
  <c r="CB1458" i="8"/>
  <c r="CA1458" i="8"/>
  <c r="BZ1458" i="8"/>
  <c r="BY1458" i="8"/>
  <c r="BW1458" i="8"/>
  <c r="BX1458" i="8" s="1"/>
  <c r="BV1458" i="8"/>
  <c r="BU1458" i="8"/>
  <c r="BT1458" i="8"/>
  <c r="BS1458" i="8"/>
  <c r="BR1458" i="8"/>
  <c r="BQ1458" i="8"/>
  <c r="BP1458" i="8"/>
  <c r="BO1458" i="8"/>
  <c r="BN1458" i="8"/>
  <c r="BM1458" i="8"/>
  <c r="BL1458" i="8"/>
  <c r="BJ1458" i="8"/>
  <c r="BK1458" i="8" s="1"/>
  <c r="J1458" i="8"/>
  <c r="I1458" i="8"/>
  <c r="H1458" i="8"/>
  <c r="G1458" i="8"/>
  <c r="F1458" i="8"/>
  <c r="A1458" i="8"/>
  <c r="DP1457" i="8"/>
  <c r="DO1457" i="8"/>
  <c r="DN1457" i="8"/>
  <c r="DM1457" i="8"/>
  <c r="DK1457" i="8"/>
  <c r="DL1457" i="8" s="1"/>
  <c r="DJ1457" i="8"/>
  <c r="DI1457" i="8"/>
  <c r="DH1457" i="8"/>
  <c r="DG1457" i="8"/>
  <c r="DE1457" i="8"/>
  <c r="DF1457" i="8" s="1"/>
  <c r="DD1457" i="8"/>
  <c r="DC1457" i="8"/>
  <c r="DB1457" i="8"/>
  <c r="DA1457" i="8"/>
  <c r="CZ1457" i="8"/>
  <c r="CY1457" i="8"/>
  <c r="CX1457" i="8"/>
  <c r="CV1457" i="8"/>
  <c r="CW1457" i="8" s="1"/>
  <c r="CU1457" i="8"/>
  <c r="CT1457" i="8"/>
  <c r="CS1457" i="8"/>
  <c r="CR1457" i="8"/>
  <c r="CQ1457" i="8"/>
  <c r="CP1457" i="8"/>
  <c r="CO1457" i="8"/>
  <c r="CN1457" i="8"/>
  <c r="CL1457" i="8"/>
  <c r="CM1457" i="8" s="1"/>
  <c r="CG1457" i="8"/>
  <c r="CF1457" i="8"/>
  <c r="CE1457" i="8"/>
  <c r="CD1457" i="8"/>
  <c r="CC1457" i="8"/>
  <c r="CB1457" i="8"/>
  <c r="CA1457" i="8"/>
  <c r="BZ1457" i="8"/>
  <c r="BY1457" i="8"/>
  <c r="BW1457" i="8"/>
  <c r="BX1457" i="8" s="1"/>
  <c r="BV1457" i="8"/>
  <c r="BU1457" i="8"/>
  <c r="BT1457" i="8"/>
  <c r="BS1457" i="8"/>
  <c r="BR1457" i="8"/>
  <c r="BQ1457" i="8"/>
  <c r="BP1457" i="8"/>
  <c r="BO1457" i="8"/>
  <c r="BN1457" i="8"/>
  <c r="BM1457" i="8"/>
  <c r="BL1457" i="8"/>
  <c r="BJ1457" i="8"/>
  <c r="BK1457" i="8" s="1"/>
  <c r="J1457" i="8"/>
  <c r="I1457" i="8"/>
  <c r="H1457" i="8"/>
  <c r="G1457" i="8"/>
  <c r="F1457" i="8"/>
  <c r="A1457" i="8"/>
  <c r="DP1456" i="8"/>
  <c r="DO1456" i="8"/>
  <c r="DN1456" i="8"/>
  <c r="DM1456" i="8"/>
  <c r="DK1456" i="8"/>
  <c r="DL1456" i="8" s="1"/>
  <c r="DJ1456" i="8"/>
  <c r="DI1456" i="8"/>
  <c r="DH1456" i="8"/>
  <c r="DG1456" i="8"/>
  <c r="DE1456" i="8"/>
  <c r="DF1456" i="8" s="1"/>
  <c r="DD1456" i="8"/>
  <c r="DC1456" i="8"/>
  <c r="DB1456" i="8"/>
  <c r="DA1456" i="8"/>
  <c r="CZ1456" i="8"/>
  <c r="CY1456" i="8"/>
  <c r="CX1456" i="8"/>
  <c r="CV1456" i="8"/>
  <c r="CW1456" i="8" s="1"/>
  <c r="CU1456" i="8"/>
  <c r="CT1456" i="8"/>
  <c r="CS1456" i="8"/>
  <c r="CR1456" i="8"/>
  <c r="CQ1456" i="8"/>
  <c r="CP1456" i="8"/>
  <c r="CO1456" i="8"/>
  <c r="CN1456" i="8"/>
  <c r="CL1456" i="8"/>
  <c r="CM1456" i="8" s="1"/>
  <c r="CG1456" i="8"/>
  <c r="CF1456" i="8"/>
  <c r="CE1456" i="8"/>
  <c r="CD1456" i="8"/>
  <c r="CC1456" i="8"/>
  <c r="CB1456" i="8"/>
  <c r="CA1456" i="8"/>
  <c r="BZ1456" i="8"/>
  <c r="BY1456" i="8"/>
  <c r="BW1456" i="8"/>
  <c r="BX1456" i="8" s="1"/>
  <c r="BV1456" i="8"/>
  <c r="BU1456" i="8"/>
  <c r="BT1456" i="8"/>
  <c r="BS1456" i="8"/>
  <c r="BR1456" i="8"/>
  <c r="BQ1456" i="8"/>
  <c r="BP1456" i="8"/>
  <c r="BO1456" i="8"/>
  <c r="BN1456" i="8"/>
  <c r="BM1456" i="8"/>
  <c r="BL1456" i="8"/>
  <c r="BJ1456" i="8"/>
  <c r="BK1456" i="8" s="1"/>
  <c r="J1456" i="8"/>
  <c r="I1456" i="8"/>
  <c r="H1456" i="8"/>
  <c r="G1456" i="8"/>
  <c r="F1456" i="8"/>
  <c r="A1456" i="8"/>
  <c r="DP1455" i="8"/>
  <c r="DO1455" i="8"/>
  <c r="DN1455" i="8"/>
  <c r="DM1455" i="8"/>
  <c r="DK1455" i="8"/>
  <c r="DL1455" i="8" s="1"/>
  <c r="DJ1455" i="8"/>
  <c r="DI1455" i="8"/>
  <c r="DH1455" i="8"/>
  <c r="DG1455" i="8"/>
  <c r="DE1455" i="8"/>
  <c r="DF1455" i="8" s="1"/>
  <c r="DD1455" i="8"/>
  <c r="DC1455" i="8"/>
  <c r="DB1455" i="8"/>
  <c r="DA1455" i="8"/>
  <c r="CZ1455" i="8"/>
  <c r="CY1455" i="8"/>
  <c r="CX1455" i="8"/>
  <c r="CV1455" i="8"/>
  <c r="CW1455" i="8" s="1"/>
  <c r="CU1455" i="8"/>
  <c r="CT1455" i="8"/>
  <c r="CS1455" i="8"/>
  <c r="CR1455" i="8"/>
  <c r="CQ1455" i="8"/>
  <c r="CP1455" i="8"/>
  <c r="CO1455" i="8"/>
  <c r="CN1455" i="8"/>
  <c r="CL1455" i="8"/>
  <c r="CM1455" i="8" s="1"/>
  <c r="CG1455" i="8"/>
  <c r="CF1455" i="8"/>
  <c r="CE1455" i="8"/>
  <c r="CD1455" i="8"/>
  <c r="CC1455" i="8"/>
  <c r="CB1455" i="8"/>
  <c r="CA1455" i="8"/>
  <c r="BZ1455" i="8"/>
  <c r="BY1455" i="8"/>
  <c r="BW1455" i="8"/>
  <c r="BX1455" i="8" s="1"/>
  <c r="BV1455" i="8"/>
  <c r="BU1455" i="8"/>
  <c r="BT1455" i="8"/>
  <c r="BS1455" i="8"/>
  <c r="BR1455" i="8"/>
  <c r="BQ1455" i="8"/>
  <c r="BP1455" i="8"/>
  <c r="BO1455" i="8"/>
  <c r="BN1455" i="8"/>
  <c r="BM1455" i="8"/>
  <c r="BL1455" i="8"/>
  <c r="BJ1455" i="8"/>
  <c r="BK1455" i="8" s="1"/>
  <c r="J1455" i="8"/>
  <c r="I1455" i="8"/>
  <c r="H1455" i="8"/>
  <c r="G1455" i="8"/>
  <c r="F1455" i="8"/>
  <c r="A1455" i="8"/>
  <c r="DP1454" i="8"/>
  <c r="DO1454" i="8"/>
  <c r="DN1454" i="8"/>
  <c r="DM1454" i="8"/>
  <c r="DK1454" i="8"/>
  <c r="DL1454" i="8" s="1"/>
  <c r="DJ1454" i="8"/>
  <c r="DI1454" i="8"/>
  <c r="DH1454" i="8"/>
  <c r="DG1454" i="8"/>
  <c r="DE1454" i="8"/>
  <c r="DF1454" i="8" s="1"/>
  <c r="DD1454" i="8"/>
  <c r="DC1454" i="8"/>
  <c r="DB1454" i="8"/>
  <c r="DA1454" i="8"/>
  <c r="CZ1454" i="8"/>
  <c r="CY1454" i="8"/>
  <c r="CX1454" i="8"/>
  <c r="CV1454" i="8"/>
  <c r="CW1454" i="8" s="1"/>
  <c r="CU1454" i="8"/>
  <c r="CT1454" i="8"/>
  <c r="CS1454" i="8"/>
  <c r="CR1454" i="8"/>
  <c r="CQ1454" i="8"/>
  <c r="CP1454" i="8"/>
  <c r="CO1454" i="8"/>
  <c r="CN1454" i="8"/>
  <c r="CL1454" i="8"/>
  <c r="CM1454" i="8" s="1"/>
  <c r="CG1454" i="8"/>
  <c r="CF1454" i="8"/>
  <c r="CE1454" i="8"/>
  <c r="CD1454" i="8"/>
  <c r="CC1454" i="8"/>
  <c r="CB1454" i="8"/>
  <c r="CA1454" i="8"/>
  <c r="BZ1454" i="8"/>
  <c r="BY1454" i="8"/>
  <c r="BW1454" i="8"/>
  <c r="BX1454" i="8" s="1"/>
  <c r="BV1454" i="8"/>
  <c r="BU1454" i="8"/>
  <c r="BT1454" i="8"/>
  <c r="BS1454" i="8"/>
  <c r="BR1454" i="8"/>
  <c r="BQ1454" i="8"/>
  <c r="BP1454" i="8"/>
  <c r="BO1454" i="8"/>
  <c r="BN1454" i="8"/>
  <c r="BM1454" i="8"/>
  <c r="BL1454" i="8"/>
  <c r="BJ1454" i="8"/>
  <c r="BK1454" i="8" s="1"/>
  <c r="J1454" i="8"/>
  <c r="I1454" i="8"/>
  <c r="H1454" i="8"/>
  <c r="G1454" i="8"/>
  <c r="F1454" i="8"/>
  <c r="A1454" i="8"/>
  <c r="DP1453" i="8"/>
  <c r="DO1453" i="8"/>
  <c r="DN1453" i="8"/>
  <c r="DM1453" i="8"/>
  <c r="DK1453" i="8"/>
  <c r="DL1453" i="8" s="1"/>
  <c r="DJ1453" i="8"/>
  <c r="DI1453" i="8"/>
  <c r="DH1453" i="8"/>
  <c r="DG1453" i="8"/>
  <c r="DE1453" i="8"/>
  <c r="DF1453" i="8" s="1"/>
  <c r="DD1453" i="8"/>
  <c r="DC1453" i="8"/>
  <c r="DB1453" i="8"/>
  <c r="DA1453" i="8"/>
  <c r="CZ1453" i="8"/>
  <c r="CY1453" i="8"/>
  <c r="CX1453" i="8"/>
  <c r="CV1453" i="8"/>
  <c r="CW1453" i="8" s="1"/>
  <c r="CU1453" i="8"/>
  <c r="CT1453" i="8"/>
  <c r="CS1453" i="8"/>
  <c r="CR1453" i="8"/>
  <c r="CQ1453" i="8"/>
  <c r="CP1453" i="8"/>
  <c r="CO1453" i="8"/>
  <c r="CN1453" i="8"/>
  <c r="CL1453" i="8"/>
  <c r="CM1453" i="8" s="1"/>
  <c r="CG1453" i="8"/>
  <c r="CF1453" i="8"/>
  <c r="CE1453" i="8"/>
  <c r="CD1453" i="8"/>
  <c r="CC1453" i="8"/>
  <c r="CB1453" i="8"/>
  <c r="CA1453" i="8"/>
  <c r="BZ1453" i="8"/>
  <c r="BY1453" i="8"/>
  <c r="BW1453" i="8"/>
  <c r="BX1453" i="8" s="1"/>
  <c r="BV1453" i="8"/>
  <c r="BU1453" i="8"/>
  <c r="BT1453" i="8"/>
  <c r="BS1453" i="8"/>
  <c r="BR1453" i="8"/>
  <c r="BQ1453" i="8"/>
  <c r="BP1453" i="8"/>
  <c r="BO1453" i="8"/>
  <c r="BN1453" i="8"/>
  <c r="BM1453" i="8"/>
  <c r="BL1453" i="8"/>
  <c r="BJ1453" i="8"/>
  <c r="BK1453" i="8" s="1"/>
  <c r="J1453" i="8"/>
  <c r="I1453" i="8"/>
  <c r="H1453" i="8"/>
  <c r="G1453" i="8"/>
  <c r="F1453" i="8"/>
  <c r="A1453" i="8"/>
  <c r="DP1452" i="8"/>
  <c r="DO1452" i="8"/>
  <c r="DN1452" i="8"/>
  <c r="DM1452" i="8"/>
  <c r="DK1452" i="8"/>
  <c r="DL1452" i="8" s="1"/>
  <c r="DJ1452" i="8"/>
  <c r="DI1452" i="8"/>
  <c r="DH1452" i="8"/>
  <c r="DG1452" i="8"/>
  <c r="DE1452" i="8"/>
  <c r="DF1452" i="8" s="1"/>
  <c r="DD1452" i="8"/>
  <c r="DC1452" i="8"/>
  <c r="DB1452" i="8"/>
  <c r="DA1452" i="8"/>
  <c r="CZ1452" i="8"/>
  <c r="CY1452" i="8"/>
  <c r="CX1452" i="8"/>
  <c r="CV1452" i="8"/>
  <c r="CW1452" i="8" s="1"/>
  <c r="CU1452" i="8"/>
  <c r="CT1452" i="8"/>
  <c r="CS1452" i="8"/>
  <c r="CR1452" i="8"/>
  <c r="CQ1452" i="8"/>
  <c r="CP1452" i="8"/>
  <c r="CO1452" i="8"/>
  <c r="CN1452" i="8"/>
  <c r="CL1452" i="8"/>
  <c r="CM1452" i="8" s="1"/>
  <c r="CG1452" i="8"/>
  <c r="CF1452" i="8"/>
  <c r="CE1452" i="8"/>
  <c r="CD1452" i="8"/>
  <c r="CC1452" i="8"/>
  <c r="CB1452" i="8"/>
  <c r="CA1452" i="8"/>
  <c r="BZ1452" i="8"/>
  <c r="BY1452" i="8"/>
  <c r="BW1452" i="8"/>
  <c r="BX1452" i="8" s="1"/>
  <c r="BV1452" i="8"/>
  <c r="BU1452" i="8"/>
  <c r="BT1452" i="8"/>
  <c r="BS1452" i="8"/>
  <c r="BR1452" i="8"/>
  <c r="BQ1452" i="8"/>
  <c r="BP1452" i="8"/>
  <c r="BO1452" i="8"/>
  <c r="BN1452" i="8"/>
  <c r="BM1452" i="8"/>
  <c r="BL1452" i="8"/>
  <c r="BJ1452" i="8"/>
  <c r="BK1452" i="8" s="1"/>
  <c r="J1452" i="8"/>
  <c r="I1452" i="8"/>
  <c r="H1452" i="8"/>
  <c r="G1452" i="8"/>
  <c r="F1452" i="8"/>
  <c r="A1452" i="8"/>
  <c r="DP1451" i="8"/>
  <c r="DO1451" i="8"/>
  <c r="DN1451" i="8"/>
  <c r="DM1451" i="8"/>
  <c r="DK1451" i="8"/>
  <c r="DL1451" i="8" s="1"/>
  <c r="DJ1451" i="8"/>
  <c r="DI1451" i="8"/>
  <c r="DH1451" i="8"/>
  <c r="DG1451" i="8"/>
  <c r="DE1451" i="8"/>
  <c r="DF1451" i="8" s="1"/>
  <c r="DD1451" i="8"/>
  <c r="DC1451" i="8"/>
  <c r="DB1451" i="8"/>
  <c r="DA1451" i="8"/>
  <c r="CZ1451" i="8"/>
  <c r="CY1451" i="8"/>
  <c r="CX1451" i="8"/>
  <c r="CV1451" i="8"/>
  <c r="CW1451" i="8" s="1"/>
  <c r="CU1451" i="8"/>
  <c r="CT1451" i="8"/>
  <c r="CS1451" i="8"/>
  <c r="CR1451" i="8"/>
  <c r="CQ1451" i="8"/>
  <c r="CP1451" i="8"/>
  <c r="CO1451" i="8"/>
  <c r="CN1451" i="8"/>
  <c r="CL1451" i="8"/>
  <c r="CM1451" i="8" s="1"/>
  <c r="CG1451" i="8"/>
  <c r="CF1451" i="8"/>
  <c r="CE1451" i="8"/>
  <c r="CD1451" i="8"/>
  <c r="CC1451" i="8"/>
  <c r="CB1451" i="8"/>
  <c r="CA1451" i="8"/>
  <c r="BZ1451" i="8"/>
  <c r="BY1451" i="8"/>
  <c r="BW1451" i="8"/>
  <c r="BX1451" i="8" s="1"/>
  <c r="BV1451" i="8"/>
  <c r="BU1451" i="8"/>
  <c r="BT1451" i="8"/>
  <c r="BS1451" i="8"/>
  <c r="BR1451" i="8"/>
  <c r="BQ1451" i="8"/>
  <c r="BP1451" i="8"/>
  <c r="BO1451" i="8"/>
  <c r="BN1451" i="8"/>
  <c r="BM1451" i="8"/>
  <c r="BL1451" i="8"/>
  <c r="BJ1451" i="8"/>
  <c r="BK1451" i="8" s="1"/>
  <c r="J1451" i="8"/>
  <c r="I1451" i="8"/>
  <c r="H1451" i="8"/>
  <c r="G1451" i="8"/>
  <c r="F1451" i="8"/>
  <c r="A1451" i="8"/>
  <c r="DP1450" i="8"/>
  <c r="DO1450" i="8"/>
  <c r="DN1450" i="8"/>
  <c r="DM1450" i="8"/>
  <c r="DK1450" i="8"/>
  <c r="DL1450" i="8" s="1"/>
  <c r="DJ1450" i="8"/>
  <c r="DI1450" i="8"/>
  <c r="DH1450" i="8"/>
  <c r="DG1450" i="8"/>
  <c r="DE1450" i="8"/>
  <c r="DF1450" i="8" s="1"/>
  <c r="DD1450" i="8"/>
  <c r="DC1450" i="8"/>
  <c r="DB1450" i="8"/>
  <c r="DA1450" i="8"/>
  <c r="CZ1450" i="8"/>
  <c r="CY1450" i="8"/>
  <c r="CX1450" i="8"/>
  <c r="CV1450" i="8"/>
  <c r="CW1450" i="8" s="1"/>
  <c r="CU1450" i="8"/>
  <c r="CT1450" i="8"/>
  <c r="CS1450" i="8"/>
  <c r="CR1450" i="8"/>
  <c r="CQ1450" i="8"/>
  <c r="CP1450" i="8"/>
  <c r="CO1450" i="8"/>
  <c r="CN1450" i="8"/>
  <c r="CL1450" i="8"/>
  <c r="CM1450" i="8" s="1"/>
  <c r="CG1450" i="8"/>
  <c r="CF1450" i="8"/>
  <c r="CE1450" i="8"/>
  <c r="CD1450" i="8"/>
  <c r="CC1450" i="8"/>
  <c r="CB1450" i="8"/>
  <c r="CA1450" i="8"/>
  <c r="BZ1450" i="8"/>
  <c r="BY1450" i="8"/>
  <c r="BW1450" i="8"/>
  <c r="BX1450" i="8" s="1"/>
  <c r="BV1450" i="8"/>
  <c r="BU1450" i="8"/>
  <c r="BT1450" i="8"/>
  <c r="BS1450" i="8"/>
  <c r="BR1450" i="8"/>
  <c r="BQ1450" i="8"/>
  <c r="BP1450" i="8"/>
  <c r="BO1450" i="8"/>
  <c r="BN1450" i="8"/>
  <c r="BM1450" i="8"/>
  <c r="BL1450" i="8"/>
  <c r="BJ1450" i="8"/>
  <c r="BK1450" i="8" s="1"/>
  <c r="J1450" i="8"/>
  <c r="I1450" i="8"/>
  <c r="H1450" i="8"/>
  <c r="G1450" i="8"/>
  <c r="F1450" i="8"/>
  <c r="A1450" i="8"/>
  <c r="DP1449" i="8"/>
  <c r="DO1449" i="8"/>
  <c r="DN1449" i="8"/>
  <c r="DM1449" i="8"/>
  <c r="DK1449" i="8"/>
  <c r="DL1449" i="8" s="1"/>
  <c r="DJ1449" i="8"/>
  <c r="DI1449" i="8"/>
  <c r="DH1449" i="8"/>
  <c r="DG1449" i="8"/>
  <c r="DE1449" i="8"/>
  <c r="DF1449" i="8" s="1"/>
  <c r="DD1449" i="8"/>
  <c r="DC1449" i="8"/>
  <c r="DB1449" i="8"/>
  <c r="DA1449" i="8"/>
  <c r="CZ1449" i="8"/>
  <c r="CY1449" i="8"/>
  <c r="CX1449" i="8"/>
  <c r="CV1449" i="8"/>
  <c r="CW1449" i="8" s="1"/>
  <c r="CU1449" i="8"/>
  <c r="CT1449" i="8"/>
  <c r="CS1449" i="8"/>
  <c r="CR1449" i="8"/>
  <c r="CQ1449" i="8"/>
  <c r="CP1449" i="8"/>
  <c r="CO1449" i="8"/>
  <c r="CN1449" i="8"/>
  <c r="CL1449" i="8"/>
  <c r="CM1449" i="8" s="1"/>
  <c r="CG1449" i="8"/>
  <c r="CF1449" i="8"/>
  <c r="CE1449" i="8"/>
  <c r="CD1449" i="8"/>
  <c r="CC1449" i="8"/>
  <c r="CB1449" i="8"/>
  <c r="CA1449" i="8"/>
  <c r="BZ1449" i="8"/>
  <c r="BY1449" i="8"/>
  <c r="BW1449" i="8"/>
  <c r="BX1449" i="8" s="1"/>
  <c r="BV1449" i="8"/>
  <c r="BU1449" i="8"/>
  <c r="BT1449" i="8"/>
  <c r="BS1449" i="8"/>
  <c r="BR1449" i="8"/>
  <c r="BQ1449" i="8"/>
  <c r="BP1449" i="8"/>
  <c r="BO1449" i="8"/>
  <c r="BN1449" i="8"/>
  <c r="BM1449" i="8"/>
  <c r="BL1449" i="8"/>
  <c r="BJ1449" i="8"/>
  <c r="BK1449" i="8" s="1"/>
  <c r="J1449" i="8"/>
  <c r="I1449" i="8"/>
  <c r="H1449" i="8"/>
  <c r="G1449" i="8"/>
  <c r="F1449" i="8"/>
  <c r="A1449" i="8"/>
  <c r="DP1448" i="8"/>
  <c r="DO1448" i="8"/>
  <c r="DN1448" i="8"/>
  <c r="DM1448" i="8"/>
  <c r="DK1448" i="8"/>
  <c r="DL1448" i="8" s="1"/>
  <c r="DJ1448" i="8"/>
  <c r="DI1448" i="8"/>
  <c r="DH1448" i="8"/>
  <c r="DG1448" i="8"/>
  <c r="DE1448" i="8"/>
  <c r="DF1448" i="8" s="1"/>
  <c r="DD1448" i="8"/>
  <c r="DC1448" i="8"/>
  <c r="DB1448" i="8"/>
  <c r="DA1448" i="8"/>
  <c r="CZ1448" i="8"/>
  <c r="CY1448" i="8"/>
  <c r="CX1448" i="8"/>
  <c r="CV1448" i="8"/>
  <c r="CW1448" i="8" s="1"/>
  <c r="CU1448" i="8"/>
  <c r="CT1448" i="8"/>
  <c r="CS1448" i="8"/>
  <c r="CR1448" i="8"/>
  <c r="CQ1448" i="8"/>
  <c r="CP1448" i="8"/>
  <c r="CO1448" i="8"/>
  <c r="CN1448" i="8"/>
  <c r="CL1448" i="8"/>
  <c r="CM1448" i="8" s="1"/>
  <c r="CG1448" i="8"/>
  <c r="CF1448" i="8"/>
  <c r="CE1448" i="8"/>
  <c r="CD1448" i="8"/>
  <c r="CC1448" i="8"/>
  <c r="CB1448" i="8"/>
  <c r="CA1448" i="8"/>
  <c r="BZ1448" i="8"/>
  <c r="BY1448" i="8"/>
  <c r="BW1448" i="8"/>
  <c r="BX1448" i="8" s="1"/>
  <c r="BV1448" i="8"/>
  <c r="BU1448" i="8"/>
  <c r="BT1448" i="8"/>
  <c r="BS1448" i="8"/>
  <c r="BR1448" i="8"/>
  <c r="BQ1448" i="8"/>
  <c r="BP1448" i="8"/>
  <c r="BO1448" i="8"/>
  <c r="BN1448" i="8"/>
  <c r="BM1448" i="8"/>
  <c r="BL1448" i="8"/>
  <c r="BJ1448" i="8"/>
  <c r="BK1448" i="8" s="1"/>
  <c r="J1448" i="8"/>
  <c r="I1448" i="8"/>
  <c r="H1448" i="8"/>
  <c r="G1448" i="8"/>
  <c r="F1448" i="8"/>
  <c r="A1448" i="8"/>
  <c r="DP1447" i="8"/>
  <c r="DO1447" i="8"/>
  <c r="DN1447" i="8"/>
  <c r="DM1447" i="8"/>
  <c r="DK1447" i="8"/>
  <c r="DL1447" i="8" s="1"/>
  <c r="DJ1447" i="8"/>
  <c r="DI1447" i="8"/>
  <c r="DH1447" i="8"/>
  <c r="DG1447" i="8"/>
  <c r="DE1447" i="8"/>
  <c r="DF1447" i="8" s="1"/>
  <c r="DD1447" i="8"/>
  <c r="DC1447" i="8"/>
  <c r="DB1447" i="8"/>
  <c r="DA1447" i="8"/>
  <c r="CZ1447" i="8"/>
  <c r="CY1447" i="8"/>
  <c r="CX1447" i="8"/>
  <c r="CV1447" i="8"/>
  <c r="CW1447" i="8" s="1"/>
  <c r="CU1447" i="8"/>
  <c r="CT1447" i="8"/>
  <c r="CS1447" i="8"/>
  <c r="CR1447" i="8"/>
  <c r="CQ1447" i="8"/>
  <c r="CP1447" i="8"/>
  <c r="CO1447" i="8"/>
  <c r="CN1447" i="8"/>
  <c r="CL1447" i="8"/>
  <c r="CM1447" i="8" s="1"/>
  <c r="CG1447" i="8"/>
  <c r="CF1447" i="8"/>
  <c r="CE1447" i="8"/>
  <c r="CD1447" i="8"/>
  <c r="CC1447" i="8"/>
  <c r="CB1447" i="8"/>
  <c r="CA1447" i="8"/>
  <c r="BZ1447" i="8"/>
  <c r="BY1447" i="8"/>
  <c r="BW1447" i="8"/>
  <c r="BX1447" i="8" s="1"/>
  <c r="BV1447" i="8"/>
  <c r="BU1447" i="8"/>
  <c r="BT1447" i="8"/>
  <c r="BS1447" i="8"/>
  <c r="BR1447" i="8"/>
  <c r="BQ1447" i="8"/>
  <c r="BP1447" i="8"/>
  <c r="BO1447" i="8"/>
  <c r="BN1447" i="8"/>
  <c r="BM1447" i="8"/>
  <c r="BL1447" i="8"/>
  <c r="BJ1447" i="8"/>
  <c r="BK1447" i="8" s="1"/>
  <c r="J1447" i="8"/>
  <c r="I1447" i="8"/>
  <c r="H1447" i="8"/>
  <c r="G1447" i="8"/>
  <c r="F1447" i="8"/>
  <c r="A1447" i="8"/>
  <c r="DP1446" i="8"/>
  <c r="DO1446" i="8"/>
  <c r="DN1446" i="8"/>
  <c r="DM1446" i="8"/>
  <c r="DK1446" i="8"/>
  <c r="DL1446" i="8" s="1"/>
  <c r="DJ1446" i="8"/>
  <c r="DI1446" i="8"/>
  <c r="DH1446" i="8"/>
  <c r="DG1446" i="8"/>
  <c r="DE1446" i="8"/>
  <c r="DF1446" i="8" s="1"/>
  <c r="DD1446" i="8"/>
  <c r="DC1446" i="8"/>
  <c r="DB1446" i="8"/>
  <c r="DA1446" i="8"/>
  <c r="CZ1446" i="8"/>
  <c r="CY1446" i="8"/>
  <c r="CX1446" i="8"/>
  <c r="CV1446" i="8"/>
  <c r="CW1446" i="8" s="1"/>
  <c r="CU1446" i="8"/>
  <c r="CT1446" i="8"/>
  <c r="CS1446" i="8"/>
  <c r="CR1446" i="8"/>
  <c r="CQ1446" i="8"/>
  <c r="CP1446" i="8"/>
  <c r="CO1446" i="8"/>
  <c r="CN1446" i="8"/>
  <c r="CL1446" i="8"/>
  <c r="CM1446" i="8" s="1"/>
  <c r="CG1446" i="8"/>
  <c r="CF1446" i="8"/>
  <c r="CE1446" i="8"/>
  <c r="CD1446" i="8"/>
  <c r="CC1446" i="8"/>
  <c r="CB1446" i="8"/>
  <c r="CA1446" i="8"/>
  <c r="BZ1446" i="8"/>
  <c r="BY1446" i="8"/>
  <c r="BW1446" i="8"/>
  <c r="BX1446" i="8" s="1"/>
  <c r="BV1446" i="8"/>
  <c r="BU1446" i="8"/>
  <c r="BT1446" i="8"/>
  <c r="BS1446" i="8"/>
  <c r="BR1446" i="8"/>
  <c r="BQ1446" i="8"/>
  <c r="BP1446" i="8"/>
  <c r="BO1446" i="8"/>
  <c r="BN1446" i="8"/>
  <c r="BM1446" i="8"/>
  <c r="BL1446" i="8"/>
  <c r="BJ1446" i="8"/>
  <c r="BK1446" i="8" s="1"/>
  <c r="J1446" i="8"/>
  <c r="I1446" i="8"/>
  <c r="H1446" i="8"/>
  <c r="G1446" i="8"/>
  <c r="F1446" i="8"/>
  <c r="A1446" i="8"/>
  <c r="DP1445" i="8"/>
  <c r="DO1445" i="8"/>
  <c r="DN1445" i="8"/>
  <c r="DM1445" i="8"/>
  <c r="DK1445" i="8"/>
  <c r="DL1445" i="8" s="1"/>
  <c r="DJ1445" i="8"/>
  <c r="DI1445" i="8"/>
  <c r="DH1445" i="8"/>
  <c r="DG1445" i="8"/>
  <c r="DE1445" i="8"/>
  <c r="DF1445" i="8" s="1"/>
  <c r="DD1445" i="8"/>
  <c r="DC1445" i="8"/>
  <c r="DB1445" i="8"/>
  <c r="DA1445" i="8"/>
  <c r="CZ1445" i="8"/>
  <c r="CY1445" i="8"/>
  <c r="CX1445" i="8"/>
  <c r="CV1445" i="8"/>
  <c r="CW1445" i="8" s="1"/>
  <c r="CU1445" i="8"/>
  <c r="CT1445" i="8"/>
  <c r="CS1445" i="8"/>
  <c r="CR1445" i="8"/>
  <c r="CQ1445" i="8"/>
  <c r="CP1445" i="8"/>
  <c r="CO1445" i="8"/>
  <c r="CN1445" i="8"/>
  <c r="CL1445" i="8"/>
  <c r="CM1445" i="8" s="1"/>
  <c r="CG1445" i="8"/>
  <c r="CF1445" i="8"/>
  <c r="CE1445" i="8"/>
  <c r="CD1445" i="8"/>
  <c r="CC1445" i="8"/>
  <c r="CB1445" i="8"/>
  <c r="CA1445" i="8"/>
  <c r="BZ1445" i="8"/>
  <c r="BY1445" i="8"/>
  <c r="BW1445" i="8"/>
  <c r="BX1445" i="8" s="1"/>
  <c r="BV1445" i="8"/>
  <c r="BU1445" i="8"/>
  <c r="BT1445" i="8"/>
  <c r="BS1445" i="8"/>
  <c r="BR1445" i="8"/>
  <c r="BQ1445" i="8"/>
  <c r="BP1445" i="8"/>
  <c r="BO1445" i="8"/>
  <c r="BN1445" i="8"/>
  <c r="BM1445" i="8"/>
  <c r="BL1445" i="8"/>
  <c r="BJ1445" i="8"/>
  <c r="BK1445" i="8" s="1"/>
  <c r="J1445" i="8"/>
  <c r="I1445" i="8"/>
  <c r="H1445" i="8"/>
  <c r="G1445" i="8"/>
  <c r="F1445" i="8"/>
  <c r="A1445" i="8"/>
  <c r="DP1444" i="8"/>
  <c r="DO1444" i="8"/>
  <c r="DN1444" i="8"/>
  <c r="DM1444" i="8"/>
  <c r="DK1444" i="8"/>
  <c r="DL1444" i="8" s="1"/>
  <c r="DJ1444" i="8"/>
  <c r="DI1444" i="8"/>
  <c r="DH1444" i="8"/>
  <c r="DG1444" i="8"/>
  <c r="DE1444" i="8"/>
  <c r="DF1444" i="8" s="1"/>
  <c r="DD1444" i="8"/>
  <c r="DC1444" i="8"/>
  <c r="DB1444" i="8"/>
  <c r="DA1444" i="8"/>
  <c r="CZ1444" i="8"/>
  <c r="CY1444" i="8"/>
  <c r="CX1444" i="8"/>
  <c r="CV1444" i="8"/>
  <c r="CW1444" i="8" s="1"/>
  <c r="CU1444" i="8"/>
  <c r="CT1444" i="8"/>
  <c r="CS1444" i="8"/>
  <c r="CR1444" i="8"/>
  <c r="CQ1444" i="8"/>
  <c r="CP1444" i="8"/>
  <c r="CO1444" i="8"/>
  <c r="CN1444" i="8"/>
  <c r="CL1444" i="8"/>
  <c r="CM1444" i="8" s="1"/>
  <c r="CG1444" i="8"/>
  <c r="CF1444" i="8"/>
  <c r="CE1444" i="8"/>
  <c r="CD1444" i="8"/>
  <c r="CC1444" i="8"/>
  <c r="CB1444" i="8"/>
  <c r="CA1444" i="8"/>
  <c r="BZ1444" i="8"/>
  <c r="BY1444" i="8"/>
  <c r="BW1444" i="8"/>
  <c r="BX1444" i="8" s="1"/>
  <c r="BV1444" i="8"/>
  <c r="BU1444" i="8"/>
  <c r="BT1444" i="8"/>
  <c r="BS1444" i="8"/>
  <c r="BR1444" i="8"/>
  <c r="BQ1444" i="8"/>
  <c r="BP1444" i="8"/>
  <c r="BO1444" i="8"/>
  <c r="BN1444" i="8"/>
  <c r="BM1444" i="8"/>
  <c r="BL1444" i="8"/>
  <c r="BJ1444" i="8"/>
  <c r="BK1444" i="8" s="1"/>
  <c r="J1444" i="8"/>
  <c r="I1444" i="8"/>
  <c r="H1444" i="8"/>
  <c r="G1444" i="8"/>
  <c r="F1444" i="8"/>
  <c r="A1444" i="8"/>
  <c r="DP1443" i="8"/>
  <c r="DO1443" i="8"/>
  <c r="DN1443" i="8"/>
  <c r="DM1443" i="8"/>
  <c r="DK1443" i="8"/>
  <c r="DL1443" i="8" s="1"/>
  <c r="DJ1443" i="8"/>
  <c r="DI1443" i="8"/>
  <c r="DH1443" i="8"/>
  <c r="DG1443" i="8"/>
  <c r="DE1443" i="8"/>
  <c r="DF1443" i="8" s="1"/>
  <c r="DD1443" i="8"/>
  <c r="DC1443" i="8"/>
  <c r="DB1443" i="8"/>
  <c r="DA1443" i="8"/>
  <c r="CZ1443" i="8"/>
  <c r="CY1443" i="8"/>
  <c r="CX1443" i="8"/>
  <c r="CV1443" i="8"/>
  <c r="CW1443" i="8" s="1"/>
  <c r="CU1443" i="8"/>
  <c r="CT1443" i="8"/>
  <c r="CS1443" i="8"/>
  <c r="CR1443" i="8"/>
  <c r="CQ1443" i="8"/>
  <c r="CP1443" i="8"/>
  <c r="CO1443" i="8"/>
  <c r="CN1443" i="8"/>
  <c r="CL1443" i="8"/>
  <c r="CM1443" i="8" s="1"/>
  <c r="CG1443" i="8"/>
  <c r="CF1443" i="8"/>
  <c r="CE1443" i="8"/>
  <c r="CD1443" i="8"/>
  <c r="CC1443" i="8"/>
  <c r="CB1443" i="8"/>
  <c r="CA1443" i="8"/>
  <c r="BZ1443" i="8"/>
  <c r="BY1443" i="8"/>
  <c r="BW1443" i="8"/>
  <c r="BX1443" i="8" s="1"/>
  <c r="BV1443" i="8"/>
  <c r="BU1443" i="8"/>
  <c r="BT1443" i="8"/>
  <c r="BS1443" i="8"/>
  <c r="BR1443" i="8"/>
  <c r="BQ1443" i="8"/>
  <c r="BP1443" i="8"/>
  <c r="BO1443" i="8"/>
  <c r="BN1443" i="8"/>
  <c r="BM1443" i="8"/>
  <c r="BL1443" i="8"/>
  <c r="BJ1443" i="8"/>
  <c r="BK1443" i="8" s="1"/>
  <c r="J1443" i="8"/>
  <c r="I1443" i="8"/>
  <c r="H1443" i="8"/>
  <c r="G1443" i="8"/>
  <c r="F1443" i="8"/>
  <c r="A1443" i="8"/>
  <c r="DP1442" i="8"/>
  <c r="DO1442" i="8"/>
  <c r="DN1442" i="8"/>
  <c r="DM1442" i="8"/>
  <c r="DK1442" i="8"/>
  <c r="DL1442" i="8" s="1"/>
  <c r="DJ1442" i="8"/>
  <c r="DI1442" i="8"/>
  <c r="DH1442" i="8"/>
  <c r="DG1442" i="8"/>
  <c r="DE1442" i="8"/>
  <c r="DF1442" i="8" s="1"/>
  <c r="DD1442" i="8"/>
  <c r="DC1442" i="8"/>
  <c r="DB1442" i="8"/>
  <c r="DA1442" i="8"/>
  <c r="CZ1442" i="8"/>
  <c r="CY1442" i="8"/>
  <c r="CX1442" i="8"/>
  <c r="CV1442" i="8"/>
  <c r="CW1442" i="8" s="1"/>
  <c r="CU1442" i="8"/>
  <c r="CT1442" i="8"/>
  <c r="CS1442" i="8"/>
  <c r="CR1442" i="8"/>
  <c r="CQ1442" i="8"/>
  <c r="CP1442" i="8"/>
  <c r="CO1442" i="8"/>
  <c r="CN1442" i="8"/>
  <c r="CL1442" i="8"/>
  <c r="CM1442" i="8" s="1"/>
  <c r="CG1442" i="8"/>
  <c r="CF1442" i="8"/>
  <c r="CE1442" i="8"/>
  <c r="CD1442" i="8"/>
  <c r="CC1442" i="8"/>
  <c r="CB1442" i="8"/>
  <c r="CA1442" i="8"/>
  <c r="BZ1442" i="8"/>
  <c r="BY1442" i="8"/>
  <c r="BW1442" i="8"/>
  <c r="BX1442" i="8" s="1"/>
  <c r="BV1442" i="8"/>
  <c r="BU1442" i="8"/>
  <c r="BT1442" i="8"/>
  <c r="BS1442" i="8"/>
  <c r="BR1442" i="8"/>
  <c r="BQ1442" i="8"/>
  <c r="BP1442" i="8"/>
  <c r="BO1442" i="8"/>
  <c r="BN1442" i="8"/>
  <c r="BM1442" i="8"/>
  <c r="BL1442" i="8"/>
  <c r="BJ1442" i="8"/>
  <c r="BK1442" i="8" s="1"/>
  <c r="J1442" i="8"/>
  <c r="I1442" i="8"/>
  <c r="H1442" i="8"/>
  <c r="G1442" i="8"/>
  <c r="F1442" i="8"/>
  <c r="A1442" i="8"/>
  <c r="DP1441" i="8"/>
  <c r="DO1441" i="8"/>
  <c r="DN1441" i="8"/>
  <c r="DM1441" i="8"/>
  <c r="DK1441" i="8"/>
  <c r="DL1441" i="8" s="1"/>
  <c r="DJ1441" i="8"/>
  <c r="DI1441" i="8"/>
  <c r="DH1441" i="8"/>
  <c r="DG1441" i="8"/>
  <c r="DE1441" i="8"/>
  <c r="DF1441" i="8" s="1"/>
  <c r="DD1441" i="8"/>
  <c r="DC1441" i="8"/>
  <c r="DB1441" i="8"/>
  <c r="DA1441" i="8"/>
  <c r="CZ1441" i="8"/>
  <c r="CY1441" i="8"/>
  <c r="CX1441" i="8"/>
  <c r="CV1441" i="8"/>
  <c r="CW1441" i="8" s="1"/>
  <c r="CU1441" i="8"/>
  <c r="CT1441" i="8"/>
  <c r="CS1441" i="8"/>
  <c r="CR1441" i="8"/>
  <c r="CQ1441" i="8"/>
  <c r="CP1441" i="8"/>
  <c r="CO1441" i="8"/>
  <c r="CN1441" i="8"/>
  <c r="CL1441" i="8"/>
  <c r="CM1441" i="8" s="1"/>
  <c r="CG1441" i="8"/>
  <c r="CF1441" i="8"/>
  <c r="CE1441" i="8"/>
  <c r="CD1441" i="8"/>
  <c r="CC1441" i="8"/>
  <c r="CB1441" i="8"/>
  <c r="CA1441" i="8"/>
  <c r="BZ1441" i="8"/>
  <c r="BY1441" i="8"/>
  <c r="BW1441" i="8"/>
  <c r="BX1441" i="8" s="1"/>
  <c r="BV1441" i="8"/>
  <c r="BU1441" i="8"/>
  <c r="BT1441" i="8"/>
  <c r="BS1441" i="8"/>
  <c r="BR1441" i="8"/>
  <c r="BQ1441" i="8"/>
  <c r="BP1441" i="8"/>
  <c r="BO1441" i="8"/>
  <c r="BN1441" i="8"/>
  <c r="BM1441" i="8"/>
  <c r="BL1441" i="8"/>
  <c r="BJ1441" i="8"/>
  <c r="BK1441" i="8" s="1"/>
  <c r="J1441" i="8"/>
  <c r="I1441" i="8"/>
  <c r="H1441" i="8"/>
  <c r="G1441" i="8"/>
  <c r="F1441" i="8"/>
  <c r="A1441" i="8"/>
  <c r="DP1440" i="8"/>
  <c r="DO1440" i="8"/>
  <c r="DN1440" i="8"/>
  <c r="DM1440" i="8"/>
  <c r="DK1440" i="8"/>
  <c r="DL1440" i="8" s="1"/>
  <c r="DJ1440" i="8"/>
  <c r="DI1440" i="8"/>
  <c r="DH1440" i="8"/>
  <c r="DG1440" i="8"/>
  <c r="DE1440" i="8"/>
  <c r="DF1440" i="8" s="1"/>
  <c r="DD1440" i="8"/>
  <c r="DC1440" i="8"/>
  <c r="DB1440" i="8"/>
  <c r="DA1440" i="8"/>
  <c r="CZ1440" i="8"/>
  <c r="CY1440" i="8"/>
  <c r="CX1440" i="8"/>
  <c r="CV1440" i="8"/>
  <c r="CW1440" i="8" s="1"/>
  <c r="CU1440" i="8"/>
  <c r="CT1440" i="8"/>
  <c r="CS1440" i="8"/>
  <c r="CR1440" i="8"/>
  <c r="CQ1440" i="8"/>
  <c r="CP1440" i="8"/>
  <c r="CO1440" i="8"/>
  <c r="CN1440" i="8"/>
  <c r="CL1440" i="8"/>
  <c r="CM1440" i="8" s="1"/>
  <c r="CG1440" i="8"/>
  <c r="CF1440" i="8"/>
  <c r="CE1440" i="8"/>
  <c r="CD1440" i="8"/>
  <c r="CC1440" i="8"/>
  <c r="CB1440" i="8"/>
  <c r="CA1440" i="8"/>
  <c r="BZ1440" i="8"/>
  <c r="BY1440" i="8"/>
  <c r="BW1440" i="8"/>
  <c r="BX1440" i="8" s="1"/>
  <c r="BV1440" i="8"/>
  <c r="BU1440" i="8"/>
  <c r="BT1440" i="8"/>
  <c r="BS1440" i="8"/>
  <c r="BR1440" i="8"/>
  <c r="BQ1440" i="8"/>
  <c r="BP1440" i="8"/>
  <c r="BO1440" i="8"/>
  <c r="BN1440" i="8"/>
  <c r="BM1440" i="8"/>
  <c r="BL1440" i="8"/>
  <c r="BJ1440" i="8"/>
  <c r="BK1440" i="8" s="1"/>
  <c r="J1440" i="8"/>
  <c r="I1440" i="8"/>
  <c r="H1440" i="8"/>
  <c r="G1440" i="8"/>
  <c r="F1440" i="8"/>
  <c r="A1440" i="8"/>
  <c r="DP1439" i="8"/>
  <c r="DO1439" i="8"/>
  <c r="DN1439" i="8"/>
  <c r="DM1439" i="8"/>
  <c r="DK1439" i="8"/>
  <c r="DL1439" i="8" s="1"/>
  <c r="DJ1439" i="8"/>
  <c r="DI1439" i="8"/>
  <c r="DH1439" i="8"/>
  <c r="DG1439" i="8"/>
  <c r="DE1439" i="8"/>
  <c r="DF1439" i="8" s="1"/>
  <c r="DD1439" i="8"/>
  <c r="DC1439" i="8"/>
  <c r="DB1439" i="8"/>
  <c r="DA1439" i="8"/>
  <c r="CZ1439" i="8"/>
  <c r="CY1439" i="8"/>
  <c r="CX1439" i="8"/>
  <c r="CV1439" i="8"/>
  <c r="CW1439" i="8" s="1"/>
  <c r="CU1439" i="8"/>
  <c r="CT1439" i="8"/>
  <c r="CS1439" i="8"/>
  <c r="CR1439" i="8"/>
  <c r="CQ1439" i="8"/>
  <c r="CP1439" i="8"/>
  <c r="CO1439" i="8"/>
  <c r="CN1439" i="8"/>
  <c r="CL1439" i="8"/>
  <c r="CM1439" i="8" s="1"/>
  <c r="CG1439" i="8"/>
  <c r="CF1439" i="8"/>
  <c r="CE1439" i="8"/>
  <c r="CD1439" i="8"/>
  <c r="CC1439" i="8"/>
  <c r="CB1439" i="8"/>
  <c r="CA1439" i="8"/>
  <c r="BZ1439" i="8"/>
  <c r="BY1439" i="8"/>
  <c r="BW1439" i="8"/>
  <c r="BX1439" i="8" s="1"/>
  <c r="BV1439" i="8"/>
  <c r="BU1439" i="8"/>
  <c r="BT1439" i="8"/>
  <c r="BS1439" i="8"/>
  <c r="BR1439" i="8"/>
  <c r="BQ1439" i="8"/>
  <c r="BP1439" i="8"/>
  <c r="BO1439" i="8"/>
  <c r="BN1439" i="8"/>
  <c r="BM1439" i="8"/>
  <c r="BL1439" i="8"/>
  <c r="BJ1439" i="8"/>
  <c r="BK1439" i="8" s="1"/>
  <c r="J1439" i="8"/>
  <c r="I1439" i="8"/>
  <c r="H1439" i="8"/>
  <c r="G1439" i="8"/>
  <c r="F1439" i="8"/>
  <c r="A1439" i="8"/>
  <c r="DP1438" i="8"/>
  <c r="DO1438" i="8"/>
  <c r="DN1438" i="8"/>
  <c r="DM1438" i="8"/>
  <c r="DK1438" i="8"/>
  <c r="DL1438" i="8" s="1"/>
  <c r="DJ1438" i="8"/>
  <c r="DI1438" i="8"/>
  <c r="DH1438" i="8"/>
  <c r="DG1438" i="8"/>
  <c r="DE1438" i="8"/>
  <c r="DF1438" i="8" s="1"/>
  <c r="DD1438" i="8"/>
  <c r="DC1438" i="8"/>
  <c r="DB1438" i="8"/>
  <c r="DA1438" i="8"/>
  <c r="CZ1438" i="8"/>
  <c r="CY1438" i="8"/>
  <c r="CX1438" i="8"/>
  <c r="CV1438" i="8"/>
  <c r="CW1438" i="8" s="1"/>
  <c r="CU1438" i="8"/>
  <c r="CT1438" i="8"/>
  <c r="CS1438" i="8"/>
  <c r="CR1438" i="8"/>
  <c r="CQ1438" i="8"/>
  <c r="CP1438" i="8"/>
  <c r="CO1438" i="8"/>
  <c r="CN1438" i="8"/>
  <c r="CL1438" i="8"/>
  <c r="CM1438" i="8" s="1"/>
  <c r="CG1438" i="8"/>
  <c r="CF1438" i="8"/>
  <c r="CE1438" i="8"/>
  <c r="CD1438" i="8"/>
  <c r="CC1438" i="8"/>
  <c r="CB1438" i="8"/>
  <c r="CA1438" i="8"/>
  <c r="BZ1438" i="8"/>
  <c r="BY1438" i="8"/>
  <c r="BW1438" i="8"/>
  <c r="BX1438" i="8" s="1"/>
  <c r="BV1438" i="8"/>
  <c r="BU1438" i="8"/>
  <c r="BT1438" i="8"/>
  <c r="BS1438" i="8"/>
  <c r="BR1438" i="8"/>
  <c r="BQ1438" i="8"/>
  <c r="BP1438" i="8"/>
  <c r="BO1438" i="8"/>
  <c r="BN1438" i="8"/>
  <c r="BM1438" i="8"/>
  <c r="BL1438" i="8"/>
  <c r="BJ1438" i="8"/>
  <c r="BK1438" i="8" s="1"/>
  <c r="J1438" i="8"/>
  <c r="I1438" i="8"/>
  <c r="H1438" i="8"/>
  <c r="G1438" i="8"/>
  <c r="F1438" i="8"/>
  <c r="A1438" i="8"/>
  <c r="DP1437" i="8"/>
  <c r="DO1437" i="8"/>
  <c r="DN1437" i="8"/>
  <c r="DM1437" i="8"/>
  <c r="DK1437" i="8"/>
  <c r="DL1437" i="8" s="1"/>
  <c r="DJ1437" i="8"/>
  <c r="DI1437" i="8"/>
  <c r="DH1437" i="8"/>
  <c r="DG1437" i="8"/>
  <c r="DE1437" i="8"/>
  <c r="DF1437" i="8" s="1"/>
  <c r="DD1437" i="8"/>
  <c r="DC1437" i="8"/>
  <c r="DB1437" i="8"/>
  <c r="DA1437" i="8"/>
  <c r="CZ1437" i="8"/>
  <c r="CY1437" i="8"/>
  <c r="CX1437" i="8"/>
  <c r="CV1437" i="8"/>
  <c r="CW1437" i="8" s="1"/>
  <c r="CU1437" i="8"/>
  <c r="CT1437" i="8"/>
  <c r="CS1437" i="8"/>
  <c r="CR1437" i="8"/>
  <c r="CQ1437" i="8"/>
  <c r="CP1437" i="8"/>
  <c r="CO1437" i="8"/>
  <c r="CN1437" i="8"/>
  <c r="CL1437" i="8"/>
  <c r="CM1437" i="8" s="1"/>
  <c r="CG1437" i="8"/>
  <c r="CF1437" i="8"/>
  <c r="CE1437" i="8"/>
  <c r="CD1437" i="8"/>
  <c r="CC1437" i="8"/>
  <c r="CB1437" i="8"/>
  <c r="CA1437" i="8"/>
  <c r="BZ1437" i="8"/>
  <c r="BY1437" i="8"/>
  <c r="BW1437" i="8"/>
  <c r="BX1437" i="8" s="1"/>
  <c r="BV1437" i="8"/>
  <c r="BU1437" i="8"/>
  <c r="BT1437" i="8"/>
  <c r="BS1437" i="8"/>
  <c r="BR1437" i="8"/>
  <c r="BQ1437" i="8"/>
  <c r="BP1437" i="8"/>
  <c r="BO1437" i="8"/>
  <c r="BN1437" i="8"/>
  <c r="BM1437" i="8"/>
  <c r="BL1437" i="8"/>
  <c r="BJ1437" i="8"/>
  <c r="BK1437" i="8" s="1"/>
  <c r="J1437" i="8"/>
  <c r="I1437" i="8"/>
  <c r="H1437" i="8"/>
  <c r="G1437" i="8"/>
  <c r="F1437" i="8"/>
  <c r="A1437" i="8"/>
  <c r="DP1436" i="8"/>
  <c r="DO1436" i="8"/>
  <c r="DN1436" i="8"/>
  <c r="DM1436" i="8"/>
  <c r="DK1436" i="8"/>
  <c r="DL1436" i="8" s="1"/>
  <c r="DJ1436" i="8"/>
  <c r="DI1436" i="8"/>
  <c r="DH1436" i="8"/>
  <c r="DG1436" i="8"/>
  <c r="DE1436" i="8"/>
  <c r="DF1436" i="8" s="1"/>
  <c r="DD1436" i="8"/>
  <c r="DC1436" i="8"/>
  <c r="DB1436" i="8"/>
  <c r="DA1436" i="8"/>
  <c r="CZ1436" i="8"/>
  <c r="CY1436" i="8"/>
  <c r="CX1436" i="8"/>
  <c r="CV1436" i="8"/>
  <c r="CW1436" i="8" s="1"/>
  <c r="CU1436" i="8"/>
  <c r="CT1436" i="8"/>
  <c r="CS1436" i="8"/>
  <c r="CR1436" i="8"/>
  <c r="CQ1436" i="8"/>
  <c r="CP1436" i="8"/>
  <c r="CO1436" i="8"/>
  <c r="CN1436" i="8"/>
  <c r="CL1436" i="8"/>
  <c r="CM1436" i="8" s="1"/>
  <c r="CG1436" i="8"/>
  <c r="CF1436" i="8"/>
  <c r="CE1436" i="8"/>
  <c r="CD1436" i="8"/>
  <c r="CC1436" i="8"/>
  <c r="CB1436" i="8"/>
  <c r="CA1436" i="8"/>
  <c r="BZ1436" i="8"/>
  <c r="BY1436" i="8"/>
  <c r="BW1436" i="8"/>
  <c r="BX1436" i="8" s="1"/>
  <c r="BV1436" i="8"/>
  <c r="BU1436" i="8"/>
  <c r="BT1436" i="8"/>
  <c r="BS1436" i="8"/>
  <c r="BR1436" i="8"/>
  <c r="BQ1436" i="8"/>
  <c r="BP1436" i="8"/>
  <c r="BO1436" i="8"/>
  <c r="BN1436" i="8"/>
  <c r="BM1436" i="8"/>
  <c r="BL1436" i="8"/>
  <c r="BJ1436" i="8"/>
  <c r="BK1436" i="8" s="1"/>
  <c r="J1436" i="8"/>
  <c r="I1436" i="8"/>
  <c r="H1436" i="8"/>
  <c r="G1436" i="8"/>
  <c r="F1436" i="8"/>
  <c r="A1436" i="8"/>
  <c r="DP1435" i="8"/>
  <c r="DO1435" i="8"/>
  <c r="DN1435" i="8"/>
  <c r="DM1435" i="8"/>
  <c r="DK1435" i="8"/>
  <c r="DL1435" i="8" s="1"/>
  <c r="DJ1435" i="8"/>
  <c r="DI1435" i="8"/>
  <c r="DH1435" i="8"/>
  <c r="DG1435" i="8"/>
  <c r="DE1435" i="8"/>
  <c r="DF1435" i="8" s="1"/>
  <c r="DD1435" i="8"/>
  <c r="DC1435" i="8"/>
  <c r="DB1435" i="8"/>
  <c r="DA1435" i="8"/>
  <c r="CZ1435" i="8"/>
  <c r="CY1435" i="8"/>
  <c r="CX1435" i="8"/>
  <c r="CV1435" i="8"/>
  <c r="CW1435" i="8" s="1"/>
  <c r="CU1435" i="8"/>
  <c r="CT1435" i="8"/>
  <c r="CS1435" i="8"/>
  <c r="CR1435" i="8"/>
  <c r="CQ1435" i="8"/>
  <c r="CP1435" i="8"/>
  <c r="CO1435" i="8"/>
  <c r="CN1435" i="8"/>
  <c r="CL1435" i="8"/>
  <c r="CM1435" i="8" s="1"/>
  <c r="CG1435" i="8"/>
  <c r="CF1435" i="8"/>
  <c r="CE1435" i="8"/>
  <c r="CD1435" i="8"/>
  <c r="CC1435" i="8"/>
  <c r="CB1435" i="8"/>
  <c r="CA1435" i="8"/>
  <c r="BZ1435" i="8"/>
  <c r="BY1435" i="8"/>
  <c r="BW1435" i="8"/>
  <c r="BX1435" i="8" s="1"/>
  <c r="BV1435" i="8"/>
  <c r="BU1435" i="8"/>
  <c r="BT1435" i="8"/>
  <c r="BS1435" i="8"/>
  <c r="BR1435" i="8"/>
  <c r="BQ1435" i="8"/>
  <c r="BP1435" i="8"/>
  <c r="BO1435" i="8"/>
  <c r="BN1435" i="8"/>
  <c r="BM1435" i="8"/>
  <c r="BL1435" i="8"/>
  <c r="BJ1435" i="8"/>
  <c r="BK1435" i="8" s="1"/>
  <c r="J1435" i="8"/>
  <c r="I1435" i="8"/>
  <c r="H1435" i="8"/>
  <c r="G1435" i="8"/>
  <c r="F1435" i="8"/>
  <c r="A1435" i="8"/>
  <c r="DP1434" i="8"/>
  <c r="DO1434" i="8"/>
  <c r="DN1434" i="8"/>
  <c r="DM1434" i="8"/>
  <c r="DK1434" i="8"/>
  <c r="DL1434" i="8" s="1"/>
  <c r="DJ1434" i="8"/>
  <c r="DI1434" i="8"/>
  <c r="DH1434" i="8"/>
  <c r="DG1434" i="8"/>
  <c r="DE1434" i="8"/>
  <c r="DF1434" i="8" s="1"/>
  <c r="DD1434" i="8"/>
  <c r="DC1434" i="8"/>
  <c r="DB1434" i="8"/>
  <c r="DA1434" i="8"/>
  <c r="CZ1434" i="8"/>
  <c r="CY1434" i="8"/>
  <c r="CX1434" i="8"/>
  <c r="CV1434" i="8"/>
  <c r="CW1434" i="8" s="1"/>
  <c r="CU1434" i="8"/>
  <c r="CT1434" i="8"/>
  <c r="CS1434" i="8"/>
  <c r="CR1434" i="8"/>
  <c r="CQ1434" i="8"/>
  <c r="CP1434" i="8"/>
  <c r="CO1434" i="8"/>
  <c r="CN1434" i="8"/>
  <c r="CL1434" i="8"/>
  <c r="CM1434" i="8" s="1"/>
  <c r="CG1434" i="8"/>
  <c r="CF1434" i="8"/>
  <c r="CE1434" i="8"/>
  <c r="CD1434" i="8"/>
  <c r="CC1434" i="8"/>
  <c r="CB1434" i="8"/>
  <c r="CA1434" i="8"/>
  <c r="BZ1434" i="8"/>
  <c r="BY1434" i="8"/>
  <c r="BW1434" i="8"/>
  <c r="BX1434" i="8" s="1"/>
  <c r="BV1434" i="8"/>
  <c r="BU1434" i="8"/>
  <c r="BT1434" i="8"/>
  <c r="BS1434" i="8"/>
  <c r="BR1434" i="8"/>
  <c r="BQ1434" i="8"/>
  <c r="BP1434" i="8"/>
  <c r="BO1434" i="8"/>
  <c r="BN1434" i="8"/>
  <c r="BM1434" i="8"/>
  <c r="BL1434" i="8"/>
  <c r="BJ1434" i="8"/>
  <c r="BK1434" i="8" s="1"/>
  <c r="J1434" i="8"/>
  <c r="I1434" i="8"/>
  <c r="H1434" i="8"/>
  <c r="G1434" i="8"/>
  <c r="F1434" i="8"/>
  <c r="A1434" i="8"/>
  <c r="DP1433" i="8"/>
  <c r="DO1433" i="8"/>
  <c r="DN1433" i="8"/>
  <c r="DM1433" i="8"/>
  <c r="DK1433" i="8"/>
  <c r="DL1433" i="8" s="1"/>
  <c r="DJ1433" i="8"/>
  <c r="DI1433" i="8"/>
  <c r="DH1433" i="8"/>
  <c r="DG1433" i="8"/>
  <c r="DE1433" i="8"/>
  <c r="DF1433" i="8" s="1"/>
  <c r="DD1433" i="8"/>
  <c r="DC1433" i="8"/>
  <c r="DB1433" i="8"/>
  <c r="DA1433" i="8"/>
  <c r="CZ1433" i="8"/>
  <c r="CY1433" i="8"/>
  <c r="CX1433" i="8"/>
  <c r="CV1433" i="8"/>
  <c r="CW1433" i="8" s="1"/>
  <c r="CU1433" i="8"/>
  <c r="CT1433" i="8"/>
  <c r="CS1433" i="8"/>
  <c r="CR1433" i="8"/>
  <c r="CQ1433" i="8"/>
  <c r="CP1433" i="8"/>
  <c r="CO1433" i="8"/>
  <c r="CN1433" i="8"/>
  <c r="CL1433" i="8"/>
  <c r="CM1433" i="8" s="1"/>
  <c r="CG1433" i="8"/>
  <c r="CF1433" i="8"/>
  <c r="CE1433" i="8"/>
  <c r="CD1433" i="8"/>
  <c r="CC1433" i="8"/>
  <c r="CB1433" i="8"/>
  <c r="CA1433" i="8"/>
  <c r="BZ1433" i="8"/>
  <c r="BY1433" i="8"/>
  <c r="BW1433" i="8"/>
  <c r="BX1433" i="8" s="1"/>
  <c r="BV1433" i="8"/>
  <c r="BU1433" i="8"/>
  <c r="BT1433" i="8"/>
  <c r="BS1433" i="8"/>
  <c r="BR1433" i="8"/>
  <c r="BQ1433" i="8"/>
  <c r="BP1433" i="8"/>
  <c r="BO1433" i="8"/>
  <c r="BN1433" i="8"/>
  <c r="BM1433" i="8"/>
  <c r="BL1433" i="8"/>
  <c r="BJ1433" i="8"/>
  <c r="BK1433" i="8" s="1"/>
  <c r="J1433" i="8"/>
  <c r="I1433" i="8"/>
  <c r="H1433" i="8"/>
  <c r="G1433" i="8"/>
  <c r="F1433" i="8"/>
  <c r="A1433" i="8"/>
  <c r="DP1432" i="8"/>
  <c r="DO1432" i="8"/>
  <c r="DN1432" i="8"/>
  <c r="DM1432" i="8"/>
  <c r="DK1432" i="8"/>
  <c r="DL1432" i="8" s="1"/>
  <c r="DJ1432" i="8"/>
  <c r="DI1432" i="8"/>
  <c r="DH1432" i="8"/>
  <c r="DG1432" i="8"/>
  <c r="DE1432" i="8"/>
  <c r="DF1432" i="8" s="1"/>
  <c r="DD1432" i="8"/>
  <c r="DC1432" i="8"/>
  <c r="DB1432" i="8"/>
  <c r="DA1432" i="8"/>
  <c r="CZ1432" i="8"/>
  <c r="CY1432" i="8"/>
  <c r="CX1432" i="8"/>
  <c r="CV1432" i="8"/>
  <c r="CW1432" i="8" s="1"/>
  <c r="CU1432" i="8"/>
  <c r="CT1432" i="8"/>
  <c r="CS1432" i="8"/>
  <c r="CR1432" i="8"/>
  <c r="CQ1432" i="8"/>
  <c r="CP1432" i="8"/>
  <c r="CO1432" i="8"/>
  <c r="CN1432" i="8"/>
  <c r="CL1432" i="8"/>
  <c r="CM1432" i="8" s="1"/>
  <c r="CG1432" i="8"/>
  <c r="CF1432" i="8"/>
  <c r="CE1432" i="8"/>
  <c r="CD1432" i="8"/>
  <c r="CC1432" i="8"/>
  <c r="CB1432" i="8"/>
  <c r="CA1432" i="8"/>
  <c r="BZ1432" i="8"/>
  <c r="BY1432" i="8"/>
  <c r="BW1432" i="8"/>
  <c r="BX1432" i="8" s="1"/>
  <c r="BV1432" i="8"/>
  <c r="BU1432" i="8"/>
  <c r="BT1432" i="8"/>
  <c r="BS1432" i="8"/>
  <c r="BR1432" i="8"/>
  <c r="BQ1432" i="8"/>
  <c r="BP1432" i="8"/>
  <c r="BO1432" i="8"/>
  <c r="BN1432" i="8"/>
  <c r="BM1432" i="8"/>
  <c r="BL1432" i="8"/>
  <c r="BJ1432" i="8"/>
  <c r="BK1432" i="8" s="1"/>
  <c r="J1432" i="8"/>
  <c r="I1432" i="8"/>
  <c r="H1432" i="8"/>
  <c r="G1432" i="8"/>
  <c r="F1432" i="8"/>
  <c r="A1432" i="8"/>
  <c r="DP1431" i="8"/>
  <c r="DO1431" i="8"/>
  <c r="DN1431" i="8"/>
  <c r="DM1431" i="8"/>
  <c r="DK1431" i="8"/>
  <c r="DL1431" i="8" s="1"/>
  <c r="DJ1431" i="8"/>
  <c r="DI1431" i="8"/>
  <c r="DH1431" i="8"/>
  <c r="DG1431" i="8"/>
  <c r="DE1431" i="8"/>
  <c r="DF1431" i="8" s="1"/>
  <c r="DD1431" i="8"/>
  <c r="DC1431" i="8"/>
  <c r="DB1431" i="8"/>
  <c r="DA1431" i="8"/>
  <c r="CZ1431" i="8"/>
  <c r="CY1431" i="8"/>
  <c r="CX1431" i="8"/>
  <c r="CV1431" i="8"/>
  <c r="CW1431" i="8" s="1"/>
  <c r="CU1431" i="8"/>
  <c r="CT1431" i="8"/>
  <c r="CS1431" i="8"/>
  <c r="CR1431" i="8"/>
  <c r="CQ1431" i="8"/>
  <c r="CP1431" i="8"/>
  <c r="CO1431" i="8"/>
  <c r="CN1431" i="8"/>
  <c r="CL1431" i="8"/>
  <c r="CM1431" i="8" s="1"/>
  <c r="CG1431" i="8"/>
  <c r="CF1431" i="8"/>
  <c r="CE1431" i="8"/>
  <c r="CD1431" i="8"/>
  <c r="CC1431" i="8"/>
  <c r="CB1431" i="8"/>
  <c r="CA1431" i="8"/>
  <c r="BZ1431" i="8"/>
  <c r="BY1431" i="8"/>
  <c r="BW1431" i="8"/>
  <c r="BX1431" i="8" s="1"/>
  <c r="BV1431" i="8"/>
  <c r="BU1431" i="8"/>
  <c r="BT1431" i="8"/>
  <c r="BS1431" i="8"/>
  <c r="BR1431" i="8"/>
  <c r="BQ1431" i="8"/>
  <c r="BP1431" i="8"/>
  <c r="BO1431" i="8"/>
  <c r="BN1431" i="8"/>
  <c r="BM1431" i="8"/>
  <c r="BL1431" i="8"/>
  <c r="BJ1431" i="8"/>
  <c r="BK1431" i="8" s="1"/>
  <c r="J1431" i="8"/>
  <c r="I1431" i="8"/>
  <c r="H1431" i="8"/>
  <c r="G1431" i="8"/>
  <c r="F1431" i="8"/>
  <c r="A1431" i="8"/>
  <c r="DP1430" i="8"/>
  <c r="DO1430" i="8"/>
  <c r="DN1430" i="8"/>
  <c r="DM1430" i="8"/>
  <c r="DK1430" i="8"/>
  <c r="DL1430" i="8" s="1"/>
  <c r="DJ1430" i="8"/>
  <c r="DI1430" i="8"/>
  <c r="DH1430" i="8"/>
  <c r="DG1430" i="8"/>
  <c r="DE1430" i="8"/>
  <c r="DF1430" i="8" s="1"/>
  <c r="DD1430" i="8"/>
  <c r="DC1430" i="8"/>
  <c r="DB1430" i="8"/>
  <c r="DA1430" i="8"/>
  <c r="CZ1430" i="8"/>
  <c r="CY1430" i="8"/>
  <c r="CX1430" i="8"/>
  <c r="CV1430" i="8"/>
  <c r="CW1430" i="8" s="1"/>
  <c r="CU1430" i="8"/>
  <c r="CT1430" i="8"/>
  <c r="CS1430" i="8"/>
  <c r="CR1430" i="8"/>
  <c r="CQ1430" i="8"/>
  <c r="CP1430" i="8"/>
  <c r="CO1430" i="8"/>
  <c r="CN1430" i="8"/>
  <c r="CL1430" i="8"/>
  <c r="CM1430" i="8" s="1"/>
  <c r="CG1430" i="8"/>
  <c r="CF1430" i="8"/>
  <c r="CE1430" i="8"/>
  <c r="CD1430" i="8"/>
  <c r="CC1430" i="8"/>
  <c r="CB1430" i="8"/>
  <c r="CA1430" i="8"/>
  <c r="BZ1430" i="8"/>
  <c r="BY1430" i="8"/>
  <c r="BW1430" i="8"/>
  <c r="BX1430" i="8" s="1"/>
  <c r="BV1430" i="8"/>
  <c r="BU1430" i="8"/>
  <c r="BT1430" i="8"/>
  <c r="BS1430" i="8"/>
  <c r="BR1430" i="8"/>
  <c r="BQ1430" i="8"/>
  <c r="BP1430" i="8"/>
  <c r="BO1430" i="8"/>
  <c r="BN1430" i="8"/>
  <c r="BM1430" i="8"/>
  <c r="BL1430" i="8"/>
  <c r="BJ1430" i="8"/>
  <c r="BK1430" i="8" s="1"/>
  <c r="J1430" i="8"/>
  <c r="I1430" i="8"/>
  <c r="H1430" i="8"/>
  <c r="G1430" i="8"/>
  <c r="F1430" i="8"/>
  <c r="A1430" i="8"/>
  <c r="DP1429" i="8"/>
  <c r="DO1429" i="8"/>
  <c r="DN1429" i="8"/>
  <c r="DM1429" i="8"/>
  <c r="DK1429" i="8"/>
  <c r="DL1429" i="8" s="1"/>
  <c r="DJ1429" i="8"/>
  <c r="DI1429" i="8"/>
  <c r="DH1429" i="8"/>
  <c r="DG1429" i="8"/>
  <c r="DE1429" i="8"/>
  <c r="DF1429" i="8" s="1"/>
  <c r="DD1429" i="8"/>
  <c r="DC1429" i="8"/>
  <c r="DB1429" i="8"/>
  <c r="DA1429" i="8"/>
  <c r="CZ1429" i="8"/>
  <c r="CY1429" i="8"/>
  <c r="CX1429" i="8"/>
  <c r="CV1429" i="8"/>
  <c r="CW1429" i="8" s="1"/>
  <c r="CU1429" i="8"/>
  <c r="CT1429" i="8"/>
  <c r="CS1429" i="8"/>
  <c r="CR1429" i="8"/>
  <c r="CQ1429" i="8"/>
  <c r="CP1429" i="8"/>
  <c r="CO1429" i="8"/>
  <c r="CN1429" i="8"/>
  <c r="CL1429" i="8"/>
  <c r="CM1429" i="8" s="1"/>
  <c r="CG1429" i="8"/>
  <c r="CF1429" i="8"/>
  <c r="CE1429" i="8"/>
  <c r="CD1429" i="8"/>
  <c r="CC1429" i="8"/>
  <c r="CB1429" i="8"/>
  <c r="CA1429" i="8"/>
  <c r="BZ1429" i="8"/>
  <c r="BY1429" i="8"/>
  <c r="BW1429" i="8"/>
  <c r="BX1429" i="8" s="1"/>
  <c r="BV1429" i="8"/>
  <c r="BU1429" i="8"/>
  <c r="BT1429" i="8"/>
  <c r="BS1429" i="8"/>
  <c r="BR1429" i="8"/>
  <c r="BQ1429" i="8"/>
  <c r="BP1429" i="8"/>
  <c r="BO1429" i="8"/>
  <c r="BN1429" i="8"/>
  <c r="BM1429" i="8"/>
  <c r="BL1429" i="8"/>
  <c r="BJ1429" i="8"/>
  <c r="BK1429" i="8" s="1"/>
  <c r="J1429" i="8"/>
  <c r="I1429" i="8"/>
  <c r="H1429" i="8"/>
  <c r="G1429" i="8"/>
  <c r="F1429" i="8"/>
  <c r="A1429" i="8"/>
  <c r="DP1428" i="8"/>
  <c r="DO1428" i="8"/>
  <c r="DN1428" i="8"/>
  <c r="DM1428" i="8"/>
  <c r="DK1428" i="8"/>
  <c r="DL1428" i="8" s="1"/>
  <c r="DJ1428" i="8"/>
  <c r="DI1428" i="8"/>
  <c r="DH1428" i="8"/>
  <c r="DG1428" i="8"/>
  <c r="DE1428" i="8"/>
  <c r="DF1428" i="8" s="1"/>
  <c r="DD1428" i="8"/>
  <c r="DC1428" i="8"/>
  <c r="DB1428" i="8"/>
  <c r="DA1428" i="8"/>
  <c r="CZ1428" i="8"/>
  <c r="CY1428" i="8"/>
  <c r="CX1428" i="8"/>
  <c r="CV1428" i="8"/>
  <c r="CW1428" i="8" s="1"/>
  <c r="CU1428" i="8"/>
  <c r="CT1428" i="8"/>
  <c r="CS1428" i="8"/>
  <c r="CR1428" i="8"/>
  <c r="CQ1428" i="8"/>
  <c r="CP1428" i="8"/>
  <c r="CO1428" i="8"/>
  <c r="CN1428" i="8"/>
  <c r="CL1428" i="8"/>
  <c r="CM1428" i="8" s="1"/>
  <c r="CG1428" i="8"/>
  <c r="CF1428" i="8"/>
  <c r="CE1428" i="8"/>
  <c r="CD1428" i="8"/>
  <c r="CC1428" i="8"/>
  <c r="CB1428" i="8"/>
  <c r="CA1428" i="8"/>
  <c r="BZ1428" i="8"/>
  <c r="BY1428" i="8"/>
  <c r="BW1428" i="8"/>
  <c r="BX1428" i="8" s="1"/>
  <c r="BV1428" i="8"/>
  <c r="BU1428" i="8"/>
  <c r="BT1428" i="8"/>
  <c r="BS1428" i="8"/>
  <c r="BR1428" i="8"/>
  <c r="BQ1428" i="8"/>
  <c r="BP1428" i="8"/>
  <c r="BO1428" i="8"/>
  <c r="BN1428" i="8"/>
  <c r="BM1428" i="8"/>
  <c r="BL1428" i="8"/>
  <c r="BJ1428" i="8"/>
  <c r="BK1428" i="8" s="1"/>
  <c r="J1428" i="8"/>
  <c r="I1428" i="8"/>
  <c r="H1428" i="8"/>
  <c r="G1428" i="8"/>
  <c r="F1428" i="8"/>
  <c r="A1428" i="8"/>
  <c r="DP1427" i="8"/>
  <c r="DO1427" i="8"/>
  <c r="DN1427" i="8"/>
  <c r="DM1427" i="8"/>
  <c r="DK1427" i="8"/>
  <c r="DL1427" i="8" s="1"/>
  <c r="DJ1427" i="8"/>
  <c r="DI1427" i="8"/>
  <c r="DH1427" i="8"/>
  <c r="DG1427" i="8"/>
  <c r="DE1427" i="8"/>
  <c r="DF1427" i="8" s="1"/>
  <c r="DD1427" i="8"/>
  <c r="DC1427" i="8"/>
  <c r="DB1427" i="8"/>
  <c r="DA1427" i="8"/>
  <c r="CZ1427" i="8"/>
  <c r="CY1427" i="8"/>
  <c r="CX1427" i="8"/>
  <c r="CV1427" i="8"/>
  <c r="CW1427" i="8" s="1"/>
  <c r="CU1427" i="8"/>
  <c r="CT1427" i="8"/>
  <c r="CS1427" i="8"/>
  <c r="CR1427" i="8"/>
  <c r="CQ1427" i="8"/>
  <c r="CP1427" i="8"/>
  <c r="CO1427" i="8"/>
  <c r="CN1427" i="8"/>
  <c r="CL1427" i="8"/>
  <c r="CM1427" i="8" s="1"/>
  <c r="CG1427" i="8"/>
  <c r="CF1427" i="8"/>
  <c r="CE1427" i="8"/>
  <c r="CD1427" i="8"/>
  <c r="CC1427" i="8"/>
  <c r="CB1427" i="8"/>
  <c r="CA1427" i="8"/>
  <c r="BZ1427" i="8"/>
  <c r="BY1427" i="8"/>
  <c r="BW1427" i="8"/>
  <c r="BX1427" i="8" s="1"/>
  <c r="BV1427" i="8"/>
  <c r="BU1427" i="8"/>
  <c r="BT1427" i="8"/>
  <c r="BS1427" i="8"/>
  <c r="BR1427" i="8"/>
  <c r="BQ1427" i="8"/>
  <c r="BP1427" i="8"/>
  <c r="BO1427" i="8"/>
  <c r="BN1427" i="8"/>
  <c r="BM1427" i="8"/>
  <c r="BL1427" i="8"/>
  <c r="BJ1427" i="8"/>
  <c r="BK1427" i="8" s="1"/>
  <c r="J1427" i="8"/>
  <c r="I1427" i="8"/>
  <c r="H1427" i="8"/>
  <c r="G1427" i="8"/>
  <c r="F1427" i="8"/>
  <c r="A1427" i="8"/>
  <c r="DP1426" i="8"/>
  <c r="DO1426" i="8"/>
  <c r="DN1426" i="8"/>
  <c r="DM1426" i="8"/>
  <c r="DK1426" i="8"/>
  <c r="DL1426" i="8" s="1"/>
  <c r="DJ1426" i="8"/>
  <c r="DI1426" i="8"/>
  <c r="DH1426" i="8"/>
  <c r="DG1426" i="8"/>
  <c r="DE1426" i="8"/>
  <c r="DF1426" i="8" s="1"/>
  <c r="DD1426" i="8"/>
  <c r="DC1426" i="8"/>
  <c r="DB1426" i="8"/>
  <c r="DA1426" i="8"/>
  <c r="CZ1426" i="8"/>
  <c r="CY1426" i="8"/>
  <c r="CX1426" i="8"/>
  <c r="CV1426" i="8"/>
  <c r="CW1426" i="8" s="1"/>
  <c r="CU1426" i="8"/>
  <c r="CT1426" i="8"/>
  <c r="CS1426" i="8"/>
  <c r="CR1426" i="8"/>
  <c r="CQ1426" i="8"/>
  <c r="CP1426" i="8"/>
  <c r="CO1426" i="8"/>
  <c r="CN1426" i="8"/>
  <c r="CL1426" i="8"/>
  <c r="CM1426" i="8" s="1"/>
  <c r="CG1426" i="8"/>
  <c r="CF1426" i="8"/>
  <c r="CE1426" i="8"/>
  <c r="CD1426" i="8"/>
  <c r="CC1426" i="8"/>
  <c r="CB1426" i="8"/>
  <c r="CA1426" i="8"/>
  <c r="BZ1426" i="8"/>
  <c r="BY1426" i="8"/>
  <c r="BW1426" i="8"/>
  <c r="BX1426" i="8" s="1"/>
  <c r="BV1426" i="8"/>
  <c r="BU1426" i="8"/>
  <c r="BT1426" i="8"/>
  <c r="BS1426" i="8"/>
  <c r="BR1426" i="8"/>
  <c r="BQ1426" i="8"/>
  <c r="BP1426" i="8"/>
  <c r="BO1426" i="8"/>
  <c r="BN1426" i="8"/>
  <c r="BM1426" i="8"/>
  <c r="BL1426" i="8"/>
  <c r="BJ1426" i="8"/>
  <c r="BK1426" i="8" s="1"/>
  <c r="J1426" i="8"/>
  <c r="I1426" i="8"/>
  <c r="H1426" i="8"/>
  <c r="G1426" i="8"/>
  <c r="F1426" i="8"/>
  <c r="A1426" i="8"/>
  <c r="DP1425" i="8"/>
  <c r="DO1425" i="8"/>
  <c r="DN1425" i="8"/>
  <c r="DM1425" i="8"/>
  <c r="DK1425" i="8"/>
  <c r="DL1425" i="8" s="1"/>
  <c r="DJ1425" i="8"/>
  <c r="DI1425" i="8"/>
  <c r="DH1425" i="8"/>
  <c r="DG1425" i="8"/>
  <c r="DE1425" i="8"/>
  <c r="DF1425" i="8" s="1"/>
  <c r="DD1425" i="8"/>
  <c r="DC1425" i="8"/>
  <c r="DB1425" i="8"/>
  <c r="DA1425" i="8"/>
  <c r="CZ1425" i="8"/>
  <c r="CY1425" i="8"/>
  <c r="CX1425" i="8"/>
  <c r="CV1425" i="8"/>
  <c r="CW1425" i="8" s="1"/>
  <c r="CU1425" i="8"/>
  <c r="CT1425" i="8"/>
  <c r="CS1425" i="8"/>
  <c r="CR1425" i="8"/>
  <c r="CQ1425" i="8"/>
  <c r="CP1425" i="8"/>
  <c r="CO1425" i="8"/>
  <c r="CN1425" i="8"/>
  <c r="CL1425" i="8"/>
  <c r="CM1425" i="8" s="1"/>
  <c r="CG1425" i="8"/>
  <c r="CF1425" i="8"/>
  <c r="CE1425" i="8"/>
  <c r="CD1425" i="8"/>
  <c r="CC1425" i="8"/>
  <c r="CB1425" i="8"/>
  <c r="CA1425" i="8"/>
  <c r="BZ1425" i="8"/>
  <c r="BY1425" i="8"/>
  <c r="BW1425" i="8"/>
  <c r="BX1425" i="8" s="1"/>
  <c r="BV1425" i="8"/>
  <c r="BU1425" i="8"/>
  <c r="BT1425" i="8"/>
  <c r="BS1425" i="8"/>
  <c r="BR1425" i="8"/>
  <c r="BQ1425" i="8"/>
  <c r="BP1425" i="8"/>
  <c r="BO1425" i="8"/>
  <c r="BN1425" i="8"/>
  <c r="BM1425" i="8"/>
  <c r="BL1425" i="8"/>
  <c r="BJ1425" i="8"/>
  <c r="BK1425" i="8" s="1"/>
  <c r="J1425" i="8"/>
  <c r="I1425" i="8"/>
  <c r="H1425" i="8"/>
  <c r="G1425" i="8"/>
  <c r="F1425" i="8"/>
  <c r="A1425" i="8"/>
  <c r="DP1424" i="8"/>
  <c r="DO1424" i="8"/>
  <c r="DN1424" i="8"/>
  <c r="DM1424" i="8"/>
  <c r="DK1424" i="8"/>
  <c r="DL1424" i="8" s="1"/>
  <c r="DJ1424" i="8"/>
  <c r="DI1424" i="8"/>
  <c r="DH1424" i="8"/>
  <c r="DG1424" i="8"/>
  <c r="DE1424" i="8"/>
  <c r="DF1424" i="8" s="1"/>
  <c r="DD1424" i="8"/>
  <c r="DC1424" i="8"/>
  <c r="DB1424" i="8"/>
  <c r="DA1424" i="8"/>
  <c r="CZ1424" i="8"/>
  <c r="CY1424" i="8"/>
  <c r="CX1424" i="8"/>
  <c r="CV1424" i="8"/>
  <c r="CW1424" i="8" s="1"/>
  <c r="CU1424" i="8"/>
  <c r="CT1424" i="8"/>
  <c r="CS1424" i="8"/>
  <c r="CR1424" i="8"/>
  <c r="CQ1424" i="8"/>
  <c r="CP1424" i="8"/>
  <c r="CO1424" i="8"/>
  <c r="CN1424" i="8"/>
  <c r="CL1424" i="8"/>
  <c r="CM1424" i="8" s="1"/>
  <c r="CG1424" i="8"/>
  <c r="CF1424" i="8"/>
  <c r="CE1424" i="8"/>
  <c r="CD1424" i="8"/>
  <c r="CC1424" i="8"/>
  <c r="CB1424" i="8"/>
  <c r="CA1424" i="8"/>
  <c r="BZ1424" i="8"/>
  <c r="BY1424" i="8"/>
  <c r="BW1424" i="8"/>
  <c r="BX1424" i="8" s="1"/>
  <c r="BV1424" i="8"/>
  <c r="BU1424" i="8"/>
  <c r="BT1424" i="8"/>
  <c r="BS1424" i="8"/>
  <c r="BR1424" i="8"/>
  <c r="BQ1424" i="8"/>
  <c r="BP1424" i="8"/>
  <c r="BO1424" i="8"/>
  <c r="BN1424" i="8"/>
  <c r="BM1424" i="8"/>
  <c r="BL1424" i="8"/>
  <c r="BJ1424" i="8"/>
  <c r="BK1424" i="8" s="1"/>
  <c r="J1424" i="8"/>
  <c r="I1424" i="8"/>
  <c r="H1424" i="8"/>
  <c r="G1424" i="8"/>
  <c r="F1424" i="8"/>
  <c r="A1424" i="8"/>
  <c r="DP1423" i="8"/>
  <c r="DO1423" i="8"/>
  <c r="DN1423" i="8"/>
  <c r="DM1423" i="8"/>
  <c r="DK1423" i="8"/>
  <c r="DL1423" i="8" s="1"/>
  <c r="DJ1423" i="8"/>
  <c r="DI1423" i="8"/>
  <c r="DH1423" i="8"/>
  <c r="DG1423" i="8"/>
  <c r="DE1423" i="8"/>
  <c r="DF1423" i="8" s="1"/>
  <c r="DD1423" i="8"/>
  <c r="DC1423" i="8"/>
  <c r="DB1423" i="8"/>
  <c r="DA1423" i="8"/>
  <c r="CZ1423" i="8"/>
  <c r="CY1423" i="8"/>
  <c r="CX1423" i="8"/>
  <c r="CV1423" i="8"/>
  <c r="CW1423" i="8" s="1"/>
  <c r="CU1423" i="8"/>
  <c r="CT1423" i="8"/>
  <c r="CS1423" i="8"/>
  <c r="CR1423" i="8"/>
  <c r="CQ1423" i="8"/>
  <c r="CP1423" i="8"/>
  <c r="CO1423" i="8"/>
  <c r="CN1423" i="8"/>
  <c r="CL1423" i="8"/>
  <c r="CM1423" i="8" s="1"/>
  <c r="CG1423" i="8"/>
  <c r="CF1423" i="8"/>
  <c r="CE1423" i="8"/>
  <c r="CD1423" i="8"/>
  <c r="CC1423" i="8"/>
  <c r="CB1423" i="8"/>
  <c r="CA1423" i="8"/>
  <c r="BZ1423" i="8"/>
  <c r="BY1423" i="8"/>
  <c r="BW1423" i="8"/>
  <c r="BX1423" i="8" s="1"/>
  <c r="BV1423" i="8"/>
  <c r="BU1423" i="8"/>
  <c r="BT1423" i="8"/>
  <c r="BS1423" i="8"/>
  <c r="BR1423" i="8"/>
  <c r="BQ1423" i="8"/>
  <c r="BP1423" i="8"/>
  <c r="BO1423" i="8"/>
  <c r="BN1423" i="8"/>
  <c r="BM1423" i="8"/>
  <c r="BL1423" i="8"/>
  <c r="BJ1423" i="8"/>
  <c r="BK1423" i="8" s="1"/>
  <c r="J1423" i="8"/>
  <c r="I1423" i="8"/>
  <c r="H1423" i="8"/>
  <c r="G1423" i="8"/>
  <c r="F1423" i="8"/>
  <c r="A1423" i="8"/>
  <c r="DP1422" i="8"/>
  <c r="DO1422" i="8"/>
  <c r="DN1422" i="8"/>
  <c r="DM1422" i="8"/>
  <c r="DK1422" i="8"/>
  <c r="DL1422" i="8" s="1"/>
  <c r="DJ1422" i="8"/>
  <c r="DI1422" i="8"/>
  <c r="DH1422" i="8"/>
  <c r="DG1422" i="8"/>
  <c r="DE1422" i="8"/>
  <c r="DF1422" i="8" s="1"/>
  <c r="DD1422" i="8"/>
  <c r="DC1422" i="8"/>
  <c r="DB1422" i="8"/>
  <c r="DA1422" i="8"/>
  <c r="CZ1422" i="8"/>
  <c r="CY1422" i="8"/>
  <c r="CX1422" i="8"/>
  <c r="CV1422" i="8"/>
  <c r="CW1422" i="8" s="1"/>
  <c r="CU1422" i="8"/>
  <c r="CT1422" i="8"/>
  <c r="CS1422" i="8"/>
  <c r="CR1422" i="8"/>
  <c r="CQ1422" i="8"/>
  <c r="CP1422" i="8"/>
  <c r="CO1422" i="8"/>
  <c r="CN1422" i="8"/>
  <c r="CL1422" i="8"/>
  <c r="CM1422" i="8" s="1"/>
  <c r="CG1422" i="8"/>
  <c r="CF1422" i="8"/>
  <c r="CE1422" i="8"/>
  <c r="CD1422" i="8"/>
  <c r="CC1422" i="8"/>
  <c r="CB1422" i="8"/>
  <c r="CA1422" i="8"/>
  <c r="BZ1422" i="8"/>
  <c r="BY1422" i="8"/>
  <c r="BW1422" i="8"/>
  <c r="BX1422" i="8" s="1"/>
  <c r="BV1422" i="8"/>
  <c r="BU1422" i="8"/>
  <c r="BT1422" i="8"/>
  <c r="BS1422" i="8"/>
  <c r="BR1422" i="8"/>
  <c r="BQ1422" i="8"/>
  <c r="BP1422" i="8"/>
  <c r="BO1422" i="8"/>
  <c r="BN1422" i="8"/>
  <c r="BM1422" i="8"/>
  <c r="BL1422" i="8"/>
  <c r="BJ1422" i="8"/>
  <c r="BK1422" i="8" s="1"/>
  <c r="J1422" i="8"/>
  <c r="I1422" i="8"/>
  <c r="H1422" i="8"/>
  <c r="G1422" i="8"/>
  <c r="F1422" i="8"/>
  <c r="A1422" i="8"/>
  <c r="DP1421" i="8"/>
  <c r="DO1421" i="8"/>
  <c r="DN1421" i="8"/>
  <c r="DM1421" i="8"/>
  <c r="DK1421" i="8"/>
  <c r="DL1421" i="8" s="1"/>
  <c r="DJ1421" i="8"/>
  <c r="DI1421" i="8"/>
  <c r="DH1421" i="8"/>
  <c r="DG1421" i="8"/>
  <c r="DE1421" i="8"/>
  <c r="DF1421" i="8" s="1"/>
  <c r="DD1421" i="8"/>
  <c r="DC1421" i="8"/>
  <c r="DB1421" i="8"/>
  <c r="DA1421" i="8"/>
  <c r="CZ1421" i="8"/>
  <c r="CY1421" i="8"/>
  <c r="CX1421" i="8"/>
  <c r="CV1421" i="8"/>
  <c r="CW1421" i="8" s="1"/>
  <c r="CU1421" i="8"/>
  <c r="CT1421" i="8"/>
  <c r="CS1421" i="8"/>
  <c r="CR1421" i="8"/>
  <c r="CQ1421" i="8"/>
  <c r="CP1421" i="8"/>
  <c r="CO1421" i="8"/>
  <c r="CN1421" i="8"/>
  <c r="CL1421" i="8"/>
  <c r="CM1421" i="8" s="1"/>
  <c r="CG1421" i="8"/>
  <c r="CF1421" i="8"/>
  <c r="CE1421" i="8"/>
  <c r="CD1421" i="8"/>
  <c r="CC1421" i="8"/>
  <c r="CB1421" i="8"/>
  <c r="CA1421" i="8"/>
  <c r="BZ1421" i="8"/>
  <c r="BY1421" i="8"/>
  <c r="BW1421" i="8"/>
  <c r="BX1421" i="8" s="1"/>
  <c r="BV1421" i="8"/>
  <c r="BU1421" i="8"/>
  <c r="BT1421" i="8"/>
  <c r="BS1421" i="8"/>
  <c r="BR1421" i="8"/>
  <c r="BQ1421" i="8"/>
  <c r="BP1421" i="8"/>
  <c r="BO1421" i="8"/>
  <c r="BN1421" i="8"/>
  <c r="BM1421" i="8"/>
  <c r="BL1421" i="8"/>
  <c r="BJ1421" i="8"/>
  <c r="BK1421" i="8" s="1"/>
  <c r="J1421" i="8"/>
  <c r="I1421" i="8"/>
  <c r="H1421" i="8"/>
  <c r="G1421" i="8"/>
  <c r="F1421" i="8"/>
  <c r="A1421" i="8"/>
  <c r="DP1420" i="8"/>
  <c r="DO1420" i="8"/>
  <c r="DN1420" i="8"/>
  <c r="DM1420" i="8"/>
  <c r="DK1420" i="8"/>
  <c r="DL1420" i="8" s="1"/>
  <c r="DJ1420" i="8"/>
  <c r="DI1420" i="8"/>
  <c r="DH1420" i="8"/>
  <c r="DG1420" i="8"/>
  <c r="DE1420" i="8"/>
  <c r="DF1420" i="8" s="1"/>
  <c r="DD1420" i="8"/>
  <c r="DC1420" i="8"/>
  <c r="DB1420" i="8"/>
  <c r="DA1420" i="8"/>
  <c r="CZ1420" i="8"/>
  <c r="CY1420" i="8"/>
  <c r="CX1420" i="8"/>
  <c r="CV1420" i="8"/>
  <c r="CW1420" i="8" s="1"/>
  <c r="CU1420" i="8"/>
  <c r="CT1420" i="8"/>
  <c r="CS1420" i="8"/>
  <c r="CR1420" i="8"/>
  <c r="CQ1420" i="8"/>
  <c r="CP1420" i="8"/>
  <c r="CO1420" i="8"/>
  <c r="CN1420" i="8"/>
  <c r="CL1420" i="8"/>
  <c r="CM1420" i="8" s="1"/>
  <c r="CG1420" i="8"/>
  <c r="CF1420" i="8"/>
  <c r="CE1420" i="8"/>
  <c r="CD1420" i="8"/>
  <c r="CC1420" i="8"/>
  <c r="CB1420" i="8"/>
  <c r="CA1420" i="8"/>
  <c r="BZ1420" i="8"/>
  <c r="BY1420" i="8"/>
  <c r="BW1420" i="8"/>
  <c r="BX1420" i="8" s="1"/>
  <c r="BV1420" i="8"/>
  <c r="BU1420" i="8"/>
  <c r="BT1420" i="8"/>
  <c r="BS1420" i="8"/>
  <c r="BR1420" i="8"/>
  <c r="BQ1420" i="8"/>
  <c r="BP1420" i="8"/>
  <c r="BO1420" i="8"/>
  <c r="BN1420" i="8"/>
  <c r="BM1420" i="8"/>
  <c r="BL1420" i="8"/>
  <c r="BJ1420" i="8"/>
  <c r="BK1420" i="8" s="1"/>
  <c r="J1420" i="8"/>
  <c r="I1420" i="8"/>
  <c r="H1420" i="8"/>
  <c r="G1420" i="8"/>
  <c r="F1420" i="8"/>
  <c r="A1420" i="8"/>
  <c r="DP1419" i="8"/>
  <c r="DO1419" i="8"/>
  <c r="DN1419" i="8"/>
  <c r="DM1419" i="8"/>
  <c r="DK1419" i="8"/>
  <c r="DL1419" i="8" s="1"/>
  <c r="DJ1419" i="8"/>
  <c r="DI1419" i="8"/>
  <c r="DH1419" i="8"/>
  <c r="DG1419" i="8"/>
  <c r="DE1419" i="8"/>
  <c r="DF1419" i="8" s="1"/>
  <c r="DD1419" i="8"/>
  <c r="DC1419" i="8"/>
  <c r="DB1419" i="8"/>
  <c r="DA1419" i="8"/>
  <c r="CZ1419" i="8"/>
  <c r="CY1419" i="8"/>
  <c r="CX1419" i="8"/>
  <c r="CV1419" i="8"/>
  <c r="CW1419" i="8" s="1"/>
  <c r="CU1419" i="8"/>
  <c r="CT1419" i="8"/>
  <c r="CS1419" i="8"/>
  <c r="CR1419" i="8"/>
  <c r="CQ1419" i="8"/>
  <c r="CP1419" i="8"/>
  <c r="CO1419" i="8"/>
  <c r="CN1419" i="8"/>
  <c r="CL1419" i="8"/>
  <c r="CM1419" i="8" s="1"/>
  <c r="CG1419" i="8"/>
  <c r="CF1419" i="8"/>
  <c r="CE1419" i="8"/>
  <c r="CD1419" i="8"/>
  <c r="CC1419" i="8"/>
  <c r="CB1419" i="8"/>
  <c r="CA1419" i="8"/>
  <c r="BZ1419" i="8"/>
  <c r="BY1419" i="8"/>
  <c r="BW1419" i="8"/>
  <c r="BX1419" i="8" s="1"/>
  <c r="BV1419" i="8"/>
  <c r="BU1419" i="8"/>
  <c r="BT1419" i="8"/>
  <c r="BS1419" i="8"/>
  <c r="BR1419" i="8"/>
  <c r="BQ1419" i="8"/>
  <c r="BP1419" i="8"/>
  <c r="BO1419" i="8"/>
  <c r="BN1419" i="8"/>
  <c r="BM1419" i="8"/>
  <c r="BL1419" i="8"/>
  <c r="BJ1419" i="8"/>
  <c r="BK1419" i="8" s="1"/>
  <c r="J1419" i="8"/>
  <c r="I1419" i="8"/>
  <c r="H1419" i="8"/>
  <c r="G1419" i="8"/>
  <c r="F1419" i="8"/>
  <c r="A1419" i="8"/>
  <c r="DP1418" i="8"/>
  <c r="DO1418" i="8"/>
  <c r="DN1418" i="8"/>
  <c r="DM1418" i="8"/>
  <c r="DK1418" i="8"/>
  <c r="DL1418" i="8" s="1"/>
  <c r="DJ1418" i="8"/>
  <c r="DI1418" i="8"/>
  <c r="DH1418" i="8"/>
  <c r="DG1418" i="8"/>
  <c r="DE1418" i="8"/>
  <c r="DF1418" i="8" s="1"/>
  <c r="DD1418" i="8"/>
  <c r="DC1418" i="8"/>
  <c r="DB1418" i="8"/>
  <c r="DA1418" i="8"/>
  <c r="CZ1418" i="8"/>
  <c r="CY1418" i="8"/>
  <c r="CX1418" i="8"/>
  <c r="CV1418" i="8"/>
  <c r="CW1418" i="8" s="1"/>
  <c r="CU1418" i="8"/>
  <c r="CT1418" i="8"/>
  <c r="CS1418" i="8"/>
  <c r="CR1418" i="8"/>
  <c r="CQ1418" i="8"/>
  <c r="CP1418" i="8"/>
  <c r="CO1418" i="8"/>
  <c r="CN1418" i="8"/>
  <c r="CL1418" i="8"/>
  <c r="CM1418" i="8" s="1"/>
  <c r="CG1418" i="8"/>
  <c r="CF1418" i="8"/>
  <c r="CE1418" i="8"/>
  <c r="CD1418" i="8"/>
  <c r="CC1418" i="8"/>
  <c r="CB1418" i="8"/>
  <c r="CA1418" i="8"/>
  <c r="BZ1418" i="8"/>
  <c r="BY1418" i="8"/>
  <c r="BW1418" i="8"/>
  <c r="BX1418" i="8" s="1"/>
  <c r="BV1418" i="8"/>
  <c r="BU1418" i="8"/>
  <c r="BT1418" i="8"/>
  <c r="BS1418" i="8"/>
  <c r="BR1418" i="8"/>
  <c r="BQ1418" i="8"/>
  <c r="BP1418" i="8"/>
  <c r="BO1418" i="8"/>
  <c r="BN1418" i="8"/>
  <c r="BM1418" i="8"/>
  <c r="BL1418" i="8"/>
  <c r="BJ1418" i="8"/>
  <c r="BK1418" i="8" s="1"/>
  <c r="J1418" i="8"/>
  <c r="I1418" i="8"/>
  <c r="H1418" i="8"/>
  <c r="G1418" i="8"/>
  <c r="F1418" i="8"/>
  <c r="A1418" i="8"/>
  <c r="DP1417" i="8"/>
  <c r="DO1417" i="8"/>
  <c r="DN1417" i="8"/>
  <c r="DM1417" i="8"/>
  <c r="DK1417" i="8"/>
  <c r="DL1417" i="8" s="1"/>
  <c r="DJ1417" i="8"/>
  <c r="DI1417" i="8"/>
  <c r="DH1417" i="8"/>
  <c r="DG1417" i="8"/>
  <c r="DE1417" i="8"/>
  <c r="DF1417" i="8" s="1"/>
  <c r="DD1417" i="8"/>
  <c r="DC1417" i="8"/>
  <c r="DB1417" i="8"/>
  <c r="DA1417" i="8"/>
  <c r="CZ1417" i="8"/>
  <c r="CY1417" i="8"/>
  <c r="CX1417" i="8"/>
  <c r="CV1417" i="8"/>
  <c r="CW1417" i="8" s="1"/>
  <c r="CU1417" i="8"/>
  <c r="CT1417" i="8"/>
  <c r="CS1417" i="8"/>
  <c r="CR1417" i="8"/>
  <c r="CQ1417" i="8"/>
  <c r="CP1417" i="8"/>
  <c r="CO1417" i="8"/>
  <c r="CN1417" i="8"/>
  <c r="CL1417" i="8"/>
  <c r="CM1417" i="8" s="1"/>
  <c r="CG1417" i="8"/>
  <c r="CF1417" i="8"/>
  <c r="CE1417" i="8"/>
  <c r="CD1417" i="8"/>
  <c r="CC1417" i="8"/>
  <c r="CB1417" i="8"/>
  <c r="CA1417" i="8"/>
  <c r="BZ1417" i="8"/>
  <c r="BY1417" i="8"/>
  <c r="BW1417" i="8"/>
  <c r="BX1417" i="8" s="1"/>
  <c r="BV1417" i="8"/>
  <c r="BU1417" i="8"/>
  <c r="BT1417" i="8"/>
  <c r="BS1417" i="8"/>
  <c r="BR1417" i="8"/>
  <c r="BQ1417" i="8"/>
  <c r="BP1417" i="8"/>
  <c r="BO1417" i="8"/>
  <c r="BN1417" i="8"/>
  <c r="BM1417" i="8"/>
  <c r="BL1417" i="8"/>
  <c r="BJ1417" i="8"/>
  <c r="BK1417" i="8" s="1"/>
  <c r="J1417" i="8"/>
  <c r="I1417" i="8"/>
  <c r="H1417" i="8"/>
  <c r="G1417" i="8"/>
  <c r="F1417" i="8"/>
  <c r="A1417" i="8"/>
  <c r="DP1416" i="8"/>
  <c r="DO1416" i="8"/>
  <c r="DN1416" i="8"/>
  <c r="DM1416" i="8"/>
  <c r="DK1416" i="8"/>
  <c r="DL1416" i="8" s="1"/>
  <c r="DJ1416" i="8"/>
  <c r="DI1416" i="8"/>
  <c r="DH1416" i="8"/>
  <c r="DG1416" i="8"/>
  <c r="DE1416" i="8"/>
  <c r="DF1416" i="8" s="1"/>
  <c r="DD1416" i="8"/>
  <c r="DC1416" i="8"/>
  <c r="DB1416" i="8"/>
  <c r="DA1416" i="8"/>
  <c r="CZ1416" i="8"/>
  <c r="CY1416" i="8"/>
  <c r="CX1416" i="8"/>
  <c r="CV1416" i="8"/>
  <c r="CW1416" i="8" s="1"/>
  <c r="CU1416" i="8"/>
  <c r="CT1416" i="8"/>
  <c r="CS1416" i="8"/>
  <c r="CR1416" i="8"/>
  <c r="CQ1416" i="8"/>
  <c r="CP1416" i="8"/>
  <c r="CO1416" i="8"/>
  <c r="CN1416" i="8"/>
  <c r="CL1416" i="8"/>
  <c r="CM1416" i="8" s="1"/>
  <c r="CG1416" i="8"/>
  <c r="CF1416" i="8"/>
  <c r="CE1416" i="8"/>
  <c r="CD1416" i="8"/>
  <c r="CC1416" i="8"/>
  <c r="CB1416" i="8"/>
  <c r="CA1416" i="8"/>
  <c r="BZ1416" i="8"/>
  <c r="BY1416" i="8"/>
  <c r="BW1416" i="8"/>
  <c r="BX1416" i="8" s="1"/>
  <c r="BV1416" i="8"/>
  <c r="BU1416" i="8"/>
  <c r="BT1416" i="8"/>
  <c r="BS1416" i="8"/>
  <c r="BR1416" i="8"/>
  <c r="BQ1416" i="8"/>
  <c r="BP1416" i="8"/>
  <c r="BO1416" i="8"/>
  <c r="BN1416" i="8"/>
  <c r="BM1416" i="8"/>
  <c r="BL1416" i="8"/>
  <c r="BJ1416" i="8"/>
  <c r="BK1416" i="8" s="1"/>
  <c r="J1416" i="8"/>
  <c r="I1416" i="8"/>
  <c r="H1416" i="8"/>
  <c r="G1416" i="8"/>
  <c r="F1416" i="8"/>
  <c r="A1416" i="8"/>
  <c r="DP1415" i="8"/>
  <c r="DO1415" i="8"/>
  <c r="DN1415" i="8"/>
  <c r="DM1415" i="8"/>
  <c r="DK1415" i="8"/>
  <c r="DL1415" i="8" s="1"/>
  <c r="DJ1415" i="8"/>
  <c r="DI1415" i="8"/>
  <c r="DH1415" i="8"/>
  <c r="DG1415" i="8"/>
  <c r="DE1415" i="8"/>
  <c r="DF1415" i="8" s="1"/>
  <c r="DD1415" i="8"/>
  <c r="DC1415" i="8"/>
  <c r="DB1415" i="8"/>
  <c r="DA1415" i="8"/>
  <c r="CZ1415" i="8"/>
  <c r="CY1415" i="8"/>
  <c r="CX1415" i="8"/>
  <c r="CV1415" i="8"/>
  <c r="CW1415" i="8" s="1"/>
  <c r="CU1415" i="8"/>
  <c r="CT1415" i="8"/>
  <c r="CS1415" i="8"/>
  <c r="CR1415" i="8"/>
  <c r="CQ1415" i="8"/>
  <c r="CP1415" i="8"/>
  <c r="CO1415" i="8"/>
  <c r="CN1415" i="8"/>
  <c r="CL1415" i="8"/>
  <c r="CM1415" i="8" s="1"/>
  <c r="CG1415" i="8"/>
  <c r="CF1415" i="8"/>
  <c r="CE1415" i="8"/>
  <c r="CD1415" i="8"/>
  <c r="CC1415" i="8"/>
  <c r="CB1415" i="8"/>
  <c r="CA1415" i="8"/>
  <c r="BZ1415" i="8"/>
  <c r="BY1415" i="8"/>
  <c r="BW1415" i="8"/>
  <c r="BX1415" i="8" s="1"/>
  <c r="BV1415" i="8"/>
  <c r="BU1415" i="8"/>
  <c r="BT1415" i="8"/>
  <c r="BS1415" i="8"/>
  <c r="BR1415" i="8"/>
  <c r="BQ1415" i="8"/>
  <c r="BP1415" i="8"/>
  <c r="BO1415" i="8"/>
  <c r="BN1415" i="8"/>
  <c r="BM1415" i="8"/>
  <c r="BL1415" i="8"/>
  <c r="BJ1415" i="8"/>
  <c r="BK1415" i="8" s="1"/>
  <c r="J1415" i="8"/>
  <c r="I1415" i="8"/>
  <c r="H1415" i="8"/>
  <c r="G1415" i="8"/>
  <c r="F1415" i="8"/>
  <c r="A1415" i="8"/>
  <c r="DP1414" i="8"/>
  <c r="DO1414" i="8"/>
  <c r="DN1414" i="8"/>
  <c r="DM1414" i="8"/>
  <c r="DK1414" i="8"/>
  <c r="DL1414" i="8" s="1"/>
  <c r="DJ1414" i="8"/>
  <c r="DI1414" i="8"/>
  <c r="DH1414" i="8"/>
  <c r="DG1414" i="8"/>
  <c r="DE1414" i="8"/>
  <c r="DF1414" i="8" s="1"/>
  <c r="DD1414" i="8"/>
  <c r="DC1414" i="8"/>
  <c r="DB1414" i="8"/>
  <c r="DA1414" i="8"/>
  <c r="CZ1414" i="8"/>
  <c r="CY1414" i="8"/>
  <c r="CX1414" i="8"/>
  <c r="CV1414" i="8"/>
  <c r="CW1414" i="8" s="1"/>
  <c r="CU1414" i="8"/>
  <c r="CT1414" i="8"/>
  <c r="CS1414" i="8"/>
  <c r="CR1414" i="8"/>
  <c r="CQ1414" i="8"/>
  <c r="CP1414" i="8"/>
  <c r="CO1414" i="8"/>
  <c r="CN1414" i="8"/>
  <c r="CL1414" i="8"/>
  <c r="CM1414" i="8" s="1"/>
  <c r="CG1414" i="8"/>
  <c r="CF1414" i="8"/>
  <c r="CE1414" i="8"/>
  <c r="CD1414" i="8"/>
  <c r="CC1414" i="8"/>
  <c r="CB1414" i="8"/>
  <c r="CA1414" i="8"/>
  <c r="BZ1414" i="8"/>
  <c r="BY1414" i="8"/>
  <c r="BW1414" i="8"/>
  <c r="BX1414" i="8" s="1"/>
  <c r="BV1414" i="8"/>
  <c r="BU1414" i="8"/>
  <c r="BT1414" i="8"/>
  <c r="BS1414" i="8"/>
  <c r="BR1414" i="8"/>
  <c r="BQ1414" i="8"/>
  <c r="BP1414" i="8"/>
  <c r="BO1414" i="8"/>
  <c r="BN1414" i="8"/>
  <c r="BM1414" i="8"/>
  <c r="BL1414" i="8"/>
  <c r="BJ1414" i="8"/>
  <c r="BK1414" i="8" s="1"/>
  <c r="J1414" i="8"/>
  <c r="I1414" i="8"/>
  <c r="H1414" i="8"/>
  <c r="G1414" i="8"/>
  <c r="F1414" i="8"/>
  <c r="A1414" i="8"/>
  <c r="DP1413" i="8"/>
  <c r="DO1413" i="8"/>
  <c r="DN1413" i="8"/>
  <c r="DM1413" i="8"/>
  <c r="DK1413" i="8"/>
  <c r="DL1413" i="8" s="1"/>
  <c r="DJ1413" i="8"/>
  <c r="DI1413" i="8"/>
  <c r="DH1413" i="8"/>
  <c r="DG1413" i="8"/>
  <c r="DE1413" i="8"/>
  <c r="DF1413" i="8" s="1"/>
  <c r="DD1413" i="8"/>
  <c r="DC1413" i="8"/>
  <c r="DB1413" i="8"/>
  <c r="DA1413" i="8"/>
  <c r="CZ1413" i="8"/>
  <c r="CY1413" i="8"/>
  <c r="CX1413" i="8"/>
  <c r="CV1413" i="8"/>
  <c r="CW1413" i="8" s="1"/>
  <c r="CU1413" i="8"/>
  <c r="CT1413" i="8"/>
  <c r="CS1413" i="8"/>
  <c r="CR1413" i="8"/>
  <c r="CQ1413" i="8"/>
  <c r="CP1413" i="8"/>
  <c r="CO1413" i="8"/>
  <c r="CN1413" i="8"/>
  <c r="CL1413" i="8"/>
  <c r="CM1413" i="8" s="1"/>
  <c r="CG1413" i="8"/>
  <c r="CF1413" i="8"/>
  <c r="CE1413" i="8"/>
  <c r="CD1413" i="8"/>
  <c r="CC1413" i="8"/>
  <c r="CB1413" i="8"/>
  <c r="CA1413" i="8"/>
  <c r="BZ1413" i="8"/>
  <c r="BY1413" i="8"/>
  <c r="BW1413" i="8"/>
  <c r="BX1413" i="8" s="1"/>
  <c r="BV1413" i="8"/>
  <c r="BU1413" i="8"/>
  <c r="BT1413" i="8"/>
  <c r="BS1413" i="8"/>
  <c r="BR1413" i="8"/>
  <c r="BQ1413" i="8"/>
  <c r="BP1413" i="8"/>
  <c r="BO1413" i="8"/>
  <c r="BN1413" i="8"/>
  <c r="BM1413" i="8"/>
  <c r="BL1413" i="8"/>
  <c r="BJ1413" i="8"/>
  <c r="BK1413" i="8" s="1"/>
  <c r="J1413" i="8"/>
  <c r="I1413" i="8"/>
  <c r="H1413" i="8"/>
  <c r="G1413" i="8"/>
  <c r="F1413" i="8"/>
  <c r="A1413" i="8"/>
  <c r="DP1412" i="8"/>
  <c r="DO1412" i="8"/>
  <c r="DN1412" i="8"/>
  <c r="DM1412" i="8"/>
  <c r="DK1412" i="8"/>
  <c r="DL1412" i="8" s="1"/>
  <c r="DJ1412" i="8"/>
  <c r="DI1412" i="8"/>
  <c r="DH1412" i="8"/>
  <c r="DG1412" i="8"/>
  <c r="DE1412" i="8"/>
  <c r="DF1412" i="8" s="1"/>
  <c r="DD1412" i="8"/>
  <c r="DC1412" i="8"/>
  <c r="DB1412" i="8"/>
  <c r="DA1412" i="8"/>
  <c r="CZ1412" i="8"/>
  <c r="CY1412" i="8"/>
  <c r="CX1412" i="8"/>
  <c r="CV1412" i="8"/>
  <c r="CW1412" i="8" s="1"/>
  <c r="CU1412" i="8"/>
  <c r="CT1412" i="8"/>
  <c r="CS1412" i="8"/>
  <c r="CR1412" i="8"/>
  <c r="CQ1412" i="8"/>
  <c r="CP1412" i="8"/>
  <c r="CO1412" i="8"/>
  <c r="CN1412" i="8"/>
  <c r="CL1412" i="8"/>
  <c r="CM1412" i="8" s="1"/>
  <c r="CG1412" i="8"/>
  <c r="CF1412" i="8"/>
  <c r="CE1412" i="8"/>
  <c r="CD1412" i="8"/>
  <c r="CC1412" i="8"/>
  <c r="CB1412" i="8"/>
  <c r="CA1412" i="8"/>
  <c r="BZ1412" i="8"/>
  <c r="BY1412" i="8"/>
  <c r="BW1412" i="8"/>
  <c r="BX1412" i="8" s="1"/>
  <c r="BV1412" i="8"/>
  <c r="BU1412" i="8"/>
  <c r="BT1412" i="8"/>
  <c r="BS1412" i="8"/>
  <c r="BR1412" i="8"/>
  <c r="BQ1412" i="8"/>
  <c r="BP1412" i="8"/>
  <c r="BO1412" i="8"/>
  <c r="BN1412" i="8"/>
  <c r="BM1412" i="8"/>
  <c r="BL1412" i="8"/>
  <c r="BJ1412" i="8"/>
  <c r="BK1412" i="8" s="1"/>
  <c r="J1412" i="8"/>
  <c r="I1412" i="8"/>
  <c r="H1412" i="8"/>
  <c r="G1412" i="8"/>
  <c r="F1412" i="8"/>
  <c r="A1412" i="8"/>
  <c r="DP1411" i="8"/>
  <c r="DO1411" i="8"/>
  <c r="DN1411" i="8"/>
  <c r="DM1411" i="8"/>
  <c r="DK1411" i="8"/>
  <c r="DL1411" i="8" s="1"/>
  <c r="DJ1411" i="8"/>
  <c r="DI1411" i="8"/>
  <c r="DH1411" i="8"/>
  <c r="DG1411" i="8"/>
  <c r="DE1411" i="8"/>
  <c r="DF1411" i="8" s="1"/>
  <c r="DD1411" i="8"/>
  <c r="DC1411" i="8"/>
  <c r="DB1411" i="8"/>
  <c r="DA1411" i="8"/>
  <c r="CZ1411" i="8"/>
  <c r="CY1411" i="8"/>
  <c r="CX1411" i="8"/>
  <c r="CV1411" i="8"/>
  <c r="CW1411" i="8" s="1"/>
  <c r="CU1411" i="8"/>
  <c r="CT1411" i="8"/>
  <c r="CS1411" i="8"/>
  <c r="CR1411" i="8"/>
  <c r="CQ1411" i="8"/>
  <c r="CP1411" i="8"/>
  <c r="CO1411" i="8"/>
  <c r="CN1411" i="8"/>
  <c r="CL1411" i="8"/>
  <c r="CM1411" i="8" s="1"/>
  <c r="CG1411" i="8"/>
  <c r="CF1411" i="8"/>
  <c r="CE1411" i="8"/>
  <c r="CD1411" i="8"/>
  <c r="CC1411" i="8"/>
  <c r="CB1411" i="8"/>
  <c r="CA1411" i="8"/>
  <c r="BZ1411" i="8"/>
  <c r="BY1411" i="8"/>
  <c r="BW1411" i="8"/>
  <c r="BX1411" i="8" s="1"/>
  <c r="BV1411" i="8"/>
  <c r="BU1411" i="8"/>
  <c r="BT1411" i="8"/>
  <c r="BS1411" i="8"/>
  <c r="BR1411" i="8"/>
  <c r="BQ1411" i="8"/>
  <c r="BP1411" i="8"/>
  <c r="BO1411" i="8"/>
  <c r="BN1411" i="8"/>
  <c r="BM1411" i="8"/>
  <c r="BL1411" i="8"/>
  <c r="BJ1411" i="8"/>
  <c r="BK1411" i="8" s="1"/>
  <c r="J1411" i="8"/>
  <c r="I1411" i="8"/>
  <c r="H1411" i="8"/>
  <c r="G1411" i="8"/>
  <c r="F1411" i="8"/>
  <c r="A1411" i="8"/>
  <c r="DP1410" i="8"/>
  <c r="DO1410" i="8"/>
  <c r="DN1410" i="8"/>
  <c r="DM1410" i="8"/>
  <c r="DK1410" i="8"/>
  <c r="DL1410" i="8" s="1"/>
  <c r="DJ1410" i="8"/>
  <c r="DI1410" i="8"/>
  <c r="DH1410" i="8"/>
  <c r="DG1410" i="8"/>
  <c r="DE1410" i="8"/>
  <c r="DF1410" i="8" s="1"/>
  <c r="DD1410" i="8"/>
  <c r="DC1410" i="8"/>
  <c r="DB1410" i="8"/>
  <c r="DA1410" i="8"/>
  <c r="CZ1410" i="8"/>
  <c r="CY1410" i="8"/>
  <c r="CX1410" i="8"/>
  <c r="CV1410" i="8"/>
  <c r="CW1410" i="8" s="1"/>
  <c r="CU1410" i="8"/>
  <c r="CT1410" i="8"/>
  <c r="CS1410" i="8"/>
  <c r="CR1410" i="8"/>
  <c r="CQ1410" i="8"/>
  <c r="CP1410" i="8"/>
  <c r="CO1410" i="8"/>
  <c r="CN1410" i="8"/>
  <c r="CL1410" i="8"/>
  <c r="CM1410" i="8" s="1"/>
  <c r="CG1410" i="8"/>
  <c r="CF1410" i="8"/>
  <c r="CE1410" i="8"/>
  <c r="CD1410" i="8"/>
  <c r="CC1410" i="8"/>
  <c r="CB1410" i="8"/>
  <c r="CA1410" i="8"/>
  <c r="BZ1410" i="8"/>
  <c r="BY1410" i="8"/>
  <c r="BW1410" i="8"/>
  <c r="BX1410" i="8" s="1"/>
  <c r="BV1410" i="8"/>
  <c r="BU1410" i="8"/>
  <c r="BT1410" i="8"/>
  <c r="BS1410" i="8"/>
  <c r="BR1410" i="8"/>
  <c r="BQ1410" i="8"/>
  <c r="BP1410" i="8"/>
  <c r="BO1410" i="8"/>
  <c r="BN1410" i="8"/>
  <c r="BM1410" i="8"/>
  <c r="BL1410" i="8"/>
  <c r="BJ1410" i="8"/>
  <c r="BK1410" i="8" s="1"/>
  <c r="J1410" i="8"/>
  <c r="I1410" i="8"/>
  <c r="H1410" i="8"/>
  <c r="G1410" i="8"/>
  <c r="F1410" i="8"/>
  <c r="A1410" i="8"/>
  <c r="DP1409" i="8"/>
  <c r="DO1409" i="8"/>
  <c r="DN1409" i="8"/>
  <c r="DM1409" i="8"/>
  <c r="DK1409" i="8"/>
  <c r="DL1409" i="8" s="1"/>
  <c r="DJ1409" i="8"/>
  <c r="DI1409" i="8"/>
  <c r="DH1409" i="8"/>
  <c r="DG1409" i="8"/>
  <c r="DE1409" i="8"/>
  <c r="DF1409" i="8" s="1"/>
  <c r="DD1409" i="8"/>
  <c r="DC1409" i="8"/>
  <c r="DB1409" i="8"/>
  <c r="DA1409" i="8"/>
  <c r="CZ1409" i="8"/>
  <c r="CY1409" i="8"/>
  <c r="CX1409" i="8"/>
  <c r="CV1409" i="8"/>
  <c r="CW1409" i="8" s="1"/>
  <c r="CU1409" i="8"/>
  <c r="CT1409" i="8"/>
  <c r="CS1409" i="8"/>
  <c r="CR1409" i="8"/>
  <c r="CQ1409" i="8"/>
  <c r="CP1409" i="8"/>
  <c r="CO1409" i="8"/>
  <c r="CN1409" i="8"/>
  <c r="CL1409" i="8"/>
  <c r="CM1409" i="8" s="1"/>
  <c r="CG1409" i="8"/>
  <c r="CF1409" i="8"/>
  <c r="CE1409" i="8"/>
  <c r="CD1409" i="8"/>
  <c r="CC1409" i="8"/>
  <c r="CB1409" i="8"/>
  <c r="CA1409" i="8"/>
  <c r="BZ1409" i="8"/>
  <c r="BY1409" i="8"/>
  <c r="BW1409" i="8"/>
  <c r="BX1409" i="8" s="1"/>
  <c r="BV1409" i="8"/>
  <c r="BU1409" i="8"/>
  <c r="BT1409" i="8"/>
  <c r="BS1409" i="8"/>
  <c r="BR1409" i="8"/>
  <c r="BQ1409" i="8"/>
  <c r="BP1409" i="8"/>
  <c r="BO1409" i="8"/>
  <c r="BN1409" i="8"/>
  <c r="BM1409" i="8"/>
  <c r="BL1409" i="8"/>
  <c r="BJ1409" i="8"/>
  <c r="BK1409" i="8" s="1"/>
  <c r="J1409" i="8"/>
  <c r="I1409" i="8"/>
  <c r="H1409" i="8"/>
  <c r="G1409" i="8"/>
  <c r="F1409" i="8"/>
  <c r="A1409" i="8"/>
  <c r="DP1408" i="8"/>
  <c r="DO1408" i="8"/>
  <c r="DN1408" i="8"/>
  <c r="DM1408" i="8"/>
  <c r="DK1408" i="8"/>
  <c r="DL1408" i="8" s="1"/>
  <c r="DJ1408" i="8"/>
  <c r="DI1408" i="8"/>
  <c r="DH1408" i="8"/>
  <c r="DG1408" i="8"/>
  <c r="DE1408" i="8"/>
  <c r="DF1408" i="8" s="1"/>
  <c r="DD1408" i="8"/>
  <c r="DC1408" i="8"/>
  <c r="DB1408" i="8"/>
  <c r="DA1408" i="8"/>
  <c r="CZ1408" i="8"/>
  <c r="CY1408" i="8"/>
  <c r="CX1408" i="8"/>
  <c r="CV1408" i="8"/>
  <c r="CW1408" i="8" s="1"/>
  <c r="CU1408" i="8"/>
  <c r="CT1408" i="8"/>
  <c r="CS1408" i="8"/>
  <c r="CR1408" i="8"/>
  <c r="CQ1408" i="8"/>
  <c r="CP1408" i="8"/>
  <c r="CO1408" i="8"/>
  <c r="CN1408" i="8"/>
  <c r="CL1408" i="8"/>
  <c r="CM1408" i="8" s="1"/>
  <c r="CG1408" i="8"/>
  <c r="CF1408" i="8"/>
  <c r="CE1408" i="8"/>
  <c r="CD1408" i="8"/>
  <c r="CC1408" i="8"/>
  <c r="CB1408" i="8"/>
  <c r="CA1408" i="8"/>
  <c r="BZ1408" i="8"/>
  <c r="BY1408" i="8"/>
  <c r="BW1408" i="8"/>
  <c r="BX1408" i="8" s="1"/>
  <c r="BV1408" i="8"/>
  <c r="BU1408" i="8"/>
  <c r="BT1408" i="8"/>
  <c r="BS1408" i="8"/>
  <c r="BR1408" i="8"/>
  <c r="BQ1408" i="8"/>
  <c r="BP1408" i="8"/>
  <c r="BO1408" i="8"/>
  <c r="BN1408" i="8"/>
  <c r="BM1408" i="8"/>
  <c r="BL1408" i="8"/>
  <c r="BJ1408" i="8"/>
  <c r="BK1408" i="8" s="1"/>
  <c r="J1408" i="8"/>
  <c r="I1408" i="8"/>
  <c r="H1408" i="8"/>
  <c r="G1408" i="8"/>
  <c r="F1408" i="8"/>
  <c r="A1408" i="8"/>
  <c r="DP1407" i="8"/>
  <c r="DO1407" i="8"/>
  <c r="DN1407" i="8"/>
  <c r="DM1407" i="8"/>
  <c r="DK1407" i="8"/>
  <c r="DL1407" i="8" s="1"/>
  <c r="DJ1407" i="8"/>
  <c r="DI1407" i="8"/>
  <c r="DH1407" i="8"/>
  <c r="DG1407" i="8"/>
  <c r="DE1407" i="8"/>
  <c r="DF1407" i="8" s="1"/>
  <c r="DD1407" i="8"/>
  <c r="DC1407" i="8"/>
  <c r="DB1407" i="8"/>
  <c r="DA1407" i="8"/>
  <c r="CZ1407" i="8"/>
  <c r="CY1407" i="8"/>
  <c r="CX1407" i="8"/>
  <c r="CV1407" i="8"/>
  <c r="CW1407" i="8" s="1"/>
  <c r="CU1407" i="8"/>
  <c r="CT1407" i="8"/>
  <c r="CS1407" i="8"/>
  <c r="CR1407" i="8"/>
  <c r="CQ1407" i="8"/>
  <c r="CP1407" i="8"/>
  <c r="CO1407" i="8"/>
  <c r="CN1407" i="8"/>
  <c r="CL1407" i="8"/>
  <c r="CM1407" i="8" s="1"/>
  <c r="CG1407" i="8"/>
  <c r="CF1407" i="8"/>
  <c r="CE1407" i="8"/>
  <c r="CD1407" i="8"/>
  <c r="CC1407" i="8"/>
  <c r="CB1407" i="8"/>
  <c r="CA1407" i="8"/>
  <c r="BZ1407" i="8"/>
  <c r="BY1407" i="8"/>
  <c r="BW1407" i="8"/>
  <c r="BX1407" i="8" s="1"/>
  <c r="BV1407" i="8"/>
  <c r="BU1407" i="8"/>
  <c r="BT1407" i="8"/>
  <c r="BS1407" i="8"/>
  <c r="BR1407" i="8"/>
  <c r="BQ1407" i="8"/>
  <c r="BP1407" i="8"/>
  <c r="BO1407" i="8"/>
  <c r="BN1407" i="8"/>
  <c r="BM1407" i="8"/>
  <c r="BL1407" i="8"/>
  <c r="BJ1407" i="8"/>
  <c r="BK1407" i="8" s="1"/>
  <c r="J1407" i="8"/>
  <c r="I1407" i="8"/>
  <c r="H1407" i="8"/>
  <c r="G1407" i="8"/>
  <c r="F1407" i="8"/>
  <c r="A1407" i="8"/>
  <c r="DP1406" i="8"/>
  <c r="DO1406" i="8"/>
  <c r="DN1406" i="8"/>
  <c r="DM1406" i="8"/>
  <c r="DK1406" i="8"/>
  <c r="DL1406" i="8" s="1"/>
  <c r="DJ1406" i="8"/>
  <c r="DI1406" i="8"/>
  <c r="DH1406" i="8"/>
  <c r="DG1406" i="8"/>
  <c r="DE1406" i="8"/>
  <c r="DF1406" i="8" s="1"/>
  <c r="DD1406" i="8"/>
  <c r="DC1406" i="8"/>
  <c r="DB1406" i="8"/>
  <c r="DA1406" i="8"/>
  <c r="CZ1406" i="8"/>
  <c r="CY1406" i="8"/>
  <c r="CX1406" i="8"/>
  <c r="CV1406" i="8"/>
  <c r="CW1406" i="8" s="1"/>
  <c r="CU1406" i="8"/>
  <c r="CT1406" i="8"/>
  <c r="CS1406" i="8"/>
  <c r="CR1406" i="8"/>
  <c r="CQ1406" i="8"/>
  <c r="CP1406" i="8"/>
  <c r="CO1406" i="8"/>
  <c r="CN1406" i="8"/>
  <c r="CL1406" i="8"/>
  <c r="CM1406" i="8" s="1"/>
  <c r="CG1406" i="8"/>
  <c r="CF1406" i="8"/>
  <c r="CE1406" i="8"/>
  <c r="CD1406" i="8"/>
  <c r="CC1406" i="8"/>
  <c r="CB1406" i="8"/>
  <c r="CA1406" i="8"/>
  <c r="BZ1406" i="8"/>
  <c r="BY1406" i="8"/>
  <c r="BW1406" i="8"/>
  <c r="BX1406" i="8" s="1"/>
  <c r="BV1406" i="8"/>
  <c r="BU1406" i="8"/>
  <c r="BT1406" i="8"/>
  <c r="BS1406" i="8"/>
  <c r="BR1406" i="8"/>
  <c r="BQ1406" i="8"/>
  <c r="BP1406" i="8"/>
  <c r="BO1406" i="8"/>
  <c r="BN1406" i="8"/>
  <c r="BM1406" i="8"/>
  <c r="BL1406" i="8"/>
  <c r="BJ1406" i="8"/>
  <c r="BK1406" i="8" s="1"/>
  <c r="J1406" i="8"/>
  <c r="I1406" i="8"/>
  <c r="H1406" i="8"/>
  <c r="G1406" i="8"/>
  <c r="F1406" i="8"/>
  <c r="A1406" i="8"/>
  <c r="DP1405" i="8"/>
  <c r="DO1405" i="8"/>
  <c r="DN1405" i="8"/>
  <c r="DM1405" i="8"/>
  <c r="DK1405" i="8"/>
  <c r="DL1405" i="8" s="1"/>
  <c r="DJ1405" i="8"/>
  <c r="DI1405" i="8"/>
  <c r="DH1405" i="8"/>
  <c r="DG1405" i="8"/>
  <c r="DE1405" i="8"/>
  <c r="DF1405" i="8" s="1"/>
  <c r="DD1405" i="8"/>
  <c r="DC1405" i="8"/>
  <c r="DB1405" i="8"/>
  <c r="DA1405" i="8"/>
  <c r="CZ1405" i="8"/>
  <c r="CY1405" i="8"/>
  <c r="CX1405" i="8"/>
  <c r="CV1405" i="8"/>
  <c r="CW1405" i="8" s="1"/>
  <c r="CU1405" i="8"/>
  <c r="CT1405" i="8"/>
  <c r="CS1405" i="8"/>
  <c r="CR1405" i="8"/>
  <c r="CQ1405" i="8"/>
  <c r="CP1405" i="8"/>
  <c r="CO1405" i="8"/>
  <c r="CN1405" i="8"/>
  <c r="CL1405" i="8"/>
  <c r="CM1405" i="8" s="1"/>
  <c r="CG1405" i="8"/>
  <c r="CF1405" i="8"/>
  <c r="CE1405" i="8"/>
  <c r="CD1405" i="8"/>
  <c r="CC1405" i="8"/>
  <c r="CB1405" i="8"/>
  <c r="CA1405" i="8"/>
  <c r="BZ1405" i="8"/>
  <c r="BY1405" i="8"/>
  <c r="BW1405" i="8"/>
  <c r="BX1405" i="8" s="1"/>
  <c r="BV1405" i="8"/>
  <c r="BU1405" i="8"/>
  <c r="BT1405" i="8"/>
  <c r="BS1405" i="8"/>
  <c r="BR1405" i="8"/>
  <c r="BQ1405" i="8"/>
  <c r="BP1405" i="8"/>
  <c r="BO1405" i="8"/>
  <c r="BN1405" i="8"/>
  <c r="BM1405" i="8"/>
  <c r="BL1405" i="8"/>
  <c r="BJ1405" i="8"/>
  <c r="BK1405" i="8" s="1"/>
  <c r="J1405" i="8"/>
  <c r="I1405" i="8"/>
  <c r="H1405" i="8"/>
  <c r="G1405" i="8"/>
  <c r="F1405" i="8"/>
  <c r="A1405" i="8"/>
  <c r="DP1404" i="8"/>
  <c r="DO1404" i="8"/>
  <c r="DN1404" i="8"/>
  <c r="DM1404" i="8"/>
  <c r="DK1404" i="8"/>
  <c r="DL1404" i="8" s="1"/>
  <c r="DJ1404" i="8"/>
  <c r="DI1404" i="8"/>
  <c r="DH1404" i="8"/>
  <c r="DG1404" i="8"/>
  <c r="DE1404" i="8"/>
  <c r="DF1404" i="8" s="1"/>
  <c r="DD1404" i="8"/>
  <c r="DC1404" i="8"/>
  <c r="DB1404" i="8"/>
  <c r="DA1404" i="8"/>
  <c r="CZ1404" i="8"/>
  <c r="CY1404" i="8"/>
  <c r="CX1404" i="8"/>
  <c r="CV1404" i="8"/>
  <c r="CW1404" i="8" s="1"/>
  <c r="CU1404" i="8"/>
  <c r="CT1404" i="8"/>
  <c r="CS1404" i="8"/>
  <c r="CR1404" i="8"/>
  <c r="CQ1404" i="8"/>
  <c r="CP1404" i="8"/>
  <c r="CO1404" i="8"/>
  <c r="CN1404" i="8"/>
  <c r="CL1404" i="8"/>
  <c r="CM1404" i="8" s="1"/>
  <c r="CG1404" i="8"/>
  <c r="CF1404" i="8"/>
  <c r="CE1404" i="8"/>
  <c r="CD1404" i="8"/>
  <c r="CC1404" i="8"/>
  <c r="CB1404" i="8"/>
  <c r="CA1404" i="8"/>
  <c r="BZ1404" i="8"/>
  <c r="BY1404" i="8"/>
  <c r="BW1404" i="8"/>
  <c r="BX1404" i="8" s="1"/>
  <c r="BV1404" i="8"/>
  <c r="BU1404" i="8"/>
  <c r="BT1404" i="8"/>
  <c r="BS1404" i="8"/>
  <c r="BR1404" i="8"/>
  <c r="BQ1404" i="8"/>
  <c r="BP1404" i="8"/>
  <c r="BO1404" i="8"/>
  <c r="BN1404" i="8"/>
  <c r="BM1404" i="8"/>
  <c r="BL1404" i="8"/>
  <c r="BJ1404" i="8"/>
  <c r="BK1404" i="8" s="1"/>
  <c r="J1404" i="8"/>
  <c r="I1404" i="8"/>
  <c r="H1404" i="8"/>
  <c r="G1404" i="8"/>
  <c r="F1404" i="8"/>
  <c r="A1404" i="8"/>
  <c r="DP1403" i="8"/>
  <c r="DO1403" i="8"/>
  <c r="DN1403" i="8"/>
  <c r="DM1403" i="8"/>
  <c r="DK1403" i="8"/>
  <c r="DL1403" i="8" s="1"/>
  <c r="DJ1403" i="8"/>
  <c r="DI1403" i="8"/>
  <c r="DH1403" i="8"/>
  <c r="DG1403" i="8"/>
  <c r="DE1403" i="8"/>
  <c r="DF1403" i="8" s="1"/>
  <c r="DD1403" i="8"/>
  <c r="DC1403" i="8"/>
  <c r="DB1403" i="8"/>
  <c r="DA1403" i="8"/>
  <c r="CZ1403" i="8"/>
  <c r="CY1403" i="8"/>
  <c r="CX1403" i="8"/>
  <c r="CV1403" i="8"/>
  <c r="CW1403" i="8" s="1"/>
  <c r="CU1403" i="8"/>
  <c r="CT1403" i="8"/>
  <c r="CS1403" i="8"/>
  <c r="CR1403" i="8"/>
  <c r="CQ1403" i="8"/>
  <c r="CP1403" i="8"/>
  <c r="CO1403" i="8"/>
  <c r="CN1403" i="8"/>
  <c r="CL1403" i="8"/>
  <c r="CM1403" i="8" s="1"/>
  <c r="CG1403" i="8"/>
  <c r="CF1403" i="8"/>
  <c r="CE1403" i="8"/>
  <c r="CD1403" i="8"/>
  <c r="CC1403" i="8"/>
  <c r="CB1403" i="8"/>
  <c r="CA1403" i="8"/>
  <c r="BZ1403" i="8"/>
  <c r="BY1403" i="8"/>
  <c r="BW1403" i="8"/>
  <c r="BX1403" i="8" s="1"/>
  <c r="BV1403" i="8"/>
  <c r="BU1403" i="8"/>
  <c r="BT1403" i="8"/>
  <c r="BS1403" i="8"/>
  <c r="BR1403" i="8"/>
  <c r="BQ1403" i="8"/>
  <c r="BP1403" i="8"/>
  <c r="BO1403" i="8"/>
  <c r="BN1403" i="8"/>
  <c r="BM1403" i="8"/>
  <c r="BL1403" i="8"/>
  <c r="BJ1403" i="8"/>
  <c r="BK1403" i="8" s="1"/>
  <c r="J1403" i="8"/>
  <c r="I1403" i="8"/>
  <c r="H1403" i="8"/>
  <c r="G1403" i="8"/>
  <c r="F1403" i="8"/>
  <c r="A1403" i="8"/>
  <c r="DP1402" i="8"/>
  <c r="DO1402" i="8"/>
  <c r="DN1402" i="8"/>
  <c r="DM1402" i="8"/>
  <c r="DK1402" i="8"/>
  <c r="DL1402" i="8" s="1"/>
  <c r="DJ1402" i="8"/>
  <c r="DI1402" i="8"/>
  <c r="DH1402" i="8"/>
  <c r="DG1402" i="8"/>
  <c r="DE1402" i="8"/>
  <c r="DF1402" i="8" s="1"/>
  <c r="DD1402" i="8"/>
  <c r="DC1402" i="8"/>
  <c r="DB1402" i="8"/>
  <c r="DA1402" i="8"/>
  <c r="CZ1402" i="8"/>
  <c r="CY1402" i="8"/>
  <c r="CX1402" i="8"/>
  <c r="CV1402" i="8"/>
  <c r="CW1402" i="8" s="1"/>
  <c r="CU1402" i="8"/>
  <c r="CT1402" i="8"/>
  <c r="CS1402" i="8"/>
  <c r="CR1402" i="8"/>
  <c r="CQ1402" i="8"/>
  <c r="CP1402" i="8"/>
  <c r="CO1402" i="8"/>
  <c r="CN1402" i="8"/>
  <c r="CL1402" i="8"/>
  <c r="CM1402" i="8" s="1"/>
  <c r="CG1402" i="8"/>
  <c r="CF1402" i="8"/>
  <c r="CE1402" i="8"/>
  <c r="CD1402" i="8"/>
  <c r="CC1402" i="8"/>
  <c r="CB1402" i="8"/>
  <c r="CA1402" i="8"/>
  <c r="BZ1402" i="8"/>
  <c r="BY1402" i="8"/>
  <c r="BW1402" i="8"/>
  <c r="BX1402" i="8" s="1"/>
  <c r="BV1402" i="8"/>
  <c r="BU1402" i="8"/>
  <c r="BT1402" i="8"/>
  <c r="BS1402" i="8"/>
  <c r="BR1402" i="8"/>
  <c r="BQ1402" i="8"/>
  <c r="BP1402" i="8"/>
  <c r="BO1402" i="8"/>
  <c r="BN1402" i="8"/>
  <c r="BM1402" i="8"/>
  <c r="BL1402" i="8"/>
  <c r="BJ1402" i="8"/>
  <c r="BK1402" i="8" s="1"/>
  <c r="J1402" i="8"/>
  <c r="I1402" i="8"/>
  <c r="H1402" i="8"/>
  <c r="G1402" i="8"/>
  <c r="F1402" i="8"/>
  <c r="A1402" i="8"/>
  <c r="DP1401" i="8"/>
  <c r="DO1401" i="8"/>
  <c r="DN1401" i="8"/>
  <c r="DM1401" i="8"/>
  <c r="DK1401" i="8"/>
  <c r="DL1401" i="8" s="1"/>
  <c r="DJ1401" i="8"/>
  <c r="DI1401" i="8"/>
  <c r="DH1401" i="8"/>
  <c r="DG1401" i="8"/>
  <c r="DE1401" i="8"/>
  <c r="DF1401" i="8" s="1"/>
  <c r="DD1401" i="8"/>
  <c r="DC1401" i="8"/>
  <c r="DB1401" i="8"/>
  <c r="DA1401" i="8"/>
  <c r="CZ1401" i="8"/>
  <c r="CY1401" i="8"/>
  <c r="CX1401" i="8"/>
  <c r="CV1401" i="8"/>
  <c r="CW1401" i="8" s="1"/>
  <c r="CU1401" i="8"/>
  <c r="CT1401" i="8"/>
  <c r="CS1401" i="8"/>
  <c r="CR1401" i="8"/>
  <c r="CQ1401" i="8"/>
  <c r="CP1401" i="8"/>
  <c r="CO1401" i="8"/>
  <c r="CN1401" i="8"/>
  <c r="CL1401" i="8"/>
  <c r="CM1401" i="8" s="1"/>
  <c r="CG1401" i="8"/>
  <c r="CF1401" i="8"/>
  <c r="CE1401" i="8"/>
  <c r="CD1401" i="8"/>
  <c r="CC1401" i="8"/>
  <c r="CB1401" i="8"/>
  <c r="CA1401" i="8"/>
  <c r="BZ1401" i="8"/>
  <c r="BY1401" i="8"/>
  <c r="BW1401" i="8"/>
  <c r="BX1401" i="8" s="1"/>
  <c r="BV1401" i="8"/>
  <c r="BU1401" i="8"/>
  <c r="BT1401" i="8"/>
  <c r="BS1401" i="8"/>
  <c r="BR1401" i="8"/>
  <c r="BQ1401" i="8"/>
  <c r="BP1401" i="8"/>
  <c r="BO1401" i="8"/>
  <c r="BN1401" i="8"/>
  <c r="BM1401" i="8"/>
  <c r="BL1401" i="8"/>
  <c r="BJ1401" i="8"/>
  <c r="BK1401" i="8" s="1"/>
  <c r="J1401" i="8"/>
  <c r="I1401" i="8"/>
  <c r="H1401" i="8"/>
  <c r="G1401" i="8"/>
  <c r="F1401" i="8"/>
  <c r="A1401" i="8"/>
  <c r="DP1400" i="8"/>
  <c r="DO1400" i="8"/>
  <c r="DN1400" i="8"/>
  <c r="DM1400" i="8"/>
  <c r="DK1400" i="8"/>
  <c r="DL1400" i="8" s="1"/>
  <c r="DJ1400" i="8"/>
  <c r="DI1400" i="8"/>
  <c r="DH1400" i="8"/>
  <c r="DG1400" i="8"/>
  <c r="DE1400" i="8"/>
  <c r="DF1400" i="8" s="1"/>
  <c r="DD1400" i="8"/>
  <c r="DC1400" i="8"/>
  <c r="DB1400" i="8"/>
  <c r="DA1400" i="8"/>
  <c r="CZ1400" i="8"/>
  <c r="CY1400" i="8"/>
  <c r="CX1400" i="8"/>
  <c r="CV1400" i="8"/>
  <c r="CW1400" i="8" s="1"/>
  <c r="CU1400" i="8"/>
  <c r="CT1400" i="8"/>
  <c r="CS1400" i="8"/>
  <c r="CR1400" i="8"/>
  <c r="CQ1400" i="8"/>
  <c r="CP1400" i="8"/>
  <c r="CO1400" i="8"/>
  <c r="CN1400" i="8"/>
  <c r="CL1400" i="8"/>
  <c r="CM1400" i="8" s="1"/>
  <c r="CG1400" i="8"/>
  <c r="CF1400" i="8"/>
  <c r="CE1400" i="8"/>
  <c r="CD1400" i="8"/>
  <c r="CC1400" i="8"/>
  <c r="CB1400" i="8"/>
  <c r="CA1400" i="8"/>
  <c r="BZ1400" i="8"/>
  <c r="BY1400" i="8"/>
  <c r="BW1400" i="8"/>
  <c r="BX1400" i="8" s="1"/>
  <c r="BV1400" i="8"/>
  <c r="BU1400" i="8"/>
  <c r="BT1400" i="8"/>
  <c r="BS1400" i="8"/>
  <c r="BR1400" i="8"/>
  <c r="BQ1400" i="8"/>
  <c r="BP1400" i="8"/>
  <c r="BO1400" i="8"/>
  <c r="BN1400" i="8"/>
  <c r="BM1400" i="8"/>
  <c r="BL1400" i="8"/>
  <c r="BJ1400" i="8"/>
  <c r="BK1400" i="8" s="1"/>
  <c r="J1400" i="8"/>
  <c r="I1400" i="8"/>
  <c r="H1400" i="8"/>
  <c r="G1400" i="8"/>
  <c r="F1400" i="8"/>
  <c r="A1400" i="8"/>
  <c r="DP1399" i="8"/>
  <c r="DO1399" i="8"/>
  <c r="DN1399" i="8"/>
  <c r="DM1399" i="8"/>
  <c r="DK1399" i="8"/>
  <c r="DL1399" i="8" s="1"/>
  <c r="DJ1399" i="8"/>
  <c r="DI1399" i="8"/>
  <c r="DH1399" i="8"/>
  <c r="DG1399" i="8"/>
  <c r="DE1399" i="8"/>
  <c r="DF1399" i="8" s="1"/>
  <c r="DD1399" i="8"/>
  <c r="DC1399" i="8"/>
  <c r="DB1399" i="8"/>
  <c r="DA1399" i="8"/>
  <c r="CZ1399" i="8"/>
  <c r="CY1399" i="8"/>
  <c r="CX1399" i="8"/>
  <c r="CV1399" i="8"/>
  <c r="CW1399" i="8" s="1"/>
  <c r="CU1399" i="8"/>
  <c r="CT1399" i="8"/>
  <c r="CS1399" i="8"/>
  <c r="CR1399" i="8"/>
  <c r="CQ1399" i="8"/>
  <c r="CP1399" i="8"/>
  <c r="CO1399" i="8"/>
  <c r="CN1399" i="8"/>
  <c r="CL1399" i="8"/>
  <c r="CM1399" i="8" s="1"/>
  <c r="CG1399" i="8"/>
  <c r="CF1399" i="8"/>
  <c r="CE1399" i="8"/>
  <c r="CD1399" i="8"/>
  <c r="CC1399" i="8"/>
  <c r="CB1399" i="8"/>
  <c r="CA1399" i="8"/>
  <c r="BZ1399" i="8"/>
  <c r="BY1399" i="8"/>
  <c r="BW1399" i="8"/>
  <c r="BX1399" i="8" s="1"/>
  <c r="BV1399" i="8"/>
  <c r="BU1399" i="8"/>
  <c r="BT1399" i="8"/>
  <c r="BS1399" i="8"/>
  <c r="BR1399" i="8"/>
  <c r="BQ1399" i="8"/>
  <c r="BP1399" i="8"/>
  <c r="BO1399" i="8"/>
  <c r="BN1399" i="8"/>
  <c r="BM1399" i="8"/>
  <c r="BL1399" i="8"/>
  <c r="BJ1399" i="8"/>
  <c r="BK1399" i="8" s="1"/>
  <c r="J1399" i="8"/>
  <c r="I1399" i="8"/>
  <c r="H1399" i="8"/>
  <c r="G1399" i="8"/>
  <c r="F1399" i="8"/>
  <c r="A1399" i="8"/>
  <c r="DP1398" i="8"/>
  <c r="DO1398" i="8"/>
  <c r="DN1398" i="8"/>
  <c r="DM1398" i="8"/>
  <c r="DK1398" i="8"/>
  <c r="DL1398" i="8" s="1"/>
  <c r="DJ1398" i="8"/>
  <c r="DI1398" i="8"/>
  <c r="DH1398" i="8"/>
  <c r="DG1398" i="8"/>
  <c r="DE1398" i="8"/>
  <c r="DF1398" i="8" s="1"/>
  <c r="DD1398" i="8"/>
  <c r="DC1398" i="8"/>
  <c r="DB1398" i="8"/>
  <c r="DA1398" i="8"/>
  <c r="CZ1398" i="8"/>
  <c r="CY1398" i="8"/>
  <c r="CX1398" i="8"/>
  <c r="CV1398" i="8"/>
  <c r="CW1398" i="8" s="1"/>
  <c r="CU1398" i="8"/>
  <c r="CT1398" i="8"/>
  <c r="CS1398" i="8"/>
  <c r="CR1398" i="8"/>
  <c r="CQ1398" i="8"/>
  <c r="CP1398" i="8"/>
  <c r="CO1398" i="8"/>
  <c r="CN1398" i="8"/>
  <c r="CL1398" i="8"/>
  <c r="CM1398" i="8" s="1"/>
  <c r="CG1398" i="8"/>
  <c r="CF1398" i="8"/>
  <c r="CE1398" i="8"/>
  <c r="CD1398" i="8"/>
  <c r="CC1398" i="8"/>
  <c r="CB1398" i="8"/>
  <c r="CA1398" i="8"/>
  <c r="BZ1398" i="8"/>
  <c r="BY1398" i="8"/>
  <c r="BW1398" i="8"/>
  <c r="BX1398" i="8" s="1"/>
  <c r="BV1398" i="8"/>
  <c r="BU1398" i="8"/>
  <c r="BT1398" i="8"/>
  <c r="BS1398" i="8"/>
  <c r="BR1398" i="8"/>
  <c r="BQ1398" i="8"/>
  <c r="BP1398" i="8"/>
  <c r="BO1398" i="8"/>
  <c r="BN1398" i="8"/>
  <c r="BM1398" i="8"/>
  <c r="BL1398" i="8"/>
  <c r="BJ1398" i="8"/>
  <c r="BK1398" i="8" s="1"/>
  <c r="J1398" i="8"/>
  <c r="I1398" i="8"/>
  <c r="H1398" i="8"/>
  <c r="G1398" i="8"/>
  <c r="F1398" i="8"/>
  <c r="A1398" i="8"/>
  <c r="DP1397" i="8"/>
  <c r="DO1397" i="8"/>
  <c r="DN1397" i="8"/>
  <c r="DM1397" i="8"/>
  <c r="DK1397" i="8"/>
  <c r="DL1397" i="8" s="1"/>
  <c r="DJ1397" i="8"/>
  <c r="DI1397" i="8"/>
  <c r="DH1397" i="8"/>
  <c r="DG1397" i="8"/>
  <c r="DE1397" i="8"/>
  <c r="DF1397" i="8" s="1"/>
  <c r="DD1397" i="8"/>
  <c r="DC1397" i="8"/>
  <c r="DB1397" i="8"/>
  <c r="DA1397" i="8"/>
  <c r="CZ1397" i="8"/>
  <c r="CY1397" i="8"/>
  <c r="CX1397" i="8"/>
  <c r="CV1397" i="8"/>
  <c r="CW1397" i="8" s="1"/>
  <c r="CU1397" i="8"/>
  <c r="CT1397" i="8"/>
  <c r="CS1397" i="8"/>
  <c r="CR1397" i="8"/>
  <c r="CQ1397" i="8"/>
  <c r="CP1397" i="8"/>
  <c r="CO1397" i="8"/>
  <c r="CN1397" i="8"/>
  <c r="CL1397" i="8"/>
  <c r="CM1397" i="8" s="1"/>
  <c r="CG1397" i="8"/>
  <c r="CF1397" i="8"/>
  <c r="CE1397" i="8"/>
  <c r="CD1397" i="8"/>
  <c r="CC1397" i="8"/>
  <c r="CB1397" i="8"/>
  <c r="CA1397" i="8"/>
  <c r="BZ1397" i="8"/>
  <c r="BY1397" i="8"/>
  <c r="BW1397" i="8"/>
  <c r="BX1397" i="8" s="1"/>
  <c r="BV1397" i="8"/>
  <c r="BU1397" i="8"/>
  <c r="BT1397" i="8"/>
  <c r="BS1397" i="8"/>
  <c r="BR1397" i="8"/>
  <c r="BQ1397" i="8"/>
  <c r="BP1397" i="8"/>
  <c r="BO1397" i="8"/>
  <c r="BN1397" i="8"/>
  <c r="BM1397" i="8"/>
  <c r="BL1397" i="8"/>
  <c r="BJ1397" i="8"/>
  <c r="BK1397" i="8" s="1"/>
  <c r="J1397" i="8"/>
  <c r="I1397" i="8"/>
  <c r="H1397" i="8"/>
  <c r="G1397" i="8"/>
  <c r="F1397" i="8"/>
  <c r="A1397" i="8"/>
  <c r="DP1396" i="8"/>
  <c r="DO1396" i="8"/>
  <c r="DN1396" i="8"/>
  <c r="DM1396" i="8"/>
  <c r="DK1396" i="8"/>
  <c r="DL1396" i="8" s="1"/>
  <c r="DJ1396" i="8"/>
  <c r="DI1396" i="8"/>
  <c r="DH1396" i="8"/>
  <c r="DG1396" i="8"/>
  <c r="DE1396" i="8"/>
  <c r="DF1396" i="8" s="1"/>
  <c r="DD1396" i="8"/>
  <c r="DC1396" i="8"/>
  <c r="DB1396" i="8"/>
  <c r="DA1396" i="8"/>
  <c r="CZ1396" i="8"/>
  <c r="CY1396" i="8"/>
  <c r="CX1396" i="8"/>
  <c r="CV1396" i="8"/>
  <c r="CW1396" i="8" s="1"/>
  <c r="CU1396" i="8"/>
  <c r="CT1396" i="8"/>
  <c r="CS1396" i="8"/>
  <c r="CR1396" i="8"/>
  <c r="CQ1396" i="8"/>
  <c r="CP1396" i="8"/>
  <c r="CO1396" i="8"/>
  <c r="CN1396" i="8"/>
  <c r="CL1396" i="8"/>
  <c r="CM1396" i="8" s="1"/>
  <c r="CG1396" i="8"/>
  <c r="CF1396" i="8"/>
  <c r="CE1396" i="8"/>
  <c r="CD1396" i="8"/>
  <c r="CC1396" i="8"/>
  <c r="CB1396" i="8"/>
  <c r="CA1396" i="8"/>
  <c r="BZ1396" i="8"/>
  <c r="BY1396" i="8"/>
  <c r="BW1396" i="8"/>
  <c r="BX1396" i="8" s="1"/>
  <c r="BV1396" i="8"/>
  <c r="BU1396" i="8"/>
  <c r="BT1396" i="8"/>
  <c r="BS1396" i="8"/>
  <c r="BR1396" i="8"/>
  <c r="BQ1396" i="8"/>
  <c r="BP1396" i="8"/>
  <c r="BO1396" i="8"/>
  <c r="BN1396" i="8"/>
  <c r="BM1396" i="8"/>
  <c r="BL1396" i="8"/>
  <c r="BJ1396" i="8"/>
  <c r="BK1396" i="8" s="1"/>
  <c r="J1396" i="8"/>
  <c r="I1396" i="8"/>
  <c r="H1396" i="8"/>
  <c r="G1396" i="8"/>
  <c r="F1396" i="8"/>
  <c r="A1396" i="8"/>
  <c r="DP1395" i="8"/>
  <c r="DO1395" i="8"/>
  <c r="DN1395" i="8"/>
  <c r="DM1395" i="8"/>
  <c r="DK1395" i="8"/>
  <c r="DL1395" i="8" s="1"/>
  <c r="DJ1395" i="8"/>
  <c r="DI1395" i="8"/>
  <c r="DH1395" i="8"/>
  <c r="DG1395" i="8"/>
  <c r="DE1395" i="8"/>
  <c r="DF1395" i="8" s="1"/>
  <c r="DD1395" i="8"/>
  <c r="DC1395" i="8"/>
  <c r="DB1395" i="8"/>
  <c r="DA1395" i="8"/>
  <c r="CZ1395" i="8"/>
  <c r="CY1395" i="8"/>
  <c r="CX1395" i="8"/>
  <c r="CV1395" i="8"/>
  <c r="CW1395" i="8" s="1"/>
  <c r="CU1395" i="8"/>
  <c r="CT1395" i="8"/>
  <c r="CS1395" i="8"/>
  <c r="CR1395" i="8"/>
  <c r="CQ1395" i="8"/>
  <c r="CP1395" i="8"/>
  <c r="CO1395" i="8"/>
  <c r="CN1395" i="8"/>
  <c r="CL1395" i="8"/>
  <c r="CM1395" i="8" s="1"/>
  <c r="CG1395" i="8"/>
  <c r="CF1395" i="8"/>
  <c r="CE1395" i="8"/>
  <c r="CD1395" i="8"/>
  <c r="CC1395" i="8"/>
  <c r="CB1395" i="8"/>
  <c r="CA1395" i="8"/>
  <c r="BZ1395" i="8"/>
  <c r="BY1395" i="8"/>
  <c r="BW1395" i="8"/>
  <c r="BX1395" i="8" s="1"/>
  <c r="BV1395" i="8"/>
  <c r="BU1395" i="8"/>
  <c r="BT1395" i="8"/>
  <c r="BS1395" i="8"/>
  <c r="BR1395" i="8"/>
  <c r="BQ1395" i="8"/>
  <c r="BP1395" i="8"/>
  <c r="BO1395" i="8"/>
  <c r="BN1395" i="8"/>
  <c r="BM1395" i="8"/>
  <c r="BL1395" i="8"/>
  <c r="BJ1395" i="8"/>
  <c r="BK1395" i="8" s="1"/>
  <c r="J1395" i="8"/>
  <c r="I1395" i="8"/>
  <c r="H1395" i="8"/>
  <c r="G1395" i="8"/>
  <c r="F1395" i="8"/>
  <c r="A1395" i="8"/>
  <c r="DP1394" i="8"/>
  <c r="DO1394" i="8"/>
  <c r="DN1394" i="8"/>
  <c r="DM1394" i="8"/>
  <c r="DK1394" i="8"/>
  <c r="DL1394" i="8" s="1"/>
  <c r="DJ1394" i="8"/>
  <c r="DI1394" i="8"/>
  <c r="DH1394" i="8"/>
  <c r="DG1394" i="8"/>
  <c r="DE1394" i="8"/>
  <c r="DF1394" i="8" s="1"/>
  <c r="DD1394" i="8"/>
  <c r="DC1394" i="8"/>
  <c r="DB1394" i="8"/>
  <c r="DA1394" i="8"/>
  <c r="CZ1394" i="8"/>
  <c r="CY1394" i="8"/>
  <c r="CX1394" i="8"/>
  <c r="CV1394" i="8"/>
  <c r="CW1394" i="8" s="1"/>
  <c r="CU1394" i="8"/>
  <c r="CT1394" i="8"/>
  <c r="CS1394" i="8"/>
  <c r="CR1394" i="8"/>
  <c r="CQ1394" i="8"/>
  <c r="CP1394" i="8"/>
  <c r="CO1394" i="8"/>
  <c r="CN1394" i="8"/>
  <c r="CL1394" i="8"/>
  <c r="CM1394" i="8" s="1"/>
  <c r="CG1394" i="8"/>
  <c r="CF1394" i="8"/>
  <c r="CE1394" i="8"/>
  <c r="CD1394" i="8"/>
  <c r="CC1394" i="8"/>
  <c r="CB1394" i="8"/>
  <c r="CA1394" i="8"/>
  <c r="BZ1394" i="8"/>
  <c r="BY1394" i="8"/>
  <c r="BW1394" i="8"/>
  <c r="BX1394" i="8" s="1"/>
  <c r="BV1394" i="8"/>
  <c r="BU1394" i="8"/>
  <c r="BT1394" i="8"/>
  <c r="BS1394" i="8"/>
  <c r="BR1394" i="8"/>
  <c r="BQ1394" i="8"/>
  <c r="BP1394" i="8"/>
  <c r="BO1394" i="8"/>
  <c r="BN1394" i="8"/>
  <c r="BM1394" i="8"/>
  <c r="BL1394" i="8"/>
  <c r="BJ1394" i="8"/>
  <c r="BK1394" i="8" s="1"/>
  <c r="J1394" i="8"/>
  <c r="I1394" i="8"/>
  <c r="H1394" i="8"/>
  <c r="G1394" i="8"/>
  <c r="F1394" i="8"/>
  <c r="A1394" i="8"/>
  <c r="DP1393" i="8"/>
  <c r="DO1393" i="8"/>
  <c r="DN1393" i="8"/>
  <c r="DM1393" i="8"/>
  <c r="DK1393" i="8"/>
  <c r="DL1393" i="8" s="1"/>
  <c r="DJ1393" i="8"/>
  <c r="DI1393" i="8"/>
  <c r="DH1393" i="8"/>
  <c r="DG1393" i="8"/>
  <c r="DE1393" i="8"/>
  <c r="DF1393" i="8" s="1"/>
  <c r="DD1393" i="8"/>
  <c r="DC1393" i="8"/>
  <c r="DB1393" i="8"/>
  <c r="DA1393" i="8"/>
  <c r="CZ1393" i="8"/>
  <c r="CY1393" i="8"/>
  <c r="CX1393" i="8"/>
  <c r="CV1393" i="8"/>
  <c r="CW1393" i="8" s="1"/>
  <c r="CU1393" i="8"/>
  <c r="CT1393" i="8"/>
  <c r="CS1393" i="8"/>
  <c r="CR1393" i="8"/>
  <c r="CQ1393" i="8"/>
  <c r="CP1393" i="8"/>
  <c r="CO1393" i="8"/>
  <c r="CN1393" i="8"/>
  <c r="CL1393" i="8"/>
  <c r="CM1393" i="8" s="1"/>
  <c r="CG1393" i="8"/>
  <c r="CF1393" i="8"/>
  <c r="CE1393" i="8"/>
  <c r="CD1393" i="8"/>
  <c r="CC1393" i="8"/>
  <c r="CB1393" i="8"/>
  <c r="CA1393" i="8"/>
  <c r="BZ1393" i="8"/>
  <c r="BY1393" i="8"/>
  <c r="BW1393" i="8"/>
  <c r="BX1393" i="8" s="1"/>
  <c r="BV1393" i="8"/>
  <c r="BU1393" i="8"/>
  <c r="BT1393" i="8"/>
  <c r="BS1393" i="8"/>
  <c r="BR1393" i="8"/>
  <c r="BQ1393" i="8"/>
  <c r="BP1393" i="8"/>
  <c r="BO1393" i="8"/>
  <c r="BN1393" i="8"/>
  <c r="BM1393" i="8"/>
  <c r="BL1393" i="8"/>
  <c r="BJ1393" i="8"/>
  <c r="BK1393" i="8" s="1"/>
  <c r="J1393" i="8"/>
  <c r="I1393" i="8"/>
  <c r="H1393" i="8"/>
  <c r="G1393" i="8"/>
  <c r="F1393" i="8"/>
  <c r="A1393" i="8"/>
  <c r="DP1392" i="8"/>
  <c r="DO1392" i="8"/>
  <c r="DN1392" i="8"/>
  <c r="DM1392" i="8"/>
  <c r="DK1392" i="8"/>
  <c r="DL1392" i="8" s="1"/>
  <c r="DJ1392" i="8"/>
  <c r="DI1392" i="8"/>
  <c r="DH1392" i="8"/>
  <c r="DG1392" i="8"/>
  <c r="DE1392" i="8"/>
  <c r="DF1392" i="8" s="1"/>
  <c r="DD1392" i="8"/>
  <c r="DC1392" i="8"/>
  <c r="DB1392" i="8"/>
  <c r="DA1392" i="8"/>
  <c r="CZ1392" i="8"/>
  <c r="CY1392" i="8"/>
  <c r="CX1392" i="8"/>
  <c r="CV1392" i="8"/>
  <c r="CW1392" i="8" s="1"/>
  <c r="CU1392" i="8"/>
  <c r="CT1392" i="8"/>
  <c r="CS1392" i="8"/>
  <c r="CR1392" i="8"/>
  <c r="CQ1392" i="8"/>
  <c r="CP1392" i="8"/>
  <c r="CO1392" i="8"/>
  <c r="CN1392" i="8"/>
  <c r="CL1392" i="8"/>
  <c r="CM1392" i="8" s="1"/>
  <c r="CG1392" i="8"/>
  <c r="CF1392" i="8"/>
  <c r="CE1392" i="8"/>
  <c r="CD1392" i="8"/>
  <c r="CC1392" i="8"/>
  <c r="CB1392" i="8"/>
  <c r="CA1392" i="8"/>
  <c r="BZ1392" i="8"/>
  <c r="BY1392" i="8"/>
  <c r="BW1392" i="8"/>
  <c r="BX1392" i="8" s="1"/>
  <c r="BV1392" i="8"/>
  <c r="BU1392" i="8"/>
  <c r="BT1392" i="8"/>
  <c r="BS1392" i="8"/>
  <c r="BR1392" i="8"/>
  <c r="BQ1392" i="8"/>
  <c r="BP1392" i="8"/>
  <c r="BO1392" i="8"/>
  <c r="BN1392" i="8"/>
  <c r="BM1392" i="8"/>
  <c r="BL1392" i="8"/>
  <c r="BJ1392" i="8"/>
  <c r="BK1392" i="8" s="1"/>
  <c r="J1392" i="8"/>
  <c r="I1392" i="8"/>
  <c r="H1392" i="8"/>
  <c r="G1392" i="8"/>
  <c r="F1392" i="8"/>
  <c r="A1392" i="8"/>
  <c r="DP1391" i="8"/>
  <c r="DO1391" i="8"/>
  <c r="DN1391" i="8"/>
  <c r="DM1391" i="8"/>
  <c r="DK1391" i="8"/>
  <c r="DL1391" i="8" s="1"/>
  <c r="DJ1391" i="8"/>
  <c r="DI1391" i="8"/>
  <c r="DH1391" i="8"/>
  <c r="DG1391" i="8"/>
  <c r="DE1391" i="8"/>
  <c r="DF1391" i="8" s="1"/>
  <c r="DD1391" i="8"/>
  <c r="DC1391" i="8"/>
  <c r="DB1391" i="8"/>
  <c r="DA1391" i="8"/>
  <c r="CZ1391" i="8"/>
  <c r="CY1391" i="8"/>
  <c r="CX1391" i="8"/>
  <c r="CV1391" i="8"/>
  <c r="CW1391" i="8" s="1"/>
  <c r="CU1391" i="8"/>
  <c r="CT1391" i="8"/>
  <c r="CS1391" i="8"/>
  <c r="CR1391" i="8"/>
  <c r="CQ1391" i="8"/>
  <c r="CP1391" i="8"/>
  <c r="CO1391" i="8"/>
  <c r="CN1391" i="8"/>
  <c r="CL1391" i="8"/>
  <c r="CM1391" i="8" s="1"/>
  <c r="CG1391" i="8"/>
  <c r="CF1391" i="8"/>
  <c r="CE1391" i="8"/>
  <c r="CD1391" i="8"/>
  <c r="CC1391" i="8"/>
  <c r="CB1391" i="8"/>
  <c r="CA1391" i="8"/>
  <c r="BZ1391" i="8"/>
  <c r="BY1391" i="8"/>
  <c r="BW1391" i="8"/>
  <c r="BX1391" i="8" s="1"/>
  <c r="BV1391" i="8"/>
  <c r="BU1391" i="8"/>
  <c r="BT1391" i="8"/>
  <c r="BS1391" i="8"/>
  <c r="BR1391" i="8"/>
  <c r="BQ1391" i="8"/>
  <c r="BP1391" i="8"/>
  <c r="BO1391" i="8"/>
  <c r="BN1391" i="8"/>
  <c r="BM1391" i="8"/>
  <c r="BL1391" i="8"/>
  <c r="BJ1391" i="8"/>
  <c r="BK1391" i="8" s="1"/>
  <c r="J1391" i="8"/>
  <c r="I1391" i="8"/>
  <c r="H1391" i="8"/>
  <c r="G1391" i="8"/>
  <c r="F1391" i="8"/>
  <c r="A1391" i="8"/>
  <c r="DP1390" i="8"/>
  <c r="DO1390" i="8"/>
  <c r="DN1390" i="8"/>
  <c r="DM1390" i="8"/>
  <c r="DK1390" i="8"/>
  <c r="DL1390" i="8" s="1"/>
  <c r="DJ1390" i="8"/>
  <c r="DI1390" i="8"/>
  <c r="DH1390" i="8"/>
  <c r="DG1390" i="8"/>
  <c r="DE1390" i="8"/>
  <c r="DF1390" i="8" s="1"/>
  <c r="DD1390" i="8"/>
  <c r="DC1390" i="8"/>
  <c r="DB1390" i="8"/>
  <c r="DA1390" i="8"/>
  <c r="CZ1390" i="8"/>
  <c r="CY1390" i="8"/>
  <c r="CX1390" i="8"/>
  <c r="CV1390" i="8"/>
  <c r="CW1390" i="8" s="1"/>
  <c r="CU1390" i="8"/>
  <c r="CT1390" i="8"/>
  <c r="CS1390" i="8"/>
  <c r="CR1390" i="8"/>
  <c r="CQ1390" i="8"/>
  <c r="CP1390" i="8"/>
  <c r="CO1390" i="8"/>
  <c r="CN1390" i="8"/>
  <c r="CL1390" i="8"/>
  <c r="CM1390" i="8" s="1"/>
  <c r="CG1390" i="8"/>
  <c r="CF1390" i="8"/>
  <c r="CE1390" i="8"/>
  <c r="CD1390" i="8"/>
  <c r="CC1390" i="8"/>
  <c r="CB1390" i="8"/>
  <c r="CA1390" i="8"/>
  <c r="BZ1390" i="8"/>
  <c r="BY1390" i="8"/>
  <c r="BW1390" i="8"/>
  <c r="BX1390" i="8" s="1"/>
  <c r="BV1390" i="8"/>
  <c r="BU1390" i="8"/>
  <c r="BT1390" i="8"/>
  <c r="BS1390" i="8"/>
  <c r="BR1390" i="8"/>
  <c r="BQ1390" i="8"/>
  <c r="BP1390" i="8"/>
  <c r="BO1390" i="8"/>
  <c r="BN1390" i="8"/>
  <c r="BM1390" i="8"/>
  <c r="BL1390" i="8"/>
  <c r="BJ1390" i="8"/>
  <c r="BK1390" i="8" s="1"/>
  <c r="J1390" i="8"/>
  <c r="I1390" i="8"/>
  <c r="H1390" i="8"/>
  <c r="G1390" i="8"/>
  <c r="F1390" i="8"/>
  <c r="A1390" i="8"/>
  <c r="DP1389" i="8"/>
  <c r="DO1389" i="8"/>
  <c r="DN1389" i="8"/>
  <c r="DM1389" i="8"/>
  <c r="DK1389" i="8"/>
  <c r="DL1389" i="8" s="1"/>
  <c r="DJ1389" i="8"/>
  <c r="DI1389" i="8"/>
  <c r="DH1389" i="8"/>
  <c r="DG1389" i="8"/>
  <c r="DE1389" i="8"/>
  <c r="DF1389" i="8" s="1"/>
  <c r="DD1389" i="8"/>
  <c r="DC1389" i="8"/>
  <c r="DB1389" i="8"/>
  <c r="DA1389" i="8"/>
  <c r="CZ1389" i="8"/>
  <c r="CY1389" i="8"/>
  <c r="CX1389" i="8"/>
  <c r="CV1389" i="8"/>
  <c r="CW1389" i="8" s="1"/>
  <c r="CU1389" i="8"/>
  <c r="CT1389" i="8"/>
  <c r="CS1389" i="8"/>
  <c r="CR1389" i="8"/>
  <c r="CQ1389" i="8"/>
  <c r="CP1389" i="8"/>
  <c r="CO1389" i="8"/>
  <c r="CN1389" i="8"/>
  <c r="CL1389" i="8"/>
  <c r="CM1389" i="8" s="1"/>
  <c r="CG1389" i="8"/>
  <c r="CF1389" i="8"/>
  <c r="CE1389" i="8"/>
  <c r="CD1389" i="8"/>
  <c r="CC1389" i="8"/>
  <c r="CB1389" i="8"/>
  <c r="CA1389" i="8"/>
  <c r="BZ1389" i="8"/>
  <c r="BY1389" i="8"/>
  <c r="BW1389" i="8"/>
  <c r="BX1389" i="8" s="1"/>
  <c r="BV1389" i="8"/>
  <c r="BU1389" i="8"/>
  <c r="BT1389" i="8"/>
  <c r="BS1389" i="8"/>
  <c r="BR1389" i="8"/>
  <c r="BQ1389" i="8"/>
  <c r="BP1389" i="8"/>
  <c r="BO1389" i="8"/>
  <c r="BN1389" i="8"/>
  <c r="BM1389" i="8"/>
  <c r="BL1389" i="8"/>
  <c r="BJ1389" i="8"/>
  <c r="BK1389" i="8" s="1"/>
  <c r="J1389" i="8"/>
  <c r="I1389" i="8"/>
  <c r="H1389" i="8"/>
  <c r="G1389" i="8"/>
  <c r="F1389" i="8"/>
  <c r="A1389" i="8"/>
  <c r="DP1388" i="8"/>
  <c r="DO1388" i="8"/>
  <c r="DN1388" i="8"/>
  <c r="DM1388" i="8"/>
  <c r="DK1388" i="8"/>
  <c r="DL1388" i="8" s="1"/>
  <c r="DJ1388" i="8"/>
  <c r="DI1388" i="8"/>
  <c r="DH1388" i="8"/>
  <c r="DG1388" i="8"/>
  <c r="DE1388" i="8"/>
  <c r="DF1388" i="8" s="1"/>
  <c r="DD1388" i="8"/>
  <c r="DC1388" i="8"/>
  <c r="DB1388" i="8"/>
  <c r="DA1388" i="8"/>
  <c r="CZ1388" i="8"/>
  <c r="CY1388" i="8"/>
  <c r="CX1388" i="8"/>
  <c r="CV1388" i="8"/>
  <c r="CW1388" i="8" s="1"/>
  <c r="CU1388" i="8"/>
  <c r="CT1388" i="8"/>
  <c r="CS1388" i="8"/>
  <c r="CR1388" i="8"/>
  <c r="CQ1388" i="8"/>
  <c r="CP1388" i="8"/>
  <c r="CO1388" i="8"/>
  <c r="CN1388" i="8"/>
  <c r="CL1388" i="8"/>
  <c r="CM1388" i="8" s="1"/>
  <c r="CG1388" i="8"/>
  <c r="CF1388" i="8"/>
  <c r="CE1388" i="8"/>
  <c r="CD1388" i="8"/>
  <c r="CC1388" i="8"/>
  <c r="CB1388" i="8"/>
  <c r="CA1388" i="8"/>
  <c r="BZ1388" i="8"/>
  <c r="BY1388" i="8"/>
  <c r="BW1388" i="8"/>
  <c r="BX1388" i="8" s="1"/>
  <c r="BV1388" i="8"/>
  <c r="BU1388" i="8"/>
  <c r="BT1388" i="8"/>
  <c r="BS1388" i="8"/>
  <c r="BR1388" i="8"/>
  <c r="BQ1388" i="8"/>
  <c r="BP1388" i="8"/>
  <c r="BO1388" i="8"/>
  <c r="BN1388" i="8"/>
  <c r="BM1388" i="8"/>
  <c r="BL1388" i="8"/>
  <c r="BJ1388" i="8"/>
  <c r="BK1388" i="8" s="1"/>
  <c r="J1388" i="8"/>
  <c r="I1388" i="8"/>
  <c r="H1388" i="8"/>
  <c r="G1388" i="8"/>
  <c r="F1388" i="8"/>
  <c r="A1388" i="8"/>
  <c r="DP1387" i="8"/>
  <c r="DO1387" i="8"/>
  <c r="DN1387" i="8"/>
  <c r="DM1387" i="8"/>
  <c r="DK1387" i="8"/>
  <c r="DL1387" i="8" s="1"/>
  <c r="DJ1387" i="8"/>
  <c r="DI1387" i="8"/>
  <c r="DH1387" i="8"/>
  <c r="DG1387" i="8"/>
  <c r="DE1387" i="8"/>
  <c r="DF1387" i="8" s="1"/>
  <c r="DD1387" i="8"/>
  <c r="DC1387" i="8"/>
  <c r="DB1387" i="8"/>
  <c r="DA1387" i="8"/>
  <c r="CZ1387" i="8"/>
  <c r="CY1387" i="8"/>
  <c r="CX1387" i="8"/>
  <c r="CV1387" i="8"/>
  <c r="CW1387" i="8" s="1"/>
  <c r="CU1387" i="8"/>
  <c r="CT1387" i="8"/>
  <c r="CS1387" i="8"/>
  <c r="CR1387" i="8"/>
  <c r="CQ1387" i="8"/>
  <c r="CP1387" i="8"/>
  <c r="CO1387" i="8"/>
  <c r="CN1387" i="8"/>
  <c r="CL1387" i="8"/>
  <c r="CM1387" i="8" s="1"/>
  <c r="CG1387" i="8"/>
  <c r="CF1387" i="8"/>
  <c r="CE1387" i="8"/>
  <c r="CD1387" i="8"/>
  <c r="CC1387" i="8"/>
  <c r="CB1387" i="8"/>
  <c r="CA1387" i="8"/>
  <c r="BZ1387" i="8"/>
  <c r="BY1387" i="8"/>
  <c r="BW1387" i="8"/>
  <c r="BX1387" i="8" s="1"/>
  <c r="BV1387" i="8"/>
  <c r="BU1387" i="8"/>
  <c r="BT1387" i="8"/>
  <c r="BS1387" i="8"/>
  <c r="BR1387" i="8"/>
  <c r="BQ1387" i="8"/>
  <c r="BP1387" i="8"/>
  <c r="BO1387" i="8"/>
  <c r="BN1387" i="8"/>
  <c r="BM1387" i="8"/>
  <c r="BL1387" i="8"/>
  <c r="BJ1387" i="8"/>
  <c r="BK1387" i="8" s="1"/>
  <c r="J1387" i="8"/>
  <c r="I1387" i="8"/>
  <c r="H1387" i="8"/>
  <c r="G1387" i="8"/>
  <c r="F1387" i="8"/>
  <c r="A1387" i="8"/>
  <c r="DP1386" i="8"/>
  <c r="DO1386" i="8"/>
  <c r="DN1386" i="8"/>
  <c r="DM1386" i="8"/>
  <c r="DK1386" i="8"/>
  <c r="DL1386" i="8" s="1"/>
  <c r="DJ1386" i="8"/>
  <c r="DI1386" i="8"/>
  <c r="DH1386" i="8"/>
  <c r="DG1386" i="8"/>
  <c r="DE1386" i="8"/>
  <c r="DF1386" i="8" s="1"/>
  <c r="DD1386" i="8"/>
  <c r="DC1386" i="8"/>
  <c r="DB1386" i="8"/>
  <c r="DA1386" i="8"/>
  <c r="CZ1386" i="8"/>
  <c r="CY1386" i="8"/>
  <c r="CX1386" i="8"/>
  <c r="CV1386" i="8"/>
  <c r="CW1386" i="8" s="1"/>
  <c r="CU1386" i="8"/>
  <c r="CT1386" i="8"/>
  <c r="CS1386" i="8"/>
  <c r="CR1386" i="8"/>
  <c r="CQ1386" i="8"/>
  <c r="CP1386" i="8"/>
  <c r="CO1386" i="8"/>
  <c r="CN1386" i="8"/>
  <c r="CL1386" i="8"/>
  <c r="CM1386" i="8" s="1"/>
  <c r="CG1386" i="8"/>
  <c r="CF1386" i="8"/>
  <c r="CE1386" i="8"/>
  <c r="CD1386" i="8"/>
  <c r="CC1386" i="8"/>
  <c r="CB1386" i="8"/>
  <c r="CA1386" i="8"/>
  <c r="BZ1386" i="8"/>
  <c r="BY1386" i="8"/>
  <c r="BW1386" i="8"/>
  <c r="BX1386" i="8" s="1"/>
  <c r="BV1386" i="8"/>
  <c r="BU1386" i="8"/>
  <c r="BT1386" i="8"/>
  <c r="BS1386" i="8"/>
  <c r="BR1386" i="8"/>
  <c r="BQ1386" i="8"/>
  <c r="BP1386" i="8"/>
  <c r="BO1386" i="8"/>
  <c r="BN1386" i="8"/>
  <c r="BM1386" i="8"/>
  <c r="BL1386" i="8"/>
  <c r="BJ1386" i="8"/>
  <c r="BK1386" i="8" s="1"/>
  <c r="J1386" i="8"/>
  <c r="I1386" i="8"/>
  <c r="H1386" i="8"/>
  <c r="G1386" i="8"/>
  <c r="F1386" i="8"/>
  <c r="A1386" i="8"/>
  <c r="DP1385" i="8"/>
  <c r="DO1385" i="8"/>
  <c r="DN1385" i="8"/>
  <c r="DM1385" i="8"/>
  <c r="DK1385" i="8"/>
  <c r="DL1385" i="8" s="1"/>
  <c r="DJ1385" i="8"/>
  <c r="DI1385" i="8"/>
  <c r="DH1385" i="8"/>
  <c r="DG1385" i="8"/>
  <c r="DE1385" i="8"/>
  <c r="DF1385" i="8" s="1"/>
  <c r="DD1385" i="8"/>
  <c r="DC1385" i="8"/>
  <c r="DB1385" i="8"/>
  <c r="DA1385" i="8"/>
  <c r="CZ1385" i="8"/>
  <c r="CY1385" i="8"/>
  <c r="CX1385" i="8"/>
  <c r="CV1385" i="8"/>
  <c r="CW1385" i="8" s="1"/>
  <c r="CU1385" i="8"/>
  <c r="CT1385" i="8"/>
  <c r="CS1385" i="8"/>
  <c r="CR1385" i="8"/>
  <c r="CQ1385" i="8"/>
  <c r="CP1385" i="8"/>
  <c r="CO1385" i="8"/>
  <c r="CN1385" i="8"/>
  <c r="CL1385" i="8"/>
  <c r="CM1385" i="8" s="1"/>
  <c r="CG1385" i="8"/>
  <c r="CF1385" i="8"/>
  <c r="CE1385" i="8"/>
  <c r="CD1385" i="8"/>
  <c r="CC1385" i="8"/>
  <c r="CB1385" i="8"/>
  <c r="CA1385" i="8"/>
  <c r="BZ1385" i="8"/>
  <c r="BY1385" i="8"/>
  <c r="BW1385" i="8"/>
  <c r="BX1385" i="8" s="1"/>
  <c r="BV1385" i="8"/>
  <c r="BU1385" i="8"/>
  <c r="BT1385" i="8"/>
  <c r="BS1385" i="8"/>
  <c r="BR1385" i="8"/>
  <c r="BQ1385" i="8"/>
  <c r="BP1385" i="8"/>
  <c r="BO1385" i="8"/>
  <c r="BN1385" i="8"/>
  <c r="BM1385" i="8"/>
  <c r="BL1385" i="8"/>
  <c r="BJ1385" i="8"/>
  <c r="BK1385" i="8" s="1"/>
  <c r="J1385" i="8"/>
  <c r="I1385" i="8"/>
  <c r="H1385" i="8"/>
  <c r="G1385" i="8"/>
  <c r="F1385" i="8"/>
  <c r="A1385" i="8"/>
  <c r="DP1384" i="8"/>
  <c r="DO1384" i="8"/>
  <c r="DN1384" i="8"/>
  <c r="DM1384" i="8"/>
  <c r="DK1384" i="8"/>
  <c r="DL1384" i="8" s="1"/>
  <c r="DJ1384" i="8"/>
  <c r="DI1384" i="8"/>
  <c r="DH1384" i="8"/>
  <c r="DG1384" i="8"/>
  <c r="DE1384" i="8"/>
  <c r="DF1384" i="8" s="1"/>
  <c r="DD1384" i="8"/>
  <c r="DC1384" i="8"/>
  <c r="DB1384" i="8"/>
  <c r="DA1384" i="8"/>
  <c r="CZ1384" i="8"/>
  <c r="CY1384" i="8"/>
  <c r="CX1384" i="8"/>
  <c r="CV1384" i="8"/>
  <c r="CW1384" i="8" s="1"/>
  <c r="CU1384" i="8"/>
  <c r="CT1384" i="8"/>
  <c r="CS1384" i="8"/>
  <c r="CR1384" i="8"/>
  <c r="CQ1384" i="8"/>
  <c r="CP1384" i="8"/>
  <c r="CO1384" i="8"/>
  <c r="CN1384" i="8"/>
  <c r="CL1384" i="8"/>
  <c r="CM1384" i="8" s="1"/>
  <c r="CG1384" i="8"/>
  <c r="CF1384" i="8"/>
  <c r="CE1384" i="8"/>
  <c r="CD1384" i="8"/>
  <c r="CC1384" i="8"/>
  <c r="CB1384" i="8"/>
  <c r="CA1384" i="8"/>
  <c r="BZ1384" i="8"/>
  <c r="BY1384" i="8"/>
  <c r="BW1384" i="8"/>
  <c r="BX1384" i="8" s="1"/>
  <c r="BV1384" i="8"/>
  <c r="BU1384" i="8"/>
  <c r="BT1384" i="8"/>
  <c r="BS1384" i="8"/>
  <c r="BR1384" i="8"/>
  <c r="BQ1384" i="8"/>
  <c r="BP1384" i="8"/>
  <c r="BO1384" i="8"/>
  <c r="BN1384" i="8"/>
  <c r="BM1384" i="8"/>
  <c r="BL1384" i="8"/>
  <c r="BJ1384" i="8"/>
  <c r="BK1384" i="8" s="1"/>
  <c r="J1384" i="8"/>
  <c r="I1384" i="8"/>
  <c r="H1384" i="8"/>
  <c r="G1384" i="8"/>
  <c r="F1384" i="8"/>
  <c r="A1384" i="8"/>
  <c r="DP1383" i="8"/>
  <c r="DO1383" i="8"/>
  <c r="DN1383" i="8"/>
  <c r="DM1383" i="8"/>
  <c r="DK1383" i="8"/>
  <c r="DL1383" i="8" s="1"/>
  <c r="DJ1383" i="8"/>
  <c r="DI1383" i="8"/>
  <c r="DH1383" i="8"/>
  <c r="DG1383" i="8"/>
  <c r="DE1383" i="8"/>
  <c r="DF1383" i="8" s="1"/>
  <c r="DD1383" i="8"/>
  <c r="DC1383" i="8"/>
  <c r="DB1383" i="8"/>
  <c r="DA1383" i="8"/>
  <c r="CZ1383" i="8"/>
  <c r="CY1383" i="8"/>
  <c r="CX1383" i="8"/>
  <c r="CV1383" i="8"/>
  <c r="CW1383" i="8" s="1"/>
  <c r="CU1383" i="8"/>
  <c r="CT1383" i="8"/>
  <c r="CS1383" i="8"/>
  <c r="CR1383" i="8"/>
  <c r="CQ1383" i="8"/>
  <c r="CP1383" i="8"/>
  <c r="CO1383" i="8"/>
  <c r="CN1383" i="8"/>
  <c r="CL1383" i="8"/>
  <c r="CM1383" i="8" s="1"/>
  <c r="CG1383" i="8"/>
  <c r="CF1383" i="8"/>
  <c r="CE1383" i="8"/>
  <c r="CD1383" i="8"/>
  <c r="CC1383" i="8"/>
  <c r="CB1383" i="8"/>
  <c r="CA1383" i="8"/>
  <c r="BZ1383" i="8"/>
  <c r="BY1383" i="8"/>
  <c r="BW1383" i="8"/>
  <c r="BX1383" i="8" s="1"/>
  <c r="BV1383" i="8"/>
  <c r="BU1383" i="8"/>
  <c r="BT1383" i="8"/>
  <c r="BS1383" i="8"/>
  <c r="BR1383" i="8"/>
  <c r="BQ1383" i="8"/>
  <c r="BP1383" i="8"/>
  <c r="BO1383" i="8"/>
  <c r="BN1383" i="8"/>
  <c r="BM1383" i="8"/>
  <c r="BL1383" i="8"/>
  <c r="BJ1383" i="8"/>
  <c r="BK1383" i="8" s="1"/>
  <c r="J1383" i="8"/>
  <c r="I1383" i="8"/>
  <c r="H1383" i="8"/>
  <c r="G1383" i="8"/>
  <c r="F1383" i="8"/>
  <c r="A1383" i="8"/>
  <c r="DP1382" i="8"/>
  <c r="DO1382" i="8"/>
  <c r="DN1382" i="8"/>
  <c r="DM1382" i="8"/>
  <c r="DK1382" i="8"/>
  <c r="DL1382" i="8" s="1"/>
  <c r="DJ1382" i="8"/>
  <c r="DI1382" i="8"/>
  <c r="DH1382" i="8"/>
  <c r="DG1382" i="8"/>
  <c r="DE1382" i="8"/>
  <c r="DF1382" i="8" s="1"/>
  <c r="DD1382" i="8"/>
  <c r="DC1382" i="8"/>
  <c r="DB1382" i="8"/>
  <c r="DA1382" i="8"/>
  <c r="CZ1382" i="8"/>
  <c r="CY1382" i="8"/>
  <c r="CX1382" i="8"/>
  <c r="CV1382" i="8"/>
  <c r="CW1382" i="8" s="1"/>
  <c r="CU1382" i="8"/>
  <c r="CT1382" i="8"/>
  <c r="CS1382" i="8"/>
  <c r="CR1382" i="8"/>
  <c r="CQ1382" i="8"/>
  <c r="CP1382" i="8"/>
  <c r="CO1382" i="8"/>
  <c r="CN1382" i="8"/>
  <c r="CL1382" i="8"/>
  <c r="CM1382" i="8" s="1"/>
  <c r="CG1382" i="8"/>
  <c r="CF1382" i="8"/>
  <c r="CE1382" i="8"/>
  <c r="CD1382" i="8"/>
  <c r="CC1382" i="8"/>
  <c r="CB1382" i="8"/>
  <c r="CA1382" i="8"/>
  <c r="BZ1382" i="8"/>
  <c r="BY1382" i="8"/>
  <c r="BW1382" i="8"/>
  <c r="BX1382" i="8" s="1"/>
  <c r="BV1382" i="8"/>
  <c r="BU1382" i="8"/>
  <c r="BT1382" i="8"/>
  <c r="BS1382" i="8"/>
  <c r="BR1382" i="8"/>
  <c r="BQ1382" i="8"/>
  <c r="BP1382" i="8"/>
  <c r="BO1382" i="8"/>
  <c r="BN1382" i="8"/>
  <c r="BM1382" i="8"/>
  <c r="BL1382" i="8"/>
  <c r="BJ1382" i="8"/>
  <c r="BK1382" i="8" s="1"/>
  <c r="J1382" i="8"/>
  <c r="I1382" i="8"/>
  <c r="H1382" i="8"/>
  <c r="G1382" i="8"/>
  <c r="F1382" i="8"/>
  <c r="A1382" i="8"/>
  <c r="DP1381" i="8"/>
  <c r="DO1381" i="8"/>
  <c r="DN1381" i="8"/>
  <c r="DM1381" i="8"/>
  <c r="DK1381" i="8"/>
  <c r="DL1381" i="8" s="1"/>
  <c r="DJ1381" i="8"/>
  <c r="DI1381" i="8"/>
  <c r="DH1381" i="8"/>
  <c r="DG1381" i="8"/>
  <c r="DE1381" i="8"/>
  <c r="DF1381" i="8" s="1"/>
  <c r="DD1381" i="8"/>
  <c r="DC1381" i="8"/>
  <c r="DB1381" i="8"/>
  <c r="DA1381" i="8"/>
  <c r="CZ1381" i="8"/>
  <c r="CY1381" i="8"/>
  <c r="CX1381" i="8"/>
  <c r="CV1381" i="8"/>
  <c r="CW1381" i="8" s="1"/>
  <c r="CU1381" i="8"/>
  <c r="CT1381" i="8"/>
  <c r="CS1381" i="8"/>
  <c r="CR1381" i="8"/>
  <c r="CQ1381" i="8"/>
  <c r="CP1381" i="8"/>
  <c r="CO1381" i="8"/>
  <c r="CN1381" i="8"/>
  <c r="CL1381" i="8"/>
  <c r="CM1381" i="8" s="1"/>
  <c r="CG1381" i="8"/>
  <c r="CF1381" i="8"/>
  <c r="CE1381" i="8"/>
  <c r="CD1381" i="8"/>
  <c r="CC1381" i="8"/>
  <c r="CB1381" i="8"/>
  <c r="CA1381" i="8"/>
  <c r="BZ1381" i="8"/>
  <c r="BY1381" i="8"/>
  <c r="BW1381" i="8"/>
  <c r="BX1381" i="8" s="1"/>
  <c r="BV1381" i="8"/>
  <c r="BU1381" i="8"/>
  <c r="BT1381" i="8"/>
  <c r="BS1381" i="8"/>
  <c r="BR1381" i="8"/>
  <c r="BQ1381" i="8"/>
  <c r="BP1381" i="8"/>
  <c r="BO1381" i="8"/>
  <c r="BN1381" i="8"/>
  <c r="BM1381" i="8"/>
  <c r="BL1381" i="8"/>
  <c r="BJ1381" i="8"/>
  <c r="BK1381" i="8" s="1"/>
  <c r="J1381" i="8"/>
  <c r="I1381" i="8"/>
  <c r="H1381" i="8"/>
  <c r="G1381" i="8"/>
  <c r="F1381" i="8"/>
  <c r="A1381" i="8"/>
  <c r="DP1380" i="8"/>
  <c r="DO1380" i="8"/>
  <c r="DN1380" i="8"/>
  <c r="DM1380" i="8"/>
  <c r="DK1380" i="8"/>
  <c r="DL1380" i="8" s="1"/>
  <c r="DJ1380" i="8"/>
  <c r="DI1380" i="8"/>
  <c r="DH1380" i="8"/>
  <c r="DG1380" i="8"/>
  <c r="DE1380" i="8"/>
  <c r="DF1380" i="8" s="1"/>
  <c r="DD1380" i="8"/>
  <c r="DC1380" i="8"/>
  <c r="DB1380" i="8"/>
  <c r="DA1380" i="8"/>
  <c r="CZ1380" i="8"/>
  <c r="CY1380" i="8"/>
  <c r="CX1380" i="8"/>
  <c r="CV1380" i="8"/>
  <c r="CW1380" i="8" s="1"/>
  <c r="CU1380" i="8"/>
  <c r="CT1380" i="8"/>
  <c r="CS1380" i="8"/>
  <c r="CR1380" i="8"/>
  <c r="CQ1380" i="8"/>
  <c r="CP1380" i="8"/>
  <c r="CO1380" i="8"/>
  <c r="CN1380" i="8"/>
  <c r="CL1380" i="8"/>
  <c r="CM1380" i="8" s="1"/>
  <c r="CG1380" i="8"/>
  <c r="CF1380" i="8"/>
  <c r="CE1380" i="8"/>
  <c r="CD1380" i="8"/>
  <c r="CC1380" i="8"/>
  <c r="CB1380" i="8"/>
  <c r="CA1380" i="8"/>
  <c r="BZ1380" i="8"/>
  <c r="BY1380" i="8"/>
  <c r="BW1380" i="8"/>
  <c r="BX1380" i="8" s="1"/>
  <c r="BV1380" i="8"/>
  <c r="BU1380" i="8"/>
  <c r="BT1380" i="8"/>
  <c r="BS1380" i="8"/>
  <c r="BR1380" i="8"/>
  <c r="BQ1380" i="8"/>
  <c r="BP1380" i="8"/>
  <c r="BO1380" i="8"/>
  <c r="BN1380" i="8"/>
  <c r="BM1380" i="8"/>
  <c r="BL1380" i="8"/>
  <c r="BJ1380" i="8"/>
  <c r="BK1380" i="8" s="1"/>
  <c r="J1380" i="8"/>
  <c r="I1380" i="8"/>
  <c r="H1380" i="8"/>
  <c r="G1380" i="8"/>
  <c r="F1380" i="8"/>
  <c r="A1380" i="8"/>
  <c r="DP1379" i="8"/>
  <c r="DO1379" i="8"/>
  <c r="DN1379" i="8"/>
  <c r="DM1379" i="8"/>
  <c r="DK1379" i="8"/>
  <c r="DL1379" i="8" s="1"/>
  <c r="DJ1379" i="8"/>
  <c r="DI1379" i="8"/>
  <c r="DH1379" i="8"/>
  <c r="DG1379" i="8"/>
  <c r="DE1379" i="8"/>
  <c r="DF1379" i="8" s="1"/>
  <c r="DD1379" i="8"/>
  <c r="DC1379" i="8"/>
  <c r="DB1379" i="8"/>
  <c r="DA1379" i="8"/>
  <c r="CZ1379" i="8"/>
  <c r="CY1379" i="8"/>
  <c r="CX1379" i="8"/>
  <c r="CV1379" i="8"/>
  <c r="CW1379" i="8" s="1"/>
  <c r="CU1379" i="8"/>
  <c r="CT1379" i="8"/>
  <c r="CS1379" i="8"/>
  <c r="CR1379" i="8"/>
  <c r="CQ1379" i="8"/>
  <c r="CP1379" i="8"/>
  <c r="CO1379" i="8"/>
  <c r="CN1379" i="8"/>
  <c r="CL1379" i="8"/>
  <c r="CM1379" i="8" s="1"/>
  <c r="CG1379" i="8"/>
  <c r="CF1379" i="8"/>
  <c r="CE1379" i="8"/>
  <c r="CD1379" i="8"/>
  <c r="CC1379" i="8"/>
  <c r="CB1379" i="8"/>
  <c r="CA1379" i="8"/>
  <c r="BZ1379" i="8"/>
  <c r="BY1379" i="8"/>
  <c r="BW1379" i="8"/>
  <c r="BX1379" i="8" s="1"/>
  <c r="BV1379" i="8"/>
  <c r="BU1379" i="8"/>
  <c r="BT1379" i="8"/>
  <c r="BS1379" i="8"/>
  <c r="BR1379" i="8"/>
  <c r="BQ1379" i="8"/>
  <c r="BP1379" i="8"/>
  <c r="BO1379" i="8"/>
  <c r="BN1379" i="8"/>
  <c r="BM1379" i="8"/>
  <c r="BL1379" i="8"/>
  <c r="BJ1379" i="8"/>
  <c r="BK1379" i="8" s="1"/>
  <c r="J1379" i="8"/>
  <c r="I1379" i="8"/>
  <c r="H1379" i="8"/>
  <c r="G1379" i="8"/>
  <c r="F1379" i="8"/>
  <c r="A1379" i="8"/>
  <c r="DP1378" i="8"/>
  <c r="DO1378" i="8"/>
  <c r="DN1378" i="8"/>
  <c r="DM1378" i="8"/>
  <c r="DK1378" i="8"/>
  <c r="DL1378" i="8" s="1"/>
  <c r="DJ1378" i="8"/>
  <c r="DI1378" i="8"/>
  <c r="DH1378" i="8"/>
  <c r="DG1378" i="8"/>
  <c r="DE1378" i="8"/>
  <c r="DF1378" i="8" s="1"/>
  <c r="DD1378" i="8"/>
  <c r="DC1378" i="8"/>
  <c r="DB1378" i="8"/>
  <c r="DA1378" i="8"/>
  <c r="CZ1378" i="8"/>
  <c r="CY1378" i="8"/>
  <c r="CX1378" i="8"/>
  <c r="CV1378" i="8"/>
  <c r="CW1378" i="8" s="1"/>
  <c r="CU1378" i="8"/>
  <c r="CT1378" i="8"/>
  <c r="CS1378" i="8"/>
  <c r="CR1378" i="8"/>
  <c r="CQ1378" i="8"/>
  <c r="CP1378" i="8"/>
  <c r="CO1378" i="8"/>
  <c r="CN1378" i="8"/>
  <c r="CL1378" i="8"/>
  <c r="CM1378" i="8" s="1"/>
  <c r="CG1378" i="8"/>
  <c r="CF1378" i="8"/>
  <c r="CE1378" i="8"/>
  <c r="CD1378" i="8"/>
  <c r="CC1378" i="8"/>
  <c r="CB1378" i="8"/>
  <c r="CA1378" i="8"/>
  <c r="BZ1378" i="8"/>
  <c r="BY1378" i="8"/>
  <c r="BW1378" i="8"/>
  <c r="BX1378" i="8" s="1"/>
  <c r="BV1378" i="8"/>
  <c r="BU1378" i="8"/>
  <c r="BT1378" i="8"/>
  <c r="BS1378" i="8"/>
  <c r="BR1378" i="8"/>
  <c r="BQ1378" i="8"/>
  <c r="BP1378" i="8"/>
  <c r="BO1378" i="8"/>
  <c r="BN1378" i="8"/>
  <c r="BM1378" i="8"/>
  <c r="BL1378" i="8"/>
  <c r="BJ1378" i="8"/>
  <c r="BK1378" i="8" s="1"/>
  <c r="J1378" i="8"/>
  <c r="I1378" i="8"/>
  <c r="H1378" i="8"/>
  <c r="G1378" i="8"/>
  <c r="F1378" i="8"/>
  <c r="A1378" i="8"/>
  <c r="DP1377" i="8"/>
  <c r="DO1377" i="8"/>
  <c r="DN1377" i="8"/>
  <c r="DM1377" i="8"/>
  <c r="DK1377" i="8"/>
  <c r="DL1377" i="8" s="1"/>
  <c r="DJ1377" i="8"/>
  <c r="DI1377" i="8"/>
  <c r="DH1377" i="8"/>
  <c r="DG1377" i="8"/>
  <c r="DE1377" i="8"/>
  <c r="DF1377" i="8" s="1"/>
  <c r="DD1377" i="8"/>
  <c r="DC1377" i="8"/>
  <c r="DB1377" i="8"/>
  <c r="DA1377" i="8"/>
  <c r="CZ1377" i="8"/>
  <c r="CY1377" i="8"/>
  <c r="CX1377" i="8"/>
  <c r="CV1377" i="8"/>
  <c r="CW1377" i="8" s="1"/>
  <c r="CU1377" i="8"/>
  <c r="CT1377" i="8"/>
  <c r="CS1377" i="8"/>
  <c r="CR1377" i="8"/>
  <c r="CQ1377" i="8"/>
  <c r="CP1377" i="8"/>
  <c r="CO1377" i="8"/>
  <c r="CN1377" i="8"/>
  <c r="CL1377" i="8"/>
  <c r="CM1377" i="8" s="1"/>
  <c r="CG1377" i="8"/>
  <c r="CF1377" i="8"/>
  <c r="CE1377" i="8"/>
  <c r="CD1377" i="8"/>
  <c r="CC1377" i="8"/>
  <c r="CB1377" i="8"/>
  <c r="CA1377" i="8"/>
  <c r="BZ1377" i="8"/>
  <c r="BY1377" i="8"/>
  <c r="BW1377" i="8"/>
  <c r="BX1377" i="8" s="1"/>
  <c r="BV1377" i="8"/>
  <c r="BU1377" i="8"/>
  <c r="BT1377" i="8"/>
  <c r="BS1377" i="8"/>
  <c r="BR1377" i="8"/>
  <c r="BQ1377" i="8"/>
  <c r="BP1377" i="8"/>
  <c r="BO1377" i="8"/>
  <c r="BN1377" i="8"/>
  <c r="BM1377" i="8"/>
  <c r="BL1377" i="8"/>
  <c r="BJ1377" i="8"/>
  <c r="BK1377" i="8" s="1"/>
  <c r="J1377" i="8"/>
  <c r="I1377" i="8"/>
  <c r="H1377" i="8"/>
  <c r="G1377" i="8"/>
  <c r="F1377" i="8"/>
  <c r="A1377" i="8"/>
  <c r="DP1376" i="8"/>
  <c r="DO1376" i="8"/>
  <c r="DN1376" i="8"/>
  <c r="DM1376" i="8"/>
  <c r="DK1376" i="8"/>
  <c r="DL1376" i="8" s="1"/>
  <c r="DJ1376" i="8"/>
  <c r="DI1376" i="8"/>
  <c r="DH1376" i="8"/>
  <c r="DG1376" i="8"/>
  <c r="DE1376" i="8"/>
  <c r="DF1376" i="8" s="1"/>
  <c r="DD1376" i="8"/>
  <c r="DC1376" i="8"/>
  <c r="DB1376" i="8"/>
  <c r="DA1376" i="8"/>
  <c r="CZ1376" i="8"/>
  <c r="CY1376" i="8"/>
  <c r="CX1376" i="8"/>
  <c r="CV1376" i="8"/>
  <c r="CW1376" i="8" s="1"/>
  <c r="CU1376" i="8"/>
  <c r="CT1376" i="8"/>
  <c r="CS1376" i="8"/>
  <c r="CR1376" i="8"/>
  <c r="CQ1376" i="8"/>
  <c r="CP1376" i="8"/>
  <c r="CO1376" i="8"/>
  <c r="CN1376" i="8"/>
  <c r="CL1376" i="8"/>
  <c r="CM1376" i="8" s="1"/>
  <c r="CG1376" i="8"/>
  <c r="CF1376" i="8"/>
  <c r="CE1376" i="8"/>
  <c r="CD1376" i="8"/>
  <c r="CC1376" i="8"/>
  <c r="CB1376" i="8"/>
  <c r="CA1376" i="8"/>
  <c r="BZ1376" i="8"/>
  <c r="BY1376" i="8"/>
  <c r="BW1376" i="8"/>
  <c r="BX1376" i="8" s="1"/>
  <c r="BV1376" i="8"/>
  <c r="BU1376" i="8"/>
  <c r="BT1376" i="8"/>
  <c r="BS1376" i="8"/>
  <c r="BR1376" i="8"/>
  <c r="BQ1376" i="8"/>
  <c r="BP1376" i="8"/>
  <c r="BO1376" i="8"/>
  <c r="BN1376" i="8"/>
  <c r="BM1376" i="8"/>
  <c r="BL1376" i="8"/>
  <c r="BJ1376" i="8"/>
  <c r="BK1376" i="8" s="1"/>
  <c r="J1376" i="8"/>
  <c r="I1376" i="8"/>
  <c r="H1376" i="8"/>
  <c r="G1376" i="8"/>
  <c r="F1376" i="8"/>
  <c r="A1376" i="8"/>
  <c r="DP1375" i="8"/>
  <c r="DO1375" i="8"/>
  <c r="DN1375" i="8"/>
  <c r="DM1375" i="8"/>
  <c r="DK1375" i="8"/>
  <c r="DL1375" i="8" s="1"/>
  <c r="DJ1375" i="8"/>
  <c r="DI1375" i="8"/>
  <c r="DH1375" i="8"/>
  <c r="DG1375" i="8"/>
  <c r="DE1375" i="8"/>
  <c r="DF1375" i="8" s="1"/>
  <c r="DD1375" i="8"/>
  <c r="DC1375" i="8"/>
  <c r="DB1375" i="8"/>
  <c r="DA1375" i="8"/>
  <c r="CZ1375" i="8"/>
  <c r="CY1375" i="8"/>
  <c r="CX1375" i="8"/>
  <c r="CV1375" i="8"/>
  <c r="CW1375" i="8" s="1"/>
  <c r="CU1375" i="8"/>
  <c r="CT1375" i="8"/>
  <c r="CS1375" i="8"/>
  <c r="CR1375" i="8"/>
  <c r="CQ1375" i="8"/>
  <c r="CP1375" i="8"/>
  <c r="CO1375" i="8"/>
  <c r="CN1375" i="8"/>
  <c r="CL1375" i="8"/>
  <c r="CM1375" i="8" s="1"/>
  <c r="CG1375" i="8"/>
  <c r="CF1375" i="8"/>
  <c r="CE1375" i="8"/>
  <c r="CD1375" i="8"/>
  <c r="CC1375" i="8"/>
  <c r="CB1375" i="8"/>
  <c r="CA1375" i="8"/>
  <c r="BZ1375" i="8"/>
  <c r="BY1375" i="8"/>
  <c r="BW1375" i="8"/>
  <c r="BX1375" i="8" s="1"/>
  <c r="BV1375" i="8"/>
  <c r="BU1375" i="8"/>
  <c r="BT1375" i="8"/>
  <c r="BS1375" i="8"/>
  <c r="BR1375" i="8"/>
  <c r="BQ1375" i="8"/>
  <c r="BP1375" i="8"/>
  <c r="BO1375" i="8"/>
  <c r="BN1375" i="8"/>
  <c r="BM1375" i="8"/>
  <c r="BL1375" i="8"/>
  <c r="BJ1375" i="8"/>
  <c r="BK1375" i="8" s="1"/>
  <c r="J1375" i="8"/>
  <c r="I1375" i="8"/>
  <c r="H1375" i="8"/>
  <c r="G1375" i="8"/>
  <c r="F1375" i="8"/>
  <c r="A1375" i="8"/>
  <c r="DP1374" i="8"/>
  <c r="DO1374" i="8"/>
  <c r="DN1374" i="8"/>
  <c r="DM1374" i="8"/>
  <c r="DK1374" i="8"/>
  <c r="DL1374" i="8" s="1"/>
  <c r="DJ1374" i="8"/>
  <c r="DI1374" i="8"/>
  <c r="DH1374" i="8"/>
  <c r="DG1374" i="8"/>
  <c r="DE1374" i="8"/>
  <c r="DF1374" i="8" s="1"/>
  <c r="DD1374" i="8"/>
  <c r="DC1374" i="8"/>
  <c r="DB1374" i="8"/>
  <c r="DA1374" i="8"/>
  <c r="CZ1374" i="8"/>
  <c r="CY1374" i="8"/>
  <c r="CX1374" i="8"/>
  <c r="CV1374" i="8"/>
  <c r="CW1374" i="8" s="1"/>
  <c r="CU1374" i="8"/>
  <c r="CT1374" i="8"/>
  <c r="CS1374" i="8"/>
  <c r="CR1374" i="8"/>
  <c r="CQ1374" i="8"/>
  <c r="CP1374" i="8"/>
  <c r="CO1374" i="8"/>
  <c r="CN1374" i="8"/>
  <c r="CL1374" i="8"/>
  <c r="CM1374" i="8" s="1"/>
  <c r="CG1374" i="8"/>
  <c r="CF1374" i="8"/>
  <c r="CE1374" i="8"/>
  <c r="CD1374" i="8"/>
  <c r="CC1374" i="8"/>
  <c r="CB1374" i="8"/>
  <c r="CA1374" i="8"/>
  <c r="BZ1374" i="8"/>
  <c r="BY1374" i="8"/>
  <c r="BW1374" i="8"/>
  <c r="BX1374" i="8" s="1"/>
  <c r="BV1374" i="8"/>
  <c r="BU1374" i="8"/>
  <c r="BT1374" i="8"/>
  <c r="BS1374" i="8"/>
  <c r="BR1374" i="8"/>
  <c r="BQ1374" i="8"/>
  <c r="BP1374" i="8"/>
  <c r="BO1374" i="8"/>
  <c r="BN1374" i="8"/>
  <c r="BM1374" i="8"/>
  <c r="BL1374" i="8"/>
  <c r="BJ1374" i="8"/>
  <c r="BK1374" i="8" s="1"/>
  <c r="J1374" i="8"/>
  <c r="I1374" i="8"/>
  <c r="H1374" i="8"/>
  <c r="G1374" i="8"/>
  <c r="F1374" i="8"/>
  <c r="A1374" i="8"/>
  <c r="DP1373" i="8"/>
  <c r="DO1373" i="8"/>
  <c r="DN1373" i="8"/>
  <c r="DM1373" i="8"/>
  <c r="DK1373" i="8"/>
  <c r="DL1373" i="8" s="1"/>
  <c r="DJ1373" i="8"/>
  <c r="DI1373" i="8"/>
  <c r="DH1373" i="8"/>
  <c r="DG1373" i="8"/>
  <c r="DE1373" i="8"/>
  <c r="DF1373" i="8" s="1"/>
  <c r="DD1373" i="8"/>
  <c r="DC1373" i="8"/>
  <c r="DB1373" i="8"/>
  <c r="DA1373" i="8"/>
  <c r="CZ1373" i="8"/>
  <c r="CY1373" i="8"/>
  <c r="CX1373" i="8"/>
  <c r="CV1373" i="8"/>
  <c r="CW1373" i="8" s="1"/>
  <c r="CU1373" i="8"/>
  <c r="CT1373" i="8"/>
  <c r="CS1373" i="8"/>
  <c r="CR1373" i="8"/>
  <c r="CQ1373" i="8"/>
  <c r="CP1373" i="8"/>
  <c r="CO1373" i="8"/>
  <c r="CN1373" i="8"/>
  <c r="CL1373" i="8"/>
  <c r="CM1373" i="8" s="1"/>
  <c r="CG1373" i="8"/>
  <c r="CF1373" i="8"/>
  <c r="CE1373" i="8"/>
  <c r="CD1373" i="8"/>
  <c r="CC1373" i="8"/>
  <c r="CB1373" i="8"/>
  <c r="CA1373" i="8"/>
  <c r="BZ1373" i="8"/>
  <c r="BY1373" i="8"/>
  <c r="BW1373" i="8"/>
  <c r="BX1373" i="8" s="1"/>
  <c r="BV1373" i="8"/>
  <c r="BU1373" i="8"/>
  <c r="BT1373" i="8"/>
  <c r="BS1373" i="8"/>
  <c r="BR1373" i="8"/>
  <c r="BQ1373" i="8"/>
  <c r="BP1373" i="8"/>
  <c r="BO1373" i="8"/>
  <c r="BN1373" i="8"/>
  <c r="BM1373" i="8"/>
  <c r="BL1373" i="8"/>
  <c r="BJ1373" i="8"/>
  <c r="BK1373" i="8" s="1"/>
  <c r="J1373" i="8"/>
  <c r="I1373" i="8"/>
  <c r="H1373" i="8"/>
  <c r="G1373" i="8"/>
  <c r="F1373" i="8"/>
  <c r="A1373" i="8"/>
  <c r="DP1372" i="8"/>
  <c r="DO1372" i="8"/>
  <c r="DN1372" i="8"/>
  <c r="DM1372" i="8"/>
  <c r="DK1372" i="8"/>
  <c r="DL1372" i="8" s="1"/>
  <c r="DJ1372" i="8"/>
  <c r="DI1372" i="8"/>
  <c r="DH1372" i="8"/>
  <c r="DG1372" i="8"/>
  <c r="DE1372" i="8"/>
  <c r="DF1372" i="8" s="1"/>
  <c r="DD1372" i="8"/>
  <c r="DC1372" i="8"/>
  <c r="DB1372" i="8"/>
  <c r="DA1372" i="8"/>
  <c r="CZ1372" i="8"/>
  <c r="CY1372" i="8"/>
  <c r="CX1372" i="8"/>
  <c r="CV1372" i="8"/>
  <c r="CW1372" i="8" s="1"/>
  <c r="CU1372" i="8"/>
  <c r="CT1372" i="8"/>
  <c r="CS1372" i="8"/>
  <c r="CR1372" i="8"/>
  <c r="CQ1372" i="8"/>
  <c r="CP1372" i="8"/>
  <c r="CO1372" i="8"/>
  <c r="CN1372" i="8"/>
  <c r="CL1372" i="8"/>
  <c r="CM1372" i="8" s="1"/>
  <c r="CG1372" i="8"/>
  <c r="CF1372" i="8"/>
  <c r="CE1372" i="8"/>
  <c r="CD1372" i="8"/>
  <c r="CC1372" i="8"/>
  <c r="CB1372" i="8"/>
  <c r="CA1372" i="8"/>
  <c r="BZ1372" i="8"/>
  <c r="BY1372" i="8"/>
  <c r="BW1372" i="8"/>
  <c r="BX1372" i="8" s="1"/>
  <c r="BV1372" i="8"/>
  <c r="BU1372" i="8"/>
  <c r="BT1372" i="8"/>
  <c r="BS1372" i="8"/>
  <c r="BR1372" i="8"/>
  <c r="BQ1372" i="8"/>
  <c r="BP1372" i="8"/>
  <c r="BO1372" i="8"/>
  <c r="BN1372" i="8"/>
  <c r="BM1372" i="8"/>
  <c r="BL1372" i="8"/>
  <c r="BJ1372" i="8"/>
  <c r="BK1372" i="8" s="1"/>
  <c r="J1372" i="8"/>
  <c r="I1372" i="8"/>
  <c r="H1372" i="8"/>
  <c r="G1372" i="8"/>
  <c r="F1372" i="8"/>
  <c r="A1372" i="8"/>
  <c r="DP1371" i="8"/>
  <c r="DO1371" i="8"/>
  <c r="DN1371" i="8"/>
  <c r="DM1371" i="8"/>
  <c r="DK1371" i="8"/>
  <c r="DL1371" i="8" s="1"/>
  <c r="DJ1371" i="8"/>
  <c r="DI1371" i="8"/>
  <c r="DH1371" i="8"/>
  <c r="DG1371" i="8"/>
  <c r="DE1371" i="8"/>
  <c r="DF1371" i="8" s="1"/>
  <c r="DD1371" i="8"/>
  <c r="DC1371" i="8"/>
  <c r="DB1371" i="8"/>
  <c r="DA1371" i="8"/>
  <c r="CZ1371" i="8"/>
  <c r="CY1371" i="8"/>
  <c r="CX1371" i="8"/>
  <c r="CV1371" i="8"/>
  <c r="CW1371" i="8" s="1"/>
  <c r="CU1371" i="8"/>
  <c r="CT1371" i="8"/>
  <c r="CS1371" i="8"/>
  <c r="CR1371" i="8"/>
  <c r="CQ1371" i="8"/>
  <c r="CP1371" i="8"/>
  <c r="CO1371" i="8"/>
  <c r="CN1371" i="8"/>
  <c r="CL1371" i="8"/>
  <c r="CM1371" i="8" s="1"/>
  <c r="CG1371" i="8"/>
  <c r="CF1371" i="8"/>
  <c r="CE1371" i="8"/>
  <c r="CD1371" i="8"/>
  <c r="CC1371" i="8"/>
  <c r="CB1371" i="8"/>
  <c r="CA1371" i="8"/>
  <c r="BZ1371" i="8"/>
  <c r="BY1371" i="8"/>
  <c r="BW1371" i="8"/>
  <c r="BX1371" i="8" s="1"/>
  <c r="BV1371" i="8"/>
  <c r="BU1371" i="8"/>
  <c r="BT1371" i="8"/>
  <c r="BS1371" i="8"/>
  <c r="BR1371" i="8"/>
  <c r="BQ1371" i="8"/>
  <c r="BP1371" i="8"/>
  <c r="BO1371" i="8"/>
  <c r="BN1371" i="8"/>
  <c r="BM1371" i="8"/>
  <c r="BL1371" i="8"/>
  <c r="BJ1371" i="8"/>
  <c r="BK1371" i="8" s="1"/>
  <c r="J1371" i="8"/>
  <c r="I1371" i="8"/>
  <c r="H1371" i="8"/>
  <c r="G1371" i="8"/>
  <c r="F1371" i="8"/>
  <c r="A1371" i="8"/>
  <c r="DP1370" i="8"/>
  <c r="DO1370" i="8"/>
  <c r="DN1370" i="8"/>
  <c r="DM1370" i="8"/>
  <c r="DK1370" i="8"/>
  <c r="DL1370" i="8" s="1"/>
  <c r="DJ1370" i="8"/>
  <c r="DI1370" i="8"/>
  <c r="DH1370" i="8"/>
  <c r="DG1370" i="8"/>
  <c r="DE1370" i="8"/>
  <c r="DF1370" i="8" s="1"/>
  <c r="DD1370" i="8"/>
  <c r="DC1370" i="8"/>
  <c r="DB1370" i="8"/>
  <c r="DA1370" i="8"/>
  <c r="CZ1370" i="8"/>
  <c r="CY1370" i="8"/>
  <c r="CX1370" i="8"/>
  <c r="CV1370" i="8"/>
  <c r="CW1370" i="8" s="1"/>
  <c r="CU1370" i="8"/>
  <c r="CT1370" i="8"/>
  <c r="CS1370" i="8"/>
  <c r="CR1370" i="8"/>
  <c r="CQ1370" i="8"/>
  <c r="CP1370" i="8"/>
  <c r="CO1370" i="8"/>
  <c r="CN1370" i="8"/>
  <c r="CL1370" i="8"/>
  <c r="CM1370" i="8" s="1"/>
  <c r="CG1370" i="8"/>
  <c r="CF1370" i="8"/>
  <c r="CE1370" i="8"/>
  <c r="CD1370" i="8"/>
  <c r="CC1370" i="8"/>
  <c r="CB1370" i="8"/>
  <c r="CA1370" i="8"/>
  <c r="BZ1370" i="8"/>
  <c r="BY1370" i="8"/>
  <c r="BW1370" i="8"/>
  <c r="BX1370" i="8" s="1"/>
  <c r="BV1370" i="8"/>
  <c r="BU1370" i="8"/>
  <c r="BT1370" i="8"/>
  <c r="BS1370" i="8"/>
  <c r="BR1370" i="8"/>
  <c r="BQ1370" i="8"/>
  <c r="BP1370" i="8"/>
  <c r="BO1370" i="8"/>
  <c r="BN1370" i="8"/>
  <c r="BM1370" i="8"/>
  <c r="BL1370" i="8"/>
  <c r="BJ1370" i="8"/>
  <c r="BK1370" i="8" s="1"/>
  <c r="J1370" i="8"/>
  <c r="I1370" i="8"/>
  <c r="H1370" i="8"/>
  <c r="G1370" i="8"/>
  <c r="F1370" i="8"/>
  <c r="A1370" i="8"/>
  <c r="DP1369" i="8"/>
  <c r="DO1369" i="8"/>
  <c r="DN1369" i="8"/>
  <c r="DM1369" i="8"/>
  <c r="DK1369" i="8"/>
  <c r="DL1369" i="8" s="1"/>
  <c r="DJ1369" i="8"/>
  <c r="DI1369" i="8"/>
  <c r="DH1369" i="8"/>
  <c r="DG1369" i="8"/>
  <c r="DE1369" i="8"/>
  <c r="DF1369" i="8" s="1"/>
  <c r="DD1369" i="8"/>
  <c r="DC1369" i="8"/>
  <c r="DB1369" i="8"/>
  <c r="DA1369" i="8"/>
  <c r="CZ1369" i="8"/>
  <c r="CY1369" i="8"/>
  <c r="CX1369" i="8"/>
  <c r="CV1369" i="8"/>
  <c r="CW1369" i="8" s="1"/>
  <c r="CU1369" i="8"/>
  <c r="CT1369" i="8"/>
  <c r="CS1369" i="8"/>
  <c r="CR1369" i="8"/>
  <c r="CQ1369" i="8"/>
  <c r="CP1369" i="8"/>
  <c r="CO1369" i="8"/>
  <c r="CN1369" i="8"/>
  <c r="CL1369" i="8"/>
  <c r="CM1369" i="8" s="1"/>
  <c r="CG1369" i="8"/>
  <c r="CF1369" i="8"/>
  <c r="CE1369" i="8"/>
  <c r="CD1369" i="8"/>
  <c r="CC1369" i="8"/>
  <c r="CB1369" i="8"/>
  <c r="CA1369" i="8"/>
  <c r="BZ1369" i="8"/>
  <c r="BY1369" i="8"/>
  <c r="BW1369" i="8"/>
  <c r="BX1369" i="8" s="1"/>
  <c r="BV1369" i="8"/>
  <c r="BU1369" i="8"/>
  <c r="BT1369" i="8"/>
  <c r="BS1369" i="8"/>
  <c r="BR1369" i="8"/>
  <c r="BQ1369" i="8"/>
  <c r="BP1369" i="8"/>
  <c r="BO1369" i="8"/>
  <c r="BN1369" i="8"/>
  <c r="BM1369" i="8"/>
  <c r="BL1369" i="8"/>
  <c r="BJ1369" i="8"/>
  <c r="BK1369" i="8" s="1"/>
  <c r="J1369" i="8"/>
  <c r="I1369" i="8"/>
  <c r="H1369" i="8"/>
  <c r="G1369" i="8"/>
  <c r="F1369" i="8"/>
  <c r="A1369" i="8"/>
  <c r="DP1368" i="8"/>
  <c r="DO1368" i="8"/>
  <c r="DN1368" i="8"/>
  <c r="DM1368" i="8"/>
  <c r="DK1368" i="8"/>
  <c r="DL1368" i="8" s="1"/>
  <c r="DJ1368" i="8"/>
  <c r="DI1368" i="8"/>
  <c r="DH1368" i="8"/>
  <c r="DG1368" i="8"/>
  <c r="DE1368" i="8"/>
  <c r="DF1368" i="8" s="1"/>
  <c r="DD1368" i="8"/>
  <c r="DC1368" i="8"/>
  <c r="DB1368" i="8"/>
  <c r="DA1368" i="8"/>
  <c r="CZ1368" i="8"/>
  <c r="CY1368" i="8"/>
  <c r="CX1368" i="8"/>
  <c r="CV1368" i="8"/>
  <c r="CW1368" i="8" s="1"/>
  <c r="CU1368" i="8"/>
  <c r="CT1368" i="8"/>
  <c r="CS1368" i="8"/>
  <c r="CR1368" i="8"/>
  <c r="CQ1368" i="8"/>
  <c r="CP1368" i="8"/>
  <c r="CO1368" i="8"/>
  <c r="CN1368" i="8"/>
  <c r="CL1368" i="8"/>
  <c r="CM1368" i="8" s="1"/>
  <c r="CG1368" i="8"/>
  <c r="CF1368" i="8"/>
  <c r="CE1368" i="8"/>
  <c r="CD1368" i="8"/>
  <c r="CC1368" i="8"/>
  <c r="CB1368" i="8"/>
  <c r="CA1368" i="8"/>
  <c r="BZ1368" i="8"/>
  <c r="BY1368" i="8"/>
  <c r="BW1368" i="8"/>
  <c r="BX1368" i="8" s="1"/>
  <c r="BV1368" i="8"/>
  <c r="BU1368" i="8"/>
  <c r="BT1368" i="8"/>
  <c r="BS1368" i="8"/>
  <c r="BR1368" i="8"/>
  <c r="BQ1368" i="8"/>
  <c r="BP1368" i="8"/>
  <c r="BO1368" i="8"/>
  <c r="BN1368" i="8"/>
  <c r="BM1368" i="8"/>
  <c r="BL1368" i="8"/>
  <c r="BJ1368" i="8"/>
  <c r="BK1368" i="8" s="1"/>
  <c r="J1368" i="8"/>
  <c r="I1368" i="8"/>
  <c r="H1368" i="8"/>
  <c r="G1368" i="8"/>
  <c r="F1368" i="8"/>
  <c r="A1368" i="8"/>
  <c r="DP1367" i="8"/>
  <c r="DO1367" i="8"/>
  <c r="DN1367" i="8"/>
  <c r="DM1367" i="8"/>
  <c r="DK1367" i="8"/>
  <c r="DL1367" i="8" s="1"/>
  <c r="DJ1367" i="8"/>
  <c r="DI1367" i="8"/>
  <c r="DH1367" i="8"/>
  <c r="DG1367" i="8"/>
  <c r="DE1367" i="8"/>
  <c r="DF1367" i="8" s="1"/>
  <c r="DD1367" i="8"/>
  <c r="DC1367" i="8"/>
  <c r="DB1367" i="8"/>
  <c r="DA1367" i="8"/>
  <c r="CZ1367" i="8"/>
  <c r="CY1367" i="8"/>
  <c r="CX1367" i="8"/>
  <c r="CV1367" i="8"/>
  <c r="CW1367" i="8" s="1"/>
  <c r="CU1367" i="8"/>
  <c r="CT1367" i="8"/>
  <c r="CS1367" i="8"/>
  <c r="CR1367" i="8"/>
  <c r="CQ1367" i="8"/>
  <c r="CP1367" i="8"/>
  <c r="CO1367" i="8"/>
  <c r="CN1367" i="8"/>
  <c r="CL1367" i="8"/>
  <c r="CM1367" i="8" s="1"/>
  <c r="CG1367" i="8"/>
  <c r="CF1367" i="8"/>
  <c r="CE1367" i="8"/>
  <c r="CD1367" i="8"/>
  <c r="CC1367" i="8"/>
  <c r="CB1367" i="8"/>
  <c r="CA1367" i="8"/>
  <c r="BZ1367" i="8"/>
  <c r="BY1367" i="8"/>
  <c r="BW1367" i="8"/>
  <c r="BX1367" i="8" s="1"/>
  <c r="BV1367" i="8"/>
  <c r="BU1367" i="8"/>
  <c r="BT1367" i="8"/>
  <c r="BS1367" i="8"/>
  <c r="BR1367" i="8"/>
  <c r="BQ1367" i="8"/>
  <c r="BP1367" i="8"/>
  <c r="BO1367" i="8"/>
  <c r="BN1367" i="8"/>
  <c r="BM1367" i="8"/>
  <c r="BL1367" i="8"/>
  <c r="BJ1367" i="8"/>
  <c r="BK1367" i="8" s="1"/>
  <c r="J1367" i="8"/>
  <c r="I1367" i="8"/>
  <c r="H1367" i="8"/>
  <c r="G1367" i="8"/>
  <c r="F1367" i="8"/>
  <c r="A1367" i="8"/>
  <c r="DP1366" i="8"/>
  <c r="DO1366" i="8"/>
  <c r="DN1366" i="8"/>
  <c r="DM1366" i="8"/>
  <c r="DK1366" i="8"/>
  <c r="DL1366" i="8" s="1"/>
  <c r="DJ1366" i="8"/>
  <c r="DI1366" i="8"/>
  <c r="DH1366" i="8"/>
  <c r="DG1366" i="8"/>
  <c r="DE1366" i="8"/>
  <c r="DF1366" i="8" s="1"/>
  <c r="DD1366" i="8"/>
  <c r="DC1366" i="8"/>
  <c r="DB1366" i="8"/>
  <c r="DA1366" i="8"/>
  <c r="CZ1366" i="8"/>
  <c r="CY1366" i="8"/>
  <c r="CX1366" i="8"/>
  <c r="CV1366" i="8"/>
  <c r="CW1366" i="8" s="1"/>
  <c r="CU1366" i="8"/>
  <c r="CT1366" i="8"/>
  <c r="CS1366" i="8"/>
  <c r="CR1366" i="8"/>
  <c r="CQ1366" i="8"/>
  <c r="CP1366" i="8"/>
  <c r="CO1366" i="8"/>
  <c r="CN1366" i="8"/>
  <c r="CL1366" i="8"/>
  <c r="CM1366" i="8" s="1"/>
  <c r="CG1366" i="8"/>
  <c r="CF1366" i="8"/>
  <c r="CE1366" i="8"/>
  <c r="CD1366" i="8"/>
  <c r="CC1366" i="8"/>
  <c r="CB1366" i="8"/>
  <c r="CA1366" i="8"/>
  <c r="BZ1366" i="8"/>
  <c r="BY1366" i="8"/>
  <c r="BW1366" i="8"/>
  <c r="BX1366" i="8" s="1"/>
  <c r="BV1366" i="8"/>
  <c r="BU1366" i="8"/>
  <c r="BT1366" i="8"/>
  <c r="BS1366" i="8"/>
  <c r="BR1366" i="8"/>
  <c r="BQ1366" i="8"/>
  <c r="BP1366" i="8"/>
  <c r="BO1366" i="8"/>
  <c r="BN1366" i="8"/>
  <c r="BM1366" i="8"/>
  <c r="BL1366" i="8"/>
  <c r="BJ1366" i="8"/>
  <c r="BK1366" i="8" s="1"/>
  <c r="J1366" i="8"/>
  <c r="I1366" i="8"/>
  <c r="H1366" i="8"/>
  <c r="G1366" i="8"/>
  <c r="F1366" i="8"/>
  <c r="A1366" i="8"/>
  <c r="DP1365" i="8"/>
  <c r="DO1365" i="8"/>
  <c r="DN1365" i="8"/>
  <c r="DM1365" i="8"/>
  <c r="DK1365" i="8"/>
  <c r="DL1365" i="8" s="1"/>
  <c r="DJ1365" i="8"/>
  <c r="DI1365" i="8"/>
  <c r="DH1365" i="8"/>
  <c r="DG1365" i="8"/>
  <c r="DE1365" i="8"/>
  <c r="DF1365" i="8" s="1"/>
  <c r="DD1365" i="8"/>
  <c r="DC1365" i="8"/>
  <c r="DB1365" i="8"/>
  <c r="DA1365" i="8"/>
  <c r="CZ1365" i="8"/>
  <c r="CY1365" i="8"/>
  <c r="CX1365" i="8"/>
  <c r="CV1365" i="8"/>
  <c r="CW1365" i="8" s="1"/>
  <c r="CU1365" i="8"/>
  <c r="CT1365" i="8"/>
  <c r="CS1365" i="8"/>
  <c r="CR1365" i="8"/>
  <c r="CQ1365" i="8"/>
  <c r="CP1365" i="8"/>
  <c r="CO1365" i="8"/>
  <c r="CN1365" i="8"/>
  <c r="CL1365" i="8"/>
  <c r="CM1365" i="8" s="1"/>
  <c r="CG1365" i="8"/>
  <c r="CF1365" i="8"/>
  <c r="CE1365" i="8"/>
  <c r="CD1365" i="8"/>
  <c r="CC1365" i="8"/>
  <c r="CB1365" i="8"/>
  <c r="CA1365" i="8"/>
  <c r="BZ1365" i="8"/>
  <c r="BY1365" i="8"/>
  <c r="BW1365" i="8"/>
  <c r="BX1365" i="8" s="1"/>
  <c r="BV1365" i="8"/>
  <c r="BU1365" i="8"/>
  <c r="BT1365" i="8"/>
  <c r="BS1365" i="8"/>
  <c r="BR1365" i="8"/>
  <c r="BQ1365" i="8"/>
  <c r="BP1365" i="8"/>
  <c r="BO1365" i="8"/>
  <c r="BN1365" i="8"/>
  <c r="BM1365" i="8"/>
  <c r="BL1365" i="8"/>
  <c r="BJ1365" i="8"/>
  <c r="BK1365" i="8" s="1"/>
  <c r="J1365" i="8"/>
  <c r="I1365" i="8"/>
  <c r="H1365" i="8"/>
  <c r="G1365" i="8"/>
  <c r="F1365" i="8"/>
  <c r="A1365" i="8"/>
  <c r="DP1364" i="8"/>
  <c r="DO1364" i="8"/>
  <c r="DN1364" i="8"/>
  <c r="DM1364" i="8"/>
  <c r="DK1364" i="8"/>
  <c r="DL1364" i="8" s="1"/>
  <c r="DJ1364" i="8"/>
  <c r="DI1364" i="8"/>
  <c r="DH1364" i="8"/>
  <c r="DG1364" i="8"/>
  <c r="DE1364" i="8"/>
  <c r="DF1364" i="8" s="1"/>
  <c r="DD1364" i="8"/>
  <c r="DC1364" i="8"/>
  <c r="DB1364" i="8"/>
  <c r="DA1364" i="8"/>
  <c r="CZ1364" i="8"/>
  <c r="CY1364" i="8"/>
  <c r="CX1364" i="8"/>
  <c r="CV1364" i="8"/>
  <c r="CW1364" i="8" s="1"/>
  <c r="CU1364" i="8"/>
  <c r="CT1364" i="8"/>
  <c r="CS1364" i="8"/>
  <c r="CR1364" i="8"/>
  <c r="CQ1364" i="8"/>
  <c r="CP1364" i="8"/>
  <c r="CO1364" i="8"/>
  <c r="CN1364" i="8"/>
  <c r="CL1364" i="8"/>
  <c r="CM1364" i="8" s="1"/>
  <c r="CG1364" i="8"/>
  <c r="CF1364" i="8"/>
  <c r="CE1364" i="8"/>
  <c r="CD1364" i="8"/>
  <c r="CC1364" i="8"/>
  <c r="CB1364" i="8"/>
  <c r="CA1364" i="8"/>
  <c r="BZ1364" i="8"/>
  <c r="BY1364" i="8"/>
  <c r="BW1364" i="8"/>
  <c r="BX1364" i="8" s="1"/>
  <c r="BV1364" i="8"/>
  <c r="BU1364" i="8"/>
  <c r="BT1364" i="8"/>
  <c r="BS1364" i="8"/>
  <c r="BR1364" i="8"/>
  <c r="BQ1364" i="8"/>
  <c r="BP1364" i="8"/>
  <c r="BO1364" i="8"/>
  <c r="BN1364" i="8"/>
  <c r="BM1364" i="8"/>
  <c r="BL1364" i="8"/>
  <c r="BJ1364" i="8"/>
  <c r="BK1364" i="8" s="1"/>
  <c r="J1364" i="8"/>
  <c r="I1364" i="8"/>
  <c r="H1364" i="8"/>
  <c r="G1364" i="8"/>
  <c r="F1364" i="8"/>
  <c r="A1364" i="8"/>
  <c r="DP1363" i="8"/>
  <c r="DO1363" i="8"/>
  <c r="DN1363" i="8"/>
  <c r="DM1363" i="8"/>
  <c r="DK1363" i="8"/>
  <c r="DL1363" i="8" s="1"/>
  <c r="DJ1363" i="8"/>
  <c r="DI1363" i="8"/>
  <c r="DH1363" i="8"/>
  <c r="DG1363" i="8"/>
  <c r="DE1363" i="8"/>
  <c r="DF1363" i="8" s="1"/>
  <c r="DD1363" i="8"/>
  <c r="DC1363" i="8"/>
  <c r="DB1363" i="8"/>
  <c r="DA1363" i="8"/>
  <c r="CZ1363" i="8"/>
  <c r="CY1363" i="8"/>
  <c r="CX1363" i="8"/>
  <c r="CV1363" i="8"/>
  <c r="CW1363" i="8" s="1"/>
  <c r="CU1363" i="8"/>
  <c r="CT1363" i="8"/>
  <c r="CS1363" i="8"/>
  <c r="CR1363" i="8"/>
  <c r="CQ1363" i="8"/>
  <c r="CP1363" i="8"/>
  <c r="CO1363" i="8"/>
  <c r="CN1363" i="8"/>
  <c r="CL1363" i="8"/>
  <c r="CM1363" i="8" s="1"/>
  <c r="CG1363" i="8"/>
  <c r="CF1363" i="8"/>
  <c r="CE1363" i="8"/>
  <c r="CD1363" i="8"/>
  <c r="CC1363" i="8"/>
  <c r="CB1363" i="8"/>
  <c r="CA1363" i="8"/>
  <c r="BZ1363" i="8"/>
  <c r="BY1363" i="8"/>
  <c r="BW1363" i="8"/>
  <c r="BX1363" i="8" s="1"/>
  <c r="BV1363" i="8"/>
  <c r="BU1363" i="8"/>
  <c r="BT1363" i="8"/>
  <c r="BS1363" i="8"/>
  <c r="BR1363" i="8"/>
  <c r="BQ1363" i="8"/>
  <c r="BP1363" i="8"/>
  <c r="BO1363" i="8"/>
  <c r="BN1363" i="8"/>
  <c r="BM1363" i="8"/>
  <c r="BL1363" i="8"/>
  <c r="BJ1363" i="8"/>
  <c r="BK1363" i="8" s="1"/>
  <c r="J1363" i="8"/>
  <c r="I1363" i="8"/>
  <c r="H1363" i="8"/>
  <c r="G1363" i="8"/>
  <c r="F1363" i="8"/>
  <c r="A1363" i="8"/>
  <c r="DP1362" i="8"/>
  <c r="DO1362" i="8"/>
  <c r="DN1362" i="8"/>
  <c r="DM1362" i="8"/>
  <c r="DK1362" i="8"/>
  <c r="DL1362" i="8" s="1"/>
  <c r="DJ1362" i="8"/>
  <c r="DI1362" i="8"/>
  <c r="DH1362" i="8"/>
  <c r="DG1362" i="8"/>
  <c r="DE1362" i="8"/>
  <c r="DF1362" i="8" s="1"/>
  <c r="DD1362" i="8"/>
  <c r="DC1362" i="8"/>
  <c r="DB1362" i="8"/>
  <c r="DA1362" i="8"/>
  <c r="CZ1362" i="8"/>
  <c r="CY1362" i="8"/>
  <c r="CX1362" i="8"/>
  <c r="CV1362" i="8"/>
  <c r="CW1362" i="8" s="1"/>
  <c r="CU1362" i="8"/>
  <c r="CT1362" i="8"/>
  <c r="CS1362" i="8"/>
  <c r="CR1362" i="8"/>
  <c r="CQ1362" i="8"/>
  <c r="CP1362" i="8"/>
  <c r="CO1362" i="8"/>
  <c r="CN1362" i="8"/>
  <c r="CL1362" i="8"/>
  <c r="CM1362" i="8" s="1"/>
  <c r="CG1362" i="8"/>
  <c r="CF1362" i="8"/>
  <c r="CE1362" i="8"/>
  <c r="CD1362" i="8"/>
  <c r="CC1362" i="8"/>
  <c r="CB1362" i="8"/>
  <c r="CA1362" i="8"/>
  <c r="BZ1362" i="8"/>
  <c r="BY1362" i="8"/>
  <c r="BW1362" i="8"/>
  <c r="BX1362" i="8" s="1"/>
  <c r="BV1362" i="8"/>
  <c r="BU1362" i="8"/>
  <c r="BT1362" i="8"/>
  <c r="BS1362" i="8"/>
  <c r="BR1362" i="8"/>
  <c r="BQ1362" i="8"/>
  <c r="BP1362" i="8"/>
  <c r="BO1362" i="8"/>
  <c r="BN1362" i="8"/>
  <c r="BM1362" i="8"/>
  <c r="BL1362" i="8"/>
  <c r="BJ1362" i="8"/>
  <c r="BK1362" i="8" s="1"/>
  <c r="J1362" i="8"/>
  <c r="I1362" i="8"/>
  <c r="H1362" i="8"/>
  <c r="G1362" i="8"/>
  <c r="F1362" i="8"/>
  <c r="A1362" i="8"/>
  <c r="DP1361" i="8"/>
  <c r="DO1361" i="8"/>
  <c r="DN1361" i="8"/>
  <c r="DM1361" i="8"/>
  <c r="DK1361" i="8"/>
  <c r="DL1361" i="8" s="1"/>
  <c r="DJ1361" i="8"/>
  <c r="DI1361" i="8"/>
  <c r="DH1361" i="8"/>
  <c r="DG1361" i="8"/>
  <c r="DE1361" i="8"/>
  <c r="DF1361" i="8" s="1"/>
  <c r="DD1361" i="8"/>
  <c r="DC1361" i="8"/>
  <c r="DB1361" i="8"/>
  <c r="DA1361" i="8"/>
  <c r="CZ1361" i="8"/>
  <c r="CY1361" i="8"/>
  <c r="CX1361" i="8"/>
  <c r="CV1361" i="8"/>
  <c r="CW1361" i="8" s="1"/>
  <c r="CU1361" i="8"/>
  <c r="CT1361" i="8"/>
  <c r="CS1361" i="8"/>
  <c r="CR1361" i="8"/>
  <c r="CQ1361" i="8"/>
  <c r="CP1361" i="8"/>
  <c r="CO1361" i="8"/>
  <c r="CN1361" i="8"/>
  <c r="CL1361" i="8"/>
  <c r="CM1361" i="8" s="1"/>
  <c r="CG1361" i="8"/>
  <c r="CF1361" i="8"/>
  <c r="CE1361" i="8"/>
  <c r="CD1361" i="8"/>
  <c r="CC1361" i="8"/>
  <c r="CB1361" i="8"/>
  <c r="CA1361" i="8"/>
  <c r="BZ1361" i="8"/>
  <c r="BY1361" i="8"/>
  <c r="BW1361" i="8"/>
  <c r="BX1361" i="8" s="1"/>
  <c r="BV1361" i="8"/>
  <c r="BU1361" i="8"/>
  <c r="BT1361" i="8"/>
  <c r="BS1361" i="8"/>
  <c r="BR1361" i="8"/>
  <c r="BQ1361" i="8"/>
  <c r="BP1361" i="8"/>
  <c r="BO1361" i="8"/>
  <c r="BN1361" i="8"/>
  <c r="BM1361" i="8"/>
  <c r="BL1361" i="8"/>
  <c r="BJ1361" i="8"/>
  <c r="BK1361" i="8" s="1"/>
  <c r="J1361" i="8"/>
  <c r="I1361" i="8"/>
  <c r="H1361" i="8"/>
  <c r="G1361" i="8"/>
  <c r="F1361" i="8"/>
  <c r="A1361" i="8"/>
  <c r="DP1360" i="8"/>
  <c r="DO1360" i="8"/>
  <c r="DN1360" i="8"/>
  <c r="DM1360" i="8"/>
  <c r="DK1360" i="8"/>
  <c r="DL1360" i="8" s="1"/>
  <c r="DJ1360" i="8"/>
  <c r="DI1360" i="8"/>
  <c r="DH1360" i="8"/>
  <c r="DG1360" i="8"/>
  <c r="DE1360" i="8"/>
  <c r="DF1360" i="8" s="1"/>
  <c r="DD1360" i="8"/>
  <c r="DC1360" i="8"/>
  <c r="DB1360" i="8"/>
  <c r="DA1360" i="8"/>
  <c r="CZ1360" i="8"/>
  <c r="CY1360" i="8"/>
  <c r="CX1360" i="8"/>
  <c r="CV1360" i="8"/>
  <c r="CW1360" i="8" s="1"/>
  <c r="CU1360" i="8"/>
  <c r="CT1360" i="8"/>
  <c r="CS1360" i="8"/>
  <c r="CR1360" i="8"/>
  <c r="CQ1360" i="8"/>
  <c r="CP1360" i="8"/>
  <c r="CO1360" i="8"/>
  <c r="CN1360" i="8"/>
  <c r="CL1360" i="8"/>
  <c r="CM1360" i="8" s="1"/>
  <c r="CG1360" i="8"/>
  <c r="CF1360" i="8"/>
  <c r="CE1360" i="8"/>
  <c r="CD1360" i="8"/>
  <c r="CC1360" i="8"/>
  <c r="CB1360" i="8"/>
  <c r="CA1360" i="8"/>
  <c r="BZ1360" i="8"/>
  <c r="BY1360" i="8"/>
  <c r="BW1360" i="8"/>
  <c r="BX1360" i="8" s="1"/>
  <c r="BV1360" i="8"/>
  <c r="BU1360" i="8"/>
  <c r="BT1360" i="8"/>
  <c r="BS1360" i="8"/>
  <c r="BR1360" i="8"/>
  <c r="BQ1360" i="8"/>
  <c r="BP1360" i="8"/>
  <c r="BO1360" i="8"/>
  <c r="BN1360" i="8"/>
  <c r="BM1360" i="8"/>
  <c r="BL1360" i="8"/>
  <c r="BJ1360" i="8"/>
  <c r="BK1360" i="8" s="1"/>
  <c r="J1360" i="8"/>
  <c r="I1360" i="8"/>
  <c r="H1360" i="8"/>
  <c r="G1360" i="8"/>
  <c r="F1360" i="8"/>
  <c r="A1360" i="8"/>
  <c r="DP1359" i="8"/>
  <c r="DO1359" i="8"/>
  <c r="DN1359" i="8"/>
  <c r="DM1359" i="8"/>
  <c r="DK1359" i="8"/>
  <c r="DL1359" i="8" s="1"/>
  <c r="DJ1359" i="8"/>
  <c r="DI1359" i="8"/>
  <c r="DH1359" i="8"/>
  <c r="DG1359" i="8"/>
  <c r="DE1359" i="8"/>
  <c r="DF1359" i="8" s="1"/>
  <c r="DD1359" i="8"/>
  <c r="DC1359" i="8"/>
  <c r="DB1359" i="8"/>
  <c r="DA1359" i="8"/>
  <c r="CZ1359" i="8"/>
  <c r="CY1359" i="8"/>
  <c r="CX1359" i="8"/>
  <c r="CV1359" i="8"/>
  <c r="CW1359" i="8" s="1"/>
  <c r="CU1359" i="8"/>
  <c r="CT1359" i="8"/>
  <c r="CS1359" i="8"/>
  <c r="CR1359" i="8"/>
  <c r="CQ1359" i="8"/>
  <c r="CP1359" i="8"/>
  <c r="CO1359" i="8"/>
  <c r="CN1359" i="8"/>
  <c r="CL1359" i="8"/>
  <c r="CM1359" i="8" s="1"/>
  <c r="CG1359" i="8"/>
  <c r="CF1359" i="8"/>
  <c r="CE1359" i="8"/>
  <c r="CD1359" i="8"/>
  <c r="CC1359" i="8"/>
  <c r="CB1359" i="8"/>
  <c r="CA1359" i="8"/>
  <c r="BZ1359" i="8"/>
  <c r="BY1359" i="8"/>
  <c r="BW1359" i="8"/>
  <c r="BX1359" i="8" s="1"/>
  <c r="BV1359" i="8"/>
  <c r="BU1359" i="8"/>
  <c r="BT1359" i="8"/>
  <c r="BS1359" i="8"/>
  <c r="BR1359" i="8"/>
  <c r="BQ1359" i="8"/>
  <c r="BP1359" i="8"/>
  <c r="BO1359" i="8"/>
  <c r="BN1359" i="8"/>
  <c r="BM1359" i="8"/>
  <c r="BL1359" i="8"/>
  <c r="BJ1359" i="8"/>
  <c r="BK1359" i="8" s="1"/>
  <c r="J1359" i="8"/>
  <c r="I1359" i="8"/>
  <c r="H1359" i="8"/>
  <c r="G1359" i="8"/>
  <c r="F1359" i="8"/>
  <c r="A1359" i="8"/>
  <c r="DP1358" i="8"/>
  <c r="DO1358" i="8"/>
  <c r="DN1358" i="8"/>
  <c r="DM1358" i="8"/>
  <c r="DK1358" i="8"/>
  <c r="DL1358" i="8" s="1"/>
  <c r="DJ1358" i="8"/>
  <c r="DI1358" i="8"/>
  <c r="DH1358" i="8"/>
  <c r="DG1358" i="8"/>
  <c r="DE1358" i="8"/>
  <c r="DF1358" i="8" s="1"/>
  <c r="DD1358" i="8"/>
  <c r="DC1358" i="8"/>
  <c r="DB1358" i="8"/>
  <c r="DA1358" i="8"/>
  <c r="CZ1358" i="8"/>
  <c r="CY1358" i="8"/>
  <c r="CX1358" i="8"/>
  <c r="CV1358" i="8"/>
  <c r="CW1358" i="8" s="1"/>
  <c r="CU1358" i="8"/>
  <c r="CT1358" i="8"/>
  <c r="CS1358" i="8"/>
  <c r="CR1358" i="8"/>
  <c r="CQ1358" i="8"/>
  <c r="CP1358" i="8"/>
  <c r="CO1358" i="8"/>
  <c r="CN1358" i="8"/>
  <c r="CL1358" i="8"/>
  <c r="CM1358" i="8" s="1"/>
  <c r="CG1358" i="8"/>
  <c r="CF1358" i="8"/>
  <c r="CE1358" i="8"/>
  <c r="CD1358" i="8"/>
  <c r="CC1358" i="8"/>
  <c r="CB1358" i="8"/>
  <c r="CA1358" i="8"/>
  <c r="BZ1358" i="8"/>
  <c r="BY1358" i="8"/>
  <c r="BW1358" i="8"/>
  <c r="BX1358" i="8" s="1"/>
  <c r="BV1358" i="8"/>
  <c r="BU1358" i="8"/>
  <c r="BT1358" i="8"/>
  <c r="BS1358" i="8"/>
  <c r="BR1358" i="8"/>
  <c r="BQ1358" i="8"/>
  <c r="BP1358" i="8"/>
  <c r="BO1358" i="8"/>
  <c r="BN1358" i="8"/>
  <c r="BM1358" i="8"/>
  <c r="BL1358" i="8"/>
  <c r="BJ1358" i="8"/>
  <c r="BK1358" i="8" s="1"/>
  <c r="J1358" i="8"/>
  <c r="I1358" i="8"/>
  <c r="H1358" i="8"/>
  <c r="G1358" i="8"/>
  <c r="F1358" i="8"/>
  <c r="A1358" i="8"/>
  <c r="DP1357" i="8"/>
  <c r="DO1357" i="8"/>
  <c r="DN1357" i="8"/>
  <c r="DM1357" i="8"/>
  <c r="DK1357" i="8"/>
  <c r="DL1357" i="8" s="1"/>
  <c r="DJ1357" i="8"/>
  <c r="DI1357" i="8"/>
  <c r="DH1357" i="8"/>
  <c r="DG1357" i="8"/>
  <c r="DE1357" i="8"/>
  <c r="DF1357" i="8" s="1"/>
  <c r="DD1357" i="8"/>
  <c r="DC1357" i="8"/>
  <c r="DB1357" i="8"/>
  <c r="DA1357" i="8"/>
  <c r="CZ1357" i="8"/>
  <c r="CY1357" i="8"/>
  <c r="CX1357" i="8"/>
  <c r="CV1357" i="8"/>
  <c r="CW1357" i="8" s="1"/>
  <c r="CU1357" i="8"/>
  <c r="CT1357" i="8"/>
  <c r="CS1357" i="8"/>
  <c r="CR1357" i="8"/>
  <c r="CQ1357" i="8"/>
  <c r="CP1357" i="8"/>
  <c r="CO1357" i="8"/>
  <c r="CN1357" i="8"/>
  <c r="CL1357" i="8"/>
  <c r="CM1357" i="8" s="1"/>
  <c r="CG1357" i="8"/>
  <c r="CF1357" i="8"/>
  <c r="CE1357" i="8"/>
  <c r="CD1357" i="8"/>
  <c r="CC1357" i="8"/>
  <c r="CB1357" i="8"/>
  <c r="CA1357" i="8"/>
  <c r="BZ1357" i="8"/>
  <c r="BY1357" i="8"/>
  <c r="BW1357" i="8"/>
  <c r="BX1357" i="8" s="1"/>
  <c r="BV1357" i="8"/>
  <c r="BU1357" i="8"/>
  <c r="BT1357" i="8"/>
  <c r="BS1357" i="8"/>
  <c r="BR1357" i="8"/>
  <c r="BQ1357" i="8"/>
  <c r="BP1357" i="8"/>
  <c r="BO1357" i="8"/>
  <c r="BN1357" i="8"/>
  <c r="BM1357" i="8"/>
  <c r="BL1357" i="8"/>
  <c r="BJ1357" i="8"/>
  <c r="BK1357" i="8" s="1"/>
  <c r="J1357" i="8"/>
  <c r="I1357" i="8"/>
  <c r="H1357" i="8"/>
  <c r="G1357" i="8"/>
  <c r="F1357" i="8"/>
  <c r="A1357" i="8"/>
  <c r="DP1356" i="8"/>
  <c r="DO1356" i="8"/>
  <c r="DN1356" i="8"/>
  <c r="DM1356" i="8"/>
  <c r="DK1356" i="8"/>
  <c r="DL1356" i="8" s="1"/>
  <c r="DJ1356" i="8"/>
  <c r="DI1356" i="8"/>
  <c r="DH1356" i="8"/>
  <c r="DG1356" i="8"/>
  <c r="DE1356" i="8"/>
  <c r="DF1356" i="8" s="1"/>
  <c r="DD1356" i="8"/>
  <c r="DC1356" i="8"/>
  <c r="DB1356" i="8"/>
  <c r="DA1356" i="8"/>
  <c r="CZ1356" i="8"/>
  <c r="CY1356" i="8"/>
  <c r="CX1356" i="8"/>
  <c r="CV1356" i="8"/>
  <c r="CW1356" i="8" s="1"/>
  <c r="CU1356" i="8"/>
  <c r="CT1356" i="8"/>
  <c r="CS1356" i="8"/>
  <c r="CR1356" i="8"/>
  <c r="CQ1356" i="8"/>
  <c r="CP1356" i="8"/>
  <c r="CO1356" i="8"/>
  <c r="CN1356" i="8"/>
  <c r="CL1356" i="8"/>
  <c r="CM1356" i="8" s="1"/>
  <c r="CG1356" i="8"/>
  <c r="CF1356" i="8"/>
  <c r="CE1356" i="8"/>
  <c r="CD1356" i="8"/>
  <c r="CC1356" i="8"/>
  <c r="CB1356" i="8"/>
  <c r="CA1356" i="8"/>
  <c r="BZ1356" i="8"/>
  <c r="BY1356" i="8"/>
  <c r="BW1356" i="8"/>
  <c r="BX1356" i="8" s="1"/>
  <c r="BV1356" i="8"/>
  <c r="BU1356" i="8"/>
  <c r="BT1356" i="8"/>
  <c r="BS1356" i="8"/>
  <c r="BR1356" i="8"/>
  <c r="BQ1356" i="8"/>
  <c r="BP1356" i="8"/>
  <c r="BO1356" i="8"/>
  <c r="BN1356" i="8"/>
  <c r="BM1356" i="8"/>
  <c r="BL1356" i="8"/>
  <c r="BJ1356" i="8"/>
  <c r="BK1356" i="8" s="1"/>
  <c r="J1356" i="8"/>
  <c r="I1356" i="8"/>
  <c r="H1356" i="8"/>
  <c r="G1356" i="8"/>
  <c r="F1356" i="8"/>
  <c r="A1356" i="8"/>
  <c r="DP1355" i="8"/>
  <c r="DO1355" i="8"/>
  <c r="DN1355" i="8"/>
  <c r="DM1355" i="8"/>
  <c r="DK1355" i="8"/>
  <c r="DL1355" i="8" s="1"/>
  <c r="DJ1355" i="8"/>
  <c r="DI1355" i="8"/>
  <c r="DH1355" i="8"/>
  <c r="DG1355" i="8"/>
  <c r="DE1355" i="8"/>
  <c r="DF1355" i="8" s="1"/>
  <c r="DD1355" i="8"/>
  <c r="DC1355" i="8"/>
  <c r="DB1355" i="8"/>
  <c r="DA1355" i="8"/>
  <c r="CZ1355" i="8"/>
  <c r="CY1355" i="8"/>
  <c r="CX1355" i="8"/>
  <c r="CV1355" i="8"/>
  <c r="CW1355" i="8" s="1"/>
  <c r="CU1355" i="8"/>
  <c r="CT1355" i="8"/>
  <c r="CS1355" i="8"/>
  <c r="CR1355" i="8"/>
  <c r="CQ1355" i="8"/>
  <c r="CP1355" i="8"/>
  <c r="CO1355" i="8"/>
  <c r="CN1355" i="8"/>
  <c r="CL1355" i="8"/>
  <c r="CM1355" i="8" s="1"/>
  <c r="CG1355" i="8"/>
  <c r="CF1355" i="8"/>
  <c r="CE1355" i="8"/>
  <c r="CD1355" i="8"/>
  <c r="CC1355" i="8"/>
  <c r="CB1355" i="8"/>
  <c r="CA1355" i="8"/>
  <c r="BZ1355" i="8"/>
  <c r="BY1355" i="8"/>
  <c r="BW1355" i="8"/>
  <c r="BX1355" i="8" s="1"/>
  <c r="BV1355" i="8"/>
  <c r="BU1355" i="8"/>
  <c r="BT1355" i="8"/>
  <c r="BS1355" i="8"/>
  <c r="BR1355" i="8"/>
  <c r="BQ1355" i="8"/>
  <c r="BP1355" i="8"/>
  <c r="BO1355" i="8"/>
  <c r="BN1355" i="8"/>
  <c r="BM1355" i="8"/>
  <c r="BL1355" i="8"/>
  <c r="BJ1355" i="8"/>
  <c r="BK1355" i="8" s="1"/>
  <c r="J1355" i="8"/>
  <c r="I1355" i="8"/>
  <c r="H1355" i="8"/>
  <c r="G1355" i="8"/>
  <c r="F1355" i="8"/>
  <c r="A1355" i="8"/>
  <c r="DP1354" i="8"/>
  <c r="DO1354" i="8"/>
  <c r="DN1354" i="8"/>
  <c r="DM1354" i="8"/>
  <c r="DK1354" i="8"/>
  <c r="DL1354" i="8" s="1"/>
  <c r="DJ1354" i="8"/>
  <c r="DI1354" i="8"/>
  <c r="DH1354" i="8"/>
  <c r="DG1354" i="8"/>
  <c r="DE1354" i="8"/>
  <c r="DF1354" i="8" s="1"/>
  <c r="DD1354" i="8"/>
  <c r="DC1354" i="8"/>
  <c r="DB1354" i="8"/>
  <c r="DA1354" i="8"/>
  <c r="CZ1354" i="8"/>
  <c r="CY1354" i="8"/>
  <c r="CX1354" i="8"/>
  <c r="CV1354" i="8"/>
  <c r="CW1354" i="8" s="1"/>
  <c r="CU1354" i="8"/>
  <c r="CT1354" i="8"/>
  <c r="CS1354" i="8"/>
  <c r="CR1354" i="8"/>
  <c r="CQ1354" i="8"/>
  <c r="CP1354" i="8"/>
  <c r="CO1354" i="8"/>
  <c r="CN1354" i="8"/>
  <c r="CL1354" i="8"/>
  <c r="CM1354" i="8" s="1"/>
  <c r="CG1354" i="8"/>
  <c r="CF1354" i="8"/>
  <c r="CE1354" i="8"/>
  <c r="CD1354" i="8"/>
  <c r="CC1354" i="8"/>
  <c r="CB1354" i="8"/>
  <c r="CA1354" i="8"/>
  <c r="BZ1354" i="8"/>
  <c r="BY1354" i="8"/>
  <c r="BW1354" i="8"/>
  <c r="BX1354" i="8" s="1"/>
  <c r="BV1354" i="8"/>
  <c r="BU1354" i="8"/>
  <c r="BT1354" i="8"/>
  <c r="BS1354" i="8"/>
  <c r="BR1354" i="8"/>
  <c r="BQ1354" i="8"/>
  <c r="BP1354" i="8"/>
  <c r="BO1354" i="8"/>
  <c r="BN1354" i="8"/>
  <c r="BM1354" i="8"/>
  <c r="BL1354" i="8"/>
  <c r="BJ1354" i="8"/>
  <c r="BK1354" i="8" s="1"/>
  <c r="J1354" i="8"/>
  <c r="I1354" i="8"/>
  <c r="H1354" i="8"/>
  <c r="G1354" i="8"/>
  <c r="F1354" i="8"/>
  <c r="A1354" i="8"/>
  <c r="DP1353" i="8"/>
  <c r="DO1353" i="8"/>
  <c r="DN1353" i="8"/>
  <c r="DM1353" i="8"/>
  <c r="DK1353" i="8"/>
  <c r="DL1353" i="8" s="1"/>
  <c r="DJ1353" i="8"/>
  <c r="DI1353" i="8"/>
  <c r="DH1353" i="8"/>
  <c r="DG1353" i="8"/>
  <c r="DE1353" i="8"/>
  <c r="DF1353" i="8" s="1"/>
  <c r="DD1353" i="8"/>
  <c r="DC1353" i="8"/>
  <c r="DB1353" i="8"/>
  <c r="DA1353" i="8"/>
  <c r="CZ1353" i="8"/>
  <c r="CY1353" i="8"/>
  <c r="CX1353" i="8"/>
  <c r="CV1353" i="8"/>
  <c r="CW1353" i="8" s="1"/>
  <c r="CU1353" i="8"/>
  <c r="CT1353" i="8"/>
  <c r="CS1353" i="8"/>
  <c r="CR1353" i="8"/>
  <c r="CQ1353" i="8"/>
  <c r="CP1353" i="8"/>
  <c r="CO1353" i="8"/>
  <c r="CN1353" i="8"/>
  <c r="CL1353" i="8"/>
  <c r="CM1353" i="8" s="1"/>
  <c r="CG1353" i="8"/>
  <c r="CF1353" i="8"/>
  <c r="CE1353" i="8"/>
  <c r="CD1353" i="8"/>
  <c r="CC1353" i="8"/>
  <c r="CB1353" i="8"/>
  <c r="CA1353" i="8"/>
  <c r="BZ1353" i="8"/>
  <c r="BY1353" i="8"/>
  <c r="BW1353" i="8"/>
  <c r="BX1353" i="8" s="1"/>
  <c r="BV1353" i="8"/>
  <c r="BU1353" i="8"/>
  <c r="BT1353" i="8"/>
  <c r="BS1353" i="8"/>
  <c r="BR1353" i="8"/>
  <c r="BQ1353" i="8"/>
  <c r="BP1353" i="8"/>
  <c r="BO1353" i="8"/>
  <c r="BN1353" i="8"/>
  <c r="BM1353" i="8"/>
  <c r="BL1353" i="8"/>
  <c r="BJ1353" i="8"/>
  <c r="BK1353" i="8" s="1"/>
  <c r="J1353" i="8"/>
  <c r="I1353" i="8"/>
  <c r="H1353" i="8"/>
  <c r="G1353" i="8"/>
  <c r="F1353" i="8"/>
  <c r="A1353" i="8"/>
  <c r="DP1352" i="8"/>
  <c r="DO1352" i="8"/>
  <c r="DN1352" i="8"/>
  <c r="DM1352" i="8"/>
  <c r="DK1352" i="8"/>
  <c r="DL1352" i="8" s="1"/>
  <c r="DJ1352" i="8"/>
  <c r="DI1352" i="8"/>
  <c r="DH1352" i="8"/>
  <c r="DG1352" i="8"/>
  <c r="DE1352" i="8"/>
  <c r="DF1352" i="8" s="1"/>
  <c r="DD1352" i="8"/>
  <c r="DC1352" i="8"/>
  <c r="DB1352" i="8"/>
  <c r="DA1352" i="8"/>
  <c r="CZ1352" i="8"/>
  <c r="CY1352" i="8"/>
  <c r="CX1352" i="8"/>
  <c r="CV1352" i="8"/>
  <c r="CW1352" i="8" s="1"/>
  <c r="CU1352" i="8"/>
  <c r="CT1352" i="8"/>
  <c r="CS1352" i="8"/>
  <c r="CR1352" i="8"/>
  <c r="CQ1352" i="8"/>
  <c r="CP1352" i="8"/>
  <c r="CO1352" i="8"/>
  <c r="CN1352" i="8"/>
  <c r="CL1352" i="8"/>
  <c r="CM1352" i="8" s="1"/>
  <c r="CG1352" i="8"/>
  <c r="CF1352" i="8"/>
  <c r="CE1352" i="8"/>
  <c r="CD1352" i="8"/>
  <c r="CC1352" i="8"/>
  <c r="CB1352" i="8"/>
  <c r="CA1352" i="8"/>
  <c r="BZ1352" i="8"/>
  <c r="BY1352" i="8"/>
  <c r="BW1352" i="8"/>
  <c r="BX1352" i="8" s="1"/>
  <c r="BV1352" i="8"/>
  <c r="BU1352" i="8"/>
  <c r="BT1352" i="8"/>
  <c r="BS1352" i="8"/>
  <c r="BR1352" i="8"/>
  <c r="BQ1352" i="8"/>
  <c r="BP1352" i="8"/>
  <c r="BO1352" i="8"/>
  <c r="BN1352" i="8"/>
  <c r="BM1352" i="8"/>
  <c r="BL1352" i="8"/>
  <c r="BJ1352" i="8"/>
  <c r="BK1352" i="8" s="1"/>
  <c r="J1352" i="8"/>
  <c r="I1352" i="8"/>
  <c r="H1352" i="8"/>
  <c r="G1352" i="8"/>
  <c r="F1352" i="8"/>
  <c r="A1352" i="8"/>
  <c r="DP1351" i="8"/>
  <c r="DO1351" i="8"/>
  <c r="DN1351" i="8"/>
  <c r="DM1351" i="8"/>
  <c r="DK1351" i="8"/>
  <c r="DL1351" i="8" s="1"/>
  <c r="DJ1351" i="8"/>
  <c r="DI1351" i="8"/>
  <c r="DH1351" i="8"/>
  <c r="DG1351" i="8"/>
  <c r="DE1351" i="8"/>
  <c r="DF1351" i="8" s="1"/>
  <c r="DD1351" i="8"/>
  <c r="DC1351" i="8"/>
  <c r="DB1351" i="8"/>
  <c r="DA1351" i="8"/>
  <c r="CZ1351" i="8"/>
  <c r="CY1351" i="8"/>
  <c r="CX1351" i="8"/>
  <c r="CV1351" i="8"/>
  <c r="CW1351" i="8" s="1"/>
  <c r="CU1351" i="8"/>
  <c r="CT1351" i="8"/>
  <c r="CS1351" i="8"/>
  <c r="CR1351" i="8"/>
  <c r="CQ1351" i="8"/>
  <c r="CP1351" i="8"/>
  <c r="CO1351" i="8"/>
  <c r="CN1351" i="8"/>
  <c r="CL1351" i="8"/>
  <c r="CM1351" i="8" s="1"/>
  <c r="CG1351" i="8"/>
  <c r="CF1351" i="8"/>
  <c r="CE1351" i="8"/>
  <c r="CD1351" i="8"/>
  <c r="CC1351" i="8"/>
  <c r="CB1351" i="8"/>
  <c r="CA1351" i="8"/>
  <c r="BZ1351" i="8"/>
  <c r="BY1351" i="8"/>
  <c r="BW1351" i="8"/>
  <c r="BX1351" i="8" s="1"/>
  <c r="BV1351" i="8"/>
  <c r="BU1351" i="8"/>
  <c r="BT1351" i="8"/>
  <c r="BS1351" i="8"/>
  <c r="BR1351" i="8"/>
  <c r="BQ1351" i="8"/>
  <c r="BP1351" i="8"/>
  <c r="BO1351" i="8"/>
  <c r="BN1351" i="8"/>
  <c r="BM1351" i="8"/>
  <c r="BL1351" i="8"/>
  <c r="BJ1351" i="8"/>
  <c r="BK1351" i="8" s="1"/>
  <c r="J1351" i="8"/>
  <c r="I1351" i="8"/>
  <c r="H1351" i="8"/>
  <c r="G1351" i="8"/>
  <c r="F1351" i="8"/>
  <c r="A1351" i="8"/>
  <c r="DP1350" i="8"/>
  <c r="DO1350" i="8"/>
  <c r="DN1350" i="8"/>
  <c r="DM1350" i="8"/>
  <c r="DK1350" i="8"/>
  <c r="DL1350" i="8" s="1"/>
  <c r="DJ1350" i="8"/>
  <c r="DI1350" i="8"/>
  <c r="DH1350" i="8"/>
  <c r="DG1350" i="8"/>
  <c r="DE1350" i="8"/>
  <c r="DF1350" i="8" s="1"/>
  <c r="DD1350" i="8"/>
  <c r="DC1350" i="8"/>
  <c r="DB1350" i="8"/>
  <c r="DA1350" i="8"/>
  <c r="CZ1350" i="8"/>
  <c r="CY1350" i="8"/>
  <c r="CX1350" i="8"/>
  <c r="CV1350" i="8"/>
  <c r="CW1350" i="8" s="1"/>
  <c r="CU1350" i="8"/>
  <c r="CT1350" i="8"/>
  <c r="CS1350" i="8"/>
  <c r="CR1350" i="8"/>
  <c r="CQ1350" i="8"/>
  <c r="CP1350" i="8"/>
  <c r="CO1350" i="8"/>
  <c r="CN1350" i="8"/>
  <c r="CL1350" i="8"/>
  <c r="CM1350" i="8" s="1"/>
  <c r="CG1350" i="8"/>
  <c r="CF1350" i="8"/>
  <c r="CE1350" i="8"/>
  <c r="CD1350" i="8"/>
  <c r="CC1350" i="8"/>
  <c r="CB1350" i="8"/>
  <c r="CA1350" i="8"/>
  <c r="BZ1350" i="8"/>
  <c r="BY1350" i="8"/>
  <c r="BW1350" i="8"/>
  <c r="BX1350" i="8" s="1"/>
  <c r="BV1350" i="8"/>
  <c r="BU1350" i="8"/>
  <c r="BT1350" i="8"/>
  <c r="BS1350" i="8"/>
  <c r="BR1350" i="8"/>
  <c r="BQ1350" i="8"/>
  <c r="BP1350" i="8"/>
  <c r="BO1350" i="8"/>
  <c r="BN1350" i="8"/>
  <c r="BM1350" i="8"/>
  <c r="BL1350" i="8"/>
  <c r="BJ1350" i="8"/>
  <c r="BK1350" i="8" s="1"/>
  <c r="J1350" i="8"/>
  <c r="I1350" i="8"/>
  <c r="H1350" i="8"/>
  <c r="G1350" i="8"/>
  <c r="F1350" i="8"/>
  <c r="A1350" i="8"/>
  <c r="DP1349" i="8"/>
  <c r="DO1349" i="8"/>
  <c r="DN1349" i="8"/>
  <c r="DM1349" i="8"/>
  <c r="DK1349" i="8"/>
  <c r="DL1349" i="8" s="1"/>
  <c r="DJ1349" i="8"/>
  <c r="DI1349" i="8"/>
  <c r="DH1349" i="8"/>
  <c r="DG1349" i="8"/>
  <c r="DE1349" i="8"/>
  <c r="DF1349" i="8" s="1"/>
  <c r="DD1349" i="8"/>
  <c r="DC1349" i="8"/>
  <c r="DB1349" i="8"/>
  <c r="DA1349" i="8"/>
  <c r="CZ1349" i="8"/>
  <c r="CY1349" i="8"/>
  <c r="CX1349" i="8"/>
  <c r="CV1349" i="8"/>
  <c r="CW1349" i="8" s="1"/>
  <c r="CU1349" i="8"/>
  <c r="CT1349" i="8"/>
  <c r="CS1349" i="8"/>
  <c r="CR1349" i="8"/>
  <c r="CQ1349" i="8"/>
  <c r="CP1349" i="8"/>
  <c r="CO1349" i="8"/>
  <c r="CN1349" i="8"/>
  <c r="CL1349" i="8"/>
  <c r="CM1349" i="8" s="1"/>
  <c r="CG1349" i="8"/>
  <c r="CF1349" i="8"/>
  <c r="CE1349" i="8"/>
  <c r="CD1349" i="8"/>
  <c r="CC1349" i="8"/>
  <c r="CB1349" i="8"/>
  <c r="CA1349" i="8"/>
  <c r="BZ1349" i="8"/>
  <c r="BY1349" i="8"/>
  <c r="BW1349" i="8"/>
  <c r="BX1349" i="8" s="1"/>
  <c r="BV1349" i="8"/>
  <c r="BU1349" i="8"/>
  <c r="BT1349" i="8"/>
  <c r="BS1349" i="8"/>
  <c r="BR1349" i="8"/>
  <c r="BQ1349" i="8"/>
  <c r="BP1349" i="8"/>
  <c r="BO1349" i="8"/>
  <c r="BN1349" i="8"/>
  <c r="BM1349" i="8"/>
  <c r="BL1349" i="8"/>
  <c r="BJ1349" i="8"/>
  <c r="BK1349" i="8" s="1"/>
  <c r="J1349" i="8"/>
  <c r="I1349" i="8"/>
  <c r="H1349" i="8"/>
  <c r="G1349" i="8"/>
  <c r="F1349" i="8"/>
  <c r="A1349" i="8"/>
  <c r="DP1348" i="8"/>
  <c r="DO1348" i="8"/>
  <c r="DN1348" i="8"/>
  <c r="DM1348" i="8"/>
  <c r="DK1348" i="8"/>
  <c r="DL1348" i="8" s="1"/>
  <c r="DJ1348" i="8"/>
  <c r="DI1348" i="8"/>
  <c r="DH1348" i="8"/>
  <c r="DG1348" i="8"/>
  <c r="DE1348" i="8"/>
  <c r="DF1348" i="8" s="1"/>
  <c r="DD1348" i="8"/>
  <c r="DC1348" i="8"/>
  <c r="DB1348" i="8"/>
  <c r="DA1348" i="8"/>
  <c r="CZ1348" i="8"/>
  <c r="CY1348" i="8"/>
  <c r="CX1348" i="8"/>
  <c r="CV1348" i="8"/>
  <c r="CW1348" i="8" s="1"/>
  <c r="CU1348" i="8"/>
  <c r="CT1348" i="8"/>
  <c r="CS1348" i="8"/>
  <c r="CR1348" i="8"/>
  <c r="CQ1348" i="8"/>
  <c r="CP1348" i="8"/>
  <c r="CO1348" i="8"/>
  <c r="CN1348" i="8"/>
  <c r="CL1348" i="8"/>
  <c r="CM1348" i="8" s="1"/>
  <c r="CG1348" i="8"/>
  <c r="CF1348" i="8"/>
  <c r="CE1348" i="8"/>
  <c r="CD1348" i="8"/>
  <c r="CC1348" i="8"/>
  <c r="CB1348" i="8"/>
  <c r="CA1348" i="8"/>
  <c r="BZ1348" i="8"/>
  <c r="BY1348" i="8"/>
  <c r="BW1348" i="8"/>
  <c r="BX1348" i="8" s="1"/>
  <c r="BV1348" i="8"/>
  <c r="BU1348" i="8"/>
  <c r="BT1348" i="8"/>
  <c r="BS1348" i="8"/>
  <c r="BR1348" i="8"/>
  <c r="BQ1348" i="8"/>
  <c r="BP1348" i="8"/>
  <c r="BO1348" i="8"/>
  <c r="BN1348" i="8"/>
  <c r="BM1348" i="8"/>
  <c r="BL1348" i="8"/>
  <c r="BJ1348" i="8"/>
  <c r="BK1348" i="8" s="1"/>
  <c r="J1348" i="8"/>
  <c r="I1348" i="8"/>
  <c r="H1348" i="8"/>
  <c r="G1348" i="8"/>
  <c r="F1348" i="8"/>
  <c r="A1348" i="8"/>
  <c r="DP1347" i="8"/>
  <c r="DO1347" i="8"/>
  <c r="DN1347" i="8"/>
  <c r="DM1347" i="8"/>
  <c r="DK1347" i="8"/>
  <c r="DL1347" i="8" s="1"/>
  <c r="DJ1347" i="8"/>
  <c r="DI1347" i="8"/>
  <c r="DH1347" i="8"/>
  <c r="DG1347" i="8"/>
  <c r="DE1347" i="8"/>
  <c r="DF1347" i="8" s="1"/>
  <c r="DD1347" i="8"/>
  <c r="DC1347" i="8"/>
  <c r="DB1347" i="8"/>
  <c r="DA1347" i="8"/>
  <c r="CZ1347" i="8"/>
  <c r="CY1347" i="8"/>
  <c r="CX1347" i="8"/>
  <c r="CV1347" i="8"/>
  <c r="CW1347" i="8" s="1"/>
  <c r="CU1347" i="8"/>
  <c r="CT1347" i="8"/>
  <c r="CS1347" i="8"/>
  <c r="CR1347" i="8"/>
  <c r="CQ1347" i="8"/>
  <c r="CP1347" i="8"/>
  <c r="CO1347" i="8"/>
  <c r="CN1347" i="8"/>
  <c r="CL1347" i="8"/>
  <c r="CM1347" i="8" s="1"/>
  <c r="CG1347" i="8"/>
  <c r="CF1347" i="8"/>
  <c r="CE1347" i="8"/>
  <c r="CD1347" i="8"/>
  <c r="CC1347" i="8"/>
  <c r="CB1347" i="8"/>
  <c r="CA1347" i="8"/>
  <c r="BZ1347" i="8"/>
  <c r="BY1347" i="8"/>
  <c r="BW1347" i="8"/>
  <c r="BX1347" i="8" s="1"/>
  <c r="BV1347" i="8"/>
  <c r="BU1347" i="8"/>
  <c r="BT1347" i="8"/>
  <c r="BS1347" i="8"/>
  <c r="BR1347" i="8"/>
  <c r="BQ1347" i="8"/>
  <c r="BP1347" i="8"/>
  <c r="BO1347" i="8"/>
  <c r="BN1347" i="8"/>
  <c r="BM1347" i="8"/>
  <c r="BL1347" i="8"/>
  <c r="BJ1347" i="8"/>
  <c r="BK1347" i="8" s="1"/>
  <c r="J1347" i="8"/>
  <c r="I1347" i="8"/>
  <c r="H1347" i="8"/>
  <c r="G1347" i="8"/>
  <c r="F1347" i="8"/>
  <c r="A1347" i="8"/>
  <c r="DP1346" i="8"/>
  <c r="DO1346" i="8"/>
  <c r="DN1346" i="8"/>
  <c r="DM1346" i="8"/>
  <c r="DK1346" i="8"/>
  <c r="DL1346" i="8" s="1"/>
  <c r="DJ1346" i="8"/>
  <c r="DI1346" i="8"/>
  <c r="DH1346" i="8"/>
  <c r="DG1346" i="8"/>
  <c r="DE1346" i="8"/>
  <c r="DF1346" i="8" s="1"/>
  <c r="DD1346" i="8"/>
  <c r="DC1346" i="8"/>
  <c r="DB1346" i="8"/>
  <c r="DA1346" i="8"/>
  <c r="CZ1346" i="8"/>
  <c r="CY1346" i="8"/>
  <c r="CX1346" i="8"/>
  <c r="CV1346" i="8"/>
  <c r="CW1346" i="8" s="1"/>
  <c r="CU1346" i="8"/>
  <c r="CT1346" i="8"/>
  <c r="CS1346" i="8"/>
  <c r="CR1346" i="8"/>
  <c r="CQ1346" i="8"/>
  <c r="CP1346" i="8"/>
  <c r="CO1346" i="8"/>
  <c r="CN1346" i="8"/>
  <c r="CL1346" i="8"/>
  <c r="CM1346" i="8" s="1"/>
  <c r="CG1346" i="8"/>
  <c r="CF1346" i="8"/>
  <c r="CE1346" i="8"/>
  <c r="CD1346" i="8"/>
  <c r="CC1346" i="8"/>
  <c r="CB1346" i="8"/>
  <c r="CA1346" i="8"/>
  <c r="BZ1346" i="8"/>
  <c r="BY1346" i="8"/>
  <c r="BW1346" i="8"/>
  <c r="BX1346" i="8" s="1"/>
  <c r="BV1346" i="8"/>
  <c r="BU1346" i="8"/>
  <c r="BT1346" i="8"/>
  <c r="BS1346" i="8"/>
  <c r="BR1346" i="8"/>
  <c r="BQ1346" i="8"/>
  <c r="BP1346" i="8"/>
  <c r="BO1346" i="8"/>
  <c r="BN1346" i="8"/>
  <c r="BM1346" i="8"/>
  <c r="BL1346" i="8"/>
  <c r="BJ1346" i="8"/>
  <c r="BK1346" i="8" s="1"/>
  <c r="J1346" i="8"/>
  <c r="I1346" i="8"/>
  <c r="H1346" i="8"/>
  <c r="G1346" i="8"/>
  <c r="F1346" i="8"/>
  <c r="A1346" i="8"/>
  <c r="DP1345" i="8"/>
  <c r="DO1345" i="8"/>
  <c r="DN1345" i="8"/>
  <c r="DM1345" i="8"/>
  <c r="DK1345" i="8"/>
  <c r="DL1345" i="8" s="1"/>
  <c r="DJ1345" i="8"/>
  <c r="DI1345" i="8"/>
  <c r="DH1345" i="8"/>
  <c r="DG1345" i="8"/>
  <c r="DE1345" i="8"/>
  <c r="DF1345" i="8" s="1"/>
  <c r="DD1345" i="8"/>
  <c r="DC1345" i="8"/>
  <c r="DB1345" i="8"/>
  <c r="DA1345" i="8"/>
  <c r="CZ1345" i="8"/>
  <c r="CY1345" i="8"/>
  <c r="CX1345" i="8"/>
  <c r="CV1345" i="8"/>
  <c r="CW1345" i="8" s="1"/>
  <c r="CU1345" i="8"/>
  <c r="CT1345" i="8"/>
  <c r="CS1345" i="8"/>
  <c r="CR1345" i="8"/>
  <c r="CQ1345" i="8"/>
  <c r="CP1345" i="8"/>
  <c r="CO1345" i="8"/>
  <c r="CN1345" i="8"/>
  <c r="CL1345" i="8"/>
  <c r="CM1345" i="8" s="1"/>
  <c r="CG1345" i="8"/>
  <c r="CF1345" i="8"/>
  <c r="CE1345" i="8"/>
  <c r="CD1345" i="8"/>
  <c r="CC1345" i="8"/>
  <c r="CB1345" i="8"/>
  <c r="CA1345" i="8"/>
  <c r="BZ1345" i="8"/>
  <c r="BY1345" i="8"/>
  <c r="BW1345" i="8"/>
  <c r="BX1345" i="8" s="1"/>
  <c r="BV1345" i="8"/>
  <c r="BU1345" i="8"/>
  <c r="BT1345" i="8"/>
  <c r="BS1345" i="8"/>
  <c r="BR1345" i="8"/>
  <c r="BQ1345" i="8"/>
  <c r="BP1345" i="8"/>
  <c r="BO1345" i="8"/>
  <c r="BN1345" i="8"/>
  <c r="BM1345" i="8"/>
  <c r="BL1345" i="8"/>
  <c r="BJ1345" i="8"/>
  <c r="BK1345" i="8" s="1"/>
  <c r="J1345" i="8"/>
  <c r="I1345" i="8"/>
  <c r="H1345" i="8"/>
  <c r="G1345" i="8"/>
  <c r="F1345" i="8"/>
  <c r="A1345" i="8"/>
  <c r="DP1344" i="8"/>
  <c r="DO1344" i="8"/>
  <c r="DN1344" i="8"/>
  <c r="DM1344" i="8"/>
  <c r="DK1344" i="8"/>
  <c r="DL1344" i="8" s="1"/>
  <c r="DJ1344" i="8"/>
  <c r="DI1344" i="8"/>
  <c r="DH1344" i="8"/>
  <c r="DG1344" i="8"/>
  <c r="DE1344" i="8"/>
  <c r="DF1344" i="8" s="1"/>
  <c r="DD1344" i="8"/>
  <c r="DC1344" i="8"/>
  <c r="DB1344" i="8"/>
  <c r="DA1344" i="8"/>
  <c r="CZ1344" i="8"/>
  <c r="CY1344" i="8"/>
  <c r="CX1344" i="8"/>
  <c r="CV1344" i="8"/>
  <c r="CW1344" i="8" s="1"/>
  <c r="CU1344" i="8"/>
  <c r="CT1344" i="8"/>
  <c r="CS1344" i="8"/>
  <c r="CR1344" i="8"/>
  <c r="CQ1344" i="8"/>
  <c r="CP1344" i="8"/>
  <c r="CO1344" i="8"/>
  <c r="CN1344" i="8"/>
  <c r="CL1344" i="8"/>
  <c r="CM1344" i="8" s="1"/>
  <c r="CG1344" i="8"/>
  <c r="CF1344" i="8"/>
  <c r="CE1344" i="8"/>
  <c r="CD1344" i="8"/>
  <c r="CC1344" i="8"/>
  <c r="CB1344" i="8"/>
  <c r="CA1344" i="8"/>
  <c r="BZ1344" i="8"/>
  <c r="BY1344" i="8"/>
  <c r="BW1344" i="8"/>
  <c r="BX1344" i="8" s="1"/>
  <c r="BV1344" i="8"/>
  <c r="BU1344" i="8"/>
  <c r="BT1344" i="8"/>
  <c r="BS1344" i="8"/>
  <c r="BR1344" i="8"/>
  <c r="BQ1344" i="8"/>
  <c r="BP1344" i="8"/>
  <c r="BO1344" i="8"/>
  <c r="BN1344" i="8"/>
  <c r="BM1344" i="8"/>
  <c r="BL1344" i="8"/>
  <c r="BJ1344" i="8"/>
  <c r="BK1344" i="8" s="1"/>
  <c r="J1344" i="8"/>
  <c r="I1344" i="8"/>
  <c r="H1344" i="8"/>
  <c r="G1344" i="8"/>
  <c r="F1344" i="8"/>
  <c r="A1344" i="8"/>
  <c r="DP1343" i="8"/>
  <c r="DO1343" i="8"/>
  <c r="DN1343" i="8"/>
  <c r="DM1343" i="8"/>
  <c r="DK1343" i="8"/>
  <c r="DL1343" i="8" s="1"/>
  <c r="DJ1343" i="8"/>
  <c r="DI1343" i="8"/>
  <c r="DH1343" i="8"/>
  <c r="DG1343" i="8"/>
  <c r="DE1343" i="8"/>
  <c r="DF1343" i="8" s="1"/>
  <c r="DD1343" i="8"/>
  <c r="DC1343" i="8"/>
  <c r="DB1343" i="8"/>
  <c r="DA1343" i="8"/>
  <c r="CZ1343" i="8"/>
  <c r="CY1343" i="8"/>
  <c r="CX1343" i="8"/>
  <c r="CV1343" i="8"/>
  <c r="CW1343" i="8" s="1"/>
  <c r="CU1343" i="8"/>
  <c r="CT1343" i="8"/>
  <c r="CS1343" i="8"/>
  <c r="CR1343" i="8"/>
  <c r="CQ1343" i="8"/>
  <c r="CP1343" i="8"/>
  <c r="CO1343" i="8"/>
  <c r="CN1343" i="8"/>
  <c r="CL1343" i="8"/>
  <c r="CM1343" i="8" s="1"/>
  <c r="CG1343" i="8"/>
  <c r="CF1343" i="8"/>
  <c r="CE1343" i="8"/>
  <c r="CD1343" i="8"/>
  <c r="CC1343" i="8"/>
  <c r="CB1343" i="8"/>
  <c r="CA1343" i="8"/>
  <c r="BZ1343" i="8"/>
  <c r="BY1343" i="8"/>
  <c r="BW1343" i="8"/>
  <c r="BX1343" i="8" s="1"/>
  <c r="BV1343" i="8"/>
  <c r="BU1343" i="8"/>
  <c r="BT1343" i="8"/>
  <c r="BS1343" i="8"/>
  <c r="BR1343" i="8"/>
  <c r="BQ1343" i="8"/>
  <c r="BP1343" i="8"/>
  <c r="BO1343" i="8"/>
  <c r="BN1343" i="8"/>
  <c r="BM1343" i="8"/>
  <c r="BL1343" i="8"/>
  <c r="BJ1343" i="8"/>
  <c r="BK1343" i="8" s="1"/>
  <c r="J1343" i="8"/>
  <c r="I1343" i="8"/>
  <c r="H1343" i="8"/>
  <c r="G1343" i="8"/>
  <c r="F1343" i="8"/>
  <c r="A1343" i="8"/>
  <c r="DP1342" i="8"/>
  <c r="DO1342" i="8"/>
  <c r="DN1342" i="8"/>
  <c r="DM1342" i="8"/>
  <c r="DK1342" i="8"/>
  <c r="DL1342" i="8" s="1"/>
  <c r="DJ1342" i="8"/>
  <c r="DI1342" i="8"/>
  <c r="DH1342" i="8"/>
  <c r="DG1342" i="8"/>
  <c r="DE1342" i="8"/>
  <c r="DF1342" i="8" s="1"/>
  <c r="DD1342" i="8"/>
  <c r="DC1342" i="8"/>
  <c r="DB1342" i="8"/>
  <c r="DA1342" i="8"/>
  <c r="CZ1342" i="8"/>
  <c r="CY1342" i="8"/>
  <c r="CX1342" i="8"/>
  <c r="CV1342" i="8"/>
  <c r="CW1342" i="8" s="1"/>
  <c r="CU1342" i="8"/>
  <c r="CT1342" i="8"/>
  <c r="CS1342" i="8"/>
  <c r="CR1342" i="8"/>
  <c r="CQ1342" i="8"/>
  <c r="CP1342" i="8"/>
  <c r="CO1342" i="8"/>
  <c r="CN1342" i="8"/>
  <c r="CL1342" i="8"/>
  <c r="CM1342" i="8" s="1"/>
  <c r="CG1342" i="8"/>
  <c r="CF1342" i="8"/>
  <c r="CE1342" i="8"/>
  <c r="CD1342" i="8"/>
  <c r="CC1342" i="8"/>
  <c r="CB1342" i="8"/>
  <c r="CA1342" i="8"/>
  <c r="BZ1342" i="8"/>
  <c r="BY1342" i="8"/>
  <c r="BW1342" i="8"/>
  <c r="BX1342" i="8" s="1"/>
  <c r="BV1342" i="8"/>
  <c r="BU1342" i="8"/>
  <c r="BT1342" i="8"/>
  <c r="BS1342" i="8"/>
  <c r="BR1342" i="8"/>
  <c r="BQ1342" i="8"/>
  <c r="BP1342" i="8"/>
  <c r="BO1342" i="8"/>
  <c r="BN1342" i="8"/>
  <c r="BM1342" i="8"/>
  <c r="BL1342" i="8"/>
  <c r="BJ1342" i="8"/>
  <c r="BK1342" i="8" s="1"/>
  <c r="J1342" i="8"/>
  <c r="I1342" i="8"/>
  <c r="H1342" i="8"/>
  <c r="G1342" i="8"/>
  <c r="F1342" i="8"/>
  <c r="A1342" i="8"/>
  <c r="DP1341" i="8"/>
  <c r="DO1341" i="8"/>
  <c r="DN1341" i="8"/>
  <c r="DM1341" i="8"/>
  <c r="DK1341" i="8"/>
  <c r="DL1341" i="8" s="1"/>
  <c r="DJ1341" i="8"/>
  <c r="DI1341" i="8"/>
  <c r="DH1341" i="8"/>
  <c r="DG1341" i="8"/>
  <c r="DE1341" i="8"/>
  <c r="DF1341" i="8" s="1"/>
  <c r="DD1341" i="8"/>
  <c r="DC1341" i="8"/>
  <c r="DB1341" i="8"/>
  <c r="DA1341" i="8"/>
  <c r="CZ1341" i="8"/>
  <c r="CY1341" i="8"/>
  <c r="CX1341" i="8"/>
  <c r="CV1341" i="8"/>
  <c r="CW1341" i="8" s="1"/>
  <c r="CU1341" i="8"/>
  <c r="CT1341" i="8"/>
  <c r="CS1341" i="8"/>
  <c r="CR1341" i="8"/>
  <c r="CQ1341" i="8"/>
  <c r="CP1341" i="8"/>
  <c r="CO1341" i="8"/>
  <c r="CN1341" i="8"/>
  <c r="CL1341" i="8"/>
  <c r="CM1341" i="8" s="1"/>
  <c r="CG1341" i="8"/>
  <c r="CF1341" i="8"/>
  <c r="CE1341" i="8"/>
  <c r="CD1341" i="8"/>
  <c r="CC1341" i="8"/>
  <c r="CB1341" i="8"/>
  <c r="CA1341" i="8"/>
  <c r="BZ1341" i="8"/>
  <c r="BY1341" i="8"/>
  <c r="BW1341" i="8"/>
  <c r="BX1341" i="8" s="1"/>
  <c r="BV1341" i="8"/>
  <c r="BU1341" i="8"/>
  <c r="BT1341" i="8"/>
  <c r="BS1341" i="8"/>
  <c r="BR1341" i="8"/>
  <c r="BQ1341" i="8"/>
  <c r="BP1341" i="8"/>
  <c r="BO1341" i="8"/>
  <c r="BN1341" i="8"/>
  <c r="BM1341" i="8"/>
  <c r="BL1341" i="8"/>
  <c r="BJ1341" i="8"/>
  <c r="BK1341" i="8" s="1"/>
  <c r="J1341" i="8"/>
  <c r="I1341" i="8"/>
  <c r="H1341" i="8"/>
  <c r="G1341" i="8"/>
  <c r="F1341" i="8"/>
  <c r="A1341" i="8"/>
  <c r="DP1340" i="8"/>
  <c r="DO1340" i="8"/>
  <c r="DN1340" i="8"/>
  <c r="DM1340" i="8"/>
  <c r="DK1340" i="8"/>
  <c r="DL1340" i="8" s="1"/>
  <c r="DJ1340" i="8"/>
  <c r="DI1340" i="8"/>
  <c r="DH1340" i="8"/>
  <c r="DG1340" i="8"/>
  <c r="DE1340" i="8"/>
  <c r="DF1340" i="8" s="1"/>
  <c r="DD1340" i="8"/>
  <c r="DC1340" i="8"/>
  <c r="DB1340" i="8"/>
  <c r="DA1340" i="8"/>
  <c r="CZ1340" i="8"/>
  <c r="CY1340" i="8"/>
  <c r="CX1340" i="8"/>
  <c r="CV1340" i="8"/>
  <c r="CW1340" i="8" s="1"/>
  <c r="CU1340" i="8"/>
  <c r="CT1340" i="8"/>
  <c r="CS1340" i="8"/>
  <c r="CR1340" i="8"/>
  <c r="CQ1340" i="8"/>
  <c r="CP1340" i="8"/>
  <c r="CO1340" i="8"/>
  <c r="CN1340" i="8"/>
  <c r="CL1340" i="8"/>
  <c r="CM1340" i="8" s="1"/>
  <c r="CG1340" i="8"/>
  <c r="CF1340" i="8"/>
  <c r="CE1340" i="8"/>
  <c r="CD1340" i="8"/>
  <c r="CC1340" i="8"/>
  <c r="CB1340" i="8"/>
  <c r="CA1340" i="8"/>
  <c r="BZ1340" i="8"/>
  <c r="BY1340" i="8"/>
  <c r="BW1340" i="8"/>
  <c r="BX1340" i="8" s="1"/>
  <c r="BV1340" i="8"/>
  <c r="BU1340" i="8"/>
  <c r="BT1340" i="8"/>
  <c r="BS1340" i="8"/>
  <c r="BR1340" i="8"/>
  <c r="BQ1340" i="8"/>
  <c r="BP1340" i="8"/>
  <c r="BO1340" i="8"/>
  <c r="BN1340" i="8"/>
  <c r="BM1340" i="8"/>
  <c r="BL1340" i="8"/>
  <c r="BJ1340" i="8"/>
  <c r="BK1340" i="8" s="1"/>
  <c r="J1340" i="8"/>
  <c r="I1340" i="8"/>
  <c r="H1340" i="8"/>
  <c r="G1340" i="8"/>
  <c r="F1340" i="8"/>
  <c r="A1340" i="8"/>
  <c r="DP1339" i="8"/>
  <c r="DO1339" i="8"/>
  <c r="DN1339" i="8"/>
  <c r="DM1339" i="8"/>
  <c r="DK1339" i="8"/>
  <c r="DL1339" i="8" s="1"/>
  <c r="DJ1339" i="8"/>
  <c r="DI1339" i="8"/>
  <c r="DH1339" i="8"/>
  <c r="DG1339" i="8"/>
  <c r="DE1339" i="8"/>
  <c r="DF1339" i="8" s="1"/>
  <c r="DD1339" i="8"/>
  <c r="DC1339" i="8"/>
  <c r="DB1339" i="8"/>
  <c r="DA1339" i="8"/>
  <c r="CZ1339" i="8"/>
  <c r="CY1339" i="8"/>
  <c r="CX1339" i="8"/>
  <c r="CV1339" i="8"/>
  <c r="CW1339" i="8" s="1"/>
  <c r="CU1339" i="8"/>
  <c r="CT1339" i="8"/>
  <c r="CS1339" i="8"/>
  <c r="CR1339" i="8"/>
  <c r="CQ1339" i="8"/>
  <c r="CP1339" i="8"/>
  <c r="CO1339" i="8"/>
  <c r="CN1339" i="8"/>
  <c r="CL1339" i="8"/>
  <c r="CM1339" i="8" s="1"/>
  <c r="CG1339" i="8"/>
  <c r="CF1339" i="8"/>
  <c r="CE1339" i="8"/>
  <c r="CD1339" i="8"/>
  <c r="CC1339" i="8"/>
  <c r="CB1339" i="8"/>
  <c r="CA1339" i="8"/>
  <c r="BZ1339" i="8"/>
  <c r="BY1339" i="8"/>
  <c r="BW1339" i="8"/>
  <c r="BX1339" i="8" s="1"/>
  <c r="BV1339" i="8"/>
  <c r="BU1339" i="8"/>
  <c r="BT1339" i="8"/>
  <c r="BS1339" i="8"/>
  <c r="BR1339" i="8"/>
  <c r="BQ1339" i="8"/>
  <c r="BP1339" i="8"/>
  <c r="BO1339" i="8"/>
  <c r="BN1339" i="8"/>
  <c r="BM1339" i="8"/>
  <c r="BL1339" i="8"/>
  <c r="BJ1339" i="8"/>
  <c r="BK1339" i="8" s="1"/>
  <c r="J1339" i="8"/>
  <c r="I1339" i="8"/>
  <c r="H1339" i="8"/>
  <c r="G1339" i="8"/>
  <c r="F1339" i="8"/>
  <c r="A1339" i="8"/>
  <c r="DP1338" i="8"/>
  <c r="DO1338" i="8"/>
  <c r="DN1338" i="8"/>
  <c r="DM1338" i="8"/>
  <c r="DK1338" i="8"/>
  <c r="DL1338" i="8" s="1"/>
  <c r="DJ1338" i="8"/>
  <c r="DI1338" i="8"/>
  <c r="DH1338" i="8"/>
  <c r="DG1338" i="8"/>
  <c r="DE1338" i="8"/>
  <c r="DF1338" i="8" s="1"/>
  <c r="DD1338" i="8"/>
  <c r="DC1338" i="8"/>
  <c r="DB1338" i="8"/>
  <c r="DA1338" i="8"/>
  <c r="CZ1338" i="8"/>
  <c r="CY1338" i="8"/>
  <c r="CX1338" i="8"/>
  <c r="CV1338" i="8"/>
  <c r="CW1338" i="8" s="1"/>
  <c r="CU1338" i="8"/>
  <c r="CT1338" i="8"/>
  <c r="CS1338" i="8"/>
  <c r="CR1338" i="8"/>
  <c r="CQ1338" i="8"/>
  <c r="CP1338" i="8"/>
  <c r="CO1338" i="8"/>
  <c r="CN1338" i="8"/>
  <c r="CL1338" i="8"/>
  <c r="CM1338" i="8" s="1"/>
  <c r="CG1338" i="8"/>
  <c r="CF1338" i="8"/>
  <c r="CE1338" i="8"/>
  <c r="CD1338" i="8"/>
  <c r="CC1338" i="8"/>
  <c r="CB1338" i="8"/>
  <c r="CA1338" i="8"/>
  <c r="BZ1338" i="8"/>
  <c r="BY1338" i="8"/>
  <c r="BW1338" i="8"/>
  <c r="BX1338" i="8" s="1"/>
  <c r="BV1338" i="8"/>
  <c r="BU1338" i="8"/>
  <c r="BT1338" i="8"/>
  <c r="BS1338" i="8"/>
  <c r="BR1338" i="8"/>
  <c r="BQ1338" i="8"/>
  <c r="BP1338" i="8"/>
  <c r="BO1338" i="8"/>
  <c r="BN1338" i="8"/>
  <c r="BM1338" i="8"/>
  <c r="BL1338" i="8"/>
  <c r="BJ1338" i="8"/>
  <c r="BK1338" i="8" s="1"/>
  <c r="J1338" i="8"/>
  <c r="I1338" i="8"/>
  <c r="H1338" i="8"/>
  <c r="G1338" i="8"/>
  <c r="F1338" i="8"/>
  <c r="A1338" i="8"/>
  <c r="DP1337" i="8"/>
  <c r="DO1337" i="8"/>
  <c r="DN1337" i="8"/>
  <c r="DM1337" i="8"/>
  <c r="DK1337" i="8"/>
  <c r="DL1337" i="8" s="1"/>
  <c r="DJ1337" i="8"/>
  <c r="DI1337" i="8"/>
  <c r="DH1337" i="8"/>
  <c r="DG1337" i="8"/>
  <c r="DE1337" i="8"/>
  <c r="DF1337" i="8" s="1"/>
  <c r="DD1337" i="8"/>
  <c r="DC1337" i="8"/>
  <c r="DB1337" i="8"/>
  <c r="DA1337" i="8"/>
  <c r="CZ1337" i="8"/>
  <c r="CY1337" i="8"/>
  <c r="CX1337" i="8"/>
  <c r="CV1337" i="8"/>
  <c r="CW1337" i="8" s="1"/>
  <c r="CU1337" i="8"/>
  <c r="CT1337" i="8"/>
  <c r="CS1337" i="8"/>
  <c r="CR1337" i="8"/>
  <c r="CQ1337" i="8"/>
  <c r="CP1337" i="8"/>
  <c r="CO1337" i="8"/>
  <c r="CN1337" i="8"/>
  <c r="CL1337" i="8"/>
  <c r="CM1337" i="8" s="1"/>
  <c r="CG1337" i="8"/>
  <c r="CF1337" i="8"/>
  <c r="CE1337" i="8"/>
  <c r="CD1337" i="8"/>
  <c r="CC1337" i="8"/>
  <c r="CB1337" i="8"/>
  <c r="CA1337" i="8"/>
  <c r="BZ1337" i="8"/>
  <c r="BY1337" i="8"/>
  <c r="BW1337" i="8"/>
  <c r="BX1337" i="8" s="1"/>
  <c r="BV1337" i="8"/>
  <c r="BU1337" i="8"/>
  <c r="BT1337" i="8"/>
  <c r="BS1337" i="8"/>
  <c r="BR1337" i="8"/>
  <c r="BQ1337" i="8"/>
  <c r="BP1337" i="8"/>
  <c r="BO1337" i="8"/>
  <c r="BN1337" i="8"/>
  <c r="BM1337" i="8"/>
  <c r="BL1337" i="8"/>
  <c r="BJ1337" i="8"/>
  <c r="BK1337" i="8" s="1"/>
  <c r="J1337" i="8"/>
  <c r="I1337" i="8"/>
  <c r="H1337" i="8"/>
  <c r="G1337" i="8"/>
  <c r="F1337" i="8"/>
  <c r="A1337" i="8"/>
  <c r="DP1336" i="8"/>
  <c r="DO1336" i="8"/>
  <c r="DN1336" i="8"/>
  <c r="DM1336" i="8"/>
  <c r="DK1336" i="8"/>
  <c r="DL1336" i="8" s="1"/>
  <c r="DJ1336" i="8"/>
  <c r="DI1336" i="8"/>
  <c r="DH1336" i="8"/>
  <c r="DG1336" i="8"/>
  <c r="DE1336" i="8"/>
  <c r="DF1336" i="8" s="1"/>
  <c r="DD1336" i="8"/>
  <c r="DC1336" i="8"/>
  <c r="DB1336" i="8"/>
  <c r="DA1336" i="8"/>
  <c r="CZ1336" i="8"/>
  <c r="CY1336" i="8"/>
  <c r="CX1336" i="8"/>
  <c r="CV1336" i="8"/>
  <c r="CW1336" i="8" s="1"/>
  <c r="CU1336" i="8"/>
  <c r="CT1336" i="8"/>
  <c r="CS1336" i="8"/>
  <c r="CR1336" i="8"/>
  <c r="CQ1336" i="8"/>
  <c r="CP1336" i="8"/>
  <c r="CO1336" i="8"/>
  <c r="CN1336" i="8"/>
  <c r="CL1336" i="8"/>
  <c r="CM1336" i="8" s="1"/>
  <c r="CG1336" i="8"/>
  <c r="CF1336" i="8"/>
  <c r="CE1336" i="8"/>
  <c r="CD1336" i="8"/>
  <c r="CC1336" i="8"/>
  <c r="CB1336" i="8"/>
  <c r="CA1336" i="8"/>
  <c r="BZ1336" i="8"/>
  <c r="BY1336" i="8"/>
  <c r="BW1336" i="8"/>
  <c r="BX1336" i="8" s="1"/>
  <c r="BV1336" i="8"/>
  <c r="BU1336" i="8"/>
  <c r="BT1336" i="8"/>
  <c r="BS1336" i="8"/>
  <c r="BR1336" i="8"/>
  <c r="BQ1336" i="8"/>
  <c r="BP1336" i="8"/>
  <c r="BO1336" i="8"/>
  <c r="BN1336" i="8"/>
  <c r="BM1336" i="8"/>
  <c r="BL1336" i="8"/>
  <c r="BJ1336" i="8"/>
  <c r="BK1336" i="8" s="1"/>
  <c r="J1336" i="8"/>
  <c r="I1336" i="8"/>
  <c r="H1336" i="8"/>
  <c r="G1336" i="8"/>
  <c r="F1336" i="8"/>
  <c r="A1336" i="8"/>
  <c r="DP1335" i="8"/>
  <c r="DO1335" i="8"/>
  <c r="DN1335" i="8"/>
  <c r="DM1335" i="8"/>
  <c r="DK1335" i="8"/>
  <c r="DL1335" i="8" s="1"/>
  <c r="DJ1335" i="8"/>
  <c r="DI1335" i="8"/>
  <c r="DH1335" i="8"/>
  <c r="DG1335" i="8"/>
  <c r="DE1335" i="8"/>
  <c r="DF1335" i="8" s="1"/>
  <c r="DD1335" i="8"/>
  <c r="DC1335" i="8"/>
  <c r="DB1335" i="8"/>
  <c r="DA1335" i="8"/>
  <c r="CZ1335" i="8"/>
  <c r="CY1335" i="8"/>
  <c r="CX1335" i="8"/>
  <c r="CV1335" i="8"/>
  <c r="CW1335" i="8" s="1"/>
  <c r="CU1335" i="8"/>
  <c r="CT1335" i="8"/>
  <c r="CS1335" i="8"/>
  <c r="CR1335" i="8"/>
  <c r="CQ1335" i="8"/>
  <c r="CP1335" i="8"/>
  <c r="CO1335" i="8"/>
  <c r="CN1335" i="8"/>
  <c r="CL1335" i="8"/>
  <c r="CM1335" i="8" s="1"/>
  <c r="CG1335" i="8"/>
  <c r="CF1335" i="8"/>
  <c r="CE1335" i="8"/>
  <c r="CD1335" i="8"/>
  <c r="CC1335" i="8"/>
  <c r="CB1335" i="8"/>
  <c r="CA1335" i="8"/>
  <c r="BZ1335" i="8"/>
  <c r="BY1335" i="8"/>
  <c r="BW1335" i="8"/>
  <c r="BX1335" i="8" s="1"/>
  <c r="BV1335" i="8"/>
  <c r="BU1335" i="8"/>
  <c r="BT1335" i="8"/>
  <c r="BS1335" i="8"/>
  <c r="BR1335" i="8"/>
  <c r="BQ1335" i="8"/>
  <c r="BP1335" i="8"/>
  <c r="BO1335" i="8"/>
  <c r="BN1335" i="8"/>
  <c r="BM1335" i="8"/>
  <c r="BL1335" i="8"/>
  <c r="BJ1335" i="8"/>
  <c r="BK1335" i="8" s="1"/>
  <c r="J1335" i="8"/>
  <c r="I1335" i="8"/>
  <c r="H1335" i="8"/>
  <c r="G1335" i="8"/>
  <c r="F1335" i="8"/>
  <c r="A1335" i="8"/>
  <c r="DP1334" i="8"/>
  <c r="DO1334" i="8"/>
  <c r="DN1334" i="8"/>
  <c r="DM1334" i="8"/>
  <c r="DK1334" i="8"/>
  <c r="DL1334" i="8" s="1"/>
  <c r="DJ1334" i="8"/>
  <c r="DI1334" i="8"/>
  <c r="DH1334" i="8"/>
  <c r="DG1334" i="8"/>
  <c r="DE1334" i="8"/>
  <c r="DF1334" i="8" s="1"/>
  <c r="DD1334" i="8"/>
  <c r="DC1334" i="8"/>
  <c r="DB1334" i="8"/>
  <c r="DA1334" i="8"/>
  <c r="CZ1334" i="8"/>
  <c r="CY1334" i="8"/>
  <c r="CX1334" i="8"/>
  <c r="CV1334" i="8"/>
  <c r="CW1334" i="8" s="1"/>
  <c r="CU1334" i="8"/>
  <c r="CT1334" i="8"/>
  <c r="CS1334" i="8"/>
  <c r="CR1334" i="8"/>
  <c r="CQ1334" i="8"/>
  <c r="CP1334" i="8"/>
  <c r="CO1334" i="8"/>
  <c r="CN1334" i="8"/>
  <c r="CL1334" i="8"/>
  <c r="CM1334" i="8" s="1"/>
  <c r="CG1334" i="8"/>
  <c r="CF1334" i="8"/>
  <c r="CE1334" i="8"/>
  <c r="CD1334" i="8"/>
  <c r="CC1334" i="8"/>
  <c r="CB1334" i="8"/>
  <c r="CA1334" i="8"/>
  <c r="BZ1334" i="8"/>
  <c r="BY1334" i="8"/>
  <c r="BW1334" i="8"/>
  <c r="BX1334" i="8" s="1"/>
  <c r="BV1334" i="8"/>
  <c r="BU1334" i="8"/>
  <c r="BT1334" i="8"/>
  <c r="BS1334" i="8"/>
  <c r="BR1334" i="8"/>
  <c r="BQ1334" i="8"/>
  <c r="BP1334" i="8"/>
  <c r="BO1334" i="8"/>
  <c r="BN1334" i="8"/>
  <c r="BM1334" i="8"/>
  <c r="BL1334" i="8"/>
  <c r="BJ1334" i="8"/>
  <c r="BK1334" i="8" s="1"/>
  <c r="J1334" i="8"/>
  <c r="I1334" i="8"/>
  <c r="H1334" i="8"/>
  <c r="G1334" i="8"/>
  <c r="F1334" i="8"/>
  <c r="A1334" i="8"/>
  <c r="DP1333" i="8"/>
  <c r="DO1333" i="8"/>
  <c r="DN1333" i="8"/>
  <c r="DM1333" i="8"/>
  <c r="DK1333" i="8"/>
  <c r="DL1333" i="8" s="1"/>
  <c r="DJ1333" i="8"/>
  <c r="DI1333" i="8"/>
  <c r="DH1333" i="8"/>
  <c r="DG1333" i="8"/>
  <c r="DE1333" i="8"/>
  <c r="DF1333" i="8" s="1"/>
  <c r="DD1333" i="8"/>
  <c r="DC1333" i="8"/>
  <c r="DB1333" i="8"/>
  <c r="DA1333" i="8"/>
  <c r="CZ1333" i="8"/>
  <c r="CY1333" i="8"/>
  <c r="CX1333" i="8"/>
  <c r="CV1333" i="8"/>
  <c r="CW1333" i="8" s="1"/>
  <c r="CU1333" i="8"/>
  <c r="CT1333" i="8"/>
  <c r="CS1333" i="8"/>
  <c r="CR1333" i="8"/>
  <c r="CQ1333" i="8"/>
  <c r="CP1333" i="8"/>
  <c r="CO1333" i="8"/>
  <c r="CN1333" i="8"/>
  <c r="CL1333" i="8"/>
  <c r="CM1333" i="8" s="1"/>
  <c r="CG1333" i="8"/>
  <c r="CF1333" i="8"/>
  <c r="CE1333" i="8"/>
  <c r="CD1333" i="8"/>
  <c r="CC1333" i="8"/>
  <c r="CB1333" i="8"/>
  <c r="CA1333" i="8"/>
  <c r="BZ1333" i="8"/>
  <c r="BY1333" i="8"/>
  <c r="BW1333" i="8"/>
  <c r="BX1333" i="8" s="1"/>
  <c r="BV1333" i="8"/>
  <c r="BU1333" i="8"/>
  <c r="BT1333" i="8"/>
  <c r="BS1333" i="8"/>
  <c r="BR1333" i="8"/>
  <c r="BQ1333" i="8"/>
  <c r="BP1333" i="8"/>
  <c r="BO1333" i="8"/>
  <c r="BN1333" i="8"/>
  <c r="BM1333" i="8"/>
  <c r="BL1333" i="8"/>
  <c r="BJ1333" i="8"/>
  <c r="BK1333" i="8" s="1"/>
  <c r="J1333" i="8"/>
  <c r="I1333" i="8"/>
  <c r="H1333" i="8"/>
  <c r="G1333" i="8"/>
  <c r="F1333" i="8"/>
  <c r="A1333" i="8"/>
  <c r="DP1332" i="8"/>
  <c r="DO1332" i="8"/>
  <c r="DN1332" i="8"/>
  <c r="DM1332" i="8"/>
  <c r="DK1332" i="8"/>
  <c r="DL1332" i="8" s="1"/>
  <c r="DJ1332" i="8"/>
  <c r="DI1332" i="8"/>
  <c r="DH1332" i="8"/>
  <c r="DG1332" i="8"/>
  <c r="DE1332" i="8"/>
  <c r="DF1332" i="8" s="1"/>
  <c r="DD1332" i="8"/>
  <c r="DC1332" i="8"/>
  <c r="DB1332" i="8"/>
  <c r="DA1332" i="8"/>
  <c r="CZ1332" i="8"/>
  <c r="CY1332" i="8"/>
  <c r="CX1332" i="8"/>
  <c r="CV1332" i="8"/>
  <c r="CW1332" i="8" s="1"/>
  <c r="CU1332" i="8"/>
  <c r="CT1332" i="8"/>
  <c r="CS1332" i="8"/>
  <c r="CR1332" i="8"/>
  <c r="CQ1332" i="8"/>
  <c r="CP1332" i="8"/>
  <c r="CO1332" i="8"/>
  <c r="CN1332" i="8"/>
  <c r="CL1332" i="8"/>
  <c r="CM1332" i="8" s="1"/>
  <c r="CG1332" i="8"/>
  <c r="CF1332" i="8"/>
  <c r="CE1332" i="8"/>
  <c r="CD1332" i="8"/>
  <c r="CC1332" i="8"/>
  <c r="CB1332" i="8"/>
  <c r="CA1332" i="8"/>
  <c r="BZ1332" i="8"/>
  <c r="BY1332" i="8"/>
  <c r="BW1332" i="8"/>
  <c r="BX1332" i="8" s="1"/>
  <c r="BV1332" i="8"/>
  <c r="BU1332" i="8"/>
  <c r="BT1332" i="8"/>
  <c r="BS1332" i="8"/>
  <c r="BR1332" i="8"/>
  <c r="BQ1332" i="8"/>
  <c r="BP1332" i="8"/>
  <c r="BO1332" i="8"/>
  <c r="BN1332" i="8"/>
  <c r="BM1332" i="8"/>
  <c r="BL1332" i="8"/>
  <c r="BJ1332" i="8"/>
  <c r="BK1332" i="8" s="1"/>
  <c r="J1332" i="8"/>
  <c r="I1332" i="8"/>
  <c r="H1332" i="8"/>
  <c r="G1332" i="8"/>
  <c r="F1332" i="8"/>
  <c r="A1332" i="8"/>
  <c r="DP1331" i="8"/>
  <c r="DO1331" i="8"/>
  <c r="DN1331" i="8"/>
  <c r="DM1331" i="8"/>
  <c r="DK1331" i="8"/>
  <c r="DL1331" i="8" s="1"/>
  <c r="DJ1331" i="8"/>
  <c r="DI1331" i="8"/>
  <c r="DH1331" i="8"/>
  <c r="DG1331" i="8"/>
  <c r="DE1331" i="8"/>
  <c r="DF1331" i="8" s="1"/>
  <c r="DD1331" i="8"/>
  <c r="DC1331" i="8"/>
  <c r="DB1331" i="8"/>
  <c r="DA1331" i="8"/>
  <c r="CZ1331" i="8"/>
  <c r="CY1331" i="8"/>
  <c r="CX1331" i="8"/>
  <c r="CV1331" i="8"/>
  <c r="CW1331" i="8" s="1"/>
  <c r="CU1331" i="8"/>
  <c r="CT1331" i="8"/>
  <c r="CS1331" i="8"/>
  <c r="CR1331" i="8"/>
  <c r="CQ1331" i="8"/>
  <c r="CP1331" i="8"/>
  <c r="CO1331" i="8"/>
  <c r="CN1331" i="8"/>
  <c r="CL1331" i="8"/>
  <c r="CM1331" i="8" s="1"/>
  <c r="CG1331" i="8"/>
  <c r="CF1331" i="8"/>
  <c r="CE1331" i="8"/>
  <c r="CD1331" i="8"/>
  <c r="CC1331" i="8"/>
  <c r="CB1331" i="8"/>
  <c r="CA1331" i="8"/>
  <c r="BZ1331" i="8"/>
  <c r="BY1331" i="8"/>
  <c r="BW1331" i="8"/>
  <c r="BX1331" i="8" s="1"/>
  <c r="BV1331" i="8"/>
  <c r="BU1331" i="8"/>
  <c r="BT1331" i="8"/>
  <c r="BS1331" i="8"/>
  <c r="BR1331" i="8"/>
  <c r="BQ1331" i="8"/>
  <c r="BP1331" i="8"/>
  <c r="BO1331" i="8"/>
  <c r="BN1331" i="8"/>
  <c r="BM1331" i="8"/>
  <c r="BL1331" i="8"/>
  <c r="BJ1331" i="8"/>
  <c r="BK1331" i="8" s="1"/>
  <c r="J1331" i="8"/>
  <c r="I1331" i="8"/>
  <c r="H1331" i="8"/>
  <c r="G1331" i="8"/>
  <c r="F1331" i="8"/>
  <c r="A1331" i="8"/>
  <c r="DP1330" i="8"/>
  <c r="DO1330" i="8"/>
  <c r="DN1330" i="8"/>
  <c r="DM1330" i="8"/>
  <c r="DK1330" i="8"/>
  <c r="DL1330" i="8" s="1"/>
  <c r="DJ1330" i="8"/>
  <c r="DI1330" i="8"/>
  <c r="DH1330" i="8"/>
  <c r="DG1330" i="8"/>
  <c r="DE1330" i="8"/>
  <c r="DF1330" i="8" s="1"/>
  <c r="DD1330" i="8"/>
  <c r="DC1330" i="8"/>
  <c r="DB1330" i="8"/>
  <c r="DA1330" i="8"/>
  <c r="CZ1330" i="8"/>
  <c r="CY1330" i="8"/>
  <c r="CX1330" i="8"/>
  <c r="CV1330" i="8"/>
  <c r="CW1330" i="8" s="1"/>
  <c r="CU1330" i="8"/>
  <c r="CT1330" i="8"/>
  <c r="CS1330" i="8"/>
  <c r="CR1330" i="8"/>
  <c r="CQ1330" i="8"/>
  <c r="CP1330" i="8"/>
  <c r="CO1330" i="8"/>
  <c r="CN1330" i="8"/>
  <c r="CL1330" i="8"/>
  <c r="CM1330" i="8" s="1"/>
  <c r="CG1330" i="8"/>
  <c r="CF1330" i="8"/>
  <c r="CE1330" i="8"/>
  <c r="CD1330" i="8"/>
  <c r="CC1330" i="8"/>
  <c r="CB1330" i="8"/>
  <c r="CA1330" i="8"/>
  <c r="BZ1330" i="8"/>
  <c r="BY1330" i="8"/>
  <c r="BW1330" i="8"/>
  <c r="BX1330" i="8" s="1"/>
  <c r="BV1330" i="8"/>
  <c r="BU1330" i="8"/>
  <c r="BT1330" i="8"/>
  <c r="BS1330" i="8"/>
  <c r="BR1330" i="8"/>
  <c r="BQ1330" i="8"/>
  <c r="BP1330" i="8"/>
  <c r="BO1330" i="8"/>
  <c r="BN1330" i="8"/>
  <c r="BM1330" i="8"/>
  <c r="BL1330" i="8"/>
  <c r="BJ1330" i="8"/>
  <c r="BK1330" i="8" s="1"/>
  <c r="J1330" i="8"/>
  <c r="I1330" i="8"/>
  <c r="H1330" i="8"/>
  <c r="G1330" i="8"/>
  <c r="F1330" i="8"/>
  <c r="A1330" i="8"/>
  <c r="DP1329" i="8"/>
  <c r="DO1329" i="8"/>
  <c r="DN1329" i="8"/>
  <c r="DM1329" i="8"/>
  <c r="DK1329" i="8"/>
  <c r="DL1329" i="8" s="1"/>
  <c r="DJ1329" i="8"/>
  <c r="DI1329" i="8"/>
  <c r="DH1329" i="8"/>
  <c r="DG1329" i="8"/>
  <c r="DE1329" i="8"/>
  <c r="DF1329" i="8" s="1"/>
  <c r="DD1329" i="8"/>
  <c r="DC1329" i="8"/>
  <c r="DB1329" i="8"/>
  <c r="DA1329" i="8"/>
  <c r="CZ1329" i="8"/>
  <c r="CY1329" i="8"/>
  <c r="CX1329" i="8"/>
  <c r="CV1329" i="8"/>
  <c r="CW1329" i="8" s="1"/>
  <c r="CU1329" i="8"/>
  <c r="CT1329" i="8"/>
  <c r="CS1329" i="8"/>
  <c r="CR1329" i="8"/>
  <c r="CQ1329" i="8"/>
  <c r="CP1329" i="8"/>
  <c r="CO1329" i="8"/>
  <c r="CN1329" i="8"/>
  <c r="CL1329" i="8"/>
  <c r="CM1329" i="8" s="1"/>
  <c r="CG1329" i="8"/>
  <c r="CF1329" i="8"/>
  <c r="CE1329" i="8"/>
  <c r="CD1329" i="8"/>
  <c r="CC1329" i="8"/>
  <c r="CB1329" i="8"/>
  <c r="CA1329" i="8"/>
  <c r="BZ1329" i="8"/>
  <c r="BY1329" i="8"/>
  <c r="BW1329" i="8"/>
  <c r="BX1329" i="8" s="1"/>
  <c r="BV1329" i="8"/>
  <c r="BU1329" i="8"/>
  <c r="BT1329" i="8"/>
  <c r="BS1329" i="8"/>
  <c r="BR1329" i="8"/>
  <c r="BQ1329" i="8"/>
  <c r="BP1329" i="8"/>
  <c r="BO1329" i="8"/>
  <c r="BN1329" i="8"/>
  <c r="BM1329" i="8"/>
  <c r="BL1329" i="8"/>
  <c r="BJ1329" i="8"/>
  <c r="BK1329" i="8" s="1"/>
  <c r="J1329" i="8"/>
  <c r="I1329" i="8"/>
  <c r="H1329" i="8"/>
  <c r="G1329" i="8"/>
  <c r="F1329" i="8"/>
  <c r="A1329" i="8"/>
  <c r="DP1328" i="8"/>
  <c r="DO1328" i="8"/>
  <c r="DN1328" i="8"/>
  <c r="DM1328" i="8"/>
  <c r="DK1328" i="8"/>
  <c r="DL1328" i="8" s="1"/>
  <c r="DJ1328" i="8"/>
  <c r="DI1328" i="8"/>
  <c r="DH1328" i="8"/>
  <c r="DG1328" i="8"/>
  <c r="DE1328" i="8"/>
  <c r="DF1328" i="8" s="1"/>
  <c r="DD1328" i="8"/>
  <c r="DC1328" i="8"/>
  <c r="DB1328" i="8"/>
  <c r="DA1328" i="8"/>
  <c r="CZ1328" i="8"/>
  <c r="CY1328" i="8"/>
  <c r="CX1328" i="8"/>
  <c r="CV1328" i="8"/>
  <c r="CW1328" i="8" s="1"/>
  <c r="CU1328" i="8"/>
  <c r="CT1328" i="8"/>
  <c r="CS1328" i="8"/>
  <c r="CR1328" i="8"/>
  <c r="CQ1328" i="8"/>
  <c r="CP1328" i="8"/>
  <c r="CO1328" i="8"/>
  <c r="CN1328" i="8"/>
  <c r="CL1328" i="8"/>
  <c r="CM1328" i="8" s="1"/>
  <c r="CG1328" i="8"/>
  <c r="CF1328" i="8"/>
  <c r="CE1328" i="8"/>
  <c r="CD1328" i="8"/>
  <c r="CC1328" i="8"/>
  <c r="CB1328" i="8"/>
  <c r="CA1328" i="8"/>
  <c r="BZ1328" i="8"/>
  <c r="BY1328" i="8"/>
  <c r="BW1328" i="8"/>
  <c r="BX1328" i="8" s="1"/>
  <c r="BV1328" i="8"/>
  <c r="BU1328" i="8"/>
  <c r="BT1328" i="8"/>
  <c r="BS1328" i="8"/>
  <c r="BR1328" i="8"/>
  <c r="BQ1328" i="8"/>
  <c r="BP1328" i="8"/>
  <c r="BO1328" i="8"/>
  <c r="BN1328" i="8"/>
  <c r="BM1328" i="8"/>
  <c r="BL1328" i="8"/>
  <c r="BJ1328" i="8"/>
  <c r="BK1328" i="8" s="1"/>
  <c r="J1328" i="8"/>
  <c r="I1328" i="8"/>
  <c r="H1328" i="8"/>
  <c r="G1328" i="8"/>
  <c r="F1328" i="8"/>
  <c r="A1328" i="8"/>
  <c r="DP1327" i="8"/>
  <c r="DO1327" i="8"/>
  <c r="DN1327" i="8"/>
  <c r="DM1327" i="8"/>
  <c r="DK1327" i="8"/>
  <c r="DL1327" i="8" s="1"/>
  <c r="DJ1327" i="8"/>
  <c r="DI1327" i="8"/>
  <c r="DH1327" i="8"/>
  <c r="DG1327" i="8"/>
  <c r="DE1327" i="8"/>
  <c r="DF1327" i="8" s="1"/>
  <c r="DD1327" i="8"/>
  <c r="DC1327" i="8"/>
  <c r="DB1327" i="8"/>
  <c r="DA1327" i="8"/>
  <c r="CZ1327" i="8"/>
  <c r="CY1327" i="8"/>
  <c r="CX1327" i="8"/>
  <c r="CV1327" i="8"/>
  <c r="CW1327" i="8" s="1"/>
  <c r="CU1327" i="8"/>
  <c r="CT1327" i="8"/>
  <c r="CS1327" i="8"/>
  <c r="CR1327" i="8"/>
  <c r="CQ1327" i="8"/>
  <c r="CP1327" i="8"/>
  <c r="CO1327" i="8"/>
  <c r="CN1327" i="8"/>
  <c r="CL1327" i="8"/>
  <c r="CM1327" i="8" s="1"/>
  <c r="CG1327" i="8"/>
  <c r="CF1327" i="8"/>
  <c r="CE1327" i="8"/>
  <c r="CD1327" i="8"/>
  <c r="CC1327" i="8"/>
  <c r="CB1327" i="8"/>
  <c r="CA1327" i="8"/>
  <c r="BZ1327" i="8"/>
  <c r="BY1327" i="8"/>
  <c r="BW1327" i="8"/>
  <c r="BX1327" i="8" s="1"/>
  <c r="BV1327" i="8"/>
  <c r="BU1327" i="8"/>
  <c r="BT1327" i="8"/>
  <c r="BS1327" i="8"/>
  <c r="BR1327" i="8"/>
  <c r="BQ1327" i="8"/>
  <c r="BP1327" i="8"/>
  <c r="BO1327" i="8"/>
  <c r="BN1327" i="8"/>
  <c r="BM1327" i="8"/>
  <c r="BL1327" i="8"/>
  <c r="BJ1327" i="8"/>
  <c r="BK1327" i="8" s="1"/>
  <c r="J1327" i="8"/>
  <c r="I1327" i="8"/>
  <c r="H1327" i="8"/>
  <c r="G1327" i="8"/>
  <c r="F1327" i="8"/>
  <c r="A1327" i="8"/>
  <c r="DP1326" i="8"/>
  <c r="DO1326" i="8"/>
  <c r="DN1326" i="8"/>
  <c r="DM1326" i="8"/>
  <c r="DK1326" i="8"/>
  <c r="DL1326" i="8" s="1"/>
  <c r="DJ1326" i="8"/>
  <c r="DI1326" i="8"/>
  <c r="DH1326" i="8"/>
  <c r="DG1326" i="8"/>
  <c r="DE1326" i="8"/>
  <c r="DF1326" i="8" s="1"/>
  <c r="DD1326" i="8"/>
  <c r="DC1326" i="8"/>
  <c r="DB1326" i="8"/>
  <c r="DA1326" i="8"/>
  <c r="CZ1326" i="8"/>
  <c r="CY1326" i="8"/>
  <c r="CX1326" i="8"/>
  <c r="CV1326" i="8"/>
  <c r="CW1326" i="8" s="1"/>
  <c r="CU1326" i="8"/>
  <c r="CT1326" i="8"/>
  <c r="CS1326" i="8"/>
  <c r="CR1326" i="8"/>
  <c r="CQ1326" i="8"/>
  <c r="CP1326" i="8"/>
  <c r="CO1326" i="8"/>
  <c r="CN1326" i="8"/>
  <c r="CL1326" i="8"/>
  <c r="CM1326" i="8" s="1"/>
  <c r="CG1326" i="8"/>
  <c r="CF1326" i="8"/>
  <c r="CE1326" i="8"/>
  <c r="CD1326" i="8"/>
  <c r="CC1326" i="8"/>
  <c r="CB1326" i="8"/>
  <c r="CA1326" i="8"/>
  <c r="BZ1326" i="8"/>
  <c r="BY1326" i="8"/>
  <c r="BW1326" i="8"/>
  <c r="BX1326" i="8" s="1"/>
  <c r="BV1326" i="8"/>
  <c r="BU1326" i="8"/>
  <c r="BT1326" i="8"/>
  <c r="BS1326" i="8"/>
  <c r="BR1326" i="8"/>
  <c r="BQ1326" i="8"/>
  <c r="BP1326" i="8"/>
  <c r="BO1326" i="8"/>
  <c r="BN1326" i="8"/>
  <c r="BM1326" i="8"/>
  <c r="BL1326" i="8"/>
  <c r="BJ1326" i="8"/>
  <c r="BK1326" i="8" s="1"/>
  <c r="J1326" i="8"/>
  <c r="I1326" i="8"/>
  <c r="H1326" i="8"/>
  <c r="G1326" i="8"/>
  <c r="F1326" i="8"/>
  <c r="A1326" i="8"/>
  <c r="DP1325" i="8"/>
  <c r="DO1325" i="8"/>
  <c r="DN1325" i="8"/>
  <c r="DM1325" i="8"/>
  <c r="DK1325" i="8"/>
  <c r="DL1325" i="8" s="1"/>
  <c r="DJ1325" i="8"/>
  <c r="DI1325" i="8"/>
  <c r="DH1325" i="8"/>
  <c r="DG1325" i="8"/>
  <c r="DE1325" i="8"/>
  <c r="DF1325" i="8" s="1"/>
  <c r="DD1325" i="8"/>
  <c r="DC1325" i="8"/>
  <c r="DB1325" i="8"/>
  <c r="DA1325" i="8"/>
  <c r="CZ1325" i="8"/>
  <c r="CY1325" i="8"/>
  <c r="CX1325" i="8"/>
  <c r="CV1325" i="8"/>
  <c r="CW1325" i="8" s="1"/>
  <c r="CU1325" i="8"/>
  <c r="CT1325" i="8"/>
  <c r="CS1325" i="8"/>
  <c r="CR1325" i="8"/>
  <c r="CQ1325" i="8"/>
  <c r="CP1325" i="8"/>
  <c r="CO1325" i="8"/>
  <c r="CN1325" i="8"/>
  <c r="CL1325" i="8"/>
  <c r="CM1325" i="8" s="1"/>
  <c r="CG1325" i="8"/>
  <c r="CF1325" i="8"/>
  <c r="CE1325" i="8"/>
  <c r="CD1325" i="8"/>
  <c r="CC1325" i="8"/>
  <c r="CB1325" i="8"/>
  <c r="CA1325" i="8"/>
  <c r="BZ1325" i="8"/>
  <c r="BY1325" i="8"/>
  <c r="BW1325" i="8"/>
  <c r="BX1325" i="8" s="1"/>
  <c r="BV1325" i="8"/>
  <c r="BU1325" i="8"/>
  <c r="BT1325" i="8"/>
  <c r="BS1325" i="8"/>
  <c r="BR1325" i="8"/>
  <c r="BQ1325" i="8"/>
  <c r="BP1325" i="8"/>
  <c r="BO1325" i="8"/>
  <c r="BN1325" i="8"/>
  <c r="BM1325" i="8"/>
  <c r="BL1325" i="8"/>
  <c r="BJ1325" i="8"/>
  <c r="BK1325" i="8" s="1"/>
  <c r="J1325" i="8"/>
  <c r="I1325" i="8"/>
  <c r="H1325" i="8"/>
  <c r="G1325" i="8"/>
  <c r="F1325" i="8"/>
  <c r="A1325" i="8"/>
  <c r="DP1324" i="8"/>
  <c r="DO1324" i="8"/>
  <c r="DN1324" i="8"/>
  <c r="DM1324" i="8"/>
  <c r="DK1324" i="8"/>
  <c r="DL1324" i="8" s="1"/>
  <c r="DJ1324" i="8"/>
  <c r="DI1324" i="8"/>
  <c r="DH1324" i="8"/>
  <c r="DG1324" i="8"/>
  <c r="DE1324" i="8"/>
  <c r="DF1324" i="8" s="1"/>
  <c r="DD1324" i="8"/>
  <c r="DC1324" i="8"/>
  <c r="DB1324" i="8"/>
  <c r="DA1324" i="8"/>
  <c r="CZ1324" i="8"/>
  <c r="CY1324" i="8"/>
  <c r="CX1324" i="8"/>
  <c r="CV1324" i="8"/>
  <c r="CW1324" i="8" s="1"/>
  <c r="CU1324" i="8"/>
  <c r="CT1324" i="8"/>
  <c r="CS1324" i="8"/>
  <c r="CR1324" i="8"/>
  <c r="CQ1324" i="8"/>
  <c r="CP1324" i="8"/>
  <c r="CO1324" i="8"/>
  <c r="CN1324" i="8"/>
  <c r="CL1324" i="8"/>
  <c r="CM1324" i="8" s="1"/>
  <c r="CG1324" i="8"/>
  <c r="CF1324" i="8"/>
  <c r="CE1324" i="8"/>
  <c r="CD1324" i="8"/>
  <c r="CC1324" i="8"/>
  <c r="CB1324" i="8"/>
  <c r="CA1324" i="8"/>
  <c r="BZ1324" i="8"/>
  <c r="BY1324" i="8"/>
  <c r="BW1324" i="8"/>
  <c r="BX1324" i="8" s="1"/>
  <c r="BV1324" i="8"/>
  <c r="BU1324" i="8"/>
  <c r="BT1324" i="8"/>
  <c r="BS1324" i="8"/>
  <c r="BR1324" i="8"/>
  <c r="BQ1324" i="8"/>
  <c r="BP1324" i="8"/>
  <c r="BO1324" i="8"/>
  <c r="BN1324" i="8"/>
  <c r="BM1324" i="8"/>
  <c r="BL1324" i="8"/>
  <c r="BJ1324" i="8"/>
  <c r="BK1324" i="8" s="1"/>
  <c r="J1324" i="8"/>
  <c r="I1324" i="8"/>
  <c r="H1324" i="8"/>
  <c r="G1324" i="8"/>
  <c r="F1324" i="8"/>
  <c r="A1324" i="8"/>
  <c r="DP1323" i="8"/>
  <c r="DO1323" i="8"/>
  <c r="DN1323" i="8"/>
  <c r="DM1323" i="8"/>
  <c r="DK1323" i="8"/>
  <c r="DL1323" i="8" s="1"/>
  <c r="DJ1323" i="8"/>
  <c r="DI1323" i="8"/>
  <c r="DH1323" i="8"/>
  <c r="DG1323" i="8"/>
  <c r="DE1323" i="8"/>
  <c r="DF1323" i="8" s="1"/>
  <c r="DD1323" i="8"/>
  <c r="DC1323" i="8"/>
  <c r="DB1323" i="8"/>
  <c r="DA1323" i="8"/>
  <c r="CZ1323" i="8"/>
  <c r="CY1323" i="8"/>
  <c r="CX1323" i="8"/>
  <c r="CV1323" i="8"/>
  <c r="CW1323" i="8" s="1"/>
  <c r="CU1323" i="8"/>
  <c r="CT1323" i="8"/>
  <c r="CS1323" i="8"/>
  <c r="CR1323" i="8"/>
  <c r="CQ1323" i="8"/>
  <c r="CP1323" i="8"/>
  <c r="CO1323" i="8"/>
  <c r="CN1323" i="8"/>
  <c r="CL1323" i="8"/>
  <c r="CM1323" i="8" s="1"/>
  <c r="CG1323" i="8"/>
  <c r="CF1323" i="8"/>
  <c r="CE1323" i="8"/>
  <c r="CD1323" i="8"/>
  <c r="CC1323" i="8"/>
  <c r="CB1323" i="8"/>
  <c r="CA1323" i="8"/>
  <c r="BZ1323" i="8"/>
  <c r="BY1323" i="8"/>
  <c r="BW1323" i="8"/>
  <c r="BX1323" i="8" s="1"/>
  <c r="BV1323" i="8"/>
  <c r="BU1323" i="8"/>
  <c r="BT1323" i="8"/>
  <c r="BS1323" i="8"/>
  <c r="BR1323" i="8"/>
  <c r="BQ1323" i="8"/>
  <c r="BP1323" i="8"/>
  <c r="BO1323" i="8"/>
  <c r="BN1323" i="8"/>
  <c r="BM1323" i="8"/>
  <c r="BL1323" i="8"/>
  <c r="BJ1323" i="8"/>
  <c r="BK1323" i="8" s="1"/>
  <c r="J1323" i="8"/>
  <c r="I1323" i="8"/>
  <c r="H1323" i="8"/>
  <c r="G1323" i="8"/>
  <c r="F1323" i="8"/>
  <c r="A1323" i="8"/>
  <c r="DP1322" i="8"/>
  <c r="DO1322" i="8"/>
  <c r="DN1322" i="8"/>
  <c r="DM1322" i="8"/>
  <c r="DK1322" i="8"/>
  <c r="DL1322" i="8" s="1"/>
  <c r="DJ1322" i="8"/>
  <c r="DI1322" i="8"/>
  <c r="DH1322" i="8"/>
  <c r="DG1322" i="8"/>
  <c r="DE1322" i="8"/>
  <c r="DF1322" i="8" s="1"/>
  <c r="DD1322" i="8"/>
  <c r="DC1322" i="8"/>
  <c r="DB1322" i="8"/>
  <c r="DA1322" i="8"/>
  <c r="CZ1322" i="8"/>
  <c r="CY1322" i="8"/>
  <c r="CX1322" i="8"/>
  <c r="CV1322" i="8"/>
  <c r="CW1322" i="8" s="1"/>
  <c r="CU1322" i="8"/>
  <c r="CT1322" i="8"/>
  <c r="CS1322" i="8"/>
  <c r="CR1322" i="8"/>
  <c r="CQ1322" i="8"/>
  <c r="CP1322" i="8"/>
  <c r="CO1322" i="8"/>
  <c r="CN1322" i="8"/>
  <c r="CL1322" i="8"/>
  <c r="CM1322" i="8" s="1"/>
  <c r="CG1322" i="8"/>
  <c r="CF1322" i="8"/>
  <c r="CE1322" i="8"/>
  <c r="CD1322" i="8"/>
  <c r="CC1322" i="8"/>
  <c r="CB1322" i="8"/>
  <c r="CA1322" i="8"/>
  <c r="BZ1322" i="8"/>
  <c r="BY1322" i="8"/>
  <c r="BW1322" i="8"/>
  <c r="BX1322" i="8" s="1"/>
  <c r="BV1322" i="8"/>
  <c r="BU1322" i="8"/>
  <c r="BT1322" i="8"/>
  <c r="BS1322" i="8"/>
  <c r="BR1322" i="8"/>
  <c r="BQ1322" i="8"/>
  <c r="BP1322" i="8"/>
  <c r="BO1322" i="8"/>
  <c r="BN1322" i="8"/>
  <c r="BM1322" i="8"/>
  <c r="BL1322" i="8"/>
  <c r="BJ1322" i="8"/>
  <c r="BK1322" i="8" s="1"/>
  <c r="J1322" i="8"/>
  <c r="I1322" i="8"/>
  <c r="H1322" i="8"/>
  <c r="G1322" i="8"/>
  <c r="F1322" i="8"/>
  <c r="A1322" i="8"/>
  <c r="DP1321" i="8"/>
  <c r="DO1321" i="8"/>
  <c r="DN1321" i="8"/>
  <c r="DM1321" i="8"/>
  <c r="DK1321" i="8"/>
  <c r="DL1321" i="8" s="1"/>
  <c r="DJ1321" i="8"/>
  <c r="DI1321" i="8"/>
  <c r="DH1321" i="8"/>
  <c r="DG1321" i="8"/>
  <c r="DE1321" i="8"/>
  <c r="DF1321" i="8" s="1"/>
  <c r="DD1321" i="8"/>
  <c r="DC1321" i="8"/>
  <c r="DB1321" i="8"/>
  <c r="DA1321" i="8"/>
  <c r="CZ1321" i="8"/>
  <c r="CY1321" i="8"/>
  <c r="CX1321" i="8"/>
  <c r="CV1321" i="8"/>
  <c r="CW1321" i="8" s="1"/>
  <c r="CU1321" i="8"/>
  <c r="CT1321" i="8"/>
  <c r="CS1321" i="8"/>
  <c r="CR1321" i="8"/>
  <c r="CQ1321" i="8"/>
  <c r="CP1321" i="8"/>
  <c r="CO1321" i="8"/>
  <c r="CN1321" i="8"/>
  <c r="CL1321" i="8"/>
  <c r="CM1321" i="8" s="1"/>
  <c r="CG1321" i="8"/>
  <c r="CF1321" i="8"/>
  <c r="CE1321" i="8"/>
  <c r="CD1321" i="8"/>
  <c r="CC1321" i="8"/>
  <c r="CB1321" i="8"/>
  <c r="CA1321" i="8"/>
  <c r="BZ1321" i="8"/>
  <c r="BY1321" i="8"/>
  <c r="BW1321" i="8"/>
  <c r="BX1321" i="8" s="1"/>
  <c r="BV1321" i="8"/>
  <c r="BU1321" i="8"/>
  <c r="BT1321" i="8"/>
  <c r="BS1321" i="8"/>
  <c r="BR1321" i="8"/>
  <c r="BQ1321" i="8"/>
  <c r="BP1321" i="8"/>
  <c r="BO1321" i="8"/>
  <c r="BN1321" i="8"/>
  <c r="BM1321" i="8"/>
  <c r="BL1321" i="8"/>
  <c r="BJ1321" i="8"/>
  <c r="BK1321" i="8" s="1"/>
  <c r="J1321" i="8"/>
  <c r="I1321" i="8"/>
  <c r="H1321" i="8"/>
  <c r="G1321" i="8"/>
  <c r="F1321" i="8"/>
  <c r="A1321" i="8"/>
  <c r="DP1320" i="8"/>
  <c r="DO1320" i="8"/>
  <c r="DN1320" i="8"/>
  <c r="DM1320" i="8"/>
  <c r="DK1320" i="8"/>
  <c r="DL1320" i="8" s="1"/>
  <c r="DJ1320" i="8"/>
  <c r="DI1320" i="8"/>
  <c r="DH1320" i="8"/>
  <c r="DG1320" i="8"/>
  <c r="DE1320" i="8"/>
  <c r="DF1320" i="8" s="1"/>
  <c r="DD1320" i="8"/>
  <c r="DC1320" i="8"/>
  <c r="DB1320" i="8"/>
  <c r="DA1320" i="8"/>
  <c r="CZ1320" i="8"/>
  <c r="CY1320" i="8"/>
  <c r="CX1320" i="8"/>
  <c r="CV1320" i="8"/>
  <c r="CW1320" i="8" s="1"/>
  <c r="CU1320" i="8"/>
  <c r="CT1320" i="8"/>
  <c r="CS1320" i="8"/>
  <c r="CR1320" i="8"/>
  <c r="CQ1320" i="8"/>
  <c r="CP1320" i="8"/>
  <c r="CO1320" i="8"/>
  <c r="CN1320" i="8"/>
  <c r="CL1320" i="8"/>
  <c r="CM1320" i="8" s="1"/>
  <c r="CG1320" i="8"/>
  <c r="CF1320" i="8"/>
  <c r="CE1320" i="8"/>
  <c r="CD1320" i="8"/>
  <c r="CC1320" i="8"/>
  <c r="CB1320" i="8"/>
  <c r="CA1320" i="8"/>
  <c r="BZ1320" i="8"/>
  <c r="BY1320" i="8"/>
  <c r="BW1320" i="8"/>
  <c r="BX1320" i="8" s="1"/>
  <c r="BV1320" i="8"/>
  <c r="BU1320" i="8"/>
  <c r="BT1320" i="8"/>
  <c r="BS1320" i="8"/>
  <c r="BR1320" i="8"/>
  <c r="BQ1320" i="8"/>
  <c r="BP1320" i="8"/>
  <c r="BO1320" i="8"/>
  <c r="BN1320" i="8"/>
  <c r="BM1320" i="8"/>
  <c r="BL1320" i="8"/>
  <c r="BJ1320" i="8"/>
  <c r="BK1320" i="8" s="1"/>
  <c r="J1320" i="8"/>
  <c r="I1320" i="8"/>
  <c r="H1320" i="8"/>
  <c r="G1320" i="8"/>
  <c r="F1320" i="8"/>
  <c r="A1320" i="8"/>
  <c r="DP1319" i="8"/>
  <c r="DO1319" i="8"/>
  <c r="DN1319" i="8"/>
  <c r="DM1319" i="8"/>
  <c r="DK1319" i="8"/>
  <c r="DL1319" i="8" s="1"/>
  <c r="DJ1319" i="8"/>
  <c r="DI1319" i="8"/>
  <c r="DH1319" i="8"/>
  <c r="DG1319" i="8"/>
  <c r="DE1319" i="8"/>
  <c r="DF1319" i="8" s="1"/>
  <c r="DD1319" i="8"/>
  <c r="DC1319" i="8"/>
  <c r="DB1319" i="8"/>
  <c r="DA1319" i="8"/>
  <c r="CZ1319" i="8"/>
  <c r="CY1319" i="8"/>
  <c r="CX1319" i="8"/>
  <c r="CV1319" i="8"/>
  <c r="CW1319" i="8" s="1"/>
  <c r="CU1319" i="8"/>
  <c r="CT1319" i="8"/>
  <c r="CS1319" i="8"/>
  <c r="CR1319" i="8"/>
  <c r="CQ1319" i="8"/>
  <c r="CP1319" i="8"/>
  <c r="CO1319" i="8"/>
  <c r="CN1319" i="8"/>
  <c r="CL1319" i="8"/>
  <c r="CM1319" i="8" s="1"/>
  <c r="CG1319" i="8"/>
  <c r="CF1319" i="8"/>
  <c r="CE1319" i="8"/>
  <c r="CD1319" i="8"/>
  <c r="CC1319" i="8"/>
  <c r="CB1319" i="8"/>
  <c r="CA1319" i="8"/>
  <c r="BZ1319" i="8"/>
  <c r="BY1319" i="8"/>
  <c r="BW1319" i="8"/>
  <c r="BX1319" i="8" s="1"/>
  <c r="BV1319" i="8"/>
  <c r="BU1319" i="8"/>
  <c r="BT1319" i="8"/>
  <c r="BS1319" i="8"/>
  <c r="BR1319" i="8"/>
  <c r="BQ1319" i="8"/>
  <c r="BP1319" i="8"/>
  <c r="BO1319" i="8"/>
  <c r="BN1319" i="8"/>
  <c r="BM1319" i="8"/>
  <c r="BL1319" i="8"/>
  <c r="BJ1319" i="8"/>
  <c r="BK1319" i="8" s="1"/>
  <c r="J1319" i="8"/>
  <c r="I1319" i="8"/>
  <c r="H1319" i="8"/>
  <c r="G1319" i="8"/>
  <c r="F1319" i="8"/>
  <c r="A1319" i="8"/>
  <c r="DP1318" i="8"/>
  <c r="DO1318" i="8"/>
  <c r="DN1318" i="8"/>
  <c r="DM1318" i="8"/>
  <c r="DK1318" i="8"/>
  <c r="DL1318" i="8" s="1"/>
  <c r="DJ1318" i="8"/>
  <c r="DI1318" i="8"/>
  <c r="DH1318" i="8"/>
  <c r="DG1318" i="8"/>
  <c r="DE1318" i="8"/>
  <c r="DF1318" i="8" s="1"/>
  <c r="DD1318" i="8"/>
  <c r="DC1318" i="8"/>
  <c r="DB1318" i="8"/>
  <c r="DA1318" i="8"/>
  <c r="CZ1318" i="8"/>
  <c r="CY1318" i="8"/>
  <c r="CX1318" i="8"/>
  <c r="CV1318" i="8"/>
  <c r="CW1318" i="8" s="1"/>
  <c r="CU1318" i="8"/>
  <c r="CT1318" i="8"/>
  <c r="CS1318" i="8"/>
  <c r="CR1318" i="8"/>
  <c r="CQ1318" i="8"/>
  <c r="CP1318" i="8"/>
  <c r="CO1318" i="8"/>
  <c r="CN1318" i="8"/>
  <c r="CL1318" i="8"/>
  <c r="CM1318" i="8" s="1"/>
  <c r="CG1318" i="8"/>
  <c r="CF1318" i="8"/>
  <c r="CE1318" i="8"/>
  <c r="CD1318" i="8"/>
  <c r="CC1318" i="8"/>
  <c r="CB1318" i="8"/>
  <c r="CA1318" i="8"/>
  <c r="BZ1318" i="8"/>
  <c r="BY1318" i="8"/>
  <c r="BW1318" i="8"/>
  <c r="BX1318" i="8" s="1"/>
  <c r="BV1318" i="8"/>
  <c r="BU1318" i="8"/>
  <c r="BT1318" i="8"/>
  <c r="BS1318" i="8"/>
  <c r="BR1318" i="8"/>
  <c r="BQ1318" i="8"/>
  <c r="BP1318" i="8"/>
  <c r="BO1318" i="8"/>
  <c r="BN1318" i="8"/>
  <c r="BM1318" i="8"/>
  <c r="BL1318" i="8"/>
  <c r="BJ1318" i="8"/>
  <c r="BK1318" i="8" s="1"/>
  <c r="J1318" i="8"/>
  <c r="I1318" i="8"/>
  <c r="H1318" i="8"/>
  <c r="G1318" i="8"/>
  <c r="F1318" i="8"/>
  <c r="A1318" i="8"/>
  <c r="DP1317" i="8"/>
  <c r="DO1317" i="8"/>
  <c r="DN1317" i="8"/>
  <c r="DM1317" i="8"/>
  <c r="DK1317" i="8"/>
  <c r="DL1317" i="8" s="1"/>
  <c r="DJ1317" i="8"/>
  <c r="DI1317" i="8"/>
  <c r="DH1317" i="8"/>
  <c r="DG1317" i="8"/>
  <c r="DE1317" i="8"/>
  <c r="DF1317" i="8" s="1"/>
  <c r="DD1317" i="8"/>
  <c r="DC1317" i="8"/>
  <c r="DB1317" i="8"/>
  <c r="DA1317" i="8"/>
  <c r="CZ1317" i="8"/>
  <c r="CY1317" i="8"/>
  <c r="CX1317" i="8"/>
  <c r="CV1317" i="8"/>
  <c r="CW1317" i="8" s="1"/>
  <c r="CU1317" i="8"/>
  <c r="CT1317" i="8"/>
  <c r="CS1317" i="8"/>
  <c r="CR1317" i="8"/>
  <c r="CQ1317" i="8"/>
  <c r="CP1317" i="8"/>
  <c r="CO1317" i="8"/>
  <c r="CN1317" i="8"/>
  <c r="CL1317" i="8"/>
  <c r="CM1317" i="8" s="1"/>
  <c r="CG1317" i="8"/>
  <c r="CF1317" i="8"/>
  <c r="CE1317" i="8"/>
  <c r="CD1317" i="8"/>
  <c r="CC1317" i="8"/>
  <c r="CB1317" i="8"/>
  <c r="CA1317" i="8"/>
  <c r="BZ1317" i="8"/>
  <c r="BY1317" i="8"/>
  <c r="BW1317" i="8"/>
  <c r="BX1317" i="8" s="1"/>
  <c r="BV1317" i="8"/>
  <c r="BU1317" i="8"/>
  <c r="BT1317" i="8"/>
  <c r="BS1317" i="8"/>
  <c r="BR1317" i="8"/>
  <c r="BQ1317" i="8"/>
  <c r="BP1317" i="8"/>
  <c r="BO1317" i="8"/>
  <c r="BN1317" i="8"/>
  <c r="BM1317" i="8"/>
  <c r="BL1317" i="8"/>
  <c r="BJ1317" i="8"/>
  <c r="BK1317" i="8" s="1"/>
  <c r="J1317" i="8"/>
  <c r="I1317" i="8"/>
  <c r="H1317" i="8"/>
  <c r="G1317" i="8"/>
  <c r="F1317" i="8"/>
  <c r="A1317" i="8"/>
  <c r="DP1316" i="8"/>
  <c r="DO1316" i="8"/>
  <c r="DN1316" i="8"/>
  <c r="DM1316" i="8"/>
  <c r="DK1316" i="8"/>
  <c r="DL1316" i="8" s="1"/>
  <c r="DJ1316" i="8"/>
  <c r="DI1316" i="8"/>
  <c r="DH1316" i="8"/>
  <c r="DG1316" i="8"/>
  <c r="DE1316" i="8"/>
  <c r="DF1316" i="8" s="1"/>
  <c r="DD1316" i="8"/>
  <c r="DC1316" i="8"/>
  <c r="DB1316" i="8"/>
  <c r="DA1316" i="8"/>
  <c r="CZ1316" i="8"/>
  <c r="CY1316" i="8"/>
  <c r="CX1316" i="8"/>
  <c r="CV1316" i="8"/>
  <c r="CW1316" i="8" s="1"/>
  <c r="CU1316" i="8"/>
  <c r="CT1316" i="8"/>
  <c r="CS1316" i="8"/>
  <c r="CR1316" i="8"/>
  <c r="CQ1316" i="8"/>
  <c r="CP1316" i="8"/>
  <c r="CO1316" i="8"/>
  <c r="CN1316" i="8"/>
  <c r="CL1316" i="8"/>
  <c r="CM1316" i="8" s="1"/>
  <c r="CG1316" i="8"/>
  <c r="CF1316" i="8"/>
  <c r="CE1316" i="8"/>
  <c r="CD1316" i="8"/>
  <c r="CC1316" i="8"/>
  <c r="CB1316" i="8"/>
  <c r="CA1316" i="8"/>
  <c r="BZ1316" i="8"/>
  <c r="BY1316" i="8"/>
  <c r="BW1316" i="8"/>
  <c r="BX1316" i="8" s="1"/>
  <c r="BV1316" i="8"/>
  <c r="BU1316" i="8"/>
  <c r="BT1316" i="8"/>
  <c r="BS1316" i="8"/>
  <c r="BR1316" i="8"/>
  <c r="BQ1316" i="8"/>
  <c r="BP1316" i="8"/>
  <c r="BO1316" i="8"/>
  <c r="BN1316" i="8"/>
  <c r="BM1316" i="8"/>
  <c r="BL1316" i="8"/>
  <c r="BJ1316" i="8"/>
  <c r="BK1316" i="8" s="1"/>
  <c r="J1316" i="8"/>
  <c r="I1316" i="8"/>
  <c r="H1316" i="8"/>
  <c r="G1316" i="8"/>
  <c r="F1316" i="8"/>
  <c r="A1316" i="8"/>
  <c r="DP1315" i="8"/>
  <c r="DO1315" i="8"/>
  <c r="DN1315" i="8"/>
  <c r="DM1315" i="8"/>
  <c r="DK1315" i="8"/>
  <c r="DL1315" i="8" s="1"/>
  <c r="DJ1315" i="8"/>
  <c r="DI1315" i="8"/>
  <c r="DH1315" i="8"/>
  <c r="DG1315" i="8"/>
  <c r="DE1315" i="8"/>
  <c r="DF1315" i="8" s="1"/>
  <c r="DD1315" i="8"/>
  <c r="DC1315" i="8"/>
  <c r="DB1315" i="8"/>
  <c r="DA1315" i="8"/>
  <c r="CZ1315" i="8"/>
  <c r="CY1315" i="8"/>
  <c r="CX1315" i="8"/>
  <c r="CV1315" i="8"/>
  <c r="CW1315" i="8" s="1"/>
  <c r="CU1315" i="8"/>
  <c r="CT1315" i="8"/>
  <c r="CS1315" i="8"/>
  <c r="CR1315" i="8"/>
  <c r="CQ1315" i="8"/>
  <c r="CP1315" i="8"/>
  <c r="CO1315" i="8"/>
  <c r="CN1315" i="8"/>
  <c r="CL1315" i="8"/>
  <c r="CM1315" i="8" s="1"/>
  <c r="CG1315" i="8"/>
  <c r="CF1315" i="8"/>
  <c r="CE1315" i="8"/>
  <c r="CD1315" i="8"/>
  <c r="CC1315" i="8"/>
  <c r="CB1315" i="8"/>
  <c r="CA1315" i="8"/>
  <c r="BZ1315" i="8"/>
  <c r="BY1315" i="8"/>
  <c r="BW1315" i="8"/>
  <c r="BX1315" i="8" s="1"/>
  <c r="BV1315" i="8"/>
  <c r="BU1315" i="8"/>
  <c r="BT1315" i="8"/>
  <c r="BS1315" i="8"/>
  <c r="BR1315" i="8"/>
  <c r="BQ1315" i="8"/>
  <c r="BP1315" i="8"/>
  <c r="BO1315" i="8"/>
  <c r="BN1315" i="8"/>
  <c r="BM1315" i="8"/>
  <c r="BL1315" i="8"/>
  <c r="BJ1315" i="8"/>
  <c r="BK1315" i="8" s="1"/>
  <c r="J1315" i="8"/>
  <c r="I1315" i="8"/>
  <c r="H1315" i="8"/>
  <c r="G1315" i="8"/>
  <c r="F1315" i="8"/>
  <c r="A1315" i="8"/>
  <c r="DP1314" i="8"/>
  <c r="DO1314" i="8"/>
  <c r="DN1314" i="8"/>
  <c r="DM1314" i="8"/>
  <c r="DK1314" i="8"/>
  <c r="DL1314" i="8" s="1"/>
  <c r="DJ1314" i="8"/>
  <c r="DI1314" i="8"/>
  <c r="DH1314" i="8"/>
  <c r="DG1314" i="8"/>
  <c r="DE1314" i="8"/>
  <c r="DF1314" i="8" s="1"/>
  <c r="DD1314" i="8"/>
  <c r="DC1314" i="8"/>
  <c r="DB1314" i="8"/>
  <c r="DA1314" i="8"/>
  <c r="CZ1314" i="8"/>
  <c r="CY1314" i="8"/>
  <c r="CX1314" i="8"/>
  <c r="CV1314" i="8"/>
  <c r="CW1314" i="8" s="1"/>
  <c r="CU1314" i="8"/>
  <c r="CT1314" i="8"/>
  <c r="CS1314" i="8"/>
  <c r="CR1314" i="8"/>
  <c r="CQ1314" i="8"/>
  <c r="CP1314" i="8"/>
  <c r="CO1314" i="8"/>
  <c r="CN1314" i="8"/>
  <c r="CL1314" i="8"/>
  <c r="CM1314" i="8" s="1"/>
  <c r="CG1314" i="8"/>
  <c r="CF1314" i="8"/>
  <c r="CE1314" i="8"/>
  <c r="CD1314" i="8"/>
  <c r="CC1314" i="8"/>
  <c r="CB1314" i="8"/>
  <c r="CA1314" i="8"/>
  <c r="BZ1314" i="8"/>
  <c r="BY1314" i="8"/>
  <c r="BW1314" i="8"/>
  <c r="BX1314" i="8" s="1"/>
  <c r="BV1314" i="8"/>
  <c r="BU1314" i="8"/>
  <c r="BT1314" i="8"/>
  <c r="BS1314" i="8"/>
  <c r="BR1314" i="8"/>
  <c r="BQ1314" i="8"/>
  <c r="BP1314" i="8"/>
  <c r="BO1314" i="8"/>
  <c r="BN1314" i="8"/>
  <c r="BM1314" i="8"/>
  <c r="BL1314" i="8"/>
  <c r="BJ1314" i="8"/>
  <c r="BK1314" i="8" s="1"/>
  <c r="J1314" i="8"/>
  <c r="I1314" i="8"/>
  <c r="H1314" i="8"/>
  <c r="G1314" i="8"/>
  <c r="F1314" i="8"/>
  <c r="A1314" i="8"/>
  <c r="DP1313" i="8"/>
  <c r="DO1313" i="8"/>
  <c r="DN1313" i="8"/>
  <c r="DM1313" i="8"/>
  <c r="DK1313" i="8"/>
  <c r="DL1313" i="8" s="1"/>
  <c r="DJ1313" i="8"/>
  <c r="DI1313" i="8"/>
  <c r="DH1313" i="8"/>
  <c r="DG1313" i="8"/>
  <c r="DE1313" i="8"/>
  <c r="DF1313" i="8" s="1"/>
  <c r="DD1313" i="8"/>
  <c r="DC1313" i="8"/>
  <c r="DB1313" i="8"/>
  <c r="DA1313" i="8"/>
  <c r="CZ1313" i="8"/>
  <c r="CY1313" i="8"/>
  <c r="CX1313" i="8"/>
  <c r="CV1313" i="8"/>
  <c r="CW1313" i="8" s="1"/>
  <c r="CU1313" i="8"/>
  <c r="CT1313" i="8"/>
  <c r="CS1313" i="8"/>
  <c r="CR1313" i="8"/>
  <c r="CQ1313" i="8"/>
  <c r="CP1313" i="8"/>
  <c r="CO1313" i="8"/>
  <c r="CN1313" i="8"/>
  <c r="CL1313" i="8"/>
  <c r="CM1313" i="8" s="1"/>
  <c r="CG1313" i="8"/>
  <c r="CF1313" i="8"/>
  <c r="CE1313" i="8"/>
  <c r="CD1313" i="8"/>
  <c r="CC1313" i="8"/>
  <c r="CB1313" i="8"/>
  <c r="CA1313" i="8"/>
  <c r="BZ1313" i="8"/>
  <c r="BY1313" i="8"/>
  <c r="BW1313" i="8"/>
  <c r="BX1313" i="8" s="1"/>
  <c r="BV1313" i="8"/>
  <c r="BU1313" i="8"/>
  <c r="BT1313" i="8"/>
  <c r="BS1313" i="8"/>
  <c r="BR1313" i="8"/>
  <c r="BQ1313" i="8"/>
  <c r="BP1313" i="8"/>
  <c r="BO1313" i="8"/>
  <c r="BN1313" i="8"/>
  <c r="BM1313" i="8"/>
  <c r="BL1313" i="8"/>
  <c r="BJ1313" i="8"/>
  <c r="BK1313" i="8" s="1"/>
  <c r="J1313" i="8"/>
  <c r="I1313" i="8"/>
  <c r="H1313" i="8"/>
  <c r="G1313" i="8"/>
  <c r="F1313" i="8"/>
  <c r="A1313" i="8"/>
  <c r="DP1312" i="8"/>
  <c r="DO1312" i="8"/>
  <c r="DN1312" i="8"/>
  <c r="DM1312" i="8"/>
  <c r="DK1312" i="8"/>
  <c r="DL1312" i="8" s="1"/>
  <c r="DJ1312" i="8"/>
  <c r="DI1312" i="8"/>
  <c r="DH1312" i="8"/>
  <c r="DG1312" i="8"/>
  <c r="DE1312" i="8"/>
  <c r="DF1312" i="8" s="1"/>
  <c r="DD1312" i="8"/>
  <c r="DC1312" i="8"/>
  <c r="DB1312" i="8"/>
  <c r="DA1312" i="8"/>
  <c r="CZ1312" i="8"/>
  <c r="CY1312" i="8"/>
  <c r="CX1312" i="8"/>
  <c r="CV1312" i="8"/>
  <c r="CW1312" i="8" s="1"/>
  <c r="CU1312" i="8"/>
  <c r="CT1312" i="8"/>
  <c r="CS1312" i="8"/>
  <c r="CR1312" i="8"/>
  <c r="CQ1312" i="8"/>
  <c r="CP1312" i="8"/>
  <c r="CO1312" i="8"/>
  <c r="CN1312" i="8"/>
  <c r="CL1312" i="8"/>
  <c r="CM1312" i="8" s="1"/>
  <c r="CG1312" i="8"/>
  <c r="CF1312" i="8"/>
  <c r="CE1312" i="8"/>
  <c r="CD1312" i="8"/>
  <c r="CC1312" i="8"/>
  <c r="CB1312" i="8"/>
  <c r="CA1312" i="8"/>
  <c r="BZ1312" i="8"/>
  <c r="BY1312" i="8"/>
  <c r="BW1312" i="8"/>
  <c r="BX1312" i="8" s="1"/>
  <c r="BV1312" i="8"/>
  <c r="BU1312" i="8"/>
  <c r="BT1312" i="8"/>
  <c r="BS1312" i="8"/>
  <c r="BR1312" i="8"/>
  <c r="BQ1312" i="8"/>
  <c r="BP1312" i="8"/>
  <c r="BO1312" i="8"/>
  <c r="BN1312" i="8"/>
  <c r="BM1312" i="8"/>
  <c r="BL1312" i="8"/>
  <c r="BJ1312" i="8"/>
  <c r="BK1312" i="8" s="1"/>
  <c r="J1312" i="8"/>
  <c r="I1312" i="8"/>
  <c r="H1312" i="8"/>
  <c r="G1312" i="8"/>
  <c r="F1312" i="8"/>
  <c r="A1312" i="8"/>
  <c r="DP1311" i="8"/>
  <c r="DO1311" i="8"/>
  <c r="DN1311" i="8"/>
  <c r="DM1311" i="8"/>
  <c r="DK1311" i="8"/>
  <c r="DL1311" i="8" s="1"/>
  <c r="DJ1311" i="8"/>
  <c r="DI1311" i="8"/>
  <c r="DH1311" i="8"/>
  <c r="DG1311" i="8"/>
  <c r="DE1311" i="8"/>
  <c r="DF1311" i="8" s="1"/>
  <c r="DD1311" i="8"/>
  <c r="DC1311" i="8"/>
  <c r="DB1311" i="8"/>
  <c r="DA1311" i="8"/>
  <c r="CZ1311" i="8"/>
  <c r="CY1311" i="8"/>
  <c r="CX1311" i="8"/>
  <c r="CV1311" i="8"/>
  <c r="CW1311" i="8" s="1"/>
  <c r="CU1311" i="8"/>
  <c r="CT1311" i="8"/>
  <c r="CS1311" i="8"/>
  <c r="CR1311" i="8"/>
  <c r="CQ1311" i="8"/>
  <c r="CP1311" i="8"/>
  <c r="CO1311" i="8"/>
  <c r="CN1311" i="8"/>
  <c r="CL1311" i="8"/>
  <c r="CM1311" i="8" s="1"/>
  <c r="CG1311" i="8"/>
  <c r="CF1311" i="8"/>
  <c r="CE1311" i="8"/>
  <c r="CD1311" i="8"/>
  <c r="CC1311" i="8"/>
  <c r="CB1311" i="8"/>
  <c r="CA1311" i="8"/>
  <c r="BZ1311" i="8"/>
  <c r="BY1311" i="8"/>
  <c r="BW1311" i="8"/>
  <c r="BX1311" i="8" s="1"/>
  <c r="BV1311" i="8"/>
  <c r="BU1311" i="8"/>
  <c r="BT1311" i="8"/>
  <c r="BS1311" i="8"/>
  <c r="BR1311" i="8"/>
  <c r="BQ1311" i="8"/>
  <c r="BP1311" i="8"/>
  <c r="BO1311" i="8"/>
  <c r="BN1311" i="8"/>
  <c r="BM1311" i="8"/>
  <c r="BL1311" i="8"/>
  <c r="BJ1311" i="8"/>
  <c r="BK1311" i="8" s="1"/>
  <c r="J1311" i="8"/>
  <c r="I1311" i="8"/>
  <c r="H1311" i="8"/>
  <c r="G1311" i="8"/>
  <c r="F1311" i="8"/>
  <c r="A1311" i="8"/>
  <c r="DP1310" i="8"/>
  <c r="DO1310" i="8"/>
  <c r="DN1310" i="8"/>
  <c r="DM1310" i="8"/>
  <c r="DK1310" i="8"/>
  <c r="DL1310" i="8" s="1"/>
  <c r="DJ1310" i="8"/>
  <c r="DI1310" i="8"/>
  <c r="DH1310" i="8"/>
  <c r="DG1310" i="8"/>
  <c r="DE1310" i="8"/>
  <c r="DF1310" i="8" s="1"/>
  <c r="DD1310" i="8"/>
  <c r="DC1310" i="8"/>
  <c r="DB1310" i="8"/>
  <c r="DA1310" i="8"/>
  <c r="CZ1310" i="8"/>
  <c r="CY1310" i="8"/>
  <c r="CX1310" i="8"/>
  <c r="CV1310" i="8"/>
  <c r="CW1310" i="8" s="1"/>
  <c r="CU1310" i="8"/>
  <c r="CT1310" i="8"/>
  <c r="CS1310" i="8"/>
  <c r="CR1310" i="8"/>
  <c r="CQ1310" i="8"/>
  <c r="CP1310" i="8"/>
  <c r="CO1310" i="8"/>
  <c r="CN1310" i="8"/>
  <c r="CL1310" i="8"/>
  <c r="CM1310" i="8" s="1"/>
  <c r="CG1310" i="8"/>
  <c r="CF1310" i="8"/>
  <c r="CE1310" i="8"/>
  <c r="CD1310" i="8"/>
  <c r="CC1310" i="8"/>
  <c r="CB1310" i="8"/>
  <c r="CA1310" i="8"/>
  <c r="BZ1310" i="8"/>
  <c r="BY1310" i="8"/>
  <c r="BW1310" i="8"/>
  <c r="BX1310" i="8" s="1"/>
  <c r="BV1310" i="8"/>
  <c r="BU1310" i="8"/>
  <c r="BT1310" i="8"/>
  <c r="BS1310" i="8"/>
  <c r="BR1310" i="8"/>
  <c r="BQ1310" i="8"/>
  <c r="BP1310" i="8"/>
  <c r="BO1310" i="8"/>
  <c r="BN1310" i="8"/>
  <c r="BM1310" i="8"/>
  <c r="BL1310" i="8"/>
  <c r="BJ1310" i="8"/>
  <c r="BK1310" i="8" s="1"/>
  <c r="J1310" i="8"/>
  <c r="I1310" i="8"/>
  <c r="H1310" i="8"/>
  <c r="G1310" i="8"/>
  <c r="F1310" i="8"/>
  <c r="A1310" i="8"/>
  <c r="DP1309" i="8"/>
  <c r="DO1309" i="8"/>
  <c r="DN1309" i="8"/>
  <c r="DM1309" i="8"/>
  <c r="DK1309" i="8"/>
  <c r="DL1309" i="8" s="1"/>
  <c r="DJ1309" i="8"/>
  <c r="DI1309" i="8"/>
  <c r="DH1309" i="8"/>
  <c r="DG1309" i="8"/>
  <c r="DE1309" i="8"/>
  <c r="DF1309" i="8" s="1"/>
  <c r="DD1309" i="8"/>
  <c r="DC1309" i="8"/>
  <c r="DB1309" i="8"/>
  <c r="DA1309" i="8"/>
  <c r="CZ1309" i="8"/>
  <c r="CY1309" i="8"/>
  <c r="CX1309" i="8"/>
  <c r="CV1309" i="8"/>
  <c r="CW1309" i="8" s="1"/>
  <c r="CU1309" i="8"/>
  <c r="CT1309" i="8"/>
  <c r="CS1309" i="8"/>
  <c r="CR1309" i="8"/>
  <c r="CQ1309" i="8"/>
  <c r="CP1309" i="8"/>
  <c r="CO1309" i="8"/>
  <c r="CN1309" i="8"/>
  <c r="CL1309" i="8"/>
  <c r="CM1309" i="8" s="1"/>
  <c r="CG1309" i="8"/>
  <c r="CF1309" i="8"/>
  <c r="CE1309" i="8"/>
  <c r="CD1309" i="8"/>
  <c r="CC1309" i="8"/>
  <c r="CB1309" i="8"/>
  <c r="CA1309" i="8"/>
  <c r="BZ1309" i="8"/>
  <c r="BY1309" i="8"/>
  <c r="BW1309" i="8"/>
  <c r="BX1309" i="8" s="1"/>
  <c r="BV1309" i="8"/>
  <c r="BU1309" i="8"/>
  <c r="BT1309" i="8"/>
  <c r="BS1309" i="8"/>
  <c r="BR1309" i="8"/>
  <c r="BQ1309" i="8"/>
  <c r="BP1309" i="8"/>
  <c r="BO1309" i="8"/>
  <c r="BN1309" i="8"/>
  <c r="BM1309" i="8"/>
  <c r="BL1309" i="8"/>
  <c r="BJ1309" i="8"/>
  <c r="BK1309" i="8" s="1"/>
  <c r="J1309" i="8"/>
  <c r="I1309" i="8"/>
  <c r="H1309" i="8"/>
  <c r="G1309" i="8"/>
  <c r="F1309" i="8"/>
  <c r="A1309" i="8"/>
  <c r="DP1308" i="8"/>
  <c r="DO1308" i="8"/>
  <c r="DN1308" i="8"/>
  <c r="DM1308" i="8"/>
  <c r="DK1308" i="8"/>
  <c r="DL1308" i="8" s="1"/>
  <c r="DJ1308" i="8"/>
  <c r="DI1308" i="8"/>
  <c r="DH1308" i="8"/>
  <c r="DG1308" i="8"/>
  <c r="DE1308" i="8"/>
  <c r="DF1308" i="8" s="1"/>
  <c r="DD1308" i="8"/>
  <c r="DC1308" i="8"/>
  <c r="DB1308" i="8"/>
  <c r="DA1308" i="8"/>
  <c r="CZ1308" i="8"/>
  <c r="CY1308" i="8"/>
  <c r="CX1308" i="8"/>
  <c r="CV1308" i="8"/>
  <c r="CW1308" i="8" s="1"/>
  <c r="CU1308" i="8"/>
  <c r="CT1308" i="8"/>
  <c r="CS1308" i="8"/>
  <c r="CR1308" i="8"/>
  <c r="CQ1308" i="8"/>
  <c r="CP1308" i="8"/>
  <c r="CO1308" i="8"/>
  <c r="CN1308" i="8"/>
  <c r="CL1308" i="8"/>
  <c r="CM1308" i="8" s="1"/>
  <c r="CG1308" i="8"/>
  <c r="CF1308" i="8"/>
  <c r="CE1308" i="8"/>
  <c r="CD1308" i="8"/>
  <c r="CC1308" i="8"/>
  <c r="CB1308" i="8"/>
  <c r="CA1308" i="8"/>
  <c r="BZ1308" i="8"/>
  <c r="BY1308" i="8"/>
  <c r="BW1308" i="8"/>
  <c r="BX1308" i="8" s="1"/>
  <c r="BV1308" i="8"/>
  <c r="BU1308" i="8"/>
  <c r="BT1308" i="8"/>
  <c r="BS1308" i="8"/>
  <c r="BR1308" i="8"/>
  <c r="BQ1308" i="8"/>
  <c r="BP1308" i="8"/>
  <c r="BO1308" i="8"/>
  <c r="BN1308" i="8"/>
  <c r="BM1308" i="8"/>
  <c r="BL1308" i="8"/>
  <c r="BJ1308" i="8"/>
  <c r="BK1308" i="8" s="1"/>
  <c r="J1308" i="8"/>
  <c r="I1308" i="8"/>
  <c r="H1308" i="8"/>
  <c r="G1308" i="8"/>
  <c r="F1308" i="8"/>
  <c r="A1308" i="8"/>
  <c r="DP1307" i="8"/>
  <c r="DO1307" i="8"/>
  <c r="DN1307" i="8"/>
  <c r="DM1307" i="8"/>
  <c r="DK1307" i="8"/>
  <c r="DL1307" i="8" s="1"/>
  <c r="DJ1307" i="8"/>
  <c r="DI1307" i="8"/>
  <c r="DH1307" i="8"/>
  <c r="DG1307" i="8"/>
  <c r="DE1307" i="8"/>
  <c r="DF1307" i="8" s="1"/>
  <c r="DD1307" i="8"/>
  <c r="DC1307" i="8"/>
  <c r="DB1307" i="8"/>
  <c r="DA1307" i="8"/>
  <c r="CZ1307" i="8"/>
  <c r="CY1307" i="8"/>
  <c r="CX1307" i="8"/>
  <c r="CV1307" i="8"/>
  <c r="CW1307" i="8" s="1"/>
  <c r="CU1307" i="8"/>
  <c r="CT1307" i="8"/>
  <c r="CS1307" i="8"/>
  <c r="CR1307" i="8"/>
  <c r="CQ1307" i="8"/>
  <c r="CP1307" i="8"/>
  <c r="CO1307" i="8"/>
  <c r="CN1307" i="8"/>
  <c r="CL1307" i="8"/>
  <c r="CM1307" i="8" s="1"/>
  <c r="CG1307" i="8"/>
  <c r="CF1307" i="8"/>
  <c r="CE1307" i="8"/>
  <c r="CD1307" i="8"/>
  <c r="CC1307" i="8"/>
  <c r="CB1307" i="8"/>
  <c r="CA1307" i="8"/>
  <c r="BZ1307" i="8"/>
  <c r="BY1307" i="8"/>
  <c r="BW1307" i="8"/>
  <c r="BX1307" i="8" s="1"/>
  <c r="BV1307" i="8"/>
  <c r="BU1307" i="8"/>
  <c r="BT1307" i="8"/>
  <c r="BS1307" i="8"/>
  <c r="BR1307" i="8"/>
  <c r="BQ1307" i="8"/>
  <c r="BP1307" i="8"/>
  <c r="BO1307" i="8"/>
  <c r="BN1307" i="8"/>
  <c r="BM1307" i="8"/>
  <c r="BL1307" i="8"/>
  <c r="BJ1307" i="8"/>
  <c r="BK1307" i="8" s="1"/>
  <c r="J1307" i="8"/>
  <c r="I1307" i="8"/>
  <c r="H1307" i="8"/>
  <c r="G1307" i="8"/>
  <c r="F1307" i="8"/>
  <c r="A1307" i="8"/>
  <c r="DP1306" i="8"/>
  <c r="DO1306" i="8"/>
  <c r="DN1306" i="8"/>
  <c r="DM1306" i="8"/>
  <c r="DK1306" i="8"/>
  <c r="DL1306" i="8" s="1"/>
  <c r="DJ1306" i="8"/>
  <c r="DI1306" i="8"/>
  <c r="DH1306" i="8"/>
  <c r="DG1306" i="8"/>
  <c r="DE1306" i="8"/>
  <c r="DF1306" i="8" s="1"/>
  <c r="DD1306" i="8"/>
  <c r="DC1306" i="8"/>
  <c r="DB1306" i="8"/>
  <c r="DA1306" i="8"/>
  <c r="CZ1306" i="8"/>
  <c r="CY1306" i="8"/>
  <c r="CX1306" i="8"/>
  <c r="CV1306" i="8"/>
  <c r="CW1306" i="8" s="1"/>
  <c r="CU1306" i="8"/>
  <c r="CT1306" i="8"/>
  <c r="CS1306" i="8"/>
  <c r="CR1306" i="8"/>
  <c r="CQ1306" i="8"/>
  <c r="CP1306" i="8"/>
  <c r="CO1306" i="8"/>
  <c r="CN1306" i="8"/>
  <c r="CL1306" i="8"/>
  <c r="CM1306" i="8" s="1"/>
  <c r="CG1306" i="8"/>
  <c r="CF1306" i="8"/>
  <c r="CE1306" i="8"/>
  <c r="CD1306" i="8"/>
  <c r="CC1306" i="8"/>
  <c r="CB1306" i="8"/>
  <c r="CA1306" i="8"/>
  <c r="BZ1306" i="8"/>
  <c r="BY1306" i="8"/>
  <c r="BW1306" i="8"/>
  <c r="BX1306" i="8" s="1"/>
  <c r="BV1306" i="8"/>
  <c r="BU1306" i="8"/>
  <c r="BT1306" i="8"/>
  <c r="BS1306" i="8"/>
  <c r="BR1306" i="8"/>
  <c r="BQ1306" i="8"/>
  <c r="BP1306" i="8"/>
  <c r="BO1306" i="8"/>
  <c r="BN1306" i="8"/>
  <c r="BM1306" i="8"/>
  <c r="BL1306" i="8"/>
  <c r="BJ1306" i="8"/>
  <c r="BK1306" i="8" s="1"/>
  <c r="J1306" i="8"/>
  <c r="I1306" i="8"/>
  <c r="H1306" i="8"/>
  <c r="G1306" i="8"/>
  <c r="F1306" i="8"/>
  <c r="A1306" i="8"/>
  <c r="DP1305" i="8"/>
  <c r="DO1305" i="8"/>
  <c r="DN1305" i="8"/>
  <c r="DM1305" i="8"/>
  <c r="DK1305" i="8"/>
  <c r="DL1305" i="8" s="1"/>
  <c r="DJ1305" i="8"/>
  <c r="DI1305" i="8"/>
  <c r="DH1305" i="8"/>
  <c r="DG1305" i="8"/>
  <c r="DE1305" i="8"/>
  <c r="DF1305" i="8" s="1"/>
  <c r="DD1305" i="8"/>
  <c r="DC1305" i="8"/>
  <c r="DB1305" i="8"/>
  <c r="DA1305" i="8"/>
  <c r="CZ1305" i="8"/>
  <c r="CY1305" i="8"/>
  <c r="CX1305" i="8"/>
  <c r="CV1305" i="8"/>
  <c r="CW1305" i="8" s="1"/>
  <c r="CU1305" i="8"/>
  <c r="CT1305" i="8"/>
  <c r="CS1305" i="8"/>
  <c r="CR1305" i="8"/>
  <c r="CQ1305" i="8"/>
  <c r="CP1305" i="8"/>
  <c r="CO1305" i="8"/>
  <c r="CN1305" i="8"/>
  <c r="CL1305" i="8"/>
  <c r="CM1305" i="8" s="1"/>
  <c r="CG1305" i="8"/>
  <c r="CF1305" i="8"/>
  <c r="CE1305" i="8"/>
  <c r="CD1305" i="8"/>
  <c r="CC1305" i="8"/>
  <c r="CB1305" i="8"/>
  <c r="CA1305" i="8"/>
  <c r="BZ1305" i="8"/>
  <c r="BY1305" i="8"/>
  <c r="BW1305" i="8"/>
  <c r="BX1305" i="8" s="1"/>
  <c r="BV1305" i="8"/>
  <c r="BU1305" i="8"/>
  <c r="BT1305" i="8"/>
  <c r="BS1305" i="8"/>
  <c r="BR1305" i="8"/>
  <c r="BQ1305" i="8"/>
  <c r="BP1305" i="8"/>
  <c r="BO1305" i="8"/>
  <c r="BN1305" i="8"/>
  <c r="BM1305" i="8"/>
  <c r="BL1305" i="8"/>
  <c r="BJ1305" i="8"/>
  <c r="BK1305" i="8" s="1"/>
  <c r="J1305" i="8"/>
  <c r="I1305" i="8"/>
  <c r="H1305" i="8"/>
  <c r="G1305" i="8"/>
  <c r="F1305" i="8"/>
  <c r="A1305" i="8"/>
  <c r="DP1304" i="8"/>
  <c r="DO1304" i="8"/>
  <c r="DN1304" i="8"/>
  <c r="DM1304" i="8"/>
  <c r="DK1304" i="8"/>
  <c r="DL1304" i="8" s="1"/>
  <c r="DJ1304" i="8"/>
  <c r="DI1304" i="8"/>
  <c r="DH1304" i="8"/>
  <c r="DG1304" i="8"/>
  <c r="DE1304" i="8"/>
  <c r="DF1304" i="8" s="1"/>
  <c r="DD1304" i="8"/>
  <c r="DC1304" i="8"/>
  <c r="DB1304" i="8"/>
  <c r="DA1304" i="8"/>
  <c r="CZ1304" i="8"/>
  <c r="CY1304" i="8"/>
  <c r="CX1304" i="8"/>
  <c r="CV1304" i="8"/>
  <c r="CW1304" i="8" s="1"/>
  <c r="CU1304" i="8"/>
  <c r="CT1304" i="8"/>
  <c r="CS1304" i="8"/>
  <c r="CR1304" i="8"/>
  <c r="CQ1304" i="8"/>
  <c r="CP1304" i="8"/>
  <c r="CO1304" i="8"/>
  <c r="CN1304" i="8"/>
  <c r="CL1304" i="8"/>
  <c r="CM1304" i="8" s="1"/>
  <c r="CG1304" i="8"/>
  <c r="CF1304" i="8"/>
  <c r="CE1304" i="8"/>
  <c r="CD1304" i="8"/>
  <c r="CC1304" i="8"/>
  <c r="CB1304" i="8"/>
  <c r="CA1304" i="8"/>
  <c r="BZ1304" i="8"/>
  <c r="BY1304" i="8"/>
  <c r="BW1304" i="8"/>
  <c r="BX1304" i="8" s="1"/>
  <c r="BV1304" i="8"/>
  <c r="BU1304" i="8"/>
  <c r="BT1304" i="8"/>
  <c r="BS1304" i="8"/>
  <c r="BR1304" i="8"/>
  <c r="BQ1304" i="8"/>
  <c r="BP1304" i="8"/>
  <c r="BO1304" i="8"/>
  <c r="BN1304" i="8"/>
  <c r="BM1304" i="8"/>
  <c r="BL1304" i="8"/>
  <c r="BJ1304" i="8"/>
  <c r="BK1304" i="8" s="1"/>
  <c r="J1304" i="8"/>
  <c r="I1304" i="8"/>
  <c r="H1304" i="8"/>
  <c r="G1304" i="8"/>
  <c r="F1304" i="8"/>
  <c r="A1304" i="8"/>
  <c r="DP1303" i="8"/>
  <c r="DO1303" i="8"/>
  <c r="DN1303" i="8"/>
  <c r="DM1303" i="8"/>
  <c r="DK1303" i="8"/>
  <c r="DL1303" i="8" s="1"/>
  <c r="DJ1303" i="8"/>
  <c r="DI1303" i="8"/>
  <c r="DH1303" i="8"/>
  <c r="DG1303" i="8"/>
  <c r="DE1303" i="8"/>
  <c r="DF1303" i="8" s="1"/>
  <c r="DD1303" i="8"/>
  <c r="DC1303" i="8"/>
  <c r="DB1303" i="8"/>
  <c r="DA1303" i="8"/>
  <c r="CZ1303" i="8"/>
  <c r="CY1303" i="8"/>
  <c r="CX1303" i="8"/>
  <c r="CV1303" i="8"/>
  <c r="CW1303" i="8" s="1"/>
  <c r="CU1303" i="8"/>
  <c r="CT1303" i="8"/>
  <c r="CS1303" i="8"/>
  <c r="CR1303" i="8"/>
  <c r="CQ1303" i="8"/>
  <c r="CP1303" i="8"/>
  <c r="CO1303" i="8"/>
  <c r="CN1303" i="8"/>
  <c r="CL1303" i="8"/>
  <c r="CM1303" i="8" s="1"/>
  <c r="CG1303" i="8"/>
  <c r="CF1303" i="8"/>
  <c r="CE1303" i="8"/>
  <c r="CD1303" i="8"/>
  <c r="CC1303" i="8"/>
  <c r="CB1303" i="8"/>
  <c r="CA1303" i="8"/>
  <c r="BZ1303" i="8"/>
  <c r="BY1303" i="8"/>
  <c r="BW1303" i="8"/>
  <c r="BX1303" i="8" s="1"/>
  <c r="BV1303" i="8"/>
  <c r="BU1303" i="8"/>
  <c r="BT1303" i="8"/>
  <c r="BS1303" i="8"/>
  <c r="BR1303" i="8"/>
  <c r="BQ1303" i="8"/>
  <c r="BP1303" i="8"/>
  <c r="BO1303" i="8"/>
  <c r="BN1303" i="8"/>
  <c r="BM1303" i="8"/>
  <c r="BL1303" i="8"/>
  <c r="BJ1303" i="8"/>
  <c r="BK1303" i="8" s="1"/>
  <c r="J1303" i="8"/>
  <c r="I1303" i="8"/>
  <c r="H1303" i="8"/>
  <c r="G1303" i="8"/>
  <c r="F1303" i="8"/>
  <c r="A1303" i="8"/>
  <c r="DP1302" i="8"/>
  <c r="DO1302" i="8"/>
  <c r="DN1302" i="8"/>
  <c r="DM1302" i="8"/>
  <c r="DK1302" i="8"/>
  <c r="DL1302" i="8" s="1"/>
  <c r="DJ1302" i="8"/>
  <c r="DI1302" i="8"/>
  <c r="DH1302" i="8"/>
  <c r="DG1302" i="8"/>
  <c r="DE1302" i="8"/>
  <c r="DF1302" i="8" s="1"/>
  <c r="DD1302" i="8"/>
  <c r="DC1302" i="8"/>
  <c r="DB1302" i="8"/>
  <c r="DA1302" i="8"/>
  <c r="CZ1302" i="8"/>
  <c r="CY1302" i="8"/>
  <c r="CX1302" i="8"/>
  <c r="CV1302" i="8"/>
  <c r="CW1302" i="8" s="1"/>
  <c r="CU1302" i="8"/>
  <c r="CT1302" i="8"/>
  <c r="CS1302" i="8"/>
  <c r="CR1302" i="8"/>
  <c r="CQ1302" i="8"/>
  <c r="CP1302" i="8"/>
  <c r="CO1302" i="8"/>
  <c r="CN1302" i="8"/>
  <c r="CL1302" i="8"/>
  <c r="CM1302" i="8" s="1"/>
  <c r="CG1302" i="8"/>
  <c r="CF1302" i="8"/>
  <c r="CE1302" i="8"/>
  <c r="CD1302" i="8"/>
  <c r="CC1302" i="8"/>
  <c r="CB1302" i="8"/>
  <c r="CA1302" i="8"/>
  <c r="BZ1302" i="8"/>
  <c r="BY1302" i="8"/>
  <c r="BW1302" i="8"/>
  <c r="BX1302" i="8" s="1"/>
  <c r="BV1302" i="8"/>
  <c r="BU1302" i="8"/>
  <c r="BT1302" i="8"/>
  <c r="BS1302" i="8"/>
  <c r="BR1302" i="8"/>
  <c r="BQ1302" i="8"/>
  <c r="BP1302" i="8"/>
  <c r="BO1302" i="8"/>
  <c r="BN1302" i="8"/>
  <c r="BM1302" i="8"/>
  <c r="BL1302" i="8"/>
  <c r="BJ1302" i="8"/>
  <c r="BK1302" i="8" s="1"/>
  <c r="J1302" i="8"/>
  <c r="I1302" i="8"/>
  <c r="H1302" i="8"/>
  <c r="G1302" i="8"/>
  <c r="F1302" i="8"/>
  <c r="A1302" i="8"/>
  <c r="DP1301" i="8"/>
  <c r="DO1301" i="8"/>
  <c r="DN1301" i="8"/>
  <c r="DM1301" i="8"/>
  <c r="DK1301" i="8"/>
  <c r="DL1301" i="8" s="1"/>
  <c r="DJ1301" i="8"/>
  <c r="DI1301" i="8"/>
  <c r="DH1301" i="8"/>
  <c r="DG1301" i="8"/>
  <c r="DE1301" i="8"/>
  <c r="DF1301" i="8" s="1"/>
  <c r="DD1301" i="8"/>
  <c r="DC1301" i="8"/>
  <c r="DB1301" i="8"/>
  <c r="DA1301" i="8"/>
  <c r="CZ1301" i="8"/>
  <c r="CY1301" i="8"/>
  <c r="CX1301" i="8"/>
  <c r="CV1301" i="8"/>
  <c r="CW1301" i="8" s="1"/>
  <c r="CU1301" i="8"/>
  <c r="CT1301" i="8"/>
  <c r="CS1301" i="8"/>
  <c r="CR1301" i="8"/>
  <c r="CQ1301" i="8"/>
  <c r="CP1301" i="8"/>
  <c r="CO1301" i="8"/>
  <c r="CN1301" i="8"/>
  <c r="CL1301" i="8"/>
  <c r="CM1301" i="8" s="1"/>
  <c r="CG1301" i="8"/>
  <c r="CF1301" i="8"/>
  <c r="CE1301" i="8"/>
  <c r="CD1301" i="8"/>
  <c r="CC1301" i="8"/>
  <c r="CB1301" i="8"/>
  <c r="CA1301" i="8"/>
  <c r="BZ1301" i="8"/>
  <c r="BY1301" i="8"/>
  <c r="BW1301" i="8"/>
  <c r="BX1301" i="8" s="1"/>
  <c r="BV1301" i="8"/>
  <c r="BU1301" i="8"/>
  <c r="BT1301" i="8"/>
  <c r="BS1301" i="8"/>
  <c r="BR1301" i="8"/>
  <c r="BQ1301" i="8"/>
  <c r="BP1301" i="8"/>
  <c r="BO1301" i="8"/>
  <c r="BN1301" i="8"/>
  <c r="BM1301" i="8"/>
  <c r="BL1301" i="8"/>
  <c r="BJ1301" i="8"/>
  <c r="BK1301" i="8" s="1"/>
  <c r="J1301" i="8"/>
  <c r="I1301" i="8"/>
  <c r="H1301" i="8"/>
  <c r="G1301" i="8"/>
  <c r="F1301" i="8"/>
  <c r="A1301" i="8"/>
  <c r="DP1300" i="8"/>
  <c r="DO1300" i="8"/>
  <c r="DN1300" i="8"/>
  <c r="DM1300" i="8"/>
  <c r="DK1300" i="8"/>
  <c r="DL1300" i="8" s="1"/>
  <c r="DJ1300" i="8"/>
  <c r="DI1300" i="8"/>
  <c r="DH1300" i="8"/>
  <c r="DG1300" i="8"/>
  <c r="DE1300" i="8"/>
  <c r="DF1300" i="8" s="1"/>
  <c r="DD1300" i="8"/>
  <c r="DC1300" i="8"/>
  <c r="DB1300" i="8"/>
  <c r="DA1300" i="8"/>
  <c r="CZ1300" i="8"/>
  <c r="CY1300" i="8"/>
  <c r="CX1300" i="8"/>
  <c r="CV1300" i="8"/>
  <c r="CW1300" i="8" s="1"/>
  <c r="CU1300" i="8"/>
  <c r="CT1300" i="8"/>
  <c r="CS1300" i="8"/>
  <c r="CR1300" i="8"/>
  <c r="CQ1300" i="8"/>
  <c r="CP1300" i="8"/>
  <c r="CO1300" i="8"/>
  <c r="CN1300" i="8"/>
  <c r="CL1300" i="8"/>
  <c r="CM1300" i="8" s="1"/>
  <c r="CG1300" i="8"/>
  <c r="CF1300" i="8"/>
  <c r="CE1300" i="8"/>
  <c r="CD1300" i="8"/>
  <c r="CC1300" i="8"/>
  <c r="CB1300" i="8"/>
  <c r="CA1300" i="8"/>
  <c r="BZ1300" i="8"/>
  <c r="BY1300" i="8"/>
  <c r="BW1300" i="8"/>
  <c r="BX1300" i="8" s="1"/>
  <c r="BV1300" i="8"/>
  <c r="BU1300" i="8"/>
  <c r="BT1300" i="8"/>
  <c r="BS1300" i="8"/>
  <c r="BR1300" i="8"/>
  <c r="BQ1300" i="8"/>
  <c r="BP1300" i="8"/>
  <c r="BO1300" i="8"/>
  <c r="BN1300" i="8"/>
  <c r="BM1300" i="8"/>
  <c r="BL1300" i="8"/>
  <c r="BJ1300" i="8"/>
  <c r="BK1300" i="8" s="1"/>
  <c r="J1300" i="8"/>
  <c r="I1300" i="8"/>
  <c r="H1300" i="8"/>
  <c r="G1300" i="8"/>
  <c r="F1300" i="8"/>
  <c r="A1300" i="8"/>
  <c r="DP1299" i="8"/>
  <c r="DO1299" i="8"/>
  <c r="DN1299" i="8"/>
  <c r="DM1299" i="8"/>
  <c r="DK1299" i="8"/>
  <c r="DL1299" i="8" s="1"/>
  <c r="DJ1299" i="8"/>
  <c r="DI1299" i="8"/>
  <c r="DH1299" i="8"/>
  <c r="DG1299" i="8"/>
  <c r="DE1299" i="8"/>
  <c r="DF1299" i="8" s="1"/>
  <c r="DD1299" i="8"/>
  <c r="DC1299" i="8"/>
  <c r="DB1299" i="8"/>
  <c r="DA1299" i="8"/>
  <c r="CZ1299" i="8"/>
  <c r="CY1299" i="8"/>
  <c r="CX1299" i="8"/>
  <c r="CV1299" i="8"/>
  <c r="CW1299" i="8" s="1"/>
  <c r="CU1299" i="8"/>
  <c r="CT1299" i="8"/>
  <c r="CS1299" i="8"/>
  <c r="CR1299" i="8"/>
  <c r="CQ1299" i="8"/>
  <c r="CP1299" i="8"/>
  <c r="CO1299" i="8"/>
  <c r="CN1299" i="8"/>
  <c r="CL1299" i="8"/>
  <c r="CM1299" i="8" s="1"/>
  <c r="CG1299" i="8"/>
  <c r="CF1299" i="8"/>
  <c r="CE1299" i="8"/>
  <c r="CD1299" i="8"/>
  <c r="CC1299" i="8"/>
  <c r="CB1299" i="8"/>
  <c r="CA1299" i="8"/>
  <c r="BZ1299" i="8"/>
  <c r="BY1299" i="8"/>
  <c r="BW1299" i="8"/>
  <c r="BX1299" i="8" s="1"/>
  <c r="BV1299" i="8"/>
  <c r="BU1299" i="8"/>
  <c r="BT1299" i="8"/>
  <c r="BS1299" i="8"/>
  <c r="BR1299" i="8"/>
  <c r="BQ1299" i="8"/>
  <c r="BP1299" i="8"/>
  <c r="BO1299" i="8"/>
  <c r="BN1299" i="8"/>
  <c r="BM1299" i="8"/>
  <c r="BL1299" i="8"/>
  <c r="BJ1299" i="8"/>
  <c r="BK1299" i="8" s="1"/>
  <c r="J1299" i="8"/>
  <c r="I1299" i="8"/>
  <c r="H1299" i="8"/>
  <c r="G1299" i="8"/>
  <c r="F1299" i="8"/>
  <c r="A1299" i="8"/>
  <c r="DP1298" i="8"/>
  <c r="DO1298" i="8"/>
  <c r="DN1298" i="8"/>
  <c r="DM1298" i="8"/>
  <c r="DK1298" i="8"/>
  <c r="DL1298" i="8" s="1"/>
  <c r="DJ1298" i="8"/>
  <c r="DI1298" i="8"/>
  <c r="DH1298" i="8"/>
  <c r="DG1298" i="8"/>
  <c r="DE1298" i="8"/>
  <c r="DF1298" i="8" s="1"/>
  <c r="DD1298" i="8"/>
  <c r="DC1298" i="8"/>
  <c r="DB1298" i="8"/>
  <c r="DA1298" i="8"/>
  <c r="CZ1298" i="8"/>
  <c r="CY1298" i="8"/>
  <c r="CX1298" i="8"/>
  <c r="CV1298" i="8"/>
  <c r="CW1298" i="8" s="1"/>
  <c r="CU1298" i="8"/>
  <c r="CT1298" i="8"/>
  <c r="CS1298" i="8"/>
  <c r="CR1298" i="8"/>
  <c r="CQ1298" i="8"/>
  <c r="CP1298" i="8"/>
  <c r="CO1298" i="8"/>
  <c r="CN1298" i="8"/>
  <c r="CL1298" i="8"/>
  <c r="CM1298" i="8" s="1"/>
  <c r="CG1298" i="8"/>
  <c r="CF1298" i="8"/>
  <c r="CE1298" i="8"/>
  <c r="CD1298" i="8"/>
  <c r="CC1298" i="8"/>
  <c r="CB1298" i="8"/>
  <c r="CA1298" i="8"/>
  <c r="BZ1298" i="8"/>
  <c r="BY1298" i="8"/>
  <c r="BW1298" i="8"/>
  <c r="BX1298" i="8" s="1"/>
  <c r="BV1298" i="8"/>
  <c r="BU1298" i="8"/>
  <c r="BT1298" i="8"/>
  <c r="BS1298" i="8"/>
  <c r="BR1298" i="8"/>
  <c r="BQ1298" i="8"/>
  <c r="BP1298" i="8"/>
  <c r="BO1298" i="8"/>
  <c r="BN1298" i="8"/>
  <c r="BM1298" i="8"/>
  <c r="BL1298" i="8"/>
  <c r="BJ1298" i="8"/>
  <c r="BK1298" i="8" s="1"/>
  <c r="J1298" i="8"/>
  <c r="I1298" i="8"/>
  <c r="H1298" i="8"/>
  <c r="G1298" i="8"/>
  <c r="F1298" i="8"/>
  <c r="A1298" i="8"/>
  <c r="DP1297" i="8"/>
  <c r="DO1297" i="8"/>
  <c r="DN1297" i="8"/>
  <c r="DM1297" i="8"/>
  <c r="DK1297" i="8"/>
  <c r="DL1297" i="8" s="1"/>
  <c r="DJ1297" i="8"/>
  <c r="DI1297" i="8"/>
  <c r="DH1297" i="8"/>
  <c r="DG1297" i="8"/>
  <c r="DE1297" i="8"/>
  <c r="DF1297" i="8" s="1"/>
  <c r="DD1297" i="8"/>
  <c r="DC1297" i="8"/>
  <c r="DB1297" i="8"/>
  <c r="DA1297" i="8"/>
  <c r="CZ1297" i="8"/>
  <c r="CY1297" i="8"/>
  <c r="CX1297" i="8"/>
  <c r="CV1297" i="8"/>
  <c r="CW1297" i="8" s="1"/>
  <c r="CU1297" i="8"/>
  <c r="CT1297" i="8"/>
  <c r="CS1297" i="8"/>
  <c r="CR1297" i="8"/>
  <c r="CQ1297" i="8"/>
  <c r="CP1297" i="8"/>
  <c r="CO1297" i="8"/>
  <c r="CN1297" i="8"/>
  <c r="CL1297" i="8"/>
  <c r="CM1297" i="8" s="1"/>
  <c r="CG1297" i="8"/>
  <c r="CF1297" i="8"/>
  <c r="CE1297" i="8"/>
  <c r="CD1297" i="8"/>
  <c r="CC1297" i="8"/>
  <c r="CB1297" i="8"/>
  <c r="CA1297" i="8"/>
  <c r="BZ1297" i="8"/>
  <c r="BY1297" i="8"/>
  <c r="BW1297" i="8"/>
  <c r="BX1297" i="8" s="1"/>
  <c r="BV1297" i="8"/>
  <c r="BU1297" i="8"/>
  <c r="BT1297" i="8"/>
  <c r="BS1297" i="8"/>
  <c r="BR1297" i="8"/>
  <c r="BQ1297" i="8"/>
  <c r="BP1297" i="8"/>
  <c r="BO1297" i="8"/>
  <c r="BN1297" i="8"/>
  <c r="BM1297" i="8"/>
  <c r="BL1297" i="8"/>
  <c r="BJ1297" i="8"/>
  <c r="BK1297" i="8" s="1"/>
  <c r="J1297" i="8"/>
  <c r="I1297" i="8"/>
  <c r="H1297" i="8"/>
  <c r="G1297" i="8"/>
  <c r="F1297" i="8"/>
  <c r="A1297" i="8"/>
  <c r="DP1296" i="8"/>
  <c r="DO1296" i="8"/>
  <c r="DN1296" i="8"/>
  <c r="DM1296" i="8"/>
  <c r="DK1296" i="8"/>
  <c r="DL1296" i="8" s="1"/>
  <c r="DJ1296" i="8"/>
  <c r="DI1296" i="8"/>
  <c r="DH1296" i="8"/>
  <c r="DG1296" i="8"/>
  <c r="DE1296" i="8"/>
  <c r="DF1296" i="8" s="1"/>
  <c r="DD1296" i="8"/>
  <c r="DC1296" i="8"/>
  <c r="DB1296" i="8"/>
  <c r="DA1296" i="8"/>
  <c r="CZ1296" i="8"/>
  <c r="CY1296" i="8"/>
  <c r="CX1296" i="8"/>
  <c r="CV1296" i="8"/>
  <c r="CW1296" i="8" s="1"/>
  <c r="CU1296" i="8"/>
  <c r="CT1296" i="8"/>
  <c r="CS1296" i="8"/>
  <c r="CR1296" i="8"/>
  <c r="CQ1296" i="8"/>
  <c r="CP1296" i="8"/>
  <c r="CO1296" i="8"/>
  <c r="CN1296" i="8"/>
  <c r="CL1296" i="8"/>
  <c r="CM1296" i="8" s="1"/>
  <c r="CG1296" i="8"/>
  <c r="CF1296" i="8"/>
  <c r="CE1296" i="8"/>
  <c r="CD1296" i="8"/>
  <c r="CC1296" i="8"/>
  <c r="CB1296" i="8"/>
  <c r="CA1296" i="8"/>
  <c r="BZ1296" i="8"/>
  <c r="BY1296" i="8"/>
  <c r="BW1296" i="8"/>
  <c r="BX1296" i="8" s="1"/>
  <c r="BV1296" i="8"/>
  <c r="BU1296" i="8"/>
  <c r="BT1296" i="8"/>
  <c r="BS1296" i="8"/>
  <c r="BR1296" i="8"/>
  <c r="BQ1296" i="8"/>
  <c r="BP1296" i="8"/>
  <c r="BO1296" i="8"/>
  <c r="BN1296" i="8"/>
  <c r="BM1296" i="8"/>
  <c r="BL1296" i="8"/>
  <c r="BJ1296" i="8"/>
  <c r="BK1296" i="8" s="1"/>
  <c r="J1296" i="8"/>
  <c r="I1296" i="8"/>
  <c r="H1296" i="8"/>
  <c r="G1296" i="8"/>
  <c r="F1296" i="8"/>
  <c r="A1296" i="8"/>
  <c r="DP1295" i="8"/>
  <c r="DO1295" i="8"/>
  <c r="DN1295" i="8"/>
  <c r="DM1295" i="8"/>
  <c r="DK1295" i="8"/>
  <c r="DL1295" i="8" s="1"/>
  <c r="DJ1295" i="8"/>
  <c r="DI1295" i="8"/>
  <c r="DH1295" i="8"/>
  <c r="DG1295" i="8"/>
  <c r="DE1295" i="8"/>
  <c r="DF1295" i="8" s="1"/>
  <c r="DD1295" i="8"/>
  <c r="DC1295" i="8"/>
  <c r="DB1295" i="8"/>
  <c r="DA1295" i="8"/>
  <c r="CZ1295" i="8"/>
  <c r="CY1295" i="8"/>
  <c r="CX1295" i="8"/>
  <c r="CV1295" i="8"/>
  <c r="CW1295" i="8" s="1"/>
  <c r="CU1295" i="8"/>
  <c r="CT1295" i="8"/>
  <c r="CS1295" i="8"/>
  <c r="CR1295" i="8"/>
  <c r="CQ1295" i="8"/>
  <c r="CP1295" i="8"/>
  <c r="CO1295" i="8"/>
  <c r="CN1295" i="8"/>
  <c r="CL1295" i="8"/>
  <c r="CM1295" i="8" s="1"/>
  <c r="CG1295" i="8"/>
  <c r="CF1295" i="8"/>
  <c r="CE1295" i="8"/>
  <c r="CD1295" i="8"/>
  <c r="CC1295" i="8"/>
  <c r="CB1295" i="8"/>
  <c r="CA1295" i="8"/>
  <c r="BZ1295" i="8"/>
  <c r="BY1295" i="8"/>
  <c r="BW1295" i="8"/>
  <c r="BX1295" i="8" s="1"/>
  <c r="BV1295" i="8"/>
  <c r="BU1295" i="8"/>
  <c r="BT1295" i="8"/>
  <c r="BS1295" i="8"/>
  <c r="BR1295" i="8"/>
  <c r="BQ1295" i="8"/>
  <c r="BP1295" i="8"/>
  <c r="BO1295" i="8"/>
  <c r="BN1295" i="8"/>
  <c r="BM1295" i="8"/>
  <c r="BL1295" i="8"/>
  <c r="BJ1295" i="8"/>
  <c r="BK1295" i="8" s="1"/>
  <c r="J1295" i="8"/>
  <c r="I1295" i="8"/>
  <c r="H1295" i="8"/>
  <c r="G1295" i="8"/>
  <c r="F1295" i="8"/>
  <c r="A1295" i="8"/>
  <c r="DP1294" i="8"/>
  <c r="DO1294" i="8"/>
  <c r="DN1294" i="8"/>
  <c r="DM1294" i="8"/>
  <c r="DK1294" i="8"/>
  <c r="DL1294" i="8" s="1"/>
  <c r="DJ1294" i="8"/>
  <c r="DI1294" i="8"/>
  <c r="DH1294" i="8"/>
  <c r="DG1294" i="8"/>
  <c r="DE1294" i="8"/>
  <c r="DF1294" i="8" s="1"/>
  <c r="DD1294" i="8"/>
  <c r="DC1294" i="8"/>
  <c r="DB1294" i="8"/>
  <c r="DA1294" i="8"/>
  <c r="CZ1294" i="8"/>
  <c r="CY1294" i="8"/>
  <c r="CX1294" i="8"/>
  <c r="CV1294" i="8"/>
  <c r="CW1294" i="8" s="1"/>
  <c r="CU1294" i="8"/>
  <c r="CT1294" i="8"/>
  <c r="CS1294" i="8"/>
  <c r="CR1294" i="8"/>
  <c r="CQ1294" i="8"/>
  <c r="CP1294" i="8"/>
  <c r="CO1294" i="8"/>
  <c r="CN1294" i="8"/>
  <c r="CL1294" i="8"/>
  <c r="CM1294" i="8" s="1"/>
  <c r="CG1294" i="8"/>
  <c r="CF1294" i="8"/>
  <c r="CE1294" i="8"/>
  <c r="CD1294" i="8"/>
  <c r="CC1294" i="8"/>
  <c r="CB1294" i="8"/>
  <c r="CA1294" i="8"/>
  <c r="BZ1294" i="8"/>
  <c r="BY1294" i="8"/>
  <c r="BW1294" i="8"/>
  <c r="BX1294" i="8" s="1"/>
  <c r="BV1294" i="8"/>
  <c r="BU1294" i="8"/>
  <c r="BT1294" i="8"/>
  <c r="BS1294" i="8"/>
  <c r="BR1294" i="8"/>
  <c r="BQ1294" i="8"/>
  <c r="BP1294" i="8"/>
  <c r="BO1294" i="8"/>
  <c r="BN1294" i="8"/>
  <c r="BM1294" i="8"/>
  <c r="BL1294" i="8"/>
  <c r="BJ1294" i="8"/>
  <c r="BK1294" i="8" s="1"/>
  <c r="J1294" i="8"/>
  <c r="I1294" i="8"/>
  <c r="H1294" i="8"/>
  <c r="G1294" i="8"/>
  <c r="F1294" i="8"/>
  <c r="A1294" i="8"/>
  <c r="DP1293" i="8"/>
  <c r="DO1293" i="8"/>
  <c r="DN1293" i="8"/>
  <c r="DM1293" i="8"/>
  <c r="DK1293" i="8"/>
  <c r="DL1293" i="8" s="1"/>
  <c r="DJ1293" i="8"/>
  <c r="DI1293" i="8"/>
  <c r="DH1293" i="8"/>
  <c r="DG1293" i="8"/>
  <c r="DE1293" i="8"/>
  <c r="DF1293" i="8" s="1"/>
  <c r="DD1293" i="8"/>
  <c r="DC1293" i="8"/>
  <c r="DB1293" i="8"/>
  <c r="DA1293" i="8"/>
  <c r="CZ1293" i="8"/>
  <c r="CY1293" i="8"/>
  <c r="CX1293" i="8"/>
  <c r="CV1293" i="8"/>
  <c r="CW1293" i="8" s="1"/>
  <c r="CU1293" i="8"/>
  <c r="CT1293" i="8"/>
  <c r="CS1293" i="8"/>
  <c r="CR1293" i="8"/>
  <c r="CQ1293" i="8"/>
  <c r="CP1293" i="8"/>
  <c r="CO1293" i="8"/>
  <c r="CN1293" i="8"/>
  <c r="CL1293" i="8"/>
  <c r="CM1293" i="8" s="1"/>
  <c r="CG1293" i="8"/>
  <c r="CF1293" i="8"/>
  <c r="CE1293" i="8"/>
  <c r="CD1293" i="8"/>
  <c r="CC1293" i="8"/>
  <c r="CB1293" i="8"/>
  <c r="CA1293" i="8"/>
  <c r="BZ1293" i="8"/>
  <c r="BY1293" i="8"/>
  <c r="BW1293" i="8"/>
  <c r="BX1293" i="8" s="1"/>
  <c r="BV1293" i="8"/>
  <c r="BU1293" i="8"/>
  <c r="BT1293" i="8"/>
  <c r="BS1293" i="8"/>
  <c r="BR1293" i="8"/>
  <c r="BQ1293" i="8"/>
  <c r="BP1293" i="8"/>
  <c r="BO1293" i="8"/>
  <c r="BN1293" i="8"/>
  <c r="BM1293" i="8"/>
  <c r="BL1293" i="8"/>
  <c r="BJ1293" i="8"/>
  <c r="BK1293" i="8" s="1"/>
  <c r="J1293" i="8"/>
  <c r="I1293" i="8"/>
  <c r="H1293" i="8"/>
  <c r="G1293" i="8"/>
  <c r="F1293" i="8"/>
  <c r="A1293" i="8"/>
  <c r="DP1292" i="8"/>
  <c r="DO1292" i="8"/>
  <c r="DN1292" i="8"/>
  <c r="DM1292" i="8"/>
  <c r="DK1292" i="8"/>
  <c r="DL1292" i="8" s="1"/>
  <c r="DJ1292" i="8"/>
  <c r="DI1292" i="8"/>
  <c r="DH1292" i="8"/>
  <c r="DG1292" i="8"/>
  <c r="DE1292" i="8"/>
  <c r="DF1292" i="8" s="1"/>
  <c r="DD1292" i="8"/>
  <c r="DC1292" i="8"/>
  <c r="DB1292" i="8"/>
  <c r="DA1292" i="8"/>
  <c r="CZ1292" i="8"/>
  <c r="CY1292" i="8"/>
  <c r="CX1292" i="8"/>
  <c r="CV1292" i="8"/>
  <c r="CW1292" i="8" s="1"/>
  <c r="CU1292" i="8"/>
  <c r="CT1292" i="8"/>
  <c r="CS1292" i="8"/>
  <c r="CR1292" i="8"/>
  <c r="CQ1292" i="8"/>
  <c r="CP1292" i="8"/>
  <c r="CO1292" i="8"/>
  <c r="CN1292" i="8"/>
  <c r="CL1292" i="8"/>
  <c r="CM1292" i="8" s="1"/>
  <c r="CG1292" i="8"/>
  <c r="CF1292" i="8"/>
  <c r="CE1292" i="8"/>
  <c r="CD1292" i="8"/>
  <c r="CC1292" i="8"/>
  <c r="CB1292" i="8"/>
  <c r="CA1292" i="8"/>
  <c r="BZ1292" i="8"/>
  <c r="BY1292" i="8"/>
  <c r="BW1292" i="8"/>
  <c r="BX1292" i="8" s="1"/>
  <c r="BV1292" i="8"/>
  <c r="BU1292" i="8"/>
  <c r="BT1292" i="8"/>
  <c r="BS1292" i="8"/>
  <c r="BR1292" i="8"/>
  <c r="BQ1292" i="8"/>
  <c r="BP1292" i="8"/>
  <c r="BO1292" i="8"/>
  <c r="BN1292" i="8"/>
  <c r="BM1292" i="8"/>
  <c r="BL1292" i="8"/>
  <c r="BJ1292" i="8"/>
  <c r="BK1292" i="8" s="1"/>
  <c r="J1292" i="8"/>
  <c r="I1292" i="8"/>
  <c r="H1292" i="8"/>
  <c r="G1292" i="8"/>
  <c r="F1292" i="8"/>
  <c r="A1292" i="8"/>
  <c r="DP1291" i="8"/>
  <c r="DO1291" i="8"/>
  <c r="DN1291" i="8"/>
  <c r="DM1291" i="8"/>
  <c r="DK1291" i="8"/>
  <c r="DL1291" i="8" s="1"/>
  <c r="DJ1291" i="8"/>
  <c r="DI1291" i="8"/>
  <c r="DH1291" i="8"/>
  <c r="DG1291" i="8"/>
  <c r="DE1291" i="8"/>
  <c r="DF1291" i="8" s="1"/>
  <c r="DD1291" i="8"/>
  <c r="DC1291" i="8"/>
  <c r="DB1291" i="8"/>
  <c r="DA1291" i="8"/>
  <c r="CZ1291" i="8"/>
  <c r="CY1291" i="8"/>
  <c r="CX1291" i="8"/>
  <c r="CV1291" i="8"/>
  <c r="CW1291" i="8" s="1"/>
  <c r="CU1291" i="8"/>
  <c r="CT1291" i="8"/>
  <c r="CS1291" i="8"/>
  <c r="CR1291" i="8"/>
  <c r="CQ1291" i="8"/>
  <c r="CP1291" i="8"/>
  <c r="CO1291" i="8"/>
  <c r="CN1291" i="8"/>
  <c r="CL1291" i="8"/>
  <c r="CM1291" i="8" s="1"/>
  <c r="CG1291" i="8"/>
  <c r="CF1291" i="8"/>
  <c r="CE1291" i="8"/>
  <c r="CD1291" i="8"/>
  <c r="CC1291" i="8"/>
  <c r="CB1291" i="8"/>
  <c r="CA1291" i="8"/>
  <c r="BZ1291" i="8"/>
  <c r="BY1291" i="8"/>
  <c r="BW1291" i="8"/>
  <c r="BX1291" i="8" s="1"/>
  <c r="BV1291" i="8"/>
  <c r="BU1291" i="8"/>
  <c r="BT1291" i="8"/>
  <c r="BS1291" i="8"/>
  <c r="BR1291" i="8"/>
  <c r="BQ1291" i="8"/>
  <c r="BP1291" i="8"/>
  <c r="BO1291" i="8"/>
  <c r="BN1291" i="8"/>
  <c r="BM1291" i="8"/>
  <c r="BL1291" i="8"/>
  <c r="BJ1291" i="8"/>
  <c r="BK1291" i="8" s="1"/>
  <c r="J1291" i="8"/>
  <c r="I1291" i="8"/>
  <c r="H1291" i="8"/>
  <c r="G1291" i="8"/>
  <c r="F1291" i="8"/>
  <c r="A1291" i="8"/>
  <c r="DP1290" i="8"/>
  <c r="DO1290" i="8"/>
  <c r="DN1290" i="8"/>
  <c r="DM1290" i="8"/>
  <c r="DK1290" i="8"/>
  <c r="DL1290" i="8" s="1"/>
  <c r="DJ1290" i="8"/>
  <c r="DI1290" i="8"/>
  <c r="DH1290" i="8"/>
  <c r="DG1290" i="8"/>
  <c r="DE1290" i="8"/>
  <c r="DF1290" i="8" s="1"/>
  <c r="DD1290" i="8"/>
  <c r="DC1290" i="8"/>
  <c r="DB1290" i="8"/>
  <c r="DA1290" i="8"/>
  <c r="CZ1290" i="8"/>
  <c r="CY1290" i="8"/>
  <c r="CX1290" i="8"/>
  <c r="CV1290" i="8"/>
  <c r="CW1290" i="8" s="1"/>
  <c r="CU1290" i="8"/>
  <c r="CT1290" i="8"/>
  <c r="CS1290" i="8"/>
  <c r="CR1290" i="8"/>
  <c r="CQ1290" i="8"/>
  <c r="CP1290" i="8"/>
  <c r="CO1290" i="8"/>
  <c r="CN1290" i="8"/>
  <c r="CL1290" i="8"/>
  <c r="CM1290" i="8" s="1"/>
  <c r="CG1290" i="8"/>
  <c r="CF1290" i="8"/>
  <c r="CE1290" i="8"/>
  <c r="CD1290" i="8"/>
  <c r="CC1290" i="8"/>
  <c r="CB1290" i="8"/>
  <c r="CA1290" i="8"/>
  <c r="BZ1290" i="8"/>
  <c r="BY1290" i="8"/>
  <c r="BW1290" i="8"/>
  <c r="BX1290" i="8" s="1"/>
  <c r="BV1290" i="8"/>
  <c r="BU1290" i="8"/>
  <c r="BT1290" i="8"/>
  <c r="BS1290" i="8"/>
  <c r="BR1290" i="8"/>
  <c r="BQ1290" i="8"/>
  <c r="BP1290" i="8"/>
  <c r="BO1290" i="8"/>
  <c r="BN1290" i="8"/>
  <c r="BM1290" i="8"/>
  <c r="BL1290" i="8"/>
  <c r="BJ1290" i="8"/>
  <c r="BK1290" i="8" s="1"/>
  <c r="J1290" i="8"/>
  <c r="I1290" i="8"/>
  <c r="H1290" i="8"/>
  <c r="G1290" i="8"/>
  <c r="F1290" i="8"/>
  <c r="A1290" i="8"/>
  <c r="DP1289" i="8"/>
  <c r="DO1289" i="8"/>
  <c r="DN1289" i="8"/>
  <c r="DM1289" i="8"/>
  <c r="DK1289" i="8"/>
  <c r="DL1289" i="8" s="1"/>
  <c r="DJ1289" i="8"/>
  <c r="DI1289" i="8"/>
  <c r="DH1289" i="8"/>
  <c r="DG1289" i="8"/>
  <c r="DE1289" i="8"/>
  <c r="DF1289" i="8" s="1"/>
  <c r="DD1289" i="8"/>
  <c r="DC1289" i="8"/>
  <c r="DB1289" i="8"/>
  <c r="DA1289" i="8"/>
  <c r="CZ1289" i="8"/>
  <c r="CY1289" i="8"/>
  <c r="CX1289" i="8"/>
  <c r="CV1289" i="8"/>
  <c r="CW1289" i="8" s="1"/>
  <c r="CU1289" i="8"/>
  <c r="CT1289" i="8"/>
  <c r="CS1289" i="8"/>
  <c r="CR1289" i="8"/>
  <c r="CQ1289" i="8"/>
  <c r="CP1289" i="8"/>
  <c r="CO1289" i="8"/>
  <c r="CN1289" i="8"/>
  <c r="CL1289" i="8"/>
  <c r="CM1289" i="8" s="1"/>
  <c r="CG1289" i="8"/>
  <c r="CF1289" i="8"/>
  <c r="CE1289" i="8"/>
  <c r="CD1289" i="8"/>
  <c r="CC1289" i="8"/>
  <c r="CB1289" i="8"/>
  <c r="CA1289" i="8"/>
  <c r="BZ1289" i="8"/>
  <c r="BY1289" i="8"/>
  <c r="BW1289" i="8"/>
  <c r="BX1289" i="8" s="1"/>
  <c r="BV1289" i="8"/>
  <c r="BU1289" i="8"/>
  <c r="BT1289" i="8"/>
  <c r="BS1289" i="8"/>
  <c r="BR1289" i="8"/>
  <c r="BQ1289" i="8"/>
  <c r="BP1289" i="8"/>
  <c r="BO1289" i="8"/>
  <c r="BN1289" i="8"/>
  <c r="BM1289" i="8"/>
  <c r="BL1289" i="8"/>
  <c r="BJ1289" i="8"/>
  <c r="BK1289" i="8" s="1"/>
  <c r="J1289" i="8"/>
  <c r="I1289" i="8"/>
  <c r="H1289" i="8"/>
  <c r="G1289" i="8"/>
  <c r="F1289" i="8"/>
  <c r="A1289" i="8"/>
  <c r="DP1288" i="8"/>
  <c r="DO1288" i="8"/>
  <c r="DN1288" i="8"/>
  <c r="DM1288" i="8"/>
  <c r="DK1288" i="8"/>
  <c r="DL1288" i="8" s="1"/>
  <c r="DJ1288" i="8"/>
  <c r="DI1288" i="8"/>
  <c r="DH1288" i="8"/>
  <c r="DG1288" i="8"/>
  <c r="DE1288" i="8"/>
  <c r="DF1288" i="8" s="1"/>
  <c r="DD1288" i="8"/>
  <c r="DC1288" i="8"/>
  <c r="DB1288" i="8"/>
  <c r="DA1288" i="8"/>
  <c r="CZ1288" i="8"/>
  <c r="CY1288" i="8"/>
  <c r="CX1288" i="8"/>
  <c r="CV1288" i="8"/>
  <c r="CW1288" i="8" s="1"/>
  <c r="CU1288" i="8"/>
  <c r="CT1288" i="8"/>
  <c r="CS1288" i="8"/>
  <c r="CR1288" i="8"/>
  <c r="CQ1288" i="8"/>
  <c r="CP1288" i="8"/>
  <c r="CO1288" i="8"/>
  <c r="CN1288" i="8"/>
  <c r="CL1288" i="8"/>
  <c r="CM1288" i="8" s="1"/>
  <c r="CG1288" i="8"/>
  <c r="CF1288" i="8"/>
  <c r="CE1288" i="8"/>
  <c r="CD1288" i="8"/>
  <c r="CC1288" i="8"/>
  <c r="CB1288" i="8"/>
  <c r="CA1288" i="8"/>
  <c r="BZ1288" i="8"/>
  <c r="BY1288" i="8"/>
  <c r="BW1288" i="8"/>
  <c r="BX1288" i="8" s="1"/>
  <c r="BV1288" i="8"/>
  <c r="BU1288" i="8"/>
  <c r="BT1288" i="8"/>
  <c r="BS1288" i="8"/>
  <c r="BR1288" i="8"/>
  <c r="BQ1288" i="8"/>
  <c r="BP1288" i="8"/>
  <c r="BO1288" i="8"/>
  <c r="BN1288" i="8"/>
  <c r="BM1288" i="8"/>
  <c r="BL1288" i="8"/>
  <c r="BJ1288" i="8"/>
  <c r="BK1288" i="8" s="1"/>
  <c r="J1288" i="8"/>
  <c r="I1288" i="8"/>
  <c r="H1288" i="8"/>
  <c r="G1288" i="8"/>
  <c r="F1288" i="8"/>
  <c r="A1288" i="8"/>
  <c r="DP1287" i="8"/>
  <c r="DO1287" i="8"/>
  <c r="DN1287" i="8"/>
  <c r="DM1287" i="8"/>
  <c r="DK1287" i="8"/>
  <c r="DL1287" i="8" s="1"/>
  <c r="DJ1287" i="8"/>
  <c r="DI1287" i="8"/>
  <c r="DH1287" i="8"/>
  <c r="DG1287" i="8"/>
  <c r="DE1287" i="8"/>
  <c r="DF1287" i="8" s="1"/>
  <c r="DD1287" i="8"/>
  <c r="DC1287" i="8"/>
  <c r="DB1287" i="8"/>
  <c r="DA1287" i="8"/>
  <c r="CZ1287" i="8"/>
  <c r="CY1287" i="8"/>
  <c r="CX1287" i="8"/>
  <c r="CV1287" i="8"/>
  <c r="CW1287" i="8" s="1"/>
  <c r="CU1287" i="8"/>
  <c r="CT1287" i="8"/>
  <c r="CS1287" i="8"/>
  <c r="CR1287" i="8"/>
  <c r="CQ1287" i="8"/>
  <c r="CP1287" i="8"/>
  <c r="CO1287" i="8"/>
  <c r="CN1287" i="8"/>
  <c r="CL1287" i="8"/>
  <c r="CM1287" i="8" s="1"/>
  <c r="CG1287" i="8"/>
  <c r="CF1287" i="8"/>
  <c r="CE1287" i="8"/>
  <c r="CD1287" i="8"/>
  <c r="CC1287" i="8"/>
  <c r="CB1287" i="8"/>
  <c r="CA1287" i="8"/>
  <c r="BZ1287" i="8"/>
  <c r="BY1287" i="8"/>
  <c r="BW1287" i="8"/>
  <c r="BX1287" i="8" s="1"/>
  <c r="BV1287" i="8"/>
  <c r="BU1287" i="8"/>
  <c r="BT1287" i="8"/>
  <c r="BS1287" i="8"/>
  <c r="BR1287" i="8"/>
  <c r="BQ1287" i="8"/>
  <c r="BP1287" i="8"/>
  <c r="BO1287" i="8"/>
  <c r="BN1287" i="8"/>
  <c r="BM1287" i="8"/>
  <c r="BL1287" i="8"/>
  <c r="BJ1287" i="8"/>
  <c r="BK1287" i="8" s="1"/>
  <c r="J1287" i="8"/>
  <c r="I1287" i="8"/>
  <c r="H1287" i="8"/>
  <c r="G1287" i="8"/>
  <c r="F1287" i="8"/>
  <c r="A1287" i="8"/>
  <c r="DP1286" i="8"/>
  <c r="DO1286" i="8"/>
  <c r="DN1286" i="8"/>
  <c r="DM1286" i="8"/>
  <c r="DK1286" i="8"/>
  <c r="DL1286" i="8" s="1"/>
  <c r="DJ1286" i="8"/>
  <c r="DI1286" i="8"/>
  <c r="DH1286" i="8"/>
  <c r="DG1286" i="8"/>
  <c r="DE1286" i="8"/>
  <c r="DF1286" i="8" s="1"/>
  <c r="DD1286" i="8"/>
  <c r="DC1286" i="8"/>
  <c r="DB1286" i="8"/>
  <c r="DA1286" i="8"/>
  <c r="CZ1286" i="8"/>
  <c r="CY1286" i="8"/>
  <c r="CX1286" i="8"/>
  <c r="CV1286" i="8"/>
  <c r="CW1286" i="8" s="1"/>
  <c r="CU1286" i="8"/>
  <c r="CT1286" i="8"/>
  <c r="CS1286" i="8"/>
  <c r="CR1286" i="8"/>
  <c r="CQ1286" i="8"/>
  <c r="CP1286" i="8"/>
  <c r="CO1286" i="8"/>
  <c r="CN1286" i="8"/>
  <c r="CL1286" i="8"/>
  <c r="CM1286" i="8" s="1"/>
  <c r="CG1286" i="8"/>
  <c r="CF1286" i="8"/>
  <c r="CE1286" i="8"/>
  <c r="CD1286" i="8"/>
  <c r="CC1286" i="8"/>
  <c r="CB1286" i="8"/>
  <c r="CA1286" i="8"/>
  <c r="BZ1286" i="8"/>
  <c r="BY1286" i="8"/>
  <c r="BW1286" i="8"/>
  <c r="BX1286" i="8" s="1"/>
  <c r="BV1286" i="8"/>
  <c r="BU1286" i="8"/>
  <c r="BT1286" i="8"/>
  <c r="BS1286" i="8"/>
  <c r="BR1286" i="8"/>
  <c r="BQ1286" i="8"/>
  <c r="BP1286" i="8"/>
  <c r="BO1286" i="8"/>
  <c r="BN1286" i="8"/>
  <c r="BM1286" i="8"/>
  <c r="BL1286" i="8"/>
  <c r="BJ1286" i="8"/>
  <c r="BK1286" i="8" s="1"/>
  <c r="J1286" i="8"/>
  <c r="I1286" i="8"/>
  <c r="H1286" i="8"/>
  <c r="G1286" i="8"/>
  <c r="F1286" i="8"/>
  <c r="A1286" i="8"/>
  <c r="DP1285" i="8"/>
  <c r="DO1285" i="8"/>
  <c r="DN1285" i="8"/>
  <c r="DM1285" i="8"/>
  <c r="DK1285" i="8"/>
  <c r="DL1285" i="8" s="1"/>
  <c r="DJ1285" i="8"/>
  <c r="DI1285" i="8"/>
  <c r="DH1285" i="8"/>
  <c r="DG1285" i="8"/>
  <c r="DE1285" i="8"/>
  <c r="DF1285" i="8" s="1"/>
  <c r="DD1285" i="8"/>
  <c r="DC1285" i="8"/>
  <c r="DB1285" i="8"/>
  <c r="DA1285" i="8"/>
  <c r="CZ1285" i="8"/>
  <c r="CY1285" i="8"/>
  <c r="CX1285" i="8"/>
  <c r="CV1285" i="8"/>
  <c r="CW1285" i="8" s="1"/>
  <c r="CU1285" i="8"/>
  <c r="CT1285" i="8"/>
  <c r="CS1285" i="8"/>
  <c r="CR1285" i="8"/>
  <c r="CQ1285" i="8"/>
  <c r="CP1285" i="8"/>
  <c r="CO1285" i="8"/>
  <c r="CN1285" i="8"/>
  <c r="CL1285" i="8"/>
  <c r="CM1285" i="8" s="1"/>
  <c r="CG1285" i="8"/>
  <c r="CF1285" i="8"/>
  <c r="CE1285" i="8"/>
  <c r="CD1285" i="8"/>
  <c r="CC1285" i="8"/>
  <c r="CB1285" i="8"/>
  <c r="CA1285" i="8"/>
  <c r="BZ1285" i="8"/>
  <c r="BY1285" i="8"/>
  <c r="BW1285" i="8"/>
  <c r="BX1285" i="8" s="1"/>
  <c r="BV1285" i="8"/>
  <c r="BU1285" i="8"/>
  <c r="BT1285" i="8"/>
  <c r="BS1285" i="8"/>
  <c r="BR1285" i="8"/>
  <c r="BQ1285" i="8"/>
  <c r="BP1285" i="8"/>
  <c r="BO1285" i="8"/>
  <c r="BN1285" i="8"/>
  <c r="BM1285" i="8"/>
  <c r="BL1285" i="8"/>
  <c r="BJ1285" i="8"/>
  <c r="BK1285" i="8" s="1"/>
  <c r="J1285" i="8"/>
  <c r="I1285" i="8"/>
  <c r="H1285" i="8"/>
  <c r="G1285" i="8"/>
  <c r="F1285" i="8"/>
  <c r="A1285" i="8"/>
  <c r="DP1284" i="8"/>
  <c r="DO1284" i="8"/>
  <c r="DN1284" i="8"/>
  <c r="DM1284" i="8"/>
  <c r="DK1284" i="8"/>
  <c r="DL1284" i="8" s="1"/>
  <c r="DJ1284" i="8"/>
  <c r="DI1284" i="8"/>
  <c r="DH1284" i="8"/>
  <c r="DG1284" i="8"/>
  <c r="DE1284" i="8"/>
  <c r="DF1284" i="8" s="1"/>
  <c r="DD1284" i="8"/>
  <c r="DC1284" i="8"/>
  <c r="DB1284" i="8"/>
  <c r="DA1284" i="8"/>
  <c r="CZ1284" i="8"/>
  <c r="CY1284" i="8"/>
  <c r="CX1284" i="8"/>
  <c r="CV1284" i="8"/>
  <c r="CW1284" i="8" s="1"/>
  <c r="CU1284" i="8"/>
  <c r="CT1284" i="8"/>
  <c r="CS1284" i="8"/>
  <c r="CR1284" i="8"/>
  <c r="CQ1284" i="8"/>
  <c r="CP1284" i="8"/>
  <c r="CO1284" i="8"/>
  <c r="CN1284" i="8"/>
  <c r="CL1284" i="8"/>
  <c r="CM1284" i="8" s="1"/>
  <c r="CG1284" i="8"/>
  <c r="CF1284" i="8"/>
  <c r="CE1284" i="8"/>
  <c r="CD1284" i="8"/>
  <c r="CC1284" i="8"/>
  <c r="CB1284" i="8"/>
  <c r="CA1284" i="8"/>
  <c r="BZ1284" i="8"/>
  <c r="BY1284" i="8"/>
  <c r="BW1284" i="8"/>
  <c r="BX1284" i="8" s="1"/>
  <c r="BV1284" i="8"/>
  <c r="BU1284" i="8"/>
  <c r="BT1284" i="8"/>
  <c r="BS1284" i="8"/>
  <c r="BR1284" i="8"/>
  <c r="BQ1284" i="8"/>
  <c r="BP1284" i="8"/>
  <c r="BO1284" i="8"/>
  <c r="BN1284" i="8"/>
  <c r="BM1284" i="8"/>
  <c r="BL1284" i="8"/>
  <c r="BJ1284" i="8"/>
  <c r="BK1284" i="8" s="1"/>
  <c r="J1284" i="8"/>
  <c r="I1284" i="8"/>
  <c r="H1284" i="8"/>
  <c r="G1284" i="8"/>
  <c r="F1284" i="8"/>
  <c r="A1284" i="8"/>
  <c r="DP1283" i="8"/>
  <c r="DO1283" i="8"/>
  <c r="DN1283" i="8"/>
  <c r="DM1283" i="8"/>
  <c r="DK1283" i="8"/>
  <c r="DL1283" i="8" s="1"/>
  <c r="DJ1283" i="8"/>
  <c r="DI1283" i="8"/>
  <c r="DH1283" i="8"/>
  <c r="DG1283" i="8"/>
  <c r="DE1283" i="8"/>
  <c r="DF1283" i="8" s="1"/>
  <c r="DD1283" i="8"/>
  <c r="DC1283" i="8"/>
  <c r="DB1283" i="8"/>
  <c r="DA1283" i="8"/>
  <c r="CZ1283" i="8"/>
  <c r="CY1283" i="8"/>
  <c r="CX1283" i="8"/>
  <c r="CV1283" i="8"/>
  <c r="CW1283" i="8" s="1"/>
  <c r="CU1283" i="8"/>
  <c r="CT1283" i="8"/>
  <c r="CS1283" i="8"/>
  <c r="CR1283" i="8"/>
  <c r="CQ1283" i="8"/>
  <c r="CP1283" i="8"/>
  <c r="CO1283" i="8"/>
  <c r="CN1283" i="8"/>
  <c r="CL1283" i="8"/>
  <c r="CM1283" i="8" s="1"/>
  <c r="CG1283" i="8"/>
  <c r="CF1283" i="8"/>
  <c r="CE1283" i="8"/>
  <c r="CD1283" i="8"/>
  <c r="CC1283" i="8"/>
  <c r="CB1283" i="8"/>
  <c r="CA1283" i="8"/>
  <c r="BZ1283" i="8"/>
  <c r="BY1283" i="8"/>
  <c r="BW1283" i="8"/>
  <c r="BX1283" i="8" s="1"/>
  <c r="BV1283" i="8"/>
  <c r="BU1283" i="8"/>
  <c r="BT1283" i="8"/>
  <c r="BS1283" i="8"/>
  <c r="BR1283" i="8"/>
  <c r="BQ1283" i="8"/>
  <c r="BP1283" i="8"/>
  <c r="BO1283" i="8"/>
  <c r="BN1283" i="8"/>
  <c r="BM1283" i="8"/>
  <c r="BL1283" i="8"/>
  <c r="BJ1283" i="8"/>
  <c r="BK1283" i="8" s="1"/>
  <c r="J1283" i="8"/>
  <c r="I1283" i="8"/>
  <c r="H1283" i="8"/>
  <c r="G1283" i="8"/>
  <c r="F1283" i="8"/>
  <c r="A1283" i="8"/>
  <c r="DP1282" i="8"/>
  <c r="DO1282" i="8"/>
  <c r="DN1282" i="8"/>
  <c r="DM1282" i="8"/>
  <c r="DK1282" i="8"/>
  <c r="DL1282" i="8" s="1"/>
  <c r="DJ1282" i="8"/>
  <c r="DI1282" i="8"/>
  <c r="DH1282" i="8"/>
  <c r="DG1282" i="8"/>
  <c r="DE1282" i="8"/>
  <c r="DF1282" i="8" s="1"/>
  <c r="DD1282" i="8"/>
  <c r="DC1282" i="8"/>
  <c r="DB1282" i="8"/>
  <c r="DA1282" i="8"/>
  <c r="CZ1282" i="8"/>
  <c r="CY1282" i="8"/>
  <c r="CX1282" i="8"/>
  <c r="CV1282" i="8"/>
  <c r="CW1282" i="8" s="1"/>
  <c r="CU1282" i="8"/>
  <c r="CT1282" i="8"/>
  <c r="CS1282" i="8"/>
  <c r="CR1282" i="8"/>
  <c r="CQ1282" i="8"/>
  <c r="CP1282" i="8"/>
  <c r="CO1282" i="8"/>
  <c r="CN1282" i="8"/>
  <c r="CL1282" i="8"/>
  <c r="CM1282" i="8" s="1"/>
  <c r="CG1282" i="8"/>
  <c r="CF1282" i="8"/>
  <c r="CE1282" i="8"/>
  <c r="CD1282" i="8"/>
  <c r="CC1282" i="8"/>
  <c r="CB1282" i="8"/>
  <c r="CA1282" i="8"/>
  <c r="BZ1282" i="8"/>
  <c r="BY1282" i="8"/>
  <c r="BW1282" i="8"/>
  <c r="BX1282" i="8" s="1"/>
  <c r="BV1282" i="8"/>
  <c r="BU1282" i="8"/>
  <c r="BT1282" i="8"/>
  <c r="BS1282" i="8"/>
  <c r="BR1282" i="8"/>
  <c r="BQ1282" i="8"/>
  <c r="BP1282" i="8"/>
  <c r="BO1282" i="8"/>
  <c r="BN1282" i="8"/>
  <c r="BM1282" i="8"/>
  <c r="BL1282" i="8"/>
  <c r="BJ1282" i="8"/>
  <c r="BK1282" i="8" s="1"/>
  <c r="J1282" i="8"/>
  <c r="I1282" i="8"/>
  <c r="H1282" i="8"/>
  <c r="G1282" i="8"/>
  <c r="F1282" i="8"/>
  <c r="A1282" i="8"/>
  <c r="DP1281" i="8"/>
  <c r="DO1281" i="8"/>
  <c r="DN1281" i="8"/>
  <c r="DM1281" i="8"/>
  <c r="DK1281" i="8"/>
  <c r="DL1281" i="8" s="1"/>
  <c r="DJ1281" i="8"/>
  <c r="DI1281" i="8"/>
  <c r="DH1281" i="8"/>
  <c r="DG1281" i="8"/>
  <c r="DE1281" i="8"/>
  <c r="DF1281" i="8" s="1"/>
  <c r="DD1281" i="8"/>
  <c r="DC1281" i="8"/>
  <c r="DB1281" i="8"/>
  <c r="DA1281" i="8"/>
  <c r="CZ1281" i="8"/>
  <c r="CY1281" i="8"/>
  <c r="CX1281" i="8"/>
  <c r="CV1281" i="8"/>
  <c r="CW1281" i="8" s="1"/>
  <c r="CU1281" i="8"/>
  <c r="CT1281" i="8"/>
  <c r="CS1281" i="8"/>
  <c r="CR1281" i="8"/>
  <c r="CQ1281" i="8"/>
  <c r="CP1281" i="8"/>
  <c r="CO1281" i="8"/>
  <c r="CN1281" i="8"/>
  <c r="CL1281" i="8"/>
  <c r="CM1281" i="8" s="1"/>
  <c r="CG1281" i="8"/>
  <c r="CF1281" i="8"/>
  <c r="CE1281" i="8"/>
  <c r="CD1281" i="8"/>
  <c r="CC1281" i="8"/>
  <c r="CB1281" i="8"/>
  <c r="CA1281" i="8"/>
  <c r="BZ1281" i="8"/>
  <c r="BY1281" i="8"/>
  <c r="BW1281" i="8"/>
  <c r="BX1281" i="8" s="1"/>
  <c r="BV1281" i="8"/>
  <c r="BU1281" i="8"/>
  <c r="BT1281" i="8"/>
  <c r="BS1281" i="8"/>
  <c r="BR1281" i="8"/>
  <c r="BQ1281" i="8"/>
  <c r="BP1281" i="8"/>
  <c r="BO1281" i="8"/>
  <c r="BN1281" i="8"/>
  <c r="BM1281" i="8"/>
  <c r="BL1281" i="8"/>
  <c r="BJ1281" i="8"/>
  <c r="BK1281" i="8" s="1"/>
  <c r="J1281" i="8"/>
  <c r="I1281" i="8"/>
  <c r="H1281" i="8"/>
  <c r="G1281" i="8"/>
  <c r="F1281" i="8"/>
  <c r="A1281" i="8"/>
  <c r="DP1280" i="8"/>
  <c r="DO1280" i="8"/>
  <c r="DN1280" i="8"/>
  <c r="DM1280" i="8"/>
  <c r="DK1280" i="8"/>
  <c r="DL1280" i="8" s="1"/>
  <c r="DJ1280" i="8"/>
  <c r="DI1280" i="8"/>
  <c r="DH1280" i="8"/>
  <c r="DG1280" i="8"/>
  <c r="DE1280" i="8"/>
  <c r="DF1280" i="8" s="1"/>
  <c r="DD1280" i="8"/>
  <c r="DC1280" i="8"/>
  <c r="DB1280" i="8"/>
  <c r="DA1280" i="8"/>
  <c r="CZ1280" i="8"/>
  <c r="CY1280" i="8"/>
  <c r="CX1280" i="8"/>
  <c r="CV1280" i="8"/>
  <c r="CW1280" i="8" s="1"/>
  <c r="CU1280" i="8"/>
  <c r="CT1280" i="8"/>
  <c r="CS1280" i="8"/>
  <c r="CR1280" i="8"/>
  <c r="CQ1280" i="8"/>
  <c r="CP1280" i="8"/>
  <c r="CO1280" i="8"/>
  <c r="CN1280" i="8"/>
  <c r="CL1280" i="8"/>
  <c r="CM1280" i="8" s="1"/>
  <c r="CG1280" i="8"/>
  <c r="CF1280" i="8"/>
  <c r="CE1280" i="8"/>
  <c r="CD1280" i="8"/>
  <c r="CC1280" i="8"/>
  <c r="CB1280" i="8"/>
  <c r="CA1280" i="8"/>
  <c r="BZ1280" i="8"/>
  <c r="BY1280" i="8"/>
  <c r="BW1280" i="8"/>
  <c r="BX1280" i="8" s="1"/>
  <c r="BV1280" i="8"/>
  <c r="BU1280" i="8"/>
  <c r="BT1280" i="8"/>
  <c r="BS1280" i="8"/>
  <c r="BR1280" i="8"/>
  <c r="BQ1280" i="8"/>
  <c r="BP1280" i="8"/>
  <c r="BO1280" i="8"/>
  <c r="BN1280" i="8"/>
  <c r="BM1280" i="8"/>
  <c r="BL1280" i="8"/>
  <c r="BJ1280" i="8"/>
  <c r="BK1280" i="8" s="1"/>
  <c r="J1280" i="8"/>
  <c r="I1280" i="8"/>
  <c r="H1280" i="8"/>
  <c r="G1280" i="8"/>
  <c r="F1280" i="8"/>
  <c r="A1280" i="8"/>
  <c r="DP1279" i="8"/>
  <c r="DO1279" i="8"/>
  <c r="DN1279" i="8"/>
  <c r="DM1279" i="8"/>
  <c r="DK1279" i="8"/>
  <c r="DL1279" i="8" s="1"/>
  <c r="DJ1279" i="8"/>
  <c r="DI1279" i="8"/>
  <c r="DH1279" i="8"/>
  <c r="DG1279" i="8"/>
  <c r="DE1279" i="8"/>
  <c r="DF1279" i="8" s="1"/>
  <c r="DD1279" i="8"/>
  <c r="DC1279" i="8"/>
  <c r="DB1279" i="8"/>
  <c r="DA1279" i="8"/>
  <c r="CZ1279" i="8"/>
  <c r="CY1279" i="8"/>
  <c r="CX1279" i="8"/>
  <c r="CV1279" i="8"/>
  <c r="CW1279" i="8" s="1"/>
  <c r="CU1279" i="8"/>
  <c r="CT1279" i="8"/>
  <c r="CS1279" i="8"/>
  <c r="CR1279" i="8"/>
  <c r="CQ1279" i="8"/>
  <c r="CP1279" i="8"/>
  <c r="CO1279" i="8"/>
  <c r="CN1279" i="8"/>
  <c r="CL1279" i="8"/>
  <c r="CM1279" i="8" s="1"/>
  <c r="CG1279" i="8"/>
  <c r="CF1279" i="8"/>
  <c r="CE1279" i="8"/>
  <c r="CD1279" i="8"/>
  <c r="CC1279" i="8"/>
  <c r="CB1279" i="8"/>
  <c r="CA1279" i="8"/>
  <c r="BZ1279" i="8"/>
  <c r="BY1279" i="8"/>
  <c r="BW1279" i="8"/>
  <c r="BX1279" i="8" s="1"/>
  <c r="BV1279" i="8"/>
  <c r="BU1279" i="8"/>
  <c r="BT1279" i="8"/>
  <c r="BS1279" i="8"/>
  <c r="BR1279" i="8"/>
  <c r="BQ1279" i="8"/>
  <c r="BP1279" i="8"/>
  <c r="BO1279" i="8"/>
  <c r="BN1279" i="8"/>
  <c r="BM1279" i="8"/>
  <c r="BL1279" i="8"/>
  <c r="BJ1279" i="8"/>
  <c r="BK1279" i="8" s="1"/>
  <c r="J1279" i="8"/>
  <c r="I1279" i="8"/>
  <c r="H1279" i="8"/>
  <c r="G1279" i="8"/>
  <c r="F1279" i="8"/>
  <c r="A1279" i="8"/>
  <c r="DP1278" i="8"/>
  <c r="DO1278" i="8"/>
  <c r="DN1278" i="8"/>
  <c r="DM1278" i="8"/>
  <c r="DK1278" i="8"/>
  <c r="DL1278" i="8" s="1"/>
  <c r="DJ1278" i="8"/>
  <c r="DI1278" i="8"/>
  <c r="DH1278" i="8"/>
  <c r="DG1278" i="8"/>
  <c r="DE1278" i="8"/>
  <c r="DF1278" i="8" s="1"/>
  <c r="DD1278" i="8"/>
  <c r="DC1278" i="8"/>
  <c r="DB1278" i="8"/>
  <c r="DA1278" i="8"/>
  <c r="CZ1278" i="8"/>
  <c r="CY1278" i="8"/>
  <c r="CX1278" i="8"/>
  <c r="CV1278" i="8"/>
  <c r="CW1278" i="8" s="1"/>
  <c r="CU1278" i="8"/>
  <c r="CT1278" i="8"/>
  <c r="CS1278" i="8"/>
  <c r="CR1278" i="8"/>
  <c r="CQ1278" i="8"/>
  <c r="CP1278" i="8"/>
  <c r="CO1278" i="8"/>
  <c r="CN1278" i="8"/>
  <c r="CL1278" i="8"/>
  <c r="CM1278" i="8" s="1"/>
  <c r="CG1278" i="8"/>
  <c r="CF1278" i="8"/>
  <c r="CE1278" i="8"/>
  <c r="CD1278" i="8"/>
  <c r="CC1278" i="8"/>
  <c r="CB1278" i="8"/>
  <c r="CA1278" i="8"/>
  <c r="BZ1278" i="8"/>
  <c r="BY1278" i="8"/>
  <c r="BW1278" i="8"/>
  <c r="BX1278" i="8" s="1"/>
  <c r="BV1278" i="8"/>
  <c r="BU1278" i="8"/>
  <c r="BT1278" i="8"/>
  <c r="BS1278" i="8"/>
  <c r="BR1278" i="8"/>
  <c r="BQ1278" i="8"/>
  <c r="BP1278" i="8"/>
  <c r="BO1278" i="8"/>
  <c r="BN1278" i="8"/>
  <c r="BM1278" i="8"/>
  <c r="BL1278" i="8"/>
  <c r="BJ1278" i="8"/>
  <c r="BK1278" i="8" s="1"/>
  <c r="J1278" i="8"/>
  <c r="I1278" i="8"/>
  <c r="H1278" i="8"/>
  <c r="G1278" i="8"/>
  <c r="F1278" i="8"/>
  <c r="A1278" i="8"/>
  <c r="DP1277" i="8"/>
  <c r="DO1277" i="8"/>
  <c r="DN1277" i="8"/>
  <c r="DM1277" i="8"/>
  <c r="DK1277" i="8"/>
  <c r="DL1277" i="8" s="1"/>
  <c r="DJ1277" i="8"/>
  <c r="DI1277" i="8"/>
  <c r="DH1277" i="8"/>
  <c r="DG1277" i="8"/>
  <c r="DE1277" i="8"/>
  <c r="DF1277" i="8" s="1"/>
  <c r="DD1277" i="8"/>
  <c r="DC1277" i="8"/>
  <c r="DB1277" i="8"/>
  <c r="DA1277" i="8"/>
  <c r="CZ1277" i="8"/>
  <c r="CY1277" i="8"/>
  <c r="CX1277" i="8"/>
  <c r="CV1277" i="8"/>
  <c r="CW1277" i="8" s="1"/>
  <c r="CU1277" i="8"/>
  <c r="CT1277" i="8"/>
  <c r="CS1277" i="8"/>
  <c r="CR1277" i="8"/>
  <c r="CQ1277" i="8"/>
  <c r="CP1277" i="8"/>
  <c r="CO1277" i="8"/>
  <c r="CN1277" i="8"/>
  <c r="CL1277" i="8"/>
  <c r="CM1277" i="8" s="1"/>
  <c r="CG1277" i="8"/>
  <c r="CF1277" i="8"/>
  <c r="CE1277" i="8"/>
  <c r="CD1277" i="8"/>
  <c r="CC1277" i="8"/>
  <c r="CB1277" i="8"/>
  <c r="CA1277" i="8"/>
  <c r="BZ1277" i="8"/>
  <c r="BY1277" i="8"/>
  <c r="BW1277" i="8"/>
  <c r="BX1277" i="8" s="1"/>
  <c r="BV1277" i="8"/>
  <c r="BU1277" i="8"/>
  <c r="BT1277" i="8"/>
  <c r="BS1277" i="8"/>
  <c r="BR1277" i="8"/>
  <c r="BQ1277" i="8"/>
  <c r="BP1277" i="8"/>
  <c r="BO1277" i="8"/>
  <c r="BN1277" i="8"/>
  <c r="BM1277" i="8"/>
  <c r="BL1277" i="8"/>
  <c r="BJ1277" i="8"/>
  <c r="BK1277" i="8" s="1"/>
  <c r="J1277" i="8"/>
  <c r="I1277" i="8"/>
  <c r="H1277" i="8"/>
  <c r="G1277" i="8"/>
  <c r="F1277" i="8"/>
  <c r="A1277" i="8"/>
  <c r="DP1276" i="8"/>
  <c r="DO1276" i="8"/>
  <c r="DN1276" i="8"/>
  <c r="DM1276" i="8"/>
  <c r="DK1276" i="8"/>
  <c r="DL1276" i="8" s="1"/>
  <c r="DJ1276" i="8"/>
  <c r="DI1276" i="8"/>
  <c r="DH1276" i="8"/>
  <c r="DG1276" i="8"/>
  <c r="DE1276" i="8"/>
  <c r="DF1276" i="8" s="1"/>
  <c r="DD1276" i="8"/>
  <c r="DC1276" i="8"/>
  <c r="DB1276" i="8"/>
  <c r="DA1276" i="8"/>
  <c r="CZ1276" i="8"/>
  <c r="CY1276" i="8"/>
  <c r="CX1276" i="8"/>
  <c r="CV1276" i="8"/>
  <c r="CW1276" i="8" s="1"/>
  <c r="CU1276" i="8"/>
  <c r="CT1276" i="8"/>
  <c r="CS1276" i="8"/>
  <c r="CR1276" i="8"/>
  <c r="CQ1276" i="8"/>
  <c r="CP1276" i="8"/>
  <c r="CO1276" i="8"/>
  <c r="CN1276" i="8"/>
  <c r="CL1276" i="8"/>
  <c r="CM1276" i="8" s="1"/>
  <c r="CG1276" i="8"/>
  <c r="CF1276" i="8"/>
  <c r="CE1276" i="8"/>
  <c r="CD1276" i="8"/>
  <c r="CC1276" i="8"/>
  <c r="CB1276" i="8"/>
  <c r="CA1276" i="8"/>
  <c r="BZ1276" i="8"/>
  <c r="BY1276" i="8"/>
  <c r="BW1276" i="8"/>
  <c r="BX1276" i="8" s="1"/>
  <c r="BV1276" i="8"/>
  <c r="BU1276" i="8"/>
  <c r="BT1276" i="8"/>
  <c r="BS1276" i="8"/>
  <c r="BR1276" i="8"/>
  <c r="BQ1276" i="8"/>
  <c r="BP1276" i="8"/>
  <c r="BO1276" i="8"/>
  <c r="BN1276" i="8"/>
  <c r="BM1276" i="8"/>
  <c r="BL1276" i="8"/>
  <c r="BJ1276" i="8"/>
  <c r="BK1276" i="8" s="1"/>
  <c r="J1276" i="8"/>
  <c r="I1276" i="8"/>
  <c r="H1276" i="8"/>
  <c r="G1276" i="8"/>
  <c r="F1276" i="8"/>
  <c r="A1276" i="8"/>
  <c r="DP1275" i="8"/>
  <c r="DO1275" i="8"/>
  <c r="DN1275" i="8"/>
  <c r="DM1275" i="8"/>
  <c r="DK1275" i="8"/>
  <c r="DL1275" i="8" s="1"/>
  <c r="DJ1275" i="8"/>
  <c r="DI1275" i="8"/>
  <c r="DH1275" i="8"/>
  <c r="DG1275" i="8"/>
  <c r="DE1275" i="8"/>
  <c r="DF1275" i="8" s="1"/>
  <c r="DD1275" i="8"/>
  <c r="DC1275" i="8"/>
  <c r="DB1275" i="8"/>
  <c r="DA1275" i="8"/>
  <c r="CZ1275" i="8"/>
  <c r="CY1275" i="8"/>
  <c r="CX1275" i="8"/>
  <c r="CV1275" i="8"/>
  <c r="CW1275" i="8" s="1"/>
  <c r="CU1275" i="8"/>
  <c r="CT1275" i="8"/>
  <c r="CS1275" i="8"/>
  <c r="CR1275" i="8"/>
  <c r="CQ1275" i="8"/>
  <c r="CP1275" i="8"/>
  <c r="CO1275" i="8"/>
  <c r="CN1275" i="8"/>
  <c r="CL1275" i="8"/>
  <c r="CM1275" i="8" s="1"/>
  <c r="CG1275" i="8"/>
  <c r="CF1275" i="8"/>
  <c r="CE1275" i="8"/>
  <c r="CD1275" i="8"/>
  <c r="CC1275" i="8"/>
  <c r="CB1275" i="8"/>
  <c r="CA1275" i="8"/>
  <c r="BZ1275" i="8"/>
  <c r="BY1275" i="8"/>
  <c r="BW1275" i="8"/>
  <c r="BX1275" i="8" s="1"/>
  <c r="BV1275" i="8"/>
  <c r="BU1275" i="8"/>
  <c r="BT1275" i="8"/>
  <c r="BS1275" i="8"/>
  <c r="BR1275" i="8"/>
  <c r="BQ1275" i="8"/>
  <c r="BP1275" i="8"/>
  <c r="BO1275" i="8"/>
  <c r="BN1275" i="8"/>
  <c r="BM1275" i="8"/>
  <c r="BL1275" i="8"/>
  <c r="BJ1275" i="8"/>
  <c r="BK1275" i="8" s="1"/>
  <c r="J1275" i="8"/>
  <c r="I1275" i="8"/>
  <c r="H1275" i="8"/>
  <c r="G1275" i="8"/>
  <c r="F1275" i="8"/>
  <c r="A1275" i="8"/>
  <c r="DP1274" i="8"/>
  <c r="DO1274" i="8"/>
  <c r="DN1274" i="8"/>
  <c r="DM1274" i="8"/>
  <c r="DK1274" i="8"/>
  <c r="DL1274" i="8" s="1"/>
  <c r="DJ1274" i="8"/>
  <c r="DI1274" i="8"/>
  <c r="DH1274" i="8"/>
  <c r="DG1274" i="8"/>
  <c r="DE1274" i="8"/>
  <c r="DF1274" i="8" s="1"/>
  <c r="DD1274" i="8"/>
  <c r="DC1274" i="8"/>
  <c r="DB1274" i="8"/>
  <c r="DA1274" i="8"/>
  <c r="CZ1274" i="8"/>
  <c r="CY1274" i="8"/>
  <c r="CX1274" i="8"/>
  <c r="CV1274" i="8"/>
  <c r="CW1274" i="8" s="1"/>
  <c r="CU1274" i="8"/>
  <c r="CT1274" i="8"/>
  <c r="CS1274" i="8"/>
  <c r="CR1274" i="8"/>
  <c r="CQ1274" i="8"/>
  <c r="CP1274" i="8"/>
  <c r="CO1274" i="8"/>
  <c r="CN1274" i="8"/>
  <c r="CL1274" i="8"/>
  <c r="CM1274" i="8" s="1"/>
  <c r="CG1274" i="8"/>
  <c r="CF1274" i="8"/>
  <c r="CE1274" i="8"/>
  <c r="CD1274" i="8"/>
  <c r="CC1274" i="8"/>
  <c r="CB1274" i="8"/>
  <c r="CA1274" i="8"/>
  <c r="BZ1274" i="8"/>
  <c r="BY1274" i="8"/>
  <c r="BW1274" i="8"/>
  <c r="BX1274" i="8" s="1"/>
  <c r="BV1274" i="8"/>
  <c r="BU1274" i="8"/>
  <c r="BT1274" i="8"/>
  <c r="BS1274" i="8"/>
  <c r="BR1274" i="8"/>
  <c r="BQ1274" i="8"/>
  <c r="BP1274" i="8"/>
  <c r="BO1274" i="8"/>
  <c r="BN1274" i="8"/>
  <c r="BM1274" i="8"/>
  <c r="BL1274" i="8"/>
  <c r="BJ1274" i="8"/>
  <c r="BK1274" i="8" s="1"/>
  <c r="J1274" i="8"/>
  <c r="I1274" i="8"/>
  <c r="H1274" i="8"/>
  <c r="G1274" i="8"/>
  <c r="F1274" i="8"/>
  <c r="A1274" i="8"/>
  <c r="DP1273" i="8"/>
  <c r="DO1273" i="8"/>
  <c r="DN1273" i="8"/>
  <c r="DM1273" i="8"/>
  <c r="DK1273" i="8"/>
  <c r="DL1273" i="8" s="1"/>
  <c r="DJ1273" i="8"/>
  <c r="DI1273" i="8"/>
  <c r="DH1273" i="8"/>
  <c r="DG1273" i="8"/>
  <c r="DE1273" i="8"/>
  <c r="DF1273" i="8" s="1"/>
  <c r="DD1273" i="8"/>
  <c r="DC1273" i="8"/>
  <c r="DB1273" i="8"/>
  <c r="DA1273" i="8"/>
  <c r="CZ1273" i="8"/>
  <c r="CY1273" i="8"/>
  <c r="CX1273" i="8"/>
  <c r="CV1273" i="8"/>
  <c r="CW1273" i="8" s="1"/>
  <c r="CU1273" i="8"/>
  <c r="CT1273" i="8"/>
  <c r="CS1273" i="8"/>
  <c r="CR1273" i="8"/>
  <c r="CQ1273" i="8"/>
  <c r="CP1273" i="8"/>
  <c r="CO1273" i="8"/>
  <c r="CN1273" i="8"/>
  <c r="CL1273" i="8"/>
  <c r="CM1273" i="8" s="1"/>
  <c r="CG1273" i="8"/>
  <c r="CF1273" i="8"/>
  <c r="CE1273" i="8"/>
  <c r="CD1273" i="8"/>
  <c r="CC1273" i="8"/>
  <c r="CB1273" i="8"/>
  <c r="CA1273" i="8"/>
  <c r="BZ1273" i="8"/>
  <c r="BY1273" i="8"/>
  <c r="BW1273" i="8"/>
  <c r="BX1273" i="8" s="1"/>
  <c r="BV1273" i="8"/>
  <c r="BU1273" i="8"/>
  <c r="BT1273" i="8"/>
  <c r="BS1273" i="8"/>
  <c r="BR1273" i="8"/>
  <c r="BQ1273" i="8"/>
  <c r="BP1273" i="8"/>
  <c r="BO1273" i="8"/>
  <c r="BN1273" i="8"/>
  <c r="BM1273" i="8"/>
  <c r="BL1273" i="8"/>
  <c r="BJ1273" i="8"/>
  <c r="BK1273" i="8" s="1"/>
  <c r="J1273" i="8"/>
  <c r="I1273" i="8"/>
  <c r="H1273" i="8"/>
  <c r="G1273" i="8"/>
  <c r="F1273" i="8"/>
  <c r="A1273" i="8"/>
  <c r="DP1272" i="8"/>
  <c r="DO1272" i="8"/>
  <c r="DN1272" i="8"/>
  <c r="DM1272" i="8"/>
  <c r="DK1272" i="8"/>
  <c r="DL1272" i="8" s="1"/>
  <c r="DJ1272" i="8"/>
  <c r="DI1272" i="8"/>
  <c r="DH1272" i="8"/>
  <c r="DG1272" i="8"/>
  <c r="DE1272" i="8"/>
  <c r="DF1272" i="8" s="1"/>
  <c r="DD1272" i="8"/>
  <c r="DC1272" i="8"/>
  <c r="DB1272" i="8"/>
  <c r="DA1272" i="8"/>
  <c r="CZ1272" i="8"/>
  <c r="CY1272" i="8"/>
  <c r="CX1272" i="8"/>
  <c r="CV1272" i="8"/>
  <c r="CW1272" i="8" s="1"/>
  <c r="CU1272" i="8"/>
  <c r="CT1272" i="8"/>
  <c r="CS1272" i="8"/>
  <c r="CR1272" i="8"/>
  <c r="CQ1272" i="8"/>
  <c r="CP1272" i="8"/>
  <c r="CO1272" i="8"/>
  <c r="CN1272" i="8"/>
  <c r="CL1272" i="8"/>
  <c r="CM1272" i="8" s="1"/>
  <c r="CG1272" i="8"/>
  <c r="CF1272" i="8"/>
  <c r="CE1272" i="8"/>
  <c r="CD1272" i="8"/>
  <c r="CC1272" i="8"/>
  <c r="CB1272" i="8"/>
  <c r="CA1272" i="8"/>
  <c r="BZ1272" i="8"/>
  <c r="BY1272" i="8"/>
  <c r="BW1272" i="8"/>
  <c r="BX1272" i="8" s="1"/>
  <c r="BV1272" i="8"/>
  <c r="BU1272" i="8"/>
  <c r="BT1272" i="8"/>
  <c r="BS1272" i="8"/>
  <c r="BR1272" i="8"/>
  <c r="BQ1272" i="8"/>
  <c r="BP1272" i="8"/>
  <c r="BO1272" i="8"/>
  <c r="BN1272" i="8"/>
  <c r="BM1272" i="8"/>
  <c r="BL1272" i="8"/>
  <c r="BJ1272" i="8"/>
  <c r="BK1272" i="8" s="1"/>
  <c r="J1272" i="8"/>
  <c r="I1272" i="8"/>
  <c r="H1272" i="8"/>
  <c r="G1272" i="8"/>
  <c r="F1272" i="8"/>
  <c r="A1272" i="8"/>
  <c r="DP1271" i="8"/>
  <c r="DO1271" i="8"/>
  <c r="DN1271" i="8"/>
  <c r="DM1271" i="8"/>
  <c r="DK1271" i="8"/>
  <c r="DL1271" i="8" s="1"/>
  <c r="DJ1271" i="8"/>
  <c r="DI1271" i="8"/>
  <c r="DH1271" i="8"/>
  <c r="DG1271" i="8"/>
  <c r="DE1271" i="8"/>
  <c r="DF1271" i="8" s="1"/>
  <c r="DD1271" i="8"/>
  <c r="DC1271" i="8"/>
  <c r="DB1271" i="8"/>
  <c r="DA1271" i="8"/>
  <c r="CZ1271" i="8"/>
  <c r="CY1271" i="8"/>
  <c r="CX1271" i="8"/>
  <c r="CV1271" i="8"/>
  <c r="CW1271" i="8" s="1"/>
  <c r="CU1271" i="8"/>
  <c r="CT1271" i="8"/>
  <c r="CS1271" i="8"/>
  <c r="CR1271" i="8"/>
  <c r="CQ1271" i="8"/>
  <c r="CP1271" i="8"/>
  <c r="CO1271" i="8"/>
  <c r="CN1271" i="8"/>
  <c r="CL1271" i="8"/>
  <c r="CM1271" i="8" s="1"/>
  <c r="CG1271" i="8"/>
  <c r="CF1271" i="8"/>
  <c r="CE1271" i="8"/>
  <c r="CD1271" i="8"/>
  <c r="CC1271" i="8"/>
  <c r="CB1271" i="8"/>
  <c r="CA1271" i="8"/>
  <c r="BZ1271" i="8"/>
  <c r="BY1271" i="8"/>
  <c r="BW1271" i="8"/>
  <c r="BX1271" i="8" s="1"/>
  <c r="BV1271" i="8"/>
  <c r="BU1271" i="8"/>
  <c r="BT1271" i="8"/>
  <c r="BS1271" i="8"/>
  <c r="BR1271" i="8"/>
  <c r="BQ1271" i="8"/>
  <c r="BP1271" i="8"/>
  <c r="BO1271" i="8"/>
  <c r="BN1271" i="8"/>
  <c r="BM1271" i="8"/>
  <c r="BL1271" i="8"/>
  <c r="BJ1271" i="8"/>
  <c r="BK1271" i="8" s="1"/>
  <c r="J1271" i="8"/>
  <c r="I1271" i="8"/>
  <c r="H1271" i="8"/>
  <c r="G1271" i="8"/>
  <c r="F1271" i="8"/>
  <c r="A1271" i="8"/>
  <c r="DP1270" i="8"/>
  <c r="DO1270" i="8"/>
  <c r="DN1270" i="8"/>
  <c r="DM1270" i="8"/>
  <c r="DK1270" i="8"/>
  <c r="DL1270" i="8" s="1"/>
  <c r="DJ1270" i="8"/>
  <c r="DI1270" i="8"/>
  <c r="DH1270" i="8"/>
  <c r="DG1270" i="8"/>
  <c r="DE1270" i="8"/>
  <c r="DF1270" i="8" s="1"/>
  <c r="DD1270" i="8"/>
  <c r="DC1270" i="8"/>
  <c r="DB1270" i="8"/>
  <c r="DA1270" i="8"/>
  <c r="CZ1270" i="8"/>
  <c r="CY1270" i="8"/>
  <c r="CX1270" i="8"/>
  <c r="CV1270" i="8"/>
  <c r="CW1270" i="8" s="1"/>
  <c r="CU1270" i="8"/>
  <c r="CT1270" i="8"/>
  <c r="CS1270" i="8"/>
  <c r="CR1270" i="8"/>
  <c r="CQ1270" i="8"/>
  <c r="CP1270" i="8"/>
  <c r="CO1270" i="8"/>
  <c r="CN1270" i="8"/>
  <c r="CL1270" i="8"/>
  <c r="CM1270" i="8" s="1"/>
  <c r="CG1270" i="8"/>
  <c r="CF1270" i="8"/>
  <c r="CE1270" i="8"/>
  <c r="CD1270" i="8"/>
  <c r="CC1270" i="8"/>
  <c r="CB1270" i="8"/>
  <c r="CA1270" i="8"/>
  <c r="BZ1270" i="8"/>
  <c r="BY1270" i="8"/>
  <c r="BW1270" i="8"/>
  <c r="BX1270" i="8" s="1"/>
  <c r="BV1270" i="8"/>
  <c r="BU1270" i="8"/>
  <c r="BT1270" i="8"/>
  <c r="BS1270" i="8"/>
  <c r="BR1270" i="8"/>
  <c r="BQ1270" i="8"/>
  <c r="BP1270" i="8"/>
  <c r="BO1270" i="8"/>
  <c r="BN1270" i="8"/>
  <c r="BM1270" i="8"/>
  <c r="BL1270" i="8"/>
  <c r="BJ1270" i="8"/>
  <c r="BK1270" i="8" s="1"/>
  <c r="J1270" i="8"/>
  <c r="I1270" i="8"/>
  <c r="H1270" i="8"/>
  <c r="G1270" i="8"/>
  <c r="F1270" i="8"/>
  <c r="A1270" i="8"/>
  <c r="DP1269" i="8"/>
  <c r="DO1269" i="8"/>
  <c r="DN1269" i="8"/>
  <c r="DM1269" i="8"/>
  <c r="DK1269" i="8"/>
  <c r="DL1269" i="8" s="1"/>
  <c r="DJ1269" i="8"/>
  <c r="DI1269" i="8"/>
  <c r="DH1269" i="8"/>
  <c r="DG1269" i="8"/>
  <c r="DE1269" i="8"/>
  <c r="DF1269" i="8" s="1"/>
  <c r="DD1269" i="8"/>
  <c r="DC1269" i="8"/>
  <c r="DB1269" i="8"/>
  <c r="DA1269" i="8"/>
  <c r="CZ1269" i="8"/>
  <c r="CY1269" i="8"/>
  <c r="CX1269" i="8"/>
  <c r="CV1269" i="8"/>
  <c r="CW1269" i="8" s="1"/>
  <c r="CU1269" i="8"/>
  <c r="CT1269" i="8"/>
  <c r="CS1269" i="8"/>
  <c r="CR1269" i="8"/>
  <c r="CQ1269" i="8"/>
  <c r="CP1269" i="8"/>
  <c r="CO1269" i="8"/>
  <c r="CN1269" i="8"/>
  <c r="CL1269" i="8"/>
  <c r="CM1269" i="8" s="1"/>
  <c r="CG1269" i="8"/>
  <c r="CF1269" i="8"/>
  <c r="CE1269" i="8"/>
  <c r="CD1269" i="8"/>
  <c r="CC1269" i="8"/>
  <c r="CB1269" i="8"/>
  <c r="CA1269" i="8"/>
  <c r="BZ1269" i="8"/>
  <c r="BY1269" i="8"/>
  <c r="BW1269" i="8"/>
  <c r="BX1269" i="8" s="1"/>
  <c r="BV1269" i="8"/>
  <c r="BU1269" i="8"/>
  <c r="BT1269" i="8"/>
  <c r="BS1269" i="8"/>
  <c r="BR1269" i="8"/>
  <c r="BQ1269" i="8"/>
  <c r="BP1269" i="8"/>
  <c r="BO1269" i="8"/>
  <c r="BN1269" i="8"/>
  <c r="BM1269" i="8"/>
  <c r="BL1269" i="8"/>
  <c r="BJ1269" i="8"/>
  <c r="BK1269" i="8" s="1"/>
  <c r="J1269" i="8"/>
  <c r="I1269" i="8"/>
  <c r="H1269" i="8"/>
  <c r="G1269" i="8"/>
  <c r="F1269" i="8"/>
  <c r="A1269" i="8"/>
  <c r="DP1268" i="8"/>
  <c r="DO1268" i="8"/>
  <c r="DN1268" i="8"/>
  <c r="DM1268" i="8"/>
  <c r="DK1268" i="8"/>
  <c r="DL1268" i="8" s="1"/>
  <c r="DJ1268" i="8"/>
  <c r="DI1268" i="8"/>
  <c r="DH1268" i="8"/>
  <c r="DG1268" i="8"/>
  <c r="DE1268" i="8"/>
  <c r="DF1268" i="8" s="1"/>
  <c r="DD1268" i="8"/>
  <c r="DC1268" i="8"/>
  <c r="DB1268" i="8"/>
  <c r="DA1268" i="8"/>
  <c r="CZ1268" i="8"/>
  <c r="CY1268" i="8"/>
  <c r="CX1268" i="8"/>
  <c r="CV1268" i="8"/>
  <c r="CW1268" i="8" s="1"/>
  <c r="CU1268" i="8"/>
  <c r="CT1268" i="8"/>
  <c r="CS1268" i="8"/>
  <c r="CR1268" i="8"/>
  <c r="CQ1268" i="8"/>
  <c r="CP1268" i="8"/>
  <c r="CO1268" i="8"/>
  <c r="CN1268" i="8"/>
  <c r="CL1268" i="8"/>
  <c r="CM1268" i="8" s="1"/>
  <c r="CG1268" i="8"/>
  <c r="CF1268" i="8"/>
  <c r="CE1268" i="8"/>
  <c r="CD1268" i="8"/>
  <c r="CC1268" i="8"/>
  <c r="CB1268" i="8"/>
  <c r="CA1268" i="8"/>
  <c r="BZ1268" i="8"/>
  <c r="BY1268" i="8"/>
  <c r="BW1268" i="8"/>
  <c r="BX1268" i="8" s="1"/>
  <c r="BV1268" i="8"/>
  <c r="BU1268" i="8"/>
  <c r="BT1268" i="8"/>
  <c r="BS1268" i="8"/>
  <c r="BR1268" i="8"/>
  <c r="BQ1268" i="8"/>
  <c r="BP1268" i="8"/>
  <c r="BO1268" i="8"/>
  <c r="BN1268" i="8"/>
  <c r="BM1268" i="8"/>
  <c r="BL1268" i="8"/>
  <c r="BJ1268" i="8"/>
  <c r="BK1268" i="8" s="1"/>
  <c r="J1268" i="8"/>
  <c r="I1268" i="8"/>
  <c r="H1268" i="8"/>
  <c r="G1268" i="8"/>
  <c r="F1268" i="8"/>
  <c r="A1268" i="8"/>
  <c r="DP1267" i="8"/>
  <c r="DO1267" i="8"/>
  <c r="DN1267" i="8"/>
  <c r="DM1267" i="8"/>
  <c r="DK1267" i="8"/>
  <c r="DL1267" i="8" s="1"/>
  <c r="DJ1267" i="8"/>
  <c r="DI1267" i="8"/>
  <c r="DH1267" i="8"/>
  <c r="DG1267" i="8"/>
  <c r="DE1267" i="8"/>
  <c r="DF1267" i="8" s="1"/>
  <c r="DD1267" i="8"/>
  <c r="DC1267" i="8"/>
  <c r="DB1267" i="8"/>
  <c r="DA1267" i="8"/>
  <c r="CZ1267" i="8"/>
  <c r="CY1267" i="8"/>
  <c r="CX1267" i="8"/>
  <c r="CV1267" i="8"/>
  <c r="CW1267" i="8" s="1"/>
  <c r="CU1267" i="8"/>
  <c r="CT1267" i="8"/>
  <c r="CS1267" i="8"/>
  <c r="CR1267" i="8"/>
  <c r="CQ1267" i="8"/>
  <c r="CP1267" i="8"/>
  <c r="CO1267" i="8"/>
  <c r="CN1267" i="8"/>
  <c r="CL1267" i="8"/>
  <c r="CM1267" i="8" s="1"/>
  <c r="CG1267" i="8"/>
  <c r="CF1267" i="8"/>
  <c r="CE1267" i="8"/>
  <c r="CD1267" i="8"/>
  <c r="CC1267" i="8"/>
  <c r="CB1267" i="8"/>
  <c r="CA1267" i="8"/>
  <c r="BZ1267" i="8"/>
  <c r="BY1267" i="8"/>
  <c r="BW1267" i="8"/>
  <c r="BX1267" i="8" s="1"/>
  <c r="BV1267" i="8"/>
  <c r="BU1267" i="8"/>
  <c r="BT1267" i="8"/>
  <c r="BS1267" i="8"/>
  <c r="BR1267" i="8"/>
  <c r="BQ1267" i="8"/>
  <c r="BP1267" i="8"/>
  <c r="BO1267" i="8"/>
  <c r="BN1267" i="8"/>
  <c r="BM1267" i="8"/>
  <c r="BL1267" i="8"/>
  <c r="BJ1267" i="8"/>
  <c r="BK1267" i="8" s="1"/>
  <c r="J1267" i="8"/>
  <c r="I1267" i="8"/>
  <c r="H1267" i="8"/>
  <c r="G1267" i="8"/>
  <c r="F1267" i="8"/>
  <c r="A1267" i="8"/>
  <c r="DP1266" i="8"/>
  <c r="DO1266" i="8"/>
  <c r="DN1266" i="8"/>
  <c r="DM1266" i="8"/>
  <c r="DK1266" i="8"/>
  <c r="DL1266" i="8" s="1"/>
  <c r="DJ1266" i="8"/>
  <c r="DI1266" i="8"/>
  <c r="DH1266" i="8"/>
  <c r="DG1266" i="8"/>
  <c r="DE1266" i="8"/>
  <c r="DF1266" i="8" s="1"/>
  <c r="DD1266" i="8"/>
  <c r="DC1266" i="8"/>
  <c r="DB1266" i="8"/>
  <c r="DA1266" i="8"/>
  <c r="CZ1266" i="8"/>
  <c r="CY1266" i="8"/>
  <c r="CX1266" i="8"/>
  <c r="CV1266" i="8"/>
  <c r="CW1266" i="8" s="1"/>
  <c r="CU1266" i="8"/>
  <c r="CT1266" i="8"/>
  <c r="CS1266" i="8"/>
  <c r="CR1266" i="8"/>
  <c r="CQ1266" i="8"/>
  <c r="CP1266" i="8"/>
  <c r="CO1266" i="8"/>
  <c r="CN1266" i="8"/>
  <c r="CL1266" i="8"/>
  <c r="CM1266" i="8" s="1"/>
  <c r="CG1266" i="8"/>
  <c r="CF1266" i="8"/>
  <c r="CE1266" i="8"/>
  <c r="CD1266" i="8"/>
  <c r="CC1266" i="8"/>
  <c r="CB1266" i="8"/>
  <c r="CA1266" i="8"/>
  <c r="BZ1266" i="8"/>
  <c r="BY1266" i="8"/>
  <c r="BW1266" i="8"/>
  <c r="BX1266" i="8" s="1"/>
  <c r="BV1266" i="8"/>
  <c r="BU1266" i="8"/>
  <c r="BT1266" i="8"/>
  <c r="BS1266" i="8"/>
  <c r="BR1266" i="8"/>
  <c r="BQ1266" i="8"/>
  <c r="BP1266" i="8"/>
  <c r="BO1266" i="8"/>
  <c r="BN1266" i="8"/>
  <c r="BM1266" i="8"/>
  <c r="BL1266" i="8"/>
  <c r="BJ1266" i="8"/>
  <c r="BK1266" i="8" s="1"/>
  <c r="J1266" i="8"/>
  <c r="I1266" i="8"/>
  <c r="H1266" i="8"/>
  <c r="G1266" i="8"/>
  <c r="F1266" i="8"/>
  <c r="A1266" i="8"/>
  <c r="DP1265" i="8"/>
  <c r="DO1265" i="8"/>
  <c r="DN1265" i="8"/>
  <c r="DM1265" i="8"/>
  <c r="DK1265" i="8"/>
  <c r="DL1265" i="8" s="1"/>
  <c r="DJ1265" i="8"/>
  <c r="DI1265" i="8"/>
  <c r="DH1265" i="8"/>
  <c r="DG1265" i="8"/>
  <c r="DE1265" i="8"/>
  <c r="DF1265" i="8" s="1"/>
  <c r="DD1265" i="8"/>
  <c r="DC1265" i="8"/>
  <c r="DB1265" i="8"/>
  <c r="DA1265" i="8"/>
  <c r="CZ1265" i="8"/>
  <c r="CY1265" i="8"/>
  <c r="CX1265" i="8"/>
  <c r="CV1265" i="8"/>
  <c r="CW1265" i="8" s="1"/>
  <c r="CU1265" i="8"/>
  <c r="CT1265" i="8"/>
  <c r="CS1265" i="8"/>
  <c r="CR1265" i="8"/>
  <c r="CQ1265" i="8"/>
  <c r="CP1265" i="8"/>
  <c r="CO1265" i="8"/>
  <c r="CN1265" i="8"/>
  <c r="CL1265" i="8"/>
  <c r="CM1265" i="8" s="1"/>
  <c r="CG1265" i="8"/>
  <c r="CF1265" i="8"/>
  <c r="CE1265" i="8"/>
  <c r="CD1265" i="8"/>
  <c r="CC1265" i="8"/>
  <c r="CB1265" i="8"/>
  <c r="CA1265" i="8"/>
  <c r="BZ1265" i="8"/>
  <c r="BY1265" i="8"/>
  <c r="BW1265" i="8"/>
  <c r="BX1265" i="8" s="1"/>
  <c r="BV1265" i="8"/>
  <c r="BU1265" i="8"/>
  <c r="BT1265" i="8"/>
  <c r="BS1265" i="8"/>
  <c r="BR1265" i="8"/>
  <c r="BQ1265" i="8"/>
  <c r="BP1265" i="8"/>
  <c r="BO1265" i="8"/>
  <c r="BN1265" i="8"/>
  <c r="BM1265" i="8"/>
  <c r="BL1265" i="8"/>
  <c r="BJ1265" i="8"/>
  <c r="BK1265" i="8" s="1"/>
  <c r="J1265" i="8"/>
  <c r="I1265" i="8"/>
  <c r="H1265" i="8"/>
  <c r="G1265" i="8"/>
  <c r="F1265" i="8"/>
  <c r="A1265" i="8"/>
  <c r="DP1264" i="8"/>
  <c r="DO1264" i="8"/>
  <c r="DN1264" i="8"/>
  <c r="DM1264" i="8"/>
  <c r="DK1264" i="8"/>
  <c r="DL1264" i="8" s="1"/>
  <c r="DJ1264" i="8"/>
  <c r="DI1264" i="8"/>
  <c r="DH1264" i="8"/>
  <c r="DG1264" i="8"/>
  <c r="DE1264" i="8"/>
  <c r="DF1264" i="8" s="1"/>
  <c r="DD1264" i="8"/>
  <c r="DC1264" i="8"/>
  <c r="DB1264" i="8"/>
  <c r="DA1264" i="8"/>
  <c r="CZ1264" i="8"/>
  <c r="CY1264" i="8"/>
  <c r="CX1264" i="8"/>
  <c r="CV1264" i="8"/>
  <c r="CW1264" i="8" s="1"/>
  <c r="CU1264" i="8"/>
  <c r="CT1264" i="8"/>
  <c r="CS1264" i="8"/>
  <c r="CR1264" i="8"/>
  <c r="CQ1264" i="8"/>
  <c r="CP1264" i="8"/>
  <c r="CO1264" i="8"/>
  <c r="CN1264" i="8"/>
  <c r="CL1264" i="8"/>
  <c r="CM1264" i="8" s="1"/>
  <c r="CG1264" i="8"/>
  <c r="CF1264" i="8"/>
  <c r="CE1264" i="8"/>
  <c r="CD1264" i="8"/>
  <c r="CC1264" i="8"/>
  <c r="CB1264" i="8"/>
  <c r="CA1264" i="8"/>
  <c r="BZ1264" i="8"/>
  <c r="BY1264" i="8"/>
  <c r="BW1264" i="8"/>
  <c r="BX1264" i="8" s="1"/>
  <c r="BV1264" i="8"/>
  <c r="BU1264" i="8"/>
  <c r="BT1264" i="8"/>
  <c r="BS1264" i="8"/>
  <c r="BR1264" i="8"/>
  <c r="BQ1264" i="8"/>
  <c r="BP1264" i="8"/>
  <c r="BO1264" i="8"/>
  <c r="BN1264" i="8"/>
  <c r="BM1264" i="8"/>
  <c r="BL1264" i="8"/>
  <c r="BJ1264" i="8"/>
  <c r="BK1264" i="8" s="1"/>
  <c r="J1264" i="8"/>
  <c r="I1264" i="8"/>
  <c r="H1264" i="8"/>
  <c r="G1264" i="8"/>
  <c r="F1264" i="8"/>
  <c r="A1264" i="8"/>
  <c r="DP1263" i="8"/>
  <c r="DO1263" i="8"/>
  <c r="DN1263" i="8"/>
  <c r="DM1263" i="8"/>
  <c r="DK1263" i="8"/>
  <c r="DL1263" i="8" s="1"/>
  <c r="DJ1263" i="8"/>
  <c r="DI1263" i="8"/>
  <c r="DH1263" i="8"/>
  <c r="DG1263" i="8"/>
  <c r="DE1263" i="8"/>
  <c r="DF1263" i="8" s="1"/>
  <c r="DD1263" i="8"/>
  <c r="DC1263" i="8"/>
  <c r="DB1263" i="8"/>
  <c r="DA1263" i="8"/>
  <c r="CZ1263" i="8"/>
  <c r="CY1263" i="8"/>
  <c r="CX1263" i="8"/>
  <c r="CV1263" i="8"/>
  <c r="CW1263" i="8" s="1"/>
  <c r="CU1263" i="8"/>
  <c r="CT1263" i="8"/>
  <c r="CS1263" i="8"/>
  <c r="CR1263" i="8"/>
  <c r="CQ1263" i="8"/>
  <c r="CP1263" i="8"/>
  <c r="CO1263" i="8"/>
  <c r="CN1263" i="8"/>
  <c r="CL1263" i="8"/>
  <c r="CM1263" i="8" s="1"/>
  <c r="CG1263" i="8"/>
  <c r="CF1263" i="8"/>
  <c r="CE1263" i="8"/>
  <c r="CD1263" i="8"/>
  <c r="CC1263" i="8"/>
  <c r="CB1263" i="8"/>
  <c r="CA1263" i="8"/>
  <c r="BZ1263" i="8"/>
  <c r="BY1263" i="8"/>
  <c r="BW1263" i="8"/>
  <c r="BX1263" i="8" s="1"/>
  <c r="BV1263" i="8"/>
  <c r="BU1263" i="8"/>
  <c r="BT1263" i="8"/>
  <c r="BS1263" i="8"/>
  <c r="BR1263" i="8"/>
  <c r="BQ1263" i="8"/>
  <c r="BP1263" i="8"/>
  <c r="BO1263" i="8"/>
  <c r="BN1263" i="8"/>
  <c r="BM1263" i="8"/>
  <c r="BL1263" i="8"/>
  <c r="BJ1263" i="8"/>
  <c r="BK1263" i="8" s="1"/>
  <c r="J1263" i="8"/>
  <c r="I1263" i="8"/>
  <c r="H1263" i="8"/>
  <c r="G1263" i="8"/>
  <c r="F1263" i="8"/>
  <c r="A1263" i="8"/>
  <c r="DP1262" i="8"/>
  <c r="DO1262" i="8"/>
  <c r="DN1262" i="8"/>
  <c r="DM1262" i="8"/>
  <c r="DK1262" i="8"/>
  <c r="DL1262" i="8" s="1"/>
  <c r="DJ1262" i="8"/>
  <c r="DI1262" i="8"/>
  <c r="DH1262" i="8"/>
  <c r="DG1262" i="8"/>
  <c r="DE1262" i="8"/>
  <c r="DF1262" i="8" s="1"/>
  <c r="DD1262" i="8"/>
  <c r="DC1262" i="8"/>
  <c r="DB1262" i="8"/>
  <c r="DA1262" i="8"/>
  <c r="CZ1262" i="8"/>
  <c r="CY1262" i="8"/>
  <c r="CX1262" i="8"/>
  <c r="CV1262" i="8"/>
  <c r="CW1262" i="8" s="1"/>
  <c r="CU1262" i="8"/>
  <c r="CT1262" i="8"/>
  <c r="CS1262" i="8"/>
  <c r="CR1262" i="8"/>
  <c r="CQ1262" i="8"/>
  <c r="CP1262" i="8"/>
  <c r="CO1262" i="8"/>
  <c r="CN1262" i="8"/>
  <c r="CL1262" i="8"/>
  <c r="CM1262" i="8" s="1"/>
  <c r="CG1262" i="8"/>
  <c r="CF1262" i="8"/>
  <c r="CE1262" i="8"/>
  <c r="CD1262" i="8"/>
  <c r="CC1262" i="8"/>
  <c r="CB1262" i="8"/>
  <c r="CA1262" i="8"/>
  <c r="BZ1262" i="8"/>
  <c r="BY1262" i="8"/>
  <c r="BW1262" i="8"/>
  <c r="BX1262" i="8" s="1"/>
  <c r="BV1262" i="8"/>
  <c r="BU1262" i="8"/>
  <c r="BT1262" i="8"/>
  <c r="BS1262" i="8"/>
  <c r="BR1262" i="8"/>
  <c r="BQ1262" i="8"/>
  <c r="BP1262" i="8"/>
  <c r="BO1262" i="8"/>
  <c r="BN1262" i="8"/>
  <c r="BM1262" i="8"/>
  <c r="BL1262" i="8"/>
  <c r="BJ1262" i="8"/>
  <c r="BK1262" i="8" s="1"/>
  <c r="J1262" i="8"/>
  <c r="I1262" i="8"/>
  <c r="H1262" i="8"/>
  <c r="G1262" i="8"/>
  <c r="F1262" i="8"/>
  <c r="A1262" i="8"/>
  <c r="DP1261" i="8"/>
  <c r="DO1261" i="8"/>
  <c r="DN1261" i="8"/>
  <c r="DM1261" i="8"/>
  <c r="DK1261" i="8"/>
  <c r="DL1261" i="8" s="1"/>
  <c r="DJ1261" i="8"/>
  <c r="DI1261" i="8"/>
  <c r="DH1261" i="8"/>
  <c r="DG1261" i="8"/>
  <c r="DE1261" i="8"/>
  <c r="DF1261" i="8" s="1"/>
  <c r="DD1261" i="8"/>
  <c r="DC1261" i="8"/>
  <c r="DB1261" i="8"/>
  <c r="DA1261" i="8"/>
  <c r="CZ1261" i="8"/>
  <c r="CY1261" i="8"/>
  <c r="CX1261" i="8"/>
  <c r="CV1261" i="8"/>
  <c r="CW1261" i="8" s="1"/>
  <c r="CU1261" i="8"/>
  <c r="CT1261" i="8"/>
  <c r="CS1261" i="8"/>
  <c r="CR1261" i="8"/>
  <c r="CQ1261" i="8"/>
  <c r="CP1261" i="8"/>
  <c r="CO1261" i="8"/>
  <c r="CN1261" i="8"/>
  <c r="CL1261" i="8"/>
  <c r="CM1261" i="8" s="1"/>
  <c r="CG1261" i="8"/>
  <c r="CF1261" i="8"/>
  <c r="CE1261" i="8"/>
  <c r="CD1261" i="8"/>
  <c r="CC1261" i="8"/>
  <c r="CB1261" i="8"/>
  <c r="CA1261" i="8"/>
  <c r="BZ1261" i="8"/>
  <c r="BY1261" i="8"/>
  <c r="BW1261" i="8"/>
  <c r="BX1261" i="8" s="1"/>
  <c r="BV1261" i="8"/>
  <c r="BU1261" i="8"/>
  <c r="BT1261" i="8"/>
  <c r="BS1261" i="8"/>
  <c r="BR1261" i="8"/>
  <c r="BQ1261" i="8"/>
  <c r="BP1261" i="8"/>
  <c r="BO1261" i="8"/>
  <c r="BN1261" i="8"/>
  <c r="BM1261" i="8"/>
  <c r="BL1261" i="8"/>
  <c r="BJ1261" i="8"/>
  <c r="BK1261" i="8" s="1"/>
  <c r="J1261" i="8"/>
  <c r="I1261" i="8"/>
  <c r="H1261" i="8"/>
  <c r="G1261" i="8"/>
  <c r="F1261" i="8"/>
  <c r="A1261" i="8"/>
  <c r="DP1260" i="8"/>
  <c r="DO1260" i="8"/>
  <c r="DN1260" i="8"/>
  <c r="DM1260" i="8"/>
  <c r="DK1260" i="8"/>
  <c r="DL1260" i="8" s="1"/>
  <c r="DJ1260" i="8"/>
  <c r="DI1260" i="8"/>
  <c r="DH1260" i="8"/>
  <c r="DG1260" i="8"/>
  <c r="DE1260" i="8"/>
  <c r="DF1260" i="8" s="1"/>
  <c r="DD1260" i="8"/>
  <c r="DC1260" i="8"/>
  <c r="DB1260" i="8"/>
  <c r="DA1260" i="8"/>
  <c r="CZ1260" i="8"/>
  <c r="CY1260" i="8"/>
  <c r="CX1260" i="8"/>
  <c r="CV1260" i="8"/>
  <c r="CW1260" i="8" s="1"/>
  <c r="CU1260" i="8"/>
  <c r="CT1260" i="8"/>
  <c r="CS1260" i="8"/>
  <c r="CR1260" i="8"/>
  <c r="CQ1260" i="8"/>
  <c r="CP1260" i="8"/>
  <c r="CO1260" i="8"/>
  <c r="CN1260" i="8"/>
  <c r="CL1260" i="8"/>
  <c r="CM1260" i="8" s="1"/>
  <c r="CG1260" i="8"/>
  <c r="CF1260" i="8"/>
  <c r="CE1260" i="8"/>
  <c r="CD1260" i="8"/>
  <c r="CC1260" i="8"/>
  <c r="CB1260" i="8"/>
  <c r="CA1260" i="8"/>
  <c r="BZ1260" i="8"/>
  <c r="BY1260" i="8"/>
  <c r="BW1260" i="8"/>
  <c r="BX1260" i="8" s="1"/>
  <c r="BV1260" i="8"/>
  <c r="BU1260" i="8"/>
  <c r="BT1260" i="8"/>
  <c r="BS1260" i="8"/>
  <c r="BR1260" i="8"/>
  <c r="BQ1260" i="8"/>
  <c r="BP1260" i="8"/>
  <c r="BO1260" i="8"/>
  <c r="BN1260" i="8"/>
  <c r="BM1260" i="8"/>
  <c r="BL1260" i="8"/>
  <c r="BJ1260" i="8"/>
  <c r="BK1260" i="8" s="1"/>
  <c r="J1260" i="8"/>
  <c r="I1260" i="8"/>
  <c r="H1260" i="8"/>
  <c r="G1260" i="8"/>
  <c r="F1260" i="8"/>
  <c r="A1260" i="8"/>
  <c r="DP1259" i="8"/>
  <c r="DO1259" i="8"/>
  <c r="DN1259" i="8"/>
  <c r="DM1259" i="8"/>
  <c r="DK1259" i="8"/>
  <c r="DL1259" i="8" s="1"/>
  <c r="DJ1259" i="8"/>
  <c r="DI1259" i="8"/>
  <c r="DH1259" i="8"/>
  <c r="DG1259" i="8"/>
  <c r="DE1259" i="8"/>
  <c r="DF1259" i="8" s="1"/>
  <c r="DD1259" i="8"/>
  <c r="DC1259" i="8"/>
  <c r="DB1259" i="8"/>
  <c r="DA1259" i="8"/>
  <c r="CZ1259" i="8"/>
  <c r="CY1259" i="8"/>
  <c r="CX1259" i="8"/>
  <c r="CV1259" i="8"/>
  <c r="CW1259" i="8" s="1"/>
  <c r="CU1259" i="8"/>
  <c r="CT1259" i="8"/>
  <c r="CS1259" i="8"/>
  <c r="CR1259" i="8"/>
  <c r="CQ1259" i="8"/>
  <c r="CP1259" i="8"/>
  <c r="CO1259" i="8"/>
  <c r="CN1259" i="8"/>
  <c r="CL1259" i="8"/>
  <c r="CM1259" i="8" s="1"/>
  <c r="CG1259" i="8"/>
  <c r="CF1259" i="8"/>
  <c r="CE1259" i="8"/>
  <c r="CD1259" i="8"/>
  <c r="CC1259" i="8"/>
  <c r="CB1259" i="8"/>
  <c r="CA1259" i="8"/>
  <c r="BZ1259" i="8"/>
  <c r="BY1259" i="8"/>
  <c r="BW1259" i="8"/>
  <c r="BX1259" i="8" s="1"/>
  <c r="BV1259" i="8"/>
  <c r="BU1259" i="8"/>
  <c r="BT1259" i="8"/>
  <c r="BS1259" i="8"/>
  <c r="BR1259" i="8"/>
  <c r="BQ1259" i="8"/>
  <c r="BP1259" i="8"/>
  <c r="BO1259" i="8"/>
  <c r="BN1259" i="8"/>
  <c r="BM1259" i="8"/>
  <c r="BL1259" i="8"/>
  <c r="BJ1259" i="8"/>
  <c r="BK1259" i="8" s="1"/>
  <c r="J1259" i="8"/>
  <c r="I1259" i="8"/>
  <c r="H1259" i="8"/>
  <c r="G1259" i="8"/>
  <c r="F1259" i="8"/>
  <c r="A1259" i="8"/>
  <c r="DP1258" i="8"/>
  <c r="DO1258" i="8"/>
  <c r="DN1258" i="8"/>
  <c r="DM1258" i="8"/>
  <c r="DK1258" i="8"/>
  <c r="DL1258" i="8" s="1"/>
  <c r="DJ1258" i="8"/>
  <c r="DI1258" i="8"/>
  <c r="DH1258" i="8"/>
  <c r="DG1258" i="8"/>
  <c r="DE1258" i="8"/>
  <c r="DF1258" i="8" s="1"/>
  <c r="DD1258" i="8"/>
  <c r="DC1258" i="8"/>
  <c r="DB1258" i="8"/>
  <c r="DA1258" i="8"/>
  <c r="CZ1258" i="8"/>
  <c r="CY1258" i="8"/>
  <c r="CX1258" i="8"/>
  <c r="CV1258" i="8"/>
  <c r="CW1258" i="8" s="1"/>
  <c r="CU1258" i="8"/>
  <c r="CT1258" i="8"/>
  <c r="CS1258" i="8"/>
  <c r="CR1258" i="8"/>
  <c r="CQ1258" i="8"/>
  <c r="CP1258" i="8"/>
  <c r="CO1258" i="8"/>
  <c r="CN1258" i="8"/>
  <c r="CL1258" i="8"/>
  <c r="CM1258" i="8" s="1"/>
  <c r="CG1258" i="8"/>
  <c r="CF1258" i="8"/>
  <c r="CE1258" i="8"/>
  <c r="CD1258" i="8"/>
  <c r="CC1258" i="8"/>
  <c r="CB1258" i="8"/>
  <c r="CA1258" i="8"/>
  <c r="BZ1258" i="8"/>
  <c r="BY1258" i="8"/>
  <c r="BW1258" i="8"/>
  <c r="BX1258" i="8" s="1"/>
  <c r="BV1258" i="8"/>
  <c r="BU1258" i="8"/>
  <c r="BT1258" i="8"/>
  <c r="BS1258" i="8"/>
  <c r="BR1258" i="8"/>
  <c r="BQ1258" i="8"/>
  <c r="BP1258" i="8"/>
  <c r="BO1258" i="8"/>
  <c r="BN1258" i="8"/>
  <c r="BM1258" i="8"/>
  <c r="BL1258" i="8"/>
  <c r="BJ1258" i="8"/>
  <c r="BK1258" i="8" s="1"/>
  <c r="J1258" i="8"/>
  <c r="I1258" i="8"/>
  <c r="H1258" i="8"/>
  <c r="G1258" i="8"/>
  <c r="F1258" i="8"/>
  <c r="A1258" i="8"/>
  <c r="DP1257" i="8"/>
  <c r="DO1257" i="8"/>
  <c r="DN1257" i="8"/>
  <c r="DM1257" i="8"/>
  <c r="DK1257" i="8"/>
  <c r="DL1257" i="8" s="1"/>
  <c r="DJ1257" i="8"/>
  <c r="DI1257" i="8"/>
  <c r="DH1257" i="8"/>
  <c r="DG1257" i="8"/>
  <c r="DE1257" i="8"/>
  <c r="DF1257" i="8" s="1"/>
  <c r="DD1257" i="8"/>
  <c r="DC1257" i="8"/>
  <c r="DB1257" i="8"/>
  <c r="DA1257" i="8"/>
  <c r="CZ1257" i="8"/>
  <c r="CY1257" i="8"/>
  <c r="CX1257" i="8"/>
  <c r="CV1257" i="8"/>
  <c r="CW1257" i="8" s="1"/>
  <c r="CU1257" i="8"/>
  <c r="CT1257" i="8"/>
  <c r="CS1257" i="8"/>
  <c r="CR1257" i="8"/>
  <c r="CQ1257" i="8"/>
  <c r="CP1257" i="8"/>
  <c r="CO1257" i="8"/>
  <c r="CN1257" i="8"/>
  <c r="CL1257" i="8"/>
  <c r="CM1257" i="8" s="1"/>
  <c r="CG1257" i="8"/>
  <c r="CF1257" i="8"/>
  <c r="CE1257" i="8"/>
  <c r="CD1257" i="8"/>
  <c r="CC1257" i="8"/>
  <c r="CB1257" i="8"/>
  <c r="CA1257" i="8"/>
  <c r="BZ1257" i="8"/>
  <c r="BY1257" i="8"/>
  <c r="BW1257" i="8"/>
  <c r="BX1257" i="8" s="1"/>
  <c r="BV1257" i="8"/>
  <c r="BU1257" i="8"/>
  <c r="BT1257" i="8"/>
  <c r="BS1257" i="8"/>
  <c r="BR1257" i="8"/>
  <c r="BQ1257" i="8"/>
  <c r="BP1257" i="8"/>
  <c r="BO1257" i="8"/>
  <c r="BN1257" i="8"/>
  <c r="BM1257" i="8"/>
  <c r="BL1257" i="8"/>
  <c r="BJ1257" i="8"/>
  <c r="BK1257" i="8" s="1"/>
  <c r="J1257" i="8"/>
  <c r="I1257" i="8"/>
  <c r="H1257" i="8"/>
  <c r="G1257" i="8"/>
  <c r="F1257" i="8"/>
  <c r="A1257" i="8"/>
  <c r="DP1256" i="8"/>
  <c r="DO1256" i="8"/>
  <c r="DN1256" i="8"/>
  <c r="DM1256" i="8"/>
  <c r="DK1256" i="8"/>
  <c r="DL1256" i="8" s="1"/>
  <c r="DJ1256" i="8"/>
  <c r="DI1256" i="8"/>
  <c r="DH1256" i="8"/>
  <c r="DG1256" i="8"/>
  <c r="DE1256" i="8"/>
  <c r="DF1256" i="8" s="1"/>
  <c r="DD1256" i="8"/>
  <c r="DC1256" i="8"/>
  <c r="DB1256" i="8"/>
  <c r="DA1256" i="8"/>
  <c r="CZ1256" i="8"/>
  <c r="CY1256" i="8"/>
  <c r="CX1256" i="8"/>
  <c r="CV1256" i="8"/>
  <c r="CW1256" i="8" s="1"/>
  <c r="CU1256" i="8"/>
  <c r="CT1256" i="8"/>
  <c r="CS1256" i="8"/>
  <c r="CR1256" i="8"/>
  <c r="CQ1256" i="8"/>
  <c r="CP1256" i="8"/>
  <c r="CO1256" i="8"/>
  <c r="CN1256" i="8"/>
  <c r="CL1256" i="8"/>
  <c r="CM1256" i="8" s="1"/>
  <c r="CG1256" i="8"/>
  <c r="CF1256" i="8"/>
  <c r="CE1256" i="8"/>
  <c r="CD1256" i="8"/>
  <c r="CC1256" i="8"/>
  <c r="CB1256" i="8"/>
  <c r="CA1256" i="8"/>
  <c r="BZ1256" i="8"/>
  <c r="BY1256" i="8"/>
  <c r="BW1256" i="8"/>
  <c r="BX1256" i="8" s="1"/>
  <c r="BV1256" i="8"/>
  <c r="BU1256" i="8"/>
  <c r="BT1256" i="8"/>
  <c r="BS1256" i="8"/>
  <c r="BR1256" i="8"/>
  <c r="BQ1256" i="8"/>
  <c r="BP1256" i="8"/>
  <c r="BO1256" i="8"/>
  <c r="BN1256" i="8"/>
  <c r="BM1256" i="8"/>
  <c r="BL1256" i="8"/>
  <c r="BJ1256" i="8"/>
  <c r="BK1256" i="8" s="1"/>
  <c r="J1256" i="8"/>
  <c r="I1256" i="8"/>
  <c r="H1256" i="8"/>
  <c r="G1256" i="8"/>
  <c r="F1256" i="8"/>
  <c r="A1256" i="8"/>
  <c r="DP1255" i="8"/>
  <c r="DO1255" i="8"/>
  <c r="DN1255" i="8"/>
  <c r="DM1255" i="8"/>
  <c r="DK1255" i="8"/>
  <c r="DL1255" i="8" s="1"/>
  <c r="DJ1255" i="8"/>
  <c r="DI1255" i="8"/>
  <c r="DH1255" i="8"/>
  <c r="DG1255" i="8"/>
  <c r="DE1255" i="8"/>
  <c r="DF1255" i="8" s="1"/>
  <c r="DD1255" i="8"/>
  <c r="DC1255" i="8"/>
  <c r="DB1255" i="8"/>
  <c r="DA1255" i="8"/>
  <c r="CZ1255" i="8"/>
  <c r="CY1255" i="8"/>
  <c r="CX1255" i="8"/>
  <c r="CV1255" i="8"/>
  <c r="CW1255" i="8" s="1"/>
  <c r="CU1255" i="8"/>
  <c r="CT1255" i="8"/>
  <c r="CS1255" i="8"/>
  <c r="CR1255" i="8"/>
  <c r="CQ1255" i="8"/>
  <c r="CP1255" i="8"/>
  <c r="CO1255" i="8"/>
  <c r="CN1255" i="8"/>
  <c r="CL1255" i="8"/>
  <c r="CM1255" i="8" s="1"/>
  <c r="CG1255" i="8"/>
  <c r="CF1255" i="8"/>
  <c r="CE1255" i="8"/>
  <c r="CD1255" i="8"/>
  <c r="CC1255" i="8"/>
  <c r="CB1255" i="8"/>
  <c r="CA1255" i="8"/>
  <c r="BZ1255" i="8"/>
  <c r="BY1255" i="8"/>
  <c r="BW1255" i="8"/>
  <c r="BX1255" i="8" s="1"/>
  <c r="BV1255" i="8"/>
  <c r="BU1255" i="8"/>
  <c r="BT1255" i="8"/>
  <c r="BS1255" i="8"/>
  <c r="BR1255" i="8"/>
  <c r="BQ1255" i="8"/>
  <c r="BP1255" i="8"/>
  <c r="BO1255" i="8"/>
  <c r="BN1255" i="8"/>
  <c r="BM1255" i="8"/>
  <c r="BL1255" i="8"/>
  <c r="BJ1255" i="8"/>
  <c r="BK1255" i="8" s="1"/>
  <c r="J1255" i="8"/>
  <c r="I1255" i="8"/>
  <c r="H1255" i="8"/>
  <c r="G1255" i="8"/>
  <c r="F1255" i="8"/>
  <c r="A1255" i="8"/>
  <c r="DP1254" i="8"/>
  <c r="DO1254" i="8"/>
  <c r="DN1254" i="8"/>
  <c r="DM1254" i="8"/>
  <c r="DK1254" i="8"/>
  <c r="DL1254" i="8" s="1"/>
  <c r="DJ1254" i="8"/>
  <c r="DI1254" i="8"/>
  <c r="DH1254" i="8"/>
  <c r="DG1254" i="8"/>
  <c r="DE1254" i="8"/>
  <c r="DF1254" i="8" s="1"/>
  <c r="DD1254" i="8"/>
  <c r="DC1254" i="8"/>
  <c r="DB1254" i="8"/>
  <c r="DA1254" i="8"/>
  <c r="CZ1254" i="8"/>
  <c r="CY1254" i="8"/>
  <c r="CX1254" i="8"/>
  <c r="CV1254" i="8"/>
  <c r="CW1254" i="8" s="1"/>
  <c r="CU1254" i="8"/>
  <c r="CT1254" i="8"/>
  <c r="CS1254" i="8"/>
  <c r="CR1254" i="8"/>
  <c r="CQ1254" i="8"/>
  <c r="CP1254" i="8"/>
  <c r="CO1254" i="8"/>
  <c r="CN1254" i="8"/>
  <c r="CL1254" i="8"/>
  <c r="CM1254" i="8" s="1"/>
  <c r="CG1254" i="8"/>
  <c r="CF1254" i="8"/>
  <c r="CE1254" i="8"/>
  <c r="CD1254" i="8"/>
  <c r="CC1254" i="8"/>
  <c r="CB1254" i="8"/>
  <c r="CA1254" i="8"/>
  <c r="BZ1254" i="8"/>
  <c r="BY1254" i="8"/>
  <c r="BW1254" i="8"/>
  <c r="BX1254" i="8" s="1"/>
  <c r="BV1254" i="8"/>
  <c r="BU1254" i="8"/>
  <c r="BT1254" i="8"/>
  <c r="BS1254" i="8"/>
  <c r="BR1254" i="8"/>
  <c r="BQ1254" i="8"/>
  <c r="BP1254" i="8"/>
  <c r="BO1254" i="8"/>
  <c r="BN1254" i="8"/>
  <c r="BM1254" i="8"/>
  <c r="BL1254" i="8"/>
  <c r="BJ1254" i="8"/>
  <c r="BK1254" i="8" s="1"/>
  <c r="J1254" i="8"/>
  <c r="I1254" i="8"/>
  <c r="H1254" i="8"/>
  <c r="G1254" i="8"/>
  <c r="F1254" i="8"/>
  <c r="A1254" i="8"/>
  <c r="DP1253" i="8"/>
  <c r="DO1253" i="8"/>
  <c r="DN1253" i="8"/>
  <c r="DM1253" i="8"/>
  <c r="DK1253" i="8"/>
  <c r="DL1253" i="8" s="1"/>
  <c r="DJ1253" i="8"/>
  <c r="DI1253" i="8"/>
  <c r="DH1253" i="8"/>
  <c r="DG1253" i="8"/>
  <c r="DE1253" i="8"/>
  <c r="DF1253" i="8" s="1"/>
  <c r="DD1253" i="8"/>
  <c r="DC1253" i="8"/>
  <c r="DB1253" i="8"/>
  <c r="DA1253" i="8"/>
  <c r="CZ1253" i="8"/>
  <c r="CY1253" i="8"/>
  <c r="CX1253" i="8"/>
  <c r="CV1253" i="8"/>
  <c r="CW1253" i="8" s="1"/>
  <c r="CU1253" i="8"/>
  <c r="CT1253" i="8"/>
  <c r="CS1253" i="8"/>
  <c r="CR1253" i="8"/>
  <c r="CQ1253" i="8"/>
  <c r="CP1253" i="8"/>
  <c r="CO1253" i="8"/>
  <c r="CN1253" i="8"/>
  <c r="CL1253" i="8"/>
  <c r="CM1253" i="8" s="1"/>
  <c r="CG1253" i="8"/>
  <c r="CF1253" i="8"/>
  <c r="CE1253" i="8"/>
  <c r="CD1253" i="8"/>
  <c r="CC1253" i="8"/>
  <c r="CB1253" i="8"/>
  <c r="CA1253" i="8"/>
  <c r="BZ1253" i="8"/>
  <c r="BY1253" i="8"/>
  <c r="BW1253" i="8"/>
  <c r="BX1253" i="8" s="1"/>
  <c r="BV1253" i="8"/>
  <c r="BU1253" i="8"/>
  <c r="BT1253" i="8"/>
  <c r="BS1253" i="8"/>
  <c r="BR1253" i="8"/>
  <c r="BQ1253" i="8"/>
  <c r="BP1253" i="8"/>
  <c r="BO1253" i="8"/>
  <c r="BN1253" i="8"/>
  <c r="BM1253" i="8"/>
  <c r="BL1253" i="8"/>
  <c r="BJ1253" i="8"/>
  <c r="BK1253" i="8" s="1"/>
  <c r="J1253" i="8"/>
  <c r="I1253" i="8"/>
  <c r="H1253" i="8"/>
  <c r="G1253" i="8"/>
  <c r="F1253" i="8"/>
  <c r="A1253" i="8"/>
  <c r="DP1252" i="8"/>
  <c r="DO1252" i="8"/>
  <c r="DN1252" i="8"/>
  <c r="DM1252" i="8"/>
  <c r="DK1252" i="8"/>
  <c r="DL1252" i="8" s="1"/>
  <c r="DJ1252" i="8"/>
  <c r="DI1252" i="8"/>
  <c r="DH1252" i="8"/>
  <c r="DG1252" i="8"/>
  <c r="DE1252" i="8"/>
  <c r="DF1252" i="8" s="1"/>
  <c r="DD1252" i="8"/>
  <c r="DC1252" i="8"/>
  <c r="DB1252" i="8"/>
  <c r="DA1252" i="8"/>
  <c r="CZ1252" i="8"/>
  <c r="CY1252" i="8"/>
  <c r="CX1252" i="8"/>
  <c r="CV1252" i="8"/>
  <c r="CW1252" i="8" s="1"/>
  <c r="CU1252" i="8"/>
  <c r="CT1252" i="8"/>
  <c r="CS1252" i="8"/>
  <c r="CR1252" i="8"/>
  <c r="CQ1252" i="8"/>
  <c r="CP1252" i="8"/>
  <c r="CO1252" i="8"/>
  <c r="CN1252" i="8"/>
  <c r="CL1252" i="8"/>
  <c r="CM1252" i="8" s="1"/>
  <c r="CG1252" i="8"/>
  <c r="CF1252" i="8"/>
  <c r="CE1252" i="8"/>
  <c r="CD1252" i="8"/>
  <c r="CC1252" i="8"/>
  <c r="CB1252" i="8"/>
  <c r="CA1252" i="8"/>
  <c r="BZ1252" i="8"/>
  <c r="BY1252" i="8"/>
  <c r="BW1252" i="8"/>
  <c r="BX1252" i="8" s="1"/>
  <c r="BV1252" i="8"/>
  <c r="BU1252" i="8"/>
  <c r="BT1252" i="8"/>
  <c r="BS1252" i="8"/>
  <c r="BR1252" i="8"/>
  <c r="BQ1252" i="8"/>
  <c r="BP1252" i="8"/>
  <c r="BO1252" i="8"/>
  <c r="BN1252" i="8"/>
  <c r="BM1252" i="8"/>
  <c r="BL1252" i="8"/>
  <c r="BJ1252" i="8"/>
  <c r="BK1252" i="8" s="1"/>
  <c r="J1252" i="8"/>
  <c r="I1252" i="8"/>
  <c r="H1252" i="8"/>
  <c r="G1252" i="8"/>
  <c r="F1252" i="8"/>
  <c r="A1252" i="8"/>
  <c r="DP1251" i="8"/>
  <c r="DO1251" i="8"/>
  <c r="DN1251" i="8"/>
  <c r="DM1251" i="8"/>
  <c r="DK1251" i="8"/>
  <c r="DL1251" i="8" s="1"/>
  <c r="DJ1251" i="8"/>
  <c r="DI1251" i="8"/>
  <c r="DH1251" i="8"/>
  <c r="DG1251" i="8"/>
  <c r="DE1251" i="8"/>
  <c r="DF1251" i="8" s="1"/>
  <c r="DD1251" i="8"/>
  <c r="DC1251" i="8"/>
  <c r="DB1251" i="8"/>
  <c r="DA1251" i="8"/>
  <c r="CZ1251" i="8"/>
  <c r="CY1251" i="8"/>
  <c r="CX1251" i="8"/>
  <c r="CV1251" i="8"/>
  <c r="CW1251" i="8" s="1"/>
  <c r="CU1251" i="8"/>
  <c r="CT1251" i="8"/>
  <c r="CS1251" i="8"/>
  <c r="CR1251" i="8"/>
  <c r="CQ1251" i="8"/>
  <c r="CP1251" i="8"/>
  <c r="CO1251" i="8"/>
  <c r="CN1251" i="8"/>
  <c r="CL1251" i="8"/>
  <c r="CM1251" i="8" s="1"/>
  <c r="CG1251" i="8"/>
  <c r="CF1251" i="8"/>
  <c r="CE1251" i="8"/>
  <c r="CD1251" i="8"/>
  <c r="CC1251" i="8"/>
  <c r="CB1251" i="8"/>
  <c r="CA1251" i="8"/>
  <c r="BZ1251" i="8"/>
  <c r="BY1251" i="8"/>
  <c r="BW1251" i="8"/>
  <c r="BX1251" i="8" s="1"/>
  <c r="BV1251" i="8"/>
  <c r="BU1251" i="8"/>
  <c r="BT1251" i="8"/>
  <c r="BS1251" i="8"/>
  <c r="BR1251" i="8"/>
  <c r="BQ1251" i="8"/>
  <c r="BP1251" i="8"/>
  <c r="BO1251" i="8"/>
  <c r="BN1251" i="8"/>
  <c r="BM1251" i="8"/>
  <c r="BL1251" i="8"/>
  <c r="BJ1251" i="8"/>
  <c r="BK1251" i="8" s="1"/>
  <c r="J1251" i="8"/>
  <c r="I1251" i="8"/>
  <c r="H1251" i="8"/>
  <c r="G1251" i="8"/>
  <c r="F1251" i="8"/>
  <c r="A1251" i="8"/>
  <c r="DP1250" i="8"/>
  <c r="DO1250" i="8"/>
  <c r="DN1250" i="8"/>
  <c r="DM1250" i="8"/>
  <c r="DK1250" i="8"/>
  <c r="DL1250" i="8" s="1"/>
  <c r="DJ1250" i="8"/>
  <c r="DI1250" i="8"/>
  <c r="DH1250" i="8"/>
  <c r="DG1250" i="8"/>
  <c r="DE1250" i="8"/>
  <c r="DF1250" i="8" s="1"/>
  <c r="DD1250" i="8"/>
  <c r="DC1250" i="8"/>
  <c r="DB1250" i="8"/>
  <c r="DA1250" i="8"/>
  <c r="CZ1250" i="8"/>
  <c r="CY1250" i="8"/>
  <c r="CX1250" i="8"/>
  <c r="CV1250" i="8"/>
  <c r="CW1250" i="8" s="1"/>
  <c r="CU1250" i="8"/>
  <c r="CT1250" i="8"/>
  <c r="CS1250" i="8"/>
  <c r="CR1250" i="8"/>
  <c r="CQ1250" i="8"/>
  <c r="CP1250" i="8"/>
  <c r="CO1250" i="8"/>
  <c r="CN1250" i="8"/>
  <c r="CL1250" i="8"/>
  <c r="CM1250" i="8" s="1"/>
  <c r="CG1250" i="8"/>
  <c r="CF1250" i="8"/>
  <c r="CE1250" i="8"/>
  <c r="CD1250" i="8"/>
  <c r="CC1250" i="8"/>
  <c r="CB1250" i="8"/>
  <c r="CA1250" i="8"/>
  <c r="BZ1250" i="8"/>
  <c r="BY1250" i="8"/>
  <c r="BW1250" i="8"/>
  <c r="BX1250" i="8" s="1"/>
  <c r="BV1250" i="8"/>
  <c r="BU1250" i="8"/>
  <c r="BT1250" i="8"/>
  <c r="BS1250" i="8"/>
  <c r="BR1250" i="8"/>
  <c r="BQ1250" i="8"/>
  <c r="BP1250" i="8"/>
  <c r="BO1250" i="8"/>
  <c r="BN1250" i="8"/>
  <c r="BM1250" i="8"/>
  <c r="BL1250" i="8"/>
  <c r="BJ1250" i="8"/>
  <c r="BK1250" i="8" s="1"/>
  <c r="J1250" i="8"/>
  <c r="I1250" i="8"/>
  <c r="H1250" i="8"/>
  <c r="G1250" i="8"/>
  <c r="F1250" i="8"/>
  <c r="A1250" i="8"/>
  <c r="DP1249" i="8"/>
  <c r="DO1249" i="8"/>
  <c r="DN1249" i="8"/>
  <c r="DM1249" i="8"/>
  <c r="DK1249" i="8"/>
  <c r="DL1249" i="8" s="1"/>
  <c r="DJ1249" i="8"/>
  <c r="DI1249" i="8"/>
  <c r="DH1249" i="8"/>
  <c r="DG1249" i="8"/>
  <c r="DE1249" i="8"/>
  <c r="DF1249" i="8" s="1"/>
  <c r="DD1249" i="8"/>
  <c r="DC1249" i="8"/>
  <c r="DB1249" i="8"/>
  <c r="DA1249" i="8"/>
  <c r="CZ1249" i="8"/>
  <c r="CY1249" i="8"/>
  <c r="CX1249" i="8"/>
  <c r="CV1249" i="8"/>
  <c r="CW1249" i="8" s="1"/>
  <c r="CU1249" i="8"/>
  <c r="CT1249" i="8"/>
  <c r="CS1249" i="8"/>
  <c r="CR1249" i="8"/>
  <c r="CQ1249" i="8"/>
  <c r="CP1249" i="8"/>
  <c r="CO1249" i="8"/>
  <c r="CN1249" i="8"/>
  <c r="CL1249" i="8"/>
  <c r="CM1249" i="8" s="1"/>
  <c r="CG1249" i="8"/>
  <c r="CF1249" i="8"/>
  <c r="CE1249" i="8"/>
  <c r="CD1249" i="8"/>
  <c r="CC1249" i="8"/>
  <c r="CB1249" i="8"/>
  <c r="CA1249" i="8"/>
  <c r="BZ1249" i="8"/>
  <c r="BY1249" i="8"/>
  <c r="BW1249" i="8"/>
  <c r="BX1249" i="8" s="1"/>
  <c r="BV1249" i="8"/>
  <c r="BU1249" i="8"/>
  <c r="BT1249" i="8"/>
  <c r="BS1249" i="8"/>
  <c r="BR1249" i="8"/>
  <c r="BQ1249" i="8"/>
  <c r="BP1249" i="8"/>
  <c r="BO1249" i="8"/>
  <c r="BN1249" i="8"/>
  <c r="BM1249" i="8"/>
  <c r="BL1249" i="8"/>
  <c r="BJ1249" i="8"/>
  <c r="BK1249" i="8" s="1"/>
  <c r="J1249" i="8"/>
  <c r="I1249" i="8"/>
  <c r="H1249" i="8"/>
  <c r="G1249" i="8"/>
  <c r="F1249" i="8"/>
  <c r="A1249" i="8"/>
  <c r="DP1248" i="8"/>
  <c r="DO1248" i="8"/>
  <c r="DN1248" i="8"/>
  <c r="DM1248" i="8"/>
  <c r="DK1248" i="8"/>
  <c r="DL1248" i="8" s="1"/>
  <c r="DJ1248" i="8"/>
  <c r="DI1248" i="8"/>
  <c r="DH1248" i="8"/>
  <c r="DG1248" i="8"/>
  <c r="DE1248" i="8"/>
  <c r="DF1248" i="8" s="1"/>
  <c r="DD1248" i="8"/>
  <c r="DC1248" i="8"/>
  <c r="DB1248" i="8"/>
  <c r="DA1248" i="8"/>
  <c r="CZ1248" i="8"/>
  <c r="CY1248" i="8"/>
  <c r="CX1248" i="8"/>
  <c r="CV1248" i="8"/>
  <c r="CW1248" i="8" s="1"/>
  <c r="CU1248" i="8"/>
  <c r="CT1248" i="8"/>
  <c r="CS1248" i="8"/>
  <c r="CR1248" i="8"/>
  <c r="CQ1248" i="8"/>
  <c r="CP1248" i="8"/>
  <c r="CO1248" i="8"/>
  <c r="CN1248" i="8"/>
  <c r="CL1248" i="8"/>
  <c r="CM1248" i="8" s="1"/>
  <c r="CG1248" i="8"/>
  <c r="CF1248" i="8"/>
  <c r="CE1248" i="8"/>
  <c r="CD1248" i="8"/>
  <c r="CC1248" i="8"/>
  <c r="CB1248" i="8"/>
  <c r="CA1248" i="8"/>
  <c r="BZ1248" i="8"/>
  <c r="BY1248" i="8"/>
  <c r="BW1248" i="8"/>
  <c r="BX1248" i="8" s="1"/>
  <c r="BV1248" i="8"/>
  <c r="BU1248" i="8"/>
  <c r="BT1248" i="8"/>
  <c r="BS1248" i="8"/>
  <c r="BR1248" i="8"/>
  <c r="BQ1248" i="8"/>
  <c r="BP1248" i="8"/>
  <c r="BO1248" i="8"/>
  <c r="BN1248" i="8"/>
  <c r="BM1248" i="8"/>
  <c r="BL1248" i="8"/>
  <c r="BJ1248" i="8"/>
  <c r="BK1248" i="8" s="1"/>
  <c r="J1248" i="8"/>
  <c r="I1248" i="8"/>
  <c r="H1248" i="8"/>
  <c r="G1248" i="8"/>
  <c r="F1248" i="8"/>
  <c r="A1248" i="8"/>
  <c r="DP1247" i="8"/>
  <c r="DO1247" i="8"/>
  <c r="DN1247" i="8"/>
  <c r="DM1247" i="8"/>
  <c r="DK1247" i="8"/>
  <c r="DL1247" i="8" s="1"/>
  <c r="DJ1247" i="8"/>
  <c r="DI1247" i="8"/>
  <c r="DH1247" i="8"/>
  <c r="DG1247" i="8"/>
  <c r="DE1247" i="8"/>
  <c r="DF1247" i="8" s="1"/>
  <c r="DD1247" i="8"/>
  <c r="DC1247" i="8"/>
  <c r="DB1247" i="8"/>
  <c r="DA1247" i="8"/>
  <c r="CZ1247" i="8"/>
  <c r="CY1247" i="8"/>
  <c r="CX1247" i="8"/>
  <c r="CV1247" i="8"/>
  <c r="CW1247" i="8" s="1"/>
  <c r="CU1247" i="8"/>
  <c r="CT1247" i="8"/>
  <c r="CS1247" i="8"/>
  <c r="CR1247" i="8"/>
  <c r="CQ1247" i="8"/>
  <c r="CP1247" i="8"/>
  <c r="CO1247" i="8"/>
  <c r="CN1247" i="8"/>
  <c r="CL1247" i="8"/>
  <c r="CM1247" i="8" s="1"/>
  <c r="CG1247" i="8"/>
  <c r="CF1247" i="8"/>
  <c r="CE1247" i="8"/>
  <c r="CD1247" i="8"/>
  <c r="CC1247" i="8"/>
  <c r="CB1247" i="8"/>
  <c r="CA1247" i="8"/>
  <c r="BZ1247" i="8"/>
  <c r="BY1247" i="8"/>
  <c r="BW1247" i="8"/>
  <c r="BX1247" i="8" s="1"/>
  <c r="BV1247" i="8"/>
  <c r="BU1247" i="8"/>
  <c r="BT1247" i="8"/>
  <c r="BS1247" i="8"/>
  <c r="BR1247" i="8"/>
  <c r="BQ1247" i="8"/>
  <c r="BP1247" i="8"/>
  <c r="BO1247" i="8"/>
  <c r="BN1247" i="8"/>
  <c r="BM1247" i="8"/>
  <c r="BL1247" i="8"/>
  <c r="BJ1247" i="8"/>
  <c r="BK1247" i="8" s="1"/>
  <c r="J1247" i="8"/>
  <c r="I1247" i="8"/>
  <c r="H1247" i="8"/>
  <c r="G1247" i="8"/>
  <c r="F1247" i="8"/>
  <c r="A1247" i="8"/>
  <c r="DP1246" i="8"/>
  <c r="DO1246" i="8"/>
  <c r="DN1246" i="8"/>
  <c r="DM1246" i="8"/>
  <c r="DK1246" i="8"/>
  <c r="DL1246" i="8" s="1"/>
  <c r="DJ1246" i="8"/>
  <c r="DI1246" i="8"/>
  <c r="DH1246" i="8"/>
  <c r="DG1246" i="8"/>
  <c r="DE1246" i="8"/>
  <c r="DF1246" i="8" s="1"/>
  <c r="DD1246" i="8"/>
  <c r="DC1246" i="8"/>
  <c r="DB1246" i="8"/>
  <c r="DA1246" i="8"/>
  <c r="CZ1246" i="8"/>
  <c r="CY1246" i="8"/>
  <c r="CX1246" i="8"/>
  <c r="CV1246" i="8"/>
  <c r="CW1246" i="8" s="1"/>
  <c r="CU1246" i="8"/>
  <c r="CT1246" i="8"/>
  <c r="CS1246" i="8"/>
  <c r="CR1246" i="8"/>
  <c r="CQ1246" i="8"/>
  <c r="CP1246" i="8"/>
  <c r="CO1246" i="8"/>
  <c r="CN1246" i="8"/>
  <c r="CL1246" i="8"/>
  <c r="CM1246" i="8" s="1"/>
  <c r="CG1246" i="8"/>
  <c r="CF1246" i="8"/>
  <c r="CE1246" i="8"/>
  <c r="CD1246" i="8"/>
  <c r="CC1246" i="8"/>
  <c r="CB1246" i="8"/>
  <c r="CA1246" i="8"/>
  <c r="BZ1246" i="8"/>
  <c r="BY1246" i="8"/>
  <c r="BW1246" i="8"/>
  <c r="BX1246" i="8" s="1"/>
  <c r="BV1246" i="8"/>
  <c r="BU1246" i="8"/>
  <c r="BT1246" i="8"/>
  <c r="BS1246" i="8"/>
  <c r="BR1246" i="8"/>
  <c r="BQ1246" i="8"/>
  <c r="BP1246" i="8"/>
  <c r="BO1246" i="8"/>
  <c r="BN1246" i="8"/>
  <c r="BM1246" i="8"/>
  <c r="BL1246" i="8"/>
  <c r="BJ1246" i="8"/>
  <c r="BK1246" i="8" s="1"/>
  <c r="J1246" i="8"/>
  <c r="I1246" i="8"/>
  <c r="H1246" i="8"/>
  <c r="G1246" i="8"/>
  <c r="F1246" i="8"/>
  <c r="A1246" i="8"/>
  <c r="DP1245" i="8"/>
  <c r="DO1245" i="8"/>
  <c r="DN1245" i="8"/>
  <c r="DM1245" i="8"/>
  <c r="DK1245" i="8"/>
  <c r="DL1245" i="8" s="1"/>
  <c r="DJ1245" i="8"/>
  <c r="DI1245" i="8"/>
  <c r="DH1245" i="8"/>
  <c r="DG1245" i="8"/>
  <c r="DE1245" i="8"/>
  <c r="DF1245" i="8" s="1"/>
  <c r="DD1245" i="8"/>
  <c r="DC1245" i="8"/>
  <c r="DB1245" i="8"/>
  <c r="DA1245" i="8"/>
  <c r="CZ1245" i="8"/>
  <c r="CY1245" i="8"/>
  <c r="CX1245" i="8"/>
  <c r="CV1245" i="8"/>
  <c r="CW1245" i="8" s="1"/>
  <c r="CU1245" i="8"/>
  <c r="CT1245" i="8"/>
  <c r="CS1245" i="8"/>
  <c r="CR1245" i="8"/>
  <c r="CQ1245" i="8"/>
  <c r="CP1245" i="8"/>
  <c r="CO1245" i="8"/>
  <c r="CN1245" i="8"/>
  <c r="CL1245" i="8"/>
  <c r="CM1245" i="8" s="1"/>
  <c r="CG1245" i="8"/>
  <c r="CF1245" i="8"/>
  <c r="CE1245" i="8"/>
  <c r="CD1245" i="8"/>
  <c r="CC1245" i="8"/>
  <c r="CB1245" i="8"/>
  <c r="CA1245" i="8"/>
  <c r="BZ1245" i="8"/>
  <c r="BY1245" i="8"/>
  <c r="BW1245" i="8"/>
  <c r="BX1245" i="8" s="1"/>
  <c r="BV1245" i="8"/>
  <c r="BU1245" i="8"/>
  <c r="BT1245" i="8"/>
  <c r="BS1245" i="8"/>
  <c r="BR1245" i="8"/>
  <c r="BQ1245" i="8"/>
  <c r="BP1245" i="8"/>
  <c r="BO1245" i="8"/>
  <c r="BN1245" i="8"/>
  <c r="BM1245" i="8"/>
  <c r="BL1245" i="8"/>
  <c r="BJ1245" i="8"/>
  <c r="BK1245" i="8" s="1"/>
  <c r="J1245" i="8"/>
  <c r="I1245" i="8"/>
  <c r="H1245" i="8"/>
  <c r="G1245" i="8"/>
  <c r="F1245" i="8"/>
  <c r="A1245" i="8"/>
  <c r="DP1244" i="8"/>
  <c r="DO1244" i="8"/>
  <c r="DN1244" i="8"/>
  <c r="DM1244" i="8"/>
  <c r="DK1244" i="8"/>
  <c r="DL1244" i="8" s="1"/>
  <c r="DJ1244" i="8"/>
  <c r="DI1244" i="8"/>
  <c r="DH1244" i="8"/>
  <c r="DG1244" i="8"/>
  <c r="DE1244" i="8"/>
  <c r="DF1244" i="8" s="1"/>
  <c r="DD1244" i="8"/>
  <c r="DC1244" i="8"/>
  <c r="DB1244" i="8"/>
  <c r="DA1244" i="8"/>
  <c r="CZ1244" i="8"/>
  <c r="CY1244" i="8"/>
  <c r="CX1244" i="8"/>
  <c r="CV1244" i="8"/>
  <c r="CW1244" i="8" s="1"/>
  <c r="CU1244" i="8"/>
  <c r="CT1244" i="8"/>
  <c r="CS1244" i="8"/>
  <c r="CR1244" i="8"/>
  <c r="CQ1244" i="8"/>
  <c r="CP1244" i="8"/>
  <c r="CO1244" i="8"/>
  <c r="CN1244" i="8"/>
  <c r="CL1244" i="8"/>
  <c r="CM1244" i="8" s="1"/>
  <c r="CG1244" i="8"/>
  <c r="CF1244" i="8"/>
  <c r="CE1244" i="8"/>
  <c r="CD1244" i="8"/>
  <c r="CC1244" i="8"/>
  <c r="CB1244" i="8"/>
  <c r="CA1244" i="8"/>
  <c r="BZ1244" i="8"/>
  <c r="BY1244" i="8"/>
  <c r="BW1244" i="8"/>
  <c r="BX1244" i="8" s="1"/>
  <c r="BV1244" i="8"/>
  <c r="BU1244" i="8"/>
  <c r="BT1244" i="8"/>
  <c r="BS1244" i="8"/>
  <c r="BR1244" i="8"/>
  <c r="BQ1244" i="8"/>
  <c r="BP1244" i="8"/>
  <c r="BO1244" i="8"/>
  <c r="BN1244" i="8"/>
  <c r="BM1244" i="8"/>
  <c r="BL1244" i="8"/>
  <c r="BJ1244" i="8"/>
  <c r="BK1244" i="8" s="1"/>
  <c r="J1244" i="8"/>
  <c r="I1244" i="8"/>
  <c r="H1244" i="8"/>
  <c r="G1244" i="8"/>
  <c r="F1244" i="8"/>
  <c r="A1244" i="8"/>
  <c r="DP1243" i="8"/>
  <c r="DO1243" i="8"/>
  <c r="DN1243" i="8"/>
  <c r="DM1243" i="8"/>
  <c r="DK1243" i="8"/>
  <c r="DL1243" i="8" s="1"/>
  <c r="DJ1243" i="8"/>
  <c r="DI1243" i="8"/>
  <c r="DH1243" i="8"/>
  <c r="DG1243" i="8"/>
  <c r="DE1243" i="8"/>
  <c r="DF1243" i="8" s="1"/>
  <c r="DD1243" i="8"/>
  <c r="DC1243" i="8"/>
  <c r="DB1243" i="8"/>
  <c r="DA1243" i="8"/>
  <c r="CZ1243" i="8"/>
  <c r="CY1243" i="8"/>
  <c r="CX1243" i="8"/>
  <c r="CV1243" i="8"/>
  <c r="CW1243" i="8" s="1"/>
  <c r="CU1243" i="8"/>
  <c r="CT1243" i="8"/>
  <c r="CS1243" i="8"/>
  <c r="CR1243" i="8"/>
  <c r="CQ1243" i="8"/>
  <c r="CP1243" i="8"/>
  <c r="CO1243" i="8"/>
  <c r="CN1243" i="8"/>
  <c r="CL1243" i="8"/>
  <c r="CM1243" i="8" s="1"/>
  <c r="CG1243" i="8"/>
  <c r="CF1243" i="8"/>
  <c r="CE1243" i="8"/>
  <c r="CD1243" i="8"/>
  <c r="CC1243" i="8"/>
  <c r="CB1243" i="8"/>
  <c r="CA1243" i="8"/>
  <c r="BZ1243" i="8"/>
  <c r="BY1243" i="8"/>
  <c r="BW1243" i="8"/>
  <c r="BX1243" i="8" s="1"/>
  <c r="BV1243" i="8"/>
  <c r="BU1243" i="8"/>
  <c r="BT1243" i="8"/>
  <c r="BS1243" i="8"/>
  <c r="BR1243" i="8"/>
  <c r="BQ1243" i="8"/>
  <c r="BP1243" i="8"/>
  <c r="BO1243" i="8"/>
  <c r="BN1243" i="8"/>
  <c r="BM1243" i="8"/>
  <c r="BL1243" i="8"/>
  <c r="BJ1243" i="8"/>
  <c r="BK1243" i="8" s="1"/>
  <c r="J1243" i="8"/>
  <c r="I1243" i="8"/>
  <c r="H1243" i="8"/>
  <c r="G1243" i="8"/>
  <c r="F1243" i="8"/>
  <c r="A1243" i="8"/>
  <c r="DP1242" i="8"/>
  <c r="DO1242" i="8"/>
  <c r="DN1242" i="8"/>
  <c r="DM1242" i="8"/>
  <c r="DK1242" i="8"/>
  <c r="DL1242" i="8" s="1"/>
  <c r="DJ1242" i="8"/>
  <c r="DI1242" i="8"/>
  <c r="DH1242" i="8"/>
  <c r="DG1242" i="8"/>
  <c r="DE1242" i="8"/>
  <c r="DF1242" i="8" s="1"/>
  <c r="DD1242" i="8"/>
  <c r="DC1242" i="8"/>
  <c r="DB1242" i="8"/>
  <c r="DA1242" i="8"/>
  <c r="CZ1242" i="8"/>
  <c r="CY1242" i="8"/>
  <c r="CX1242" i="8"/>
  <c r="CV1242" i="8"/>
  <c r="CW1242" i="8" s="1"/>
  <c r="CU1242" i="8"/>
  <c r="CT1242" i="8"/>
  <c r="CS1242" i="8"/>
  <c r="CR1242" i="8"/>
  <c r="CQ1242" i="8"/>
  <c r="CP1242" i="8"/>
  <c r="CO1242" i="8"/>
  <c r="CN1242" i="8"/>
  <c r="CL1242" i="8"/>
  <c r="CM1242" i="8" s="1"/>
  <c r="CG1242" i="8"/>
  <c r="CF1242" i="8"/>
  <c r="CE1242" i="8"/>
  <c r="CD1242" i="8"/>
  <c r="CC1242" i="8"/>
  <c r="CB1242" i="8"/>
  <c r="CA1242" i="8"/>
  <c r="BZ1242" i="8"/>
  <c r="BY1242" i="8"/>
  <c r="BW1242" i="8"/>
  <c r="BX1242" i="8" s="1"/>
  <c r="BV1242" i="8"/>
  <c r="BU1242" i="8"/>
  <c r="BT1242" i="8"/>
  <c r="BS1242" i="8"/>
  <c r="BR1242" i="8"/>
  <c r="BQ1242" i="8"/>
  <c r="BP1242" i="8"/>
  <c r="BO1242" i="8"/>
  <c r="BN1242" i="8"/>
  <c r="BM1242" i="8"/>
  <c r="BL1242" i="8"/>
  <c r="BJ1242" i="8"/>
  <c r="BK1242" i="8" s="1"/>
  <c r="J1242" i="8"/>
  <c r="I1242" i="8"/>
  <c r="H1242" i="8"/>
  <c r="G1242" i="8"/>
  <c r="F1242" i="8"/>
  <c r="A1242" i="8"/>
  <c r="DP1241" i="8"/>
  <c r="DO1241" i="8"/>
  <c r="DN1241" i="8"/>
  <c r="DM1241" i="8"/>
  <c r="DK1241" i="8"/>
  <c r="DL1241" i="8" s="1"/>
  <c r="DJ1241" i="8"/>
  <c r="DI1241" i="8"/>
  <c r="DH1241" i="8"/>
  <c r="DG1241" i="8"/>
  <c r="DE1241" i="8"/>
  <c r="DF1241" i="8" s="1"/>
  <c r="DD1241" i="8"/>
  <c r="DC1241" i="8"/>
  <c r="DB1241" i="8"/>
  <c r="DA1241" i="8"/>
  <c r="CZ1241" i="8"/>
  <c r="CY1241" i="8"/>
  <c r="CX1241" i="8"/>
  <c r="CV1241" i="8"/>
  <c r="CW1241" i="8" s="1"/>
  <c r="CU1241" i="8"/>
  <c r="CT1241" i="8"/>
  <c r="CS1241" i="8"/>
  <c r="CR1241" i="8"/>
  <c r="CQ1241" i="8"/>
  <c r="CP1241" i="8"/>
  <c r="CO1241" i="8"/>
  <c r="CN1241" i="8"/>
  <c r="CL1241" i="8"/>
  <c r="CM1241" i="8" s="1"/>
  <c r="CG1241" i="8"/>
  <c r="CF1241" i="8"/>
  <c r="CE1241" i="8"/>
  <c r="CD1241" i="8"/>
  <c r="CC1241" i="8"/>
  <c r="CB1241" i="8"/>
  <c r="CA1241" i="8"/>
  <c r="BZ1241" i="8"/>
  <c r="BY1241" i="8"/>
  <c r="BW1241" i="8"/>
  <c r="BX1241" i="8" s="1"/>
  <c r="BV1241" i="8"/>
  <c r="BU1241" i="8"/>
  <c r="BT1241" i="8"/>
  <c r="BS1241" i="8"/>
  <c r="BR1241" i="8"/>
  <c r="BQ1241" i="8"/>
  <c r="BP1241" i="8"/>
  <c r="BO1241" i="8"/>
  <c r="BN1241" i="8"/>
  <c r="BM1241" i="8"/>
  <c r="BL1241" i="8"/>
  <c r="BJ1241" i="8"/>
  <c r="BK1241" i="8" s="1"/>
  <c r="J1241" i="8"/>
  <c r="I1241" i="8"/>
  <c r="H1241" i="8"/>
  <c r="G1241" i="8"/>
  <c r="F1241" i="8"/>
  <c r="A1241" i="8"/>
  <c r="DP1240" i="8"/>
  <c r="DO1240" i="8"/>
  <c r="DN1240" i="8"/>
  <c r="DM1240" i="8"/>
  <c r="DK1240" i="8"/>
  <c r="DL1240" i="8" s="1"/>
  <c r="DJ1240" i="8"/>
  <c r="DI1240" i="8"/>
  <c r="DH1240" i="8"/>
  <c r="DG1240" i="8"/>
  <c r="DE1240" i="8"/>
  <c r="DF1240" i="8" s="1"/>
  <c r="DD1240" i="8"/>
  <c r="DC1240" i="8"/>
  <c r="DB1240" i="8"/>
  <c r="DA1240" i="8"/>
  <c r="CZ1240" i="8"/>
  <c r="CY1240" i="8"/>
  <c r="CX1240" i="8"/>
  <c r="CV1240" i="8"/>
  <c r="CW1240" i="8" s="1"/>
  <c r="CU1240" i="8"/>
  <c r="CT1240" i="8"/>
  <c r="CS1240" i="8"/>
  <c r="CR1240" i="8"/>
  <c r="CQ1240" i="8"/>
  <c r="CP1240" i="8"/>
  <c r="CO1240" i="8"/>
  <c r="CN1240" i="8"/>
  <c r="CL1240" i="8"/>
  <c r="CM1240" i="8" s="1"/>
  <c r="CG1240" i="8"/>
  <c r="CF1240" i="8"/>
  <c r="CE1240" i="8"/>
  <c r="CD1240" i="8"/>
  <c r="CC1240" i="8"/>
  <c r="CB1240" i="8"/>
  <c r="CA1240" i="8"/>
  <c r="BZ1240" i="8"/>
  <c r="BY1240" i="8"/>
  <c r="BW1240" i="8"/>
  <c r="BX1240" i="8" s="1"/>
  <c r="BV1240" i="8"/>
  <c r="BU1240" i="8"/>
  <c r="BT1240" i="8"/>
  <c r="BS1240" i="8"/>
  <c r="BR1240" i="8"/>
  <c r="BQ1240" i="8"/>
  <c r="BP1240" i="8"/>
  <c r="BO1240" i="8"/>
  <c r="BN1240" i="8"/>
  <c r="BM1240" i="8"/>
  <c r="BL1240" i="8"/>
  <c r="BJ1240" i="8"/>
  <c r="BK1240" i="8" s="1"/>
  <c r="J1240" i="8"/>
  <c r="I1240" i="8"/>
  <c r="H1240" i="8"/>
  <c r="G1240" i="8"/>
  <c r="F1240" i="8"/>
  <c r="A1240" i="8"/>
  <c r="DP1239" i="8"/>
  <c r="DO1239" i="8"/>
  <c r="DN1239" i="8"/>
  <c r="DM1239" i="8"/>
  <c r="DK1239" i="8"/>
  <c r="DL1239" i="8" s="1"/>
  <c r="DJ1239" i="8"/>
  <c r="DI1239" i="8"/>
  <c r="DH1239" i="8"/>
  <c r="DG1239" i="8"/>
  <c r="DE1239" i="8"/>
  <c r="DF1239" i="8" s="1"/>
  <c r="DD1239" i="8"/>
  <c r="DC1239" i="8"/>
  <c r="DB1239" i="8"/>
  <c r="DA1239" i="8"/>
  <c r="CZ1239" i="8"/>
  <c r="CY1239" i="8"/>
  <c r="CX1239" i="8"/>
  <c r="CV1239" i="8"/>
  <c r="CW1239" i="8" s="1"/>
  <c r="CU1239" i="8"/>
  <c r="CT1239" i="8"/>
  <c r="CS1239" i="8"/>
  <c r="CR1239" i="8"/>
  <c r="CQ1239" i="8"/>
  <c r="CP1239" i="8"/>
  <c r="CO1239" i="8"/>
  <c r="CN1239" i="8"/>
  <c r="CL1239" i="8"/>
  <c r="CM1239" i="8" s="1"/>
  <c r="CG1239" i="8"/>
  <c r="CF1239" i="8"/>
  <c r="CE1239" i="8"/>
  <c r="CD1239" i="8"/>
  <c r="CC1239" i="8"/>
  <c r="CB1239" i="8"/>
  <c r="CA1239" i="8"/>
  <c r="BZ1239" i="8"/>
  <c r="BY1239" i="8"/>
  <c r="BW1239" i="8"/>
  <c r="BX1239" i="8" s="1"/>
  <c r="BV1239" i="8"/>
  <c r="BU1239" i="8"/>
  <c r="BT1239" i="8"/>
  <c r="BS1239" i="8"/>
  <c r="BR1239" i="8"/>
  <c r="BQ1239" i="8"/>
  <c r="BP1239" i="8"/>
  <c r="BO1239" i="8"/>
  <c r="BN1239" i="8"/>
  <c r="BM1239" i="8"/>
  <c r="BL1239" i="8"/>
  <c r="BJ1239" i="8"/>
  <c r="BK1239" i="8" s="1"/>
  <c r="J1239" i="8"/>
  <c r="I1239" i="8"/>
  <c r="H1239" i="8"/>
  <c r="G1239" i="8"/>
  <c r="F1239" i="8"/>
  <c r="A1239" i="8"/>
  <c r="DP1238" i="8"/>
  <c r="DO1238" i="8"/>
  <c r="DN1238" i="8"/>
  <c r="DM1238" i="8"/>
  <c r="DK1238" i="8"/>
  <c r="DL1238" i="8" s="1"/>
  <c r="DJ1238" i="8"/>
  <c r="DI1238" i="8"/>
  <c r="DH1238" i="8"/>
  <c r="DG1238" i="8"/>
  <c r="DE1238" i="8"/>
  <c r="DF1238" i="8" s="1"/>
  <c r="DD1238" i="8"/>
  <c r="DC1238" i="8"/>
  <c r="DB1238" i="8"/>
  <c r="DA1238" i="8"/>
  <c r="CZ1238" i="8"/>
  <c r="CY1238" i="8"/>
  <c r="CX1238" i="8"/>
  <c r="CV1238" i="8"/>
  <c r="CW1238" i="8" s="1"/>
  <c r="CU1238" i="8"/>
  <c r="CT1238" i="8"/>
  <c r="CS1238" i="8"/>
  <c r="CR1238" i="8"/>
  <c r="CQ1238" i="8"/>
  <c r="CP1238" i="8"/>
  <c r="CO1238" i="8"/>
  <c r="CN1238" i="8"/>
  <c r="CL1238" i="8"/>
  <c r="CM1238" i="8" s="1"/>
  <c r="CG1238" i="8"/>
  <c r="CF1238" i="8"/>
  <c r="CE1238" i="8"/>
  <c r="CD1238" i="8"/>
  <c r="CC1238" i="8"/>
  <c r="CB1238" i="8"/>
  <c r="CA1238" i="8"/>
  <c r="BZ1238" i="8"/>
  <c r="BY1238" i="8"/>
  <c r="BW1238" i="8"/>
  <c r="BX1238" i="8" s="1"/>
  <c r="BV1238" i="8"/>
  <c r="BU1238" i="8"/>
  <c r="BT1238" i="8"/>
  <c r="BS1238" i="8"/>
  <c r="BR1238" i="8"/>
  <c r="BQ1238" i="8"/>
  <c r="BP1238" i="8"/>
  <c r="BO1238" i="8"/>
  <c r="BN1238" i="8"/>
  <c r="BM1238" i="8"/>
  <c r="BL1238" i="8"/>
  <c r="BJ1238" i="8"/>
  <c r="BK1238" i="8" s="1"/>
  <c r="J1238" i="8"/>
  <c r="I1238" i="8"/>
  <c r="H1238" i="8"/>
  <c r="G1238" i="8"/>
  <c r="F1238" i="8"/>
  <c r="A1238" i="8"/>
  <c r="DP1237" i="8"/>
  <c r="DO1237" i="8"/>
  <c r="DN1237" i="8"/>
  <c r="DM1237" i="8"/>
  <c r="DK1237" i="8"/>
  <c r="DL1237" i="8" s="1"/>
  <c r="DJ1237" i="8"/>
  <c r="DI1237" i="8"/>
  <c r="DH1237" i="8"/>
  <c r="DG1237" i="8"/>
  <c r="DE1237" i="8"/>
  <c r="DF1237" i="8" s="1"/>
  <c r="DD1237" i="8"/>
  <c r="DC1237" i="8"/>
  <c r="DB1237" i="8"/>
  <c r="DA1237" i="8"/>
  <c r="CZ1237" i="8"/>
  <c r="CY1237" i="8"/>
  <c r="CX1237" i="8"/>
  <c r="CV1237" i="8"/>
  <c r="CW1237" i="8" s="1"/>
  <c r="CU1237" i="8"/>
  <c r="CT1237" i="8"/>
  <c r="CS1237" i="8"/>
  <c r="CR1237" i="8"/>
  <c r="CQ1237" i="8"/>
  <c r="CP1237" i="8"/>
  <c r="CO1237" i="8"/>
  <c r="CN1237" i="8"/>
  <c r="CL1237" i="8"/>
  <c r="CM1237" i="8" s="1"/>
  <c r="CG1237" i="8"/>
  <c r="CF1237" i="8"/>
  <c r="CE1237" i="8"/>
  <c r="CD1237" i="8"/>
  <c r="CC1237" i="8"/>
  <c r="CB1237" i="8"/>
  <c r="CA1237" i="8"/>
  <c r="BZ1237" i="8"/>
  <c r="BY1237" i="8"/>
  <c r="BW1237" i="8"/>
  <c r="BX1237" i="8" s="1"/>
  <c r="BV1237" i="8"/>
  <c r="BU1237" i="8"/>
  <c r="BT1237" i="8"/>
  <c r="BS1237" i="8"/>
  <c r="BR1237" i="8"/>
  <c r="BQ1237" i="8"/>
  <c r="BP1237" i="8"/>
  <c r="BO1237" i="8"/>
  <c r="BN1237" i="8"/>
  <c r="BM1237" i="8"/>
  <c r="BL1237" i="8"/>
  <c r="BJ1237" i="8"/>
  <c r="BK1237" i="8" s="1"/>
  <c r="J1237" i="8"/>
  <c r="I1237" i="8"/>
  <c r="H1237" i="8"/>
  <c r="G1237" i="8"/>
  <c r="F1237" i="8"/>
  <c r="A1237" i="8"/>
  <c r="DP1236" i="8"/>
  <c r="DO1236" i="8"/>
  <c r="DN1236" i="8"/>
  <c r="DM1236" i="8"/>
  <c r="DK1236" i="8"/>
  <c r="DL1236" i="8" s="1"/>
  <c r="DJ1236" i="8"/>
  <c r="DI1236" i="8"/>
  <c r="DH1236" i="8"/>
  <c r="DG1236" i="8"/>
  <c r="DE1236" i="8"/>
  <c r="DF1236" i="8" s="1"/>
  <c r="DD1236" i="8"/>
  <c r="DC1236" i="8"/>
  <c r="DB1236" i="8"/>
  <c r="DA1236" i="8"/>
  <c r="CZ1236" i="8"/>
  <c r="CY1236" i="8"/>
  <c r="CX1236" i="8"/>
  <c r="CV1236" i="8"/>
  <c r="CW1236" i="8" s="1"/>
  <c r="CU1236" i="8"/>
  <c r="CT1236" i="8"/>
  <c r="CS1236" i="8"/>
  <c r="CR1236" i="8"/>
  <c r="CQ1236" i="8"/>
  <c r="CP1236" i="8"/>
  <c r="CO1236" i="8"/>
  <c r="CN1236" i="8"/>
  <c r="CL1236" i="8"/>
  <c r="CM1236" i="8" s="1"/>
  <c r="CG1236" i="8"/>
  <c r="CF1236" i="8"/>
  <c r="CE1236" i="8"/>
  <c r="CD1236" i="8"/>
  <c r="CC1236" i="8"/>
  <c r="CB1236" i="8"/>
  <c r="CA1236" i="8"/>
  <c r="BZ1236" i="8"/>
  <c r="BY1236" i="8"/>
  <c r="BW1236" i="8"/>
  <c r="BX1236" i="8" s="1"/>
  <c r="BV1236" i="8"/>
  <c r="BU1236" i="8"/>
  <c r="BT1236" i="8"/>
  <c r="BS1236" i="8"/>
  <c r="BR1236" i="8"/>
  <c r="BQ1236" i="8"/>
  <c r="BP1236" i="8"/>
  <c r="BO1236" i="8"/>
  <c r="BN1236" i="8"/>
  <c r="BM1236" i="8"/>
  <c r="BL1236" i="8"/>
  <c r="BJ1236" i="8"/>
  <c r="BK1236" i="8" s="1"/>
  <c r="J1236" i="8"/>
  <c r="I1236" i="8"/>
  <c r="H1236" i="8"/>
  <c r="G1236" i="8"/>
  <c r="F1236" i="8"/>
  <c r="A1236" i="8"/>
  <c r="DP1235" i="8"/>
  <c r="DO1235" i="8"/>
  <c r="DN1235" i="8"/>
  <c r="DM1235" i="8"/>
  <c r="DK1235" i="8"/>
  <c r="DL1235" i="8" s="1"/>
  <c r="DJ1235" i="8"/>
  <c r="DI1235" i="8"/>
  <c r="DH1235" i="8"/>
  <c r="DG1235" i="8"/>
  <c r="DE1235" i="8"/>
  <c r="DF1235" i="8" s="1"/>
  <c r="DD1235" i="8"/>
  <c r="DC1235" i="8"/>
  <c r="DB1235" i="8"/>
  <c r="DA1235" i="8"/>
  <c r="CZ1235" i="8"/>
  <c r="CY1235" i="8"/>
  <c r="CX1235" i="8"/>
  <c r="CV1235" i="8"/>
  <c r="CW1235" i="8" s="1"/>
  <c r="CU1235" i="8"/>
  <c r="CT1235" i="8"/>
  <c r="CS1235" i="8"/>
  <c r="CR1235" i="8"/>
  <c r="CQ1235" i="8"/>
  <c r="CP1235" i="8"/>
  <c r="CO1235" i="8"/>
  <c r="CN1235" i="8"/>
  <c r="CL1235" i="8"/>
  <c r="CM1235" i="8" s="1"/>
  <c r="CG1235" i="8"/>
  <c r="CF1235" i="8"/>
  <c r="CE1235" i="8"/>
  <c r="CD1235" i="8"/>
  <c r="CC1235" i="8"/>
  <c r="CB1235" i="8"/>
  <c r="CA1235" i="8"/>
  <c r="BZ1235" i="8"/>
  <c r="BY1235" i="8"/>
  <c r="BW1235" i="8"/>
  <c r="BX1235" i="8" s="1"/>
  <c r="BV1235" i="8"/>
  <c r="BU1235" i="8"/>
  <c r="BT1235" i="8"/>
  <c r="BS1235" i="8"/>
  <c r="BR1235" i="8"/>
  <c r="BQ1235" i="8"/>
  <c r="BP1235" i="8"/>
  <c r="BO1235" i="8"/>
  <c r="BN1235" i="8"/>
  <c r="BM1235" i="8"/>
  <c r="BL1235" i="8"/>
  <c r="BJ1235" i="8"/>
  <c r="BK1235" i="8" s="1"/>
  <c r="J1235" i="8"/>
  <c r="I1235" i="8"/>
  <c r="H1235" i="8"/>
  <c r="G1235" i="8"/>
  <c r="F1235" i="8"/>
  <c r="A1235" i="8"/>
  <c r="DP1234" i="8"/>
  <c r="DO1234" i="8"/>
  <c r="DN1234" i="8"/>
  <c r="DM1234" i="8"/>
  <c r="DK1234" i="8"/>
  <c r="DL1234" i="8" s="1"/>
  <c r="DJ1234" i="8"/>
  <c r="DI1234" i="8"/>
  <c r="DH1234" i="8"/>
  <c r="DG1234" i="8"/>
  <c r="DE1234" i="8"/>
  <c r="DF1234" i="8" s="1"/>
  <c r="DD1234" i="8"/>
  <c r="DC1234" i="8"/>
  <c r="DB1234" i="8"/>
  <c r="DA1234" i="8"/>
  <c r="CZ1234" i="8"/>
  <c r="CY1234" i="8"/>
  <c r="CX1234" i="8"/>
  <c r="CV1234" i="8"/>
  <c r="CW1234" i="8" s="1"/>
  <c r="CU1234" i="8"/>
  <c r="CT1234" i="8"/>
  <c r="CS1234" i="8"/>
  <c r="CR1234" i="8"/>
  <c r="CQ1234" i="8"/>
  <c r="CP1234" i="8"/>
  <c r="CO1234" i="8"/>
  <c r="CN1234" i="8"/>
  <c r="CL1234" i="8"/>
  <c r="CM1234" i="8" s="1"/>
  <c r="CG1234" i="8"/>
  <c r="CF1234" i="8"/>
  <c r="CE1234" i="8"/>
  <c r="CD1234" i="8"/>
  <c r="CC1234" i="8"/>
  <c r="CB1234" i="8"/>
  <c r="CA1234" i="8"/>
  <c r="BZ1234" i="8"/>
  <c r="BY1234" i="8"/>
  <c r="BW1234" i="8"/>
  <c r="BX1234" i="8" s="1"/>
  <c r="BV1234" i="8"/>
  <c r="BU1234" i="8"/>
  <c r="BT1234" i="8"/>
  <c r="BS1234" i="8"/>
  <c r="BR1234" i="8"/>
  <c r="BQ1234" i="8"/>
  <c r="BP1234" i="8"/>
  <c r="BO1234" i="8"/>
  <c r="BN1234" i="8"/>
  <c r="BM1234" i="8"/>
  <c r="BL1234" i="8"/>
  <c r="BJ1234" i="8"/>
  <c r="BK1234" i="8" s="1"/>
  <c r="J1234" i="8"/>
  <c r="I1234" i="8"/>
  <c r="H1234" i="8"/>
  <c r="G1234" i="8"/>
  <c r="F1234" i="8"/>
  <c r="A1234" i="8"/>
  <c r="DP1233" i="8"/>
  <c r="DO1233" i="8"/>
  <c r="DN1233" i="8"/>
  <c r="DM1233" i="8"/>
  <c r="DK1233" i="8"/>
  <c r="DL1233" i="8" s="1"/>
  <c r="DJ1233" i="8"/>
  <c r="DI1233" i="8"/>
  <c r="DH1233" i="8"/>
  <c r="DG1233" i="8"/>
  <c r="DE1233" i="8"/>
  <c r="DF1233" i="8" s="1"/>
  <c r="DD1233" i="8"/>
  <c r="DC1233" i="8"/>
  <c r="DB1233" i="8"/>
  <c r="DA1233" i="8"/>
  <c r="CZ1233" i="8"/>
  <c r="CY1233" i="8"/>
  <c r="CX1233" i="8"/>
  <c r="CV1233" i="8"/>
  <c r="CW1233" i="8" s="1"/>
  <c r="CU1233" i="8"/>
  <c r="CT1233" i="8"/>
  <c r="CS1233" i="8"/>
  <c r="CR1233" i="8"/>
  <c r="CQ1233" i="8"/>
  <c r="CP1233" i="8"/>
  <c r="CO1233" i="8"/>
  <c r="CN1233" i="8"/>
  <c r="CL1233" i="8"/>
  <c r="CM1233" i="8" s="1"/>
  <c r="CG1233" i="8"/>
  <c r="CF1233" i="8"/>
  <c r="CE1233" i="8"/>
  <c r="CD1233" i="8"/>
  <c r="CC1233" i="8"/>
  <c r="CB1233" i="8"/>
  <c r="CA1233" i="8"/>
  <c r="BZ1233" i="8"/>
  <c r="BY1233" i="8"/>
  <c r="BW1233" i="8"/>
  <c r="BX1233" i="8" s="1"/>
  <c r="BV1233" i="8"/>
  <c r="BU1233" i="8"/>
  <c r="BT1233" i="8"/>
  <c r="BS1233" i="8"/>
  <c r="BR1233" i="8"/>
  <c r="BQ1233" i="8"/>
  <c r="BP1233" i="8"/>
  <c r="BO1233" i="8"/>
  <c r="BN1233" i="8"/>
  <c r="BM1233" i="8"/>
  <c r="BL1233" i="8"/>
  <c r="BJ1233" i="8"/>
  <c r="BK1233" i="8" s="1"/>
  <c r="J1233" i="8"/>
  <c r="I1233" i="8"/>
  <c r="H1233" i="8"/>
  <c r="G1233" i="8"/>
  <c r="F1233" i="8"/>
  <c r="A1233" i="8"/>
  <c r="DP1232" i="8"/>
  <c r="DO1232" i="8"/>
  <c r="DN1232" i="8"/>
  <c r="DM1232" i="8"/>
  <c r="DK1232" i="8"/>
  <c r="DL1232" i="8" s="1"/>
  <c r="DJ1232" i="8"/>
  <c r="DI1232" i="8"/>
  <c r="DH1232" i="8"/>
  <c r="DG1232" i="8"/>
  <c r="DE1232" i="8"/>
  <c r="DF1232" i="8" s="1"/>
  <c r="DD1232" i="8"/>
  <c r="DC1232" i="8"/>
  <c r="DB1232" i="8"/>
  <c r="DA1232" i="8"/>
  <c r="CZ1232" i="8"/>
  <c r="CY1232" i="8"/>
  <c r="CX1232" i="8"/>
  <c r="CV1232" i="8"/>
  <c r="CW1232" i="8" s="1"/>
  <c r="CU1232" i="8"/>
  <c r="CT1232" i="8"/>
  <c r="CS1232" i="8"/>
  <c r="CR1232" i="8"/>
  <c r="CQ1232" i="8"/>
  <c r="CP1232" i="8"/>
  <c r="CO1232" i="8"/>
  <c r="CN1232" i="8"/>
  <c r="CL1232" i="8"/>
  <c r="CM1232" i="8" s="1"/>
  <c r="CG1232" i="8"/>
  <c r="CF1232" i="8"/>
  <c r="CE1232" i="8"/>
  <c r="CD1232" i="8"/>
  <c r="CC1232" i="8"/>
  <c r="CB1232" i="8"/>
  <c r="CA1232" i="8"/>
  <c r="BZ1232" i="8"/>
  <c r="BY1232" i="8"/>
  <c r="BW1232" i="8"/>
  <c r="BX1232" i="8" s="1"/>
  <c r="BV1232" i="8"/>
  <c r="BU1232" i="8"/>
  <c r="BT1232" i="8"/>
  <c r="BS1232" i="8"/>
  <c r="BR1232" i="8"/>
  <c r="BQ1232" i="8"/>
  <c r="BP1232" i="8"/>
  <c r="BO1232" i="8"/>
  <c r="BN1232" i="8"/>
  <c r="BM1232" i="8"/>
  <c r="BL1232" i="8"/>
  <c r="BJ1232" i="8"/>
  <c r="BK1232" i="8" s="1"/>
  <c r="J1232" i="8"/>
  <c r="I1232" i="8"/>
  <c r="H1232" i="8"/>
  <c r="G1232" i="8"/>
  <c r="F1232" i="8"/>
  <c r="A1232" i="8"/>
  <c r="DP1231" i="8"/>
  <c r="DO1231" i="8"/>
  <c r="DN1231" i="8"/>
  <c r="DM1231" i="8"/>
  <c r="DK1231" i="8"/>
  <c r="DL1231" i="8" s="1"/>
  <c r="DJ1231" i="8"/>
  <c r="DI1231" i="8"/>
  <c r="DH1231" i="8"/>
  <c r="DG1231" i="8"/>
  <c r="DE1231" i="8"/>
  <c r="DF1231" i="8" s="1"/>
  <c r="DD1231" i="8"/>
  <c r="DC1231" i="8"/>
  <c r="DB1231" i="8"/>
  <c r="DA1231" i="8"/>
  <c r="CZ1231" i="8"/>
  <c r="CY1231" i="8"/>
  <c r="CX1231" i="8"/>
  <c r="CV1231" i="8"/>
  <c r="CW1231" i="8" s="1"/>
  <c r="CU1231" i="8"/>
  <c r="CT1231" i="8"/>
  <c r="CS1231" i="8"/>
  <c r="CR1231" i="8"/>
  <c r="CQ1231" i="8"/>
  <c r="CP1231" i="8"/>
  <c r="CO1231" i="8"/>
  <c r="CN1231" i="8"/>
  <c r="CL1231" i="8"/>
  <c r="CM1231" i="8" s="1"/>
  <c r="CG1231" i="8"/>
  <c r="CF1231" i="8"/>
  <c r="CE1231" i="8"/>
  <c r="CD1231" i="8"/>
  <c r="CC1231" i="8"/>
  <c r="CB1231" i="8"/>
  <c r="CA1231" i="8"/>
  <c r="BZ1231" i="8"/>
  <c r="BY1231" i="8"/>
  <c r="BW1231" i="8"/>
  <c r="BX1231" i="8" s="1"/>
  <c r="BV1231" i="8"/>
  <c r="BU1231" i="8"/>
  <c r="BT1231" i="8"/>
  <c r="BS1231" i="8"/>
  <c r="BR1231" i="8"/>
  <c r="BQ1231" i="8"/>
  <c r="BP1231" i="8"/>
  <c r="BO1231" i="8"/>
  <c r="BN1231" i="8"/>
  <c r="BM1231" i="8"/>
  <c r="BL1231" i="8"/>
  <c r="BJ1231" i="8"/>
  <c r="BK1231" i="8" s="1"/>
  <c r="J1231" i="8"/>
  <c r="I1231" i="8"/>
  <c r="H1231" i="8"/>
  <c r="G1231" i="8"/>
  <c r="F1231" i="8"/>
  <c r="A1231" i="8"/>
  <c r="DP1230" i="8"/>
  <c r="DO1230" i="8"/>
  <c r="DN1230" i="8"/>
  <c r="DM1230" i="8"/>
  <c r="DK1230" i="8"/>
  <c r="DL1230" i="8" s="1"/>
  <c r="DJ1230" i="8"/>
  <c r="DI1230" i="8"/>
  <c r="DH1230" i="8"/>
  <c r="DG1230" i="8"/>
  <c r="DE1230" i="8"/>
  <c r="DF1230" i="8" s="1"/>
  <c r="DD1230" i="8"/>
  <c r="DC1230" i="8"/>
  <c r="DB1230" i="8"/>
  <c r="DA1230" i="8"/>
  <c r="CZ1230" i="8"/>
  <c r="CY1230" i="8"/>
  <c r="CX1230" i="8"/>
  <c r="CV1230" i="8"/>
  <c r="CW1230" i="8" s="1"/>
  <c r="CU1230" i="8"/>
  <c r="CT1230" i="8"/>
  <c r="CS1230" i="8"/>
  <c r="CR1230" i="8"/>
  <c r="CQ1230" i="8"/>
  <c r="CP1230" i="8"/>
  <c r="CO1230" i="8"/>
  <c r="CN1230" i="8"/>
  <c r="CL1230" i="8"/>
  <c r="CM1230" i="8" s="1"/>
  <c r="CG1230" i="8"/>
  <c r="CF1230" i="8"/>
  <c r="CE1230" i="8"/>
  <c r="CD1230" i="8"/>
  <c r="CC1230" i="8"/>
  <c r="CB1230" i="8"/>
  <c r="CA1230" i="8"/>
  <c r="BZ1230" i="8"/>
  <c r="BY1230" i="8"/>
  <c r="BW1230" i="8"/>
  <c r="BX1230" i="8" s="1"/>
  <c r="BV1230" i="8"/>
  <c r="BU1230" i="8"/>
  <c r="BT1230" i="8"/>
  <c r="BS1230" i="8"/>
  <c r="BR1230" i="8"/>
  <c r="BQ1230" i="8"/>
  <c r="BP1230" i="8"/>
  <c r="BO1230" i="8"/>
  <c r="BN1230" i="8"/>
  <c r="BM1230" i="8"/>
  <c r="BL1230" i="8"/>
  <c r="BJ1230" i="8"/>
  <c r="BK1230" i="8" s="1"/>
  <c r="J1230" i="8"/>
  <c r="I1230" i="8"/>
  <c r="H1230" i="8"/>
  <c r="G1230" i="8"/>
  <c r="F1230" i="8"/>
  <c r="A1230" i="8"/>
  <c r="DP1229" i="8"/>
  <c r="DO1229" i="8"/>
  <c r="DN1229" i="8"/>
  <c r="DM1229" i="8"/>
  <c r="DK1229" i="8"/>
  <c r="DL1229" i="8" s="1"/>
  <c r="DJ1229" i="8"/>
  <c r="DI1229" i="8"/>
  <c r="DH1229" i="8"/>
  <c r="DG1229" i="8"/>
  <c r="DE1229" i="8"/>
  <c r="DF1229" i="8" s="1"/>
  <c r="DD1229" i="8"/>
  <c r="DC1229" i="8"/>
  <c r="DB1229" i="8"/>
  <c r="DA1229" i="8"/>
  <c r="CZ1229" i="8"/>
  <c r="CY1229" i="8"/>
  <c r="CX1229" i="8"/>
  <c r="CV1229" i="8"/>
  <c r="CW1229" i="8" s="1"/>
  <c r="CU1229" i="8"/>
  <c r="CT1229" i="8"/>
  <c r="CS1229" i="8"/>
  <c r="CR1229" i="8"/>
  <c r="CQ1229" i="8"/>
  <c r="CP1229" i="8"/>
  <c r="CO1229" i="8"/>
  <c r="CN1229" i="8"/>
  <c r="CL1229" i="8"/>
  <c r="CM1229" i="8" s="1"/>
  <c r="CG1229" i="8"/>
  <c r="CF1229" i="8"/>
  <c r="CE1229" i="8"/>
  <c r="CD1229" i="8"/>
  <c r="CC1229" i="8"/>
  <c r="CB1229" i="8"/>
  <c r="CA1229" i="8"/>
  <c r="BZ1229" i="8"/>
  <c r="BY1229" i="8"/>
  <c r="BW1229" i="8"/>
  <c r="BX1229" i="8" s="1"/>
  <c r="BV1229" i="8"/>
  <c r="BU1229" i="8"/>
  <c r="BT1229" i="8"/>
  <c r="BS1229" i="8"/>
  <c r="BR1229" i="8"/>
  <c r="BQ1229" i="8"/>
  <c r="BP1229" i="8"/>
  <c r="BO1229" i="8"/>
  <c r="BN1229" i="8"/>
  <c r="BM1229" i="8"/>
  <c r="BL1229" i="8"/>
  <c r="BJ1229" i="8"/>
  <c r="BK1229" i="8" s="1"/>
  <c r="J1229" i="8"/>
  <c r="I1229" i="8"/>
  <c r="H1229" i="8"/>
  <c r="G1229" i="8"/>
  <c r="F1229" i="8"/>
  <c r="A1229" i="8"/>
  <c r="DP1228" i="8"/>
  <c r="DO1228" i="8"/>
  <c r="DN1228" i="8"/>
  <c r="DM1228" i="8"/>
  <c r="DK1228" i="8"/>
  <c r="DL1228" i="8" s="1"/>
  <c r="DJ1228" i="8"/>
  <c r="DI1228" i="8"/>
  <c r="DH1228" i="8"/>
  <c r="DG1228" i="8"/>
  <c r="DE1228" i="8"/>
  <c r="DF1228" i="8" s="1"/>
  <c r="DD1228" i="8"/>
  <c r="DC1228" i="8"/>
  <c r="DB1228" i="8"/>
  <c r="DA1228" i="8"/>
  <c r="CZ1228" i="8"/>
  <c r="CY1228" i="8"/>
  <c r="CX1228" i="8"/>
  <c r="CV1228" i="8"/>
  <c r="CW1228" i="8" s="1"/>
  <c r="CU1228" i="8"/>
  <c r="CT1228" i="8"/>
  <c r="CS1228" i="8"/>
  <c r="CR1228" i="8"/>
  <c r="CQ1228" i="8"/>
  <c r="CP1228" i="8"/>
  <c r="CO1228" i="8"/>
  <c r="CN1228" i="8"/>
  <c r="CL1228" i="8"/>
  <c r="CM1228" i="8" s="1"/>
  <c r="CG1228" i="8"/>
  <c r="CF1228" i="8"/>
  <c r="CE1228" i="8"/>
  <c r="CD1228" i="8"/>
  <c r="CC1228" i="8"/>
  <c r="CB1228" i="8"/>
  <c r="CA1228" i="8"/>
  <c r="BZ1228" i="8"/>
  <c r="BY1228" i="8"/>
  <c r="BW1228" i="8"/>
  <c r="BX1228" i="8" s="1"/>
  <c r="BV1228" i="8"/>
  <c r="BU1228" i="8"/>
  <c r="BT1228" i="8"/>
  <c r="BS1228" i="8"/>
  <c r="BR1228" i="8"/>
  <c r="BQ1228" i="8"/>
  <c r="BP1228" i="8"/>
  <c r="BO1228" i="8"/>
  <c r="BN1228" i="8"/>
  <c r="BM1228" i="8"/>
  <c r="BL1228" i="8"/>
  <c r="BJ1228" i="8"/>
  <c r="BK1228" i="8" s="1"/>
  <c r="J1228" i="8"/>
  <c r="I1228" i="8"/>
  <c r="H1228" i="8"/>
  <c r="G1228" i="8"/>
  <c r="F1228" i="8"/>
  <c r="A1228" i="8"/>
  <c r="DP1227" i="8"/>
  <c r="DO1227" i="8"/>
  <c r="DN1227" i="8"/>
  <c r="DM1227" i="8"/>
  <c r="DK1227" i="8"/>
  <c r="DL1227" i="8" s="1"/>
  <c r="DJ1227" i="8"/>
  <c r="DI1227" i="8"/>
  <c r="DH1227" i="8"/>
  <c r="DG1227" i="8"/>
  <c r="DE1227" i="8"/>
  <c r="DF1227" i="8" s="1"/>
  <c r="DD1227" i="8"/>
  <c r="DC1227" i="8"/>
  <c r="DB1227" i="8"/>
  <c r="DA1227" i="8"/>
  <c r="CZ1227" i="8"/>
  <c r="CY1227" i="8"/>
  <c r="CX1227" i="8"/>
  <c r="CV1227" i="8"/>
  <c r="CW1227" i="8" s="1"/>
  <c r="CU1227" i="8"/>
  <c r="CT1227" i="8"/>
  <c r="CS1227" i="8"/>
  <c r="CR1227" i="8"/>
  <c r="CQ1227" i="8"/>
  <c r="CP1227" i="8"/>
  <c r="CO1227" i="8"/>
  <c r="CN1227" i="8"/>
  <c r="CL1227" i="8"/>
  <c r="CM1227" i="8" s="1"/>
  <c r="CG1227" i="8"/>
  <c r="CF1227" i="8"/>
  <c r="CE1227" i="8"/>
  <c r="CD1227" i="8"/>
  <c r="CC1227" i="8"/>
  <c r="CB1227" i="8"/>
  <c r="CA1227" i="8"/>
  <c r="BZ1227" i="8"/>
  <c r="BY1227" i="8"/>
  <c r="BW1227" i="8"/>
  <c r="BX1227" i="8" s="1"/>
  <c r="BV1227" i="8"/>
  <c r="BU1227" i="8"/>
  <c r="BT1227" i="8"/>
  <c r="BS1227" i="8"/>
  <c r="BR1227" i="8"/>
  <c r="BQ1227" i="8"/>
  <c r="BP1227" i="8"/>
  <c r="BO1227" i="8"/>
  <c r="BN1227" i="8"/>
  <c r="BM1227" i="8"/>
  <c r="BL1227" i="8"/>
  <c r="BJ1227" i="8"/>
  <c r="BK1227" i="8" s="1"/>
  <c r="J1227" i="8"/>
  <c r="I1227" i="8"/>
  <c r="H1227" i="8"/>
  <c r="G1227" i="8"/>
  <c r="F1227" i="8"/>
  <c r="A1227" i="8"/>
  <c r="DP1226" i="8"/>
  <c r="DO1226" i="8"/>
  <c r="DN1226" i="8"/>
  <c r="DM1226" i="8"/>
  <c r="DK1226" i="8"/>
  <c r="DL1226" i="8" s="1"/>
  <c r="DJ1226" i="8"/>
  <c r="DI1226" i="8"/>
  <c r="DH1226" i="8"/>
  <c r="DG1226" i="8"/>
  <c r="DE1226" i="8"/>
  <c r="DF1226" i="8" s="1"/>
  <c r="DD1226" i="8"/>
  <c r="DC1226" i="8"/>
  <c r="DB1226" i="8"/>
  <c r="DA1226" i="8"/>
  <c r="CZ1226" i="8"/>
  <c r="CY1226" i="8"/>
  <c r="CX1226" i="8"/>
  <c r="CV1226" i="8"/>
  <c r="CW1226" i="8" s="1"/>
  <c r="CU1226" i="8"/>
  <c r="CT1226" i="8"/>
  <c r="CS1226" i="8"/>
  <c r="CR1226" i="8"/>
  <c r="CQ1226" i="8"/>
  <c r="CP1226" i="8"/>
  <c r="CO1226" i="8"/>
  <c r="CN1226" i="8"/>
  <c r="CL1226" i="8"/>
  <c r="CM1226" i="8" s="1"/>
  <c r="CG1226" i="8"/>
  <c r="CF1226" i="8"/>
  <c r="CE1226" i="8"/>
  <c r="CD1226" i="8"/>
  <c r="CC1226" i="8"/>
  <c r="CB1226" i="8"/>
  <c r="CA1226" i="8"/>
  <c r="BZ1226" i="8"/>
  <c r="BY1226" i="8"/>
  <c r="BW1226" i="8"/>
  <c r="BX1226" i="8" s="1"/>
  <c r="BV1226" i="8"/>
  <c r="BU1226" i="8"/>
  <c r="BT1226" i="8"/>
  <c r="BS1226" i="8"/>
  <c r="BR1226" i="8"/>
  <c r="BQ1226" i="8"/>
  <c r="BP1226" i="8"/>
  <c r="BO1226" i="8"/>
  <c r="BN1226" i="8"/>
  <c r="BM1226" i="8"/>
  <c r="BL1226" i="8"/>
  <c r="BJ1226" i="8"/>
  <c r="BK1226" i="8" s="1"/>
  <c r="J1226" i="8"/>
  <c r="I1226" i="8"/>
  <c r="H1226" i="8"/>
  <c r="G1226" i="8"/>
  <c r="F1226" i="8"/>
  <c r="A1226" i="8"/>
  <c r="DP1225" i="8"/>
  <c r="DO1225" i="8"/>
  <c r="DN1225" i="8"/>
  <c r="DM1225" i="8"/>
  <c r="DK1225" i="8"/>
  <c r="DL1225" i="8" s="1"/>
  <c r="DJ1225" i="8"/>
  <c r="DI1225" i="8"/>
  <c r="DH1225" i="8"/>
  <c r="DG1225" i="8"/>
  <c r="DE1225" i="8"/>
  <c r="DF1225" i="8" s="1"/>
  <c r="DD1225" i="8"/>
  <c r="DC1225" i="8"/>
  <c r="DB1225" i="8"/>
  <c r="DA1225" i="8"/>
  <c r="CZ1225" i="8"/>
  <c r="CY1225" i="8"/>
  <c r="CX1225" i="8"/>
  <c r="CV1225" i="8"/>
  <c r="CW1225" i="8" s="1"/>
  <c r="CU1225" i="8"/>
  <c r="CT1225" i="8"/>
  <c r="CS1225" i="8"/>
  <c r="CR1225" i="8"/>
  <c r="CQ1225" i="8"/>
  <c r="CP1225" i="8"/>
  <c r="CO1225" i="8"/>
  <c r="CN1225" i="8"/>
  <c r="CL1225" i="8"/>
  <c r="CM1225" i="8" s="1"/>
  <c r="CG1225" i="8"/>
  <c r="CF1225" i="8"/>
  <c r="CE1225" i="8"/>
  <c r="CD1225" i="8"/>
  <c r="CC1225" i="8"/>
  <c r="CB1225" i="8"/>
  <c r="CA1225" i="8"/>
  <c r="BZ1225" i="8"/>
  <c r="BY1225" i="8"/>
  <c r="BW1225" i="8"/>
  <c r="BX1225" i="8" s="1"/>
  <c r="BV1225" i="8"/>
  <c r="BU1225" i="8"/>
  <c r="BT1225" i="8"/>
  <c r="BS1225" i="8"/>
  <c r="BR1225" i="8"/>
  <c r="BQ1225" i="8"/>
  <c r="BP1225" i="8"/>
  <c r="BO1225" i="8"/>
  <c r="BN1225" i="8"/>
  <c r="BM1225" i="8"/>
  <c r="BL1225" i="8"/>
  <c r="BJ1225" i="8"/>
  <c r="BK1225" i="8" s="1"/>
  <c r="J1225" i="8"/>
  <c r="I1225" i="8"/>
  <c r="H1225" i="8"/>
  <c r="G1225" i="8"/>
  <c r="F1225" i="8"/>
  <c r="A1225" i="8"/>
  <c r="DP1224" i="8"/>
  <c r="DO1224" i="8"/>
  <c r="DN1224" i="8"/>
  <c r="DM1224" i="8"/>
  <c r="DK1224" i="8"/>
  <c r="DL1224" i="8" s="1"/>
  <c r="DJ1224" i="8"/>
  <c r="DI1224" i="8"/>
  <c r="DH1224" i="8"/>
  <c r="DG1224" i="8"/>
  <c r="DE1224" i="8"/>
  <c r="DF1224" i="8" s="1"/>
  <c r="DD1224" i="8"/>
  <c r="DC1224" i="8"/>
  <c r="DB1224" i="8"/>
  <c r="DA1224" i="8"/>
  <c r="CZ1224" i="8"/>
  <c r="CY1224" i="8"/>
  <c r="CX1224" i="8"/>
  <c r="CV1224" i="8"/>
  <c r="CW1224" i="8" s="1"/>
  <c r="CU1224" i="8"/>
  <c r="CT1224" i="8"/>
  <c r="CS1224" i="8"/>
  <c r="CR1224" i="8"/>
  <c r="CQ1224" i="8"/>
  <c r="CP1224" i="8"/>
  <c r="CO1224" i="8"/>
  <c r="CN1224" i="8"/>
  <c r="CL1224" i="8"/>
  <c r="CM1224" i="8" s="1"/>
  <c r="CG1224" i="8"/>
  <c r="CF1224" i="8"/>
  <c r="CE1224" i="8"/>
  <c r="CD1224" i="8"/>
  <c r="CC1224" i="8"/>
  <c r="CB1224" i="8"/>
  <c r="CA1224" i="8"/>
  <c r="BZ1224" i="8"/>
  <c r="BY1224" i="8"/>
  <c r="BW1224" i="8"/>
  <c r="BX1224" i="8" s="1"/>
  <c r="BV1224" i="8"/>
  <c r="BU1224" i="8"/>
  <c r="BT1224" i="8"/>
  <c r="BS1224" i="8"/>
  <c r="BR1224" i="8"/>
  <c r="BQ1224" i="8"/>
  <c r="BP1224" i="8"/>
  <c r="BO1224" i="8"/>
  <c r="BN1224" i="8"/>
  <c r="BM1224" i="8"/>
  <c r="BL1224" i="8"/>
  <c r="BJ1224" i="8"/>
  <c r="BK1224" i="8" s="1"/>
  <c r="J1224" i="8"/>
  <c r="I1224" i="8"/>
  <c r="H1224" i="8"/>
  <c r="G1224" i="8"/>
  <c r="F1224" i="8"/>
  <c r="A1224" i="8"/>
  <c r="DP1223" i="8"/>
  <c r="DO1223" i="8"/>
  <c r="DN1223" i="8"/>
  <c r="DM1223" i="8"/>
  <c r="DK1223" i="8"/>
  <c r="DL1223" i="8" s="1"/>
  <c r="DJ1223" i="8"/>
  <c r="DI1223" i="8"/>
  <c r="DH1223" i="8"/>
  <c r="DG1223" i="8"/>
  <c r="DE1223" i="8"/>
  <c r="DF1223" i="8" s="1"/>
  <c r="DD1223" i="8"/>
  <c r="DC1223" i="8"/>
  <c r="DB1223" i="8"/>
  <c r="DA1223" i="8"/>
  <c r="CZ1223" i="8"/>
  <c r="CY1223" i="8"/>
  <c r="CX1223" i="8"/>
  <c r="CV1223" i="8"/>
  <c r="CW1223" i="8" s="1"/>
  <c r="CU1223" i="8"/>
  <c r="CT1223" i="8"/>
  <c r="CS1223" i="8"/>
  <c r="CR1223" i="8"/>
  <c r="CQ1223" i="8"/>
  <c r="CP1223" i="8"/>
  <c r="CO1223" i="8"/>
  <c r="CN1223" i="8"/>
  <c r="CL1223" i="8"/>
  <c r="CM1223" i="8" s="1"/>
  <c r="CG1223" i="8"/>
  <c r="CF1223" i="8"/>
  <c r="CE1223" i="8"/>
  <c r="CD1223" i="8"/>
  <c r="CC1223" i="8"/>
  <c r="CB1223" i="8"/>
  <c r="CA1223" i="8"/>
  <c r="BZ1223" i="8"/>
  <c r="BY1223" i="8"/>
  <c r="BW1223" i="8"/>
  <c r="BX1223" i="8" s="1"/>
  <c r="BV1223" i="8"/>
  <c r="BU1223" i="8"/>
  <c r="BT1223" i="8"/>
  <c r="BS1223" i="8"/>
  <c r="BR1223" i="8"/>
  <c r="BQ1223" i="8"/>
  <c r="BP1223" i="8"/>
  <c r="BO1223" i="8"/>
  <c r="BN1223" i="8"/>
  <c r="BM1223" i="8"/>
  <c r="BL1223" i="8"/>
  <c r="BJ1223" i="8"/>
  <c r="BK1223" i="8" s="1"/>
  <c r="J1223" i="8"/>
  <c r="I1223" i="8"/>
  <c r="H1223" i="8"/>
  <c r="G1223" i="8"/>
  <c r="F1223" i="8"/>
  <c r="A1223" i="8"/>
  <c r="DP1222" i="8"/>
  <c r="DO1222" i="8"/>
  <c r="DN1222" i="8"/>
  <c r="DM1222" i="8"/>
  <c r="DK1222" i="8"/>
  <c r="DL1222" i="8" s="1"/>
  <c r="DJ1222" i="8"/>
  <c r="DI1222" i="8"/>
  <c r="DH1222" i="8"/>
  <c r="DG1222" i="8"/>
  <c r="DE1222" i="8"/>
  <c r="DF1222" i="8" s="1"/>
  <c r="DD1222" i="8"/>
  <c r="DC1222" i="8"/>
  <c r="DB1222" i="8"/>
  <c r="DA1222" i="8"/>
  <c r="CZ1222" i="8"/>
  <c r="CY1222" i="8"/>
  <c r="CX1222" i="8"/>
  <c r="CV1222" i="8"/>
  <c r="CW1222" i="8" s="1"/>
  <c r="CU1222" i="8"/>
  <c r="CT1222" i="8"/>
  <c r="CS1222" i="8"/>
  <c r="CR1222" i="8"/>
  <c r="CQ1222" i="8"/>
  <c r="CP1222" i="8"/>
  <c r="CO1222" i="8"/>
  <c r="CN1222" i="8"/>
  <c r="CL1222" i="8"/>
  <c r="CM1222" i="8" s="1"/>
  <c r="CG1222" i="8"/>
  <c r="CF1222" i="8"/>
  <c r="CE1222" i="8"/>
  <c r="CD1222" i="8"/>
  <c r="CC1222" i="8"/>
  <c r="CB1222" i="8"/>
  <c r="CA1222" i="8"/>
  <c r="BZ1222" i="8"/>
  <c r="BY1222" i="8"/>
  <c r="BW1222" i="8"/>
  <c r="BX1222" i="8" s="1"/>
  <c r="BV1222" i="8"/>
  <c r="BU1222" i="8"/>
  <c r="BT1222" i="8"/>
  <c r="BS1222" i="8"/>
  <c r="BR1222" i="8"/>
  <c r="BQ1222" i="8"/>
  <c r="BP1222" i="8"/>
  <c r="BO1222" i="8"/>
  <c r="BN1222" i="8"/>
  <c r="BM1222" i="8"/>
  <c r="BL1222" i="8"/>
  <c r="BJ1222" i="8"/>
  <c r="BK1222" i="8" s="1"/>
  <c r="J1222" i="8"/>
  <c r="I1222" i="8"/>
  <c r="H1222" i="8"/>
  <c r="G1222" i="8"/>
  <c r="F1222" i="8"/>
  <c r="A1222" i="8"/>
  <c r="DP1221" i="8"/>
  <c r="DO1221" i="8"/>
  <c r="DN1221" i="8"/>
  <c r="DM1221" i="8"/>
  <c r="DK1221" i="8"/>
  <c r="DL1221" i="8" s="1"/>
  <c r="DJ1221" i="8"/>
  <c r="DI1221" i="8"/>
  <c r="DH1221" i="8"/>
  <c r="DG1221" i="8"/>
  <c r="DE1221" i="8"/>
  <c r="DF1221" i="8" s="1"/>
  <c r="DD1221" i="8"/>
  <c r="DC1221" i="8"/>
  <c r="DB1221" i="8"/>
  <c r="DA1221" i="8"/>
  <c r="CZ1221" i="8"/>
  <c r="CY1221" i="8"/>
  <c r="CX1221" i="8"/>
  <c r="CV1221" i="8"/>
  <c r="CW1221" i="8" s="1"/>
  <c r="CU1221" i="8"/>
  <c r="CT1221" i="8"/>
  <c r="CS1221" i="8"/>
  <c r="CR1221" i="8"/>
  <c r="CQ1221" i="8"/>
  <c r="CP1221" i="8"/>
  <c r="CO1221" i="8"/>
  <c r="CN1221" i="8"/>
  <c r="CL1221" i="8"/>
  <c r="CM1221" i="8" s="1"/>
  <c r="CG1221" i="8"/>
  <c r="CF1221" i="8"/>
  <c r="CE1221" i="8"/>
  <c r="CD1221" i="8"/>
  <c r="CC1221" i="8"/>
  <c r="CB1221" i="8"/>
  <c r="CA1221" i="8"/>
  <c r="BZ1221" i="8"/>
  <c r="BY1221" i="8"/>
  <c r="BW1221" i="8"/>
  <c r="BX1221" i="8" s="1"/>
  <c r="BV1221" i="8"/>
  <c r="BU1221" i="8"/>
  <c r="BT1221" i="8"/>
  <c r="BS1221" i="8"/>
  <c r="BR1221" i="8"/>
  <c r="BQ1221" i="8"/>
  <c r="BP1221" i="8"/>
  <c r="BO1221" i="8"/>
  <c r="BN1221" i="8"/>
  <c r="BM1221" i="8"/>
  <c r="BL1221" i="8"/>
  <c r="BJ1221" i="8"/>
  <c r="BK1221" i="8" s="1"/>
  <c r="J1221" i="8"/>
  <c r="I1221" i="8"/>
  <c r="H1221" i="8"/>
  <c r="G1221" i="8"/>
  <c r="F1221" i="8"/>
  <c r="A1221" i="8"/>
  <c r="DP1220" i="8"/>
  <c r="DO1220" i="8"/>
  <c r="DN1220" i="8"/>
  <c r="DM1220" i="8"/>
  <c r="DK1220" i="8"/>
  <c r="DL1220" i="8" s="1"/>
  <c r="DJ1220" i="8"/>
  <c r="DI1220" i="8"/>
  <c r="DH1220" i="8"/>
  <c r="DG1220" i="8"/>
  <c r="DE1220" i="8"/>
  <c r="DF1220" i="8" s="1"/>
  <c r="DD1220" i="8"/>
  <c r="DC1220" i="8"/>
  <c r="DB1220" i="8"/>
  <c r="DA1220" i="8"/>
  <c r="CZ1220" i="8"/>
  <c r="CY1220" i="8"/>
  <c r="CX1220" i="8"/>
  <c r="CV1220" i="8"/>
  <c r="CW1220" i="8" s="1"/>
  <c r="CU1220" i="8"/>
  <c r="CT1220" i="8"/>
  <c r="CS1220" i="8"/>
  <c r="CR1220" i="8"/>
  <c r="CQ1220" i="8"/>
  <c r="CP1220" i="8"/>
  <c r="CO1220" i="8"/>
  <c r="CN1220" i="8"/>
  <c r="CL1220" i="8"/>
  <c r="CM1220" i="8" s="1"/>
  <c r="CG1220" i="8"/>
  <c r="CF1220" i="8"/>
  <c r="CE1220" i="8"/>
  <c r="CD1220" i="8"/>
  <c r="CC1220" i="8"/>
  <c r="CB1220" i="8"/>
  <c r="CA1220" i="8"/>
  <c r="BZ1220" i="8"/>
  <c r="BY1220" i="8"/>
  <c r="BW1220" i="8"/>
  <c r="BX1220" i="8" s="1"/>
  <c r="BV1220" i="8"/>
  <c r="BU1220" i="8"/>
  <c r="BT1220" i="8"/>
  <c r="BS1220" i="8"/>
  <c r="BR1220" i="8"/>
  <c r="BQ1220" i="8"/>
  <c r="BP1220" i="8"/>
  <c r="BO1220" i="8"/>
  <c r="BN1220" i="8"/>
  <c r="BM1220" i="8"/>
  <c r="BL1220" i="8"/>
  <c r="BJ1220" i="8"/>
  <c r="BK1220" i="8" s="1"/>
  <c r="J1220" i="8"/>
  <c r="I1220" i="8"/>
  <c r="H1220" i="8"/>
  <c r="G1220" i="8"/>
  <c r="F1220" i="8"/>
  <c r="A1220" i="8"/>
  <c r="DP1219" i="8"/>
  <c r="DO1219" i="8"/>
  <c r="DN1219" i="8"/>
  <c r="DM1219" i="8"/>
  <c r="DK1219" i="8"/>
  <c r="DL1219" i="8" s="1"/>
  <c r="DJ1219" i="8"/>
  <c r="DI1219" i="8"/>
  <c r="DH1219" i="8"/>
  <c r="DG1219" i="8"/>
  <c r="DE1219" i="8"/>
  <c r="DF1219" i="8" s="1"/>
  <c r="DD1219" i="8"/>
  <c r="DC1219" i="8"/>
  <c r="DB1219" i="8"/>
  <c r="DA1219" i="8"/>
  <c r="CZ1219" i="8"/>
  <c r="CY1219" i="8"/>
  <c r="CX1219" i="8"/>
  <c r="CV1219" i="8"/>
  <c r="CW1219" i="8" s="1"/>
  <c r="CU1219" i="8"/>
  <c r="CT1219" i="8"/>
  <c r="CS1219" i="8"/>
  <c r="CR1219" i="8"/>
  <c r="CQ1219" i="8"/>
  <c r="CP1219" i="8"/>
  <c r="CO1219" i="8"/>
  <c r="CN1219" i="8"/>
  <c r="CL1219" i="8"/>
  <c r="CM1219" i="8" s="1"/>
  <c r="CG1219" i="8"/>
  <c r="CF1219" i="8"/>
  <c r="CE1219" i="8"/>
  <c r="CD1219" i="8"/>
  <c r="CC1219" i="8"/>
  <c r="CB1219" i="8"/>
  <c r="CA1219" i="8"/>
  <c r="BZ1219" i="8"/>
  <c r="BY1219" i="8"/>
  <c r="BW1219" i="8"/>
  <c r="BX1219" i="8" s="1"/>
  <c r="BV1219" i="8"/>
  <c r="BU1219" i="8"/>
  <c r="BT1219" i="8"/>
  <c r="BS1219" i="8"/>
  <c r="BR1219" i="8"/>
  <c r="BQ1219" i="8"/>
  <c r="BP1219" i="8"/>
  <c r="BO1219" i="8"/>
  <c r="BN1219" i="8"/>
  <c r="BM1219" i="8"/>
  <c r="BL1219" i="8"/>
  <c r="BJ1219" i="8"/>
  <c r="BK1219" i="8" s="1"/>
  <c r="J1219" i="8"/>
  <c r="I1219" i="8"/>
  <c r="H1219" i="8"/>
  <c r="G1219" i="8"/>
  <c r="F1219" i="8"/>
  <c r="A1219" i="8"/>
  <c r="DP1218" i="8"/>
  <c r="DO1218" i="8"/>
  <c r="DN1218" i="8"/>
  <c r="DM1218" i="8"/>
  <c r="DK1218" i="8"/>
  <c r="DL1218" i="8" s="1"/>
  <c r="DJ1218" i="8"/>
  <c r="DI1218" i="8"/>
  <c r="DH1218" i="8"/>
  <c r="DG1218" i="8"/>
  <c r="DE1218" i="8"/>
  <c r="DF1218" i="8" s="1"/>
  <c r="DD1218" i="8"/>
  <c r="DC1218" i="8"/>
  <c r="DB1218" i="8"/>
  <c r="DA1218" i="8"/>
  <c r="CZ1218" i="8"/>
  <c r="CY1218" i="8"/>
  <c r="CX1218" i="8"/>
  <c r="CV1218" i="8"/>
  <c r="CW1218" i="8" s="1"/>
  <c r="CU1218" i="8"/>
  <c r="CT1218" i="8"/>
  <c r="CS1218" i="8"/>
  <c r="CR1218" i="8"/>
  <c r="CQ1218" i="8"/>
  <c r="CP1218" i="8"/>
  <c r="CO1218" i="8"/>
  <c r="CN1218" i="8"/>
  <c r="CL1218" i="8"/>
  <c r="CM1218" i="8" s="1"/>
  <c r="CG1218" i="8"/>
  <c r="CF1218" i="8"/>
  <c r="CE1218" i="8"/>
  <c r="CD1218" i="8"/>
  <c r="CC1218" i="8"/>
  <c r="CB1218" i="8"/>
  <c r="CA1218" i="8"/>
  <c r="BZ1218" i="8"/>
  <c r="BY1218" i="8"/>
  <c r="BW1218" i="8"/>
  <c r="BX1218" i="8" s="1"/>
  <c r="BV1218" i="8"/>
  <c r="BU1218" i="8"/>
  <c r="BT1218" i="8"/>
  <c r="BS1218" i="8"/>
  <c r="BR1218" i="8"/>
  <c r="BQ1218" i="8"/>
  <c r="BP1218" i="8"/>
  <c r="BO1218" i="8"/>
  <c r="BN1218" i="8"/>
  <c r="BM1218" i="8"/>
  <c r="BL1218" i="8"/>
  <c r="BJ1218" i="8"/>
  <c r="BK1218" i="8" s="1"/>
  <c r="J1218" i="8"/>
  <c r="I1218" i="8"/>
  <c r="H1218" i="8"/>
  <c r="G1218" i="8"/>
  <c r="F1218" i="8"/>
  <c r="A1218" i="8"/>
  <c r="DP1217" i="8"/>
  <c r="DO1217" i="8"/>
  <c r="DN1217" i="8"/>
  <c r="DM1217" i="8"/>
  <c r="DK1217" i="8"/>
  <c r="DL1217" i="8" s="1"/>
  <c r="DJ1217" i="8"/>
  <c r="DI1217" i="8"/>
  <c r="DH1217" i="8"/>
  <c r="DG1217" i="8"/>
  <c r="DE1217" i="8"/>
  <c r="DF1217" i="8" s="1"/>
  <c r="DD1217" i="8"/>
  <c r="DC1217" i="8"/>
  <c r="DB1217" i="8"/>
  <c r="DA1217" i="8"/>
  <c r="CZ1217" i="8"/>
  <c r="CY1217" i="8"/>
  <c r="CX1217" i="8"/>
  <c r="CV1217" i="8"/>
  <c r="CW1217" i="8" s="1"/>
  <c r="CU1217" i="8"/>
  <c r="CT1217" i="8"/>
  <c r="CS1217" i="8"/>
  <c r="CR1217" i="8"/>
  <c r="CQ1217" i="8"/>
  <c r="CP1217" i="8"/>
  <c r="CO1217" i="8"/>
  <c r="CN1217" i="8"/>
  <c r="CL1217" i="8"/>
  <c r="CM1217" i="8" s="1"/>
  <c r="CG1217" i="8"/>
  <c r="CF1217" i="8"/>
  <c r="CE1217" i="8"/>
  <c r="CD1217" i="8"/>
  <c r="CC1217" i="8"/>
  <c r="CB1217" i="8"/>
  <c r="CA1217" i="8"/>
  <c r="BZ1217" i="8"/>
  <c r="BY1217" i="8"/>
  <c r="BW1217" i="8"/>
  <c r="BX1217" i="8" s="1"/>
  <c r="BV1217" i="8"/>
  <c r="BU1217" i="8"/>
  <c r="BT1217" i="8"/>
  <c r="BS1217" i="8"/>
  <c r="BR1217" i="8"/>
  <c r="BQ1217" i="8"/>
  <c r="BP1217" i="8"/>
  <c r="BO1217" i="8"/>
  <c r="BN1217" i="8"/>
  <c r="BM1217" i="8"/>
  <c r="BL1217" i="8"/>
  <c r="BJ1217" i="8"/>
  <c r="BK1217" i="8" s="1"/>
  <c r="J1217" i="8"/>
  <c r="I1217" i="8"/>
  <c r="H1217" i="8"/>
  <c r="G1217" i="8"/>
  <c r="F1217" i="8"/>
  <c r="A1217" i="8"/>
  <c r="DP1216" i="8"/>
  <c r="DO1216" i="8"/>
  <c r="DN1216" i="8"/>
  <c r="DM1216" i="8"/>
  <c r="DK1216" i="8"/>
  <c r="DL1216" i="8" s="1"/>
  <c r="DJ1216" i="8"/>
  <c r="DI1216" i="8"/>
  <c r="DH1216" i="8"/>
  <c r="DG1216" i="8"/>
  <c r="DE1216" i="8"/>
  <c r="DF1216" i="8" s="1"/>
  <c r="DD1216" i="8"/>
  <c r="DC1216" i="8"/>
  <c r="DB1216" i="8"/>
  <c r="DA1216" i="8"/>
  <c r="CZ1216" i="8"/>
  <c r="CY1216" i="8"/>
  <c r="CX1216" i="8"/>
  <c r="CV1216" i="8"/>
  <c r="CW1216" i="8" s="1"/>
  <c r="CU1216" i="8"/>
  <c r="CT1216" i="8"/>
  <c r="CS1216" i="8"/>
  <c r="CR1216" i="8"/>
  <c r="CQ1216" i="8"/>
  <c r="CP1216" i="8"/>
  <c r="CO1216" i="8"/>
  <c r="CN1216" i="8"/>
  <c r="CL1216" i="8"/>
  <c r="CM1216" i="8" s="1"/>
  <c r="CG1216" i="8"/>
  <c r="CF1216" i="8"/>
  <c r="CE1216" i="8"/>
  <c r="CD1216" i="8"/>
  <c r="CC1216" i="8"/>
  <c r="CB1216" i="8"/>
  <c r="CA1216" i="8"/>
  <c r="BZ1216" i="8"/>
  <c r="BY1216" i="8"/>
  <c r="BW1216" i="8"/>
  <c r="BX1216" i="8" s="1"/>
  <c r="BV1216" i="8"/>
  <c r="BU1216" i="8"/>
  <c r="BT1216" i="8"/>
  <c r="BS1216" i="8"/>
  <c r="BR1216" i="8"/>
  <c r="BQ1216" i="8"/>
  <c r="BP1216" i="8"/>
  <c r="BO1216" i="8"/>
  <c r="BN1216" i="8"/>
  <c r="BM1216" i="8"/>
  <c r="BL1216" i="8"/>
  <c r="BJ1216" i="8"/>
  <c r="BK1216" i="8" s="1"/>
  <c r="J1216" i="8"/>
  <c r="I1216" i="8"/>
  <c r="H1216" i="8"/>
  <c r="G1216" i="8"/>
  <c r="F1216" i="8"/>
  <c r="A1216" i="8"/>
  <c r="DP1215" i="8"/>
  <c r="DO1215" i="8"/>
  <c r="DN1215" i="8"/>
  <c r="DM1215" i="8"/>
  <c r="DK1215" i="8"/>
  <c r="DL1215" i="8" s="1"/>
  <c r="DJ1215" i="8"/>
  <c r="DI1215" i="8"/>
  <c r="DH1215" i="8"/>
  <c r="DG1215" i="8"/>
  <c r="DE1215" i="8"/>
  <c r="DF1215" i="8" s="1"/>
  <c r="DD1215" i="8"/>
  <c r="DC1215" i="8"/>
  <c r="DB1215" i="8"/>
  <c r="DA1215" i="8"/>
  <c r="CZ1215" i="8"/>
  <c r="CY1215" i="8"/>
  <c r="CX1215" i="8"/>
  <c r="CV1215" i="8"/>
  <c r="CW1215" i="8" s="1"/>
  <c r="CU1215" i="8"/>
  <c r="CT1215" i="8"/>
  <c r="CS1215" i="8"/>
  <c r="CR1215" i="8"/>
  <c r="CQ1215" i="8"/>
  <c r="CP1215" i="8"/>
  <c r="CO1215" i="8"/>
  <c r="CN1215" i="8"/>
  <c r="CL1215" i="8"/>
  <c r="CM1215" i="8" s="1"/>
  <c r="CG1215" i="8"/>
  <c r="CF1215" i="8"/>
  <c r="CE1215" i="8"/>
  <c r="CD1215" i="8"/>
  <c r="CC1215" i="8"/>
  <c r="CB1215" i="8"/>
  <c r="CA1215" i="8"/>
  <c r="BZ1215" i="8"/>
  <c r="BY1215" i="8"/>
  <c r="BW1215" i="8"/>
  <c r="BX1215" i="8" s="1"/>
  <c r="BV1215" i="8"/>
  <c r="BU1215" i="8"/>
  <c r="BT1215" i="8"/>
  <c r="BS1215" i="8"/>
  <c r="BR1215" i="8"/>
  <c r="BQ1215" i="8"/>
  <c r="BP1215" i="8"/>
  <c r="BO1215" i="8"/>
  <c r="BN1215" i="8"/>
  <c r="BM1215" i="8"/>
  <c r="BL1215" i="8"/>
  <c r="BJ1215" i="8"/>
  <c r="BK1215" i="8" s="1"/>
  <c r="J1215" i="8"/>
  <c r="I1215" i="8"/>
  <c r="H1215" i="8"/>
  <c r="G1215" i="8"/>
  <c r="F1215" i="8"/>
  <c r="A1215" i="8"/>
  <c r="DP1214" i="8"/>
  <c r="DO1214" i="8"/>
  <c r="DN1214" i="8"/>
  <c r="DM1214" i="8"/>
  <c r="DK1214" i="8"/>
  <c r="DL1214" i="8" s="1"/>
  <c r="DJ1214" i="8"/>
  <c r="DI1214" i="8"/>
  <c r="DH1214" i="8"/>
  <c r="DG1214" i="8"/>
  <c r="DE1214" i="8"/>
  <c r="DF1214" i="8" s="1"/>
  <c r="DD1214" i="8"/>
  <c r="DC1214" i="8"/>
  <c r="DB1214" i="8"/>
  <c r="DA1214" i="8"/>
  <c r="CZ1214" i="8"/>
  <c r="CY1214" i="8"/>
  <c r="CX1214" i="8"/>
  <c r="CV1214" i="8"/>
  <c r="CW1214" i="8" s="1"/>
  <c r="CU1214" i="8"/>
  <c r="CT1214" i="8"/>
  <c r="CS1214" i="8"/>
  <c r="CR1214" i="8"/>
  <c r="CQ1214" i="8"/>
  <c r="CP1214" i="8"/>
  <c r="CO1214" i="8"/>
  <c r="CN1214" i="8"/>
  <c r="CL1214" i="8"/>
  <c r="CM1214" i="8" s="1"/>
  <c r="CG1214" i="8"/>
  <c r="CF1214" i="8"/>
  <c r="CE1214" i="8"/>
  <c r="CD1214" i="8"/>
  <c r="CC1214" i="8"/>
  <c r="CB1214" i="8"/>
  <c r="CA1214" i="8"/>
  <c r="BZ1214" i="8"/>
  <c r="BY1214" i="8"/>
  <c r="BW1214" i="8"/>
  <c r="BX1214" i="8" s="1"/>
  <c r="BV1214" i="8"/>
  <c r="BU1214" i="8"/>
  <c r="BT1214" i="8"/>
  <c r="BS1214" i="8"/>
  <c r="BR1214" i="8"/>
  <c r="BQ1214" i="8"/>
  <c r="BP1214" i="8"/>
  <c r="BO1214" i="8"/>
  <c r="BN1214" i="8"/>
  <c r="BM1214" i="8"/>
  <c r="BL1214" i="8"/>
  <c r="BJ1214" i="8"/>
  <c r="BK1214" i="8" s="1"/>
  <c r="J1214" i="8"/>
  <c r="I1214" i="8"/>
  <c r="H1214" i="8"/>
  <c r="G1214" i="8"/>
  <c r="F1214" i="8"/>
  <c r="A1214" i="8"/>
  <c r="DP1213" i="8"/>
  <c r="DO1213" i="8"/>
  <c r="DN1213" i="8"/>
  <c r="DM1213" i="8"/>
  <c r="DK1213" i="8"/>
  <c r="DL1213" i="8" s="1"/>
  <c r="DJ1213" i="8"/>
  <c r="DI1213" i="8"/>
  <c r="DH1213" i="8"/>
  <c r="DG1213" i="8"/>
  <c r="DE1213" i="8"/>
  <c r="DF1213" i="8" s="1"/>
  <c r="DD1213" i="8"/>
  <c r="DC1213" i="8"/>
  <c r="DB1213" i="8"/>
  <c r="DA1213" i="8"/>
  <c r="CZ1213" i="8"/>
  <c r="CY1213" i="8"/>
  <c r="CX1213" i="8"/>
  <c r="CV1213" i="8"/>
  <c r="CW1213" i="8" s="1"/>
  <c r="CU1213" i="8"/>
  <c r="CT1213" i="8"/>
  <c r="CS1213" i="8"/>
  <c r="CR1213" i="8"/>
  <c r="CQ1213" i="8"/>
  <c r="CP1213" i="8"/>
  <c r="CO1213" i="8"/>
  <c r="CN1213" i="8"/>
  <c r="CL1213" i="8"/>
  <c r="CM1213" i="8" s="1"/>
  <c r="CG1213" i="8"/>
  <c r="CF1213" i="8"/>
  <c r="CE1213" i="8"/>
  <c r="CD1213" i="8"/>
  <c r="CC1213" i="8"/>
  <c r="CB1213" i="8"/>
  <c r="CA1213" i="8"/>
  <c r="BZ1213" i="8"/>
  <c r="BY1213" i="8"/>
  <c r="BW1213" i="8"/>
  <c r="BX1213" i="8" s="1"/>
  <c r="BV1213" i="8"/>
  <c r="BU1213" i="8"/>
  <c r="BT1213" i="8"/>
  <c r="BS1213" i="8"/>
  <c r="BR1213" i="8"/>
  <c r="BQ1213" i="8"/>
  <c r="BP1213" i="8"/>
  <c r="BO1213" i="8"/>
  <c r="BN1213" i="8"/>
  <c r="BM1213" i="8"/>
  <c r="BL1213" i="8"/>
  <c r="BJ1213" i="8"/>
  <c r="BK1213" i="8" s="1"/>
  <c r="J1213" i="8"/>
  <c r="I1213" i="8"/>
  <c r="H1213" i="8"/>
  <c r="G1213" i="8"/>
  <c r="F1213" i="8"/>
  <c r="A1213" i="8"/>
  <c r="DP1212" i="8"/>
  <c r="DO1212" i="8"/>
  <c r="DN1212" i="8"/>
  <c r="DM1212" i="8"/>
  <c r="DK1212" i="8"/>
  <c r="DL1212" i="8" s="1"/>
  <c r="DJ1212" i="8"/>
  <c r="DI1212" i="8"/>
  <c r="DH1212" i="8"/>
  <c r="DG1212" i="8"/>
  <c r="DE1212" i="8"/>
  <c r="DF1212" i="8" s="1"/>
  <c r="DD1212" i="8"/>
  <c r="DC1212" i="8"/>
  <c r="DB1212" i="8"/>
  <c r="DA1212" i="8"/>
  <c r="CZ1212" i="8"/>
  <c r="CY1212" i="8"/>
  <c r="CX1212" i="8"/>
  <c r="CV1212" i="8"/>
  <c r="CW1212" i="8" s="1"/>
  <c r="CU1212" i="8"/>
  <c r="CT1212" i="8"/>
  <c r="CS1212" i="8"/>
  <c r="CR1212" i="8"/>
  <c r="CQ1212" i="8"/>
  <c r="CP1212" i="8"/>
  <c r="CO1212" i="8"/>
  <c r="CN1212" i="8"/>
  <c r="CL1212" i="8"/>
  <c r="CM1212" i="8" s="1"/>
  <c r="CG1212" i="8"/>
  <c r="CF1212" i="8"/>
  <c r="CE1212" i="8"/>
  <c r="CD1212" i="8"/>
  <c r="CC1212" i="8"/>
  <c r="CB1212" i="8"/>
  <c r="CA1212" i="8"/>
  <c r="BZ1212" i="8"/>
  <c r="BY1212" i="8"/>
  <c r="BW1212" i="8"/>
  <c r="BX1212" i="8" s="1"/>
  <c r="BV1212" i="8"/>
  <c r="BU1212" i="8"/>
  <c r="BT1212" i="8"/>
  <c r="BS1212" i="8"/>
  <c r="BR1212" i="8"/>
  <c r="BQ1212" i="8"/>
  <c r="BP1212" i="8"/>
  <c r="BO1212" i="8"/>
  <c r="BN1212" i="8"/>
  <c r="BM1212" i="8"/>
  <c r="BL1212" i="8"/>
  <c r="BJ1212" i="8"/>
  <c r="BK1212" i="8" s="1"/>
  <c r="J1212" i="8"/>
  <c r="I1212" i="8"/>
  <c r="H1212" i="8"/>
  <c r="G1212" i="8"/>
  <c r="F1212" i="8"/>
  <c r="A1212" i="8"/>
  <c r="DP1211" i="8"/>
  <c r="DO1211" i="8"/>
  <c r="DN1211" i="8"/>
  <c r="DM1211" i="8"/>
  <c r="DK1211" i="8"/>
  <c r="DL1211" i="8" s="1"/>
  <c r="DJ1211" i="8"/>
  <c r="DI1211" i="8"/>
  <c r="DH1211" i="8"/>
  <c r="DG1211" i="8"/>
  <c r="DE1211" i="8"/>
  <c r="DF1211" i="8" s="1"/>
  <c r="DD1211" i="8"/>
  <c r="DC1211" i="8"/>
  <c r="DB1211" i="8"/>
  <c r="DA1211" i="8"/>
  <c r="CZ1211" i="8"/>
  <c r="CY1211" i="8"/>
  <c r="CX1211" i="8"/>
  <c r="CV1211" i="8"/>
  <c r="CW1211" i="8" s="1"/>
  <c r="CU1211" i="8"/>
  <c r="CT1211" i="8"/>
  <c r="CS1211" i="8"/>
  <c r="CR1211" i="8"/>
  <c r="CQ1211" i="8"/>
  <c r="CP1211" i="8"/>
  <c r="CO1211" i="8"/>
  <c r="CN1211" i="8"/>
  <c r="CL1211" i="8"/>
  <c r="CM1211" i="8" s="1"/>
  <c r="CG1211" i="8"/>
  <c r="CF1211" i="8"/>
  <c r="CE1211" i="8"/>
  <c r="CD1211" i="8"/>
  <c r="CC1211" i="8"/>
  <c r="CB1211" i="8"/>
  <c r="CA1211" i="8"/>
  <c r="BZ1211" i="8"/>
  <c r="BY1211" i="8"/>
  <c r="BW1211" i="8"/>
  <c r="BX1211" i="8" s="1"/>
  <c r="BV1211" i="8"/>
  <c r="BU1211" i="8"/>
  <c r="BT1211" i="8"/>
  <c r="BS1211" i="8"/>
  <c r="BR1211" i="8"/>
  <c r="BQ1211" i="8"/>
  <c r="BP1211" i="8"/>
  <c r="BO1211" i="8"/>
  <c r="BN1211" i="8"/>
  <c r="BM1211" i="8"/>
  <c r="BL1211" i="8"/>
  <c r="BJ1211" i="8"/>
  <c r="BK1211" i="8" s="1"/>
  <c r="J1211" i="8"/>
  <c r="I1211" i="8"/>
  <c r="H1211" i="8"/>
  <c r="G1211" i="8"/>
  <c r="F1211" i="8"/>
  <c r="A1211" i="8"/>
  <c r="DP1210" i="8"/>
  <c r="DO1210" i="8"/>
  <c r="DN1210" i="8"/>
  <c r="DM1210" i="8"/>
  <c r="DK1210" i="8"/>
  <c r="DL1210" i="8" s="1"/>
  <c r="DJ1210" i="8"/>
  <c r="DI1210" i="8"/>
  <c r="DH1210" i="8"/>
  <c r="DG1210" i="8"/>
  <c r="DE1210" i="8"/>
  <c r="DF1210" i="8" s="1"/>
  <c r="DD1210" i="8"/>
  <c r="DC1210" i="8"/>
  <c r="DB1210" i="8"/>
  <c r="DA1210" i="8"/>
  <c r="CZ1210" i="8"/>
  <c r="CY1210" i="8"/>
  <c r="CX1210" i="8"/>
  <c r="CV1210" i="8"/>
  <c r="CW1210" i="8" s="1"/>
  <c r="CU1210" i="8"/>
  <c r="CT1210" i="8"/>
  <c r="CS1210" i="8"/>
  <c r="CR1210" i="8"/>
  <c r="CQ1210" i="8"/>
  <c r="CP1210" i="8"/>
  <c r="CO1210" i="8"/>
  <c r="CN1210" i="8"/>
  <c r="CL1210" i="8"/>
  <c r="CM1210" i="8" s="1"/>
  <c r="CG1210" i="8"/>
  <c r="CF1210" i="8"/>
  <c r="CE1210" i="8"/>
  <c r="CD1210" i="8"/>
  <c r="CC1210" i="8"/>
  <c r="CB1210" i="8"/>
  <c r="CA1210" i="8"/>
  <c r="BZ1210" i="8"/>
  <c r="BY1210" i="8"/>
  <c r="BW1210" i="8"/>
  <c r="BX1210" i="8" s="1"/>
  <c r="BV1210" i="8"/>
  <c r="BU1210" i="8"/>
  <c r="BT1210" i="8"/>
  <c r="BS1210" i="8"/>
  <c r="BR1210" i="8"/>
  <c r="BQ1210" i="8"/>
  <c r="BP1210" i="8"/>
  <c r="BO1210" i="8"/>
  <c r="BN1210" i="8"/>
  <c r="BM1210" i="8"/>
  <c r="BL1210" i="8"/>
  <c r="BJ1210" i="8"/>
  <c r="BK1210" i="8" s="1"/>
  <c r="J1210" i="8"/>
  <c r="I1210" i="8"/>
  <c r="H1210" i="8"/>
  <c r="G1210" i="8"/>
  <c r="F1210" i="8"/>
  <c r="A1210" i="8"/>
  <c r="DP1209" i="8"/>
  <c r="DO1209" i="8"/>
  <c r="DN1209" i="8"/>
  <c r="DM1209" i="8"/>
  <c r="DK1209" i="8"/>
  <c r="DL1209" i="8" s="1"/>
  <c r="DJ1209" i="8"/>
  <c r="DI1209" i="8"/>
  <c r="DH1209" i="8"/>
  <c r="DG1209" i="8"/>
  <c r="DE1209" i="8"/>
  <c r="DF1209" i="8" s="1"/>
  <c r="DD1209" i="8"/>
  <c r="DC1209" i="8"/>
  <c r="DB1209" i="8"/>
  <c r="DA1209" i="8"/>
  <c r="CZ1209" i="8"/>
  <c r="CY1209" i="8"/>
  <c r="CX1209" i="8"/>
  <c r="CV1209" i="8"/>
  <c r="CW1209" i="8" s="1"/>
  <c r="CU1209" i="8"/>
  <c r="CT1209" i="8"/>
  <c r="CS1209" i="8"/>
  <c r="CR1209" i="8"/>
  <c r="CQ1209" i="8"/>
  <c r="CP1209" i="8"/>
  <c r="CO1209" i="8"/>
  <c r="CN1209" i="8"/>
  <c r="CL1209" i="8"/>
  <c r="CM1209" i="8" s="1"/>
  <c r="CG1209" i="8"/>
  <c r="CF1209" i="8"/>
  <c r="CE1209" i="8"/>
  <c r="CD1209" i="8"/>
  <c r="CC1209" i="8"/>
  <c r="CB1209" i="8"/>
  <c r="CA1209" i="8"/>
  <c r="BZ1209" i="8"/>
  <c r="BY1209" i="8"/>
  <c r="BW1209" i="8"/>
  <c r="BX1209" i="8" s="1"/>
  <c r="BV1209" i="8"/>
  <c r="BU1209" i="8"/>
  <c r="BT1209" i="8"/>
  <c r="BS1209" i="8"/>
  <c r="BR1209" i="8"/>
  <c r="BQ1209" i="8"/>
  <c r="BP1209" i="8"/>
  <c r="BO1209" i="8"/>
  <c r="BN1209" i="8"/>
  <c r="BM1209" i="8"/>
  <c r="BL1209" i="8"/>
  <c r="BJ1209" i="8"/>
  <c r="BK1209" i="8" s="1"/>
  <c r="J1209" i="8"/>
  <c r="I1209" i="8"/>
  <c r="H1209" i="8"/>
  <c r="G1209" i="8"/>
  <c r="F1209" i="8"/>
  <c r="A1209" i="8"/>
  <c r="DP1208" i="8"/>
  <c r="DO1208" i="8"/>
  <c r="DN1208" i="8"/>
  <c r="DM1208" i="8"/>
  <c r="DK1208" i="8"/>
  <c r="DL1208" i="8" s="1"/>
  <c r="DJ1208" i="8"/>
  <c r="DI1208" i="8"/>
  <c r="DH1208" i="8"/>
  <c r="DG1208" i="8"/>
  <c r="DE1208" i="8"/>
  <c r="DF1208" i="8" s="1"/>
  <c r="DD1208" i="8"/>
  <c r="DC1208" i="8"/>
  <c r="DB1208" i="8"/>
  <c r="DA1208" i="8"/>
  <c r="CZ1208" i="8"/>
  <c r="CY1208" i="8"/>
  <c r="CX1208" i="8"/>
  <c r="CV1208" i="8"/>
  <c r="CW1208" i="8" s="1"/>
  <c r="CU1208" i="8"/>
  <c r="CT1208" i="8"/>
  <c r="CS1208" i="8"/>
  <c r="CR1208" i="8"/>
  <c r="CQ1208" i="8"/>
  <c r="CP1208" i="8"/>
  <c r="CO1208" i="8"/>
  <c r="CN1208" i="8"/>
  <c r="CL1208" i="8"/>
  <c r="CM1208" i="8" s="1"/>
  <c r="CG1208" i="8"/>
  <c r="CF1208" i="8"/>
  <c r="CE1208" i="8"/>
  <c r="CD1208" i="8"/>
  <c r="CC1208" i="8"/>
  <c r="CB1208" i="8"/>
  <c r="CA1208" i="8"/>
  <c r="BZ1208" i="8"/>
  <c r="BY1208" i="8"/>
  <c r="BW1208" i="8"/>
  <c r="BX1208" i="8" s="1"/>
  <c r="BV1208" i="8"/>
  <c r="BU1208" i="8"/>
  <c r="BT1208" i="8"/>
  <c r="BS1208" i="8"/>
  <c r="BR1208" i="8"/>
  <c r="BQ1208" i="8"/>
  <c r="BP1208" i="8"/>
  <c r="BO1208" i="8"/>
  <c r="BN1208" i="8"/>
  <c r="BM1208" i="8"/>
  <c r="BL1208" i="8"/>
  <c r="BJ1208" i="8"/>
  <c r="BK1208" i="8" s="1"/>
  <c r="J1208" i="8"/>
  <c r="I1208" i="8"/>
  <c r="H1208" i="8"/>
  <c r="G1208" i="8"/>
  <c r="F1208" i="8"/>
  <c r="A1208" i="8"/>
  <c r="DP1207" i="8"/>
  <c r="DO1207" i="8"/>
  <c r="DN1207" i="8"/>
  <c r="DM1207" i="8"/>
  <c r="DK1207" i="8"/>
  <c r="DL1207" i="8" s="1"/>
  <c r="DJ1207" i="8"/>
  <c r="DI1207" i="8"/>
  <c r="DH1207" i="8"/>
  <c r="DG1207" i="8"/>
  <c r="DE1207" i="8"/>
  <c r="DF1207" i="8" s="1"/>
  <c r="DD1207" i="8"/>
  <c r="DC1207" i="8"/>
  <c r="DB1207" i="8"/>
  <c r="DA1207" i="8"/>
  <c r="CZ1207" i="8"/>
  <c r="CY1207" i="8"/>
  <c r="CX1207" i="8"/>
  <c r="CV1207" i="8"/>
  <c r="CW1207" i="8" s="1"/>
  <c r="CU1207" i="8"/>
  <c r="CT1207" i="8"/>
  <c r="CS1207" i="8"/>
  <c r="CR1207" i="8"/>
  <c r="CQ1207" i="8"/>
  <c r="CP1207" i="8"/>
  <c r="CO1207" i="8"/>
  <c r="CN1207" i="8"/>
  <c r="CL1207" i="8"/>
  <c r="CM1207" i="8" s="1"/>
  <c r="CG1207" i="8"/>
  <c r="CF1207" i="8"/>
  <c r="CE1207" i="8"/>
  <c r="CD1207" i="8"/>
  <c r="CC1207" i="8"/>
  <c r="CB1207" i="8"/>
  <c r="CA1207" i="8"/>
  <c r="BZ1207" i="8"/>
  <c r="BY1207" i="8"/>
  <c r="BW1207" i="8"/>
  <c r="BX1207" i="8" s="1"/>
  <c r="BV1207" i="8"/>
  <c r="BU1207" i="8"/>
  <c r="BT1207" i="8"/>
  <c r="BS1207" i="8"/>
  <c r="BR1207" i="8"/>
  <c r="BQ1207" i="8"/>
  <c r="BP1207" i="8"/>
  <c r="BO1207" i="8"/>
  <c r="BN1207" i="8"/>
  <c r="BM1207" i="8"/>
  <c r="BL1207" i="8"/>
  <c r="BJ1207" i="8"/>
  <c r="BK1207" i="8" s="1"/>
  <c r="J1207" i="8"/>
  <c r="I1207" i="8"/>
  <c r="H1207" i="8"/>
  <c r="G1207" i="8"/>
  <c r="F1207" i="8"/>
  <c r="A1207" i="8"/>
  <c r="DP1206" i="8"/>
  <c r="DO1206" i="8"/>
  <c r="DN1206" i="8"/>
  <c r="DM1206" i="8"/>
  <c r="DK1206" i="8"/>
  <c r="DL1206" i="8" s="1"/>
  <c r="DJ1206" i="8"/>
  <c r="DI1206" i="8"/>
  <c r="DH1206" i="8"/>
  <c r="DG1206" i="8"/>
  <c r="DE1206" i="8"/>
  <c r="DF1206" i="8" s="1"/>
  <c r="DD1206" i="8"/>
  <c r="DC1206" i="8"/>
  <c r="DB1206" i="8"/>
  <c r="DA1206" i="8"/>
  <c r="CZ1206" i="8"/>
  <c r="CY1206" i="8"/>
  <c r="CX1206" i="8"/>
  <c r="CV1206" i="8"/>
  <c r="CW1206" i="8" s="1"/>
  <c r="CU1206" i="8"/>
  <c r="CT1206" i="8"/>
  <c r="CS1206" i="8"/>
  <c r="CR1206" i="8"/>
  <c r="CQ1206" i="8"/>
  <c r="CP1206" i="8"/>
  <c r="CO1206" i="8"/>
  <c r="CN1206" i="8"/>
  <c r="CL1206" i="8"/>
  <c r="CM1206" i="8" s="1"/>
  <c r="CG1206" i="8"/>
  <c r="CF1206" i="8"/>
  <c r="CE1206" i="8"/>
  <c r="CD1206" i="8"/>
  <c r="CC1206" i="8"/>
  <c r="CB1206" i="8"/>
  <c r="CA1206" i="8"/>
  <c r="BZ1206" i="8"/>
  <c r="BY1206" i="8"/>
  <c r="BW1206" i="8"/>
  <c r="BX1206" i="8" s="1"/>
  <c r="BV1206" i="8"/>
  <c r="BU1206" i="8"/>
  <c r="BT1206" i="8"/>
  <c r="BS1206" i="8"/>
  <c r="BR1206" i="8"/>
  <c r="BQ1206" i="8"/>
  <c r="BP1206" i="8"/>
  <c r="BO1206" i="8"/>
  <c r="BN1206" i="8"/>
  <c r="BM1206" i="8"/>
  <c r="BL1206" i="8"/>
  <c r="BJ1206" i="8"/>
  <c r="BK1206" i="8" s="1"/>
  <c r="J1206" i="8"/>
  <c r="I1206" i="8"/>
  <c r="H1206" i="8"/>
  <c r="G1206" i="8"/>
  <c r="F1206" i="8"/>
  <c r="A1206" i="8"/>
  <c r="DP1205" i="8"/>
  <c r="DO1205" i="8"/>
  <c r="DN1205" i="8"/>
  <c r="DM1205" i="8"/>
  <c r="DK1205" i="8"/>
  <c r="DL1205" i="8" s="1"/>
  <c r="DJ1205" i="8"/>
  <c r="DI1205" i="8"/>
  <c r="DH1205" i="8"/>
  <c r="DG1205" i="8"/>
  <c r="DE1205" i="8"/>
  <c r="DF1205" i="8" s="1"/>
  <c r="DD1205" i="8"/>
  <c r="DC1205" i="8"/>
  <c r="DB1205" i="8"/>
  <c r="DA1205" i="8"/>
  <c r="CZ1205" i="8"/>
  <c r="CY1205" i="8"/>
  <c r="CX1205" i="8"/>
  <c r="CV1205" i="8"/>
  <c r="CW1205" i="8" s="1"/>
  <c r="CU1205" i="8"/>
  <c r="CT1205" i="8"/>
  <c r="CS1205" i="8"/>
  <c r="CR1205" i="8"/>
  <c r="CQ1205" i="8"/>
  <c r="CP1205" i="8"/>
  <c r="CO1205" i="8"/>
  <c r="CN1205" i="8"/>
  <c r="CL1205" i="8"/>
  <c r="CM1205" i="8" s="1"/>
  <c r="CG1205" i="8"/>
  <c r="CF1205" i="8"/>
  <c r="CE1205" i="8"/>
  <c r="CD1205" i="8"/>
  <c r="CC1205" i="8"/>
  <c r="CB1205" i="8"/>
  <c r="CA1205" i="8"/>
  <c r="BZ1205" i="8"/>
  <c r="BY1205" i="8"/>
  <c r="BW1205" i="8"/>
  <c r="BX1205" i="8" s="1"/>
  <c r="BV1205" i="8"/>
  <c r="BU1205" i="8"/>
  <c r="BT1205" i="8"/>
  <c r="BS1205" i="8"/>
  <c r="BR1205" i="8"/>
  <c r="BQ1205" i="8"/>
  <c r="BP1205" i="8"/>
  <c r="BO1205" i="8"/>
  <c r="BN1205" i="8"/>
  <c r="BM1205" i="8"/>
  <c r="BL1205" i="8"/>
  <c r="BJ1205" i="8"/>
  <c r="BK1205" i="8" s="1"/>
  <c r="J1205" i="8"/>
  <c r="I1205" i="8"/>
  <c r="H1205" i="8"/>
  <c r="G1205" i="8"/>
  <c r="F1205" i="8"/>
  <c r="A1205" i="8"/>
  <c r="DP1204" i="8"/>
  <c r="DO1204" i="8"/>
  <c r="DN1204" i="8"/>
  <c r="DM1204" i="8"/>
  <c r="DK1204" i="8"/>
  <c r="DL1204" i="8" s="1"/>
  <c r="DJ1204" i="8"/>
  <c r="DI1204" i="8"/>
  <c r="DH1204" i="8"/>
  <c r="DG1204" i="8"/>
  <c r="DE1204" i="8"/>
  <c r="DF1204" i="8" s="1"/>
  <c r="DD1204" i="8"/>
  <c r="DC1204" i="8"/>
  <c r="DB1204" i="8"/>
  <c r="DA1204" i="8"/>
  <c r="CZ1204" i="8"/>
  <c r="CY1204" i="8"/>
  <c r="CX1204" i="8"/>
  <c r="CV1204" i="8"/>
  <c r="CW1204" i="8" s="1"/>
  <c r="CU1204" i="8"/>
  <c r="CT1204" i="8"/>
  <c r="CS1204" i="8"/>
  <c r="CR1204" i="8"/>
  <c r="CQ1204" i="8"/>
  <c r="CP1204" i="8"/>
  <c r="CO1204" i="8"/>
  <c r="CN1204" i="8"/>
  <c r="CL1204" i="8"/>
  <c r="CM1204" i="8" s="1"/>
  <c r="CG1204" i="8"/>
  <c r="CF1204" i="8"/>
  <c r="CE1204" i="8"/>
  <c r="CD1204" i="8"/>
  <c r="CC1204" i="8"/>
  <c r="CB1204" i="8"/>
  <c r="CA1204" i="8"/>
  <c r="BZ1204" i="8"/>
  <c r="BY1204" i="8"/>
  <c r="BW1204" i="8"/>
  <c r="BX1204" i="8" s="1"/>
  <c r="BV1204" i="8"/>
  <c r="BU1204" i="8"/>
  <c r="BT1204" i="8"/>
  <c r="BS1204" i="8"/>
  <c r="BR1204" i="8"/>
  <c r="BQ1204" i="8"/>
  <c r="BP1204" i="8"/>
  <c r="BO1204" i="8"/>
  <c r="BN1204" i="8"/>
  <c r="BM1204" i="8"/>
  <c r="BL1204" i="8"/>
  <c r="BJ1204" i="8"/>
  <c r="BK1204" i="8" s="1"/>
  <c r="J1204" i="8"/>
  <c r="I1204" i="8"/>
  <c r="H1204" i="8"/>
  <c r="G1204" i="8"/>
  <c r="F1204" i="8"/>
  <c r="A1204" i="8"/>
  <c r="DP1203" i="8"/>
  <c r="DO1203" i="8"/>
  <c r="DN1203" i="8"/>
  <c r="DM1203" i="8"/>
  <c r="DK1203" i="8"/>
  <c r="DL1203" i="8" s="1"/>
  <c r="DJ1203" i="8"/>
  <c r="DI1203" i="8"/>
  <c r="DH1203" i="8"/>
  <c r="DG1203" i="8"/>
  <c r="DE1203" i="8"/>
  <c r="DF1203" i="8" s="1"/>
  <c r="DD1203" i="8"/>
  <c r="DC1203" i="8"/>
  <c r="DB1203" i="8"/>
  <c r="DA1203" i="8"/>
  <c r="CZ1203" i="8"/>
  <c r="CY1203" i="8"/>
  <c r="CX1203" i="8"/>
  <c r="CV1203" i="8"/>
  <c r="CW1203" i="8" s="1"/>
  <c r="CU1203" i="8"/>
  <c r="CT1203" i="8"/>
  <c r="CS1203" i="8"/>
  <c r="CR1203" i="8"/>
  <c r="CQ1203" i="8"/>
  <c r="CP1203" i="8"/>
  <c r="CO1203" i="8"/>
  <c r="CN1203" i="8"/>
  <c r="CL1203" i="8"/>
  <c r="CM1203" i="8" s="1"/>
  <c r="CG1203" i="8"/>
  <c r="CF1203" i="8"/>
  <c r="CE1203" i="8"/>
  <c r="CD1203" i="8"/>
  <c r="CC1203" i="8"/>
  <c r="CB1203" i="8"/>
  <c r="CA1203" i="8"/>
  <c r="BZ1203" i="8"/>
  <c r="BY1203" i="8"/>
  <c r="BW1203" i="8"/>
  <c r="BX1203" i="8" s="1"/>
  <c r="BV1203" i="8"/>
  <c r="BU1203" i="8"/>
  <c r="BT1203" i="8"/>
  <c r="BS1203" i="8"/>
  <c r="BR1203" i="8"/>
  <c r="BQ1203" i="8"/>
  <c r="BP1203" i="8"/>
  <c r="BO1203" i="8"/>
  <c r="BN1203" i="8"/>
  <c r="BM1203" i="8"/>
  <c r="BL1203" i="8"/>
  <c r="BJ1203" i="8"/>
  <c r="BK1203" i="8" s="1"/>
  <c r="J1203" i="8"/>
  <c r="I1203" i="8"/>
  <c r="H1203" i="8"/>
  <c r="G1203" i="8"/>
  <c r="F1203" i="8"/>
  <c r="A1203" i="8"/>
  <c r="DP1202" i="8"/>
  <c r="DO1202" i="8"/>
  <c r="DN1202" i="8"/>
  <c r="DM1202" i="8"/>
  <c r="DK1202" i="8"/>
  <c r="DL1202" i="8" s="1"/>
  <c r="DJ1202" i="8"/>
  <c r="DI1202" i="8"/>
  <c r="DH1202" i="8"/>
  <c r="DG1202" i="8"/>
  <c r="DE1202" i="8"/>
  <c r="DF1202" i="8" s="1"/>
  <c r="DD1202" i="8"/>
  <c r="DC1202" i="8"/>
  <c r="DB1202" i="8"/>
  <c r="DA1202" i="8"/>
  <c r="CZ1202" i="8"/>
  <c r="CY1202" i="8"/>
  <c r="CX1202" i="8"/>
  <c r="CV1202" i="8"/>
  <c r="CW1202" i="8" s="1"/>
  <c r="CU1202" i="8"/>
  <c r="CT1202" i="8"/>
  <c r="CS1202" i="8"/>
  <c r="CR1202" i="8"/>
  <c r="CQ1202" i="8"/>
  <c r="CP1202" i="8"/>
  <c r="CO1202" i="8"/>
  <c r="CN1202" i="8"/>
  <c r="CL1202" i="8"/>
  <c r="CM1202" i="8" s="1"/>
  <c r="CG1202" i="8"/>
  <c r="CF1202" i="8"/>
  <c r="CE1202" i="8"/>
  <c r="CD1202" i="8"/>
  <c r="CC1202" i="8"/>
  <c r="CB1202" i="8"/>
  <c r="CA1202" i="8"/>
  <c r="BZ1202" i="8"/>
  <c r="BY1202" i="8"/>
  <c r="BW1202" i="8"/>
  <c r="BX1202" i="8" s="1"/>
  <c r="BV1202" i="8"/>
  <c r="BU1202" i="8"/>
  <c r="BT1202" i="8"/>
  <c r="BS1202" i="8"/>
  <c r="BR1202" i="8"/>
  <c r="BQ1202" i="8"/>
  <c r="BP1202" i="8"/>
  <c r="BO1202" i="8"/>
  <c r="BN1202" i="8"/>
  <c r="BM1202" i="8"/>
  <c r="BL1202" i="8"/>
  <c r="BJ1202" i="8"/>
  <c r="BK1202" i="8" s="1"/>
  <c r="J1202" i="8"/>
  <c r="I1202" i="8"/>
  <c r="H1202" i="8"/>
  <c r="G1202" i="8"/>
  <c r="F1202" i="8"/>
  <c r="A1202" i="8"/>
  <c r="DP1201" i="8"/>
  <c r="DO1201" i="8"/>
  <c r="DN1201" i="8"/>
  <c r="DM1201" i="8"/>
  <c r="DK1201" i="8"/>
  <c r="DL1201" i="8" s="1"/>
  <c r="DJ1201" i="8"/>
  <c r="DI1201" i="8"/>
  <c r="DH1201" i="8"/>
  <c r="DG1201" i="8"/>
  <c r="DE1201" i="8"/>
  <c r="DF1201" i="8" s="1"/>
  <c r="DD1201" i="8"/>
  <c r="DC1201" i="8"/>
  <c r="DB1201" i="8"/>
  <c r="DA1201" i="8"/>
  <c r="CZ1201" i="8"/>
  <c r="CY1201" i="8"/>
  <c r="CX1201" i="8"/>
  <c r="CV1201" i="8"/>
  <c r="CW1201" i="8" s="1"/>
  <c r="CU1201" i="8"/>
  <c r="CT1201" i="8"/>
  <c r="CS1201" i="8"/>
  <c r="CR1201" i="8"/>
  <c r="CQ1201" i="8"/>
  <c r="CP1201" i="8"/>
  <c r="CO1201" i="8"/>
  <c r="CN1201" i="8"/>
  <c r="CL1201" i="8"/>
  <c r="CM1201" i="8" s="1"/>
  <c r="CG1201" i="8"/>
  <c r="CF1201" i="8"/>
  <c r="CE1201" i="8"/>
  <c r="CD1201" i="8"/>
  <c r="CC1201" i="8"/>
  <c r="CB1201" i="8"/>
  <c r="CA1201" i="8"/>
  <c r="BZ1201" i="8"/>
  <c r="BY1201" i="8"/>
  <c r="BW1201" i="8"/>
  <c r="BX1201" i="8" s="1"/>
  <c r="BV1201" i="8"/>
  <c r="BU1201" i="8"/>
  <c r="BT1201" i="8"/>
  <c r="BS1201" i="8"/>
  <c r="BR1201" i="8"/>
  <c r="BQ1201" i="8"/>
  <c r="BP1201" i="8"/>
  <c r="BO1201" i="8"/>
  <c r="BN1201" i="8"/>
  <c r="BM1201" i="8"/>
  <c r="BL1201" i="8"/>
  <c r="BJ1201" i="8"/>
  <c r="BK1201" i="8" s="1"/>
  <c r="J1201" i="8"/>
  <c r="I1201" i="8"/>
  <c r="H1201" i="8"/>
  <c r="G1201" i="8"/>
  <c r="F1201" i="8"/>
  <c r="A1201" i="8"/>
  <c r="DP1200" i="8"/>
  <c r="DO1200" i="8"/>
  <c r="DN1200" i="8"/>
  <c r="DM1200" i="8"/>
  <c r="DK1200" i="8"/>
  <c r="DL1200" i="8" s="1"/>
  <c r="DJ1200" i="8"/>
  <c r="DI1200" i="8"/>
  <c r="DH1200" i="8"/>
  <c r="DG1200" i="8"/>
  <c r="DE1200" i="8"/>
  <c r="DF1200" i="8" s="1"/>
  <c r="DD1200" i="8"/>
  <c r="DC1200" i="8"/>
  <c r="DB1200" i="8"/>
  <c r="DA1200" i="8"/>
  <c r="CZ1200" i="8"/>
  <c r="CY1200" i="8"/>
  <c r="CX1200" i="8"/>
  <c r="CV1200" i="8"/>
  <c r="CW1200" i="8" s="1"/>
  <c r="CU1200" i="8"/>
  <c r="CT1200" i="8"/>
  <c r="CS1200" i="8"/>
  <c r="CR1200" i="8"/>
  <c r="CQ1200" i="8"/>
  <c r="CP1200" i="8"/>
  <c r="CO1200" i="8"/>
  <c r="CN1200" i="8"/>
  <c r="CL1200" i="8"/>
  <c r="CM1200" i="8" s="1"/>
  <c r="CG1200" i="8"/>
  <c r="CF1200" i="8"/>
  <c r="CE1200" i="8"/>
  <c r="CD1200" i="8"/>
  <c r="CC1200" i="8"/>
  <c r="CB1200" i="8"/>
  <c r="CA1200" i="8"/>
  <c r="BZ1200" i="8"/>
  <c r="BY1200" i="8"/>
  <c r="BW1200" i="8"/>
  <c r="BX1200" i="8" s="1"/>
  <c r="BV1200" i="8"/>
  <c r="BU1200" i="8"/>
  <c r="BT1200" i="8"/>
  <c r="BS1200" i="8"/>
  <c r="BR1200" i="8"/>
  <c r="BQ1200" i="8"/>
  <c r="BP1200" i="8"/>
  <c r="BO1200" i="8"/>
  <c r="BN1200" i="8"/>
  <c r="BM1200" i="8"/>
  <c r="BL1200" i="8"/>
  <c r="BJ1200" i="8"/>
  <c r="BK1200" i="8" s="1"/>
  <c r="J1200" i="8"/>
  <c r="I1200" i="8"/>
  <c r="H1200" i="8"/>
  <c r="G1200" i="8"/>
  <c r="F1200" i="8"/>
  <c r="A1200" i="8"/>
  <c r="DP1199" i="8"/>
  <c r="DO1199" i="8"/>
  <c r="DN1199" i="8"/>
  <c r="DM1199" i="8"/>
  <c r="DK1199" i="8"/>
  <c r="DL1199" i="8" s="1"/>
  <c r="DJ1199" i="8"/>
  <c r="DI1199" i="8"/>
  <c r="DH1199" i="8"/>
  <c r="DG1199" i="8"/>
  <c r="DE1199" i="8"/>
  <c r="DF1199" i="8" s="1"/>
  <c r="DD1199" i="8"/>
  <c r="DC1199" i="8"/>
  <c r="DB1199" i="8"/>
  <c r="DA1199" i="8"/>
  <c r="CZ1199" i="8"/>
  <c r="CY1199" i="8"/>
  <c r="CX1199" i="8"/>
  <c r="CV1199" i="8"/>
  <c r="CW1199" i="8" s="1"/>
  <c r="CU1199" i="8"/>
  <c r="CT1199" i="8"/>
  <c r="CS1199" i="8"/>
  <c r="CR1199" i="8"/>
  <c r="CQ1199" i="8"/>
  <c r="CP1199" i="8"/>
  <c r="CO1199" i="8"/>
  <c r="CN1199" i="8"/>
  <c r="CL1199" i="8"/>
  <c r="CM1199" i="8" s="1"/>
  <c r="CG1199" i="8"/>
  <c r="CF1199" i="8"/>
  <c r="CE1199" i="8"/>
  <c r="CD1199" i="8"/>
  <c r="CC1199" i="8"/>
  <c r="CB1199" i="8"/>
  <c r="CA1199" i="8"/>
  <c r="BZ1199" i="8"/>
  <c r="BY1199" i="8"/>
  <c r="BW1199" i="8"/>
  <c r="BX1199" i="8" s="1"/>
  <c r="BV1199" i="8"/>
  <c r="BU1199" i="8"/>
  <c r="BT1199" i="8"/>
  <c r="BS1199" i="8"/>
  <c r="BR1199" i="8"/>
  <c r="BQ1199" i="8"/>
  <c r="BP1199" i="8"/>
  <c r="BO1199" i="8"/>
  <c r="BN1199" i="8"/>
  <c r="BM1199" i="8"/>
  <c r="BL1199" i="8"/>
  <c r="BJ1199" i="8"/>
  <c r="BK1199" i="8" s="1"/>
  <c r="J1199" i="8"/>
  <c r="I1199" i="8"/>
  <c r="H1199" i="8"/>
  <c r="G1199" i="8"/>
  <c r="F1199" i="8"/>
  <c r="A1199" i="8"/>
  <c r="DP1198" i="8"/>
  <c r="DO1198" i="8"/>
  <c r="DN1198" i="8"/>
  <c r="DM1198" i="8"/>
  <c r="DK1198" i="8"/>
  <c r="DL1198" i="8" s="1"/>
  <c r="DJ1198" i="8"/>
  <c r="DI1198" i="8"/>
  <c r="DH1198" i="8"/>
  <c r="DG1198" i="8"/>
  <c r="DE1198" i="8"/>
  <c r="DF1198" i="8" s="1"/>
  <c r="DD1198" i="8"/>
  <c r="DC1198" i="8"/>
  <c r="DB1198" i="8"/>
  <c r="DA1198" i="8"/>
  <c r="CZ1198" i="8"/>
  <c r="CY1198" i="8"/>
  <c r="CX1198" i="8"/>
  <c r="CV1198" i="8"/>
  <c r="CW1198" i="8" s="1"/>
  <c r="CU1198" i="8"/>
  <c r="CT1198" i="8"/>
  <c r="CS1198" i="8"/>
  <c r="CR1198" i="8"/>
  <c r="CQ1198" i="8"/>
  <c r="CP1198" i="8"/>
  <c r="CO1198" i="8"/>
  <c r="CN1198" i="8"/>
  <c r="CL1198" i="8"/>
  <c r="CM1198" i="8" s="1"/>
  <c r="CG1198" i="8"/>
  <c r="CF1198" i="8"/>
  <c r="CE1198" i="8"/>
  <c r="CD1198" i="8"/>
  <c r="CC1198" i="8"/>
  <c r="CB1198" i="8"/>
  <c r="CA1198" i="8"/>
  <c r="BZ1198" i="8"/>
  <c r="BY1198" i="8"/>
  <c r="BW1198" i="8"/>
  <c r="BX1198" i="8" s="1"/>
  <c r="BV1198" i="8"/>
  <c r="BU1198" i="8"/>
  <c r="BT1198" i="8"/>
  <c r="BS1198" i="8"/>
  <c r="BR1198" i="8"/>
  <c r="BQ1198" i="8"/>
  <c r="BP1198" i="8"/>
  <c r="BO1198" i="8"/>
  <c r="BN1198" i="8"/>
  <c r="BM1198" i="8"/>
  <c r="BL1198" i="8"/>
  <c r="BJ1198" i="8"/>
  <c r="BK1198" i="8" s="1"/>
  <c r="J1198" i="8"/>
  <c r="I1198" i="8"/>
  <c r="H1198" i="8"/>
  <c r="G1198" i="8"/>
  <c r="F1198" i="8"/>
  <c r="A1198" i="8"/>
  <c r="DP1197" i="8"/>
  <c r="DO1197" i="8"/>
  <c r="DN1197" i="8"/>
  <c r="DM1197" i="8"/>
  <c r="DK1197" i="8"/>
  <c r="DL1197" i="8" s="1"/>
  <c r="DJ1197" i="8"/>
  <c r="DI1197" i="8"/>
  <c r="DH1197" i="8"/>
  <c r="DG1197" i="8"/>
  <c r="DE1197" i="8"/>
  <c r="DF1197" i="8" s="1"/>
  <c r="DD1197" i="8"/>
  <c r="DC1197" i="8"/>
  <c r="DB1197" i="8"/>
  <c r="DA1197" i="8"/>
  <c r="CZ1197" i="8"/>
  <c r="CY1197" i="8"/>
  <c r="CX1197" i="8"/>
  <c r="CV1197" i="8"/>
  <c r="CW1197" i="8" s="1"/>
  <c r="CU1197" i="8"/>
  <c r="CT1197" i="8"/>
  <c r="CS1197" i="8"/>
  <c r="CR1197" i="8"/>
  <c r="CQ1197" i="8"/>
  <c r="CP1197" i="8"/>
  <c r="CO1197" i="8"/>
  <c r="CN1197" i="8"/>
  <c r="CL1197" i="8"/>
  <c r="CM1197" i="8" s="1"/>
  <c r="CG1197" i="8"/>
  <c r="CF1197" i="8"/>
  <c r="CE1197" i="8"/>
  <c r="CD1197" i="8"/>
  <c r="CC1197" i="8"/>
  <c r="CB1197" i="8"/>
  <c r="CA1197" i="8"/>
  <c r="BZ1197" i="8"/>
  <c r="BY1197" i="8"/>
  <c r="BW1197" i="8"/>
  <c r="BX1197" i="8" s="1"/>
  <c r="BV1197" i="8"/>
  <c r="BU1197" i="8"/>
  <c r="BT1197" i="8"/>
  <c r="BS1197" i="8"/>
  <c r="BR1197" i="8"/>
  <c r="BQ1197" i="8"/>
  <c r="BP1197" i="8"/>
  <c r="BO1197" i="8"/>
  <c r="BN1197" i="8"/>
  <c r="BM1197" i="8"/>
  <c r="BL1197" i="8"/>
  <c r="BJ1197" i="8"/>
  <c r="BK1197" i="8" s="1"/>
  <c r="J1197" i="8"/>
  <c r="I1197" i="8"/>
  <c r="H1197" i="8"/>
  <c r="G1197" i="8"/>
  <c r="F1197" i="8"/>
  <c r="A1197" i="8"/>
  <c r="DP1196" i="8"/>
  <c r="DO1196" i="8"/>
  <c r="DN1196" i="8"/>
  <c r="DM1196" i="8"/>
  <c r="DK1196" i="8"/>
  <c r="DL1196" i="8" s="1"/>
  <c r="DJ1196" i="8"/>
  <c r="DI1196" i="8"/>
  <c r="DH1196" i="8"/>
  <c r="DG1196" i="8"/>
  <c r="DE1196" i="8"/>
  <c r="DF1196" i="8" s="1"/>
  <c r="DD1196" i="8"/>
  <c r="DC1196" i="8"/>
  <c r="DB1196" i="8"/>
  <c r="DA1196" i="8"/>
  <c r="CZ1196" i="8"/>
  <c r="CY1196" i="8"/>
  <c r="CX1196" i="8"/>
  <c r="CV1196" i="8"/>
  <c r="CW1196" i="8" s="1"/>
  <c r="CU1196" i="8"/>
  <c r="CT1196" i="8"/>
  <c r="CS1196" i="8"/>
  <c r="CR1196" i="8"/>
  <c r="CQ1196" i="8"/>
  <c r="CP1196" i="8"/>
  <c r="CO1196" i="8"/>
  <c r="CN1196" i="8"/>
  <c r="CL1196" i="8"/>
  <c r="CM1196" i="8" s="1"/>
  <c r="CG1196" i="8"/>
  <c r="CF1196" i="8"/>
  <c r="CE1196" i="8"/>
  <c r="CD1196" i="8"/>
  <c r="CC1196" i="8"/>
  <c r="CB1196" i="8"/>
  <c r="CA1196" i="8"/>
  <c r="BZ1196" i="8"/>
  <c r="BY1196" i="8"/>
  <c r="BW1196" i="8"/>
  <c r="BX1196" i="8" s="1"/>
  <c r="BV1196" i="8"/>
  <c r="BU1196" i="8"/>
  <c r="BT1196" i="8"/>
  <c r="BS1196" i="8"/>
  <c r="BR1196" i="8"/>
  <c r="BQ1196" i="8"/>
  <c r="BP1196" i="8"/>
  <c r="BO1196" i="8"/>
  <c r="BN1196" i="8"/>
  <c r="BM1196" i="8"/>
  <c r="BL1196" i="8"/>
  <c r="BJ1196" i="8"/>
  <c r="BK1196" i="8" s="1"/>
  <c r="J1196" i="8"/>
  <c r="I1196" i="8"/>
  <c r="H1196" i="8"/>
  <c r="G1196" i="8"/>
  <c r="F1196" i="8"/>
  <c r="A1196" i="8"/>
  <c r="DP1195" i="8"/>
  <c r="DO1195" i="8"/>
  <c r="DN1195" i="8"/>
  <c r="DM1195" i="8"/>
  <c r="DK1195" i="8"/>
  <c r="DL1195" i="8" s="1"/>
  <c r="DJ1195" i="8"/>
  <c r="DI1195" i="8"/>
  <c r="DH1195" i="8"/>
  <c r="DG1195" i="8"/>
  <c r="DE1195" i="8"/>
  <c r="DF1195" i="8" s="1"/>
  <c r="DD1195" i="8"/>
  <c r="DC1195" i="8"/>
  <c r="DB1195" i="8"/>
  <c r="DA1195" i="8"/>
  <c r="CZ1195" i="8"/>
  <c r="CY1195" i="8"/>
  <c r="CX1195" i="8"/>
  <c r="CV1195" i="8"/>
  <c r="CW1195" i="8" s="1"/>
  <c r="CU1195" i="8"/>
  <c r="CT1195" i="8"/>
  <c r="CS1195" i="8"/>
  <c r="CR1195" i="8"/>
  <c r="CQ1195" i="8"/>
  <c r="CP1195" i="8"/>
  <c r="CO1195" i="8"/>
  <c r="CN1195" i="8"/>
  <c r="CL1195" i="8"/>
  <c r="CM1195" i="8" s="1"/>
  <c r="CG1195" i="8"/>
  <c r="CF1195" i="8"/>
  <c r="CE1195" i="8"/>
  <c r="CD1195" i="8"/>
  <c r="CC1195" i="8"/>
  <c r="CB1195" i="8"/>
  <c r="CA1195" i="8"/>
  <c r="BZ1195" i="8"/>
  <c r="BY1195" i="8"/>
  <c r="BW1195" i="8"/>
  <c r="BX1195" i="8" s="1"/>
  <c r="BV1195" i="8"/>
  <c r="BU1195" i="8"/>
  <c r="BT1195" i="8"/>
  <c r="BS1195" i="8"/>
  <c r="BR1195" i="8"/>
  <c r="BQ1195" i="8"/>
  <c r="BP1195" i="8"/>
  <c r="BO1195" i="8"/>
  <c r="BN1195" i="8"/>
  <c r="BM1195" i="8"/>
  <c r="BL1195" i="8"/>
  <c r="BJ1195" i="8"/>
  <c r="BK1195" i="8" s="1"/>
  <c r="J1195" i="8"/>
  <c r="I1195" i="8"/>
  <c r="H1195" i="8"/>
  <c r="G1195" i="8"/>
  <c r="F1195" i="8"/>
  <c r="A1195" i="8"/>
  <c r="DP1194" i="8"/>
  <c r="DO1194" i="8"/>
  <c r="DN1194" i="8"/>
  <c r="DM1194" i="8"/>
  <c r="DK1194" i="8"/>
  <c r="DL1194" i="8" s="1"/>
  <c r="DJ1194" i="8"/>
  <c r="DI1194" i="8"/>
  <c r="DH1194" i="8"/>
  <c r="DG1194" i="8"/>
  <c r="DE1194" i="8"/>
  <c r="DF1194" i="8" s="1"/>
  <c r="DD1194" i="8"/>
  <c r="DC1194" i="8"/>
  <c r="DB1194" i="8"/>
  <c r="DA1194" i="8"/>
  <c r="CZ1194" i="8"/>
  <c r="CY1194" i="8"/>
  <c r="CX1194" i="8"/>
  <c r="CV1194" i="8"/>
  <c r="CW1194" i="8" s="1"/>
  <c r="CU1194" i="8"/>
  <c r="CT1194" i="8"/>
  <c r="CS1194" i="8"/>
  <c r="CR1194" i="8"/>
  <c r="CQ1194" i="8"/>
  <c r="CP1194" i="8"/>
  <c r="CO1194" i="8"/>
  <c r="CN1194" i="8"/>
  <c r="CL1194" i="8"/>
  <c r="CM1194" i="8" s="1"/>
  <c r="CG1194" i="8"/>
  <c r="CF1194" i="8"/>
  <c r="CE1194" i="8"/>
  <c r="CD1194" i="8"/>
  <c r="CC1194" i="8"/>
  <c r="CB1194" i="8"/>
  <c r="CA1194" i="8"/>
  <c r="BZ1194" i="8"/>
  <c r="BY1194" i="8"/>
  <c r="BW1194" i="8"/>
  <c r="BX1194" i="8" s="1"/>
  <c r="BV1194" i="8"/>
  <c r="BU1194" i="8"/>
  <c r="BT1194" i="8"/>
  <c r="BS1194" i="8"/>
  <c r="BR1194" i="8"/>
  <c r="BQ1194" i="8"/>
  <c r="BP1194" i="8"/>
  <c r="BO1194" i="8"/>
  <c r="BN1194" i="8"/>
  <c r="BM1194" i="8"/>
  <c r="BL1194" i="8"/>
  <c r="BJ1194" i="8"/>
  <c r="BK1194" i="8" s="1"/>
  <c r="J1194" i="8"/>
  <c r="I1194" i="8"/>
  <c r="H1194" i="8"/>
  <c r="G1194" i="8"/>
  <c r="F1194" i="8"/>
  <c r="A1194" i="8"/>
  <c r="DP1193" i="8"/>
  <c r="DO1193" i="8"/>
  <c r="DN1193" i="8"/>
  <c r="DM1193" i="8"/>
  <c r="DK1193" i="8"/>
  <c r="DL1193" i="8" s="1"/>
  <c r="DJ1193" i="8"/>
  <c r="DI1193" i="8"/>
  <c r="DH1193" i="8"/>
  <c r="DG1193" i="8"/>
  <c r="DE1193" i="8"/>
  <c r="DF1193" i="8" s="1"/>
  <c r="DD1193" i="8"/>
  <c r="DC1193" i="8"/>
  <c r="DB1193" i="8"/>
  <c r="DA1193" i="8"/>
  <c r="CZ1193" i="8"/>
  <c r="CY1193" i="8"/>
  <c r="CX1193" i="8"/>
  <c r="CV1193" i="8"/>
  <c r="CW1193" i="8" s="1"/>
  <c r="CU1193" i="8"/>
  <c r="CT1193" i="8"/>
  <c r="CS1193" i="8"/>
  <c r="CR1193" i="8"/>
  <c r="CQ1193" i="8"/>
  <c r="CP1193" i="8"/>
  <c r="CO1193" i="8"/>
  <c r="CN1193" i="8"/>
  <c r="CL1193" i="8"/>
  <c r="CM1193" i="8" s="1"/>
  <c r="CG1193" i="8"/>
  <c r="CF1193" i="8"/>
  <c r="CE1193" i="8"/>
  <c r="CD1193" i="8"/>
  <c r="CC1193" i="8"/>
  <c r="CB1193" i="8"/>
  <c r="CA1193" i="8"/>
  <c r="BZ1193" i="8"/>
  <c r="BY1193" i="8"/>
  <c r="BW1193" i="8"/>
  <c r="BX1193" i="8" s="1"/>
  <c r="BV1193" i="8"/>
  <c r="BU1193" i="8"/>
  <c r="BT1193" i="8"/>
  <c r="BS1193" i="8"/>
  <c r="BR1193" i="8"/>
  <c r="BQ1193" i="8"/>
  <c r="BP1193" i="8"/>
  <c r="BO1193" i="8"/>
  <c r="BN1193" i="8"/>
  <c r="BM1193" i="8"/>
  <c r="BL1193" i="8"/>
  <c r="BJ1193" i="8"/>
  <c r="BK1193" i="8" s="1"/>
  <c r="J1193" i="8"/>
  <c r="I1193" i="8"/>
  <c r="H1193" i="8"/>
  <c r="G1193" i="8"/>
  <c r="F1193" i="8"/>
  <c r="A1193" i="8"/>
  <c r="DP1192" i="8"/>
  <c r="DO1192" i="8"/>
  <c r="DN1192" i="8"/>
  <c r="DM1192" i="8"/>
  <c r="DK1192" i="8"/>
  <c r="DL1192" i="8" s="1"/>
  <c r="DJ1192" i="8"/>
  <c r="DI1192" i="8"/>
  <c r="DH1192" i="8"/>
  <c r="DG1192" i="8"/>
  <c r="DE1192" i="8"/>
  <c r="DF1192" i="8" s="1"/>
  <c r="DD1192" i="8"/>
  <c r="DC1192" i="8"/>
  <c r="DB1192" i="8"/>
  <c r="DA1192" i="8"/>
  <c r="CZ1192" i="8"/>
  <c r="CY1192" i="8"/>
  <c r="CX1192" i="8"/>
  <c r="CV1192" i="8"/>
  <c r="CW1192" i="8" s="1"/>
  <c r="CU1192" i="8"/>
  <c r="CT1192" i="8"/>
  <c r="CS1192" i="8"/>
  <c r="CR1192" i="8"/>
  <c r="CQ1192" i="8"/>
  <c r="CP1192" i="8"/>
  <c r="CO1192" i="8"/>
  <c r="CN1192" i="8"/>
  <c r="CL1192" i="8"/>
  <c r="CM1192" i="8" s="1"/>
  <c r="CG1192" i="8"/>
  <c r="CF1192" i="8"/>
  <c r="CE1192" i="8"/>
  <c r="CD1192" i="8"/>
  <c r="CC1192" i="8"/>
  <c r="CB1192" i="8"/>
  <c r="CA1192" i="8"/>
  <c r="BZ1192" i="8"/>
  <c r="BY1192" i="8"/>
  <c r="BW1192" i="8"/>
  <c r="BX1192" i="8" s="1"/>
  <c r="BV1192" i="8"/>
  <c r="BU1192" i="8"/>
  <c r="BT1192" i="8"/>
  <c r="BS1192" i="8"/>
  <c r="BR1192" i="8"/>
  <c r="BQ1192" i="8"/>
  <c r="BP1192" i="8"/>
  <c r="BO1192" i="8"/>
  <c r="BN1192" i="8"/>
  <c r="BM1192" i="8"/>
  <c r="BL1192" i="8"/>
  <c r="BJ1192" i="8"/>
  <c r="BK1192" i="8" s="1"/>
  <c r="J1192" i="8"/>
  <c r="I1192" i="8"/>
  <c r="H1192" i="8"/>
  <c r="G1192" i="8"/>
  <c r="F1192" i="8"/>
  <c r="A1192" i="8"/>
  <c r="DP1191" i="8"/>
  <c r="DO1191" i="8"/>
  <c r="DN1191" i="8"/>
  <c r="DM1191" i="8"/>
  <c r="DK1191" i="8"/>
  <c r="DL1191" i="8" s="1"/>
  <c r="DJ1191" i="8"/>
  <c r="DI1191" i="8"/>
  <c r="DH1191" i="8"/>
  <c r="DG1191" i="8"/>
  <c r="DE1191" i="8"/>
  <c r="DF1191" i="8" s="1"/>
  <c r="DD1191" i="8"/>
  <c r="DC1191" i="8"/>
  <c r="DB1191" i="8"/>
  <c r="DA1191" i="8"/>
  <c r="CZ1191" i="8"/>
  <c r="CY1191" i="8"/>
  <c r="CX1191" i="8"/>
  <c r="CV1191" i="8"/>
  <c r="CW1191" i="8" s="1"/>
  <c r="CU1191" i="8"/>
  <c r="CT1191" i="8"/>
  <c r="CS1191" i="8"/>
  <c r="CR1191" i="8"/>
  <c r="CQ1191" i="8"/>
  <c r="CP1191" i="8"/>
  <c r="CO1191" i="8"/>
  <c r="CN1191" i="8"/>
  <c r="CL1191" i="8"/>
  <c r="CM1191" i="8" s="1"/>
  <c r="CG1191" i="8"/>
  <c r="CF1191" i="8"/>
  <c r="CE1191" i="8"/>
  <c r="CD1191" i="8"/>
  <c r="CC1191" i="8"/>
  <c r="CB1191" i="8"/>
  <c r="CA1191" i="8"/>
  <c r="BZ1191" i="8"/>
  <c r="BY1191" i="8"/>
  <c r="BW1191" i="8"/>
  <c r="BX1191" i="8" s="1"/>
  <c r="BV1191" i="8"/>
  <c r="BU1191" i="8"/>
  <c r="BT1191" i="8"/>
  <c r="BS1191" i="8"/>
  <c r="BR1191" i="8"/>
  <c r="BQ1191" i="8"/>
  <c r="BP1191" i="8"/>
  <c r="BO1191" i="8"/>
  <c r="BN1191" i="8"/>
  <c r="BM1191" i="8"/>
  <c r="BL1191" i="8"/>
  <c r="BJ1191" i="8"/>
  <c r="BK1191" i="8" s="1"/>
  <c r="J1191" i="8"/>
  <c r="I1191" i="8"/>
  <c r="H1191" i="8"/>
  <c r="G1191" i="8"/>
  <c r="F1191" i="8"/>
  <c r="A1191" i="8"/>
  <c r="DP1190" i="8"/>
  <c r="DO1190" i="8"/>
  <c r="DN1190" i="8"/>
  <c r="DM1190" i="8"/>
  <c r="DK1190" i="8"/>
  <c r="DL1190" i="8" s="1"/>
  <c r="DJ1190" i="8"/>
  <c r="DI1190" i="8"/>
  <c r="DH1190" i="8"/>
  <c r="DG1190" i="8"/>
  <c r="DE1190" i="8"/>
  <c r="DF1190" i="8" s="1"/>
  <c r="DD1190" i="8"/>
  <c r="DC1190" i="8"/>
  <c r="DB1190" i="8"/>
  <c r="DA1190" i="8"/>
  <c r="CZ1190" i="8"/>
  <c r="CY1190" i="8"/>
  <c r="CX1190" i="8"/>
  <c r="CV1190" i="8"/>
  <c r="CW1190" i="8" s="1"/>
  <c r="CU1190" i="8"/>
  <c r="CT1190" i="8"/>
  <c r="CS1190" i="8"/>
  <c r="CR1190" i="8"/>
  <c r="CQ1190" i="8"/>
  <c r="CP1190" i="8"/>
  <c r="CO1190" i="8"/>
  <c r="CN1190" i="8"/>
  <c r="CL1190" i="8"/>
  <c r="CM1190" i="8" s="1"/>
  <c r="CG1190" i="8"/>
  <c r="CF1190" i="8"/>
  <c r="CE1190" i="8"/>
  <c r="CD1190" i="8"/>
  <c r="CC1190" i="8"/>
  <c r="CB1190" i="8"/>
  <c r="CA1190" i="8"/>
  <c r="BZ1190" i="8"/>
  <c r="BY1190" i="8"/>
  <c r="BW1190" i="8"/>
  <c r="BX1190" i="8" s="1"/>
  <c r="BV1190" i="8"/>
  <c r="BU1190" i="8"/>
  <c r="BT1190" i="8"/>
  <c r="BS1190" i="8"/>
  <c r="BR1190" i="8"/>
  <c r="BQ1190" i="8"/>
  <c r="BP1190" i="8"/>
  <c r="BO1190" i="8"/>
  <c r="BN1190" i="8"/>
  <c r="BM1190" i="8"/>
  <c r="BL1190" i="8"/>
  <c r="BJ1190" i="8"/>
  <c r="BK1190" i="8" s="1"/>
  <c r="J1190" i="8"/>
  <c r="I1190" i="8"/>
  <c r="H1190" i="8"/>
  <c r="G1190" i="8"/>
  <c r="F1190" i="8"/>
  <c r="A1190" i="8"/>
  <c r="DP1189" i="8"/>
  <c r="DO1189" i="8"/>
  <c r="DN1189" i="8"/>
  <c r="DM1189" i="8"/>
  <c r="DK1189" i="8"/>
  <c r="DL1189" i="8" s="1"/>
  <c r="DJ1189" i="8"/>
  <c r="DI1189" i="8"/>
  <c r="DH1189" i="8"/>
  <c r="DG1189" i="8"/>
  <c r="DE1189" i="8"/>
  <c r="DF1189" i="8" s="1"/>
  <c r="DD1189" i="8"/>
  <c r="DC1189" i="8"/>
  <c r="DB1189" i="8"/>
  <c r="DA1189" i="8"/>
  <c r="CZ1189" i="8"/>
  <c r="CY1189" i="8"/>
  <c r="CX1189" i="8"/>
  <c r="CV1189" i="8"/>
  <c r="CW1189" i="8" s="1"/>
  <c r="CU1189" i="8"/>
  <c r="CT1189" i="8"/>
  <c r="CS1189" i="8"/>
  <c r="CR1189" i="8"/>
  <c r="CQ1189" i="8"/>
  <c r="CP1189" i="8"/>
  <c r="CO1189" i="8"/>
  <c r="CN1189" i="8"/>
  <c r="CL1189" i="8"/>
  <c r="CM1189" i="8" s="1"/>
  <c r="CG1189" i="8"/>
  <c r="CF1189" i="8"/>
  <c r="CE1189" i="8"/>
  <c r="CD1189" i="8"/>
  <c r="CC1189" i="8"/>
  <c r="CB1189" i="8"/>
  <c r="CA1189" i="8"/>
  <c r="BZ1189" i="8"/>
  <c r="BY1189" i="8"/>
  <c r="BW1189" i="8"/>
  <c r="BX1189" i="8" s="1"/>
  <c r="BV1189" i="8"/>
  <c r="BU1189" i="8"/>
  <c r="BT1189" i="8"/>
  <c r="BS1189" i="8"/>
  <c r="BR1189" i="8"/>
  <c r="BQ1189" i="8"/>
  <c r="BP1189" i="8"/>
  <c r="BO1189" i="8"/>
  <c r="BN1189" i="8"/>
  <c r="BM1189" i="8"/>
  <c r="BL1189" i="8"/>
  <c r="BJ1189" i="8"/>
  <c r="BK1189" i="8" s="1"/>
  <c r="J1189" i="8"/>
  <c r="I1189" i="8"/>
  <c r="H1189" i="8"/>
  <c r="G1189" i="8"/>
  <c r="F1189" i="8"/>
  <c r="A1189" i="8"/>
  <c r="DP1188" i="8"/>
  <c r="DO1188" i="8"/>
  <c r="DN1188" i="8"/>
  <c r="DM1188" i="8"/>
  <c r="DK1188" i="8"/>
  <c r="DL1188" i="8" s="1"/>
  <c r="DJ1188" i="8"/>
  <c r="DI1188" i="8"/>
  <c r="DH1188" i="8"/>
  <c r="DG1188" i="8"/>
  <c r="DE1188" i="8"/>
  <c r="DF1188" i="8" s="1"/>
  <c r="DD1188" i="8"/>
  <c r="DC1188" i="8"/>
  <c r="DB1188" i="8"/>
  <c r="DA1188" i="8"/>
  <c r="CZ1188" i="8"/>
  <c r="CY1188" i="8"/>
  <c r="CX1188" i="8"/>
  <c r="CV1188" i="8"/>
  <c r="CW1188" i="8" s="1"/>
  <c r="CU1188" i="8"/>
  <c r="CT1188" i="8"/>
  <c r="CS1188" i="8"/>
  <c r="CR1188" i="8"/>
  <c r="CQ1188" i="8"/>
  <c r="CP1188" i="8"/>
  <c r="CO1188" i="8"/>
  <c r="CN1188" i="8"/>
  <c r="CL1188" i="8"/>
  <c r="CM1188" i="8" s="1"/>
  <c r="CG1188" i="8"/>
  <c r="CF1188" i="8"/>
  <c r="CE1188" i="8"/>
  <c r="CD1188" i="8"/>
  <c r="CC1188" i="8"/>
  <c r="CB1188" i="8"/>
  <c r="CA1188" i="8"/>
  <c r="BZ1188" i="8"/>
  <c r="BY1188" i="8"/>
  <c r="BW1188" i="8"/>
  <c r="BX1188" i="8" s="1"/>
  <c r="BV1188" i="8"/>
  <c r="BU1188" i="8"/>
  <c r="BT1188" i="8"/>
  <c r="BS1188" i="8"/>
  <c r="BR1188" i="8"/>
  <c r="BQ1188" i="8"/>
  <c r="BP1188" i="8"/>
  <c r="BO1188" i="8"/>
  <c r="BN1188" i="8"/>
  <c r="BM1188" i="8"/>
  <c r="BL1188" i="8"/>
  <c r="BJ1188" i="8"/>
  <c r="BK1188" i="8" s="1"/>
  <c r="J1188" i="8"/>
  <c r="I1188" i="8"/>
  <c r="H1188" i="8"/>
  <c r="G1188" i="8"/>
  <c r="F1188" i="8"/>
  <c r="A1188" i="8"/>
  <c r="DP1187" i="8"/>
  <c r="DO1187" i="8"/>
  <c r="DN1187" i="8"/>
  <c r="DM1187" i="8"/>
  <c r="DK1187" i="8"/>
  <c r="DL1187" i="8" s="1"/>
  <c r="DJ1187" i="8"/>
  <c r="DI1187" i="8"/>
  <c r="DH1187" i="8"/>
  <c r="DG1187" i="8"/>
  <c r="DE1187" i="8"/>
  <c r="DF1187" i="8" s="1"/>
  <c r="DD1187" i="8"/>
  <c r="DC1187" i="8"/>
  <c r="DB1187" i="8"/>
  <c r="DA1187" i="8"/>
  <c r="CZ1187" i="8"/>
  <c r="CY1187" i="8"/>
  <c r="CX1187" i="8"/>
  <c r="CV1187" i="8"/>
  <c r="CW1187" i="8" s="1"/>
  <c r="CU1187" i="8"/>
  <c r="CT1187" i="8"/>
  <c r="CS1187" i="8"/>
  <c r="CR1187" i="8"/>
  <c r="CQ1187" i="8"/>
  <c r="CP1187" i="8"/>
  <c r="CO1187" i="8"/>
  <c r="CN1187" i="8"/>
  <c r="CL1187" i="8"/>
  <c r="CM1187" i="8" s="1"/>
  <c r="CG1187" i="8"/>
  <c r="CF1187" i="8"/>
  <c r="CE1187" i="8"/>
  <c r="CD1187" i="8"/>
  <c r="CC1187" i="8"/>
  <c r="CB1187" i="8"/>
  <c r="CA1187" i="8"/>
  <c r="BZ1187" i="8"/>
  <c r="BY1187" i="8"/>
  <c r="BW1187" i="8"/>
  <c r="BX1187" i="8" s="1"/>
  <c r="BV1187" i="8"/>
  <c r="BU1187" i="8"/>
  <c r="BT1187" i="8"/>
  <c r="BS1187" i="8"/>
  <c r="BR1187" i="8"/>
  <c r="BQ1187" i="8"/>
  <c r="BP1187" i="8"/>
  <c r="BO1187" i="8"/>
  <c r="BN1187" i="8"/>
  <c r="BM1187" i="8"/>
  <c r="BL1187" i="8"/>
  <c r="BJ1187" i="8"/>
  <c r="BK1187" i="8" s="1"/>
  <c r="J1187" i="8"/>
  <c r="I1187" i="8"/>
  <c r="H1187" i="8"/>
  <c r="G1187" i="8"/>
  <c r="F1187" i="8"/>
  <c r="A1187" i="8"/>
  <c r="DP1186" i="8"/>
  <c r="DO1186" i="8"/>
  <c r="DN1186" i="8"/>
  <c r="DM1186" i="8"/>
  <c r="DK1186" i="8"/>
  <c r="DL1186" i="8" s="1"/>
  <c r="DJ1186" i="8"/>
  <c r="DI1186" i="8"/>
  <c r="DH1186" i="8"/>
  <c r="DG1186" i="8"/>
  <c r="DE1186" i="8"/>
  <c r="DF1186" i="8" s="1"/>
  <c r="DD1186" i="8"/>
  <c r="DC1186" i="8"/>
  <c r="DB1186" i="8"/>
  <c r="DA1186" i="8"/>
  <c r="CZ1186" i="8"/>
  <c r="CY1186" i="8"/>
  <c r="CX1186" i="8"/>
  <c r="CV1186" i="8"/>
  <c r="CW1186" i="8" s="1"/>
  <c r="CU1186" i="8"/>
  <c r="CT1186" i="8"/>
  <c r="CS1186" i="8"/>
  <c r="CR1186" i="8"/>
  <c r="CQ1186" i="8"/>
  <c r="CP1186" i="8"/>
  <c r="CO1186" i="8"/>
  <c r="CN1186" i="8"/>
  <c r="CL1186" i="8"/>
  <c r="CM1186" i="8" s="1"/>
  <c r="CG1186" i="8"/>
  <c r="CF1186" i="8"/>
  <c r="CE1186" i="8"/>
  <c r="CD1186" i="8"/>
  <c r="CC1186" i="8"/>
  <c r="CB1186" i="8"/>
  <c r="CA1186" i="8"/>
  <c r="BZ1186" i="8"/>
  <c r="BY1186" i="8"/>
  <c r="BW1186" i="8"/>
  <c r="BX1186" i="8" s="1"/>
  <c r="BV1186" i="8"/>
  <c r="BU1186" i="8"/>
  <c r="BT1186" i="8"/>
  <c r="BS1186" i="8"/>
  <c r="BR1186" i="8"/>
  <c r="BQ1186" i="8"/>
  <c r="BP1186" i="8"/>
  <c r="BO1186" i="8"/>
  <c r="BN1186" i="8"/>
  <c r="BM1186" i="8"/>
  <c r="BL1186" i="8"/>
  <c r="BJ1186" i="8"/>
  <c r="BK1186" i="8" s="1"/>
  <c r="J1186" i="8"/>
  <c r="I1186" i="8"/>
  <c r="H1186" i="8"/>
  <c r="G1186" i="8"/>
  <c r="F1186" i="8"/>
  <c r="A1186" i="8"/>
  <c r="DP1185" i="8"/>
  <c r="DO1185" i="8"/>
  <c r="DN1185" i="8"/>
  <c r="DM1185" i="8"/>
  <c r="DK1185" i="8"/>
  <c r="DL1185" i="8" s="1"/>
  <c r="DJ1185" i="8"/>
  <c r="DI1185" i="8"/>
  <c r="DH1185" i="8"/>
  <c r="DG1185" i="8"/>
  <c r="DE1185" i="8"/>
  <c r="DF1185" i="8" s="1"/>
  <c r="DD1185" i="8"/>
  <c r="DC1185" i="8"/>
  <c r="DB1185" i="8"/>
  <c r="DA1185" i="8"/>
  <c r="CZ1185" i="8"/>
  <c r="CY1185" i="8"/>
  <c r="CX1185" i="8"/>
  <c r="CV1185" i="8"/>
  <c r="CW1185" i="8" s="1"/>
  <c r="CU1185" i="8"/>
  <c r="CT1185" i="8"/>
  <c r="CS1185" i="8"/>
  <c r="CR1185" i="8"/>
  <c r="CQ1185" i="8"/>
  <c r="CP1185" i="8"/>
  <c r="CO1185" i="8"/>
  <c r="CN1185" i="8"/>
  <c r="CL1185" i="8"/>
  <c r="CM1185" i="8" s="1"/>
  <c r="CG1185" i="8"/>
  <c r="CF1185" i="8"/>
  <c r="CE1185" i="8"/>
  <c r="CD1185" i="8"/>
  <c r="CC1185" i="8"/>
  <c r="CB1185" i="8"/>
  <c r="CA1185" i="8"/>
  <c r="BZ1185" i="8"/>
  <c r="BY1185" i="8"/>
  <c r="BW1185" i="8"/>
  <c r="BX1185" i="8" s="1"/>
  <c r="BV1185" i="8"/>
  <c r="BU1185" i="8"/>
  <c r="BT1185" i="8"/>
  <c r="BS1185" i="8"/>
  <c r="BR1185" i="8"/>
  <c r="BQ1185" i="8"/>
  <c r="BP1185" i="8"/>
  <c r="BO1185" i="8"/>
  <c r="BN1185" i="8"/>
  <c r="BM1185" i="8"/>
  <c r="BL1185" i="8"/>
  <c r="BJ1185" i="8"/>
  <c r="BK1185" i="8" s="1"/>
  <c r="J1185" i="8"/>
  <c r="I1185" i="8"/>
  <c r="H1185" i="8"/>
  <c r="G1185" i="8"/>
  <c r="F1185" i="8"/>
  <c r="A1185" i="8"/>
  <c r="DP1184" i="8"/>
  <c r="DO1184" i="8"/>
  <c r="DN1184" i="8"/>
  <c r="DM1184" i="8"/>
  <c r="DK1184" i="8"/>
  <c r="DL1184" i="8" s="1"/>
  <c r="DJ1184" i="8"/>
  <c r="DI1184" i="8"/>
  <c r="DH1184" i="8"/>
  <c r="DG1184" i="8"/>
  <c r="DE1184" i="8"/>
  <c r="DF1184" i="8" s="1"/>
  <c r="DD1184" i="8"/>
  <c r="DC1184" i="8"/>
  <c r="DB1184" i="8"/>
  <c r="DA1184" i="8"/>
  <c r="CZ1184" i="8"/>
  <c r="CY1184" i="8"/>
  <c r="CX1184" i="8"/>
  <c r="CV1184" i="8"/>
  <c r="CW1184" i="8" s="1"/>
  <c r="CU1184" i="8"/>
  <c r="CT1184" i="8"/>
  <c r="CS1184" i="8"/>
  <c r="CR1184" i="8"/>
  <c r="CQ1184" i="8"/>
  <c r="CP1184" i="8"/>
  <c r="CO1184" i="8"/>
  <c r="CN1184" i="8"/>
  <c r="CL1184" i="8"/>
  <c r="CM1184" i="8" s="1"/>
  <c r="CG1184" i="8"/>
  <c r="CF1184" i="8"/>
  <c r="CE1184" i="8"/>
  <c r="CD1184" i="8"/>
  <c r="CC1184" i="8"/>
  <c r="CB1184" i="8"/>
  <c r="CA1184" i="8"/>
  <c r="BZ1184" i="8"/>
  <c r="BY1184" i="8"/>
  <c r="BW1184" i="8"/>
  <c r="BX1184" i="8" s="1"/>
  <c r="BV1184" i="8"/>
  <c r="BU1184" i="8"/>
  <c r="BT1184" i="8"/>
  <c r="BS1184" i="8"/>
  <c r="BR1184" i="8"/>
  <c r="BQ1184" i="8"/>
  <c r="BP1184" i="8"/>
  <c r="BO1184" i="8"/>
  <c r="BN1184" i="8"/>
  <c r="BM1184" i="8"/>
  <c r="BL1184" i="8"/>
  <c r="BJ1184" i="8"/>
  <c r="BK1184" i="8" s="1"/>
  <c r="J1184" i="8"/>
  <c r="I1184" i="8"/>
  <c r="H1184" i="8"/>
  <c r="G1184" i="8"/>
  <c r="F1184" i="8"/>
  <c r="A1184" i="8"/>
  <c r="DP1183" i="8"/>
  <c r="DO1183" i="8"/>
  <c r="DN1183" i="8"/>
  <c r="DM1183" i="8"/>
  <c r="DK1183" i="8"/>
  <c r="DL1183" i="8" s="1"/>
  <c r="DJ1183" i="8"/>
  <c r="DI1183" i="8"/>
  <c r="DH1183" i="8"/>
  <c r="DG1183" i="8"/>
  <c r="DE1183" i="8"/>
  <c r="DF1183" i="8" s="1"/>
  <c r="DD1183" i="8"/>
  <c r="DC1183" i="8"/>
  <c r="DB1183" i="8"/>
  <c r="DA1183" i="8"/>
  <c r="CZ1183" i="8"/>
  <c r="CY1183" i="8"/>
  <c r="CX1183" i="8"/>
  <c r="CV1183" i="8"/>
  <c r="CW1183" i="8" s="1"/>
  <c r="CU1183" i="8"/>
  <c r="CT1183" i="8"/>
  <c r="CS1183" i="8"/>
  <c r="CR1183" i="8"/>
  <c r="CQ1183" i="8"/>
  <c r="CP1183" i="8"/>
  <c r="CO1183" i="8"/>
  <c r="CN1183" i="8"/>
  <c r="CL1183" i="8"/>
  <c r="CM1183" i="8" s="1"/>
  <c r="CG1183" i="8"/>
  <c r="CF1183" i="8"/>
  <c r="CE1183" i="8"/>
  <c r="CD1183" i="8"/>
  <c r="CC1183" i="8"/>
  <c r="CB1183" i="8"/>
  <c r="CA1183" i="8"/>
  <c r="BZ1183" i="8"/>
  <c r="BY1183" i="8"/>
  <c r="BW1183" i="8"/>
  <c r="BX1183" i="8" s="1"/>
  <c r="BV1183" i="8"/>
  <c r="BU1183" i="8"/>
  <c r="BT1183" i="8"/>
  <c r="BS1183" i="8"/>
  <c r="BR1183" i="8"/>
  <c r="BQ1183" i="8"/>
  <c r="BP1183" i="8"/>
  <c r="BO1183" i="8"/>
  <c r="BN1183" i="8"/>
  <c r="BM1183" i="8"/>
  <c r="BL1183" i="8"/>
  <c r="BJ1183" i="8"/>
  <c r="BK1183" i="8" s="1"/>
  <c r="J1183" i="8"/>
  <c r="I1183" i="8"/>
  <c r="H1183" i="8"/>
  <c r="G1183" i="8"/>
  <c r="F1183" i="8"/>
  <c r="A1183" i="8"/>
  <c r="DP1182" i="8"/>
  <c r="DO1182" i="8"/>
  <c r="DN1182" i="8"/>
  <c r="DM1182" i="8"/>
  <c r="DK1182" i="8"/>
  <c r="DL1182" i="8" s="1"/>
  <c r="DJ1182" i="8"/>
  <c r="DI1182" i="8"/>
  <c r="DH1182" i="8"/>
  <c r="DG1182" i="8"/>
  <c r="DE1182" i="8"/>
  <c r="DF1182" i="8" s="1"/>
  <c r="DD1182" i="8"/>
  <c r="DC1182" i="8"/>
  <c r="DB1182" i="8"/>
  <c r="DA1182" i="8"/>
  <c r="CZ1182" i="8"/>
  <c r="CY1182" i="8"/>
  <c r="CX1182" i="8"/>
  <c r="CV1182" i="8"/>
  <c r="CW1182" i="8" s="1"/>
  <c r="CU1182" i="8"/>
  <c r="CT1182" i="8"/>
  <c r="CS1182" i="8"/>
  <c r="CR1182" i="8"/>
  <c r="CQ1182" i="8"/>
  <c r="CP1182" i="8"/>
  <c r="CO1182" i="8"/>
  <c r="CN1182" i="8"/>
  <c r="CL1182" i="8"/>
  <c r="CM1182" i="8" s="1"/>
  <c r="CG1182" i="8"/>
  <c r="CF1182" i="8"/>
  <c r="CE1182" i="8"/>
  <c r="CD1182" i="8"/>
  <c r="CC1182" i="8"/>
  <c r="CB1182" i="8"/>
  <c r="CA1182" i="8"/>
  <c r="BZ1182" i="8"/>
  <c r="BY1182" i="8"/>
  <c r="BW1182" i="8"/>
  <c r="BX1182" i="8" s="1"/>
  <c r="BV1182" i="8"/>
  <c r="BU1182" i="8"/>
  <c r="BT1182" i="8"/>
  <c r="BS1182" i="8"/>
  <c r="BR1182" i="8"/>
  <c r="BQ1182" i="8"/>
  <c r="BP1182" i="8"/>
  <c r="BO1182" i="8"/>
  <c r="BN1182" i="8"/>
  <c r="BM1182" i="8"/>
  <c r="BL1182" i="8"/>
  <c r="BJ1182" i="8"/>
  <c r="BK1182" i="8" s="1"/>
  <c r="J1182" i="8"/>
  <c r="I1182" i="8"/>
  <c r="H1182" i="8"/>
  <c r="G1182" i="8"/>
  <c r="F1182" i="8"/>
  <c r="A1182" i="8"/>
  <c r="DP1181" i="8"/>
  <c r="DO1181" i="8"/>
  <c r="DN1181" i="8"/>
  <c r="DM1181" i="8"/>
  <c r="DK1181" i="8"/>
  <c r="DL1181" i="8" s="1"/>
  <c r="DJ1181" i="8"/>
  <c r="DI1181" i="8"/>
  <c r="DH1181" i="8"/>
  <c r="DG1181" i="8"/>
  <c r="DE1181" i="8"/>
  <c r="DF1181" i="8" s="1"/>
  <c r="DD1181" i="8"/>
  <c r="DC1181" i="8"/>
  <c r="DB1181" i="8"/>
  <c r="DA1181" i="8"/>
  <c r="CZ1181" i="8"/>
  <c r="CY1181" i="8"/>
  <c r="CX1181" i="8"/>
  <c r="CV1181" i="8"/>
  <c r="CW1181" i="8" s="1"/>
  <c r="CU1181" i="8"/>
  <c r="CT1181" i="8"/>
  <c r="CS1181" i="8"/>
  <c r="CR1181" i="8"/>
  <c r="CQ1181" i="8"/>
  <c r="CP1181" i="8"/>
  <c r="CO1181" i="8"/>
  <c r="CN1181" i="8"/>
  <c r="CL1181" i="8"/>
  <c r="CM1181" i="8" s="1"/>
  <c r="CG1181" i="8"/>
  <c r="CF1181" i="8"/>
  <c r="CE1181" i="8"/>
  <c r="CD1181" i="8"/>
  <c r="CC1181" i="8"/>
  <c r="CB1181" i="8"/>
  <c r="CA1181" i="8"/>
  <c r="BZ1181" i="8"/>
  <c r="BY1181" i="8"/>
  <c r="BW1181" i="8"/>
  <c r="BX1181" i="8" s="1"/>
  <c r="BV1181" i="8"/>
  <c r="BU1181" i="8"/>
  <c r="BT1181" i="8"/>
  <c r="BS1181" i="8"/>
  <c r="BR1181" i="8"/>
  <c r="BQ1181" i="8"/>
  <c r="BP1181" i="8"/>
  <c r="BO1181" i="8"/>
  <c r="BN1181" i="8"/>
  <c r="BM1181" i="8"/>
  <c r="BL1181" i="8"/>
  <c r="BJ1181" i="8"/>
  <c r="BK1181" i="8" s="1"/>
  <c r="J1181" i="8"/>
  <c r="I1181" i="8"/>
  <c r="H1181" i="8"/>
  <c r="G1181" i="8"/>
  <c r="F1181" i="8"/>
  <c r="A1181" i="8"/>
  <c r="DP1180" i="8"/>
  <c r="DO1180" i="8"/>
  <c r="DN1180" i="8"/>
  <c r="DM1180" i="8"/>
  <c r="DK1180" i="8"/>
  <c r="DL1180" i="8" s="1"/>
  <c r="DJ1180" i="8"/>
  <c r="DI1180" i="8"/>
  <c r="DH1180" i="8"/>
  <c r="DG1180" i="8"/>
  <c r="DE1180" i="8"/>
  <c r="DF1180" i="8" s="1"/>
  <c r="DD1180" i="8"/>
  <c r="DC1180" i="8"/>
  <c r="DB1180" i="8"/>
  <c r="DA1180" i="8"/>
  <c r="CZ1180" i="8"/>
  <c r="CY1180" i="8"/>
  <c r="CX1180" i="8"/>
  <c r="CV1180" i="8"/>
  <c r="CW1180" i="8" s="1"/>
  <c r="CU1180" i="8"/>
  <c r="CT1180" i="8"/>
  <c r="CS1180" i="8"/>
  <c r="CR1180" i="8"/>
  <c r="CQ1180" i="8"/>
  <c r="CP1180" i="8"/>
  <c r="CO1180" i="8"/>
  <c r="CN1180" i="8"/>
  <c r="CL1180" i="8"/>
  <c r="CM1180" i="8" s="1"/>
  <c r="CG1180" i="8"/>
  <c r="CF1180" i="8"/>
  <c r="CE1180" i="8"/>
  <c r="CD1180" i="8"/>
  <c r="CC1180" i="8"/>
  <c r="CB1180" i="8"/>
  <c r="CA1180" i="8"/>
  <c r="BZ1180" i="8"/>
  <c r="BY1180" i="8"/>
  <c r="BW1180" i="8"/>
  <c r="BX1180" i="8" s="1"/>
  <c r="BV1180" i="8"/>
  <c r="BU1180" i="8"/>
  <c r="BT1180" i="8"/>
  <c r="BS1180" i="8"/>
  <c r="BR1180" i="8"/>
  <c r="BQ1180" i="8"/>
  <c r="BP1180" i="8"/>
  <c r="BO1180" i="8"/>
  <c r="BN1180" i="8"/>
  <c r="BM1180" i="8"/>
  <c r="BL1180" i="8"/>
  <c r="BJ1180" i="8"/>
  <c r="BK1180" i="8" s="1"/>
  <c r="J1180" i="8"/>
  <c r="I1180" i="8"/>
  <c r="H1180" i="8"/>
  <c r="G1180" i="8"/>
  <c r="F1180" i="8"/>
  <c r="A1180" i="8"/>
  <c r="DP1179" i="8"/>
  <c r="DO1179" i="8"/>
  <c r="DN1179" i="8"/>
  <c r="DM1179" i="8"/>
  <c r="DK1179" i="8"/>
  <c r="DL1179" i="8" s="1"/>
  <c r="DJ1179" i="8"/>
  <c r="DI1179" i="8"/>
  <c r="DH1179" i="8"/>
  <c r="DG1179" i="8"/>
  <c r="DE1179" i="8"/>
  <c r="DF1179" i="8" s="1"/>
  <c r="DD1179" i="8"/>
  <c r="DC1179" i="8"/>
  <c r="DB1179" i="8"/>
  <c r="DA1179" i="8"/>
  <c r="CZ1179" i="8"/>
  <c r="CY1179" i="8"/>
  <c r="CX1179" i="8"/>
  <c r="CV1179" i="8"/>
  <c r="CW1179" i="8" s="1"/>
  <c r="CU1179" i="8"/>
  <c r="CT1179" i="8"/>
  <c r="CS1179" i="8"/>
  <c r="CR1179" i="8"/>
  <c r="CQ1179" i="8"/>
  <c r="CP1179" i="8"/>
  <c r="CO1179" i="8"/>
  <c r="CN1179" i="8"/>
  <c r="CL1179" i="8"/>
  <c r="CM1179" i="8" s="1"/>
  <c r="CG1179" i="8"/>
  <c r="CF1179" i="8"/>
  <c r="CE1179" i="8"/>
  <c r="CD1179" i="8"/>
  <c r="CC1179" i="8"/>
  <c r="CB1179" i="8"/>
  <c r="CA1179" i="8"/>
  <c r="BZ1179" i="8"/>
  <c r="BY1179" i="8"/>
  <c r="BW1179" i="8"/>
  <c r="BX1179" i="8" s="1"/>
  <c r="BV1179" i="8"/>
  <c r="BU1179" i="8"/>
  <c r="BT1179" i="8"/>
  <c r="BS1179" i="8"/>
  <c r="BR1179" i="8"/>
  <c r="BQ1179" i="8"/>
  <c r="BP1179" i="8"/>
  <c r="BO1179" i="8"/>
  <c r="BN1179" i="8"/>
  <c r="BM1179" i="8"/>
  <c r="BL1179" i="8"/>
  <c r="BJ1179" i="8"/>
  <c r="BK1179" i="8" s="1"/>
  <c r="J1179" i="8"/>
  <c r="I1179" i="8"/>
  <c r="H1179" i="8"/>
  <c r="G1179" i="8"/>
  <c r="F1179" i="8"/>
  <c r="A1179" i="8"/>
  <c r="DP1178" i="8"/>
  <c r="DO1178" i="8"/>
  <c r="DN1178" i="8"/>
  <c r="DM1178" i="8"/>
  <c r="DK1178" i="8"/>
  <c r="DL1178" i="8" s="1"/>
  <c r="DJ1178" i="8"/>
  <c r="DI1178" i="8"/>
  <c r="DH1178" i="8"/>
  <c r="DG1178" i="8"/>
  <c r="DE1178" i="8"/>
  <c r="DF1178" i="8" s="1"/>
  <c r="DD1178" i="8"/>
  <c r="DC1178" i="8"/>
  <c r="DB1178" i="8"/>
  <c r="DA1178" i="8"/>
  <c r="CZ1178" i="8"/>
  <c r="CY1178" i="8"/>
  <c r="CX1178" i="8"/>
  <c r="CV1178" i="8"/>
  <c r="CW1178" i="8" s="1"/>
  <c r="CU1178" i="8"/>
  <c r="CT1178" i="8"/>
  <c r="CS1178" i="8"/>
  <c r="CR1178" i="8"/>
  <c r="CQ1178" i="8"/>
  <c r="CP1178" i="8"/>
  <c r="CO1178" i="8"/>
  <c r="CN1178" i="8"/>
  <c r="CL1178" i="8"/>
  <c r="CM1178" i="8" s="1"/>
  <c r="CG1178" i="8"/>
  <c r="CF1178" i="8"/>
  <c r="CE1178" i="8"/>
  <c r="CD1178" i="8"/>
  <c r="CC1178" i="8"/>
  <c r="CB1178" i="8"/>
  <c r="CA1178" i="8"/>
  <c r="BZ1178" i="8"/>
  <c r="BY1178" i="8"/>
  <c r="BW1178" i="8"/>
  <c r="BX1178" i="8" s="1"/>
  <c r="BV1178" i="8"/>
  <c r="BU1178" i="8"/>
  <c r="BT1178" i="8"/>
  <c r="BS1178" i="8"/>
  <c r="BR1178" i="8"/>
  <c r="BQ1178" i="8"/>
  <c r="BP1178" i="8"/>
  <c r="BO1178" i="8"/>
  <c r="BN1178" i="8"/>
  <c r="BM1178" i="8"/>
  <c r="BL1178" i="8"/>
  <c r="BJ1178" i="8"/>
  <c r="BK1178" i="8" s="1"/>
  <c r="J1178" i="8"/>
  <c r="I1178" i="8"/>
  <c r="H1178" i="8"/>
  <c r="G1178" i="8"/>
  <c r="F1178" i="8"/>
  <c r="A1178" i="8"/>
  <c r="DP1177" i="8"/>
  <c r="DO1177" i="8"/>
  <c r="DN1177" i="8"/>
  <c r="DM1177" i="8"/>
  <c r="DK1177" i="8"/>
  <c r="DL1177" i="8" s="1"/>
  <c r="DJ1177" i="8"/>
  <c r="DI1177" i="8"/>
  <c r="DH1177" i="8"/>
  <c r="DG1177" i="8"/>
  <c r="DE1177" i="8"/>
  <c r="DF1177" i="8" s="1"/>
  <c r="DD1177" i="8"/>
  <c r="DC1177" i="8"/>
  <c r="DB1177" i="8"/>
  <c r="DA1177" i="8"/>
  <c r="CZ1177" i="8"/>
  <c r="CY1177" i="8"/>
  <c r="CX1177" i="8"/>
  <c r="CV1177" i="8"/>
  <c r="CW1177" i="8" s="1"/>
  <c r="CU1177" i="8"/>
  <c r="CT1177" i="8"/>
  <c r="CS1177" i="8"/>
  <c r="CR1177" i="8"/>
  <c r="CQ1177" i="8"/>
  <c r="CP1177" i="8"/>
  <c r="CO1177" i="8"/>
  <c r="CN1177" i="8"/>
  <c r="CL1177" i="8"/>
  <c r="CM1177" i="8" s="1"/>
  <c r="CG1177" i="8"/>
  <c r="CF1177" i="8"/>
  <c r="CE1177" i="8"/>
  <c r="CD1177" i="8"/>
  <c r="CC1177" i="8"/>
  <c r="CB1177" i="8"/>
  <c r="CA1177" i="8"/>
  <c r="BZ1177" i="8"/>
  <c r="BY1177" i="8"/>
  <c r="BW1177" i="8"/>
  <c r="BX1177" i="8" s="1"/>
  <c r="BV1177" i="8"/>
  <c r="BU1177" i="8"/>
  <c r="BT1177" i="8"/>
  <c r="BS1177" i="8"/>
  <c r="BR1177" i="8"/>
  <c r="BQ1177" i="8"/>
  <c r="BP1177" i="8"/>
  <c r="BO1177" i="8"/>
  <c r="BN1177" i="8"/>
  <c r="BM1177" i="8"/>
  <c r="BL1177" i="8"/>
  <c r="BJ1177" i="8"/>
  <c r="BK1177" i="8" s="1"/>
  <c r="J1177" i="8"/>
  <c r="I1177" i="8"/>
  <c r="H1177" i="8"/>
  <c r="G1177" i="8"/>
  <c r="F1177" i="8"/>
  <c r="A1177" i="8"/>
  <c r="DP1176" i="8"/>
  <c r="DO1176" i="8"/>
  <c r="DN1176" i="8"/>
  <c r="DM1176" i="8"/>
  <c r="DK1176" i="8"/>
  <c r="DL1176" i="8" s="1"/>
  <c r="DJ1176" i="8"/>
  <c r="DI1176" i="8"/>
  <c r="DH1176" i="8"/>
  <c r="DG1176" i="8"/>
  <c r="DE1176" i="8"/>
  <c r="DF1176" i="8" s="1"/>
  <c r="DD1176" i="8"/>
  <c r="DC1176" i="8"/>
  <c r="DB1176" i="8"/>
  <c r="DA1176" i="8"/>
  <c r="CZ1176" i="8"/>
  <c r="CY1176" i="8"/>
  <c r="CX1176" i="8"/>
  <c r="CV1176" i="8"/>
  <c r="CW1176" i="8" s="1"/>
  <c r="CU1176" i="8"/>
  <c r="CT1176" i="8"/>
  <c r="CS1176" i="8"/>
  <c r="CR1176" i="8"/>
  <c r="CQ1176" i="8"/>
  <c r="CP1176" i="8"/>
  <c r="CO1176" i="8"/>
  <c r="CN1176" i="8"/>
  <c r="CL1176" i="8"/>
  <c r="CM1176" i="8" s="1"/>
  <c r="CG1176" i="8"/>
  <c r="CF1176" i="8"/>
  <c r="CE1176" i="8"/>
  <c r="CD1176" i="8"/>
  <c r="CC1176" i="8"/>
  <c r="CB1176" i="8"/>
  <c r="CA1176" i="8"/>
  <c r="BZ1176" i="8"/>
  <c r="BY1176" i="8"/>
  <c r="BW1176" i="8"/>
  <c r="BX1176" i="8" s="1"/>
  <c r="BV1176" i="8"/>
  <c r="BU1176" i="8"/>
  <c r="BT1176" i="8"/>
  <c r="BS1176" i="8"/>
  <c r="BR1176" i="8"/>
  <c r="BQ1176" i="8"/>
  <c r="BP1176" i="8"/>
  <c r="BO1176" i="8"/>
  <c r="BN1176" i="8"/>
  <c r="BM1176" i="8"/>
  <c r="BL1176" i="8"/>
  <c r="BJ1176" i="8"/>
  <c r="BK1176" i="8" s="1"/>
  <c r="J1176" i="8"/>
  <c r="I1176" i="8"/>
  <c r="H1176" i="8"/>
  <c r="G1176" i="8"/>
  <c r="F1176" i="8"/>
  <c r="A1176" i="8"/>
  <c r="DP1175" i="8"/>
  <c r="DO1175" i="8"/>
  <c r="DN1175" i="8"/>
  <c r="DM1175" i="8"/>
  <c r="DK1175" i="8"/>
  <c r="DL1175" i="8" s="1"/>
  <c r="DJ1175" i="8"/>
  <c r="DI1175" i="8"/>
  <c r="DH1175" i="8"/>
  <c r="DG1175" i="8"/>
  <c r="DE1175" i="8"/>
  <c r="DF1175" i="8" s="1"/>
  <c r="DD1175" i="8"/>
  <c r="DC1175" i="8"/>
  <c r="DB1175" i="8"/>
  <c r="DA1175" i="8"/>
  <c r="CZ1175" i="8"/>
  <c r="CY1175" i="8"/>
  <c r="CX1175" i="8"/>
  <c r="CV1175" i="8"/>
  <c r="CW1175" i="8" s="1"/>
  <c r="CU1175" i="8"/>
  <c r="CT1175" i="8"/>
  <c r="CS1175" i="8"/>
  <c r="CR1175" i="8"/>
  <c r="CQ1175" i="8"/>
  <c r="CP1175" i="8"/>
  <c r="CO1175" i="8"/>
  <c r="CN1175" i="8"/>
  <c r="CL1175" i="8"/>
  <c r="CM1175" i="8" s="1"/>
  <c r="CG1175" i="8"/>
  <c r="CF1175" i="8"/>
  <c r="CE1175" i="8"/>
  <c r="CD1175" i="8"/>
  <c r="CC1175" i="8"/>
  <c r="CB1175" i="8"/>
  <c r="CA1175" i="8"/>
  <c r="BZ1175" i="8"/>
  <c r="BY1175" i="8"/>
  <c r="BW1175" i="8"/>
  <c r="BX1175" i="8" s="1"/>
  <c r="BV1175" i="8"/>
  <c r="BU1175" i="8"/>
  <c r="BT1175" i="8"/>
  <c r="BS1175" i="8"/>
  <c r="BR1175" i="8"/>
  <c r="BQ1175" i="8"/>
  <c r="BP1175" i="8"/>
  <c r="BO1175" i="8"/>
  <c r="BN1175" i="8"/>
  <c r="BM1175" i="8"/>
  <c r="BL1175" i="8"/>
  <c r="BJ1175" i="8"/>
  <c r="BK1175" i="8" s="1"/>
  <c r="J1175" i="8"/>
  <c r="I1175" i="8"/>
  <c r="H1175" i="8"/>
  <c r="G1175" i="8"/>
  <c r="F1175" i="8"/>
  <c r="A1175" i="8"/>
  <c r="DP1174" i="8"/>
  <c r="DO1174" i="8"/>
  <c r="DN1174" i="8"/>
  <c r="DM1174" i="8"/>
  <c r="DK1174" i="8"/>
  <c r="DL1174" i="8" s="1"/>
  <c r="DJ1174" i="8"/>
  <c r="DI1174" i="8"/>
  <c r="DH1174" i="8"/>
  <c r="DG1174" i="8"/>
  <c r="DE1174" i="8"/>
  <c r="DF1174" i="8" s="1"/>
  <c r="DD1174" i="8"/>
  <c r="DC1174" i="8"/>
  <c r="DB1174" i="8"/>
  <c r="DA1174" i="8"/>
  <c r="CZ1174" i="8"/>
  <c r="CY1174" i="8"/>
  <c r="CX1174" i="8"/>
  <c r="CV1174" i="8"/>
  <c r="CW1174" i="8" s="1"/>
  <c r="CU1174" i="8"/>
  <c r="CT1174" i="8"/>
  <c r="CS1174" i="8"/>
  <c r="CR1174" i="8"/>
  <c r="CQ1174" i="8"/>
  <c r="CP1174" i="8"/>
  <c r="CO1174" i="8"/>
  <c r="CN1174" i="8"/>
  <c r="CL1174" i="8"/>
  <c r="CM1174" i="8" s="1"/>
  <c r="CG1174" i="8"/>
  <c r="CF1174" i="8"/>
  <c r="CE1174" i="8"/>
  <c r="CD1174" i="8"/>
  <c r="CC1174" i="8"/>
  <c r="CB1174" i="8"/>
  <c r="CA1174" i="8"/>
  <c r="BZ1174" i="8"/>
  <c r="BY1174" i="8"/>
  <c r="BW1174" i="8"/>
  <c r="BX1174" i="8" s="1"/>
  <c r="BV1174" i="8"/>
  <c r="BU1174" i="8"/>
  <c r="BT1174" i="8"/>
  <c r="BS1174" i="8"/>
  <c r="BR1174" i="8"/>
  <c r="BQ1174" i="8"/>
  <c r="BP1174" i="8"/>
  <c r="BO1174" i="8"/>
  <c r="BN1174" i="8"/>
  <c r="BM1174" i="8"/>
  <c r="BL1174" i="8"/>
  <c r="BJ1174" i="8"/>
  <c r="BK1174" i="8" s="1"/>
  <c r="J1174" i="8"/>
  <c r="I1174" i="8"/>
  <c r="H1174" i="8"/>
  <c r="G1174" i="8"/>
  <c r="F1174" i="8"/>
  <c r="A1174" i="8"/>
  <c r="DP1173" i="8"/>
  <c r="DO1173" i="8"/>
  <c r="DN1173" i="8"/>
  <c r="DM1173" i="8"/>
  <c r="DK1173" i="8"/>
  <c r="DL1173" i="8" s="1"/>
  <c r="DJ1173" i="8"/>
  <c r="DI1173" i="8"/>
  <c r="DH1173" i="8"/>
  <c r="DG1173" i="8"/>
  <c r="DE1173" i="8"/>
  <c r="DF1173" i="8" s="1"/>
  <c r="DD1173" i="8"/>
  <c r="DC1173" i="8"/>
  <c r="DB1173" i="8"/>
  <c r="DA1173" i="8"/>
  <c r="CZ1173" i="8"/>
  <c r="CY1173" i="8"/>
  <c r="CX1173" i="8"/>
  <c r="CV1173" i="8"/>
  <c r="CW1173" i="8" s="1"/>
  <c r="CU1173" i="8"/>
  <c r="CT1173" i="8"/>
  <c r="CS1173" i="8"/>
  <c r="CR1173" i="8"/>
  <c r="CQ1173" i="8"/>
  <c r="CP1173" i="8"/>
  <c r="CO1173" i="8"/>
  <c r="CN1173" i="8"/>
  <c r="CL1173" i="8"/>
  <c r="CM1173" i="8" s="1"/>
  <c r="CG1173" i="8"/>
  <c r="CF1173" i="8"/>
  <c r="CE1173" i="8"/>
  <c r="CD1173" i="8"/>
  <c r="CC1173" i="8"/>
  <c r="CB1173" i="8"/>
  <c r="CA1173" i="8"/>
  <c r="BZ1173" i="8"/>
  <c r="BY1173" i="8"/>
  <c r="BW1173" i="8"/>
  <c r="BX1173" i="8" s="1"/>
  <c r="BV1173" i="8"/>
  <c r="BU1173" i="8"/>
  <c r="BT1173" i="8"/>
  <c r="BS1173" i="8"/>
  <c r="BR1173" i="8"/>
  <c r="BQ1173" i="8"/>
  <c r="BP1173" i="8"/>
  <c r="BO1173" i="8"/>
  <c r="BN1173" i="8"/>
  <c r="BM1173" i="8"/>
  <c r="BL1173" i="8"/>
  <c r="BJ1173" i="8"/>
  <c r="BK1173" i="8" s="1"/>
  <c r="J1173" i="8"/>
  <c r="I1173" i="8"/>
  <c r="H1173" i="8"/>
  <c r="G1173" i="8"/>
  <c r="F1173" i="8"/>
  <c r="A1173" i="8"/>
  <c r="DP1172" i="8"/>
  <c r="DO1172" i="8"/>
  <c r="DN1172" i="8"/>
  <c r="DM1172" i="8"/>
  <c r="DK1172" i="8"/>
  <c r="DL1172" i="8" s="1"/>
  <c r="DJ1172" i="8"/>
  <c r="DI1172" i="8"/>
  <c r="DH1172" i="8"/>
  <c r="DG1172" i="8"/>
  <c r="DE1172" i="8"/>
  <c r="DF1172" i="8" s="1"/>
  <c r="DD1172" i="8"/>
  <c r="DC1172" i="8"/>
  <c r="DB1172" i="8"/>
  <c r="DA1172" i="8"/>
  <c r="CZ1172" i="8"/>
  <c r="CY1172" i="8"/>
  <c r="CX1172" i="8"/>
  <c r="CV1172" i="8"/>
  <c r="CW1172" i="8" s="1"/>
  <c r="CU1172" i="8"/>
  <c r="CT1172" i="8"/>
  <c r="CS1172" i="8"/>
  <c r="CR1172" i="8"/>
  <c r="CQ1172" i="8"/>
  <c r="CP1172" i="8"/>
  <c r="CO1172" i="8"/>
  <c r="CN1172" i="8"/>
  <c r="CL1172" i="8"/>
  <c r="CM1172" i="8" s="1"/>
  <c r="CG1172" i="8"/>
  <c r="CF1172" i="8"/>
  <c r="CE1172" i="8"/>
  <c r="CD1172" i="8"/>
  <c r="CC1172" i="8"/>
  <c r="CB1172" i="8"/>
  <c r="CA1172" i="8"/>
  <c r="BZ1172" i="8"/>
  <c r="BY1172" i="8"/>
  <c r="BW1172" i="8"/>
  <c r="BX1172" i="8" s="1"/>
  <c r="BV1172" i="8"/>
  <c r="BU1172" i="8"/>
  <c r="BT1172" i="8"/>
  <c r="BS1172" i="8"/>
  <c r="BR1172" i="8"/>
  <c r="BQ1172" i="8"/>
  <c r="BP1172" i="8"/>
  <c r="BO1172" i="8"/>
  <c r="BN1172" i="8"/>
  <c r="BM1172" i="8"/>
  <c r="BL1172" i="8"/>
  <c r="BJ1172" i="8"/>
  <c r="BK1172" i="8" s="1"/>
  <c r="J1172" i="8"/>
  <c r="I1172" i="8"/>
  <c r="H1172" i="8"/>
  <c r="G1172" i="8"/>
  <c r="F1172" i="8"/>
  <c r="A1172" i="8"/>
  <c r="DP1171" i="8"/>
  <c r="DO1171" i="8"/>
  <c r="DN1171" i="8"/>
  <c r="DM1171" i="8"/>
  <c r="DK1171" i="8"/>
  <c r="DL1171" i="8" s="1"/>
  <c r="DJ1171" i="8"/>
  <c r="DI1171" i="8"/>
  <c r="DH1171" i="8"/>
  <c r="DG1171" i="8"/>
  <c r="DE1171" i="8"/>
  <c r="DF1171" i="8" s="1"/>
  <c r="DD1171" i="8"/>
  <c r="DC1171" i="8"/>
  <c r="DB1171" i="8"/>
  <c r="DA1171" i="8"/>
  <c r="CZ1171" i="8"/>
  <c r="CY1171" i="8"/>
  <c r="CX1171" i="8"/>
  <c r="CV1171" i="8"/>
  <c r="CW1171" i="8" s="1"/>
  <c r="CU1171" i="8"/>
  <c r="CT1171" i="8"/>
  <c r="CS1171" i="8"/>
  <c r="CR1171" i="8"/>
  <c r="CQ1171" i="8"/>
  <c r="CP1171" i="8"/>
  <c r="CO1171" i="8"/>
  <c r="CN1171" i="8"/>
  <c r="CL1171" i="8"/>
  <c r="CM1171" i="8" s="1"/>
  <c r="CG1171" i="8"/>
  <c r="CF1171" i="8"/>
  <c r="CE1171" i="8"/>
  <c r="CD1171" i="8"/>
  <c r="CC1171" i="8"/>
  <c r="CB1171" i="8"/>
  <c r="CA1171" i="8"/>
  <c r="BZ1171" i="8"/>
  <c r="BY1171" i="8"/>
  <c r="BW1171" i="8"/>
  <c r="BX1171" i="8" s="1"/>
  <c r="BV1171" i="8"/>
  <c r="BU1171" i="8"/>
  <c r="BT1171" i="8"/>
  <c r="BS1171" i="8"/>
  <c r="BR1171" i="8"/>
  <c r="BQ1171" i="8"/>
  <c r="BP1171" i="8"/>
  <c r="BO1171" i="8"/>
  <c r="BN1171" i="8"/>
  <c r="BM1171" i="8"/>
  <c r="BL1171" i="8"/>
  <c r="BJ1171" i="8"/>
  <c r="BK1171" i="8" s="1"/>
  <c r="J1171" i="8"/>
  <c r="I1171" i="8"/>
  <c r="H1171" i="8"/>
  <c r="G1171" i="8"/>
  <c r="F1171" i="8"/>
  <c r="A1171" i="8"/>
  <c r="DP1170" i="8"/>
  <c r="DO1170" i="8"/>
  <c r="DN1170" i="8"/>
  <c r="DM1170" i="8"/>
  <c r="DK1170" i="8"/>
  <c r="DL1170" i="8" s="1"/>
  <c r="DJ1170" i="8"/>
  <c r="DI1170" i="8"/>
  <c r="DH1170" i="8"/>
  <c r="DG1170" i="8"/>
  <c r="DE1170" i="8"/>
  <c r="DF1170" i="8" s="1"/>
  <c r="DD1170" i="8"/>
  <c r="DC1170" i="8"/>
  <c r="DB1170" i="8"/>
  <c r="DA1170" i="8"/>
  <c r="CZ1170" i="8"/>
  <c r="CY1170" i="8"/>
  <c r="CX1170" i="8"/>
  <c r="CV1170" i="8"/>
  <c r="CW1170" i="8" s="1"/>
  <c r="CU1170" i="8"/>
  <c r="CT1170" i="8"/>
  <c r="CS1170" i="8"/>
  <c r="CR1170" i="8"/>
  <c r="CQ1170" i="8"/>
  <c r="CP1170" i="8"/>
  <c r="CO1170" i="8"/>
  <c r="CN1170" i="8"/>
  <c r="CL1170" i="8"/>
  <c r="CM1170" i="8" s="1"/>
  <c r="CG1170" i="8"/>
  <c r="CF1170" i="8"/>
  <c r="CE1170" i="8"/>
  <c r="CD1170" i="8"/>
  <c r="CC1170" i="8"/>
  <c r="CB1170" i="8"/>
  <c r="CA1170" i="8"/>
  <c r="BZ1170" i="8"/>
  <c r="BY1170" i="8"/>
  <c r="BW1170" i="8"/>
  <c r="BX1170" i="8" s="1"/>
  <c r="BV1170" i="8"/>
  <c r="BU1170" i="8"/>
  <c r="BT1170" i="8"/>
  <c r="BS1170" i="8"/>
  <c r="BR1170" i="8"/>
  <c r="BQ1170" i="8"/>
  <c r="BP1170" i="8"/>
  <c r="BO1170" i="8"/>
  <c r="BN1170" i="8"/>
  <c r="BM1170" i="8"/>
  <c r="BL1170" i="8"/>
  <c r="BJ1170" i="8"/>
  <c r="BK1170" i="8" s="1"/>
  <c r="J1170" i="8"/>
  <c r="I1170" i="8"/>
  <c r="H1170" i="8"/>
  <c r="G1170" i="8"/>
  <c r="F1170" i="8"/>
  <c r="A1170" i="8"/>
  <c r="DP1169" i="8"/>
  <c r="DO1169" i="8"/>
  <c r="DN1169" i="8"/>
  <c r="DM1169" i="8"/>
  <c r="DK1169" i="8"/>
  <c r="DL1169" i="8" s="1"/>
  <c r="DJ1169" i="8"/>
  <c r="DI1169" i="8"/>
  <c r="DH1169" i="8"/>
  <c r="DG1169" i="8"/>
  <c r="DE1169" i="8"/>
  <c r="DF1169" i="8" s="1"/>
  <c r="DD1169" i="8"/>
  <c r="DC1169" i="8"/>
  <c r="DB1169" i="8"/>
  <c r="DA1169" i="8"/>
  <c r="CZ1169" i="8"/>
  <c r="CY1169" i="8"/>
  <c r="CX1169" i="8"/>
  <c r="CV1169" i="8"/>
  <c r="CW1169" i="8" s="1"/>
  <c r="CU1169" i="8"/>
  <c r="CT1169" i="8"/>
  <c r="CS1169" i="8"/>
  <c r="CR1169" i="8"/>
  <c r="CQ1169" i="8"/>
  <c r="CP1169" i="8"/>
  <c r="CO1169" i="8"/>
  <c r="CN1169" i="8"/>
  <c r="CL1169" i="8"/>
  <c r="CM1169" i="8" s="1"/>
  <c r="CG1169" i="8"/>
  <c r="CF1169" i="8"/>
  <c r="CE1169" i="8"/>
  <c r="CD1169" i="8"/>
  <c r="CC1169" i="8"/>
  <c r="CB1169" i="8"/>
  <c r="CA1169" i="8"/>
  <c r="BZ1169" i="8"/>
  <c r="BY1169" i="8"/>
  <c r="BW1169" i="8"/>
  <c r="BX1169" i="8" s="1"/>
  <c r="BV1169" i="8"/>
  <c r="BU1169" i="8"/>
  <c r="BT1169" i="8"/>
  <c r="BS1169" i="8"/>
  <c r="BR1169" i="8"/>
  <c r="BQ1169" i="8"/>
  <c r="BP1169" i="8"/>
  <c r="BO1169" i="8"/>
  <c r="BN1169" i="8"/>
  <c r="BM1169" i="8"/>
  <c r="BL1169" i="8"/>
  <c r="BJ1169" i="8"/>
  <c r="BK1169" i="8" s="1"/>
  <c r="J1169" i="8"/>
  <c r="I1169" i="8"/>
  <c r="H1169" i="8"/>
  <c r="G1169" i="8"/>
  <c r="F1169" i="8"/>
  <c r="A1169" i="8"/>
  <c r="DP1168" i="8"/>
  <c r="DO1168" i="8"/>
  <c r="DN1168" i="8"/>
  <c r="DM1168" i="8"/>
  <c r="DK1168" i="8"/>
  <c r="DL1168" i="8" s="1"/>
  <c r="DJ1168" i="8"/>
  <c r="DI1168" i="8"/>
  <c r="DH1168" i="8"/>
  <c r="DG1168" i="8"/>
  <c r="DE1168" i="8"/>
  <c r="DF1168" i="8" s="1"/>
  <c r="DD1168" i="8"/>
  <c r="DC1168" i="8"/>
  <c r="DB1168" i="8"/>
  <c r="DA1168" i="8"/>
  <c r="CZ1168" i="8"/>
  <c r="CY1168" i="8"/>
  <c r="CX1168" i="8"/>
  <c r="CV1168" i="8"/>
  <c r="CW1168" i="8" s="1"/>
  <c r="CU1168" i="8"/>
  <c r="CT1168" i="8"/>
  <c r="CS1168" i="8"/>
  <c r="CR1168" i="8"/>
  <c r="CQ1168" i="8"/>
  <c r="CP1168" i="8"/>
  <c r="CO1168" i="8"/>
  <c r="CN1168" i="8"/>
  <c r="CL1168" i="8"/>
  <c r="CM1168" i="8" s="1"/>
  <c r="CG1168" i="8"/>
  <c r="CF1168" i="8"/>
  <c r="CE1168" i="8"/>
  <c r="CD1168" i="8"/>
  <c r="CC1168" i="8"/>
  <c r="CB1168" i="8"/>
  <c r="CA1168" i="8"/>
  <c r="BZ1168" i="8"/>
  <c r="BY1168" i="8"/>
  <c r="BW1168" i="8"/>
  <c r="BX1168" i="8" s="1"/>
  <c r="BV1168" i="8"/>
  <c r="BU1168" i="8"/>
  <c r="BT1168" i="8"/>
  <c r="BS1168" i="8"/>
  <c r="BR1168" i="8"/>
  <c r="BQ1168" i="8"/>
  <c r="BP1168" i="8"/>
  <c r="BO1168" i="8"/>
  <c r="BN1168" i="8"/>
  <c r="BM1168" i="8"/>
  <c r="BL1168" i="8"/>
  <c r="BJ1168" i="8"/>
  <c r="BK1168" i="8" s="1"/>
  <c r="J1168" i="8"/>
  <c r="I1168" i="8"/>
  <c r="H1168" i="8"/>
  <c r="G1168" i="8"/>
  <c r="F1168" i="8"/>
  <c r="A1168" i="8"/>
  <c r="DP1167" i="8"/>
  <c r="DO1167" i="8"/>
  <c r="DN1167" i="8"/>
  <c r="DM1167" i="8"/>
  <c r="DK1167" i="8"/>
  <c r="DL1167" i="8" s="1"/>
  <c r="DJ1167" i="8"/>
  <c r="DI1167" i="8"/>
  <c r="DH1167" i="8"/>
  <c r="DG1167" i="8"/>
  <c r="DE1167" i="8"/>
  <c r="DF1167" i="8" s="1"/>
  <c r="DD1167" i="8"/>
  <c r="DC1167" i="8"/>
  <c r="DB1167" i="8"/>
  <c r="DA1167" i="8"/>
  <c r="CZ1167" i="8"/>
  <c r="CY1167" i="8"/>
  <c r="CX1167" i="8"/>
  <c r="CV1167" i="8"/>
  <c r="CW1167" i="8" s="1"/>
  <c r="CU1167" i="8"/>
  <c r="CT1167" i="8"/>
  <c r="CS1167" i="8"/>
  <c r="CR1167" i="8"/>
  <c r="CQ1167" i="8"/>
  <c r="CP1167" i="8"/>
  <c r="CO1167" i="8"/>
  <c r="CN1167" i="8"/>
  <c r="CL1167" i="8"/>
  <c r="CM1167" i="8" s="1"/>
  <c r="CG1167" i="8"/>
  <c r="CF1167" i="8"/>
  <c r="CE1167" i="8"/>
  <c r="CD1167" i="8"/>
  <c r="CC1167" i="8"/>
  <c r="CB1167" i="8"/>
  <c r="CA1167" i="8"/>
  <c r="BZ1167" i="8"/>
  <c r="BY1167" i="8"/>
  <c r="BW1167" i="8"/>
  <c r="BX1167" i="8" s="1"/>
  <c r="BV1167" i="8"/>
  <c r="BU1167" i="8"/>
  <c r="BT1167" i="8"/>
  <c r="BS1167" i="8"/>
  <c r="BR1167" i="8"/>
  <c r="BQ1167" i="8"/>
  <c r="BP1167" i="8"/>
  <c r="BO1167" i="8"/>
  <c r="BN1167" i="8"/>
  <c r="BM1167" i="8"/>
  <c r="BL1167" i="8"/>
  <c r="BJ1167" i="8"/>
  <c r="BK1167" i="8" s="1"/>
  <c r="J1167" i="8"/>
  <c r="I1167" i="8"/>
  <c r="H1167" i="8"/>
  <c r="G1167" i="8"/>
  <c r="F1167" i="8"/>
  <c r="A1167" i="8"/>
  <c r="DP1166" i="8"/>
  <c r="DO1166" i="8"/>
  <c r="DN1166" i="8"/>
  <c r="DM1166" i="8"/>
  <c r="DK1166" i="8"/>
  <c r="DL1166" i="8" s="1"/>
  <c r="DJ1166" i="8"/>
  <c r="DI1166" i="8"/>
  <c r="DH1166" i="8"/>
  <c r="DG1166" i="8"/>
  <c r="DE1166" i="8"/>
  <c r="DF1166" i="8" s="1"/>
  <c r="DD1166" i="8"/>
  <c r="DC1166" i="8"/>
  <c r="DB1166" i="8"/>
  <c r="DA1166" i="8"/>
  <c r="CZ1166" i="8"/>
  <c r="CY1166" i="8"/>
  <c r="CX1166" i="8"/>
  <c r="CV1166" i="8"/>
  <c r="CW1166" i="8" s="1"/>
  <c r="CU1166" i="8"/>
  <c r="CT1166" i="8"/>
  <c r="CS1166" i="8"/>
  <c r="CR1166" i="8"/>
  <c r="CQ1166" i="8"/>
  <c r="CP1166" i="8"/>
  <c r="CO1166" i="8"/>
  <c r="CN1166" i="8"/>
  <c r="CL1166" i="8"/>
  <c r="CM1166" i="8" s="1"/>
  <c r="CG1166" i="8"/>
  <c r="CF1166" i="8"/>
  <c r="CE1166" i="8"/>
  <c r="CD1166" i="8"/>
  <c r="CC1166" i="8"/>
  <c r="CB1166" i="8"/>
  <c r="CA1166" i="8"/>
  <c r="BZ1166" i="8"/>
  <c r="BY1166" i="8"/>
  <c r="BW1166" i="8"/>
  <c r="BX1166" i="8" s="1"/>
  <c r="BV1166" i="8"/>
  <c r="BU1166" i="8"/>
  <c r="BT1166" i="8"/>
  <c r="BS1166" i="8"/>
  <c r="BR1166" i="8"/>
  <c r="BQ1166" i="8"/>
  <c r="BP1166" i="8"/>
  <c r="BO1166" i="8"/>
  <c r="BN1166" i="8"/>
  <c r="BM1166" i="8"/>
  <c r="BL1166" i="8"/>
  <c r="BJ1166" i="8"/>
  <c r="BK1166" i="8" s="1"/>
  <c r="J1166" i="8"/>
  <c r="I1166" i="8"/>
  <c r="H1166" i="8"/>
  <c r="G1166" i="8"/>
  <c r="F1166" i="8"/>
  <c r="A1166" i="8"/>
  <c r="DP1165" i="8"/>
  <c r="DO1165" i="8"/>
  <c r="DN1165" i="8"/>
  <c r="DM1165" i="8"/>
  <c r="DK1165" i="8"/>
  <c r="DL1165" i="8" s="1"/>
  <c r="DJ1165" i="8"/>
  <c r="DI1165" i="8"/>
  <c r="DH1165" i="8"/>
  <c r="DG1165" i="8"/>
  <c r="DE1165" i="8"/>
  <c r="DF1165" i="8" s="1"/>
  <c r="DD1165" i="8"/>
  <c r="DC1165" i="8"/>
  <c r="DB1165" i="8"/>
  <c r="DA1165" i="8"/>
  <c r="CZ1165" i="8"/>
  <c r="CY1165" i="8"/>
  <c r="CX1165" i="8"/>
  <c r="CV1165" i="8"/>
  <c r="CW1165" i="8" s="1"/>
  <c r="CU1165" i="8"/>
  <c r="CT1165" i="8"/>
  <c r="CS1165" i="8"/>
  <c r="CR1165" i="8"/>
  <c r="CQ1165" i="8"/>
  <c r="CP1165" i="8"/>
  <c r="CO1165" i="8"/>
  <c r="CN1165" i="8"/>
  <c r="CL1165" i="8"/>
  <c r="CM1165" i="8" s="1"/>
  <c r="CG1165" i="8"/>
  <c r="CF1165" i="8"/>
  <c r="CE1165" i="8"/>
  <c r="CD1165" i="8"/>
  <c r="CC1165" i="8"/>
  <c r="CB1165" i="8"/>
  <c r="CA1165" i="8"/>
  <c r="BZ1165" i="8"/>
  <c r="BY1165" i="8"/>
  <c r="BW1165" i="8"/>
  <c r="BX1165" i="8" s="1"/>
  <c r="BV1165" i="8"/>
  <c r="BU1165" i="8"/>
  <c r="BT1165" i="8"/>
  <c r="BS1165" i="8"/>
  <c r="BR1165" i="8"/>
  <c r="BQ1165" i="8"/>
  <c r="BP1165" i="8"/>
  <c r="BO1165" i="8"/>
  <c r="BN1165" i="8"/>
  <c r="BM1165" i="8"/>
  <c r="BL1165" i="8"/>
  <c r="BJ1165" i="8"/>
  <c r="BK1165" i="8" s="1"/>
  <c r="J1165" i="8"/>
  <c r="I1165" i="8"/>
  <c r="H1165" i="8"/>
  <c r="G1165" i="8"/>
  <c r="F1165" i="8"/>
  <c r="A1165" i="8"/>
  <c r="DP1164" i="8"/>
  <c r="DO1164" i="8"/>
  <c r="DN1164" i="8"/>
  <c r="DM1164" i="8"/>
  <c r="DK1164" i="8"/>
  <c r="DL1164" i="8" s="1"/>
  <c r="DJ1164" i="8"/>
  <c r="DI1164" i="8"/>
  <c r="DH1164" i="8"/>
  <c r="DG1164" i="8"/>
  <c r="DE1164" i="8"/>
  <c r="DF1164" i="8" s="1"/>
  <c r="DD1164" i="8"/>
  <c r="DC1164" i="8"/>
  <c r="DB1164" i="8"/>
  <c r="DA1164" i="8"/>
  <c r="CZ1164" i="8"/>
  <c r="CY1164" i="8"/>
  <c r="CX1164" i="8"/>
  <c r="CV1164" i="8"/>
  <c r="CW1164" i="8" s="1"/>
  <c r="CU1164" i="8"/>
  <c r="CT1164" i="8"/>
  <c r="CS1164" i="8"/>
  <c r="CR1164" i="8"/>
  <c r="CQ1164" i="8"/>
  <c r="CP1164" i="8"/>
  <c r="CO1164" i="8"/>
  <c r="CN1164" i="8"/>
  <c r="CL1164" i="8"/>
  <c r="CM1164" i="8" s="1"/>
  <c r="CG1164" i="8"/>
  <c r="CF1164" i="8"/>
  <c r="CE1164" i="8"/>
  <c r="CD1164" i="8"/>
  <c r="CC1164" i="8"/>
  <c r="CB1164" i="8"/>
  <c r="CA1164" i="8"/>
  <c r="BZ1164" i="8"/>
  <c r="BY1164" i="8"/>
  <c r="BW1164" i="8"/>
  <c r="BX1164" i="8" s="1"/>
  <c r="BV1164" i="8"/>
  <c r="BU1164" i="8"/>
  <c r="BT1164" i="8"/>
  <c r="BS1164" i="8"/>
  <c r="BR1164" i="8"/>
  <c r="BQ1164" i="8"/>
  <c r="BP1164" i="8"/>
  <c r="BO1164" i="8"/>
  <c r="BN1164" i="8"/>
  <c r="BM1164" i="8"/>
  <c r="BL1164" i="8"/>
  <c r="BJ1164" i="8"/>
  <c r="BK1164" i="8" s="1"/>
  <c r="J1164" i="8"/>
  <c r="I1164" i="8"/>
  <c r="H1164" i="8"/>
  <c r="G1164" i="8"/>
  <c r="F1164" i="8"/>
  <c r="A1164" i="8"/>
  <c r="DP1163" i="8"/>
  <c r="DO1163" i="8"/>
  <c r="DN1163" i="8"/>
  <c r="DM1163" i="8"/>
  <c r="DK1163" i="8"/>
  <c r="DL1163" i="8" s="1"/>
  <c r="DJ1163" i="8"/>
  <c r="DI1163" i="8"/>
  <c r="DH1163" i="8"/>
  <c r="DG1163" i="8"/>
  <c r="DE1163" i="8"/>
  <c r="DF1163" i="8" s="1"/>
  <c r="DD1163" i="8"/>
  <c r="DC1163" i="8"/>
  <c r="DB1163" i="8"/>
  <c r="DA1163" i="8"/>
  <c r="CZ1163" i="8"/>
  <c r="CY1163" i="8"/>
  <c r="CX1163" i="8"/>
  <c r="CV1163" i="8"/>
  <c r="CW1163" i="8" s="1"/>
  <c r="CU1163" i="8"/>
  <c r="CT1163" i="8"/>
  <c r="CS1163" i="8"/>
  <c r="CR1163" i="8"/>
  <c r="CQ1163" i="8"/>
  <c r="CP1163" i="8"/>
  <c r="CO1163" i="8"/>
  <c r="CN1163" i="8"/>
  <c r="CL1163" i="8"/>
  <c r="CM1163" i="8" s="1"/>
  <c r="CG1163" i="8"/>
  <c r="CF1163" i="8"/>
  <c r="CE1163" i="8"/>
  <c r="CD1163" i="8"/>
  <c r="CC1163" i="8"/>
  <c r="CB1163" i="8"/>
  <c r="CA1163" i="8"/>
  <c r="BZ1163" i="8"/>
  <c r="BY1163" i="8"/>
  <c r="BW1163" i="8"/>
  <c r="BX1163" i="8" s="1"/>
  <c r="BV1163" i="8"/>
  <c r="BU1163" i="8"/>
  <c r="BT1163" i="8"/>
  <c r="BS1163" i="8"/>
  <c r="BR1163" i="8"/>
  <c r="BQ1163" i="8"/>
  <c r="BP1163" i="8"/>
  <c r="BO1163" i="8"/>
  <c r="BN1163" i="8"/>
  <c r="BM1163" i="8"/>
  <c r="BL1163" i="8"/>
  <c r="BJ1163" i="8"/>
  <c r="BK1163" i="8" s="1"/>
  <c r="J1163" i="8"/>
  <c r="I1163" i="8"/>
  <c r="H1163" i="8"/>
  <c r="G1163" i="8"/>
  <c r="F1163" i="8"/>
  <c r="A1163" i="8"/>
  <c r="DP1162" i="8"/>
  <c r="DO1162" i="8"/>
  <c r="DN1162" i="8"/>
  <c r="DM1162" i="8"/>
  <c r="DK1162" i="8"/>
  <c r="DL1162" i="8" s="1"/>
  <c r="DJ1162" i="8"/>
  <c r="DI1162" i="8"/>
  <c r="DH1162" i="8"/>
  <c r="DG1162" i="8"/>
  <c r="DE1162" i="8"/>
  <c r="DF1162" i="8" s="1"/>
  <c r="DD1162" i="8"/>
  <c r="DC1162" i="8"/>
  <c r="DB1162" i="8"/>
  <c r="DA1162" i="8"/>
  <c r="CZ1162" i="8"/>
  <c r="CY1162" i="8"/>
  <c r="CX1162" i="8"/>
  <c r="CV1162" i="8"/>
  <c r="CW1162" i="8" s="1"/>
  <c r="CU1162" i="8"/>
  <c r="CT1162" i="8"/>
  <c r="CS1162" i="8"/>
  <c r="CR1162" i="8"/>
  <c r="CQ1162" i="8"/>
  <c r="CP1162" i="8"/>
  <c r="CO1162" i="8"/>
  <c r="CN1162" i="8"/>
  <c r="CL1162" i="8"/>
  <c r="CM1162" i="8" s="1"/>
  <c r="CG1162" i="8"/>
  <c r="CF1162" i="8"/>
  <c r="CE1162" i="8"/>
  <c r="CD1162" i="8"/>
  <c r="CC1162" i="8"/>
  <c r="CB1162" i="8"/>
  <c r="CA1162" i="8"/>
  <c r="BZ1162" i="8"/>
  <c r="BY1162" i="8"/>
  <c r="BW1162" i="8"/>
  <c r="BX1162" i="8" s="1"/>
  <c r="BV1162" i="8"/>
  <c r="BU1162" i="8"/>
  <c r="BT1162" i="8"/>
  <c r="BS1162" i="8"/>
  <c r="BR1162" i="8"/>
  <c r="BQ1162" i="8"/>
  <c r="BP1162" i="8"/>
  <c r="BO1162" i="8"/>
  <c r="BN1162" i="8"/>
  <c r="BM1162" i="8"/>
  <c r="BL1162" i="8"/>
  <c r="BJ1162" i="8"/>
  <c r="BK1162" i="8" s="1"/>
  <c r="J1162" i="8"/>
  <c r="I1162" i="8"/>
  <c r="H1162" i="8"/>
  <c r="G1162" i="8"/>
  <c r="F1162" i="8"/>
  <c r="A1162" i="8"/>
  <c r="DP1161" i="8"/>
  <c r="DO1161" i="8"/>
  <c r="DN1161" i="8"/>
  <c r="DM1161" i="8"/>
  <c r="DK1161" i="8"/>
  <c r="DL1161" i="8" s="1"/>
  <c r="DJ1161" i="8"/>
  <c r="DI1161" i="8"/>
  <c r="DH1161" i="8"/>
  <c r="DG1161" i="8"/>
  <c r="DE1161" i="8"/>
  <c r="DF1161" i="8" s="1"/>
  <c r="DD1161" i="8"/>
  <c r="DC1161" i="8"/>
  <c r="DB1161" i="8"/>
  <c r="DA1161" i="8"/>
  <c r="CZ1161" i="8"/>
  <c r="CY1161" i="8"/>
  <c r="CX1161" i="8"/>
  <c r="CV1161" i="8"/>
  <c r="CW1161" i="8" s="1"/>
  <c r="CU1161" i="8"/>
  <c r="CT1161" i="8"/>
  <c r="CS1161" i="8"/>
  <c r="CR1161" i="8"/>
  <c r="CQ1161" i="8"/>
  <c r="CP1161" i="8"/>
  <c r="CO1161" i="8"/>
  <c r="CN1161" i="8"/>
  <c r="CL1161" i="8"/>
  <c r="CM1161" i="8" s="1"/>
  <c r="CG1161" i="8"/>
  <c r="CF1161" i="8"/>
  <c r="CE1161" i="8"/>
  <c r="CD1161" i="8"/>
  <c r="CC1161" i="8"/>
  <c r="CB1161" i="8"/>
  <c r="CA1161" i="8"/>
  <c r="BZ1161" i="8"/>
  <c r="BY1161" i="8"/>
  <c r="BW1161" i="8"/>
  <c r="BX1161" i="8" s="1"/>
  <c r="BV1161" i="8"/>
  <c r="BU1161" i="8"/>
  <c r="BT1161" i="8"/>
  <c r="BS1161" i="8"/>
  <c r="BR1161" i="8"/>
  <c r="BQ1161" i="8"/>
  <c r="BP1161" i="8"/>
  <c r="BO1161" i="8"/>
  <c r="BN1161" i="8"/>
  <c r="BM1161" i="8"/>
  <c r="BL1161" i="8"/>
  <c r="BJ1161" i="8"/>
  <c r="BK1161" i="8" s="1"/>
  <c r="J1161" i="8"/>
  <c r="I1161" i="8"/>
  <c r="H1161" i="8"/>
  <c r="G1161" i="8"/>
  <c r="F1161" i="8"/>
  <c r="A1161" i="8"/>
  <c r="DP1160" i="8"/>
  <c r="DO1160" i="8"/>
  <c r="DN1160" i="8"/>
  <c r="DM1160" i="8"/>
  <c r="DK1160" i="8"/>
  <c r="DL1160" i="8" s="1"/>
  <c r="DJ1160" i="8"/>
  <c r="DI1160" i="8"/>
  <c r="DH1160" i="8"/>
  <c r="DG1160" i="8"/>
  <c r="DE1160" i="8"/>
  <c r="DF1160" i="8" s="1"/>
  <c r="DD1160" i="8"/>
  <c r="DC1160" i="8"/>
  <c r="DB1160" i="8"/>
  <c r="DA1160" i="8"/>
  <c r="CZ1160" i="8"/>
  <c r="CY1160" i="8"/>
  <c r="CX1160" i="8"/>
  <c r="CV1160" i="8"/>
  <c r="CW1160" i="8" s="1"/>
  <c r="CU1160" i="8"/>
  <c r="CT1160" i="8"/>
  <c r="CS1160" i="8"/>
  <c r="CR1160" i="8"/>
  <c r="CQ1160" i="8"/>
  <c r="CP1160" i="8"/>
  <c r="CO1160" i="8"/>
  <c r="CN1160" i="8"/>
  <c r="CL1160" i="8"/>
  <c r="CM1160" i="8" s="1"/>
  <c r="CG1160" i="8"/>
  <c r="CF1160" i="8"/>
  <c r="CE1160" i="8"/>
  <c r="CD1160" i="8"/>
  <c r="CC1160" i="8"/>
  <c r="CB1160" i="8"/>
  <c r="CA1160" i="8"/>
  <c r="BZ1160" i="8"/>
  <c r="BY1160" i="8"/>
  <c r="BW1160" i="8"/>
  <c r="BX1160" i="8" s="1"/>
  <c r="BV1160" i="8"/>
  <c r="BU1160" i="8"/>
  <c r="BT1160" i="8"/>
  <c r="BS1160" i="8"/>
  <c r="BR1160" i="8"/>
  <c r="BQ1160" i="8"/>
  <c r="BP1160" i="8"/>
  <c r="BO1160" i="8"/>
  <c r="BN1160" i="8"/>
  <c r="BM1160" i="8"/>
  <c r="BL1160" i="8"/>
  <c r="BJ1160" i="8"/>
  <c r="BK1160" i="8" s="1"/>
  <c r="J1160" i="8"/>
  <c r="I1160" i="8"/>
  <c r="H1160" i="8"/>
  <c r="G1160" i="8"/>
  <c r="F1160" i="8"/>
  <c r="A1160" i="8"/>
  <c r="DP1159" i="8"/>
  <c r="DO1159" i="8"/>
  <c r="DN1159" i="8"/>
  <c r="DM1159" i="8"/>
  <c r="DK1159" i="8"/>
  <c r="DL1159" i="8" s="1"/>
  <c r="DJ1159" i="8"/>
  <c r="DI1159" i="8"/>
  <c r="DH1159" i="8"/>
  <c r="DG1159" i="8"/>
  <c r="DE1159" i="8"/>
  <c r="DF1159" i="8" s="1"/>
  <c r="DD1159" i="8"/>
  <c r="DC1159" i="8"/>
  <c r="DB1159" i="8"/>
  <c r="DA1159" i="8"/>
  <c r="CZ1159" i="8"/>
  <c r="CY1159" i="8"/>
  <c r="CX1159" i="8"/>
  <c r="CV1159" i="8"/>
  <c r="CW1159" i="8" s="1"/>
  <c r="CU1159" i="8"/>
  <c r="CT1159" i="8"/>
  <c r="CS1159" i="8"/>
  <c r="CR1159" i="8"/>
  <c r="CQ1159" i="8"/>
  <c r="CP1159" i="8"/>
  <c r="CO1159" i="8"/>
  <c r="CN1159" i="8"/>
  <c r="CL1159" i="8"/>
  <c r="CM1159" i="8" s="1"/>
  <c r="CG1159" i="8"/>
  <c r="CF1159" i="8"/>
  <c r="CE1159" i="8"/>
  <c r="CD1159" i="8"/>
  <c r="CC1159" i="8"/>
  <c r="CB1159" i="8"/>
  <c r="CA1159" i="8"/>
  <c r="BZ1159" i="8"/>
  <c r="BY1159" i="8"/>
  <c r="BW1159" i="8"/>
  <c r="BX1159" i="8" s="1"/>
  <c r="BV1159" i="8"/>
  <c r="BU1159" i="8"/>
  <c r="BT1159" i="8"/>
  <c r="BS1159" i="8"/>
  <c r="BR1159" i="8"/>
  <c r="BQ1159" i="8"/>
  <c r="BP1159" i="8"/>
  <c r="BO1159" i="8"/>
  <c r="BN1159" i="8"/>
  <c r="BM1159" i="8"/>
  <c r="BL1159" i="8"/>
  <c r="BJ1159" i="8"/>
  <c r="BK1159" i="8" s="1"/>
  <c r="J1159" i="8"/>
  <c r="I1159" i="8"/>
  <c r="H1159" i="8"/>
  <c r="G1159" i="8"/>
  <c r="F1159" i="8"/>
  <c r="A1159" i="8"/>
  <c r="DP1158" i="8"/>
  <c r="DO1158" i="8"/>
  <c r="DN1158" i="8"/>
  <c r="DM1158" i="8"/>
  <c r="DK1158" i="8"/>
  <c r="DL1158" i="8" s="1"/>
  <c r="DJ1158" i="8"/>
  <c r="DI1158" i="8"/>
  <c r="DH1158" i="8"/>
  <c r="DG1158" i="8"/>
  <c r="DE1158" i="8"/>
  <c r="DF1158" i="8" s="1"/>
  <c r="DD1158" i="8"/>
  <c r="DC1158" i="8"/>
  <c r="DB1158" i="8"/>
  <c r="DA1158" i="8"/>
  <c r="CZ1158" i="8"/>
  <c r="CY1158" i="8"/>
  <c r="CX1158" i="8"/>
  <c r="CV1158" i="8"/>
  <c r="CW1158" i="8" s="1"/>
  <c r="CU1158" i="8"/>
  <c r="CT1158" i="8"/>
  <c r="CS1158" i="8"/>
  <c r="CR1158" i="8"/>
  <c r="CQ1158" i="8"/>
  <c r="CP1158" i="8"/>
  <c r="CO1158" i="8"/>
  <c r="CN1158" i="8"/>
  <c r="CL1158" i="8"/>
  <c r="CM1158" i="8" s="1"/>
  <c r="CG1158" i="8"/>
  <c r="CF1158" i="8"/>
  <c r="CE1158" i="8"/>
  <c r="CD1158" i="8"/>
  <c r="CC1158" i="8"/>
  <c r="CB1158" i="8"/>
  <c r="CA1158" i="8"/>
  <c r="BZ1158" i="8"/>
  <c r="BY1158" i="8"/>
  <c r="BW1158" i="8"/>
  <c r="BX1158" i="8" s="1"/>
  <c r="BV1158" i="8"/>
  <c r="BU1158" i="8"/>
  <c r="BT1158" i="8"/>
  <c r="BS1158" i="8"/>
  <c r="BR1158" i="8"/>
  <c r="BQ1158" i="8"/>
  <c r="BP1158" i="8"/>
  <c r="BO1158" i="8"/>
  <c r="BN1158" i="8"/>
  <c r="BM1158" i="8"/>
  <c r="BL1158" i="8"/>
  <c r="BJ1158" i="8"/>
  <c r="BK1158" i="8" s="1"/>
  <c r="J1158" i="8"/>
  <c r="I1158" i="8"/>
  <c r="H1158" i="8"/>
  <c r="G1158" i="8"/>
  <c r="F1158" i="8"/>
  <c r="A1158" i="8"/>
  <c r="DP1157" i="8"/>
  <c r="DO1157" i="8"/>
  <c r="DN1157" i="8"/>
  <c r="DM1157" i="8"/>
  <c r="DK1157" i="8"/>
  <c r="DL1157" i="8" s="1"/>
  <c r="DJ1157" i="8"/>
  <c r="DI1157" i="8"/>
  <c r="DH1157" i="8"/>
  <c r="DG1157" i="8"/>
  <c r="DE1157" i="8"/>
  <c r="DF1157" i="8" s="1"/>
  <c r="DD1157" i="8"/>
  <c r="DC1157" i="8"/>
  <c r="DB1157" i="8"/>
  <c r="DA1157" i="8"/>
  <c r="CZ1157" i="8"/>
  <c r="CY1157" i="8"/>
  <c r="CX1157" i="8"/>
  <c r="CV1157" i="8"/>
  <c r="CW1157" i="8" s="1"/>
  <c r="CU1157" i="8"/>
  <c r="CT1157" i="8"/>
  <c r="CS1157" i="8"/>
  <c r="CR1157" i="8"/>
  <c r="CQ1157" i="8"/>
  <c r="CP1157" i="8"/>
  <c r="CO1157" i="8"/>
  <c r="CN1157" i="8"/>
  <c r="CL1157" i="8"/>
  <c r="CM1157" i="8" s="1"/>
  <c r="CG1157" i="8"/>
  <c r="CF1157" i="8"/>
  <c r="CE1157" i="8"/>
  <c r="CD1157" i="8"/>
  <c r="CC1157" i="8"/>
  <c r="CB1157" i="8"/>
  <c r="CA1157" i="8"/>
  <c r="BZ1157" i="8"/>
  <c r="BY1157" i="8"/>
  <c r="BW1157" i="8"/>
  <c r="BX1157" i="8" s="1"/>
  <c r="BV1157" i="8"/>
  <c r="BU1157" i="8"/>
  <c r="BT1157" i="8"/>
  <c r="BS1157" i="8"/>
  <c r="BR1157" i="8"/>
  <c r="BQ1157" i="8"/>
  <c r="BP1157" i="8"/>
  <c r="BO1157" i="8"/>
  <c r="BN1157" i="8"/>
  <c r="BM1157" i="8"/>
  <c r="BL1157" i="8"/>
  <c r="BJ1157" i="8"/>
  <c r="BK1157" i="8" s="1"/>
  <c r="J1157" i="8"/>
  <c r="I1157" i="8"/>
  <c r="H1157" i="8"/>
  <c r="G1157" i="8"/>
  <c r="F1157" i="8"/>
  <c r="A1157" i="8"/>
  <c r="DP1156" i="8"/>
  <c r="DO1156" i="8"/>
  <c r="DN1156" i="8"/>
  <c r="DM1156" i="8"/>
  <c r="DK1156" i="8"/>
  <c r="DL1156" i="8" s="1"/>
  <c r="DJ1156" i="8"/>
  <c r="DI1156" i="8"/>
  <c r="DH1156" i="8"/>
  <c r="DG1156" i="8"/>
  <c r="DE1156" i="8"/>
  <c r="DF1156" i="8" s="1"/>
  <c r="DD1156" i="8"/>
  <c r="DC1156" i="8"/>
  <c r="DB1156" i="8"/>
  <c r="DA1156" i="8"/>
  <c r="CZ1156" i="8"/>
  <c r="CY1156" i="8"/>
  <c r="CX1156" i="8"/>
  <c r="CV1156" i="8"/>
  <c r="CW1156" i="8" s="1"/>
  <c r="CU1156" i="8"/>
  <c r="CT1156" i="8"/>
  <c r="CS1156" i="8"/>
  <c r="CR1156" i="8"/>
  <c r="CQ1156" i="8"/>
  <c r="CP1156" i="8"/>
  <c r="CO1156" i="8"/>
  <c r="CN1156" i="8"/>
  <c r="CL1156" i="8"/>
  <c r="CM1156" i="8" s="1"/>
  <c r="CG1156" i="8"/>
  <c r="CF1156" i="8"/>
  <c r="CE1156" i="8"/>
  <c r="CD1156" i="8"/>
  <c r="CC1156" i="8"/>
  <c r="CB1156" i="8"/>
  <c r="CA1156" i="8"/>
  <c r="BZ1156" i="8"/>
  <c r="BY1156" i="8"/>
  <c r="BW1156" i="8"/>
  <c r="BX1156" i="8" s="1"/>
  <c r="BV1156" i="8"/>
  <c r="BU1156" i="8"/>
  <c r="BT1156" i="8"/>
  <c r="BS1156" i="8"/>
  <c r="BR1156" i="8"/>
  <c r="BQ1156" i="8"/>
  <c r="BP1156" i="8"/>
  <c r="BO1156" i="8"/>
  <c r="BN1156" i="8"/>
  <c r="BM1156" i="8"/>
  <c r="BL1156" i="8"/>
  <c r="BJ1156" i="8"/>
  <c r="BK1156" i="8" s="1"/>
  <c r="J1156" i="8"/>
  <c r="I1156" i="8"/>
  <c r="H1156" i="8"/>
  <c r="G1156" i="8"/>
  <c r="F1156" i="8"/>
  <c r="A1156" i="8"/>
  <c r="DP1155" i="8"/>
  <c r="DO1155" i="8"/>
  <c r="DN1155" i="8"/>
  <c r="DM1155" i="8"/>
  <c r="DK1155" i="8"/>
  <c r="DL1155" i="8" s="1"/>
  <c r="DJ1155" i="8"/>
  <c r="DI1155" i="8"/>
  <c r="DH1155" i="8"/>
  <c r="DG1155" i="8"/>
  <c r="DE1155" i="8"/>
  <c r="DF1155" i="8" s="1"/>
  <c r="DD1155" i="8"/>
  <c r="DC1155" i="8"/>
  <c r="DB1155" i="8"/>
  <c r="DA1155" i="8"/>
  <c r="CZ1155" i="8"/>
  <c r="CY1155" i="8"/>
  <c r="CX1155" i="8"/>
  <c r="CV1155" i="8"/>
  <c r="CW1155" i="8" s="1"/>
  <c r="CU1155" i="8"/>
  <c r="CT1155" i="8"/>
  <c r="CS1155" i="8"/>
  <c r="CR1155" i="8"/>
  <c r="CQ1155" i="8"/>
  <c r="CP1155" i="8"/>
  <c r="CO1155" i="8"/>
  <c r="CN1155" i="8"/>
  <c r="CL1155" i="8"/>
  <c r="CM1155" i="8" s="1"/>
  <c r="CG1155" i="8"/>
  <c r="CF1155" i="8"/>
  <c r="CE1155" i="8"/>
  <c r="CD1155" i="8"/>
  <c r="CC1155" i="8"/>
  <c r="CB1155" i="8"/>
  <c r="CA1155" i="8"/>
  <c r="BZ1155" i="8"/>
  <c r="BY1155" i="8"/>
  <c r="BW1155" i="8"/>
  <c r="BX1155" i="8" s="1"/>
  <c r="BV1155" i="8"/>
  <c r="BU1155" i="8"/>
  <c r="BT1155" i="8"/>
  <c r="BS1155" i="8"/>
  <c r="BR1155" i="8"/>
  <c r="BQ1155" i="8"/>
  <c r="BP1155" i="8"/>
  <c r="BO1155" i="8"/>
  <c r="BN1155" i="8"/>
  <c r="BM1155" i="8"/>
  <c r="BL1155" i="8"/>
  <c r="BJ1155" i="8"/>
  <c r="BK1155" i="8" s="1"/>
  <c r="J1155" i="8"/>
  <c r="I1155" i="8"/>
  <c r="H1155" i="8"/>
  <c r="G1155" i="8"/>
  <c r="F1155" i="8"/>
  <c r="A1155" i="8"/>
  <c r="DP1154" i="8"/>
  <c r="DO1154" i="8"/>
  <c r="DN1154" i="8"/>
  <c r="DM1154" i="8"/>
  <c r="DK1154" i="8"/>
  <c r="DL1154" i="8" s="1"/>
  <c r="DJ1154" i="8"/>
  <c r="DI1154" i="8"/>
  <c r="DH1154" i="8"/>
  <c r="DG1154" i="8"/>
  <c r="DE1154" i="8"/>
  <c r="DF1154" i="8" s="1"/>
  <c r="DD1154" i="8"/>
  <c r="DC1154" i="8"/>
  <c r="DB1154" i="8"/>
  <c r="DA1154" i="8"/>
  <c r="CZ1154" i="8"/>
  <c r="CY1154" i="8"/>
  <c r="CX1154" i="8"/>
  <c r="CV1154" i="8"/>
  <c r="CW1154" i="8" s="1"/>
  <c r="CU1154" i="8"/>
  <c r="CT1154" i="8"/>
  <c r="CS1154" i="8"/>
  <c r="CR1154" i="8"/>
  <c r="CQ1154" i="8"/>
  <c r="CP1154" i="8"/>
  <c r="CO1154" i="8"/>
  <c r="CN1154" i="8"/>
  <c r="CL1154" i="8"/>
  <c r="CM1154" i="8" s="1"/>
  <c r="CG1154" i="8"/>
  <c r="CF1154" i="8"/>
  <c r="CE1154" i="8"/>
  <c r="CD1154" i="8"/>
  <c r="CC1154" i="8"/>
  <c r="CB1154" i="8"/>
  <c r="CA1154" i="8"/>
  <c r="BZ1154" i="8"/>
  <c r="BY1154" i="8"/>
  <c r="BW1154" i="8"/>
  <c r="BX1154" i="8" s="1"/>
  <c r="BV1154" i="8"/>
  <c r="BU1154" i="8"/>
  <c r="BT1154" i="8"/>
  <c r="BS1154" i="8"/>
  <c r="BR1154" i="8"/>
  <c r="BQ1154" i="8"/>
  <c r="BP1154" i="8"/>
  <c r="BO1154" i="8"/>
  <c r="BN1154" i="8"/>
  <c r="BM1154" i="8"/>
  <c r="BL1154" i="8"/>
  <c r="BJ1154" i="8"/>
  <c r="BK1154" i="8" s="1"/>
  <c r="J1154" i="8"/>
  <c r="I1154" i="8"/>
  <c r="H1154" i="8"/>
  <c r="G1154" i="8"/>
  <c r="F1154" i="8"/>
  <c r="A1154" i="8"/>
  <c r="DP1153" i="8"/>
  <c r="DO1153" i="8"/>
  <c r="DN1153" i="8"/>
  <c r="DM1153" i="8"/>
  <c r="DK1153" i="8"/>
  <c r="DL1153" i="8" s="1"/>
  <c r="DJ1153" i="8"/>
  <c r="DI1153" i="8"/>
  <c r="DH1153" i="8"/>
  <c r="DG1153" i="8"/>
  <c r="DE1153" i="8"/>
  <c r="DF1153" i="8" s="1"/>
  <c r="DD1153" i="8"/>
  <c r="DC1153" i="8"/>
  <c r="DB1153" i="8"/>
  <c r="DA1153" i="8"/>
  <c r="CZ1153" i="8"/>
  <c r="CY1153" i="8"/>
  <c r="CX1153" i="8"/>
  <c r="CV1153" i="8"/>
  <c r="CW1153" i="8" s="1"/>
  <c r="CU1153" i="8"/>
  <c r="CT1153" i="8"/>
  <c r="CS1153" i="8"/>
  <c r="CR1153" i="8"/>
  <c r="CQ1153" i="8"/>
  <c r="CP1153" i="8"/>
  <c r="CO1153" i="8"/>
  <c r="CN1153" i="8"/>
  <c r="CL1153" i="8"/>
  <c r="CM1153" i="8" s="1"/>
  <c r="CG1153" i="8"/>
  <c r="CF1153" i="8"/>
  <c r="CE1153" i="8"/>
  <c r="CD1153" i="8"/>
  <c r="CC1153" i="8"/>
  <c r="CB1153" i="8"/>
  <c r="CA1153" i="8"/>
  <c r="BZ1153" i="8"/>
  <c r="BY1153" i="8"/>
  <c r="BW1153" i="8"/>
  <c r="BX1153" i="8" s="1"/>
  <c r="BV1153" i="8"/>
  <c r="BU1153" i="8"/>
  <c r="BT1153" i="8"/>
  <c r="BS1153" i="8"/>
  <c r="BR1153" i="8"/>
  <c r="BQ1153" i="8"/>
  <c r="BP1153" i="8"/>
  <c r="BO1153" i="8"/>
  <c r="BN1153" i="8"/>
  <c r="BM1153" i="8"/>
  <c r="BL1153" i="8"/>
  <c r="BJ1153" i="8"/>
  <c r="BK1153" i="8" s="1"/>
  <c r="J1153" i="8"/>
  <c r="I1153" i="8"/>
  <c r="H1153" i="8"/>
  <c r="G1153" i="8"/>
  <c r="F1153" i="8"/>
  <c r="A1153" i="8"/>
  <c r="DP1152" i="8"/>
  <c r="DO1152" i="8"/>
  <c r="DN1152" i="8"/>
  <c r="DM1152" i="8"/>
  <c r="DK1152" i="8"/>
  <c r="DL1152" i="8" s="1"/>
  <c r="DJ1152" i="8"/>
  <c r="DI1152" i="8"/>
  <c r="DH1152" i="8"/>
  <c r="DG1152" i="8"/>
  <c r="DE1152" i="8"/>
  <c r="DF1152" i="8" s="1"/>
  <c r="DD1152" i="8"/>
  <c r="DC1152" i="8"/>
  <c r="DB1152" i="8"/>
  <c r="DA1152" i="8"/>
  <c r="CZ1152" i="8"/>
  <c r="CY1152" i="8"/>
  <c r="CX1152" i="8"/>
  <c r="CV1152" i="8"/>
  <c r="CW1152" i="8" s="1"/>
  <c r="CU1152" i="8"/>
  <c r="CT1152" i="8"/>
  <c r="CS1152" i="8"/>
  <c r="CR1152" i="8"/>
  <c r="CQ1152" i="8"/>
  <c r="CP1152" i="8"/>
  <c r="CO1152" i="8"/>
  <c r="CN1152" i="8"/>
  <c r="CL1152" i="8"/>
  <c r="CM1152" i="8" s="1"/>
  <c r="CG1152" i="8"/>
  <c r="CF1152" i="8"/>
  <c r="CE1152" i="8"/>
  <c r="CD1152" i="8"/>
  <c r="CC1152" i="8"/>
  <c r="CB1152" i="8"/>
  <c r="CA1152" i="8"/>
  <c r="BZ1152" i="8"/>
  <c r="BY1152" i="8"/>
  <c r="BW1152" i="8"/>
  <c r="BX1152" i="8" s="1"/>
  <c r="BV1152" i="8"/>
  <c r="BU1152" i="8"/>
  <c r="BT1152" i="8"/>
  <c r="BS1152" i="8"/>
  <c r="BR1152" i="8"/>
  <c r="BQ1152" i="8"/>
  <c r="BP1152" i="8"/>
  <c r="BO1152" i="8"/>
  <c r="BN1152" i="8"/>
  <c r="BM1152" i="8"/>
  <c r="BL1152" i="8"/>
  <c r="BJ1152" i="8"/>
  <c r="BK1152" i="8" s="1"/>
  <c r="J1152" i="8"/>
  <c r="I1152" i="8"/>
  <c r="H1152" i="8"/>
  <c r="G1152" i="8"/>
  <c r="F1152" i="8"/>
  <c r="A1152" i="8"/>
  <c r="DP1151" i="8"/>
  <c r="DO1151" i="8"/>
  <c r="DN1151" i="8"/>
  <c r="DM1151" i="8"/>
  <c r="DK1151" i="8"/>
  <c r="DL1151" i="8" s="1"/>
  <c r="DJ1151" i="8"/>
  <c r="DI1151" i="8"/>
  <c r="DH1151" i="8"/>
  <c r="DG1151" i="8"/>
  <c r="DE1151" i="8"/>
  <c r="DF1151" i="8" s="1"/>
  <c r="DD1151" i="8"/>
  <c r="DC1151" i="8"/>
  <c r="DB1151" i="8"/>
  <c r="DA1151" i="8"/>
  <c r="CZ1151" i="8"/>
  <c r="CY1151" i="8"/>
  <c r="CX1151" i="8"/>
  <c r="CV1151" i="8"/>
  <c r="CW1151" i="8" s="1"/>
  <c r="CU1151" i="8"/>
  <c r="CT1151" i="8"/>
  <c r="CS1151" i="8"/>
  <c r="CR1151" i="8"/>
  <c r="CQ1151" i="8"/>
  <c r="CP1151" i="8"/>
  <c r="CO1151" i="8"/>
  <c r="CN1151" i="8"/>
  <c r="CL1151" i="8"/>
  <c r="CM1151" i="8" s="1"/>
  <c r="CG1151" i="8"/>
  <c r="CF1151" i="8"/>
  <c r="CE1151" i="8"/>
  <c r="CD1151" i="8"/>
  <c r="CC1151" i="8"/>
  <c r="CB1151" i="8"/>
  <c r="CA1151" i="8"/>
  <c r="BZ1151" i="8"/>
  <c r="BY1151" i="8"/>
  <c r="BW1151" i="8"/>
  <c r="BX1151" i="8" s="1"/>
  <c r="BV1151" i="8"/>
  <c r="BU1151" i="8"/>
  <c r="BT1151" i="8"/>
  <c r="BS1151" i="8"/>
  <c r="BR1151" i="8"/>
  <c r="BQ1151" i="8"/>
  <c r="BP1151" i="8"/>
  <c r="BO1151" i="8"/>
  <c r="BN1151" i="8"/>
  <c r="BM1151" i="8"/>
  <c r="BL1151" i="8"/>
  <c r="BJ1151" i="8"/>
  <c r="BK1151" i="8" s="1"/>
  <c r="J1151" i="8"/>
  <c r="I1151" i="8"/>
  <c r="H1151" i="8"/>
  <c r="G1151" i="8"/>
  <c r="F1151" i="8"/>
  <c r="A1151" i="8"/>
  <c r="DP1150" i="8"/>
  <c r="DO1150" i="8"/>
  <c r="DN1150" i="8"/>
  <c r="DM1150" i="8"/>
  <c r="DK1150" i="8"/>
  <c r="DL1150" i="8" s="1"/>
  <c r="DJ1150" i="8"/>
  <c r="DI1150" i="8"/>
  <c r="DH1150" i="8"/>
  <c r="DG1150" i="8"/>
  <c r="DE1150" i="8"/>
  <c r="DF1150" i="8" s="1"/>
  <c r="DD1150" i="8"/>
  <c r="DC1150" i="8"/>
  <c r="DB1150" i="8"/>
  <c r="DA1150" i="8"/>
  <c r="CZ1150" i="8"/>
  <c r="CY1150" i="8"/>
  <c r="CX1150" i="8"/>
  <c r="CV1150" i="8"/>
  <c r="CW1150" i="8" s="1"/>
  <c r="CU1150" i="8"/>
  <c r="CT1150" i="8"/>
  <c r="CS1150" i="8"/>
  <c r="CR1150" i="8"/>
  <c r="CQ1150" i="8"/>
  <c r="CP1150" i="8"/>
  <c r="CO1150" i="8"/>
  <c r="CN1150" i="8"/>
  <c r="CL1150" i="8"/>
  <c r="CM1150" i="8" s="1"/>
  <c r="CG1150" i="8"/>
  <c r="CF1150" i="8"/>
  <c r="CE1150" i="8"/>
  <c r="CD1150" i="8"/>
  <c r="CC1150" i="8"/>
  <c r="CB1150" i="8"/>
  <c r="CA1150" i="8"/>
  <c r="BZ1150" i="8"/>
  <c r="BY1150" i="8"/>
  <c r="BW1150" i="8"/>
  <c r="BX1150" i="8" s="1"/>
  <c r="BV1150" i="8"/>
  <c r="BU1150" i="8"/>
  <c r="BT1150" i="8"/>
  <c r="BS1150" i="8"/>
  <c r="BR1150" i="8"/>
  <c r="BQ1150" i="8"/>
  <c r="BP1150" i="8"/>
  <c r="BO1150" i="8"/>
  <c r="BN1150" i="8"/>
  <c r="BM1150" i="8"/>
  <c r="BL1150" i="8"/>
  <c r="BJ1150" i="8"/>
  <c r="BK1150" i="8" s="1"/>
  <c r="J1150" i="8"/>
  <c r="I1150" i="8"/>
  <c r="H1150" i="8"/>
  <c r="G1150" i="8"/>
  <c r="F1150" i="8"/>
  <c r="A1150" i="8"/>
  <c r="DP1149" i="8"/>
  <c r="DO1149" i="8"/>
  <c r="DN1149" i="8"/>
  <c r="DM1149" i="8"/>
  <c r="DK1149" i="8"/>
  <c r="DL1149" i="8" s="1"/>
  <c r="DJ1149" i="8"/>
  <c r="DI1149" i="8"/>
  <c r="DH1149" i="8"/>
  <c r="DG1149" i="8"/>
  <c r="DE1149" i="8"/>
  <c r="DF1149" i="8" s="1"/>
  <c r="DD1149" i="8"/>
  <c r="DC1149" i="8"/>
  <c r="DB1149" i="8"/>
  <c r="DA1149" i="8"/>
  <c r="CZ1149" i="8"/>
  <c r="CY1149" i="8"/>
  <c r="CX1149" i="8"/>
  <c r="CV1149" i="8"/>
  <c r="CW1149" i="8" s="1"/>
  <c r="CU1149" i="8"/>
  <c r="CT1149" i="8"/>
  <c r="CS1149" i="8"/>
  <c r="CR1149" i="8"/>
  <c r="CQ1149" i="8"/>
  <c r="CP1149" i="8"/>
  <c r="CO1149" i="8"/>
  <c r="CN1149" i="8"/>
  <c r="CL1149" i="8"/>
  <c r="CM1149" i="8" s="1"/>
  <c r="CG1149" i="8"/>
  <c r="CF1149" i="8"/>
  <c r="CE1149" i="8"/>
  <c r="CD1149" i="8"/>
  <c r="CC1149" i="8"/>
  <c r="CB1149" i="8"/>
  <c r="CA1149" i="8"/>
  <c r="BZ1149" i="8"/>
  <c r="BY1149" i="8"/>
  <c r="BW1149" i="8"/>
  <c r="BX1149" i="8" s="1"/>
  <c r="BV1149" i="8"/>
  <c r="BU1149" i="8"/>
  <c r="BT1149" i="8"/>
  <c r="BS1149" i="8"/>
  <c r="BR1149" i="8"/>
  <c r="BQ1149" i="8"/>
  <c r="BP1149" i="8"/>
  <c r="BO1149" i="8"/>
  <c r="BN1149" i="8"/>
  <c r="BM1149" i="8"/>
  <c r="BL1149" i="8"/>
  <c r="BJ1149" i="8"/>
  <c r="BK1149" i="8" s="1"/>
  <c r="J1149" i="8"/>
  <c r="I1149" i="8"/>
  <c r="H1149" i="8"/>
  <c r="G1149" i="8"/>
  <c r="F1149" i="8"/>
  <c r="A1149" i="8"/>
  <c r="DP1148" i="8"/>
  <c r="DO1148" i="8"/>
  <c r="DN1148" i="8"/>
  <c r="DM1148" i="8"/>
  <c r="DK1148" i="8"/>
  <c r="DL1148" i="8" s="1"/>
  <c r="DJ1148" i="8"/>
  <c r="DI1148" i="8"/>
  <c r="DH1148" i="8"/>
  <c r="DG1148" i="8"/>
  <c r="DE1148" i="8"/>
  <c r="DF1148" i="8" s="1"/>
  <c r="DD1148" i="8"/>
  <c r="DC1148" i="8"/>
  <c r="DB1148" i="8"/>
  <c r="DA1148" i="8"/>
  <c r="CZ1148" i="8"/>
  <c r="CY1148" i="8"/>
  <c r="CX1148" i="8"/>
  <c r="CV1148" i="8"/>
  <c r="CW1148" i="8" s="1"/>
  <c r="CU1148" i="8"/>
  <c r="CT1148" i="8"/>
  <c r="CS1148" i="8"/>
  <c r="CR1148" i="8"/>
  <c r="CQ1148" i="8"/>
  <c r="CP1148" i="8"/>
  <c r="CO1148" i="8"/>
  <c r="CN1148" i="8"/>
  <c r="CL1148" i="8"/>
  <c r="CM1148" i="8" s="1"/>
  <c r="CG1148" i="8"/>
  <c r="CF1148" i="8"/>
  <c r="CE1148" i="8"/>
  <c r="CD1148" i="8"/>
  <c r="CC1148" i="8"/>
  <c r="CB1148" i="8"/>
  <c r="CA1148" i="8"/>
  <c r="BZ1148" i="8"/>
  <c r="BY1148" i="8"/>
  <c r="BW1148" i="8"/>
  <c r="BX1148" i="8" s="1"/>
  <c r="BV1148" i="8"/>
  <c r="BU1148" i="8"/>
  <c r="BT1148" i="8"/>
  <c r="BS1148" i="8"/>
  <c r="BR1148" i="8"/>
  <c r="BQ1148" i="8"/>
  <c r="BP1148" i="8"/>
  <c r="BO1148" i="8"/>
  <c r="BN1148" i="8"/>
  <c r="BM1148" i="8"/>
  <c r="BL1148" i="8"/>
  <c r="BJ1148" i="8"/>
  <c r="BK1148" i="8" s="1"/>
  <c r="J1148" i="8"/>
  <c r="I1148" i="8"/>
  <c r="H1148" i="8"/>
  <c r="G1148" i="8"/>
  <c r="F1148" i="8"/>
  <c r="A1148" i="8"/>
  <c r="DP1147" i="8"/>
  <c r="DO1147" i="8"/>
  <c r="DN1147" i="8"/>
  <c r="DM1147" i="8"/>
  <c r="DK1147" i="8"/>
  <c r="DL1147" i="8" s="1"/>
  <c r="DJ1147" i="8"/>
  <c r="DI1147" i="8"/>
  <c r="DH1147" i="8"/>
  <c r="DG1147" i="8"/>
  <c r="DE1147" i="8"/>
  <c r="DF1147" i="8" s="1"/>
  <c r="DD1147" i="8"/>
  <c r="DC1147" i="8"/>
  <c r="DB1147" i="8"/>
  <c r="DA1147" i="8"/>
  <c r="CZ1147" i="8"/>
  <c r="CY1147" i="8"/>
  <c r="CX1147" i="8"/>
  <c r="CV1147" i="8"/>
  <c r="CW1147" i="8" s="1"/>
  <c r="CU1147" i="8"/>
  <c r="CT1147" i="8"/>
  <c r="CS1147" i="8"/>
  <c r="CR1147" i="8"/>
  <c r="CQ1147" i="8"/>
  <c r="CP1147" i="8"/>
  <c r="CO1147" i="8"/>
  <c r="CN1147" i="8"/>
  <c r="CL1147" i="8"/>
  <c r="CM1147" i="8" s="1"/>
  <c r="CG1147" i="8"/>
  <c r="CF1147" i="8"/>
  <c r="CE1147" i="8"/>
  <c r="CD1147" i="8"/>
  <c r="CC1147" i="8"/>
  <c r="CB1147" i="8"/>
  <c r="CA1147" i="8"/>
  <c r="BZ1147" i="8"/>
  <c r="BY1147" i="8"/>
  <c r="BW1147" i="8"/>
  <c r="BX1147" i="8" s="1"/>
  <c r="BV1147" i="8"/>
  <c r="BU1147" i="8"/>
  <c r="BT1147" i="8"/>
  <c r="BS1147" i="8"/>
  <c r="BR1147" i="8"/>
  <c r="BQ1147" i="8"/>
  <c r="BP1147" i="8"/>
  <c r="BO1147" i="8"/>
  <c r="BN1147" i="8"/>
  <c r="BM1147" i="8"/>
  <c r="BL1147" i="8"/>
  <c r="BJ1147" i="8"/>
  <c r="BK1147" i="8" s="1"/>
  <c r="J1147" i="8"/>
  <c r="I1147" i="8"/>
  <c r="H1147" i="8"/>
  <c r="G1147" i="8"/>
  <c r="F1147" i="8"/>
  <c r="A1147" i="8"/>
  <c r="DP1146" i="8"/>
  <c r="DO1146" i="8"/>
  <c r="DN1146" i="8"/>
  <c r="DM1146" i="8"/>
  <c r="DK1146" i="8"/>
  <c r="DL1146" i="8" s="1"/>
  <c r="DJ1146" i="8"/>
  <c r="DI1146" i="8"/>
  <c r="DH1146" i="8"/>
  <c r="DG1146" i="8"/>
  <c r="DE1146" i="8"/>
  <c r="DF1146" i="8" s="1"/>
  <c r="DD1146" i="8"/>
  <c r="DC1146" i="8"/>
  <c r="DB1146" i="8"/>
  <c r="DA1146" i="8"/>
  <c r="CZ1146" i="8"/>
  <c r="CY1146" i="8"/>
  <c r="CX1146" i="8"/>
  <c r="CV1146" i="8"/>
  <c r="CW1146" i="8" s="1"/>
  <c r="CU1146" i="8"/>
  <c r="CT1146" i="8"/>
  <c r="CS1146" i="8"/>
  <c r="CR1146" i="8"/>
  <c r="CQ1146" i="8"/>
  <c r="CP1146" i="8"/>
  <c r="CO1146" i="8"/>
  <c r="CN1146" i="8"/>
  <c r="CL1146" i="8"/>
  <c r="CM1146" i="8" s="1"/>
  <c r="CG1146" i="8"/>
  <c r="CF1146" i="8"/>
  <c r="CE1146" i="8"/>
  <c r="CD1146" i="8"/>
  <c r="CC1146" i="8"/>
  <c r="CB1146" i="8"/>
  <c r="CA1146" i="8"/>
  <c r="BZ1146" i="8"/>
  <c r="BY1146" i="8"/>
  <c r="BW1146" i="8"/>
  <c r="BX1146" i="8" s="1"/>
  <c r="BV1146" i="8"/>
  <c r="BU1146" i="8"/>
  <c r="BT1146" i="8"/>
  <c r="BS1146" i="8"/>
  <c r="BR1146" i="8"/>
  <c r="BQ1146" i="8"/>
  <c r="BP1146" i="8"/>
  <c r="BO1146" i="8"/>
  <c r="BN1146" i="8"/>
  <c r="BM1146" i="8"/>
  <c r="BL1146" i="8"/>
  <c r="BJ1146" i="8"/>
  <c r="BK1146" i="8" s="1"/>
  <c r="J1146" i="8"/>
  <c r="I1146" i="8"/>
  <c r="H1146" i="8"/>
  <c r="G1146" i="8"/>
  <c r="F1146" i="8"/>
  <c r="A1146" i="8"/>
  <c r="DP1145" i="8"/>
  <c r="DO1145" i="8"/>
  <c r="DN1145" i="8"/>
  <c r="DM1145" i="8"/>
  <c r="DK1145" i="8"/>
  <c r="DL1145" i="8" s="1"/>
  <c r="DJ1145" i="8"/>
  <c r="DI1145" i="8"/>
  <c r="DH1145" i="8"/>
  <c r="DG1145" i="8"/>
  <c r="DE1145" i="8"/>
  <c r="DF1145" i="8" s="1"/>
  <c r="DD1145" i="8"/>
  <c r="DC1145" i="8"/>
  <c r="DB1145" i="8"/>
  <c r="DA1145" i="8"/>
  <c r="CZ1145" i="8"/>
  <c r="CY1145" i="8"/>
  <c r="CX1145" i="8"/>
  <c r="CV1145" i="8"/>
  <c r="CW1145" i="8" s="1"/>
  <c r="CU1145" i="8"/>
  <c r="CT1145" i="8"/>
  <c r="CS1145" i="8"/>
  <c r="CR1145" i="8"/>
  <c r="CQ1145" i="8"/>
  <c r="CP1145" i="8"/>
  <c r="CO1145" i="8"/>
  <c r="CN1145" i="8"/>
  <c r="CL1145" i="8"/>
  <c r="CM1145" i="8" s="1"/>
  <c r="CG1145" i="8"/>
  <c r="CF1145" i="8"/>
  <c r="CE1145" i="8"/>
  <c r="CD1145" i="8"/>
  <c r="CC1145" i="8"/>
  <c r="CB1145" i="8"/>
  <c r="CA1145" i="8"/>
  <c r="BZ1145" i="8"/>
  <c r="BY1145" i="8"/>
  <c r="BW1145" i="8"/>
  <c r="BX1145" i="8" s="1"/>
  <c r="BV1145" i="8"/>
  <c r="BU1145" i="8"/>
  <c r="BT1145" i="8"/>
  <c r="BS1145" i="8"/>
  <c r="BR1145" i="8"/>
  <c r="BQ1145" i="8"/>
  <c r="BP1145" i="8"/>
  <c r="BO1145" i="8"/>
  <c r="BN1145" i="8"/>
  <c r="BM1145" i="8"/>
  <c r="BL1145" i="8"/>
  <c r="BJ1145" i="8"/>
  <c r="BK1145" i="8" s="1"/>
  <c r="J1145" i="8"/>
  <c r="I1145" i="8"/>
  <c r="H1145" i="8"/>
  <c r="G1145" i="8"/>
  <c r="F1145" i="8"/>
  <c r="A1145" i="8"/>
  <c r="DP1144" i="8"/>
  <c r="DO1144" i="8"/>
  <c r="DN1144" i="8"/>
  <c r="DM1144" i="8"/>
  <c r="DK1144" i="8"/>
  <c r="DL1144" i="8" s="1"/>
  <c r="DJ1144" i="8"/>
  <c r="DI1144" i="8"/>
  <c r="DH1144" i="8"/>
  <c r="DG1144" i="8"/>
  <c r="DE1144" i="8"/>
  <c r="DF1144" i="8" s="1"/>
  <c r="DD1144" i="8"/>
  <c r="DC1144" i="8"/>
  <c r="DB1144" i="8"/>
  <c r="DA1144" i="8"/>
  <c r="CZ1144" i="8"/>
  <c r="CY1144" i="8"/>
  <c r="CX1144" i="8"/>
  <c r="CV1144" i="8"/>
  <c r="CW1144" i="8" s="1"/>
  <c r="CU1144" i="8"/>
  <c r="CT1144" i="8"/>
  <c r="CS1144" i="8"/>
  <c r="CR1144" i="8"/>
  <c r="CQ1144" i="8"/>
  <c r="CP1144" i="8"/>
  <c r="CO1144" i="8"/>
  <c r="CN1144" i="8"/>
  <c r="CL1144" i="8"/>
  <c r="CM1144" i="8" s="1"/>
  <c r="CG1144" i="8"/>
  <c r="CF1144" i="8"/>
  <c r="CE1144" i="8"/>
  <c r="CD1144" i="8"/>
  <c r="CC1144" i="8"/>
  <c r="CB1144" i="8"/>
  <c r="CA1144" i="8"/>
  <c r="BZ1144" i="8"/>
  <c r="BY1144" i="8"/>
  <c r="BW1144" i="8"/>
  <c r="BX1144" i="8" s="1"/>
  <c r="BV1144" i="8"/>
  <c r="BU1144" i="8"/>
  <c r="BT1144" i="8"/>
  <c r="BS1144" i="8"/>
  <c r="BR1144" i="8"/>
  <c r="BQ1144" i="8"/>
  <c r="BP1144" i="8"/>
  <c r="BO1144" i="8"/>
  <c r="BN1144" i="8"/>
  <c r="BM1144" i="8"/>
  <c r="BL1144" i="8"/>
  <c r="BJ1144" i="8"/>
  <c r="BK1144" i="8" s="1"/>
  <c r="J1144" i="8"/>
  <c r="I1144" i="8"/>
  <c r="H1144" i="8"/>
  <c r="G1144" i="8"/>
  <c r="F1144" i="8"/>
  <c r="A1144" i="8"/>
  <c r="DP1143" i="8"/>
  <c r="DO1143" i="8"/>
  <c r="DN1143" i="8"/>
  <c r="DM1143" i="8"/>
  <c r="DK1143" i="8"/>
  <c r="DL1143" i="8" s="1"/>
  <c r="DJ1143" i="8"/>
  <c r="DI1143" i="8"/>
  <c r="DH1143" i="8"/>
  <c r="DG1143" i="8"/>
  <c r="DE1143" i="8"/>
  <c r="DF1143" i="8" s="1"/>
  <c r="DD1143" i="8"/>
  <c r="DC1143" i="8"/>
  <c r="DB1143" i="8"/>
  <c r="DA1143" i="8"/>
  <c r="CZ1143" i="8"/>
  <c r="CY1143" i="8"/>
  <c r="CX1143" i="8"/>
  <c r="CV1143" i="8"/>
  <c r="CW1143" i="8" s="1"/>
  <c r="CU1143" i="8"/>
  <c r="CT1143" i="8"/>
  <c r="CS1143" i="8"/>
  <c r="CR1143" i="8"/>
  <c r="CQ1143" i="8"/>
  <c r="CP1143" i="8"/>
  <c r="CO1143" i="8"/>
  <c r="CN1143" i="8"/>
  <c r="CL1143" i="8"/>
  <c r="CM1143" i="8" s="1"/>
  <c r="CG1143" i="8"/>
  <c r="CF1143" i="8"/>
  <c r="CE1143" i="8"/>
  <c r="CD1143" i="8"/>
  <c r="CC1143" i="8"/>
  <c r="CB1143" i="8"/>
  <c r="CA1143" i="8"/>
  <c r="BZ1143" i="8"/>
  <c r="BY1143" i="8"/>
  <c r="BW1143" i="8"/>
  <c r="BX1143" i="8" s="1"/>
  <c r="BV1143" i="8"/>
  <c r="BU1143" i="8"/>
  <c r="BT1143" i="8"/>
  <c r="BS1143" i="8"/>
  <c r="BR1143" i="8"/>
  <c r="BQ1143" i="8"/>
  <c r="BP1143" i="8"/>
  <c r="BO1143" i="8"/>
  <c r="BN1143" i="8"/>
  <c r="BM1143" i="8"/>
  <c r="BL1143" i="8"/>
  <c r="BJ1143" i="8"/>
  <c r="BK1143" i="8" s="1"/>
  <c r="J1143" i="8"/>
  <c r="I1143" i="8"/>
  <c r="H1143" i="8"/>
  <c r="G1143" i="8"/>
  <c r="F1143" i="8"/>
  <c r="A1143" i="8"/>
  <c r="DP1142" i="8"/>
  <c r="DO1142" i="8"/>
  <c r="DN1142" i="8"/>
  <c r="DM1142" i="8"/>
  <c r="DK1142" i="8"/>
  <c r="DL1142" i="8" s="1"/>
  <c r="DJ1142" i="8"/>
  <c r="DI1142" i="8"/>
  <c r="DH1142" i="8"/>
  <c r="DG1142" i="8"/>
  <c r="DE1142" i="8"/>
  <c r="DF1142" i="8" s="1"/>
  <c r="DD1142" i="8"/>
  <c r="DC1142" i="8"/>
  <c r="DB1142" i="8"/>
  <c r="DA1142" i="8"/>
  <c r="CZ1142" i="8"/>
  <c r="CY1142" i="8"/>
  <c r="CX1142" i="8"/>
  <c r="CV1142" i="8"/>
  <c r="CW1142" i="8" s="1"/>
  <c r="CU1142" i="8"/>
  <c r="CT1142" i="8"/>
  <c r="CS1142" i="8"/>
  <c r="CR1142" i="8"/>
  <c r="CQ1142" i="8"/>
  <c r="CP1142" i="8"/>
  <c r="CO1142" i="8"/>
  <c r="CN1142" i="8"/>
  <c r="CL1142" i="8"/>
  <c r="CM1142" i="8" s="1"/>
  <c r="CG1142" i="8"/>
  <c r="CF1142" i="8"/>
  <c r="CE1142" i="8"/>
  <c r="CD1142" i="8"/>
  <c r="CC1142" i="8"/>
  <c r="CB1142" i="8"/>
  <c r="CA1142" i="8"/>
  <c r="BZ1142" i="8"/>
  <c r="BY1142" i="8"/>
  <c r="BW1142" i="8"/>
  <c r="BX1142" i="8" s="1"/>
  <c r="BV1142" i="8"/>
  <c r="BU1142" i="8"/>
  <c r="BT1142" i="8"/>
  <c r="BS1142" i="8"/>
  <c r="BR1142" i="8"/>
  <c r="BQ1142" i="8"/>
  <c r="BP1142" i="8"/>
  <c r="BO1142" i="8"/>
  <c r="BN1142" i="8"/>
  <c r="BM1142" i="8"/>
  <c r="BL1142" i="8"/>
  <c r="BJ1142" i="8"/>
  <c r="BK1142" i="8" s="1"/>
  <c r="J1142" i="8"/>
  <c r="I1142" i="8"/>
  <c r="H1142" i="8"/>
  <c r="G1142" i="8"/>
  <c r="F1142" i="8"/>
  <c r="A1142" i="8"/>
  <c r="DP1141" i="8"/>
  <c r="DO1141" i="8"/>
  <c r="DN1141" i="8"/>
  <c r="DM1141" i="8"/>
  <c r="DK1141" i="8"/>
  <c r="DL1141" i="8" s="1"/>
  <c r="DJ1141" i="8"/>
  <c r="DI1141" i="8"/>
  <c r="DH1141" i="8"/>
  <c r="DG1141" i="8"/>
  <c r="DE1141" i="8"/>
  <c r="DF1141" i="8" s="1"/>
  <c r="DD1141" i="8"/>
  <c r="DC1141" i="8"/>
  <c r="DB1141" i="8"/>
  <c r="DA1141" i="8"/>
  <c r="CZ1141" i="8"/>
  <c r="CY1141" i="8"/>
  <c r="CX1141" i="8"/>
  <c r="CV1141" i="8"/>
  <c r="CW1141" i="8" s="1"/>
  <c r="CU1141" i="8"/>
  <c r="CT1141" i="8"/>
  <c r="CS1141" i="8"/>
  <c r="CR1141" i="8"/>
  <c r="CQ1141" i="8"/>
  <c r="CP1141" i="8"/>
  <c r="CO1141" i="8"/>
  <c r="CN1141" i="8"/>
  <c r="CL1141" i="8"/>
  <c r="CM1141" i="8" s="1"/>
  <c r="CG1141" i="8"/>
  <c r="CF1141" i="8"/>
  <c r="CE1141" i="8"/>
  <c r="CD1141" i="8"/>
  <c r="CC1141" i="8"/>
  <c r="CB1141" i="8"/>
  <c r="CA1141" i="8"/>
  <c r="BZ1141" i="8"/>
  <c r="BY1141" i="8"/>
  <c r="BW1141" i="8"/>
  <c r="BX1141" i="8" s="1"/>
  <c r="BV1141" i="8"/>
  <c r="BU1141" i="8"/>
  <c r="BT1141" i="8"/>
  <c r="BS1141" i="8"/>
  <c r="BR1141" i="8"/>
  <c r="BQ1141" i="8"/>
  <c r="BP1141" i="8"/>
  <c r="BO1141" i="8"/>
  <c r="BN1141" i="8"/>
  <c r="BM1141" i="8"/>
  <c r="BL1141" i="8"/>
  <c r="BJ1141" i="8"/>
  <c r="BK1141" i="8" s="1"/>
  <c r="J1141" i="8"/>
  <c r="I1141" i="8"/>
  <c r="H1141" i="8"/>
  <c r="G1141" i="8"/>
  <c r="F1141" i="8"/>
  <c r="A1141" i="8"/>
  <c r="DP1140" i="8"/>
  <c r="DO1140" i="8"/>
  <c r="DN1140" i="8"/>
  <c r="DM1140" i="8"/>
  <c r="DK1140" i="8"/>
  <c r="DL1140" i="8" s="1"/>
  <c r="DJ1140" i="8"/>
  <c r="DI1140" i="8"/>
  <c r="DH1140" i="8"/>
  <c r="DG1140" i="8"/>
  <c r="DE1140" i="8"/>
  <c r="DF1140" i="8" s="1"/>
  <c r="DD1140" i="8"/>
  <c r="DC1140" i="8"/>
  <c r="DB1140" i="8"/>
  <c r="DA1140" i="8"/>
  <c r="CZ1140" i="8"/>
  <c r="CY1140" i="8"/>
  <c r="CX1140" i="8"/>
  <c r="CV1140" i="8"/>
  <c r="CW1140" i="8" s="1"/>
  <c r="CU1140" i="8"/>
  <c r="CT1140" i="8"/>
  <c r="CS1140" i="8"/>
  <c r="CR1140" i="8"/>
  <c r="CQ1140" i="8"/>
  <c r="CP1140" i="8"/>
  <c r="CO1140" i="8"/>
  <c r="CN1140" i="8"/>
  <c r="CL1140" i="8"/>
  <c r="CM1140" i="8" s="1"/>
  <c r="CG1140" i="8"/>
  <c r="CF1140" i="8"/>
  <c r="CE1140" i="8"/>
  <c r="CD1140" i="8"/>
  <c r="CC1140" i="8"/>
  <c r="CB1140" i="8"/>
  <c r="CA1140" i="8"/>
  <c r="BZ1140" i="8"/>
  <c r="BY1140" i="8"/>
  <c r="BW1140" i="8"/>
  <c r="BX1140" i="8" s="1"/>
  <c r="BV1140" i="8"/>
  <c r="BU1140" i="8"/>
  <c r="BT1140" i="8"/>
  <c r="BS1140" i="8"/>
  <c r="BR1140" i="8"/>
  <c r="BQ1140" i="8"/>
  <c r="BP1140" i="8"/>
  <c r="BO1140" i="8"/>
  <c r="BN1140" i="8"/>
  <c r="BM1140" i="8"/>
  <c r="BL1140" i="8"/>
  <c r="BJ1140" i="8"/>
  <c r="BK1140" i="8" s="1"/>
  <c r="J1140" i="8"/>
  <c r="I1140" i="8"/>
  <c r="H1140" i="8"/>
  <c r="G1140" i="8"/>
  <c r="F1140" i="8"/>
  <c r="A1140" i="8"/>
  <c r="DP1139" i="8"/>
  <c r="DO1139" i="8"/>
  <c r="DN1139" i="8"/>
  <c r="DM1139" i="8"/>
  <c r="DK1139" i="8"/>
  <c r="DL1139" i="8" s="1"/>
  <c r="DJ1139" i="8"/>
  <c r="DI1139" i="8"/>
  <c r="DH1139" i="8"/>
  <c r="DG1139" i="8"/>
  <c r="DE1139" i="8"/>
  <c r="DF1139" i="8" s="1"/>
  <c r="DD1139" i="8"/>
  <c r="DC1139" i="8"/>
  <c r="DB1139" i="8"/>
  <c r="DA1139" i="8"/>
  <c r="CZ1139" i="8"/>
  <c r="CY1139" i="8"/>
  <c r="CX1139" i="8"/>
  <c r="CV1139" i="8"/>
  <c r="CW1139" i="8" s="1"/>
  <c r="CU1139" i="8"/>
  <c r="CT1139" i="8"/>
  <c r="CS1139" i="8"/>
  <c r="CR1139" i="8"/>
  <c r="CQ1139" i="8"/>
  <c r="CP1139" i="8"/>
  <c r="CO1139" i="8"/>
  <c r="CN1139" i="8"/>
  <c r="CL1139" i="8"/>
  <c r="CM1139" i="8" s="1"/>
  <c r="CG1139" i="8"/>
  <c r="CF1139" i="8"/>
  <c r="CE1139" i="8"/>
  <c r="CD1139" i="8"/>
  <c r="CC1139" i="8"/>
  <c r="CB1139" i="8"/>
  <c r="CA1139" i="8"/>
  <c r="BZ1139" i="8"/>
  <c r="BY1139" i="8"/>
  <c r="BW1139" i="8"/>
  <c r="BX1139" i="8" s="1"/>
  <c r="BV1139" i="8"/>
  <c r="BU1139" i="8"/>
  <c r="BT1139" i="8"/>
  <c r="BS1139" i="8"/>
  <c r="BR1139" i="8"/>
  <c r="BQ1139" i="8"/>
  <c r="BP1139" i="8"/>
  <c r="BO1139" i="8"/>
  <c r="BN1139" i="8"/>
  <c r="BM1139" i="8"/>
  <c r="BL1139" i="8"/>
  <c r="BJ1139" i="8"/>
  <c r="BK1139" i="8" s="1"/>
  <c r="J1139" i="8"/>
  <c r="I1139" i="8"/>
  <c r="H1139" i="8"/>
  <c r="G1139" i="8"/>
  <c r="F1139" i="8"/>
  <c r="A1139" i="8"/>
  <c r="DP1138" i="8"/>
  <c r="DO1138" i="8"/>
  <c r="DN1138" i="8"/>
  <c r="DM1138" i="8"/>
  <c r="DK1138" i="8"/>
  <c r="DL1138" i="8" s="1"/>
  <c r="DJ1138" i="8"/>
  <c r="DI1138" i="8"/>
  <c r="DH1138" i="8"/>
  <c r="DG1138" i="8"/>
  <c r="DE1138" i="8"/>
  <c r="DF1138" i="8" s="1"/>
  <c r="DD1138" i="8"/>
  <c r="DC1138" i="8"/>
  <c r="DB1138" i="8"/>
  <c r="DA1138" i="8"/>
  <c r="CZ1138" i="8"/>
  <c r="CY1138" i="8"/>
  <c r="CX1138" i="8"/>
  <c r="CV1138" i="8"/>
  <c r="CW1138" i="8" s="1"/>
  <c r="CU1138" i="8"/>
  <c r="CT1138" i="8"/>
  <c r="CS1138" i="8"/>
  <c r="CR1138" i="8"/>
  <c r="CQ1138" i="8"/>
  <c r="CP1138" i="8"/>
  <c r="CO1138" i="8"/>
  <c r="CN1138" i="8"/>
  <c r="CL1138" i="8"/>
  <c r="CM1138" i="8" s="1"/>
  <c r="CG1138" i="8"/>
  <c r="CF1138" i="8"/>
  <c r="CE1138" i="8"/>
  <c r="CD1138" i="8"/>
  <c r="CC1138" i="8"/>
  <c r="CB1138" i="8"/>
  <c r="CA1138" i="8"/>
  <c r="BZ1138" i="8"/>
  <c r="BY1138" i="8"/>
  <c r="BW1138" i="8"/>
  <c r="BX1138" i="8" s="1"/>
  <c r="BV1138" i="8"/>
  <c r="BU1138" i="8"/>
  <c r="BT1138" i="8"/>
  <c r="BS1138" i="8"/>
  <c r="BR1138" i="8"/>
  <c r="BQ1138" i="8"/>
  <c r="BP1138" i="8"/>
  <c r="BO1138" i="8"/>
  <c r="BN1138" i="8"/>
  <c r="BM1138" i="8"/>
  <c r="BL1138" i="8"/>
  <c r="BJ1138" i="8"/>
  <c r="BK1138" i="8" s="1"/>
  <c r="J1138" i="8"/>
  <c r="I1138" i="8"/>
  <c r="H1138" i="8"/>
  <c r="G1138" i="8"/>
  <c r="F1138" i="8"/>
  <c r="A1138" i="8"/>
  <c r="DP1137" i="8"/>
  <c r="DO1137" i="8"/>
  <c r="DN1137" i="8"/>
  <c r="DM1137" i="8"/>
  <c r="DK1137" i="8"/>
  <c r="DL1137" i="8" s="1"/>
  <c r="DJ1137" i="8"/>
  <c r="DI1137" i="8"/>
  <c r="DH1137" i="8"/>
  <c r="DG1137" i="8"/>
  <c r="DE1137" i="8"/>
  <c r="DF1137" i="8" s="1"/>
  <c r="DD1137" i="8"/>
  <c r="DC1137" i="8"/>
  <c r="DB1137" i="8"/>
  <c r="DA1137" i="8"/>
  <c r="CZ1137" i="8"/>
  <c r="CY1137" i="8"/>
  <c r="CX1137" i="8"/>
  <c r="CV1137" i="8"/>
  <c r="CW1137" i="8" s="1"/>
  <c r="CU1137" i="8"/>
  <c r="CT1137" i="8"/>
  <c r="CS1137" i="8"/>
  <c r="CR1137" i="8"/>
  <c r="CQ1137" i="8"/>
  <c r="CP1137" i="8"/>
  <c r="CO1137" i="8"/>
  <c r="CN1137" i="8"/>
  <c r="CL1137" i="8"/>
  <c r="CM1137" i="8" s="1"/>
  <c r="CG1137" i="8"/>
  <c r="CF1137" i="8"/>
  <c r="CE1137" i="8"/>
  <c r="CD1137" i="8"/>
  <c r="CC1137" i="8"/>
  <c r="CB1137" i="8"/>
  <c r="CA1137" i="8"/>
  <c r="BZ1137" i="8"/>
  <c r="BY1137" i="8"/>
  <c r="BW1137" i="8"/>
  <c r="BX1137" i="8" s="1"/>
  <c r="BV1137" i="8"/>
  <c r="BU1137" i="8"/>
  <c r="BT1137" i="8"/>
  <c r="BS1137" i="8"/>
  <c r="BR1137" i="8"/>
  <c r="BQ1137" i="8"/>
  <c r="BP1137" i="8"/>
  <c r="BO1137" i="8"/>
  <c r="BN1137" i="8"/>
  <c r="BM1137" i="8"/>
  <c r="BL1137" i="8"/>
  <c r="BJ1137" i="8"/>
  <c r="BK1137" i="8" s="1"/>
  <c r="J1137" i="8"/>
  <c r="I1137" i="8"/>
  <c r="H1137" i="8"/>
  <c r="G1137" i="8"/>
  <c r="F1137" i="8"/>
  <c r="A1137" i="8"/>
  <c r="DP1136" i="8"/>
  <c r="DO1136" i="8"/>
  <c r="DN1136" i="8"/>
  <c r="DM1136" i="8"/>
  <c r="DK1136" i="8"/>
  <c r="DL1136" i="8" s="1"/>
  <c r="DJ1136" i="8"/>
  <c r="DI1136" i="8"/>
  <c r="DH1136" i="8"/>
  <c r="DG1136" i="8"/>
  <c r="DE1136" i="8"/>
  <c r="DF1136" i="8" s="1"/>
  <c r="DD1136" i="8"/>
  <c r="DC1136" i="8"/>
  <c r="DB1136" i="8"/>
  <c r="DA1136" i="8"/>
  <c r="CZ1136" i="8"/>
  <c r="CY1136" i="8"/>
  <c r="CX1136" i="8"/>
  <c r="CV1136" i="8"/>
  <c r="CW1136" i="8" s="1"/>
  <c r="CU1136" i="8"/>
  <c r="CT1136" i="8"/>
  <c r="CS1136" i="8"/>
  <c r="CR1136" i="8"/>
  <c r="CQ1136" i="8"/>
  <c r="CP1136" i="8"/>
  <c r="CO1136" i="8"/>
  <c r="CN1136" i="8"/>
  <c r="CL1136" i="8"/>
  <c r="CM1136" i="8" s="1"/>
  <c r="CG1136" i="8"/>
  <c r="CF1136" i="8"/>
  <c r="CE1136" i="8"/>
  <c r="CD1136" i="8"/>
  <c r="CC1136" i="8"/>
  <c r="CB1136" i="8"/>
  <c r="CA1136" i="8"/>
  <c r="BZ1136" i="8"/>
  <c r="BY1136" i="8"/>
  <c r="BW1136" i="8"/>
  <c r="BX1136" i="8" s="1"/>
  <c r="BV1136" i="8"/>
  <c r="BU1136" i="8"/>
  <c r="BT1136" i="8"/>
  <c r="BS1136" i="8"/>
  <c r="BR1136" i="8"/>
  <c r="BQ1136" i="8"/>
  <c r="BP1136" i="8"/>
  <c r="BO1136" i="8"/>
  <c r="BN1136" i="8"/>
  <c r="BM1136" i="8"/>
  <c r="BL1136" i="8"/>
  <c r="BJ1136" i="8"/>
  <c r="BK1136" i="8" s="1"/>
  <c r="J1136" i="8"/>
  <c r="I1136" i="8"/>
  <c r="H1136" i="8"/>
  <c r="G1136" i="8"/>
  <c r="F1136" i="8"/>
  <c r="A1136" i="8"/>
  <c r="DP1135" i="8"/>
  <c r="DO1135" i="8"/>
  <c r="DN1135" i="8"/>
  <c r="DM1135" i="8"/>
  <c r="DK1135" i="8"/>
  <c r="DL1135" i="8" s="1"/>
  <c r="DJ1135" i="8"/>
  <c r="DI1135" i="8"/>
  <c r="DH1135" i="8"/>
  <c r="DG1135" i="8"/>
  <c r="DE1135" i="8"/>
  <c r="DF1135" i="8" s="1"/>
  <c r="DD1135" i="8"/>
  <c r="DC1135" i="8"/>
  <c r="DB1135" i="8"/>
  <c r="DA1135" i="8"/>
  <c r="CZ1135" i="8"/>
  <c r="CY1135" i="8"/>
  <c r="CX1135" i="8"/>
  <c r="CV1135" i="8"/>
  <c r="CW1135" i="8" s="1"/>
  <c r="CU1135" i="8"/>
  <c r="CT1135" i="8"/>
  <c r="CS1135" i="8"/>
  <c r="CR1135" i="8"/>
  <c r="CQ1135" i="8"/>
  <c r="CP1135" i="8"/>
  <c r="CO1135" i="8"/>
  <c r="CN1135" i="8"/>
  <c r="CL1135" i="8"/>
  <c r="CM1135" i="8" s="1"/>
  <c r="CG1135" i="8"/>
  <c r="CF1135" i="8"/>
  <c r="CE1135" i="8"/>
  <c r="CD1135" i="8"/>
  <c r="CC1135" i="8"/>
  <c r="CB1135" i="8"/>
  <c r="CA1135" i="8"/>
  <c r="BZ1135" i="8"/>
  <c r="BY1135" i="8"/>
  <c r="BW1135" i="8"/>
  <c r="BX1135" i="8" s="1"/>
  <c r="BV1135" i="8"/>
  <c r="BU1135" i="8"/>
  <c r="BT1135" i="8"/>
  <c r="BS1135" i="8"/>
  <c r="BR1135" i="8"/>
  <c r="BQ1135" i="8"/>
  <c r="BP1135" i="8"/>
  <c r="BO1135" i="8"/>
  <c r="BN1135" i="8"/>
  <c r="BM1135" i="8"/>
  <c r="BL1135" i="8"/>
  <c r="BJ1135" i="8"/>
  <c r="BK1135" i="8" s="1"/>
  <c r="J1135" i="8"/>
  <c r="I1135" i="8"/>
  <c r="H1135" i="8"/>
  <c r="G1135" i="8"/>
  <c r="F1135" i="8"/>
  <c r="A1135" i="8"/>
  <c r="DP1134" i="8"/>
  <c r="DO1134" i="8"/>
  <c r="DN1134" i="8"/>
  <c r="DM1134" i="8"/>
  <c r="DK1134" i="8"/>
  <c r="DL1134" i="8" s="1"/>
  <c r="DJ1134" i="8"/>
  <c r="DI1134" i="8"/>
  <c r="DH1134" i="8"/>
  <c r="DG1134" i="8"/>
  <c r="DE1134" i="8"/>
  <c r="DF1134" i="8" s="1"/>
  <c r="DD1134" i="8"/>
  <c r="DC1134" i="8"/>
  <c r="DB1134" i="8"/>
  <c r="DA1134" i="8"/>
  <c r="CZ1134" i="8"/>
  <c r="CY1134" i="8"/>
  <c r="CX1134" i="8"/>
  <c r="CV1134" i="8"/>
  <c r="CW1134" i="8" s="1"/>
  <c r="CU1134" i="8"/>
  <c r="CT1134" i="8"/>
  <c r="CS1134" i="8"/>
  <c r="CR1134" i="8"/>
  <c r="CQ1134" i="8"/>
  <c r="CP1134" i="8"/>
  <c r="CO1134" i="8"/>
  <c r="CN1134" i="8"/>
  <c r="CL1134" i="8"/>
  <c r="CM1134" i="8" s="1"/>
  <c r="CG1134" i="8"/>
  <c r="CF1134" i="8"/>
  <c r="CE1134" i="8"/>
  <c r="CD1134" i="8"/>
  <c r="CC1134" i="8"/>
  <c r="CB1134" i="8"/>
  <c r="CA1134" i="8"/>
  <c r="BZ1134" i="8"/>
  <c r="BY1134" i="8"/>
  <c r="BW1134" i="8"/>
  <c r="BX1134" i="8" s="1"/>
  <c r="BV1134" i="8"/>
  <c r="BU1134" i="8"/>
  <c r="BT1134" i="8"/>
  <c r="BS1134" i="8"/>
  <c r="BR1134" i="8"/>
  <c r="BQ1134" i="8"/>
  <c r="BP1134" i="8"/>
  <c r="BO1134" i="8"/>
  <c r="BN1134" i="8"/>
  <c r="BM1134" i="8"/>
  <c r="BL1134" i="8"/>
  <c r="BJ1134" i="8"/>
  <c r="BK1134" i="8" s="1"/>
  <c r="J1134" i="8"/>
  <c r="I1134" i="8"/>
  <c r="H1134" i="8"/>
  <c r="G1134" i="8"/>
  <c r="F1134" i="8"/>
  <c r="A1134" i="8"/>
  <c r="DP1133" i="8"/>
  <c r="DO1133" i="8"/>
  <c r="DN1133" i="8"/>
  <c r="DM1133" i="8"/>
  <c r="DK1133" i="8"/>
  <c r="DL1133" i="8" s="1"/>
  <c r="DJ1133" i="8"/>
  <c r="DI1133" i="8"/>
  <c r="DH1133" i="8"/>
  <c r="DG1133" i="8"/>
  <c r="DE1133" i="8"/>
  <c r="DF1133" i="8" s="1"/>
  <c r="DD1133" i="8"/>
  <c r="DC1133" i="8"/>
  <c r="DB1133" i="8"/>
  <c r="DA1133" i="8"/>
  <c r="CZ1133" i="8"/>
  <c r="CY1133" i="8"/>
  <c r="CX1133" i="8"/>
  <c r="CV1133" i="8"/>
  <c r="CW1133" i="8" s="1"/>
  <c r="CU1133" i="8"/>
  <c r="CT1133" i="8"/>
  <c r="CS1133" i="8"/>
  <c r="CR1133" i="8"/>
  <c r="CQ1133" i="8"/>
  <c r="CP1133" i="8"/>
  <c r="CO1133" i="8"/>
  <c r="CN1133" i="8"/>
  <c r="CL1133" i="8"/>
  <c r="CM1133" i="8" s="1"/>
  <c r="CG1133" i="8"/>
  <c r="CF1133" i="8"/>
  <c r="CE1133" i="8"/>
  <c r="CD1133" i="8"/>
  <c r="CC1133" i="8"/>
  <c r="CB1133" i="8"/>
  <c r="CA1133" i="8"/>
  <c r="BZ1133" i="8"/>
  <c r="BY1133" i="8"/>
  <c r="BW1133" i="8"/>
  <c r="BX1133" i="8" s="1"/>
  <c r="BV1133" i="8"/>
  <c r="BU1133" i="8"/>
  <c r="BT1133" i="8"/>
  <c r="BS1133" i="8"/>
  <c r="BR1133" i="8"/>
  <c r="BQ1133" i="8"/>
  <c r="BP1133" i="8"/>
  <c r="BO1133" i="8"/>
  <c r="BN1133" i="8"/>
  <c r="BM1133" i="8"/>
  <c r="BL1133" i="8"/>
  <c r="BJ1133" i="8"/>
  <c r="BK1133" i="8" s="1"/>
  <c r="J1133" i="8"/>
  <c r="I1133" i="8"/>
  <c r="H1133" i="8"/>
  <c r="G1133" i="8"/>
  <c r="F1133" i="8"/>
  <c r="A1133" i="8"/>
  <c r="DP1132" i="8"/>
  <c r="DO1132" i="8"/>
  <c r="DN1132" i="8"/>
  <c r="DM1132" i="8"/>
  <c r="DK1132" i="8"/>
  <c r="DL1132" i="8" s="1"/>
  <c r="DJ1132" i="8"/>
  <c r="DI1132" i="8"/>
  <c r="DH1132" i="8"/>
  <c r="DG1132" i="8"/>
  <c r="DE1132" i="8"/>
  <c r="DF1132" i="8" s="1"/>
  <c r="DD1132" i="8"/>
  <c r="DC1132" i="8"/>
  <c r="DB1132" i="8"/>
  <c r="DA1132" i="8"/>
  <c r="CZ1132" i="8"/>
  <c r="CY1132" i="8"/>
  <c r="CX1132" i="8"/>
  <c r="CV1132" i="8"/>
  <c r="CW1132" i="8" s="1"/>
  <c r="CU1132" i="8"/>
  <c r="CT1132" i="8"/>
  <c r="CS1132" i="8"/>
  <c r="CR1132" i="8"/>
  <c r="CQ1132" i="8"/>
  <c r="CP1132" i="8"/>
  <c r="CO1132" i="8"/>
  <c r="CN1132" i="8"/>
  <c r="CL1132" i="8"/>
  <c r="CM1132" i="8" s="1"/>
  <c r="CG1132" i="8"/>
  <c r="CF1132" i="8"/>
  <c r="CE1132" i="8"/>
  <c r="CD1132" i="8"/>
  <c r="CC1132" i="8"/>
  <c r="CB1132" i="8"/>
  <c r="CA1132" i="8"/>
  <c r="BZ1132" i="8"/>
  <c r="BY1132" i="8"/>
  <c r="BW1132" i="8"/>
  <c r="BX1132" i="8" s="1"/>
  <c r="BV1132" i="8"/>
  <c r="BU1132" i="8"/>
  <c r="BT1132" i="8"/>
  <c r="BS1132" i="8"/>
  <c r="BR1132" i="8"/>
  <c r="BQ1132" i="8"/>
  <c r="BP1132" i="8"/>
  <c r="BO1132" i="8"/>
  <c r="BN1132" i="8"/>
  <c r="BM1132" i="8"/>
  <c r="BL1132" i="8"/>
  <c r="BJ1132" i="8"/>
  <c r="BK1132" i="8" s="1"/>
  <c r="J1132" i="8"/>
  <c r="I1132" i="8"/>
  <c r="H1132" i="8"/>
  <c r="G1132" i="8"/>
  <c r="F1132" i="8"/>
  <c r="A1132" i="8"/>
  <c r="DP1131" i="8"/>
  <c r="DO1131" i="8"/>
  <c r="DN1131" i="8"/>
  <c r="DM1131" i="8"/>
  <c r="DK1131" i="8"/>
  <c r="DL1131" i="8" s="1"/>
  <c r="DJ1131" i="8"/>
  <c r="DI1131" i="8"/>
  <c r="DH1131" i="8"/>
  <c r="DG1131" i="8"/>
  <c r="DE1131" i="8"/>
  <c r="DF1131" i="8" s="1"/>
  <c r="DD1131" i="8"/>
  <c r="DC1131" i="8"/>
  <c r="DB1131" i="8"/>
  <c r="DA1131" i="8"/>
  <c r="CZ1131" i="8"/>
  <c r="CY1131" i="8"/>
  <c r="CX1131" i="8"/>
  <c r="CV1131" i="8"/>
  <c r="CW1131" i="8" s="1"/>
  <c r="CU1131" i="8"/>
  <c r="CT1131" i="8"/>
  <c r="CS1131" i="8"/>
  <c r="CR1131" i="8"/>
  <c r="CQ1131" i="8"/>
  <c r="CP1131" i="8"/>
  <c r="CO1131" i="8"/>
  <c r="CN1131" i="8"/>
  <c r="CL1131" i="8"/>
  <c r="CM1131" i="8" s="1"/>
  <c r="CG1131" i="8"/>
  <c r="CF1131" i="8"/>
  <c r="CE1131" i="8"/>
  <c r="CD1131" i="8"/>
  <c r="CC1131" i="8"/>
  <c r="CB1131" i="8"/>
  <c r="CA1131" i="8"/>
  <c r="BZ1131" i="8"/>
  <c r="BY1131" i="8"/>
  <c r="BW1131" i="8"/>
  <c r="BX1131" i="8" s="1"/>
  <c r="BV1131" i="8"/>
  <c r="BU1131" i="8"/>
  <c r="BT1131" i="8"/>
  <c r="BS1131" i="8"/>
  <c r="BR1131" i="8"/>
  <c r="BQ1131" i="8"/>
  <c r="BP1131" i="8"/>
  <c r="BO1131" i="8"/>
  <c r="BN1131" i="8"/>
  <c r="BM1131" i="8"/>
  <c r="BL1131" i="8"/>
  <c r="BJ1131" i="8"/>
  <c r="BK1131" i="8" s="1"/>
  <c r="J1131" i="8"/>
  <c r="I1131" i="8"/>
  <c r="H1131" i="8"/>
  <c r="G1131" i="8"/>
  <c r="F1131" i="8"/>
  <c r="A1131" i="8"/>
  <c r="DP1130" i="8"/>
  <c r="DO1130" i="8"/>
  <c r="DN1130" i="8"/>
  <c r="DM1130" i="8"/>
  <c r="DK1130" i="8"/>
  <c r="DL1130" i="8" s="1"/>
  <c r="DJ1130" i="8"/>
  <c r="DI1130" i="8"/>
  <c r="DH1130" i="8"/>
  <c r="DG1130" i="8"/>
  <c r="DE1130" i="8"/>
  <c r="DF1130" i="8" s="1"/>
  <c r="DD1130" i="8"/>
  <c r="DC1130" i="8"/>
  <c r="DB1130" i="8"/>
  <c r="DA1130" i="8"/>
  <c r="CZ1130" i="8"/>
  <c r="CY1130" i="8"/>
  <c r="CX1130" i="8"/>
  <c r="CV1130" i="8"/>
  <c r="CW1130" i="8" s="1"/>
  <c r="CU1130" i="8"/>
  <c r="CT1130" i="8"/>
  <c r="CS1130" i="8"/>
  <c r="CR1130" i="8"/>
  <c r="CQ1130" i="8"/>
  <c r="CP1130" i="8"/>
  <c r="CO1130" i="8"/>
  <c r="CN1130" i="8"/>
  <c r="CL1130" i="8"/>
  <c r="CM1130" i="8" s="1"/>
  <c r="CG1130" i="8"/>
  <c r="CF1130" i="8"/>
  <c r="CE1130" i="8"/>
  <c r="CD1130" i="8"/>
  <c r="CC1130" i="8"/>
  <c r="CB1130" i="8"/>
  <c r="CA1130" i="8"/>
  <c r="BZ1130" i="8"/>
  <c r="BY1130" i="8"/>
  <c r="BW1130" i="8"/>
  <c r="BX1130" i="8" s="1"/>
  <c r="BV1130" i="8"/>
  <c r="BU1130" i="8"/>
  <c r="BT1130" i="8"/>
  <c r="BS1130" i="8"/>
  <c r="BR1130" i="8"/>
  <c r="BQ1130" i="8"/>
  <c r="BP1130" i="8"/>
  <c r="BO1130" i="8"/>
  <c r="BN1130" i="8"/>
  <c r="BM1130" i="8"/>
  <c r="BL1130" i="8"/>
  <c r="BJ1130" i="8"/>
  <c r="BK1130" i="8" s="1"/>
  <c r="J1130" i="8"/>
  <c r="I1130" i="8"/>
  <c r="H1130" i="8"/>
  <c r="G1130" i="8"/>
  <c r="F1130" i="8"/>
  <c r="A1130" i="8"/>
  <c r="DP1129" i="8"/>
  <c r="DO1129" i="8"/>
  <c r="DN1129" i="8"/>
  <c r="DM1129" i="8"/>
  <c r="DK1129" i="8"/>
  <c r="DL1129" i="8" s="1"/>
  <c r="DJ1129" i="8"/>
  <c r="DI1129" i="8"/>
  <c r="DH1129" i="8"/>
  <c r="DG1129" i="8"/>
  <c r="DE1129" i="8"/>
  <c r="DF1129" i="8" s="1"/>
  <c r="DD1129" i="8"/>
  <c r="DC1129" i="8"/>
  <c r="DB1129" i="8"/>
  <c r="DA1129" i="8"/>
  <c r="CZ1129" i="8"/>
  <c r="CY1129" i="8"/>
  <c r="CX1129" i="8"/>
  <c r="CV1129" i="8"/>
  <c r="CW1129" i="8" s="1"/>
  <c r="CU1129" i="8"/>
  <c r="CT1129" i="8"/>
  <c r="CS1129" i="8"/>
  <c r="CR1129" i="8"/>
  <c r="CQ1129" i="8"/>
  <c r="CP1129" i="8"/>
  <c r="CO1129" i="8"/>
  <c r="CN1129" i="8"/>
  <c r="CL1129" i="8"/>
  <c r="CM1129" i="8" s="1"/>
  <c r="CG1129" i="8"/>
  <c r="CF1129" i="8"/>
  <c r="CE1129" i="8"/>
  <c r="CD1129" i="8"/>
  <c r="CC1129" i="8"/>
  <c r="CB1129" i="8"/>
  <c r="CA1129" i="8"/>
  <c r="BZ1129" i="8"/>
  <c r="BY1129" i="8"/>
  <c r="BW1129" i="8"/>
  <c r="BX1129" i="8" s="1"/>
  <c r="BV1129" i="8"/>
  <c r="BU1129" i="8"/>
  <c r="BT1129" i="8"/>
  <c r="BS1129" i="8"/>
  <c r="BR1129" i="8"/>
  <c r="BQ1129" i="8"/>
  <c r="BP1129" i="8"/>
  <c r="BO1129" i="8"/>
  <c r="BN1129" i="8"/>
  <c r="BM1129" i="8"/>
  <c r="BL1129" i="8"/>
  <c r="BJ1129" i="8"/>
  <c r="BK1129" i="8" s="1"/>
  <c r="J1129" i="8"/>
  <c r="I1129" i="8"/>
  <c r="H1129" i="8"/>
  <c r="G1129" i="8"/>
  <c r="F1129" i="8"/>
  <c r="A1129" i="8"/>
  <c r="DP1128" i="8"/>
  <c r="DO1128" i="8"/>
  <c r="DN1128" i="8"/>
  <c r="DM1128" i="8"/>
  <c r="DK1128" i="8"/>
  <c r="DL1128" i="8" s="1"/>
  <c r="DJ1128" i="8"/>
  <c r="DI1128" i="8"/>
  <c r="DH1128" i="8"/>
  <c r="DG1128" i="8"/>
  <c r="DE1128" i="8"/>
  <c r="DF1128" i="8" s="1"/>
  <c r="DD1128" i="8"/>
  <c r="DC1128" i="8"/>
  <c r="DB1128" i="8"/>
  <c r="DA1128" i="8"/>
  <c r="CZ1128" i="8"/>
  <c r="CY1128" i="8"/>
  <c r="CX1128" i="8"/>
  <c r="CV1128" i="8"/>
  <c r="CW1128" i="8" s="1"/>
  <c r="CU1128" i="8"/>
  <c r="CT1128" i="8"/>
  <c r="CS1128" i="8"/>
  <c r="CR1128" i="8"/>
  <c r="CQ1128" i="8"/>
  <c r="CP1128" i="8"/>
  <c r="CO1128" i="8"/>
  <c r="CN1128" i="8"/>
  <c r="CL1128" i="8"/>
  <c r="CM1128" i="8" s="1"/>
  <c r="CG1128" i="8"/>
  <c r="CF1128" i="8"/>
  <c r="CE1128" i="8"/>
  <c r="CD1128" i="8"/>
  <c r="CC1128" i="8"/>
  <c r="CB1128" i="8"/>
  <c r="CA1128" i="8"/>
  <c r="BZ1128" i="8"/>
  <c r="BY1128" i="8"/>
  <c r="BW1128" i="8"/>
  <c r="BX1128" i="8" s="1"/>
  <c r="BV1128" i="8"/>
  <c r="BU1128" i="8"/>
  <c r="BT1128" i="8"/>
  <c r="BS1128" i="8"/>
  <c r="BR1128" i="8"/>
  <c r="BQ1128" i="8"/>
  <c r="BP1128" i="8"/>
  <c r="BO1128" i="8"/>
  <c r="BN1128" i="8"/>
  <c r="BM1128" i="8"/>
  <c r="BL1128" i="8"/>
  <c r="BJ1128" i="8"/>
  <c r="BK1128" i="8" s="1"/>
  <c r="J1128" i="8"/>
  <c r="I1128" i="8"/>
  <c r="H1128" i="8"/>
  <c r="G1128" i="8"/>
  <c r="F1128" i="8"/>
  <c r="A1128" i="8"/>
  <c r="DP1127" i="8"/>
  <c r="DO1127" i="8"/>
  <c r="DN1127" i="8"/>
  <c r="DM1127" i="8"/>
  <c r="DK1127" i="8"/>
  <c r="DL1127" i="8" s="1"/>
  <c r="DJ1127" i="8"/>
  <c r="DI1127" i="8"/>
  <c r="DH1127" i="8"/>
  <c r="DG1127" i="8"/>
  <c r="DE1127" i="8"/>
  <c r="DF1127" i="8" s="1"/>
  <c r="DD1127" i="8"/>
  <c r="DC1127" i="8"/>
  <c r="DB1127" i="8"/>
  <c r="DA1127" i="8"/>
  <c r="CZ1127" i="8"/>
  <c r="CY1127" i="8"/>
  <c r="CX1127" i="8"/>
  <c r="CV1127" i="8"/>
  <c r="CW1127" i="8" s="1"/>
  <c r="CU1127" i="8"/>
  <c r="CT1127" i="8"/>
  <c r="CS1127" i="8"/>
  <c r="CR1127" i="8"/>
  <c r="CQ1127" i="8"/>
  <c r="CP1127" i="8"/>
  <c r="CO1127" i="8"/>
  <c r="CN1127" i="8"/>
  <c r="CL1127" i="8"/>
  <c r="CM1127" i="8" s="1"/>
  <c r="CG1127" i="8"/>
  <c r="CF1127" i="8"/>
  <c r="CE1127" i="8"/>
  <c r="CD1127" i="8"/>
  <c r="CC1127" i="8"/>
  <c r="CB1127" i="8"/>
  <c r="CA1127" i="8"/>
  <c r="BZ1127" i="8"/>
  <c r="BY1127" i="8"/>
  <c r="BW1127" i="8"/>
  <c r="BX1127" i="8" s="1"/>
  <c r="BV1127" i="8"/>
  <c r="BU1127" i="8"/>
  <c r="BT1127" i="8"/>
  <c r="BS1127" i="8"/>
  <c r="BR1127" i="8"/>
  <c r="BQ1127" i="8"/>
  <c r="BP1127" i="8"/>
  <c r="BO1127" i="8"/>
  <c r="BN1127" i="8"/>
  <c r="BM1127" i="8"/>
  <c r="BL1127" i="8"/>
  <c r="BJ1127" i="8"/>
  <c r="BK1127" i="8" s="1"/>
  <c r="J1127" i="8"/>
  <c r="I1127" i="8"/>
  <c r="H1127" i="8"/>
  <c r="G1127" i="8"/>
  <c r="F1127" i="8"/>
  <c r="A1127" i="8"/>
  <c r="DP1126" i="8"/>
  <c r="DO1126" i="8"/>
  <c r="DN1126" i="8"/>
  <c r="DM1126" i="8"/>
  <c r="DK1126" i="8"/>
  <c r="DL1126" i="8" s="1"/>
  <c r="DJ1126" i="8"/>
  <c r="DI1126" i="8"/>
  <c r="DH1126" i="8"/>
  <c r="DG1126" i="8"/>
  <c r="DE1126" i="8"/>
  <c r="DF1126" i="8" s="1"/>
  <c r="DD1126" i="8"/>
  <c r="DC1126" i="8"/>
  <c r="DB1126" i="8"/>
  <c r="DA1126" i="8"/>
  <c r="CZ1126" i="8"/>
  <c r="CY1126" i="8"/>
  <c r="CX1126" i="8"/>
  <c r="CV1126" i="8"/>
  <c r="CW1126" i="8" s="1"/>
  <c r="CU1126" i="8"/>
  <c r="CT1126" i="8"/>
  <c r="CS1126" i="8"/>
  <c r="CR1126" i="8"/>
  <c r="CQ1126" i="8"/>
  <c r="CP1126" i="8"/>
  <c r="CO1126" i="8"/>
  <c r="CN1126" i="8"/>
  <c r="CL1126" i="8"/>
  <c r="CM1126" i="8" s="1"/>
  <c r="CG1126" i="8"/>
  <c r="CF1126" i="8"/>
  <c r="CE1126" i="8"/>
  <c r="CD1126" i="8"/>
  <c r="CC1126" i="8"/>
  <c r="CB1126" i="8"/>
  <c r="CA1126" i="8"/>
  <c r="BZ1126" i="8"/>
  <c r="BY1126" i="8"/>
  <c r="BW1126" i="8"/>
  <c r="BX1126" i="8" s="1"/>
  <c r="BV1126" i="8"/>
  <c r="BU1126" i="8"/>
  <c r="BT1126" i="8"/>
  <c r="BS1126" i="8"/>
  <c r="BR1126" i="8"/>
  <c r="BQ1126" i="8"/>
  <c r="BP1126" i="8"/>
  <c r="BO1126" i="8"/>
  <c r="BN1126" i="8"/>
  <c r="BM1126" i="8"/>
  <c r="BL1126" i="8"/>
  <c r="BJ1126" i="8"/>
  <c r="BK1126" i="8" s="1"/>
  <c r="J1126" i="8"/>
  <c r="I1126" i="8"/>
  <c r="H1126" i="8"/>
  <c r="G1126" i="8"/>
  <c r="F1126" i="8"/>
  <c r="A1126" i="8"/>
  <c r="DP1125" i="8"/>
  <c r="DO1125" i="8"/>
  <c r="DN1125" i="8"/>
  <c r="DM1125" i="8"/>
  <c r="DK1125" i="8"/>
  <c r="DL1125" i="8" s="1"/>
  <c r="DJ1125" i="8"/>
  <c r="DI1125" i="8"/>
  <c r="DH1125" i="8"/>
  <c r="DG1125" i="8"/>
  <c r="DE1125" i="8"/>
  <c r="DF1125" i="8" s="1"/>
  <c r="DD1125" i="8"/>
  <c r="DC1125" i="8"/>
  <c r="DB1125" i="8"/>
  <c r="DA1125" i="8"/>
  <c r="CZ1125" i="8"/>
  <c r="CY1125" i="8"/>
  <c r="CX1125" i="8"/>
  <c r="CV1125" i="8"/>
  <c r="CW1125" i="8" s="1"/>
  <c r="CU1125" i="8"/>
  <c r="CT1125" i="8"/>
  <c r="CS1125" i="8"/>
  <c r="CR1125" i="8"/>
  <c r="CQ1125" i="8"/>
  <c r="CP1125" i="8"/>
  <c r="CO1125" i="8"/>
  <c r="CN1125" i="8"/>
  <c r="CL1125" i="8"/>
  <c r="CM1125" i="8" s="1"/>
  <c r="CG1125" i="8"/>
  <c r="CF1125" i="8"/>
  <c r="CE1125" i="8"/>
  <c r="CD1125" i="8"/>
  <c r="CC1125" i="8"/>
  <c r="CB1125" i="8"/>
  <c r="CA1125" i="8"/>
  <c r="BZ1125" i="8"/>
  <c r="BY1125" i="8"/>
  <c r="BW1125" i="8"/>
  <c r="BX1125" i="8" s="1"/>
  <c r="BV1125" i="8"/>
  <c r="BU1125" i="8"/>
  <c r="BT1125" i="8"/>
  <c r="BS1125" i="8"/>
  <c r="BR1125" i="8"/>
  <c r="BQ1125" i="8"/>
  <c r="BP1125" i="8"/>
  <c r="BO1125" i="8"/>
  <c r="BN1125" i="8"/>
  <c r="BM1125" i="8"/>
  <c r="BL1125" i="8"/>
  <c r="BJ1125" i="8"/>
  <c r="BK1125" i="8" s="1"/>
  <c r="J1125" i="8"/>
  <c r="I1125" i="8"/>
  <c r="H1125" i="8"/>
  <c r="G1125" i="8"/>
  <c r="F1125" i="8"/>
  <c r="A1125" i="8"/>
  <c r="DP1124" i="8"/>
  <c r="DO1124" i="8"/>
  <c r="DN1124" i="8"/>
  <c r="DM1124" i="8"/>
  <c r="DK1124" i="8"/>
  <c r="DL1124" i="8" s="1"/>
  <c r="DJ1124" i="8"/>
  <c r="DI1124" i="8"/>
  <c r="DH1124" i="8"/>
  <c r="DG1124" i="8"/>
  <c r="DE1124" i="8"/>
  <c r="DF1124" i="8" s="1"/>
  <c r="DD1124" i="8"/>
  <c r="DC1124" i="8"/>
  <c r="DB1124" i="8"/>
  <c r="DA1124" i="8"/>
  <c r="CZ1124" i="8"/>
  <c r="CY1124" i="8"/>
  <c r="CX1124" i="8"/>
  <c r="CV1124" i="8"/>
  <c r="CW1124" i="8" s="1"/>
  <c r="CU1124" i="8"/>
  <c r="CT1124" i="8"/>
  <c r="CS1124" i="8"/>
  <c r="CR1124" i="8"/>
  <c r="CQ1124" i="8"/>
  <c r="CP1124" i="8"/>
  <c r="CO1124" i="8"/>
  <c r="CN1124" i="8"/>
  <c r="CL1124" i="8"/>
  <c r="CM1124" i="8" s="1"/>
  <c r="CG1124" i="8"/>
  <c r="CF1124" i="8"/>
  <c r="CE1124" i="8"/>
  <c r="CD1124" i="8"/>
  <c r="CC1124" i="8"/>
  <c r="CB1124" i="8"/>
  <c r="CA1124" i="8"/>
  <c r="BZ1124" i="8"/>
  <c r="BY1124" i="8"/>
  <c r="BW1124" i="8"/>
  <c r="BX1124" i="8" s="1"/>
  <c r="BV1124" i="8"/>
  <c r="BU1124" i="8"/>
  <c r="BT1124" i="8"/>
  <c r="BS1124" i="8"/>
  <c r="BR1124" i="8"/>
  <c r="BQ1124" i="8"/>
  <c r="BP1124" i="8"/>
  <c r="BO1124" i="8"/>
  <c r="BN1124" i="8"/>
  <c r="BM1124" i="8"/>
  <c r="BL1124" i="8"/>
  <c r="BJ1124" i="8"/>
  <c r="BK1124" i="8" s="1"/>
  <c r="J1124" i="8"/>
  <c r="I1124" i="8"/>
  <c r="H1124" i="8"/>
  <c r="G1124" i="8"/>
  <c r="F1124" i="8"/>
  <c r="A1124" i="8"/>
  <c r="DP1123" i="8"/>
  <c r="DO1123" i="8"/>
  <c r="DN1123" i="8"/>
  <c r="DM1123" i="8"/>
  <c r="DK1123" i="8"/>
  <c r="DL1123" i="8" s="1"/>
  <c r="DJ1123" i="8"/>
  <c r="DI1123" i="8"/>
  <c r="DH1123" i="8"/>
  <c r="DG1123" i="8"/>
  <c r="DE1123" i="8"/>
  <c r="DF1123" i="8" s="1"/>
  <c r="DD1123" i="8"/>
  <c r="DC1123" i="8"/>
  <c r="DB1123" i="8"/>
  <c r="DA1123" i="8"/>
  <c r="CZ1123" i="8"/>
  <c r="CY1123" i="8"/>
  <c r="CX1123" i="8"/>
  <c r="CV1123" i="8"/>
  <c r="CW1123" i="8" s="1"/>
  <c r="CU1123" i="8"/>
  <c r="CT1123" i="8"/>
  <c r="CS1123" i="8"/>
  <c r="CR1123" i="8"/>
  <c r="CQ1123" i="8"/>
  <c r="CP1123" i="8"/>
  <c r="CO1123" i="8"/>
  <c r="CN1123" i="8"/>
  <c r="CL1123" i="8"/>
  <c r="CM1123" i="8" s="1"/>
  <c r="CG1123" i="8"/>
  <c r="CF1123" i="8"/>
  <c r="CE1123" i="8"/>
  <c r="CD1123" i="8"/>
  <c r="CC1123" i="8"/>
  <c r="CB1123" i="8"/>
  <c r="CA1123" i="8"/>
  <c r="BZ1123" i="8"/>
  <c r="BY1123" i="8"/>
  <c r="BW1123" i="8"/>
  <c r="BX1123" i="8" s="1"/>
  <c r="BV1123" i="8"/>
  <c r="BU1123" i="8"/>
  <c r="BT1123" i="8"/>
  <c r="BS1123" i="8"/>
  <c r="BR1123" i="8"/>
  <c r="BQ1123" i="8"/>
  <c r="BP1123" i="8"/>
  <c r="BO1123" i="8"/>
  <c r="BN1123" i="8"/>
  <c r="BM1123" i="8"/>
  <c r="BL1123" i="8"/>
  <c r="BJ1123" i="8"/>
  <c r="BK1123" i="8" s="1"/>
  <c r="J1123" i="8"/>
  <c r="I1123" i="8"/>
  <c r="H1123" i="8"/>
  <c r="G1123" i="8"/>
  <c r="F1123" i="8"/>
  <c r="A1123" i="8"/>
  <c r="DP1122" i="8"/>
  <c r="DO1122" i="8"/>
  <c r="DN1122" i="8"/>
  <c r="DM1122" i="8"/>
  <c r="DK1122" i="8"/>
  <c r="DL1122" i="8" s="1"/>
  <c r="DJ1122" i="8"/>
  <c r="DI1122" i="8"/>
  <c r="DH1122" i="8"/>
  <c r="DG1122" i="8"/>
  <c r="DE1122" i="8"/>
  <c r="DF1122" i="8" s="1"/>
  <c r="DD1122" i="8"/>
  <c r="DC1122" i="8"/>
  <c r="DB1122" i="8"/>
  <c r="DA1122" i="8"/>
  <c r="CZ1122" i="8"/>
  <c r="CY1122" i="8"/>
  <c r="CX1122" i="8"/>
  <c r="CV1122" i="8"/>
  <c r="CW1122" i="8" s="1"/>
  <c r="CU1122" i="8"/>
  <c r="CT1122" i="8"/>
  <c r="CS1122" i="8"/>
  <c r="CR1122" i="8"/>
  <c r="CQ1122" i="8"/>
  <c r="CP1122" i="8"/>
  <c r="CO1122" i="8"/>
  <c r="CN1122" i="8"/>
  <c r="CL1122" i="8"/>
  <c r="CM1122" i="8" s="1"/>
  <c r="CG1122" i="8"/>
  <c r="CF1122" i="8"/>
  <c r="CE1122" i="8"/>
  <c r="CD1122" i="8"/>
  <c r="CC1122" i="8"/>
  <c r="CB1122" i="8"/>
  <c r="CA1122" i="8"/>
  <c r="BZ1122" i="8"/>
  <c r="BY1122" i="8"/>
  <c r="BW1122" i="8"/>
  <c r="BX1122" i="8" s="1"/>
  <c r="BV1122" i="8"/>
  <c r="BU1122" i="8"/>
  <c r="BT1122" i="8"/>
  <c r="BS1122" i="8"/>
  <c r="BR1122" i="8"/>
  <c r="BQ1122" i="8"/>
  <c r="BP1122" i="8"/>
  <c r="BO1122" i="8"/>
  <c r="BN1122" i="8"/>
  <c r="BM1122" i="8"/>
  <c r="BL1122" i="8"/>
  <c r="BJ1122" i="8"/>
  <c r="BK1122" i="8" s="1"/>
  <c r="J1122" i="8"/>
  <c r="I1122" i="8"/>
  <c r="H1122" i="8"/>
  <c r="G1122" i="8"/>
  <c r="F1122" i="8"/>
  <c r="A1122" i="8"/>
  <c r="DP1121" i="8"/>
  <c r="DO1121" i="8"/>
  <c r="DN1121" i="8"/>
  <c r="DM1121" i="8"/>
  <c r="DK1121" i="8"/>
  <c r="DL1121" i="8" s="1"/>
  <c r="DJ1121" i="8"/>
  <c r="DI1121" i="8"/>
  <c r="DH1121" i="8"/>
  <c r="DG1121" i="8"/>
  <c r="DE1121" i="8"/>
  <c r="DF1121" i="8" s="1"/>
  <c r="DD1121" i="8"/>
  <c r="DC1121" i="8"/>
  <c r="DB1121" i="8"/>
  <c r="DA1121" i="8"/>
  <c r="CZ1121" i="8"/>
  <c r="CY1121" i="8"/>
  <c r="CX1121" i="8"/>
  <c r="CV1121" i="8"/>
  <c r="CW1121" i="8" s="1"/>
  <c r="CU1121" i="8"/>
  <c r="CT1121" i="8"/>
  <c r="CS1121" i="8"/>
  <c r="CR1121" i="8"/>
  <c r="CQ1121" i="8"/>
  <c r="CP1121" i="8"/>
  <c r="CO1121" i="8"/>
  <c r="CN1121" i="8"/>
  <c r="CL1121" i="8"/>
  <c r="CM1121" i="8" s="1"/>
  <c r="CG1121" i="8"/>
  <c r="CF1121" i="8"/>
  <c r="CE1121" i="8"/>
  <c r="CD1121" i="8"/>
  <c r="CC1121" i="8"/>
  <c r="CB1121" i="8"/>
  <c r="CA1121" i="8"/>
  <c r="BZ1121" i="8"/>
  <c r="BY1121" i="8"/>
  <c r="BW1121" i="8"/>
  <c r="BX1121" i="8" s="1"/>
  <c r="BV1121" i="8"/>
  <c r="BU1121" i="8"/>
  <c r="BT1121" i="8"/>
  <c r="BS1121" i="8"/>
  <c r="BR1121" i="8"/>
  <c r="BQ1121" i="8"/>
  <c r="BP1121" i="8"/>
  <c r="BO1121" i="8"/>
  <c r="BN1121" i="8"/>
  <c r="BM1121" i="8"/>
  <c r="BL1121" i="8"/>
  <c r="BJ1121" i="8"/>
  <c r="BK1121" i="8" s="1"/>
  <c r="J1121" i="8"/>
  <c r="I1121" i="8"/>
  <c r="H1121" i="8"/>
  <c r="G1121" i="8"/>
  <c r="F1121" i="8"/>
  <c r="A1121" i="8"/>
  <c r="DP1120" i="8"/>
  <c r="DO1120" i="8"/>
  <c r="DN1120" i="8"/>
  <c r="DM1120" i="8"/>
  <c r="DK1120" i="8"/>
  <c r="DL1120" i="8" s="1"/>
  <c r="DJ1120" i="8"/>
  <c r="DI1120" i="8"/>
  <c r="DH1120" i="8"/>
  <c r="DG1120" i="8"/>
  <c r="DE1120" i="8"/>
  <c r="DF1120" i="8" s="1"/>
  <c r="DD1120" i="8"/>
  <c r="DC1120" i="8"/>
  <c r="DB1120" i="8"/>
  <c r="DA1120" i="8"/>
  <c r="CZ1120" i="8"/>
  <c r="CY1120" i="8"/>
  <c r="CX1120" i="8"/>
  <c r="CV1120" i="8"/>
  <c r="CW1120" i="8" s="1"/>
  <c r="CU1120" i="8"/>
  <c r="CT1120" i="8"/>
  <c r="CS1120" i="8"/>
  <c r="CR1120" i="8"/>
  <c r="CQ1120" i="8"/>
  <c r="CP1120" i="8"/>
  <c r="CO1120" i="8"/>
  <c r="CN1120" i="8"/>
  <c r="CL1120" i="8"/>
  <c r="CM1120" i="8" s="1"/>
  <c r="CG1120" i="8"/>
  <c r="CF1120" i="8"/>
  <c r="CE1120" i="8"/>
  <c r="CD1120" i="8"/>
  <c r="CC1120" i="8"/>
  <c r="CB1120" i="8"/>
  <c r="CA1120" i="8"/>
  <c r="BZ1120" i="8"/>
  <c r="BY1120" i="8"/>
  <c r="BW1120" i="8"/>
  <c r="BX1120" i="8" s="1"/>
  <c r="BV1120" i="8"/>
  <c r="BU1120" i="8"/>
  <c r="BT1120" i="8"/>
  <c r="BS1120" i="8"/>
  <c r="BR1120" i="8"/>
  <c r="BQ1120" i="8"/>
  <c r="BP1120" i="8"/>
  <c r="BO1120" i="8"/>
  <c r="BN1120" i="8"/>
  <c r="BM1120" i="8"/>
  <c r="BL1120" i="8"/>
  <c r="BJ1120" i="8"/>
  <c r="BK1120" i="8" s="1"/>
  <c r="J1120" i="8"/>
  <c r="I1120" i="8"/>
  <c r="H1120" i="8"/>
  <c r="G1120" i="8"/>
  <c r="F1120" i="8"/>
  <c r="A1120" i="8"/>
  <c r="DP1119" i="8"/>
  <c r="DO1119" i="8"/>
  <c r="DN1119" i="8"/>
  <c r="DM1119" i="8"/>
  <c r="DK1119" i="8"/>
  <c r="DL1119" i="8" s="1"/>
  <c r="DJ1119" i="8"/>
  <c r="DI1119" i="8"/>
  <c r="DH1119" i="8"/>
  <c r="DG1119" i="8"/>
  <c r="DE1119" i="8"/>
  <c r="DF1119" i="8" s="1"/>
  <c r="DD1119" i="8"/>
  <c r="DC1119" i="8"/>
  <c r="DB1119" i="8"/>
  <c r="DA1119" i="8"/>
  <c r="CZ1119" i="8"/>
  <c r="CY1119" i="8"/>
  <c r="CX1119" i="8"/>
  <c r="CV1119" i="8"/>
  <c r="CW1119" i="8" s="1"/>
  <c r="CU1119" i="8"/>
  <c r="CT1119" i="8"/>
  <c r="CS1119" i="8"/>
  <c r="CR1119" i="8"/>
  <c r="CQ1119" i="8"/>
  <c r="CP1119" i="8"/>
  <c r="CO1119" i="8"/>
  <c r="CN1119" i="8"/>
  <c r="CL1119" i="8"/>
  <c r="CM1119" i="8" s="1"/>
  <c r="CG1119" i="8"/>
  <c r="CF1119" i="8"/>
  <c r="CE1119" i="8"/>
  <c r="CD1119" i="8"/>
  <c r="CC1119" i="8"/>
  <c r="CB1119" i="8"/>
  <c r="CA1119" i="8"/>
  <c r="BZ1119" i="8"/>
  <c r="BY1119" i="8"/>
  <c r="BW1119" i="8"/>
  <c r="BX1119" i="8" s="1"/>
  <c r="BV1119" i="8"/>
  <c r="BU1119" i="8"/>
  <c r="BT1119" i="8"/>
  <c r="BS1119" i="8"/>
  <c r="BR1119" i="8"/>
  <c r="BQ1119" i="8"/>
  <c r="BP1119" i="8"/>
  <c r="BO1119" i="8"/>
  <c r="BN1119" i="8"/>
  <c r="BM1119" i="8"/>
  <c r="BL1119" i="8"/>
  <c r="BJ1119" i="8"/>
  <c r="BK1119" i="8" s="1"/>
  <c r="J1119" i="8"/>
  <c r="I1119" i="8"/>
  <c r="H1119" i="8"/>
  <c r="G1119" i="8"/>
  <c r="F1119" i="8"/>
  <c r="A1119" i="8"/>
  <c r="DP1118" i="8"/>
  <c r="DO1118" i="8"/>
  <c r="DN1118" i="8"/>
  <c r="DM1118" i="8"/>
  <c r="DK1118" i="8"/>
  <c r="DL1118" i="8" s="1"/>
  <c r="DJ1118" i="8"/>
  <c r="DI1118" i="8"/>
  <c r="DH1118" i="8"/>
  <c r="DG1118" i="8"/>
  <c r="DE1118" i="8"/>
  <c r="DF1118" i="8" s="1"/>
  <c r="DD1118" i="8"/>
  <c r="DC1118" i="8"/>
  <c r="DB1118" i="8"/>
  <c r="DA1118" i="8"/>
  <c r="CZ1118" i="8"/>
  <c r="CY1118" i="8"/>
  <c r="CX1118" i="8"/>
  <c r="CV1118" i="8"/>
  <c r="CW1118" i="8" s="1"/>
  <c r="CU1118" i="8"/>
  <c r="CT1118" i="8"/>
  <c r="CS1118" i="8"/>
  <c r="CR1118" i="8"/>
  <c r="CQ1118" i="8"/>
  <c r="CP1118" i="8"/>
  <c r="CO1118" i="8"/>
  <c r="CN1118" i="8"/>
  <c r="CL1118" i="8"/>
  <c r="CM1118" i="8" s="1"/>
  <c r="CG1118" i="8"/>
  <c r="CF1118" i="8"/>
  <c r="CE1118" i="8"/>
  <c r="CD1118" i="8"/>
  <c r="CC1118" i="8"/>
  <c r="CB1118" i="8"/>
  <c r="CA1118" i="8"/>
  <c r="BZ1118" i="8"/>
  <c r="BY1118" i="8"/>
  <c r="BW1118" i="8"/>
  <c r="BX1118" i="8" s="1"/>
  <c r="BV1118" i="8"/>
  <c r="BU1118" i="8"/>
  <c r="BT1118" i="8"/>
  <c r="BS1118" i="8"/>
  <c r="BR1118" i="8"/>
  <c r="BQ1118" i="8"/>
  <c r="BP1118" i="8"/>
  <c r="BO1118" i="8"/>
  <c r="BN1118" i="8"/>
  <c r="BM1118" i="8"/>
  <c r="BL1118" i="8"/>
  <c r="BJ1118" i="8"/>
  <c r="BK1118" i="8" s="1"/>
  <c r="J1118" i="8"/>
  <c r="I1118" i="8"/>
  <c r="H1118" i="8"/>
  <c r="G1118" i="8"/>
  <c r="F1118" i="8"/>
  <c r="A1118" i="8"/>
  <c r="DP1117" i="8"/>
  <c r="DO1117" i="8"/>
  <c r="DN1117" i="8"/>
  <c r="DM1117" i="8"/>
  <c r="DK1117" i="8"/>
  <c r="DL1117" i="8" s="1"/>
  <c r="DJ1117" i="8"/>
  <c r="DI1117" i="8"/>
  <c r="DH1117" i="8"/>
  <c r="DG1117" i="8"/>
  <c r="DE1117" i="8"/>
  <c r="DF1117" i="8" s="1"/>
  <c r="DD1117" i="8"/>
  <c r="DC1117" i="8"/>
  <c r="DB1117" i="8"/>
  <c r="DA1117" i="8"/>
  <c r="CZ1117" i="8"/>
  <c r="CY1117" i="8"/>
  <c r="CX1117" i="8"/>
  <c r="CV1117" i="8"/>
  <c r="CW1117" i="8" s="1"/>
  <c r="CU1117" i="8"/>
  <c r="CT1117" i="8"/>
  <c r="CS1117" i="8"/>
  <c r="CR1117" i="8"/>
  <c r="CQ1117" i="8"/>
  <c r="CP1117" i="8"/>
  <c r="CO1117" i="8"/>
  <c r="CN1117" i="8"/>
  <c r="CL1117" i="8"/>
  <c r="CM1117" i="8" s="1"/>
  <c r="CG1117" i="8"/>
  <c r="CF1117" i="8"/>
  <c r="CE1117" i="8"/>
  <c r="CD1117" i="8"/>
  <c r="CC1117" i="8"/>
  <c r="CB1117" i="8"/>
  <c r="CA1117" i="8"/>
  <c r="BZ1117" i="8"/>
  <c r="BY1117" i="8"/>
  <c r="BW1117" i="8"/>
  <c r="BX1117" i="8" s="1"/>
  <c r="BV1117" i="8"/>
  <c r="BU1117" i="8"/>
  <c r="BT1117" i="8"/>
  <c r="BS1117" i="8"/>
  <c r="BR1117" i="8"/>
  <c r="BQ1117" i="8"/>
  <c r="BP1117" i="8"/>
  <c r="BO1117" i="8"/>
  <c r="BN1117" i="8"/>
  <c r="BM1117" i="8"/>
  <c r="BL1117" i="8"/>
  <c r="BJ1117" i="8"/>
  <c r="BK1117" i="8" s="1"/>
  <c r="J1117" i="8"/>
  <c r="I1117" i="8"/>
  <c r="H1117" i="8"/>
  <c r="G1117" i="8"/>
  <c r="F1117" i="8"/>
  <c r="A1117" i="8"/>
  <c r="DP1116" i="8"/>
  <c r="DO1116" i="8"/>
  <c r="DN1116" i="8"/>
  <c r="DM1116" i="8"/>
  <c r="DK1116" i="8"/>
  <c r="DL1116" i="8" s="1"/>
  <c r="DJ1116" i="8"/>
  <c r="DI1116" i="8"/>
  <c r="DH1116" i="8"/>
  <c r="DG1116" i="8"/>
  <c r="DE1116" i="8"/>
  <c r="DF1116" i="8" s="1"/>
  <c r="DD1116" i="8"/>
  <c r="DC1116" i="8"/>
  <c r="DB1116" i="8"/>
  <c r="DA1116" i="8"/>
  <c r="CZ1116" i="8"/>
  <c r="CY1116" i="8"/>
  <c r="CX1116" i="8"/>
  <c r="CV1116" i="8"/>
  <c r="CW1116" i="8" s="1"/>
  <c r="CU1116" i="8"/>
  <c r="CT1116" i="8"/>
  <c r="CS1116" i="8"/>
  <c r="CR1116" i="8"/>
  <c r="CQ1116" i="8"/>
  <c r="CP1116" i="8"/>
  <c r="CO1116" i="8"/>
  <c r="CN1116" i="8"/>
  <c r="CL1116" i="8"/>
  <c r="CM1116" i="8" s="1"/>
  <c r="CG1116" i="8"/>
  <c r="CF1116" i="8"/>
  <c r="CE1116" i="8"/>
  <c r="CD1116" i="8"/>
  <c r="CC1116" i="8"/>
  <c r="CB1116" i="8"/>
  <c r="CA1116" i="8"/>
  <c r="BZ1116" i="8"/>
  <c r="BY1116" i="8"/>
  <c r="BW1116" i="8"/>
  <c r="BX1116" i="8" s="1"/>
  <c r="BV1116" i="8"/>
  <c r="BU1116" i="8"/>
  <c r="BT1116" i="8"/>
  <c r="BS1116" i="8"/>
  <c r="BR1116" i="8"/>
  <c r="BQ1116" i="8"/>
  <c r="BP1116" i="8"/>
  <c r="BO1116" i="8"/>
  <c r="BN1116" i="8"/>
  <c r="BM1116" i="8"/>
  <c r="BL1116" i="8"/>
  <c r="BJ1116" i="8"/>
  <c r="BK1116" i="8" s="1"/>
  <c r="J1116" i="8"/>
  <c r="I1116" i="8"/>
  <c r="H1116" i="8"/>
  <c r="G1116" i="8"/>
  <c r="F1116" i="8"/>
  <c r="A1116" i="8"/>
  <c r="DP1115" i="8"/>
  <c r="DO1115" i="8"/>
  <c r="DN1115" i="8"/>
  <c r="DM1115" i="8"/>
  <c r="DK1115" i="8"/>
  <c r="DL1115" i="8" s="1"/>
  <c r="DJ1115" i="8"/>
  <c r="DI1115" i="8"/>
  <c r="DH1115" i="8"/>
  <c r="DG1115" i="8"/>
  <c r="DE1115" i="8"/>
  <c r="DF1115" i="8" s="1"/>
  <c r="DD1115" i="8"/>
  <c r="DC1115" i="8"/>
  <c r="DB1115" i="8"/>
  <c r="DA1115" i="8"/>
  <c r="CZ1115" i="8"/>
  <c r="CY1115" i="8"/>
  <c r="CX1115" i="8"/>
  <c r="CV1115" i="8"/>
  <c r="CW1115" i="8" s="1"/>
  <c r="CU1115" i="8"/>
  <c r="CT1115" i="8"/>
  <c r="CS1115" i="8"/>
  <c r="CR1115" i="8"/>
  <c r="CQ1115" i="8"/>
  <c r="CP1115" i="8"/>
  <c r="CO1115" i="8"/>
  <c r="CN1115" i="8"/>
  <c r="CL1115" i="8"/>
  <c r="CM1115" i="8" s="1"/>
  <c r="CG1115" i="8"/>
  <c r="CF1115" i="8"/>
  <c r="CE1115" i="8"/>
  <c r="CD1115" i="8"/>
  <c r="CC1115" i="8"/>
  <c r="CB1115" i="8"/>
  <c r="CA1115" i="8"/>
  <c r="BZ1115" i="8"/>
  <c r="BY1115" i="8"/>
  <c r="BW1115" i="8"/>
  <c r="BX1115" i="8" s="1"/>
  <c r="BV1115" i="8"/>
  <c r="BU1115" i="8"/>
  <c r="BT1115" i="8"/>
  <c r="BS1115" i="8"/>
  <c r="BR1115" i="8"/>
  <c r="BQ1115" i="8"/>
  <c r="BP1115" i="8"/>
  <c r="BO1115" i="8"/>
  <c r="BN1115" i="8"/>
  <c r="BM1115" i="8"/>
  <c r="BL1115" i="8"/>
  <c r="BJ1115" i="8"/>
  <c r="BK1115" i="8" s="1"/>
  <c r="J1115" i="8"/>
  <c r="I1115" i="8"/>
  <c r="H1115" i="8"/>
  <c r="G1115" i="8"/>
  <c r="F1115" i="8"/>
  <c r="A1115" i="8"/>
  <c r="DP1114" i="8"/>
  <c r="DO1114" i="8"/>
  <c r="DN1114" i="8"/>
  <c r="DM1114" i="8"/>
  <c r="DK1114" i="8"/>
  <c r="DL1114" i="8" s="1"/>
  <c r="DJ1114" i="8"/>
  <c r="DI1114" i="8"/>
  <c r="DH1114" i="8"/>
  <c r="DG1114" i="8"/>
  <c r="DE1114" i="8"/>
  <c r="DF1114" i="8" s="1"/>
  <c r="DD1114" i="8"/>
  <c r="DC1114" i="8"/>
  <c r="DB1114" i="8"/>
  <c r="DA1114" i="8"/>
  <c r="CZ1114" i="8"/>
  <c r="CY1114" i="8"/>
  <c r="CX1114" i="8"/>
  <c r="CV1114" i="8"/>
  <c r="CW1114" i="8" s="1"/>
  <c r="CU1114" i="8"/>
  <c r="CT1114" i="8"/>
  <c r="CS1114" i="8"/>
  <c r="CR1114" i="8"/>
  <c r="CQ1114" i="8"/>
  <c r="CP1114" i="8"/>
  <c r="CO1114" i="8"/>
  <c r="CN1114" i="8"/>
  <c r="CL1114" i="8"/>
  <c r="CM1114" i="8" s="1"/>
  <c r="CG1114" i="8"/>
  <c r="CF1114" i="8"/>
  <c r="CE1114" i="8"/>
  <c r="CD1114" i="8"/>
  <c r="CC1114" i="8"/>
  <c r="CB1114" i="8"/>
  <c r="CA1114" i="8"/>
  <c r="BZ1114" i="8"/>
  <c r="BY1114" i="8"/>
  <c r="BW1114" i="8"/>
  <c r="BX1114" i="8" s="1"/>
  <c r="BV1114" i="8"/>
  <c r="BU1114" i="8"/>
  <c r="BT1114" i="8"/>
  <c r="BS1114" i="8"/>
  <c r="BR1114" i="8"/>
  <c r="BQ1114" i="8"/>
  <c r="BP1114" i="8"/>
  <c r="BO1114" i="8"/>
  <c r="BN1114" i="8"/>
  <c r="BM1114" i="8"/>
  <c r="BL1114" i="8"/>
  <c r="BJ1114" i="8"/>
  <c r="BK1114" i="8" s="1"/>
  <c r="J1114" i="8"/>
  <c r="I1114" i="8"/>
  <c r="H1114" i="8"/>
  <c r="G1114" i="8"/>
  <c r="F1114" i="8"/>
  <c r="A1114" i="8"/>
  <c r="DP1113" i="8"/>
  <c r="DO1113" i="8"/>
  <c r="DN1113" i="8"/>
  <c r="DM1113" i="8"/>
  <c r="DK1113" i="8"/>
  <c r="DL1113" i="8" s="1"/>
  <c r="DJ1113" i="8"/>
  <c r="DI1113" i="8"/>
  <c r="DH1113" i="8"/>
  <c r="DG1113" i="8"/>
  <c r="DE1113" i="8"/>
  <c r="DF1113" i="8" s="1"/>
  <c r="DD1113" i="8"/>
  <c r="DC1113" i="8"/>
  <c r="DB1113" i="8"/>
  <c r="DA1113" i="8"/>
  <c r="CZ1113" i="8"/>
  <c r="CY1113" i="8"/>
  <c r="CX1113" i="8"/>
  <c r="CV1113" i="8"/>
  <c r="CW1113" i="8" s="1"/>
  <c r="CU1113" i="8"/>
  <c r="CT1113" i="8"/>
  <c r="CS1113" i="8"/>
  <c r="CR1113" i="8"/>
  <c r="CQ1113" i="8"/>
  <c r="CP1113" i="8"/>
  <c r="CO1113" i="8"/>
  <c r="CN1113" i="8"/>
  <c r="CL1113" i="8"/>
  <c r="CM1113" i="8" s="1"/>
  <c r="CG1113" i="8"/>
  <c r="CF1113" i="8"/>
  <c r="CE1113" i="8"/>
  <c r="CD1113" i="8"/>
  <c r="CC1113" i="8"/>
  <c r="CB1113" i="8"/>
  <c r="CA1113" i="8"/>
  <c r="BZ1113" i="8"/>
  <c r="BY1113" i="8"/>
  <c r="BW1113" i="8"/>
  <c r="BX1113" i="8" s="1"/>
  <c r="BV1113" i="8"/>
  <c r="BU1113" i="8"/>
  <c r="BT1113" i="8"/>
  <c r="BS1113" i="8"/>
  <c r="BR1113" i="8"/>
  <c r="BQ1113" i="8"/>
  <c r="BP1113" i="8"/>
  <c r="BO1113" i="8"/>
  <c r="BN1113" i="8"/>
  <c r="BM1113" i="8"/>
  <c r="BL1113" i="8"/>
  <c r="BJ1113" i="8"/>
  <c r="BK1113" i="8" s="1"/>
  <c r="J1113" i="8"/>
  <c r="I1113" i="8"/>
  <c r="H1113" i="8"/>
  <c r="G1113" i="8"/>
  <c r="F1113" i="8"/>
  <c r="A1113" i="8"/>
  <c r="DP1112" i="8"/>
  <c r="DO1112" i="8"/>
  <c r="DN1112" i="8"/>
  <c r="DM1112" i="8"/>
  <c r="DK1112" i="8"/>
  <c r="DL1112" i="8" s="1"/>
  <c r="DJ1112" i="8"/>
  <c r="DI1112" i="8"/>
  <c r="DH1112" i="8"/>
  <c r="DG1112" i="8"/>
  <c r="DE1112" i="8"/>
  <c r="DF1112" i="8" s="1"/>
  <c r="DD1112" i="8"/>
  <c r="DC1112" i="8"/>
  <c r="DB1112" i="8"/>
  <c r="DA1112" i="8"/>
  <c r="CZ1112" i="8"/>
  <c r="CY1112" i="8"/>
  <c r="CX1112" i="8"/>
  <c r="CV1112" i="8"/>
  <c r="CW1112" i="8" s="1"/>
  <c r="CU1112" i="8"/>
  <c r="CT1112" i="8"/>
  <c r="CS1112" i="8"/>
  <c r="CR1112" i="8"/>
  <c r="CQ1112" i="8"/>
  <c r="CP1112" i="8"/>
  <c r="CO1112" i="8"/>
  <c r="CN1112" i="8"/>
  <c r="CL1112" i="8"/>
  <c r="CM1112" i="8" s="1"/>
  <c r="CG1112" i="8"/>
  <c r="CF1112" i="8"/>
  <c r="CE1112" i="8"/>
  <c r="CD1112" i="8"/>
  <c r="CC1112" i="8"/>
  <c r="CB1112" i="8"/>
  <c r="CA1112" i="8"/>
  <c r="BZ1112" i="8"/>
  <c r="BY1112" i="8"/>
  <c r="BW1112" i="8"/>
  <c r="BX1112" i="8" s="1"/>
  <c r="BV1112" i="8"/>
  <c r="BU1112" i="8"/>
  <c r="BT1112" i="8"/>
  <c r="BS1112" i="8"/>
  <c r="BR1112" i="8"/>
  <c r="BQ1112" i="8"/>
  <c r="BP1112" i="8"/>
  <c r="BO1112" i="8"/>
  <c r="BN1112" i="8"/>
  <c r="BM1112" i="8"/>
  <c r="BL1112" i="8"/>
  <c r="BJ1112" i="8"/>
  <c r="BK1112" i="8" s="1"/>
  <c r="J1112" i="8"/>
  <c r="I1112" i="8"/>
  <c r="H1112" i="8"/>
  <c r="G1112" i="8"/>
  <c r="F1112" i="8"/>
  <c r="A1112" i="8"/>
  <c r="DP1111" i="8"/>
  <c r="DO1111" i="8"/>
  <c r="DN1111" i="8"/>
  <c r="DM1111" i="8"/>
  <c r="DK1111" i="8"/>
  <c r="DL1111" i="8" s="1"/>
  <c r="DJ1111" i="8"/>
  <c r="DI1111" i="8"/>
  <c r="DH1111" i="8"/>
  <c r="DG1111" i="8"/>
  <c r="DE1111" i="8"/>
  <c r="DF1111" i="8" s="1"/>
  <c r="DD1111" i="8"/>
  <c r="DC1111" i="8"/>
  <c r="DB1111" i="8"/>
  <c r="DA1111" i="8"/>
  <c r="CZ1111" i="8"/>
  <c r="CY1111" i="8"/>
  <c r="CX1111" i="8"/>
  <c r="CV1111" i="8"/>
  <c r="CW1111" i="8" s="1"/>
  <c r="CU1111" i="8"/>
  <c r="CT1111" i="8"/>
  <c r="CS1111" i="8"/>
  <c r="CR1111" i="8"/>
  <c r="CQ1111" i="8"/>
  <c r="CP1111" i="8"/>
  <c r="CO1111" i="8"/>
  <c r="CN1111" i="8"/>
  <c r="CL1111" i="8"/>
  <c r="CM1111" i="8" s="1"/>
  <c r="CG1111" i="8"/>
  <c r="CF1111" i="8"/>
  <c r="CE1111" i="8"/>
  <c r="CD1111" i="8"/>
  <c r="CC1111" i="8"/>
  <c r="CB1111" i="8"/>
  <c r="CA1111" i="8"/>
  <c r="BZ1111" i="8"/>
  <c r="BY1111" i="8"/>
  <c r="BW1111" i="8"/>
  <c r="BX1111" i="8" s="1"/>
  <c r="BV1111" i="8"/>
  <c r="BU1111" i="8"/>
  <c r="BT1111" i="8"/>
  <c r="BS1111" i="8"/>
  <c r="BR1111" i="8"/>
  <c r="BQ1111" i="8"/>
  <c r="BP1111" i="8"/>
  <c r="BO1111" i="8"/>
  <c r="BN1111" i="8"/>
  <c r="BM1111" i="8"/>
  <c r="BL1111" i="8"/>
  <c r="BJ1111" i="8"/>
  <c r="BK1111" i="8" s="1"/>
  <c r="J1111" i="8"/>
  <c r="I1111" i="8"/>
  <c r="H1111" i="8"/>
  <c r="G1111" i="8"/>
  <c r="F1111" i="8"/>
  <c r="A1111" i="8"/>
  <c r="DP1110" i="8"/>
  <c r="DO1110" i="8"/>
  <c r="DN1110" i="8"/>
  <c r="DM1110" i="8"/>
  <c r="DK1110" i="8"/>
  <c r="DL1110" i="8" s="1"/>
  <c r="DJ1110" i="8"/>
  <c r="DI1110" i="8"/>
  <c r="DH1110" i="8"/>
  <c r="DG1110" i="8"/>
  <c r="DE1110" i="8"/>
  <c r="DF1110" i="8" s="1"/>
  <c r="DD1110" i="8"/>
  <c r="DC1110" i="8"/>
  <c r="DB1110" i="8"/>
  <c r="DA1110" i="8"/>
  <c r="CZ1110" i="8"/>
  <c r="CY1110" i="8"/>
  <c r="CX1110" i="8"/>
  <c r="CV1110" i="8"/>
  <c r="CW1110" i="8" s="1"/>
  <c r="CU1110" i="8"/>
  <c r="CT1110" i="8"/>
  <c r="CS1110" i="8"/>
  <c r="CR1110" i="8"/>
  <c r="CQ1110" i="8"/>
  <c r="CP1110" i="8"/>
  <c r="CO1110" i="8"/>
  <c r="CN1110" i="8"/>
  <c r="CL1110" i="8"/>
  <c r="CM1110" i="8" s="1"/>
  <c r="CG1110" i="8"/>
  <c r="CF1110" i="8"/>
  <c r="CE1110" i="8"/>
  <c r="CD1110" i="8"/>
  <c r="CC1110" i="8"/>
  <c r="CB1110" i="8"/>
  <c r="CA1110" i="8"/>
  <c r="BZ1110" i="8"/>
  <c r="BY1110" i="8"/>
  <c r="BW1110" i="8"/>
  <c r="BX1110" i="8" s="1"/>
  <c r="BV1110" i="8"/>
  <c r="BU1110" i="8"/>
  <c r="BT1110" i="8"/>
  <c r="BS1110" i="8"/>
  <c r="BR1110" i="8"/>
  <c r="BQ1110" i="8"/>
  <c r="BP1110" i="8"/>
  <c r="BO1110" i="8"/>
  <c r="BN1110" i="8"/>
  <c r="BM1110" i="8"/>
  <c r="BL1110" i="8"/>
  <c r="BJ1110" i="8"/>
  <c r="BK1110" i="8" s="1"/>
  <c r="J1110" i="8"/>
  <c r="I1110" i="8"/>
  <c r="H1110" i="8"/>
  <c r="G1110" i="8"/>
  <c r="F1110" i="8"/>
  <c r="A1110" i="8"/>
  <c r="DP1109" i="8"/>
  <c r="DO1109" i="8"/>
  <c r="DN1109" i="8"/>
  <c r="DM1109" i="8"/>
  <c r="DK1109" i="8"/>
  <c r="DL1109" i="8" s="1"/>
  <c r="DJ1109" i="8"/>
  <c r="DI1109" i="8"/>
  <c r="DH1109" i="8"/>
  <c r="DG1109" i="8"/>
  <c r="DE1109" i="8"/>
  <c r="DF1109" i="8" s="1"/>
  <c r="DD1109" i="8"/>
  <c r="DC1109" i="8"/>
  <c r="DB1109" i="8"/>
  <c r="DA1109" i="8"/>
  <c r="CZ1109" i="8"/>
  <c r="CY1109" i="8"/>
  <c r="CX1109" i="8"/>
  <c r="CV1109" i="8"/>
  <c r="CW1109" i="8" s="1"/>
  <c r="CU1109" i="8"/>
  <c r="CT1109" i="8"/>
  <c r="CS1109" i="8"/>
  <c r="CR1109" i="8"/>
  <c r="CQ1109" i="8"/>
  <c r="CP1109" i="8"/>
  <c r="CO1109" i="8"/>
  <c r="CN1109" i="8"/>
  <c r="CL1109" i="8"/>
  <c r="CM1109" i="8" s="1"/>
  <c r="CG1109" i="8"/>
  <c r="CF1109" i="8"/>
  <c r="CE1109" i="8"/>
  <c r="CD1109" i="8"/>
  <c r="CC1109" i="8"/>
  <c r="CB1109" i="8"/>
  <c r="CA1109" i="8"/>
  <c r="BZ1109" i="8"/>
  <c r="BY1109" i="8"/>
  <c r="BW1109" i="8"/>
  <c r="BX1109" i="8" s="1"/>
  <c r="BV1109" i="8"/>
  <c r="BU1109" i="8"/>
  <c r="BT1109" i="8"/>
  <c r="BS1109" i="8"/>
  <c r="BR1109" i="8"/>
  <c r="BQ1109" i="8"/>
  <c r="BP1109" i="8"/>
  <c r="BO1109" i="8"/>
  <c r="BN1109" i="8"/>
  <c r="BM1109" i="8"/>
  <c r="BL1109" i="8"/>
  <c r="BJ1109" i="8"/>
  <c r="BK1109" i="8" s="1"/>
  <c r="J1109" i="8"/>
  <c r="I1109" i="8"/>
  <c r="H1109" i="8"/>
  <c r="G1109" i="8"/>
  <c r="F1109" i="8"/>
  <c r="A1109" i="8"/>
  <c r="DP1108" i="8"/>
  <c r="DO1108" i="8"/>
  <c r="DN1108" i="8"/>
  <c r="DM1108" i="8"/>
  <c r="DK1108" i="8"/>
  <c r="DL1108" i="8" s="1"/>
  <c r="DJ1108" i="8"/>
  <c r="DI1108" i="8"/>
  <c r="DH1108" i="8"/>
  <c r="DG1108" i="8"/>
  <c r="DE1108" i="8"/>
  <c r="DF1108" i="8" s="1"/>
  <c r="DD1108" i="8"/>
  <c r="DC1108" i="8"/>
  <c r="DB1108" i="8"/>
  <c r="DA1108" i="8"/>
  <c r="CZ1108" i="8"/>
  <c r="CY1108" i="8"/>
  <c r="CX1108" i="8"/>
  <c r="CV1108" i="8"/>
  <c r="CW1108" i="8" s="1"/>
  <c r="CU1108" i="8"/>
  <c r="CT1108" i="8"/>
  <c r="CS1108" i="8"/>
  <c r="CR1108" i="8"/>
  <c r="CQ1108" i="8"/>
  <c r="CP1108" i="8"/>
  <c r="CO1108" i="8"/>
  <c r="CN1108" i="8"/>
  <c r="CL1108" i="8"/>
  <c r="CM1108" i="8" s="1"/>
  <c r="CG1108" i="8"/>
  <c r="CF1108" i="8"/>
  <c r="CE1108" i="8"/>
  <c r="CD1108" i="8"/>
  <c r="CC1108" i="8"/>
  <c r="CB1108" i="8"/>
  <c r="CA1108" i="8"/>
  <c r="BZ1108" i="8"/>
  <c r="BY1108" i="8"/>
  <c r="BW1108" i="8"/>
  <c r="BX1108" i="8" s="1"/>
  <c r="BV1108" i="8"/>
  <c r="BU1108" i="8"/>
  <c r="BT1108" i="8"/>
  <c r="BS1108" i="8"/>
  <c r="BR1108" i="8"/>
  <c r="BQ1108" i="8"/>
  <c r="BP1108" i="8"/>
  <c r="BO1108" i="8"/>
  <c r="BN1108" i="8"/>
  <c r="BM1108" i="8"/>
  <c r="BL1108" i="8"/>
  <c r="BJ1108" i="8"/>
  <c r="BK1108" i="8" s="1"/>
  <c r="J1108" i="8"/>
  <c r="I1108" i="8"/>
  <c r="H1108" i="8"/>
  <c r="G1108" i="8"/>
  <c r="F1108" i="8"/>
  <c r="A1108" i="8"/>
  <c r="DP1107" i="8"/>
  <c r="DO1107" i="8"/>
  <c r="DN1107" i="8"/>
  <c r="DM1107" i="8"/>
  <c r="DK1107" i="8"/>
  <c r="DL1107" i="8" s="1"/>
  <c r="DJ1107" i="8"/>
  <c r="DI1107" i="8"/>
  <c r="DH1107" i="8"/>
  <c r="DG1107" i="8"/>
  <c r="DE1107" i="8"/>
  <c r="DF1107" i="8" s="1"/>
  <c r="DD1107" i="8"/>
  <c r="DC1107" i="8"/>
  <c r="DB1107" i="8"/>
  <c r="DA1107" i="8"/>
  <c r="CZ1107" i="8"/>
  <c r="CY1107" i="8"/>
  <c r="CX1107" i="8"/>
  <c r="CV1107" i="8"/>
  <c r="CW1107" i="8" s="1"/>
  <c r="CU1107" i="8"/>
  <c r="CT1107" i="8"/>
  <c r="CS1107" i="8"/>
  <c r="CR1107" i="8"/>
  <c r="CQ1107" i="8"/>
  <c r="CP1107" i="8"/>
  <c r="CO1107" i="8"/>
  <c r="CN1107" i="8"/>
  <c r="CL1107" i="8"/>
  <c r="CM1107" i="8" s="1"/>
  <c r="CG1107" i="8"/>
  <c r="CF1107" i="8"/>
  <c r="CE1107" i="8"/>
  <c r="CD1107" i="8"/>
  <c r="CC1107" i="8"/>
  <c r="CB1107" i="8"/>
  <c r="CA1107" i="8"/>
  <c r="BZ1107" i="8"/>
  <c r="BY1107" i="8"/>
  <c r="BW1107" i="8"/>
  <c r="BX1107" i="8" s="1"/>
  <c r="BV1107" i="8"/>
  <c r="BU1107" i="8"/>
  <c r="BT1107" i="8"/>
  <c r="BS1107" i="8"/>
  <c r="BR1107" i="8"/>
  <c r="BQ1107" i="8"/>
  <c r="BP1107" i="8"/>
  <c r="BO1107" i="8"/>
  <c r="BN1107" i="8"/>
  <c r="BM1107" i="8"/>
  <c r="BL1107" i="8"/>
  <c r="BJ1107" i="8"/>
  <c r="BK1107" i="8" s="1"/>
  <c r="J1107" i="8"/>
  <c r="I1107" i="8"/>
  <c r="H1107" i="8"/>
  <c r="G1107" i="8"/>
  <c r="F1107" i="8"/>
  <c r="A1107" i="8"/>
  <c r="DP1106" i="8"/>
  <c r="DO1106" i="8"/>
  <c r="DN1106" i="8"/>
  <c r="DM1106" i="8"/>
  <c r="DK1106" i="8"/>
  <c r="DL1106" i="8" s="1"/>
  <c r="DJ1106" i="8"/>
  <c r="DI1106" i="8"/>
  <c r="DH1106" i="8"/>
  <c r="DG1106" i="8"/>
  <c r="DE1106" i="8"/>
  <c r="DF1106" i="8" s="1"/>
  <c r="DD1106" i="8"/>
  <c r="DC1106" i="8"/>
  <c r="DB1106" i="8"/>
  <c r="DA1106" i="8"/>
  <c r="CZ1106" i="8"/>
  <c r="CY1106" i="8"/>
  <c r="CX1106" i="8"/>
  <c r="CV1106" i="8"/>
  <c r="CW1106" i="8" s="1"/>
  <c r="CU1106" i="8"/>
  <c r="CT1106" i="8"/>
  <c r="CS1106" i="8"/>
  <c r="CR1106" i="8"/>
  <c r="CQ1106" i="8"/>
  <c r="CP1106" i="8"/>
  <c r="CO1106" i="8"/>
  <c r="CN1106" i="8"/>
  <c r="CL1106" i="8"/>
  <c r="CM1106" i="8" s="1"/>
  <c r="CG1106" i="8"/>
  <c r="CF1106" i="8"/>
  <c r="CE1106" i="8"/>
  <c r="CD1106" i="8"/>
  <c r="CC1106" i="8"/>
  <c r="CB1106" i="8"/>
  <c r="CA1106" i="8"/>
  <c r="BZ1106" i="8"/>
  <c r="BY1106" i="8"/>
  <c r="BW1106" i="8"/>
  <c r="BX1106" i="8" s="1"/>
  <c r="BV1106" i="8"/>
  <c r="BU1106" i="8"/>
  <c r="BT1106" i="8"/>
  <c r="BS1106" i="8"/>
  <c r="BR1106" i="8"/>
  <c r="BQ1106" i="8"/>
  <c r="BP1106" i="8"/>
  <c r="BO1106" i="8"/>
  <c r="BN1106" i="8"/>
  <c r="BM1106" i="8"/>
  <c r="BL1106" i="8"/>
  <c r="BJ1106" i="8"/>
  <c r="BK1106" i="8" s="1"/>
  <c r="J1106" i="8"/>
  <c r="I1106" i="8"/>
  <c r="H1106" i="8"/>
  <c r="G1106" i="8"/>
  <c r="F1106" i="8"/>
  <c r="A1106" i="8"/>
  <c r="DP1105" i="8"/>
  <c r="DO1105" i="8"/>
  <c r="DN1105" i="8"/>
  <c r="DM1105" i="8"/>
  <c r="DK1105" i="8"/>
  <c r="DL1105" i="8" s="1"/>
  <c r="DJ1105" i="8"/>
  <c r="DI1105" i="8"/>
  <c r="DH1105" i="8"/>
  <c r="DG1105" i="8"/>
  <c r="DE1105" i="8"/>
  <c r="DF1105" i="8" s="1"/>
  <c r="DD1105" i="8"/>
  <c r="DC1105" i="8"/>
  <c r="DB1105" i="8"/>
  <c r="DA1105" i="8"/>
  <c r="CZ1105" i="8"/>
  <c r="CY1105" i="8"/>
  <c r="CX1105" i="8"/>
  <c r="CV1105" i="8"/>
  <c r="CW1105" i="8" s="1"/>
  <c r="CU1105" i="8"/>
  <c r="CT1105" i="8"/>
  <c r="CS1105" i="8"/>
  <c r="CR1105" i="8"/>
  <c r="CQ1105" i="8"/>
  <c r="CP1105" i="8"/>
  <c r="CO1105" i="8"/>
  <c r="CN1105" i="8"/>
  <c r="CL1105" i="8"/>
  <c r="CM1105" i="8" s="1"/>
  <c r="CG1105" i="8"/>
  <c r="CF1105" i="8"/>
  <c r="CE1105" i="8"/>
  <c r="CD1105" i="8"/>
  <c r="CC1105" i="8"/>
  <c r="CB1105" i="8"/>
  <c r="CA1105" i="8"/>
  <c r="BZ1105" i="8"/>
  <c r="BY1105" i="8"/>
  <c r="BW1105" i="8"/>
  <c r="BX1105" i="8" s="1"/>
  <c r="BV1105" i="8"/>
  <c r="BU1105" i="8"/>
  <c r="BT1105" i="8"/>
  <c r="BS1105" i="8"/>
  <c r="BR1105" i="8"/>
  <c r="BQ1105" i="8"/>
  <c r="BP1105" i="8"/>
  <c r="BO1105" i="8"/>
  <c r="BN1105" i="8"/>
  <c r="BM1105" i="8"/>
  <c r="BL1105" i="8"/>
  <c r="BJ1105" i="8"/>
  <c r="BK1105" i="8" s="1"/>
  <c r="J1105" i="8"/>
  <c r="I1105" i="8"/>
  <c r="H1105" i="8"/>
  <c r="G1105" i="8"/>
  <c r="F1105" i="8"/>
  <c r="A1105" i="8"/>
  <c r="DP1104" i="8"/>
  <c r="DO1104" i="8"/>
  <c r="DN1104" i="8"/>
  <c r="DM1104" i="8"/>
  <c r="DK1104" i="8"/>
  <c r="DL1104" i="8" s="1"/>
  <c r="DJ1104" i="8"/>
  <c r="DI1104" i="8"/>
  <c r="DH1104" i="8"/>
  <c r="DG1104" i="8"/>
  <c r="DE1104" i="8"/>
  <c r="DF1104" i="8" s="1"/>
  <c r="DD1104" i="8"/>
  <c r="DC1104" i="8"/>
  <c r="DB1104" i="8"/>
  <c r="DA1104" i="8"/>
  <c r="CZ1104" i="8"/>
  <c r="CY1104" i="8"/>
  <c r="CX1104" i="8"/>
  <c r="CV1104" i="8"/>
  <c r="CW1104" i="8" s="1"/>
  <c r="CU1104" i="8"/>
  <c r="CT1104" i="8"/>
  <c r="CS1104" i="8"/>
  <c r="CR1104" i="8"/>
  <c r="CQ1104" i="8"/>
  <c r="CP1104" i="8"/>
  <c r="CO1104" i="8"/>
  <c r="CN1104" i="8"/>
  <c r="CL1104" i="8"/>
  <c r="CM1104" i="8" s="1"/>
  <c r="CG1104" i="8"/>
  <c r="CF1104" i="8"/>
  <c r="CE1104" i="8"/>
  <c r="CD1104" i="8"/>
  <c r="CC1104" i="8"/>
  <c r="CB1104" i="8"/>
  <c r="CA1104" i="8"/>
  <c r="BZ1104" i="8"/>
  <c r="BY1104" i="8"/>
  <c r="BW1104" i="8"/>
  <c r="BX1104" i="8" s="1"/>
  <c r="BV1104" i="8"/>
  <c r="BU1104" i="8"/>
  <c r="BT1104" i="8"/>
  <c r="BS1104" i="8"/>
  <c r="BR1104" i="8"/>
  <c r="BQ1104" i="8"/>
  <c r="BP1104" i="8"/>
  <c r="BO1104" i="8"/>
  <c r="BN1104" i="8"/>
  <c r="BM1104" i="8"/>
  <c r="BL1104" i="8"/>
  <c r="BJ1104" i="8"/>
  <c r="BK1104" i="8" s="1"/>
  <c r="J1104" i="8"/>
  <c r="I1104" i="8"/>
  <c r="H1104" i="8"/>
  <c r="G1104" i="8"/>
  <c r="F1104" i="8"/>
  <c r="A1104" i="8"/>
  <c r="DP1103" i="8"/>
  <c r="DO1103" i="8"/>
  <c r="DN1103" i="8"/>
  <c r="DM1103" i="8"/>
  <c r="DK1103" i="8"/>
  <c r="DL1103" i="8" s="1"/>
  <c r="DJ1103" i="8"/>
  <c r="DI1103" i="8"/>
  <c r="DH1103" i="8"/>
  <c r="DG1103" i="8"/>
  <c r="DE1103" i="8"/>
  <c r="DF1103" i="8" s="1"/>
  <c r="DD1103" i="8"/>
  <c r="DC1103" i="8"/>
  <c r="DB1103" i="8"/>
  <c r="DA1103" i="8"/>
  <c r="CZ1103" i="8"/>
  <c r="CY1103" i="8"/>
  <c r="CX1103" i="8"/>
  <c r="CV1103" i="8"/>
  <c r="CW1103" i="8" s="1"/>
  <c r="CU1103" i="8"/>
  <c r="CT1103" i="8"/>
  <c r="CS1103" i="8"/>
  <c r="CR1103" i="8"/>
  <c r="CQ1103" i="8"/>
  <c r="CP1103" i="8"/>
  <c r="CO1103" i="8"/>
  <c r="CN1103" i="8"/>
  <c r="CL1103" i="8"/>
  <c r="CM1103" i="8" s="1"/>
  <c r="CG1103" i="8"/>
  <c r="CF1103" i="8"/>
  <c r="CE1103" i="8"/>
  <c r="CD1103" i="8"/>
  <c r="CC1103" i="8"/>
  <c r="CB1103" i="8"/>
  <c r="CA1103" i="8"/>
  <c r="BZ1103" i="8"/>
  <c r="BY1103" i="8"/>
  <c r="BW1103" i="8"/>
  <c r="BX1103" i="8" s="1"/>
  <c r="BV1103" i="8"/>
  <c r="BU1103" i="8"/>
  <c r="BT1103" i="8"/>
  <c r="BS1103" i="8"/>
  <c r="BR1103" i="8"/>
  <c r="BQ1103" i="8"/>
  <c r="BP1103" i="8"/>
  <c r="BO1103" i="8"/>
  <c r="BN1103" i="8"/>
  <c r="BM1103" i="8"/>
  <c r="BL1103" i="8"/>
  <c r="BJ1103" i="8"/>
  <c r="BK1103" i="8" s="1"/>
  <c r="J1103" i="8"/>
  <c r="I1103" i="8"/>
  <c r="H1103" i="8"/>
  <c r="G1103" i="8"/>
  <c r="F1103" i="8"/>
  <c r="A1103" i="8"/>
  <c r="DP1102" i="8"/>
  <c r="DO1102" i="8"/>
  <c r="DN1102" i="8"/>
  <c r="DM1102" i="8"/>
  <c r="DK1102" i="8"/>
  <c r="DL1102" i="8" s="1"/>
  <c r="DJ1102" i="8"/>
  <c r="DI1102" i="8"/>
  <c r="DH1102" i="8"/>
  <c r="DG1102" i="8"/>
  <c r="DE1102" i="8"/>
  <c r="DF1102" i="8" s="1"/>
  <c r="DD1102" i="8"/>
  <c r="DC1102" i="8"/>
  <c r="DB1102" i="8"/>
  <c r="DA1102" i="8"/>
  <c r="CZ1102" i="8"/>
  <c r="CY1102" i="8"/>
  <c r="CX1102" i="8"/>
  <c r="CV1102" i="8"/>
  <c r="CW1102" i="8" s="1"/>
  <c r="CU1102" i="8"/>
  <c r="CT1102" i="8"/>
  <c r="CS1102" i="8"/>
  <c r="CR1102" i="8"/>
  <c r="CQ1102" i="8"/>
  <c r="CP1102" i="8"/>
  <c r="CO1102" i="8"/>
  <c r="CN1102" i="8"/>
  <c r="CL1102" i="8"/>
  <c r="CM1102" i="8" s="1"/>
  <c r="CG1102" i="8"/>
  <c r="CF1102" i="8"/>
  <c r="CE1102" i="8"/>
  <c r="CD1102" i="8"/>
  <c r="CC1102" i="8"/>
  <c r="CB1102" i="8"/>
  <c r="CA1102" i="8"/>
  <c r="BZ1102" i="8"/>
  <c r="BY1102" i="8"/>
  <c r="BW1102" i="8"/>
  <c r="BX1102" i="8" s="1"/>
  <c r="BV1102" i="8"/>
  <c r="BU1102" i="8"/>
  <c r="BT1102" i="8"/>
  <c r="BS1102" i="8"/>
  <c r="BR1102" i="8"/>
  <c r="BQ1102" i="8"/>
  <c r="BP1102" i="8"/>
  <c r="BO1102" i="8"/>
  <c r="BN1102" i="8"/>
  <c r="BM1102" i="8"/>
  <c r="BL1102" i="8"/>
  <c r="BJ1102" i="8"/>
  <c r="BK1102" i="8" s="1"/>
  <c r="J1102" i="8"/>
  <c r="I1102" i="8"/>
  <c r="H1102" i="8"/>
  <c r="G1102" i="8"/>
  <c r="F1102" i="8"/>
  <c r="A1102" i="8"/>
  <c r="DP1101" i="8"/>
  <c r="DO1101" i="8"/>
  <c r="DN1101" i="8"/>
  <c r="DM1101" i="8"/>
  <c r="DK1101" i="8"/>
  <c r="DL1101" i="8" s="1"/>
  <c r="DJ1101" i="8"/>
  <c r="DI1101" i="8"/>
  <c r="DH1101" i="8"/>
  <c r="DG1101" i="8"/>
  <c r="DE1101" i="8"/>
  <c r="DF1101" i="8" s="1"/>
  <c r="DD1101" i="8"/>
  <c r="DC1101" i="8"/>
  <c r="DB1101" i="8"/>
  <c r="DA1101" i="8"/>
  <c r="CZ1101" i="8"/>
  <c r="CY1101" i="8"/>
  <c r="CX1101" i="8"/>
  <c r="CV1101" i="8"/>
  <c r="CW1101" i="8" s="1"/>
  <c r="CU1101" i="8"/>
  <c r="CT1101" i="8"/>
  <c r="CS1101" i="8"/>
  <c r="CR1101" i="8"/>
  <c r="CQ1101" i="8"/>
  <c r="CP1101" i="8"/>
  <c r="CO1101" i="8"/>
  <c r="CN1101" i="8"/>
  <c r="CL1101" i="8"/>
  <c r="CM1101" i="8" s="1"/>
  <c r="CG1101" i="8"/>
  <c r="CF1101" i="8"/>
  <c r="CE1101" i="8"/>
  <c r="CD1101" i="8"/>
  <c r="CC1101" i="8"/>
  <c r="CB1101" i="8"/>
  <c r="CA1101" i="8"/>
  <c r="BZ1101" i="8"/>
  <c r="BY1101" i="8"/>
  <c r="BW1101" i="8"/>
  <c r="BX1101" i="8" s="1"/>
  <c r="BV1101" i="8"/>
  <c r="BU1101" i="8"/>
  <c r="BT1101" i="8"/>
  <c r="BS1101" i="8"/>
  <c r="BR1101" i="8"/>
  <c r="BQ1101" i="8"/>
  <c r="BP1101" i="8"/>
  <c r="BO1101" i="8"/>
  <c r="BN1101" i="8"/>
  <c r="BM1101" i="8"/>
  <c r="BL1101" i="8"/>
  <c r="BJ1101" i="8"/>
  <c r="BK1101" i="8" s="1"/>
  <c r="J1101" i="8"/>
  <c r="I1101" i="8"/>
  <c r="H1101" i="8"/>
  <c r="G1101" i="8"/>
  <c r="F1101" i="8"/>
  <c r="A1101" i="8"/>
  <c r="DP1100" i="8"/>
  <c r="DO1100" i="8"/>
  <c r="DN1100" i="8"/>
  <c r="DM1100" i="8"/>
  <c r="DK1100" i="8"/>
  <c r="DL1100" i="8" s="1"/>
  <c r="DJ1100" i="8"/>
  <c r="DI1100" i="8"/>
  <c r="DH1100" i="8"/>
  <c r="DG1100" i="8"/>
  <c r="DE1100" i="8"/>
  <c r="DF1100" i="8" s="1"/>
  <c r="DD1100" i="8"/>
  <c r="DC1100" i="8"/>
  <c r="DB1100" i="8"/>
  <c r="DA1100" i="8"/>
  <c r="CZ1100" i="8"/>
  <c r="CY1100" i="8"/>
  <c r="CX1100" i="8"/>
  <c r="CV1100" i="8"/>
  <c r="CW1100" i="8" s="1"/>
  <c r="CU1100" i="8"/>
  <c r="CT1100" i="8"/>
  <c r="CS1100" i="8"/>
  <c r="CR1100" i="8"/>
  <c r="CQ1100" i="8"/>
  <c r="CP1100" i="8"/>
  <c r="CO1100" i="8"/>
  <c r="CN1100" i="8"/>
  <c r="CL1100" i="8"/>
  <c r="CM1100" i="8" s="1"/>
  <c r="CG1100" i="8"/>
  <c r="CF1100" i="8"/>
  <c r="CE1100" i="8"/>
  <c r="CD1100" i="8"/>
  <c r="CC1100" i="8"/>
  <c r="CB1100" i="8"/>
  <c r="CA1100" i="8"/>
  <c r="BZ1100" i="8"/>
  <c r="BY1100" i="8"/>
  <c r="BW1100" i="8"/>
  <c r="BX1100" i="8" s="1"/>
  <c r="BV1100" i="8"/>
  <c r="BU1100" i="8"/>
  <c r="BT1100" i="8"/>
  <c r="BS1100" i="8"/>
  <c r="BR1100" i="8"/>
  <c r="BQ1100" i="8"/>
  <c r="BP1100" i="8"/>
  <c r="BO1100" i="8"/>
  <c r="BN1100" i="8"/>
  <c r="BM1100" i="8"/>
  <c r="BL1100" i="8"/>
  <c r="BJ1100" i="8"/>
  <c r="BK1100" i="8" s="1"/>
  <c r="J1100" i="8"/>
  <c r="I1100" i="8"/>
  <c r="H1100" i="8"/>
  <c r="G1100" i="8"/>
  <c r="F1100" i="8"/>
  <c r="A1100" i="8"/>
  <c r="DP1099" i="8"/>
  <c r="DO1099" i="8"/>
  <c r="DN1099" i="8"/>
  <c r="DM1099" i="8"/>
  <c r="DK1099" i="8"/>
  <c r="DL1099" i="8" s="1"/>
  <c r="DJ1099" i="8"/>
  <c r="DI1099" i="8"/>
  <c r="DH1099" i="8"/>
  <c r="DG1099" i="8"/>
  <c r="DE1099" i="8"/>
  <c r="DF1099" i="8" s="1"/>
  <c r="DD1099" i="8"/>
  <c r="DC1099" i="8"/>
  <c r="DB1099" i="8"/>
  <c r="DA1099" i="8"/>
  <c r="CZ1099" i="8"/>
  <c r="CY1099" i="8"/>
  <c r="CX1099" i="8"/>
  <c r="CV1099" i="8"/>
  <c r="CW1099" i="8" s="1"/>
  <c r="CU1099" i="8"/>
  <c r="CT1099" i="8"/>
  <c r="CS1099" i="8"/>
  <c r="CR1099" i="8"/>
  <c r="CQ1099" i="8"/>
  <c r="CP1099" i="8"/>
  <c r="CO1099" i="8"/>
  <c r="CN1099" i="8"/>
  <c r="CL1099" i="8"/>
  <c r="CM1099" i="8" s="1"/>
  <c r="CG1099" i="8"/>
  <c r="CF1099" i="8"/>
  <c r="CE1099" i="8"/>
  <c r="CD1099" i="8"/>
  <c r="CC1099" i="8"/>
  <c r="CB1099" i="8"/>
  <c r="CA1099" i="8"/>
  <c r="BZ1099" i="8"/>
  <c r="BY1099" i="8"/>
  <c r="BW1099" i="8"/>
  <c r="BX1099" i="8" s="1"/>
  <c r="BV1099" i="8"/>
  <c r="BU1099" i="8"/>
  <c r="BT1099" i="8"/>
  <c r="BS1099" i="8"/>
  <c r="BR1099" i="8"/>
  <c r="BQ1099" i="8"/>
  <c r="BP1099" i="8"/>
  <c r="BO1099" i="8"/>
  <c r="BN1099" i="8"/>
  <c r="BM1099" i="8"/>
  <c r="BL1099" i="8"/>
  <c r="BJ1099" i="8"/>
  <c r="BK1099" i="8" s="1"/>
  <c r="J1099" i="8"/>
  <c r="I1099" i="8"/>
  <c r="H1099" i="8"/>
  <c r="G1099" i="8"/>
  <c r="F1099" i="8"/>
  <c r="A1099" i="8"/>
  <c r="DP1098" i="8"/>
  <c r="DO1098" i="8"/>
  <c r="DN1098" i="8"/>
  <c r="DM1098" i="8"/>
  <c r="DK1098" i="8"/>
  <c r="DL1098" i="8" s="1"/>
  <c r="DJ1098" i="8"/>
  <c r="DI1098" i="8"/>
  <c r="DH1098" i="8"/>
  <c r="DG1098" i="8"/>
  <c r="DE1098" i="8"/>
  <c r="DF1098" i="8" s="1"/>
  <c r="DD1098" i="8"/>
  <c r="DC1098" i="8"/>
  <c r="DB1098" i="8"/>
  <c r="DA1098" i="8"/>
  <c r="CZ1098" i="8"/>
  <c r="CY1098" i="8"/>
  <c r="CX1098" i="8"/>
  <c r="CV1098" i="8"/>
  <c r="CW1098" i="8" s="1"/>
  <c r="CU1098" i="8"/>
  <c r="CT1098" i="8"/>
  <c r="CS1098" i="8"/>
  <c r="CR1098" i="8"/>
  <c r="CQ1098" i="8"/>
  <c r="CP1098" i="8"/>
  <c r="CO1098" i="8"/>
  <c r="CN1098" i="8"/>
  <c r="CL1098" i="8"/>
  <c r="CM1098" i="8" s="1"/>
  <c r="CG1098" i="8"/>
  <c r="CF1098" i="8"/>
  <c r="CE1098" i="8"/>
  <c r="CD1098" i="8"/>
  <c r="CC1098" i="8"/>
  <c r="CB1098" i="8"/>
  <c r="CA1098" i="8"/>
  <c r="BZ1098" i="8"/>
  <c r="BY1098" i="8"/>
  <c r="BW1098" i="8"/>
  <c r="BX1098" i="8" s="1"/>
  <c r="BV1098" i="8"/>
  <c r="BU1098" i="8"/>
  <c r="BT1098" i="8"/>
  <c r="BS1098" i="8"/>
  <c r="BR1098" i="8"/>
  <c r="BQ1098" i="8"/>
  <c r="BP1098" i="8"/>
  <c r="BO1098" i="8"/>
  <c r="BN1098" i="8"/>
  <c r="BM1098" i="8"/>
  <c r="BL1098" i="8"/>
  <c r="BJ1098" i="8"/>
  <c r="BK1098" i="8" s="1"/>
  <c r="J1098" i="8"/>
  <c r="I1098" i="8"/>
  <c r="H1098" i="8"/>
  <c r="G1098" i="8"/>
  <c r="F1098" i="8"/>
  <c r="A1098" i="8"/>
  <c r="DP1097" i="8"/>
  <c r="DO1097" i="8"/>
  <c r="DN1097" i="8"/>
  <c r="DM1097" i="8"/>
  <c r="DK1097" i="8"/>
  <c r="DL1097" i="8" s="1"/>
  <c r="DJ1097" i="8"/>
  <c r="DI1097" i="8"/>
  <c r="DH1097" i="8"/>
  <c r="DG1097" i="8"/>
  <c r="DE1097" i="8"/>
  <c r="DF1097" i="8" s="1"/>
  <c r="DD1097" i="8"/>
  <c r="DC1097" i="8"/>
  <c r="DB1097" i="8"/>
  <c r="DA1097" i="8"/>
  <c r="CZ1097" i="8"/>
  <c r="CY1097" i="8"/>
  <c r="CX1097" i="8"/>
  <c r="CV1097" i="8"/>
  <c r="CW1097" i="8" s="1"/>
  <c r="CU1097" i="8"/>
  <c r="CT1097" i="8"/>
  <c r="CS1097" i="8"/>
  <c r="CR1097" i="8"/>
  <c r="CQ1097" i="8"/>
  <c r="CP1097" i="8"/>
  <c r="CO1097" i="8"/>
  <c r="CN1097" i="8"/>
  <c r="CL1097" i="8"/>
  <c r="CM1097" i="8" s="1"/>
  <c r="CG1097" i="8"/>
  <c r="CF1097" i="8"/>
  <c r="CE1097" i="8"/>
  <c r="CD1097" i="8"/>
  <c r="CC1097" i="8"/>
  <c r="CB1097" i="8"/>
  <c r="CA1097" i="8"/>
  <c r="BZ1097" i="8"/>
  <c r="BY1097" i="8"/>
  <c r="BW1097" i="8"/>
  <c r="BX1097" i="8" s="1"/>
  <c r="BV1097" i="8"/>
  <c r="BU1097" i="8"/>
  <c r="BT1097" i="8"/>
  <c r="BS1097" i="8"/>
  <c r="BR1097" i="8"/>
  <c r="BQ1097" i="8"/>
  <c r="BP1097" i="8"/>
  <c r="BO1097" i="8"/>
  <c r="BN1097" i="8"/>
  <c r="BM1097" i="8"/>
  <c r="BL1097" i="8"/>
  <c r="BJ1097" i="8"/>
  <c r="BK1097" i="8" s="1"/>
  <c r="J1097" i="8"/>
  <c r="I1097" i="8"/>
  <c r="H1097" i="8"/>
  <c r="G1097" i="8"/>
  <c r="F1097" i="8"/>
  <c r="A1097" i="8"/>
  <c r="DP1096" i="8"/>
  <c r="DO1096" i="8"/>
  <c r="DN1096" i="8"/>
  <c r="DM1096" i="8"/>
  <c r="DK1096" i="8"/>
  <c r="DL1096" i="8" s="1"/>
  <c r="DJ1096" i="8"/>
  <c r="DI1096" i="8"/>
  <c r="DH1096" i="8"/>
  <c r="DG1096" i="8"/>
  <c r="DE1096" i="8"/>
  <c r="DF1096" i="8" s="1"/>
  <c r="DD1096" i="8"/>
  <c r="DC1096" i="8"/>
  <c r="DB1096" i="8"/>
  <c r="DA1096" i="8"/>
  <c r="CZ1096" i="8"/>
  <c r="CY1096" i="8"/>
  <c r="CX1096" i="8"/>
  <c r="CV1096" i="8"/>
  <c r="CW1096" i="8" s="1"/>
  <c r="CU1096" i="8"/>
  <c r="CT1096" i="8"/>
  <c r="CS1096" i="8"/>
  <c r="CR1096" i="8"/>
  <c r="CQ1096" i="8"/>
  <c r="CP1096" i="8"/>
  <c r="CO1096" i="8"/>
  <c r="CN1096" i="8"/>
  <c r="CL1096" i="8"/>
  <c r="CM1096" i="8" s="1"/>
  <c r="CG1096" i="8"/>
  <c r="CF1096" i="8"/>
  <c r="CE1096" i="8"/>
  <c r="CD1096" i="8"/>
  <c r="CC1096" i="8"/>
  <c r="CB1096" i="8"/>
  <c r="CA1096" i="8"/>
  <c r="BZ1096" i="8"/>
  <c r="BY1096" i="8"/>
  <c r="BW1096" i="8"/>
  <c r="BX1096" i="8" s="1"/>
  <c r="BV1096" i="8"/>
  <c r="BU1096" i="8"/>
  <c r="BT1096" i="8"/>
  <c r="BS1096" i="8"/>
  <c r="BR1096" i="8"/>
  <c r="BQ1096" i="8"/>
  <c r="BP1096" i="8"/>
  <c r="BO1096" i="8"/>
  <c r="BN1096" i="8"/>
  <c r="BM1096" i="8"/>
  <c r="BL1096" i="8"/>
  <c r="BJ1096" i="8"/>
  <c r="BK1096" i="8" s="1"/>
  <c r="J1096" i="8"/>
  <c r="I1096" i="8"/>
  <c r="H1096" i="8"/>
  <c r="G1096" i="8"/>
  <c r="F1096" i="8"/>
  <c r="A1096" i="8"/>
  <c r="DP1095" i="8"/>
  <c r="DO1095" i="8"/>
  <c r="DN1095" i="8"/>
  <c r="DM1095" i="8"/>
  <c r="DK1095" i="8"/>
  <c r="DL1095" i="8" s="1"/>
  <c r="DJ1095" i="8"/>
  <c r="DI1095" i="8"/>
  <c r="DH1095" i="8"/>
  <c r="DG1095" i="8"/>
  <c r="DE1095" i="8"/>
  <c r="DF1095" i="8" s="1"/>
  <c r="DD1095" i="8"/>
  <c r="DC1095" i="8"/>
  <c r="DB1095" i="8"/>
  <c r="DA1095" i="8"/>
  <c r="CZ1095" i="8"/>
  <c r="CY1095" i="8"/>
  <c r="CX1095" i="8"/>
  <c r="CV1095" i="8"/>
  <c r="CW1095" i="8" s="1"/>
  <c r="CU1095" i="8"/>
  <c r="CT1095" i="8"/>
  <c r="CS1095" i="8"/>
  <c r="CR1095" i="8"/>
  <c r="CQ1095" i="8"/>
  <c r="CP1095" i="8"/>
  <c r="CO1095" i="8"/>
  <c r="CN1095" i="8"/>
  <c r="CL1095" i="8"/>
  <c r="CM1095" i="8" s="1"/>
  <c r="CG1095" i="8"/>
  <c r="CF1095" i="8"/>
  <c r="CE1095" i="8"/>
  <c r="CD1095" i="8"/>
  <c r="CC1095" i="8"/>
  <c r="CB1095" i="8"/>
  <c r="CA1095" i="8"/>
  <c r="BZ1095" i="8"/>
  <c r="BY1095" i="8"/>
  <c r="BW1095" i="8"/>
  <c r="BX1095" i="8" s="1"/>
  <c r="BV1095" i="8"/>
  <c r="BU1095" i="8"/>
  <c r="BT1095" i="8"/>
  <c r="BS1095" i="8"/>
  <c r="BR1095" i="8"/>
  <c r="BQ1095" i="8"/>
  <c r="BP1095" i="8"/>
  <c r="BO1095" i="8"/>
  <c r="BN1095" i="8"/>
  <c r="BM1095" i="8"/>
  <c r="BL1095" i="8"/>
  <c r="BJ1095" i="8"/>
  <c r="BK1095" i="8" s="1"/>
  <c r="J1095" i="8"/>
  <c r="I1095" i="8"/>
  <c r="H1095" i="8"/>
  <c r="G1095" i="8"/>
  <c r="F1095" i="8"/>
  <c r="A1095" i="8"/>
  <c r="DP1094" i="8"/>
  <c r="DO1094" i="8"/>
  <c r="DN1094" i="8"/>
  <c r="DM1094" i="8"/>
  <c r="DK1094" i="8"/>
  <c r="DL1094" i="8" s="1"/>
  <c r="DJ1094" i="8"/>
  <c r="DI1094" i="8"/>
  <c r="DH1094" i="8"/>
  <c r="DG1094" i="8"/>
  <c r="DE1094" i="8"/>
  <c r="DF1094" i="8" s="1"/>
  <c r="DD1094" i="8"/>
  <c r="DC1094" i="8"/>
  <c r="DB1094" i="8"/>
  <c r="DA1094" i="8"/>
  <c r="CZ1094" i="8"/>
  <c r="CY1094" i="8"/>
  <c r="CX1094" i="8"/>
  <c r="CV1094" i="8"/>
  <c r="CW1094" i="8" s="1"/>
  <c r="CU1094" i="8"/>
  <c r="CT1094" i="8"/>
  <c r="CS1094" i="8"/>
  <c r="CR1094" i="8"/>
  <c r="CQ1094" i="8"/>
  <c r="CP1094" i="8"/>
  <c r="CO1094" i="8"/>
  <c r="CN1094" i="8"/>
  <c r="CL1094" i="8"/>
  <c r="CM1094" i="8" s="1"/>
  <c r="CG1094" i="8"/>
  <c r="CF1094" i="8"/>
  <c r="CE1094" i="8"/>
  <c r="CD1094" i="8"/>
  <c r="CC1094" i="8"/>
  <c r="CB1094" i="8"/>
  <c r="CA1094" i="8"/>
  <c r="BZ1094" i="8"/>
  <c r="BY1094" i="8"/>
  <c r="BW1094" i="8"/>
  <c r="BX1094" i="8" s="1"/>
  <c r="BV1094" i="8"/>
  <c r="BU1094" i="8"/>
  <c r="BT1094" i="8"/>
  <c r="BS1094" i="8"/>
  <c r="BR1094" i="8"/>
  <c r="BQ1094" i="8"/>
  <c r="BP1094" i="8"/>
  <c r="BO1094" i="8"/>
  <c r="BN1094" i="8"/>
  <c r="BM1094" i="8"/>
  <c r="BL1094" i="8"/>
  <c r="BJ1094" i="8"/>
  <c r="BK1094" i="8" s="1"/>
  <c r="J1094" i="8"/>
  <c r="I1094" i="8"/>
  <c r="H1094" i="8"/>
  <c r="G1094" i="8"/>
  <c r="F1094" i="8"/>
  <c r="A1094" i="8"/>
  <c r="DP1093" i="8"/>
  <c r="DO1093" i="8"/>
  <c r="DN1093" i="8"/>
  <c r="DM1093" i="8"/>
  <c r="DK1093" i="8"/>
  <c r="DL1093" i="8" s="1"/>
  <c r="DJ1093" i="8"/>
  <c r="DI1093" i="8"/>
  <c r="DH1093" i="8"/>
  <c r="DG1093" i="8"/>
  <c r="DE1093" i="8"/>
  <c r="DF1093" i="8" s="1"/>
  <c r="DD1093" i="8"/>
  <c r="DC1093" i="8"/>
  <c r="DB1093" i="8"/>
  <c r="DA1093" i="8"/>
  <c r="CZ1093" i="8"/>
  <c r="CY1093" i="8"/>
  <c r="CX1093" i="8"/>
  <c r="CV1093" i="8"/>
  <c r="CW1093" i="8" s="1"/>
  <c r="CU1093" i="8"/>
  <c r="CT1093" i="8"/>
  <c r="CS1093" i="8"/>
  <c r="CR1093" i="8"/>
  <c r="CQ1093" i="8"/>
  <c r="CP1093" i="8"/>
  <c r="CO1093" i="8"/>
  <c r="CN1093" i="8"/>
  <c r="CL1093" i="8"/>
  <c r="CM1093" i="8" s="1"/>
  <c r="CG1093" i="8"/>
  <c r="CF1093" i="8"/>
  <c r="CE1093" i="8"/>
  <c r="CD1093" i="8"/>
  <c r="CC1093" i="8"/>
  <c r="CB1093" i="8"/>
  <c r="CA1093" i="8"/>
  <c r="BZ1093" i="8"/>
  <c r="BY1093" i="8"/>
  <c r="BW1093" i="8"/>
  <c r="BX1093" i="8" s="1"/>
  <c r="BV1093" i="8"/>
  <c r="BU1093" i="8"/>
  <c r="BT1093" i="8"/>
  <c r="BS1093" i="8"/>
  <c r="BR1093" i="8"/>
  <c r="BQ1093" i="8"/>
  <c r="BP1093" i="8"/>
  <c r="BO1093" i="8"/>
  <c r="BN1093" i="8"/>
  <c r="BM1093" i="8"/>
  <c r="BL1093" i="8"/>
  <c r="BJ1093" i="8"/>
  <c r="BK1093" i="8" s="1"/>
  <c r="J1093" i="8"/>
  <c r="I1093" i="8"/>
  <c r="H1093" i="8"/>
  <c r="G1093" i="8"/>
  <c r="F1093" i="8"/>
  <c r="A1093" i="8"/>
  <c r="DP1092" i="8"/>
  <c r="DO1092" i="8"/>
  <c r="DN1092" i="8"/>
  <c r="DM1092" i="8"/>
  <c r="DK1092" i="8"/>
  <c r="DL1092" i="8" s="1"/>
  <c r="DJ1092" i="8"/>
  <c r="DI1092" i="8"/>
  <c r="DH1092" i="8"/>
  <c r="DG1092" i="8"/>
  <c r="DE1092" i="8"/>
  <c r="DF1092" i="8" s="1"/>
  <c r="DD1092" i="8"/>
  <c r="DC1092" i="8"/>
  <c r="DB1092" i="8"/>
  <c r="DA1092" i="8"/>
  <c r="CZ1092" i="8"/>
  <c r="CY1092" i="8"/>
  <c r="CX1092" i="8"/>
  <c r="CV1092" i="8"/>
  <c r="CW1092" i="8" s="1"/>
  <c r="CU1092" i="8"/>
  <c r="CT1092" i="8"/>
  <c r="CS1092" i="8"/>
  <c r="CR1092" i="8"/>
  <c r="CQ1092" i="8"/>
  <c r="CP1092" i="8"/>
  <c r="CO1092" i="8"/>
  <c r="CN1092" i="8"/>
  <c r="CL1092" i="8"/>
  <c r="CM1092" i="8" s="1"/>
  <c r="CG1092" i="8"/>
  <c r="CF1092" i="8"/>
  <c r="CE1092" i="8"/>
  <c r="CD1092" i="8"/>
  <c r="CC1092" i="8"/>
  <c r="CB1092" i="8"/>
  <c r="CA1092" i="8"/>
  <c r="BZ1092" i="8"/>
  <c r="BY1092" i="8"/>
  <c r="BW1092" i="8"/>
  <c r="BX1092" i="8" s="1"/>
  <c r="BV1092" i="8"/>
  <c r="BU1092" i="8"/>
  <c r="BT1092" i="8"/>
  <c r="BS1092" i="8"/>
  <c r="BR1092" i="8"/>
  <c r="BQ1092" i="8"/>
  <c r="BP1092" i="8"/>
  <c r="BO1092" i="8"/>
  <c r="BN1092" i="8"/>
  <c r="BM1092" i="8"/>
  <c r="BL1092" i="8"/>
  <c r="BJ1092" i="8"/>
  <c r="BK1092" i="8" s="1"/>
  <c r="J1092" i="8"/>
  <c r="I1092" i="8"/>
  <c r="H1092" i="8"/>
  <c r="G1092" i="8"/>
  <c r="F1092" i="8"/>
  <c r="A1092" i="8"/>
  <c r="DP1091" i="8"/>
  <c r="DO1091" i="8"/>
  <c r="DN1091" i="8"/>
  <c r="DM1091" i="8"/>
  <c r="DK1091" i="8"/>
  <c r="DL1091" i="8" s="1"/>
  <c r="DJ1091" i="8"/>
  <c r="DI1091" i="8"/>
  <c r="DH1091" i="8"/>
  <c r="DG1091" i="8"/>
  <c r="DE1091" i="8"/>
  <c r="DF1091" i="8" s="1"/>
  <c r="DD1091" i="8"/>
  <c r="DC1091" i="8"/>
  <c r="DB1091" i="8"/>
  <c r="DA1091" i="8"/>
  <c r="CZ1091" i="8"/>
  <c r="CY1091" i="8"/>
  <c r="CX1091" i="8"/>
  <c r="CV1091" i="8"/>
  <c r="CW1091" i="8" s="1"/>
  <c r="CU1091" i="8"/>
  <c r="CT1091" i="8"/>
  <c r="CS1091" i="8"/>
  <c r="CR1091" i="8"/>
  <c r="CQ1091" i="8"/>
  <c r="CP1091" i="8"/>
  <c r="CO1091" i="8"/>
  <c r="CN1091" i="8"/>
  <c r="CL1091" i="8"/>
  <c r="CM1091" i="8" s="1"/>
  <c r="CG1091" i="8"/>
  <c r="CF1091" i="8"/>
  <c r="CE1091" i="8"/>
  <c r="CD1091" i="8"/>
  <c r="CC1091" i="8"/>
  <c r="CB1091" i="8"/>
  <c r="CA1091" i="8"/>
  <c r="BZ1091" i="8"/>
  <c r="BY1091" i="8"/>
  <c r="BW1091" i="8"/>
  <c r="BX1091" i="8" s="1"/>
  <c r="BV1091" i="8"/>
  <c r="BU1091" i="8"/>
  <c r="BT1091" i="8"/>
  <c r="BS1091" i="8"/>
  <c r="BR1091" i="8"/>
  <c r="BQ1091" i="8"/>
  <c r="BP1091" i="8"/>
  <c r="BO1091" i="8"/>
  <c r="BN1091" i="8"/>
  <c r="BM1091" i="8"/>
  <c r="BL1091" i="8"/>
  <c r="BJ1091" i="8"/>
  <c r="BK1091" i="8" s="1"/>
  <c r="J1091" i="8"/>
  <c r="I1091" i="8"/>
  <c r="H1091" i="8"/>
  <c r="G1091" i="8"/>
  <c r="F1091" i="8"/>
  <c r="A1091" i="8"/>
  <c r="DP1090" i="8"/>
  <c r="DO1090" i="8"/>
  <c r="DN1090" i="8"/>
  <c r="DM1090" i="8"/>
  <c r="DK1090" i="8"/>
  <c r="DL1090" i="8" s="1"/>
  <c r="DJ1090" i="8"/>
  <c r="DI1090" i="8"/>
  <c r="DH1090" i="8"/>
  <c r="DG1090" i="8"/>
  <c r="DE1090" i="8"/>
  <c r="DF1090" i="8" s="1"/>
  <c r="DD1090" i="8"/>
  <c r="DC1090" i="8"/>
  <c r="DB1090" i="8"/>
  <c r="DA1090" i="8"/>
  <c r="CZ1090" i="8"/>
  <c r="CY1090" i="8"/>
  <c r="CX1090" i="8"/>
  <c r="CV1090" i="8"/>
  <c r="CW1090" i="8" s="1"/>
  <c r="CU1090" i="8"/>
  <c r="CT1090" i="8"/>
  <c r="CS1090" i="8"/>
  <c r="CR1090" i="8"/>
  <c r="CQ1090" i="8"/>
  <c r="CP1090" i="8"/>
  <c r="CO1090" i="8"/>
  <c r="CN1090" i="8"/>
  <c r="CL1090" i="8"/>
  <c r="CM1090" i="8" s="1"/>
  <c r="CG1090" i="8"/>
  <c r="CF1090" i="8"/>
  <c r="CE1090" i="8"/>
  <c r="CD1090" i="8"/>
  <c r="CC1090" i="8"/>
  <c r="CB1090" i="8"/>
  <c r="CA1090" i="8"/>
  <c r="BZ1090" i="8"/>
  <c r="BY1090" i="8"/>
  <c r="BW1090" i="8"/>
  <c r="BX1090" i="8" s="1"/>
  <c r="BV1090" i="8"/>
  <c r="BU1090" i="8"/>
  <c r="BT1090" i="8"/>
  <c r="BS1090" i="8"/>
  <c r="BR1090" i="8"/>
  <c r="BQ1090" i="8"/>
  <c r="BP1090" i="8"/>
  <c r="BO1090" i="8"/>
  <c r="BN1090" i="8"/>
  <c r="BM1090" i="8"/>
  <c r="BL1090" i="8"/>
  <c r="BJ1090" i="8"/>
  <c r="BK1090" i="8" s="1"/>
  <c r="J1090" i="8"/>
  <c r="I1090" i="8"/>
  <c r="H1090" i="8"/>
  <c r="G1090" i="8"/>
  <c r="F1090" i="8"/>
  <c r="A1090" i="8"/>
  <c r="DP1089" i="8"/>
  <c r="DO1089" i="8"/>
  <c r="DN1089" i="8"/>
  <c r="DM1089" i="8"/>
  <c r="DK1089" i="8"/>
  <c r="DL1089" i="8" s="1"/>
  <c r="DJ1089" i="8"/>
  <c r="DI1089" i="8"/>
  <c r="DH1089" i="8"/>
  <c r="DG1089" i="8"/>
  <c r="DE1089" i="8"/>
  <c r="DF1089" i="8" s="1"/>
  <c r="DD1089" i="8"/>
  <c r="DC1089" i="8"/>
  <c r="DB1089" i="8"/>
  <c r="DA1089" i="8"/>
  <c r="CZ1089" i="8"/>
  <c r="CY1089" i="8"/>
  <c r="CX1089" i="8"/>
  <c r="CV1089" i="8"/>
  <c r="CW1089" i="8" s="1"/>
  <c r="CU1089" i="8"/>
  <c r="CT1089" i="8"/>
  <c r="CS1089" i="8"/>
  <c r="CR1089" i="8"/>
  <c r="CQ1089" i="8"/>
  <c r="CP1089" i="8"/>
  <c r="CO1089" i="8"/>
  <c r="CN1089" i="8"/>
  <c r="CL1089" i="8"/>
  <c r="CM1089" i="8" s="1"/>
  <c r="CG1089" i="8"/>
  <c r="CF1089" i="8"/>
  <c r="CE1089" i="8"/>
  <c r="CD1089" i="8"/>
  <c r="CC1089" i="8"/>
  <c r="CB1089" i="8"/>
  <c r="CA1089" i="8"/>
  <c r="BZ1089" i="8"/>
  <c r="BY1089" i="8"/>
  <c r="BW1089" i="8"/>
  <c r="BX1089" i="8" s="1"/>
  <c r="BV1089" i="8"/>
  <c r="BU1089" i="8"/>
  <c r="BT1089" i="8"/>
  <c r="BS1089" i="8"/>
  <c r="BR1089" i="8"/>
  <c r="BQ1089" i="8"/>
  <c r="BP1089" i="8"/>
  <c r="BO1089" i="8"/>
  <c r="BN1089" i="8"/>
  <c r="BM1089" i="8"/>
  <c r="BL1089" i="8"/>
  <c r="BJ1089" i="8"/>
  <c r="BK1089" i="8" s="1"/>
  <c r="J1089" i="8"/>
  <c r="I1089" i="8"/>
  <c r="H1089" i="8"/>
  <c r="G1089" i="8"/>
  <c r="F1089" i="8"/>
  <c r="A1089" i="8"/>
  <c r="DP1088" i="8"/>
  <c r="DO1088" i="8"/>
  <c r="DN1088" i="8"/>
  <c r="DM1088" i="8"/>
  <c r="DK1088" i="8"/>
  <c r="DL1088" i="8" s="1"/>
  <c r="DJ1088" i="8"/>
  <c r="DI1088" i="8"/>
  <c r="DH1088" i="8"/>
  <c r="DG1088" i="8"/>
  <c r="DE1088" i="8"/>
  <c r="DF1088" i="8" s="1"/>
  <c r="DD1088" i="8"/>
  <c r="DC1088" i="8"/>
  <c r="DB1088" i="8"/>
  <c r="DA1088" i="8"/>
  <c r="CZ1088" i="8"/>
  <c r="CY1088" i="8"/>
  <c r="CX1088" i="8"/>
  <c r="CV1088" i="8"/>
  <c r="CW1088" i="8" s="1"/>
  <c r="CU1088" i="8"/>
  <c r="CT1088" i="8"/>
  <c r="CS1088" i="8"/>
  <c r="CR1088" i="8"/>
  <c r="CQ1088" i="8"/>
  <c r="CP1088" i="8"/>
  <c r="CO1088" i="8"/>
  <c r="CN1088" i="8"/>
  <c r="CL1088" i="8"/>
  <c r="CM1088" i="8" s="1"/>
  <c r="CG1088" i="8"/>
  <c r="CF1088" i="8"/>
  <c r="CE1088" i="8"/>
  <c r="CD1088" i="8"/>
  <c r="CC1088" i="8"/>
  <c r="CB1088" i="8"/>
  <c r="CA1088" i="8"/>
  <c r="BZ1088" i="8"/>
  <c r="BY1088" i="8"/>
  <c r="BW1088" i="8"/>
  <c r="BX1088" i="8" s="1"/>
  <c r="BV1088" i="8"/>
  <c r="BU1088" i="8"/>
  <c r="BT1088" i="8"/>
  <c r="BS1088" i="8"/>
  <c r="BR1088" i="8"/>
  <c r="BQ1088" i="8"/>
  <c r="BP1088" i="8"/>
  <c r="BO1088" i="8"/>
  <c r="BN1088" i="8"/>
  <c r="BM1088" i="8"/>
  <c r="BL1088" i="8"/>
  <c r="BJ1088" i="8"/>
  <c r="BK1088" i="8" s="1"/>
  <c r="J1088" i="8"/>
  <c r="I1088" i="8"/>
  <c r="H1088" i="8"/>
  <c r="G1088" i="8"/>
  <c r="F1088" i="8"/>
  <c r="A1088" i="8"/>
  <c r="DP1087" i="8"/>
  <c r="DO1087" i="8"/>
  <c r="DN1087" i="8"/>
  <c r="DM1087" i="8"/>
  <c r="DK1087" i="8"/>
  <c r="DL1087" i="8" s="1"/>
  <c r="DJ1087" i="8"/>
  <c r="DI1087" i="8"/>
  <c r="DH1087" i="8"/>
  <c r="DG1087" i="8"/>
  <c r="DE1087" i="8"/>
  <c r="DF1087" i="8" s="1"/>
  <c r="DD1087" i="8"/>
  <c r="DC1087" i="8"/>
  <c r="DB1087" i="8"/>
  <c r="DA1087" i="8"/>
  <c r="CZ1087" i="8"/>
  <c r="CY1087" i="8"/>
  <c r="CX1087" i="8"/>
  <c r="CV1087" i="8"/>
  <c r="CW1087" i="8" s="1"/>
  <c r="CU1087" i="8"/>
  <c r="CT1087" i="8"/>
  <c r="CS1087" i="8"/>
  <c r="CR1087" i="8"/>
  <c r="CQ1087" i="8"/>
  <c r="CP1087" i="8"/>
  <c r="CO1087" i="8"/>
  <c r="CN1087" i="8"/>
  <c r="CL1087" i="8"/>
  <c r="CM1087" i="8" s="1"/>
  <c r="CG1087" i="8"/>
  <c r="CF1087" i="8"/>
  <c r="CE1087" i="8"/>
  <c r="CD1087" i="8"/>
  <c r="CC1087" i="8"/>
  <c r="CB1087" i="8"/>
  <c r="CA1087" i="8"/>
  <c r="BZ1087" i="8"/>
  <c r="BY1087" i="8"/>
  <c r="BW1087" i="8"/>
  <c r="BX1087" i="8" s="1"/>
  <c r="BV1087" i="8"/>
  <c r="BU1087" i="8"/>
  <c r="BT1087" i="8"/>
  <c r="BS1087" i="8"/>
  <c r="BR1087" i="8"/>
  <c r="BQ1087" i="8"/>
  <c r="BP1087" i="8"/>
  <c r="BO1087" i="8"/>
  <c r="BN1087" i="8"/>
  <c r="BM1087" i="8"/>
  <c r="BL1087" i="8"/>
  <c r="BJ1087" i="8"/>
  <c r="BK1087" i="8" s="1"/>
  <c r="J1087" i="8"/>
  <c r="I1087" i="8"/>
  <c r="H1087" i="8"/>
  <c r="G1087" i="8"/>
  <c r="F1087" i="8"/>
  <c r="A1087" i="8"/>
  <c r="DP1086" i="8"/>
  <c r="DO1086" i="8"/>
  <c r="DN1086" i="8"/>
  <c r="DM1086" i="8"/>
  <c r="DK1086" i="8"/>
  <c r="DL1086" i="8" s="1"/>
  <c r="DJ1086" i="8"/>
  <c r="DI1086" i="8"/>
  <c r="DH1086" i="8"/>
  <c r="DG1086" i="8"/>
  <c r="DE1086" i="8"/>
  <c r="DF1086" i="8" s="1"/>
  <c r="DD1086" i="8"/>
  <c r="DC1086" i="8"/>
  <c r="DB1086" i="8"/>
  <c r="DA1086" i="8"/>
  <c r="CZ1086" i="8"/>
  <c r="CY1086" i="8"/>
  <c r="CX1086" i="8"/>
  <c r="CV1086" i="8"/>
  <c r="CW1086" i="8" s="1"/>
  <c r="CU1086" i="8"/>
  <c r="CT1086" i="8"/>
  <c r="CS1086" i="8"/>
  <c r="CR1086" i="8"/>
  <c r="CQ1086" i="8"/>
  <c r="CP1086" i="8"/>
  <c r="CO1086" i="8"/>
  <c r="CN1086" i="8"/>
  <c r="CL1086" i="8"/>
  <c r="CM1086" i="8" s="1"/>
  <c r="CG1086" i="8"/>
  <c r="CF1086" i="8"/>
  <c r="CE1086" i="8"/>
  <c r="CD1086" i="8"/>
  <c r="CC1086" i="8"/>
  <c r="CB1086" i="8"/>
  <c r="CA1086" i="8"/>
  <c r="BZ1086" i="8"/>
  <c r="BY1086" i="8"/>
  <c r="BW1086" i="8"/>
  <c r="BX1086" i="8" s="1"/>
  <c r="BV1086" i="8"/>
  <c r="BU1086" i="8"/>
  <c r="BT1086" i="8"/>
  <c r="BS1086" i="8"/>
  <c r="BR1086" i="8"/>
  <c r="BQ1086" i="8"/>
  <c r="BP1086" i="8"/>
  <c r="BO1086" i="8"/>
  <c r="BN1086" i="8"/>
  <c r="BM1086" i="8"/>
  <c r="BL1086" i="8"/>
  <c r="BJ1086" i="8"/>
  <c r="BK1086" i="8" s="1"/>
  <c r="J1086" i="8"/>
  <c r="I1086" i="8"/>
  <c r="H1086" i="8"/>
  <c r="G1086" i="8"/>
  <c r="F1086" i="8"/>
  <c r="A1086" i="8"/>
  <c r="DP1085" i="8"/>
  <c r="DO1085" i="8"/>
  <c r="DN1085" i="8"/>
  <c r="DM1085" i="8"/>
  <c r="DK1085" i="8"/>
  <c r="DL1085" i="8" s="1"/>
  <c r="DJ1085" i="8"/>
  <c r="DI1085" i="8"/>
  <c r="DH1085" i="8"/>
  <c r="DG1085" i="8"/>
  <c r="DE1085" i="8"/>
  <c r="DF1085" i="8" s="1"/>
  <c r="DD1085" i="8"/>
  <c r="DC1085" i="8"/>
  <c r="DB1085" i="8"/>
  <c r="DA1085" i="8"/>
  <c r="CZ1085" i="8"/>
  <c r="CY1085" i="8"/>
  <c r="CX1085" i="8"/>
  <c r="CV1085" i="8"/>
  <c r="CW1085" i="8" s="1"/>
  <c r="CU1085" i="8"/>
  <c r="CT1085" i="8"/>
  <c r="CS1085" i="8"/>
  <c r="CR1085" i="8"/>
  <c r="CQ1085" i="8"/>
  <c r="CP1085" i="8"/>
  <c r="CO1085" i="8"/>
  <c r="CN1085" i="8"/>
  <c r="CL1085" i="8"/>
  <c r="CM1085" i="8" s="1"/>
  <c r="CG1085" i="8"/>
  <c r="CF1085" i="8"/>
  <c r="CE1085" i="8"/>
  <c r="CD1085" i="8"/>
  <c r="CC1085" i="8"/>
  <c r="CB1085" i="8"/>
  <c r="CA1085" i="8"/>
  <c r="BZ1085" i="8"/>
  <c r="BY1085" i="8"/>
  <c r="BW1085" i="8"/>
  <c r="BX1085" i="8" s="1"/>
  <c r="BV1085" i="8"/>
  <c r="BU1085" i="8"/>
  <c r="BT1085" i="8"/>
  <c r="BS1085" i="8"/>
  <c r="BR1085" i="8"/>
  <c r="BQ1085" i="8"/>
  <c r="BP1085" i="8"/>
  <c r="BO1085" i="8"/>
  <c r="BN1085" i="8"/>
  <c r="BM1085" i="8"/>
  <c r="BL1085" i="8"/>
  <c r="BJ1085" i="8"/>
  <c r="BK1085" i="8" s="1"/>
  <c r="J1085" i="8"/>
  <c r="I1085" i="8"/>
  <c r="H1085" i="8"/>
  <c r="G1085" i="8"/>
  <c r="F1085" i="8"/>
  <c r="A1085" i="8"/>
  <c r="DP1084" i="8"/>
  <c r="DO1084" i="8"/>
  <c r="DN1084" i="8"/>
  <c r="DM1084" i="8"/>
  <c r="DK1084" i="8"/>
  <c r="DL1084" i="8" s="1"/>
  <c r="DJ1084" i="8"/>
  <c r="DI1084" i="8"/>
  <c r="DH1084" i="8"/>
  <c r="DG1084" i="8"/>
  <c r="DE1084" i="8"/>
  <c r="DF1084" i="8" s="1"/>
  <c r="DD1084" i="8"/>
  <c r="DC1084" i="8"/>
  <c r="DB1084" i="8"/>
  <c r="DA1084" i="8"/>
  <c r="CZ1084" i="8"/>
  <c r="CY1084" i="8"/>
  <c r="CX1084" i="8"/>
  <c r="CV1084" i="8"/>
  <c r="CW1084" i="8" s="1"/>
  <c r="CU1084" i="8"/>
  <c r="CT1084" i="8"/>
  <c r="CS1084" i="8"/>
  <c r="CR1084" i="8"/>
  <c r="CQ1084" i="8"/>
  <c r="CP1084" i="8"/>
  <c r="CO1084" i="8"/>
  <c r="CN1084" i="8"/>
  <c r="CL1084" i="8"/>
  <c r="CM1084" i="8" s="1"/>
  <c r="CG1084" i="8"/>
  <c r="CF1084" i="8"/>
  <c r="CE1084" i="8"/>
  <c r="CD1084" i="8"/>
  <c r="CC1084" i="8"/>
  <c r="CB1084" i="8"/>
  <c r="CA1084" i="8"/>
  <c r="BZ1084" i="8"/>
  <c r="BY1084" i="8"/>
  <c r="BW1084" i="8"/>
  <c r="BX1084" i="8" s="1"/>
  <c r="BV1084" i="8"/>
  <c r="BU1084" i="8"/>
  <c r="BT1084" i="8"/>
  <c r="BS1084" i="8"/>
  <c r="BR1084" i="8"/>
  <c r="BQ1084" i="8"/>
  <c r="BP1084" i="8"/>
  <c r="BO1084" i="8"/>
  <c r="BN1084" i="8"/>
  <c r="BM1084" i="8"/>
  <c r="BL1084" i="8"/>
  <c r="BJ1084" i="8"/>
  <c r="BK1084" i="8" s="1"/>
  <c r="J1084" i="8"/>
  <c r="I1084" i="8"/>
  <c r="H1084" i="8"/>
  <c r="G1084" i="8"/>
  <c r="F1084" i="8"/>
  <c r="A1084" i="8"/>
  <c r="DP1083" i="8"/>
  <c r="DO1083" i="8"/>
  <c r="DN1083" i="8"/>
  <c r="DM1083" i="8"/>
  <c r="DK1083" i="8"/>
  <c r="DL1083" i="8" s="1"/>
  <c r="DJ1083" i="8"/>
  <c r="DI1083" i="8"/>
  <c r="DH1083" i="8"/>
  <c r="DG1083" i="8"/>
  <c r="DE1083" i="8"/>
  <c r="DF1083" i="8" s="1"/>
  <c r="DD1083" i="8"/>
  <c r="DC1083" i="8"/>
  <c r="DB1083" i="8"/>
  <c r="DA1083" i="8"/>
  <c r="CZ1083" i="8"/>
  <c r="CY1083" i="8"/>
  <c r="CX1083" i="8"/>
  <c r="CV1083" i="8"/>
  <c r="CW1083" i="8" s="1"/>
  <c r="CU1083" i="8"/>
  <c r="CT1083" i="8"/>
  <c r="CS1083" i="8"/>
  <c r="CR1083" i="8"/>
  <c r="CQ1083" i="8"/>
  <c r="CP1083" i="8"/>
  <c r="CO1083" i="8"/>
  <c r="CN1083" i="8"/>
  <c r="CL1083" i="8"/>
  <c r="CM1083" i="8" s="1"/>
  <c r="CG1083" i="8"/>
  <c r="CF1083" i="8"/>
  <c r="CE1083" i="8"/>
  <c r="CD1083" i="8"/>
  <c r="CC1083" i="8"/>
  <c r="CB1083" i="8"/>
  <c r="CA1083" i="8"/>
  <c r="BZ1083" i="8"/>
  <c r="BY1083" i="8"/>
  <c r="BW1083" i="8"/>
  <c r="BX1083" i="8" s="1"/>
  <c r="BV1083" i="8"/>
  <c r="BU1083" i="8"/>
  <c r="BT1083" i="8"/>
  <c r="BS1083" i="8"/>
  <c r="BR1083" i="8"/>
  <c r="BQ1083" i="8"/>
  <c r="BP1083" i="8"/>
  <c r="BO1083" i="8"/>
  <c r="BN1083" i="8"/>
  <c r="BM1083" i="8"/>
  <c r="BL1083" i="8"/>
  <c r="BJ1083" i="8"/>
  <c r="BK1083" i="8" s="1"/>
  <c r="J1083" i="8"/>
  <c r="I1083" i="8"/>
  <c r="H1083" i="8"/>
  <c r="G1083" i="8"/>
  <c r="F1083" i="8"/>
  <c r="A1083" i="8"/>
  <c r="DP1082" i="8"/>
  <c r="DO1082" i="8"/>
  <c r="DN1082" i="8"/>
  <c r="DM1082" i="8"/>
  <c r="DK1082" i="8"/>
  <c r="DL1082" i="8" s="1"/>
  <c r="DJ1082" i="8"/>
  <c r="DI1082" i="8"/>
  <c r="DH1082" i="8"/>
  <c r="DG1082" i="8"/>
  <c r="DE1082" i="8"/>
  <c r="DF1082" i="8" s="1"/>
  <c r="DD1082" i="8"/>
  <c r="DC1082" i="8"/>
  <c r="DB1082" i="8"/>
  <c r="DA1082" i="8"/>
  <c r="CZ1082" i="8"/>
  <c r="CY1082" i="8"/>
  <c r="CX1082" i="8"/>
  <c r="CV1082" i="8"/>
  <c r="CW1082" i="8" s="1"/>
  <c r="CU1082" i="8"/>
  <c r="CT1082" i="8"/>
  <c r="CS1082" i="8"/>
  <c r="CR1082" i="8"/>
  <c r="CQ1082" i="8"/>
  <c r="CP1082" i="8"/>
  <c r="CO1082" i="8"/>
  <c r="CN1082" i="8"/>
  <c r="CL1082" i="8"/>
  <c r="CM1082" i="8" s="1"/>
  <c r="CG1082" i="8"/>
  <c r="CF1082" i="8"/>
  <c r="CE1082" i="8"/>
  <c r="CD1082" i="8"/>
  <c r="CC1082" i="8"/>
  <c r="CB1082" i="8"/>
  <c r="CA1082" i="8"/>
  <c r="BZ1082" i="8"/>
  <c r="BY1082" i="8"/>
  <c r="BW1082" i="8"/>
  <c r="BX1082" i="8" s="1"/>
  <c r="BV1082" i="8"/>
  <c r="BU1082" i="8"/>
  <c r="BT1082" i="8"/>
  <c r="BS1082" i="8"/>
  <c r="BR1082" i="8"/>
  <c r="BQ1082" i="8"/>
  <c r="BP1082" i="8"/>
  <c r="BO1082" i="8"/>
  <c r="BN1082" i="8"/>
  <c r="BM1082" i="8"/>
  <c r="BL1082" i="8"/>
  <c r="BJ1082" i="8"/>
  <c r="BK1082" i="8" s="1"/>
  <c r="J1082" i="8"/>
  <c r="I1082" i="8"/>
  <c r="H1082" i="8"/>
  <c r="G1082" i="8"/>
  <c r="F1082" i="8"/>
  <c r="A1082" i="8"/>
  <c r="DP1081" i="8"/>
  <c r="DO1081" i="8"/>
  <c r="DN1081" i="8"/>
  <c r="DM1081" i="8"/>
  <c r="DK1081" i="8"/>
  <c r="DL1081" i="8" s="1"/>
  <c r="DJ1081" i="8"/>
  <c r="DI1081" i="8"/>
  <c r="DH1081" i="8"/>
  <c r="DG1081" i="8"/>
  <c r="DE1081" i="8"/>
  <c r="DF1081" i="8" s="1"/>
  <c r="DD1081" i="8"/>
  <c r="DC1081" i="8"/>
  <c r="DB1081" i="8"/>
  <c r="DA1081" i="8"/>
  <c r="CZ1081" i="8"/>
  <c r="CY1081" i="8"/>
  <c r="CX1081" i="8"/>
  <c r="CV1081" i="8"/>
  <c r="CW1081" i="8" s="1"/>
  <c r="CU1081" i="8"/>
  <c r="CT1081" i="8"/>
  <c r="CS1081" i="8"/>
  <c r="CR1081" i="8"/>
  <c r="CQ1081" i="8"/>
  <c r="CP1081" i="8"/>
  <c r="CO1081" i="8"/>
  <c r="CN1081" i="8"/>
  <c r="CL1081" i="8"/>
  <c r="CM1081" i="8" s="1"/>
  <c r="CG1081" i="8"/>
  <c r="CF1081" i="8"/>
  <c r="CE1081" i="8"/>
  <c r="CD1081" i="8"/>
  <c r="CC1081" i="8"/>
  <c r="CB1081" i="8"/>
  <c r="CA1081" i="8"/>
  <c r="BZ1081" i="8"/>
  <c r="BY1081" i="8"/>
  <c r="BW1081" i="8"/>
  <c r="BX1081" i="8" s="1"/>
  <c r="BV1081" i="8"/>
  <c r="BU1081" i="8"/>
  <c r="BT1081" i="8"/>
  <c r="BS1081" i="8"/>
  <c r="BR1081" i="8"/>
  <c r="BQ1081" i="8"/>
  <c r="BP1081" i="8"/>
  <c r="BO1081" i="8"/>
  <c r="BN1081" i="8"/>
  <c r="BM1081" i="8"/>
  <c r="BL1081" i="8"/>
  <c r="BJ1081" i="8"/>
  <c r="BK1081" i="8" s="1"/>
  <c r="J1081" i="8"/>
  <c r="I1081" i="8"/>
  <c r="H1081" i="8"/>
  <c r="G1081" i="8"/>
  <c r="F1081" i="8"/>
  <c r="A1081" i="8"/>
  <c r="DP1080" i="8"/>
  <c r="DO1080" i="8"/>
  <c r="DN1080" i="8"/>
  <c r="DM1080" i="8"/>
  <c r="DK1080" i="8"/>
  <c r="DL1080" i="8" s="1"/>
  <c r="DJ1080" i="8"/>
  <c r="DI1080" i="8"/>
  <c r="DH1080" i="8"/>
  <c r="DG1080" i="8"/>
  <c r="DE1080" i="8"/>
  <c r="DF1080" i="8" s="1"/>
  <c r="DD1080" i="8"/>
  <c r="DC1080" i="8"/>
  <c r="DB1080" i="8"/>
  <c r="DA1080" i="8"/>
  <c r="CZ1080" i="8"/>
  <c r="CY1080" i="8"/>
  <c r="CX1080" i="8"/>
  <c r="CV1080" i="8"/>
  <c r="CW1080" i="8" s="1"/>
  <c r="CU1080" i="8"/>
  <c r="CT1080" i="8"/>
  <c r="CS1080" i="8"/>
  <c r="CR1080" i="8"/>
  <c r="CQ1080" i="8"/>
  <c r="CP1080" i="8"/>
  <c r="CO1080" i="8"/>
  <c r="CN1080" i="8"/>
  <c r="CL1080" i="8"/>
  <c r="CM1080" i="8" s="1"/>
  <c r="CG1080" i="8"/>
  <c r="CF1080" i="8"/>
  <c r="CE1080" i="8"/>
  <c r="CD1080" i="8"/>
  <c r="CC1080" i="8"/>
  <c r="CB1080" i="8"/>
  <c r="CA1080" i="8"/>
  <c r="BZ1080" i="8"/>
  <c r="BY1080" i="8"/>
  <c r="BW1080" i="8"/>
  <c r="BX1080" i="8" s="1"/>
  <c r="BV1080" i="8"/>
  <c r="BU1080" i="8"/>
  <c r="BT1080" i="8"/>
  <c r="BS1080" i="8"/>
  <c r="BR1080" i="8"/>
  <c r="BQ1080" i="8"/>
  <c r="BP1080" i="8"/>
  <c r="BO1080" i="8"/>
  <c r="BN1080" i="8"/>
  <c r="BM1080" i="8"/>
  <c r="BL1080" i="8"/>
  <c r="BJ1080" i="8"/>
  <c r="BK1080" i="8" s="1"/>
  <c r="J1080" i="8"/>
  <c r="I1080" i="8"/>
  <c r="H1080" i="8"/>
  <c r="G1080" i="8"/>
  <c r="F1080" i="8"/>
  <c r="A1080" i="8"/>
  <c r="DP1079" i="8"/>
  <c r="DO1079" i="8"/>
  <c r="DN1079" i="8"/>
  <c r="DM1079" i="8"/>
  <c r="DK1079" i="8"/>
  <c r="DL1079" i="8" s="1"/>
  <c r="DJ1079" i="8"/>
  <c r="DI1079" i="8"/>
  <c r="DH1079" i="8"/>
  <c r="DG1079" i="8"/>
  <c r="DE1079" i="8"/>
  <c r="DF1079" i="8" s="1"/>
  <c r="DD1079" i="8"/>
  <c r="DC1079" i="8"/>
  <c r="DB1079" i="8"/>
  <c r="DA1079" i="8"/>
  <c r="CZ1079" i="8"/>
  <c r="CY1079" i="8"/>
  <c r="CX1079" i="8"/>
  <c r="CV1079" i="8"/>
  <c r="CW1079" i="8" s="1"/>
  <c r="CU1079" i="8"/>
  <c r="CT1079" i="8"/>
  <c r="CS1079" i="8"/>
  <c r="CR1079" i="8"/>
  <c r="CQ1079" i="8"/>
  <c r="CP1079" i="8"/>
  <c r="CO1079" i="8"/>
  <c r="CN1079" i="8"/>
  <c r="CL1079" i="8"/>
  <c r="CM1079" i="8" s="1"/>
  <c r="CG1079" i="8"/>
  <c r="CF1079" i="8"/>
  <c r="CE1079" i="8"/>
  <c r="CD1079" i="8"/>
  <c r="CC1079" i="8"/>
  <c r="CB1079" i="8"/>
  <c r="CA1079" i="8"/>
  <c r="BZ1079" i="8"/>
  <c r="BY1079" i="8"/>
  <c r="BW1079" i="8"/>
  <c r="BX1079" i="8" s="1"/>
  <c r="BV1079" i="8"/>
  <c r="BU1079" i="8"/>
  <c r="BT1079" i="8"/>
  <c r="BS1079" i="8"/>
  <c r="BR1079" i="8"/>
  <c r="BQ1079" i="8"/>
  <c r="BP1079" i="8"/>
  <c r="BO1079" i="8"/>
  <c r="BN1079" i="8"/>
  <c r="BM1079" i="8"/>
  <c r="BL1079" i="8"/>
  <c r="BJ1079" i="8"/>
  <c r="BK1079" i="8" s="1"/>
  <c r="J1079" i="8"/>
  <c r="I1079" i="8"/>
  <c r="H1079" i="8"/>
  <c r="G1079" i="8"/>
  <c r="F1079" i="8"/>
  <c r="A1079" i="8"/>
  <c r="DP1078" i="8"/>
  <c r="DO1078" i="8"/>
  <c r="DN1078" i="8"/>
  <c r="DM1078" i="8"/>
  <c r="DK1078" i="8"/>
  <c r="DL1078" i="8" s="1"/>
  <c r="DJ1078" i="8"/>
  <c r="DI1078" i="8"/>
  <c r="DH1078" i="8"/>
  <c r="DG1078" i="8"/>
  <c r="DE1078" i="8"/>
  <c r="DF1078" i="8" s="1"/>
  <c r="DD1078" i="8"/>
  <c r="DC1078" i="8"/>
  <c r="DB1078" i="8"/>
  <c r="DA1078" i="8"/>
  <c r="CZ1078" i="8"/>
  <c r="CY1078" i="8"/>
  <c r="CX1078" i="8"/>
  <c r="CV1078" i="8"/>
  <c r="CW1078" i="8" s="1"/>
  <c r="CU1078" i="8"/>
  <c r="CT1078" i="8"/>
  <c r="CS1078" i="8"/>
  <c r="CR1078" i="8"/>
  <c r="CQ1078" i="8"/>
  <c r="CP1078" i="8"/>
  <c r="CO1078" i="8"/>
  <c r="CN1078" i="8"/>
  <c r="CL1078" i="8"/>
  <c r="CM1078" i="8" s="1"/>
  <c r="CG1078" i="8"/>
  <c r="CF1078" i="8"/>
  <c r="CE1078" i="8"/>
  <c r="CD1078" i="8"/>
  <c r="CC1078" i="8"/>
  <c r="CB1078" i="8"/>
  <c r="CA1078" i="8"/>
  <c r="BZ1078" i="8"/>
  <c r="BY1078" i="8"/>
  <c r="BW1078" i="8"/>
  <c r="BX1078" i="8" s="1"/>
  <c r="BV1078" i="8"/>
  <c r="BU1078" i="8"/>
  <c r="BT1078" i="8"/>
  <c r="BS1078" i="8"/>
  <c r="BR1078" i="8"/>
  <c r="BQ1078" i="8"/>
  <c r="BP1078" i="8"/>
  <c r="BO1078" i="8"/>
  <c r="BN1078" i="8"/>
  <c r="BM1078" i="8"/>
  <c r="BL1078" i="8"/>
  <c r="BJ1078" i="8"/>
  <c r="BK1078" i="8" s="1"/>
  <c r="J1078" i="8"/>
  <c r="I1078" i="8"/>
  <c r="H1078" i="8"/>
  <c r="G1078" i="8"/>
  <c r="F1078" i="8"/>
  <c r="A1078" i="8"/>
  <c r="DP1077" i="8"/>
  <c r="DO1077" i="8"/>
  <c r="DN1077" i="8"/>
  <c r="DM1077" i="8"/>
  <c r="DK1077" i="8"/>
  <c r="DL1077" i="8" s="1"/>
  <c r="DJ1077" i="8"/>
  <c r="DI1077" i="8"/>
  <c r="DH1077" i="8"/>
  <c r="DG1077" i="8"/>
  <c r="DE1077" i="8"/>
  <c r="DF1077" i="8" s="1"/>
  <c r="DD1077" i="8"/>
  <c r="DC1077" i="8"/>
  <c r="DB1077" i="8"/>
  <c r="DA1077" i="8"/>
  <c r="CZ1077" i="8"/>
  <c r="CY1077" i="8"/>
  <c r="CX1077" i="8"/>
  <c r="CV1077" i="8"/>
  <c r="CW1077" i="8" s="1"/>
  <c r="CU1077" i="8"/>
  <c r="CT1077" i="8"/>
  <c r="CS1077" i="8"/>
  <c r="CR1077" i="8"/>
  <c r="CQ1077" i="8"/>
  <c r="CP1077" i="8"/>
  <c r="CO1077" i="8"/>
  <c r="CN1077" i="8"/>
  <c r="CL1077" i="8"/>
  <c r="CM1077" i="8" s="1"/>
  <c r="CG1077" i="8"/>
  <c r="CF1077" i="8"/>
  <c r="CE1077" i="8"/>
  <c r="CD1077" i="8"/>
  <c r="CC1077" i="8"/>
  <c r="CB1077" i="8"/>
  <c r="CA1077" i="8"/>
  <c r="BZ1077" i="8"/>
  <c r="BY1077" i="8"/>
  <c r="BW1077" i="8"/>
  <c r="BX1077" i="8" s="1"/>
  <c r="BV1077" i="8"/>
  <c r="BU1077" i="8"/>
  <c r="BT1077" i="8"/>
  <c r="BS1077" i="8"/>
  <c r="BR1077" i="8"/>
  <c r="BQ1077" i="8"/>
  <c r="BP1077" i="8"/>
  <c r="BO1077" i="8"/>
  <c r="BN1077" i="8"/>
  <c r="BM1077" i="8"/>
  <c r="BL1077" i="8"/>
  <c r="BJ1077" i="8"/>
  <c r="BK1077" i="8" s="1"/>
  <c r="J1077" i="8"/>
  <c r="I1077" i="8"/>
  <c r="H1077" i="8"/>
  <c r="G1077" i="8"/>
  <c r="F1077" i="8"/>
  <c r="A1077" i="8"/>
  <c r="DP1076" i="8"/>
  <c r="DO1076" i="8"/>
  <c r="DN1076" i="8"/>
  <c r="DM1076" i="8"/>
  <c r="DK1076" i="8"/>
  <c r="DL1076" i="8" s="1"/>
  <c r="DJ1076" i="8"/>
  <c r="DI1076" i="8"/>
  <c r="DH1076" i="8"/>
  <c r="DG1076" i="8"/>
  <c r="DE1076" i="8"/>
  <c r="DF1076" i="8" s="1"/>
  <c r="DD1076" i="8"/>
  <c r="DC1076" i="8"/>
  <c r="DB1076" i="8"/>
  <c r="DA1076" i="8"/>
  <c r="CZ1076" i="8"/>
  <c r="CY1076" i="8"/>
  <c r="CX1076" i="8"/>
  <c r="CV1076" i="8"/>
  <c r="CW1076" i="8" s="1"/>
  <c r="CU1076" i="8"/>
  <c r="CT1076" i="8"/>
  <c r="CS1076" i="8"/>
  <c r="CR1076" i="8"/>
  <c r="CQ1076" i="8"/>
  <c r="CP1076" i="8"/>
  <c r="CO1076" i="8"/>
  <c r="CN1076" i="8"/>
  <c r="CL1076" i="8"/>
  <c r="CM1076" i="8" s="1"/>
  <c r="CG1076" i="8"/>
  <c r="CF1076" i="8"/>
  <c r="CE1076" i="8"/>
  <c r="CD1076" i="8"/>
  <c r="CC1076" i="8"/>
  <c r="CB1076" i="8"/>
  <c r="CA1076" i="8"/>
  <c r="BZ1076" i="8"/>
  <c r="BY1076" i="8"/>
  <c r="BW1076" i="8"/>
  <c r="BX1076" i="8" s="1"/>
  <c r="BV1076" i="8"/>
  <c r="BU1076" i="8"/>
  <c r="BT1076" i="8"/>
  <c r="BS1076" i="8"/>
  <c r="BR1076" i="8"/>
  <c r="BQ1076" i="8"/>
  <c r="BP1076" i="8"/>
  <c r="BO1076" i="8"/>
  <c r="BN1076" i="8"/>
  <c r="BM1076" i="8"/>
  <c r="BL1076" i="8"/>
  <c r="BJ1076" i="8"/>
  <c r="BK1076" i="8" s="1"/>
  <c r="J1076" i="8"/>
  <c r="I1076" i="8"/>
  <c r="H1076" i="8"/>
  <c r="G1076" i="8"/>
  <c r="F1076" i="8"/>
  <c r="A1076" i="8"/>
  <c r="DP1075" i="8"/>
  <c r="DO1075" i="8"/>
  <c r="DN1075" i="8"/>
  <c r="DM1075" i="8"/>
  <c r="DK1075" i="8"/>
  <c r="DL1075" i="8" s="1"/>
  <c r="DJ1075" i="8"/>
  <c r="DI1075" i="8"/>
  <c r="DH1075" i="8"/>
  <c r="DG1075" i="8"/>
  <c r="DE1075" i="8"/>
  <c r="DF1075" i="8" s="1"/>
  <c r="DD1075" i="8"/>
  <c r="DC1075" i="8"/>
  <c r="DB1075" i="8"/>
  <c r="DA1075" i="8"/>
  <c r="CZ1075" i="8"/>
  <c r="CY1075" i="8"/>
  <c r="CX1075" i="8"/>
  <c r="CV1075" i="8"/>
  <c r="CW1075" i="8" s="1"/>
  <c r="CU1075" i="8"/>
  <c r="CT1075" i="8"/>
  <c r="CS1075" i="8"/>
  <c r="CR1075" i="8"/>
  <c r="CQ1075" i="8"/>
  <c r="CP1075" i="8"/>
  <c r="CO1075" i="8"/>
  <c r="CN1075" i="8"/>
  <c r="CL1075" i="8"/>
  <c r="CM1075" i="8" s="1"/>
  <c r="CG1075" i="8"/>
  <c r="CF1075" i="8"/>
  <c r="CE1075" i="8"/>
  <c r="CD1075" i="8"/>
  <c r="CC1075" i="8"/>
  <c r="CB1075" i="8"/>
  <c r="CA1075" i="8"/>
  <c r="BZ1075" i="8"/>
  <c r="BY1075" i="8"/>
  <c r="BW1075" i="8"/>
  <c r="BX1075" i="8" s="1"/>
  <c r="BV1075" i="8"/>
  <c r="BU1075" i="8"/>
  <c r="BT1075" i="8"/>
  <c r="BS1075" i="8"/>
  <c r="BR1075" i="8"/>
  <c r="BQ1075" i="8"/>
  <c r="BP1075" i="8"/>
  <c r="BO1075" i="8"/>
  <c r="BN1075" i="8"/>
  <c r="BM1075" i="8"/>
  <c r="BL1075" i="8"/>
  <c r="BJ1075" i="8"/>
  <c r="BK1075" i="8" s="1"/>
  <c r="J1075" i="8"/>
  <c r="I1075" i="8"/>
  <c r="H1075" i="8"/>
  <c r="G1075" i="8"/>
  <c r="F1075" i="8"/>
  <c r="A1075" i="8"/>
  <c r="DP1074" i="8"/>
  <c r="DO1074" i="8"/>
  <c r="DN1074" i="8"/>
  <c r="DM1074" i="8"/>
  <c r="DK1074" i="8"/>
  <c r="DL1074" i="8" s="1"/>
  <c r="DJ1074" i="8"/>
  <c r="DI1074" i="8"/>
  <c r="DH1074" i="8"/>
  <c r="DG1074" i="8"/>
  <c r="DE1074" i="8"/>
  <c r="DF1074" i="8" s="1"/>
  <c r="DD1074" i="8"/>
  <c r="DC1074" i="8"/>
  <c r="DB1074" i="8"/>
  <c r="DA1074" i="8"/>
  <c r="CZ1074" i="8"/>
  <c r="CY1074" i="8"/>
  <c r="CX1074" i="8"/>
  <c r="CV1074" i="8"/>
  <c r="CW1074" i="8" s="1"/>
  <c r="CU1074" i="8"/>
  <c r="CT1074" i="8"/>
  <c r="CS1074" i="8"/>
  <c r="CR1074" i="8"/>
  <c r="CQ1074" i="8"/>
  <c r="CP1074" i="8"/>
  <c r="CO1074" i="8"/>
  <c r="CN1074" i="8"/>
  <c r="CL1074" i="8"/>
  <c r="CM1074" i="8" s="1"/>
  <c r="CG1074" i="8"/>
  <c r="CF1074" i="8"/>
  <c r="CE1074" i="8"/>
  <c r="CD1074" i="8"/>
  <c r="CC1074" i="8"/>
  <c r="CB1074" i="8"/>
  <c r="CA1074" i="8"/>
  <c r="BZ1074" i="8"/>
  <c r="BY1074" i="8"/>
  <c r="BW1074" i="8"/>
  <c r="BX1074" i="8" s="1"/>
  <c r="BV1074" i="8"/>
  <c r="BU1074" i="8"/>
  <c r="BT1074" i="8"/>
  <c r="BS1074" i="8"/>
  <c r="BR1074" i="8"/>
  <c r="BQ1074" i="8"/>
  <c r="BP1074" i="8"/>
  <c r="BO1074" i="8"/>
  <c r="BN1074" i="8"/>
  <c r="BM1074" i="8"/>
  <c r="BL1074" i="8"/>
  <c r="BJ1074" i="8"/>
  <c r="BK1074" i="8" s="1"/>
  <c r="J1074" i="8"/>
  <c r="I1074" i="8"/>
  <c r="H1074" i="8"/>
  <c r="G1074" i="8"/>
  <c r="F1074" i="8"/>
  <c r="A1074" i="8"/>
  <c r="DP1073" i="8"/>
  <c r="DO1073" i="8"/>
  <c r="DN1073" i="8"/>
  <c r="DM1073" i="8"/>
  <c r="DK1073" i="8"/>
  <c r="DL1073" i="8" s="1"/>
  <c r="DJ1073" i="8"/>
  <c r="DI1073" i="8"/>
  <c r="DH1073" i="8"/>
  <c r="DG1073" i="8"/>
  <c r="DE1073" i="8"/>
  <c r="DF1073" i="8" s="1"/>
  <c r="DD1073" i="8"/>
  <c r="DC1073" i="8"/>
  <c r="DB1073" i="8"/>
  <c r="DA1073" i="8"/>
  <c r="CZ1073" i="8"/>
  <c r="CY1073" i="8"/>
  <c r="CX1073" i="8"/>
  <c r="CV1073" i="8"/>
  <c r="CW1073" i="8" s="1"/>
  <c r="CU1073" i="8"/>
  <c r="CT1073" i="8"/>
  <c r="CS1073" i="8"/>
  <c r="CR1073" i="8"/>
  <c r="CQ1073" i="8"/>
  <c r="CP1073" i="8"/>
  <c r="CO1073" i="8"/>
  <c r="CN1073" i="8"/>
  <c r="CL1073" i="8"/>
  <c r="CM1073" i="8" s="1"/>
  <c r="CG1073" i="8"/>
  <c r="CF1073" i="8"/>
  <c r="CE1073" i="8"/>
  <c r="CD1073" i="8"/>
  <c r="CC1073" i="8"/>
  <c r="CB1073" i="8"/>
  <c r="CA1073" i="8"/>
  <c r="BZ1073" i="8"/>
  <c r="BY1073" i="8"/>
  <c r="BW1073" i="8"/>
  <c r="BX1073" i="8" s="1"/>
  <c r="BV1073" i="8"/>
  <c r="BU1073" i="8"/>
  <c r="BT1073" i="8"/>
  <c r="BS1073" i="8"/>
  <c r="BR1073" i="8"/>
  <c r="BQ1073" i="8"/>
  <c r="BP1073" i="8"/>
  <c r="BO1073" i="8"/>
  <c r="BN1073" i="8"/>
  <c r="BM1073" i="8"/>
  <c r="BL1073" i="8"/>
  <c r="BJ1073" i="8"/>
  <c r="BK1073" i="8" s="1"/>
  <c r="J1073" i="8"/>
  <c r="I1073" i="8"/>
  <c r="H1073" i="8"/>
  <c r="G1073" i="8"/>
  <c r="F1073" i="8"/>
  <c r="A1073" i="8"/>
  <c r="DP1072" i="8"/>
  <c r="DO1072" i="8"/>
  <c r="DN1072" i="8"/>
  <c r="DM1072" i="8"/>
  <c r="DK1072" i="8"/>
  <c r="DL1072" i="8" s="1"/>
  <c r="DJ1072" i="8"/>
  <c r="DI1072" i="8"/>
  <c r="DH1072" i="8"/>
  <c r="DG1072" i="8"/>
  <c r="DE1072" i="8"/>
  <c r="DF1072" i="8" s="1"/>
  <c r="DD1072" i="8"/>
  <c r="DC1072" i="8"/>
  <c r="DB1072" i="8"/>
  <c r="DA1072" i="8"/>
  <c r="CZ1072" i="8"/>
  <c r="CY1072" i="8"/>
  <c r="CX1072" i="8"/>
  <c r="CV1072" i="8"/>
  <c r="CW1072" i="8" s="1"/>
  <c r="CU1072" i="8"/>
  <c r="CT1072" i="8"/>
  <c r="CS1072" i="8"/>
  <c r="CR1072" i="8"/>
  <c r="CQ1072" i="8"/>
  <c r="CP1072" i="8"/>
  <c r="CO1072" i="8"/>
  <c r="CN1072" i="8"/>
  <c r="CL1072" i="8"/>
  <c r="CM1072" i="8" s="1"/>
  <c r="CG1072" i="8"/>
  <c r="CF1072" i="8"/>
  <c r="CE1072" i="8"/>
  <c r="CD1072" i="8"/>
  <c r="CC1072" i="8"/>
  <c r="CB1072" i="8"/>
  <c r="CA1072" i="8"/>
  <c r="BZ1072" i="8"/>
  <c r="BY1072" i="8"/>
  <c r="BW1072" i="8"/>
  <c r="BX1072" i="8" s="1"/>
  <c r="BV1072" i="8"/>
  <c r="BU1072" i="8"/>
  <c r="BT1072" i="8"/>
  <c r="BS1072" i="8"/>
  <c r="BR1072" i="8"/>
  <c r="BQ1072" i="8"/>
  <c r="BP1072" i="8"/>
  <c r="BO1072" i="8"/>
  <c r="BN1072" i="8"/>
  <c r="BM1072" i="8"/>
  <c r="BL1072" i="8"/>
  <c r="BJ1072" i="8"/>
  <c r="BK1072" i="8" s="1"/>
  <c r="J1072" i="8"/>
  <c r="I1072" i="8"/>
  <c r="H1072" i="8"/>
  <c r="G1072" i="8"/>
  <c r="F1072" i="8"/>
  <c r="A1072" i="8"/>
  <c r="DP1071" i="8"/>
  <c r="DO1071" i="8"/>
  <c r="DN1071" i="8"/>
  <c r="DM1071" i="8"/>
  <c r="DK1071" i="8"/>
  <c r="DL1071" i="8" s="1"/>
  <c r="DJ1071" i="8"/>
  <c r="DI1071" i="8"/>
  <c r="DH1071" i="8"/>
  <c r="DG1071" i="8"/>
  <c r="DE1071" i="8"/>
  <c r="DF1071" i="8" s="1"/>
  <c r="DD1071" i="8"/>
  <c r="DC1071" i="8"/>
  <c r="DB1071" i="8"/>
  <c r="DA1071" i="8"/>
  <c r="CZ1071" i="8"/>
  <c r="CY1071" i="8"/>
  <c r="CX1071" i="8"/>
  <c r="CV1071" i="8"/>
  <c r="CW1071" i="8" s="1"/>
  <c r="CU1071" i="8"/>
  <c r="CT1071" i="8"/>
  <c r="CS1071" i="8"/>
  <c r="CR1071" i="8"/>
  <c r="CQ1071" i="8"/>
  <c r="CP1071" i="8"/>
  <c r="CO1071" i="8"/>
  <c r="CN1071" i="8"/>
  <c r="CL1071" i="8"/>
  <c r="CM1071" i="8" s="1"/>
  <c r="CG1071" i="8"/>
  <c r="CF1071" i="8"/>
  <c r="CE1071" i="8"/>
  <c r="CD1071" i="8"/>
  <c r="CC1071" i="8"/>
  <c r="CB1071" i="8"/>
  <c r="CA1071" i="8"/>
  <c r="BZ1071" i="8"/>
  <c r="BY1071" i="8"/>
  <c r="BW1071" i="8"/>
  <c r="BX1071" i="8" s="1"/>
  <c r="BV1071" i="8"/>
  <c r="BU1071" i="8"/>
  <c r="BT1071" i="8"/>
  <c r="BS1071" i="8"/>
  <c r="BR1071" i="8"/>
  <c r="BQ1071" i="8"/>
  <c r="BP1071" i="8"/>
  <c r="BO1071" i="8"/>
  <c r="BN1071" i="8"/>
  <c r="BM1071" i="8"/>
  <c r="BL1071" i="8"/>
  <c r="BJ1071" i="8"/>
  <c r="BK1071" i="8" s="1"/>
  <c r="J1071" i="8"/>
  <c r="I1071" i="8"/>
  <c r="H1071" i="8"/>
  <c r="G1071" i="8"/>
  <c r="F1071" i="8"/>
  <c r="A1071" i="8"/>
  <c r="DP1070" i="8"/>
  <c r="DO1070" i="8"/>
  <c r="DN1070" i="8"/>
  <c r="DM1070" i="8"/>
  <c r="DK1070" i="8"/>
  <c r="DL1070" i="8" s="1"/>
  <c r="DJ1070" i="8"/>
  <c r="DI1070" i="8"/>
  <c r="DH1070" i="8"/>
  <c r="DG1070" i="8"/>
  <c r="DE1070" i="8"/>
  <c r="DF1070" i="8" s="1"/>
  <c r="DD1070" i="8"/>
  <c r="DC1070" i="8"/>
  <c r="DB1070" i="8"/>
  <c r="DA1070" i="8"/>
  <c r="CZ1070" i="8"/>
  <c r="CY1070" i="8"/>
  <c r="CX1070" i="8"/>
  <c r="CV1070" i="8"/>
  <c r="CW1070" i="8" s="1"/>
  <c r="CU1070" i="8"/>
  <c r="CT1070" i="8"/>
  <c r="CS1070" i="8"/>
  <c r="CR1070" i="8"/>
  <c r="CQ1070" i="8"/>
  <c r="CP1070" i="8"/>
  <c r="CO1070" i="8"/>
  <c r="CN1070" i="8"/>
  <c r="CL1070" i="8"/>
  <c r="CM1070" i="8" s="1"/>
  <c r="CG1070" i="8"/>
  <c r="CF1070" i="8"/>
  <c r="CE1070" i="8"/>
  <c r="CD1070" i="8"/>
  <c r="CC1070" i="8"/>
  <c r="CB1070" i="8"/>
  <c r="CA1070" i="8"/>
  <c r="BZ1070" i="8"/>
  <c r="BY1070" i="8"/>
  <c r="BW1070" i="8"/>
  <c r="BX1070" i="8" s="1"/>
  <c r="BV1070" i="8"/>
  <c r="BU1070" i="8"/>
  <c r="BT1070" i="8"/>
  <c r="BS1070" i="8"/>
  <c r="BR1070" i="8"/>
  <c r="BQ1070" i="8"/>
  <c r="BP1070" i="8"/>
  <c r="BO1070" i="8"/>
  <c r="BN1070" i="8"/>
  <c r="BM1070" i="8"/>
  <c r="BL1070" i="8"/>
  <c r="BJ1070" i="8"/>
  <c r="BK1070" i="8" s="1"/>
  <c r="J1070" i="8"/>
  <c r="I1070" i="8"/>
  <c r="H1070" i="8"/>
  <c r="G1070" i="8"/>
  <c r="F1070" i="8"/>
  <c r="A1070" i="8"/>
  <c r="DP1069" i="8"/>
  <c r="DO1069" i="8"/>
  <c r="DN1069" i="8"/>
  <c r="DM1069" i="8"/>
  <c r="DK1069" i="8"/>
  <c r="DL1069" i="8" s="1"/>
  <c r="DJ1069" i="8"/>
  <c r="DI1069" i="8"/>
  <c r="DH1069" i="8"/>
  <c r="DG1069" i="8"/>
  <c r="DE1069" i="8"/>
  <c r="DF1069" i="8" s="1"/>
  <c r="DD1069" i="8"/>
  <c r="DC1069" i="8"/>
  <c r="DB1069" i="8"/>
  <c r="DA1069" i="8"/>
  <c r="CZ1069" i="8"/>
  <c r="CY1069" i="8"/>
  <c r="CX1069" i="8"/>
  <c r="CV1069" i="8"/>
  <c r="CW1069" i="8" s="1"/>
  <c r="CU1069" i="8"/>
  <c r="CT1069" i="8"/>
  <c r="CS1069" i="8"/>
  <c r="CR1069" i="8"/>
  <c r="CQ1069" i="8"/>
  <c r="CP1069" i="8"/>
  <c r="CO1069" i="8"/>
  <c r="CN1069" i="8"/>
  <c r="CL1069" i="8"/>
  <c r="CM1069" i="8" s="1"/>
  <c r="CG1069" i="8"/>
  <c r="CF1069" i="8"/>
  <c r="CE1069" i="8"/>
  <c r="CD1069" i="8"/>
  <c r="CC1069" i="8"/>
  <c r="CB1069" i="8"/>
  <c r="CA1069" i="8"/>
  <c r="BZ1069" i="8"/>
  <c r="BY1069" i="8"/>
  <c r="BW1069" i="8"/>
  <c r="BX1069" i="8" s="1"/>
  <c r="BV1069" i="8"/>
  <c r="BU1069" i="8"/>
  <c r="BT1069" i="8"/>
  <c r="BS1069" i="8"/>
  <c r="BR1069" i="8"/>
  <c r="BQ1069" i="8"/>
  <c r="BP1069" i="8"/>
  <c r="BO1069" i="8"/>
  <c r="BN1069" i="8"/>
  <c r="BM1069" i="8"/>
  <c r="BL1069" i="8"/>
  <c r="BJ1069" i="8"/>
  <c r="BK1069" i="8" s="1"/>
  <c r="J1069" i="8"/>
  <c r="I1069" i="8"/>
  <c r="H1069" i="8"/>
  <c r="G1069" i="8"/>
  <c r="F1069" i="8"/>
  <c r="A1069" i="8"/>
  <c r="DP1068" i="8"/>
  <c r="DO1068" i="8"/>
  <c r="DN1068" i="8"/>
  <c r="DM1068" i="8"/>
  <c r="DK1068" i="8"/>
  <c r="DL1068" i="8" s="1"/>
  <c r="DJ1068" i="8"/>
  <c r="DI1068" i="8"/>
  <c r="DH1068" i="8"/>
  <c r="DG1068" i="8"/>
  <c r="DE1068" i="8"/>
  <c r="DF1068" i="8" s="1"/>
  <c r="DD1068" i="8"/>
  <c r="DC1068" i="8"/>
  <c r="DB1068" i="8"/>
  <c r="DA1068" i="8"/>
  <c r="CZ1068" i="8"/>
  <c r="CY1068" i="8"/>
  <c r="CX1068" i="8"/>
  <c r="CV1068" i="8"/>
  <c r="CW1068" i="8" s="1"/>
  <c r="CU1068" i="8"/>
  <c r="CT1068" i="8"/>
  <c r="CS1068" i="8"/>
  <c r="CR1068" i="8"/>
  <c r="CQ1068" i="8"/>
  <c r="CP1068" i="8"/>
  <c r="CO1068" i="8"/>
  <c r="CN1068" i="8"/>
  <c r="CL1068" i="8"/>
  <c r="CM1068" i="8" s="1"/>
  <c r="CG1068" i="8"/>
  <c r="CF1068" i="8"/>
  <c r="CE1068" i="8"/>
  <c r="CD1068" i="8"/>
  <c r="CC1068" i="8"/>
  <c r="CB1068" i="8"/>
  <c r="CA1068" i="8"/>
  <c r="BZ1068" i="8"/>
  <c r="BY1068" i="8"/>
  <c r="BW1068" i="8"/>
  <c r="BX1068" i="8" s="1"/>
  <c r="BV1068" i="8"/>
  <c r="BU1068" i="8"/>
  <c r="BT1068" i="8"/>
  <c r="BS1068" i="8"/>
  <c r="BR1068" i="8"/>
  <c r="BQ1068" i="8"/>
  <c r="BP1068" i="8"/>
  <c r="BO1068" i="8"/>
  <c r="BN1068" i="8"/>
  <c r="BM1068" i="8"/>
  <c r="BL1068" i="8"/>
  <c r="BJ1068" i="8"/>
  <c r="BK1068" i="8" s="1"/>
  <c r="J1068" i="8"/>
  <c r="I1068" i="8"/>
  <c r="H1068" i="8"/>
  <c r="G1068" i="8"/>
  <c r="F1068" i="8"/>
  <c r="A1068" i="8"/>
  <c r="DP1067" i="8"/>
  <c r="DO1067" i="8"/>
  <c r="DN1067" i="8"/>
  <c r="DM1067" i="8"/>
  <c r="DK1067" i="8"/>
  <c r="DL1067" i="8" s="1"/>
  <c r="DJ1067" i="8"/>
  <c r="DI1067" i="8"/>
  <c r="DH1067" i="8"/>
  <c r="DG1067" i="8"/>
  <c r="DE1067" i="8"/>
  <c r="DF1067" i="8" s="1"/>
  <c r="DD1067" i="8"/>
  <c r="DC1067" i="8"/>
  <c r="DB1067" i="8"/>
  <c r="DA1067" i="8"/>
  <c r="CZ1067" i="8"/>
  <c r="CY1067" i="8"/>
  <c r="CX1067" i="8"/>
  <c r="CV1067" i="8"/>
  <c r="CW1067" i="8" s="1"/>
  <c r="CU1067" i="8"/>
  <c r="CT1067" i="8"/>
  <c r="CS1067" i="8"/>
  <c r="CR1067" i="8"/>
  <c r="CQ1067" i="8"/>
  <c r="CP1067" i="8"/>
  <c r="CO1067" i="8"/>
  <c r="CN1067" i="8"/>
  <c r="CL1067" i="8"/>
  <c r="CM1067" i="8" s="1"/>
  <c r="CG1067" i="8"/>
  <c r="CF1067" i="8"/>
  <c r="CE1067" i="8"/>
  <c r="CD1067" i="8"/>
  <c r="CC1067" i="8"/>
  <c r="CB1067" i="8"/>
  <c r="CA1067" i="8"/>
  <c r="BZ1067" i="8"/>
  <c r="BY1067" i="8"/>
  <c r="BW1067" i="8"/>
  <c r="BX1067" i="8" s="1"/>
  <c r="BV1067" i="8"/>
  <c r="BU1067" i="8"/>
  <c r="BT1067" i="8"/>
  <c r="BS1067" i="8"/>
  <c r="BR1067" i="8"/>
  <c r="BQ1067" i="8"/>
  <c r="BP1067" i="8"/>
  <c r="BO1067" i="8"/>
  <c r="BN1067" i="8"/>
  <c r="BM1067" i="8"/>
  <c r="BL1067" i="8"/>
  <c r="BJ1067" i="8"/>
  <c r="BK1067" i="8" s="1"/>
  <c r="J1067" i="8"/>
  <c r="I1067" i="8"/>
  <c r="H1067" i="8"/>
  <c r="G1067" i="8"/>
  <c r="F1067" i="8"/>
  <c r="A1067" i="8"/>
  <c r="DP1066" i="8"/>
  <c r="DO1066" i="8"/>
  <c r="DN1066" i="8"/>
  <c r="DM1066" i="8"/>
  <c r="DK1066" i="8"/>
  <c r="DL1066" i="8" s="1"/>
  <c r="DJ1066" i="8"/>
  <c r="DI1066" i="8"/>
  <c r="DH1066" i="8"/>
  <c r="DG1066" i="8"/>
  <c r="DE1066" i="8"/>
  <c r="DF1066" i="8" s="1"/>
  <c r="DD1066" i="8"/>
  <c r="DC1066" i="8"/>
  <c r="DB1066" i="8"/>
  <c r="DA1066" i="8"/>
  <c r="CZ1066" i="8"/>
  <c r="CY1066" i="8"/>
  <c r="CX1066" i="8"/>
  <c r="CV1066" i="8"/>
  <c r="CW1066" i="8" s="1"/>
  <c r="CU1066" i="8"/>
  <c r="CT1066" i="8"/>
  <c r="CS1066" i="8"/>
  <c r="CR1066" i="8"/>
  <c r="CQ1066" i="8"/>
  <c r="CP1066" i="8"/>
  <c r="CO1066" i="8"/>
  <c r="CN1066" i="8"/>
  <c r="CL1066" i="8"/>
  <c r="CM1066" i="8" s="1"/>
  <c r="CG1066" i="8"/>
  <c r="CF1066" i="8"/>
  <c r="CE1066" i="8"/>
  <c r="CD1066" i="8"/>
  <c r="CC1066" i="8"/>
  <c r="CB1066" i="8"/>
  <c r="CA1066" i="8"/>
  <c r="BZ1066" i="8"/>
  <c r="BY1066" i="8"/>
  <c r="BW1066" i="8"/>
  <c r="BX1066" i="8" s="1"/>
  <c r="BV1066" i="8"/>
  <c r="BU1066" i="8"/>
  <c r="BT1066" i="8"/>
  <c r="BS1066" i="8"/>
  <c r="BR1066" i="8"/>
  <c r="BQ1066" i="8"/>
  <c r="BP1066" i="8"/>
  <c r="BO1066" i="8"/>
  <c r="BN1066" i="8"/>
  <c r="BM1066" i="8"/>
  <c r="BL1066" i="8"/>
  <c r="BJ1066" i="8"/>
  <c r="BK1066" i="8" s="1"/>
  <c r="J1066" i="8"/>
  <c r="I1066" i="8"/>
  <c r="H1066" i="8"/>
  <c r="G1066" i="8"/>
  <c r="F1066" i="8"/>
  <c r="A1066" i="8"/>
  <c r="DP1065" i="8"/>
  <c r="DO1065" i="8"/>
  <c r="DN1065" i="8"/>
  <c r="DM1065" i="8"/>
  <c r="DK1065" i="8"/>
  <c r="DL1065" i="8" s="1"/>
  <c r="DJ1065" i="8"/>
  <c r="DI1065" i="8"/>
  <c r="DH1065" i="8"/>
  <c r="DG1065" i="8"/>
  <c r="DE1065" i="8"/>
  <c r="DF1065" i="8" s="1"/>
  <c r="DD1065" i="8"/>
  <c r="DC1065" i="8"/>
  <c r="DB1065" i="8"/>
  <c r="DA1065" i="8"/>
  <c r="CZ1065" i="8"/>
  <c r="CY1065" i="8"/>
  <c r="CX1065" i="8"/>
  <c r="CV1065" i="8"/>
  <c r="CW1065" i="8" s="1"/>
  <c r="CU1065" i="8"/>
  <c r="CT1065" i="8"/>
  <c r="CS1065" i="8"/>
  <c r="CR1065" i="8"/>
  <c r="CQ1065" i="8"/>
  <c r="CP1065" i="8"/>
  <c r="CO1065" i="8"/>
  <c r="CN1065" i="8"/>
  <c r="CL1065" i="8"/>
  <c r="CM1065" i="8" s="1"/>
  <c r="CG1065" i="8"/>
  <c r="CF1065" i="8"/>
  <c r="CE1065" i="8"/>
  <c r="CD1065" i="8"/>
  <c r="CC1065" i="8"/>
  <c r="CB1065" i="8"/>
  <c r="CA1065" i="8"/>
  <c r="BZ1065" i="8"/>
  <c r="BY1065" i="8"/>
  <c r="BW1065" i="8"/>
  <c r="BX1065" i="8" s="1"/>
  <c r="BV1065" i="8"/>
  <c r="BU1065" i="8"/>
  <c r="BT1065" i="8"/>
  <c r="BS1065" i="8"/>
  <c r="BR1065" i="8"/>
  <c r="BQ1065" i="8"/>
  <c r="BP1065" i="8"/>
  <c r="BO1065" i="8"/>
  <c r="BN1065" i="8"/>
  <c r="BM1065" i="8"/>
  <c r="BL1065" i="8"/>
  <c r="BJ1065" i="8"/>
  <c r="BK1065" i="8" s="1"/>
  <c r="J1065" i="8"/>
  <c r="I1065" i="8"/>
  <c r="H1065" i="8"/>
  <c r="G1065" i="8"/>
  <c r="F1065" i="8"/>
  <c r="A1065" i="8"/>
  <c r="DP1064" i="8"/>
  <c r="DO1064" i="8"/>
  <c r="DN1064" i="8"/>
  <c r="DM1064" i="8"/>
  <c r="DK1064" i="8"/>
  <c r="DL1064" i="8" s="1"/>
  <c r="DJ1064" i="8"/>
  <c r="DI1064" i="8"/>
  <c r="DH1064" i="8"/>
  <c r="DG1064" i="8"/>
  <c r="DE1064" i="8"/>
  <c r="DF1064" i="8" s="1"/>
  <c r="DD1064" i="8"/>
  <c r="DC1064" i="8"/>
  <c r="DB1064" i="8"/>
  <c r="DA1064" i="8"/>
  <c r="CZ1064" i="8"/>
  <c r="CY1064" i="8"/>
  <c r="CX1064" i="8"/>
  <c r="CV1064" i="8"/>
  <c r="CW1064" i="8" s="1"/>
  <c r="CU1064" i="8"/>
  <c r="CT1064" i="8"/>
  <c r="CS1064" i="8"/>
  <c r="CR1064" i="8"/>
  <c r="CQ1064" i="8"/>
  <c r="CP1064" i="8"/>
  <c r="CO1064" i="8"/>
  <c r="CN1064" i="8"/>
  <c r="CL1064" i="8"/>
  <c r="CM1064" i="8" s="1"/>
  <c r="CG1064" i="8"/>
  <c r="CF1064" i="8"/>
  <c r="CE1064" i="8"/>
  <c r="CD1064" i="8"/>
  <c r="CC1064" i="8"/>
  <c r="CB1064" i="8"/>
  <c r="CA1064" i="8"/>
  <c r="BZ1064" i="8"/>
  <c r="BY1064" i="8"/>
  <c r="BW1064" i="8"/>
  <c r="BX1064" i="8" s="1"/>
  <c r="BV1064" i="8"/>
  <c r="BU1064" i="8"/>
  <c r="BT1064" i="8"/>
  <c r="BS1064" i="8"/>
  <c r="BR1064" i="8"/>
  <c r="BQ1064" i="8"/>
  <c r="BP1064" i="8"/>
  <c r="BO1064" i="8"/>
  <c r="BN1064" i="8"/>
  <c r="BM1064" i="8"/>
  <c r="BL1064" i="8"/>
  <c r="BJ1064" i="8"/>
  <c r="BK1064" i="8" s="1"/>
  <c r="J1064" i="8"/>
  <c r="I1064" i="8"/>
  <c r="H1064" i="8"/>
  <c r="G1064" i="8"/>
  <c r="F1064" i="8"/>
  <c r="A1064" i="8"/>
  <c r="DP1063" i="8"/>
  <c r="DO1063" i="8"/>
  <c r="DN1063" i="8"/>
  <c r="DM1063" i="8"/>
  <c r="DK1063" i="8"/>
  <c r="DL1063" i="8" s="1"/>
  <c r="DJ1063" i="8"/>
  <c r="DI1063" i="8"/>
  <c r="DH1063" i="8"/>
  <c r="DG1063" i="8"/>
  <c r="DE1063" i="8"/>
  <c r="DF1063" i="8" s="1"/>
  <c r="DD1063" i="8"/>
  <c r="DC1063" i="8"/>
  <c r="DB1063" i="8"/>
  <c r="DA1063" i="8"/>
  <c r="CZ1063" i="8"/>
  <c r="CY1063" i="8"/>
  <c r="CX1063" i="8"/>
  <c r="CV1063" i="8"/>
  <c r="CW1063" i="8" s="1"/>
  <c r="CU1063" i="8"/>
  <c r="CT1063" i="8"/>
  <c r="CS1063" i="8"/>
  <c r="CR1063" i="8"/>
  <c r="CQ1063" i="8"/>
  <c r="CP1063" i="8"/>
  <c r="CO1063" i="8"/>
  <c r="CN1063" i="8"/>
  <c r="CL1063" i="8"/>
  <c r="CM1063" i="8" s="1"/>
  <c r="CG1063" i="8"/>
  <c r="CF1063" i="8"/>
  <c r="CE1063" i="8"/>
  <c r="CD1063" i="8"/>
  <c r="CC1063" i="8"/>
  <c r="CB1063" i="8"/>
  <c r="CA1063" i="8"/>
  <c r="BZ1063" i="8"/>
  <c r="BY1063" i="8"/>
  <c r="BW1063" i="8"/>
  <c r="BX1063" i="8" s="1"/>
  <c r="BV1063" i="8"/>
  <c r="BU1063" i="8"/>
  <c r="BT1063" i="8"/>
  <c r="BS1063" i="8"/>
  <c r="BR1063" i="8"/>
  <c r="BQ1063" i="8"/>
  <c r="BP1063" i="8"/>
  <c r="BO1063" i="8"/>
  <c r="BN1063" i="8"/>
  <c r="BM1063" i="8"/>
  <c r="BL1063" i="8"/>
  <c r="BJ1063" i="8"/>
  <c r="BK1063" i="8" s="1"/>
  <c r="J1063" i="8"/>
  <c r="I1063" i="8"/>
  <c r="H1063" i="8"/>
  <c r="G1063" i="8"/>
  <c r="F1063" i="8"/>
  <c r="A1063" i="8"/>
  <c r="DP1062" i="8"/>
  <c r="DO1062" i="8"/>
  <c r="DN1062" i="8"/>
  <c r="DM1062" i="8"/>
  <c r="DK1062" i="8"/>
  <c r="DL1062" i="8" s="1"/>
  <c r="DJ1062" i="8"/>
  <c r="DI1062" i="8"/>
  <c r="DH1062" i="8"/>
  <c r="DG1062" i="8"/>
  <c r="DE1062" i="8"/>
  <c r="DF1062" i="8" s="1"/>
  <c r="DD1062" i="8"/>
  <c r="DC1062" i="8"/>
  <c r="DB1062" i="8"/>
  <c r="DA1062" i="8"/>
  <c r="CZ1062" i="8"/>
  <c r="CY1062" i="8"/>
  <c r="CX1062" i="8"/>
  <c r="CV1062" i="8"/>
  <c r="CW1062" i="8" s="1"/>
  <c r="CU1062" i="8"/>
  <c r="CT1062" i="8"/>
  <c r="CS1062" i="8"/>
  <c r="CR1062" i="8"/>
  <c r="CQ1062" i="8"/>
  <c r="CP1062" i="8"/>
  <c r="CO1062" i="8"/>
  <c r="CN1062" i="8"/>
  <c r="CL1062" i="8"/>
  <c r="CM1062" i="8" s="1"/>
  <c r="CG1062" i="8"/>
  <c r="CF1062" i="8"/>
  <c r="CE1062" i="8"/>
  <c r="CD1062" i="8"/>
  <c r="CC1062" i="8"/>
  <c r="CB1062" i="8"/>
  <c r="CA1062" i="8"/>
  <c r="BZ1062" i="8"/>
  <c r="BY1062" i="8"/>
  <c r="BW1062" i="8"/>
  <c r="BX1062" i="8" s="1"/>
  <c r="BV1062" i="8"/>
  <c r="BU1062" i="8"/>
  <c r="BT1062" i="8"/>
  <c r="BS1062" i="8"/>
  <c r="BR1062" i="8"/>
  <c r="BQ1062" i="8"/>
  <c r="BP1062" i="8"/>
  <c r="BO1062" i="8"/>
  <c r="BN1062" i="8"/>
  <c r="BM1062" i="8"/>
  <c r="BL1062" i="8"/>
  <c r="BJ1062" i="8"/>
  <c r="BK1062" i="8" s="1"/>
  <c r="J1062" i="8"/>
  <c r="I1062" i="8"/>
  <c r="H1062" i="8"/>
  <c r="G1062" i="8"/>
  <c r="F1062" i="8"/>
  <c r="A1062" i="8"/>
  <c r="DP1061" i="8"/>
  <c r="DO1061" i="8"/>
  <c r="DN1061" i="8"/>
  <c r="DM1061" i="8"/>
  <c r="DK1061" i="8"/>
  <c r="DL1061" i="8" s="1"/>
  <c r="DJ1061" i="8"/>
  <c r="DI1061" i="8"/>
  <c r="DH1061" i="8"/>
  <c r="DG1061" i="8"/>
  <c r="DE1061" i="8"/>
  <c r="DF1061" i="8" s="1"/>
  <c r="DD1061" i="8"/>
  <c r="DC1061" i="8"/>
  <c r="DB1061" i="8"/>
  <c r="DA1061" i="8"/>
  <c r="CZ1061" i="8"/>
  <c r="CY1061" i="8"/>
  <c r="CX1061" i="8"/>
  <c r="CV1061" i="8"/>
  <c r="CW1061" i="8" s="1"/>
  <c r="CU1061" i="8"/>
  <c r="CT1061" i="8"/>
  <c r="CS1061" i="8"/>
  <c r="CR1061" i="8"/>
  <c r="CQ1061" i="8"/>
  <c r="CP1061" i="8"/>
  <c r="CO1061" i="8"/>
  <c r="CN1061" i="8"/>
  <c r="CL1061" i="8"/>
  <c r="CM1061" i="8" s="1"/>
  <c r="CG1061" i="8"/>
  <c r="CF1061" i="8"/>
  <c r="CE1061" i="8"/>
  <c r="CD1061" i="8"/>
  <c r="CC1061" i="8"/>
  <c r="CB1061" i="8"/>
  <c r="CA1061" i="8"/>
  <c r="BZ1061" i="8"/>
  <c r="BY1061" i="8"/>
  <c r="BW1061" i="8"/>
  <c r="BX1061" i="8" s="1"/>
  <c r="BV1061" i="8"/>
  <c r="BU1061" i="8"/>
  <c r="BT1061" i="8"/>
  <c r="BS1061" i="8"/>
  <c r="BR1061" i="8"/>
  <c r="BQ1061" i="8"/>
  <c r="BP1061" i="8"/>
  <c r="BO1061" i="8"/>
  <c r="BN1061" i="8"/>
  <c r="BM1061" i="8"/>
  <c r="BL1061" i="8"/>
  <c r="BJ1061" i="8"/>
  <c r="BK1061" i="8" s="1"/>
  <c r="J1061" i="8"/>
  <c r="I1061" i="8"/>
  <c r="H1061" i="8"/>
  <c r="G1061" i="8"/>
  <c r="F1061" i="8"/>
  <c r="A1061" i="8"/>
  <c r="DP1060" i="8"/>
  <c r="DO1060" i="8"/>
  <c r="DN1060" i="8"/>
  <c r="DM1060" i="8"/>
  <c r="DK1060" i="8"/>
  <c r="DL1060" i="8" s="1"/>
  <c r="DJ1060" i="8"/>
  <c r="DI1060" i="8"/>
  <c r="DH1060" i="8"/>
  <c r="DG1060" i="8"/>
  <c r="DE1060" i="8"/>
  <c r="DF1060" i="8" s="1"/>
  <c r="DD1060" i="8"/>
  <c r="DC1060" i="8"/>
  <c r="DB1060" i="8"/>
  <c r="DA1060" i="8"/>
  <c r="CZ1060" i="8"/>
  <c r="CY1060" i="8"/>
  <c r="CX1060" i="8"/>
  <c r="CV1060" i="8"/>
  <c r="CW1060" i="8" s="1"/>
  <c r="CU1060" i="8"/>
  <c r="CT1060" i="8"/>
  <c r="CS1060" i="8"/>
  <c r="CR1060" i="8"/>
  <c r="CQ1060" i="8"/>
  <c r="CP1060" i="8"/>
  <c r="CO1060" i="8"/>
  <c r="CN1060" i="8"/>
  <c r="CL1060" i="8"/>
  <c r="CM1060" i="8" s="1"/>
  <c r="CG1060" i="8"/>
  <c r="CF1060" i="8"/>
  <c r="CE1060" i="8"/>
  <c r="CD1060" i="8"/>
  <c r="CC1060" i="8"/>
  <c r="CB1060" i="8"/>
  <c r="CA1060" i="8"/>
  <c r="BZ1060" i="8"/>
  <c r="BY1060" i="8"/>
  <c r="BW1060" i="8"/>
  <c r="BX1060" i="8" s="1"/>
  <c r="BV1060" i="8"/>
  <c r="BU1060" i="8"/>
  <c r="BT1060" i="8"/>
  <c r="BS1060" i="8"/>
  <c r="BR1060" i="8"/>
  <c r="BQ1060" i="8"/>
  <c r="BP1060" i="8"/>
  <c r="BO1060" i="8"/>
  <c r="BN1060" i="8"/>
  <c r="BM1060" i="8"/>
  <c r="BL1060" i="8"/>
  <c r="BJ1060" i="8"/>
  <c r="BK1060" i="8" s="1"/>
  <c r="J1060" i="8"/>
  <c r="I1060" i="8"/>
  <c r="H1060" i="8"/>
  <c r="G1060" i="8"/>
  <c r="F1060" i="8"/>
  <c r="A1060" i="8"/>
  <c r="DP1059" i="8"/>
  <c r="DO1059" i="8"/>
  <c r="DN1059" i="8"/>
  <c r="DM1059" i="8"/>
  <c r="DK1059" i="8"/>
  <c r="DL1059" i="8" s="1"/>
  <c r="DJ1059" i="8"/>
  <c r="DI1059" i="8"/>
  <c r="DH1059" i="8"/>
  <c r="DG1059" i="8"/>
  <c r="DE1059" i="8"/>
  <c r="DF1059" i="8" s="1"/>
  <c r="DD1059" i="8"/>
  <c r="DC1059" i="8"/>
  <c r="DB1059" i="8"/>
  <c r="DA1059" i="8"/>
  <c r="CZ1059" i="8"/>
  <c r="CY1059" i="8"/>
  <c r="CX1059" i="8"/>
  <c r="CV1059" i="8"/>
  <c r="CW1059" i="8" s="1"/>
  <c r="CU1059" i="8"/>
  <c r="CT1059" i="8"/>
  <c r="CS1059" i="8"/>
  <c r="CR1059" i="8"/>
  <c r="CQ1059" i="8"/>
  <c r="CP1059" i="8"/>
  <c r="CO1059" i="8"/>
  <c r="CN1059" i="8"/>
  <c r="CL1059" i="8"/>
  <c r="CM1059" i="8" s="1"/>
  <c r="CG1059" i="8"/>
  <c r="CF1059" i="8"/>
  <c r="CE1059" i="8"/>
  <c r="CD1059" i="8"/>
  <c r="CC1059" i="8"/>
  <c r="CB1059" i="8"/>
  <c r="CA1059" i="8"/>
  <c r="BZ1059" i="8"/>
  <c r="BY1059" i="8"/>
  <c r="BW1059" i="8"/>
  <c r="BX1059" i="8" s="1"/>
  <c r="BV1059" i="8"/>
  <c r="BU1059" i="8"/>
  <c r="BT1059" i="8"/>
  <c r="BS1059" i="8"/>
  <c r="BR1059" i="8"/>
  <c r="BQ1059" i="8"/>
  <c r="BP1059" i="8"/>
  <c r="BO1059" i="8"/>
  <c r="BN1059" i="8"/>
  <c r="BM1059" i="8"/>
  <c r="BL1059" i="8"/>
  <c r="BJ1059" i="8"/>
  <c r="BK1059" i="8" s="1"/>
  <c r="J1059" i="8"/>
  <c r="I1059" i="8"/>
  <c r="H1059" i="8"/>
  <c r="G1059" i="8"/>
  <c r="F1059" i="8"/>
  <c r="A1059" i="8"/>
  <c r="DP1058" i="8"/>
  <c r="DO1058" i="8"/>
  <c r="DN1058" i="8"/>
  <c r="DM1058" i="8"/>
  <c r="DK1058" i="8"/>
  <c r="DL1058" i="8" s="1"/>
  <c r="DJ1058" i="8"/>
  <c r="DI1058" i="8"/>
  <c r="DH1058" i="8"/>
  <c r="DG1058" i="8"/>
  <c r="DE1058" i="8"/>
  <c r="DF1058" i="8" s="1"/>
  <c r="DD1058" i="8"/>
  <c r="DC1058" i="8"/>
  <c r="DB1058" i="8"/>
  <c r="DA1058" i="8"/>
  <c r="CZ1058" i="8"/>
  <c r="CY1058" i="8"/>
  <c r="CX1058" i="8"/>
  <c r="CV1058" i="8"/>
  <c r="CW1058" i="8" s="1"/>
  <c r="CU1058" i="8"/>
  <c r="CT1058" i="8"/>
  <c r="CS1058" i="8"/>
  <c r="CR1058" i="8"/>
  <c r="CQ1058" i="8"/>
  <c r="CP1058" i="8"/>
  <c r="CO1058" i="8"/>
  <c r="CN1058" i="8"/>
  <c r="CL1058" i="8"/>
  <c r="CM1058" i="8" s="1"/>
  <c r="CG1058" i="8"/>
  <c r="CF1058" i="8"/>
  <c r="CE1058" i="8"/>
  <c r="CD1058" i="8"/>
  <c r="CC1058" i="8"/>
  <c r="CB1058" i="8"/>
  <c r="CA1058" i="8"/>
  <c r="BZ1058" i="8"/>
  <c r="BY1058" i="8"/>
  <c r="BW1058" i="8"/>
  <c r="BX1058" i="8" s="1"/>
  <c r="BV1058" i="8"/>
  <c r="BU1058" i="8"/>
  <c r="BT1058" i="8"/>
  <c r="BS1058" i="8"/>
  <c r="BR1058" i="8"/>
  <c r="BQ1058" i="8"/>
  <c r="BP1058" i="8"/>
  <c r="BO1058" i="8"/>
  <c r="BN1058" i="8"/>
  <c r="BM1058" i="8"/>
  <c r="BL1058" i="8"/>
  <c r="BJ1058" i="8"/>
  <c r="BK1058" i="8" s="1"/>
  <c r="J1058" i="8"/>
  <c r="I1058" i="8"/>
  <c r="H1058" i="8"/>
  <c r="G1058" i="8"/>
  <c r="F1058" i="8"/>
  <c r="A1058" i="8"/>
  <c r="DP1057" i="8"/>
  <c r="DO1057" i="8"/>
  <c r="DN1057" i="8"/>
  <c r="DM1057" i="8"/>
  <c r="DK1057" i="8"/>
  <c r="DL1057" i="8" s="1"/>
  <c r="DJ1057" i="8"/>
  <c r="DI1057" i="8"/>
  <c r="DH1057" i="8"/>
  <c r="DG1057" i="8"/>
  <c r="DE1057" i="8"/>
  <c r="DF1057" i="8" s="1"/>
  <c r="DD1057" i="8"/>
  <c r="DC1057" i="8"/>
  <c r="DB1057" i="8"/>
  <c r="DA1057" i="8"/>
  <c r="CZ1057" i="8"/>
  <c r="CY1057" i="8"/>
  <c r="CX1057" i="8"/>
  <c r="CV1057" i="8"/>
  <c r="CW1057" i="8" s="1"/>
  <c r="CU1057" i="8"/>
  <c r="CT1057" i="8"/>
  <c r="CS1057" i="8"/>
  <c r="CR1057" i="8"/>
  <c r="CQ1057" i="8"/>
  <c r="CP1057" i="8"/>
  <c r="CO1057" i="8"/>
  <c r="CN1057" i="8"/>
  <c r="CL1057" i="8"/>
  <c r="CM1057" i="8" s="1"/>
  <c r="CG1057" i="8"/>
  <c r="CF1057" i="8"/>
  <c r="CE1057" i="8"/>
  <c r="CD1057" i="8"/>
  <c r="CC1057" i="8"/>
  <c r="CB1057" i="8"/>
  <c r="CA1057" i="8"/>
  <c r="BZ1057" i="8"/>
  <c r="BY1057" i="8"/>
  <c r="BW1057" i="8"/>
  <c r="BX1057" i="8" s="1"/>
  <c r="BV1057" i="8"/>
  <c r="BU1057" i="8"/>
  <c r="BT1057" i="8"/>
  <c r="BS1057" i="8"/>
  <c r="BR1057" i="8"/>
  <c r="BQ1057" i="8"/>
  <c r="BP1057" i="8"/>
  <c r="BO1057" i="8"/>
  <c r="BN1057" i="8"/>
  <c r="BM1057" i="8"/>
  <c r="BL1057" i="8"/>
  <c r="BJ1057" i="8"/>
  <c r="BK1057" i="8" s="1"/>
  <c r="J1057" i="8"/>
  <c r="I1057" i="8"/>
  <c r="H1057" i="8"/>
  <c r="G1057" i="8"/>
  <c r="F1057" i="8"/>
  <c r="A1057" i="8"/>
  <c r="DP1056" i="8"/>
  <c r="DO1056" i="8"/>
  <c r="DN1056" i="8"/>
  <c r="DM1056" i="8"/>
  <c r="DK1056" i="8"/>
  <c r="DL1056" i="8" s="1"/>
  <c r="DJ1056" i="8"/>
  <c r="DI1056" i="8"/>
  <c r="DH1056" i="8"/>
  <c r="DG1056" i="8"/>
  <c r="DE1056" i="8"/>
  <c r="DF1056" i="8" s="1"/>
  <c r="DD1056" i="8"/>
  <c r="DC1056" i="8"/>
  <c r="DB1056" i="8"/>
  <c r="DA1056" i="8"/>
  <c r="CZ1056" i="8"/>
  <c r="CY1056" i="8"/>
  <c r="CX1056" i="8"/>
  <c r="CV1056" i="8"/>
  <c r="CW1056" i="8" s="1"/>
  <c r="CU1056" i="8"/>
  <c r="CT1056" i="8"/>
  <c r="CS1056" i="8"/>
  <c r="CR1056" i="8"/>
  <c r="CQ1056" i="8"/>
  <c r="CP1056" i="8"/>
  <c r="CO1056" i="8"/>
  <c r="CN1056" i="8"/>
  <c r="CL1056" i="8"/>
  <c r="CM1056" i="8" s="1"/>
  <c r="CG1056" i="8"/>
  <c r="CF1056" i="8"/>
  <c r="CE1056" i="8"/>
  <c r="CD1056" i="8"/>
  <c r="CC1056" i="8"/>
  <c r="CB1056" i="8"/>
  <c r="CA1056" i="8"/>
  <c r="BZ1056" i="8"/>
  <c r="BY1056" i="8"/>
  <c r="BW1056" i="8"/>
  <c r="BX1056" i="8" s="1"/>
  <c r="BV1056" i="8"/>
  <c r="BU1056" i="8"/>
  <c r="BT1056" i="8"/>
  <c r="BS1056" i="8"/>
  <c r="BR1056" i="8"/>
  <c r="BQ1056" i="8"/>
  <c r="BP1056" i="8"/>
  <c r="BO1056" i="8"/>
  <c r="BN1056" i="8"/>
  <c r="BM1056" i="8"/>
  <c r="BL1056" i="8"/>
  <c r="BJ1056" i="8"/>
  <c r="BK1056" i="8" s="1"/>
  <c r="J1056" i="8"/>
  <c r="I1056" i="8"/>
  <c r="H1056" i="8"/>
  <c r="G1056" i="8"/>
  <c r="F1056" i="8"/>
  <c r="A1056" i="8"/>
  <c r="DP1055" i="8"/>
  <c r="DO1055" i="8"/>
  <c r="DN1055" i="8"/>
  <c r="DM1055" i="8"/>
  <c r="DK1055" i="8"/>
  <c r="DL1055" i="8" s="1"/>
  <c r="DJ1055" i="8"/>
  <c r="DI1055" i="8"/>
  <c r="DH1055" i="8"/>
  <c r="DG1055" i="8"/>
  <c r="DE1055" i="8"/>
  <c r="DF1055" i="8" s="1"/>
  <c r="DD1055" i="8"/>
  <c r="DC1055" i="8"/>
  <c r="DB1055" i="8"/>
  <c r="DA1055" i="8"/>
  <c r="CZ1055" i="8"/>
  <c r="CY1055" i="8"/>
  <c r="CX1055" i="8"/>
  <c r="CV1055" i="8"/>
  <c r="CW1055" i="8" s="1"/>
  <c r="CU1055" i="8"/>
  <c r="CT1055" i="8"/>
  <c r="CS1055" i="8"/>
  <c r="CR1055" i="8"/>
  <c r="CQ1055" i="8"/>
  <c r="CP1055" i="8"/>
  <c r="CO1055" i="8"/>
  <c r="CN1055" i="8"/>
  <c r="CL1055" i="8"/>
  <c r="CM1055" i="8" s="1"/>
  <c r="CG1055" i="8"/>
  <c r="CF1055" i="8"/>
  <c r="CE1055" i="8"/>
  <c r="CD1055" i="8"/>
  <c r="CC1055" i="8"/>
  <c r="CB1055" i="8"/>
  <c r="CA1055" i="8"/>
  <c r="BZ1055" i="8"/>
  <c r="BY1055" i="8"/>
  <c r="BW1055" i="8"/>
  <c r="BX1055" i="8" s="1"/>
  <c r="BV1055" i="8"/>
  <c r="BU1055" i="8"/>
  <c r="BT1055" i="8"/>
  <c r="BS1055" i="8"/>
  <c r="BR1055" i="8"/>
  <c r="BQ1055" i="8"/>
  <c r="BP1055" i="8"/>
  <c r="BO1055" i="8"/>
  <c r="BN1055" i="8"/>
  <c r="BM1055" i="8"/>
  <c r="BL1055" i="8"/>
  <c r="BJ1055" i="8"/>
  <c r="BK1055" i="8" s="1"/>
  <c r="J1055" i="8"/>
  <c r="I1055" i="8"/>
  <c r="H1055" i="8"/>
  <c r="G1055" i="8"/>
  <c r="F1055" i="8"/>
  <c r="A1055" i="8"/>
  <c r="DP1054" i="8"/>
  <c r="DO1054" i="8"/>
  <c r="DN1054" i="8"/>
  <c r="DM1054" i="8"/>
  <c r="DK1054" i="8"/>
  <c r="DL1054" i="8" s="1"/>
  <c r="DJ1054" i="8"/>
  <c r="DI1054" i="8"/>
  <c r="DH1054" i="8"/>
  <c r="DG1054" i="8"/>
  <c r="DE1054" i="8"/>
  <c r="DF1054" i="8" s="1"/>
  <c r="DD1054" i="8"/>
  <c r="DC1054" i="8"/>
  <c r="DB1054" i="8"/>
  <c r="DA1054" i="8"/>
  <c r="CZ1054" i="8"/>
  <c r="CY1054" i="8"/>
  <c r="CX1054" i="8"/>
  <c r="CV1054" i="8"/>
  <c r="CW1054" i="8" s="1"/>
  <c r="CU1054" i="8"/>
  <c r="CT1054" i="8"/>
  <c r="CS1054" i="8"/>
  <c r="CR1054" i="8"/>
  <c r="CQ1054" i="8"/>
  <c r="CP1054" i="8"/>
  <c r="CO1054" i="8"/>
  <c r="CN1054" i="8"/>
  <c r="CL1054" i="8"/>
  <c r="CM1054" i="8" s="1"/>
  <c r="CG1054" i="8"/>
  <c r="CF1054" i="8"/>
  <c r="CE1054" i="8"/>
  <c r="CD1054" i="8"/>
  <c r="CC1054" i="8"/>
  <c r="CB1054" i="8"/>
  <c r="CA1054" i="8"/>
  <c r="BZ1054" i="8"/>
  <c r="BY1054" i="8"/>
  <c r="BW1054" i="8"/>
  <c r="BX1054" i="8" s="1"/>
  <c r="BV1054" i="8"/>
  <c r="BU1054" i="8"/>
  <c r="BT1054" i="8"/>
  <c r="BS1054" i="8"/>
  <c r="BR1054" i="8"/>
  <c r="BQ1054" i="8"/>
  <c r="BP1054" i="8"/>
  <c r="BO1054" i="8"/>
  <c r="BN1054" i="8"/>
  <c r="BM1054" i="8"/>
  <c r="BL1054" i="8"/>
  <c r="BJ1054" i="8"/>
  <c r="BK1054" i="8" s="1"/>
  <c r="J1054" i="8"/>
  <c r="I1054" i="8"/>
  <c r="H1054" i="8"/>
  <c r="G1054" i="8"/>
  <c r="F1054" i="8"/>
  <c r="A1054" i="8"/>
  <c r="DP1053" i="8"/>
  <c r="DO1053" i="8"/>
  <c r="DN1053" i="8"/>
  <c r="DM1053" i="8"/>
  <c r="DK1053" i="8"/>
  <c r="DL1053" i="8" s="1"/>
  <c r="DJ1053" i="8"/>
  <c r="DI1053" i="8"/>
  <c r="DH1053" i="8"/>
  <c r="DG1053" i="8"/>
  <c r="DE1053" i="8"/>
  <c r="DF1053" i="8" s="1"/>
  <c r="DD1053" i="8"/>
  <c r="DC1053" i="8"/>
  <c r="DB1053" i="8"/>
  <c r="DA1053" i="8"/>
  <c r="CZ1053" i="8"/>
  <c r="CY1053" i="8"/>
  <c r="CX1053" i="8"/>
  <c r="CV1053" i="8"/>
  <c r="CW1053" i="8" s="1"/>
  <c r="CU1053" i="8"/>
  <c r="CT1053" i="8"/>
  <c r="CS1053" i="8"/>
  <c r="CR1053" i="8"/>
  <c r="CQ1053" i="8"/>
  <c r="CP1053" i="8"/>
  <c r="CO1053" i="8"/>
  <c r="CN1053" i="8"/>
  <c r="CL1053" i="8"/>
  <c r="CM1053" i="8" s="1"/>
  <c r="CG1053" i="8"/>
  <c r="CF1053" i="8"/>
  <c r="CE1053" i="8"/>
  <c r="CD1053" i="8"/>
  <c r="CC1053" i="8"/>
  <c r="CB1053" i="8"/>
  <c r="CA1053" i="8"/>
  <c r="BZ1053" i="8"/>
  <c r="BY1053" i="8"/>
  <c r="BW1053" i="8"/>
  <c r="BX1053" i="8" s="1"/>
  <c r="BV1053" i="8"/>
  <c r="BU1053" i="8"/>
  <c r="BT1053" i="8"/>
  <c r="BS1053" i="8"/>
  <c r="BR1053" i="8"/>
  <c r="BQ1053" i="8"/>
  <c r="BP1053" i="8"/>
  <c r="BO1053" i="8"/>
  <c r="BN1053" i="8"/>
  <c r="BM1053" i="8"/>
  <c r="BL1053" i="8"/>
  <c r="BJ1053" i="8"/>
  <c r="BK1053" i="8" s="1"/>
  <c r="J1053" i="8"/>
  <c r="I1053" i="8"/>
  <c r="H1053" i="8"/>
  <c r="G1053" i="8"/>
  <c r="F1053" i="8"/>
  <c r="A1053" i="8"/>
  <c r="DP1052" i="8"/>
  <c r="DO1052" i="8"/>
  <c r="DN1052" i="8"/>
  <c r="DM1052" i="8"/>
  <c r="DK1052" i="8"/>
  <c r="DL1052" i="8" s="1"/>
  <c r="DJ1052" i="8"/>
  <c r="DI1052" i="8"/>
  <c r="DH1052" i="8"/>
  <c r="DG1052" i="8"/>
  <c r="DE1052" i="8"/>
  <c r="DF1052" i="8" s="1"/>
  <c r="DD1052" i="8"/>
  <c r="DC1052" i="8"/>
  <c r="DB1052" i="8"/>
  <c r="DA1052" i="8"/>
  <c r="CZ1052" i="8"/>
  <c r="CY1052" i="8"/>
  <c r="CX1052" i="8"/>
  <c r="CV1052" i="8"/>
  <c r="CW1052" i="8" s="1"/>
  <c r="CU1052" i="8"/>
  <c r="CT1052" i="8"/>
  <c r="CS1052" i="8"/>
  <c r="CR1052" i="8"/>
  <c r="CQ1052" i="8"/>
  <c r="CP1052" i="8"/>
  <c r="CO1052" i="8"/>
  <c r="CN1052" i="8"/>
  <c r="CL1052" i="8"/>
  <c r="CM1052" i="8" s="1"/>
  <c r="CG1052" i="8"/>
  <c r="CF1052" i="8"/>
  <c r="CE1052" i="8"/>
  <c r="CD1052" i="8"/>
  <c r="CC1052" i="8"/>
  <c r="CB1052" i="8"/>
  <c r="CA1052" i="8"/>
  <c r="BZ1052" i="8"/>
  <c r="BY1052" i="8"/>
  <c r="BW1052" i="8"/>
  <c r="BX1052" i="8" s="1"/>
  <c r="BV1052" i="8"/>
  <c r="BU1052" i="8"/>
  <c r="BT1052" i="8"/>
  <c r="BS1052" i="8"/>
  <c r="BR1052" i="8"/>
  <c r="BQ1052" i="8"/>
  <c r="BP1052" i="8"/>
  <c r="BO1052" i="8"/>
  <c r="BN1052" i="8"/>
  <c r="BM1052" i="8"/>
  <c r="BL1052" i="8"/>
  <c r="BJ1052" i="8"/>
  <c r="BK1052" i="8" s="1"/>
  <c r="J1052" i="8"/>
  <c r="I1052" i="8"/>
  <c r="H1052" i="8"/>
  <c r="G1052" i="8"/>
  <c r="F1052" i="8"/>
  <c r="A1052" i="8"/>
  <c r="DP1051" i="8"/>
  <c r="DO1051" i="8"/>
  <c r="DN1051" i="8"/>
  <c r="DM1051" i="8"/>
  <c r="DK1051" i="8"/>
  <c r="DL1051" i="8" s="1"/>
  <c r="DJ1051" i="8"/>
  <c r="DI1051" i="8"/>
  <c r="DH1051" i="8"/>
  <c r="DG1051" i="8"/>
  <c r="DE1051" i="8"/>
  <c r="DF1051" i="8" s="1"/>
  <c r="DD1051" i="8"/>
  <c r="DC1051" i="8"/>
  <c r="DB1051" i="8"/>
  <c r="DA1051" i="8"/>
  <c r="CZ1051" i="8"/>
  <c r="CY1051" i="8"/>
  <c r="CX1051" i="8"/>
  <c r="CV1051" i="8"/>
  <c r="CW1051" i="8" s="1"/>
  <c r="CU1051" i="8"/>
  <c r="CT1051" i="8"/>
  <c r="CS1051" i="8"/>
  <c r="CR1051" i="8"/>
  <c r="CQ1051" i="8"/>
  <c r="CP1051" i="8"/>
  <c r="CO1051" i="8"/>
  <c r="CN1051" i="8"/>
  <c r="CL1051" i="8"/>
  <c r="CM1051" i="8" s="1"/>
  <c r="CG1051" i="8"/>
  <c r="CF1051" i="8"/>
  <c r="CE1051" i="8"/>
  <c r="CD1051" i="8"/>
  <c r="CC1051" i="8"/>
  <c r="CB1051" i="8"/>
  <c r="CA1051" i="8"/>
  <c r="BZ1051" i="8"/>
  <c r="BY1051" i="8"/>
  <c r="BW1051" i="8"/>
  <c r="BX1051" i="8" s="1"/>
  <c r="BV1051" i="8"/>
  <c r="BU1051" i="8"/>
  <c r="BT1051" i="8"/>
  <c r="BS1051" i="8"/>
  <c r="BR1051" i="8"/>
  <c r="BQ1051" i="8"/>
  <c r="BP1051" i="8"/>
  <c r="BO1051" i="8"/>
  <c r="BN1051" i="8"/>
  <c r="BM1051" i="8"/>
  <c r="BL1051" i="8"/>
  <c r="BJ1051" i="8"/>
  <c r="BK1051" i="8" s="1"/>
  <c r="J1051" i="8"/>
  <c r="I1051" i="8"/>
  <c r="H1051" i="8"/>
  <c r="G1051" i="8"/>
  <c r="F1051" i="8"/>
  <c r="A1051" i="8"/>
  <c r="DP1050" i="8"/>
  <c r="DO1050" i="8"/>
  <c r="DN1050" i="8"/>
  <c r="DM1050" i="8"/>
  <c r="DK1050" i="8"/>
  <c r="DL1050" i="8" s="1"/>
  <c r="DJ1050" i="8"/>
  <c r="DI1050" i="8"/>
  <c r="DH1050" i="8"/>
  <c r="DG1050" i="8"/>
  <c r="DE1050" i="8"/>
  <c r="DF1050" i="8" s="1"/>
  <c r="DD1050" i="8"/>
  <c r="DC1050" i="8"/>
  <c r="DB1050" i="8"/>
  <c r="DA1050" i="8"/>
  <c r="CZ1050" i="8"/>
  <c r="CY1050" i="8"/>
  <c r="CX1050" i="8"/>
  <c r="CV1050" i="8"/>
  <c r="CW1050" i="8" s="1"/>
  <c r="CU1050" i="8"/>
  <c r="CT1050" i="8"/>
  <c r="CS1050" i="8"/>
  <c r="CR1050" i="8"/>
  <c r="CQ1050" i="8"/>
  <c r="CP1050" i="8"/>
  <c r="CO1050" i="8"/>
  <c r="CN1050" i="8"/>
  <c r="CL1050" i="8"/>
  <c r="CM1050" i="8" s="1"/>
  <c r="CG1050" i="8"/>
  <c r="CF1050" i="8"/>
  <c r="CE1050" i="8"/>
  <c r="CD1050" i="8"/>
  <c r="CC1050" i="8"/>
  <c r="CB1050" i="8"/>
  <c r="CA1050" i="8"/>
  <c r="BZ1050" i="8"/>
  <c r="BY1050" i="8"/>
  <c r="BW1050" i="8"/>
  <c r="BX1050" i="8" s="1"/>
  <c r="BV1050" i="8"/>
  <c r="BU1050" i="8"/>
  <c r="BT1050" i="8"/>
  <c r="BS1050" i="8"/>
  <c r="BR1050" i="8"/>
  <c r="BQ1050" i="8"/>
  <c r="BP1050" i="8"/>
  <c r="BO1050" i="8"/>
  <c r="BN1050" i="8"/>
  <c r="BM1050" i="8"/>
  <c r="BL1050" i="8"/>
  <c r="BJ1050" i="8"/>
  <c r="BK1050" i="8" s="1"/>
  <c r="J1050" i="8"/>
  <c r="I1050" i="8"/>
  <c r="H1050" i="8"/>
  <c r="G1050" i="8"/>
  <c r="F1050" i="8"/>
  <c r="A1050" i="8"/>
  <c r="DP1049" i="8"/>
  <c r="DO1049" i="8"/>
  <c r="DN1049" i="8"/>
  <c r="DM1049" i="8"/>
  <c r="DK1049" i="8"/>
  <c r="DL1049" i="8" s="1"/>
  <c r="DJ1049" i="8"/>
  <c r="DI1049" i="8"/>
  <c r="DH1049" i="8"/>
  <c r="DG1049" i="8"/>
  <c r="DE1049" i="8"/>
  <c r="DF1049" i="8" s="1"/>
  <c r="DD1049" i="8"/>
  <c r="DC1049" i="8"/>
  <c r="DB1049" i="8"/>
  <c r="DA1049" i="8"/>
  <c r="CZ1049" i="8"/>
  <c r="CY1049" i="8"/>
  <c r="CX1049" i="8"/>
  <c r="CV1049" i="8"/>
  <c r="CW1049" i="8" s="1"/>
  <c r="CU1049" i="8"/>
  <c r="CT1049" i="8"/>
  <c r="CS1049" i="8"/>
  <c r="CR1049" i="8"/>
  <c r="CQ1049" i="8"/>
  <c r="CP1049" i="8"/>
  <c r="CO1049" i="8"/>
  <c r="CN1049" i="8"/>
  <c r="CL1049" i="8"/>
  <c r="CM1049" i="8" s="1"/>
  <c r="CG1049" i="8"/>
  <c r="CF1049" i="8"/>
  <c r="CE1049" i="8"/>
  <c r="CD1049" i="8"/>
  <c r="CC1049" i="8"/>
  <c r="CB1049" i="8"/>
  <c r="CA1049" i="8"/>
  <c r="BZ1049" i="8"/>
  <c r="BY1049" i="8"/>
  <c r="BW1049" i="8"/>
  <c r="BX1049" i="8" s="1"/>
  <c r="BV1049" i="8"/>
  <c r="BU1049" i="8"/>
  <c r="BT1049" i="8"/>
  <c r="BS1049" i="8"/>
  <c r="BR1049" i="8"/>
  <c r="BQ1049" i="8"/>
  <c r="BP1049" i="8"/>
  <c r="BO1049" i="8"/>
  <c r="BN1049" i="8"/>
  <c r="BM1049" i="8"/>
  <c r="BL1049" i="8"/>
  <c r="BJ1049" i="8"/>
  <c r="BK1049" i="8" s="1"/>
  <c r="J1049" i="8"/>
  <c r="I1049" i="8"/>
  <c r="H1049" i="8"/>
  <c r="G1049" i="8"/>
  <c r="F1049" i="8"/>
  <c r="A1049" i="8"/>
  <c r="DP1048" i="8"/>
  <c r="DO1048" i="8"/>
  <c r="DN1048" i="8"/>
  <c r="DM1048" i="8"/>
  <c r="DK1048" i="8"/>
  <c r="DL1048" i="8" s="1"/>
  <c r="DJ1048" i="8"/>
  <c r="DI1048" i="8"/>
  <c r="DH1048" i="8"/>
  <c r="DG1048" i="8"/>
  <c r="DE1048" i="8"/>
  <c r="DF1048" i="8" s="1"/>
  <c r="DD1048" i="8"/>
  <c r="DC1048" i="8"/>
  <c r="DB1048" i="8"/>
  <c r="DA1048" i="8"/>
  <c r="CZ1048" i="8"/>
  <c r="CY1048" i="8"/>
  <c r="CX1048" i="8"/>
  <c r="CV1048" i="8"/>
  <c r="CW1048" i="8" s="1"/>
  <c r="CU1048" i="8"/>
  <c r="CT1048" i="8"/>
  <c r="CS1048" i="8"/>
  <c r="CR1048" i="8"/>
  <c r="CQ1048" i="8"/>
  <c r="CP1048" i="8"/>
  <c r="CO1048" i="8"/>
  <c r="CN1048" i="8"/>
  <c r="CL1048" i="8"/>
  <c r="CM1048" i="8" s="1"/>
  <c r="CG1048" i="8"/>
  <c r="CF1048" i="8"/>
  <c r="CE1048" i="8"/>
  <c r="CD1048" i="8"/>
  <c r="CC1048" i="8"/>
  <c r="CB1048" i="8"/>
  <c r="CA1048" i="8"/>
  <c r="BZ1048" i="8"/>
  <c r="BY1048" i="8"/>
  <c r="BW1048" i="8"/>
  <c r="BX1048" i="8" s="1"/>
  <c r="BV1048" i="8"/>
  <c r="BU1048" i="8"/>
  <c r="BT1048" i="8"/>
  <c r="BS1048" i="8"/>
  <c r="BR1048" i="8"/>
  <c r="BQ1048" i="8"/>
  <c r="BP1048" i="8"/>
  <c r="BO1048" i="8"/>
  <c r="BN1048" i="8"/>
  <c r="BM1048" i="8"/>
  <c r="BL1048" i="8"/>
  <c r="BJ1048" i="8"/>
  <c r="BK1048" i="8" s="1"/>
  <c r="J1048" i="8"/>
  <c r="I1048" i="8"/>
  <c r="H1048" i="8"/>
  <c r="G1048" i="8"/>
  <c r="F1048" i="8"/>
  <c r="A1048" i="8"/>
  <c r="DP1047" i="8"/>
  <c r="DO1047" i="8"/>
  <c r="DN1047" i="8"/>
  <c r="DM1047" i="8"/>
  <c r="DK1047" i="8"/>
  <c r="DL1047" i="8" s="1"/>
  <c r="DJ1047" i="8"/>
  <c r="DI1047" i="8"/>
  <c r="DH1047" i="8"/>
  <c r="DG1047" i="8"/>
  <c r="DE1047" i="8"/>
  <c r="DF1047" i="8" s="1"/>
  <c r="DD1047" i="8"/>
  <c r="DC1047" i="8"/>
  <c r="DB1047" i="8"/>
  <c r="DA1047" i="8"/>
  <c r="CZ1047" i="8"/>
  <c r="CY1047" i="8"/>
  <c r="CX1047" i="8"/>
  <c r="CV1047" i="8"/>
  <c r="CW1047" i="8" s="1"/>
  <c r="CU1047" i="8"/>
  <c r="CT1047" i="8"/>
  <c r="CS1047" i="8"/>
  <c r="CR1047" i="8"/>
  <c r="CQ1047" i="8"/>
  <c r="CP1047" i="8"/>
  <c r="CO1047" i="8"/>
  <c r="CN1047" i="8"/>
  <c r="CL1047" i="8"/>
  <c r="CM1047" i="8" s="1"/>
  <c r="CG1047" i="8"/>
  <c r="CF1047" i="8"/>
  <c r="CE1047" i="8"/>
  <c r="CD1047" i="8"/>
  <c r="CC1047" i="8"/>
  <c r="CB1047" i="8"/>
  <c r="CA1047" i="8"/>
  <c r="BZ1047" i="8"/>
  <c r="BY1047" i="8"/>
  <c r="BW1047" i="8"/>
  <c r="BX1047" i="8" s="1"/>
  <c r="BV1047" i="8"/>
  <c r="BU1047" i="8"/>
  <c r="BT1047" i="8"/>
  <c r="BS1047" i="8"/>
  <c r="BR1047" i="8"/>
  <c r="BQ1047" i="8"/>
  <c r="BP1047" i="8"/>
  <c r="BO1047" i="8"/>
  <c r="BN1047" i="8"/>
  <c r="BM1047" i="8"/>
  <c r="BL1047" i="8"/>
  <c r="BJ1047" i="8"/>
  <c r="BK1047" i="8" s="1"/>
  <c r="J1047" i="8"/>
  <c r="I1047" i="8"/>
  <c r="H1047" i="8"/>
  <c r="G1047" i="8"/>
  <c r="F1047" i="8"/>
  <c r="A1047" i="8"/>
  <c r="DP1046" i="8"/>
  <c r="DO1046" i="8"/>
  <c r="DN1046" i="8"/>
  <c r="DM1046" i="8"/>
  <c r="DK1046" i="8"/>
  <c r="DL1046" i="8" s="1"/>
  <c r="DJ1046" i="8"/>
  <c r="DI1046" i="8"/>
  <c r="DH1046" i="8"/>
  <c r="DG1046" i="8"/>
  <c r="DE1046" i="8"/>
  <c r="DF1046" i="8" s="1"/>
  <c r="DD1046" i="8"/>
  <c r="DC1046" i="8"/>
  <c r="DB1046" i="8"/>
  <c r="DA1046" i="8"/>
  <c r="CZ1046" i="8"/>
  <c r="CY1046" i="8"/>
  <c r="CX1046" i="8"/>
  <c r="CV1046" i="8"/>
  <c r="CW1046" i="8" s="1"/>
  <c r="CU1046" i="8"/>
  <c r="CT1046" i="8"/>
  <c r="CS1046" i="8"/>
  <c r="CR1046" i="8"/>
  <c r="CQ1046" i="8"/>
  <c r="CP1046" i="8"/>
  <c r="CO1046" i="8"/>
  <c r="CN1046" i="8"/>
  <c r="CL1046" i="8"/>
  <c r="CM1046" i="8" s="1"/>
  <c r="CG1046" i="8"/>
  <c r="CF1046" i="8"/>
  <c r="CE1046" i="8"/>
  <c r="CD1046" i="8"/>
  <c r="CC1046" i="8"/>
  <c r="CB1046" i="8"/>
  <c r="CA1046" i="8"/>
  <c r="BZ1046" i="8"/>
  <c r="BY1046" i="8"/>
  <c r="BW1046" i="8"/>
  <c r="BX1046" i="8" s="1"/>
  <c r="BV1046" i="8"/>
  <c r="BU1046" i="8"/>
  <c r="BT1046" i="8"/>
  <c r="BS1046" i="8"/>
  <c r="BR1046" i="8"/>
  <c r="BQ1046" i="8"/>
  <c r="BP1046" i="8"/>
  <c r="BO1046" i="8"/>
  <c r="BN1046" i="8"/>
  <c r="BM1046" i="8"/>
  <c r="BL1046" i="8"/>
  <c r="BJ1046" i="8"/>
  <c r="BK1046" i="8" s="1"/>
  <c r="J1046" i="8"/>
  <c r="I1046" i="8"/>
  <c r="H1046" i="8"/>
  <c r="G1046" i="8"/>
  <c r="F1046" i="8"/>
  <c r="A1046" i="8"/>
  <c r="DP1045" i="8"/>
  <c r="DO1045" i="8"/>
  <c r="DN1045" i="8"/>
  <c r="DM1045" i="8"/>
  <c r="DK1045" i="8"/>
  <c r="DL1045" i="8" s="1"/>
  <c r="DJ1045" i="8"/>
  <c r="DI1045" i="8"/>
  <c r="DH1045" i="8"/>
  <c r="DG1045" i="8"/>
  <c r="DE1045" i="8"/>
  <c r="DF1045" i="8" s="1"/>
  <c r="DD1045" i="8"/>
  <c r="DC1045" i="8"/>
  <c r="DB1045" i="8"/>
  <c r="DA1045" i="8"/>
  <c r="CZ1045" i="8"/>
  <c r="CY1045" i="8"/>
  <c r="CX1045" i="8"/>
  <c r="CV1045" i="8"/>
  <c r="CW1045" i="8" s="1"/>
  <c r="CU1045" i="8"/>
  <c r="CT1045" i="8"/>
  <c r="CS1045" i="8"/>
  <c r="CR1045" i="8"/>
  <c r="CQ1045" i="8"/>
  <c r="CP1045" i="8"/>
  <c r="CO1045" i="8"/>
  <c r="CN1045" i="8"/>
  <c r="CL1045" i="8"/>
  <c r="CM1045" i="8" s="1"/>
  <c r="CG1045" i="8"/>
  <c r="CF1045" i="8"/>
  <c r="CE1045" i="8"/>
  <c r="CD1045" i="8"/>
  <c r="CC1045" i="8"/>
  <c r="CB1045" i="8"/>
  <c r="CA1045" i="8"/>
  <c r="BZ1045" i="8"/>
  <c r="BY1045" i="8"/>
  <c r="BW1045" i="8"/>
  <c r="BX1045" i="8" s="1"/>
  <c r="BV1045" i="8"/>
  <c r="BU1045" i="8"/>
  <c r="BT1045" i="8"/>
  <c r="BS1045" i="8"/>
  <c r="BR1045" i="8"/>
  <c r="BQ1045" i="8"/>
  <c r="BP1045" i="8"/>
  <c r="BO1045" i="8"/>
  <c r="BN1045" i="8"/>
  <c r="BM1045" i="8"/>
  <c r="BL1045" i="8"/>
  <c r="BJ1045" i="8"/>
  <c r="BK1045" i="8" s="1"/>
  <c r="J1045" i="8"/>
  <c r="I1045" i="8"/>
  <c r="H1045" i="8"/>
  <c r="G1045" i="8"/>
  <c r="F1045" i="8"/>
  <c r="A1045" i="8"/>
  <c r="DP1044" i="8"/>
  <c r="DO1044" i="8"/>
  <c r="DN1044" i="8"/>
  <c r="DM1044" i="8"/>
  <c r="DK1044" i="8"/>
  <c r="DL1044" i="8" s="1"/>
  <c r="DJ1044" i="8"/>
  <c r="DI1044" i="8"/>
  <c r="DH1044" i="8"/>
  <c r="DG1044" i="8"/>
  <c r="DE1044" i="8"/>
  <c r="DF1044" i="8" s="1"/>
  <c r="DD1044" i="8"/>
  <c r="DC1044" i="8"/>
  <c r="DB1044" i="8"/>
  <c r="DA1044" i="8"/>
  <c r="CZ1044" i="8"/>
  <c r="CY1044" i="8"/>
  <c r="CX1044" i="8"/>
  <c r="CV1044" i="8"/>
  <c r="CW1044" i="8" s="1"/>
  <c r="CU1044" i="8"/>
  <c r="CT1044" i="8"/>
  <c r="CS1044" i="8"/>
  <c r="CR1044" i="8"/>
  <c r="CQ1044" i="8"/>
  <c r="CP1044" i="8"/>
  <c r="CO1044" i="8"/>
  <c r="CN1044" i="8"/>
  <c r="CL1044" i="8"/>
  <c r="CM1044" i="8" s="1"/>
  <c r="CG1044" i="8"/>
  <c r="CF1044" i="8"/>
  <c r="CE1044" i="8"/>
  <c r="CD1044" i="8"/>
  <c r="CC1044" i="8"/>
  <c r="CB1044" i="8"/>
  <c r="CA1044" i="8"/>
  <c r="BZ1044" i="8"/>
  <c r="BY1044" i="8"/>
  <c r="BW1044" i="8"/>
  <c r="BX1044" i="8" s="1"/>
  <c r="BV1044" i="8"/>
  <c r="BU1044" i="8"/>
  <c r="BT1044" i="8"/>
  <c r="BS1044" i="8"/>
  <c r="BR1044" i="8"/>
  <c r="BQ1044" i="8"/>
  <c r="BP1044" i="8"/>
  <c r="BO1044" i="8"/>
  <c r="BN1044" i="8"/>
  <c r="BM1044" i="8"/>
  <c r="BL1044" i="8"/>
  <c r="BJ1044" i="8"/>
  <c r="BK1044" i="8" s="1"/>
  <c r="J1044" i="8"/>
  <c r="I1044" i="8"/>
  <c r="H1044" i="8"/>
  <c r="G1044" i="8"/>
  <c r="F1044" i="8"/>
  <c r="A1044" i="8"/>
  <c r="DP1043" i="8"/>
  <c r="DO1043" i="8"/>
  <c r="DN1043" i="8"/>
  <c r="DM1043" i="8"/>
  <c r="DK1043" i="8"/>
  <c r="DL1043" i="8" s="1"/>
  <c r="DJ1043" i="8"/>
  <c r="DI1043" i="8"/>
  <c r="DH1043" i="8"/>
  <c r="DG1043" i="8"/>
  <c r="DE1043" i="8"/>
  <c r="DF1043" i="8" s="1"/>
  <c r="DD1043" i="8"/>
  <c r="DC1043" i="8"/>
  <c r="DB1043" i="8"/>
  <c r="DA1043" i="8"/>
  <c r="CZ1043" i="8"/>
  <c r="CY1043" i="8"/>
  <c r="CX1043" i="8"/>
  <c r="CV1043" i="8"/>
  <c r="CW1043" i="8" s="1"/>
  <c r="CU1043" i="8"/>
  <c r="CT1043" i="8"/>
  <c r="CS1043" i="8"/>
  <c r="CR1043" i="8"/>
  <c r="CQ1043" i="8"/>
  <c r="CP1043" i="8"/>
  <c r="CO1043" i="8"/>
  <c r="CN1043" i="8"/>
  <c r="CL1043" i="8"/>
  <c r="CM1043" i="8" s="1"/>
  <c r="CG1043" i="8"/>
  <c r="CF1043" i="8"/>
  <c r="CE1043" i="8"/>
  <c r="CD1043" i="8"/>
  <c r="CC1043" i="8"/>
  <c r="CB1043" i="8"/>
  <c r="CA1043" i="8"/>
  <c r="BZ1043" i="8"/>
  <c r="BY1043" i="8"/>
  <c r="BW1043" i="8"/>
  <c r="BX1043" i="8" s="1"/>
  <c r="BV1043" i="8"/>
  <c r="BU1043" i="8"/>
  <c r="BT1043" i="8"/>
  <c r="BS1043" i="8"/>
  <c r="BR1043" i="8"/>
  <c r="BQ1043" i="8"/>
  <c r="BP1043" i="8"/>
  <c r="BO1043" i="8"/>
  <c r="BN1043" i="8"/>
  <c r="BM1043" i="8"/>
  <c r="BL1043" i="8"/>
  <c r="BJ1043" i="8"/>
  <c r="BK1043" i="8" s="1"/>
  <c r="J1043" i="8"/>
  <c r="I1043" i="8"/>
  <c r="H1043" i="8"/>
  <c r="G1043" i="8"/>
  <c r="F1043" i="8"/>
  <c r="A1043" i="8"/>
  <c r="DP1042" i="8"/>
  <c r="DO1042" i="8"/>
  <c r="DN1042" i="8"/>
  <c r="DM1042" i="8"/>
  <c r="DK1042" i="8"/>
  <c r="DL1042" i="8" s="1"/>
  <c r="DJ1042" i="8"/>
  <c r="DI1042" i="8"/>
  <c r="DH1042" i="8"/>
  <c r="DG1042" i="8"/>
  <c r="DE1042" i="8"/>
  <c r="DF1042" i="8" s="1"/>
  <c r="DD1042" i="8"/>
  <c r="DC1042" i="8"/>
  <c r="DB1042" i="8"/>
  <c r="DA1042" i="8"/>
  <c r="CZ1042" i="8"/>
  <c r="CY1042" i="8"/>
  <c r="CX1042" i="8"/>
  <c r="CV1042" i="8"/>
  <c r="CW1042" i="8" s="1"/>
  <c r="CU1042" i="8"/>
  <c r="CT1042" i="8"/>
  <c r="CS1042" i="8"/>
  <c r="CR1042" i="8"/>
  <c r="CQ1042" i="8"/>
  <c r="CP1042" i="8"/>
  <c r="CO1042" i="8"/>
  <c r="CN1042" i="8"/>
  <c r="CL1042" i="8"/>
  <c r="CM1042" i="8" s="1"/>
  <c r="CG1042" i="8"/>
  <c r="CF1042" i="8"/>
  <c r="CE1042" i="8"/>
  <c r="CD1042" i="8"/>
  <c r="CC1042" i="8"/>
  <c r="CB1042" i="8"/>
  <c r="CA1042" i="8"/>
  <c r="BZ1042" i="8"/>
  <c r="BY1042" i="8"/>
  <c r="BW1042" i="8"/>
  <c r="BX1042" i="8" s="1"/>
  <c r="BV1042" i="8"/>
  <c r="BU1042" i="8"/>
  <c r="BT1042" i="8"/>
  <c r="BS1042" i="8"/>
  <c r="BR1042" i="8"/>
  <c r="BQ1042" i="8"/>
  <c r="BP1042" i="8"/>
  <c r="BO1042" i="8"/>
  <c r="BN1042" i="8"/>
  <c r="BM1042" i="8"/>
  <c r="BL1042" i="8"/>
  <c r="BJ1042" i="8"/>
  <c r="BK1042" i="8" s="1"/>
  <c r="J1042" i="8"/>
  <c r="I1042" i="8"/>
  <c r="H1042" i="8"/>
  <c r="G1042" i="8"/>
  <c r="F1042" i="8"/>
  <c r="A1042" i="8"/>
  <c r="DP1041" i="8"/>
  <c r="DO1041" i="8"/>
  <c r="DN1041" i="8"/>
  <c r="DM1041" i="8"/>
  <c r="DK1041" i="8"/>
  <c r="DL1041" i="8" s="1"/>
  <c r="DJ1041" i="8"/>
  <c r="DI1041" i="8"/>
  <c r="DH1041" i="8"/>
  <c r="DG1041" i="8"/>
  <c r="DE1041" i="8"/>
  <c r="DF1041" i="8" s="1"/>
  <c r="DD1041" i="8"/>
  <c r="DC1041" i="8"/>
  <c r="DB1041" i="8"/>
  <c r="DA1041" i="8"/>
  <c r="CZ1041" i="8"/>
  <c r="CY1041" i="8"/>
  <c r="CX1041" i="8"/>
  <c r="CV1041" i="8"/>
  <c r="CW1041" i="8" s="1"/>
  <c r="CU1041" i="8"/>
  <c r="CT1041" i="8"/>
  <c r="CS1041" i="8"/>
  <c r="CR1041" i="8"/>
  <c r="CQ1041" i="8"/>
  <c r="CP1041" i="8"/>
  <c r="CO1041" i="8"/>
  <c r="CN1041" i="8"/>
  <c r="CL1041" i="8"/>
  <c r="CM1041" i="8" s="1"/>
  <c r="CG1041" i="8"/>
  <c r="CF1041" i="8"/>
  <c r="CE1041" i="8"/>
  <c r="CD1041" i="8"/>
  <c r="CC1041" i="8"/>
  <c r="CB1041" i="8"/>
  <c r="CA1041" i="8"/>
  <c r="BZ1041" i="8"/>
  <c r="BY1041" i="8"/>
  <c r="BW1041" i="8"/>
  <c r="BX1041" i="8" s="1"/>
  <c r="BV1041" i="8"/>
  <c r="BU1041" i="8"/>
  <c r="BT1041" i="8"/>
  <c r="BS1041" i="8"/>
  <c r="BR1041" i="8"/>
  <c r="BQ1041" i="8"/>
  <c r="BP1041" i="8"/>
  <c r="BO1041" i="8"/>
  <c r="BN1041" i="8"/>
  <c r="BM1041" i="8"/>
  <c r="BL1041" i="8"/>
  <c r="BJ1041" i="8"/>
  <c r="BK1041" i="8" s="1"/>
  <c r="J1041" i="8"/>
  <c r="I1041" i="8"/>
  <c r="H1041" i="8"/>
  <c r="G1041" i="8"/>
  <c r="F1041" i="8"/>
  <c r="A1041" i="8"/>
  <c r="DP1040" i="8"/>
  <c r="DO1040" i="8"/>
  <c r="DN1040" i="8"/>
  <c r="DM1040" i="8"/>
  <c r="DK1040" i="8"/>
  <c r="DL1040" i="8" s="1"/>
  <c r="DJ1040" i="8"/>
  <c r="DI1040" i="8"/>
  <c r="DH1040" i="8"/>
  <c r="DG1040" i="8"/>
  <c r="DE1040" i="8"/>
  <c r="DF1040" i="8" s="1"/>
  <c r="DD1040" i="8"/>
  <c r="DC1040" i="8"/>
  <c r="DB1040" i="8"/>
  <c r="DA1040" i="8"/>
  <c r="CZ1040" i="8"/>
  <c r="CY1040" i="8"/>
  <c r="CX1040" i="8"/>
  <c r="CV1040" i="8"/>
  <c r="CW1040" i="8" s="1"/>
  <c r="CU1040" i="8"/>
  <c r="CT1040" i="8"/>
  <c r="CS1040" i="8"/>
  <c r="CR1040" i="8"/>
  <c r="CQ1040" i="8"/>
  <c r="CP1040" i="8"/>
  <c r="CO1040" i="8"/>
  <c r="CN1040" i="8"/>
  <c r="CL1040" i="8"/>
  <c r="CM1040" i="8" s="1"/>
  <c r="CG1040" i="8"/>
  <c r="CF1040" i="8"/>
  <c r="CE1040" i="8"/>
  <c r="CD1040" i="8"/>
  <c r="CC1040" i="8"/>
  <c r="CB1040" i="8"/>
  <c r="CA1040" i="8"/>
  <c r="BZ1040" i="8"/>
  <c r="BY1040" i="8"/>
  <c r="BW1040" i="8"/>
  <c r="BX1040" i="8" s="1"/>
  <c r="BV1040" i="8"/>
  <c r="BU1040" i="8"/>
  <c r="BT1040" i="8"/>
  <c r="BS1040" i="8"/>
  <c r="BR1040" i="8"/>
  <c r="BQ1040" i="8"/>
  <c r="BP1040" i="8"/>
  <c r="BO1040" i="8"/>
  <c r="BN1040" i="8"/>
  <c r="BM1040" i="8"/>
  <c r="BL1040" i="8"/>
  <c r="BJ1040" i="8"/>
  <c r="BK1040" i="8" s="1"/>
  <c r="J1040" i="8"/>
  <c r="I1040" i="8"/>
  <c r="H1040" i="8"/>
  <c r="G1040" i="8"/>
  <c r="F1040" i="8"/>
  <c r="A1040" i="8"/>
  <c r="DP1039" i="8"/>
  <c r="DO1039" i="8"/>
  <c r="DN1039" i="8"/>
  <c r="DM1039" i="8"/>
  <c r="DK1039" i="8"/>
  <c r="DL1039" i="8" s="1"/>
  <c r="DJ1039" i="8"/>
  <c r="DI1039" i="8"/>
  <c r="DH1039" i="8"/>
  <c r="DG1039" i="8"/>
  <c r="DE1039" i="8"/>
  <c r="DF1039" i="8" s="1"/>
  <c r="DD1039" i="8"/>
  <c r="DC1039" i="8"/>
  <c r="DB1039" i="8"/>
  <c r="DA1039" i="8"/>
  <c r="CZ1039" i="8"/>
  <c r="CY1039" i="8"/>
  <c r="CX1039" i="8"/>
  <c r="CV1039" i="8"/>
  <c r="CW1039" i="8" s="1"/>
  <c r="CU1039" i="8"/>
  <c r="CT1039" i="8"/>
  <c r="CS1039" i="8"/>
  <c r="CR1039" i="8"/>
  <c r="CQ1039" i="8"/>
  <c r="CP1039" i="8"/>
  <c r="CO1039" i="8"/>
  <c r="CN1039" i="8"/>
  <c r="CL1039" i="8"/>
  <c r="CM1039" i="8" s="1"/>
  <c r="CG1039" i="8"/>
  <c r="CF1039" i="8"/>
  <c r="CE1039" i="8"/>
  <c r="CD1039" i="8"/>
  <c r="CC1039" i="8"/>
  <c r="CB1039" i="8"/>
  <c r="CA1039" i="8"/>
  <c r="BZ1039" i="8"/>
  <c r="BY1039" i="8"/>
  <c r="BW1039" i="8"/>
  <c r="BX1039" i="8" s="1"/>
  <c r="BV1039" i="8"/>
  <c r="BU1039" i="8"/>
  <c r="BT1039" i="8"/>
  <c r="BS1039" i="8"/>
  <c r="BR1039" i="8"/>
  <c r="BQ1039" i="8"/>
  <c r="BP1039" i="8"/>
  <c r="BO1039" i="8"/>
  <c r="BN1039" i="8"/>
  <c r="BM1039" i="8"/>
  <c r="BL1039" i="8"/>
  <c r="BJ1039" i="8"/>
  <c r="BK1039" i="8" s="1"/>
  <c r="J1039" i="8"/>
  <c r="I1039" i="8"/>
  <c r="H1039" i="8"/>
  <c r="G1039" i="8"/>
  <c r="F1039" i="8"/>
  <c r="A1039" i="8"/>
  <c r="DP1038" i="8"/>
  <c r="DO1038" i="8"/>
  <c r="DN1038" i="8"/>
  <c r="DM1038" i="8"/>
  <c r="DK1038" i="8"/>
  <c r="DL1038" i="8" s="1"/>
  <c r="DJ1038" i="8"/>
  <c r="DI1038" i="8"/>
  <c r="DH1038" i="8"/>
  <c r="DG1038" i="8"/>
  <c r="DE1038" i="8"/>
  <c r="DF1038" i="8" s="1"/>
  <c r="DD1038" i="8"/>
  <c r="DC1038" i="8"/>
  <c r="DB1038" i="8"/>
  <c r="DA1038" i="8"/>
  <c r="CZ1038" i="8"/>
  <c r="CY1038" i="8"/>
  <c r="CX1038" i="8"/>
  <c r="CV1038" i="8"/>
  <c r="CW1038" i="8" s="1"/>
  <c r="CU1038" i="8"/>
  <c r="CT1038" i="8"/>
  <c r="CS1038" i="8"/>
  <c r="CR1038" i="8"/>
  <c r="CQ1038" i="8"/>
  <c r="CP1038" i="8"/>
  <c r="CO1038" i="8"/>
  <c r="CN1038" i="8"/>
  <c r="CL1038" i="8"/>
  <c r="CM1038" i="8" s="1"/>
  <c r="CG1038" i="8"/>
  <c r="CF1038" i="8"/>
  <c r="CE1038" i="8"/>
  <c r="CD1038" i="8"/>
  <c r="CC1038" i="8"/>
  <c r="CB1038" i="8"/>
  <c r="CA1038" i="8"/>
  <c r="BZ1038" i="8"/>
  <c r="BY1038" i="8"/>
  <c r="BW1038" i="8"/>
  <c r="BX1038" i="8" s="1"/>
  <c r="BV1038" i="8"/>
  <c r="BU1038" i="8"/>
  <c r="BT1038" i="8"/>
  <c r="BS1038" i="8"/>
  <c r="BR1038" i="8"/>
  <c r="BQ1038" i="8"/>
  <c r="BP1038" i="8"/>
  <c r="BO1038" i="8"/>
  <c r="BN1038" i="8"/>
  <c r="BM1038" i="8"/>
  <c r="BL1038" i="8"/>
  <c r="BJ1038" i="8"/>
  <c r="BK1038" i="8" s="1"/>
  <c r="J1038" i="8"/>
  <c r="I1038" i="8"/>
  <c r="H1038" i="8"/>
  <c r="G1038" i="8"/>
  <c r="F1038" i="8"/>
  <c r="A1038" i="8"/>
  <c r="DP1037" i="8"/>
  <c r="DO1037" i="8"/>
  <c r="DN1037" i="8"/>
  <c r="DM1037" i="8"/>
  <c r="DK1037" i="8"/>
  <c r="DL1037" i="8" s="1"/>
  <c r="DJ1037" i="8"/>
  <c r="DI1037" i="8"/>
  <c r="DH1037" i="8"/>
  <c r="DG1037" i="8"/>
  <c r="DE1037" i="8"/>
  <c r="DF1037" i="8" s="1"/>
  <c r="DD1037" i="8"/>
  <c r="DC1037" i="8"/>
  <c r="DB1037" i="8"/>
  <c r="DA1037" i="8"/>
  <c r="CZ1037" i="8"/>
  <c r="CY1037" i="8"/>
  <c r="CX1037" i="8"/>
  <c r="CV1037" i="8"/>
  <c r="CW1037" i="8" s="1"/>
  <c r="CU1037" i="8"/>
  <c r="CT1037" i="8"/>
  <c r="CS1037" i="8"/>
  <c r="CR1037" i="8"/>
  <c r="CQ1037" i="8"/>
  <c r="CP1037" i="8"/>
  <c r="CO1037" i="8"/>
  <c r="CN1037" i="8"/>
  <c r="CL1037" i="8"/>
  <c r="CM1037" i="8" s="1"/>
  <c r="CG1037" i="8"/>
  <c r="CF1037" i="8"/>
  <c r="CE1037" i="8"/>
  <c r="CD1037" i="8"/>
  <c r="CC1037" i="8"/>
  <c r="CB1037" i="8"/>
  <c r="CA1037" i="8"/>
  <c r="BZ1037" i="8"/>
  <c r="BY1037" i="8"/>
  <c r="BW1037" i="8"/>
  <c r="BX1037" i="8" s="1"/>
  <c r="BV1037" i="8"/>
  <c r="BU1037" i="8"/>
  <c r="BT1037" i="8"/>
  <c r="BS1037" i="8"/>
  <c r="BR1037" i="8"/>
  <c r="BQ1037" i="8"/>
  <c r="BP1037" i="8"/>
  <c r="BO1037" i="8"/>
  <c r="BN1037" i="8"/>
  <c r="BM1037" i="8"/>
  <c r="BL1037" i="8"/>
  <c r="BJ1037" i="8"/>
  <c r="BK1037" i="8" s="1"/>
  <c r="J1037" i="8"/>
  <c r="I1037" i="8"/>
  <c r="H1037" i="8"/>
  <c r="G1037" i="8"/>
  <c r="F1037" i="8"/>
  <c r="A1037" i="8"/>
  <c r="DP1036" i="8"/>
  <c r="DO1036" i="8"/>
  <c r="DN1036" i="8"/>
  <c r="DM1036" i="8"/>
  <c r="DK1036" i="8"/>
  <c r="DL1036" i="8" s="1"/>
  <c r="DJ1036" i="8"/>
  <c r="DI1036" i="8"/>
  <c r="DH1036" i="8"/>
  <c r="DG1036" i="8"/>
  <c r="DE1036" i="8"/>
  <c r="DF1036" i="8" s="1"/>
  <c r="DD1036" i="8"/>
  <c r="DC1036" i="8"/>
  <c r="DB1036" i="8"/>
  <c r="DA1036" i="8"/>
  <c r="CZ1036" i="8"/>
  <c r="CY1036" i="8"/>
  <c r="CX1036" i="8"/>
  <c r="CV1036" i="8"/>
  <c r="CW1036" i="8" s="1"/>
  <c r="CU1036" i="8"/>
  <c r="CT1036" i="8"/>
  <c r="CS1036" i="8"/>
  <c r="CR1036" i="8"/>
  <c r="CQ1036" i="8"/>
  <c r="CP1036" i="8"/>
  <c r="CO1036" i="8"/>
  <c r="CN1036" i="8"/>
  <c r="CL1036" i="8"/>
  <c r="CM1036" i="8" s="1"/>
  <c r="CG1036" i="8"/>
  <c r="CF1036" i="8"/>
  <c r="CE1036" i="8"/>
  <c r="CD1036" i="8"/>
  <c r="CC1036" i="8"/>
  <c r="CB1036" i="8"/>
  <c r="CA1036" i="8"/>
  <c r="BZ1036" i="8"/>
  <c r="BY1036" i="8"/>
  <c r="BW1036" i="8"/>
  <c r="BX1036" i="8" s="1"/>
  <c r="BV1036" i="8"/>
  <c r="BU1036" i="8"/>
  <c r="BT1036" i="8"/>
  <c r="BS1036" i="8"/>
  <c r="BR1036" i="8"/>
  <c r="BQ1036" i="8"/>
  <c r="BP1036" i="8"/>
  <c r="BO1036" i="8"/>
  <c r="BN1036" i="8"/>
  <c r="BM1036" i="8"/>
  <c r="BL1036" i="8"/>
  <c r="BJ1036" i="8"/>
  <c r="BK1036" i="8" s="1"/>
  <c r="J1036" i="8"/>
  <c r="I1036" i="8"/>
  <c r="H1036" i="8"/>
  <c r="G1036" i="8"/>
  <c r="F1036" i="8"/>
  <c r="A1036" i="8"/>
  <c r="DP1035" i="8"/>
  <c r="DO1035" i="8"/>
  <c r="DN1035" i="8"/>
  <c r="DM1035" i="8"/>
  <c r="DK1035" i="8"/>
  <c r="DL1035" i="8" s="1"/>
  <c r="DJ1035" i="8"/>
  <c r="DI1035" i="8"/>
  <c r="DH1035" i="8"/>
  <c r="DG1035" i="8"/>
  <c r="DE1035" i="8"/>
  <c r="DF1035" i="8" s="1"/>
  <c r="DD1035" i="8"/>
  <c r="DC1035" i="8"/>
  <c r="DB1035" i="8"/>
  <c r="DA1035" i="8"/>
  <c r="CZ1035" i="8"/>
  <c r="CY1035" i="8"/>
  <c r="CX1035" i="8"/>
  <c r="CV1035" i="8"/>
  <c r="CW1035" i="8" s="1"/>
  <c r="CU1035" i="8"/>
  <c r="CT1035" i="8"/>
  <c r="CS1035" i="8"/>
  <c r="CR1035" i="8"/>
  <c r="CQ1035" i="8"/>
  <c r="CP1035" i="8"/>
  <c r="CO1035" i="8"/>
  <c r="CN1035" i="8"/>
  <c r="CL1035" i="8"/>
  <c r="CM1035" i="8" s="1"/>
  <c r="CG1035" i="8"/>
  <c r="CF1035" i="8"/>
  <c r="CE1035" i="8"/>
  <c r="CD1035" i="8"/>
  <c r="CC1035" i="8"/>
  <c r="CB1035" i="8"/>
  <c r="CA1035" i="8"/>
  <c r="BZ1035" i="8"/>
  <c r="BY1035" i="8"/>
  <c r="BW1035" i="8"/>
  <c r="BX1035" i="8" s="1"/>
  <c r="BV1035" i="8"/>
  <c r="BU1035" i="8"/>
  <c r="BT1035" i="8"/>
  <c r="BS1035" i="8"/>
  <c r="BR1035" i="8"/>
  <c r="BQ1035" i="8"/>
  <c r="BP1035" i="8"/>
  <c r="BO1035" i="8"/>
  <c r="BN1035" i="8"/>
  <c r="BM1035" i="8"/>
  <c r="BL1035" i="8"/>
  <c r="BJ1035" i="8"/>
  <c r="BK1035" i="8" s="1"/>
  <c r="J1035" i="8"/>
  <c r="I1035" i="8"/>
  <c r="H1035" i="8"/>
  <c r="G1035" i="8"/>
  <c r="F1035" i="8"/>
  <c r="A1035" i="8"/>
  <c r="DP1034" i="8"/>
  <c r="DO1034" i="8"/>
  <c r="DN1034" i="8"/>
  <c r="DM1034" i="8"/>
  <c r="DK1034" i="8"/>
  <c r="DL1034" i="8" s="1"/>
  <c r="DJ1034" i="8"/>
  <c r="DI1034" i="8"/>
  <c r="DH1034" i="8"/>
  <c r="DG1034" i="8"/>
  <c r="DE1034" i="8"/>
  <c r="DF1034" i="8" s="1"/>
  <c r="DD1034" i="8"/>
  <c r="DC1034" i="8"/>
  <c r="DB1034" i="8"/>
  <c r="DA1034" i="8"/>
  <c r="CZ1034" i="8"/>
  <c r="CY1034" i="8"/>
  <c r="CX1034" i="8"/>
  <c r="CV1034" i="8"/>
  <c r="CW1034" i="8" s="1"/>
  <c r="CU1034" i="8"/>
  <c r="CT1034" i="8"/>
  <c r="CS1034" i="8"/>
  <c r="CR1034" i="8"/>
  <c r="CQ1034" i="8"/>
  <c r="CP1034" i="8"/>
  <c r="CO1034" i="8"/>
  <c r="CN1034" i="8"/>
  <c r="CL1034" i="8"/>
  <c r="CM1034" i="8" s="1"/>
  <c r="CG1034" i="8"/>
  <c r="CF1034" i="8"/>
  <c r="CE1034" i="8"/>
  <c r="CD1034" i="8"/>
  <c r="CC1034" i="8"/>
  <c r="CB1034" i="8"/>
  <c r="CA1034" i="8"/>
  <c r="BZ1034" i="8"/>
  <c r="BY1034" i="8"/>
  <c r="BW1034" i="8"/>
  <c r="BX1034" i="8" s="1"/>
  <c r="BV1034" i="8"/>
  <c r="BU1034" i="8"/>
  <c r="BT1034" i="8"/>
  <c r="BS1034" i="8"/>
  <c r="BR1034" i="8"/>
  <c r="BQ1034" i="8"/>
  <c r="BP1034" i="8"/>
  <c r="BO1034" i="8"/>
  <c r="BN1034" i="8"/>
  <c r="BM1034" i="8"/>
  <c r="BL1034" i="8"/>
  <c r="BJ1034" i="8"/>
  <c r="BK1034" i="8" s="1"/>
  <c r="J1034" i="8"/>
  <c r="I1034" i="8"/>
  <c r="H1034" i="8"/>
  <c r="G1034" i="8"/>
  <c r="F1034" i="8"/>
  <c r="A1034" i="8"/>
  <c r="DP1033" i="8"/>
  <c r="DO1033" i="8"/>
  <c r="DN1033" i="8"/>
  <c r="DM1033" i="8"/>
  <c r="DK1033" i="8"/>
  <c r="DL1033" i="8" s="1"/>
  <c r="DJ1033" i="8"/>
  <c r="DI1033" i="8"/>
  <c r="DH1033" i="8"/>
  <c r="DG1033" i="8"/>
  <c r="DE1033" i="8"/>
  <c r="DF1033" i="8" s="1"/>
  <c r="DD1033" i="8"/>
  <c r="DC1033" i="8"/>
  <c r="DB1033" i="8"/>
  <c r="DA1033" i="8"/>
  <c r="CZ1033" i="8"/>
  <c r="CY1033" i="8"/>
  <c r="CX1033" i="8"/>
  <c r="CV1033" i="8"/>
  <c r="CW1033" i="8" s="1"/>
  <c r="CU1033" i="8"/>
  <c r="CT1033" i="8"/>
  <c r="CS1033" i="8"/>
  <c r="CR1033" i="8"/>
  <c r="CQ1033" i="8"/>
  <c r="CP1033" i="8"/>
  <c r="CO1033" i="8"/>
  <c r="CN1033" i="8"/>
  <c r="CL1033" i="8"/>
  <c r="CM1033" i="8" s="1"/>
  <c r="CG1033" i="8"/>
  <c r="CF1033" i="8"/>
  <c r="CE1033" i="8"/>
  <c r="CD1033" i="8"/>
  <c r="CC1033" i="8"/>
  <c r="CB1033" i="8"/>
  <c r="CA1033" i="8"/>
  <c r="BZ1033" i="8"/>
  <c r="BY1033" i="8"/>
  <c r="BW1033" i="8"/>
  <c r="BX1033" i="8" s="1"/>
  <c r="BV1033" i="8"/>
  <c r="BU1033" i="8"/>
  <c r="BT1033" i="8"/>
  <c r="BS1033" i="8"/>
  <c r="BR1033" i="8"/>
  <c r="BQ1033" i="8"/>
  <c r="BP1033" i="8"/>
  <c r="BO1033" i="8"/>
  <c r="BN1033" i="8"/>
  <c r="BM1033" i="8"/>
  <c r="BL1033" i="8"/>
  <c r="BJ1033" i="8"/>
  <c r="BK1033" i="8" s="1"/>
  <c r="J1033" i="8"/>
  <c r="I1033" i="8"/>
  <c r="H1033" i="8"/>
  <c r="G1033" i="8"/>
  <c r="F1033" i="8"/>
  <c r="A1033" i="8"/>
  <c r="DP1032" i="8"/>
  <c r="DO1032" i="8"/>
  <c r="DN1032" i="8"/>
  <c r="DM1032" i="8"/>
  <c r="DK1032" i="8"/>
  <c r="DL1032" i="8" s="1"/>
  <c r="DJ1032" i="8"/>
  <c r="DI1032" i="8"/>
  <c r="DH1032" i="8"/>
  <c r="DG1032" i="8"/>
  <c r="DE1032" i="8"/>
  <c r="DF1032" i="8" s="1"/>
  <c r="DD1032" i="8"/>
  <c r="DC1032" i="8"/>
  <c r="DB1032" i="8"/>
  <c r="DA1032" i="8"/>
  <c r="CZ1032" i="8"/>
  <c r="CY1032" i="8"/>
  <c r="CX1032" i="8"/>
  <c r="CV1032" i="8"/>
  <c r="CW1032" i="8" s="1"/>
  <c r="CU1032" i="8"/>
  <c r="CT1032" i="8"/>
  <c r="CS1032" i="8"/>
  <c r="CR1032" i="8"/>
  <c r="CQ1032" i="8"/>
  <c r="CP1032" i="8"/>
  <c r="CO1032" i="8"/>
  <c r="CN1032" i="8"/>
  <c r="CL1032" i="8"/>
  <c r="CM1032" i="8" s="1"/>
  <c r="CG1032" i="8"/>
  <c r="CF1032" i="8"/>
  <c r="CE1032" i="8"/>
  <c r="CD1032" i="8"/>
  <c r="CC1032" i="8"/>
  <c r="CB1032" i="8"/>
  <c r="CA1032" i="8"/>
  <c r="BZ1032" i="8"/>
  <c r="BY1032" i="8"/>
  <c r="BW1032" i="8"/>
  <c r="BX1032" i="8" s="1"/>
  <c r="BV1032" i="8"/>
  <c r="BU1032" i="8"/>
  <c r="BT1032" i="8"/>
  <c r="BS1032" i="8"/>
  <c r="BR1032" i="8"/>
  <c r="BQ1032" i="8"/>
  <c r="BP1032" i="8"/>
  <c r="BO1032" i="8"/>
  <c r="BN1032" i="8"/>
  <c r="BM1032" i="8"/>
  <c r="BL1032" i="8"/>
  <c r="BJ1032" i="8"/>
  <c r="BK1032" i="8" s="1"/>
  <c r="J1032" i="8"/>
  <c r="I1032" i="8"/>
  <c r="H1032" i="8"/>
  <c r="G1032" i="8"/>
  <c r="F1032" i="8"/>
  <c r="A1032" i="8"/>
  <c r="DP1031" i="8"/>
  <c r="DO1031" i="8"/>
  <c r="DN1031" i="8"/>
  <c r="DM1031" i="8"/>
  <c r="DK1031" i="8"/>
  <c r="DL1031" i="8" s="1"/>
  <c r="DJ1031" i="8"/>
  <c r="DI1031" i="8"/>
  <c r="DH1031" i="8"/>
  <c r="DG1031" i="8"/>
  <c r="DE1031" i="8"/>
  <c r="DF1031" i="8" s="1"/>
  <c r="DD1031" i="8"/>
  <c r="DC1031" i="8"/>
  <c r="DB1031" i="8"/>
  <c r="DA1031" i="8"/>
  <c r="CZ1031" i="8"/>
  <c r="CY1031" i="8"/>
  <c r="CX1031" i="8"/>
  <c r="CV1031" i="8"/>
  <c r="CW1031" i="8" s="1"/>
  <c r="CU1031" i="8"/>
  <c r="CT1031" i="8"/>
  <c r="CS1031" i="8"/>
  <c r="CR1031" i="8"/>
  <c r="CQ1031" i="8"/>
  <c r="CP1031" i="8"/>
  <c r="CO1031" i="8"/>
  <c r="CN1031" i="8"/>
  <c r="CL1031" i="8"/>
  <c r="CM1031" i="8" s="1"/>
  <c r="CG1031" i="8"/>
  <c r="CF1031" i="8"/>
  <c r="CE1031" i="8"/>
  <c r="CD1031" i="8"/>
  <c r="CC1031" i="8"/>
  <c r="CB1031" i="8"/>
  <c r="CA1031" i="8"/>
  <c r="BZ1031" i="8"/>
  <c r="BY1031" i="8"/>
  <c r="BW1031" i="8"/>
  <c r="BX1031" i="8" s="1"/>
  <c r="BV1031" i="8"/>
  <c r="BU1031" i="8"/>
  <c r="BT1031" i="8"/>
  <c r="BS1031" i="8"/>
  <c r="BR1031" i="8"/>
  <c r="BQ1031" i="8"/>
  <c r="BP1031" i="8"/>
  <c r="BO1031" i="8"/>
  <c r="BN1031" i="8"/>
  <c r="BM1031" i="8"/>
  <c r="BL1031" i="8"/>
  <c r="BJ1031" i="8"/>
  <c r="BK1031" i="8" s="1"/>
  <c r="J1031" i="8"/>
  <c r="I1031" i="8"/>
  <c r="H1031" i="8"/>
  <c r="G1031" i="8"/>
  <c r="F1031" i="8"/>
  <c r="A1031" i="8"/>
  <c r="DP1030" i="8"/>
  <c r="DO1030" i="8"/>
  <c r="DN1030" i="8"/>
  <c r="DM1030" i="8"/>
  <c r="DK1030" i="8"/>
  <c r="DL1030" i="8" s="1"/>
  <c r="DJ1030" i="8"/>
  <c r="DI1030" i="8"/>
  <c r="DH1030" i="8"/>
  <c r="DG1030" i="8"/>
  <c r="DE1030" i="8"/>
  <c r="DF1030" i="8" s="1"/>
  <c r="DD1030" i="8"/>
  <c r="DC1030" i="8"/>
  <c r="DB1030" i="8"/>
  <c r="DA1030" i="8"/>
  <c r="CZ1030" i="8"/>
  <c r="CY1030" i="8"/>
  <c r="CX1030" i="8"/>
  <c r="CV1030" i="8"/>
  <c r="CW1030" i="8" s="1"/>
  <c r="CU1030" i="8"/>
  <c r="CT1030" i="8"/>
  <c r="CS1030" i="8"/>
  <c r="CR1030" i="8"/>
  <c r="CQ1030" i="8"/>
  <c r="CP1030" i="8"/>
  <c r="CO1030" i="8"/>
  <c r="CN1030" i="8"/>
  <c r="CL1030" i="8"/>
  <c r="CM1030" i="8" s="1"/>
  <c r="CG1030" i="8"/>
  <c r="CF1030" i="8"/>
  <c r="CE1030" i="8"/>
  <c r="CD1030" i="8"/>
  <c r="CC1030" i="8"/>
  <c r="CB1030" i="8"/>
  <c r="CA1030" i="8"/>
  <c r="BZ1030" i="8"/>
  <c r="BY1030" i="8"/>
  <c r="BW1030" i="8"/>
  <c r="BX1030" i="8" s="1"/>
  <c r="BV1030" i="8"/>
  <c r="BU1030" i="8"/>
  <c r="BT1030" i="8"/>
  <c r="BS1030" i="8"/>
  <c r="BR1030" i="8"/>
  <c r="BQ1030" i="8"/>
  <c r="BP1030" i="8"/>
  <c r="BO1030" i="8"/>
  <c r="BN1030" i="8"/>
  <c r="BM1030" i="8"/>
  <c r="BL1030" i="8"/>
  <c r="BJ1030" i="8"/>
  <c r="BK1030" i="8" s="1"/>
  <c r="J1030" i="8"/>
  <c r="I1030" i="8"/>
  <c r="H1030" i="8"/>
  <c r="G1030" i="8"/>
  <c r="F1030" i="8"/>
  <c r="A1030" i="8"/>
  <c r="DP1029" i="8"/>
  <c r="DO1029" i="8"/>
  <c r="DN1029" i="8"/>
  <c r="DM1029" i="8"/>
  <c r="DK1029" i="8"/>
  <c r="DL1029" i="8" s="1"/>
  <c r="DJ1029" i="8"/>
  <c r="DI1029" i="8"/>
  <c r="DH1029" i="8"/>
  <c r="DG1029" i="8"/>
  <c r="DE1029" i="8"/>
  <c r="DF1029" i="8" s="1"/>
  <c r="DD1029" i="8"/>
  <c r="DC1029" i="8"/>
  <c r="DB1029" i="8"/>
  <c r="DA1029" i="8"/>
  <c r="CZ1029" i="8"/>
  <c r="CY1029" i="8"/>
  <c r="CX1029" i="8"/>
  <c r="CV1029" i="8"/>
  <c r="CW1029" i="8" s="1"/>
  <c r="CU1029" i="8"/>
  <c r="CT1029" i="8"/>
  <c r="CS1029" i="8"/>
  <c r="CR1029" i="8"/>
  <c r="CQ1029" i="8"/>
  <c r="CP1029" i="8"/>
  <c r="CO1029" i="8"/>
  <c r="CN1029" i="8"/>
  <c r="CL1029" i="8"/>
  <c r="CM1029" i="8" s="1"/>
  <c r="CG1029" i="8"/>
  <c r="CF1029" i="8"/>
  <c r="CE1029" i="8"/>
  <c r="CD1029" i="8"/>
  <c r="CC1029" i="8"/>
  <c r="CB1029" i="8"/>
  <c r="CA1029" i="8"/>
  <c r="BZ1029" i="8"/>
  <c r="BY1029" i="8"/>
  <c r="BW1029" i="8"/>
  <c r="BX1029" i="8" s="1"/>
  <c r="BV1029" i="8"/>
  <c r="BU1029" i="8"/>
  <c r="BT1029" i="8"/>
  <c r="BS1029" i="8"/>
  <c r="BR1029" i="8"/>
  <c r="BQ1029" i="8"/>
  <c r="BP1029" i="8"/>
  <c r="BO1029" i="8"/>
  <c r="BN1029" i="8"/>
  <c r="BM1029" i="8"/>
  <c r="BL1029" i="8"/>
  <c r="BJ1029" i="8"/>
  <c r="BK1029" i="8" s="1"/>
  <c r="J1029" i="8"/>
  <c r="I1029" i="8"/>
  <c r="H1029" i="8"/>
  <c r="G1029" i="8"/>
  <c r="F1029" i="8"/>
  <c r="A1029" i="8"/>
  <c r="DP1028" i="8"/>
  <c r="DO1028" i="8"/>
  <c r="DN1028" i="8"/>
  <c r="DM1028" i="8"/>
  <c r="DK1028" i="8"/>
  <c r="DL1028" i="8" s="1"/>
  <c r="DJ1028" i="8"/>
  <c r="DI1028" i="8"/>
  <c r="DH1028" i="8"/>
  <c r="DG1028" i="8"/>
  <c r="DE1028" i="8"/>
  <c r="DF1028" i="8" s="1"/>
  <c r="DD1028" i="8"/>
  <c r="DC1028" i="8"/>
  <c r="DB1028" i="8"/>
  <c r="DA1028" i="8"/>
  <c r="CZ1028" i="8"/>
  <c r="CY1028" i="8"/>
  <c r="CX1028" i="8"/>
  <c r="CV1028" i="8"/>
  <c r="CW1028" i="8" s="1"/>
  <c r="CU1028" i="8"/>
  <c r="CT1028" i="8"/>
  <c r="CS1028" i="8"/>
  <c r="CR1028" i="8"/>
  <c r="CQ1028" i="8"/>
  <c r="CP1028" i="8"/>
  <c r="CO1028" i="8"/>
  <c r="CN1028" i="8"/>
  <c r="CL1028" i="8"/>
  <c r="CM1028" i="8" s="1"/>
  <c r="CG1028" i="8"/>
  <c r="CF1028" i="8"/>
  <c r="CE1028" i="8"/>
  <c r="CD1028" i="8"/>
  <c r="CC1028" i="8"/>
  <c r="CB1028" i="8"/>
  <c r="CA1028" i="8"/>
  <c r="BZ1028" i="8"/>
  <c r="BY1028" i="8"/>
  <c r="BW1028" i="8"/>
  <c r="BX1028" i="8" s="1"/>
  <c r="BV1028" i="8"/>
  <c r="BU1028" i="8"/>
  <c r="BT1028" i="8"/>
  <c r="BS1028" i="8"/>
  <c r="BR1028" i="8"/>
  <c r="BQ1028" i="8"/>
  <c r="BP1028" i="8"/>
  <c r="BO1028" i="8"/>
  <c r="BN1028" i="8"/>
  <c r="BM1028" i="8"/>
  <c r="BL1028" i="8"/>
  <c r="BJ1028" i="8"/>
  <c r="BK1028" i="8" s="1"/>
  <c r="J1028" i="8"/>
  <c r="I1028" i="8"/>
  <c r="H1028" i="8"/>
  <c r="G1028" i="8"/>
  <c r="F1028" i="8"/>
  <c r="A1028" i="8"/>
  <c r="DP1027" i="8"/>
  <c r="DO1027" i="8"/>
  <c r="DN1027" i="8"/>
  <c r="DM1027" i="8"/>
  <c r="DK1027" i="8"/>
  <c r="DL1027" i="8" s="1"/>
  <c r="DJ1027" i="8"/>
  <c r="DI1027" i="8"/>
  <c r="DH1027" i="8"/>
  <c r="DG1027" i="8"/>
  <c r="DE1027" i="8"/>
  <c r="DF1027" i="8" s="1"/>
  <c r="DD1027" i="8"/>
  <c r="DC1027" i="8"/>
  <c r="DB1027" i="8"/>
  <c r="DA1027" i="8"/>
  <c r="CZ1027" i="8"/>
  <c r="CY1027" i="8"/>
  <c r="CX1027" i="8"/>
  <c r="CV1027" i="8"/>
  <c r="CW1027" i="8" s="1"/>
  <c r="CU1027" i="8"/>
  <c r="CT1027" i="8"/>
  <c r="CS1027" i="8"/>
  <c r="CR1027" i="8"/>
  <c r="CQ1027" i="8"/>
  <c r="CP1027" i="8"/>
  <c r="CO1027" i="8"/>
  <c r="CN1027" i="8"/>
  <c r="CL1027" i="8"/>
  <c r="CM1027" i="8" s="1"/>
  <c r="CG1027" i="8"/>
  <c r="CF1027" i="8"/>
  <c r="CE1027" i="8"/>
  <c r="CD1027" i="8"/>
  <c r="CC1027" i="8"/>
  <c r="CB1027" i="8"/>
  <c r="CA1027" i="8"/>
  <c r="BZ1027" i="8"/>
  <c r="BY1027" i="8"/>
  <c r="BW1027" i="8"/>
  <c r="BX1027" i="8" s="1"/>
  <c r="BV1027" i="8"/>
  <c r="BU1027" i="8"/>
  <c r="BT1027" i="8"/>
  <c r="BS1027" i="8"/>
  <c r="BR1027" i="8"/>
  <c r="BQ1027" i="8"/>
  <c r="BP1027" i="8"/>
  <c r="BO1027" i="8"/>
  <c r="BN1027" i="8"/>
  <c r="BM1027" i="8"/>
  <c r="BL1027" i="8"/>
  <c r="BJ1027" i="8"/>
  <c r="BK1027" i="8" s="1"/>
  <c r="J1027" i="8"/>
  <c r="I1027" i="8"/>
  <c r="H1027" i="8"/>
  <c r="G1027" i="8"/>
  <c r="F1027" i="8"/>
  <c r="A1027" i="8"/>
  <c r="DP1026" i="8"/>
  <c r="DO1026" i="8"/>
  <c r="DN1026" i="8"/>
  <c r="DM1026" i="8"/>
  <c r="DK1026" i="8"/>
  <c r="DL1026" i="8" s="1"/>
  <c r="DJ1026" i="8"/>
  <c r="DI1026" i="8"/>
  <c r="DH1026" i="8"/>
  <c r="DG1026" i="8"/>
  <c r="DE1026" i="8"/>
  <c r="DF1026" i="8" s="1"/>
  <c r="DD1026" i="8"/>
  <c r="DC1026" i="8"/>
  <c r="DB1026" i="8"/>
  <c r="DA1026" i="8"/>
  <c r="CZ1026" i="8"/>
  <c r="CY1026" i="8"/>
  <c r="CX1026" i="8"/>
  <c r="CV1026" i="8"/>
  <c r="CW1026" i="8" s="1"/>
  <c r="CU1026" i="8"/>
  <c r="CT1026" i="8"/>
  <c r="CS1026" i="8"/>
  <c r="CR1026" i="8"/>
  <c r="CQ1026" i="8"/>
  <c r="CP1026" i="8"/>
  <c r="CO1026" i="8"/>
  <c r="CN1026" i="8"/>
  <c r="CL1026" i="8"/>
  <c r="CM1026" i="8" s="1"/>
  <c r="CG1026" i="8"/>
  <c r="CF1026" i="8"/>
  <c r="CE1026" i="8"/>
  <c r="CD1026" i="8"/>
  <c r="CC1026" i="8"/>
  <c r="CB1026" i="8"/>
  <c r="CA1026" i="8"/>
  <c r="BZ1026" i="8"/>
  <c r="BY1026" i="8"/>
  <c r="BW1026" i="8"/>
  <c r="BX1026" i="8" s="1"/>
  <c r="BV1026" i="8"/>
  <c r="BU1026" i="8"/>
  <c r="BT1026" i="8"/>
  <c r="BS1026" i="8"/>
  <c r="BR1026" i="8"/>
  <c r="BQ1026" i="8"/>
  <c r="BP1026" i="8"/>
  <c r="BO1026" i="8"/>
  <c r="BN1026" i="8"/>
  <c r="BM1026" i="8"/>
  <c r="BL1026" i="8"/>
  <c r="BJ1026" i="8"/>
  <c r="BK1026" i="8" s="1"/>
  <c r="J1026" i="8"/>
  <c r="I1026" i="8"/>
  <c r="H1026" i="8"/>
  <c r="G1026" i="8"/>
  <c r="F1026" i="8"/>
  <c r="A1026" i="8"/>
  <c r="DP1025" i="8"/>
  <c r="DO1025" i="8"/>
  <c r="DN1025" i="8"/>
  <c r="DM1025" i="8"/>
  <c r="DK1025" i="8"/>
  <c r="DL1025" i="8" s="1"/>
  <c r="DJ1025" i="8"/>
  <c r="DI1025" i="8"/>
  <c r="DH1025" i="8"/>
  <c r="DG1025" i="8"/>
  <c r="DE1025" i="8"/>
  <c r="DF1025" i="8" s="1"/>
  <c r="DD1025" i="8"/>
  <c r="DC1025" i="8"/>
  <c r="DB1025" i="8"/>
  <c r="DA1025" i="8"/>
  <c r="CZ1025" i="8"/>
  <c r="CY1025" i="8"/>
  <c r="CX1025" i="8"/>
  <c r="CV1025" i="8"/>
  <c r="CW1025" i="8" s="1"/>
  <c r="CU1025" i="8"/>
  <c r="CT1025" i="8"/>
  <c r="CS1025" i="8"/>
  <c r="CR1025" i="8"/>
  <c r="CQ1025" i="8"/>
  <c r="CP1025" i="8"/>
  <c r="CO1025" i="8"/>
  <c r="CN1025" i="8"/>
  <c r="CL1025" i="8"/>
  <c r="CM1025" i="8" s="1"/>
  <c r="CG1025" i="8"/>
  <c r="CF1025" i="8"/>
  <c r="CE1025" i="8"/>
  <c r="CD1025" i="8"/>
  <c r="CC1025" i="8"/>
  <c r="CB1025" i="8"/>
  <c r="CA1025" i="8"/>
  <c r="BZ1025" i="8"/>
  <c r="BY1025" i="8"/>
  <c r="BW1025" i="8"/>
  <c r="BX1025" i="8" s="1"/>
  <c r="BV1025" i="8"/>
  <c r="BU1025" i="8"/>
  <c r="BT1025" i="8"/>
  <c r="BS1025" i="8"/>
  <c r="BR1025" i="8"/>
  <c r="BQ1025" i="8"/>
  <c r="BP1025" i="8"/>
  <c r="BO1025" i="8"/>
  <c r="BN1025" i="8"/>
  <c r="BM1025" i="8"/>
  <c r="BL1025" i="8"/>
  <c r="BJ1025" i="8"/>
  <c r="BK1025" i="8" s="1"/>
  <c r="J1025" i="8"/>
  <c r="I1025" i="8"/>
  <c r="H1025" i="8"/>
  <c r="G1025" i="8"/>
  <c r="F1025" i="8"/>
  <c r="A1025" i="8"/>
  <c r="DP1024" i="8"/>
  <c r="DO1024" i="8"/>
  <c r="DN1024" i="8"/>
  <c r="DM1024" i="8"/>
  <c r="DK1024" i="8"/>
  <c r="DL1024" i="8" s="1"/>
  <c r="DJ1024" i="8"/>
  <c r="DI1024" i="8"/>
  <c r="DH1024" i="8"/>
  <c r="DG1024" i="8"/>
  <c r="DE1024" i="8"/>
  <c r="DF1024" i="8" s="1"/>
  <c r="DD1024" i="8"/>
  <c r="DC1024" i="8"/>
  <c r="DB1024" i="8"/>
  <c r="DA1024" i="8"/>
  <c r="CZ1024" i="8"/>
  <c r="CY1024" i="8"/>
  <c r="CX1024" i="8"/>
  <c r="CV1024" i="8"/>
  <c r="CW1024" i="8" s="1"/>
  <c r="CU1024" i="8"/>
  <c r="CT1024" i="8"/>
  <c r="CS1024" i="8"/>
  <c r="CR1024" i="8"/>
  <c r="CQ1024" i="8"/>
  <c r="CP1024" i="8"/>
  <c r="CO1024" i="8"/>
  <c r="CN1024" i="8"/>
  <c r="CL1024" i="8"/>
  <c r="CM1024" i="8" s="1"/>
  <c r="CG1024" i="8"/>
  <c r="CF1024" i="8"/>
  <c r="CE1024" i="8"/>
  <c r="CD1024" i="8"/>
  <c r="CC1024" i="8"/>
  <c r="CB1024" i="8"/>
  <c r="CA1024" i="8"/>
  <c r="BZ1024" i="8"/>
  <c r="BY1024" i="8"/>
  <c r="BW1024" i="8"/>
  <c r="BX1024" i="8" s="1"/>
  <c r="BV1024" i="8"/>
  <c r="BU1024" i="8"/>
  <c r="BT1024" i="8"/>
  <c r="BS1024" i="8"/>
  <c r="BR1024" i="8"/>
  <c r="BQ1024" i="8"/>
  <c r="BP1024" i="8"/>
  <c r="BO1024" i="8"/>
  <c r="BN1024" i="8"/>
  <c r="BM1024" i="8"/>
  <c r="BL1024" i="8"/>
  <c r="BJ1024" i="8"/>
  <c r="BK1024" i="8" s="1"/>
  <c r="J1024" i="8"/>
  <c r="I1024" i="8"/>
  <c r="H1024" i="8"/>
  <c r="G1024" i="8"/>
  <c r="F1024" i="8"/>
  <c r="A1024" i="8"/>
  <c r="DP1023" i="8"/>
  <c r="DO1023" i="8"/>
  <c r="DN1023" i="8"/>
  <c r="DM1023" i="8"/>
  <c r="DK1023" i="8"/>
  <c r="DL1023" i="8" s="1"/>
  <c r="DJ1023" i="8"/>
  <c r="DI1023" i="8"/>
  <c r="DH1023" i="8"/>
  <c r="DG1023" i="8"/>
  <c r="DE1023" i="8"/>
  <c r="DF1023" i="8" s="1"/>
  <c r="DD1023" i="8"/>
  <c r="DC1023" i="8"/>
  <c r="DB1023" i="8"/>
  <c r="DA1023" i="8"/>
  <c r="CZ1023" i="8"/>
  <c r="CY1023" i="8"/>
  <c r="CX1023" i="8"/>
  <c r="CV1023" i="8"/>
  <c r="CW1023" i="8" s="1"/>
  <c r="CU1023" i="8"/>
  <c r="CT1023" i="8"/>
  <c r="CS1023" i="8"/>
  <c r="CR1023" i="8"/>
  <c r="CQ1023" i="8"/>
  <c r="CP1023" i="8"/>
  <c r="CO1023" i="8"/>
  <c r="CN1023" i="8"/>
  <c r="CL1023" i="8"/>
  <c r="CM1023" i="8" s="1"/>
  <c r="CG1023" i="8"/>
  <c r="CF1023" i="8"/>
  <c r="CE1023" i="8"/>
  <c r="CD1023" i="8"/>
  <c r="CC1023" i="8"/>
  <c r="CB1023" i="8"/>
  <c r="CA1023" i="8"/>
  <c r="BZ1023" i="8"/>
  <c r="BY1023" i="8"/>
  <c r="BW1023" i="8"/>
  <c r="BX1023" i="8" s="1"/>
  <c r="BV1023" i="8"/>
  <c r="BU1023" i="8"/>
  <c r="BT1023" i="8"/>
  <c r="BS1023" i="8"/>
  <c r="BR1023" i="8"/>
  <c r="BQ1023" i="8"/>
  <c r="BP1023" i="8"/>
  <c r="BO1023" i="8"/>
  <c r="BN1023" i="8"/>
  <c r="BM1023" i="8"/>
  <c r="BL1023" i="8"/>
  <c r="BJ1023" i="8"/>
  <c r="BK1023" i="8" s="1"/>
  <c r="J1023" i="8"/>
  <c r="I1023" i="8"/>
  <c r="H1023" i="8"/>
  <c r="G1023" i="8"/>
  <c r="F1023" i="8"/>
  <c r="A1023" i="8"/>
  <c r="DP1022" i="8"/>
  <c r="DO1022" i="8"/>
  <c r="DN1022" i="8"/>
  <c r="DM1022" i="8"/>
  <c r="DK1022" i="8"/>
  <c r="DL1022" i="8" s="1"/>
  <c r="DJ1022" i="8"/>
  <c r="DI1022" i="8"/>
  <c r="DH1022" i="8"/>
  <c r="DG1022" i="8"/>
  <c r="DE1022" i="8"/>
  <c r="DF1022" i="8" s="1"/>
  <c r="DD1022" i="8"/>
  <c r="DC1022" i="8"/>
  <c r="DB1022" i="8"/>
  <c r="DA1022" i="8"/>
  <c r="CZ1022" i="8"/>
  <c r="CY1022" i="8"/>
  <c r="CX1022" i="8"/>
  <c r="CV1022" i="8"/>
  <c r="CW1022" i="8" s="1"/>
  <c r="CU1022" i="8"/>
  <c r="CT1022" i="8"/>
  <c r="CS1022" i="8"/>
  <c r="CR1022" i="8"/>
  <c r="CQ1022" i="8"/>
  <c r="CP1022" i="8"/>
  <c r="CO1022" i="8"/>
  <c r="CN1022" i="8"/>
  <c r="CL1022" i="8"/>
  <c r="CM1022" i="8" s="1"/>
  <c r="CG1022" i="8"/>
  <c r="CF1022" i="8"/>
  <c r="CE1022" i="8"/>
  <c r="CD1022" i="8"/>
  <c r="CC1022" i="8"/>
  <c r="CB1022" i="8"/>
  <c r="CA1022" i="8"/>
  <c r="BZ1022" i="8"/>
  <c r="BY1022" i="8"/>
  <c r="BW1022" i="8"/>
  <c r="BX1022" i="8" s="1"/>
  <c r="BV1022" i="8"/>
  <c r="BU1022" i="8"/>
  <c r="BT1022" i="8"/>
  <c r="BS1022" i="8"/>
  <c r="BR1022" i="8"/>
  <c r="BQ1022" i="8"/>
  <c r="BP1022" i="8"/>
  <c r="BO1022" i="8"/>
  <c r="BN1022" i="8"/>
  <c r="BM1022" i="8"/>
  <c r="BL1022" i="8"/>
  <c r="BJ1022" i="8"/>
  <c r="BK1022" i="8" s="1"/>
  <c r="J1022" i="8"/>
  <c r="I1022" i="8"/>
  <c r="H1022" i="8"/>
  <c r="G1022" i="8"/>
  <c r="F1022" i="8"/>
  <c r="A1022" i="8"/>
  <c r="DP1021" i="8"/>
  <c r="DO1021" i="8"/>
  <c r="DN1021" i="8"/>
  <c r="DM1021" i="8"/>
  <c r="DK1021" i="8"/>
  <c r="DL1021" i="8" s="1"/>
  <c r="DJ1021" i="8"/>
  <c r="DI1021" i="8"/>
  <c r="DH1021" i="8"/>
  <c r="DG1021" i="8"/>
  <c r="DE1021" i="8"/>
  <c r="DF1021" i="8" s="1"/>
  <c r="DD1021" i="8"/>
  <c r="DC1021" i="8"/>
  <c r="DB1021" i="8"/>
  <c r="DA1021" i="8"/>
  <c r="CZ1021" i="8"/>
  <c r="CY1021" i="8"/>
  <c r="CX1021" i="8"/>
  <c r="CV1021" i="8"/>
  <c r="CW1021" i="8" s="1"/>
  <c r="CU1021" i="8"/>
  <c r="CT1021" i="8"/>
  <c r="CS1021" i="8"/>
  <c r="CR1021" i="8"/>
  <c r="CQ1021" i="8"/>
  <c r="CP1021" i="8"/>
  <c r="CO1021" i="8"/>
  <c r="CN1021" i="8"/>
  <c r="CL1021" i="8"/>
  <c r="CM1021" i="8" s="1"/>
  <c r="CG1021" i="8"/>
  <c r="CF1021" i="8"/>
  <c r="CE1021" i="8"/>
  <c r="CD1021" i="8"/>
  <c r="CC1021" i="8"/>
  <c r="CB1021" i="8"/>
  <c r="CA1021" i="8"/>
  <c r="BZ1021" i="8"/>
  <c r="BY1021" i="8"/>
  <c r="BW1021" i="8"/>
  <c r="BX1021" i="8" s="1"/>
  <c r="BV1021" i="8"/>
  <c r="BU1021" i="8"/>
  <c r="BT1021" i="8"/>
  <c r="BS1021" i="8"/>
  <c r="BR1021" i="8"/>
  <c r="BQ1021" i="8"/>
  <c r="BP1021" i="8"/>
  <c r="BO1021" i="8"/>
  <c r="BN1021" i="8"/>
  <c r="BM1021" i="8"/>
  <c r="BL1021" i="8"/>
  <c r="BJ1021" i="8"/>
  <c r="BK1021" i="8" s="1"/>
  <c r="J1021" i="8"/>
  <c r="I1021" i="8"/>
  <c r="H1021" i="8"/>
  <c r="G1021" i="8"/>
  <c r="F1021" i="8"/>
  <c r="A1021" i="8"/>
  <c r="DP1020" i="8"/>
  <c r="DO1020" i="8"/>
  <c r="DN1020" i="8"/>
  <c r="DM1020" i="8"/>
  <c r="DK1020" i="8"/>
  <c r="DL1020" i="8" s="1"/>
  <c r="DJ1020" i="8"/>
  <c r="DI1020" i="8"/>
  <c r="DH1020" i="8"/>
  <c r="DG1020" i="8"/>
  <c r="DE1020" i="8"/>
  <c r="DF1020" i="8" s="1"/>
  <c r="DD1020" i="8"/>
  <c r="DC1020" i="8"/>
  <c r="DB1020" i="8"/>
  <c r="DA1020" i="8"/>
  <c r="CZ1020" i="8"/>
  <c r="CY1020" i="8"/>
  <c r="CX1020" i="8"/>
  <c r="CV1020" i="8"/>
  <c r="CW1020" i="8" s="1"/>
  <c r="CU1020" i="8"/>
  <c r="CT1020" i="8"/>
  <c r="CS1020" i="8"/>
  <c r="CR1020" i="8"/>
  <c r="CQ1020" i="8"/>
  <c r="CP1020" i="8"/>
  <c r="CO1020" i="8"/>
  <c r="CN1020" i="8"/>
  <c r="CL1020" i="8"/>
  <c r="CM1020" i="8" s="1"/>
  <c r="CG1020" i="8"/>
  <c r="CF1020" i="8"/>
  <c r="CE1020" i="8"/>
  <c r="CD1020" i="8"/>
  <c r="CC1020" i="8"/>
  <c r="CB1020" i="8"/>
  <c r="CA1020" i="8"/>
  <c r="BZ1020" i="8"/>
  <c r="BY1020" i="8"/>
  <c r="BW1020" i="8"/>
  <c r="BX1020" i="8" s="1"/>
  <c r="BV1020" i="8"/>
  <c r="BU1020" i="8"/>
  <c r="BT1020" i="8"/>
  <c r="BS1020" i="8"/>
  <c r="BR1020" i="8"/>
  <c r="BQ1020" i="8"/>
  <c r="BP1020" i="8"/>
  <c r="BO1020" i="8"/>
  <c r="BN1020" i="8"/>
  <c r="BM1020" i="8"/>
  <c r="BL1020" i="8"/>
  <c r="BJ1020" i="8"/>
  <c r="BK1020" i="8" s="1"/>
  <c r="J1020" i="8"/>
  <c r="I1020" i="8"/>
  <c r="H1020" i="8"/>
  <c r="G1020" i="8"/>
  <c r="F1020" i="8"/>
  <c r="A1020" i="8"/>
  <c r="DP1019" i="8"/>
  <c r="DO1019" i="8"/>
  <c r="DN1019" i="8"/>
  <c r="DM1019" i="8"/>
  <c r="DK1019" i="8"/>
  <c r="DL1019" i="8" s="1"/>
  <c r="DJ1019" i="8"/>
  <c r="DI1019" i="8"/>
  <c r="DH1019" i="8"/>
  <c r="DG1019" i="8"/>
  <c r="DE1019" i="8"/>
  <c r="DF1019" i="8" s="1"/>
  <c r="DD1019" i="8"/>
  <c r="DC1019" i="8"/>
  <c r="DB1019" i="8"/>
  <c r="DA1019" i="8"/>
  <c r="CZ1019" i="8"/>
  <c r="CY1019" i="8"/>
  <c r="CX1019" i="8"/>
  <c r="CV1019" i="8"/>
  <c r="CW1019" i="8" s="1"/>
  <c r="CU1019" i="8"/>
  <c r="CT1019" i="8"/>
  <c r="CS1019" i="8"/>
  <c r="CR1019" i="8"/>
  <c r="CQ1019" i="8"/>
  <c r="CP1019" i="8"/>
  <c r="CO1019" i="8"/>
  <c r="CN1019" i="8"/>
  <c r="CL1019" i="8"/>
  <c r="CM1019" i="8" s="1"/>
  <c r="CG1019" i="8"/>
  <c r="CF1019" i="8"/>
  <c r="CE1019" i="8"/>
  <c r="CD1019" i="8"/>
  <c r="CC1019" i="8"/>
  <c r="CB1019" i="8"/>
  <c r="CA1019" i="8"/>
  <c r="BZ1019" i="8"/>
  <c r="BY1019" i="8"/>
  <c r="BW1019" i="8"/>
  <c r="BX1019" i="8" s="1"/>
  <c r="BV1019" i="8"/>
  <c r="BU1019" i="8"/>
  <c r="BT1019" i="8"/>
  <c r="BS1019" i="8"/>
  <c r="BR1019" i="8"/>
  <c r="BQ1019" i="8"/>
  <c r="BP1019" i="8"/>
  <c r="BO1019" i="8"/>
  <c r="BN1019" i="8"/>
  <c r="BM1019" i="8"/>
  <c r="BL1019" i="8"/>
  <c r="BJ1019" i="8"/>
  <c r="BK1019" i="8" s="1"/>
  <c r="J1019" i="8"/>
  <c r="I1019" i="8"/>
  <c r="H1019" i="8"/>
  <c r="G1019" i="8"/>
  <c r="F1019" i="8"/>
  <c r="A1019" i="8"/>
  <c r="DP1018" i="8"/>
  <c r="DO1018" i="8"/>
  <c r="DN1018" i="8"/>
  <c r="DM1018" i="8"/>
  <c r="DK1018" i="8"/>
  <c r="DL1018" i="8" s="1"/>
  <c r="DJ1018" i="8"/>
  <c r="DI1018" i="8"/>
  <c r="DH1018" i="8"/>
  <c r="DG1018" i="8"/>
  <c r="DE1018" i="8"/>
  <c r="DF1018" i="8" s="1"/>
  <c r="DD1018" i="8"/>
  <c r="DC1018" i="8"/>
  <c r="DB1018" i="8"/>
  <c r="DA1018" i="8"/>
  <c r="CZ1018" i="8"/>
  <c r="CY1018" i="8"/>
  <c r="CX1018" i="8"/>
  <c r="CV1018" i="8"/>
  <c r="CW1018" i="8" s="1"/>
  <c r="CU1018" i="8"/>
  <c r="CT1018" i="8"/>
  <c r="CS1018" i="8"/>
  <c r="CR1018" i="8"/>
  <c r="CQ1018" i="8"/>
  <c r="CP1018" i="8"/>
  <c r="CO1018" i="8"/>
  <c r="CN1018" i="8"/>
  <c r="CL1018" i="8"/>
  <c r="CM1018" i="8" s="1"/>
  <c r="CG1018" i="8"/>
  <c r="CF1018" i="8"/>
  <c r="CE1018" i="8"/>
  <c r="CD1018" i="8"/>
  <c r="CC1018" i="8"/>
  <c r="CB1018" i="8"/>
  <c r="CA1018" i="8"/>
  <c r="BZ1018" i="8"/>
  <c r="BY1018" i="8"/>
  <c r="BW1018" i="8"/>
  <c r="BX1018" i="8" s="1"/>
  <c r="BV1018" i="8"/>
  <c r="BU1018" i="8"/>
  <c r="BT1018" i="8"/>
  <c r="BS1018" i="8"/>
  <c r="BR1018" i="8"/>
  <c r="BQ1018" i="8"/>
  <c r="BP1018" i="8"/>
  <c r="BO1018" i="8"/>
  <c r="BN1018" i="8"/>
  <c r="BM1018" i="8"/>
  <c r="BL1018" i="8"/>
  <c r="BJ1018" i="8"/>
  <c r="BK1018" i="8" s="1"/>
  <c r="J1018" i="8"/>
  <c r="I1018" i="8"/>
  <c r="H1018" i="8"/>
  <c r="G1018" i="8"/>
  <c r="F1018" i="8"/>
  <c r="A1018" i="8"/>
  <c r="DP1017" i="8"/>
  <c r="DO1017" i="8"/>
  <c r="DN1017" i="8"/>
  <c r="DM1017" i="8"/>
  <c r="DK1017" i="8"/>
  <c r="DL1017" i="8" s="1"/>
  <c r="DJ1017" i="8"/>
  <c r="DI1017" i="8"/>
  <c r="DH1017" i="8"/>
  <c r="DG1017" i="8"/>
  <c r="DE1017" i="8"/>
  <c r="DF1017" i="8" s="1"/>
  <c r="DD1017" i="8"/>
  <c r="DC1017" i="8"/>
  <c r="DB1017" i="8"/>
  <c r="DA1017" i="8"/>
  <c r="CZ1017" i="8"/>
  <c r="CY1017" i="8"/>
  <c r="CX1017" i="8"/>
  <c r="CV1017" i="8"/>
  <c r="CW1017" i="8" s="1"/>
  <c r="CU1017" i="8"/>
  <c r="CT1017" i="8"/>
  <c r="CS1017" i="8"/>
  <c r="CR1017" i="8"/>
  <c r="CQ1017" i="8"/>
  <c r="CP1017" i="8"/>
  <c r="CO1017" i="8"/>
  <c r="CN1017" i="8"/>
  <c r="CL1017" i="8"/>
  <c r="CM1017" i="8" s="1"/>
  <c r="CG1017" i="8"/>
  <c r="CF1017" i="8"/>
  <c r="CE1017" i="8"/>
  <c r="CD1017" i="8"/>
  <c r="CC1017" i="8"/>
  <c r="CB1017" i="8"/>
  <c r="CA1017" i="8"/>
  <c r="BZ1017" i="8"/>
  <c r="BY1017" i="8"/>
  <c r="BW1017" i="8"/>
  <c r="BX1017" i="8" s="1"/>
  <c r="BV1017" i="8"/>
  <c r="BU1017" i="8"/>
  <c r="BT1017" i="8"/>
  <c r="BS1017" i="8"/>
  <c r="BR1017" i="8"/>
  <c r="BQ1017" i="8"/>
  <c r="BP1017" i="8"/>
  <c r="BO1017" i="8"/>
  <c r="BN1017" i="8"/>
  <c r="BM1017" i="8"/>
  <c r="BL1017" i="8"/>
  <c r="BJ1017" i="8"/>
  <c r="BK1017" i="8" s="1"/>
  <c r="J1017" i="8"/>
  <c r="I1017" i="8"/>
  <c r="H1017" i="8"/>
  <c r="G1017" i="8"/>
  <c r="F1017" i="8"/>
  <c r="A1017" i="8"/>
  <c r="DP1016" i="8"/>
  <c r="DO1016" i="8"/>
  <c r="DN1016" i="8"/>
  <c r="DM1016" i="8"/>
  <c r="DK1016" i="8"/>
  <c r="DL1016" i="8" s="1"/>
  <c r="DJ1016" i="8"/>
  <c r="DI1016" i="8"/>
  <c r="DH1016" i="8"/>
  <c r="DG1016" i="8"/>
  <c r="DE1016" i="8"/>
  <c r="DF1016" i="8" s="1"/>
  <c r="DD1016" i="8"/>
  <c r="DC1016" i="8"/>
  <c r="DB1016" i="8"/>
  <c r="DA1016" i="8"/>
  <c r="CZ1016" i="8"/>
  <c r="CY1016" i="8"/>
  <c r="CX1016" i="8"/>
  <c r="CV1016" i="8"/>
  <c r="CW1016" i="8" s="1"/>
  <c r="CU1016" i="8"/>
  <c r="CT1016" i="8"/>
  <c r="CS1016" i="8"/>
  <c r="CR1016" i="8"/>
  <c r="CQ1016" i="8"/>
  <c r="CP1016" i="8"/>
  <c r="CO1016" i="8"/>
  <c r="CN1016" i="8"/>
  <c r="CL1016" i="8"/>
  <c r="CM1016" i="8" s="1"/>
  <c r="CG1016" i="8"/>
  <c r="CF1016" i="8"/>
  <c r="CE1016" i="8"/>
  <c r="CD1016" i="8"/>
  <c r="CC1016" i="8"/>
  <c r="CB1016" i="8"/>
  <c r="CA1016" i="8"/>
  <c r="BZ1016" i="8"/>
  <c r="BY1016" i="8"/>
  <c r="BW1016" i="8"/>
  <c r="BX1016" i="8" s="1"/>
  <c r="BV1016" i="8"/>
  <c r="BU1016" i="8"/>
  <c r="BT1016" i="8"/>
  <c r="BS1016" i="8"/>
  <c r="BR1016" i="8"/>
  <c r="BQ1016" i="8"/>
  <c r="BP1016" i="8"/>
  <c r="BO1016" i="8"/>
  <c r="BN1016" i="8"/>
  <c r="BM1016" i="8"/>
  <c r="BL1016" i="8"/>
  <c r="BJ1016" i="8"/>
  <c r="BK1016" i="8" s="1"/>
  <c r="J1016" i="8"/>
  <c r="I1016" i="8"/>
  <c r="H1016" i="8"/>
  <c r="G1016" i="8"/>
  <c r="F1016" i="8"/>
  <c r="A1016" i="8"/>
  <c r="DP1015" i="8"/>
  <c r="DO1015" i="8"/>
  <c r="DN1015" i="8"/>
  <c r="DM1015" i="8"/>
  <c r="DK1015" i="8"/>
  <c r="DL1015" i="8" s="1"/>
  <c r="DJ1015" i="8"/>
  <c r="DI1015" i="8"/>
  <c r="DH1015" i="8"/>
  <c r="DG1015" i="8"/>
  <c r="DE1015" i="8"/>
  <c r="DF1015" i="8" s="1"/>
  <c r="DD1015" i="8"/>
  <c r="DC1015" i="8"/>
  <c r="DB1015" i="8"/>
  <c r="DA1015" i="8"/>
  <c r="CZ1015" i="8"/>
  <c r="CY1015" i="8"/>
  <c r="CX1015" i="8"/>
  <c r="CV1015" i="8"/>
  <c r="CW1015" i="8" s="1"/>
  <c r="CU1015" i="8"/>
  <c r="CT1015" i="8"/>
  <c r="CS1015" i="8"/>
  <c r="CR1015" i="8"/>
  <c r="CQ1015" i="8"/>
  <c r="CP1015" i="8"/>
  <c r="CO1015" i="8"/>
  <c r="CN1015" i="8"/>
  <c r="CL1015" i="8"/>
  <c r="CM1015" i="8" s="1"/>
  <c r="CG1015" i="8"/>
  <c r="CF1015" i="8"/>
  <c r="CE1015" i="8"/>
  <c r="CD1015" i="8"/>
  <c r="CC1015" i="8"/>
  <c r="CB1015" i="8"/>
  <c r="CA1015" i="8"/>
  <c r="BZ1015" i="8"/>
  <c r="BY1015" i="8"/>
  <c r="BW1015" i="8"/>
  <c r="BX1015" i="8" s="1"/>
  <c r="BV1015" i="8"/>
  <c r="BU1015" i="8"/>
  <c r="BT1015" i="8"/>
  <c r="BS1015" i="8"/>
  <c r="BR1015" i="8"/>
  <c r="BQ1015" i="8"/>
  <c r="BP1015" i="8"/>
  <c r="BO1015" i="8"/>
  <c r="BN1015" i="8"/>
  <c r="BM1015" i="8"/>
  <c r="BL1015" i="8"/>
  <c r="BJ1015" i="8"/>
  <c r="BK1015" i="8" s="1"/>
  <c r="J1015" i="8"/>
  <c r="I1015" i="8"/>
  <c r="H1015" i="8"/>
  <c r="G1015" i="8"/>
  <c r="F1015" i="8"/>
  <c r="A1015" i="8"/>
  <c r="DP1014" i="8"/>
  <c r="DO1014" i="8"/>
  <c r="DN1014" i="8"/>
  <c r="DM1014" i="8"/>
  <c r="DK1014" i="8"/>
  <c r="DL1014" i="8" s="1"/>
  <c r="DJ1014" i="8"/>
  <c r="DI1014" i="8"/>
  <c r="DH1014" i="8"/>
  <c r="DG1014" i="8"/>
  <c r="DE1014" i="8"/>
  <c r="DF1014" i="8" s="1"/>
  <c r="DD1014" i="8"/>
  <c r="DC1014" i="8"/>
  <c r="DB1014" i="8"/>
  <c r="DA1014" i="8"/>
  <c r="CZ1014" i="8"/>
  <c r="CY1014" i="8"/>
  <c r="CX1014" i="8"/>
  <c r="CV1014" i="8"/>
  <c r="CW1014" i="8" s="1"/>
  <c r="CU1014" i="8"/>
  <c r="CT1014" i="8"/>
  <c r="CS1014" i="8"/>
  <c r="CR1014" i="8"/>
  <c r="CQ1014" i="8"/>
  <c r="CP1014" i="8"/>
  <c r="CO1014" i="8"/>
  <c r="CN1014" i="8"/>
  <c r="CL1014" i="8"/>
  <c r="CM1014" i="8" s="1"/>
  <c r="CG1014" i="8"/>
  <c r="CF1014" i="8"/>
  <c r="CE1014" i="8"/>
  <c r="CD1014" i="8"/>
  <c r="CC1014" i="8"/>
  <c r="CB1014" i="8"/>
  <c r="CA1014" i="8"/>
  <c r="BZ1014" i="8"/>
  <c r="BY1014" i="8"/>
  <c r="BW1014" i="8"/>
  <c r="BX1014" i="8" s="1"/>
  <c r="BV1014" i="8"/>
  <c r="BU1014" i="8"/>
  <c r="BT1014" i="8"/>
  <c r="BS1014" i="8"/>
  <c r="BR1014" i="8"/>
  <c r="BQ1014" i="8"/>
  <c r="BP1014" i="8"/>
  <c r="BO1014" i="8"/>
  <c r="BN1014" i="8"/>
  <c r="BM1014" i="8"/>
  <c r="BL1014" i="8"/>
  <c r="BJ1014" i="8"/>
  <c r="BK1014" i="8" s="1"/>
  <c r="J1014" i="8"/>
  <c r="I1014" i="8"/>
  <c r="H1014" i="8"/>
  <c r="G1014" i="8"/>
  <c r="F1014" i="8"/>
  <c r="A1014" i="8"/>
  <c r="DP1013" i="8"/>
  <c r="DO1013" i="8"/>
  <c r="DN1013" i="8"/>
  <c r="DM1013" i="8"/>
  <c r="DK1013" i="8"/>
  <c r="DL1013" i="8" s="1"/>
  <c r="DJ1013" i="8"/>
  <c r="DI1013" i="8"/>
  <c r="DH1013" i="8"/>
  <c r="DG1013" i="8"/>
  <c r="DE1013" i="8"/>
  <c r="DF1013" i="8" s="1"/>
  <c r="DD1013" i="8"/>
  <c r="DC1013" i="8"/>
  <c r="DB1013" i="8"/>
  <c r="DA1013" i="8"/>
  <c r="CZ1013" i="8"/>
  <c r="CY1013" i="8"/>
  <c r="CX1013" i="8"/>
  <c r="CV1013" i="8"/>
  <c r="CW1013" i="8" s="1"/>
  <c r="CU1013" i="8"/>
  <c r="CT1013" i="8"/>
  <c r="CS1013" i="8"/>
  <c r="CR1013" i="8"/>
  <c r="CQ1013" i="8"/>
  <c r="CP1013" i="8"/>
  <c r="CO1013" i="8"/>
  <c r="CN1013" i="8"/>
  <c r="CL1013" i="8"/>
  <c r="CM1013" i="8" s="1"/>
  <c r="CG1013" i="8"/>
  <c r="CF1013" i="8"/>
  <c r="CE1013" i="8"/>
  <c r="CD1013" i="8"/>
  <c r="CC1013" i="8"/>
  <c r="CB1013" i="8"/>
  <c r="CA1013" i="8"/>
  <c r="BZ1013" i="8"/>
  <c r="BY1013" i="8"/>
  <c r="BW1013" i="8"/>
  <c r="BX1013" i="8" s="1"/>
  <c r="BV1013" i="8"/>
  <c r="BU1013" i="8"/>
  <c r="BT1013" i="8"/>
  <c r="BS1013" i="8"/>
  <c r="BR1013" i="8"/>
  <c r="BQ1013" i="8"/>
  <c r="BP1013" i="8"/>
  <c r="BO1013" i="8"/>
  <c r="BN1013" i="8"/>
  <c r="BM1013" i="8"/>
  <c r="BL1013" i="8"/>
  <c r="BJ1013" i="8"/>
  <c r="BK1013" i="8" s="1"/>
  <c r="J1013" i="8"/>
  <c r="I1013" i="8"/>
  <c r="H1013" i="8"/>
  <c r="G1013" i="8"/>
  <c r="F1013" i="8"/>
  <c r="A1013" i="8"/>
  <c r="DP1012" i="8"/>
  <c r="DO1012" i="8"/>
  <c r="DN1012" i="8"/>
  <c r="DM1012" i="8"/>
  <c r="DK1012" i="8"/>
  <c r="DL1012" i="8" s="1"/>
  <c r="DJ1012" i="8"/>
  <c r="DI1012" i="8"/>
  <c r="DH1012" i="8"/>
  <c r="DG1012" i="8"/>
  <c r="DE1012" i="8"/>
  <c r="DF1012" i="8" s="1"/>
  <c r="DD1012" i="8"/>
  <c r="DC1012" i="8"/>
  <c r="DB1012" i="8"/>
  <c r="DA1012" i="8"/>
  <c r="CZ1012" i="8"/>
  <c r="CY1012" i="8"/>
  <c r="CX1012" i="8"/>
  <c r="CV1012" i="8"/>
  <c r="CW1012" i="8" s="1"/>
  <c r="CU1012" i="8"/>
  <c r="CT1012" i="8"/>
  <c r="CS1012" i="8"/>
  <c r="CR1012" i="8"/>
  <c r="CQ1012" i="8"/>
  <c r="CP1012" i="8"/>
  <c r="CO1012" i="8"/>
  <c r="CN1012" i="8"/>
  <c r="CL1012" i="8"/>
  <c r="CM1012" i="8" s="1"/>
  <c r="CG1012" i="8"/>
  <c r="CF1012" i="8"/>
  <c r="CE1012" i="8"/>
  <c r="CD1012" i="8"/>
  <c r="CC1012" i="8"/>
  <c r="CB1012" i="8"/>
  <c r="CA1012" i="8"/>
  <c r="BZ1012" i="8"/>
  <c r="BY1012" i="8"/>
  <c r="BW1012" i="8"/>
  <c r="BX1012" i="8" s="1"/>
  <c r="BV1012" i="8"/>
  <c r="BU1012" i="8"/>
  <c r="BT1012" i="8"/>
  <c r="BS1012" i="8"/>
  <c r="BR1012" i="8"/>
  <c r="BQ1012" i="8"/>
  <c r="BP1012" i="8"/>
  <c r="BO1012" i="8"/>
  <c r="BN1012" i="8"/>
  <c r="BM1012" i="8"/>
  <c r="BL1012" i="8"/>
  <c r="BJ1012" i="8"/>
  <c r="BK1012" i="8" s="1"/>
  <c r="J1012" i="8"/>
  <c r="I1012" i="8"/>
  <c r="H1012" i="8"/>
  <c r="G1012" i="8"/>
  <c r="F1012" i="8"/>
  <c r="A1012" i="8"/>
  <c r="DP1011" i="8"/>
  <c r="DO1011" i="8"/>
  <c r="DN1011" i="8"/>
  <c r="DM1011" i="8"/>
  <c r="DK1011" i="8"/>
  <c r="DL1011" i="8" s="1"/>
  <c r="DJ1011" i="8"/>
  <c r="DI1011" i="8"/>
  <c r="DH1011" i="8"/>
  <c r="DG1011" i="8"/>
  <c r="DE1011" i="8"/>
  <c r="DF1011" i="8" s="1"/>
  <c r="DD1011" i="8"/>
  <c r="DC1011" i="8"/>
  <c r="DB1011" i="8"/>
  <c r="DA1011" i="8"/>
  <c r="CZ1011" i="8"/>
  <c r="CY1011" i="8"/>
  <c r="CX1011" i="8"/>
  <c r="CV1011" i="8"/>
  <c r="CW1011" i="8" s="1"/>
  <c r="CU1011" i="8"/>
  <c r="CT1011" i="8"/>
  <c r="CS1011" i="8"/>
  <c r="CR1011" i="8"/>
  <c r="CQ1011" i="8"/>
  <c r="CP1011" i="8"/>
  <c r="CO1011" i="8"/>
  <c r="CN1011" i="8"/>
  <c r="CL1011" i="8"/>
  <c r="CM1011" i="8" s="1"/>
  <c r="CG1011" i="8"/>
  <c r="CF1011" i="8"/>
  <c r="CE1011" i="8"/>
  <c r="CD1011" i="8"/>
  <c r="CC1011" i="8"/>
  <c r="CB1011" i="8"/>
  <c r="CA1011" i="8"/>
  <c r="BZ1011" i="8"/>
  <c r="BY1011" i="8"/>
  <c r="BW1011" i="8"/>
  <c r="BX1011" i="8" s="1"/>
  <c r="BV1011" i="8"/>
  <c r="BU1011" i="8"/>
  <c r="BT1011" i="8"/>
  <c r="BS1011" i="8"/>
  <c r="BR1011" i="8"/>
  <c r="BQ1011" i="8"/>
  <c r="BP1011" i="8"/>
  <c r="BO1011" i="8"/>
  <c r="BN1011" i="8"/>
  <c r="BM1011" i="8"/>
  <c r="BL1011" i="8"/>
  <c r="BJ1011" i="8"/>
  <c r="BK1011" i="8" s="1"/>
  <c r="J1011" i="8"/>
  <c r="I1011" i="8"/>
  <c r="H1011" i="8"/>
  <c r="G1011" i="8"/>
  <c r="F1011" i="8"/>
  <c r="A1011" i="8"/>
  <c r="DP1010" i="8"/>
  <c r="DO1010" i="8"/>
  <c r="DN1010" i="8"/>
  <c r="DM1010" i="8"/>
  <c r="DK1010" i="8"/>
  <c r="DL1010" i="8" s="1"/>
  <c r="DJ1010" i="8"/>
  <c r="DI1010" i="8"/>
  <c r="DH1010" i="8"/>
  <c r="DG1010" i="8"/>
  <c r="DE1010" i="8"/>
  <c r="DF1010" i="8" s="1"/>
  <c r="DD1010" i="8"/>
  <c r="DC1010" i="8"/>
  <c r="DB1010" i="8"/>
  <c r="DA1010" i="8"/>
  <c r="CZ1010" i="8"/>
  <c r="CY1010" i="8"/>
  <c r="CX1010" i="8"/>
  <c r="CV1010" i="8"/>
  <c r="CW1010" i="8" s="1"/>
  <c r="CU1010" i="8"/>
  <c r="CT1010" i="8"/>
  <c r="CS1010" i="8"/>
  <c r="CR1010" i="8"/>
  <c r="CQ1010" i="8"/>
  <c r="CP1010" i="8"/>
  <c r="CO1010" i="8"/>
  <c r="CN1010" i="8"/>
  <c r="CL1010" i="8"/>
  <c r="CM1010" i="8" s="1"/>
  <c r="CG1010" i="8"/>
  <c r="CF1010" i="8"/>
  <c r="CE1010" i="8"/>
  <c r="CD1010" i="8"/>
  <c r="CC1010" i="8"/>
  <c r="CB1010" i="8"/>
  <c r="CA1010" i="8"/>
  <c r="BZ1010" i="8"/>
  <c r="BY1010" i="8"/>
  <c r="BW1010" i="8"/>
  <c r="BX1010" i="8" s="1"/>
  <c r="BV1010" i="8"/>
  <c r="BU1010" i="8"/>
  <c r="BT1010" i="8"/>
  <c r="BS1010" i="8"/>
  <c r="BR1010" i="8"/>
  <c r="BQ1010" i="8"/>
  <c r="BP1010" i="8"/>
  <c r="BO1010" i="8"/>
  <c r="BN1010" i="8"/>
  <c r="BM1010" i="8"/>
  <c r="BL1010" i="8"/>
  <c r="BJ1010" i="8"/>
  <c r="BK1010" i="8" s="1"/>
  <c r="J1010" i="8"/>
  <c r="I1010" i="8"/>
  <c r="H1010" i="8"/>
  <c r="G1010" i="8"/>
  <c r="F1010" i="8"/>
  <c r="A1010" i="8"/>
  <c r="DP1009" i="8"/>
  <c r="DO1009" i="8"/>
  <c r="DN1009" i="8"/>
  <c r="DM1009" i="8"/>
  <c r="DK1009" i="8"/>
  <c r="DL1009" i="8" s="1"/>
  <c r="DJ1009" i="8"/>
  <c r="DI1009" i="8"/>
  <c r="DH1009" i="8"/>
  <c r="DG1009" i="8"/>
  <c r="DE1009" i="8"/>
  <c r="DF1009" i="8" s="1"/>
  <c r="DD1009" i="8"/>
  <c r="DC1009" i="8"/>
  <c r="DB1009" i="8"/>
  <c r="DA1009" i="8"/>
  <c r="CZ1009" i="8"/>
  <c r="CY1009" i="8"/>
  <c r="CX1009" i="8"/>
  <c r="CV1009" i="8"/>
  <c r="CW1009" i="8" s="1"/>
  <c r="CU1009" i="8"/>
  <c r="CT1009" i="8"/>
  <c r="CS1009" i="8"/>
  <c r="CR1009" i="8"/>
  <c r="CQ1009" i="8"/>
  <c r="CP1009" i="8"/>
  <c r="CO1009" i="8"/>
  <c r="CN1009" i="8"/>
  <c r="CL1009" i="8"/>
  <c r="CM1009" i="8" s="1"/>
  <c r="CG1009" i="8"/>
  <c r="CF1009" i="8"/>
  <c r="CE1009" i="8"/>
  <c r="CD1009" i="8"/>
  <c r="CC1009" i="8"/>
  <c r="CB1009" i="8"/>
  <c r="CA1009" i="8"/>
  <c r="BZ1009" i="8"/>
  <c r="BY1009" i="8"/>
  <c r="BW1009" i="8"/>
  <c r="BX1009" i="8" s="1"/>
  <c r="BV1009" i="8"/>
  <c r="BU1009" i="8"/>
  <c r="BT1009" i="8"/>
  <c r="BS1009" i="8"/>
  <c r="BR1009" i="8"/>
  <c r="BQ1009" i="8"/>
  <c r="BP1009" i="8"/>
  <c r="BO1009" i="8"/>
  <c r="BN1009" i="8"/>
  <c r="BM1009" i="8"/>
  <c r="BL1009" i="8"/>
  <c r="BJ1009" i="8"/>
  <c r="BK1009" i="8" s="1"/>
  <c r="J1009" i="8"/>
  <c r="I1009" i="8"/>
  <c r="H1009" i="8"/>
  <c r="G1009" i="8"/>
  <c r="F1009" i="8"/>
  <c r="A1009" i="8"/>
  <c r="DP1008" i="8"/>
  <c r="DO1008" i="8"/>
  <c r="DN1008" i="8"/>
  <c r="DM1008" i="8"/>
  <c r="DK1008" i="8"/>
  <c r="DL1008" i="8" s="1"/>
  <c r="DJ1008" i="8"/>
  <c r="DI1008" i="8"/>
  <c r="DH1008" i="8"/>
  <c r="DG1008" i="8"/>
  <c r="DE1008" i="8"/>
  <c r="DF1008" i="8" s="1"/>
  <c r="DD1008" i="8"/>
  <c r="DC1008" i="8"/>
  <c r="DB1008" i="8"/>
  <c r="DA1008" i="8"/>
  <c r="CZ1008" i="8"/>
  <c r="CY1008" i="8"/>
  <c r="CX1008" i="8"/>
  <c r="CV1008" i="8"/>
  <c r="CW1008" i="8" s="1"/>
  <c r="CU1008" i="8"/>
  <c r="CT1008" i="8"/>
  <c r="CS1008" i="8"/>
  <c r="CR1008" i="8"/>
  <c r="CQ1008" i="8"/>
  <c r="CP1008" i="8"/>
  <c r="CO1008" i="8"/>
  <c r="CN1008" i="8"/>
  <c r="CL1008" i="8"/>
  <c r="CM1008" i="8" s="1"/>
  <c r="CG1008" i="8"/>
  <c r="CF1008" i="8"/>
  <c r="CE1008" i="8"/>
  <c r="CD1008" i="8"/>
  <c r="CC1008" i="8"/>
  <c r="CB1008" i="8"/>
  <c r="CA1008" i="8"/>
  <c r="BZ1008" i="8"/>
  <c r="BY1008" i="8"/>
  <c r="BW1008" i="8"/>
  <c r="BX1008" i="8" s="1"/>
  <c r="BV1008" i="8"/>
  <c r="BU1008" i="8"/>
  <c r="BT1008" i="8"/>
  <c r="BS1008" i="8"/>
  <c r="BR1008" i="8"/>
  <c r="BQ1008" i="8"/>
  <c r="BP1008" i="8"/>
  <c r="BO1008" i="8"/>
  <c r="BN1008" i="8"/>
  <c r="BM1008" i="8"/>
  <c r="BL1008" i="8"/>
  <c r="BJ1008" i="8"/>
  <c r="BK1008" i="8" s="1"/>
  <c r="J1008" i="8"/>
  <c r="I1008" i="8"/>
  <c r="H1008" i="8"/>
  <c r="G1008" i="8"/>
  <c r="F1008" i="8"/>
  <c r="A1008" i="8"/>
  <c r="DP1007" i="8"/>
  <c r="DO1007" i="8"/>
  <c r="DN1007" i="8"/>
  <c r="DM1007" i="8"/>
  <c r="DK1007" i="8"/>
  <c r="DL1007" i="8" s="1"/>
  <c r="DJ1007" i="8"/>
  <c r="DI1007" i="8"/>
  <c r="DH1007" i="8"/>
  <c r="DG1007" i="8"/>
  <c r="DE1007" i="8"/>
  <c r="DF1007" i="8" s="1"/>
  <c r="DD1007" i="8"/>
  <c r="DC1007" i="8"/>
  <c r="DB1007" i="8"/>
  <c r="DA1007" i="8"/>
  <c r="CZ1007" i="8"/>
  <c r="CY1007" i="8"/>
  <c r="CX1007" i="8"/>
  <c r="CV1007" i="8"/>
  <c r="CW1007" i="8" s="1"/>
  <c r="CU1007" i="8"/>
  <c r="CT1007" i="8"/>
  <c r="CS1007" i="8"/>
  <c r="CR1007" i="8"/>
  <c r="CQ1007" i="8"/>
  <c r="CP1007" i="8"/>
  <c r="CO1007" i="8"/>
  <c r="CN1007" i="8"/>
  <c r="CL1007" i="8"/>
  <c r="CM1007" i="8" s="1"/>
  <c r="CG1007" i="8"/>
  <c r="CF1007" i="8"/>
  <c r="CE1007" i="8"/>
  <c r="CD1007" i="8"/>
  <c r="CC1007" i="8"/>
  <c r="CB1007" i="8"/>
  <c r="CA1007" i="8"/>
  <c r="BZ1007" i="8"/>
  <c r="BY1007" i="8"/>
  <c r="BW1007" i="8"/>
  <c r="BX1007" i="8" s="1"/>
  <c r="BV1007" i="8"/>
  <c r="BU1007" i="8"/>
  <c r="BT1007" i="8"/>
  <c r="BS1007" i="8"/>
  <c r="BR1007" i="8"/>
  <c r="BQ1007" i="8"/>
  <c r="BP1007" i="8"/>
  <c r="BO1007" i="8"/>
  <c r="BN1007" i="8"/>
  <c r="BM1007" i="8"/>
  <c r="BL1007" i="8"/>
  <c r="BJ1007" i="8"/>
  <c r="BK1007" i="8" s="1"/>
  <c r="J1007" i="8"/>
  <c r="I1007" i="8"/>
  <c r="H1007" i="8"/>
  <c r="G1007" i="8"/>
  <c r="F1007" i="8"/>
  <c r="A1007" i="8"/>
  <c r="DP1006" i="8"/>
  <c r="DO1006" i="8"/>
  <c r="DN1006" i="8"/>
  <c r="DM1006" i="8"/>
  <c r="DK1006" i="8"/>
  <c r="DL1006" i="8" s="1"/>
  <c r="DJ1006" i="8"/>
  <c r="DI1006" i="8"/>
  <c r="DH1006" i="8"/>
  <c r="DG1006" i="8"/>
  <c r="DE1006" i="8"/>
  <c r="DF1006" i="8" s="1"/>
  <c r="DD1006" i="8"/>
  <c r="DC1006" i="8"/>
  <c r="DB1006" i="8"/>
  <c r="DA1006" i="8"/>
  <c r="CZ1006" i="8"/>
  <c r="CY1006" i="8"/>
  <c r="CX1006" i="8"/>
  <c r="CV1006" i="8"/>
  <c r="CW1006" i="8" s="1"/>
  <c r="CU1006" i="8"/>
  <c r="CT1006" i="8"/>
  <c r="CS1006" i="8"/>
  <c r="CR1006" i="8"/>
  <c r="CQ1006" i="8"/>
  <c r="CP1006" i="8"/>
  <c r="CO1006" i="8"/>
  <c r="CN1006" i="8"/>
  <c r="CL1006" i="8"/>
  <c r="CM1006" i="8" s="1"/>
  <c r="CG1006" i="8"/>
  <c r="CF1006" i="8"/>
  <c r="CE1006" i="8"/>
  <c r="CD1006" i="8"/>
  <c r="CC1006" i="8"/>
  <c r="CB1006" i="8"/>
  <c r="CA1006" i="8"/>
  <c r="BZ1006" i="8"/>
  <c r="BY1006" i="8"/>
  <c r="BW1006" i="8"/>
  <c r="BX1006" i="8" s="1"/>
  <c r="BV1006" i="8"/>
  <c r="BU1006" i="8"/>
  <c r="BT1006" i="8"/>
  <c r="BS1006" i="8"/>
  <c r="BR1006" i="8"/>
  <c r="BQ1006" i="8"/>
  <c r="BP1006" i="8"/>
  <c r="BO1006" i="8"/>
  <c r="BN1006" i="8"/>
  <c r="BM1006" i="8"/>
  <c r="BL1006" i="8"/>
  <c r="BJ1006" i="8"/>
  <c r="BK1006" i="8" s="1"/>
  <c r="J1006" i="8"/>
  <c r="I1006" i="8"/>
  <c r="H1006" i="8"/>
  <c r="G1006" i="8"/>
  <c r="F1006" i="8"/>
  <c r="A1006" i="8"/>
  <c r="DP1005" i="8"/>
  <c r="DO1005" i="8"/>
  <c r="DN1005" i="8"/>
  <c r="DM1005" i="8"/>
  <c r="DK1005" i="8"/>
  <c r="DL1005" i="8" s="1"/>
  <c r="DJ1005" i="8"/>
  <c r="DI1005" i="8"/>
  <c r="DH1005" i="8"/>
  <c r="DG1005" i="8"/>
  <c r="DE1005" i="8"/>
  <c r="DF1005" i="8" s="1"/>
  <c r="DD1005" i="8"/>
  <c r="DC1005" i="8"/>
  <c r="DB1005" i="8"/>
  <c r="DA1005" i="8"/>
  <c r="CZ1005" i="8"/>
  <c r="CY1005" i="8"/>
  <c r="CX1005" i="8"/>
  <c r="CV1005" i="8"/>
  <c r="CW1005" i="8" s="1"/>
  <c r="CU1005" i="8"/>
  <c r="CT1005" i="8"/>
  <c r="CS1005" i="8"/>
  <c r="CR1005" i="8"/>
  <c r="CQ1005" i="8"/>
  <c r="CP1005" i="8"/>
  <c r="CO1005" i="8"/>
  <c r="CN1005" i="8"/>
  <c r="CL1005" i="8"/>
  <c r="CM1005" i="8" s="1"/>
  <c r="CG1005" i="8"/>
  <c r="CF1005" i="8"/>
  <c r="CE1005" i="8"/>
  <c r="CD1005" i="8"/>
  <c r="CC1005" i="8"/>
  <c r="CB1005" i="8"/>
  <c r="CA1005" i="8"/>
  <c r="BZ1005" i="8"/>
  <c r="BY1005" i="8"/>
  <c r="BW1005" i="8"/>
  <c r="BX1005" i="8" s="1"/>
  <c r="BV1005" i="8"/>
  <c r="BU1005" i="8"/>
  <c r="BT1005" i="8"/>
  <c r="BS1005" i="8"/>
  <c r="BR1005" i="8"/>
  <c r="BQ1005" i="8"/>
  <c r="BP1005" i="8"/>
  <c r="BO1005" i="8"/>
  <c r="BN1005" i="8"/>
  <c r="BM1005" i="8"/>
  <c r="BL1005" i="8"/>
  <c r="BJ1005" i="8"/>
  <c r="BK1005" i="8" s="1"/>
  <c r="J1005" i="8"/>
  <c r="I1005" i="8"/>
  <c r="H1005" i="8"/>
  <c r="G1005" i="8"/>
  <c r="F1005" i="8"/>
  <c r="A1005" i="8"/>
  <c r="DP1004" i="8"/>
  <c r="DO1004" i="8"/>
  <c r="DN1004" i="8"/>
  <c r="DM1004" i="8"/>
  <c r="DK1004" i="8"/>
  <c r="DL1004" i="8" s="1"/>
  <c r="DJ1004" i="8"/>
  <c r="DI1004" i="8"/>
  <c r="DH1004" i="8"/>
  <c r="DG1004" i="8"/>
  <c r="DE1004" i="8"/>
  <c r="DF1004" i="8" s="1"/>
  <c r="DD1004" i="8"/>
  <c r="DC1004" i="8"/>
  <c r="DB1004" i="8"/>
  <c r="DA1004" i="8"/>
  <c r="CZ1004" i="8"/>
  <c r="CY1004" i="8"/>
  <c r="CX1004" i="8"/>
  <c r="CV1004" i="8"/>
  <c r="CW1004" i="8" s="1"/>
  <c r="CU1004" i="8"/>
  <c r="CT1004" i="8"/>
  <c r="CS1004" i="8"/>
  <c r="CR1004" i="8"/>
  <c r="CQ1004" i="8"/>
  <c r="CP1004" i="8"/>
  <c r="CO1004" i="8"/>
  <c r="CN1004" i="8"/>
  <c r="CL1004" i="8"/>
  <c r="CM1004" i="8" s="1"/>
  <c r="CG1004" i="8"/>
  <c r="CF1004" i="8"/>
  <c r="CE1004" i="8"/>
  <c r="CD1004" i="8"/>
  <c r="CC1004" i="8"/>
  <c r="CB1004" i="8"/>
  <c r="CA1004" i="8"/>
  <c r="BZ1004" i="8"/>
  <c r="BY1004" i="8"/>
  <c r="BW1004" i="8"/>
  <c r="BX1004" i="8" s="1"/>
  <c r="BV1004" i="8"/>
  <c r="BU1004" i="8"/>
  <c r="BT1004" i="8"/>
  <c r="BS1004" i="8"/>
  <c r="BR1004" i="8"/>
  <c r="BQ1004" i="8"/>
  <c r="BP1004" i="8"/>
  <c r="BO1004" i="8"/>
  <c r="BN1004" i="8"/>
  <c r="BM1004" i="8"/>
  <c r="BL1004" i="8"/>
  <c r="BJ1004" i="8"/>
  <c r="BK1004" i="8" s="1"/>
  <c r="J1004" i="8"/>
  <c r="I1004" i="8"/>
  <c r="H1004" i="8"/>
  <c r="G1004" i="8"/>
  <c r="F1004" i="8"/>
  <c r="A1004" i="8"/>
  <c r="DP1003" i="8"/>
  <c r="DO1003" i="8"/>
  <c r="DN1003" i="8"/>
  <c r="DM1003" i="8"/>
  <c r="DK1003" i="8"/>
  <c r="DL1003" i="8" s="1"/>
  <c r="DJ1003" i="8"/>
  <c r="DI1003" i="8"/>
  <c r="DH1003" i="8"/>
  <c r="DG1003" i="8"/>
  <c r="DE1003" i="8"/>
  <c r="DF1003" i="8" s="1"/>
  <c r="DD1003" i="8"/>
  <c r="DC1003" i="8"/>
  <c r="DB1003" i="8"/>
  <c r="DA1003" i="8"/>
  <c r="CZ1003" i="8"/>
  <c r="CY1003" i="8"/>
  <c r="CX1003" i="8"/>
  <c r="CV1003" i="8"/>
  <c r="CW1003" i="8" s="1"/>
  <c r="CU1003" i="8"/>
  <c r="CT1003" i="8"/>
  <c r="CS1003" i="8"/>
  <c r="CR1003" i="8"/>
  <c r="CQ1003" i="8"/>
  <c r="CP1003" i="8"/>
  <c r="CO1003" i="8"/>
  <c r="CN1003" i="8"/>
  <c r="CL1003" i="8"/>
  <c r="CM1003" i="8" s="1"/>
  <c r="CG1003" i="8"/>
  <c r="CF1003" i="8"/>
  <c r="CE1003" i="8"/>
  <c r="CD1003" i="8"/>
  <c r="CC1003" i="8"/>
  <c r="CB1003" i="8"/>
  <c r="CA1003" i="8"/>
  <c r="BZ1003" i="8"/>
  <c r="BY1003" i="8"/>
  <c r="BW1003" i="8"/>
  <c r="BX1003" i="8" s="1"/>
  <c r="BV1003" i="8"/>
  <c r="BU1003" i="8"/>
  <c r="BT1003" i="8"/>
  <c r="BS1003" i="8"/>
  <c r="BR1003" i="8"/>
  <c r="BQ1003" i="8"/>
  <c r="BP1003" i="8"/>
  <c r="BO1003" i="8"/>
  <c r="BN1003" i="8"/>
  <c r="BM1003" i="8"/>
  <c r="BL1003" i="8"/>
  <c r="BJ1003" i="8"/>
  <c r="BK1003" i="8" s="1"/>
  <c r="J1003" i="8"/>
  <c r="I1003" i="8"/>
  <c r="H1003" i="8"/>
  <c r="G1003" i="8"/>
  <c r="F1003" i="8"/>
  <c r="A1003" i="8"/>
  <c r="DP1002" i="8"/>
  <c r="DO1002" i="8"/>
  <c r="DN1002" i="8"/>
  <c r="DM1002" i="8"/>
  <c r="DK1002" i="8"/>
  <c r="DL1002" i="8" s="1"/>
  <c r="DJ1002" i="8"/>
  <c r="DI1002" i="8"/>
  <c r="DH1002" i="8"/>
  <c r="DG1002" i="8"/>
  <c r="DE1002" i="8"/>
  <c r="DF1002" i="8" s="1"/>
  <c r="DD1002" i="8"/>
  <c r="DC1002" i="8"/>
  <c r="DB1002" i="8"/>
  <c r="DA1002" i="8"/>
  <c r="CZ1002" i="8"/>
  <c r="CY1002" i="8"/>
  <c r="CX1002" i="8"/>
  <c r="CV1002" i="8"/>
  <c r="CW1002" i="8" s="1"/>
  <c r="CU1002" i="8"/>
  <c r="CT1002" i="8"/>
  <c r="CS1002" i="8"/>
  <c r="CR1002" i="8"/>
  <c r="CQ1002" i="8"/>
  <c r="CP1002" i="8"/>
  <c r="CO1002" i="8"/>
  <c r="CN1002" i="8"/>
  <c r="CL1002" i="8"/>
  <c r="CM1002" i="8" s="1"/>
  <c r="CG1002" i="8"/>
  <c r="CF1002" i="8"/>
  <c r="CE1002" i="8"/>
  <c r="CD1002" i="8"/>
  <c r="CC1002" i="8"/>
  <c r="CB1002" i="8"/>
  <c r="CA1002" i="8"/>
  <c r="BZ1002" i="8"/>
  <c r="BY1002" i="8"/>
  <c r="BW1002" i="8"/>
  <c r="BX1002" i="8" s="1"/>
  <c r="BV1002" i="8"/>
  <c r="BU1002" i="8"/>
  <c r="BT1002" i="8"/>
  <c r="BS1002" i="8"/>
  <c r="BR1002" i="8"/>
  <c r="BQ1002" i="8"/>
  <c r="BP1002" i="8"/>
  <c r="BO1002" i="8"/>
  <c r="BN1002" i="8"/>
  <c r="BM1002" i="8"/>
  <c r="BL1002" i="8"/>
  <c r="BJ1002" i="8"/>
  <c r="BK1002" i="8" s="1"/>
  <c r="J1002" i="8"/>
  <c r="I1002" i="8"/>
  <c r="H1002" i="8"/>
  <c r="G1002" i="8"/>
  <c r="F1002" i="8"/>
  <c r="A1002" i="8"/>
  <c r="DP1001" i="8"/>
  <c r="DO1001" i="8"/>
  <c r="DN1001" i="8"/>
  <c r="DM1001" i="8"/>
  <c r="DK1001" i="8"/>
  <c r="DL1001" i="8" s="1"/>
  <c r="DJ1001" i="8"/>
  <c r="DI1001" i="8"/>
  <c r="DH1001" i="8"/>
  <c r="DG1001" i="8"/>
  <c r="DE1001" i="8"/>
  <c r="DF1001" i="8" s="1"/>
  <c r="DD1001" i="8"/>
  <c r="DC1001" i="8"/>
  <c r="DB1001" i="8"/>
  <c r="DA1001" i="8"/>
  <c r="CZ1001" i="8"/>
  <c r="CY1001" i="8"/>
  <c r="CX1001" i="8"/>
  <c r="CV1001" i="8"/>
  <c r="CW1001" i="8" s="1"/>
  <c r="CU1001" i="8"/>
  <c r="CT1001" i="8"/>
  <c r="CS1001" i="8"/>
  <c r="CR1001" i="8"/>
  <c r="CQ1001" i="8"/>
  <c r="CP1001" i="8"/>
  <c r="CO1001" i="8"/>
  <c r="CN1001" i="8"/>
  <c r="CL1001" i="8"/>
  <c r="CM1001" i="8" s="1"/>
  <c r="CG1001" i="8"/>
  <c r="CF1001" i="8"/>
  <c r="CE1001" i="8"/>
  <c r="CD1001" i="8"/>
  <c r="CC1001" i="8"/>
  <c r="CB1001" i="8"/>
  <c r="CA1001" i="8"/>
  <c r="BZ1001" i="8"/>
  <c r="BY1001" i="8"/>
  <c r="BW1001" i="8"/>
  <c r="BX1001" i="8" s="1"/>
  <c r="BV1001" i="8"/>
  <c r="BU1001" i="8"/>
  <c r="BT1001" i="8"/>
  <c r="BS1001" i="8"/>
  <c r="BR1001" i="8"/>
  <c r="BQ1001" i="8"/>
  <c r="BP1001" i="8"/>
  <c r="BO1001" i="8"/>
  <c r="BN1001" i="8"/>
  <c r="BM1001" i="8"/>
  <c r="BL1001" i="8"/>
  <c r="BJ1001" i="8"/>
  <c r="BK1001" i="8" s="1"/>
  <c r="J1001" i="8"/>
  <c r="I1001" i="8"/>
  <c r="H1001" i="8"/>
  <c r="G1001" i="8"/>
  <c r="F1001" i="8"/>
  <c r="A1001" i="8"/>
  <c r="DP1000" i="8"/>
  <c r="DO1000" i="8"/>
  <c r="DN1000" i="8"/>
  <c r="DM1000" i="8"/>
  <c r="DK1000" i="8"/>
  <c r="DL1000" i="8" s="1"/>
  <c r="DJ1000" i="8"/>
  <c r="DI1000" i="8"/>
  <c r="DH1000" i="8"/>
  <c r="DG1000" i="8"/>
  <c r="DE1000" i="8"/>
  <c r="DF1000" i="8" s="1"/>
  <c r="DD1000" i="8"/>
  <c r="DC1000" i="8"/>
  <c r="DB1000" i="8"/>
  <c r="DA1000" i="8"/>
  <c r="CZ1000" i="8"/>
  <c r="CY1000" i="8"/>
  <c r="CX1000" i="8"/>
  <c r="CV1000" i="8"/>
  <c r="CW1000" i="8" s="1"/>
  <c r="CU1000" i="8"/>
  <c r="CT1000" i="8"/>
  <c r="CS1000" i="8"/>
  <c r="CR1000" i="8"/>
  <c r="CQ1000" i="8"/>
  <c r="CP1000" i="8"/>
  <c r="CO1000" i="8"/>
  <c r="CN1000" i="8"/>
  <c r="CL1000" i="8"/>
  <c r="CM1000" i="8" s="1"/>
  <c r="CG1000" i="8"/>
  <c r="CF1000" i="8"/>
  <c r="CE1000" i="8"/>
  <c r="CD1000" i="8"/>
  <c r="CC1000" i="8"/>
  <c r="CB1000" i="8"/>
  <c r="CA1000" i="8"/>
  <c r="BZ1000" i="8"/>
  <c r="BY1000" i="8"/>
  <c r="BW1000" i="8"/>
  <c r="BX1000" i="8" s="1"/>
  <c r="BV1000" i="8"/>
  <c r="BU1000" i="8"/>
  <c r="BT1000" i="8"/>
  <c r="BS1000" i="8"/>
  <c r="BR1000" i="8"/>
  <c r="BQ1000" i="8"/>
  <c r="BP1000" i="8"/>
  <c r="BO1000" i="8"/>
  <c r="BN1000" i="8"/>
  <c r="BM1000" i="8"/>
  <c r="BL1000" i="8"/>
  <c r="BJ1000" i="8"/>
  <c r="BK1000" i="8" s="1"/>
  <c r="J1000" i="8"/>
  <c r="I1000" i="8"/>
  <c r="H1000" i="8"/>
  <c r="G1000" i="8"/>
  <c r="F1000" i="8"/>
  <c r="A1000" i="8"/>
  <c r="DP999" i="8"/>
  <c r="DO999" i="8"/>
  <c r="DN999" i="8"/>
  <c r="DM999" i="8"/>
  <c r="DK999" i="8"/>
  <c r="DL999" i="8" s="1"/>
  <c r="DJ999" i="8"/>
  <c r="DI999" i="8"/>
  <c r="DH999" i="8"/>
  <c r="DG999" i="8"/>
  <c r="DE999" i="8"/>
  <c r="DF999" i="8" s="1"/>
  <c r="DD999" i="8"/>
  <c r="DC999" i="8"/>
  <c r="DB999" i="8"/>
  <c r="DA999" i="8"/>
  <c r="CZ999" i="8"/>
  <c r="CY999" i="8"/>
  <c r="CX999" i="8"/>
  <c r="CV999" i="8"/>
  <c r="CW999" i="8" s="1"/>
  <c r="CU999" i="8"/>
  <c r="CT999" i="8"/>
  <c r="CS999" i="8"/>
  <c r="CR999" i="8"/>
  <c r="CQ999" i="8"/>
  <c r="CP999" i="8"/>
  <c r="CO999" i="8"/>
  <c r="CN999" i="8"/>
  <c r="CL999" i="8"/>
  <c r="CM999" i="8" s="1"/>
  <c r="CG999" i="8"/>
  <c r="CF999" i="8"/>
  <c r="CE999" i="8"/>
  <c r="CD999" i="8"/>
  <c r="CC999" i="8"/>
  <c r="CB999" i="8"/>
  <c r="CA999" i="8"/>
  <c r="BZ999" i="8"/>
  <c r="BY999" i="8"/>
  <c r="BW999" i="8"/>
  <c r="BX999" i="8" s="1"/>
  <c r="BV999" i="8"/>
  <c r="BU999" i="8"/>
  <c r="BT999" i="8"/>
  <c r="BS999" i="8"/>
  <c r="BR999" i="8"/>
  <c r="BQ999" i="8"/>
  <c r="BP999" i="8"/>
  <c r="BO999" i="8"/>
  <c r="BN999" i="8"/>
  <c r="BM999" i="8"/>
  <c r="BL999" i="8"/>
  <c r="BJ999" i="8"/>
  <c r="BK999" i="8" s="1"/>
  <c r="J999" i="8"/>
  <c r="I999" i="8"/>
  <c r="H999" i="8"/>
  <c r="G999" i="8"/>
  <c r="F999" i="8"/>
  <c r="A999" i="8"/>
  <c r="DP998" i="8"/>
  <c r="DO998" i="8"/>
  <c r="DN998" i="8"/>
  <c r="DM998" i="8"/>
  <c r="DK998" i="8"/>
  <c r="DL998" i="8" s="1"/>
  <c r="DJ998" i="8"/>
  <c r="DI998" i="8"/>
  <c r="DH998" i="8"/>
  <c r="DG998" i="8"/>
  <c r="DE998" i="8"/>
  <c r="DF998" i="8" s="1"/>
  <c r="DD998" i="8"/>
  <c r="DC998" i="8"/>
  <c r="DB998" i="8"/>
  <c r="DA998" i="8"/>
  <c r="CZ998" i="8"/>
  <c r="CY998" i="8"/>
  <c r="CX998" i="8"/>
  <c r="CV998" i="8"/>
  <c r="CW998" i="8" s="1"/>
  <c r="CU998" i="8"/>
  <c r="CT998" i="8"/>
  <c r="CS998" i="8"/>
  <c r="CR998" i="8"/>
  <c r="CQ998" i="8"/>
  <c r="CP998" i="8"/>
  <c r="CO998" i="8"/>
  <c r="CN998" i="8"/>
  <c r="CL998" i="8"/>
  <c r="CM998" i="8" s="1"/>
  <c r="CG998" i="8"/>
  <c r="CF998" i="8"/>
  <c r="CE998" i="8"/>
  <c r="CD998" i="8"/>
  <c r="CC998" i="8"/>
  <c r="CB998" i="8"/>
  <c r="CA998" i="8"/>
  <c r="BZ998" i="8"/>
  <c r="BY998" i="8"/>
  <c r="BW998" i="8"/>
  <c r="BX998" i="8" s="1"/>
  <c r="BV998" i="8"/>
  <c r="BU998" i="8"/>
  <c r="BT998" i="8"/>
  <c r="BS998" i="8"/>
  <c r="BR998" i="8"/>
  <c r="BQ998" i="8"/>
  <c r="BP998" i="8"/>
  <c r="BO998" i="8"/>
  <c r="BN998" i="8"/>
  <c r="BM998" i="8"/>
  <c r="BL998" i="8"/>
  <c r="BJ998" i="8"/>
  <c r="BK998" i="8" s="1"/>
  <c r="J998" i="8"/>
  <c r="I998" i="8"/>
  <c r="H998" i="8"/>
  <c r="G998" i="8"/>
  <c r="F998" i="8"/>
  <c r="A998" i="8"/>
  <c r="DP997" i="8"/>
  <c r="DO997" i="8"/>
  <c r="DN997" i="8"/>
  <c r="DM997" i="8"/>
  <c r="DK997" i="8"/>
  <c r="DL997" i="8" s="1"/>
  <c r="DJ997" i="8"/>
  <c r="DI997" i="8"/>
  <c r="DH997" i="8"/>
  <c r="DG997" i="8"/>
  <c r="DE997" i="8"/>
  <c r="DF997" i="8" s="1"/>
  <c r="DD997" i="8"/>
  <c r="DC997" i="8"/>
  <c r="DB997" i="8"/>
  <c r="DA997" i="8"/>
  <c r="CZ997" i="8"/>
  <c r="CY997" i="8"/>
  <c r="CX997" i="8"/>
  <c r="CV997" i="8"/>
  <c r="CW997" i="8" s="1"/>
  <c r="CU997" i="8"/>
  <c r="CT997" i="8"/>
  <c r="CS997" i="8"/>
  <c r="CR997" i="8"/>
  <c r="CQ997" i="8"/>
  <c r="CP997" i="8"/>
  <c r="CO997" i="8"/>
  <c r="CN997" i="8"/>
  <c r="CL997" i="8"/>
  <c r="CM997" i="8" s="1"/>
  <c r="CG997" i="8"/>
  <c r="CF997" i="8"/>
  <c r="CE997" i="8"/>
  <c r="CD997" i="8"/>
  <c r="CC997" i="8"/>
  <c r="CB997" i="8"/>
  <c r="CA997" i="8"/>
  <c r="BZ997" i="8"/>
  <c r="BY997" i="8"/>
  <c r="BW997" i="8"/>
  <c r="BX997" i="8" s="1"/>
  <c r="BV997" i="8"/>
  <c r="BU997" i="8"/>
  <c r="BT997" i="8"/>
  <c r="BS997" i="8"/>
  <c r="BR997" i="8"/>
  <c r="BQ997" i="8"/>
  <c r="BP997" i="8"/>
  <c r="BO997" i="8"/>
  <c r="BN997" i="8"/>
  <c r="BM997" i="8"/>
  <c r="BL997" i="8"/>
  <c r="BJ997" i="8"/>
  <c r="BK997" i="8" s="1"/>
  <c r="J997" i="8"/>
  <c r="I997" i="8"/>
  <c r="H997" i="8"/>
  <c r="G997" i="8"/>
  <c r="F997" i="8"/>
  <c r="A997" i="8"/>
  <c r="DP996" i="8"/>
  <c r="DO996" i="8"/>
  <c r="DN996" i="8"/>
  <c r="DM996" i="8"/>
  <c r="DK996" i="8"/>
  <c r="DL996" i="8" s="1"/>
  <c r="DJ996" i="8"/>
  <c r="DI996" i="8"/>
  <c r="DH996" i="8"/>
  <c r="DG996" i="8"/>
  <c r="DE996" i="8"/>
  <c r="DF996" i="8" s="1"/>
  <c r="DD996" i="8"/>
  <c r="DC996" i="8"/>
  <c r="DB996" i="8"/>
  <c r="DA996" i="8"/>
  <c r="CZ996" i="8"/>
  <c r="CY996" i="8"/>
  <c r="CX996" i="8"/>
  <c r="CV996" i="8"/>
  <c r="CW996" i="8" s="1"/>
  <c r="CU996" i="8"/>
  <c r="CT996" i="8"/>
  <c r="CS996" i="8"/>
  <c r="CR996" i="8"/>
  <c r="CQ996" i="8"/>
  <c r="CP996" i="8"/>
  <c r="CO996" i="8"/>
  <c r="CN996" i="8"/>
  <c r="CL996" i="8"/>
  <c r="CM996" i="8" s="1"/>
  <c r="CG996" i="8"/>
  <c r="CF996" i="8"/>
  <c r="CE996" i="8"/>
  <c r="CD996" i="8"/>
  <c r="CC996" i="8"/>
  <c r="CB996" i="8"/>
  <c r="CA996" i="8"/>
  <c r="BZ996" i="8"/>
  <c r="BY996" i="8"/>
  <c r="BW996" i="8"/>
  <c r="BX996" i="8" s="1"/>
  <c r="BV996" i="8"/>
  <c r="BU996" i="8"/>
  <c r="BT996" i="8"/>
  <c r="BS996" i="8"/>
  <c r="BR996" i="8"/>
  <c r="BQ996" i="8"/>
  <c r="BP996" i="8"/>
  <c r="BO996" i="8"/>
  <c r="BN996" i="8"/>
  <c r="BM996" i="8"/>
  <c r="BL996" i="8"/>
  <c r="BJ996" i="8"/>
  <c r="BK996" i="8" s="1"/>
  <c r="J996" i="8"/>
  <c r="I996" i="8"/>
  <c r="H996" i="8"/>
  <c r="G996" i="8"/>
  <c r="F996" i="8"/>
  <c r="A996" i="8"/>
  <c r="DP995" i="8"/>
  <c r="DO995" i="8"/>
  <c r="DN995" i="8"/>
  <c r="DM995" i="8"/>
  <c r="DK995" i="8"/>
  <c r="DL995" i="8" s="1"/>
  <c r="DJ995" i="8"/>
  <c r="DI995" i="8"/>
  <c r="DH995" i="8"/>
  <c r="DG995" i="8"/>
  <c r="DE995" i="8"/>
  <c r="DF995" i="8" s="1"/>
  <c r="DD995" i="8"/>
  <c r="DC995" i="8"/>
  <c r="DB995" i="8"/>
  <c r="DA995" i="8"/>
  <c r="CZ995" i="8"/>
  <c r="CY995" i="8"/>
  <c r="CX995" i="8"/>
  <c r="CV995" i="8"/>
  <c r="CW995" i="8" s="1"/>
  <c r="CU995" i="8"/>
  <c r="CT995" i="8"/>
  <c r="CS995" i="8"/>
  <c r="CR995" i="8"/>
  <c r="CQ995" i="8"/>
  <c r="CP995" i="8"/>
  <c r="CO995" i="8"/>
  <c r="CN995" i="8"/>
  <c r="CL995" i="8"/>
  <c r="CM995" i="8" s="1"/>
  <c r="CG995" i="8"/>
  <c r="CF995" i="8"/>
  <c r="CE995" i="8"/>
  <c r="CD995" i="8"/>
  <c r="CC995" i="8"/>
  <c r="CB995" i="8"/>
  <c r="CA995" i="8"/>
  <c r="BZ995" i="8"/>
  <c r="BY995" i="8"/>
  <c r="BW995" i="8"/>
  <c r="BX995" i="8" s="1"/>
  <c r="BV995" i="8"/>
  <c r="BU995" i="8"/>
  <c r="BT995" i="8"/>
  <c r="BS995" i="8"/>
  <c r="BR995" i="8"/>
  <c r="BQ995" i="8"/>
  <c r="BP995" i="8"/>
  <c r="BO995" i="8"/>
  <c r="BN995" i="8"/>
  <c r="BM995" i="8"/>
  <c r="BL995" i="8"/>
  <c r="BJ995" i="8"/>
  <c r="BK995" i="8" s="1"/>
  <c r="J995" i="8"/>
  <c r="I995" i="8"/>
  <c r="H995" i="8"/>
  <c r="G995" i="8"/>
  <c r="F995" i="8"/>
  <c r="A995" i="8"/>
  <c r="DP994" i="8"/>
  <c r="DO994" i="8"/>
  <c r="DN994" i="8"/>
  <c r="DM994" i="8"/>
  <c r="DK994" i="8"/>
  <c r="DL994" i="8" s="1"/>
  <c r="DJ994" i="8"/>
  <c r="DI994" i="8"/>
  <c r="DH994" i="8"/>
  <c r="DG994" i="8"/>
  <c r="DE994" i="8"/>
  <c r="DF994" i="8" s="1"/>
  <c r="DD994" i="8"/>
  <c r="DC994" i="8"/>
  <c r="DB994" i="8"/>
  <c r="DA994" i="8"/>
  <c r="CZ994" i="8"/>
  <c r="CY994" i="8"/>
  <c r="CX994" i="8"/>
  <c r="CV994" i="8"/>
  <c r="CW994" i="8" s="1"/>
  <c r="CU994" i="8"/>
  <c r="CT994" i="8"/>
  <c r="CS994" i="8"/>
  <c r="CR994" i="8"/>
  <c r="CQ994" i="8"/>
  <c r="CP994" i="8"/>
  <c r="CO994" i="8"/>
  <c r="CN994" i="8"/>
  <c r="CL994" i="8"/>
  <c r="CM994" i="8" s="1"/>
  <c r="CG994" i="8"/>
  <c r="CF994" i="8"/>
  <c r="CE994" i="8"/>
  <c r="CD994" i="8"/>
  <c r="CC994" i="8"/>
  <c r="CB994" i="8"/>
  <c r="CA994" i="8"/>
  <c r="BZ994" i="8"/>
  <c r="BY994" i="8"/>
  <c r="BW994" i="8"/>
  <c r="BX994" i="8" s="1"/>
  <c r="BV994" i="8"/>
  <c r="BU994" i="8"/>
  <c r="BT994" i="8"/>
  <c r="BS994" i="8"/>
  <c r="BR994" i="8"/>
  <c r="BQ994" i="8"/>
  <c r="BP994" i="8"/>
  <c r="BO994" i="8"/>
  <c r="BN994" i="8"/>
  <c r="BM994" i="8"/>
  <c r="BL994" i="8"/>
  <c r="BJ994" i="8"/>
  <c r="BK994" i="8" s="1"/>
  <c r="J994" i="8"/>
  <c r="I994" i="8"/>
  <c r="H994" i="8"/>
  <c r="G994" i="8"/>
  <c r="F994" i="8"/>
  <c r="A994" i="8"/>
  <c r="DP993" i="8"/>
  <c r="DO993" i="8"/>
  <c r="DN993" i="8"/>
  <c r="DM993" i="8"/>
  <c r="DK993" i="8"/>
  <c r="DL993" i="8" s="1"/>
  <c r="DJ993" i="8"/>
  <c r="DI993" i="8"/>
  <c r="DH993" i="8"/>
  <c r="DG993" i="8"/>
  <c r="DE993" i="8"/>
  <c r="DF993" i="8" s="1"/>
  <c r="DD993" i="8"/>
  <c r="DC993" i="8"/>
  <c r="DB993" i="8"/>
  <c r="DA993" i="8"/>
  <c r="CZ993" i="8"/>
  <c r="CY993" i="8"/>
  <c r="CX993" i="8"/>
  <c r="CV993" i="8"/>
  <c r="CW993" i="8" s="1"/>
  <c r="CU993" i="8"/>
  <c r="CT993" i="8"/>
  <c r="CS993" i="8"/>
  <c r="CR993" i="8"/>
  <c r="CQ993" i="8"/>
  <c r="CP993" i="8"/>
  <c r="CO993" i="8"/>
  <c r="CN993" i="8"/>
  <c r="CL993" i="8"/>
  <c r="CM993" i="8" s="1"/>
  <c r="CG993" i="8"/>
  <c r="CF993" i="8"/>
  <c r="CE993" i="8"/>
  <c r="CD993" i="8"/>
  <c r="CC993" i="8"/>
  <c r="CB993" i="8"/>
  <c r="CA993" i="8"/>
  <c r="BZ993" i="8"/>
  <c r="BY993" i="8"/>
  <c r="BW993" i="8"/>
  <c r="BX993" i="8" s="1"/>
  <c r="BV993" i="8"/>
  <c r="BU993" i="8"/>
  <c r="BT993" i="8"/>
  <c r="BS993" i="8"/>
  <c r="BR993" i="8"/>
  <c r="BQ993" i="8"/>
  <c r="BP993" i="8"/>
  <c r="BO993" i="8"/>
  <c r="BN993" i="8"/>
  <c r="BM993" i="8"/>
  <c r="BL993" i="8"/>
  <c r="BJ993" i="8"/>
  <c r="BK993" i="8" s="1"/>
  <c r="J993" i="8"/>
  <c r="I993" i="8"/>
  <c r="H993" i="8"/>
  <c r="G993" i="8"/>
  <c r="F993" i="8"/>
  <c r="A993" i="8"/>
  <c r="DP992" i="8"/>
  <c r="DO992" i="8"/>
  <c r="DN992" i="8"/>
  <c r="DM992" i="8"/>
  <c r="DK992" i="8"/>
  <c r="DL992" i="8" s="1"/>
  <c r="DJ992" i="8"/>
  <c r="DI992" i="8"/>
  <c r="DH992" i="8"/>
  <c r="DG992" i="8"/>
  <c r="DE992" i="8"/>
  <c r="DF992" i="8" s="1"/>
  <c r="DD992" i="8"/>
  <c r="DC992" i="8"/>
  <c r="DB992" i="8"/>
  <c r="DA992" i="8"/>
  <c r="CZ992" i="8"/>
  <c r="CY992" i="8"/>
  <c r="CX992" i="8"/>
  <c r="CV992" i="8"/>
  <c r="CW992" i="8" s="1"/>
  <c r="CU992" i="8"/>
  <c r="CT992" i="8"/>
  <c r="CS992" i="8"/>
  <c r="CR992" i="8"/>
  <c r="CQ992" i="8"/>
  <c r="CP992" i="8"/>
  <c r="CO992" i="8"/>
  <c r="CN992" i="8"/>
  <c r="CL992" i="8"/>
  <c r="CM992" i="8" s="1"/>
  <c r="CG992" i="8"/>
  <c r="CF992" i="8"/>
  <c r="CE992" i="8"/>
  <c r="CD992" i="8"/>
  <c r="CC992" i="8"/>
  <c r="CB992" i="8"/>
  <c r="CA992" i="8"/>
  <c r="BZ992" i="8"/>
  <c r="BY992" i="8"/>
  <c r="BW992" i="8"/>
  <c r="BX992" i="8" s="1"/>
  <c r="BV992" i="8"/>
  <c r="BU992" i="8"/>
  <c r="BT992" i="8"/>
  <c r="BS992" i="8"/>
  <c r="BR992" i="8"/>
  <c r="BQ992" i="8"/>
  <c r="BP992" i="8"/>
  <c r="BO992" i="8"/>
  <c r="BN992" i="8"/>
  <c r="BM992" i="8"/>
  <c r="BL992" i="8"/>
  <c r="BJ992" i="8"/>
  <c r="BK992" i="8" s="1"/>
  <c r="J992" i="8"/>
  <c r="I992" i="8"/>
  <c r="H992" i="8"/>
  <c r="G992" i="8"/>
  <c r="F992" i="8"/>
  <c r="A992" i="8"/>
  <c r="DP991" i="8"/>
  <c r="DO991" i="8"/>
  <c r="DN991" i="8"/>
  <c r="DM991" i="8"/>
  <c r="DK991" i="8"/>
  <c r="DL991" i="8" s="1"/>
  <c r="DJ991" i="8"/>
  <c r="DI991" i="8"/>
  <c r="DH991" i="8"/>
  <c r="DG991" i="8"/>
  <c r="DE991" i="8"/>
  <c r="DF991" i="8" s="1"/>
  <c r="DD991" i="8"/>
  <c r="DC991" i="8"/>
  <c r="DB991" i="8"/>
  <c r="DA991" i="8"/>
  <c r="CZ991" i="8"/>
  <c r="CY991" i="8"/>
  <c r="CX991" i="8"/>
  <c r="CV991" i="8"/>
  <c r="CW991" i="8" s="1"/>
  <c r="CU991" i="8"/>
  <c r="CT991" i="8"/>
  <c r="CS991" i="8"/>
  <c r="CR991" i="8"/>
  <c r="CQ991" i="8"/>
  <c r="CP991" i="8"/>
  <c r="CO991" i="8"/>
  <c r="CN991" i="8"/>
  <c r="CL991" i="8"/>
  <c r="CM991" i="8" s="1"/>
  <c r="CG991" i="8"/>
  <c r="CF991" i="8"/>
  <c r="CE991" i="8"/>
  <c r="CD991" i="8"/>
  <c r="CC991" i="8"/>
  <c r="CB991" i="8"/>
  <c r="CA991" i="8"/>
  <c r="BZ991" i="8"/>
  <c r="BY991" i="8"/>
  <c r="BW991" i="8"/>
  <c r="BX991" i="8" s="1"/>
  <c r="BV991" i="8"/>
  <c r="BU991" i="8"/>
  <c r="BT991" i="8"/>
  <c r="BS991" i="8"/>
  <c r="BR991" i="8"/>
  <c r="BQ991" i="8"/>
  <c r="BP991" i="8"/>
  <c r="BO991" i="8"/>
  <c r="BN991" i="8"/>
  <c r="BM991" i="8"/>
  <c r="BL991" i="8"/>
  <c r="BJ991" i="8"/>
  <c r="BK991" i="8" s="1"/>
  <c r="J991" i="8"/>
  <c r="I991" i="8"/>
  <c r="H991" i="8"/>
  <c r="G991" i="8"/>
  <c r="F991" i="8"/>
  <c r="A991" i="8"/>
  <c r="DP990" i="8"/>
  <c r="DO990" i="8"/>
  <c r="DN990" i="8"/>
  <c r="DM990" i="8"/>
  <c r="DK990" i="8"/>
  <c r="DL990" i="8" s="1"/>
  <c r="DJ990" i="8"/>
  <c r="DI990" i="8"/>
  <c r="DH990" i="8"/>
  <c r="DG990" i="8"/>
  <c r="DE990" i="8"/>
  <c r="DF990" i="8" s="1"/>
  <c r="DD990" i="8"/>
  <c r="DC990" i="8"/>
  <c r="DB990" i="8"/>
  <c r="DA990" i="8"/>
  <c r="CZ990" i="8"/>
  <c r="CY990" i="8"/>
  <c r="CX990" i="8"/>
  <c r="CV990" i="8"/>
  <c r="CW990" i="8" s="1"/>
  <c r="CU990" i="8"/>
  <c r="CT990" i="8"/>
  <c r="CS990" i="8"/>
  <c r="CR990" i="8"/>
  <c r="CQ990" i="8"/>
  <c r="CP990" i="8"/>
  <c r="CO990" i="8"/>
  <c r="CN990" i="8"/>
  <c r="CL990" i="8"/>
  <c r="CM990" i="8" s="1"/>
  <c r="CG990" i="8"/>
  <c r="CF990" i="8"/>
  <c r="CE990" i="8"/>
  <c r="CD990" i="8"/>
  <c r="CC990" i="8"/>
  <c r="CB990" i="8"/>
  <c r="CA990" i="8"/>
  <c r="BZ990" i="8"/>
  <c r="BY990" i="8"/>
  <c r="BW990" i="8"/>
  <c r="BX990" i="8" s="1"/>
  <c r="BV990" i="8"/>
  <c r="BU990" i="8"/>
  <c r="BT990" i="8"/>
  <c r="BS990" i="8"/>
  <c r="BR990" i="8"/>
  <c r="BQ990" i="8"/>
  <c r="BP990" i="8"/>
  <c r="BO990" i="8"/>
  <c r="BN990" i="8"/>
  <c r="BM990" i="8"/>
  <c r="BL990" i="8"/>
  <c r="BJ990" i="8"/>
  <c r="BK990" i="8" s="1"/>
  <c r="J990" i="8"/>
  <c r="I990" i="8"/>
  <c r="H990" i="8"/>
  <c r="G990" i="8"/>
  <c r="F990" i="8"/>
  <c r="A990" i="8"/>
  <c r="DP989" i="8"/>
  <c r="DO989" i="8"/>
  <c r="DN989" i="8"/>
  <c r="DM989" i="8"/>
  <c r="DK989" i="8"/>
  <c r="DL989" i="8" s="1"/>
  <c r="DJ989" i="8"/>
  <c r="DI989" i="8"/>
  <c r="DH989" i="8"/>
  <c r="DG989" i="8"/>
  <c r="DE989" i="8"/>
  <c r="DF989" i="8" s="1"/>
  <c r="DD989" i="8"/>
  <c r="DC989" i="8"/>
  <c r="DB989" i="8"/>
  <c r="DA989" i="8"/>
  <c r="CZ989" i="8"/>
  <c r="CY989" i="8"/>
  <c r="CX989" i="8"/>
  <c r="CV989" i="8"/>
  <c r="CW989" i="8" s="1"/>
  <c r="CU989" i="8"/>
  <c r="CT989" i="8"/>
  <c r="CS989" i="8"/>
  <c r="CR989" i="8"/>
  <c r="CQ989" i="8"/>
  <c r="CP989" i="8"/>
  <c r="CO989" i="8"/>
  <c r="CN989" i="8"/>
  <c r="CL989" i="8"/>
  <c r="CM989" i="8" s="1"/>
  <c r="CG989" i="8"/>
  <c r="CF989" i="8"/>
  <c r="CE989" i="8"/>
  <c r="CD989" i="8"/>
  <c r="CC989" i="8"/>
  <c r="CB989" i="8"/>
  <c r="CA989" i="8"/>
  <c r="BZ989" i="8"/>
  <c r="BY989" i="8"/>
  <c r="BW989" i="8"/>
  <c r="BX989" i="8" s="1"/>
  <c r="BV989" i="8"/>
  <c r="BU989" i="8"/>
  <c r="BT989" i="8"/>
  <c r="BS989" i="8"/>
  <c r="BR989" i="8"/>
  <c r="BQ989" i="8"/>
  <c r="BP989" i="8"/>
  <c r="BO989" i="8"/>
  <c r="BN989" i="8"/>
  <c r="BM989" i="8"/>
  <c r="BL989" i="8"/>
  <c r="BJ989" i="8"/>
  <c r="BK989" i="8" s="1"/>
  <c r="J989" i="8"/>
  <c r="I989" i="8"/>
  <c r="H989" i="8"/>
  <c r="G989" i="8"/>
  <c r="F989" i="8"/>
  <c r="A989" i="8"/>
  <c r="DP988" i="8"/>
  <c r="DO988" i="8"/>
  <c r="DN988" i="8"/>
  <c r="DM988" i="8"/>
  <c r="DK988" i="8"/>
  <c r="DL988" i="8" s="1"/>
  <c r="DJ988" i="8"/>
  <c r="DI988" i="8"/>
  <c r="DH988" i="8"/>
  <c r="DG988" i="8"/>
  <c r="DE988" i="8"/>
  <c r="DF988" i="8" s="1"/>
  <c r="DD988" i="8"/>
  <c r="DC988" i="8"/>
  <c r="DB988" i="8"/>
  <c r="DA988" i="8"/>
  <c r="CZ988" i="8"/>
  <c r="CY988" i="8"/>
  <c r="CX988" i="8"/>
  <c r="CV988" i="8"/>
  <c r="CW988" i="8" s="1"/>
  <c r="CU988" i="8"/>
  <c r="CT988" i="8"/>
  <c r="CS988" i="8"/>
  <c r="CR988" i="8"/>
  <c r="CQ988" i="8"/>
  <c r="CP988" i="8"/>
  <c r="CO988" i="8"/>
  <c r="CN988" i="8"/>
  <c r="CL988" i="8"/>
  <c r="CM988" i="8" s="1"/>
  <c r="CG988" i="8"/>
  <c r="CF988" i="8"/>
  <c r="CE988" i="8"/>
  <c r="CD988" i="8"/>
  <c r="CC988" i="8"/>
  <c r="CB988" i="8"/>
  <c r="CA988" i="8"/>
  <c r="BZ988" i="8"/>
  <c r="BY988" i="8"/>
  <c r="BW988" i="8"/>
  <c r="BX988" i="8" s="1"/>
  <c r="BV988" i="8"/>
  <c r="BU988" i="8"/>
  <c r="BT988" i="8"/>
  <c r="BS988" i="8"/>
  <c r="BR988" i="8"/>
  <c r="BQ988" i="8"/>
  <c r="BP988" i="8"/>
  <c r="BO988" i="8"/>
  <c r="BN988" i="8"/>
  <c r="BM988" i="8"/>
  <c r="BL988" i="8"/>
  <c r="BJ988" i="8"/>
  <c r="BK988" i="8" s="1"/>
  <c r="J988" i="8"/>
  <c r="I988" i="8"/>
  <c r="H988" i="8"/>
  <c r="G988" i="8"/>
  <c r="F988" i="8"/>
  <c r="A988" i="8"/>
  <c r="DP987" i="8"/>
  <c r="DO987" i="8"/>
  <c r="DN987" i="8"/>
  <c r="DM987" i="8"/>
  <c r="DK987" i="8"/>
  <c r="DL987" i="8" s="1"/>
  <c r="DJ987" i="8"/>
  <c r="DI987" i="8"/>
  <c r="DH987" i="8"/>
  <c r="DG987" i="8"/>
  <c r="DE987" i="8"/>
  <c r="DF987" i="8" s="1"/>
  <c r="DD987" i="8"/>
  <c r="DC987" i="8"/>
  <c r="DB987" i="8"/>
  <c r="DA987" i="8"/>
  <c r="CZ987" i="8"/>
  <c r="CY987" i="8"/>
  <c r="CX987" i="8"/>
  <c r="CV987" i="8"/>
  <c r="CW987" i="8" s="1"/>
  <c r="CU987" i="8"/>
  <c r="CT987" i="8"/>
  <c r="CS987" i="8"/>
  <c r="CR987" i="8"/>
  <c r="CQ987" i="8"/>
  <c r="CP987" i="8"/>
  <c r="CO987" i="8"/>
  <c r="CN987" i="8"/>
  <c r="CL987" i="8"/>
  <c r="CM987" i="8" s="1"/>
  <c r="CG987" i="8"/>
  <c r="CF987" i="8"/>
  <c r="CE987" i="8"/>
  <c r="CD987" i="8"/>
  <c r="CC987" i="8"/>
  <c r="CB987" i="8"/>
  <c r="CA987" i="8"/>
  <c r="BZ987" i="8"/>
  <c r="BY987" i="8"/>
  <c r="BW987" i="8"/>
  <c r="BX987" i="8" s="1"/>
  <c r="BV987" i="8"/>
  <c r="BU987" i="8"/>
  <c r="BT987" i="8"/>
  <c r="BS987" i="8"/>
  <c r="BR987" i="8"/>
  <c r="BQ987" i="8"/>
  <c r="BP987" i="8"/>
  <c r="BO987" i="8"/>
  <c r="BN987" i="8"/>
  <c r="BM987" i="8"/>
  <c r="BL987" i="8"/>
  <c r="BJ987" i="8"/>
  <c r="BK987" i="8" s="1"/>
  <c r="J987" i="8"/>
  <c r="I987" i="8"/>
  <c r="H987" i="8"/>
  <c r="G987" i="8"/>
  <c r="F987" i="8"/>
  <c r="A987" i="8"/>
  <c r="DP986" i="8"/>
  <c r="DO986" i="8"/>
  <c r="DN986" i="8"/>
  <c r="DM986" i="8"/>
  <c r="DK986" i="8"/>
  <c r="DL986" i="8" s="1"/>
  <c r="DJ986" i="8"/>
  <c r="DI986" i="8"/>
  <c r="DH986" i="8"/>
  <c r="DG986" i="8"/>
  <c r="DE986" i="8"/>
  <c r="DF986" i="8" s="1"/>
  <c r="DD986" i="8"/>
  <c r="DC986" i="8"/>
  <c r="DB986" i="8"/>
  <c r="DA986" i="8"/>
  <c r="CZ986" i="8"/>
  <c r="CY986" i="8"/>
  <c r="CX986" i="8"/>
  <c r="CV986" i="8"/>
  <c r="CW986" i="8" s="1"/>
  <c r="CU986" i="8"/>
  <c r="CT986" i="8"/>
  <c r="CS986" i="8"/>
  <c r="CR986" i="8"/>
  <c r="CQ986" i="8"/>
  <c r="CP986" i="8"/>
  <c r="CO986" i="8"/>
  <c r="CN986" i="8"/>
  <c r="CL986" i="8"/>
  <c r="CM986" i="8" s="1"/>
  <c r="CG986" i="8"/>
  <c r="CF986" i="8"/>
  <c r="CE986" i="8"/>
  <c r="CD986" i="8"/>
  <c r="CC986" i="8"/>
  <c r="CB986" i="8"/>
  <c r="CA986" i="8"/>
  <c r="BZ986" i="8"/>
  <c r="BY986" i="8"/>
  <c r="BW986" i="8"/>
  <c r="BX986" i="8" s="1"/>
  <c r="BV986" i="8"/>
  <c r="BU986" i="8"/>
  <c r="BT986" i="8"/>
  <c r="BS986" i="8"/>
  <c r="BR986" i="8"/>
  <c r="BQ986" i="8"/>
  <c r="BP986" i="8"/>
  <c r="BO986" i="8"/>
  <c r="BN986" i="8"/>
  <c r="BM986" i="8"/>
  <c r="BL986" i="8"/>
  <c r="BJ986" i="8"/>
  <c r="BK986" i="8" s="1"/>
  <c r="J986" i="8"/>
  <c r="I986" i="8"/>
  <c r="H986" i="8"/>
  <c r="G986" i="8"/>
  <c r="F986" i="8"/>
  <c r="A986" i="8"/>
  <c r="DP985" i="8"/>
  <c r="DO985" i="8"/>
  <c r="DN985" i="8"/>
  <c r="DM985" i="8"/>
  <c r="DK985" i="8"/>
  <c r="DL985" i="8" s="1"/>
  <c r="DJ985" i="8"/>
  <c r="DI985" i="8"/>
  <c r="DH985" i="8"/>
  <c r="DG985" i="8"/>
  <c r="DE985" i="8"/>
  <c r="DF985" i="8" s="1"/>
  <c r="DD985" i="8"/>
  <c r="DC985" i="8"/>
  <c r="DB985" i="8"/>
  <c r="DA985" i="8"/>
  <c r="CZ985" i="8"/>
  <c r="CY985" i="8"/>
  <c r="CX985" i="8"/>
  <c r="CV985" i="8"/>
  <c r="CW985" i="8" s="1"/>
  <c r="CU985" i="8"/>
  <c r="CT985" i="8"/>
  <c r="CS985" i="8"/>
  <c r="CR985" i="8"/>
  <c r="CQ985" i="8"/>
  <c r="CP985" i="8"/>
  <c r="CO985" i="8"/>
  <c r="CN985" i="8"/>
  <c r="CL985" i="8"/>
  <c r="CM985" i="8" s="1"/>
  <c r="CG985" i="8"/>
  <c r="CF985" i="8"/>
  <c r="CE985" i="8"/>
  <c r="CD985" i="8"/>
  <c r="CC985" i="8"/>
  <c r="CB985" i="8"/>
  <c r="CA985" i="8"/>
  <c r="BZ985" i="8"/>
  <c r="BY985" i="8"/>
  <c r="BW985" i="8"/>
  <c r="BX985" i="8" s="1"/>
  <c r="BV985" i="8"/>
  <c r="BU985" i="8"/>
  <c r="BT985" i="8"/>
  <c r="BS985" i="8"/>
  <c r="BR985" i="8"/>
  <c r="BQ985" i="8"/>
  <c r="BP985" i="8"/>
  <c r="BO985" i="8"/>
  <c r="BN985" i="8"/>
  <c r="BM985" i="8"/>
  <c r="BL985" i="8"/>
  <c r="BJ985" i="8"/>
  <c r="BK985" i="8" s="1"/>
  <c r="J985" i="8"/>
  <c r="I985" i="8"/>
  <c r="H985" i="8"/>
  <c r="G985" i="8"/>
  <c r="F985" i="8"/>
  <c r="A985" i="8"/>
  <c r="DP984" i="8"/>
  <c r="DO984" i="8"/>
  <c r="DN984" i="8"/>
  <c r="DM984" i="8"/>
  <c r="DK984" i="8"/>
  <c r="DL984" i="8" s="1"/>
  <c r="DJ984" i="8"/>
  <c r="DI984" i="8"/>
  <c r="DH984" i="8"/>
  <c r="DG984" i="8"/>
  <c r="DE984" i="8"/>
  <c r="DF984" i="8" s="1"/>
  <c r="DD984" i="8"/>
  <c r="DC984" i="8"/>
  <c r="DB984" i="8"/>
  <c r="DA984" i="8"/>
  <c r="CZ984" i="8"/>
  <c r="CY984" i="8"/>
  <c r="CX984" i="8"/>
  <c r="CV984" i="8"/>
  <c r="CW984" i="8" s="1"/>
  <c r="CU984" i="8"/>
  <c r="CT984" i="8"/>
  <c r="CS984" i="8"/>
  <c r="CR984" i="8"/>
  <c r="CQ984" i="8"/>
  <c r="CP984" i="8"/>
  <c r="CO984" i="8"/>
  <c r="CN984" i="8"/>
  <c r="CL984" i="8"/>
  <c r="CM984" i="8" s="1"/>
  <c r="CG984" i="8"/>
  <c r="CF984" i="8"/>
  <c r="CE984" i="8"/>
  <c r="CD984" i="8"/>
  <c r="CC984" i="8"/>
  <c r="CB984" i="8"/>
  <c r="CA984" i="8"/>
  <c r="BZ984" i="8"/>
  <c r="BY984" i="8"/>
  <c r="BW984" i="8"/>
  <c r="BX984" i="8" s="1"/>
  <c r="BV984" i="8"/>
  <c r="BU984" i="8"/>
  <c r="BT984" i="8"/>
  <c r="BS984" i="8"/>
  <c r="BR984" i="8"/>
  <c r="BQ984" i="8"/>
  <c r="BP984" i="8"/>
  <c r="BO984" i="8"/>
  <c r="BN984" i="8"/>
  <c r="BM984" i="8"/>
  <c r="BL984" i="8"/>
  <c r="BJ984" i="8"/>
  <c r="BK984" i="8" s="1"/>
  <c r="J984" i="8"/>
  <c r="I984" i="8"/>
  <c r="H984" i="8"/>
  <c r="G984" i="8"/>
  <c r="F984" i="8"/>
  <c r="A984" i="8"/>
  <c r="DP983" i="8"/>
  <c r="DO983" i="8"/>
  <c r="DN983" i="8"/>
  <c r="DM983" i="8"/>
  <c r="DK983" i="8"/>
  <c r="DL983" i="8" s="1"/>
  <c r="DJ983" i="8"/>
  <c r="DI983" i="8"/>
  <c r="DH983" i="8"/>
  <c r="DG983" i="8"/>
  <c r="DE983" i="8"/>
  <c r="DF983" i="8" s="1"/>
  <c r="DD983" i="8"/>
  <c r="DC983" i="8"/>
  <c r="DB983" i="8"/>
  <c r="DA983" i="8"/>
  <c r="CZ983" i="8"/>
  <c r="CY983" i="8"/>
  <c r="CX983" i="8"/>
  <c r="CV983" i="8"/>
  <c r="CW983" i="8" s="1"/>
  <c r="CU983" i="8"/>
  <c r="CT983" i="8"/>
  <c r="CS983" i="8"/>
  <c r="CR983" i="8"/>
  <c r="CQ983" i="8"/>
  <c r="CP983" i="8"/>
  <c r="CO983" i="8"/>
  <c r="CN983" i="8"/>
  <c r="CL983" i="8"/>
  <c r="CM983" i="8" s="1"/>
  <c r="CG983" i="8"/>
  <c r="CF983" i="8"/>
  <c r="CE983" i="8"/>
  <c r="CD983" i="8"/>
  <c r="CC983" i="8"/>
  <c r="CB983" i="8"/>
  <c r="CA983" i="8"/>
  <c r="BZ983" i="8"/>
  <c r="BY983" i="8"/>
  <c r="BW983" i="8"/>
  <c r="BX983" i="8" s="1"/>
  <c r="BV983" i="8"/>
  <c r="BU983" i="8"/>
  <c r="BT983" i="8"/>
  <c r="BS983" i="8"/>
  <c r="BR983" i="8"/>
  <c r="BQ983" i="8"/>
  <c r="BP983" i="8"/>
  <c r="BO983" i="8"/>
  <c r="BN983" i="8"/>
  <c r="BM983" i="8"/>
  <c r="BL983" i="8"/>
  <c r="BJ983" i="8"/>
  <c r="BK983" i="8" s="1"/>
  <c r="J983" i="8"/>
  <c r="I983" i="8"/>
  <c r="H983" i="8"/>
  <c r="G983" i="8"/>
  <c r="F983" i="8"/>
  <c r="A983" i="8"/>
  <c r="DP982" i="8"/>
  <c r="DO982" i="8"/>
  <c r="DN982" i="8"/>
  <c r="DM982" i="8"/>
  <c r="DK982" i="8"/>
  <c r="DL982" i="8" s="1"/>
  <c r="DJ982" i="8"/>
  <c r="DI982" i="8"/>
  <c r="DH982" i="8"/>
  <c r="DG982" i="8"/>
  <c r="DE982" i="8"/>
  <c r="DF982" i="8" s="1"/>
  <c r="DD982" i="8"/>
  <c r="DC982" i="8"/>
  <c r="DB982" i="8"/>
  <c r="DA982" i="8"/>
  <c r="CZ982" i="8"/>
  <c r="CY982" i="8"/>
  <c r="CX982" i="8"/>
  <c r="CV982" i="8"/>
  <c r="CW982" i="8" s="1"/>
  <c r="CU982" i="8"/>
  <c r="CT982" i="8"/>
  <c r="CS982" i="8"/>
  <c r="CR982" i="8"/>
  <c r="CQ982" i="8"/>
  <c r="CP982" i="8"/>
  <c r="CO982" i="8"/>
  <c r="CN982" i="8"/>
  <c r="CL982" i="8"/>
  <c r="CM982" i="8" s="1"/>
  <c r="CG982" i="8"/>
  <c r="CF982" i="8"/>
  <c r="CE982" i="8"/>
  <c r="CD982" i="8"/>
  <c r="CC982" i="8"/>
  <c r="CB982" i="8"/>
  <c r="CA982" i="8"/>
  <c r="BZ982" i="8"/>
  <c r="BY982" i="8"/>
  <c r="BW982" i="8"/>
  <c r="BX982" i="8" s="1"/>
  <c r="BV982" i="8"/>
  <c r="BU982" i="8"/>
  <c r="BT982" i="8"/>
  <c r="BS982" i="8"/>
  <c r="BR982" i="8"/>
  <c r="BQ982" i="8"/>
  <c r="BP982" i="8"/>
  <c r="BO982" i="8"/>
  <c r="BN982" i="8"/>
  <c r="BM982" i="8"/>
  <c r="BL982" i="8"/>
  <c r="BJ982" i="8"/>
  <c r="BK982" i="8" s="1"/>
  <c r="J982" i="8"/>
  <c r="I982" i="8"/>
  <c r="H982" i="8"/>
  <c r="G982" i="8"/>
  <c r="F982" i="8"/>
  <c r="A982" i="8"/>
  <c r="DP981" i="8"/>
  <c r="DO981" i="8"/>
  <c r="DN981" i="8"/>
  <c r="DM981" i="8"/>
  <c r="DK981" i="8"/>
  <c r="DL981" i="8" s="1"/>
  <c r="DJ981" i="8"/>
  <c r="DI981" i="8"/>
  <c r="DH981" i="8"/>
  <c r="DG981" i="8"/>
  <c r="DE981" i="8"/>
  <c r="DF981" i="8" s="1"/>
  <c r="DD981" i="8"/>
  <c r="DC981" i="8"/>
  <c r="DB981" i="8"/>
  <c r="DA981" i="8"/>
  <c r="CZ981" i="8"/>
  <c r="CY981" i="8"/>
  <c r="CX981" i="8"/>
  <c r="CV981" i="8"/>
  <c r="CW981" i="8" s="1"/>
  <c r="CU981" i="8"/>
  <c r="CT981" i="8"/>
  <c r="CS981" i="8"/>
  <c r="CR981" i="8"/>
  <c r="CQ981" i="8"/>
  <c r="CP981" i="8"/>
  <c r="CO981" i="8"/>
  <c r="CN981" i="8"/>
  <c r="CL981" i="8"/>
  <c r="CM981" i="8" s="1"/>
  <c r="CG981" i="8"/>
  <c r="CF981" i="8"/>
  <c r="CE981" i="8"/>
  <c r="CD981" i="8"/>
  <c r="CC981" i="8"/>
  <c r="CB981" i="8"/>
  <c r="CA981" i="8"/>
  <c r="BZ981" i="8"/>
  <c r="BY981" i="8"/>
  <c r="BW981" i="8"/>
  <c r="BX981" i="8" s="1"/>
  <c r="BV981" i="8"/>
  <c r="BU981" i="8"/>
  <c r="BT981" i="8"/>
  <c r="BS981" i="8"/>
  <c r="BR981" i="8"/>
  <c r="BQ981" i="8"/>
  <c r="BP981" i="8"/>
  <c r="BO981" i="8"/>
  <c r="BN981" i="8"/>
  <c r="BM981" i="8"/>
  <c r="BL981" i="8"/>
  <c r="BJ981" i="8"/>
  <c r="BK981" i="8" s="1"/>
  <c r="J981" i="8"/>
  <c r="I981" i="8"/>
  <c r="H981" i="8"/>
  <c r="G981" i="8"/>
  <c r="F981" i="8"/>
  <c r="A981" i="8"/>
  <c r="DP980" i="8"/>
  <c r="DO980" i="8"/>
  <c r="DN980" i="8"/>
  <c r="DM980" i="8"/>
  <c r="DK980" i="8"/>
  <c r="DL980" i="8" s="1"/>
  <c r="DJ980" i="8"/>
  <c r="DI980" i="8"/>
  <c r="DH980" i="8"/>
  <c r="DG980" i="8"/>
  <c r="DE980" i="8"/>
  <c r="DF980" i="8" s="1"/>
  <c r="DD980" i="8"/>
  <c r="DC980" i="8"/>
  <c r="DB980" i="8"/>
  <c r="DA980" i="8"/>
  <c r="CZ980" i="8"/>
  <c r="CY980" i="8"/>
  <c r="CX980" i="8"/>
  <c r="CV980" i="8"/>
  <c r="CW980" i="8" s="1"/>
  <c r="CU980" i="8"/>
  <c r="CT980" i="8"/>
  <c r="CS980" i="8"/>
  <c r="CR980" i="8"/>
  <c r="CQ980" i="8"/>
  <c r="CP980" i="8"/>
  <c r="CO980" i="8"/>
  <c r="CN980" i="8"/>
  <c r="CL980" i="8"/>
  <c r="CM980" i="8" s="1"/>
  <c r="CG980" i="8"/>
  <c r="CF980" i="8"/>
  <c r="CE980" i="8"/>
  <c r="CD980" i="8"/>
  <c r="CC980" i="8"/>
  <c r="CB980" i="8"/>
  <c r="CA980" i="8"/>
  <c r="BZ980" i="8"/>
  <c r="BY980" i="8"/>
  <c r="BW980" i="8"/>
  <c r="BX980" i="8" s="1"/>
  <c r="BV980" i="8"/>
  <c r="BU980" i="8"/>
  <c r="BT980" i="8"/>
  <c r="BS980" i="8"/>
  <c r="BR980" i="8"/>
  <c r="BQ980" i="8"/>
  <c r="BP980" i="8"/>
  <c r="BO980" i="8"/>
  <c r="BN980" i="8"/>
  <c r="BM980" i="8"/>
  <c r="BL980" i="8"/>
  <c r="BJ980" i="8"/>
  <c r="BK980" i="8" s="1"/>
  <c r="J980" i="8"/>
  <c r="I980" i="8"/>
  <c r="H980" i="8"/>
  <c r="G980" i="8"/>
  <c r="F980" i="8"/>
  <c r="A980" i="8"/>
  <c r="DP979" i="8"/>
  <c r="DO979" i="8"/>
  <c r="DN979" i="8"/>
  <c r="DM979" i="8"/>
  <c r="DK979" i="8"/>
  <c r="DL979" i="8" s="1"/>
  <c r="DJ979" i="8"/>
  <c r="DI979" i="8"/>
  <c r="DH979" i="8"/>
  <c r="DG979" i="8"/>
  <c r="DE979" i="8"/>
  <c r="DF979" i="8" s="1"/>
  <c r="DD979" i="8"/>
  <c r="DC979" i="8"/>
  <c r="DB979" i="8"/>
  <c r="DA979" i="8"/>
  <c r="CZ979" i="8"/>
  <c r="CY979" i="8"/>
  <c r="CX979" i="8"/>
  <c r="CV979" i="8"/>
  <c r="CW979" i="8" s="1"/>
  <c r="CU979" i="8"/>
  <c r="CT979" i="8"/>
  <c r="CS979" i="8"/>
  <c r="CR979" i="8"/>
  <c r="CQ979" i="8"/>
  <c r="CP979" i="8"/>
  <c r="CO979" i="8"/>
  <c r="CN979" i="8"/>
  <c r="CL979" i="8"/>
  <c r="CM979" i="8" s="1"/>
  <c r="CG979" i="8"/>
  <c r="CF979" i="8"/>
  <c r="CE979" i="8"/>
  <c r="CD979" i="8"/>
  <c r="CC979" i="8"/>
  <c r="CB979" i="8"/>
  <c r="CA979" i="8"/>
  <c r="BZ979" i="8"/>
  <c r="BY979" i="8"/>
  <c r="BW979" i="8"/>
  <c r="BX979" i="8" s="1"/>
  <c r="BV979" i="8"/>
  <c r="BU979" i="8"/>
  <c r="BT979" i="8"/>
  <c r="BS979" i="8"/>
  <c r="BR979" i="8"/>
  <c r="BQ979" i="8"/>
  <c r="BP979" i="8"/>
  <c r="BO979" i="8"/>
  <c r="BN979" i="8"/>
  <c r="BM979" i="8"/>
  <c r="BL979" i="8"/>
  <c r="BJ979" i="8"/>
  <c r="BK979" i="8" s="1"/>
  <c r="J979" i="8"/>
  <c r="I979" i="8"/>
  <c r="H979" i="8"/>
  <c r="G979" i="8"/>
  <c r="F979" i="8"/>
  <c r="A979" i="8"/>
  <c r="DP978" i="8"/>
  <c r="DO978" i="8"/>
  <c r="DN978" i="8"/>
  <c r="DM978" i="8"/>
  <c r="DK978" i="8"/>
  <c r="DL978" i="8" s="1"/>
  <c r="DJ978" i="8"/>
  <c r="DI978" i="8"/>
  <c r="DH978" i="8"/>
  <c r="DG978" i="8"/>
  <c r="DE978" i="8"/>
  <c r="DF978" i="8" s="1"/>
  <c r="DD978" i="8"/>
  <c r="DC978" i="8"/>
  <c r="DB978" i="8"/>
  <c r="DA978" i="8"/>
  <c r="CZ978" i="8"/>
  <c r="CY978" i="8"/>
  <c r="CX978" i="8"/>
  <c r="CV978" i="8"/>
  <c r="CW978" i="8" s="1"/>
  <c r="CU978" i="8"/>
  <c r="CT978" i="8"/>
  <c r="CS978" i="8"/>
  <c r="CR978" i="8"/>
  <c r="CQ978" i="8"/>
  <c r="CP978" i="8"/>
  <c r="CO978" i="8"/>
  <c r="CN978" i="8"/>
  <c r="CL978" i="8"/>
  <c r="CM978" i="8" s="1"/>
  <c r="CG978" i="8"/>
  <c r="CF978" i="8"/>
  <c r="CE978" i="8"/>
  <c r="CD978" i="8"/>
  <c r="CC978" i="8"/>
  <c r="CB978" i="8"/>
  <c r="CA978" i="8"/>
  <c r="BZ978" i="8"/>
  <c r="BY978" i="8"/>
  <c r="BW978" i="8"/>
  <c r="BX978" i="8" s="1"/>
  <c r="BV978" i="8"/>
  <c r="BU978" i="8"/>
  <c r="BT978" i="8"/>
  <c r="BS978" i="8"/>
  <c r="BR978" i="8"/>
  <c r="BQ978" i="8"/>
  <c r="BP978" i="8"/>
  <c r="BO978" i="8"/>
  <c r="BN978" i="8"/>
  <c r="BM978" i="8"/>
  <c r="BL978" i="8"/>
  <c r="BJ978" i="8"/>
  <c r="BK978" i="8" s="1"/>
  <c r="J978" i="8"/>
  <c r="I978" i="8"/>
  <c r="H978" i="8"/>
  <c r="G978" i="8"/>
  <c r="F978" i="8"/>
  <c r="A978" i="8"/>
  <c r="DP977" i="8"/>
  <c r="DO977" i="8"/>
  <c r="DN977" i="8"/>
  <c r="DM977" i="8"/>
  <c r="DK977" i="8"/>
  <c r="DL977" i="8" s="1"/>
  <c r="DJ977" i="8"/>
  <c r="DI977" i="8"/>
  <c r="DH977" i="8"/>
  <c r="DG977" i="8"/>
  <c r="DE977" i="8"/>
  <c r="DF977" i="8" s="1"/>
  <c r="DD977" i="8"/>
  <c r="DC977" i="8"/>
  <c r="DB977" i="8"/>
  <c r="DA977" i="8"/>
  <c r="CZ977" i="8"/>
  <c r="CY977" i="8"/>
  <c r="CX977" i="8"/>
  <c r="CV977" i="8"/>
  <c r="CW977" i="8" s="1"/>
  <c r="CU977" i="8"/>
  <c r="CT977" i="8"/>
  <c r="CS977" i="8"/>
  <c r="CR977" i="8"/>
  <c r="CQ977" i="8"/>
  <c r="CP977" i="8"/>
  <c r="CO977" i="8"/>
  <c r="CN977" i="8"/>
  <c r="CL977" i="8"/>
  <c r="CM977" i="8" s="1"/>
  <c r="CG977" i="8"/>
  <c r="CF977" i="8"/>
  <c r="CE977" i="8"/>
  <c r="CD977" i="8"/>
  <c r="CC977" i="8"/>
  <c r="CB977" i="8"/>
  <c r="CA977" i="8"/>
  <c r="BZ977" i="8"/>
  <c r="BY977" i="8"/>
  <c r="BW977" i="8"/>
  <c r="BX977" i="8" s="1"/>
  <c r="BV977" i="8"/>
  <c r="BU977" i="8"/>
  <c r="BT977" i="8"/>
  <c r="BS977" i="8"/>
  <c r="BR977" i="8"/>
  <c r="BQ977" i="8"/>
  <c r="BP977" i="8"/>
  <c r="BO977" i="8"/>
  <c r="BN977" i="8"/>
  <c r="BM977" i="8"/>
  <c r="BL977" i="8"/>
  <c r="BJ977" i="8"/>
  <c r="BK977" i="8" s="1"/>
  <c r="J977" i="8"/>
  <c r="I977" i="8"/>
  <c r="H977" i="8"/>
  <c r="G977" i="8"/>
  <c r="F977" i="8"/>
  <c r="A977" i="8"/>
  <c r="DP976" i="8"/>
  <c r="DO976" i="8"/>
  <c r="DN976" i="8"/>
  <c r="DM976" i="8"/>
  <c r="DK976" i="8"/>
  <c r="DL976" i="8" s="1"/>
  <c r="DJ976" i="8"/>
  <c r="DI976" i="8"/>
  <c r="DH976" i="8"/>
  <c r="DG976" i="8"/>
  <c r="DE976" i="8"/>
  <c r="DF976" i="8" s="1"/>
  <c r="DD976" i="8"/>
  <c r="DC976" i="8"/>
  <c r="DB976" i="8"/>
  <c r="DA976" i="8"/>
  <c r="CZ976" i="8"/>
  <c r="CY976" i="8"/>
  <c r="CX976" i="8"/>
  <c r="CV976" i="8"/>
  <c r="CW976" i="8" s="1"/>
  <c r="CU976" i="8"/>
  <c r="CT976" i="8"/>
  <c r="CS976" i="8"/>
  <c r="CR976" i="8"/>
  <c r="CQ976" i="8"/>
  <c r="CP976" i="8"/>
  <c r="CO976" i="8"/>
  <c r="CN976" i="8"/>
  <c r="CL976" i="8"/>
  <c r="CM976" i="8" s="1"/>
  <c r="CG976" i="8"/>
  <c r="CF976" i="8"/>
  <c r="CE976" i="8"/>
  <c r="CD976" i="8"/>
  <c r="CC976" i="8"/>
  <c r="CB976" i="8"/>
  <c r="CA976" i="8"/>
  <c r="BZ976" i="8"/>
  <c r="BY976" i="8"/>
  <c r="BW976" i="8"/>
  <c r="BX976" i="8" s="1"/>
  <c r="BV976" i="8"/>
  <c r="BU976" i="8"/>
  <c r="BT976" i="8"/>
  <c r="BS976" i="8"/>
  <c r="BR976" i="8"/>
  <c r="BQ976" i="8"/>
  <c r="BP976" i="8"/>
  <c r="BO976" i="8"/>
  <c r="BN976" i="8"/>
  <c r="BM976" i="8"/>
  <c r="BL976" i="8"/>
  <c r="BJ976" i="8"/>
  <c r="BK976" i="8" s="1"/>
  <c r="J976" i="8"/>
  <c r="I976" i="8"/>
  <c r="H976" i="8"/>
  <c r="G976" i="8"/>
  <c r="F976" i="8"/>
  <c r="A976" i="8"/>
  <c r="DP975" i="8"/>
  <c r="DO975" i="8"/>
  <c r="DN975" i="8"/>
  <c r="DM975" i="8"/>
  <c r="DK975" i="8"/>
  <c r="DL975" i="8" s="1"/>
  <c r="DJ975" i="8"/>
  <c r="DI975" i="8"/>
  <c r="DH975" i="8"/>
  <c r="DG975" i="8"/>
  <c r="DE975" i="8"/>
  <c r="DF975" i="8" s="1"/>
  <c r="DD975" i="8"/>
  <c r="DC975" i="8"/>
  <c r="DB975" i="8"/>
  <c r="DA975" i="8"/>
  <c r="CZ975" i="8"/>
  <c r="CY975" i="8"/>
  <c r="CX975" i="8"/>
  <c r="CV975" i="8"/>
  <c r="CW975" i="8" s="1"/>
  <c r="CU975" i="8"/>
  <c r="CT975" i="8"/>
  <c r="CS975" i="8"/>
  <c r="CR975" i="8"/>
  <c r="CQ975" i="8"/>
  <c r="CP975" i="8"/>
  <c r="CO975" i="8"/>
  <c r="CN975" i="8"/>
  <c r="CL975" i="8"/>
  <c r="CM975" i="8" s="1"/>
  <c r="CG975" i="8"/>
  <c r="CF975" i="8"/>
  <c r="CE975" i="8"/>
  <c r="CD975" i="8"/>
  <c r="CC975" i="8"/>
  <c r="CB975" i="8"/>
  <c r="CA975" i="8"/>
  <c r="BZ975" i="8"/>
  <c r="BY975" i="8"/>
  <c r="BW975" i="8"/>
  <c r="BX975" i="8" s="1"/>
  <c r="BV975" i="8"/>
  <c r="BU975" i="8"/>
  <c r="BT975" i="8"/>
  <c r="BS975" i="8"/>
  <c r="BR975" i="8"/>
  <c r="BQ975" i="8"/>
  <c r="BP975" i="8"/>
  <c r="BO975" i="8"/>
  <c r="BN975" i="8"/>
  <c r="BM975" i="8"/>
  <c r="BL975" i="8"/>
  <c r="BJ975" i="8"/>
  <c r="BK975" i="8" s="1"/>
  <c r="J975" i="8"/>
  <c r="I975" i="8"/>
  <c r="H975" i="8"/>
  <c r="G975" i="8"/>
  <c r="F975" i="8"/>
  <c r="A975" i="8"/>
  <c r="DP974" i="8"/>
  <c r="DO974" i="8"/>
  <c r="DN974" i="8"/>
  <c r="DM974" i="8"/>
  <c r="DK974" i="8"/>
  <c r="DL974" i="8" s="1"/>
  <c r="DJ974" i="8"/>
  <c r="DI974" i="8"/>
  <c r="DH974" i="8"/>
  <c r="DG974" i="8"/>
  <c r="DE974" i="8"/>
  <c r="DF974" i="8" s="1"/>
  <c r="DD974" i="8"/>
  <c r="DC974" i="8"/>
  <c r="DB974" i="8"/>
  <c r="DA974" i="8"/>
  <c r="CZ974" i="8"/>
  <c r="CY974" i="8"/>
  <c r="CX974" i="8"/>
  <c r="CV974" i="8"/>
  <c r="CW974" i="8" s="1"/>
  <c r="CU974" i="8"/>
  <c r="CT974" i="8"/>
  <c r="CS974" i="8"/>
  <c r="CR974" i="8"/>
  <c r="CQ974" i="8"/>
  <c r="CP974" i="8"/>
  <c r="CO974" i="8"/>
  <c r="CN974" i="8"/>
  <c r="CL974" i="8"/>
  <c r="CM974" i="8" s="1"/>
  <c r="CG974" i="8"/>
  <c r="CF974" i="8"/>
  <c r="CE974" i="8"/>
  <c r="CD974" i="8"/>
  <c r="CC974" i="8"/>
  <c r="CB974" i="8"/>
  <c r="CA974" i="8"/>
  <c r="BZ974" i="8"/>
  <c r="BY974" i="8"/>
  <c r="BW974" i="8"/>
  <c r="BX974" i="8" s="1"/>
  <c r="BV974" i="8"/>
  <c r="BU974" i="8"/>
  <c r="BT974" i="8"/>
  <c r="BS974" i="8"/>
  <c r="BR974" i="8"/>
  <c r="BQ974" i="8"/>
  <c r="BP974" i="8"/>
  <c r="BO974" i="8"/>
  <c r="BN974" i="8"/>
  <c r="BM974" i="8"/>
  <c r="BL974" i="8"/>
  <c r="BJ974" i="8"/>
  <c r="BK974" i="8" s="1"/>
  <c r="J974" i="8"/>
  <c r="I974" i="8"/>
  <c r="H974" i="8"/>
  <c r="G974" i="8"/>
  <c r="F974" i="8"/>
  <c r="A974" i="8"/>
  <c r="DP973" i="8"/>
  <c r="DO973" i="8"/>
  <c r="DN973" i="8"/>
  <c r="DM973" i="8"/>
  <c r="DK973" i="8"/>
  <c r="DL973" i="8" s="1"/>
  <c r="DJ973" i="8"/>
  <c r="DI973" i="8"/>
  <c r="DH973" i="8"/>
  <c r="DG973" i="8"/>
  <c r="DE973" i="8"/>
  <c r="DF973" i="8" s="1"/>
  <c r="DD973" i="8"/>
  <c r="DC973" i="8"/>
  <c r="DB973" i="8"/>
  <c r="DA973" i="8"/>
  <c r="CZ973" i="8"/>
  <c r="CY973" i="8"/>
  <c r="CX973" i="8"/>
  <c r="CV973" i="8"/>
  <c r="CW973" i="8" s="1"/>
  <c r="CU973" i="8"/>
  <c r="CT973" i="8"/>
  <c r="CS973" i="8"/>
  <c r="CR973" i="8"/>
  <c r="CQ973" i="8"/>
  <c r="CP973" i="8"/>
  <c r="CO973" i="8"/>
  <c r="CN973" i="8"/>
  <c r="CL973" i="8"/>
  <c r="CM973" i="8" s="1"/>
  <c r="CG973" i="8"/>
  <c r="CF973" i="8"/>
  <c r="CE973" i="8"/>
  <c r="CD973" i="8"/>
  <c r="CC973" i="8"/>
  <c r="CB973" i="8"/>
  <c r="CA973" i="8"/>
  <c r="BZ973" i="8"/>
  <c r="BY973" i="8"/>
  <c r="BW973" i="8"/>
  <c r="BX973" i="8" s="1"/>
  <c r="BV973" i="8"/>
  <c r="BU973" i="8"/>
  <c r="BT973" i="8"/>
  <c r="BS973" i="8"/>
  <c r="BR973" i="8"/>
  <c r="BQ973" i="8"/>
  <c r="BP973" i="8"/>
  <c r="BO973" i="8"/>
  <c r="BN973" i="8"/>
  <c r="BM973" i="8"/>
  <c r="BL973" i="8"/>
  <c r="BJ973" i="8"/>
  <c r="BK973" i="8" s="1"/>
  <c r="J973" i="8"/>
  <c r="I973" i="8"/>
  <c r="H973" i="8"/>
  <c r="G973" i="8"/>
  <c r="F973" i="8"/>
  <c r="A973" i="8"/>
  <c r="DP972" i="8"/>
  <c r="DO972" i="8"/>
  <c r="DN972" i="8"/>
  <c r="DM972" i="8"/>
  <c r="DK972" i="8"/>
  <c r="DL972" i="8" s="1"/>
  <c r="DJ972" i="8"/>
  <c r="DI972" i="8"/>
  <c r="DH972" i="8"/>
  <c r="DG972" i="8"/>
  <c r="DE972" i="8"/>
  <c r="DF972" i="8" s="1"/>
  <c r="DD972" i="8"/>
  <c r="DC972" i="8"/>
  <c r="DB972" i="8"/>
  <c r="DA972" i="8"/>
  <c r="CZ972" i="8"/>
  <c r="CY972" i="8"/>
  <c r="CX972" i="8"/>
  <c r="CV972" i="8"/>
  <c r="CW972" i="8" s="1"/>
  <c r="CU972" i="8"/>
  <c r="CT972" i="8"/>
  <c r="CS972" i="8"/>
  <c r="CR972" i="8"/>
  <c r="CQ972" i="8"/>
  <c r="CP972" i="8"/>
  <c r="CO972" i="8"/>
  <c r="CN972" i="8"/>
  <c r="CL972" i="8"/>
  <c r="CM972" i="8" s="1"/>
  <c r="CG972" i="8"/>
  <c r="CF972" i="8"/>
  <c r="CE972" i="8"/>
  <c r="CD972" i="8"/>
  <c r="CC972" i="8"/>
  <c r="CB972" i="8"/>
  <c r="CA972" i="8"/>
  <c r="BZ972" i="8"/>
  <c r="BY972" i="8"/>
  <c r="BW972" i="8"/>
  <c r="BX972" i="8" s="1"/>
  <c r="BV972" i="8"/>
  <c r="BU972" i="8"/>
  <c r="BT972" i="8"/>
  <c r="BS972" i="8"/>
  <c r="BR972" i="8"/>
  <c r="BQ972" i="8"/>
  <c r="BP972" i="8"/>
  <c r="BO972" i="8"/>
  <c r="BN972" i="8"/>
  <c r="BM972" i="8"/>
  <c r="BL972" i="8"/>
  <c r="BJ972" i="8"/>
  <c r="BK972" i="8" s="1"/>
  <c r="J972" i="8"/>
  <c r="I972" i="8"/>
  <c r="H972" i="8"/>
  <c r="G972" i="8"/>
  <c r="F972" i="8"/>
  <c r="A972" i="8"/>
  <c r="DP971" i="8"/>
  <c r="DO971" i="8"/>
  <c r="DN971" i="8"/>
  <c r="DM971" i="8"/>
  <c r="DK971" i="8"/>
  <c r="DL971" i="8" s="1"/>
  <c r="DJ971" i="8"/>
  <c r="DI971" i="8"/>
  <c r="DH971" i="8"/>
  <c r="DG971" i="8"/>
  <c r="DE971" i="8"/>
  <c r="DF971" i="8" s="1"/>
  <c r="DD971" i="8"/>
  <c r="DC971" i="8"/>
  <c r="DB971" i="8"/>
  <c r="DA971" i="8"/>
  <c r="CZ971" i="8"/>
  <c r="CY971" i="8"/>
  <c r="CX971" i="8"/>
  <c r="CV971" i="8"/>
  <c r="CW971" i="8" s="1"/>
  <c r="CU971" i="8"/>
  <c r="CT971" i="8"/>
  <c r="CS971" i="8"/>
  <c r="CR971" i="8"/>
  <c r="CQ971" i="8"/>
  <c r="CP971" i="8"/>
  <c r="CO971" i="8"/>
  <c r="CN971" i="8"/>
  <c r="CL971" i="8"/>
  <c r="CM971" i="8" s="1"/>
  <c r="CG971" i="8"/>
  <c r="CF971" i="8"/>
  <c r="CE971" i="8"/>
  <c r="CD971" i="8"/>
  <c r="CC971" i="8"/>
  <c r="CB971" i="8"/>
  <c r="CA971" i="8"/>
  <c r="BZ971" i="8"/>
  <c r="BY971" i="8"/>
  <c r="BW971" i="8"/>
  <c r="BX971" i="8" s="1"/>
  <c r="BV971" i="8"/>
  <c r="BU971" i="8"/>
  <c r="BT971" i="8"/>
  <c r="BS971" i="8"/>
  <c r="BR971" i="8"/>
  <c r="BQ971" i="8"/>
  <c r="BP971" i="8"/>
  <c r="BO971" i="8"/>
  <c r="BN971" i="8"/>
  <c r="BM971" i="8"/>
  <c r="BL971" i="8"/>
  <c r="BJ971" i="8"/>
  <c r="BK971" i="8" s="1"/>
  <c r="J971" i="8"/>
  <c r="I971" i="8"/>
  <c r="H971" i="8"/>
  <c r="G971" i="8"/>
  <c r="F971" i="8"/>
  <c r="A971" i="8"/>
  <c r="DP970" i="8"/>
  <c r="DO970" i="8"/>
  <c r="DN970" i="8"/>
  <c r="DM970" i="8"/>
  <c r="DK970" i="8"/>
  <c r="DL970" i="8" s="1"/>
  <c r="DJ970" i="8"/>
  <c r="DI970" i="8"/>
  <c r="DH970" i="8"/>
  <c r="DG970" i="8"/>
  <c r="DE970" i="8"/>
  <c r="DF970" i="8" s="1"/>
  <c r="DD970" i="8"/>
  <c r="DC970" i="8"/>
  <c r="DB970" i="8"/>
  <c r="DA970" i="8"/>
  <c r="CZ970" i="8"/>
  <c r="CY970" i="8"/>
  <c r="CX970" i="8"/>
  <c r="CV970" i="8"/>
  <c r="CW970" i="8" s="1"/>
  <c r="CU970" i="8"/>
  <c r="CT970" i="8"/>
  <c r="CS970" i="8"/>
  <c r="CR970" i="8"/>
  <c r="CQ970" i="8"/>
  <c r="CP970" i="8"/>
  <c r="CO970" i="8"/>
  <c r="CN970" i="8"/>
  <c r="CL970" i="8"/>
  <c r="CM970" i="8" s="1"/>
  <c r="CG970" i="8"/>
  <c r="CF970" i="8"/>
  <c r="CE970" i="8"/>
  <c r="CD970" i="8"/>
  <c r="CC970" i="8"/>
  <c r="CB970" i="8"/>
  <c r="CA970" i="8"/>
  <c r="BZ970" i="8"/>
  <c r="BY970" i="8"/>
  <c r="BW970" i="8"/>
  <c r="BX970" i="8" s="1"/>
  <c r="BV970" i="8"/>
  <c r="BU970" i="8"/>
  <c r="BT970" i="8"/>
  <c r="BS970" i="8"/>
  <c r="BR970" i="8"/>
  <c r="BQ970" i="8"/>
  <c r="BP970" i="8"/>
  <c r="BO970" i="8"/>
  <c r="BN970" i="8"/>
  <c r="BM970" i="8"/>
  <c r="BL970" i="8"/>
  <c r="BJ970" i="8"/>
  <c r="BK970" i="8" s="1"/>
  <c r="J970" i="8"/>
  <c r="I970" i="8"/>
  <c r="H970" i="8"/>
  <c r="G970" i="8"/>
  <c r="F970" i="8"/>
  <c r="A970" i="8"/>
  <c r="DP969" i="8"/>
  <c r="DO969" i="8"/>
  <c r="DN969" i="8"/>
  <c r="DM969" i="8"/>
  <c r="DK969" i="8"/>
  <c r="DL969" i="8" s="1"/>
  <c r="DJ969" i="8"/>
  <c r="DI969" i="8"/>
  <c r="DH969" i="8"/>
  <c r="DG969" i="8"/>
  <c r="DE969" i="8"/>
  <c r="DF969" i="8" s="1"/>
  <c r="DD969" i="8"/>
  <c r="DC969" i="8"/>
  <c r="DB969" i="8"/>
  <c r="DA969" i="8"/>
  <c r="CZ969" i="8"/>
  <c r="CY969" i="8"/>
  <c r="CX969" i="8"/>
  <c r="CV969" i="8"/>
  <c r="CW969" i="8" s="1"/>
  <c r="CU969" i="8"/>
  <c r="CT969" i="8"/>
  <c r="CS969" i="8"/>
  <c r="CR969" i="8"/>
  <c r="CQ969" i="8"/>
  <c r="CP969" i="8"/>
  <c r="CO969" i="8"/>
  <c r="CN969" i="8"/>
  <c r="CL969" i="8"/>
  <c r="CM969" i="8" s="1"/>
  <c r="CG969" i="8"/>
  <c r="CF969" i="8"/>
  <c r="CE969" i="8"/>
  <c r="CD969" i="8"/>
  <c r="CC969" i="8"/>
  <c r="CB969" i="8"/>
  <c r="CA969" i="8"/>
  <c r="BZ969" i="8"/>
  <c r="BY969" i="8"/>
  <c r="BW969" i="8"/>
  <c r="BX969" i="8" s="1"/>
  <c r="BV969" i="8"/>
  <c r="BU969" i="8"/>
  <c r="BT969" i="8"/>
  <c r="BS969" i="8"/>
  <c r="BR969" i="8"/>
  <c r="BQ969" i="8"/>
  <c r="BP969" i="8"/>
  <c r="BO969" i="8"/>
  <c r="BN969" i="8"/>
  <c r="BM969" i="8"/>
  <c r="BL969" i="8"/>
  <c r="BJ969" i="8"/>
  <c r="BK969" i="8" s="1"/>
  <c r="J969" i="8"/>
  <c r="I969" i="8"/>
  <c r="H969" i="8"/>
  <c r="G969" i="8"/>
  <c r="F969" i="8"/>
  <c r="A969" i="8"/>
  <c r="DP968" i="8"/>
  <c r="DO968" i="8"/>
  <c r="DN968" i="8"/>
  <c r="DM968" i="8"/>
  <c r="DK968" i="8"/>
  <c r="DL968" i="8" s="1"/>
  <c r="DJ968" i="8"/>
  <c r="DI968" i="8"/>
  <c r="DH968" i="8"/>
  <c r="DG968" i="8"/>
  <c r="DE968" i="8"/>
  <c r="DF968" i="8" s="1"/>
  <c r="DD968" i="8"/>
  <c r="DC968" i="8"/>
  <c r="DB968" i="8"/>
  <c r="DA968" i="8"/>
  <c r="CZ968" i="8"/>
  <c r="CY968" i="8"/>
  <c r="CX968" i="8"/>
  <c r="CV968" i="8"/>
  <c r="CW968" i="8" s="1"/>
  <c r="CU968" i="8"/>
  <c r="CT968" i="8"/>
  <c r="CS968" i="8"/>
  <c r="CR968" i="8"/>
  <c r="CQ968" i="8"/>
  <c r="CP968" i="8"/>
  <c r="CO968" i="8"/>
  <c r="CN968" i="8"/>
  <c r="CL968" i="8"/>
  <c r="CM968" i="8" s="1"/>
  <c r="CG968" i="8"/>
  <c r="CF968" i="8"/>
  <c r="CE968" i="8"/>
  <c r="CD968" i="8"/>
  <c r="CC968" i="8"/>
  <c r="CB968" i="8"/>
  <c r="CA968" i="8"/>
  <c r="BZ968" i="8"/>
  <c r="BY968" i="8"/>
  <c r="BW968" i="8"/>
  <c r="BX968" i="8" s="1"/>
  <c r="BV968" i="8"/>
  <c r="BU968" i="8"/>
  <c r="BT968" i="8"/>
  <c r="BS968" i="8"/>
  <c r="BR968" i="8"/>
  <c r="BQ968" i="8"/>
  <c r="BP968" i="8"/>
  <c r="BO968" i="8"/>
  <c r="BN968" i="8"/>
  <c r="BM968" i="8"/>
  <c r="BL968" i="8"/>
  <c r="BJ968" i="8"/>
  <c r="BK968" i="8" s="1"/>
  <c r="J968" i="8"/>
  <c r="I968" i="8"/>
  <c r="H968" i="8"/>
  <c r="G968" i="8"/>
  <c r="F968" i="8"/>
  <c r="A968" i="8"/>
  <c r="DP967" i="8"/>
  <c r="DO967" i="8"/>
  <c r="DN967" i="8"/>
  <c r="DM967" i="8"/>
  <c r="DK967" i="8"/>
  <c r="DL967" i="8" s="1"/>
  <c r="DJ967" i="8"/>
  <c r="DI967" i="8"/>
  <c r="DH967" i="8"/>
  <c r="DG967" i="8"/>
  <c r="DE967" i="8"/>
  <c r="DF967" i="8" s="1"/>
  <c r="DD967" i="8"/>
  <c r="DC967" i="8"/>
  <c r="DB967" i="8"/>
  <c r="DA967" i="8"/>
  <c r="CZ967" i="8"/>
  <c r="CY967" i="8"/>
  <c r="CX967" i="8"/>
  <c r="CV967" i="8"/>
  <c r="CW967" i="8" s="1"/>
  <c r="CU967" i="8"/>
  <c r="CT967" i="8"/>
  <c r="CS967" i="8"/>
  <c r="CR967" i="8"/>
  <c r="CQ967" i="8"/>
  <c r="CP967" i="8"/>
  <c r="CO967" i="8"/>
  <c r="CN967" i="8"/>
  <c r="CL967" i="8"/>
  <c r="CM967" i="8" s="1"/>
  <c r="CG967" i="8"/>
  <c r="CF967" i="8"/>
  <c r="CE967" i="8"/>
  <c r="CD967" i="8"/>
  <c r="CC967" i="8"/>
  <c r="CB967" i="8"/>
  <c r="CA967" i="8"/>
  <c r="BZ967" i="8"/>
  <c r="BY967" i="8"/>
  <c r="BW967" i="8"/>
  <c r="BX967" i="8" s="1"/>
  <c r="BV967" i="8"/>
  <c r="BU967" i="8"/>
  <c r="BT967" i="8"/>
  <c r="BS967" i="8"/>
  <c r="BR967" i="8"/>
  <c r="BQ967" i="8"/>
  <c r="BP967" i="8"/>
  <c r="BO967" i="8"/>
  <c r="BN967" i="8"/>
  <c r="BM967" i="8"/>
  <c r="BL967" i="8"/>
  <c r="BJ967" i="8"/>
  <c r="BK967" i="8" s="1"/>
  <c r="J967" i="8"/>
  <c r="I967" i="8"/>
  <c r="H967" i="8"/>
  <c r="G967" i="8"/>
  <c r="F967" i="8"/>
  <c r="A967" i="8"/>
  <c r="DP966" i="8"/>
  <c r="DO966" i="8"/>
  <c r="DN966" i="8"/>
  <c r="DM966" i="8"/>
  <c r="DK966" i="8"/>
  <c r="DL966" i="8" s="1"/>
  <c r="DJ966" i="8"/>
  <c r="DI966" i="8"/>
  <c r="DH966" i="8"/>
  <c r="DG966" i="8"/>
  <c r="DE966" i="8"/>
  <c r="DF966" i="8" s="1"/>
  <c r="DD966" i="8"/>
  <c r="DC966" i="8"/>
  <c r="DB966" i="8"/>
  <c r="DA966" i="8"/>
  <c r="CZ966" i="8"/>
  <c r="CY966" i="8"/>
  <c r="CX966" i="8"/>
  <c r="CV966" i="8"/>
  <c r="CW966" i="8" s="1"/>
  <c r="CU966" i="8"/>
  <c r="CT966" i="8"/>
  <c r="CS966" i="8"/>
  <c r="CR966" i="8"/>
  <c r="CQ966" i="8"/>
  <c r="CP966" i="8"/>
  <c r="CO966" i="8"/>
  <c r="CN966" i="8"/>
  <c r="CL966" i="8"/>
  <c r="CM966" i="8" s="1"/>
  <c r="CG966" i="8"/>
  <c r="CF966" i="8"/>
  <c r="CE966" i="8"/>
  <c r="CD966" i="8"/>
  <c r="CC966" i="8"/>
  <c r="CB966" i="8"/>
  <c r="CA966" i="8"/>
  <c r="BZ966" i="8"/>
  <c r="BY966" i="8"/>
  <c r="BW966" i="8"/>
  <c r="BX966" i="8" s="1"/>
  <c r="BV966" i="8"/>
  <c r="BU966" i="8"/>
  <c r="BT966" i="8"/>
  <c r="BS966" i="8"/>
  <c r="BR966" i="8"/>
  <c r="BQ966" i="8"/>
  <c r="BP966" i="8"/>
  <c r="BO966" i="8"/>
  <c r="BN966" i="8"/>
  <c r="BM966" i="8"/>
  <c r="BL966" i="8"/>
  <c r="BJ966" i="8"/>
  <c r="BK966" i="8" s="1"/>
  <c r="J966" i="8"/>
  <c r="I966" i="8"/>
  <c r="H966" i="8"/>
  <c r="G966" i="8"/>
  <c r="F966" i="8"/>
  <c r="A966" i="8"/>
  <c r="DP965" i="8"/>
  <c r="DO965" i="8"/>
  <c r="DN965" i="8"/>
  <c r="DM965" i="8"/>
  <c r="DK965" i="8"/>
  <c r="DL965" i="8" s="1"/>
  <c r="DJ965" i="8"/>
  <c r="DI965" i="8"/>
  <c r="DH965" i="8"/>
  <c r="DG965" i="8"/>
  <c r="DE965" i="8"/>
  <c r="DF965" i="8" s="1"/>
  <c r="DD965" i="8"/>
  <c r="DC965" i="8"/>
  <c r="DB965" i="8"/>
  <c r="DA965" i="8"/>
  <c r="CZ965" i="8"/>
  <c r="CY965" i="8"/>
  <c r="CX965" i="8"/>
  <c r="CV965" i="8"/>
  <c r="CW965" i="8" s="1"/>
  <c r="CU965" i="8"/>
  <c r="CT965" i="8"/>
  <c r="CS965" i="8"/>
  <c r="CR965" i="8"/>
  <c r="CQ965" i="8"/>
  <c r="CP965" i="8"/>
  <c r="CO965" i="8"/>
  <c r="CN965" i="8"/>
  <c r="CL965" i="8"/>
  <c r="CM965" i="8" s="1"/>
  <c r="CG965" i="8"/>
  <c r="CF965" i="8"/>
  <c r="CE965" i="8"/>
  <c r="CD965" i="8"/>
  <c r="CC965" i="8"/>
  <c r="CB965" i="8"/>
  <c r="CA965" i="8"/>
  <c r="BZ965" i="8"/>
  <c r="BY965" i="8"/>
  <c r="BW965" i="8"/>
  <c r="BX965" i="8" s="1"/>
  <c r="BV965" i="8"/>
  <c r="BU965" i="8"/>
  <c r="BT965" i="8"/>
  <c r="BS965" i="8"/>
  <c r="BR965" i="8"/>
  <c r="BQ965" i="8"/>
  <c r="BP965" i="8"/>
  <c r="BO965" i="8"/>
  <c r="BN965" i="8"/>
  <c r="BM965" i="8"/>
  <c r="BL965" i="8"/>
  <c r="BJ965" i="8"/>
  <c r="BK965" i="8" s="1"/>
  <c r="J965" i="8"/>
  <c r="I965" i="8"/>
  <c r="H965" i="8"/>
  <c r="G965" i="8"/>
  <c r="F965" i="8"/>
  <c r="A965" i="8"/>
  <c r="DP964" i="8"/>
  <c r="DO964" i="8"/>
  <c r="DN964" i="8"/>
  <c r="DM964" i="8"/>
  <c r="DK964" i="8"/>
  <c r="DL964" i="8" s="1"/>
  <c r="DJ964" i="8"/>
  <c r="DI964" i="8"/>
  <c r="DH964" i="8"/>
  <c r="DG964" i="8"/>
  <c r="DE964" i="8"/>
  <c r="DF964" i="8" s="1"/>
  <c r="DD964" i="8"/>
  <c r="DC964" i="8"/>
  <c r="DB964" i="8"/>
  <c r="DA964" i="8"/>
  <c r="CZ964" i="8"/>
  <c r="CY964" i="8"/>
  <c r="CX964" i="8"/>
  <c r="CV964" i="8"/>
  <c r="CW964" i="8" s="1"/>
  <c r="CU964" i="8"/>
  <c r="CT964" i="8"/>
  <c r="CS964" i="8"/>
  <c r="CR964" i="8"/>
  <c r="CQ964" i="8"/>
  <c r="CP964" i="8"/>
  <c r="CO964" i="8"/>
  <c r="CN964" i="8"/>
  <c r="CL964" i="8"/>
  <c r="CM964" i="8" s="1"/>
  <c r="CG964" i="8"/>
  <c r="CF964" i="8"/>
  <c r="CE964" i="8"/>
  <c r="CD964" i="8"/>
  <c r="CC964" i="8"/>
  <c r="CB964" i="8"/>
  <c r="CA964" i="8"/>
  <c r="BZ964" i="8"/>
  <c r="BY964" i="8"/>
  <c r="BW964" i="8"/>
  <c r="BX964" i="8" s="1"/>
  <c r="BV964" i="8"/>
  <c r="BU964" i="8"/>
  <c r="BT964" i="8"/>
  <c r="BS964" i="8"/>
  <c r="BR964" i="8"/>
  <c r="BQ964" i="8"/>
  <c r="BP964" i="8"/>
  <c r="BO964" i="8"/>
  <c r="BN964" i="8"/>
  <c r="BM964" i="8"/>
  <c r="BL964" i="8"/>
  <c r="BJ964" i="8"/>
  <c r="BK964" i="8" s="1"/>
  <c r="J964" i="8"/>
  <c r="I964" i="8"/>
  <c r="H964" i="8"/>
  <c r="G964" i="8"/>
  <c r="F964" i="8"/>
  <c r="A964" i="8"/>
  <c r="DP963" i="8"/>
  <c r="DO963" i="8"/>
  <c r="DN963" i="8"/>
  <c r="DM963" i="8"/>
  <c r="DK963" i="8"/>
  <c r="DL963" i="8" s="1"/>
  <c r="DJ963" i="8"/>
  <c r="DI963" i="8"/>
  <c r="DH963" i="8"/>
  <c r="DG963" i="8"/>
  <c r="DE963" i="8"/>
  <c r="DF963" i="8" s="1"/>
  <c r="DD963" i="8"/>
  <c r="DC963" i="8"/>
  <c r="DB963" i="8"/>
  <c r="DA963" i="8"/>
  <c r="CZ963" i="8"/>
  <c r="CY963" i="8"/>
  <c r="CX963" i="8"/>
  <c r="CV963" i="8"/>
  <c r="CW963" i="8" s="1"/>
  <c r="CU963" i="8"/>
  <c r="CT963" i="8"/>
  <c r="CS963" i="8"/>
  <c r="CR963" i="8"/>
  <c r="CQ963" i="8"/>
  <c r="CP963" i="8"/>
  <c r="CO963" i="8"/>
  <c r="CN963" i="8"/>
  <c r="CL963" i="8"/>
  <c r="CM963" i="8" s="1"/>
  <c r="CG963" i="8"/>
  <c r="CF963" i="8"/>
  <c r="CE963" i="8"/>
  <c r="CD963" i="8"/>
  <c r="CC963" i="8"/>
  <c r="CB963" i="8"/>
  <c r="CA963" i="8"/>
  <c r="BZ963" i="8"/>
  <c r="BY963" i="8"/>
  <c r="BW963" i="8"/>
  <c r="BX963" i="8" s="1"/>
  <c r="BV963" i="8"/>
  <c r="BU963" i="8"/>
  <c r="BT963" i="8"/>
  <c r="BS963" i="8"/>
  <c r="BR963" i="8"/>
  <c r="BQ963" i="8"/>
  <c r="BP963" i="8"/>
  <c r="BO963" i="8"/>
  <c r="BN963" i="8"/>
  <c r="BM963" i="8"/>
  <c r="BL963" i="8"/>
  <c r="BJ963" i="8"/>
  <c r="BK963" i="8" s="1"/>
  <c r="J963" i="8"/>
  <c r="I963" i="8"/>
  <c r="H963" i="8"/>
  <c r="G963" i="8"/>
  <c r="F963" i="8"/>
  <c r="A963" i="8"/>
  <c r="DP962" i="8"/>
  <c r="DO962" i="8"/>
  <c r="DN962" i="8"/>
  <c r="DM962" i="8"/>
  <c r="DK962" i="8"/>
  <c r="DL962" i="8" s="1"/>
  <c r="DJ962" i="8"/>
  <c r="DI962" i="8"/>
  <c r="DH962" i="8"/>
  <c r="DG962" i="8"/>
  <c r="DE962" i="8"/>
  <c r="DF962" i="8" s="1"/>
  <c r="DD962" i="8"/>
  <c r="DC962" i="8"/>
  <c r="DB962" i="8"/>
  <c r="DA962" i="8"/>
  <c r="CZ962" i="8"/>
  <c r="CY962" i="8"/>
  <c r="CX962" i="8"/>
  <c r="CV962" i="8"/>
  <c r="CW962" i="8" s="1"/>
  <c r="CU962" i="8"/>
  <c r="CT962" i="8"/>
  <c r="CS962" i="8"/>
  <c r="CR962" i="8"/>
  <c r="CQ962" i="8"/>
  <c r="CP962" i="8"/>
  <c r="CO962" i="8"/>
  <c r="CN962" i="8"/>
  <c r="CL962" i="8"/>
  <c r="CM962" i="8" s="1"/>
  <c r="CG962" i="8"/>
  <c r="CF962" i="8"/>
  <c r="CE962" i="8"/>
  <c r="CD962" i="8"/>
  <c r="CC962" i="8"/>
  <c r="CB962" i="8"/>
  <c r="CA962" i="8"/>
  <c r="BZ962" i="8"/>
  <c r="BY962" i="8"/>
  <c r="BW962" i="8"/>
  <c r="BX962" i="8" s="1"/>
  <c r="BV962" i="8"/>
  <c r="BU962" i="8"/>
  <c r="BT962" i="8"/>
  <c r="BS962" i="8"/>
  <c r="BR962" i="8"/>
  <c r="BQ962" i="8"/>
  <c r="BP962" i="8"/>
  <c r="BO962" i="8"/>
  <c r="BN962" i="8"/>
  <c r="BM962" i="8"/>
  <c r="BL962" i="8"/>
  <c r="BJ962" i="8"/>
  <c r="BK962" i="8" s="1"/>
  <c r="J962" i="8"/>
  <c r="I962" i="8"/>
  <c r="H962" i="8"/>
  <c r="G962" i="8"/>
  <c r="F962" i="8"/>
  <c r="A962" i="8"/>
  <c r="DP961" i="8"/>
  <c r="DO961" i="8"/>
  <c r="DN961" i="8"/>
  <c r="DM961" i="8"/>
  <c r="DK961" i="8"/>
  <c r="DL961" i="8" s="1"/>
  <c r="DJ961" i="8"/>
  <c r="DI961" i="8"/>
  <c r="DH961" i="8"/>
  <c r="DG961" i="8"/>
  <c r="DE961" i="8"/>
  <c r="DF961" i="8" s="1"/>
  <c r="DD961" i="8"/>
  <c r="DC961" i="8"/>
  <c r="DB961" i="8"/>
  <c r="DA961" i="8"/>
  <c r="CZ961" i="8"/>
  <c r="CY961" i="8"/>
  <c r="CX961" i="8"/>
  <c r="CV961" i="8"/>
  <c r="CW961" i="8" s="1"/>
  <c r="CU961" i="8"/>
  <c r="CT961" i="8"/>
  <c r="CS961" i="8"/>
  <c r="CR961" i="8"/>
  <c r="CQ961" i="8"/>
  <c r="CP961" i="8"/>
  <c r="CO961" i="8"/>
  <c r="CN961" i="8"/>
  <c r="CL961" i="8"/>
  <c r="CM961" i="8" s="1"/>
  <c r="CG961" i="8"/>
  <c r="CF961" i="8"/>
  <c r="CE961" i="8"/>
  <c r="CD961" i="8"/>
  <c r="CC961" i="8"/>
  <c r="CB961" i="8"/>
  <c r="CA961" i="8"/>
  <c r="BZ961" i="8"/>
  <c r="BY961" i="8"/>
  <c r="BW961" i="8"/>
  <c r="BX961" i="8" s="1"/>
  <c r="BV961" i="8"/>
  <c r="BU961" i="8"/>
  <c r="BT961" i="8"/>
  <c r="BS961" i="8"/>
  <c r="BR961" i="8"/>
  <c r="BQ961" i="8"/>
  <c r="BP961" i="8"/>
  <c r="BO961" i="8"/>
  <c r="BN961" i="8"/>
  <c r="BM961" i="8"/>
  <c r="BL961" i="8"/>
  <c r="BJ961" i="8"/>
  <c r="BK961" i="8" s="1"/>
  <c r="J961" i="8"/>
  <c r="I961" i="8"/>
  <c r="H961" i="8"/>
  <c r="G961" i="8"/>
  <c r="F961" i="8"/>
  <c r="A961" i="8"/>
  <c r="DP960" i="8"/>
  <c r="DO960" i="8"/>
  <c r="DN960" i="8"/>
  <c r="DM960" i="8"/>
  <c r="DK960" i="8"/>
  <c r="DL960" i="8" s="1"/>
  <c r="DJ960" i="8"/>
  <c r="DI960" i="8"/>
  <c r="DH960" i="8"/>
  <c r="DG960" i="8"/>
  <c r="DE960" i="8"/>
  <c r="DF960" i="8" s="1"/>
  <c r="DD960" i="8"/>
  <c r="DC960" i="8"/>
  <c r="DB960" i="8"/>
  <c r="DA960" i="8"/>
  <c r="CZ960" i="8"/>
  <c r="CY960" i="8"/>
  <c r="CX960" i="8"/>
  <c r="CV960" i="8"/>
  <c r="CW960" i="8" s="1"/>
  <c r="CU960" i="8"/>
  <c r="CT960" i="8"/>
  <c r="CS960" i="8"/>
  <c r="CR960" i="8"/>
  <c r="CQ960" i="8"/>
  <c r="CP960" i="8"/>
  <c r="CO960" i="8"/>
  <c r="CN960" i="8"/>
  <c r="CL960" i="8"/>
  <c r="CM960" i="8" s="1"/>
  <c r="CG960" i="8"/>
  <c r="CF960" i="8"/>
  <c r="CE960" i="8"/>
  <c r="CD960" i="8"/>
  <c r="CC960" i="8"/>
  <c r="CB960" i="8"/>
  <c r="CA960" i="8"/>
  <c r="BZ960" i="8"/>
  <c r="BY960" i="8"/>
  <c r="BW960" i="8"/>
  <c r="BX960" i="8" s="1"/>
  <c r="BV960" i="8"/>
  <c r="BU960" i="8"/>
  <c r="BT960" i="8"/>
  <c r="BS960" i="8"/>
  <c r="BR960" i="8"/>
  <c r="BQ960" i="8"/>
  <c r="BP960" i="8"/>
  <c r="BO960" i="8"/>
  <c r="BN960" i="8"/>
  <c r="BM960" i="8"/>
  <c r="BL960" i="8"/>
  <c r="BJ960" i="8"/>
  <c r="BK960" i="8" s="1"/>
  <c r="J960" i="8"/>
  <c r="I960" i="8"/>
  <c r="H960" i="8"/>
  <c r="G960" i="8"/>
  <c r="F960" i="8"/>
  <c r="A960" i="8"/>
  <c r="DP959" i="8"/>
  <c r="DO959" i="8"/>
  <c r="DN959" i="8"/>
  <c r="DM959" i="8"/>
  <c r="DK959" i="8"/>
  <c r="DL959" i="8" s="1"/>
  <c r="DJ959" i="8"/>
  <c r="DI959" i="8"/>
  <c r="DH959" i="8"/>
  <c r="DG959" i="8"/>
  <c r="DE959" i="8"/>
  <c r="DF959" i="8" s="1"/>
  <c r="DD959" i="8"/>
  <c r="DC959" i="8"/>
  <c r="DB959" i="8"/>
  <c r="DA959" i="8"/>
  <c r="CZ959" i="8"/>
  <c r="CY959" i="8"/>
  <c r="CX959" i="8"/>
  <c r="CV959" i="8"/>
  <c r="CW959" i="8" s="1"/>
  <c r="CU959" i="8"/>
  <c r="CT959" i="8"/>
  <c r="CS959" i="8"/>
  <c r="CR959" i="8"/>
  <c r="CQ959" i="8"/>
  <c r="CP959" i="8"/>
  <c r="CO959" i="8"/>
  <c r="CN959" i="8"/>
  <c r="CL959" i="8"/>
  <c r="CM959" i="8" s="1"/>
  <c r="CG959" i="8"/>
  <c r="CF959" i="8"/>
  <c r="CE959" i="8"/>
  <c r="CD959" i="8"/>
  <c r="CC959" i="8"/>
  <c r="CB959" i="8"/>
  <c r="CA959" i="8"/>
  <c r="BZ959" i="8"/>
  <c r="BY959" i="8"/>
  <c r="BW959" i="8"/>
  <c r="BX959" i="8" s="1"/>
  <c r="BV959" i="8"/>
  <c r="BU959" i="8"/>
  <c r="BT959" i="8"/>
  <c r="BS959" i="8"/>
  <c r="BR959" i="8"/>
  <c r="BQ959" i="8"/>
  <c r="BP959" i="8"/>
  <c r="BO959" i="8"/>
  <c r="BN959" i="8"/>
  <c r="BM959" i="8"/>
  <c r="BL959" i="8"/>
  <c r="BJ959" i="8"/>
  <c r="BK959" i="8" s="1"/>
  <c r="J959" i="8"/>
  <c r="I959" i="8"/>
  <c r="H959" i="8"/>
  <c r="G959" i="8"/>
  <c r="F959" i="8"/>
  <c r="A959" i="8"/>
  <c r="DP958" i="8"/>
  <c r="DO958" i="8"/>
  <c r="DN958" i="8"/>
  <c r="DM958" i="8"/>
  <c r="DK958" i="8"/>
  <c r="DL958" i="8" s="1"/>
  <c r="DJ958" i="8"/>
  <c r="DI958" i="8"/>
  <c r="DH958" i="8"/>
  <c r="DG958" i="8"/>
  <c r="DE958" i="8"/>
  <c r="DF958" i="8" s="1"/>
  <c r="DD958" i="8"/>
  <c r="DC958" i="8"/>
  <c r="DB958" i="8"/>
  <c r="DA958" i="8"/>
  <c r="CZ958" i="8"/>
  <c r="CY958" i="8"/>
  <c r="CX958" i="8"/>
  <c r="CV958" i="8"/>
  <c r="CW958" i="8" s="1"/>
  <c r="CU958" i="8"/>
  <c r="CT958" i="8"/>
  <c r="CS958" i="8"/>
  <c r="CR958" i="8"/>
  <c r="CQ958" i="8"/>
  <c r="CP958" i="8"/>
  <c r="CO958" i="8"/>
  <c r="CN958" i="8"/>
  <c r="CL958" i="8"/>
  <c r="CM958" i="8" s="1"/>
  <c r="CG958" i="8"/>
  <c r="CF958" i="8"/>
  <c r="CE958" i="8"/>
  <c r="CD958" i="8"/>
  <c r="CC958" i="8"/>
  <c r="CB958" i="8"/>
  <c r="CA958" i="8"/>
  <c r="BZ958" i="8"/>
  <c r="BY958" i="8"/>
  <c r="BW958" i="8"/>
  <c r="BX958" i="8" s="1"/>
  <c r="BV958" i="8"/>
  <c r="BU958" i="8"/>
  <c r="BT958" i="8"/>
  <c r="BS958" i="8"/>
  <c r="BR958" i="8"/>
  <c r="BQ958" i="8"/>
  <c r="BP958" i="8"/>
  <c r="BO958" i="8"/>
  <c r="BN958" i="8"/>
  <c r="BM958" i="8"/>
  <c r="BL958" i="8"/>
  <c r="BJ958" i="8"/>
  <c r="BK958" i="8" s="1"/>
  <c r="J958" i="8"/>
  <c r="I958" i="8"/>
  <c r="H958" i="8"/>
  <c r="G958" i="8"/>
  <c r="F958" i="8"/>
  <c r="A958" i="8"/>
  <c r="DP957" i="8"/>
  <c r="DO957" i="8"/>
  <c r="DN957" i="8"/>
  <c r="DM957" i="8"/>
  <c r="DK957" i="8"/>
  <c r="DL957" i="8" s="1"/>
  <c r="DJ957" i="8"/>
  <c r="DI957" i="8"/>
  <c r="DH957" i="8"/>
  <c r="DG957" i="8"/>
  <c r="DE957" i="8"/>
  <c r="DF957" i="8" s="1"/>
  <c r="DD957" i="8"/>
  <c r="DC957" i="8"/>
  <c r="DB957" i="8"/>
  <c r="DA957" i="8"/>
  <c r="CZ957" i="8"/>
  <c r="CY957" i="8"/>
  <c r="CX957" i="8"/>
  <c r="CV957" i="8"/>
  <c r="CW957" i="8" s="1"/>
  <c r="CU957" i="8"/>
  <c r="CT957" i="8"/>
  <c r="CS957" i="8"/>
  <c r="CR957" i="8"/>
  <c r="CQ957" i="8"/>
  <c r="CP957" i="8"/>
  <c r="CO957" i="8"/>
  <c r="CN957" i="8"/>
  <c r="CL957" i="8"/>
  <c r="CM957" i="8" s="1"/>
  <c r="CG957" i="8"/>
  <c r="CF957" i="8"/>
  <c r="CE957" i="8"/>
  <c r="CD957" i="8"/>
  <c r="CC957" i="8"/>
  <c r="CB957" i="8"/>
  <c r="CA957" i="8"/>
  <c r="BZ957" i="8"/>
  <c r="BY957" i="8"/>
  <c r="BW957" i="8"/>
  <c r="BX957" i="8" s="1"/>
  <c r="BV957" i="8"/>
  <c r="BU957" i="8"/>
  <c r="BT957" i="8"/>
  <c r="BS957" i="8"/>
  <c r="BR957" i="8"/>
  <c r="BQ957" i="8"/>
  <c r="BP957" i="8"/>
  <c r="BO957" i="8"/>
  <c r="BN957" i="8"/>
  <c r="BM957" i="8"/>
  <c r="BL957" i="8"/>
  <c r="BJ957" i="8"/>
  <c r="BK957" i="8" s="1"/>
  <c r="J957" i="8"/>
  <c r="I957" i="8"/>
  <c r="H957" i="8"/>
  <c r="G957" i="8"/>
  <c r="F957" i="8"/>
  <c r="A957" i="8"/>
  <c r="DP956" i="8"/>
  <c r="DO956" i="8"/>
  <c r="DN956" i="8"/>
  <c r="DM956" i="8"/>
  <c r="DK956" i="8"/>
  <c r="DL956" i="8" s="1"/>
  <c r="DJ956" i="8"/>
  <c r="DI956" i="8"/>
  <c r="DH956" i="8"/>
  <c r="DG956" i="8"/>
  <c r="DE956" i="8"/>
  <c r="DF956" i="8" s="1"/>
  <c r="DD956" i="8"/>
  <c r="DC956" i="8"/>
  <c r="DB956" i="8"/>
  <c r="DA956" i="8"/>
  <c r="CZ956" i="8"/>
  <c r="CY956" i="8"/>
  <c r="CX956" i="8"/>
  <c r="CV956" i="8"/>
  <c r="CW956" i="8" s="1"/>
  <c r="CU956" i="8"/>
  <c r="CT956" i="8"/>
  <c r="CS956" i="8"/>
  <c r="CR956" i="8"/>
  <c r="CQ956" i="8"/>
  <c r="CP956" i="8"/>
  <c r="CO956" i="8"/>
  <c r="CN956" i="8"/>
  <c r="CL956" i="8"/>
  <c r="CM956" i="8" s="1"/>
  <c r="CG956" i="8"/>
  <c r="CF956" i="8"/>
  <c r="CE956" i="8"/>
  <c r="CD956" i="8"/>
  <c r="CC956" i="8"/>
  <c r="CB956" i="8"/>
  <c r="CA956" i="8"/>
  <c r="BZ956" i="8"/>
  <c r="BY956" i="8"/>
  <c r="BW956" i="8"/>
  <c r="BX956" i="8" s="1"/>
  <c r="BV956" i="8"/>
  <c r="BU956" i="8"/>
  <c r="BT956" i="8"/>
  <c r="BS956" i="8"/>
  <c r="BR956" i="8"/>
  <c r="BQ956" i="8"/>
  <c r="BP956" i="8"/>
  <c r="BO956" i="8"/>
  <c r="BN956" i="8"/>
  <c r="BM956" i="8"/>
  <c r="BL956" i="8"/>
  <c r="BJ956" i="8"/>
  <c r="BK956" i="8" s="1"/>
  <c r="J956" i="8"/>
  <c r="I956" i="8"/>
  <c r="H956" i="8"/>
  <c r="G956" i="8"/>
  <c r="F956" i="8"/>
  <c r="A956" i="8"/>
  <c r="DP955" i="8"/>
  <c r="DO955" i="8"/>
  <c r="DN955" i="8"/>
  <c r="DM955" i="8"/>
  <c r="DK955" i="8"/>
  <c r="DL955" i="8" s="1"/>
  <c r="DJ955" i="8"/>
  <c r="DI955" i="8"/>
  <c r="DH955" i="8"/>
  <c r="DG955" i="8"/>
  <c r="DE955" i="8"/>
  <c r="DF955" i="8" s="1"/>
  <c r="DD955" i="8"/>
  <c r="DC955" i="8"/>
  <c r="DB955" i="8"/>
  <c r="DA955" i="8"/>
  <c r="CZ955" i="8"/>
  <c r="CY955" i="8"/>
  <c r="CX955" i="8"/>
  <c r="CV955" i="8"/>
  <c r="CW955" i="8" s="1"/>
  <c r="CU955" i="8"/>
  <c r="CT955" i="8"/>
  <c r="CS955" i="8"/>
  <c r="CR955" i="8"/>
  <c r="CQ955" i="8"/>
  <c r="CP955" i="8"/>
  <c r="CO955" i="8"/>
  <c r="CN955" i="8"/>
  <c r="CL955" i="8"/>
  <c r="CM955" i="8" s="1"/>
  <c r="CG955" i="8"/>
  <c r="CF955" i="8"/>
  <c r="CE955" i="8"/>
  <c r="CD955" i="8"/>
  <c r="CC955" i="8"/>
  <c r="CB955" i="8"/>
  <c r="CA955" i="8"/>
  <c r="BZ955" i="8"/>
  <c r="BY955" i="8"/>
  <c r="BW955" i="8"/>
  <c r="BX955" i="8" s="1"/>
  <c r="BV955" i="8"/>
  <c r="BU955" i="8"/>
  <c r="BT955" i="8"/>
  <c r="BS955" i="8"/>
  <c r="BR955" i="8"/>
  <c r="BQ955" i="8"/>
  <c r="BP955" i="8"/>
  <c r="BO955" i="8"/>
  <c r="BN955" i="8"/>
  <c r="BM955" i="8"/>
  <c r="BL955" i="8"/>
  <c r="BJ955" i="8"/>
  <c r="BK955" i="8" s="1"/>
  <c r="J955" i="8"/>
  <c r="I955" i="8"/>
  <c r="H955" i="8"/>
  <c r="G955" i="8"/>
  <c r="F955" i="8"/>
  <c r="A955" i="8"/>
  <c r="DP954" i="8"/>
  <c r="DO954" i="8"/>
  <c r="DN954" i="8"/>
  <c r="DM954" i="8"/>
  <c r="DK954" i="8"/>
  <c r="DL954" i="8" s="1"/>
  <c r="DJ954" i="8"/>
  <c r="DI954" i="8"/>
  <c r="DH954" i="8"/>
  <c r="DG954" i="8"/>
  <c r="DE954" i="8"/>
  <c r="DF954" i="8" s="1"/>
  <c r="DD954" i="8"/>
  <c r="DC954" i="8"/>
  <c r="DB954" i="8"/>
  <c r="DA954" i="8"/>
  <c r="CZ954" i="8"/>
  <c r="CY954" i="8"/>
  <c r="CX954" i="8"/>
  <c r="CV954" i="8"/>
  <c r="CW954" i="8" s="1"/>
  <c r="CU954" i="8"/>
  <c r="CT954" i="8"/>
  <c r="CS954" i="8"/>
  <c r="CR954" i="8"/>
  <c r="CQ954" i="8"/>
  <c r="CP954" i="8"/>
  <c r="CO954" i="8"/>
  <c r="CN954" i="8"/>
  <c r="CL954" i="8"/>
  <c r="CM954" i="8" s="1"/>
  <c r="CG954" i="8"/>
  <c r="CF954" i="8"/>
  <c r="CE954" i="8"/>
  <c r="CD954" i="8"/>
  <c r="CC954" i="8"/>
  <c r="CB954" i="8"/>
  <c r="CA954" i="8"/>
  <c r="BZ954" i="8"/>
  <c r="BY954" i="8"/>
  <c r="BW954" i="8"/>
  <c r="BX954" i="8" s="1"/>
  <c r="BV954" i="8"/>
  <c r="BU954" i="8"/>
  <c r="BT954" i="8"/>
  <c r="BS954" i="8"/>
  <c r="BR954" i="8"/>
  <c r="BQ954" i="8"/>
  <c r="BP954" i="8"/>
  <c r="BO954" i="8"/>
  <c r="BN954" i="8"/>
  <c r="BM954" i="8"/>
  <c r="BL954" i="8"/>
  <c r="BJ954" i="8"/>
  <c r="BK954" i="8" s="1"/>
  <c r="J954" i="8"/>
  <c r="I954" i="8"/>
  <c r="H954" i="8"/>
  <c r="G954" i="8"/>
  <c r="F954" i="8"/>
  <c r="A954" i="8"/>
  <c r="DP953" i="8"/>
  <c r="DO953" i="8"/>
  <c r="DN953" i="8"/>
  <c r="DM953" i="8"/>
  <c r="DK953" i="8"/>
  <c r="DL953" i="8" s="1"/>
  <c r="DJ953" i="8"/>
  <c r="DI953" i="8"/>
  <c r="DH953" i="8"/>
  <c r="DG953" i="8"/>
  <c r="DE953" i="8"/>
  <c r="DF953" i="8" s="1"/>
  <c r="DD953" i="8"/>
  <c r="DC953" i="8"/>
  <c r="DB953" i="8"/>
  <c r="DA953" i="8"/>
  <c r="CZ953" i="8"/>
  <c r="CY953" i="8"/>
  <c r="CX953" i="8"/>
  <c r="CV953" i="8"/>
  <c r="CW953" i="8" s="1"/>
  <c r="CU953" i="8"/>
  <c r="CT953" i="8"/>
  <c r="CS953" i="8"/>
  <c r="CR953" i="8"/>
  <c r="CQ953" i="8"/>
  <c r="CP953" i="8"/>
  <c r="CO953" i="8"/>
  <c r="CN953" i="8"/>
  <c r="CL953" i="8"/>
  <c r="CM953" i="8" s="1"/>
  <c r="CG953" i="8"/>
  <c r="CF953" i="8"/>
  <c r="CE953" i="8"/>
  <c r="CD953" i="8"/>
  <c r="CC953" i="8"/>
  <c r="CB953" i="8"/>
  <c r="CA953" i="8"/>
  <c r="BZ953" i="8"/>
  <c r="BY953" i="8"/>
  <c r="BW953" i="8"/>
  <c r="BX953" i="8" s="1"/>
  <c r="BV953" i="8"/>
  <c r="BU953" i="8"/>
  <c r="BT953" i="8"/>
  <c r="BS953" i="8"/>
  <c r="BR953" i="8"/>
  <c r="BQ953" i="8"/>
  <c r="BP953" i="8"/>
  <c r="BO953" i="8"/>
  <c r="BN953" i="8"/>
  <c r="BM953" i="8"/>
  <c r="BL953" i="8"/>
  <c r="BJ953" i="8"/>
  <c r="BK953" i="8" s="1"/>
  <c r="J953" i="8"/>
  <c r="I953" i="8"/>
  <c r="H953" i="8"/>
  <c r="G953" i="8"/>
  <c r="F953" i="8"/>
  <c r="A953" i="8"/>
  <c r="DP952" i="8"/>
  <c r="DO952" i="8"/>
  <c r="DN952" i="8"/>
  <c r="DM952" i="8"/>
  <c r="DK952" i="8"/>
  <c r="DL952" i="8" s="1"/>
  <c r="DJ952" i="8"/>
  <c r="DI952" i="8"/>
  <c r="DH952" i="8"/>
  <c r="DG952" i="8"/>
  <c r="DE952" i="8"/>
  <c r="DF952" i="8" s="1"/>
  <c r="DD952" i="8"/>
  <c r="DC952" i="8"/>
  <c r="DB952" i="8"/>
  <c r="DA952" i="8"/>
  <c r="CZ952" i="8"/>
  <c r="CY952" i="8"/>
  <c r="CX952" i="8"/>
  <c r="CV952" i="8"/>
  <c r="CW952" i="8" s="1"/>
  <c r="CU952" i="8"/>
  <c r="CT952" i="8"/>
  <c r="CS952" i="8"/>
  <c r="CR952" i="8"/>
  <c r="CQ952" i="8"/>
  <c r="CP952" i="8"/>
  <c r="CO952" i="8"/>
  <c r="CN952" i="8"/>
  <c r="CL952" i="8"/>
  <c r="CM952" i="8" s="1"/>
  <c r="CG952" i="8"/>
  <c r="CF952" i="8"/>
  <c r="CE952" i="8"/>
  <c r="CD952" i="8"/>
  <c r="CC952" i="8"/>
  <c r="CB952" i="8"/>
  <c r="CA952" i="8"/>
  <c r="BZ952" i="8"/>
  <c r="BY952" i="8"/>
  <c r="BW952" i="8"/>
  <c r="BX952" i="8" s="1"/>
  <c r="BV952" i="8"/>
  <c r="BU952" i="8"/>
  <c r="BT952" i="8"/>
  <c r="BS952" i="8"/>
  <c r="BR952" i="8"/>
  <c r="BQ952" i="8"/>
  <c r="BP952" i="8"/>
  <c r="BO952" i="8"/>
  <c r="BN952" i="8"/>
  <c r="BM952" i="8"/>
  <c r="BL952" i="8"/>
  <c r="BJ952" i="8"/>
  <c r="BK952" i="8" s="1"/>
  <c r="J952" i="8"/>
  <c r="I952" i="8"/>
  <c r="H952" i="8"/>
  <c r="G952" i="8"/>
  <c r="F952" i="8"/>
  <c r="A952" i="8"/>
  <c r="DP951" i="8"/>
  <c r="DO951" i="8"/>
  <c r="DN951" i="8"/>
  <c r="DM951" i="8"/>
  <c r="DK951" i="8"/>
  <c r="DL951" i="8" s="1"/>
  <c r="DJ951" i="8"/>
  <c r="DI951" i="8"/>
  <c r="DH951" i="8"/>
  <c r="DG951" i="8"/>
  <c r="DE951" i="8"/>
  <c r="DF951" i="8" s="1"/>
  <c r="DD951" i="8"/>
  <c r="DC951" i="8"/>
  <c r="DB951" i="8"/>
  <c r="DA951" i="8"/>
  <c r="CZ951" i="8"/>
  <c r="CY951" i="8"/>
  <c r="CX951" i="8"/>
  <c r="CV951" i="8"/>
  <c r="CW951" i="8" s="1"/>
  <c r="CU951" i="8"/>
  <c r="CT951" i="8"/>
  <c r="CS951" i="8"/>
  <c r="CR951" i="8"/>
  <c r="CQ951" i="8"/>
  <c r="CP951" i="8"/>
  <c r="CO951" i="8"/>
  <c r="CN951" i="8"/>
  <c r="CL951" i="8"/>
  <c r="CM951" i="8" s="1"/>
  <c r="CG951" i="8"/>
  <c r="CF951" i="8"/>
  <c r="CE951" i="8"/>
  <c r="CD951" i="8"/>
  <c r="CC951" i="8"/>
  <c r="CB951" i="8"/>
  <c r="CA951" i="8"/>
  <c r="BZ951" i="8"/>
  <c r="BY951" i="8"/>
  <c r="BW951" i="8"/>
  <c r="BX951" i="8" s="1"/>
  <c r="BV951" i="8"/>
  <c r="BU951" i="8"/>
  <c r="BT951" i="8"/>
  <c r="BS951" i="8"/>
  <c r="BR951" i="8"/>
  <c r="BQ951" i="8"/>
  <c r="BP951" i="8"/>
  <c r="BO951" i="8"/>
  <c r="BN951" i="8"/>
  <c r="BM951" i="8"/>
  <c r="BL951" i="8"/>
  <c r="BJ951" i="8"/>
  <c r="BK951" i="8" s="1"/>
  <c r="J951" i="8"/>
  <c r="I951" i="8"/>
  <c r="H951" i="8"/>
  <c r="G951" i="8"/>
  <c r="F951" i="8"/>
  <c r="A951" i="8"/>
  <c r="DP950" i="8"/>
  <c r="DO950" i="8"/>
  <c r="DN950" i="8"/>
  <c r="DM950" i="8"/>
  <c r="DK950" i="8"/>
  <c r="DL950" i="8" s="1"/>
  <c r="DJ950" i="8"/>
  <c r="DI950" i="8"/>
  <c r="DH950" i="8"/>
  <c r="DG950" i="8"/>
  <c r="DE950" i="8"/>
  <c r="DF950" i="8" s="1"/>
  <c r="DD950" i="8"/>
  <c r="DC950" i="8"/>
  <c r="DB950" i="8"/>
  <c r="DA950" i="8"/>
  <c r="CZ950" i="8"/>
  <c r="CY950" i="8"/>
  <c r="CX950" i="8"/>
  <c r="CV950" i="8"/>
  <c r="CW950" i="8" s="1"/>
  <c r="CU950" i="8"/>
  <c r="CT950" i="8"/>
  <c r="CS950" i="8"/>
  <c r="CR950" i="8"/>
  <c r="CQ950" i="8"/>
  <c r="CP950" i="8"/>
  <c r="CO950" i="8"/>
  <c r="CN950" i="8"/>
  <c r="CL950" i="8"/>
  <c r="CM950" i="8" s="1"/>
  <c r="CG950" i="8"/>
  <c r="CF950" i="8"/>
  <c r="CE950" i="8"/>
  <c r="CD950" i="8"/>
  <c r="CC950" i="8"/>
  <c r="CB950" i="8"/>
  <c r="CA950" i="8"/>
  <c r="BZ950" i="8"/>
  <c r="BY950" i="8"/>
  <c r="BW950" i="8"/>
  <c r="BX950" i="8" s="1"/>
  <c r="BV950" i="8"/>
  <c r="BU950" i="8"/>
  <c r="BT950" i="8"/>
  <c r="BS950" i="8"/>
  <c r="BR950" i="8"/>
  <c r="BQ950" i="8"/>
  <c r="BP950" i="8"/>
  <c r="BO950" i="8"/>
  <c r="BN950" i="8"/>
  <c r="BM950" i="8"/>
  <c r="BL950" i="8"/>
  <c r="BJ950" i="8"/>
  <c r="BK950" i="8" s="1"/>
  <c r="J950" i="8"/>
  <c r="I950" i="8"/>
  <c r="H950" i="8"/>
  <c r="G950" i="8"/>
  <c r="F950" i="8"/>
  <c r="A950" i="8"/>
  <c r="DP949" i="8"/>
  <c r="DO949" i="8"/>
  <c r="DN949" i="8"/>
  <c r="DM949" i="8"/>
  <c r="DK949" i="8"/>
  <c r="DL949" i="8" s="1"/>
  <c r="DJ949" i="8"/>
  <c r="DI949" i="8"/>
  <c r="DH949" i="8"/>
  <c r="DG949" i="8"/>
  <c r="DE949" i="8"/>
  <c r="DF949" i="8" s="1"/>
  <c r="DD949" i="8"/>
  <c r="DC949" i="8"/>
  <c r="DB949" i="8"/>
  <c r="DA949" i="8"/>
  <c r="CZ949" i="8"/>
  <c r="CY949" i="8"/>
  <c r="CX949" i="8"/>
  <c r="CV949" i="8"/>
  <c r="CW949" i="8" s="1"/>
  <c r="CU949" i="8"/>
  <c r="CT949" i="8"/>
  <c r="CS949" i="8"/>
  <c r="CR949" i="8"/>
  <c r="CQ949" i="8"/>
  <c r="CP949" i="8"/>
  <c r="CO949" i="8"/>
  <c r="CN949" i="8"/>
  <c r="CL949" i="8"/>
  <c r="CM949" i="8" s="1"/>
  <c r="CG949" i="8"/>
  <c r="CF949" i="8"/>
  <c r="CE949" i="8"/>
  <c r="CD949" i="8"/>
  <c r="CC949" i="8"/>
  <c r="CB949" i="8"/>
  <c r="CA949" i="8"/>
  <c r="BZ949" i="8"/>
  <c r="BY949" i="8"/>
  <c r="BW949" i="8"/>
  <c r="BX949" i="8" s="1"/>
  <c r="BV949" i="8"/>
  <c r="BU949" i="8"/>
  <c r="BT949" i="8"/>
  <c r="BS949" i="8"/>
  <c r="BR949" i="8"/>
  <c r="BQ949" i="8"/>
  <c r="BP949" i="8"/>
  <c r="BO949" i="8"/>
  <c r="BN949" i="8"/>
  <c r="BM949" i="8"/>
  <c r="BL949" i="8"/>
  <c r="BJ949" i="8"/>
  <c r="BK949" i="8" s="1"/>
  <c r="J949" i="8"/>
  <c r="I949" i="8"/>
  <c r="H949" i="8"/>
  <c r="G949" i="8"/>
  <c r="F949" i="8"/>
  <c r="A949" i="8"/>
  <c r="DP948" i="8"/>
  <c r="DO948" i="8"/>
  <c r="DN948" i="8"/>
  <c r="DM948" i="8"/>
  <c r="DK948" i="8"/>
  <c r="DL948" i="8" s="1"/>
  <c r="DJ948" i="8"/>
  <c r="DI948" i="8"/>
  <c r="DH948" i="8"/>
  <c r="DG948" i="8"/>
  <c r="DE948" i="8"/>
  <c r="DF948" i="8" s="1"/>
  <c r="DD948" i="8"/>
  <c r="DC948" i="8"/>
  <c r="DB948" i="8"/>
  <c r="DA948" i="8"/>
  <c r="CZ948" i="8"/>
  <c r="CY948" i="8"/>
  <c r="CX948" i="8"/>
  <c r="CV948" i="8"/>
  <c r="CW948" i="8" s="1"/>
  <c r="CU948" i="8"/>
  <c r="CT948" i="8"/>
  <c r="CS948" i="8"/>
  <c r="CR948" i="8"/>
  <c r="CQ948" i="8"/>
  <c r="CP948" i="8"/>
  <c r="CO948" i="8"/>
  <c r="CN948" i="8"/>
  <c r="CL948" i="8"/>
  <c r="CM948" i="8" s="1"/>
  <c r="CG948" i="8"/>
  <c r="CF948" i="8"/>
  <c r="CE948" i="8"/>
  <c r="CD948" i="8"/>
  <c r="CC948" i="8"/>
  <c r="CB948" i="8"/>
  <c r="CA948" i="8"/>
  <c r="BZ948" i="8"/>
  <c r="BY948" i="8"/>
  <c r="BW948" i="8"/>
  <c r="BX948" i="8" s="1"/>
  <c r="BV948" i="8"/>
  <c r="BU948" i="8"/>
  <c r="BT948" i="8"/>
  <c r="BS948" i="8"/>
  <c r="BR948" i="8"/>
  <c r="BQ948" i="8"/>
  <c r="BP948" i="8"/>
  <c r="BO948" i="8"/>
  <c r="BN948" i="8"/>
  <c r="BM948" i="8"/>
  <c r="BL948" i="8"/>
  <c r="BJ948" i="8"/>
  <c r="BK948" i="8" s="1"/>
  <c r="J948" i="8"/>
  <c r="I948" i="8"/>
  <c r="H948" i="8"/>
  <c r="G948" i="8"/>
  <c r="F948" i="8"/>
  <c r="A948" i="8"/>
  <c r="DP947" i="8"/>
  <c r="DO947" i="8"/>
  <c r="DN947" i="8"/>
  <c r="DM947" i="8"/>
  <c r="DK947" i="8"/>
  <c r="DL947" i="8" s="1"/>
  <c r="DJ947" i="8"/>
  <c r="DI947" i="8"/>
  <c r="DH947" i="8"/>
  <c r="DG947" i="8"/>
  <c r="DE947" i="8"/>
  <c r="DF947" i="8" s="1"/>
  <c r="DD947" i="8"/>
  <c r="DC947" i="8"/>
  <c r="DB947" i="8"/>
  <c r="DA947" i="8"/>
  <c r="CZ947" i="8"/>
  <c r="CY947" i="8"/>
  <c r="CX947" i="8"/>
  <c r="CV947" i="8"/>
  <c r="CW947" i="8" s="1"/>
  <c r="CU947" i="8"/>
  <c r="CT947" i="8"/>
  <c r="CS947" i="8"/>
  <c r="CR947" i="8"/>
  <c r="CQ947" i="8"/>
  <c r="CP947" i="8"/>
  <c r="CO947" i="8"/>
  <c r="CN947" i="8"/>
  <c r="CL947" i="8"/>
  <c r="CM947" i="8" s="1"/>
  <c r="CG947" i="8"/>
  <c r="CF947" i="8"/>
  <c r="CE947" i="8"/>
  <c r="CD947" i="8"/>
  <c r="CC947" i="8"/>
  <c r="CB947" i="8"/>
  <c r="CA947" i="8"/>
  <c r="BZ947" i="8"/>
  <c r="BY947" i="8"/>
  <c r="BW947" i="8"/>
  <c r="BX947" i="8" s="1"/>
  <c r="BV947" i="8"/>
  <c r="BU947" i="8"/>
  <c r="BT947" i="8"/>
  <c r="BS947" i="8"/>
  <c r="BR947" i="8"/>
  <c r="BQ947" i="8"/>
  <c r="BP947" i="8"/>
  <c r="BO947" i="8"/>
  <c r="BN947" i="8"/>
  <c r="BM947" i="8"/>
  <c r="BL947" i="8"/>
  <c r="BJ947" i="8"/>
  <c r="BK947" i="8" s="1"/>
  <c r="J947" i="8"/>
  <c r="I947" i="8"/>
  <c r="H947" i="8"/>
  <c r="G947" i="8"/>
  <c r="F947" i="8"/>
  <c r="A947" i="8"/>
  <c r="DP946" i="8"/>
  <c r="DO946" i="8"/>
  <c r="DN946" i="8"/>
  <c r="DM946" i="8"/>
  <c r="DK946" i="8"/>
  <c r="DL946" i="8" s="1"/>
  <c r="DJ946" i="8"/>
  <c r="DI946" i="8"/>
  <c r="DH946" i="8"/>
  <c r="DG946" i="8"/>
  <c r="DE946" i="8"/>
  <c r="DF946" i="8" s="1"/>
  <c r="DD946" i="8"/>
  <c r="DC946" i="8"/>
  <c r="DB946" i="8"/>
  <c r="DA946" i="8"/>
  <c r="CZ946" i="8"/>
  <c r="CY946" i="8"/>
  <c r="CX946" i="8"/>
  <c r="CV946" i="8"/>
  <c r="CW946" i="8" s="1"/>
  <c r="CU946" i="8"/>
  <c r="CT946" i="8"/>
  <c r="CS946" i="8"/>
  <c r="CR946" i="8"/>
  <c r="CQ946" i="8"/>
  <c r="CP946" i="8"/>
  <c r="CO946" i="8"/>
  <c r="CN946" i="8"/>
  <c r="CL946" i="8"/>
  <c r="CM946" i="8" s="1"/>
  <c r="CG946" i="8"/>
  <c r="CF946" i="8"/>
  <c r="CE946" i="8"/>
  <c r="CD946" i="8"/>
  <c r="CC946" i="8"/>
  <c r="CB946" i="8"/>
  <c r="CA946" i="8"/>
  <c r="BZ946" i="8"/>
  <c r="BY946" i="8"/>
  <c r="BW946" i="8"/>
  <c r="BX946" i="8" s="1"/>
  <c r="BV946" i="8"/>
  <c r="BU946" i="8"/>
  <c r="BT946" i="8"/>
  <c r="BS946" i="8"/>
  <c r="BR946" i="8"/>
  <c r="BQ946" i="8"/>
  <c r="BP946" i="8"/>
  <c r="BO946" i="8"/>
  <c r="BN946" i="8"/>
  <c r="BM946" i="8"/>
  <c r="BL946" i="8"/>
  <c r="BJ946" i="8"/>
  <c r="BK946" i="8" s="1"/>
  <c r="J946" i="8"/>
  <c r="I946" i="8"/>
  <c r="H946" i="8"/>
  <c r="G946" i="8"/>
  <c r="F946" i="8"/>
  <c r="A946" i="8"/>
  <c r="DP945" i="8"/>
  <c r="DO945" i="8"/>
  <c r="DN945" i="8"/>
  <c r="DM945" i="8"/>
  <c r="DK945" i="8"/>
  <c r="DL945" i="8" s="1"/>
  <c r="DJ945" i="8"/>
  <c r="DI945" i="8"/>
  <c r="DH945" i="8"/>
  <c r="DG945" i="8"/>
  <c r="DE945" i="8"/>
  <c r="DF945" i="8" s="1"/>
  <c r="DD945" i="8"/>
  <c r="DC945" i="8"/>
  <c r="DB945" i="8"/>
  <c r="DA945" i="8"/>
  <c r="CZ945" i="8"/>
  <c r="CY945" i="8"/>
  <c r="CX945" i="8"/>
  <c r="CV945" i="8"/>
  <c r="CW945" i="8" s="1"/>
  <c r="CU945" i="8"/>
  <c r="CT945" i="8"/>
  <c r="CS945" i="8"/>
  <c r="CR945" i="8"/>
  <c r="CQ945" i="8"/>
  <c r="CP945" i="8"/>
  <c r="CO945" i="8"/>
  <c r="CN945" i="8"/>
  <c r="CL945" i="8"/>
  <c r="CM945" i="8" s="1"/>
  <c r="CG945" i="8"/>
  <c r="CF945" i="8"/>
  <c r="CE945" i="8"/>
  <c r="CD945" i="8"/>
  <c r="CC945" i="8"/>
  <c r="CB945" i="8"/>
  <c r="CA945" i="8"/>
  <c r="BZ945" i="8"/>
  <c r="BY945" i="8"/>
  <c r="BW945" i="8"/>
  <c r="BX945" i="8" s="1"/>
  <c r="BV945" i="8"/>
  <c r="BU945" i="8"/>
  <c r="BT945" i="8"/>
  <c r="BS945" i="8"/>
  <c r="BR945" i="8"/>
  <c r="BQ945" i="8"/>
  <c r="BP945" i="8"/>
  <c r="BO945" i="8"/>
  <c r="BN945" i="8"/>
  <c r="BM945" i="8"/>
  <c r="BL945" i="8"/>
  <c r="BJ945" i="8"/>
  <c r="BK945" i="8" s="1"/>
  <c r="J945" i="8"/>
  <c r="I945" i="8"/>
  <c r="H945" i="8"/>
  <c r="G945" i="8"/>
  <c r="F945" i="8"/>
  <c r="A945" i="8"/>
  <c r="DP944" i="8"/>
  <c r="DO944" i="8"/>
  <c r="DN944" i="8"/>
  <c r="DM944" i="8"/>
  <c r="DK944" i="8"/>
  <c r="DL944" i="8" s="1"/>
  <c r="DJ944" i="8"/>
  <c r="DI944" i="8"/>
  <c r="DH944" i="8"/>
  <c r="DG944" i="8"/>
  <c r="DE944" i="8"/>
  <c r="DF944" i="8" s="1"/>
  <c r="DD944" i="8"/>
  <c r="DC944" i="8"/>
  <c r="DB944" i="8"/>
  <c r="DA944" i="8"/>
  <c r="CZ944" i="8"/>
  <c r="CY944" i="8"/>
  <c r="CX944" i="8"/>
  <c r="CV944" i="8"/>
  <c r="CW944" i="8" s="1"/>
  <c r="CU944" i="8"/>
  <c r="CT944" i="8"/>
  <c r="CS944" i="8"/>
  <c r="CR944" i="8"/>
  <c r="CQ944" i="8"/>
  <c r="CP944" i="8"/>
  <c r="CO944" i="8"/>
  <c r="CN944" i="8"/>
  <c r="CL944" i="8"/>
  <c r="CM944" i="8" s="1"/>
  <c r="CG944" i="8"/>
  <c r="CF944" i="8"/>
  <c r="CE944" i="8"/>
  <c r="CD944" i="8"/>
  <c r="CC944" i="8"/>
  <c r="CB944" i="8"/>
  <c r="CA944" i="8"/>
  <c r="BZ944" i="8"/>
  <c r="BY944" i="8"/>
  <c r="BW944" i="8"/>
  <c r="BX944" i="8" s="1"/>
  <c r="BV944" i="8"/>
  <c r="BU944" i="8"/>
  <c r="BT944" i="8"/>
  <c r="BS944" i="8"/>
  <c r="BR944" i="8"/>
  <c r="BQ944" i="8"/>
  <c r="BP944" i="8"/>
  <c r="BO944" i="8"/>
  <c r="BN944" i="8"/>
  <c r="BM944" i="8"/>
  <c r="BL944" i="8"/>
  <c r="BJ944" i="8"/>
  <c r="BK944" i="8" s="1"/>
  <c r="J944" i="8"/>
  <c r="I944" i="8"/>
  <c r="H944" i="8"/>
  <c r="G944" i="8"/>
  <c r="F944" i="8"/>
  <c r="A944" i="8"/>
  <c r="DP943" i="8"/>
  <c r="DO943" i="8"/>
  <c r="DN943" i="8"/>
  <c r="DM943" i="8"/>
  <c r="DK943" i="8"/>
  <c r="DL943" i="8" s="1"/>
  <c r="DJ943" i="8"/>
  <c r="DI943" i="8"/>
  <c r="DH943" i="8"/>
  <c r="DG943" i="8"/>
  <c r="DE943" i="8"/>
  <c r="DF943" i="8" s="1"/>
  <c r="DD943" i="8"/>
  <c r="DC943" i="8"/>
  <c r="DB943" i="8"/>
  <c r="DA943" i="8"/>
  <c r="CZ943" i="8"/>
  <c r="CY943" i="8"/>
  <c r="CX943" i="8"/>
  <c r="CV943" i="8"/>
  <c r="CW943" i="8" s="1"/>
  <c r="CU943" i="8"/>
  <c r="CT943" i="8"/>
  <c r="CS943" i="8"/>
  <c r="CR943" i="8"/>
  <c r="CQ943" i="8"/>
  <c r="CP943" i="8"/>
  <c r="CO943" i="8"/>
  <c r="CN943" i="8"/>
  <c r="CL943" i="8"/>
  <c r="CM943" i="8" s="1"/>
  <c r="CG943" i="8"/>
  <c r="CF943" i="8"/>
  <c r="CE943" i="8"/>
  <c r="CD943" i="8"/>
  <c r="CC943" i="8"/>
  <c r="CB943" i="8"/>
  <c r="CA943" i="8"/>
  <c r="BZ943" i="8"/>
  <c r="BY943" i="8"/>
  <c r="BW943" i="8"/>
  <c r="BX943" i="8" s="1"/>
  <c r="BV943" i="8"/>
  <c r="BU943" i="8"/>
  <c r="BT943" i="8"/>
  <c r="BS943" i="8"/>
  <c r="BR943" i="8"/>
  <c r="BQ943" i="8"/>
  <c r="BP943" i="8"/>
  <c r="BO943" i="8"/>
  <c r="BN943" i="8"/>
  <c r="BM943" i="8"/>
  <c r="BL943" i="8"/>
  <c r="BJ943" i="8"/>
  <c r="BK943" i="8" s="1"/>
  <c r="J943" i="8"/>
  <c r="I943" i="8"/>
  <c r="H943" i="8"/>
  <c r="G943" i="8"/>
  <c r="F943" i="8"/>
  <c r="A943" i="8"/>
  <c r="DP942" i="8"/>
  <c r="DO942" i="8"/>
  <c r="DN942" i="8"/>
  <c r="DM942" i="8"/>
  <c r="DK942" i="8"/>
  <c r="DL942" i="8" s="1"/>
  <c r="DJ942" i="8"/>
  <c r="DI942" i="8"/>
  <c r="DH942" i="8"/>
  <c r="DG942" i="8"/>
  <c r="DE942" i="8"/>
  <c r="DF942" i="8" s="1"/>
  <c r="DD942" i="8"/>
  <c r="DC942" i="8"/>
  <c r="DB942" i="8"/>
  <c r="DA942" i="8"/>
  <c r="CZ942" i="8"/>
  <c r="CY942" i="8"/>
  <c r="CX942" i="8"/>
  <c r="CV942" i="8"/>
  <c r="CW942" i="8" s="1"/>
  <c r="CU942" i="8"/>
  <c r="CT942" i="8"/>
  <c r="CS942" i="8"/>
  <c r="CR942" i="8"/>
  <c r="CQ942" i="8"/>
  <c r="CP942" i="8"/>
  <c r="CO942" i="8"/>
  <c r="CN942" i="8"/>
  <c r="CL942" i="8"/>
  <c r="CM942" i="8" s="1"/>
  <c r="CG942" i="8"/>
  <c r="CF942" i="8"/>
  <c r="CE942" i="8"/>
  <c r="CD942" i="8"/>
  <c r="CC942" i="8"/>
  <c r="CB942" i="8"/>
  <c r="CA942" i="8"/>
  <c r="BZ942" i="8"/>
  <c r="BY942" i="8"/>
  <c r="BW942" i="8"/>
  <c r="BX942" i="8" s="1"/>
  <c r="BV942" i="8"/>
  <c r="BU942" i="8"/>
  <c r="BT942" i="8"/>
  <c r="BS942" i="8"/>
  <c r="BR942" i="8"/>
  <c r="BQ942" i="8"/>
  <c r="BP942" i="8"/>
  <c r="BO942" i="8"/>
  <c r="BN942" i="8"/>
  <c r="BM942" i="8"/>
  <c r="BL942" i="8"/>
  <c r="BJ942" i="8"/>
  <c r="BK942" i="8" s="1"/>
  <c r="J942" i="8"/>
  <c r="I942" i="8"/>
  <c r="H942" i="8"/>
  <c r="G942" i="8"/>
  <c r="F942" i="8"/>
  <c r="A942" i="8"/>
  <c r="DP941" i="8"/>
  <c r="DO941" i="8"/>
  <c r="DN941" i="8"/>
  <c r="DM941" i="8"/>
  <c r="DK941" i="8"/>
  <c r="DL941" i="8" s="1"/>
  <c r="DJ941" i="8"/>
  <c r="DI941" i="8"/>
  <c r="DH941" i="8"/>
  <c r="DG941" i="8"/>
  <c r="DE941" i="8"/>
  <c r="DF941" i="8" s="1"/>
  <c r="DD941" i="8"/>
  <c r="DC941" i="8"/>
  <c r="DB941" i="8"/>
  <c r="DA941" i="8"/>
  <c r="CZ941" i="8"/>
  <c r="CY941" i="8"/>
  <c r="CX941" i="8"/>
  <c r="CV941" i="8"/>
  <c r="CW941" i="8" s="1"/>
  <c r="CU941" i="8"/>
  <c r="CT941" i="8"/>
  <c r="CS941" i="8"/>
  <c r="CR941" i="8"/>
  <c r="CQ941" i="8"/>
  <c r="CP941" i="8"/>
  <c r="CO941" i="8"/>
  <c r="CN941" i="8"/>
  <c r="CL941" i="8"/>
  <c r="CM941" i="8" s="1"/>
  <c r="CG941" i="8"/>
  <c r="CF941" i="8"/>
  <c r="CE941" i="8"/>
  <c r="CD941" i="8"/>
  <c r="CC941" i="8"/>
  <c r="CB941" i="8"/>
  <c r="CA941" i="8"/>
  <c r="BZ941" i="8"/>
  <c r="BY941" i="8"/>
  <c r="BW941" i="8"/>
  <c r="BX941" i="8" s="1"/>
  <c r="BV941" i="8"/>
  <c r="BU941" i="8"/>
  <c r="BT941" i="8"/>
  <c r="BS941" i="8"/>
  <c r="BR941" i="8"/>
  <c r="BQ941" i="8"/>
  <c r="BP941" i="8"/>
  <c r="BO941" i="8"/>
  <c r="BN941" i="8"/>
  <c r="BM941" i="8"/>
  <c r="BL941" i="8"/>
  <c r="BJ941" i="8"/>
  <c r="BK941" i="8" s="1"/>
  <c r="J941" i="8"/>
  <c r="I941" i="8"/>
  <c r="H941" i="8"/>
  <c r="G941" i="8"/>
  <c r="F941" i="8"/>
  <c r="A941" i="8"/>
  <c r="DP940" i="8"/>
  <c r="DO940" i="8"/>
  <c r="DN940" i="8"/>
  <c r="DM940" i="8"/>
  <c r="DK940" i="8"/>
  <c r="DL940" i="8" s="1"/>
  <c r="DJ940" i="8"/>
  <c r="DI940" i="8"/>
  <c r="DH940" i="8"/>
  <c r="DG940" i="8"/>
  <c r="DE940" i="8"/>
  <c r="DF940" i="8" s="1"/>
  <c r="DD940" i="8"/>
  <c r="DC940" i="8"/>
  <c r="DB940" i="8"/>
  <c r="DA940" i="8"/>
  <c r="CZ940" i="8"/>
  <c r="CY940" i="8"/>
  <c r="CX940" i="8"/>
  <c r="CV940" i="8"/>
  <c r="CW940" i="8" s="1"/>
  <c r="CU940" i="8"/>
  <c r="CT940" i="8"/>
  <c r="CS940" i="8"/>
  <c r="CR940" i="8"/>
  <c r="CQ940" i="8"/>
  <c r="CP940" i="8"/>
  <c r="CO940" i="8"/>
  <c r="CN940" i="8"/>
  <c r="CL940" i="8"/>
  <c r="CM940" i="8" s="1"/>
  <c r="CG940" i="8"/>
  <c r="CF940" i="8"/>
  <c r="CE940" i="8"/>
  <c r="CD940" i="8"/>
  <c r="CC940" i="8"/>
  <c r="CB940" i="8"/>
  <c r="CA940" i="8"/>
  <c r="BZ940" i="8"/>
  <c r="BY940" i="8"/>
  <c r="BW940" i="8"/>
  <c r="BX940" i="8" s="1"/>
  <c r="BV940" i="8"/>
  <c r="BU940" i="8"/>
  <c r="BT940" i="8"/>
  <c r="BS940" i="8"/>
  <c r="BR940" i="8"/>
  <c r="BQ940" i="8"/>
  <c r="BP940" i="8"/>
  <c r="BO940" i="8"/>
  <c r="BN940" i="8"/>
  <c r="BM940" i="8"/>
  <c r="BL940" i="8"/>
  <c r="BJ940" i="8"/>
  <c r="BK940" i="8" s="1"/>
  <c r="J940" i="8"/>
  <c r="I940" i="8"/>
  <c r="H940" i="8"/>
  <c r="G940" i="8"/>
  <c r="F940" i="8"/>
  <c r="A940" i="8"/>
  <c r="DP939" i="8"/>
  <c r="DO939" i="8"/>
  <c r="DN939" i="8"/>
  <c r="DM939" i="8"/>
  <c r="DK939" i="8"/>
  <c r="DL939" i="8" s="1"/>
  <c r="DJ939" i="8"/>
  <c r="DI939" i="8"/>
  <c r="DH939" i="8"/>
  <c r="DG939" i="8"/>
  <c r="DE939" i="8"/>
  <c r="DF939" i="8" s="1"/>
  <c r="DD939" i="8"/>
  <c r="DC939" i="8"/>
  <c r="DB939" i="8"/>
  <c r="DA939" i="8"/>
  <c r="CZ939" i="8"/>
  <c r="CY939" i="8"/>
  <c r="CX939" i="8"/>
  <c r="CV939" i="8"/>
  <c r="CW939" i="8" s="1"/>
  <c r="CU939" i="8"/>
  <c r="CT939" i="8"/>
  <c r="CS939" i="8"/>
  <c r="CR939" i="8"/>
  <c r="CQ939" i="8"/>
  <c r="CP939" i="8"/>
  <c r="CO939" i="8"/>
  <c r="CN939" i="8"/>
  <c r="CL939" i="8"/>
  <c r="CM939" i="8" s="1"/>
  <c r="CG939" i="8"/>
  <c r="CF939" i="8"/>
  <c r="CE939" i="8"/>
  <c r="CD939" i="8"/>
  <c r="CC939" i="8"/>
  <c r="CB939" i="8"/>
  <c r="CA939" i="8"/>
  <c r="BZ939" i="8"/>
  <c r="BY939" i="8"/>
  <c r="BW939" i="8"/>
  <c r="BX939" i="8" s="1"/>
  <c r="BV939" i="8"/>
  <c r="BU939" i="8"/>
  <c r="BT939" i="8"/>
  <c r="BS939" i="8"/>
  <c r="BR939" i="8"/>
  <c r="BQ939" i="8"/>
  <c r="BP939" i="8"/>
  <c r="BO939" i="8"/>
  <c r="BN939" i="8"/>
  <c r="BM939" i="8"/>
  <c r="BL939" i="8"/>
  <c r="BJ939" i="8"/>
  <c r="BK939" i="8" s="1"/>
  <c r="J939" i="8"/>
  <c r="I939" i="8"/>
  <c r="H939" i="8"/>
  <c r="G939" i="8"/>
  <c r="F939" i="8"/>
  <c r="A939" i="8"/>
  <c r="DP938" i="8"/>
  <c r="DO938" i="8"/>
  <c r="DN938" i="8"/>
  <c r="DM938" i="8"/>
  <c r="DK938" i="8"/>
  <c r="DL938" i="8" s="1"/>
  <c r="DJ938" i="8"/>
  <c r="DI938" i="8"/>
  <c r="DH938" i="8"/>
  <c r="DG938" i="8"/>
  <c r="DE938" i="8"/>
  <c r="DF938" i="8" s="1"/>
  <c r="DD938" i="8"/>
  <c r="DC938" i="8"/>
  <c r="DB938" i="8"/>
  <c r="DA938" i="8"/>
  <c r="CZ938" i="8"/>
  <c r="CY938" i="8"/>
  <c r="CX938" i="8"/>
  <c r="CV938" i="8"/>
  <c r="CW938" i="8" s="1"/>
  <c r="CU938" i="8"/>
  <c r="CT938" i="8"/>
  <c r="CS938" i="8"/>
  <c r="CR938" i="8"/>
  <c r="CQ938" i="8"/>
  <c r="CP938" i="8"/>
  <c r="CO938" i="8"/>
  <c r="CN938" i="8"/>
  <c r="CL938" i="8"/>
  <c r="CM938" i="8" s="1"/>
  <c r="CG938" i="8"/>
  <c r="CF938" i="8"/>
  <c r="CE938" i="8"/>
  <c r="CD938" i="8"/>
  <c r="CC938" i="8"/>
  <c r="CB938" i="8"/>
  <c r="CA938" i="8"/>
  <c r="BZ938" i="8"/>
  <c r="BY938" i="8"/>
  <c r="BW938" i="8"/>
  <c r="BX938" i="8" s="1"/>
  <c r="BV938" i="8"/>
  <c r="BU938" i="8"/>
  <c r="BT938" i="8"/>
  <c r="BS938" i="8"/>
  <c r="BR938" i="8"/>
  <c r="BQ938" i="8"/>
  <c r="BP938" i="8"/>
  <c r="BO938" i="8"/>
  <c r="BN938" i="8"/>
  <c r="BM938" i="8"/>
  <c r="BL938" i="8"/>
  <c r="BJ938" i="8"/>
  <c r="BK938" i="8" s="1"/>
  <c r="J938" i="8"/>
  <c r="I938" i="8"/>
  <c r="H938" i="8"/>
  <c r="G938" i="8"/>
  <c r="F938" i="8"/>
  <c r="A938" i="8"/>
  <c r="DP937" i="8"/>
  <c r="DO937" i="8"/>
  <c r="DN937" i="8"/>
  <c r="DM937" i="8"/>
  <c r="DK937" i="8"/>
  <c r="DL937" i="8" s="1"/>
  <c r="DJ937" i="8"/>
  <c r="DI937" i="8"/>
  <c r="DH937" i="8"/>
  <c r="DG937" i="8"/>
  <c r="DE937" i="8"/>
  <c r="DF937" i="8" s="1"/>
  <c r="DD937" i="8"/>
  <c r="DC937" i="8"/>
  <c r="DB937" i="8"/>
  <c r="DA937" i="8"/>
  <c r="CZ937" i="8"/>
  <c r="CY937" i="8"/>
  <c r="CX937" i="8"/>
  <c r="CV937" i="8"/>
  <c r="CW937" i="8" s="1"/>
  <c r="CU937" i="8"/>
  <c r="CT937" i="8"/>
  <c r="CS937" i="8"/>
  <c r="CR937" i="8"/>
  <c r="CQ937" i="8"/>
  <c r="CP937" i="8"/>
  <c r="CO937" i="8"/>
  <c r="CN937" i="8"/>
  <c r="CL937" i="8"/>
  <c r="CM937" i="8" s="1"/>
  <c r="CG937" i="8"/>
  <c r="CF937" i="8"/>
  <c r="CE937" i="8"/>
  <c r="CD937" i="8"/>
  <c r="CC937" i="8"/>
  <c r="CB937" i="8"/>
  <c r="CA937" i="8"/>
  <c r="BZ937" i="8"/>
  <c r="BY937" i="8"/>
  <c r="BW937" i="8"/>
  <c r="BX937" i="8" s="1"/>
  <c r="BV937" i="8"/>
  <c r="BU937" i="8"/>
  <c r="BT937" i="8"/>
  <c r="BS937" i="8"/>
  <c r="BR937" i="8"/>
  <c r="BQ937" i="8"/>
  <c r="BP937" i="8"/>
  <c r="BO937" i="8"/>
  <c r="BN937" i="8"/>
  <c r="BM937" i="8"/>
  <c r="BL937" i="8"/>
  <c r="BJ937" i="8"/>
  <c r="BK937" i="8" s="1"/>
  <c r="J937" i="8"/>
  <c r="I937" i="8"/>
  <c r="H937" i="8"/>
  <c r="G937" i="8"/>
  <c r="F937" i="8"/>
  <c r="A937" i="8"/>
  <c r="DP936" i="8"/>
  <c r="DO936" i="8"/>
  <c r="DN936" i="8"/>
  <c r="DM936" i="8"/>
  <c r="DK936" i="8"/>
  <c r="DL936" i="8" s="1"/>
  <c r="DJ936" i="8"/>
  <c r="DI936" i="8"/>
  <c r="DH936" i="8"/>
  <c r="DG936" i="8"/>
  <c r="DE936" i="8"/>
  <c r="DF936" i="8" s="1"/>
  <c r="DD936" i="8"/>
  <c r="DC936" i="8"/>
  <c r="DB936" i="8"/>
  <c r="DA936" i="8"/>
  <c r="CZ936" i="8"/>
  <c r="CY936" i="8"/>
  <c r="CX936" i="8"/>
  <c r="CV936" i="8"/>
  <c r="CW936" i="8" s="1"/>
  <c r="CU936" i="8"/>
  <c r="CT936" i="8"/>
  <c r="CS936" i="8"/>
  <c r="CR936" i="8"/>
  <c r="CQ936" i="8"/>
  <c r="CP936" i="8"/>
  <c r="CO936" i="8"/>
  <c r="CN936" i="8"/>
  <c r="CL936" i="8"/>
  <c r="CM936" i="8" s="1"/>
  <c r="CG936" i="8"/>
  <c r="CF936" i="8"/>
  <c r="CE936" i="8"/>
  <c r="CD936" i="8"/>
  <c r="CC936" i="8"/>
  <c r="CB936" i="8"/>
  <c r="CA936" i="8"/>
  <c r="BZ936" i="8"/>
  <c r="BY936" i="8"/>
  <c r="BW936" i="8"/>
  <c r="BX936" i="8" s="1"/>
  <c r="BV936" i="8"/>
  <c r="BU936" i="8"/>
  <c r="BT936" i="8"/>
  <c r="BS936" i="8"/>
  <c r="BR936" i="8"/>
  <c r="BQ936" i="8"/>
  <c r="BP936" i="8"/>
  <c r="BO936" i="8"/>
  <c r="BN936" i="8"/>
  <c r="BM936" i="8"/>
  <c r="BL936" i="8"/>
  <c r="BJ936" i="8"/>
  <c r="BK936" i="8" s="1"/>
  <c r="J936" i="8"/>
  <c r="I936" i="8"/>
  <c r="H936" i="8"/>
  <c r="G936" i="8"/>
  <c r="F936" i="8"/>
  <c r="A936" i="8"/>
  <c r="DP935" i="8"/>
  <c r="DO935" i="8"/>
  <c r="DN935" i="8"/>
  <c r="DM935" i="8"/>
  <c r="DK935" i="8"/>
  <c r="DL935" i="8" s="1"/>
  <c r="DJ935" i="8"/>
  <c r="DI935" i="8"/>
  <c r="DH935" i="8"/>
  <c r="DG935" i="8"/>
  <c r="DE935" i="8"/>
  <c r="DF935" i="8" s="1"/>
  <c r="DD935" i="8"/>
  <c r="DC935" i="8"/>
  <c r="DB935" i="8"/>
  <c r="DA935" i="8"/>
  <c r="CZ935" i="8"/>
  <c r="CY935" i="8"/>
  <c r="CX935" i="8"/>
  <c r="CV935" i="8"/>
  <c r="CW935" i="8" s="1"/>
  <c r="CU935" i="8"/>
  <c r="CT935" i="8"/>
  <c r="CS935" i="8"/>
  <c r="CR935" i="8"/>
  <c r="CQ935" i="8"/>
  <c r="CP935" i="8"/>
  <c r="CO935" i="8"/>
  <c r="CN935" i="8"/>
  <c r="CL935" i="8"/>
  <c r="CM935" i="8" s="1"/>
  <c r="CG935" i="8"/>
  <c r="CF935" i="8"/>
  <c r="CE935" i="8"/>
  <c r="CD935" i="8"/>
  <c r="CC935" i="8"/>
  <c r="CB935" i="8"/>
  <c r="CA935" i="8"/>
  <c r="BZ935" i="8"/>
  <c r="BY935" i="8"/>
  <c r="BW935" i="8"/>
  <c r="BX935" i="8" s="1"/>
  <c r="BV935" i="8"/>
  <c r="BU935" i="8"/>
  <c r="BT935" i="8"/>
  <c r="BS935" i="8"/>
  <c r="BR935" i="8"/>
  <c r="BQ935" i="8"/>
  <c r="BP935" i="8"/>
  <c r="BO935" i="8"/>
  <c r="BN935" i="8"/>
  <c r="BM935" i="8"/>
  <c r="BL935" i="8"/>
  <c r="BJ935" i="8"/>
  <c r="BK935" i="8" s="1"/>
  <c r="J935" i="8"/>
  <c r="I935" i="8"/>
  <c r="H935" i="8"/>
  <c r="G935" i="8"/>
  <c r="F935" i="8"/>
  <c r="A935" i="8"/>
  <c r="DP934" i="8"/>
  <c r="DO934" i="8"/>
  <c r="DN934" i="8"/>
  <c r="DM934" i="8"/>
  <c r="DK934" i="8"/>
  <c r="DL934" i="8" s="1"/>
  <c r="DJ934" i="8"/>
  <c r="DI934" i="8"/>
  <c r="DH934" i="8"/>
  <c r="DG934" i="8"/>
  <c r="DE934" i="8"/>
  <c r="DF934" i="8" s="1"/>
  <c r="DD934" i="8"/>
  <c r="DC934" i="8"/>
  <c r="DB934" i="8"/>
  <c r="DA934" i="8"/>
  <c r="CZ934" i="8"/>
  <c r="CY934" i="8"/>
  <c r="CX934" i="8"/>
  <c r="CV934" i="8"/>
  <c r="CW934" i="8" s="1"/>
  <c r="CU934" i="8"/>
  <c r="CT934" i="8"/>
  <c r="CS934" i="8"/>
  <c r="CR934" i="8"/>
  <c r="CQ934" i="8"/>
  <c r="CP934" i="8"/>
  <c r="CO934" i="8"/>
  <c r="CN934" i="8"/>
  <c r="CL934" i="8"/>
  <c r="CM934" i="8" s="1"/>
  <c r="CG934" i="8"/>
  <c r="CF934" i="8"/>
  <c r="CE934" i="8"/>
  <c r="CD934" i="8"/>
  <c r="CC934" i="8"/>
  <c r="CB934" i="8"/>
  <c r="CA934" i="8"/>
  <c r="BZ934" i="8"/>
  <c r="BY934" i="8"/>
  <c r="BW934" i="8"/>
  <c r="BX934" i="8" s="1"/>
  <c r="BV934" i="8"/>
  <c r="BU934" i="8"/>
  <c r="BT934" i="8"/>
  <c r="BS934" i="8"/>
  <c r="BR934" i="8"/>
  <c r="BQ934" i="8"/>
  <c r="BP934" i="8"/>
  <c r="BO934" i="8"/>
  <c r="BN934" i="8"/>
  <c r="BM934" i="8"/>
  <c r="BL934" i="8"/>
  <c r="BJ934" i="8"/>
  <c r="BK934" i="8" s="1"/>
  <c r="J934" i="8"/>
  <c r="I934" i="8"/>
  <c r="H934" i="8"/>
  <c r="G934" i="8"/>
  <c r="F934" i="8"/>
  <c r="A934" i="8"/>
  <c r="DP933" i="8"/>
  <c r="DO933" i="8"/>
  <c r="DN933" i="8"/>
  <c r="DM933" i="8"/>
  <c r="DK933" i="8"/>
  <c r="DL933" i="8" s="1"/>
  <c r="DJ933" i="8"/>
  <c r="DI933" i="8"/>
  <c r="DH933" i="8"/>
  <c r="DG933" i="8"/>
  <c r="DE933" i="8"/>
  <c r="DF933" i="8" s="1"/>
  <c r="DD933" i="8"/>
  <c r="DC933" i="8"/>
  <c r="DB933" i="8"/>
  <c r="DA933" i="8"/>
  <c r="CZ933" i="8"/>
  <c r="CY933" i="8"/>
  <c r="CX933" i="8"/>
  <c r="CV933" i="8"/>
  <c r="CW933" i="8" s="1"/>
  <c r="CU933" i="8"/>
  <c r="CT933" i="8"/>
  <c r="CS933" i="8"/>
  <c r="CR933" i="8"/>
  <c r="CQ933" i="8"/>
  <c r="CP933" i="8"/>
  <c r="CO933" i="8"/>
  <c r="CN933" i="8"/>
  <c r="CL933" i="8"/>
  <c r="CM933" i="8" s="1"/>
  <c r="CG933" i="8"/>
  <c r="CF933" i="8"/>
  <c r="CE933" i="8"/>
  <c r="CD933" i="8"/>
  <c r="CC933" i="8"/>
  <c r="CB933" i="8"/>
  <c r="CA933" i="8"/>
  <c r="BZ933" i="8"/>
  <c r="BY933" i="8"/>
  <c r="BW933" i="8"/>
  <c r="BX933" i="8" s="1"/>
  <c r="BV933" i="8"/>
  <c r="BU933" i="8"/>
  <c r="BT933" i="8"/>
  <c r="BS933" i="8"/>
  <c r="BR933" i="8"/>
  <c r="BQ933" i="8"/>
  <c r="BP933" i="8"/>
  <c r="BO933" i="8"/>
  <c r="BN933" i="8"/>
  <c r="BM933" i="8"/>
  <c r="BL933" i="8"/>
  <c r="BJ933" i="8"/>
  <c r="BK933" i="8" s="1"/>
  <c r="J933" i="8"/>
  <c r="I933" i="8"/>
  <c r="H933" i="8"/>
  <c r="G933" i="8"/>
  <c r="F933" i="8"/>
  <c r="A933" i="8"/>
  <c r="DP932" i="8"/>
  <c r="DO932" i="8"/>
  <c r="DN932" i="8"/>
  <c r="DM932" i="8"/>
  <c r="DK932" i="8"/>
  <c r="DL932" i="8" s="1"/>
  <c r="DJ932" i="8"/>
  <c r="DI932" i="8"/>
  <c r="DH932" i="8"/>
  <c r="DG932" i="8"/>
  <c r="DE932" i="8"/>
  <c r="DF932" i="8" s="1"/>
  <c r="DD932" i="8"/>
  <c r="DC932" i="8"/>
  <c r="DB932" i="8"/>
  <c r="DA932" i="8"/>
  <c r="CZ932" i="8"/>
  <c r="CY932" i="8"/>
  <c r="CX932" i="8"/>
  <c r="CV932" i="8"/>
  <c r="CW932" i="8" s="1"/>
  <c r="CU932" i="8"/>
  <c r="CT932" i="8"/>
  <c r="CS932" i="8"/>
  <c r="CR932" i="8"/>
  <c r="CQ932" i="8"/>
  <c r="CP932" i="8"/>
  <c r="CO932" i="8"/>
  <c r="CN932" i="8"/>
  <c r="CL932" i="8"/>
  <c r="CM932" i="8" s="1"/>
  <c r="CG932" i="8"/>
  <c r="CF932" i="8"/>
  <c r="CE932" i="8"/>
  <c r="CD932" i="8"/>
  <c r="CC932" i="8"/>
  <c r="CB932" i="8"/>
  <c r="CA932" i="8"/>
  <c r="BZ932" i="8"/>
  <c r="BY932" i="8"/>
  <c r="BW932" i="8"/>
  <c r="BX932" i="8" s="1"/>
  <c r="BV932" i="8"/>
  <c r="BU932" i="8"/>
  <c r="BT932" i="8"/>
  <c r="BS932" i="8"/>
  <c r="BR932" i="8"/>
  <c r="BQ932" i="8"/>
  <c r="BP932" i="8"/>
  <c r="BO932" i="8"/>
  <c r="BN932" i="8"/>
  <c r="BM932" i="8"/>
  <c r="BL932" i="8"/>
  <c r="BJ932" i="8"/>
  <c r="BK932" i="8" s="1"/>
  <c r="J932" i="8"/>
  <c r="I932" i="8"/>
  <c r="H932" i="8"/>
  <c r="G932" i="8"/>
  <c r="F932" i="8"/>
  <c r="A932" i="8"/>
  <c r="DP931" i="8"/>
  <c r="DO931" i="8"/>
  <c r="DN931" i="8"/>
  <c r="DM931" i="8"/>
  <c r="DK931" i="8"/>
  <c r="DL931" i="8" s="1"/>
  <c r="DJ931" i="8"/>
  <c r="DI931" i="8"/>
  <c r="DH931" i="8"/>
  <c r="DG931" i="8"/>
  <c r="DE931" i="8"/>
  <c r="DF931" i="8" s="1"/>
  <c r="DD931" i="8"/>
  <c r="DC931" i="8"/>
  <c r="DB931" i="8"/>
  <c r="DA931" i="8"/>
  <c r="CZ931" i="8"/>
  <c r="CY931" i="8"/>
  <c r="CX931" i="8"/>
  <c r="CV931" i="8"/>
  <c r="CW931" i="8" s="1"/>
  <c r="CU931" i="8"/>
  <c r="CT931" i="8"/>
  <c r="CS931" i="8"/>
  <c r="CR931" i="8"/>
  <c r="CQ931" i="8"/>
  <c r="CP931" i="8"/>
  <c r="CO931" i="8"/>
  <c r="CN931" i="8"/>
  <c r="CL931" i="8"/>
  <c r="CM931" i="8" s="1"/>
  <c r="CG931" i="8"/>
  <c r="CF931" i="8"/>
  <c r="CE931" i="8"/>
  <c r="CD931" i="8"/>
  <c r="CC931" i="8"/>
  <c r="CB931" i="8"/>
  <c r="CA931" i="8"/>
  <c r="BZ931" i="8"/>
  <c r="BY931" i="8"/>
  <c r="BW931" i="8"/>
  <c r="BX931" i="8" s="1"/>
  <c r="BV931" i="8"/>
  <c r="BU931" i="8"/>
  <c r="BT931" i="8"/>
  <c r="BS931" i="8"/>
  <c r="BR931" i="8"/>
  <c r="BQ931" i="8"/>
  <c r="BP931" i="8"/>
  <c r="BO931" i="8"/>
  <c r="BN931" i="8"/>
  <c r="BM931" i="8"/>
  <c r="BL931" i="8"/>
  <c r="BJ931" i="8"/>
  <c r="BK931" i="8" s="1"/>
  <c r="J931" i="8"/>
  <c r="I931" i="8"/>
  <c r="H931" i="8"/>
  <c r="G931" i="8"/>
  <c r="F931" i="8"/>
  <c r="A931" i="8"/>
  <c r="DP930" i="8"/>
  <c r="DO930" i="8"/>
  <c r="DN930" i="8"/>
  <c r="DM930" i="8"/>
  <c r="DK930" i="8"/>
  <c r="DL930" i="8" s="1"/>
  <c r="DJ930" i="8"/>
  <c r="DI930" i="8"/>
  <c r="DH930" i="8"/>
  <c r="DG930" i="8"/>
  <c r="DE930" i="8"/>
  <c r="DF930" i="8" s="1"/>
  <c r="DD930" i="8"/>
  <c r="DC930" i="8"/>
  <c r="DB930" i="8"/>
  <c r="DA930" i="8"/>
  <c r="CZ930" i="8"/>
  <c r="CY930" i="8"/>
  <c r="CX930" i="8"/>
  <c r="CV930" i="8"/>
  <c r="CW930" i="8" s="1"/>
  <c r="CU930" i="8"/>
  <c r="CT930" i="8"/>
  <c r="CS930" i="8"/>
  <c r="CR930" i="8"/>
  <c r="CQ930" i="8"/>
  <c r="CP930" i="8"/>
  <c r="CO930" i="8"/>
  <c r="CN930" i="8"/>
  <c r="CL930" i="8"/>
  <c r="CM930" i="8" s="1"/>
  <c r="CG930" i="8"/>
  <c r="CF930" i="8"/>
  <c r="CE930" i="8"/>
  <c r="CD930" i="8"/>
  <c r="CC930" i="8"/>
  <c r="CB930" i="8"/>
  <c r="CA930" i="8"/>
  <c r="BZ930" i="8"/>
  <c r="BY930" i="8"/>
  <c r="BW930" i="8"/>
  <c r="BX930" i="8" s="1"/>
  <c r="BV930" i="8"/>
  <c r="BU930" i="8"/>
  <c r="BT930" i="8"/>
  <c r="BS930" i="8"/>
  <c r="BR930" i="8"/>
  <c r="BQ930" i="8"/>
  <c r="BP930" i="8"/>
  <c r="BO930" i="8"/>
  <c r="BN930" i="8"/>
  <c r="BM930" i="8"/>
  <c r="BL930" i="8"/>
  <c r="BJ930" i="8"/>
  <c r="BK930" i="8" s="1"/>
  <c r="J930" i="8"/>
  <c r="I930" i="8"/>
  <c r="H930" i="8"/>
  <c r="G930" i="8"/>
  <c r="F930" i="8"/>
  <c r="A930" i="8"/>
  <c r="DP929" i="8"/>
  <c r="DO929" i="8"/>
  <c r="DN929" i="8"/>
  <c r="DM929" i="8"/>
  <c r="DK929" i="8"/>
  <c r="DL929" i="8" s="1"/>
  <c r="DJ929" i="8"/>
  <c r="DI929" i="8"/>
  <c r="DH929" i="8"/>
  <c r="DG929" i="8"/>
  <c r="DE929" i="8"/>
  <c r="DF929" i="8" s="1"/>
  <c r="DD929" i="8"/>
  <c r="DC929" i="8"/>
  <c r="DB929" i="8"/>
  <c r="DA929" i="8"/>
  <c r="CZ929" i="8"/>
  <c r="CY929" i="8"/>
  <c r="CX929" i="8"/>
  <c r="CV929" i="8"/>
  <c r="CW929" i="8" s="1"/>
  <c r="CU929" i="8"/>
  <c r="CT929" i="8"/>
  <c r="CS929" i="8"/>
  <c r="CR929" i="8"/>
  <c r="CQ929" i="8"/>
  <c r="CP929" i="8"/>
  <c r="CO929" i="8"/>
  <c r="CN929" i="8"/>
  <c r="CL929" i="8"/>
  <c r="CM929" i="8" s="1"/>
  <c r="CG929" i="8"/>
  <c r="CF929" i="8"/>
  <c r="CE929" i="8"/>
  <c r="CD929" i="8"/>
  <c r="CC929" i="8"/>
  <c r="CB929" i="8"/>
  <c r="CA929" i="8"/>
  <c r="BZ929" i="8"/>
  <c r="BY929" i="8"/>
  <c r="BW929" i="8"/>
  <c r="BX929" i="8" s="1"/>
  <c r="BV929" i="8"/>
  <c r="BU929" i="8"/>
  <c r="BT929" i="8"/>
  <c r="BS929" i="8"/>
  <c r="BR929" i="8"/>
  <c r="BQ929" i="8"/>
  <c r="BP929" i="8"/>
  <c r="BO929" i="8"/>
  <c r="BN929" i="8"/>
  <c r="BM929" i="8"/>
  <c r="BL929" i="8"/>
  <c r="BJ929" i="8"/>
  <c r="BK929" i="8" s="1"/>
  <c r="J929" i="8"/>
  <c r="I929" i="8"/>
  <c r="H929" i="8"/>
  <c r="G929" i="8"/>
  <c r="F929" i="8"/>
  <c r="A929" i="8"/>
  <c r="DP928" i="8"/>
  <c r="DO928" i="8"/>
  <c r="DN928" i="8"/>
  <c r="DM928" i="8"/>
  <c r="DK928" i="8"/>
  <c r="DL928" i="8" s="1"/>
  <c r="DJ928" i="8"/>
  <c r="DI928" i="8"/>
  <c r="DH928" i="8"/>
  <c r="DG928" i="8"/>
  <c r="DE928" i="8"/>
  <c r="DF928" i="8" s="1"/>
  <c r="DD928" i="8"/>
  <c r="DC928" i="8"/>
  <c r="DB928" i="8"/>
  <c r="DA928" i="8"/>
  <c r="CZ928" i="8"/>
  <c r="CY928" i="8"/>
  <c r="CX928" i="8"/>
  <c r="CV928" i="8"/>
  <c r="CW928" i="8" s="1"/>
  <c r="CU928" i="8"/>
  <c r="CT928" i="8"/>
  <c r="CS928" i="8"/>
  <c r="CR928" i="8"/>
  <c r="CQ928" i="8"/>
  <c r="CP928" i="8"/>
  <c r="CO928" i="8"/>
  <c r="CN928" i="8"/>
  <c r="CL928" i="8"/>
  <c r="CM928" i="8" s="1"/>
  <c r="CG928" i="8"/>
  <c r="CF928" i="8"/>
  <c r="CE928" i="8"/>
  <c r="CD928" i="8"/>
  <c r="CC928" i="8"/>
  <c r="CB928" i="8"/>
  <c r="CA928" i="8"/>
  <c r="BZ928" i="8"/>
  <c r="BY928" i="8"/>
  <c r="BW928" i="8"/>
  <c r="BX928" i="8" s="1"/>
  <c r="BV928" i="8"/>
  <c r="BU928" i="8"/>
  <c r="BT928" i="8"/>
  <c r="BS928" i="8"/>
  <c r="BR928" i="8"/>
  <c r="BQ928" i="8"/>
  <c r="BP928" i="8"/>
  <c r="BO928" i="8"/>
  <c r="BN928" i="8"/>
  <c r="BM928" i="8"/>
  <c r="BL928" i="8"/>
  <c r="BJ928" i="8"/>
  <c r="BK928" i="8" s="1"/>
  <c r="J928" i="8"/>
  <c r="I928" i="8"/>
  <c r="H928" i="8"/>
  <c r="G928" i="8"/>
  <c r="F928" i="8"/>
  <c r="A928" i="8"/>
  <c r="DP927" i="8"/>
  <c r="DO927" i="8"/>
  <c r="DN927" i="8"/>
  <c r="DM927" i="8"/>
  <c r="DK927" i="8"/>
  <c r="DL927" i="8" s="1"/>
  <c r="DJ927" i="8"/>
  <c r="DI927" i="8"/>
  <c r="DH927" i="8"/>
  <c r="DG927" i="8"/>
  <c r="DE927" i="8"/>
  <c r="DF927" i="8" s="1"/>
  <c r="DD927" i="8"/>
  <c r="DC927" i="8"/>
  <c r="DB927" i="8"/>
  <c r="DA927" i="8"/>
  <c r="CZ927" i="8"/>
  <c r="CY927" i="8"/>
  <c r="CX927" i="8"/>
  <c r="CV927" i="8"/>
  <c r="CW927" i="8" s="1"/>
  <c r="CU927" i="8"/>
  <c r="CT927" i="8"/>
  <c r="CS927" i="8"/>
  <c r="CR927" i="8"/>
  <c r="CQ927" i="8"/>
  <c r="CP927" i="8"/>
  <c r="CO927" i="8"/>
  <c r="CN927" i="8"/>
  <c r="CL927" i="8"/>
  <c r="CM927" i="8" s="1"/>
  <c r="CG927" i="8"/>
  <c r="CF927" i="8"/>
  <c r="CE927" i="8"/>
  <c r="CD927" i="8"/>
  <c r="CC927" i="8"/>
  <c r="CB927" i="8"/>
  <c r="CA927" i="8"/>
  <c r="BZ927" i="8"/>
  <c r="BY927" i="8"/>
  <c r="BW927" i="8"/>
  <c r="BX927" i="8" s="1"/>
  <c r="BV927" i="8"/>
  <c r="BU927" i="8"/>
  <c r="BT927" i="8"/>
  <c r="BS927" i="8"/>
  <c r="BR927" i="8"/>
  <c r="BQ927" i="8"/>
  <c r="BP927" i="8"/>
  <c r="BO927" i="8"/>
  <c r="BN927" i="8"/>
  <c r="BM927" i="8"/>
  <c r="BL927" i="8"/>
  <c r="BJ927" i="8"/>
  <c r="BK927" i="8" s="1"/>
  <c r="J927" i="8"/>
  <c r="I927" i="8"/>
  <c r="H927" i="8"/>
  <c r="G927" i="8"/>
  <c r="F927" i="8"/>
  <c r="A927" i="8"/>
  <c r="DP926" i="8"/>
  <c r="DO926" i="8"/>
  <c r="DN926" i="8"/>
  <c r="DM926" i="8"/>
  <c r="DK926" i="8"/>
  <c r="DL926" i="8" s="1"/>
  <c r="DJ926" i="8"/>
  <c r="DI926" i="8"/>
  <c r="DH926" i="8"/>
  <c r="DG926" i="8"/>
  <c r="DE926" i="8"/>
  <c r="DF926" i="8" s="1"/>
  <c r="DD926" i="8"/>
  <c r="DC926" i="8"/>
  <c r="DB926" i="8"/>
  <c r="DA926" i="8"/>
  <c r="CZ926" i="8"/>
  <c r="CY926" i="8"/>
  <c r="CX926" i="8"/>
  <c r="CV926" i="8"/>
  <c r="CW926" i="8" s="1"/>
  <c r="CU926" i="8"/>
  <c r="CT926" i="8"/>
  <c r="CS926" i="8"/>
  <c r="CR926" i="8"/>
  <c r="CQ926" i="8"/>
  <c r="CP926" i="8"/>
  <c r="CO926" i="8"/>
  <c r="CN926" i="8"/>
  <c r="CL926" i="8"/>
  <c r="CM926" i="8" s="1"/>
  <c r="CG926" i="8"/>
  <c r="CF926" i="8"/>
  <c r="CE926" i="8"/>
  <c r="CD926" i="8"/>
  <c r="CC926" i="8"/>
  <c r="CB926" i="8"/>
  <c r="CA926" i="8"/>
  <c r="BZ926" i="8"/>
  <c r="BY926" i="8"/>
  <c r="BW926" i="8"/>
  <c r="BX926" i="8" s="1"/>
  <c r="BV926" i="8"/>
  <c r="BU926" i="8"/>
  <c r="BT926" i="8"/>
  <c r="BS926" i="8"/>
  <c r="BR926" i="8"/>
  <c r="BQ926" i="8"/>
  <c r="BP926" i="8"/>
  <c r="BO926" i="8"/>
  <c r="BN926" i="8"/>
  <c r="BM926" i="8"/>
  <c r="BL926" i="8"/>
  <c r="BJ926" i="8"/>
  <c r="BK926" i="8" s="1"/>
  <c r="J926" i="8"/>
  <c r="I926" i="8"/>
  <c r="H926" i="8"/>
  <c r="G926" i="8"/>
  <c r="F926" i="8"/>
  <c r="A926" i="8"/>
  <c r="DP925" i="8"/>
  <c r="DO925" i="8"/>
  <c r="DN925" i="8"/>
  <c r="DM925" i="8"/>
  <c r="DK925" i="8"/>
  <c r="DL925" i="8" s="1"/>
  <c r="DJ925" i="8"/>
  <c r="DI925" i="8"/>
  <c r="DH925" i="8"/>
  <c r="DG925" i="8"/>
  <c r="DE925" i="8"/>
  <c r="DF925" i="8" s="1"/>
  <c r="DD925" i="8"/>
  <c r="DC925" i="8"/>
  <c r="DB925" i="8"/>
  <c r="DA925" i="8"/>
  <c r="CZ925" i="8"/>
  <c r="CY925" i="8"/>
  <c r="CX925" i="8"/>
  <c r="CV925" i="8"/>
  <c r="CW925" i="8" s="1"/>
  <c r="CU925" i="8"/>
  <c r="CT925" i="8"/>
  <c r="CS925" i="8"/>
  <c r="CR925" i="8"/>
  <c r="CQ925" i="8"/>
  <c r="CP925" i="8"/>
  <c r="CO925" i="8"/>
  <c r="CN925" i="8"/>
  <c r="CL925" i="8"/>
  <c r="CM925" i="8" s="1"/>
  <c r="CG925" i="8"/>
  <c r="CF925" i="8"/>
  <c r="CE925" i="8"/>
  <c r="CD925" i="8"/>
  <c r="CC925" i="8"/>
  <c r="CB925" i="8"/>
  <c r="CA925" i="8"/>
  <c r="BZ925" i="8"/>
  <c r="BY925" i="8"/>
  <c r="BW925" i="8"/>
  <c r="BX925" i="8" s="1"/>
  <c r="BV925" i="8"/>
  <c r="BU925" i="8"/>
  <c r="BT925" i="8"/>
  <c r="BS925" i="8"/>
  <c r="BR925" i="8"/>
  <c r="BQ925" i="8"/>
  <c r="BP925" i="8"/>
  <c r="BO925" i="8"/>
  <c r="BN925" i="8"/>
  <c r="BM925" i="8"/>
  <c r="BL925" i="8"/>
  <c r="BJ925" i="8"/>
  <c r="BK925" i="8" s="1"/>
  <c r="J925" i="8"/>
  <c r="I925" i="8"/>
  <c r="H925" i="8"/>
  <c r="G925" i="8"/>
  <c r="F925" i="8"/>
  <c r="A925" i="8"/>
  <c r="DP924" i="8"/>
  <c r="DO924" i="8"/>
  <c r="DN924" i="8"/>
  <c r="DM924" i="8"/>
  <c r="DK924" i="8"/>
  <c r="DL924" i="8" s="1"/>
  <c r="DJ924" i="8"/>
  <c r="DI924" i="8"/>
  <c r="DH924" i="8"/>
  <c r="DG924" i="8"/>
  <c r="DE924" i="8"/>
  <c r="DF924" i="8" s="1"/>
  <c r="DD924" i="8"/>
  <c r="DC924" i="8"/>
  <c r="DB924" i="8"/>
  <c r="DA924" i="8"/>
  <c r="CZ924" i="8"/>
  <c r="CY924" i="8"/>
  <c r="CX924" i="8"/>
  <c r="CV924" i="8"/>
  <c r="CW924" i="8" s="1"/>
  <c r="CU924" i="8"/>
  <c r="CT924" i="8"/>
  <c r="CS924" i="8"/>
  <c r="CR924" i="8"/>
  <c r="CQ924" i="8"/>
  <c r="CP924" i="8"/>
  <c r="CO924" i="8"/>
  <c r="CN924" i="8"/>
  <c r="CL924" i="8"/>
  <c r="CM924" i="8" s="1"/>
  <c r="CG924" i="8"/>
  <c r="CF924" i="8"/>
  <c r="CE924" i="8"/>
  <c r="CD924" i="8"/>
  <c r="CC924" i="8"/>
  <c r="CB924" i="8"/>
  <c r="CA924" i="8"/>
  <c r="BZ924" i="8"/>
  <c r="BY924" i="8"/>
  <c r="BW924" i="8"/>
  <c r="BX924" i="8" s="1"/>
  <c r="BV924" i="8"/>
  <c r="BU924" i="8"/>
  <c r="BT924" i="8"/>
  <c r="BS924" i="8"/>
  <c r="BR924" i="8"/>
  <c r="BQ924" i="8"/>
  <c r="BP924" i="8"/>
  <c r="BO924" i="8"/>
  <c r="BN924" i="8"/>
  <c r="BM924" i="8"/>
  <c r="BL924" i="8"/>
  <c r="BJ924" i="8"/>
  <c r="BK924" i="8" s="1"/>
  <c r="J924" i="8"/>
  <c r="I924" i="8"/>
  <c r="H924" i="8"/>
  <c r="G924" i="8"/>
  <c r="F924" i="8"/>
  <c r="A924" i="8"/>
  <c r="DP923" i="8"/>
  <c r="DO923" i="8"/>
  <c r="DN923" i="8"/>
  <c r="DM923" i="8"/>
  <c r="DK923" i="8"/>
  <c r="DL923" i="8" s="1"/>
  <c r="DJ923" i="8"/>
  <c r="DI923" i="8"/>
  <c r="DH923" i="8"/>
  <c r="DG923" i="8"/>
  <c r="DE923" i="8"/>
  <c r="DF923" i="8" s="1"/>
  <c r="DD923" i="8"/>
  <c r="DC923" i="8"/>
  <c r="DB923" i="8"/>
  <c r="DA923" i="8"/>
  <c r="CZ923" i="8"/>
  <c r="CY923" i="8"/>
  <c r="CX923" i="8"/>
  <c r="CV923" i="8"/>
  <c r="CW923" i="8" s="1"/>
  <c r="CU923" i="8"/>
  <c r="CT923" i="8"/>
  <c r="CS923" i="8"/>
  <c r="CR923" i="8"/>
  <c r="CQ923" i="8"/>
  <c r="CP923" i="8"/>
  <c r="CO923" i="8"/>
  <c r="CN923" i="8"/>
  <c r="CL923" i="8"/>
  <c r="CM923" i="8" s="1"/>
  <c r="CG923" i="8"/>
  <c r="CF923" i="8"/>
  <c r="CE923" i="8"/>
  <c r="CD923" i="8"/>
  <c r="CC923" i="8"/>
  <c r="CB923" i="8"/>
  <c r="CA923" i="8"/>
  <c r="BZ923" i="8"/>
  <c r="BY923" i="8"/>
  <c r="BW923" i="8"/>
  <c r="BX923" i="8" s="1"/>
  <c r="BV923" i="8"/>
  <c r="BU923" i="8"/>
  <c r="BT923" i="8"/>
  <c r="BS923" i="8"/>
  <c r="BR923" i="8"/>
  <c r="BQ923" i="8"/>
  <c r="BP923" i="8"/>
  <c r="BO923" i="8"/>
  <c r="BN923" i="8"/>
  <c r="BM923" i="8"/>
  <c r="BL923" i="8"/>
  <c r="BJ923" i="8"/>
  <c r="BK923" i="8" s="1"/>
  <c r="J923" i="8"/>
  <c r="I923" i="8"/>
  <c r="H923" i="8"/>
  <c r="G923" i="8"/>
  <c r="F923" i="8"/>
  <c r="A923" i="8"/>
  <c r="DP922" i="8"/>
  <c r="DO922" i="8"/>
  <c r="DN922" i="8"/>
  <c r="DM922" i="8"/>
  <c r="DK922" i="8"/>
  <c r="DL922" i="8" s="1"/>
  <c r="DJ922" i="8"/>
  <c r="DI922" i="8"/>
  <c r="DH922" i="8"/>
  <c r="DG922" i="8"/>
  <c r="DE922" i="8"/>
  <c r="DF922" i="8" s="1"/>
  <c r="DD922" i="8"/>
  <c r="DC922" i="8"/>
  <c r="DB922" i="8"/>
  <c r="DA922" i="8"/>
  <c r="CZ922" i="8"/>
  <c r="CY922" i="8"/>
  <c r="CX922" i="8"/>
  <c r="CV922" i="8"/>
  <c r="CW922" i="8" s="1"/>
  <c r="CU922" i="8"/>
  <c r="CT922" i="8"/>
  <c r="CS922" i="8"/>
  <c r="CR922" i="8"/>
  <c r="CQ922" i="8"/>
  <c r="CP922" i="8"/>
  <c r="CO922" i="8"/>
  <c r="CN922" i="8"/>
  <c r="CL922" i="8"/>
  <c r="CM922" i="8" s="1"/>
  <c r="CG922" i="8"/>
  <c r="CF922" i="8"/>
  <c r="CE922" i="8"/>
  <c r="CD922" i="8"/>
  <c r="CC922" i="8"/>
  <c r="CB922" i="8"/>
  <c r="CA922" i="8"/>
  <c r="BZ922" i="8"/>
  <c r="BY922" i="8"/>
  <c r="BW922" i="8"/>
  <c r="BX922" i="8" s="1"/>
  <c r="BV922" i="8"/>
  <c r="BU922" i="8"/>
  <c r="BT922" i="8"/>
  <c r="BS922" i="8"/>
  <c r="BR922" i="8"/>
  <c r="BQ922" i="8"/>
  <c r="BP922" i="8"/>
  <c r="BO922" i="8"/>
  <c r="BN922" i="8"/>
  <c r="BM922" i="8"/>
  <c r="BL922" i="8"/>
  <c r="BJ922" i="8"/>
  <c r="BK922" i="8" s="1"/>
  <c r="J922" i="8"/>
  <c r="I922" i="8"/>
  <c r="H922" i="8"/>
  <c r="G922" i="8"/>
  <c r="F922" i="8"/>
  <c r="A922" i="8"/>
  <c r="DP921" i="8"/>
  <c r="DO921" i="8"/>
  <c r="DN921" i="8"/>
  <c r="DM921" i="8"/>
  <c r="DK921" i="8"/>
  <c r="DL921" i="8" s="1"/>
  <c r="DJ921" i="8"/>
  <c r="DI921" i="8"/>
  <c r="DH921" i="8"/>
  <c r="DG921" i="8"/>
  <c r="DE921" i="8"/>
  <c r="DF921" i="8" s="1"/>
  <c r="DD921" i="8"/>
  <c r="DC921" i="8"/>
  <c r="DB921" i="8"/>
  <c r="DA921" i="8"/>
  <c r="CZ921" i="8"/>
  <c r="CY921" i="8"/>
  <c r="CX921" i="8"/>
  <c r="CV921" i="8"/>
  <c r="CW921" i="8" s="1"/>
  <c r="CU921" i="8"/>
  <c r="CT921" i="8"/>
  <c r="CS921" i="8"/>
  <c r="CR921" i="8"/>
  <c r="CQ921" i="8"/>
  <c r="CP921" i="8"/>
  <c r="CO921" i="8"/>
  <c r="CN921" i="8"/>
  <c r="CL921" i="8"/>
  <c r="CM921" i="8" s="1"/>
  <c r="CG921" i="8"/>
  <c r="CF921" i="8"/>
  <c r="CE921" i="8"/>
  <c r="CD921" i="8"/>
  <c r="CC921" i="8"/>
  <c r="CB921" i="8"/>
  <c r="CA921" i="8"/>
  <c r="BZ921" i="8"/>
  <c r="BY921" i="8"/>
  <c r="BW921" i="8"/>
  <c r="BX921" i="8" s="1"/>
  <c r="BV921" i="8"/>
  <c r="BU921" i="8"/>
  <c r="BT921" i="8"/>
  <c r="BS921" i="8"/>
  <c r="BR921" i="8"/>
  <c r="BQ921" i="8"/>
  <c r="BP921" i="8"/>
  <c r="BO921" i="8"/>
  <c r="BN921" i="8"/>
  <c r="BM921" i="8"/>
  <c r="BL921" i="8"/>
  <c r="BJ921" i="8"/>
  <c r="BK921" i="8" s="1"/>
  <c r="J921" i="8"/>
  <c r="I921" i="8"/>
  <c r="H921" i="8"/>
  <c r="G921" i="8"/>
  <c r="F921" i="8"/>
  <c r="A921" i="8"/>
  <c r="DP920" i="8"/>
  <c r="DO920" i="8"/>
  <c r="DN920" i="8"/>
  <c r="DM920" i="8"/>
  <c r="DK920" i="8"/>
  <c r="DL920" i="8" s="1"/>
  <c r="DJ920" i="8"/>
  <c r="DI920" i="8"/>
  <c r="DH920" i="8"/>
  <c r="DG920" i="8"/>
  <c r="DE920" i="8"/>
  <c r="DF920" i="8" s="1"/>
  <c r="DD920" i="8"/>
  <c r="DC920" i="8"/>
  <c r="DB920" i="8"/>
  <c r="DA920" i="8"/>
  <c r="CZ920" i="8"/>
  <c r="CY920" i="8"/>
  <c r="CX920" i="8"/>
  <c r="CV920" i="8"/>
  <c r="CW920" i="8" s="1"/>
  <c r="CU920" i="8"/>
  <c r="CT920" i="8"/>
  <c r="CS920" i="8"/>
  <c r="CR920" i="8"/>
  <c r="CQ920" i="8"/>
  <c r="CP920" i="8"/>
  <c r="CO920" i="8"/>
  <c r="CN920" i="8"/>
  <c r="CL920" i="8"/>
  <c r="CM920" i="8" s="1"/>
  <c r="CG920" i="8"/>
  <c r="CF920" i="8"/>
  <c r="CE920" i="8"/>
  <c r="CD920" i="8"/>
  <c r="CC920" i="8"/>
  <c r="CB920" i="8"/>
  <c r="CA920" i="8"/>
  <c r="BZ920" i="8"/>
  <c r="BY920" i="8"/>
  <c r="BW920" i="8"/>
  <c r="BX920" i="8" s="1"/>
  <c r="BV920" i="8"/>
  <c r="BU920" i="8"/>
  <c r="BT920" i="8"/>
  <c r="BS920" i="8"/>
  <c r="BR920" i="8"/>
  <c r="BQ920" i="8"/>
  <c r="BP920" i="8"/>
  <c r="BO920" i="8"/>
  <c r="BN920" i="8"/>
  <c r="BM920" i="8"/>
  <c r="BL920" i="8"/>
  <c r="BJ920" i="8"/>
  <c r="BK920" i="8" s="1"/>
  <c r="J920" i="8"/>
  <c r="I920" i="8"/>
  <c r="H920" i="8"/>
  <c r="G920" i="8"/>
  <c r="F920" i="8"/>
  <c r="A920" i="8"/>
  <c r="DP919" i="8"/>
  <c r="DO919" i="8"/>
  <c r="DN919" i="8"/>
  <c r="DM919" i="8"/>
  <c r="DK919" i="8"/>
  <c r="DL919" i="8" s="1"/>
  <c r="DJ919" i="8"/>
  <c r="DI919" i="8"/>
  <c r="DH919" i="8"/>
  <c r="DG919" i="8"/>
  <c r="DE919" i="8"/>
  <c r="DF919" i="8" s="1"/>
  <c r="DD919" i="8"/>
  <c r="DC919" i="8"/>
  <c r="DB919" i="8"/>
  <c r="DA919" i="8"/>
  <c r="CZ919" i="8"/>
  <c r="CY919" i="8"/>
  <c r="CX919" i="8"/>
  <c r="CV919" i="8"/>
  <c r="CW919" i="8" s="1"/>
  <c r="CU919" i="8"/>
  <c r="CT919" i="8"/>
  <c r="CS919" i="8"/>
  <c r="CR919" i="8"/>
  <c r="CQ919" i="8"/>
  <c r="CP919" i="8"/>
  <c r="CO919" i="8"/>
  <c r="CN919" i="8"/>
  <c r="CL919" i="8"/>
  <c r="CM919" i="8" s="1"/>
  <c r="CG919" i="8"/>
  <c r="CF919" i="8"/>
  <c r="CE919" i="8"/>
  <c r="CD919" i="8"/>
  <c r="CC919" i="8"/>
  <c r="CB919" i="8"/>
  <c r="CA919" i="8"/>
  <c r="BZ919" i="8"/>
  <c r="BY919" i="8"/>
  <c r="BW919" i="8"/>
  <c r="BX919" i="8" s="1"/>
  <c r="BV919" i="8"/>
  <c r="BU919" i="8"/>
  <c r="BT919" i="8"/>
  <c r="BS919" i="8"/>
  <c r="BR919" i="8"/>
  <c r="BQ919" i="8"/>
  <c r="BP919" i="8"/>
  <c r="BO919" i="8"/>
  <c r="BN919" i="8"/>
  <c r="BM919" i="8"/>
  <c r="BL919" i="8"/>
  <c r="BJ919" i="8"/>
  <c r="BK919" i="8" s="1"/>
  <c r="J919" i="8"/>
  <c r="I919" i="8"/>
  <c r="H919" i="8"/>
  <c r="G919" i="8"/>
  <c r="F919" i="8"/>
  <c r="A919" i="8"/>
  <c r="DP918" i="8"/>
  <c r="DO918" i="8"/>
  <c r="DN918" i="8"/>
  <c r="DM918" i="8"/>
  <c r="DK918" i="8"/>
  <c r="DL918" i="8" s="1"/>
  <c r="DJ918" i="8"/>
  <c r="DI918" i="8"/>
  <c r="DH918" i="8"/>
  <c r="DG918" i="8"/>
  <c r="DE918" i="8"/>
  <c r="DF918" i="8" s="1"/>
  <c r="DD918" i="8"/>
  <c r="DC918" i="8"/>
  <c r="DB918" i="8"/>
  <c r="DA918" i="8"/>
  <c r="CZ918" i="8"/>
  <c r="CY918" i="8"/>
  <c r="CX918" i="8"/>
  <c r="CV918" i="8"/>
  <c r="CW918" i="8" s="1"/>
  <c r="CU918" i="8"/>
  <c r="CT918" i="8"/>
  <c r="CS918" i="8"/>
  <c r="CR918" i="8"/>
  <c r="CQ918" i="8"/>
  <c r="CP918" i="8"/>
  <c r="CO918" i="8"/>
  <c r="CN918" i="8"/>
  <c r="CL918" i="8"/>
  <c r="CM918" i="8" s="1"/>
  <c r="CG918" i="8"/>
  <c r="CF918" i="8"/>
  <c r="CE918" i="8"/>
  <c r="CD918" i="8"/>
  <c r="CC918" i="8"/>
  <c r="CB918" i="8"/>
  <c r="CA918" i="8"/>
  <c r="BZ918" i="8"/>
  <c r="BY918" i="8"/>
  <c r="BW918" i="8"/>
  <c r="BX918" i="8" s="1"/>
  <c r="BV918" i="8"/>
  <c r="BU918" i="8"/>
  <c r="BT918" i="8"/>
  <c r="BS918" i="8"/>
  <c r="BR918" i="8"/>
  <c r="BQ918" i="8"/>
  <c r="BP918" i="8"/>
  <c r="BO918" i="8"/>
  <c r="BN918" i="8"/>
  <c r="BM918" i="8"/>
  <c r="BL918" i="8"/>
  <c r="BJ918" i="8"/>
  <c r="BK918" i="8" s="1"/>
  <c r="J918" i="8"/>
  <c r="I918" i="8"/>
  <c r="H918" i="8"/>
  <c r="G918" i="8"/>
  <c r="F918" i="8"/>
  <c r="A918" i="8"/>
  <c r="DP917" i="8"/>
  <c r="DO917" i="8"/>
  <c r="DN917" i="8"/>
  <c r="DM917" i="8"/>
  <c r="DK917" i="8"/>
  <c r="DL917" i="8" s="1"/>
  <c r="DJ917" i="8"/>
  <c r="DI917" i="8"/>
  <c r="DH917" i="8"/>
  <c r="DG917" i="8"/>
  <c r="DE917" i="8"/>
  <c r="DF917" i="8" s="1"/>
  <c r="DD917" i="8"/>
  <c r="DC917" i="8"/>
  <c r="DB917" i="8"/>
  <c r="DA917" i="8"/>
  <c r="CZ917" i="8"/>
  <c r="CY917" i="8"/>
  <c r="CX917" i="8"/>
  <c r="CV917" i="8"/>
  <c r="CW917" i="8" s="1"/>
  <c r="CU917" i="8"/>
  <c r="CT917" i="8"/>
  <c r="CS917" i="8"/>
  <c r="CR917" i="8"/>
  <c r="CQ917" i="8"/>
  <c r="CP917" i="8"/>
  <c r="CO917" i="8"/>
  <c r="CN917" i="8"/>
  <c r="CL917" i="8"/>
  <c r="CM917" i="8" s="1"/>
  <c r="CG917" i="8"/>
  <c r="CF917" i="8"/>
  <c r="CE917" i="8"/>
  <c r="CD917" i="8"/>
  <c r="CC917" i="8"/>
  <c r="CB917" i="8"/>
  <c r="CA917" i="8"/>
  <c r="BZ917" i="8"/>
  <c r="BY917" i="8"/>
  <c r="BW917" i="8"/>
  <c r="BX917" i="8" s="1"/>
  <c r="BV917" i="8"/>
  <c r="BU917" i="8"/>
  <c r="BT917" i="8"/>
  <c r="BS917" i="8"/>
  <c r="BR917" i="8"/>
  <c r="BQ917" i="8"/>
  <c r="BP917" i="8"/>
  <c r="BO917" i="8"/>
  <c r="BN917" i="8"/>
  <c r="BM917" i="8"/>
  <c r="BL917" i="8"/>
  <c r="BJ917" i="8"/>
  <c r="BK917" i="8" s="1"/>
  <c r="J917" i="8"/>
  <c r="I917" i="8"/>
  <c r="H917" i="8"/>
  <c r="G917" i="8"/>
  <c r="F917" i="8"/>
  <c r="A917" i="8"/>
  <c r="DP916" i="8"/>
  <c r="DO916" i="8"/>
  <c r="DN916" i="8"/>
  <c r="DM916" i="8"/>
  <c r="DK916" i="8"/>
  <c r="DL916" i="8" s="1"/>
  <c r="DJ916" i="8"/>
  <c r="DI916" i="8"/>
  <c r="DH916" i="8"/>
  <c r="DG916" i="8"/>
  <c r="DE916" i="8"/>
  <c r="DF916" i="8" s="1"/>
  <c r="DD916" i="8"/>
  <c r="DC916" i="8"/>
  <c r="DB916" i="8"/>
  <c r="DA916" i="8"/>
  <c r="CZ916" i="8"/>
  <c r="CY916" i="8"/>
  <c r="CX916" i="8"/>
  <c r="CV916" i="8"/>
  <c r="CW916" i="8" s="1"/>
  <c r="CU916" i="8"/>
  <c r="CT916" i="8"/>
  <c r="CS916" i="8"/>
  <c r="CR916" i="8"/>
  <c r="CQ916" i="8"/>
  <c r="CP916" i="8"/>
  <c r="CO916" i="8"/>
  <c r="CN916" i="8"/>
  <c r="CL916" i="8"/>
  <c r="CM916" i="8" s="1"/>
  <c r="CG916" i="8"/>
  <c r="CF916" i="8"/>
  <c r="CE916" i="8"/>
  <c r="CD916" i="8"/>
  <c r="CC916" i="8"/>
  <c r="CB916" i="8"/>
  <c r="CA916" i="8"/>
  <c r="BZ916" i="8"/>
  <c r="BY916" i="8"/>
  <c r="BW916" i="8"/>
  <c r="BX916" i="8" s="1"/>
  <c r="BV916" i="8"/>
  <c r="BU916" i="8"/>
  <c r="BT916" i="8"/>
  <c r="BS916" i="8"/>
  <c r="BR916" i="8"/>
  <c r="BQ916" i="8"/>
  <c r="BP916" i="8"/>
  <c r="BO916" i="8"/>
  <c r="BN916" i="8"/>
  <c r="BM916" i="8"/>
  <c r="BL916" i="8"/>
  <c r="BJ916" i="8"/>
  <c r="BK916" i="8" s="1"/>
  <c r="J916" i="8"/>
  <c r="I916" i="8"/>
  <c r="H916" i="8"/>
  <c r="G916" i="8"/>
  <c r="F916" i="8"/>
  <c r="A916" i="8"/>
  <c r="DP915" i="8"/>
  <c r="DO915" i="8"/>
  <c r="DN915" i="8"/>
  <c r="DM915" i="8"/>
  <c r="DK915" i="8"/>
  <c r="DL915" i="8" s="1"/>
  <c r="DJ915" i="8"/>
  <c r="DI915" i="8"/>
  <c r="DH915" i="8"/>
  <c r="DG915" i="8"/>
  <c r="DE915" i="8"/>
  <c r="DF915" i="8" s="1"/>
  <c r="DD915" i="8"/>
  <c r="DC915" i="8"/>
  <c r="DB915" i="8"/>
  <c r="DA915" i="8"/>
  <c r="CZ915" i="8"/>
  <c r="CY915" i="8"/>
  <c r="CX915" i="8"/>
  <c r="CV915" i="8"/>
  <c r="CW915" i="8" s="1"/>
  <c r="CU915" i="8"/>
  <c r="CT915" i="8"/>
  <c r="CS915" i="8"/>
  <c r="CR915" i="8"/>
  <c r="CQ915" i="8"/>
  <c r="CP915" i="8"/>
  <c r="CO915" i="8"/>
  <c r="CN915" i="8"/>
  <c r="CL915" i="8"/>
  <c r="CM915" i="8" s="1"/>
  <c r="CG915" i="8"/>
  <c r="CF915" i="8"/>
  <c r="CE915" i="8"/>
  <c r="CD915" i="8"/>
  <c r="CC915" i="8"/>
  <c r="CB915" i="8"/>
  <c r="CA915" i="8"/>
  <c r="BZ915" i="8"/>
  <c r="BY915" i="8"/>
  <c r="BW915" i="8"/>
  <c r="BX915" i="8" s="1"/>
  <c r="BV915" i="8"/>
  <c r="BU915" i="8"/>
  <c r="BT915" i="8"/>
  <c r="BS915" i="8"/>
  <c r="BR915" i="8"/>
  <c r="BQ915" i="8"/>
  <c r="BP915" i="8"/>
  <c r="BO915" i="8"/>
  <c r="BN915" i="8"/>
  <c r="BM915" i="8"/>
  <c r="BL915" i="8"/>
  <c r="BJ915" i="8"/>
  <c r="BK915" i="8" s="1"/>
  <c r="J915" i="8"/>
  <c r="I915" i="8"/>
  <c r="H915" i="8"/>
  <c r="G915" i="8"/>
  <c r="F915" i="8"/>
  <c r="A915" i="8"/>
  <c r="DP914" i="8"/>
  <c r="DO914" i="8"/>
  <c r="DN914" i="8"/>
  <c r="DM914" i="8"/>
  <c r="DK914" i="8"/>
  <c r="DL914" i="8" s="1"/>
  <c r="DJ914" i="8"/>
  <c r="DI914" i="8"/>
  <c r="DH914" i="8"/>
  <c r="DG914" i="8"/>
  <c r="DE914" i="8"/>
  <c r="DF914" i="8" s="1"/>
  <c r="DD914" i="8"/>
  <c r="DC914" i="8"/>
  <c r="DB914" i="8"/>
  <c r="DA914" i="8"/>
  <c r="CZ914" i="8"/>
  <c r="CY914" i="8"/>
  <c r="CX914" i="8"/>
  <c r="CV914" i="8"/>
  <c r="CW914" i="8" s="1"/>
  <c r="CU914" i="8"/>
  <c r="CT914" i="8"/>
  <c r="CS914" i="8"/>
  <c r="CR914" i="8"/>
  <c r="CQ914" i="8"/>
  <c r="CP914" i="8"/>
  <c r="CO914" i="8"/>
  <c r="CN914" i="8"/>
  <c r="CL914" i="8"/>
  <c r="CM914" i="8" s="1"/>
  <c r="CG914" i="8"/>
  <c r="CF914" i="8"/>
  <c r="CE914" i="8"/>
  <c r="CD914" i="8"/>
  <c r="CC914" i="8"/>
  <c r="CB914" i="8"/>
  <c r="CA914" i="8"/>
  <c r="BZ914" i="8"/>
  <c r="BY914" i="8"/>
  <c r="BW914" i="8"/>
  <c r="BX914" i="8" s="1"/>
  <c r="BV914" i="8"/>
  <c r="BU914" i="8"/>
  <c r="BT914" i="8"/>
  <c r="BS914" i="8"/>
  <c r="BR914" i="8"/>
  <c r="BQ914" i="8"/>
  <c r="BP914" i="8"/>
  <c r="BO914" i="8"/>
  <c r="BN914" i="8"/>
  <c r="BM914" i="8"/>
  <c r="BL914" i="8"/>
  <c r="BJ914" i="8"/>
  <c r="BK914" i="8" s="1"/>
  <c r="J914" i="8"/>
  <c r="I914" i="8"/>
  <c r="H914" i="8"/>
  <c r="G914" i="8"/>
  <c r="F914" i="8"/>
  <c r="A914" i="8"/>
  <c r="DP913" i="8"/>
  <c r="DO913" i="8"/>
  <c r="DN913" i="8"/>
  <c r="DM913" i="8"/>
  <c r="DK913" i="8"/>
  <c r="DL913" i="8" s="1"/>
  <c r="DJ913" i="8"/>
  <c r="DI913" i="8"/>
  <c r="DH913" i="8"/>
  <c r="DG913" i="8"/>
  <c r="DE913" i="8"/>
  <c r="DF913" i="8" s="1"/>
  <c r="DD913" i="8"/>
  <c r="DC913" i="8"/>
  <c r="DB913" i="8"/>
  <c r="DA913" i="8"/>
  <c r="CZ913" i="8"/>
  <c r="CY913" i="8"/>
  <c r="CX913" i="8"/>
  <c r="CV913" i="8"/>
  <c r="CW913" i="8" s="1"/>
  <c r="CU913" i="8"/>
  <c r="CT913" i="8"/>
  <c r="CS913" i="8"/>
  <c r="CR913" i="8"/>
  <c r="CQ913" i="8"/>
  <c r="CP913" i="8"/>
  <c r="CO913" i="8"/>
  <c r="CN913" i="8"/>
  <c r="CL913" i="8"/>
  <c r="CM913" i="8" s="1"/>
  <c r="CG913" i="8"/>
  <c r="CF913" i="8"/>
  <c r="CE913" i="8"/>
  <c r="CD913" i="8"/>
  <c r="CC913" i="8"/>
  <c r="CB913" i="8"/>
  <c r="CA913" i="8"/>
  <c r="BZ913" i="8"/>
  <c r="BY913" i="8"/>
  <c r="BW913" i="8"/>
  <c r="BX913" i="8" s="1"/>
  <c r="BV913" i="8"/>
  <c r="BU913" i="8"/>
  <c r="BT913" i="8"/>
  <c r="BS913" i="8"/>
  <c r="BR913" i="8"/>
  <c r="BQ913" i="8"/>
  <c r="BP913" i="8"/>
  <c r="BO913" i="8"/>
  <c r="BN913" i="8"/>
  <c r="BM913" i="8"/>
  <c r="BL913" i="8"/>
  <c r="BJ913" i="8"/>
  <c r="BK913" i="8" s="1"/>
  <c r="J913" i="8"/>
  <c r="I913" i="8"/>
  <c r="H913" i="8"/>
  <c r="G913" i="8"/>
  <c r="F913" i="8"/>
  <c r="A913" i="8"/>
  <c r="DP912" i="8"/>
  <c r="DO912" i="8"/>
  <c r="DN912" i="8"/>
  <c r="DM912" i="8"/>
  <c r="DK912" i="8"/>
  <c r="DL912" i="8" s="1"/>
  <c r="DJ912" i="8"/>
  <c r="DI912" i="8"/>
  <c r="DH912" i="8"/>
  <c r="DG912" i="8"/>
  <c r="DE912" i="8"/>
  <c r="DF912" i="8" s="1"/>
  <c r="DD912" i="8"/>
  <c r="DC912" i="8"/>
  <c r="DB912" i="8"/>
  <c r="DA912" i="8"/>
  <c r="CZ912" i="8"/>
  <c r="CY912" i="8"/>
  <c r="CX912" i="8"/>
  <c r="CV912" i="8"/>
  <c r="CW912" i="8" s="1"/>
  <c r="CU912" i="8"/>
  <c r="CT912" i="8"/>
  <c r="CS912" i="8"/>
  <c r="CR912" i="8"/>
  <c r="CQ912" i="8"/>
  <c r="CP912" i="8"/>
  <c r="CO912" i="8"/>
  <c r="CN912" i="8"/>
  <c r="CL912" i="8"/>
  <c r="CM912" i="8" s="1"/>
  <c r="CG912" i="8"/>
  <c r="CF912" i="8"/>
  <c r="CE912" i="8"/>
  <c r="CD912" i="8"/>
  <c r="CC912" i="8"/>
  <c r="CB912" i="8"/>
  <c r="CA912" i="8"/>
  <c r="BZ912" i="8"/>
  <c r="BY912" i="8"/>
  <c r="BW912" i="8"/>
  <c r="BX912" i="8" s="1"/>
  <c r="BV912" i="8"/>
  <c r="BU912" i="8"/>
  <c r="BT912" i="8"/>
  <c r="BS912" i="8"/>
  <c r="BR912" i="8"/>
  <c r="BQ912" i="8"/>
  <c r="BP912" i="8"/>
  <c r="BO912" i="8"/>
  <c r="BN912" i="8"/>
  <c r="BM912" i="8"/>
  <c r="BL912" i="8"/>
  <c r="BJ912" i="8"/>
  <c r="BK912" i="8" s="1"/>
  <c r="J912" i="8"/>
  <c r="I912" i="8"/>
  <c r="H912" i="8"/>
  <c r="G912" i="8"/>
  <c r="F912" i="8"/>
  <c r="A912" i="8"/>
  <c r="DP911" i="8"/>
  <c r="DO911" i="8"/>
  <c r="DN911" i="8"/>
  <c r="DM911" i="8"/>
  <c r="DK911" i="8"/>
  <c r="DL911" i="8" s="1"/>
  <c r="DJ911" i="8"/>
  <c r="DI911" i="8"/>
  <c r="DH911" i="8"/>
  <c r="DG911" i="8"/>
  <c r="DE911" i="8"/>
  <c r="DF911" i="8" s="1"/>
  <c r="DD911" i="8"/>
  <c r="DC911" i="8"/>
  <c r="DB911" i="8"/>
  <c r="DA911" i="8"/>
  <c r="CZ911" i="8"/>
  <c r="CY911" i="8"/>
  <c r="CX911" i="8"/>
  <c r="CV911" i="8"/>
  <c r="CW911" i="8" s="1"/>
  <c r="CU911" i="8"/>
  <c r="CT911" i="8"/>
  <c r="CS911" i="8"/>
  <c r="CR911" i="8"/>
  <c r="CQ911" i="8"/>
  <c r="CP911" i="8"/>
  <c r="CO911" i="8"/>
  <c r="CN911" i="8"/>
  <c r="CL911" i="8"/>
  <c r="CM911" i="8" s="1"/>
  <c r="CG911" i="8"/>
  <c r="CF911" i="8"/>
  <c r="CE911" i="8"/>
  <c r="CD911" i="8"/>
  <c r="CC911" i="8"/>
  <c r="CB911" i="8"/>
  <c r="CA911" i="8"/>
  <c r="BZ911" i="8"/>
  <c r="BY911" i="8"/>
  <c r="BW911" i="8"/>
  <c r="BX911" i="8" s="1"/>
  <c r="BV911" i="8"/>
  <c r="BU911" i="8"/>
  <c r="BT911" i="8"/>
  <c r="BS911" i="8"/>
  <c r="BR911" i="8"/>
  <c r="BQ911" i="8"/>
  <c r="BP911" i="8"/>
  <c r="BO911" i="8"/>
  <c r="BN911" i="8"/>
  <c r="BM911" i="8"/>
  <c r="BL911" i="8"/>
  <c r="BJ911" i="8"/>
  <c r="BK911" i="8" s="1"/>
  <c r="J911" i="8"/>
  <c r="I911" i="8"/>
  <c r="H911" i="8"/>
  <c r="G911" i="8"/>
  <c r="F911" i="8"/>
  <c r="A911" i="8"/>
  <c r="DP910" i="8"/>
  <c r="DO910" i="8"/>
  <c r="DN910" i="8"/>
  <c r="DM910" i="8"/>
  <c r="DK910" i="8"/>
  <c r="DL910" i="8" s="1"/>
  <c r="DJ910" i="8"/>
  <c r="DI910" i="8"/>
  <c r="DH910" i="8"/>
  <c r="DG910" i="8"/>
  <c r="DE910" i="8"/>
  <c r="DF910" i="8" s="1"/>
  <c r="DD910" i="8"/>
  <c r="DC910" i="8"/>
  <c r="DB910" i="8"/>
  <c r="DA910" i="8"/>
  <c r="CZ910" i="8"/>
  <c r="CY910" i="8"/>
  <c r="CX910" i="8"/>
  <c r="CV910" i="8"/>
  <c r="CW910" i="8" s="1"/>
  <c r="CU910" i="8"/>
  <c r="CT910" i="8"/>
  <c r="CS910" i="8"/>
  <c r="CR910" i="8"/>
  <c r="CQ910" i="8"/>
  <c r="CP910" i="8"/>
  <c r="CO910" i="8"/>
  <c r="CN910" i="8"/>
  <c r="CL910" i="8"/>
  <c r="CM910" i="8" s="1"/>
  <c r="CG910" i="8"/>
  <c r="CF910" i="8"/>
  <c r="CE910" i="8"/>
  <c r="CD910" i="8"/>
  <c r="CC910" i="8"/>
  <c r="CB910" i="8"/>
  <c r="CA910" i="8"/>
  <c r="BZ910" i="8"/>
  <c r="BY910" i="8"/>
  <c r="BW910" i="8"/>
  <c r="BX910" i="8" s="1"/>
  <c r="BV910" i="8"/>
  <c r="BU910" i="8"/>
  <c r="BT910" i="8"/>
  <c r="BS910" i="8"/>
  <c r="BR910" i="8"/>
  <c r="BQ910" i="8"/>
  <c r="BP910" i="8"/>
  <c r="BO910" i="8"/>
  <c r="BN910" i="8"/>
  <c r="BM910" i="8"/>
  <c r="BL910" i="8"/>
  <c r="BJ910" i="8"/>
  <c r="BK910" i="8" s="1"/>
  <c r="J910" i="8"/>
  <c r="I910" i="8"/>
  <c r="H910" i="8"/>
  <c r="G910" i="8"/>
  <c r="F910" i="8"/>
  <c r="A910" i="8"/>
  <c r="DP909" i="8"/>
  <c r="DO909" i="8"/>
  <c r="DN909" i="8"/>
  <c r="DM909" i="8"/>
  <c r="DK909" i="8"/>
  <c r="DL909" i="8" s="1"/>
  <c r="DJ909" i="8"/>
  <c r="DI909" i="8"/>
  <c r="DH909" i="8"/>
  <c r="DG909" i="8"/>
  <c r="DE909" i="8"/>
  <c r="DF909" i="8" s="1"/>
  <c r="DD909" i="8"/>
  <c r="DC909" i="8"/>
  <c r="DB909" i="8"/>
  <c r="DA909" i="8"/>
  <c r="CZ909" i="8"/>
  <c r="CY909" i="8"/>
  <c r="CX909" i="8"/>
  <c r="CV909" i="8"/>
  <c r="CW909" i="8" s="1"/>
  <c r="CU909" i="8"/>
  <c r="CT909" i="8"/>
  <c r="CS909" i="8"/>
  <c r="CR909" i="8"/>
  <c r="CQ909" i="8"/>
  <c r="CP909" i="8"/>
  <c r="CO909" i="8"/>
  <c r="CN909" i="8"/>
  <c r="CL909" i="8"/>
  <c r="CM909" i="8" s="1"/>
  <c r="CG909" i="8"/>
  <c r="CF909" i="8"/>
  <c r="CE909" i="8"/>
  <c r="CD909" i="8"/>
  <c r="CC909" i="8"/>
  <c r="CB909" i="8"/>
  <c r="CA909" i="8"/>
  <c r="BZ909" i="8"/>
  <c r="BY909" i="8"/>
  <c r="BW909" i="8"/>
  <c r="BX909" i="8" s="1"/>
  <c r="BV909" i="8"/>
  <c r="BU909" i="8"/>
  <c r="BT909" i="8"/>
  <c r="BS909" i="8"/>
  <c r="BR909" i="8"/>
  <c r="BQ909" i="8"/>
  <c r="BP909" i="8"/>
  <c r="BO909" i="8"/>
  <c r="BN909" i="8"/>
  <c r="BM909" i="8"/>
  <c r="BL909" i="8"/>
  <c r="BJ909" i="8"/>
  <c r="BK909" i="8" s="1"/>
  <c r="J909" i="8"/>
  <c r="I909" i="8"/>
  <c r="H909" i="8"/>
  <c r="G909" i="8"/>
  <c r="F909" i="8"/>
  <c r="A909" i="8"/>
  <c r="DP908" i="8"/>
  <c r="DO908" i="8"/>
  <c r="DN908" i="8"/>
  <c r="DM908" i="8"/>
  <c r="DK908" i="8"/>
  <c r="DL908" i="8" s="1"/>
  <c r="DJ908" i="8"/>
  <c r="DI908" i="8"/>
  <c r="DH908" i="8"/>
  <c r="DG908" i="8"/>
  <c r="DE908" i="8"/>
  <c r="DF908" i="8" s="1"/>
  <c r="DD908" i="8"/>
  <c r="DC908" i="8"/>
  <c r="DB908" i="8"/>
  <c r="DA908" i="8"/>
  <c r="CZ908" i="8"/>
  <c r="CY908" i="8"/>
  <c r="CX908" i="8"/>
  <c r="CV908" i="8"/>
  <c r="CW908" i="8" s="1"/>
  <c r="CU908" i="8"/>
  <c r="CT908" i="8"/>
  <c r="CS908" i="8"/>
  <c r="CR908" i="8"/>
  <c r="CQ908" i="8"/>
  <c r="CP908" i="8"/>
  <c r="CO908" i="8"/>
  <c r="CN908" i="8"/>
  <c r="CL908" i="8"/>
  <c r="CM908" i="8" s="1"/>
  <c r="CG908" i="8"/>
  <c r="CF908" i="8"/>
  <c r="CE908" i="8"/>
  <c r="CD908" i="8"/>
  <c r="CC908" i="8"/>
  <c r="CB908" i="8"/>
  <c r="CA908" i="8"/>
  <c r="BZ908" i="8"/>
  <c r="BY908" i="8"/>
  <c r="BW908" i="8"/>
  <c r="BX908" i="8" s="1"/>
  <c r="BV908" i="8"/>
  <c r="BU908" i="8"/>
  <c r="BT908" i="8"/>
  <c r="BS908" i="8"/>
  <c r="BR908" i="8"/>
  <c r="BQ908" i="8"/>
  <c r="BP908" i="8"/>
  <c r="BO908" i="8"/>
  <c r="BN908" i="8"/>
  <c r="BM908" i="8"/>
  <c r="BL908" i="8"/>
  <c r="BJ908" i="8"/>
  <c r="BK908" i="8" s="1"/>
  <c r="J908" i="8"/>
  <c r="I908" i="8"/>
  <c r="H908" i="8"/>
  <c r="G908" i="8"/>
  <c r="F908" i="8"/>
  <c r="A908" i="8"/>
  <c r="DP907" i="8"/>
  <c r="DO907" i="8"/>
  <c r="DN907" i="8"/>
  <c r="DM907" i="8"/>
  <c r="DK907" i="8"/>
  <c r="DL907" i="8" s="1"/>
  <c r="DJ907" i="8"/>
  <c r="DI907" i="8"/>
  <c r="DH907" i="8"/>
  <c r="DG907" i="8"/>
  <c r="DE907" i="8"/>
  <c r="DF907" i="8" s="1"/>
  <c r="DD907" i="8"/>
  <c r="DC907" i="8"/>
  <c r="DB907" i="8"/>
  <c r="DA907" i="8"/>
  <c r="CZ907" i="8"/>
  <c r="CY907" i="8"/>
  <c r="CX907" i="8"/>
  <c r="CV907" i="8"/>
  <c r="CW907" i="8" s="1"/>
  <c r="CU907" i="8"/>
  <c r="CT907" i="8"/>
  <c r="CS907" i="8"/>
  <c r="CR907" i="8"/>
  <c r="CQ907" i="8"/>
  <c r="CP907" i="8"/>
  <c r="CO907" i="8"/>
  <c r="CN907" i="8"/>
  <c r="CL907" i="8"/>
  <c r="CM907" i="8" s="1"/>
  <c r="CG907" i="8"/>
  <c r="CF907" i="8"/>
  <c r="CE907" i="8"/>
  <c r="CD907" i="8"/>
  <c r="CC907" i="8"/>
  <c r="CB907" i="8"/>
  <c r="CA907" i="8"/>
  <c r="BZ907" i="8"/>
  <c r="BY907" i="8"/>
  <c r="BW907" i="8"/>
  <c r="BX907" i="8" s="1"/>
  <c r="BV907" i="8"/>
  <c r="BU907" i="8"/>
  <c r="BT907" i="8"/>
  <c r="BS907" i="8"/>
  <c r="BR907" i="8"/>
  <c r="BQ907" i="8"/>
  <c r="BP907" i="8"/>
  <c r="BO907" i="8"/>
  <c r="BN907" i="8"/>
  <c r="BM907" i="8"/>
  <c r="BL907" i="8"/>
  <c r="BJ907" i="8"/>
  <c r="BK907" i="8" s="1"/>
  <c r="J907" i="8"/>
  <c r="I907" i="8"/>
  <c r="H907" i="8"/>
  <c r="G907" i="8"/>
  <c r="F907" i="8"/>
  <c r="A907" i="8"/>
  <c r="DP906" i="8"/>
  <c r="DO906" i="8"/>
  <c r="DN906" i="8"/>
  <c r="DM906" i="8"/>
  <c r="DK906" i="8"/>
  <c r="DL906" i="8" s="1"/>
  <c r="DJ906" i="8"/>
  <c r="DI906" i="8"/>
  <c r="DH906" i="8"/>
  <c r="DG906" i="8"/>
  <c r="DE906" i="8"/>
  <c r="DF906" i="8" s="1"/>
  <c r="DD906" i="8"/>
  <c r="DC906" i="8"/>
  <c r="DB906" i="8"/>
  <c r="DA906" i="8"/>
  <c r="CZ906" i="8"/>
  <c r="CY906" i="8"/>
  <c r="CX906" i="8"/>
  <c r="CV906" i="8"/>
  <c r="CW906" i="8" s="1"/>
  <c r="CU906" i="8"/>
  <c r="CT906" i="8"/>
  <c r="CS906" i="8"/>
  <c r="CR906" i="8"/>
  <c r="CQ906" i="8"/>
  <c r="CP906" i="8"/>
  <c r="CO906" i="8"/>
  <c r="CN906" i="8"/>
  <c r="CL906" i="8"/>
  <c r="CM906" i="8" s="1"/>
  <c r="CG906" i="8"/>
  <c r="CF906" i="8"/>
  <c r="CE906" i="8"/>
  <c r="CD906" i="8"/>
  <c r="CC906" i="8"/>
  <c r="CB906" i="8"/>
  <c r="CA906" i="8"/>
  <c r="BZ906" i="8"/>
  <c r="BY906" i="8"/>
  <c r="BW906" i="8"/>
  <c r="BX906" i="8" s="1"/>
  <c r="BV906" i="8"/>
  <c r="BU906" i="8"/>
  <c r="BT906" i="8"/>
  <c r="BS906" i="8"/>
  <c r="BR906" i="8"/>
  <c r="BQ906" i="8"/>
  <c r="BP906" i="8"/>
  <c r="BO906" i="8"/>
  <c r="BN906" i="8"/>
  <c r="BM906" i="8"/>
  <c r="BL906" i="8"/>
  <c r="BJ906" i="8"/>
  <c r="BK906" i="8" s="1"/>
  <c r="J906" i="8"/>
  <c r="I906" i="8"/>
  <c r="H906" i="8"/>
  <c r="G906" i="8"/>
  <c r="F906" i="8"/>
  <c r="A906" i="8"/>
  <c r="DP905" i="8"/>
  <c r="DO905" i="8"/>
  <c r="DN905" i="8"/>
  <c r="DM905" i="8"/>
  <c r="DK905" i="8"/>
  <c r="DL905" i="8" s="1"/>
  <c r="DJ905" i="8"/>
  <c r="DI905" i="8"/>
  <c r="DH905" i="8"/>
  <c r="DG905" i="8"/>
  <c r="DE905" i="8"/>
  <c r="DF905" i="8" s="1"/>
  <c r="DD905" i="8"/>
  <c r="DC905" i="8"/>
  <c r="DB905" i="8"/>
  <c r="DA905" i="8"/>
  <c r="CZ905" i="8"/>
  <c r="CY905" i="8"/>
  <c r="CX905" i="8"/>
  <c r="CV905" i="8"/>
  <c r="CW905" i="8" s="1"/>
  <c r="CU905" i="8"/>
  <c r="CT905" i="8"/>
  <c r="CS905" i="8"/>
  <c r="CR905" i="8"/>
  <c r="CQ905" i="8"/>
  <c r="CP905" i="8"/>
  <c r="CO905" i="8"/>
  <c r="CN905" i="8"/>
  <c r="CL905" i="8"/>
  <c r="CM905" i="8" s="1"/>
  <c r="CG905" i="8"/>
  <c r="CF905" i="8"/>
  <c r="CE905" i="8"/>
  <c r="CD905" i="8"/>
  <c r="CC905" i="8"/>
  <c r="CB905" i="8"/>
  <c r="CA905" i="8"/>
  <c r="BZ905" i="8"/>
  <c r="BY905" i="8"/>
  <c r="BW905" i="8"/>
  <c r="BX905" i="8" s="1"/>
  <c r="BV905" i="8"/>
  <c r="BU905" i="8"/>
  <c r="BT905" i="8"/>
  <c r="BS905" i="8"/>
  <c r="BR905" i="8"/>
  <c r="BQ905" i="8"/>
  <c r="BP905" i="8"/>
  <c r="BO905" i="8"/>
  <c r="BN905" i="8"/>
  <c r="BM905" i="8"/>
  <c r="BL905" i="8"/>
  <c r="BJ905" i="8"/>
  <c r="BK905" i="8" s="1"/>
  <c r="J905" i="8"/>
  <c r="I905" i="8"/>
  <c r="H905" i="8"/>
  <c r="G905" i="8"/>
  <c r="F905" i="8"/>
  <c r="A905" i="8"/>
  <c r="DP904" i="8"/>
  <c r="DO904" i="8"/>
  <c r="DN904" i="8"/>
  <c r="DM904" i="8"/>
  <c r="DK904" i="8"/>
  <c r="DL904" i="8" s="1"/>
  <c r="DJ904" i="8"/>
  <c r="DI904" i="8"/>
  <c r="DH904" i="8"/>
  <c r="DG904" i="8"/>
  <c r="DE904" i="8"/>
  <c r="DF904" i="8" s="1"/>
  <c r="DD904" i="8"/>
  <c r="DC904" i="8"/>
  <c r="DB904" i="8"/>
  <c r="DA904" i="8"/>
  <c r="CZ904" i="8"/>
  <c r="CY904" i="8"/>
  <c r="CX904" i="8"/>
  <c r="CV904" i="8"/>
  <c r="CW904" i="8" s="1"/>
  <c r="CU904" i="8"/>
  <c r="CT904" i="8"/>
  <c r="CS904" i="8"/>
  <c r="CR904" i="8"/>
  <c r="CQ904" i="8"/>
  <c r="CP904" i="8"/>
  <c r="CO904" i="8"/>
  <c r="CN904" i="8"/>
  <c r="CL904" i="8"/>
  <c r="CM904" i="8" s="1"/>
  <c r="CG904" i="8"/>
  <c r="CF904" i="8"/>
  <c r="CE904" i="8"/>
  <c r="CD904" i="8"/>
  <c r="CC904" i="8"/>
  <c r="CB904" i="8"/>
  <c r="CA904" i="8"/>
  <c r="BZ904" i="8"/>
  <c r="BY904" i="8"/>
  <c r="BW904" i="8"/>
  <c r="BX904" i="8" s="1"/>
  <c r="BV904" i="8"/>
  <c r="BU904" i="8"/>
  <c r="BT904" i="8"/>
  <c r="BS904" i="8"/>
  <c r="BR904" i="8"/>
  <c r="BQ904" i="8"/>
  <c r="BP904" i="8"/>
  <c r="BO904" i="8"/>
  <c r="BN904" i="8"/>
  <c r="BM904" i="8"/>
  <c r="BL904" i="8"/>
  <c r="BJ904" i="8"/>
  <c r="BK904" i="8" s="1"/>
  <c r="J904" i="8"/>
  <c r="I904" i="8"/>
  <c r="H904" i="8"/>
  <c r="G904" i="8"/>
  <c r="F904" i="8"/>
  <c r="A904" i="8"/>
  <c r="DP903" i="8"/>
  <c r="DO903" i="8"/>
  <c r="DN903" i="8"/>
  <c r="DM903" i="8"/>
  <c r="DK903" i="8"/>
  <c r="DL903" i="8" s="1"/>
  <c r="DJ903" i="8"/>
  <c r="DI903" i="8"/>
  <c r="DH903" i="8"/>
  <c r="DG903" i="8"/>
  <c r="DE903" i="8"/>
  <c r="DF903" i="8" s="1"/>
  <c r="DD903" i="8"/>
  <c r="DC903" i="8"/>
  <c r="DB903" i="8"/>
  <c r="DA903" i="8"/>
  <c r="CZ903" i="8"/>
  <c r="CY903" i="8"/>
  <c r="CX903" i="8"/>
  <c r="CV903" i="8"/>
  <c r="CW903" i="8" s="1"/>
  <c r="CU903" i="8"/>
  <c r="CT903" i="8"/>
  <c r="CS903" i="8"/>
  <c r="CR903" i="8"/>
  <c r="CQ903" i="8"/>
  <c r="CP903" i="8"/>
  <c r="CO903" i="8"/>
  <c r="CN903" i="8"/>
  <c r="CL903" i="8"/>
  <c r="CM903" i="8" s="1"/>
  <c r="CG903" i="8"/>
  <c r="CF903" i="8"/>
  <c r="CE903" i="8"/>
  <c r="CD903" i="8"/>
  <c r="CC903" i="8"/>
  <c r="CB903" i="8"/>
  <c r="CA903" i="8"/>
  <c r="BZ903" i="8"/>
  <c r="BY903" i="8"/>
  <c r="BW903" i="8"/>
  <c r="BX903" i="8" s="1"/>
  <c r="BV903" i="8"/>
  <c r="BU903" i="8"/>
  <c r="BT903" i="8"/>
  <c r="BS903" i="8"/>
  <c r="BR903" i="8"/>
  <c r="BQ903" i="8"/>
  <c r="BP903" i="8"/>
  <c r="BO903" i="8"/>
  <c r="BN903" i="8"/>
  <c r="BM903" i="8"/>
  <c r="BL903" i="8"/>
  <c r="BJ903" i="8"/>
  <c r="BK903" i="8" s="1"/>
  <c r="J903" i="8"/>
  <c r="I903" i="8"/>
  <c r="H903" i="8"/>
  <c r="G903" i="8"/>
  <c r="F903" i="8"/>
  <c r="A903" i="8"/>
  <c r="DP902" i="8"/>
  <c r="DO902" i="8"/>
  <c r="DN902" i="8"/>
  <c r="DM902" i="8"/>
  <c r="DK902" i="8"/>
  <c r="DL902" i="8" s="1"/>
  <c r="DJ902" i="8"/>
  <c r="DI902" i="8"/>
  <c r="DH902" i="8"/>
  <c r="DG902" i="8"/>
  <c r="DE902" i="8"/>
  <c r="DF902" i="8" s="1"/>
  <c r="DD902" i="8"/>
  <c r="DC902" i="8"/>
  <c r="DB902" i="8"/>
  <c r="DA902" i="8"/>
  <c r="CZ902" i="8"/>
  <c r="CY902" i="8"/>
  <c r="CX902" i="8"/>
  <c r="CV902" i="8"/>
  <c r="CW902" i="8" s="1"/>
  <c r="CU902" i="8"/>
  <c r="CT902" i="8"/>
  <c r="CS902" i="8"/>
  <c r="CR902" i="8"/>
  <c r="CQ902" i="8"/>
  <c r="CP902" i="8"/>
  <c r="CO902" i="8"/>
  <c r="CN902" i="8"/>
  <c r="CL902" i="8"/>
  <c r="CM902" i="8" s="1"/>
  <c r="CG902" i="8"/>
  <c r="CF902" i="8"/>
  <c r="CE902" i="8"/>
  <c r="CD902" i="8"/>
  <c r="CC902" i="8"/>
  <c r="CB902" i="8"/>
  <c r="CA902" i="8"/>
  <c r="BZ902" i="8"/>
  <c r="BY902" i="8"/>
  <c r="BW902" i="8"/>
  <c r="BX902" i="8" s="1"/>
  <c r="BV902" i="8"/>
  <c r="BU902" i="8"/>
  <c r="BT902" i="8"/>
  <c r="BS902" i="8"/>
  <c r="BR902" i="8"/>
  <c r="BQ902" i="8"/>
  <c r="BP902" i="8"/>
  <c r="BO902" i="8"/>
  <c r="BN902" i="8"/>
  <c r="BM902" i="8"/>
  <c r="BL902" i="8"/>
  <c r="BJ902" i="8"/>
  <c r="BK902" i="8" s="1"/>
  <c r="J902" i="8"/>
  <c r="I902" i="8"/>
  <c r="H902" i="8"/>
  <c r="G902" i="8"/>
  <c r="F902" i="8"/>
  <c r="A902" i="8"/>
  <c r="DP901" i="8"/>
  <c r="DO901" i="8"/>
  <c r="DN901" i="8"/>
  <c r="DM901" i="8"/>
  <c r="DK901" i="8"/>
  <c r="DL901" i="8" s="1"/>
  <c r="DJ901" i="8"/>
  <c r="DI901" i="8"/>
  <c r="DH901" i="8"/>
  <c r="DG901" i="8"/>
  <c r="DE901" i="8"/>
  <c r="DF901" i="8" s="1"/>
  <c r="DD901" i="8"/>
  <c r="DC901" i="8"/>
  <c r="DB901" i="8"/>
  <c r="DA901" i="8"/>
  <c r="CZ901" i="8"/>
  <c r="CY901" i="8"/>
  <c r="CX901" i="8"/>
  <c r="CV901" i="8"/>
  <c r="CW901" i="8" s="1"/>
  <c r="CU901" i="8"/>
  <c r="CT901" i="8"/>
  <c r="CS901" i="8"/>
  <c r="CR901" i="8"/>
  <c r="CQ901" i="8"/>
  <c r="CP901" i="8"/>
  <c r="CO901" i="8"/>
  <c r="CN901" i="8"/>
  <c r="CL901" i="8"/>
  <c r="CM901" i="8" s="1"/>
  <c r="CG901" i="8"/>
  <c r="CF901" i="8"/>
  <c r="CE901" i="8"/>
  <c r="CD901" i="8"/>
  <c r="CC901" i="8"/>
  <c r="CB901" i="8"/>
  <c r="CA901" i="8"/>
  <c r="BZ901" i="8"/>
  <c r="BY901" i="8"/>
  <c r="BW901" i="8"/>
  <c r="BX901" i="8" s="1"/>
  <c r="BV901" i="8"/>
  <c r="BU901" i="8"/>
  <c r="BT901" i="8"/>
  <c r="BS901" i="8"/>
  <c r="BR901" i="8"/>
  <c r="BQ901" i="8"/>
  <c r="BP901" i="8"/>
  <c r="BO901" i="8"/>
  <c r="BN901" i="8"/>
  <c r="BM901" i="8"/>
  <c r="BL901" i="8"/>
  <c r="BJ901" i="8"/>
  <c r="BK901" i="8" s="1"/>
  <c r="J901" i="8"/>
  <c r="I901" i="8"/>
  <c r="H901" i="8"/>
  <c r="G901" i="8"/>
  <c r="F901" i="8"/>
  <c r="A901" i="8"/>
  <c r="DP900" i="8"/>
  <c r="DO900" i="8"/>
  <c r="DN900" i="8"/>
  <c r="DM900" i="8"/>
  <c r="DK900" i="8"/>
  <c r="DL900" i="8" s="1"/>
  <c r="DJ900" i="8"/>
  <c r="DI900" i="8"/>
  <c r="DH900" i="8"/>
  <c r="DG900" i="8"/>
  <c r="DE900" i="8"/>
  <c r="DF900" i="8" s="1"/>
  <c r="DD900" i="8"/>
  <c r="DC900" i="8"/>
  <c r="DB900" i="8"/>
  <c r="DA900" i="8"/>
  <c r="CZ900" i="8"/>
  <c r="CY900" i="8"/>
  <c r="CX900" i="8"/>
  <c r="CV900" i="8"/>
  <c r="CW900" i="8" s="1"/>
  <c r="CU900" i="8"/>
  <c r="CT900" i="8"/>
  <c r="CS900" i="8"/>
  <c r="CR900" i="8"/>
  <c r="CQ900" i="8"/>
  <c r="CP900" i="8"/>
  <c r="CO900" i="8"/>
  <c r="CN900" i="8"/>
  <c r="CL900" i="8"/>
  <c r="CM900" i="8" s="1"/>
  <c r="CG900" i="8"/>
  <c r="CF900" i="8"/>
  <c r="CE900" i="8"/>
  <c r="CD900" i="8"/>
  <c r="CC900" i="8"/>
  <c r="CB900" i="8"/>
  <c r="CA900" i="8"/>
  <c r="BZ900" i="8"/>
  <c r="BY900" i="8"/>
  <c r="BW900" i="8"/>
  <c r="BX900" i="8" s="1"/>
  <c r="BV900" i="8"/>
  <c r="BU900" i="8"/>
  <c r="BT900" i="8"/>
  <c r="BS900" i="8"/>
  <c r="BR900" i="8"/>
  <c r="BQ900" i="8"/>
  <c r="BP900" i="8"/>
  <c r="BO900" i="8"/>
  <c r="BN900" i="8"/>
  <c r="BM900" i="8"/>
  <c r="BL900" i="8"/>
  <c r="BJ900" i="8"/>
  <c r="BK900" i="8" s="1"/>
  <c r="J900" i="8"/>
  <c r="I900" i="8"/>
  <c r="H900" i="8"/>
  <c r="G900" i="8"/>
  <c r="F900" i="8"/>
  <c r="A900" i="8"/>
  <c r="DP899" i="8"/>
  <c r="DO899" i="8"/>
  <c r="DN899" i="8"/>
  <c r="DM899" i="8"/>
  <c r="DK899" i="8"/>
  <c r="DL899" i="8" s="1"/>
  <c r="DJ899" i="8"/>
  <c r="DI899" i="8"/>
  <c r="DH899" i="8"/>
  <c r="DG899" i="8"/>
  <c r="DE899" i="8"/>
  <c r="DF899" i="8" s="1"/>
  <c r="DD899" i="8"/>
  <c r="DC899" i="8"/>
  <c r="DB899" i="8"/>
  <c r="DA899" i="8"/>
  <c r="CZ899" i="8"/>
  <c r="CY899" i="8"/>
  <c r="CX899" i="8"/>
  <c r="CV899" i="8"/>
  <c r="CW899" i="8" s="1"/>
  <c r="CU899" i="8"/>
  <c r="CT899" i="8"/>
  <c r="CS899" i="8"/>
  <c r="CR899" i="8"/>
  <c r="CQ899" i="8"/>
  <c r="CP899" i="8"/>
  <c r="CO899" i="8"/>
  <c r="CN899" i="8"/>
  <c r="CL899" i="8"/>
  <c r="CM899" i="8" s="1"/>
  <c r="CG899" i="8"/>
  <c r="CF899" i="8"/>
  <c r="CE899" i="8"/>
  <c r="CD899" i="8"/>
  <c r="CC899" i="8"/>
  <c r="CB899" i="8"/>
  <c r="CA899" i="8"/>
  <c r="BZ899" i="8"/>
  <c r="BY899" i="8"/>
  <c r="BW899" i="8"/>
  <c r="BX899" i="8" s="1"/>
  <c r="BV899" i="8"/>
  <c r="BU899" i="8"/>
  <c r="BT899" i="8"/>
  <c r="BS899" i="8"/>
  <c r="BR899" i="8"/>
  <c r="BQ899" i="8"/>
  <c r="BP899" i="8"/>
  <c r="BO899" i="8"/>
  <c r="BN899" i="8"/>
  <c r="BM899" i="8"/>
  <c r="BL899" i="8"/>
  <c r="BJ899" i="8"/>
  <c r="BK899" i="8" s="1"/>
  <c r="J899" i="8"/>
  <c r="I899" i="8"/>
  <c r="H899" i="8"/>
  <c r="G899" i="8"/>
  <c r="F899" i="8"/>
  <c r="A899" i="8"/>
  <c r="DP898" i="8"/>
  <c r="DO898" i="8"/>
  <c r="DN898" i="8"/>
  <c r="DM898" i="8"/>
  <c r="DK898" i="8"/>
  <c r="DL898" i="8" s="1"/>
  <c r="DJ898" i="8"/>
  <c r="DI898" i="8"/>
  <c r="DH898" i="8"/>
  <c r="DG898" i="8"/>
  <c r="DE898" i="8"/>
  <c r="DF898" i="8" s="1"/>
  <c r="DD898" i="8"/>
  <c r="DC898" i="8"/>
  <c r="DB898" i="8"/>
  <c r="DA898" i="8"/>
  <c r="CZ898" i="8"/>
  <c r="CY898" i="8"/>
  <c r="CX898" i="8"/>
  <c r="CV898" i="8"/>
  <c r="CW898" i="8" s="1"/>
  <c r="CU898" i="8"/>
  <c r="CT898" i="8"/>
  <c r="CS898" i="8"/>
  <c r="CR898" i="8"/>
  <c r="CQ898" i="8"/>
  <c r="CP898" i="8"/>
  <c r="CO898" i="8"/>
  <c r="CN898" i="8"/>
  <c r="CL898" i="8"/>
  <c r="CM898" i="8" s="1"/>
  <c r="CG898" i="8"/>
  <c r="CF898" i="8"/>
  <c r="CE898" i="8"/>
  <c r="CD898" i="8"/>
  <c r="CC898" i="8"/>
  <c r="CB898" i="8"/>
  <c r="CA898" i="8"/>
  <c r="BZ898" i="8"/>
  <c r="BY898" i="8"/>
  <c r="BW898" i="8"/>
  <c r="BX898" i="8" s="1"/>
  <c r="BV898" i="8"/>
  <c r="BU898" i="8"/>
  <c r="BT898" i="8"/>
  <c r="BS898" i="8"/>
  <c r="BR898" i="8"/>
  <c r="BQ898" i="8"/>
  <c r="BP898" i="8"/>
  <c r="BO898" i="8"/>
  <c r="BN898" i="8"/>
  <c r="BM898" i="8"/>
  <c r="BL898" i="8"/>
  <c r="BJ898" i="8"/>
  <c r="BK898" i="8" s="1"/>
  <c r="J898" i="8"/>
  <c r="I898" i="8"/>
  <c r="H898" i="8"/>
  <c r="G898" i="8"/>
  <c r="F898" i="8"/>
  <c r="A898" i="8"/>
  <c r="DP897" i="8"/>
  <c r="DO897" i="8"/>
  <c r="DN897" i="8"/>
  <c r="DM897" i="8"/>
  <c r="DK897" i="8"/>
  <c r="DL897" i="8" s="1"/>
  <c r="DJ897" i="8"/>
  <c r="DI897" i="8"/>
  <c r="DH897" i="8"/>
  <c r="DG897" i="8"/>
  <c r="DE897" i="8"/>
  <c r="DF897" i="8" s="1"/>
  <c r="DD897" i="8"/>
  <c r="DC897" i="8"/>
  <c r="DB897" i="8"/>
  <c r="DA897" i="8"/>
  <c r="CZ897" i="8"/>
  <c r="CY897" i="8"/>
  <c r="CX897" i="8"/>
  <c r="CV897" i="8"/>
  <c r="CW897" i="8" s="1"/>
  <c r="CU897" i="8"/>
  <c r="CT897" i="8"/>
  <c r="CS897" i="8"/>
  <c r="CR897" i="8"/>
  <c r="CQ897" i="8"/>
  <c r="CP897" i="8"/>
  <c r="CO897" i="8"/>
  <c r="CN897" i="8"/>
  <c r="CL897" i="8"/>
  <c r="CM897" i="8" s="1"/>
  <c r="CG897" i="8"/>
  <c r="CF897" i="8"/>
  <c r="CE897" i="8"/>
  <c r="CD897" i="8"/>
  <c r="CC897" i="8"/>
  <c r="CB897" i="8"/>
  <c r="CA897" i="8"/>
  <c r="BZ897" i="8"/>
  <c r="BY897" i="8"/>
  <c r="BW897" i="8"/>
  <c r="BX897" i="8" s="1"/>
  <c r="BV897" i="8"/>
  <c r="BU897" i="8"/>
  <c r="BT897" i="8"/>
  <c r="BS897" i="8"/>
  <c r="BR897" i="8"/>
  <c r="BQ897" i="8"/>
  <c r="BP897" i="8"/>
  <c r="BO897" i="8"/>
  <c r="BN897" i="8"/>
  <c r="BM897" i="8"/>
  <c r="BL897" i="8"/>
  <c r="BJ897" i="8"/>
  <c r="BK897" i="8" s="1"/>
  <c r="J897" i="8"/>
  <c r="I897" i="8"/>
  <c r="H897" i="8"/>
  <c r="G897" i="8"/>
  <c r="F897" i="8"/>
  <c r="A897" i="8"/>
  <c r="DP896" i="8"/>
  <c r="DO896" i="8"/>
  <c r="DN896" i="8"/>
  <c r="DM896" i="8"/>
  <c r="DK896" i="8"/>
  <c r="DL896" i="8" s="1"/>
  <c r="DJ896" i="8"/>
  <c r="DI896" i="8"/>
  <c r="DH896" i="8"/>
  <c r="DG896" i="8"/>
  <c r="DE896" i="8"/>
  <c r="DF896" i="8" s="1"/>
  <c r="DD896" i="8"/>
  <c r="DC896" i="8"/>
  <c r="DB896" i="8"/>
  <c r="DA896" i="8"/>
  <c r="CZ896" i="8"/>
  <c r="CY896" i="8"/>
  <c r="CX896" i="8"/>
  <c r="CV896" i="8"/>
  <c r="CW896" i="8" s="1"/>
  <c r="CU896" i="8"/>
  <c r="CT896" i="8"/>
  <c r="CS896" i="8"/>
  <c r="CR896" i="8"/>
  <c r="CQ896" i="8"/>
  <c r="CP896" i="8"/>
  <c r="CO896" i="8"/>
  <c r="CN896" i="8"/>
  <c r="CL896" i="8"/>
  <c r="CM896" i="8" s="1"/>
  <c r="CG896" i="8"/>
  <c r="CF896" i="8"/>
  <c r="CE896" i="8"/>
  <c r="CD896" i="8"/>
  <c r="CC896" i="8"/>
  <c r="CB896" i="8"/>
  <c r="CA896" i="8"/>
  <c r="BZ896" i="8"/>
  <c r="BY896" i="8"/>
  <c r="BW896" i="8"/>
  <c r="BX896" i="8" s="1"/>
  <c r="BV896" i="8"/>
  <c r="BU896" i="8"/>
  <c r="BT896" i="8"/>
  <c r="BS896" i="8"/>
  <c r="BR896" i="8"/>
  <c r="BQ896" i="8"/>
  <c r="BP896" i="8"/>
  <c r="BO896" i="8"/>
  <c r="BN896" i="8"/>
  <c r="BM896" i="8"/>
  <c r="BL896" i="8"/>
  <c r="BJ896" i="8"/>
  <c r="BK896" i="8" s="1"/>
  <c r="J896" i="8"/>
  <c r="I896" i="8"/>
  <c r="H896" i="8"/>
  <c r="G896" i="8"/>
  <c r="F896" i="8"/>
  <c r="A896" i="8"/>
  <c r="DP895" i="8"/>
  <c r="DO895" i="8"/>
  <c r="DN895" i="8"/>
  <c r="DM895" i="8"/>
  <c r="DK895" i="8"/>
  <c r="DL895" i="8" s="1"/>
  <c r="DJ895" i="8"/>
  <c r="DI895" i="8"/>
  <c r="DH895" i="8"/>
  <c r="DG895" i="8"/>
  <c r="DE895" i="8"/>
  <c r="DF895" i="8" s="1"/>
  <c r="DD895" i="8"/>
  <c r="DC895" i="8"/>
  <c r="DB895" i="8"/>
  <c r="DA895" i="8"/>
  <c r="CZ895" i="8"/>
  <c r="CY895" i="8"/>
  <c r="CX895" i="8"/>
  <c r="CV895" i="8"/>
  <c r="CW895" i="8" s="1"/>
  <c r="CU895" i="8"/>
  <c r="CT895" i="8"/>
  <c r="CS895" i="8"/>
  <c r="CR895" i="8"/>
  <c r="CQ895" i="8"/>
  <c r="CP895" i="8"/>
  <c r="CO895" i="8"/>
  <c r="CN895" i="8"/>
  <c r="CL895" i="8"/>
  <c r="CM895" i="8" s="1"/>
  <c r="CG895" i="8"/>
  <c r="CF895" i="8"/>
  <c r="CE895" i="8"/>
  <c r="CD895" i="8"/>
  <c r="CC895" i="8"/>
  <c r="CB895" i="8"/>
  <c r="CA895" i="8"/>
  <c r="BZ895" i="8"/>
  <c r="BY895" i="8"/>
  <c r="BW895" i="8"/>
  <c r="BX895" i="8" s="1"/>
  <c r="BV895" i="8"/>
  <c r="BU895" i="8"/>
  <c r="BT895" i="8"/>
  <c r="BS895" i="8"/>
  <c r="BR895" i="8"/>
  <c r="BQ895" i="8"/>
  <c r="BP895" i="8"/>
  <c r="BO895" i="8"/>
  <c r="BN895" i="8"/>
  <c r="BM895" i="8"/>
  <c r="BL895" i="8"/>
  <c r="BJ895" i="8"/>
  <c r="BK895" i="8" s="1"/>
  <c r="J895" i="8"/>
  <c r="I895" i="8"/>
  <c r="H895" i="8"/>
  <c r="G895" i="8"/>
  <c r="F895" i="8"/>
  <c r="A895" i="8"/>
  <c r="DP894" i="8"/>
  <c r="DO894" i="8"/>
  <c r="DN894" i="8"/>
  <c r="DM894" i="8"/>
  <c r="DK894" i="8"/>
  <c r="DL894" i="8" s="1"/>
  <c r="DJ894" i="8"/>
  <c r="DI894" i="8"/>
  <c r="DH894" i="8"/>
  <c r="DG894" i="8"/>
  <c r="DE894" i="8"/>
  <c r="DF894" i="8" s="1"/>
  <c r="DD894" i="8"/>
  <c r="DC894" i="8"/>
  <c r="DB894" i="8"/>
  <c r="DA894" i="8"/>
  <c r="CZ894" i="8"/>
  <c r="CY894" i="8"/>
  <c r="CX894" i="8"/>
  <c r="CV894" i="8"/>
  <c r="CW894" i="8" s="1"/>
  <c r="CU894" i="8"/>
  <c r="CT894" i="8"/>
  <c r="CS894" i="8"/>
  <c r="CR894" i="8"/>
  <c r="CQ894" i="8"/>
  <c r="CP894" i="8"/>
  <c r="CO894" i="8"/>
  <c r="CN894" i="8"/>
  <c r="CL894" i="8"/>
  <c r="CM894" i="8" s="1"/>
  <c r="CG894" i="8"/>
  <c r="CF894" i="8"/>
  <c r="CE894" i="8"/>
  <c r="CD894" i="8"/>
  <c r="CC894" i="8"/>
  <c r="CB894" i="8"/>
  <c r="CA894" i="8"/>
  <c r="BZ894" i="8"/>
  <c r="BY894" i="8"/>
  <c r="BW894" i="8"/>
  <c r="BX894" i="8" s="1"/>
  <c r="BV894" i="8"/>
  <c r="BU894" i="8"/>
  <c r="BT894" i="8"/>
  <c r="BS894" i="8"/>
  <c r="BR894" i="8"/>
  <c r="BQ894" i="8"/>
  <c r="BP894" i="8"/>
  <c r="BO894" i="8"/>
  <c r="BN894" i="8"/>
  <c r="BM894" i="8"/>
  <c r="BL894" i="8"/>
  <c r="BJ894" i="8"/>
  <c r="BK894" i="8" s="1"/>
  <c r="J894" i="8"/>
  <c r="I894" i="8"/>
  <c r="H894" i="8"/>
  <c r="G894" i="8"/>
  <c r="F894" i="8"/>
  <c r="A894" i="8"/>
  <c r="DP893" i="8"/>
  <c r="DO893" i="8"/>
  <c r="DN893" i="8"/>
  <c r="DM893" i="8"/>
  <c r="DK893" i="8"/>
  <c r="DL893" i="8" s="1"/>
  <c r="DJ893" i="8"/>
  <c r="DI893" i="8"/>
  <c r="DH893" i="8"/>
  <c r="DG893" i="8"/>
  <c r="DE893" i="8"/>
  <c r="DF893" i="8" s="1"/>
  <c r="DD893" i="8"/>
  <c r="DC893" i="8"/>
  <c r="DB893" i="8"/>
  <c r="DA893" i="8"/>
  <c r="CZ893" i="8"/>
  <c r="CY893" i="8"/>
  <c r="CX893" i="8"/>
  <c r="CV893" i="8"/>
  <c r="CW893" i="8" s="1"/>
  <c r="CU893" i="8"/>
  <c r="CT893" i="8"/>
  <c r="CS893" i="8"/>
  <c r="CR893" i="8"/>
  <c r="CQ893" i="8"/>
  <c r="CP893" i="8"/>
  <c r="CO893" i="8"/>
  <c r="CN893" i="8"/>
  <c r="CL893" i="8"/>
  <c r="CM893" i="8" s="1"/>
  <c r="CG893" i="8"/>
  <c r="CF893" i="8"/>
  <c r="CE893" i="8"/>
  <c r="CD893" i="8"/>
  <c r="CC893" i="8"/>
  <c r="CB893" i="8"/>
  <c r="CA893" i="8"/>
  <c r="BZ893" i="8"/>
  <c r="BY893" i="8"/>
  <c r="BW893" i="8"/>
  <c r="BX893" i="8" s="1"/>
  <c r="BV893" i="8"/>
  <c r="BU893" i="8"/>
  <c r="BT893" i="8"/>
  <c r="BS893" i="8"/>
  <c r="BR893" i="8"/>
  <c r="BQ893" i="8"/>
  <c r="BP893" i="8"/>
  <c r="BO893" i="8"/>
  <c r="BN893" i="8"/>
  <c r="BM893" i="8"/>
  <c r="BL893" i="8"/>
  <c r="BJ893" i="8"/>
  <c r="BK893" i="8" s="1"/>
  <c r="J893" i="8"/>
  <c r="I893" i="8"/>
  <c r="H893" i="8"/>
  <c r="G893" i="8"/>
  <c r="F893" i="8"/>
  <c r="A893" i="8"/>
  <c r="DP892" i="8"/>
  <c r="DO892" i="8"/>
  <c r="DN892" i="8"/>
  <c r="DM892" i="8"/>
  <c r="DK892" i="8"/>
  <c r="DL892" i="8" s="1"/>
  <c r="DJ892" i="8"/>
  <c r="DI892" i="8"/>
  <c r="DH892" i="8"/>
  <c r="DG892" i="8"/>
  <c r="DE892" i="8"/>
  <c r="DF892" i="8" s="1"/>
  <c r="DD892" i="8"/>
  <c r="DC892" i="8"/>
  <c r="DB892" i="8"/>
  <c r="DA892" i="8"/>
  <c r="CZ892" i="8"/>
  <c r="CY892" i="8"/>
  <c r="CX892" i="8"/>
  <c r="CV892" i="8"/>
  <c r="CW892" i="8" s="1"/>
  <c r="CU892" i="8"/>
  <c r="CT892" i="8"/>
  <c r="CS892" i="8"/>
  <c r="CR892" i="8"/>
  <c r="CQ892" i="8"/>
  <c r="CP892" i="8"/>
  <c r="CO892" i="8"/>
  <c r="CN892" i="8"/>
  <c r="CL892" i="8"/>
  <c r="CM892" i="8" s="1"/>
  <c r="CG892" i="8"/>
  <c r="CF892" i="8"/>
  <c r="CE892" i="8"/>
  <c r="CD892" i="8"/>
  <c r="CC892" i="8"/>
  <c r="CB892" i="8"/>
  <c r="CA892" i="8"/>
  <c r="BZ892" i="8"/>
  <c r="BY892" i="8"/>
  <c r="BW892" i="8"/>
  <c r="BX892" i="8" s="1"/>
  <c r="BV892" i="8"/>
  <c r="BU892" i="8"/>
  <c r="BT892" i="8"/>
  <c r="BS892" i="8"/>
  <c r="BR892" i="8"/>
  <c r="BQ892" i="8"/>
  <c r="BP892" i="8"/>
  <c r="BO892" i="8"/>
  <c r="BN892" i="8"/>
  <c r="BM892" i="8"/>
  <c r="BL892" i="8"/>
  <c r="BJ892" i="8"/>
  <c r="BK892" i="8" s="1"/>
  <c r="J892" i="8"/>
  <c r="I892" i="8"/>
  <c r="H892" i="8"/>
  <c r="G892" i="8"/>
  <c r="F892" i="8"/>
  <c r="A892" i="8"/>
  <c r="DP891" i="8"/>
  <c r="DO891" i="8"/>
  <c r="DN891" i="8"/>
  <c r="DM891" i="8"/>
  <c r="DK891" i="8"/>
  <c r="DL891" i="8" s="1"/>
  <c r="DJ891" i="8"/>
  <c r="DI891" i="8"/>
  <c r="DH891" i="8"/>
  <c r="DG891" i="8"/>
  <c r="DE891" i="8"/>
  <c r="DF891" i="8" s="1"/>
  <c r="DD891" i="8"/>
  <c r="DC891" i="8"/>
  <c r="DB891" i="8"/>
  <c r="DA891" i="8"/>
  <c r="CZ891" i="8"/>
  <c r="CY891" i="8"/>
  <c r="CX891" i="8"/>
  <c r="CV891" i="8"/>
  <c r="CW891" i="8" s="1"/>
  <c r="CU891" i="8"/>
  <c r="CT891" i="8"/>
  <c r="CS891" i="8"/>
  <c r="CR891" i="8"/>
  <c r="CQ891" i="8"/>
  <c r="CP891" i="8"/>
  <c r="CO891" i="8"/>
  <c r="CN891" i="8"/>
  <c r="CL891" i="8"/>
  <c r="CM891" i="8" s="1"/>
  <c r="CG891" i="8"/>
  <c r="CF891" i="8"/>
  <c r="CE891" i="8"/>
  <c r="CD891" i="8"/>
  <c r="CC891" i="8"/>
  <c r="CB891" i="8"/>
  <c r="CA891" i="8"/>
  <c r="BZ891" i="8"/>
  <c r="BY891" i="8"/>
  <c r="BW891" i="8"/>
  <c r="BX891" i="8" s="1"/>
  <c r="BV891" i="8"/>
  <c r="BU891" i="8"/>
  <c r="BT891" i="8"/>
  <c r="BS891" i="8"/>
  <c r="BR891" i="8"/>
  <c r="BQ891" i="8"/>
  <c r="BP891" i="8"/>
  <c r="BO891" i="8"/>
  <c r="BN891" i="8"/>
  <c r="BM891" i="8"/>
  <c r="BL891" i="8"/>
  <c r="BJ891" i="8"/>
  <c r="BK891" i="8" s="1"/>
  <c r="J891" i="8"/>
  <c r="I891" i="8"/>
  <c r="H891" i="8"/>
  <c r="G891" i="8"/>
  <c r="F891" i="8"/>
  <c r="A891" i="8"/>
  <c r="DP890" i="8"/>
  <c r="DO890" i="8"/>
  <c r="DN890" i="8"/>
  <c r="DM890" i="8"/>
  <c r="DK890" i="8"/>
  <c r="DL890" i="8" s="1"/>
  <c r="DJ890" i="8"/>
  <c r="DI890" i="8"/>
  <c r="DH890" i="8"/>
  <c r="DG890" i="8"/>
  <c r="DE890" i="8"/>
  <c r="DF890" i="8" s="1"/>
  <c r="DD890" i="8"/>
  <c r="DC890" i="8"/>
  <c r="DB890" i="8"/>
  <c r="DA890" i="8"/>
  <c r="CZ890" i="8"/>
  <c r="CY890" i="8"/>
  <c r="CX890" i="8"/>
  <c r="CV890" i="8"/>
  <c r="CW890" i="8" s="1"/>
  <c r="CU890" i="8"/>
  <c r="CT890" i="8"/>
  <c r="CS890" i="8"/>
  <c r="CR890" i="8"/>
  <c r="CQ890" i="8"/>
  <c r="CP890" i="8"/>
  <c r="CO890" i="8"/>
  <c r="CN890" i="8"/>
  <c r="CL890" i="8"/>
  <c r="CM890" i="8" s="1"/>
  <c r="CG890" i="8"/>
  <c r="CF890" i="8"/>
  <c r="CE890" i="8"/>
  <c r="CD890" i="8"/>
  <c r="CC890" i="8"/>
  <c r="CB890" i="8"/>
  <c r="CA890" i="8"/>
  <c r="BZ890" i="8"/>
  <c r="BY890" i="8"/>
  <c r="BW890" i="8"/>
  <c r="BX890" i="8" s="1"/>
  <c r="BV890" i="8"/>
  <c r="BU890" i="8"/>
  <c r="BT890" i="8"/>
  <c r="BS890" i="8"/>
  <c r="BR890" i="8"/>
  <c r="BQ890" i="8"/>
  <c r="BP890" i="8"/>
  <c r="BO890" i="8"/>
  <c r="BN890" i="8"/>
  <c r="BM890" i="8"/>
  <c r="BL890" i="8"/>
  <c r="BJ890" i="8"/>
  <c r="BK890" i="8" s="1"/>
  <c r="J890" i="8"/>
  <c r="I890" i="8"/>
  <c r="H890" i="8"/>
  <c r="G890" i="8"/>
  <c r="F890" i="8"/>
  <c r="A890" i="8"/>
  <c r="DP889" i="8"/>
  <c r="DO889" i="8"/>
  <c r="DN889" i="8"/>
  <c r="DM889" i="8"/>
  <c r="DK889" i="8"/>
  <c r="DL889" i="8" s="1"/>
  <c r="DJ889" i="8"/>
  <c r="DI889" i="8"/>
  <c r="DH889" i="8"/>
  <c r="DG889" i="8"/>
  <c r="DE889" i="8"/>
  <c r="DF889" i="8" s="1"/>
  <c r="DD889" i="8"/>
  <c r="DC889" i="8"/>
  <c r="DB889" i="8"/>
  <c r="DA889" i="8"/>
  <c r="CZ889" i="8"/>
  <c r="CY889" i="8"/>
  <c r="CX889" i="8"/>
  <c r="CV889" i="8"/>
  <c r="CW889" i="8" s="1"/>
  <c r="CU889" i="8"/>
  <c r="CT889" i="8"/>
  <c r="CS889" i="8"/>
  <c r="CR889" i="8"/>
  <c r="CQ889" i="8"/>
  <c r="CP889" i="8"/>
  <c r="CO889" i="8"/>
  <c r="CN889" i="8"/>
  <c r="CL889" i="8"/>
  <c r="CM889" i="8" s="1"/>
  <c r="CG889" i="8"/>
  <c r="CF889" i="8"/>
  <c r="CE889" i="8"/>
  <c r="CD889" i="8"/>
  <c r="CC889" i="8"/>
  <c r="CB889" i="8"/>
  <c r="CA889" i="8"/>
  <c r="BZ889" i="8"/>
  <c r="BY889" i="8"/>
  <c r="BW889" i="8"/>
  <c r="BX889" i="8" s="1"/>
  <c r="BV889" i="8"/>
  <c r="BU889" i="8"/>
  <c r="BT889" i="8"/>
  <c r="BS889" i="8"/>
  <c r="BR889" i="8"/>
  <c r="BQ889" i="8"/>
  <c r="BP889" i="8"/>
  <c r="BO889" i="8"/>
  <c r="BN889" i="8"/>
  <c r="BM889" i="8"/>
  <c r="BL889" i="8"/>
  <c r="BJ889" i="8"/>
  <c r="BK889" i="8" s="1"/>
  <c r="J889" i="8"/>
  <c r="I889" i="8"/>
  <c r="H889" i="8"/>
  <c r="G889" i="8"/>
  <c r="F889" i="8"/>
  <c r="A889" i="8"/>
  <c r="DP888" i="8"/>
  <c r="DO888" i="8"/>
  <c r="DN888" i="8"/>
  <c r="DM888" i="8"/>
  <c r="DK888" i="8"/>
  <c r="DL888" i="8" s="1"/>
  <c r="DJ888" i="8"/>
  <c r="DI888" i="8"/>
  <c r="DH888" i="8"/>
  <c r="DG888" i="8"/>
  <c r="DE888" i="8"/>
  <c r="DF888" i="8" s="1"/>
  <c r="DD888" i="8"/>
  <c r="DC888" i="8"/>
  <c r="DB888" i="8"/>
  <c r="DA888" i="8"/>
  <c r="CZ888" i="8"/>
  <c r="CY888" i="8"/>
  <c r="CX888" i="8"/>
  <c r="CV888" i="8"/>
  <c r="CW888" i="8" s="1"/>
  <c r="CU888" i="8"/>
  <c r="CT888" i="8"/>
  <c r="CS888" i="8"/>
  <c r="CR888" i="8"/>
  <c r="CQ888" i="8"/>
  <c r="CP888" i="8"/>
  <c r="CO888" i="8"/>
  <c r="CN888" i="8"/>
  <c r="CL888" i="8"/>
  <c r="CM888" i="8" s="1"/>
  <c r="CG888" i="8"/>
  <c r="CF888" i="8"/>
  <c r="CE888" i="8"/>
  <c r="CD888" i="8"/>
  <c r="CC888" i="8"/>
  <c r="CB888" i="8"/>
  <c r="CA888" i="8"/>
  <c r="BZ888" i="8"/>
  <c r="BY888" i="8"/>
  <c r="BW888" i="8"/>
  <c r="BX888" i="8" s="1"/>
  <c r="BV888" i="8"/>
  <c r="BU888" i="8"/>
  <c r="BT888" i="8"/>
  <c r="BS888" i="8"/>
  <c r="BR888" i="8"/>
  <c r="BQ888" i="8"/>
  <c r="BP888" i="8"/>
  <c r="BO888" i="8"/>
  <c r="BN888" i="8"/>
  <c r="BM888" i="8"/>
  <c r="BL888" i="8"/>
  <c r="BJ888" i="8"/>
  <c r="BK888" i="8" s="1"/>
  <c r="J888" i="8"/>
  <c r="I888" i="8"/>
  <c r="H888" i="8"/>
  <c r="G888" i="8"/>
  <c r="F888" i="8"/>
  <c r="A888" i="8"/>
  <c r="DP887" i="8"/>
  <c r="DO887" i="8"/>
  <c r="DN887" i="8"/>
  <c r="DM887" i="8"/>
  <c r="DK887" i="8"/>
  <c r="DL887" i="8" s="1"/>
  <c r="DJ887" i="8"/>
  <c r="DI887" i="8"/>
  <c r="DH887" i="8"/>
  <c r="DG887" i="8"/>
  <c r="DE887" i="8"/>
  <c r="DF887" i="8" s="1"/>
  <c r="DD887" i="8"/>
  <c r="DC887" i="8"/>
  <c r="DB887" i="8"/>
  <c r="DA887" i="8"/>
  <c r="CZ887" i="8"/>
  <c r="CY887" i="8"/>
  <c r="CX887" i="8"/>
  <c r="CV887" i="8"/>
  <c r="CW887" i="8" s="1"/>
  <c r="CU887" i="8"/>
  <c r="CT887" i="8"/>
  <c r="CS887" i="8"/>
  <c r="CR887" i="8"/>
  <c r="CQ887" i="8"/>
  <c r="CP887" i="8"/>
  <c r="CO887" i="8"/>
  <c r="CN887" i="8"/>
  <c r="CL887" i="8"/>
  <c r="CM887" i="8" s="1"/>
  <c r="CG887" i="8"/>
  <c r="CF887" i="8"/>
  <c r="CE887" i="8"/>
  <c r="CD887" i="8"/>
  <c r="CC887" i="8"/>
  <c r="CB887" i="8"/>
  <c r="CA887" i="8"/>
  <c r="BZ887" i="8"/>
  <c r="BY887" i="8"/>
  <c r="BW887" i="8"/>
  <c r="BX887" i="8" s="1"/>
  <c r="BV887" i="8"/>
  <c r="BU887" i="8"/>
  <c r="BT887" i="8"/>
  <c r="BS887" i="8"/>
  <c r="BR887" i="8"/>
  <c r="BQ887" i="8"/>
  <c r="BP887" i="8"/>
  <c r="BO887" i="8"/>
  <c r="BN887" i="8"/>
  <c r="BM887" i="8"/>
  <c r="BL887" i="8"/>
  <c r="BJ887" i="8"/>
  <c r="BK887" i="8" s="1"/>
  <c r="J887" i="8"/>
  <c r="I887" i="8"/>
  <c r="H887" i="8"/>
  <c r="G887" i="8"/>
  <c r="F887" i="8"/>
  <c r="A887" i="8"/>
  <c r="DP886" i="8"/>
  <c r="DO886" i="8"/>
  <c r="DN886" i="8"/>
  <c r="DM886" i="8"/>
  <c r="DK886" i="8"/>
  <c r="DL886" i="8" s="1"/>
  <c r="DJ886" i="8"/>
  <c r="DI886" i="8"/>
  <c r="DH886" i="8"/>
  <c r="DG886" i="8"/>
  <c r="DE886" i="8"/>
  <c r="DF886" i="8" s="1"/>
  <c r="DD886" i="8"/>
  <c r="DC886" i="8"/>
  <c r="DB886" i="8"/>
  <c r="DA886" i="8"/>
  <c r="CZ886" i="8"/>
  <c r="CY886" i="8"/>
  <c r="CX886" i="8"/>
  <c r="CV886" i="8"/>
  <c r="CW886" i="8" s="1"/>
  <c r="CU886" i="8"/>
  <c r="CT886" i="8"/>
  <c r="CS886" i="8"/>
  <c r="CR886" i="8"/>
  <c r="CQ886" i="8"/>
  <c r="CP886" i="8"/>
  <c r="CO886" i="8"/>
  <c r="CN886" i="8"/>
  <c r="CL886" i="8"/>
  <c r="CM886" i="8" s="1"/>
  <c r="CG886" i="8"/>
  <c r="CF886" i="8"/>
  <c r="CE886" i="8"/>
  <c r="CD886" i="8"/>
  <c r="CC886" i="8"/>
  <c r="CB886" i="8"/>
  <c r="CA886" i="8"/>
  <c r="BZ886" i="8"/>
  <c r="BY886" i="8"/>
  <c r="BW886" i="8"/>
  <c r="BX886" i="8" s="1"/>
  <c r="BV886" i="8"/>
  <c r="BU886" i="8"/>
  <c r="BT886" i="8"/>
  <c r="BS886" i="8"/>
  <c r="BR886" i="8"/>
  <c r="BQ886" i="8"/>
  <c r="BP886" i="8"/>
  <c r="BO886" i="8"/>
  <c r="BN886" i="8"/>
  <c r="BM886" i="8"/>
  <c r="BL886" i="8"/>
  <c r="BJ886" i="8"/>
  <c r="BK886" i="8" s="1"/>
  <c r="J886" i="8"/>
  <c r="I886" i="8"/>
  <c r="H886" i="8"/>
  <c r="G886" i="8"/>
  <c r="F886" i="8"/>
  <c r="A886" i="8"/>
  <c r="DP885" i="8"/>
  <c r="DO885" i="8"/>
  <c r="DN885" i="8"/>
  <c r="DM885" i="8"/>
  <c r="DK885" i="8"/>
  <c r="DL885" i="8" s="1"/>
  <c r="DJ885" i="8"/>
  <c r="DI885" i="8"/>
  <c r="DH885" i="8"/>
  <c r="DG885" i="8"/>
  <c r="DE885" i="8"/>
  <c r="DF885" i="8" s="1"/>
  <c r="DD885" i="8"/>
  <c r="DC885" i="8"/>
  <c r="DB885" i="8"/>
  <c r="DA885" i="8"/>
  <c r="CZ885" i="8"/>
  <c r="CY885" i="8"/>
  <c r="CX885" i="8"/>
  <c r="CV885" i="8"/>
  <c r="CW885" i="8" s="1"/>
  <c r="CU885" i="8"/>
  <c r="CT885" i="8"/>
  <c r="CS885" i="8"/>
  <c r="CR885" i="8"/>
  <c r="CQ885" i="8"/>
  <c r="CP885" i="8"/>
  <c r="CO885" i="8"/>
  <c r="CN885" i="8"/>
  <c r="CL885" i="8"/>
  <c r="CM885" i="8" s="1"/>
  <c r="CG885" i="8"/>
  <c r="CF885" i="8"/>
  <c r="CE885" i="8"/>
  <c r="CD885" i="8"/>
  <c r="CC885" i="8"/>
  <c r="CB885" i="8"/>
  <c r="CA885" i="8"/>
  <c r="BZ885" i="8"/>
  <c r="BY885" i="8"/>
  <c r="BW885" i="8"/>
  <c r="BX885" i="8" s="1"/>
  <c r="BV885" i="8"/>
  <c r="BU885" i="8"/>
  <c r="BT885" i="8"/>
  <c r="BS885" i="8"/>
  <c r="BR885" i="8"/>
  <c r="BQ885" i="8"/>
  <c r="BP885" i="8"/>
  <c r="BO885" i="8"/>
  <c r="BN885" i="8"/>
  <c r="BM885" i="8"/>
  <c r="BL885" i="8"/>
  <c r="BJ885" i="8"/>
  <c r="BK885" i="8" s="1"/>
  <c r="J885" i="8"/>
  <c r="I885" i="8"/>
  <c r="H885" i="8"/>
  <c r="G885" i="8"/>
  <c r="F885" i="8"/>
  <c r="A885" i="8"/>
  <c r="DP884" i="8"/>
  <c r="DO884" i="8"/>
  <c r="DN884" i="8"/>
  <c r="DM884" i="8"/>
  <c r="DK884" i="8"/>
  <c r="DL884" i="8" s="1"/>
  <c r="DJ884" i="8"/>
  <c r="DI884" i="8"/>
  <c r="DH884" i="8"/>
  <c r="DG884" i="8"/>
  <c r="DE884" i="8"/>
  <c r="DF884" i="8" s="1"/>
  <c r="DD884" i="8"/>
  <c r="DC884" i="8"/>
  <c r="DB884" i="8"/>
  <c r="DA884" i="8"/>
  <c r="CZ884" i="8"/>
  <c r="CY884" i="8"/>
  <c r="CX884" i="8"/>
  <c r="CV884" i="8"/>
  <c r="CW884" i="8" s="1"/>
  <c r="CU884" i="8"/>
  <c r="CT884" i="8"/>
  <c r="CS884" i="8"/>
  <c r="CR884" i="8"/>
  <c r="CQ884" i="8"/>
  <c r="CP884" i="8"/>
  <c r="CO884" i="8"/>
  <c r="CN884" i="8"/>
  <c r="CL884" i="8"/>
  <c r="CM884" i="8" s="1"/>
  <c r="CG884" i="8"/>
  <c r="CF884" i="8"/>
  <c r="CE884" i="8"/>
  <c r="CD884" i="8"/>
  <c r="CC884" i="8"/>
  <c r="CB884" i="8"/>
  <c r="CA884" i="8"/>
  <c r="BZ884" i="8"/>
  <c r="BY884" i="8"/>
  <c r="BW884" i="8"/>
  <c r="BX884" i="8" s="1"/>
  <c r="BV884" i="8"/>
  <c r="BU884" i="8"/>
  <c r="BT884" i="8"/>
  <c r="BS884" i="8"/>
  <c r="BR884" i="8"/>
  <c r="BQ884" i="8"/>
  <c r="BP884" i="8"/>
  <c r="BO884" i="8"/>
  <c r="BN884" i="8"/>
  <c r="BM884" i="8"/>
  <c r="BL884" i="8"/>
  <c r="BJ884" i="8"/>
  <c r="BK884" i="8" s="1"/>
  <c r="J884" i="8"/>
  <c r="I884" i="8"/>
  <c r="H884" i="8"/>
  <c r="G884" i="8"/>
  <c r="F884" i="8"/>
  <c r="A884" i="8"/>
  <c r="DP883" i="8"/>
  <c r="DO883" i="8"/>
  <c r="DN883" i="8"/>
  <c r="DM883" i="8"/>
  <c r="DK883" i="8"/>
  <c r="DL883" i="8" s="1"/>
  <c r="DJ883" i="8"/>
  <c r="DI883" i="8"/>
  <c r="DH883" i="8"/>
  <c r="DG883" i="8"/>
  <c r="DE883" i="8"/>
  <c r="DF883" i="8" s="1"/>
  <c r="DD883" i="8"/>
  <c r="DC883" i="8"/>
  <c r="DB883" i="8"/>
  <c r="DA883" i="8"/>
  <c r="CZ883" i="8"/>
  <c r="CY883" i="8"/>
  <c r="CX883" i="8"/>
  <c r="CV883" i="8"/>
  <c r="CW883" i="8" s="1"/>
  <c r="CU883" i="8"/>
  <c r="CT883" i="8"/>
  <c r="CS883" i="8"/>
  <c r="CR883" i="8"/>
  <c r="CQ883" i="8"/>
  <c r="CP883" i="8"/>
  <c r="CO883" i="8"/>
  <c r="CN883" i="8"/>
  <c r="CL883" i="8"/>
  <c r="CM883" i="8" s="1"/>
  <c r="CG883" i="8"/>
  <c r="CF883" i="8"/>
  <c r="CE883" i="8"/>
  <c r="CD883" i="8"/>
  <c r="CC883" i="8"/>
  <c r="CB883" i="8"/>
  <c r="CA883" i="8"/>
  <c r="BZ883" i="8"/>
  <c r="BY883" i="8"/>
  <c r="BW883" i="8"/>
  <c r="BX883" i="8" s="1"/>
  <c r="BV883" i="8"/>
  <c r="BU883" i="8"/>
  <c r="BT883" i="8"/>
  <c r="BS883" i="8"/>
  <c r="BR883" i="8"/>
  <c r="BQ883" i="8"/>
  <c r="BP883" i="8"/>
  <c r="BO883" i="8"/>
  <c r="BN883" i="8"/>
  <c r="BM883" i="8"/>
  <c r="BL883" i="8"/>
  <c r="BJ883" i="8"/>
  <c r="BK883" i="8" s="1"/>
  <c r="J883" i="8"/>
  <c r="I883" i="8"/>
  <c r="H883" i="8"/>
  <c r="G883" i="8"/>
  <c r="F883" i="8"/>
  <c r="A883" i="8"/>
  <c r="DP882" i="8"/>
  <c r="DO882" i="8"/>
  <c r="DN882" i="8"/>
  <c r="DM882" i="8"/>
  <c r="DK882" i="8"/>
  <c r="DL882" i="8" s="1"/>
  <c r="DJ882" i="8"/>
  <c r="DI882" i="8"/>
  <c r="DH882" i="8"/>
  <c r="DG882" i="8"/>
  <c r="DE882" i="8"/>
  <c r="DF882" i="8" s="1"/>
  <c r="DD882" i="8"/>
  <c r="DC882" i="8"/>
  <c r="DB882" i="8"/>
  <c r="DA882" i="8"/>
  <c r="CZ882" i="8"/>
  <c r="CY882" i="8"/>
  <c r="CX882" i="8"/>
  <c r="CV882" i="8"/>
  <c r="CW882" i="8" s="1"/>
  <c r="CU882" i="8"/>
  <c r="CT882" i="8"/>
  <c r="CS882" i="8"/>
  <c r="CR882" i="8"/>
  <c r="CQ882" i="8"/>
  <c r="CP882" i="8"/>
  <c r="CO882" i="8"/>
  <c r="CN882" i="8"/>
  <c r="CL882" i="8"/>
  <c r="CM882" i="8" s="1"/>
  <c r="CG882" i="8"/>
  <c r="CF882" i="8"/>
  <c r="CE882" i="8"/>
  <c r="CD882" i="8"/>
  <c r="CC882" i="8"/>
  <c r="CB882" i="8"/>
  <c r="CA882" i="8"/>
  <c r="BZ882" i="8"/>
  <c r="BY882" i="8"/>
  <c r="BW882" i="8"/>
  <c r="BX882" i="8" s="1"/>
  <c r="BV882" i="8"/>
  <c r="BU882" i="8"/>
  <c r="BT882" i="8"/>
  <c r="BS882" i="8"/>
  <c r="BR882" i="8"/>
  <c r="BQ882" i="8"/>
  <c r="BP882" i="8"/>
  <c r="BO882" i="8"/>
  <c r="BN882" i="8"/>
  <c r="BM882" i="8"/>
  <c r="BL882" i="8"/>
  <c r="BJ882" i="8"/>
  <c r="BK882" i="8" s="1"/>
  <c r="J882" i="8"/>
  <c r="I882" i="8"/>
  <c r="H882" i="8"/>
  <c r="G882" i="8"/>
  <c r="F882" i="8"/>
  <c r="A882" i="8"/>
  <c r="DP881" i="8"/>
  <c r="DO881" i="8"/>
  <c r="DN881" i="8"/>
  <c r="DM881" i="8"/>
  <c r="DK881" i="8"/>
  <c r="DL881" i="8" s="1"/>
  <c r="DJ881" i="8"/>
  <c r="DI881" i="8"/>
  <c r="DH881" i="8"/>
  <c r="DG881" i="8"/>
  <c r="DE881" i="8"/>
  <c r="DF881" i="8" s="1"/>
  <c r="DD881" i="8"/>
  <c r="DC881" i="8"/>
  <c r="DB881" i="8"/>
  <c r="DA881" i="8"/>
  <c r="CZ881" i="8"/>
  <c r="CY881" i="8"/>
  <c r="CX881" i="8"/>
  <c r="CV881" i="8"/>
  <c r="CW881" i="8" s="1"/>
  <c r="CU881" i="8"/>
  <c r="CT881" i="8"/>
  <c r="CS881" i="8"/>
  <c r="CR881" i="8"/>
  <c r="CQ881" i="8"/>
  <c r="CP881" i="8"/>
  <c r="CO881" i="8"/>
  <c r="CN881" i="8"/>
  <c r="CL881" i="8"/>
  <c r="CM881" i="8" s="1"/>
  <c r="CG881" i="8"/>
  <c r="CF881" i="8"/>
  <c r="CE881" i="8"/>
  <c r="CD881" i="8"/>
  <c r="CC881" i="8"/>
  <c r="CB881" i="8"/>
  <c r="CA881" i="8"/>
  <c r="BZ881" i="8"/>
  <c r="BY881" i="8"/>
  <c r="BW881" i="8"/>
  <c r="BX881" i="8" s="1"/>
  <c r="BV881" i="8"/>
  <c r="BU881" i="8"/>
  <c r="BT881" i="8"/>
  <c r="BS881" i="8"/>
  <c r="BR881" i="8"/>
  <c r="BQ881" i="8"/>
  <c r="BP881" i="8"/>
  <c r="BO881" i="8"/>
  <c r="BN881" i="8"/>
  <c r="BM881" i="8"/>
  <c r="BL881" i="8"/>
  <c r="BJ881" i="8"/>
  <c r="BK881" i="8" s="1"/>
  <c r="J881" i="8"/>
  <c r="I881" i="8"/>
  <c r="H881" i="8"/>
  <c r="G881" i="8"/>
  <c r="F881" i="8"/>
  <c r="A881" i="8"/>
  <c r="DP880" i="8"/>
  <c r="DO880" i="8"/>
  <c r="DN880" i="8"/>
  <c r="DM880" i="8"/>
  <c r="DK880" i="8"/>
  <c r="DL880" i="8" s="1"/>
  <c r="DJ880" i="8"/>
  <c r="DI880" i="8"/>
  <c r="DH880" i="8"/>
  <c r="DG880" i="8"/>
  <c r="DE880" i="8"/>
  <c r="DF880" i="8" s="1"/>
  <c r="DD880" i="8"/>
  <c r="DC880" i="8"/>
  <c r="DB880" i="8"/>
  <c r="DA880" i="8"/>
  <c r="CZ880" i="8"/>
  <c r="CY880" i="8"/>
  <c r="CX880" i="8"/>
  <c r="CV880" i="8"/>
  <c r="CW880" i="8" s="1"/>
  <c r="CU880" i="8"/>
  <c r="CT880" i="8"/>
  <c r="CS880" i="8"/>
  <c r="CR880" i="8"/>
  <c r="CQ880" i="8"/>
  <c r="CP880" i="8"/>
  <c r="CO880" i="8"/>
  <c r="CN880" i="8"/>
  <c r="CL880" i="8"/>
  <c r="CM880" i="8" s="1"/>
  <c r="CG880" i="8"/>
  <c r="CF880" i="8"/>
  <c r="CE880" i="8"/>
  <c r="CD880" i="8"/>
  <c r="CC880" i="8"/>
  <c r="CB880" i="8"/>
  <c r="CA880" i="8"/>
  <c r="BZ880" i="8"/>
  <c r="BY880" i="8"/>
  <c r="BW880" i="8"/>
  <c r="BX880" i="8" s="1"/>
  <c r="BV880" i="8"/>
  <c r="BU880" i="8"/>
  <c r="BT880" i="8"/>
  <c r="BS880" i="8"/>
  <c r="BR880" i="8"/>
  <c r="BQ880" i="8"/>
  <c r="BP880" i="8"/>
  <c r="BO880" i="8"/>
  <c r="BN880" i="8"/>
  <c r="BM880" i="8"/>
  <c r="BL880" i="8"/>
  <c r="BJ880" i="8"/>
  <c r="BK880" i="8" s="1"/>
  <c r="J880" i="8"/>
  <c r="I880" i="8"/>
  <c r="H880" i="8"/>
  <c r="G880" i="8"/>
  <c r="F880" i="8"/>
  <c r="A880" i="8"/>
  <c r="DP879" i="8"/>
  <c r="DO879" i="8"/>
  <c r="DN879" i="8"/>
  <c r="DM879" i="8"/>
  <c r="DK879" i="8"/>
  <c r="DL879" i="8" s="1"/>
  <c r="DJ879" i="8"/>
  <c r="DI879" i="8"/>
  <c r="DH879" i="8"/>
  <c r="DG879" i="8"/>
  <c r="DE879" i="8"/>
  <c r="DF879" i="8" s="1"/>
  <c r="DD879" i="8"/>
  <c r="DC879" i="8"/>
  <c r="DB879" i="8"/>
  <c r="DA879" i="8"/>
  <c r="CZ879" i="8"/>
  <c r="CY879" i="8"/>
  <c r="CX879" i="8"/>
  <c r="CV879" i="8"/>
  <c r="CW879" i="8" s="1"/>
  <c r="CU879" i="8"/>
  <c r="CT879" i="8"/>
  <c r="CS879" i="8"/>
  <c r="CR879" i="8"/>
  <c r="CQ879" i="8"/>
  <c r="CP879" i="8"/>
  <c r="CO879" i="8"/>
  <c r="CN879" i="8"/>
  <c r="CL879" i="8"/>
  <c r="CM879" i="8" s="1"/>
  <c r="CG879" i="8"/>
  <c r="CF879" i="8"/>
  <c r="CE879" i="8"/>
  <c r="CD879" i="8"/>
  <c r="CC879" i="8"/>
  <c r="CB879" i="8"/>
  <c r="CA879" i="8"/>
  <c r="BZ879" i="8"/>
  <c r="BY879" i="8"/>
  <c r="BW879" i="8"/>
  <c r="BX879" i="8" s="1"/>
  <c r="BV879" i="8"/>
  <c r="BU879" i="8"/>
  <c r="BT879" i="8"/>
  <c r="BS879" i="8"/>
  <c r="BR879" i="8"/>
  <c r="BQ879" i="8"/>
  <c r="BP879" i="8"/>
  <c r="BO879" i="8"/>
  <c r="BN879" i="8"/>
  <c r="BM879" i="8"/>
  <c r="BL879" i="8"/>
  <c r="BJ879" i="8"/>
  <c r="BK879" i="8" s="1"/>
  <c r="J879" i="8"/>
  <c r="I879" i="8"/>
  <c r="H879" i="8"/>
  <c r="G879" i="8"/>
  <c r="F879" i="8"/>
  <c r="A879" i="8"/>
  <c r="DP878" i="8"/>
  <c r="DO878" i="8"/>
  <c r="DN878" i="8"/>
  <c r="DM878" i="8"/>
  <c r="DK878" i="8"/>
  <c r="DL878" i="8" s="1"/>
  <c r="DJ878" i="8"/>
  <c r="DI878" i="8"/>
  <c r="DH878" i="8"/>
  <c r="DG878" i="8"/>
  <c r="DE878" i="8"/>
  <c r="DF878" i="8" s="1"/>
  <c r="DD878" i="8"/>
  <c r="DC878" i="8"/>
  <c r="DB878" i="8"/>
  <c r="DA878" i="8"/>
  <c r="CZ878" i="8"/>
  <c r="CY878" i="8"/>
  <c r="CX878" i="8"/>
  <c r="CV878" i="8"/>
  <c r="CW878" i="8" s="1"/>
  <c r="CU878" i="8"/>
  <c r="CT878" i="8"/>
  <c r="CS878" i="8"/>
  <c r="CR878" i="8"/>
  <c r="CQ878" i="8"/>
  <c r="CP878" i="8"/>
  <c r="CO878" i="8"/>
  <c r="CN878" i="8"/>
  <c r="CL878" i="8"/>
  <c r="CM878" i="8" s="1"/>
  <c r="CG878" i="8"/>
  <c r="CF878" i="8"/>
  <c r="CE878" i="8"/>
  <c r="CD878" i="8"/>
  <c r="CC878" i="8"/>
  <c r="CB878" i="8"/>
  <c r="CA878" i="8"/>
  <c r="BZ878" i="8"/>
  <c r="BY878" i="8"/>
  <c r="BW878" i="8"/>
  <c r="BX878" i="8" s="1"/>
  <c r="BV878" i="8"/>
  <c r="BU878" i="8"/>
  <c r="BT878" i="8"/>
  <c r="BS878" i="8"/>
  <c r="BR878" i="8"/>
  <c r="BQ878" i="8"/>
  <c r="BP878" i="8"/>
  <c r="BO878" i="8"/>
  <c r="BN878" i="8"/>
  <c r="BM878" i="8"/>
  <c r="BL878" i="8"/>
  <c r="BJ878" i="8"/>
  <c r="BK878" i="8" s="1"/>
  <c r="J878" i="8"/>
  <c r="I878" i="8"/>
  <c r="H878" i="8"/>
  <c r="G878" i="8"/>
  <c r="F878" i="8"/>
  <c r="A878" i="8"/>
  <c r="DP877" i="8"/>
  <c r="DO877" i="8"/>
  <c r="DN877" i="8"/>
  <c r="DM877" i="8"/>
  <c r="DK877" i="8"/>
  <c r="DL877" i="8" s="1"/>
  <c r="DJ877" i="8"/>
  <c r="DI877" i="8"/>
  <c r="DH877" i="8"/>
  <c r="DG877" i="8"/>
  <c r="DE877" i="8"/>
  <c r="DF877" i="8" s="1"/>
  <c r="DD877" i="8"/>
  <c r="DC877" i="8"/>
  <c r="DB877" i="8"/>
  <c r="DA877" i="8"/>
  <c r="CZ877" i="8"/>
  <c r="CY877" i="8"/>
  <c r="CX877" i="8"/>
  <c r="CV877" i="8"/>
  <c r="CW877" i="8" s="1"/>
  <c r="CU877" i="8"/>
  <c r="CT877" i="8"/>
  <c r="CS877" i="8"/>
  <c r="CR877" i="8"/>
  <c r="CQ877" i="8"/>
  <c r="CP877" i="8"/>
  <c r="CO877" i="8"/>
  <c r="CN877" i="8"/>
  <c r="CL877" i="8"/>
  <c r="CM877" i="8" s="1"/>
  <c r="CG877" i="8"/>
  <c r="CF877" i="8"/>
  <c r="CE877" i="8"/>
  <c r="CD877" i="8"/>
  <c r="CC877" i="8"/>
  <c r="CB877" i="8"/>
  <c r="CA877" i="8"/>
  <c r="BZ877" i="8"/>
  <c r="BY877" i="8"/>
  <c r="BW877" i="8"/>
  <c r="BX877" i="8" s="1"/>
  <c r="BV877" i="8"/>
  <c r="BU877" i="8"/>
  <c r="BT877" i="8"/>
  <c r="BS877" i="8"/>
  <c r="BR877" i="8"/>
  <c r="BQ877" i="8"/>
  <c r="BP877" i="8"/>
  <c r="BO877" i="8"/>
  <c r="BN877" i="8"/>
  <c r="BM877" i="8"/>
  <c r="BL877" i="8"/>
  <c r="BJ877" i="8"/>
  <c r="BK877" i="8" s="1"/>
  <c r="J877" i="8"/>
  <c r="I877" i="8"/>
  <c r="H877" i="8"/>
  <c r="G877" i="8"/>
  <c r="F877" i="8"/>
  <c r="A877" i="8"/>
  <c r="DP876" i="8"/>
  <c r="DO876" i="8"/>
  <c r="DN876" i="8"/>
  <c r="DM876" i="8"/>
  <c r="DK876" i="8"/>
  <c r="DL876" i="8" s="1"/>
  <c r="DJ876" i="8"/>
  <c r="DI876" i="8"/>
  <c r="DH876" i="8"/>
  <c r="DG876" i="8"/>
  <c r="DE876" i="8"/>
  <c r="DF876" i="8" s="1"/>
  <c r="DD876" i="8"/>
  <c r="DC876" i="8"/>
  <c r="DB876" i="8"/>
  <c r="DA876" i="8"/>
  <c r="CZ876" i="8"/>
  <c r="CY876" i="8"/>
  <c r="CX876" i="8"/>
  <c r="CV876" i="8"/>
  <c r="CW876" i="8" s="1"/>
  <c r="CU876" i="8"/>
  <c r="CT876" i="8"/>
  <c r="CS876" i="8"/>
  <c r="CR876" i="8"/>
  <c r="CQ876" i="8"/>
  <c r="CP876" i="8"/>
  <c r="CO876" i="8"/>
  <c r="CN876" i="8"/>
  <c r="CL876" i="8"/>
  <c r="CM876" i="8" s="1"/>
  <c r="CG876" i="8"/>
  <c r="CF876" i="8"/>
  <c r="CE876" i="8"/>
  <c r="CD876" i="8"/>
  <c r="CC876" i="8"/>
  <c r="CB876" i="8"/>
  <c r="CA876" i="8"/>
  <c r="BZ876" i="8"/>
  <c r="BY876" i="8"/>
  <c r="BW876" i="8"/>
  <c r="BX876" i="8" s="1"/>
  <c r="BV876" i="8"/>
  <c r="BU876" i="8"/>
  <c r="BT876" i="8"/>
  <c r="BS876" i="8"/>
  <c r="BR876" i="8"/>
  <c r="BQ876" i="8"/>
  <c r="BP876" i="8"/>
  <c r="BO876" i="8"/>
  <c r="BN876" i="8"/>
  <c r="BM876" i="8"/>
  <c r="BL876" i="8"/>
  <c r="BJ876" i="8"/>
  <c r="BK876" i="8" s="1"/>
  <c r="J876" i="8"/>
  <c r="I876" i="8"/>
  <c r="H876" i="8"/>
  <c r="G876" i="8"/>
  <c r="F876" i="8"/>
  <c r="A876" i="8"/>
  <c r="DP875" i="8"/>
  <c r="DO875" i="8"/>
  <c r="DN875" i="8"/>
  <c r="DM875" i="8"/>
  <c r="DK875" i="8"/>
  <c r="DL875" i="8" s="1"/>
  <c r="DJ875" i="8"/>
  <c r="DI875" i="8"/>
  <c r="DH875" i="8"/>
  <c r="DG875" i="8"/>
  <c r="DE875" i="8"/>
  <c r="DF875" i="8" s="1"/>
  <c r="DD875" i="8"/>
  <c r="DC875" i="8"/>
  <c r="DB875" i="8"/>
  <c r="DA875" i="8"/>
  <c r="CZ875" i="8"/>
  <c r="CY875" i="8"/>
  <c r="CX875" i="8"/>
  <c r="CV875" i="8"/>
  <c r="CW875" i="8" s="1"/>
  <c r="CU875" i="8"/>
  <c r="CT875" i="8"/>
  <c r="CS875" i="8"/>
  <c r="CR875" i="8"/>
  <c r="CQ875" i="8"/>
  <c r="CP875" i="8"/>
  <c r="CO875" i="8"/>
  <c r="CN875" i="8"/>
  <c r="CL875" i="8"/>
  <c r="CM875" i="8" s="1"/>
  <c r="CG875" i="8"/>
  <c r="CF875" i="8"/>
  <c r="CE875" i="8"/>
  <c r="CD875" i="8"/>
  <c r="CC875" i="8"/>
  <c r="CB875" i="8"/>
  <c r="CA875" i="8"/>
  <c r="BZ875" i="8"/>
  <c r="BY875" i="8"/>
  <c r="BW875" i="8"/>
  <c r="BX875" i="8" s="1"/>
  <c r="BV875" i="8"/>
  <c r="BU875" i="8"/>
  <c r="BT875" i="8"/>
  <c r="BS875" i="8"/>
  <c r="BR875" i="8"/>
  <c r="BQ875" i="8"/>
  <c r="BP875" i="8"/>
  <c r="BO875" i="8"/>
  <c r="BN875" i="8"/>
  <c r="BM875" i="8"/>
  <c r="BL875" i="8"/>
  <c r="BJ875" i="8"/>
  <c r="BK875" i="8" s="1"/>
  <c r="J875" i="8"/>
  <c r="I875" i="8"/>
  <c r="H875" i="8"/>
  <c r="G875" i="8"/>
  <c r="F875" i="8"/>
  <c r="A875" i="8"/>
  <c r="DP874" i="8"/>
  <c r="DO874" i="8"/>
  <c r="DN874" i="8"/>
  <c r="DM874" i="8"/>
  <c r="DK874" i="8"/>
  <c r="DL874" i="8" s="1"/>
  <c r="DJ874" i="8"/>
  <c r="DI874" i="8"/>
  <c r="DH874" i="8"/>
  <c r="DG874" i="8"/>
  <c r="DE874" i="8"/>
  <c r="DF874" i="8" s="1"/>
  <c r="DD874" i="8"/>
  <c r="DC874" i="8"/>
  <c r="DB874" i="8"/>
  <c r="DA874" i="8"/>
  <c r="CZ874" i="8"/>
  <c r="CY874" i="8"/>
  <c r="CX874" i="8"/>
  <c r="CV874" i="8"/>
  <c r="CW874" i="8" s="1"/>
  <c r="CU874" i="8"/>
  <c r="CT874" i="8"/>
  <c r="CS874" i="8"/>
  <c r="CR874" i="8"/>
  <c r="CQ874" i="8"/>
  <c r="CP874" i="8"/>
  <c r="CO874" i="8"/>
  <c r="CN874" i="8"/>
  <c r="CL874" i="8"/>
  <c r="CM874" i="8" s="1"/>
  <c r="CG874" i="8"/>
  <c r="CF874" i="8"/>
  <c r="CE874" i="8"/>
  <c r="CD874" i="8"/>
  <c r="CC874" i="8"/>
  <c r="CB874" i="8"/>
  <c r="CA874" i="8"/>
  <c r="BZ874" i="8"/>
  <c r="BY874" i="8"/>
  <c r="BW874" i="8"/>
  <c r="BX874" i="8" s="1"/>
  <c r="BV874" i="8"/>
  <c r="BU874" i="8"/>
  <c r="BT874" i="8"/>
  <c r="BS874" i="8"/>
  <c r="BR874" i="8"/>
  <c r="BQ874" i="8"/>
  <c r="BP874" i="8"/>
  <c r="BO874" i="8"/>
  <c r="BN874" i="8"/>
  <c r="BM874" i="8"/>
  <c r="BL874" i="8"/>
  <c r="BJ874" i="8"/>
  <c r="BK874" i="8" s="1"/>
  <c r="J874" i="8"/>
  <c r="I874" i="8"/>
  <c r="H874" i="8"/>
  <c r="G874" i="8"/>
  <c r="F874" i="8"/>
  <c r="A874" i="8"/>
  <c r="DP873" i="8"/>
  <c r="DO873" i="8"/>
  <c r="DN873" i="8"/>
  <c r="DM873" i="8"/>
  <c r="DK873" i="8"/>
  <c r="DL873" i="8" s="1"/>
  <c r="DJ873" i="8"/>
  <c r="DI873" i="8"/>
  <c r="DH873" i="8"/>
  <c r="DG873" i="8"/>
  <c r="DE873" i="8"/>
  <c r="DF873" i="8" s="1"/>
  <c r="DD873" i="8"/>
  <c r="DC873" i="8"/>
  <c r="DB873" i="8"/>
  <c r="DA873" i="8"/>
  <c r="CZ873" i="8"/>
  <c r="CY873" i="8"/>
  <c r="CX873" i="8"/>
  <c r="CV873" i="8"/>
  <c r="CW873" i="8" s="1"/>
  <c r="CU873" i="8"/>
  <c r="CT873" i="8"/>
  <c r="CS873" i="8"/>
  <c r="CR873" i="8"/>
  <c r="CQ873" i="8"/>
  <c r="CP873" i="8"/>
  <c r="CO873" i="8"/>
  <c r="CN873" i="8"/>
  <c r="CL873" i="8"/>
  <c r="CM873" i="8" s="1"/>
  <c r="CG873" i="8"/>
  <c r="CF873" i="8"/>
  <c r="CE873" i="8"/>
  <c r="CD873" i="8"/>
  <c r="CC873" i="8"/>
  <c r="CB873" i="8"/>
  <c r="CA873" i="8"/>
  <c r="BZ873" i="8"/>
  <c r="BY873" i="8"/>
  <c r="BW873" i="8"/>
  <c r="BX873" i="8" s="1"/>
  <c r="BV873" i="8"/>
  <c r="BU873" i="8"/>
  <c r="BT873" i="8"/>
  <c r="BS873" i="8"/>
  <c r="BR873" i="8"/>
  <c r="BQ873" i="8"/>
  <c r="BP873" i="8"/>
  <c r="BO873" i="8"/>
  <c r="BN873" i="8"/>
  <c r="BM873" i="8"/>
  <c r="BL873" i="8"/>
  <c r="BJ873" i="8"/>
  <c r="BK873" i="8" s="1"/>
  <c r="J873" i="8"/>
  <c r="I873" i="8"/>
  <c r="H873" i="8"/>
  <c r="G873" i="8"/>
  <c r="F873" i="8"/>
  <c r="A873" i="8"/>
  <c r="DP872" i="8"/>
  <c r="DO872" i="8"/>
  <c r="DN872" i="8"/>
  <c r="DM872" i="8"/>
  <c r="DK872" i="8"/>
  <c r="DL872" i="8" s="1"/>
  <c r="DJ872" i="8"/>
  <c r="DI872" i="8"/>
  <c r="DH872" i="8"/>
  <c r="DG872" i="8"/>
  <c r="DE872" i="8"/>
  <c r="DF872" i="8" s="1"/>
  <c r="DD872" i="8"/>
  <c r="DC872" i="8"/>
  <c r="DB872" i="8"/>
  <c r="DA872" i="8"/>
  <c r="CZ872" i="8"/>
  <c r="CY872" i="8"/>
  <c r="CX872" i="8"/>
  <c r="CV872" i="8"/>
  <c r="CW872" i="8" s="1"/>
  <c r="CU872" i="8"/>
  <c r="CT872" i="8"/>
  <c r="CS872" i="8"/>
  <c r="CR872" i="8"/>
  <c r="CQ872" i="8"/>
  <c r="CP872" i="8"/>
  <c r="CO872" i="8"/>
  <c r="CN872" i="8"/>
  <c r="CL872" i="8"/>
  <c r="CM872" i="8" s="1"/>
  <c r="CG872" i="8"/>
  <c r="CF872" i="8"/>
  <c r="CE872" i="8"/>
  <c r="CD872" i="8"/>
  <c r="CC872" i="8"/>
  <c r="CB872" i="8"/>
  <c r="CA872" i="8"/>
  <c r="BZ872" i="8"/>
  <c r="BY872" i="8"/>
  <c r="BW872" i="8"/>
  <c r="BX872" i="8" s="1"/>
  <c r="BV872" i="8"/>
  <c r="BU872" i="8"/>
  <c r="BT872" i="8"/>
  <c r="BS872" i="8"/>
  <c r="BR872" i="8"/>
  <c r="BQ872" i="8"/>
  <c r="BP872" i="8"/>
  <c r="BO872" i="8"/>
  <c r="BN872" i="8"/>
  <c r="BM872" i="8"/>
  <c r="BL872" i="8"/>
  <c r="BJ872" i="8"/>
  <c r="BK872" i="8" s="1"/>
  <c r="J872" i="8"/>
  <c r="I872" i="8"/>
  <c r="H872" i="8"/>
  <c r="G872" i="8"/>
  <c r="F872" i="8"/>
  <c r="A872" i="8"/>
  <c r="DP871" i="8"/>
  <c r="DO871" i="8"/>
  <c r="DN871" i="8"/>
  <c r="DM871" i="8"/>
  <c r="DK871" i="8"/>
  <c r="DL871" i="8" s="1"/>
  <c r="DJ871" i="8"/>
  <c r="DI871" i="8"/>
  <c r="DH871" i="8"/>
  <c r="DG871" i="8"/>
  <c r="DE871" i="8"/>
  <c r="DF871" i="8" s="1"/>
  <c r="DD871" i="8"/>
  <c r="DC871" i="8"/>
  <c r="DB871" i="8"/>
  <c r="DA871" i="8"/>
  <c r="CZ871" i="8"/>
  <c r="CY871" i="8"/>
  <c r="CX871" i="8"/>
  <c r="CV871" i="8"/>
  <c r="CW871" i="8" s="1"/>
  <c r="CU871" i="8"/>
  <c r="CT871" i="8"/>
  <c r="CS871" i="8"/>
  <c r="CR871" i="8"/>
  <c r="CQ871" i="8"/>
  <c r="CP871" i="8"/>
  <c r="CO871" i="8"/>
  <c r="CN871" i="8"/>
  <c r="CL871" i="8"/>
  <c r="CM871" i="8" s="1"/>
  <c r="CG871" i="8"/>
  <c r="CF871" i="8"/>
  <c r="CE871" i="8"/>
  <c r="CD871" i="8"/>
  <c r="CC871" i="8"/>
  <c r="CB871" i="8"/>
  <c r="CA871" i="8"/>
  <c r="BZ871" i="8"/>
  <c r="BY871" i="8"/>
  <c r="BW871" i="8"/>
  <c r="BX871" i="8" s="1"/>
  <c r="BV871" i="8"/>
  <c r="BU871" i="8"/>
  <c r="BT871" i="8"/>
  <c r="BS871" i="8"/>
  <c r="BR871" i="8"/>
  <c r="BQ871" i="8"/>
  <c r="BP871" i="8"/>
  <c r="BO871" i="8"/>
  <c r="BN871" i="8"/>
  <c r="BM871" i="8"/>
  <c r="BL871" i="8"/>
  <c r="BJ871" i="8"/>
  <c r="BK871" i="8" s="1"/>
  <c r="J871" i="8"/>
  <c r="I871" i="8"/>
  <c r="H871" i="8"/>
  <c r="G871" i="8"/>
  <c r="F871" i="8"/>
  <c r="A871" i="8"/>
  <c r="DP870" i="8"/>
  <c r="DO870" i="8"/>
  <c r="DN870" i="8"/>
  <c r="DM870" i="8"/>
  <c r="DK870" i="8"/>
  <c r="DL870" i="8" s="1"/>
  <c r="DJ870" i="8"/>
  <c r="DI870" i="8"/>
  <c r="DH870" i="8"/>
  <c r="DG870" i="8"/>
  <c r="DE870" i="8"/>
  <c r="DF870" i="8" s="1"/>
  <c r="DD870" i="8"/>
  <c r="DC870" i="8"/>
  <c r="DB870" i="8"/>
  <c r="DA870" i="8"/>
  <c r="CZ870" i="8"/>
  <c r="CY870" i="8"/>
  <c r="CX870" i="8"/>
  <c r="CV870" i="8"/>
  <c r="CW870" i="8" s="1"/>
  <c r="CU870" i="8"/>
  <c r="CT870" i="8"/>
  <c r="CS870" i="8"/>
  <c r="CR870" i="8"/>
  <c r="CQ870" i="8"/>
  <c r="CP870" i="8"/>
  <c r="CO870" i="8"/>
  <c r="CN870" i="8"/>
  <c r="CL870" i="8"/>
  <c r="CM870" i="8" s="1"/>
  <c r="CG870" i="8"/>
  <c r="CF870" i="8"/>
  <c r="CE870" i="8"/>
  <c r="CD870" i="8"/>
  <c r="CC870" i="8"/>
  <c r="CB870" i="8"/>
  <c r="CA870" i="8"/>
  <c r="BZ870" i="8"/>
  <c r="BY870" i="8"/>
  <c r="BW870" i="8"/>
  <c r="BX870" i="8" s="1"/>
  <c r="BV870" i="8"/>
  <c r="BU870" i="8"/>
  <c r="BT870" i="8"/>
  <c r="BS870" i="8"/>
  <c r="BR870" i="8"/>
  <c r="BQ870" i="8"/>
  <c r="BP870" i="8"/>
  <c r="BO870" i="8"/>
  <c r="BN870" i="8"/>
  <c r="BM870" i="8"/>
  <c r="BL870" i="8"/>
  <c r="BJ870" i="8"/>
  <c r="BK870" i="8" s="1"/>
  <c r="J870" i="8"/>
  <c r="I870" i="8"/>
  <c r="H870" i="8"/>
  <c r="G870" i="8"/>
  <c r="F870" i="8"/>
  <c r="A870" i="8"/>
  <c r="DP869" i="8"/>
  <c r="DO869" i="8"/>
  <c r="DN869" i="8"/>
  <c r="DM869" i="8"/>
  <c r="DK869" i="8"/>
  <c r="DL869" i="8" s="1"/>
  <c r="DJ869" i="8"/>
  <c r="DI869" i="8"/>
  <c r="DH869" i="8"/>
  <c r="DG869" i="8"/>
  <c r="DE869" i="8"/>
  <c r="DF869" i="8" s="1"/>
  <c r="DD869" i="8"/>
  <c r="DC869" i="8"/>
  <c r="DB869" i="8"/>
  <c r="DA869" i="8"/>
  <c r="CZ869" i="8"/>
  <c r="CY869" i="8"/>
  <c r="CX869" i="8"/>
  <c r="CV869" i="8"/>
  <c r="CW869" i="8" s="1"/>
  <c r="CU869" i="8"/>
  <c r="CT869" i="8"/>
  <c r="CS869" i="8"/>
  <c r="CR869" i="8"/>
  <c r="CQ869" i="8"/>
  <c r="CP869" i="8"/>
  <c r="CO869" i="8"/>
  <c r="CN869" i="8"/>
  <c r="CL869" i="8"/>
  <c r="CM869" i="8" s="1"/>
  <c r="CG869" i="8"/>
  <c r="CF869" i="8"/>
  <c r="CE869" i="8"/>
  <c r="CD869" i="8"/>
  <c r="CC869" i="8"/>
  <c r="CB869" i="8"/>
  <c r="CA869" i="8"/>
  <c r="BZ869" i="8"/>
  <c r="BY869" i="8"/>
  <c r="BW869" i="8"/>
  <c r="BX869" i="8" s="1"/>
  <c r="BV869" i="8"/>
  <c r="BU869" i="8"/>
  <c r="BT869" i="8"/>
  <c r="BS869" i="8"/>
  <c r="BR869" i="8"/>
  <c r="BQ869" i="8"/>
  <c r="BP869" i="8"/>
  <c r="BO869" i="8"/>
  <c r="BN869" i="8"/>
  <c r="BM869" i="8"/>
  <c r="BL869" i="8"/>
  <c r="BJ869" i="8"/>
  <c r="BK869" i="8" s="1"/>
  <c r="J869" i="8"/>
  <c r="I869" i="8"/>
  <c r="H869" i="8"/>
  <c r="G869" i="8"/>
  <c r="F869" i="8"/>
  <c r="A869" i="8"/>
  <c r="DP868" i="8"/>
  <c r="DO868" i="8"/>
  <c r="DN868" i="8"/>
  <c r="DM868" i="8"/>
  <c r="DK868" i="8"/>
  <c r="DL868" i="8" s="1"/>
  <c r="DJ868" i="8"/>
  <c r="DI868" i="8"/>
  <c r="DH868" i="8"/>
  <c r="DG868" i="8"/>
  <c r="DE868" i="8"/>
  <c r="DF868" i="8" s="1"/>
  <c r="DD868" i="8"/>
  <c r="DC868" i="8"/>
  <c r="DB868" i="8"/>
  <c r="DA868" i="8"/>
  <c r="CZ868" i="8"/>
  <c r="CY868" i="8"/>
  <c r="CX868" i="8"/>
  <c r="CV868" i="8"/>
  <c r="CW868" i="8" s="1"/>
  <c r="CU868" i="8"/>
  <c r="CT868" i="8"/>
  <c r="CS868" i="8"/>
  <c r="CR868" i="8"/>
  <c r="CQ868" i="8"/>
  <c r="CP868" i="8"/>
  <c r="CO868" i="8"/>
  <c r="CN868" i="8"/>
  <c r="CL868" i="8"/>
  <c r="CM868" i="8" s="1"/>
  <c r="CG868" i="8"/>
  <c r="CF868" i="8"/>
  <c r="CE868" i="8"/>
  <c r="CD868" i="8"/>
  <c r="CC868" i="8"/>
  <c r="CB868" i="8"/>
  <c r="CA868" i="8"/>
  <c r="BZ868" i="8"/>
  <c r="BY868" i="8"/>
  <c r="BW868" i="8"/>
  <c r="BX868" i="8" s="1"/>
  <c r="BV868" i="8"/>
  <c r="BU868" i="8"/>
  <c r="BT868" i="8"/>
  <c r="BS868" i="8"/>
  <c r="BR868" i="8"/>
  <c r="BQ868" i="8"/>
  <c r="BP868" i="8"/>
  <c r="BO868" i="8"/>
  <c r="BN868" i="8"/>
  <c r="BM868" i="8"/>
  <c r="BL868" i="8"/>
  <c r="BJ868" i="8"/>
  <c r="BK868" i="8" s="1"/>
  <c r="J868" i="8"/>
  <c r="I868" i="8"/>
  <c r="H868" i="8"/>
  <c r="G868" i="8"/>
  <c r="F868" i="8"/>
  <c r="A868" i="8"/>
  <c r="DP867" i="8"/>
  <c r="DO867" i="8"/>
  <c r="DN867" i="8"/>
  <c r="DM867" i="8"/>
  <c r="DK867" i="8"/>
  <c r="DL867" i="8" s="1"/>
  <c r="DJ867" i="8"/>
  <c r="DI867" i="8"/>
  <c r="DH867" i="8"/>
  <c r="DG867" i="8"/>
  <c r="DE867" i="8"/>
  <c r="DF867" i="8" s="1"/>
  <c r="DD867" i="8"/>
  <c r="DC867" i="8"/>
  <c r="DB867" i="8"/>
  <c r="DA867" i="8"/>
  <c r="CZ867" i="8"/>
  <c r="CY867" i="8"/>
  <c r="CX867" i="8"/>
  <c r="CV867" i="8"/>
  <c r="CW867" i="8" s="1"/>
  <c r="CU867" i="8"/>
  <c r="CT867" i="8"/>
  <c r="CS867" i="8"/>
  <c r="CR867" i="8"/>
  <c r="CQ867" i="8"/>
  <c r="CP867" i="8"/>
  <c r="CO867" i="8"/>
  <c r="CN867" i="8"/>
  <c r="CL867" i="8"/>
  <c r="CM867" i="8" s="1"/>
  <c r="CG867" i="8"/>
  <c r="CF867" i="8"/>
  <c r="CE867" i="8"/>
  <c r="CD867" i="8"/>
  <c r="CC867" i="8"/>
  <c r="CB867" i="8"/>
  <c r="CA867" i="8"/>
  <c r="BZ867" i="8"/>
  <c r="BY867" i="8"/>
  <c r="BW867" i="8"/>
  <c r="BX867" i="8" s="1"/>
  <c r="BV867" i="8"/>
  <c r="BU867" i="8"/>
  <c r="BT867" i="8"/>
  <c r="BS867" i="8"/>
  <c r="BR867" i="8"/>
  <c r="BQ867" i="8"/>
  <c r="BP867" i="8"/>
  <c r="BO867" i="8"/>
  <c r="BN867" i="8"/>
  <c r="BM867" i="8"/>
  <c r="BL867" i="8"/>
  <c r="BJ867" i="8"/>
  <c r="BK867" i="8" s="1"/>
  <c r="J867" i="8"/>
  <c r="I867" i="8"/>
  <c r="H867" i="8"/>
  <c r="G867" i="8"/>
  <c r="F867" i="8"/>
  <c r="A867" i="8"/>
  <c r="DP866" i="8"/>
  <c r="DO866" i="8"/>
  <c r="DN866" i="8"/>
  <c r="DM866" i="8"/>
  <c r="DK866" i="8"/>
  <c r="DL866" i="8" s="1"/>
  <c r="DJ866" i="8"/>
  <c r="DI866" i="8"/>
  <c r="DH866" i="8"/>
  <c r="DG866" i="8"/>
  <c r="DE866" i="8"/>
  <c r="DF866" i="8" s="1"/>
  <c r="DD866" i="8"/>
  <c r="DC866" i="8"/>
  <c r="DB866" i="8"/>
  <c r="DA866" i="8"/>
  <c r="CZ866" i="8"/>
  <c r="CY866" i="8"/>
  <c r="CX866" i="8"/>
  <c r="CV866" i="8"/>
  <c r="CW866" i="8" s="1"/>
  <c r="CU866" i="8"/>
  <c r="CT866" i="8"/>
  <c r="CS866" i="8"/>
  <c r="CR866" i="8"/>
  <c r="CQ866" i="8"/>
  <c r="CP866" i="8"/>
  <c r="CO866" i="8"/>
  <c r="CN866" i="8"/>
  <c r="CL866" i="8"/>
  <c r="CM866" i="8" s="1"/>
  <c r="CG866" i="8"/>
  <c r="CF866" i="8"/>
  <c r="CE866" i="8"/>
  <c r="CD866" i="8"/>
  <c r="CC866" i="8"/>
  <c r="CB866" i="8"/>
  <c r="CA866" i="8"/>
  <c r="BZ866" i="8"/>
  <c r="BY866" i="8"/>
  <c r="BW866" i="8"/>
  <c r="BX866" i="8" s="1"/>
  <c r="BV866" i="8"/>
  <c r="BU866" i="8"/>
  <c r="BT866" i="8"/>
  <c r="BS866" i="8"/>
  <c r="BR866" i="8"/>
  <c r="BQ866" i="8"/>
  <c r="BP866" i="8"/>
  <c r="BO866" i="8"/>
  <c r="BN866" i="8"/>
  <c r="BM866" i="8"/>
  <c r="BL866" i="8"/>
  <c r="BJ866" i="8"/>
  <c r="BK866" i="8" s="1"/>
  <c r="J866" i="8"/>
  <c r="I866" i="8"/>
  <c r="H866" i="8"/>
  <c r="G866" i="8"/>
  <c r="F866" i="8"/>
  <c r="A866" i="8"/>
  <c r="DP865" i="8"/>
  <c r="DO865" i="8"/>
  <c r="DN865" i="8"/>
  <c r="DM865" i="8"/>
  <c r="DK865" i="8"/>
  <c r="DL865" i="8" s="1"/>
  <c r="DJ865" i="8"/>
  <c r="DI865" i="8"/>
  <c r="DH865" i="8"/>
  <c r="DG865" i="8"/>
  <c r="DE865" i="8"/>
  <c r="DF865" i="8" s="1"/>
  <c r="DD865" i="8"/>
  <c r="DC865" i="8"/>
  <c r="DB865" i="8"/>
  <c r="DA865" i="8"/>
  <c r="CZ865" i="8"/>
  <c r="CY865" i="8"/>
  <c r="CX865" i="8"/>
  <c r="CV865" i="8"/>
  <c r="CW865" i="8" s="1"/>
  <c r="CU865" i="8"/>
  <c r="CT865" i="8"/>
  <c r="CS865" i="8"/>
  <c r="CR865" i="8"/>
  <c r="CQ865" i="8"/>
  <c r="CP865" i="8"/>
  <c r="CO865" i="8"/>
  <c r="CN865" i="8"/>
  <c r="CL865" i="8"/>
  <c r="CM865" i="8" s="1"/>
  <c r="CG865" i="8"/>
  <c r="CF865" i="8"/>
  <c r="CE865" i="8"/>
  <c r="CD865" i="8"/>
  <c r="CC865" i="8"/>
  <c r="CB865" i="8"/>
  <c r="CA865" i="8"/>
  <c r="BZ865" i="8"/>
  <c r="BY865" i="8"/>
  <c r="BW865" i="8"/>
  <c r="BX865" i="8" s="1"/>
  <c r="BV865" i="8"/>
  <c r="BU865" i="8"/>
  <c r="BT865" i="8"/>
  <c r="BS865" i="8"/>
  <c r="BR865" i="8"/>
  <c r="BQ865" i="8"/>
  <c r="BP865" i="8"/>
  <c r="BO865" i="8"/>
  <c r="BN865" i="8"/>
  <c r="BM865" i="8"/>
  <c r="BL865" i="8"/>
  <c r="BJ865" i="8"/>
  <c r="BK865" i="8" s="1"/>
  <c r="J865" i="8"/>
  <c r="I865" i="8"/>
  <c r="H865" i="8"/>
  <c r="G865" i="8"/>
  <c r="F865" i="8"/>
  <c r="A865" i="8"/>
  <c r="DP864" i="8"/>
  <c r="DO864" i="8"/>
  <c r="DN864" i="8"/>
  <c r="DM864" i="8"/>
  <c r="DK864" i="8"/>
  <c r="DL864" i="8" s="1"/>
  <c r="DJ864" i="8"/>
  <c r="DI864" i="8"/>
  <c r="DH864" i="8"/>
  <c r="DG864" i="8"/>
  <c r="DE864" i="8"/>
  <c r="DF864" i="8" s="1"/>
  <c r="DD864" i="8"/>
  <c r="DC864" i="8"/>
  <c r="DB864" i="8"/>
  <c r="DA864" i="8"/>
  <c r="CZ864" i="8"/>
  <c r="CY864" i="8"/>
  <c r="CX864" i="8"/>
  <c r="CV864" i="8"/>
  <c r="CW864" i="8" s="1"/>
  <c r="CU864" i="8"/>
  <c r="CT864" i="8"/>
  <c r="CS864" i="8"/>
  <c r="CR864" i="8"/>
  <c r="CQ864" i="8"/>
  <c r="CP864" i="8"/>
  <c r="CO864" i="8"/>
  <c r="CN864" i="8"/>
  <c r="CL864" i="8"/>
  <c r="CM864" i="8" s="1"/>
  <c r="CG864" i="8"/>
  <c r="CF864" i="8"/>
  <c r="CE864" i="8"/>
  <c r="CD864" i="8"/>
  <c r="CC864" i="8"/>
  <c r="CB864" i="8"/>
  <c r="CA864" i="8"/>
  <c r="BZ864" i="8"/>
  <c r="BY864" i="8"/>
  <c r="BW864" i="8"/>
  <c r="BX864" i="8" s="1"/>
  <c r="BV864" i="8"/>
  <c r="BU864" i="8"/>
  <c r="BT864" i="8"/>
  <c r="BS864" i="8"/>
  <c r="BR864" i="8"/>
  <c r="BQ864" i="8"/>
  <c r="BP864" i="8"/>
  <c r="BO864" i="8"/>
  <c r="BN864" i="8"/>
  <c r="BM864" i="8"/>
  <c r="BL864" i="8"/>
  <c r="BJ864" i="8"/>
  <c r="BK864" i="8" s="1"/>
  <c r="J864" i="8"/>
  <c r="I864" i="8"/>
  <c r="H864" i="8"/>
  <c r="G864" i="8"/>
  <c r="F864" i="8"/>
  <c r="A864" i="8"/>
  <c r="DP863" i="8"/>
  <c r="DO863" i="8"/>
  <c r="DN863" i="8"/>
  <c r="DM863" i="8"/>
  <c r="DK863" i="8"/>
  <c r="DL863" i="8" s="1"/>
  <c r="DJ863" i="8"/>
  <c r="DI863" i="8"/>
  <c r="DH863" i="8"/>
  <c r="DG863" i="8"/>
  <c r="DE863" i="8"/>
  <c r="DF863" i="8" s="1"/>
  <c r="DD863" i="8"/>
  <c r="DC863" i="8"/>
  <c r="DB863" i="8"/>
  <c r="DA863" i="8"/>
  <c r="CZ863" i="8"/>
  <c r="CY863" i="8"/>
  <c r="CX863" i="8"/>
  <c r="CV863" i="8"/>
  <c r="CW863" i="8" s="1"/>
  <c r="CU863" i="8"/>
  <c r="CT863" i="8"/>
  <c r="CS863" i="8"/>
  <c r="CR863" i="8"/>
  <c r="CQ863" i="8"/>
  <c r="CP863" i="8"/>
  <c r="CO863" i="8"/>
  <c r="CN863" i="8"/>
  <c r="CL863" i="8"/>
  <c r="CM863" i="8" s="1"/>
  <c r="CG863" i="8"/>
  <c r="CF863" i="8"/>
  <c r="CE863" i="8"/>
  <c r="CD863" i="8"/>
  <c r="CC863" i="8"/>
  <c r="CB863" i="8"/>
  <c r="CA863" i="8"/>
  <c r="BZ863" i="8"/>
  <c r="BY863" i="8"/>
  <c r="BW863" i="8"/>
  <c r="BX863" i="8" s="1"/>
  <c r="BV863" i="8"/>
  <c r="BU863" i="8"/>
  <c r="BT863" i="8"/>
  <c r="BS863" i="8"/>
  <c r="BR863" i="8"/>
  <c r="BQ863" i="8"/>
  <c r="BP863" i="8"/>
  <c r="BO863" i="8"/>
  <c r="BN863" i="8"/>
  <c r="BM863" i="8"/>
  <c r="BL863" i="8"/>
  <c r="BJ863" i="8"/>
  <c r="BK863" i="8" s="1"/>
  <c r="J863" i="8"/>
  <c r="I863" i="8"/>
  <c r="H863" i="8"/>
  <c r="G863" i="8"/>
  <c r="F863" i="8"/>
  <c r="A863" i="8"/>
  <c r="DP862" i="8"/>
  <c r="DO862" i="8"/>
  <c r="DN862" i="8"/>
  <c r="DM862" i="8"/>
  <c r="DK862" i="8"/>
  <c r="DL862" i="8" s="1"/>
  <c r="DJ862" i="8"/>
  <c r="DI862" i="8"/>
  <c r="DH862" i="8"/>
  <c r="DG862" i="8"/>
  <c r="DE862" i="8"/>
  <c r="DF862" i="8" s="1"/>
  <c r="DD862" i="8"/>
  <c r="DC862" i="8"/>
  <c r="DB862" i="8"/>
  <c r="DA862" i="8"/>
  <c r="CZ862" i="8"/>
  <c r="CY862" i="8"/>
  <c r="CX862" i="8"/>
  <c r="CV862" i="8"/>
  <c r="CW862" i="8" s="1"/>
  <c r="CU862" i="8"/>
  <c r="CT862" i="8"/>
  <c r="CS862" i="8"/>
  <c r="CR862" i="8"/>
  <c r="CQ862" i="8"/>
  <c r="CP862" i="8"/>
  <c r="CO862" i="8"/>
  <c r="CN862" i="8"/>
  <c r="CL862" i="8"/>
  <c r="CM862" i="8" s="1"/>
  <c r="CG862" i="8"/>
  <c r="CF862" i="8"/>
  <c r="CE862" i="8"/>
  <c r="CD862" i="8"/>
  <c r="CC862" i="8"/>
  <c r="CB862" i="8"/>
  <c r="CA862" i="8"/>
  <c r="BZ862" i="8"/>
  <c r="BY862" i="8"/>
  <c r="BW862" i="8"/>
  <c r="BX862" i="8" s="1"/>
  <c r="BV862" i="8"/>
  <c r="BU862" i="8"/>
  <c r="BT862" i="8"/>
  <c r="BS862" i="8"/>
  <c r="BR862" i="8"/>
  <c r="BQ862" i="8"/>
  <c r="BP862" i="8"/>
  <c r="BO862" i="8"/>
  <c r="BN862" i="8"/>
  <c r="BM862" i="8"/>
  <c r="BL862" i="8"/>
  <c r="BJ862" i="8"/>
  <c r="BK862" i="8" s="1"/>
  <c r="J862" i="8"/>
  <c r="I862" i="8"/>
  <c r="H862" i="8"/>
  <c r="G862" i="8"/>
  <c r="F862" i="8"/>
  <c r="A862" i="8"/>
  <c r="DP861" i="8"/>
  <c r="DO861" i="8"/>
  <c r="DN861" i="8"/>
  <c r="DM861" i="8"/>
  <c r="DK861" i="8"/>
  <c r="DL861" i="8" s="1"/>
  <c r="DJ861" i="8"/>
  <c r="DI861" i="8"/>
  <c r="DH861" i="8"/>
  <c r="DG861" i="8"/>
  <c r="DE861" i="8"/>
  <c r="DF861" i="8" s="1"/>
  <c r="DD861" i="8"/>
  <c r="DC861" i="8"/>
  <c r="DB861" i="8"/>
  <c r="DA861" i="8"/>
  <c r="CZ861" i="8"/>
  <c r="CY861" i="8"/>
  <c r="CX861" i="8"/>
  <c r="CV861" i="8"/>
  <c r="CW861" i="8" s="1"/>
  <c r="CU861" i="8"/>
  <c r="CT861" i="8"/>
  <c r="CS861" i="8"/>
  <c r="CR861" i="8"/>
  <c r="CQ861" i="8"/>
  <c r="CP861" i="8"/>
  <c r="CO861" i="8"/>
  <c r="CN861" i="8"/>
  <c r="CL861" i="8"/>
  <c r="CM861" i="8" s="1"/>
  <c r="CG861" i="8"/>
  <c r="CF861" i="8"/>
  <c r="CE861" i="8"/>
  <c r="CD861" i="8"/>
  <c r="CC861" i="8"/>
  <c r="CB861" i="8"/>
  <c r="CA861" i="8"/>
  <c r="BZ861" i="8"/>
  <c r="BY861" i="8"/>
  <c r="BW861" i="8"/>
  <c r="BX861" i="8" s="1"/>
  <c r="BV861" i="8"/>
  <c r="BU861" i="8"/>
  <c r="BT861" i="8"/>
  <c r="BS861" i="8"/>
  <c r="BR861" i="8"/>
  <c r="BQ861" i="8"/>
  <c r="BP861" i="8"/>
  <c r="BO861" i="8"/>
  <c r="BN861" i="8"/>
  <c r="BM861" i="8"/>
  <c r="BL861" i="8"/>
  <c r="BJ861" i="8"/>
  <c r="BK861" i="8" s="1"/>
  <c r="J861" i="8"/>
  <c r="I861" i="8"/>
  <c r="H861" i="8"/>
  <c r="G861" i="8"/>
  <c r="F861" i="8"/>
  <c r="A861" i="8"/>
  <c r="DP860" i="8"/>
  <c r="DO860" i="8"/>
  <c r="DN860" i="8"/>
  <c r="DM860" i="8"/>
  <c r="DK860" i="8"/>
  <c r="DL860" i="8" s="1"/>
  <c r="DJ860" i="8"/>
  <c r="DI860" i="8"/>
  <c r="DH860" i="8"/>
  <c r="DG860" i="8"/>
  <c r="DE860" i="8"/>
  <c r="DF860" i="8" s="1"/>
  <c r="DD860" i="8"/>
  <c r="DC860" i="8"/>
  <c r="DB860" i="8"/>
  <c r="DA860" i="8"/>
  <c r="CZ860" i="8"/>
  <c r="CY860" i="8"/>
  <c r="CX860" i="8"/>
  <c r="CV860" i="8"/>
  <c r="CW860" i="8" s="1"/>
  <c r="CU860" i="8"/>
  <c r="CT860" i="8"/>
  <c r="CS860" i="8"/>
  <c r="CR860" i="8"/>
  <c r="CQ860" i="8"/>
  <c r="CP860" i="8"/>
  <c r="CO860" i="8"/>
  <c r="CN860" i="8"/>
  <c r="CL860" i="8"/>
  <c r="CM860" i="8" s="1"/>
  <c r="CG860" i="8"/>
  <c r="CF860" i="8"/>
  <c r="CE860" i="8"/>
  <c r="CD860" i="8"/>
  <c r="CC860" i="8"/>
  <c r="CB860" i="8"/>
  <c r="CA860" i="8"/>
  <c r="BZ860" i="8"/>
  <c r="BY860" i="8"/>
  <c r="BW860" i="8"/>
  <c r="BX860" i="8" s="1"/>
  <c r="BV860" i="8"/>
  <c r="BU860" i="8"/>
  <c r="BT860" i="8"/>
  <c r="BS860" i="8"/>
  <c r="BR860" i="8"/>
  <c r="BQ860" i="8"/>
  <c r="BP860" i="8"/>
  <c r="BO860" i="8"/>
  <c r="BN860" i="8"/>
  <c r="BM860" i="8"/>
  <c r="BL860" i="8"/>
  <c r="BJ860" i="8"/>
  <c r="BK860" i="8" s="1"/>
  <c r="J860" i="8"/>
  <c r="I860" i="8"/>
  <c r="H860" i="8"/>
  <c r="G860" i="8"/>
  <c r="F860" i="8"/>
  <c r="A860" i="8"/>
  <c r="DP859" i="8"/>
  <c r="DO859" i="8"/>
  <c r="DN859" i="8"/>
  <c r="DM859" i="8"/>
  <c r="DK859" i="8"/>
  <c r="DL859" i="8" s="1"/>
  <c r="DJ859" i="8"/>
  <c r="DI859" i="8"/>
  <c r="DH859" i="8"/>
  <c r="DG859" i="8"/>
  <c r="DE859" i="8"/>
  <c r="DF859" i="8" s="1"/>
  <c r="DD859" i="8"/>
  <c r="DC859" i="8"/>
  <c r="DB859" i="8"/>
  <c r="DA859" i="8"/>
  <c r="CZ859" i="8"/>
  <c r="CY859" i="8"/>
  <c r="CX859" i="8"/>
  <c r="CV859" i="8"/>
  <c r="CW859" i="8" s="1"/>
  <c r="CU859" i="8"/>
  <c r="CT859" i="8"/>
  <c r="CS859" i="8"/>
  <c r="CR859" i="8"/>
  <c r="CQ859" i="8"/>
  <c r="CP859" i="8"/>
  <c r="CO859" i="8"/>
  <c r="CN859" i="8"/>
  <c r="CL859" i="8"/>
  <c r="CM859" i="8" s="1"/>
  <c r="CG859" i="8"/>
  <c r="CF859" i="8"/>
  <c r="CE859" i="8"/>
  <c r="CD859" i="8"/>
  <c r="CC859" i="8"/>
  <c r="CB859" i="8"/>
  <c r="CA859" i="8"/>
  <c r="BZ859" i="8"/>
  <c r="BY859" i="8"/>
  <c r="BW859" i="8"/>
  <c r="BX859" i="8" s="1"/>
  <c r="BV859" i="8"/>
  <c r="BU859" i="8"/>
  <c r="BT859" i="8"/>
  <c r="BS859" i="8"/>
  <c r="BR859" i="8"/>
  <c r="BQ859" i="8"/>
  <c r="BP859" i="8"/>
  <c r="BO859" i="8"/>
  <c r="BN859" i="8"/>
  <c r="BM859" i="8"/>
  <c r="BL859" i="8"/>
  <c r="BJ859" i="8"/>
  <c r="BK859" i="8" s="1"/>
  <c r="J859" i="8"/>
  <c r="I859" i="8"/>
  <c r="H859" i="8"/>
  <c r="G859" i="8"/>
  <c r="F859" i="8"/>
  <c r="A859" i="8"/>
  <c r="DP858" i="8"/>
  <c r="DO858" i="8"/>
  <c r="DN858" i="8"/>
  <c r="DM858" i="8"/>
  <c r="DK858" i="8"/>
  <c r="DL858" i="8" s="1"/>
  <c r="DJ858" i="8"/>
  <c r="DI858" i="8"/>
  <c r="DH858" i="8"/>
  <c r="DG858" i="8"/>
  <c r="DE858" i="8"/>
  <c r="DF858" i="8" s="1"/>
  <c r="DD858" i="8"/>
  <c r="DC858" i="8"/>
  <c r="DB858" i="8"/>
  <c r="DA858" i="8"/>
  <c r="CZ858" i="8"/>
  <c r="CY858" i="8"/>
  <c r="CX858" i="8"/>
  <c r="CV858" i="8"/>
  <c r="CW858" i="8" s="1"/>
  <c r="CU858" i="8"/>
  <c r="CT858" i="8"/>
  <c r="CS858" i="8"/>
  <c r="CR858" i="8"/>
  <c r="CQ858" i="8"/>
  <c r="CP858" i="8"/>
  <c r="CO858" i="8"/>
  <c r="CN858" i="8"/>
  <c r="CL858" i="8"/>
  <c r="CM858" i="8" s="1"/>
  <c r="CG858" i="8"/>
  <c r="CF858" i="8"/>
  <c r="CE858" i="8"/>
  <c r="CD858" i="8"/>
  <c r="CC858" i="8"/>
  <c r="CB858" i="8"/>
  <c r="CA858" i="8"/>
  <c r="BZ858" i="8"/>
  <c r="BY858" i="8"/>
  <c r="BW858" i="8"/>
  <c r="BX858" i="8" s="1"/>
  <c r="BV858" i="8"/>
  <c r="BU858" i="8"/>
  <c r="BT858" i="8"/>
  <c r="BS858" i="8"/>
  <c r="BR858" i="8"/>
  <c r="BQ858" i="8"/>
  <c r="BP858" i="8"/>
  <c r="BO858" i="8"/>
  <c r="BN858" i="8"/>
  <c r="BM858" i="8"/>
  <c r="BL858" i="8"/>
  <c r="BJ858" i="8"/>
  <c r="BK858" i="8" s="1"/>
  <c r="J858" i="8"/>
  <c r="I858" i="8"/>
  <c r="H858" i="8"/>
  <c r="G858" i="8"/>
  <c r="F858" i="8"/>
  <c r="A858" i="8"/>
  <c r="DP857" i="8"/>
  <c r="DO857" i="8"/>
  <c r="DN857" i="8"/>
  <c r="DM857" i="8"/>
  <c r="DK857" i="8"/>
  <c r="DL857" i="8" s="1"/>
  <c r="DJ857" i="8"/>
  <c r="DI857" i="8"/>
  <c r="DH857" i="8"/>
  <c r="DG857" i="8"/>
  <c r="DE857" i="8"/>
  <c r="DF857" i="8" s="1"/>
  <c r="DD857" i="8"/>
  <c r="DC857" i="8"/>
  <c r="DB857" i="8"/>
  <c r="DA857" i="8"/>
  <c r="CZ857" i="8"/>
  <c r="CY857" i="8"/>
  <c r="CX857" i="8"/>
  <c r="CV857" i="8"/>
  <c r="CW857" i="8" s="1"/>
  <c r="CU857" i="8"/>
  <c r="CT857" i="8"/>
  <c r="CS857" i="8"/>
  <c r="CR857" i="8"/>
  <c r="CQ857" i="8"/>
  <c r="CP857" i="8"/>
  <c r="CO857" i="8"/>
  <c r="CN857" i="8"/>
  <c r="CL857" i="8"/>
  <c r="CM857" i="8" s="1"/>
  <c r="CG857" i="8"/>
  <c r="CF857" i="8"/>
  <c r="CE857" i="8"/>
  <c r="CD857" i="8"/>
  <c r="CC857" i="8"/>
  <c r="CB857" i="8"/>
  <c r="CA857" i="8"/>
  <c r="BZ857" i="8"/>
  <c r="BY857" i="8"/>
  <c r="BW857" i="8"/>
  <c r="BX857" i="8" s="1"/>
  <c r="BV857" i="8"/>
  <c r="BU857" i="8"/>
  <c r="BT857" i="8"/>
  <c r="BS857" i="8"/>
  <c r="BR857" i="8"/>
  <c r="BQ857" i="8"/>
  <c r="BP857" i="8"/>
  <c r="BO857" i="8"/>
  <c r="BN857" i="8"/>
  <c r="BM857" i="8"/>
  <c r="BL857" i="8"/>
  <c r="BJ857" i="8"/>
  <c r="BK857" i="8" s="1"/>
  <c r="J857" i="8"/>
  <c r="I857" i="8"/>
  <c r="H857" i="8"/>
  <c r="G857" i="8"/>
  <c r="F857" i="8"/>
  <c r="A857" i="8"/>
  <c r="DP856" i="8"/>
  <c r="DO856" i="8"/>
  <c r="DN856" i="8"/>
  <c r="DM856" i="8"/>
  <c r="DK856" i="8"/>
  <c r="DL856" i="8" s="1"/>
  <c r="DJ856" i="8"/>
  <c r="DI856" i="8"/>
  <c r="DH856" i="8"/>
  <c r="DG856" i="8"/>
  <c r="DE856" i="8"/>
  <c r="DF856" i="8" s="1"/>
  <c r="DD856" i="8"/>
  <c r="DC856" i="8"/>
  <c r="DB856" i="8"/>
  <c r="DA856" i="8"/>
  <c r="CZ856" i="8"/>
  <c r="CY856" i="8"/>
  <c r="CX856" i="8"/>
  <c r="CV856" i="8"/>
  <c r="CW856" i="8" s="1"/>
  <c r="CU856" i="8"/>
  <c r="CT856" i="8"/>
  <c r="CS856" i="8"/>
  <c r="CR856" i="8"/>
  <c r="CQ856" i="8"/>
  <c r="CP856" i="8"/>
  <c r="CO856" i="8"/>
  <c r="CN856" i="8"/>
  <c r="CL856" i="8"/>
  <c r="CM856" i="8" s="1"/>
  <c r="CG856" i="8"/>
  <c r="CF856" i="8"/>
  <c r="CE856" i="8"/>
  <c r="CD856" i="8"/>
  <c r="CC856" i="8"/>
  <c r="CB856" i="8"/>
  <c r="CA856" i="8"/>
  <c r="BZ856" i="8"/>
  <c r="BY856" i="8"/>
  <c r="BW856" i="8"/>
  <c r="BX856" i="8" s="1"/>
  <c r="BV856" i="8"/>
  <c r="BU856" i="8"/>
  <c r="BT856" i="8"/>
  <c r="BS856" i="8"/>
  <c r="BR856" i="8"/>
  <c r="BQ856" i="8"/>
  <c r="BP856" i="8"/>
  <c r="BO856" i="8"/>
  <c r="BN856" i="8"/>
  <c r="BM856" i="8"/>
  <c r="BL856" i="8"/>
  <c r="BJ856" i="8"/>
  <c r="BK856" i="8" s="1"/>
  <c r="J856" i="8"/>
  <c r="I856" i="8"/>
  <c r="H856" i="8"/>
  <c r="G856" i="8"/>
  <c r="F856" i="8"/>
  <c r="A856" i="8"/>
  <c r="DP855" i="8"/>
  <c r="DO855" i="8"/>
  <c r="DN855" i="8"/>
  <c r="DM855" i="8"/>
  <c r="DK855" i="8"/>
  <c r="DL855" i="8" s="1"/>
  <c r="DJ855" i="8"/>
  <c r="DI855" i="8"/>
  <c r="DH855" i="8"/>
  <c r="DG855" i="8"/>
  <c r="DE855" i="8"/>
  <c r="DF855" i="8" s="1"/>
  <c r="DD855" i="8"/>
  <c r="DC855" i="8"/>
  <c r="DB855" i="8"/>
  <c r="DA855" i="8"/>
  <c r="CZ855" i="8"/>
  <c r="CY855" i="8"/>
  <c r="CX855" i="8"/>
  <c r="CV855" i="8"/>
  <c r="CW855" i="8" s="1"/>
  <c r="CU855" i="8"/>
  <c r="CT855" i="8"/>
  <c r="CS855" i="8"/>
  <c r="CR855" i="8"/>
  <c r="CQ855" i="8"/>
  <c r="CP855" i="8"/>
  <c r="CO855" i="8"/>
  <c r="CN855" i="8"/>
  <c r="CL855" i="8"/>
  <c r="CM855" i="8" s="1"/>
  <c r="CG855" i="8"/>
  <c r="CF855" i="8"/>
  <c r="CE855" i="8"/>
  <c r="CD855" i="8"/>
  <c r="CC855" i="8"/>
  <c r="CB855" i="8"/>
  <c r="CA855" i="8"/>
  <c r="BZ855" i="8"/>
  <c r="BY855" i="8"/>
  <c r="BW855" i="8"/>
  <c r="BX855" i="8" s="1"/>
  <c r="BV855" i="8"/>
  <c r="BU855" i="8"/>
  <c r="BT855" i="8"/>
  <c r="BS855" i="8"/>
  <c r="BR855" i="8"/>
  <c r="BQ855" i="8"/>
  <c r="BP855" i="8"/>
  <c r="BO855" i="8"/>
  <c r="BN855" i="8"/>
  <c r="BM855" i="8"/>
  <c r="BL855" i="8"/>
  <c r="BJ855" i="8"/>
  <c r="BK855" i="8" s="1"/>
  <c r="J855" i="8"/>
  <c r="I855" i="8"/>
  <c r="H855" i="8"/>
  <c r="G855" i="8"/>
  <c r="F855" i="8"/>
  <c r="A855" i="8"/>
  <c r="DP854" i="8"/>
  <c r="DO854" i="8"/>
  <c r="DN854" i="8"/>
  <c r="DM854" i="8"/>
  <c r="DK854" i="8"/>
  <c r="DL854" i="8" s="1"/>
  <c r="DJ854" i="8"/>
  <c r="DI854" i="8"/>
  <c r="DH854" i="8"/>
  <c r="DG854" i="8"/>
  <c r="DE854" i="8"/>
  <c r="DF854" i="8" s="1"/>
  <c r="DD854" i="8"/>
  <c r="DC854" i="8"/>
  <c r="DB854" i="8"/>
  <c r="DA854" i="8"/>
  <c r="CZ854" i="8"/>
  <c r="CY854" i="8"/>
  <c r="CX854" i="8"/>
  <c r="CV854" i="8"/>
  <c r="CW854" i="8" s="1"/>
  <c r="CU854" i="8"/>
  <c r="CT854" i="8"/>
  <c r="CS854" i="8"/>
  <c r="CR854" i="8"/>
  <c r="CQ854" i="8"/>
  <c r="CP854" i="8"/>
  <c r="CO854" i="8"/>
  <c r="CN854" i="8"/>
  <c r="CL854" i="8"/>
  <c r="CM854" i="8" s="1"/>
  <c r="CG854" i="8"/>
  <c r="CF854" i="8"/>
  <c r="CE854" i="8"/>
  <c r="CD854" i="8"/>
  <c r="CC854" i="8"/>
  <c r="CB854" i="8"/>
  <c r="CA854" i="8"/>
  <c r="BZ854" i="8"/>
  <c r="BY854" i="8"/>
  <c r="BW854" i="8"/>
  <c r="BX854" i="8" s="1"/>
  <c r="BV854" i="8"/>
  <c r="BU854" i="8"/>
  <c r="BT854" i="8"/>
  <c r="BS854" i="8"/>
  <c r="BR854" i="8"/>
  <c r="BQ854" i="8"/>
  <c r="BP854" i="8"/>
  <c r="BO854" i="8"/>
  <c r="BN854" i="8"/>
  <c r="BM854" i="8"/>
  <c r="BL854" i="8"/>
  <c r="BJ854" i="8"/>
  <c r="BK854" i="8" s="1"/>
  <c r="J854" i="8"/>
  <c r="I854" i="8"/>
  <c r="H854" i="8"/>
  <c r="G854" i="8"/>
  <c r="F854" i="8"/>
  <c r="A854" i="8"/>
  <c r="DP853" i="8"/>
  <c r="DO853" i="8"/>
  <c r="DN853" i="8"/>
  <c r="DM853" i="8"/>
  <c r="DK853" i="8"/>
  <c r="DL853" i="8" s="1"/>
  <c r="DJ853" i="8"/>
  <c r="DI853" i="8"/>
  <c r="DH853" i="8"/>
  <c r="DG853" i="8"/>
  <c r="DE853" i="8"/>
  <c r="DF853" i="8" s="1"/>
  <c r="DD853" i="8"/>
  <c r="DC853" i="8"/>
  <c r="DB853" i="8"/>
  <c r="DA853" i="8"/>
  <c r="CZ853" i="8"/>
  <c r="CY853" i="8"/>
  <c r="CX853" i="8"/>
  <c r="CV853" i="8"/>
  <c r="CW853" i="8" s="1"/>
  <c r="CU853" i="8"/>
  <c r="CT853" i="8"/>
  <c r="CS853" i="8"/>
  <c r="CR853" i="8"/>
  <c r="CQ853" i="8"/>
  <c r="CP853" i="8"/>
  <c r="CO853" i="8"/>
  <c r="CN853" i="8"/>
  <c r="CL853" i="8"/>
  <c r="CM853" i="8" s="1"/>
  <c r="CG853" i="8"/>
  <c r="CF853" i="8"/>
  <c r="CE853" i="8"/>
  <c r="CD853" i="8"/>
  <c r="CC853" i="8"/>
  <c r="CB853" i="8"/>
  <c r="CA853" i="8"/>
  <c r="BZ853" i="8"/>
  <c r="BY853" i="8"/>
  <c r="BW853" i="8"/>
  <c r="BX853" i="8" s="1"/>
  <c r="BV853" i="8"/>
  <c r="BU853" i="8"/>
  <c r="BT853" i="8"/>
  <c r="BS853" i="8"/>
  <c r="BR853" i="8"/>
  <c r="BQ853" i="8"/>
  <c r="BP853" i="8"/>
  <c r="BO853" i="8"/>
  <c r="BN853" i="8"/>
  <c r="BM853" i="8"/>
  <c r="BL853" i="8"/>
  <c r="BJ853" i="8"/>
  <c r="BK853" i="8" s="1"/>
  <c r="J853" i="8"/>
  <c r="I853" i="8"/>
  <c r="H853" i="8"/>
  <c r="G853" i="8"/>
  <c r="F853" i="8"/>
  <c r="A853" i="8"/>
  <c r="DP852" i="8"/>
  <c r="DO852" i="8"/>
  <c r="DN852" i="8"/>
  <c r="DM852" i="8"/>
  <c r="DK852" i="8"/>
  <c r="DL852" i="8" s="1"/>
  <c r="DJ852" i="8"/>
  <c r="DI852" i="8"/>
  <c r="DH852" i="8"/>
  <c r="DG852" i="8"/>
  <c r="DE852" i="8"/>
  <c r="DF852" i="8" s="1"/>
  <c r="DD852" i="8"/>
  <c r="DC852" i="8"/>
  <c r="DB852" i="8"/>
  <c r="DA852" i="8"/>
  <c r="CZ852" i="8"/>
  <c r="CY852" i="8"/>
  <c r="CX852" i="8"/>
  <c r="CV852" i="8"/>
  <c r="CW852" i="8" s="1"/>
  <c r="CU852" i="8"/>
  <c r="CT852" i="8"/>
  <c r="CS852" i="8"/>
  <c r="CR852" i="8"/>
  <c r="CQ852" i="8"/>
  <c r="CP852" i="8"/>
  <c r="CO852" i="8"/>
  <c r="CN852" i="8"/>
  <c r="CL852" i="8"/>
  <c r="CM852" i="8" s="1"/>
  <c r="CG852" i="8"/>
  <c r="CF852" i="8"/>
  <c r="CE852" i="8"/>
  <c r="CD852" i="8"/>
  <c r="CC852" i="8"/>
  <c r="CB852" i="8"/>
  <c r="CA852" i="8"/>
  <c r="BZ852" i="8"/>
  <c r="BY852" i="8"/>
  <c r="BW852" i="8"/>
  <c r="BX852" i="8" s="1"/>
  <c r="BV852" i="8"/>
  <c r="BU852" i="8"/>
  <c r="BT852" i="8"/>
  <c r="BS852" i="8"/>
  <c r="BR852" i="8"/>
  <c r="BQ852" i="8"/>
  <c r="BP852" i="8"/>
  <c r="BO852" i="8"/>
  <c r="BN852" i="8"/>
  <c r="BM852" i="8"/>
  <c r="BL852" i="8"/>
  <c r="BJ852" i="8"/>
  <c r="BK852" i="8" s="1"/>
  <c r="J852" i="8"/>
  <c r="I852" i="8"/>
  <c r="H852" i="8"/>
  <c r="G852" i="8"/>
  <c r="F852" i="8"/>
  <c r="A852" i="8"/>
  <c r="DP851" i="8"/>
  <c r="DO851" i="8"/>
  <c r="DN851" i="8"/>
  <c r="DM851" i="8"/>
  <c r="DK851" i="8"/>
  <c r="DL851" i="8" s="1"/>
  <c r="DJ851" i="8"/>
  <c r="DI851" i="8"/>
  <c r="DH851" i="8"/>
  <c r="DG851" i="8"/>
  <c r="DE851" i="8"/>
  <c r="DF851" i="8" s="1"/>
  <c r="DD851" i="8"/>
  <c r="DC851" i="8"/>
  <c r="DB851" i="8"/>
  <c r="DA851" i="8"/>
  <c r="CZ851" i="8"/>
  <c r="CY851" i="8"/>
  <c r="CX851" i="8"/>
  <c r="CV851" i="8"/>
  <c r="CW851" i="8" s="1"/>
  <c r="CU851" i="8"/>
  <c r="CT851" i="8"/>
  <c r="CS851" i="8"/>
  <c r="CR851" i="8"/>
  <c r="CQ851" i="8"/>
  <c r="CP851" i="8"/>
  <c r="CO851" i="8"/>
  <c r="CN851" i="8"/>
  <c r="CL851" i="8"/>
  <c r="CM851" i="8" s="1"/>
  <c r="CG851" i="8"/>
  <c r="CF851" i="8"/>
  <c r="CE851" i="8"/>
  <c r="CD851" i="8"/>
  <c r="CC851" i="8"/>
  <c r="CB851" i="8"/>
  <c r="CA851" i="8"/>
  <c r="BZ851" i="8"/>
  <c r="BY851" i="8"/>
  <c r="BW851" i="8"/>
  <c r="BX851" i="8" s="1"/>
  <c r="BV851" i="8"/>
  <c r="BU851" i="8"/>
  <c r="BT851" i="8"/>
  <c r="BS851" i="8"/>
  <c r="BR851" i="8"/>
  <c r="BQ851" i="8"/>
  <c r="BP851" i="8"/>
  <c r="BO851" i="8"/>
  <c r="BN851" i="8"/>
  <c r="BM851" i="8"/>
  <c r="BL851" i="8"/>
  <c r="BJ851" i="8"/>
  <c r="BK851" i="8" s="1"/>
  <c r="J851" i="8"/>
  <c r="I851" i="8"/>
  <c r="H851" i="8"/>
  <c r="G851" i="8"/>
  <c r="F851" i="8"/>
  <c r="A851" i="8"/>
  <c r="DP850" i="8"/>
  <c r="DO850" i="8"/>
  <c r="DN850" i="8"/>
  <c r="DM850" i="8"/>
  <c r="DK850" i="8"/>
  <c r="DL850" i="8" s="1"/>
  <c r="DJ850" i="8"/>
  <c r="DI850" i="8"/>
  <c r="DH850" i="8"/>
  <c r="DG850" i="8"/>
  <c r="DE850" i="8"/>
  <c r="DF850" i="8" s="1"/>
  <c r="DD850" i="8"/>
  <c r="DC850" i="8"/>
  <c r="DB850" i="8"/>
  <c r="DA850" i="8"/>
  <c r="CZ850" i="8"/>
  <c r="CY850" i="8"/>
  <c r="CX850" i="8"/>
  <c r="CV850" i="8"/>
  <c r="CW850" i="8" s="1"/>
  <c r="CU850" i="8"/>
  <c r="CT850" i="8"/>
  <c r="CS850" i="8"/>
  <c r="CR850" i="8"/>
  <c r="CQ850" i="8"/>
  <c r="CP850" i="8"/>
  <c r="CO850" i="8"/>
  <c r="CN850" i="8"/>
  <c r="CL850" i="8"/>
  <c r="CM850" i="8" s="1"/>
  <c r="CG850" i="8"/>
  <c r="CF850" i="8"/>
  <c r="CE850" i="8"/>
  <c r="CD850" i="8"/>
  <c r="CC850" i="8"/>
  <c r="CB850" i="8"/>
  <c r="CA850" i="8"/>
  <c r="BZ850" i="8"/>
  <c r="BY850" i="8"/>
  <c r="BW850" i="8"/>
  <c r="BX850" i="8" s="1"/>
  <c r="BV850" i="8"/>
  <c r="BU850" i="8"/>
  <c r="BT850" i="8"/>
  <c r="BS850" i="8"/>
  <c r="BR850" i="8"/>
  <c r="BQ850" i="8"/>
  <c r="BP850" i="8"/>
  <c r="BO850" i="8"/>
  <c r="BN850" i="8"/>
  <c r="BM850" i="8"/>
  <c r="BL850" i="8"/>
  <c r="BJ850" i="8"/>
  <c r="BK850" i="8" s="1"/>
  <c r="J850" i="8"/>
  <c r="I850" i="8"/>
  <c r="H850" i="8"/>
  <c r="G850" i="8"/>
  <c r="F850" i="8"/>
  <c r="A850" i="8"/>
  <c r="DP849" i="8"/>
  <c r="DO849" i="8"/>
  <c r="DN849" i="8"/>
  <c r="DM849" i="8"/>
  <c r="DK849" i="8"/>
  <c r="DL849" i="8" s="1"/>
  <c r="DJ849" i="8"/>
  <c r="DI849" i="8"/>
  <c r="DH849" i="8"/>
  <c r="DG849" i="8"/>
  <c r="DE849" i="8"/>
  <c r="DF849" i="8" s="1"/>
  <c r="DD849" i="8"/>
  <c r="DC849" i="8"/>
  <c r="DB849" i="8"/>
  <c r="DA849" i="8"/>
  <c r="CZ849" i="8"/>
  <c r="CY849" i="8"/>
  <c r="CX849" i="8"/>
  <c r="CV849" i="8"/>
  <c r="CW849" i="8" s="1"/>
  <c r="CU849" i="8"/>
  <c r="CT849" i="8"/>
  <c r="CS849" i="8"/>
  <c r="CR849" i="8"/>
  <c r="CQ849" i="8"/>
  <c r="CP849" i="8"/>
  <c r="CO849" i="8"/>
  <c r="CN849" i="8"/>
  <c r="CL849" i="8"/>
  <c r="CM849" i="8" s="1"/>
  <c r="CG849" i="8"/>
  <c r="CF849" i="8"/>
  <c r="CE849" i="8"/>
  <c r="CD849" i="8"/>
  <c r="CC849" i="8"/>
  <c r="CB849" i="8"/>
  <c r="CA849" i="8"/>
  <c r="BZ849" i="8"/>
  <c r="BY849" i="8"/>
  <c r="BW849" i="8"/>
  <c r="BX849" i="8" s="1"/>
  <c r="BV849" i="8"/>
  <c r="BU849" i="8"/>
  <c r="BT849" i="8"/>
  <c r="BS849" i="8"/>
  <c r="BR849" i="8"/>
  <c r="BQ849" i="8"/>
  <c r="BP849" i="8"/>
  <c r="BO849" i="8"/>
  <c r="BN849" i="8"/>
  <c r="BM849" i="8"/>
  <c r="BL849" i="8"/>
  <c r="BJ849" i="8"/>
  <c r="BK849" i="8" s="1"/>
  <c r="J849" i="8"/>
  <c r="I849" i="8"/>
  <c r="H849" i="8"/>
  <c r="G849" i="8"/>
  <c r="F849" i="8"/>
  <c r="A849" i="8"/>
  <c r="DP848" i="8"/>
  <c r="DO848" i="8"/>
  <c r="DN848" i="8"/>
  <c r="DM848" i="8"/>
  <c r="DK848" i="8"/>
  <c r="DL848" i="8" s="1"/>
  <c r="DJ848" i="8"/>
  <c r="DI848" i="8"/>
  <c r="DH848" i="8"/>
  <c r="DG848" i="8"/>
  <c r="DE848" i="8"/>
  <c r="DF848" i="8" s="1"/>
  <c r="DD848" i="8"/>
  <c r="DC848" i="8"/>
  <c r="DB848" i="8"/>
  <c r="DA848" i="8"/>
  <c r="CZ848" i="8"/>
  <c r="CY848" i="8"/>
  <c r="CX848" i="8"/>
  <c r="CV848" i="8"/>
  <c r="CW848" i="8" s="1"/>
  <c r="CU848" i="8"/>
  <c r="CT848" i="8"/>
  <c r="CS848" i="8"/>
  <c r="CR848" i="8"/>
  <c r="CQ848" i="8"/>
  <c r="CP848" i="8"/>
  <c r="CO848" i="8"/>
  <c r="CN848" i="8"/>
  <c r="CL848" i="8"/>
  <c r="CM848" i="8" s="1"/>
  <c r="CG848" i="8"/>
  <c r="CF848" i="8"/>
  <c r="CE848" i="8"/>
  <c r="CD848" i="8"/>
  <c r="CC848" i="8"/>
  <c r="CB848" i="8"/>
  <c r="CA848" i="8"/>
  <c r="BZ848" i="8"/>
  <c r="BY848" i="8"/>
  <c r="BW848" i="8"/>
  <c r="BX848" i="8" s="1"/>
  <c r="BV848" i="8"/>
  <c r="BU848" i="8"/>
  <c r="BT848" i="8"/>
  <c r="BS848" i="8"/>
  <c r="BR848" i="8"/>
  <c r="BQ848" i="8"/>
  <c r="BP848" i="8"/>
  <c r="BO848" i="8"/>
  <c r="BN848" i="8"/>
  <c r="BM848" i="8"/>
  <c r="BL848" i="8"/>
  <c r="BJ848" i="8"/>
  <c r="BK848" i="8" s="1"/>
  <c r="J848" i="8"/>
  <c r="I848" i="8"/>
  <c r="H848" i="8"/>
  <c r="G848" i="8"/>
  <c r="F848" i="8"/>
  <c r="A848" i="8"/>
  <c r="DP847" i="8"/>
  <c r="DO847" i="8"/>
  <c r="DN847" i="8"/>
  <c r="DM847" i="8"/>
  <c r="DK847" i="8"/>
  <c r="DL847" i="8" s="1"/>
  <c r="DJ847" i="8"/>
  <c r="DI847" i="8"/>
  <c r="DH847" i="8"/>
  <c r="DG847" i="8"/>
  <c r="DE847" i="8"/>
  <c r="DF847" i="8" s="1"/>
  <c r="DD847" i="8"/>
  <c r="DC847" i="8"/>
  <c r="DB847" i="8"/>
  <c r="DA847" i="8"/>
  <c r="CZ847" i="8"/>
  <c r="CY847" i="8"/>
  <c r="CX847" i="8"/>
  <c r="CV847" i="8"/>
  <c r="CW847" i="8" s="1"/>
  <c r="CU847" i="8"/>
  <c r="CT847" i="8"/>
  <c r="CS847" i="8"/>
  <c r="CR847" i="8"/>
  <c r="CQ847" i="8"/>
  <c r="CP847" i="8"/>
  <c r="CO847" i="8"/>
  <c r="CN847" i="8"/>
  <c r="CL847" i="8"/>
  <c r="CM847" i="8" s="1"/>
  <c r="CG847" i="8"/>
  <c r="CF847" i="8"/>
  <c r="CE847" i="8"/>
  <c r="CD847" i="8"/>
  <c r="CC847" i="8"/>
  <c r="CB847" i="8"/>
  <c r="CA847" i="8"/>
  <c r="BZ847" i="8"/>
  <c r="BY847" i="8"/>
  <c r="BW847" i="8"/>
  <c r="BX847" i="8" s="1"/>
  <c r="BV847" i="8"/>
  <c r="BU847" i="8"/>
  <c r="BT847" i="8"/>
  <c r="BS847" i="8"/>
  <c r="BR847" i="8"/>
  <c r="BQ847" i="8"/>
  <c r="BP847" i="8"/>
  <c r="BO847" i="8"/>
  <c r="BN847" i="8"/>
  <c r="BM847" i="8"/>
  <c r="BL847" i="8"/>
  <c r="BJ847" i="8"/>
  <c r="BK847" i="8" s="1"/>
  <c r="J847" i="8"/>
  <c r="I847" i="8"/>
  <c r="H847" i="8"/>
  <c r="G847" i="8"/>
  <c r="F847" i="8"/>
  <c r="A847" i="8"/>
  <c r="DP846" i="8"/>
  <c r="DO846" i="8"/>
  <c r="DN846" i="8"/>
  <c r="DM846" i="8"/>
  <c r="DK846" i="8"/>
  <c r="DL846" i="8" s="1"/>
  <c r="DJ846" i="8"/>
  <c r="DI846" i="8"/>
  <c r="DH846" i="8"/>
  <c r="DG846" i="8"/>
  <c r="DE846" i="8"/>
  <c r="DF846" i="8" s="1"/>
  <c r="DD846" i="8"/>
  <c r="DC846" i="8"/>
  <c r="DB846" i="8"/>
  <c r="DA846" i="8"/>
  <c r="CZ846" i="8"/>
  <c r="CY846" i="8"/>
  <c r="CX846" i="8"/>
  <c r="CV846" i="8"/>
  <c r="CW846" i="8" s="1"/>
  <c r="CU846" i="8"/>
  <c r="CT846" i="8"/>
  <c r="CS846" i="8"/>
  <c r="CR846" i="8"/>
  <c r="CQ846" i="8"/>
  <c r="CP846" i="8"/>
  <c r="CO846" i="8"/>
  <c r="CN846" i="8"/>
  <c r="CL846" i="8"/>
  <c r="CM846" i="8" s="1"/>
  <c r="CG846" i="8"/>
  <c r="CF846" i="8"/>
  <c r="CE846" i="8"/>
  <c r="CD846" i="8"/>
  <c r="CC846" i="8"/>
  <c r="CB846" i="8"/>
  <c r="CA846" i="8"/>
  <c r="BZ846" i="8"/>
  <c r="BY846" i="8"/>
  <c r="BW846" i="8"/>
  <c r="BX846" i="8" s="1"/>
  <c r="BV846" i="8"/>
  <c r="BU846" i="8"/>
  <c r="BT846" i="8"/>
  <c r="BS846" i="8"/>
  <c r="BR846" i="8"/>
  <c r="BQ846" i="8"/>
  <c r="BP846" i="8"/>
  <c r="BO846" i="8"/>
  <c r="BN846" i="8"/>
  <c r="BM846" i="8"/>
  <c r="BL846" i="8"/>
  <c r="BJ846" i="8"/>
  <c r="BK846" i="8" s="1"/>
  <c r="J846" i="8"/>
  <c r="I846" i="8"/>
  <c r="H846" i="8"/>
  <c r="G846" i="8"/>
  <c r="F846" i="8"/>
  <c r="A846" i="8"/>
  <c r="DP845" i="8"/>
  <c r="DO845" i="8"/>
  <c r="DN845" i="8"/>
  <c r="DM845" i="8"/>
  <c r="DK845" i="8"/>
  <c r="DL845" i="8" s="1"/>
  <c r="DJ845" i="8"/>
  <c r="DI845" i="8"/>
  <c r="DH845" i="8"/>
  <c r="DG845" i="8"/>
  <c r="DE845" i="8"/>
  <c r="DF845" i="8" s="1"/>
  <c r="DD845" i="8"/>
  <c r="DC845" i="8"/>
  <c r="DB845" i="8"/>
  <c r="DA845" i="8"/>
  <c r="CZ845" i="8"/>
  <c r="CY845" i="8"/>
  <c r="CX845" i="8"/>
  <c r="CV845" i="8"/>
  <c r="CW845" i="8" s="1"/>
  <c r="CU845" i="8"/>
  <c r="CT845" i="8"/>
  <c r="CS845" i="8"/>
  <c r="CR845" i="8"/>
  <c r="CQ845" i="8"/>
  <c r="CP845" i="8"/>
  <c r="CO845" i="8"/>
  <c r="CN845" i="8"/>
  <c r="CL845" i="8"/>
  <c r="CM845" i="8" s="1"/>
  <c r="CG845" i="8"/>
  <c r="CF845" i="8"/>
  <c r="CE845" i="8"/>
  <c r="CD845" i="8"/>
  <c r="CC845" i="8"/>
  <c r="CB845" i="8"/>
  <c r="CA845" i="8"/>
  <c r="BZ845" i="8"/>
  <c r="BY845" i="8"/>
  <c r="BW845" i="8"/>
  <c r="BX845" i="8" s="1"/>
  <c r="BV845" i="8"/>
  <c r="BU845" i="8"/>
  <c r="BT845" i="8"/>
  <c r="BS845" i="8"/>
  <c r="BR845" i="8"/>
  <c r="BQ845" i="8"/>
  <c r="BP845" i="8"/>
  <c r="BO845" i="8"/>
  <c r="BN845" i="8"/>
  <c r="BM845" i="8"/>
  <c r="BL845" i="8"/>
  <c r="BJ845" i="8"/>
  <c r="BK845" i="8" s="1"/>
  <c r="J845" i="8"/>
  <c r="I845" i="8"/>
  <c r="H845" i="8"/>
  <c r="G845" i="8"/>
  <c r="F845" i="8"/>
  <c r="A845" i="8"/>
  <c r="DP844" i="8"/>
  <c r="DO844" i="8"/>
  <c r="DN844" i="8"/>
  <c r="DM844" i="8"/>
  <c r="DK844" i="8"/>
  <c r="DL844" i="8" s="1"/>
  <c r="DJ844" i="8"/>
  <c r="DI844" i="8"/>
  <c r="DH844" i="8"/>
  <c r="DG844" i="8"/>
  <c r="DE844" i="8"/>
  <c r="DF844" i="8" s="1"/>
  <c r="DD844" i="8"/>
  <c r="DC844" i="8"/>
  <c r="DB844" i="8"/>
  <c r="DA844" i="8"/>
  <c r="CZ844" i="8"/>
  <c r="CY844" i="8"/>
  <c r="CX844" i="8"/>
  <c r="CV844" i="8"/>
  <c r="CW844" i="8" s="1"/>
  <c r="CU844" i="8"/>
  <c r="CT844" i="8"/>
  <c r="CS844" i="8"/>
  <c r="CR844" i="8"/>
  <c r="CQ844" i="8"/>
  <c r="CP844" i="8"/>
  <c r="CO844" i="8"/>
  <c r="CN844" i="8"/>
  <c r="CL844" i="8"/>
  <c r="CM844" i="8" s="1"/>
  <c r="CG844" i="8"/>
  <c r="CF844" i="8"/>
  <c r="CE844" i="8"/>
  <c r="CD844" i="8"/>
  <c r="CC844" i="8"/>
  <c r="CB844" i="8"/>
  <c r="CA844" i="8"/>
  <c r="BZ844" i="8"/>
  <c r="BY844" i="8"/>
  <c r="BW844" i="8"/>
  <c r="BX844" i="8" s="1"/>
  <c r="BV844" i="8"/>
  <c r="BU844" i="8"/>
  <c r="BT844" i="8"/>
  <c r="BS844" i="8"/>
  <c r="BR844" i="8"/>
  <c r="BQ844" i="8"/>
  <c r="BP844" i="8"/>
  <c r="BO844" i="8"/>
  <c r="BN844" i="8"/>
  <c r="BM844" i="8"/>
  <c r="BL844" i="8"/>
  <c r="BJ844" i="8"/>
  <c r="BK844" i="8" s="1"/>
  <c r="J844" i="8"/>
  <c r="I844" i="8"/>
  <c r="H844" i="8"/>
  <c r="G844" i="8"/>
  <c r="F844" i="8"/>
  <c r="A844" i="8"/>
  <c r="DP843" i="8"/>
  <c r="DO843" i="8"/>
  <c r="DN843" i="8"/>
  <c r="DM843" i="8"/>
  <c r="DK843" i="8"/>
  <c r="DL843" i="8" s="1"/>
  <c r="DJ843" i="8"/>
  <c r="DI843" i="8"/>
  <c r="DH843" i="8"/>
  <c r="DG843" i="8"/>
  <c r="DE843" i="8"/>
  <c r="DF843" i="8" s="1"/>
  <c r="DD843" i="8"/>
  <c r="DC843" i="8"/>
  <c r="DB843" i="8"/>
  <c r="DA843" i="8"/>
  <c r="CZ843" i="8"/>
  <c r="CY843" i="8"/>
  <c r="CX843" i="8"/>
  <c r="CV843" i="8"/>
  <c r="CW843" i="8" s="1"/>
  <c r="CU843" i="8"/>
  <c r="CT843" i="8"/>
  <c r="CS843" i="8"/>
  <c r="CR843" i="8"/>
  <c r="CQ843" i="8"/>
  <c r="CP843" i="8"/>
  <c r="CO843" i="8"/>
  <c r="CN843" i="8"/>
  <c r="CL843" i="8"/>
  <c r="CM843" i="8" s="1"/>
  <c r="CG843" i="8"/>
  <c r="CF843" i="8"/>
  <c r="CE843" i="8"/>
  <c r="CD843" i="8"/>
  <c r="CC843" i="8"/>
  <c r="CB843" i="8"/>
  <c r="CA843" i="8"/>
  <c r="BZ843" i="8"/>
  <c r="BY843" i="8"/>
  <c r="BW843" i="8"/>
  <c r="BX843" i="8" s="1"/>
  <c r="BV843" i="8"/>
  <c r="BU843" i="8"/>
  <c r="BT843" i="8"/>
  <c r="BS843" i="8"/>
  <c r="BR843" i="8"/>
  <c r="BQ843" i="8"/>
  <c r="BP843" i="8"/>
  <c r="BO843" i="8"/>
  <c r="BN843" i="8"/>
  <c r="BM843" i="8"/>
  <c r="BL843" i="8"/>
  <c r="BJ843" i="8"/>
  <c r="BK843" i="8" s="1"/>
  <c r="J843" i="8"/>
  <c r="I843" i="8"/>
  <c r="H843" i="8"/>
  <c r="G843" i="8"/>
  <c r="F843" i="8"/>
  <c r="A843" i="8"/>
  <c r="DP842" i="8"/>
  <c r="DO842" i="8"/>
  <c r="DN842" i="8"/>
  <c r="DM842" i="8"/>
  <c r="DK842" i="8"/>
  <c r="DL842" i="8" s="1"/>
  <c r="DJ842" i="8"/>
  <c r="DI842" i="8"/>
  <c r="DH842" i="8"/>
  <c r="DG842" i="8"/>
  <c r="DE842" i="8"/>
  <c r="DF842" i="8" s="1"/>
  <c r="DD842" i="8"/>
  <c r="DC842" i="8"/>
  <c r="DB842" i="8"/>
  <c r="DA842" i="8"/>
  <c r="CZ842" i="8"/>
  <c r="CY842" i="8"/>
  <c r="CX842" i="8"/>
  <c r="CV842" i="8"/>
  <c r="CW842" i="8" s="1"/>
  <c r="CU842" i="8"/>
  <c r="CT842" i="8"/>
  <c r="CS842" i="8"/>
  <c r="CR842" i="8"/>
  <c r="CQ842" i="8"/>
  <c r="CP842" i="8"/>
  <c r="CO842" i="8"/>
  <c r="CN842" i="8"/>
  <c r="CL842" i="8"/>
  <c r="CM842" i="8" s="1"/>
  <c r="CG842" i="8"/>
  <c r="CF842" i="8"/>
  <c r="CE842" i="8"/>
  <c r="CD842" i="8"/>
  <c r="CC842" i="8"/>
  <c r="CB842" i="8"/>
  <c r="CA842" i="8"/>
  <c r="BZ842" i="8"/>
  <c r="BY842" i="8"/>
  <c r="BW842" i="8"/>
  <c r="BX842" i="8" s="1"/>
  <c r="BV842" i="8"/>
  <c r="BU842" i="8"/>
  <c r="BT842" i="8"/>
  <c r="BS842" i="8"/>
  <c r="BR842" i="8"/>
  <c r="BQ842" i="8"/>
  <c r="BP842" i="8"/>
  <c r="BO842" i="8"/>
  <c r="BN842" i="8"/>
  <c r="BM842" i="8"/>
  <c r="BL842" i="8"/>
  <c r="BJ842" i="8"/>
  <c r="BK842" i="8" s="1"/>
  <c r="J842" i="8"/>
  <c r="I842" i="8"/>
  <c r="H842" i="8"/>
  <c r="G842" i="8"/>
  <c r="F842" i="8"/>
  <c r="A842" i="8"/>
  <c r="DP841" i="8"/>
  <c r="DO841" i="8"/>
  <c r="DN841" i="8"/>
  <c r="DM841" i="8"/>
  <c r="DK841" i="8"/>
  <c r="DL841" i="8" s="1"/>
  <c r="DJ841" i="8"/>
  <c r="DI841" i="8"/>
  <c r="DH841" i="8"/>
  <c r="DG841" i="8"/>
  <c r="DE841" i="8"/>
  <c r="DF841" i="8" s="1"/>
  <c r="DD841" i="8"/>
  <c r="DC841" i="8"/>
  <c r="DB841" i="8"/>
  <c r="DA841" i="8"/>
  <c r="CZ841" i="8"/>
  <c r="CY841" i="8"/>
  <c r="CX841" i="8"/>
  <c r="CV841" i="8"/>
  <c r="CW841" i="8" s="1"/>
  <c r="CU841" i="8"/>
  <c r="CT841" i="8"/>
  <c r="CS841" i="8"/>
  <c r="CR841" i="8"/>
  <c r="CQ841" i="8"/>
  <c r="CP841" i="8"/>
  <c r="CO841" i="8"/>
  <c r="CN841" i="8"/>
  <c r="CL841" i="8"/>
  <c r="CM841" i="8" s="1"/>
  <c r="CG841" i="8"/>
  <c r="CF841" i="8"/>
  <c r="CE841" i="8"/>
  <c r="CD841" i="8"/>
  <c r="CC841" i="8"/>
  <c r="CB841" i="8"/>
  <c r="CA841" i="8"/>
  <c r="BZ841" i="8"/>
  <c r="BY841" i="8"/>
  <c r="BW841" i="8"/>
  <c r="BX841" i="8" s="1"/>
  <c r="BV841" i="8"/>
  <c r="BU841" i="8"/>
  <c r="BT841" i="8"/>
  <c r="BS841" i="8"/>
  <c r="BR841" i="8"/>
  <c r="BQ841" i="8"/>
  <c r="BP841" i="8"/>
  <c r="BO841" i="8"/>
  <c r="BN841" i="8"/>
  <c r="BM841" i="8"/>
  <c r="BL841" i="8"/>
  <c r="BJ841" i="8"/>
  <c r="BK841" i="8" s="1"/>
  <c r="J841" i="8"/>
  <c r="I841" i="8"/>
  <c r="H841" i="8"/>
  <c r="G841" i="8"/>
  <c r="F841" i="8"/>
  <c r="A841" i="8"/>
  <c r="DP840" i="8"/>
  <c r="DO840" i="8"/>
  <c r="DN840" i="8"/>
  <c r="DM840" i="8"/>
  <c r="DK840" i="8"/>
  <c r="DL840" i="8" s="1"/>
  <c r="DJ840" i="8"/>
  <c r="DI840" i="8"/>
  <c r="DH840" i="8"/>
  <c r="DG840" i="8"/>
  <c r="DE840" i="8"/>
  <c r="DF840" i="8" s="1"/>
  <c r="DD840" i="8"/>
  <c r="DC840" i="8"/>
  <c r="DB840" i="8"/>
  <c r="DA840" i="8"/>
  <c r="CZ840" i="8"/>
  <c r="CY840" i="8"/>
  <c r="CX840" i="8"/>
  <c r="CV840" i="8"/>
  <c r="CW840" i="8" s="1"/>
  <c r="CU840" i="8"/>
  <c r="CT840" i="8"/>
  <c r="CS840" i="8"/>
  <c r="CR840" i="8"/>
  <c r="CQ840" i="8"/>
  <c r="CP840" i="8"/>
  <c r="CO840" i="8"/>
  <c r="CN840" i="8"/>
  <c r="CL840" i="8"/>
  <c r="CM840" i="8" s="1"/>
  <c r="CG840" i="8"/>
  <c r="CF840" i="8"/>
  <c r="CE840" i="8"/>
  <c r="CD840" i="8"/>
  <c r="CC840" i="8"/>
  <c r="CB840" i="8"/>
  <c r="CA840" i="8"/>
  <c r="BZ840" i="8"/>
  <c r="BY840" i="8"/>
  <c r="BW840" i="8"/>
  <c r="BX840" i="8" s="1"/>
  <c r="BV840" i="8"/>
  <c r="BU840" i="8"/>
  <c r="BT840" i="8"/>
  <c r="BS840" i="8"/>
  <c r="BR840" i="8"/>
  <c r="BQ840" i="8"/>
  <c r="BP840" i="8"/>
  <c r="BO840" i="8"/>
  <c r="BN840" i="8"/>
  <c r="BM840" i="8"/>
  <c r="BL840" i="8"/>
  <c r="BJ840" i="8"/>
  <c r="BK840" i="8" s="1"/>
  <c r="J840" i="8"/>
  <c r="I840" i="8"/>
  <c r="H840" i="8"/>
  <c r="G840" i="8"/>
  <c r="F840" i="8"/>
  <c r="A840" i="8"/>
  <c r="DP839" i="8"/>
  <c r="DO839" i="8"/>
  <c r="DN839" i="8"/>
  <c r="DM839" i="8"/>
  <c r="DK839" i="8"/>
  <c r="DL839" i="8" s="1"/>
  <c r="DJ839" i="8"/>
  <c r="DI839" i="8"/>
  <c r="DH839" i="8"/>
  <c r="DG839" i="8"/>
  <c r="DE839" i="8"/>
  <c r="DF839" i="8" s="1"/>
  <c r="DD839" i="8"/>
  <c r="DC839" i="8"/>
  <c r="DB839" i="8"/>
  <c r="DA839" i="8"/>
  <c r="CZ839" i="8"/>
  <c r="CY839" i="8"/>
  <c r="CX839" i="8"/>
  <c r="CV839" i="8"/>
  <c r="CW839" i="8" s="1"/>
  <c r="CU839" i="8"/>
  <c r="CT839" i="8"/>
  <c r="CS839" i="8"/>
  <c r="CR839" i="8"/>
  <c r="CQ839" i="8"/>
  <c r="CP839" i="8"/>
  <c r="CO839" i="8"/>
  <c r="CN839" i="8"/>
  <c r="CL839" i="8"/>
  <c r="CM839" i="8" s="1"/>
  <c r="CG839" i="8"/>
  <c r="CF839" i="8"/>
  <c r="CE839" i="8"/>
  <c r="CD839" i="8"/>
  <c r="CC839" i="8"/>
  <c r="CB839" i="8"/>
  <c r="CA839" i="8"/>
  <c r="BZ839" i="8"/>
  <c r="BY839" i="8"/>
  <c r="BW839" i="8"/>
  <c r="BX839" i="8" s="1"/>
  <c r="BV839" i="8"/>
  <c r="BU839" i="8"/>
  <c r="BT839" i="8"/>
  <c r="BS839" i="8"/>
  <c r="BR839" i="8"/>
  <c r="BQ839" i="8"/>
  <c r="BP839" i="8"/>
  <c r="BO839" i="8"/>
  <c r="BN839" i="8"/>
  <c r="BM839" i="8"/>
  <c r="BL839" i="8"/>
  <c r="BJ839" i="8"/>
  <c r="BK839" i="8" s="1"/>
  <c r="J839" i="8"/>
  <c r="I839" i="8"/>
  <c r="H839" i="8"/>
  <c r="G839" i="8"/>
  <c r="F839" i="8"/>
  <c r="A839" i="8"/>
  <c r="DP838" i="8"/>
  <c r="DO838" i="8"/>
  <c r="DN838" i="8"/>
  <c r="DM838" i="8"/>
  <c r="DK838" i="8"/>
  <c r="DL838" i="8" s="1"/>
  <c r="DJ838" i="8"/>
  <c r="DI838" i="8"/>
  <c r="DH838" i="8"/>
  <c r="DG838" i="8"/>
  <c r="DE838" i="8"/>
  <c r="DF838" i="8" s="1"/>
  <c r="DD838" i="8"/>
  <c r="DC838" i="8"/>
  <c r="DB838" i="8"/>
  <c r="DA838" i="8"/>
  <c r="CZ838" i="8"/>
  <c r="CY838" i="8"/>
  <c r="CX838" i="8"/>
  <c r="CV838" i="8"/>
  <c r="CW838" i="8" s="1"/>
  <c r="CU838" i="8"/>
  <c r="CT838" i="8"/>
  <c r="CS838" i="8"/>
  <c r="CR838" i="8"/>
  <c r="CQ838" i="8"/>
  <c r="CP838" i="8"/>
  <c r="CO838" i="8"/>
  <c r="CN838" i="8"/>
  <c r="CL838" i="8"/>
  <c r="CM838" i="8" s="1"/>
  <c r="CG838" i="8"/>
  <c r="CF838" i="8"/>
  <c r="CE838" i="8"/>
  <c r="CD838" i="8"/>
  <c r="CC838" i="8"/>
  <c r="CB838" i="8"/>
  <c r="CA838" i="8"/>
  <c r="BZ838" i="8"/>
  <c r="BY838" i="8"/>
  <c r="BW838" i="8"/>
  <c r="BX838" i="8" s="1"/>
  <c r="BV838" i="8"/>
  <c r="BU838" i="8"/>
  <c r="BT838" i="8"/>
  <c r="BS838" i="8"/>
  <c r="BR838" i="8"/>
  <c r="BQ838" i="8"/>
  <c r="BP838" i="8"/>
  <c r="BO838" i="8"/>
  <c r="BN838" i="8"/>
  <c r="BM838" i="8"/>
  <c r="BL838" i="8"/>
  <c r="BJ838" i="8"/>
  <c r="BK838" i="8" s="1"/>
  <c r="J838" i="8"/>
  <c r="I838" i="8"/>
  <c r="H838" i="8"/>
  <c r="G838" i="8"/>
  <c r="F838" i="8"/>
  <c r="A838" i="8"/>
  <c r="DP837" i="8"/>
  <c r="DO837" i="8"/>
  <c r="DN837" i="8"/>
  <c r="DM837" i="8"/>
  <c r="DK837" i="8"/>
  <c r="DL837" i="8" s="1"/>
  <c r="DJ837" i="8"/>
  <c r="DI837" i="8"/>
  <c r="DH837" i="8"/>
  <c r="DG837" i="8"/>
  <c r="DE837" i="8"/>
  <c r="DF837" i="8" s="1"/>
  <c r="DD837" i="8"/>
  <c r="DC837" i="8"/>
  <c r="DB837" i="8"/>
  <c r="DA837" i="8"/>
  <c r="CZ837" i="8"/>
  <c r="CY837" i="8"/>
  <c r="CX837" i="8"/>
  <c r="CV837" i="8"/>
  <c r="CW837" i="8" s="1"/>
  <c r="CU837" i="8"/>
  <c r="CT837" i="8"/>
  <c r="CS837" i="8"/>
  <c r="CR837" i="8"/>
  <c r="CQ837" i="8"/>
  <c r="CP837" i="8"/>
  <c r="CO837" i="8"/>
  <c r="CN837" i="8"/>
  <c r="CL837" i="8"/>
  <c r="CM837" i="8" s="1"/>
  <c r="CG837" i="8"/>
  <c r="CF837" i="8"/>
  <c r="CE837" i="8"/>
  <c r="CD837" i="8"/>
  <c r="CC837" i="8"/>
  <c r="CB837" i="8"/>
  <c r="CA837" i="8"/>
  <c r="BZ837" i="8"/>
  <c r="BY837" i="8"/>
  <c r="BW837" i="8"/>
  <c r="BX837" i="8" s="1"/>
  <c r="BV837" i="8"/>
  <c r="BU837" i="8"/>
  <c r="BT837" i="8"/>
  <c r="BS837" i="8"/>
  <c r="BR837" i="8"/>
  <c r="BQ837" i="8"/>
  <c r="BP837" i="8"/>
  <c r="BO837" i="8"/>
  <c r="BN837" i="8"/>
  <c r="BM837" i="8"/>
  <c r="BL837" i="8"/>
  <c r="BJ837" i="8"/>
  <c r="BK837" i="8" s="1"/>
  <c r="J837" i="8"/>
  <c r="I837" i="8"/>
  <c r="H837" i="8"/>
  <c r="G837" i="8"/>
  <c r="F837" i="8"/>
  <c r="A837" i="8"/>
  <c r="DP836" i="8"/>
  <c r="DO836" i="8"/>
  <c r="DN836" i="8"/>
  <c r="DM836" i="8"/>
  <c r="DK836" i="8"/>
  <c r="DL836" i="8" s="1"/>
  <c r="DJ836" i="8"/>
  <c r="DI836" i="8"/>
  <c r="DH836" i="8"/>
  <c r="DG836" i="8"/>
  <c r="DE836" i="8"/>
  <c r="DF836" i="8" s="1"/>
  <c r="DD836" i="8"/>
  <c r="DC836" i="8"/>
  <c r="DB836" i="8"/>
  <c r="DA836" i="8"/>
  <c r="CZ836" i="8"/>
  <c r="CY836" i="8"/>
  <c r="CX836" i="8"/>
  <c r="CV836" i="8"/>
  <c r="CW836" i="8" s="1"/>
  <c r="CU836" i="8"/>
  <c r="CT836" i="8"/>
  <c r="CS836" i="8"/>
  <c r="CR836" i="8"/>
  <c r="CQ836" i="8"/>
  <c r="CP836" i="8"/>
  <c r="CO836" i="8"/>
  <c r="CN836" i="8"/>
  <c r="CL836" i="8"/>
  <c r="CM836" i="8" s="1"/>
  <c r="CG836" i="8"/>
  <c r="CF836" i="8"/>
  <c r="CE836" i="8"/>
  <c r="CD836" i="8"/>
  <c r="CC836" i="8"/>
  <c r="CB836" i="8"/>
  <c r="CA836" i="8"/>
  <c r="BZ836" i="8"/>
  <c r="BY836" i="8"/>
  <c r="BW836" i="8"/>
  <c r="BX836" i="8" s="1"/>
  <c r="BV836" i="8"/>
  <c r="BU836" i="8"/>
  <c r="BT836" i="8"/>
  <c r="BS836" i="8"/>
  <c r="BR836" i="8"/>
  <c r="BQ836" i="8"/>
  <c r="BP836" i="8"/>
  <c r="BO836" i="8"/>
  <c r="BN836" i="8"/>
  <c r="BM836" i="8"/>
  <c r="BL836" i="8"/>
  <c r="BJ836" i="8"/>
  <c r="BK836" i="8" s="1"/>
  <c r="J836" i="8"/>
  <c r="I836" i="8"/>
  <c r="H836" i="8"/>
  <c r="G836" i="8"/>
  <c r="F836" i="8"/>
  <c r="A836" i="8"/>
  <c r="DP835" i="8"/>
  <c r="DO835" i="8"/>
  <c r="DN835" i="8"/>
  <c r="DM835" i="8"/>
  <c r="DK835" i="8"/>
  <c r="DL835" i="8" s="1"/>
  <c r="DJ835" i="8"/>
  <c r="DI835" i="8"/>
  <c r="DH835" i="8"/>
  <c r="DG835" i="8"/>
  <c r="DE835" i="8"/>
  <c r="DF835" i="8" s="1"/>
  <c r="DD835" i="8"/>
  <c r="DC835" i="8"/>
  <c r="DB835" i="8"/>
  <c r="DA835" i="8"/>
  <c r="CZ835" i="8"/>
  <c r="CY835" i="8"/>
  <c r="CX835" i="8"/>
  <c r="CV835" i="8"/>
  <c r="CW835" i="8" s="1"/>
  <c r="CU835" i="8"/>
  <c r="CT835" i="8"/>
  <c r="CS835" i="8"/>
  <c r="CR835" i="8"/>
  <c r="CQ835" i="8"/>
  <c r="CP835" i="8"/>
  <c r="CO835" i="8"/>
  <c r="CN835" i="8"/>
  <c r="CL835" i="8"/>
  <c r="CM835" i="8" s="1"/>
  <c r="CG835" i="8"/>
  <c r="CF835" i="8"/>
  <c r="CE835" i="8"/>
  <c r="CD835" i="8"/>
  <c r="CC835" i="8"/>
  <c r="CB835" i="8"/>
  <c r="CA835" i="8"/>
  <c r="BZ835" i="8"/>
  <c r="BY835" i="8"/>
  <c r="BW835" i="8"/>
  <c r="BX835" i="8" s="1"/>
  <c r="BV835" i="8"/>
  <c r="BU835" i="8"/>
  <c r="BT835" i="8"/>
  <c r="BS835" i="8"/>
  <c r="BR835" i="8"/>
  <c r="BQ835" i="8"/>
  <c r="BP835" i="8"/>
  <c r="BO835" i="8"/>
  <c r="BN835" i="8"/>
  <c r="BM835" i="8"/>
  <c r="BL835" i="8"/>
  <c r="BJ835" i="8"/>
  <c r="BK835" i="8" s="1"/>
  <c r="J835" i="8"/>
  <c r="I835" i="8"/>
  <c r="H835" i="8"/>
  <c r="G835" i="8"/>
  <c r="F835" i="8"/>
  <c r="A835" i="8"/>
  <c r="DP834" i="8"/>
  <c r="DO834" i="8"/>
  <c r="DN834" i="8"/>
  <c r="DM834" i="8"/>
  <c r="DK834" i="8"/>
  <c r="DL834" i="8" s="1"/>
  <c r="DJ834" i="8"/>
  <c r="DI834" i="8"/>
  <c r="DH834" i="8"/>
  <c r="DG834" i="8"/>
  <c r="DE834" i="8"/>
  <c r="DF834" i="8" s="1"/>
  <c r="DD834" i="8"/>
  <c r="DC834" i="8"/>
  <c r="DB834" i="8"/>
  <c r="DA834" i="8"/>
  <c r="CZ834" i="8"/>
  <c r="CY834" i="8"/>
  <c r="CX834" i="8"/>
  <c r="CV834" i="8"/>
  <c r="CW834" i="8" s="1"/>
  <c r="CU834" i="8"/>
  <c r="CT834" i="8"/>
  <c r="CS834" i="8"/>
  <c r="CR834" i="8"/>
  <c r="CQ834" i="8"/>
  <c r="CP834" i="8"/>
  <c r="CO834" i="8"/>
  <c r="CN834" i="8"/>
  <c r="CL834" i="8"/>
  <c r="CM834" i="8" s="1"/>
  <c r="CG834" i="8"/>
  <c r="CF834" i="8"/>
  <c r="CE834" i="8"/>
  <c r="CD834" i="8"/>
  <c r="CC834" i="8"/>
  <c r="CB834" i="8"/>
  <c r="CA834" i="8"/>
  <c r="BZ834" i="8"/>
  <c r="BY834" i="8"/>
  <c r="BW834" i="8"/>
  <c r="BX834" i="8" s="1"/>
  <c r="BV834" i="8"/>
  <c r="BU834" i="8"/>
  <c r="BT834" i="8"/>
  <c r="BS834" i="8"/>
  <c r="BR834" i="8"/>
  <c r="BQ834" i="8"/>
  <c r="BP834" i="8"/>
  <c r="BO834" i="8"/>
  <c r="BN834" i="8"/>
  <c r="BM834" i="8"/>
  <c r="BL834" i="8"/>
  <c r="BJ834" i="8"/>
  <c r="BK834" i="8" s="1"/>
  <c r="J834" i="8"/>
  <c r="I834" i="8"/>
  <c r="H834" i="8"/>
  <c r="G834" i="8"/>
  <c r="F834" i="8"/>
  <c r="A834" i="8"/>
  <c r="DP833" i="8"/>
  <c r="DO833" i="8"/>
  <c r="DN833" i="8"/>
  <c r="DM833" i="8"/>
  <c r="DK833" i="8"/>
  <c r="DL833" i="8" s="1"/>
  <c r="DJ833" i="8"/>
  <c r="DI833" i="8"/>
  <c r="DH833" i="8"/>
  <c r="DG833" i="8"/>
  <c r="DE833" i="8"/>
  <c r="DF833" i="8" s="1"/>
  <c r="DD833" i="8"/>
  <c r="DC833" i="8"/>
  <c r="DB833" i="8"/>
  <c r="DA833" i="8"/>
  <c r="CZ833" i="8"/>
  <c r="CY833" i="8"/>
  <c r="CX833" i="8"/>
  <c r="CV833" i="8"/>
  <c r="CW833" i="8" s="1"/>
  <c r="CU833" i="8"/>
  <c r="CT833" i="8"/>
  <c r="CS833" i="8"/>
  <c r="CR833" i="8"/>
  <c r="CQ833" i="8"/>
  <c r="CP833" i="8"/>
  <c r="CO833" i="8"/>
  <c r="CN833" i="8"/>
  <c r="CL833" i="8"/>
  <c r="CM833" i="8" s="1"/>
  <c r="CG833" i="8"/>
  <c r="CF833" i="8"/>
  <c r="CE833" i="8"/>
  <c r="CD833" i="8"/>
  <c r="CC833" i="8"/>
  <c r="CB833" i="8"/>
  <c r="CA833" i="8"/>
  <c r="BZ833" i="8"/>
  <c r="BY833" i="8"/>
  <c r="BW833" i="8"/>
  <c r="BX833" i="8" s="1"/>
  <c r="BV833" i="8"/>
  <c r="BU833" i="8"/>
  <c r="BT833" i="8"/>
  <c r="BS833" i="8"/>
  <c r="BR833" i="8"/>
  <c r="BQ833" i="8"/>
  <c r="BP833" i="8"/>
  <c r="BO833" i="8"/>
  <c r="BN833" i="8"/>
  <c r="BM833" i="8"/>
  <c r="BL833" i="8"/>
  <c r="BJ833" i="8"/>
  <c r="BK833" i="8" s="1"/>
  <c r="J833" i="8"/>
  <c r="I833" i="8"/>
  <c r="H833" i="8"/>
  <c r="G833" i="8"/>
  <c r="F833" i="8"/>
  <c r="A833" i="8"/>
  <c r="DP832" i="8"/>
  <c r="DO832" i="8"/>
  <c r="DN832" i="8"/>
  <c r="DM832" i="8"/>
  <c r="DK832" i="8"/>
  <c r="DL832" i="8" s="1"/>
  <c r="DJ832" i="8"/>
  <c r="DI832" i="8"/>
  <c r="DH832" i="8"/>
  <c r="DG832" i="8"/>
  <c r="DE832" i="8"/>
  <c r="DF832" i="8" s="1"/>
  <c r="DD832" i="8"/>
  <c r="DC832" i="8"/>
  <c r="DB832" i="8"/>
  <c r="DA832" i="8"/>
  <c r="CZ832" i="8"/>
  <c r="CY832" i="8"/>
  <c r="CX832" i="8"/>
  <c r="CV832" i="8"/>
  <c r="CW832" i="8" s="1"/>
  <c r="CU832" i="8"/>
  <c r="CT832" i="8"/>
  <c r="CS832" i="8"/>
  <c r="CR832" i="8"/>
  <c r="CQ832" i="8"/>
  <c r="CP832" i="8"/>
  <c r="CO832" i="8"/>
  <c r="CN832" i="8"/>
  <c r="CL832" i="8"/>
  <c r="CM832" i="8" s="1"/>
  <c r="CG832" i="8"/>
  <c r="CF832" i="8"/>
  <c r="CE832" i="8"/>
  <c r="CD832" i="8"/>
  <c r="CC832" i="8"/>
  <c r="CB832" i="8"/>
  <c r="CA832" i="8"/>
  <c r="BZ832" i="8"/>
  <c r="BY832" i="8"/>
  <c r="BW832" i="8"/>
  <c r="BX832" i="8" s="1"/>
  <c r="BV832" i="8"/>
  <c r="BU832" i="8"/>
  <c r="BT832" i="8"/>
  <c r="BS832" i="8"/>
  <c r="BR832" i="8"/>
  <c r="BQ832" i="8"/>
  <c r="BP832" i="8"/>
  <c r="BO832" i="8"/>
  <c r="BN832" i="8"/>
  <c r="BM832" i="8"/>
  <c r="BL832" i="8"/>
  <c r="BJ832" i="8"/>
  <c r="BK832" i="8" s="1"/>
  <c r="J832" i="8"/>
  <c r="I832" i="8"/>
  <c r="H832" i="8"/>
  <c r="G832" i="8"/>
  <c r="F832" i="8"/>
  <c r="A832" i="8"/>
  <c r="DP831" i="8"/>
  <c r="DO831" i="8"/>
  <c r="DN831" i="8"/>
  <c r="DM831" i="8"/>
  <c r="DK831" i="8"/>
  <c r="DL831" i="8" s="1"/>
  <c r="DJ831" i="8"/>
  <c r="DI831" i="8"/>
  <c r="DH831" i="8"/>
  <c r="DG831" i="8"/>
  <c r="DE831" i="8"/>
  <c r="DF831" i="8" s="1"/>
  <c r="DD831" i="8"/>
  <c r="DC831" i="8"/>
  <c r="DB831" i="8"/>
  <c r="DA831" i="8"/>
  <c r="CZ831" i="8"/>
  <c r="CY831" i="8"/>
  <c r="CX831" i="8"/>
  <c r="CV831" i="8"/>
  <c r="CW831" i="8" s="1"/>
  <c r="CU831" i="8"/>
  <c r="CT831" i="8"/>
  <c r="CS831" i="8"/>
  <c r="CR831" i="8"/>
  <c r="CQ831" i="8"/>
  <c r="CP831" i="8"/>
  <c r="CO831" i="8"/>
  <c r="CN831" i="8"/>
  <c r="CL831" i="8"/>
  <c r="CM831" i="8" s="1"/>
  <c r="CG831" i="8"/>
  <c r="CF831" i="8"/>
  <c r="CE831" i="8"/>
  <c r="CD831" i="8"/>
  <c r="CC831" i="8"/>
  <c r="CB831" i="8"/>
  <c r="CA831" i="8"/>
  <c r="BZ831" i="8"/>
  <c r="BY831" i="8"/>
  <c r="BW831" i="8"/>
  <c r="BX831" i="8" s="1"/>
  <c r="BV831" i="8"/>
  <c r="BU831" i="8"/>
  <c r="BT831" i="8"/>
  <c r="BS831" i="8"/>
  <c r="BR831" i="8"/>
  <c r="BQ831" i="8"/>
  <c r="BP831" i="8"/>
  <c r="BO831" i="8"/>
  <c r="BN831" i="8"/>
  <c r="BM831" i="8"/>
  <c r="BL831" i="8"/>
  <c r="BJ831" i="8"/>
  <c r="BK831" i="8" s="1"/>
  <c r="J831" i="8"/>
  <c r="I831" i="8"/>
  <c r="H831" i="8"/>
  <c r="G831" i="8"/>
  <c r="F831" i="8"/>
  <c r="A831" i="8"/>
  <c r="DP830" i="8"/>
  <c r="DO830" i="8"/>
  <c r="DN830" i="8"/>
  <c r="DM830" i="8"/>
  <c r="DK830" i="8"/>
  <c r="DL830" i="8" s="1"/>
  <c r="DJ830" i="8"/>
  <c r="DI830" i="8"/>
  <c r="DH830" i="8"/>
  <c r="DG830" i="8"/>
  <c r="DE830" i="8"/>
  <c r="DF830" i="8" s="1"/>
  <c r="DD830" i="8"/>
  <c r="DC830" i="8"/>
  <c r="DB830" i="8"/>
  <c r="DA830" i="8"/>
  <c r="CZ830" i="8"/>
  <c r="CY830" i="8"/>
  <c r="CX830" i="8"/>
  <c r="CV830" i="8"/>
  <c r="CW830" i="8" s="1"/>
  <c r="CU830" i="8"/>
  <c r="CT830" i="8"/>
  <c r="CS830" i="8"/>
  <c r="CR830" i="8"/>
  <c r="CQ830" i="8"/>
  <c r="CP830" i="8"/>
  <c r="CO830" i="8"/>
  <c r="CN830" i="8"/>
  <c r="CL830" i="8"/>
  <c r="CM830" i="8" s="1"/>
  <c r="CG830" i="8"/>
  <c r="CF830" i="8"/>
  <c r="CE830" i="8"/>
  <c r="CD830" i="8"/>
  <c r="CC830" i="8"/>
  <c r="CB830" i="8"/>
  <c r="CA830" i="8"/>
  <c r="BZ830" i="8"/>
  <c r="BY830" i="8"/>
  <c r="BW830" i="8"/>
  <c r="BX830" i="8" s="1"/>
  <c r="BV830" i="8"/>
  <c r="BU830" i="8"/>
  <c r="BT830" i="8"/>
  <c r="BS830" i="8"/>
  <c r="BR830" i="8"/>
  <c r="BQ830" i="8"/>
  <c r="BP830" i="8"/>
  <c r="BO830" i="8"/>
  <c r="BN830" i="8"/>
  <c r="BM830" i="8"/>
  <c r="BL830" i="8"/>
  <c r="BJ830" i="8"/>
  <c r="BK830" i="8" s="1"/>
  <c r="J830" i="8"/>
  <c r="I830" i="8"/>
  <c r="H830" i="8"/>
  <c r="G830" i="8"/>
  <c r="F830" i="8"/>
  <c r="A830" i="8"/>
  <c r="DP829" i="8"/>
  <c r="DO829" i="8"/>
  <c r="DN829" i="8"/>
  <c r="DM829" i="8"/>
  <c r="DK829" i="8"/>
  <c r="DL829" i="8" s="1"/>
  <c r="DJ829" i="8"/>
  <c r="DI829" i="8"/>
  <c r="DH829" i="8"/>
  <c r="DG829" i="8"/>
  <c r="DE829" i="8"/>
  <c r="DF829" i="8" s="1"/>
  <c r="DD829" i="8"/>
  <c r="DC829" i="8"/>
  <c r="DB829" i="8"/>
  <c r="DA829" i="8"/>
  <c r="CZ829" i="8"/>
  <c r="CY829" i="8"/>
  <c r="CX829" i="8"/>
  <c r="CV829" i="8"/>
  <c r="CW829" i="8" s="1"/>
  <c r="CU829" i="8"/>
  <c r="CT829" i="8"/>
  <c r="CS829" i="8"/>
  <c r="CR829" i="8"/>
  <c r="CQ829" i="8"/>
  <c r="CP829" i="8"/>
  <c r="CO829" i="8"/>
  <c r="CN829" i="8"/>
  <c r="CL829" i="8"/>
  <c r="CM829" i="8" s="1"/>
  <c r="CG829" i="8"/>
  <c r="CF829" i="8"/>
  <c r="CE829" i="8"/>
  <c r="CD829" i="8"/>
  <c r="CC829" i="8"/>
  <c r="CB829" i="8"/>
  <c r="CA829" i="8"/>
  <c r="BZ829" i="8"/>
  <c r="BY829" i="8"/>
  <c r="BW829" i="8"/>
  <c r="BX829" i="8" s="1"/>
  <c r="BV829" i="8"/>
  <c r="BU829" i="8"/>
  <c r="BT829" i="8"/>
  <c r="BS829" i="8"/>
  <c r="BR829" i="8"/>
  <c r="BQ829" i="8"/>
  <c r="BP829" i="8"/>
  <c r="BO829" i="8"/>
  <c r="BN829" i="8"/>
  <c r="BM829" i="8"/>
  <c r="BL829" i="8"/>
  <c r="BJ829" i="8"/>
  <c r="BK829" i="8" s="1"/>
  <c r="J829" i="8"/>
  <c r="I829" i="8"/>
  <c r="H829" i="8"/>
  <c r="G829" i="8"/>
  <c r="F829" i="8"/>
  <c r="A829" i="8"/>
  <c r="DP828" i="8"/>
  <c r="DO828" i="8"/>
  <c r="DN828" i="8"/>
  <c r="DM828" i="8"/>
  <c r="DK828" i="8"/>
  <c r="DL828" i="8" s="1"/>
  <c r="DJ828" i="8"/>
  <c r="DI828" i="8"/>
  <c r="DH828" i="8"/>
  <c r="DG828" i="8"/>
  <c r="DE828" i="8"/>
  <c r="DF828" i="8" s="1"/>
  <c r="DD828" i="8"/>
  <c r="DC828" i="8"/>
  <c r="DB828" i="8"/>
  <c r="DA828" i="8"/>
  <c r="CZ828" i="8"/>
  <c r="CY828" i="8"/>
  <c r="CX828" i="8"/>
  <c r="CV828" i="8"/>
  <c r="CW828" i="8" s="1"/>
  <c r="CU828" i="8"/>
  <c r="CT828" i="8"/>
  <c r="CS828" i="8"/>
  <c r="CR828" i="8"/>
  <c r="CQ828" i="8"/>
  <c r="CP828" i="8"/>
  <c r="CO828" i="8"/>
  <c r="CN828" i="8"/>
  <c r="CL828" i="8"/>
  <c r="CM828" i="8" s="1"/>
  <c r="CG828" i="8"/>
  <c r="CF828" i="8"/>
  <c r="CE828" i="8"/>
  <c r="CD828" i="8"/>
  <c r="CC828" i="8"/>
  <c r="CB828" i="8"/>
  <c r="CA828" i="8"/>
  <c r="BZ828" i="8"/>
  <c r="BY828" i="8"/>
  <c r="BW828" i="8"/>
  <c r="BX828" i="8" s="1"/>
  <c r="BV828" i="8"/>
  <c r="BU828" i="8"/>
  <c r="BT828" i="8"/>
  <c r="BS828" i="8"/>
  <c r="BR828" i="8"/>
  <c r="BQ828" i="8"/>
  <c r="BP828" i="8"/>
  <c r="BO828" i="8"/>
  <c r="BN828" i="8"/>
  <c r="BM828" i="8"/>
  <c r="BL828" i="8"/>
  <c r="BJ828" i="8"/>
  <c r="BK828" i="8" s="1"/>
  <c r="J828" i="8"/>
  <c r="I828" i="8"/>
  <c r="H828" i="8"/>
  <c r="G828" i="8"/>
  <c r="F828" i="8"/>
  <c r="A828" i="8"/>
  <c r="DP827" i="8"/>
  <c r="DO827" i="8"/>
  <c r="DN827" i="8"/>
  <c r="DM827" i="8"/>
  <c r="DK827" i="8"/>
  <c r="DL827" i="8" s="1"/>
  <c r="DJ827" i="8"/>
  <c r="DI827" i="8"/>
  <c r="DH827" i="8"/>
  <c r="DG827" i="8"/>
  <c r="DE827" i="8"/>
  <c r="DF827" i="8" s="1"/>
  <c r="DD827" i="8"/>
  <c r="DC827" i="8"/>
  <c r="DB827" i="8"/>
  <c r="DA827" i="8"/>
  <c r="CZ827" i="8"/>
  <c r="CY827" i="8"/>
  <c r="CX827" i="8"/>
  <c r="CV827" i="8"/>
  <c r="CW827" i="8" s="1"/>
  <c r="CU827" i="8"/>
  <c r="CT827" i="8"/>
  <c r="CS827" i="8"/>
  <c r="CR827" i="8"/>
  <c r="CQ827" i="8"/>
  <c r="CP827" i="8"/>
  <c r="CO827" i="8"/>
  <c r="CN827" i="8"/>
  <c r="CL827" i="8"/>
  <c r="CM827" i="8" s="1"/>
  <c r="CG827" i="8"/>
  <c r="CF827" i="8"/>
  <c r="CE827" i="8"/>
  <c r="CD827" i="8"/>
  <c r="CC827" i="8"/>
  <c r="CB827" i="8"/>
  <c r="CA827" i="8"/>
  <c r="BZ827" i="8"/>
  <c r="BY827" i="8"/>
  <c r="BW827" i="8"/>
  <c r="BX827" i="8" s="1"/>
  <c r="BV827" i="8"/>
  <c r="BU827" i="8"/>
  <c r="BT827" i="8"/>
  <c r="BS827" i="8"/>
  <c r="BR827" i="8"/>
  <c r="BQ827" i="8"/>
  <c r="BP827" i="8"/>
  <c r="BO827" i="8"/>
  <c r="BN827" i="8"/>
  <c r="BM827" i="8"/>
  <c r="BL827" i="8"/>
  <c r="BJ827" i="8"/>
  <c r="BK827" i="8" s="1"/>
  <c r="J827" i="8"/>
  <c r="I827" i="8"/>
  <c r="H827" i="8"/>
  <c r="G827" i="8"/>
  <c r="F827" i="8"/>
  <c r="A827" i="8"/>
  <c r="DP826" i="8"/>
  <c r="DO826" i="8"/>
  <c r="DN826" i="8"/>
  <c r="DM826" i="8"/>
  <c r="DK826" i="8"/>
  <c r="DL826" i="8" s="1"/>
  <c r="DJ826" i="8"/>
  <c r="DI826" i="8"/>
  <c r="DH826" i="8"/>
  <c r="DG826" i="8"/>
  <c r="DE826" i="8"/>
  <c r="DF826" i="8" s="1"/>
  <c r="DD826" i="8"/>
  <c r="DC826" i="8"/>
  <c r="DB826" i="8"/>
  <c r="DA826" i="8"/>
  <c r="CZ826" i="8"/>
  <c r="CY826" i="8"/>
  <c r="CX826" i="8"/>
  <c r="CV826" i="8"/>
  <c r="CW826" i="8" s="1"/>
  <c r="CU826" i="8"/>
  <c r="CT826" i="8"/>
  <c r="CS826" i="8"/>
  <c r="CR826" i="8"/>
  <c r="CQ826" i="8"/>
  <c r="CP826" i="8"/>
  <c r="CO826" i="8"/>
  <c r="CN826" i="8"/>
  <c r="CL826" i="8"/>
  <c r="CM826" i="8" s="1"/>
  <c r="CG826" i="8"/>
  <c r="CF826" i="8"/>
  <c r="CE826" i="8"/>
  <c r="CD826" i="8"/>
  <c r="CC826" i="8"/>
  <c r="CB826" i="8"/>
  <c r="CA826" i="8"/>
  <c r="BZ826" i="8"/>
  <c r="BY826" i="8"/>
  <c r="BW826" i="8"/>
  <c r="BX826" i="8" s="1"/>
  <c r="BV826" i="8"/>
  <c r="BU826" i="8"/>
  <c r="BT826" i="8"/>
  <c r="BS826" i="8"/>
  <c r="BR826" i="8"/>
  <c r="BQ826" i="8"/>
  <c r="BP826" i="8"/>
  <c r="BO826" i="8"/>
  <c r="BN826" i="8"/>
  <c r="BM826" i="8"/>
  <c r="BL826" i="8"/>
  <c r="BJ826" i="8"/>
  <c r="BK826" i="8" s="1"/>
  <c r="J826" i="8"/>
  <c r="I826" i="8"/>
  <c r="H826" i="8"/>
  <c r="G826" i="8"/>
  <c r="F826" i="8"/>
  <c r="A826" i="8"/>
  <c r="DP825" i="8"/>
  <c r="DO825" i="8"/>
  <c r="DN825" i="8"/>
  <c r="DM825" i="8"/>
  <c r="DK825" i="8"/>
  <c r="DL825" i="8" s="1"/>
  <c r="DJ825" i="8"/>
  <c r="DI825" i="8"/>
  <c r="DH825" i="8"/>
  <c r="DG825" i="8"/>
  <c r="DE825" i="8"/>
  <c r="DF825" i="8" s="1"/>
  <c r="DD825" i="8"/>
  <c r="DC825" i="8"/>
  <c r="DB825" i="8"/>
  <c r="DA825" i="8"/>
  <c r="CZ825" i="8"/>
  <c r="CY825" i="8"/>
  <c r="CX825" i="8"/>
  <c r="CV825" i="8"/>
  <c r="CW825" i="8" s="1"/>
  <c r="CU825" i="8"/>
  <c r="CT825" i="8"/>
  <c r="CS825" i="8"/>
  <c r="CR825" i="8"/>
  <c r="CQ825" i="8"/>
  <c r="CP825" i="8"/>
  <c r="CO825" i="8"/>
  <c r="CN825" i="8"/>
  <c r="CL825" i="8"/>
  <c r="CM825" i="8" s="1"/>
  <c r="CG825" i="8"/>
  <c r="CF825" i="8"/>
  <c r="CE825" i="8"/>
  <c r="CD825" i="8"/>
  <c r="CC825" i="8"/>
  <c r="CB825" i="8"/>
  <c r="CA825" i="8"/>
  <c r="BZ825" i="8"/>
  <c r="BY825" i="8"/>
  <c r="BW825" i="8"/>
  <c r="BX825" i="8" s="1"/>
  <c r="BV825" i="8"/>
  <c r="BU825" i="8"/>
  <c r="BT825" i="8"/>
  <c r="BS825" i="8"/>
  <c r="BR825" i="8"/>
  <c r="BQ825" i="8"/>
  <c r="BP825" i="8"/>
  <c r="BO825" i="8"/>
  <c r="BN825" i="8"/>
  <c r="BM825" i="8"/>
  <c r="BL825" i="8"/>
  <c r="BJ825" i="8"/>
  <c r="BK825" i="8" s="1"/>
  <c r="J825" i="8"/>
  <c r="I825" i="8"/>
  <c r="H825" i="8"/>
  <c r="G825" i="8"/>
  <c r="F825" i="8"/>
  <c r="A825" i="8"/>
  <c r="DP824" i="8"/>
  <c r="DO824" i="8"/>
  <c r="DN824" i="8"/>
  <c r="DM824" i="8"/>
  <c r="DK824" i="8"/>
  <c r="DL824" i="8" s="1"/>
  <c r="DJ824" i="8"/>
  <c r="DI824" i="8"/>
  <c r="DH824" i="8"/>
  <c r="DG824" i="8"/>
  <c r="DE824" i="8"/>
  <c r="DF824" i="8" s="1"/>
  <c r="DD824" i="8"/>
  <c r="DC824" i="8"/>
  <c r="DB824" i="8"/>
  <c r="DA824" i="8"/>
  <c r="CZ824" i="8"/>
  <c r="CY824" i="8"/>
  <c r="CX824" i="8"/>
  <c r="CV824" i="8"/>
  <c r="CW824" i="8" s="1"/>
  <c r="CU824" i="8"/>
  <c r="CT824" i="8"/>
  <c r="CS824" i="8"/>
  <c r="CR824" i="8"/>
  <c r="CQ824" i="8"/>
  <c r="CP824" i="8"/>
  <c r="CO824" i="8"/>
  <c r="CN824" i="8"/>
  <c r="CL824" i="8"/>
  <c r="CM824" i="8" s="1"/>
  <c r="CG824" i="8"/>
  <c r="CF824" i="8"/>
  <c r="CE824" i="8"/>
  <c r="CD824" i="8"/>
  <c r="CC824" i="8"/>
  <c r="CB824" i="8"/>
  <c r="CA824" i="8"/>
  <c r="BZ824" i="8"/>
  <c r="BY824" i="8"/>
  <c r="BW824" i="8"/>
  <c r="BX824" i="8" s="1"/>
  <c r="BV824" i="8"/>
  <c r="BU824" i="8"/>
  <c r="BT824" i="8"/>
  <c r="BS824" i="8"/>
  <c r="BR824" i="8"/>
  <c r="BQ824" i="8"/>
  <c r="BP824" i="8"/>
  <c r="BO824" i="8"/>
  <c r="BN824" i="8"/>
  <c r="BM824" i="8"/>
  <c r="BL824" i="8"/>
  <c r="BJ824" i="8"/>
  <c r="BK824" i="8" s="1"/>
  <c r="J824" i="8"/>
  <c r="I824" i="8"/>
  <c r="H824" i="8"/>
  <c r="G824" i="8"/>
  <c r="F824" i="8"/>
  <c r="A824" i="8"/>
  <c r="DP823" i="8"/>
  <c r="DO823" i="8"/>
  <c r="DN823" i="8"/>
  <c r="DM823" i="8"/>
  <c r="DK823" i="8"/>
  <c r="DL823" i="8" s="1"/>
  <c r="DJ823" i="8"/>
  <c r="DI823" i="8"/>
  <c r="DH823" i="8"/>
  <c r="DG823" i="8"/>
  <c r="DE823" i="8"/>
  <c r="DF823" i="8" s="1"/>
  <c r="DD823" i="8"/>
  <c r="DC823" i="8"/>
  <c r="DB823" i="8"/>
  <c r="DA823" i="8"/>
  <c r="CZ823" i="8"/>
  <c r="CY823" i="8"/>
  <c r="CX823" i="8"/>
  <c r="CV823" i="8"/>
  <c r="CW823" i="8" s="1"/>
  <c r="CU823" i="8"/>
  <c r="CT823" i="8"/>
  <c r="CS823" i="8"/>
  <c r="CR823" i="8"/>
  <c r="CQ823" i="8"/>
  <c r="CP823" i="8"/>
  <c r="CO823" i="8"/>
  <c r="CN823" i="8"/>
  <c r="CL823" i="8"/>
  <c r="CM823" i="8" s="1"/>
  <c r="CG823" i="8"/>
  <c r="CF823" i="8"/>
  <c r="CE823" i="8"/>
  <c r="CD823" i="8"/>
  <c r="CC823" i="8"/>
  <c r="CB823" i="8"/>
  <c r="CA823" i="8"/>
  <c r="BZ823" i="8"/>
  <c r="BY823" i="8"/>
  <c r="BW823" i="8"/>
  <c r="BX823" i="8" s="1"/>
  <c r="BV823" i="8"/>
  <c r="BU823" i="8"/>
  <c r="BT823" i="8"/>
  <c r="BS823" i="8"/>
  <c r="BR823" i="8"/>
  <c r="BQ823" i="8"/>
  <c r="BP823" i="8"/>
  <c r="BO823" i="8"/>
  <c r="BN823" i="8"/>
  <c r="BM823" i="8"/>
  <c r="BL823" i="8"/>
  <c r="BJ823" i="8"/>
  <c r="BK823" i="8" s="1"/>
  <c r="J823" i="8"/>
  <c r="I823" i="8"/>
  <c r="H823" i="8"/>
  <c r="G823" i="8"/>
  <c r="F823" i="8"/>
  <c r="A823" i="8"/>
  <c r="DP822" i="8"/>
  <c r="DO822" i="8"/>
  <c r="DN822" i="8"/>
  <c r="DM822" i="8"/>
  <c r="DK822" i="8"/>
  <c r="DL822" i="8" s="1"/>
  <c r="DJ822" i="8"/>
  <c r="DI822" i="8"/>
  <c r="DH822" i="8"/>
  <c r="DG822" i="8"/>
  <c r="DE822" i="8"/>
  <c r="DF822" i="8" s="1"/>
  <c r="DD822" i="8"/>
  <c r="DC822" i="8"/>
  <c r="DB822" i="8"/>
  <c r="DA822" i="8"/>
  <c r="CZ822" i="8"/>
  <c r="CY822" i="8"/>
  <c r="CX822" i="8"/>
  <c r="CV822" i="8"/>
  <c r="CW822" i="8" s="1"/>
  <c r="CU822" i="8"/>
  <c r="CT822" i="8"/>
  <c r="CS822" i="8"/>
  <c r="CR822" i="8"/>
  <c r="CQ822" i="8"/>
  <c r="CP822" i="8"/>
  <c r="CO822" i="8"/>
  <c r="CN822" i="8"/>
  <c r="CL822" i="8"/>
  <c r="CM822" i="8" s="1"/>
  <c r="CG822" i="8"/>
  <c r="CF822" i="8"/>
  <c r="CE822" i="8"/>
  <c r="CD822" i="8"/>
  <c r="CC822" i="8"/>
  <c r="CB822" i="8"/>
  <c r="CA822" i="8"/>
  <c r="BZ822" i="8"/>
  <c r="BY822" i="8"/>
  <c r="BW822" i="8"/>
  <c r="BX822" i="8" s="1"/>
  <c r="BV822" i="8"/>
  <c r="BU822" i="8"/>
  <c r="BT822" i="8"/>
  <c r="BS822" i="8"/>
  <c r="BR822" i="8"/>
  <c r="BQ822" i="8"/>
  <c r="BP822" i="8"/>
  <c r="BO822" i="8"/>
  <c r="BN822" i="8"/>
  <c r="BM822" i="8"/>
  <c r="BL822" i="8"/>
  <c r="BJ822" i="8"/>
  <c r="BK822" i="8" s="1"/>
  <c r="J822" i="8"/>
  <c r="I822" i="8"/>
  <c r="H822" i="8"/>
  <c r="G822" i="8"/>
  <c r="F822" i="8"/>
  <c r="A822" i="8"/>
  <c r="DP821" i="8"/>
  <c r="DO821" i="8"/>
  <c r="DN821" i="8"/>
  <c r="DM821" i="8"/>
  <c r="DK821" i="8"/>
  <c r="DL821" i="8" s="1"/>
  <c r="DJ821" i="8"/>
  <c r="DI821" i="8"/>
  <c r="DH821" i="8"/>
  <c r="DG821" i="8"/>
  <c r="DE821" i="8"/>
  <c r="DF821" i="8" s="1"/>
  <c r="DD821" i="8"/>
  <c r="DC821" i="8"/>
  <c r="DB821" i="8"/>
  <c r="DA821" i="8"/>
  <c r="CZ821" i="8"/>
  <c r="CY821" i="8"/>
  <c r="CX821" i="8"/>
  <c r="CV821" i="8"/>
  <c r="CW821" i="8" s="1"/>
  <c r="CU821" i="8"/>
  <c r="CT821" i="8"/>
  <c r="CS821" i="8"/>
  <c r="CR821" i="8"/>
  <c r="CQ821" i="8"/>
  <c r="CP821" i="8"/>
  <c r="CO821" i="8"/>
  <c r="CN821" i="8"/>
  <c r="CL821" i="8"/>
  <c r="CM821" i="8" s="1"/>
  <c r="CG821" i="8"/>
  <c r="CF821" i="8"/>
  <c r="CE821" i="8"/>
  <c r="CD821" i="8"/>
  <c r="CC821" i="8"/>
  <c r="CB821" i="8"/>
  <c r="CA821" i="8"/>
  <c r="BZ821" i="8"/>
  <c r="BY821" i="8"/>
  <c r="BW821" i="8"/>
  <c r="BX821" i="8" s="1"/>
  <c r="BV821" i="8"/>
  <c r="BU821" i="8"/>
  <c r="BT821" i="8"/>
  <c r="BS821" i="8"/>
  <c r="BR821" i="8"/>
  <c r="BQ821" i="8"/>
  <c r="BP821" i="8"/>
  <c r="BO821" i="8"/>
  <c r="BN821" i="8"/>
  <c r="BM821" i="8"/>
  <c r="BL821" i="8"/>
  <c r="BJ821" i="8"/>
  <c r="BK821" i="8" s="1"/>
  <c r="J821" i="8"/>
  <c r="I821" i="8"/>
  <c r="H821" i="8"/>
  <c r="G821" i="8"/>
  <c r="F821" i="8"/>
  <c r="A821" i="8"/>
  <c r="DP820" i="8"/>
  <c r="DO820" i="8"/>
  <c r="DN820" i="8"/>
  <c r="DM820" i="8"/>
  <c r="DK820" i="8"/>
  <c r="DL820" i="8" s="1"/>
  <c r="DJ820" i="8"/>
  <c r="DI820" i="8"/>
  <c r="DH820" i="8"/>
  <c r="DG820" i="8"/>
  <c r="DE820" i="8"/>
  <c r="DF820" i="8" s="1"/>
  <c r="DD820" i="8"/>
  <c r="DC820" i="8"/>
  <c r="DB820" i="8"/>
  <c r="DA820" i="8"/>
  <c r="CZ820" i="8"/>
  <c r="CY820" i="8"/>
  <c r="CX820" i="8"/>
  <c r="CV820" i="8"/>
  <c r="CW820" i="8" s="1"/>
  <c r="CU820" i="8"/>
  <c r="CT820" i="8"/>
  <c r="CS820" i="8"/>
  <c r="CR820" i="8"/>
  <c r="CQ820" i="8"/>
  <c r="CP820" i="8"/>
  <c r="CO820" i="8"/>
  <c r="CN820" i="8"/>
  <c r="CL820" i="8"/>
  <c r="CM820" i="8" s="1"/>
  <c r="CG820" i="8"/>
  <c r="CF820" i="8"/>
  <c r="CE820" i="8"/>
  <c r="CD820" i="8"/>
  <c r="CC820" i="8"/>
  <c r="CB820" i="8"/>
  <c r="CA820" i="8"/>
  <c r="BZ820" i="8"/>
  <c r="BY820" i="8"/>
  <c r="BW820" i="8"/>
  <c r="BX820" i="8" s="1"/>
  <c r="BV820" i="8"/>
  <c r="BU820" i="8"/>
  <c r="BT820" i="8"/>
  <c r="BS820" i="8"/>
  <c r="BR820" i="8"/>
  <c r="BQ820" i="8"/>
  <c r="BP820" i="8"/>
  <c r="BO820" i="8"/>
  <c r="BN820" i="8"/>
  <c r="BM820" i="8"/>
  <c r="BL820" i="8"/>
  <c r="BJ820" i="8"/>
  <c r="BK820" i="8" s="1"/>
  <c r="J820" i="8"/>
  <c r="I820" i="8"/>
  <c r="H820" i="8"/>
  <c r="G820" i="8"/>
  <c r="F820" i="8"/>
  <c r="A820" i="8"/>
  <c r="DP819" i="8"/>
  <c r="DO819" i="8"/>
  <c r="DN819" i="8"/>
  <c r="DM819" i="8"/>
  <c r="DK819" i="8"/>
  <c r="DL819" i="8" s="1"/>
  <c r="DJ819" i="8"/>
  <c r="DI819" i="8"/>
  <c r="DH819" i="8"/>
  <c r="DG819" i="8"/>
  <c r="DE819" i="8"/>
  <c r="DF819" i="8" s="1"/>
  <c r="DD819" i="8"/>
  <c r="DC819" i="8"/>
  <c r="DB819" i="8"/>
  <c r="DA819" i="8"/>
  <c r="CZ819" i="8"/>
  <c r="CY819" i="8"/>
  <c r="CX819" i="8"/>
  <c r="CV819" i="8"/>
  <c r="CW819" i="8" s="1"/>
  <c r="CU819" i="8"/>
  <c r="CT819" i="8"/>
  <c r="CS819" i="8"/>
  <c r="CR819" i="8"/>
  <c r="CQ819" i="8"/>
  <c r="CP819" i="8"/>
  <c r="CO819" i="8"/>
  <c r="CN819" i="8"/>
  <c r="CL819" i="8"/>
  <c r="CM819" i="8" s="1"/>
  <c r="CG819" i="8"/>
  <c r="CF819" i="8"/>
  <c r="CE819" i="8"/>
  <c r="CD819" i="8"/>
  <c r="CC819" i="8"/>
  <c r="CB819" i="8"/>
  <c r="CA819" i="8"/>
  <c r="BZ819" i="8"/>
  <c r="BY819" i="8"/>
  <c r="BW819" i="8"/>
  <c r="BX819" i="8" s="1"/>
  <c r="BV819" i="8"/>
  <c r="BU819" i="8"/>
  <c r="BT819" i="8"/>
  <c r="BS819" i="8"/>
  <c r="BR819" i="8"/>
  <c r="BQ819" i="8"/>
  <c r="BP819" i="8"/>
  <c r="BO819" i="8"/>
  <c r="BN819" i="8"/>
  <c r="BM819" i="8"/>
  <c r="BL819" i="8"/>
  <c r="BJ819" i="8"/>
  <c r="BK819" i="8" s="1"/>
  <c r="J819" i="8"/>
  <c r="I819" i="8"/>
  <c r="H819" i="8"/>
  <c r="G819" i="8"/>
  <c r="F819" i="8"/>
  <c r="A819" i="8"/>
  <c r="DP818" i="8"/>
  <c r="DO818" i="8"/>
  <c r="DN818" i="8"/>
  <c r="DM818" i="8"/>
  <c r="DK818" i="8"/>
  <c r="DL818" i="8" s="1"/>
  <c r="DJ818" i="8"/>
  <c r="DI818" i="8"/>
  <c r="DH818" i="8"/>
  <c r="DG818" i="8"/>
  <c r="DE818" i="8"/>
  <c r="DF818" i="8" s="1"/>
  <c r="DD818" i="8"/>
  <c r="DC818" i="8"/>
  <c r="DB818" i="8"/>
  <c r="DA818" i="8"/>
  <c r="CZ818" i="8"/>
  <c r="CY818" i="8"/>
  <c r="CX818" i="8"/>
  <c r="CV818" i="8"/>
  <c r="CW818" i="8" s="1"/>
  <c r="CU818" i="8"/>
  <c r="CT818" i="8"/>
  <c r="CS818" i="8"/>
  <c r="CR818" i="8"/>
  <c r="CQ818" i="8"/>
  <c r="CP818" i="8"/>
  <c r="CO818" i="8"/>
  <c r="CN818" i="8"/>
  <c r="CL818" i="8"/>
  <c r="CM818" i="8" s="1"/>
  <c r="CG818" i="8"/>
  <c r="CF818" i="8"/>
  <c r="CE818" i="8"/>
  <c r="CD818" i="8"/>
  <c r="CC818" i="8"/>
  <c r="CB818" i="8"/>
  <c r="CA818" i="8"/>
  <c r="BZ818" i="8"/>
  <c r="BY818" i="8"/>
  <c r="BW818" i="8"/>
  <c r="BX818" i="8" s="1"/>
  <c r="BV818" i="8"/>
  <c r="BU818" i="8"/>
  <c r="BT818" i="8"/>
  <c r="BS818" i="8"/>
  <c r="BR818" i="8"/>
  <c r="BQ818" i="8"/>
  <c r="BP818" i="8"/>
  <c r="BO818" i="8"/>
  <c r="BN818" i="8"/>
  <c r="BM818" i="8"/>
  <c r="BL818" i="8"/>
  <c r="BJ818" i="8"/>
  <c r="BK818" i="8" s="1"/>
  <c r="J818" i="8"/>
  <c r="I818" i="8"/>
  <c r="H818" i="8"/>
  <c r="G818" i="8"/>
  <c r="F818" i="8"/>
  <c r="A818" i="8"/>
  <c r="DP817" i="8"/>
  <c r="DO817" i="8"/>
  <c r="DN817" i="8"/>
  <c r="DM817" i="8"/>
  <c r="DK817" i="8"/>
  <c r="DL817" i="8" s="1"/>
  <c r="DJ817" i="8"/>
  <c r="DI817" i="8"/>
  <c r="DH817" i="8"/>
  <c r="DG817" i="8"/>
  <c r="DE817" i="8"/>
  <c r="DF817" i="8" s="1"/>
  <c r="DD817" i="8"/>
  <c r="DC817" i="8"/>
  <c r="DB817" i="8"/>
  <c r="DA817" i="8"/>
  <c r="CZ817" i="8"/>
  <c r="CY817" i="8"/>
  <c r="CX817" i="8"/>
  <c r="CV817" i="8"/>
  <c r="CW817" i="8" s="1"/>
  <c r="CU817" i="8"/>
  <c r="CT817" i="8"/>
  <c r="CS817" i="8"/>
  <c r="CR817" i="8"/>
  <c r="CQ817" i="8"/>
  <c r="CP817" i="8"/>
  <c r="CO817" i="8"/>
  <c r="CN817" i="8"/>
  <c r="CL817" i="8"/>
  <c r="CM817" i="8" s="1"/>
  <c r="CG817" i="8"/>
  <c r="CF817" i="8"/>
  <c r="CE817" i="8"/>
  <c r="CD817" i="8"/>
  <c r="CC817" i="8"/>
  <c r="CB817" i="8"/>
  <c r="CA817" i="8"/>
  <c r="BZ817" i="8"/>
  <c r="BY817" i="8"/>
  <c r="BW817" i="8"/>
  <c r="BX817" i="8" s="1"/>
  <c r="BV817" i="8"/>
  <c r="BU817" i="8"/>
  <c r="BT817" i="8"/>
  <c r="BS817" i="8"/>
  <c r="BR817" i="8"/>
  <c r="BQ817" i="8"/>
  <c r="BP817" i="8"/>
  <c r="BO817" i="8"/>
  <c r="BN817" i="8"/>
  <c r="BM817" i="8"/>
  <c r="BL817" i="8"/>
  <c r="BJ817" i="8"/>
  <c r="BK817" i="8" s="1"/>
  <c r="J817" i="8"/>
  <c r="I817" i="8"/>
  <c r="H817" i="8"/>
  <c r="G817" i="8"/>
  <c r="F817" i="8"/>
  <c r="A817" i="8"/>
  <c r="DP816" i="8"/>
  <c r="DO816" i="8"/>
  <c r="DN816" i="8"/>
  <c r="DM816" i="8"/>
  <c r="DK816" i="8"/>
  <c r="DL816" i="8" s="1"/>
  <c r="DJ816" i="8"/>
  <c r="DI816" i="8"/>
  <c r="DH816" i="8"/>
  <c r="DG816" i="8"/>
  <c r="DE816" i="8"/>
  <c r="DF816" i="8" s="1"/>
  <c r="DD816" i="8"/>
  <c r="DC816" i="8"/>
  <c r="DB816" i="8"/>
  <c r="DA816" i="8"/>
  <c r="CZ816" i="8"/>
  <c r="CY816" i="8"/>
  <c r="CX816" i="8"/>
  <c r="CV816" i="8"/>
  <c r="CW816" i="8" s="1"/>
  <c r="CU816" i="8"/>
  <c r="CT816" i="8"/>
  <c r="CS816" i="8"/>
  <c r="CR816" i="8"/>
  <c r="CQ816" i="8"/>
  <c r="CP816" i="8"/>
  <c r="CO816" i="8"/>
  <c r="CN816" i="8"/>
  <c r="CL816" i="8"/>
  <c r="CM816" i="8" s="1"/>
  <c r="CG816" i="8"/>
  <c r="CF816" i="8"/>
  <c r="CE816" i="8"/>
  <c r="CD816" i="8"/>
  <c r="CC816" i="8"/>
  <c r="CB816" i="8"/>
  <c r="CA816" i="8"/>
  <c r="BZ816" i="8"/>
  <c r="BY816" i="8"/>
  <c r="BW816" i="8"/>
  <c r="BX816" i="8" s="1"/>
  <c r="BV816" i="8"/>
  <c r="BU816" i="8"/>
  <c r="BT816" i="8"/>
  <c r="BS816" i="8"/>
  <c r="BR816" i="8"/>
  <c r="BQ816" i="8"/>
  <c r="BP816" i="8"/>
  <c r="BO816" i="8"/>
  <c r="BN816" i="8"/>
  <c r="BM816" i="8"/>
  <c r="BL816" i="8"/>
  <c r="BJ816" i="8"/>
  <c r="BK816" i="8" s="1"/>
  <c r="J816" i="8"/>
  <c r="I816" i="8"/>
  <c r="H816" i="8"/>
  <c r="G816" i="8"/>
  <c r="F816" i="8"/>
  <c r="A816" i="8"/>
  <c r="DP815" i="8"/>
  <c r="DO815" i="8"/>
  <c r="DN815" i="8"/>
  <c r="DM815" i="8"/>
  <c r="DK815" i="8"/>
  <c r="DL815" i="8" s="1"/>
  <c r="DJ815" i="8"/>
  <c r="DI815" i="8"/>
  <c r="DH815" i="8"/>
  <c r="DG815" i="8"/>
  <c r="DE815" i="8"/>
  <c r="DF815" i="8" s="1"/>
  <c r="DD815" i="8"/>
  <c r="DC815" i="8"/>
  <c r="DB815" i="8"/>
  <c r="DA815" i="8"/>
  <c r="CZ815" i="8"/>
  <c r="CY815" i="8"/>
  <c r="CX815" i="8"/>
  <c r="CV815" i="8"/>
  <c r="CW815" i="8" s="1"/>
  <c r="CU815" i="8"/>
  <c r="CT815" i="8"/>
  <c r="CS815" i="8"/>
  <c r="CR815" i="8"/>
  <c r="CQ815" i="8"/>
  <c r="CP815" i="8"/>
  <c r="CO815" i="8"/>
  <c r="CN815" i="8"/>
  <c r="CL815" i="8"/>
  <c r="CM815" i="8" s="1"/>
  <c r="CG815" i="8"/>
  <c r="CF815" i="8"/>
  <c r="CE815" i="8"/>
  <c r="CD815" i="8"/>
  <c r="CC815" i="8"/>
  <c r="CB815" i="8"/>
  <c r="CA815" i="8"/>
  <c r="BZ815" i="8"/>
  <c r="BY815" i="8"/>
  <c r="BW815" i="8"/>
  <c r="BX815" i="8" s="1"/>
  <c r="BV815" i="8"/>
  <c r="BU815" i="8"/>
  <c r="BT815" i="8"/>
  <c r="BS815" i="8"/>
  <c r="BR815" i="8"/>
  <c r="BQ815" i="8"/>
  <c r="BP815" i="8"/>
  <c r="BO815" i="8"/>
  <c r="BN815" i="8"/>
  <c r="BM815" i="8"/>
  <c r="BL815" i="8"/>
  <c r="BJ815" i="8"/>
  <c r="BK815" i="8" s="1"/>
  <c r="J815" i="8"/>
  <c r="I815" i="8"/>
  <c r="H815" i="8"/>
  <c r="G815" i="8"/>
  <c r="F815" i="8"/>
  <c r="A815" i="8"/>
  <c r="DP814" i="8"/>
  <c r="DO814" i="8"/>
  <c r="DN814" i="8"/>
  <c r="DM814" i="8"/>
  <c r="DK814" i="8"/>
  <c r="DL814" i="8" s="1"/>
  <c r="DJ814" i="8"/>
  <c r="DI814" i="8"/>
  <c r="DH814" i="8"/>
  <c r="DG814" i="8"/>
  <c r="DE814" i="8"/>
  <c r="DF814" i="8" s="1"/>
  <c r="DD814" i="8"/>
  <c r="DC814" i="8"/>
  <c r="DB814" i="8"/>
  <c r="DA814" i="8"/>
  <c r="CZ814" i="8"/>
  <c r="CY814" i="8"/>
  <c r="CX814" i="8"/>
  <c r="CV814" i="8"/>
  <c r="CW814" i="8" s="1"/>
  <c r="CU814" i="8"/>
  <c r="CT814" i="8"/>
  <c r="CS814" i="8"/>
  <c r="CR814" i="8"/>
  <c r="CQ814" i="8"/>
  <c r="CP814" i="8"/>
  <c r="CO814" i="8"/>
  <c r="CN814" i="8"/>
  <c r="CL814" i="8"/>
  <c r="CM814" i="8" s="1"/>
  <c r="CG814" i="8"/>
  <c r="CF814" i="8"/>
  <c r="CE814" i="8"/>
  <c r="CD814" i="8"/>
  <c r="CC814" i="8"/>
  <c r="CB814" i="8"/>
  <c r="CA814" i="8"/>
  <c r="BZ814" i="8"/>
  <c r="BY814" i="8"/>
  <c r="BW814" i="8"/>
  <c r="BX814" i="8" s="1"/>
  <c r="BV814" i="8"/>
  <c r="BU814" i="8"/>
  <c r="BT814" i="8"/>
  <c r="BS814" i="8"/>
  <c r="BR814" i="8"/>
  <c r="BQ814" i="8"/>
  <c r="BP814" i="8"/>
  <c r="BO814" i="8"/>
  <c r="BN814" i="8"/>
  <c r="BM814" i="8"/>
  <c r="BL814" i="8"/>
  <c r="BJ814" i="8"/>
  <c r="BK814" i="8" s="1"/>
  <c r="J814" i="8"/>
  <c r="I814" i="8"/>
  <c r="H814" i="8"/>
  <c r="G814" i="8"/>
  <c r="F814" i="8"/>
  <c r="A814" i="8"/>
  <c r="DP813" i="8"/>
  <c r="DO813" i="8"/>
  <c r="DN813" i="8"/>
  <c r="DM813" i="8"/>
  <c r="DK813" i="8"/>
  <c r="DL813" i="8" s="1"/>
  <c r="DJ813" i="8"/>
  <c r="DI813" i="8"/>
  <c r="DH813" i="8"/>
  <c r="DG813" i="8"/>
  <c r="DE813" i="8"/>
  <c r="DF813" i="8" s="1"/>
  <c r="DD813" i="8"/>
  <c r="DC813" i="8"/>
  <c r="DB813" i="8"/>
  <c r="DA813" i="8"/>
  <c r="CZ813" i="8"/>
  <c r="CY813" i="8"/>
  <c r="CX813" i="8"/>
  <c r="CV813" i="8"/>
  <c r="CW813" i="8" s="1"/>
  <c r="CU813" i="8"/>
  <c r="CT813" i="8"/>
  <c r="CS813" i="8"/>
  <c r="CR813" i="8"/>
  <c r="CQ813" i="8"/>
  <c r="CP813" i="8"/>
  <c r="CO813" i="8"/>
  <c r="CN813" i="8"/>
  <c r="CL813" i="8"/>
  <c r="CM813" i="8" s="1"/>
  <c r="CG813" i="8"/>
  <c r="CF813" i="8"/>
  <c r="CE813" i="8"/>
  <c r="CD813" i="8"/>
  <c r="CC813" i="8"/>
  <c r="CB813" i="8"/>
  <c r="CA813" i="8"/>
  <c r="BZ813" i="8"/>
  <c r="BY813" i="8"/>
  <c r="BW813" i="8"/>
  <c r="BX813" i="8" s="1"/>
  <c r="BV813" i="8"/>
  <c r="BU813" i="8"/>
  <c r="BT813" i="8"/>
  <c r="BS813" i="8"/>
  <c r="BR813" i="8"/>
  <c r="BQ813" i="8"/>
  <c r="BP813" i="8"/>
  <c r="BO813" i="8"/>
  <c r="BN813" i="8"/>
  <c r="BM813" i="8"/>
  <c r="BL813" i="8"/>
  <c r="BJ813" i="8"/>
  <c r="BK813" i="8" s="1"/>
  <c r="J813" i="8"/>
  <c r="I813" i="8"/>
  <c r="H813" i="8"/>
  <c r="G813" i="8"/>
  <c r="F813" i="8"/>
  <c r="A813" i="8"/>
  <c r="DP812" i="8"/>
  <c r="DO812" i="8"/>
  <c r="DN812" i="8"/>
  <c r="DM812" i="8"/>
  <c r="DK812" i="8"/>
  <c r="DL812" i="8" s="1"/>
  <c r="DJ812" i="8"/>
  <c r="DI812" i="8"/>
  <c r="DH812" i="8"/>
  <c r="DG812" i="8"/>
  <c r="DE812" i="8"/>
  <c r="DF812" i="8" s="1"/>
  <c r="DD812" i="8"/>
  <c r="DC812" i="8"/>
  <c r="DB812" i="8"/>
  <c r="DA812" i="8"/>
  <c r="CZ812" i="8"/>
  <c r="CY812" i="8"/>
  <c r="CX812" i="8"/>
  <c r="CV812" i="8"/>
  <c r="CW812" i="8" s="1"/>
  <c r="CU812" i="8"/>
  <c r="CT812" i="8"/>
  <c r="CS812" i="8"/>
  <c r="CR812" i="8"/>
  <c r="CQ812" i="8"/>
  <c r="CP812" i="8"/>
  <c r="CO812" i="8"/>
  <c r="CN812" i="8"/>
  <c r="CL812" i="8"/>
  <c r="CM812" i="8" s="1"/>
  <c r="CG812" i="8"/>
  <c r="CF812" i="8"/>
  <c r="CE812" i="8"/>
  <c r="CD812" i="8"/>
  <c r="CC812" i="8"/>
  <c r="CB812" i="8"/>
  <c r="CA812" i="8"/>
  <c r="BZ812" i="8"/>
  <c r="BY812" i="8"/>
  <c r="BW812" i="8"/>
  <c r="BX812" i="8" s="1"/>
  <c r="BV812" i="8"/>
  <c r="BU812" i="8"/>
  <c r="BT812" i="8"/>
  <c r="BS812" i="8"/>
  <c r="BR812" i="8"/>
  <c r="BQ812" i="8"/>
  <c r="BP812" i="8"/>
  <c r="BO812" i="8"/>
  <c r="BN812" i="8"/>
  <c r="BM812" i="8"/>
  <c r="BL812" i="8"/>
  <c r="BJ812" i="8"/>
  <c r="BK812" i="8" s="1"/>
  <c r="J812" i="8"/>
  <c r="I812" i="8"/>
  <c r="H812" i="8"/>
  <c r="G812" i="8"/>
  <c r="F812" i="8"/>
  <c r="A812" i="8"/>
  <c r="DP811" i="8"/>
  <c r="DO811" i="8"/>
  <c r="DN811" i="8"/>
  <c r="DM811" i="8"/>
  <c r="DK811" i="8"/>
  <c r="DL811" i="8" s="1"/>
  <c r="DJ811" i="8"/>
  <c r="DI811" i="8"/>
  <c r="DH811" i="8"/>
  <c r="DG811" i="8"/>
  <c r="DE811" i="8"/>
  <c r="DF811" i="8" s="1"/>
  <c r="DD811" i="8"/>
  <c r="DC811" i="8"/>
  <c r="DB811" i="8"/>
  <c r="DA811" i="8"/>
  <c r="CZ811" i="8"/>
  <c r="CY811" i="8"/>
  <c r="CX811" i="8"/>
  <c r="CV811" i="8"/>
  <c r="CW811" i="8" s="1"/>
  <c r="CU811" i="8"/>
  <c r="CT811" i="8"/>
  <c r="CS811" i="8"/>
  <c r="CR811" i="8"/>
  <c r="CQ811" i="8"/>
  <c r="CP811" i="8"/>
  <c r="CO811" i="8"/>
  <c r="CN811" i="8"/>
  <c r="CL811" i="8"/>
  <c r="CM811" i="8" s="1"/>
  <c r="CG811" i="8"/>
  <c r="CF811" i="8"/>
  <c r="CE811" i="8"/>
  <c r="CD811" i="8"/>
  <c r="CC811" i="8"/>
  <c r="CB811" i="8"/>
  <c r="CA811" i="8"/>
  <c r="BZ811" i="8"/>
  <c r="BY811" i="8"/>
  <c r="BW811" i="8"/>
  <c r="BX811" i="8" s="1"/>
  <c r="BV811" i="8"/>
  <c r="BU811" i="8"/>
  <c r="BT811" i="8"/>
  <c r="BS811" i="8"/>
  <c r="BR811" i="8"/>
  <c r="BQ811" i="8"/>
  <c r="BP811" i="8"/>
  <c r="BO811" i="8"/>
  <c r="BN811" i="8"/>
  <c r="BM811" i="8"/>
  <c r="BL811" i="8"/>
  <c r="BJ811" i="8"/>
  <c r="BK811" i="8" s="1"/>
  <c r="J811" i="8"/>
  <c r="I811" i="8"/>
  <c r="H811" i="8"/>
  <c r="G811" i="8"/>
  <c r="F811" i="8"/>
  <c r="A811" i="8"/>
  <c r="DP810" i="8"/>
  <c r="DO810" i="8"/>
  <c r="DN810" i="8"/>
  <c r="DM810" i="8"/>
  <c r="DK810" i="8"/>
  <c r="DL810" i="8" s="1"/>
  <c r="DJ810" i="8"/>
  <c r="DI810" i="8"/>
  <c r="DH810" i="8"/>
  <c r="DG810" i="8"/>
  <c r="DE810" i="8"/>
  <c r="DF810" i="8" s="1"/>
  <c r="DD810" i="8"/>
  <c r="DC810" i="8"/>
  <c r="DB810" i="8"/>
  <c r="DA810" i="8"/>
  <c r="CZ810" i="8"/>
  <c r="CY810" i="8"/>
  <c r="CX810" i="8"/>
  <c r="CV810" i="8"/>
  <c r="CW810" i="8" s="1"/>
  <c r="CU810" i="8"/>
  <c r="CT810" i="8"/>
  <c r="CS810" i="8"/>
  <c r="CR810" i="8"/>
  <c r="CQ810" i="8"/>
  <c r="CP810" i="8"/>
  <c r="CO810" i="8"/>
  <c r="CN810" i="8"/>
  <c r="CL810" i="8"/>
  <c r="CM810" i="8" s="1"/>
  <c r="CG810" i="8"/>
  <c r="CF810" i="8"/>
  <c r="CE810" i="8"/>
  <c r="CD810" i="8"/>
  <c r="CC810" i="8"/>
  <c r="CB810" i="8"/>
  <c r="CA810" i="8"/>
  <c r="BZ810" i="8"/>
  <c r="BY810" i="8"/>
  <c r="BW810" i="8"/>
  <c r="BX810" i="8" s="1"/>
  <c r="BV810" i="8"/>
  <c r="BU810" i="8"/>
  <c r="BT810" i="8"/>
  <c r="BS810" i="8"/>
  <c r="BR810" i="8"/>
  <c r="BQ810" i="8"/>
  <c r="BP810" i="8"/>
  <c r="BO810" i="8"/>
  <c r="BN810" i="8"/>
  <c r="BM810" i="8"/>
  <c r="BL810" i="8"/>
  <c r="BJ810" i="8"/>
  <c r="BK810" i="8" s="1"/>
  <c r="J810" i="8"/>
  <c r="I810" i="8"/>
  <c r="H810" i="8"/>
  <c r="G810" i="8"/>
  <c r="F810" i="8"/>
  <c r="A810" i="8"/>
  <c r="DP809" i="8"/>
  <c r="DO809" i="8"/>
  <c r="DN809" i="8"/>
  <c r="DM809" i="8"/>
  <c r="DK809" i="8"/>
  <c r="DL809" i="8" s="1"/>
  <c r="DJ809" i="8"/>
  <c r="DI809" i="8"/>
  <c r="DH809" i="8"/>
  <c r="DG809" i="8"/>
  <c r="DE809" i="8"/>
  <c r="DF809" i="8" s="1"/>
  <c r="DD809" i="8"/>
  <c r="DC809" i="8"/>
  <c r="DB809" i="8"/>
  <c r="DA809" i="8"/>
  <c r="CZ809" i="8"/>
  <c r="CY809" i="8"/>
  <c r="CX809" i="8"/>
  <c r="CV809" i="8"/>
  <c r="CW809" i="8" s="1"/>
  <c r="CU809" i="8"/>
  <c r="CT809" i="8"/>
  <c r="CS809" i="8"/>
  <c r="CR809" i="8"/>
  <c r="CQ809" i="8"/>
  <c r="CP809" i="8"/>
  <c r="CO809" i="8"/>
  <c r="CN809" i="8"/>
  <c r="CL809" i="8"/>
  <c r="CM809" i="8" s="1"/>
  <c r="CG809" i="8"/>
  <c r="CF809" i="8"/>
  <c r="CE809" i="8"/>
  <c r="CD809" i="8"/>
  <c r="CC809" i="8"/>
  <c r="CB809" i="8"/>
  <c r="CA809" i="8"/>
  <c r="BZ809" i="8"/>
  <c r="BY809" i="8"/>
  <c r="BW809" i="8"/>
  <c r="BX809" i="8" s="1"/>
  <c r="BV809" i="8"/>
  <c r="BU809" i="8"/>
  <c r="BT809" i="8"/>
  <c r="BS809" i="8"/>
  <c r="BR809" i="8"/>
  <c r="BQ809" i="8"/>
  <c r="BP809" i="8"/>
  <c r="BO809" i="8"/>
  <c r="BN809" i="8"/>
  <c r="BM809" i="8"/>
  <c r="BL809" i="8"/>
  <c r="BJ809" i="8"/>
  <c r="BK809" i="8" s="1"/>
  <c r="J809" i="8"/>
  <c r="I809" i="8"/>
  <c r="H809" i="8"/>
  <c r="G809" i="8"/>
  <c r="F809" i="8"/>
  <c r="A809" i="8"/>
  <c r="DP808" i="8"/>
  <c r="DO808" i="8"/>
  <c r="DN808" i="8"/>
  <c r="DM808" i="8"/>
  <c r="DK808" i="8"/>
  <c r="DL808" i="8" s="1"/>
  <c r="DJ808" i="8"/>
  <c r="DI808" i="8"/>
  <c r="DH808" i="8"/>
  <c r="DG808" i="8"/>
  <c r="DE808" i="8"/>
  <c r="DF808" i="8" s="1"/>
  <c r="DD808" i="8"/>
  <c r="DC808" i="8"/>
  <c r="DB808" i="8"/>
  <c r="DA808" i="8"/>
  <c r="CZ808" i="8"/>
  <c r="CY808" i="8"/>
  <c r="CX808" i="8"/>
  <c r="CV808" i="8"/>
  <c r="CW808" i="8" s="1"/>
  <c r="CU808" i="8"/>
  <c r="CT808" i="8"/>
  <c r="CS808" i="8"/>
  <c r="CR808" i="8"/>
  <c r="CQ808" i="8"/>
  <c r="CP808" i="8"/>
  <c r="CO808" i="8"/>
  <c r="CN808" i="8"/>
  <c r="CL808" i="8"/>
  <c r="CM808" i="8" s="1"/>
  <c r="CG808" i="8"/>
  <c r="CF808" i="8"/>
  <c r="CE808" i="8"/>
  <c r="CD808" i="8"/>
  <c r="CC808" i="8"/>
  <c r="CB808" i="8"/>
  <c r="CA808" i="8"/>
  <c r="BZ808" i="8"/>
  <c r="BY808" i="8"/>
  <c r="BW808" i="8"/>
  <c r="BX808" i="8" s="1"/>
  <c r="BV808" i="8"/>
  <c r="BU808" i="8"/>
  <c r="BT808" i="8"/>
  <c r="BS808" i="8"/>
  <c r="BR808" i="8"/>
  <c r="BQ808" i="8"/>
  <c r="BP808" i="8"/>
  <c r="BO808" i="8"/>
  <c r="BN808" i="8"/>
  <c r="BM808" i="8"/>
  <c r="BL808" i="8"/>
  <c r="BJ808" i="8"/>
  <c r="BK808" i="8" s="1"/>
  <c r="J808" i="8"/>
  <c r="I808" i="8"/>
  <c r="H808" i="8"/>
  <c r="G808" i="8"/>
  <c r="F808" i="8"/>
  <c r="A808" i="8"/>
  <c r="DP807" i="8"/>
  <c r="DO807" i="8"/>
  <c r="DN807" i="8"/>
  <c r="DM807" i="8"/>
  <c r="DK807" i="8"/>
  <c r="DL807" i="8" s="1"/>
  <c r="DJ807" i="8"/>
  <c r="DI807" i="8"/>
  <c r="DH807" i="8"/>
  <c r="DG807" i="8"/>
  <c r="DE807" i="8"/>
  <c r="DF807" i="8" s="1"/>
  <c r="DD807" i="8"/>
  <c r="DC807" i="8"/>
  <c r="DB807" i="8"/>
  <c r="DA807" i="8"/>
  <c r="CZ807" i="8"/>
  <c r="CY807" i="8"/>
  <c r="CX807" i="8"/>
  <c r="CV807" i="8"/>
  <c r="CW807" i="8" s="1"/>
  <c r="CU807" i="8"/>
  <c r="CT807" i="8"/>
  <c r="CS807" i="8"/>
  <c r="CR807" i="8"/>
  <c r="CQ807" i="8"/>
  <c r="CP807" i="8"/>
  <c r="CO807" i="8"/>
  <c r="CN807" i="8"/>
  <c r="CL807" i="8"/>
  <c r="CM807" i="8" s="1"/>
  <c r="CG807" i="8"/>
  <c r="CF807" i="8"/>
  <c r="CE807" i="8"/>
  <c r="CD807" i="8"/>
  <c r="CC807" i="8"/>
  <c r="CB807" i="8"/>
  <c r="CA807" i="8"/>
  <c r="BZ807" i="8"/>
  <c r="BY807" i="8"/>
  <c r="BW807" i="8"/>
  <c r="BX807" i="8" s="1"/>
  <c r="BV807" i="8"/>
  <c r="BU807" i="8"/>
  <c r="BT807" i="8"/>
  <c r="BS807" i="8"/>
  <c r="BR807" i="8"/>
  <c r="BQ807" i="8"/>
  <c r="BP807" i="8"/>
  <c r="BO807" i="8"/>
  <c r="BN807" i="8"/>
  <c r="BM807" i="8"/>
  <c r="BL807" i="8"/>
  <c r="BJ807" i="8"/>
  <c r="BK807" i="8" s="1"/>
  <c r="J807" i="8"/>
  <c r="I807" i="8"/>
  <c r="H807" i="8"/>
  <c r="G807" i="8"/>
  <c r="F807" i="8"/>
  <c r="A807" i="8"/>
  <c r="DP806" i="8"/>
  <c r="DO806" i="8"/>
  <c r="DN806" i="8"/>
  <c r="DM806" i="8"/>
  <c r="DK806" i="8"/>
  <c r="DL806" i="8" s="1"/>
  <c r="DJ806" i="8"/>
  <c r="DI806" i="8"/>
  <c r="DH806" i="8"/>
  <c r="DG806" i="8"/>
  <c r="DE806" i="8"/>
  <c r="DF806" i="8" s="1"/>
  <c r="DD806" i="8"/>
  <c r="DC806" i="8"/>
  <c r="DB806" i="8"/>
  <c r="DA806" i="8"/>
  <c r="CZ806" i="8"/>
  <c r="CY806" i="8"/>
  <c r="CX806" i="8"/>
  <c r="CV806" i="8"/>
  <c r="CW806" i="8" s="1"/>
  <c r="CU806" i="8"/>
  <c r="CT806" i="8"/>
  <c r="CS806" i="8"/>
  <c r="CR806" i="8"/>
  <c r="CQ806" i="8"/>
  <c r="CP806" i="8"/>
  <c r="CO806" i="8"/>
  <c r="CN806" i="8"/>
  <c r="CL806" i="8"/>
  <c r="CM806" i="8" s="1"/>
  <c r="CG806" i="8"/>
  <c r="CF806" i="8"/>
  <c r="CE806" i="8"/>
  <c r="CD806" i="8"/>
  <c r="CC806" i="8"/>
  <c r="CB806" i="8"/>
  <c r="CA806" i="8"/>
  <c r="BZ806" i="8"/>
  <c r="BY806" i="8"/>
  <c r="BW806" i="8"/>
  <c r="BX806" i="8" s="1"/>
  <c r="BV806" i="8"/>
  <c r="BU806" i="8"/>
  <c r="BT806" i="8"/>
  <c r="BS806" i="8"/>
  <c r="BR806" i="8"/>
  <c r="BQ806" i="8"/>
  <c r="BP806" i="8"/>
  <c r="BO806" i="8"/>
  <c r="BN806" i="8"/>
  <c r="BM806" i="8"/>
  <c r="BL806" i="8"/>
  <c r="BJ806" i="8"/>
  <c r="BK806" i="8" s="1"/>
  <c r="J806" i="8"/>
  <c r="I806" i="8"/>
  <c r="H806" i="8"/>
  <c r="G806" i="8"/>
  <c r="F806" i="8"/>
  <c r="A806" i="8"/>
  <c r="DP805" i="8"/>
  <c r="DO805" i="8"/>
  <c r="DN805" i="8"/>
  <c r="DM805" i="8"/>
  <c r="DK805" i="8"/>
  <c r="DL805" i="8" s="1"/>
  <c r="DJ805" i="8"/>
  <c r="DI805" i="8"/>
  <c r="DH805" i="8"/>
  <c r="DG805" i="8"/>
  <c r="DE805" i="8"/>
  <c r="DF805" i="8" s="1"/>
  <c r="DD805" i="8"/>
  <c r="DC805" i="8"/>
  <c r="DB805" i="8"/>
  <c r="DA805" i="8"/>
  <c r="CZ805" i="8"/>
  <c r="CY805" i="8"/>
  <c r="CX805" i="8"/>
  <c r="CV805" i="8"/>
  <c r="CW805" i="8" s="1"/>
  <c r="CU805" i="8"/>
  <c r="CT805" i="8"/>
  <c r="CS805" i="8"/>
  <c r="CR805" i="8"/>
  <c r="CQ805" i="8"/>
  <c r="CP805" i="8"/>
  <c r="CO805" i="8"/>
  <c r="CN805" i="8"/>
  <c r="CL805" i="8"/>
  <c r="CM805" i="8" s="1"/>
  <c r="CG805" i="8"/>
  <c r="CF805" i="8"/>
  <c r="CE805" i="8"/>
  <c r="CD805" i="8"/>
  <c r="CC805" i="8"/>
  <c r="CB805" i="8"/>
  <c r="CA805" i="8"/>
  <c r="BZ805" i="8"/>
  <c r="BY805" i="8"/>
  <c r="BW805" i="8"/>
  <c r="BX805" i="8" s="1"/>
  <c r="BV805" i="8"/>
  <c r="BU805" i="8"/>
  <c r="BT805" i="8"/>
  <c r="BS805" i="8"/>
  <c r="BR805" i="8"/>
  <c r="BQ805" i="8"/>
  <c r="BP805" i="8"/>
  <c r="BO805" i="8"/>
  <c r="BN805" i="8"/>
  <c r="BM805" i="8"/>
  <c r="BL805" i="8"/>
  <c r="BJ805" i="8"/>
  <c r="BK805" i="8" s="1"/>
  <c r="J805" i="8"/>
  <c r="I805" i="8"/>
  <c r="H805" i="8"/>
  <c r="G805" i="8"/>
  <c r="F805" i="8"/>
  <c r="A805" i="8"/>
  <c r="DP804" i="8"/>
  <c r="DO804" i="8"/>
  <c r="DN804" i="8"/>
  <c r="DM804" i="8"/>
  <c r="DK804" i="8"/>
  <c r="DL804" i="8" s="1"/>
  <c r="DJ804" i="8"/>
  <c r="DI804" i="8"/>
  <c r="DH804" i="8"/>
  <c r="DG804" i="8"/>
  <c r="DE804" i="8"/>
  <c r="DF804" i="8" s="1"/>
  <c r="DD804" i="8"/>
  <c r="DC804" i="8"/>
  <c r="DB804" i="8"/>
  <c r="DA804" i="8"/>
  <c r="CZ804" i="8"/>
  <c r="CY804" i="8"/>
  <c r="CX804" i="8"/>
  <c r="CV804" i="8"/>
  <c r="CW804" i="8" s="1"/>
  <c r="CU804" i="8"/>
  <c r="CT804" i="8"/>
  <c r="CS804" i="8"/>
  <c r="CR804" i="8"/>
  <c r="CQ804" i="8"/>
  <c r="CP804" i="8"/>
  <c r="CO804" i="8"/>
  <c r="CN804" i="8"/>
  <c r="CL804" i="8"/>
  <c r="CM804" i="8" s="1"/>
  <c r="CG804" i="8"/>
  <c r="CF804" i="8"/>
  <c r="CE804" i="8"/>
  <c r="CD804" i="8"/>
  <c r="CC804" i="8"/>
  <c r="CB804" i="8"/>
  <c r="CA804" i="8"/>
  <c r="BZ804" i="8"/>
  <c r="BY804" i="8"/>
  <c r="BW804" i="8"/>
  <c r="BX804" i="8" s="1"/>
  <c r="BV804" i="8"/>
  <c r="BU804" i="8"/>
  <c r="BT804" i="8"/>
  <c r="BS804" i="8"/>
  <c r="BR804" i="8"/>
  <c r="BQ804" i="8"/>
  <c r="BP804" i="8"/>
  <c r="BO804" i="8"/>
  <c r="BN804" i="8"/>
  <c r="BM804" i="8"/>
  <c r="BL804" i="8"/>
  <c r="BJ804" i="8"/>
  <c r="BK804" i="8" s="1"/>
  <c r="J804" i="8"/>
  <c r="I804" i="8"/>
  <c r="H804" i="8"/>
  <c r="G804" i="8"/>
  <c r="F804" i="8"/>
  <c r="A804" i="8"/>
  <c r="DP803" i="8"/>
  <c r="DO803" i="8"/>
  <c r="DN803" i="8"/>
  <c r="DM803" i="8"/>
  <c r="DK803" i="8"/>
  <c r="DL803" i="8" s="1"/>
  <c r="DJ803" i="8"/>
  <c r="DI803" i="8"/>
  <c r="DH803" i="8"/>
  <c r="DG803" i="8"/>
  <c r="DE803" i="8"/>
  <c r="DF803" i="8" s="1"/>
  <c r="DD803" i="8"/>
  <c r="DC803" i="8"/>
  <c r="DB803" i="8"/>
  <c r="DA803" i="8"/>
  <c r="CZ803" i="8"/>
  <c r="CY803" i="8"/>
  <c r="CX803" i="8"/>
  <c r="CV803" i="8"/>
  <c r="CW803" i="8" s="1"/>
  <c r="CU803" i="8"/>
  <c r="CT803" i="8"/>
  <c r="CS803" i="8"/>
  <c r="CR803" i="8"/>
  <c r="CQ803" i="8"/>
  <c r="CP803" i="8"/>
  <c r="CO803" i="8"/>
  <c r="CN803" i="8"/>
  <c r="CL803" i="8"/>
  <c r="CM803" i="8" s="1"/>
  <c r="CG803" i="8"/>
  <c r="CF803" i="8"/>
  <c r="CE803" i="8"/>
  <c r="CD803" i="8"/>
  <c r="CC803" i="8"/>
  <c r="CB803" i="8"/>
  <c r="CA803" i="8"/>
  <c r="BZ803" i="8"/>
  <c r="BY803" i="8"/>
  <c r="BW803" i="8"/>
  <c r="BX803" i="8" s="1"/>
  <c r="BV803" i="8"/>
  <c r="BU803" i="8"/>
  <c r="BT803" i="8"/>
  <c r="BS803" i="8"/>
  <c r="BR803" i="8"/>
  <c r="BQ803" i="8"/>
  <c r="BP803" i="8"/>
  <c r="BO803" i="8"/>
  <c r="BN803" i="8"/>
  <c r="BM803" i="8"/>
  <c r="BL803" i="8"/>
  <c r="BJ803" i="8"/>
  <c r="BK803" i="8" s="1"/>
  <c r="J803" i="8"/>
  <c r="I803" i="8"/>
  <c r="H803" i="8"/>
  <c r="G803" i="8"/>
  <c r="F803" i="8"/>
  <c r="A803" i="8"/>
  <c r="DP802" i="8"/>
  <c r="DO802" i="8"/>
  <c r="DN802" i="8"/>
  <c r="DM802" i="8"/>
  <c r="DK802" i="8"/>
  <c r="DL802" i="8" s="1"/>
  <c r="DJ802" i="8"/>
  <c r="DI802" i="8"/>
  <c r="DH802" i="8"/>
  <c r="DG802" i="8"/>
  <c r="DE802" i="8"/>
  <c r="DF802" i="8" s="1"/>
  <c r="DD802" i="8"/>
  <c r="DC802" i="8"/>
  <c r="DB802" i="8"/>
  <c r="DA802" i="8"/>
  <c r="CZ802" i="8"/>
  <c r="CY802" i="8"/>
  <c r="CX802" i="8"/>
  <c r="CV802" i="8"/>
  <c r="CW802" i="8" s="1"/>
  <c r="CU802" i="8"/>
  <c r="CT802" i="8"/>
  <c r="CS802" i="8"/>
  <c r="CR802" i="8"/>
  <c r="CQ802" i="8"/>
  <c r="CP802" i="8"/>
  <c r="CO802" i="8"/>
  <c r="CN802" i="8"/>
  <c r="CL802" i="8"/>
  <c r="CM802" i="8" s="1"/>
  <c r="CG802" i="8"/>
  <c r="CF802" i="8"/>
  <c r="CE802" i="8"/>
  <c r="CD802" i="8"/>
  <c r="CC802" i="8"/>
  <c r="CB802" i="8"/>
  <c r="CA802" i="8"/>
  <c r="BZ802" i="8"/>
  <c r="BY802" i="8"/>
  <c r="BW802" i="8"/>
  <c r="BX802" i="8" s="1"/>
  <c r="BV802" i="8"/>
  <c r="BU802" i="8"/>
  <c r="BT802" i="8"/>
  <c r="BS802" i="8"/>
  <c r="BR802" i="8"/>
  <c r="BQ802" i="8"/>
  <c r="BP802" i="8"/>
  <c r="BO802" i="8"/>
  <c r="BN802" i="8"/>
  <c r="BM802" i="8"/>
  <c r="BL802" i="8"/>
  <c r="BJ802" i="8"/>
  <c r="BK802" i="8" s="1"/>
  <c r="J802" i="8"/>
  <c r="I802" i="8"/>
  <c r="H802" i="8"/>
  <c r="G802" i="8"/>
  <c r="F802" i="8"/>
  <c r="A802" i="8"/>
  <c r="DP801" i="8"/>
  <c r="DO801" i="8"/>
  <c r="DN801" i="8"/>
  <c r="DM801" i="8"/>
  <c r="DK801" i="8"/>
  <c r="DL801" i="8" s="1"/>
  <c r="DJ801" i="8"/>
  <c r="DI801" i="8"/>
  <c r="DH801" i="8"/>
  <c r="DG801" i="8"/>
  <c r="DE801" i="8"/>
  <c r="DF801" i="8" s="1"/>
  <c r="DD801" i="8"/>
  <c r="DC801" i="8"/>
  <c r="DB801" i="8"/>
  <c r="DA801" i="8"/>
  <c r="CZ801" i="8"/>
  <c r="CY801" i="8"/>
  <c r="CX801" i="8"/>
  <c r="CV801" i="8"/>
  <c r="CW801" i="8" s="1"/>
  <c r="CU801" i="8"/>
  <c r="CT801" i="8"/>
  <c r="CS801" i="8"/>
  <c r="CR801" i="8"/>
  <c r="CQ801" i="8"/>
  <c r="CP801" i="8"/>
  <c r="CO801" i="8"/>
  <c r="CN801" i="8"/>
  <c r="CL801" i="8"/>
  <c r="CM801" i="8" s="1"/>
  <c r="CG801" i="8"/>
  <c r="CF801" i="8"/>
  <c r="CE801" i="8"/>
  <c r="CD801" i="8"/>
  <c r="CC801" i="8"/>
  <c r="CB801" i="8"/>
  <c r="CA801" i="8"/>
  <c r="BZ801" i="8"/>
  <c r="BY801" i="8"/>
  <c r="BW801" i="8"/>
  <c r="BX801" i="8" s="1"/>
  <c r="BV801" i="8"/>
  <c r="BU801" i="8"/>
  <c r="BT801" i="8"/>
  <c r="BS801" i="8"/>
  <c r="BR801" i="8"/>
  <c r="BQ801" i="8"/>
  <c r="BP801" i="8"/>
  <c r="BO801" i="8"/>
  <c r="BN801" i="8"/>
  <c r="BM801" i="8"/>
  <c r="BL801" i="8"/>
  <c r="BJ801" i="8"/>
  <c r="BK801" i="8" s="1"/>
  <c r="J801" i="8"/>
  <c r="I801" i="8"/>
  <c r="H801" i="8"/>
  <c r="G801" i="8"/>
  <c r="F801" i="8"/>
  <c r="A801" i="8"/>
  <c r="DP800" i="8"/>
  <c r="DO800" i="8"/>
  <c r="DN800" i="8"/>
  <c r="DM800" i="8"/>
  <c r="DK800" i="8"/>
  <c r="DL800" i="8" s="1"/>
  <c r="DJ800" i="8"/>
  <c r="DI800" i="8"/>
  <c r="DH800" i="8"/>
  <c r="DG800" i="8"/>
  <c r="DE800" i="8"/>
  <c r="DF800" i="8" s="1"/>
  <c r="DD800" i="8"/>
  <c r="DC800" i="8"/>
  <c r="DB800" i="8"/>
  <c r="DA800" i="8"/>
  <c r="CZ800" i="8"/>
  <c r="CY800" i="8"/>
  <c r="CX800" i="8"/>
  <c r="CV800" i="8"/>
  <c r="CW800" i="8" s="1"/>
  <c r="CU800" i="8"/>
  <c r="CT800" i="8"/>
  <c r="CS800" i="8"/>
  <c r="CR800" i="8"/>
  <c r="CQ800" i="8"/>
  <c r="CP800" i="8"/>
  <c r="CO800" i="8"/>
  <c r="CN800" i="8"/>
  <c r="CL800" i="8"/>
  <c r="CM800" i="8" s="1"/>
  <c r="CG800" i="8"/>
  <c r="CF800" i="8"/>
  <c r="CE800" i="8"/>
  <c r="CD800" i="8"/>
  <c r="CC800" i="8"/>
  <c r="CB800" i="8"/>
  <c r="CA800" i="8"/>
  <c r="BZ800" i="8"/>
  <c r="BY800" i="8"/>
  <c r="BW800" i="8"/>
  <c r="BX800" i="8" s="1"/>
  <c r="BV800" i="8"/>
  <c r="BU800" i="8"/>
  <c r="BT800" i="8"/>
  <c r="BS800" i="8"/>
  <c r="BR800" i="8"/>
  <c r="BQ800" i="8"/>
  <c r="BP800" i="8"/>
  <c r="BO800" i="8"/>
  <c r="BN800" i="8"/>
  <c r="BM800" i="8"/>
  <c r="BL800" i="8"/>
  <c r="BJ800" i="8"/>
  <c r="BK800" i="8" s="1"/>
  <c r="J800" i="8"/>
  <c r="I800" i="8"/>
  <c r="H800" i="8"/>
  <c r="G800" i="8"/>
  <c r="F800" i="8"/>
  <c r="A800" i="8"/>
  <c r="DP799" i="8"/>
  <c r="DO799" i="8"/>
  <c r="DN799" i="8"/>
  <c r="DM799" i="8"/>
  <c r="DK799" i="8"/>
  <c r="DL799" i="8" s="1"/>
  <c r="DJ799" i="8"/>
  <c r="DI799" i="8"/>
  <c r="DH799" i="8"/>
  <c r="DG799" i="8"/>
  <c r="DE799" i="8"/>
  <c r="DF799" i="8" s="1"/>
  <c r="DD799" i="8"/>
  <c r="DC799" i="8"/>
  <c r="DB799" i="8"/>
  <c r="DA799" i="8"/>
  <c r="CZ799" i="8"/>
  <c r="CY799" i="8"/>
  <c r="CX799" i="8"/>
  <c r="CV799" i="8"/>
  <c r="CW799" i="8" s="1"/>
  <c r="CU799" i="8"/>
  <c r="CT799" i="8"/>
  <c r="CS799" i="8"/>
  <c r="CR799" i="8"/>
  <c r="CQ799" i="8"/>
  <c r="CP799" i="8"/>
  <c r="CO799" i="8"/>
  <c r="CN799" i="8"/>
  <c r="CL799" i="8"/>
  <c r="CM799" i="8" s="1"/>
  <c r="CG799" i="8"/>
  <c r="CF799" i="8"/>
  <c r="CE799" i="8"/>
  <c r="CD799" i="8"/>
  <c r="CC799" i="8"/>
  <c r="CB799" i="8"/>
  <c r="CA799" i="8"/>
  <c r="BZ799" i="8"/>
  <c r="BY799" i="8"/>
  <c r="BW799" i="8"/>
  <c r="BX799" i="8" s="1"/>
  <c r="BV799" i="8"/>
  <c r="BU799" i="8"/>
  <c r="BT799" i="8"/>
  <c r="BS799" i="8"/>
  <c r="BR799" i="8"/>
  <c r="BQ799" i="8"/>
  <c r="BP799" i="8"/>
  <c r="BO799" i="8"/>
  <c r="BN799" i="8"/>
  <c r="BM799" i="8"/>
  <c r="BL799" i="8"/>
  <c r="BJ799" i="8"/>
  <c r="BK799" i="8" s="1"/>
  <c r="J799" i="8"/>
  <c r="I799" i="8"/>
  <c r="H799" i="8"/>
  <c r="G799" i="8"/>
  <c r="F799" i="8"/>
  <c r="A799" i="8"/>
  <c r="DP798" i="8"/>
  <c r="DO798" i="8"/>
  <c r="DN798" i="8"/>
  <c r="DM798" i="8"/>
  <c r="DK798" i="8"/>
  <c r="DL798" i="8" s="1"/>
  <c r="DJ798" i="8"/>
  <c r="DI798" i="8"/>
  <c r="DH798" i="8"/>
  <c r="DG798" i="8"/>
  <c r="DE798" i="8"/>
  <c r="DF798" i="8" s="1"/>
  <c r="DD798" i="8"/>
  <c r="DC798" i="8"/>
  <c r="DB798" i="8"/>
  <c r="DA798" i="8"/>
  <c r="CZ798" i="8"/>
  <c r="CY798" i="8"/>
  <c r="CX798" i="8"/>
  <c r="CV798" i="8"/>
  <c r="CW798" i="8" s="1"/>
  <c r="CU798" i="8"/>
  <c r="CT798" i="8"/>
  <c r="CS798" i="8"/>
  <c r="CR798" i="8"/>
  <c r="CQ798" i="8"/>
  <c r="CP798" i="8"/>
  <c r="CO798" i="8"/>
  <c r="CN798" i="8"/>
  <c r="CL798" i="8"/>
  <c r="CM798" i="8" s="1"/>
  <c r="CG798" i="8"/>
  <c r="CF798" i="8"/>
  <c r="CE798" i="8"/>
  <c r="CD798" i="8"/>
  <c r="CC798" i="8"/>
  <c r="CB798" i="8"/>
  <c r="CA798" i="8"/>
  <c r="BZ798" i="8"/>
  <c r="BY798" i="8"/>
  <c r="BW798" i="8"/>
  <c r="BX798" i="8" s="1"/>
  <c r="BV798" i="8"/>
  <c r="BU798" i="8"/>
  <c r="BT798" i="8"/>
  <c r="BS798" i="8"/>
  <c r="BR798" i="8"/>
  <c r="BQ798" i="8"/>
  <c r="BP798" i="8"/>
  <c r="BO798" i="8"/>
  <c r="BN798" i="8"/>
  <c r="BM798" i="8"/>
  <c r="BL798" i="8"/>
  <c r="BJ798" i="8"/>
  <c r="BK798" i="8" s="1"/>
  <c r="J798" i="8"/>
  <c r="I798" i="8"/>
  <c r="H798" i="8"/>
  <c r="G798" i="8"/>
  <c r="F798" i="8"/>
  <c r="A798" i="8"/>
  <c r="DP797" i="8"/>
  <c r="DO797" i="8"/>
  <c r="DN797" i="8"/>
  <c r="DM797" i="8"/>
  <c r="DK797" i="8"/>
  <c r="DL797" i="8" s="1"/>
  <c r="DJ797" i="8"/>
  <c r="DI797" i="8"/>
  <c r="DH797" i="8"/>
  <c r="DG797" i="8"/>
  <c r="DE797" i="8"/>
  <c r="DF797" i="8" s="1"/>
  <c r="DD797" i="8"/>
  <c r="DC797" i="8"/>
  <c r="DB797" i="8"/>
  <c r="DA797" i="8"/>
  <c r="CZ797" i="8"/>
  <c r="CY797" i="8"/>
  <c r="CX797" i="8"/>
  <c r="CV797" i="8"/>
  <c r="CW797" i="8" s="1"/>
  <c r="CU797" i="8"/>
  <c r="CT797" i="8"/>
  <c r="CS797" i="8"/>
  <c r="CR797" i="8"/>
  <c r="CQ797" i="8"/>
  <c r="CP797" i="8"/>
  <c r="CO797" i="8"/>
  <c r="CN797" i="8"/>
  <c r="CL797" i="8"/>
  <c r="CM797" i="8" s="1"/>
  <c r="CG797" i="8"/>
  <c r="CF797" i="8"/>
  <c r="CE797" i="8"/>
  <c r="CD797" i="8"/>
  <c r="CC797" i="8"/>
  <c r="CB797" i="8"/>
  <c r="CA797" i="8"/>
  <c r="BZ797" i="8"/>
  <c r="BY797" i="8"/>
  <c r="BW797" i="8"/>
  <c r="BX797" i="8" s="1"/>
  <c r="BV797" i="8"/>
  <c r="BU797" i="8"/>
  <c r="BT797" i="8"/>
  <c r="BS797" i="8"/>
  <c r="BR797" i="8"/>
  <c r="BQ797" i="8"/>
  <c r="BP797" i="8"/>
  <c r="BO797" i="8"/>
  <c r="BN797" i="8"/>
  <c r="BM797" i="8"/>
  <c r="BL797" i="8"/>
  <c r="BJ797" i="8"/>
  <c r="BK797" i="8" s="1"/>
  <c r="J797" i="8"/>
  <c r="I797" i="8"/>
  <c r="H797" i="8"/>
  <c r="G797" i="8"/>
  <c r="F797" i="8"/>
  <c r="A797" i="8"/>
  <c r="DP796" i="8"/>
  <c r="DO796" i="8"/>
  <c r="DN796" i="8"/>
  <c r="DM796" i="8"/>
  <c r="DK796" i="8"/>
  <c r="DL796" i="8" s="1"/>
  <c r="DJ796" i="8"/>
  <c r="DI796" i="8"/>
  <c r="DH796" i="8"/>
  <c r="DG796" i="8"/>
  <c r="DE796" i="8"/>
  <c r="DF796" i="8" s="1"/>
  <c r="DD796" i="8"/>
  <c r="DC796" i="8"/>
  <c r="DB796" i="8"/>
  <c r="DA796" i="8"/>
  <c r="CZ796" i="8"/>
  <c r="CY796" i="8"/>
  <c r="CX796" i="8"/>
  <c r="CV796" i="8"/>
  <c r="CW796" i="8" s="1"/>
  <c r="CU796" i="8"/>
  <c r="CT796" i="8"/>
  <c r="CS796" i="8"/>
  <c r="CR796" i="8"/>
  <c r="CQ796" i="8"/>
  <c r="CP796" i="8"/>
  <c r="CO796" i="8"/>
  <c r="CN796" i="8"/>
  <c r="CL796" i="8"/>
  <c r="CM796" i="8" s="1"/>
  <c r="CG796" i="8"/>
  <c r="CF796" i="8"/>
  <c r="CE796" i="8"/>
  <c r="CD796" i="8"/>
  <c r="CC796" i="8"/>
  <c r="CB796" i="8"/>
  <c r="CA796" i="8"/>
  <c r="BZ796" i="8"/>
  <c r="BY796" i="8"/>
  <c r="BW796" i="8"/>
  <c r="BX796" i="8" s="1"/>
  <c r="BV796" i="8"/>
  <c r="BU796" i="8"/>
  <c r="BT796" i="8"/>
  <c r="BS796" i="8"/>
  <c r="BR796" i="8"/>
  <c r="BQ796" i="8"/>
  <c r="BP796" i="8"/>
  <c r="BO796" i="8"/>
  <c r="BN796" i="8"/>
  <c r="BM796" i="8"/>
  <c r="BL796" i="8"/>
  <c r="BJ796" i="8"/>
  <c r="BK796" i="8" s="1"/>
  <c r="J796" i="8"/>
  <c r="I796" i="8"/>
  <c r="H796" i="8"/>
  <c r="G796" i="8"/>
  <c r="F796" i="8"/>
  <c r="A796" i="8"/>
  <c r="DP795" i="8"/>
  <c r="DO795" i="8"/>
  <c r="DN795" i="8"/>
  <c r="DM795" i="8"/>
  <c r="DK795" i="8"/>
  <c r="DL795" i="8" s="1"/>
  <c r="DJ795" i="8"/>
  <c r="DI795" i="8"/>
  <c r="DH795" i="8"/>
  <c r="DG795" i="8"/>
  <c r="DE795" i="8"/>
  <c r="DF795" i="8" s="1"/>
  <c r="DD795" i="8"/>
  <c r="DC795" i="8"/>
  <c r="DB795" i="8"/>
  <c r="DA795" i="8"/>
  <c r="CZ795" i="8"/>
  <c r="CY795" i="8"/>
  <c r="CX795" i="8"/>
  <c r="CV795" i="8"/>
  <c r="CW795" i="8" s="1"/>
  <c r="CU795" i="8"/>
  <c r="CT795" i="8"/>
  <c r="CS795" i="8"/>
  <c r="CR795" i="8"/>
  <c r="CQ795" i="8"/>
  <c r="CP795" i="8"/>
  <c r="CO795" i="8"/>
  <c r="CN795" i="8"/>
  <c r="CL795" i="8"/>
  <c r="CM795" i="8" s="1"/>
  <c r="CG795" i="8"/>
  <c r="CF795" i="8"/>
  <c r="CE795" i="8"/>
  <c r="CD795" i="8"/>
  <c r="CC795" i="8"/>
  <c r="CB795" i="8"/>
  <c r="CA795" i="8"/>
  <c r="BZ795" i="8"/>
  <c r="BY795" i="8"/>
  <c r="BW795" i="8"/>
  <c r="BX795" i="8" s="1"/>
  <c r="BV795" i="8"/>
  <c r="BU795" i="8"/>
  <c r="BT795" i="8"/>
  <c r="BS795" i="8"/>
  <c r="BR795" i="8"/>
  <c r="BQ795" i="8"/>
  <c r="BP795" i="8"/>
  <c r="BO795" i="8"/>
  <c r="BN795" i="8"/>
  <c r="BM795" i="8"/>
  <c r="BL795" i="8"/>
  <c r="BJ795" i="8"/>
  <c r="BK795" i="8" s="1"/>
  <c r="J795" i="8"/>
  <c r="I795" i="8"/>
  <c r="H795" i="8"/>
  <c r="G795" i="8"/>
  <c r="F795" i="8"/>
  <c r="A795" i="8"/>
  <c r="DP794" i="8"/>
  <c r="DO794" i="8"/>
  <c r="DN794" i="8"/>
  <c r="DM794" i="8"/>
  <c r="DK794" i="8"/>
  <c r="DL794" i="8" s="1"/>
  <c r="DJ794" i="8"/>
  <c r="DI794" i="8"/>
  <c r="DH794" i="8"/>
  <c r="DG794" i="8"/>
  <c r="DE794" i="8"/>
  <c r="DF794" i="8" s="1"/>
  <c r="DD794" i="8"/>
  <c r="DC794" i="8"/>
  <c r="DB794" i="8"/>
  <c r="DA794" i="8"/>
  <c r="CZ794" i="8"/>
  <c r="CY794" i="8"/>
  <c r="CX794" i="8"/>
  <c r="CV794" i="8"/>
  <c r="CW794" i="8" s="1"/>
  <c r="CU794" i="8"/>
  <c r="CT794" i="8"/>
  <c r="CS794" i="8"/>
  <c r="CR794" i="8"/>
  <c r="CQ794" i="8"/>
  <c r="CP794" i="8"/>
  <c r="CO794" i="8"/>
  <c r="CN794" i="8"/>
  <c r="CL794" i="8"/>
  <c r="CM794" i="8" s="1"/>
  <c r="CG794" i="8"/>
  <c r="CF794" i="8"/>
  <c r="CE794" i="8"/>
  <c r="CD794" i="8"/>
  <c r="CC794" i="8"/>
  <c r="CB794" i="8"/>
  <c r="CA794" i="8"/>
  <c r="BZ794" i="8"/>
  <c r="BY794" i="8"/>
  <c r="BW794" i="8"/>
  <c r="BX794" i="8" s="1"/>
  <c r="BV794" i="8"/>
  <c r="BU794" i="8"/>
  <c r="BT794" i="8"/>
  <c r="BS794" i="8"/>
  <c r="BR794" i="8"/>
  <c r="BQ794" i="8"/>
  <c r="BP794" i="8"/>
  <c r="BO794" i="8"/>
  <c r="BN794" i="8"/>
  <c r="BM794" i="8"/>
  <c r="BL794" i="8"/>
  <c r="BJ794" i="8"/>
  <c r="BK794" i="8" s="1"/>
  <c r="J794" i="8"/>
  <c r="I794" i="8"/>
  <c r="H794" i="8"/>
  <c r="G794" i="8"/>
  <c r="F794" i="8"/>
  <c r="A794" i="8"/>
  <c r="DP793" i="8"/>
  <c r="DO793" i="8"/>
  <c r="DN793" i="8"/>
  <c r="DM793" i="8"/>
  <c r="DK793" i="8"/>
  <c r="DL793" i="8" s="1"/>
  <c r="DJ793" i="8"/>
  <c r="DI793" i="8"/>
  <c r="DH793" i="8"/>
  <c r="DG793" i="8"/>
  <c r="DE793" i="8"/>
  <c r="DF793" i="8" s="1"/>
  <c r="DD793" i="8"/>
  <c r="DC793" i="8"/>
  <c r="DB793" i="8"/>
  <c r="DA793" i="8"/>
  <c r="CZ793" i="8"/>
  <c r="CY793" i="8"/>
  <c r="CX793" i="8"/>
  <c r="CV793" i="8"/>
  <c r="CW793" i="8" s="1"/>
  <c r="CU793" i="8"/>
  <c r="CT793" i="8"/>
  <c r="CS793" i="8"/>
  <c r="CR793" i="8"/>
  <c r="CQ793" i="8"/>
  <c r="CP793" i="8"/>
  <c r="CO793" i="8"/>
  <c r="CN793" i="8"/>
  <c r="CL793" i="8"/>
  <c r="CM793" i="8" s="1"/>
  <c r="CG793" i="8"/>
  <c r="CF793" i="8"/>
  <c r="CE793" i="8"/>
  <c r="CD793" i="8"/>
  <c r="CC793" i="8"/>
  <c r="CB793" i="8"/>
  <c r="CA793" i="8"/>
  <c r="BZ793" i="8"/>
  <c r="BY793" i="8"/>
  <c r="BW793" i="8"/>
  <c r="BX793" i="8" s="1"/>
  <c r="BV793" i="8"/>
  <c r="BU793" i="8"/>
  <c r="BT793" i="8"/>
  <c r="BS793" i="8"/>
  <c r="BR793" i="8"/>
  <c r="BQ793" i="8"/>
  <c r="BP793" i="8"/>
  <c r="BO793" i="8"/>
  <c r="BN793" i="8"/>
  <c r="BM793" i="8"/>
  <c r="BL793" i="8"/>
  <c r="BJ793" i="8"/>
  <c r="BK793" i="8" s="1"/>
  <c r="J793" i="8"/>
  <c r="I793" i="8"/>
  <c r="H793" i="8"/>
  <c r="G793" i="8"/>
  <c r="F793" i="8"/>
  <c r="A793" i="8"/>
  <c r="DP792" i="8"/>
  <c r="DO792" i="8"/>
  <c r="DN792" i="8"/>
  <c r="DM792" i="8"/>
  <c r="DK792" i="8"/>
  <c r="DL792" i="8" s="1"/>
  <c r="DJ792" i="8"/>
  <c r="DI792" i="8"/>
  <c r="DH792" i="8"/>
  <c r="DG792" i="8"/>
  <c r="DE792" i="8"/>
  <c r="DF792" i="8" s="1"/>
  <c r="DD792" i="8"/>
  <c r="DC792" i="8"/>
  <c r="DB792" i="8"/>
  <c r="DA792" i="8"/>
  <c r="CZ792" i="8"/>
  <c r="CY792" i="8"/>
  <c r="CX792" i="8"/>
  <c r="CV792" i="8"/>
  <c r="CW792" i="8" s="1"/>
  <c r="CU792" i="8"/>
  <c r="CT792" i="8"/>
  <c r="CS792" i="8"/>
  <c r="CR792" i="8"/>
  <c r="CQ792" i="8"/>
  <c r="CP792" i="8"/>
  <c r="CO792" i="8"/>
  <c r="CN792" i="8"/>
  <c r="CL792" i="8"/>
  <c r="CM792" i="8" s="1"/>
  <c r="CG792" i="8"/>
  <c r="CF792" i="8"/>
  <c r="CE792" i="8"/>
  <c r="CD792" i="8"/>
  <c r="CC792" i="8"/>
  <c r="CB792" i="8"/>
  <c r="CA792" i="8"/>
  <c r="BZ792" i="8"/>
  <c r="BY792" i="8"/>
  <c r="BW792" i="8"/>
  <c r="BX792" i="8" s="1"/>
  <c r="BV792" i="8"/>
  <c r="BU792" i="8"/>
  <c r="BT792" i="8"/>
  <c r="BS792" i="8"/>
  <c r="BR792" i="8"/>
  <c r="BQ792" i="8"/>
  <c r="BP792" i="8"/>
  <c r="BO792" i="8"/>
  <c r="BN792" i="8"/>
  <c r="BM792" i="8"/>
  <c r="BL792" i="8"/>
  <c r="BJ792" i="8"/>
  <c r="BK792" i="8" s="1"/>
  <c r="J792" i="8"/>
  <c r="I792" i="8"/>
  <c r="H792" i="8"/>
  <c r="G792" i="8"/>
  <c r="F792" i="8"/>
  <c r="A792" i="8"/>
  <c r="DP791" i="8"/>
  <c r="DO791" i="8"/>
  <c r="DN791" i="8"/>
  <c r="DM791" i="8"/>
  <c r="DK791" i="8"/>
  <c r="DL791" i="8" s="1"/>
  <c r="DJ791" i="8"/>
  <c r="DI791" i="8"/>
  <c r="DH791" i="8"/>
  <c r="DG791" i="8"/>
  <c r="DE791" i="8"/>
  <c r="DF791" i="8" s="1"/>
  <c r="DD791" i="8"/>
  <c r="DC791" i="8"/>
  <c r="DB791" i="8"/>
  <c r="DA791" i="8"/>
  <c r="CZ791" i="8"/>
  <c r="CY791" i="8"/>
  <c r="CX791" i="8"/>
  <c r="CV791" i="8"/>
  <c r="CW791" i="8" s="1"/>
  <c r="CU791" i="8"/>
  <c r="CT791" i="8"/>
  <c r="CS791" i="8"/>
  <c r="CR791" i="8"/>
  <c r="CQ791" i="8"/>
  <c r="CP791" i="8"/>
  <c r="CO791" i="8"/>
  <c r="CN791" i="8"/>
  <c r="CL791" i="8"/>
  <c r="CM791" i="8" s="1"/>
  <c r="CG791" i="8"/>
  <c r="CF791" i="8"/>
  <c r="CE791" i="8"/>
  <c r="CD791" i="8"/>
  <c r="CC791" i="8"/>
  <c r="CB791" i="8"/>
  <c r="CA791" i="8"/>
  <c r="BZ791" i="8"/>
  <c r="BY791" i="8"/>
  <c r="BW791" i="8"/>
  <c r="BX791" i="8" s="1"/>
  <c r="BV791" i="8"/>
  <c r="BU791" i="8"/>
  <c r="BT791" i="8"/>
  <c r="BS791" i="8"/>
  <c r="BR791" i="8"/>
  <c r="BQ791" i="8"/>
  <c r="BP791" i="8"/>
  <c r="BO791" i="8"/>
  <c r="BN791" i="8"/>
  <c r="BM791" i="8"/>
  <c r="BL791" i="8"/>
  <c r="BJ791" i="8"/>
  <c r="BK791" i="8" s="1"/>
  <c r="J791" i="8"/>
  <c r="I791" i="8"/>
  <c r="H791" i="8"/>
  <c r="G791" i="8"/>
  <c r="F791" i="8"/>
  <c r="A791" i="8"/>
  <c r="DP790" i="8"/>
  <c r="DO790" i="8"/>
  <c r="DN790" i="8"/>
  <c r="DM790" i="8"/>
  <c r="DK790" i="8"/>
  <c r="DL790" i="8" s="1"/>
  <c r="DJ790" i="8"/>
  <c r="DI790" i="8"/>
  <c r="DH790" i="8"/>
  <c r="DG790" i="8"/>
  <c r="DE790" i="8"/>
  <c r="DF790" i="8" s="1"/>
  <c r="DD790" i="8"/>
  <c r="DC790" i="8"/>
  <c r="DB790" i="8"/>
  <c r="DA790" i="8"/>
  <c r="CZ790" i="8"/>
  <c r="CY790" i="8"/>
  <c r="CX790" i="8"/>
  <c r="CV790" i="8"/>
  <c r="CW790" i="8" s="1"/>
  <c r="CU790" i="8"/>
  <c r="CT790" i="8"/>
  <c r="CS790" i="8"/>
  <c r="CR790" i="8"/>
  <c r="CQ790" i="8"/>
  <c r="CP790" i="8"/>
  <c r="CO790" i="8"/>
  <c r="CN790" i="8"/>
  <c r="CL790" i="8"/>
  <c r="CM790" i="8" s="1"/>
  <c r="CG790" i="8"/>
  <c r="CF790" i="8"/>
  <c r="CE790" i="8"/>
  <c r="CD790" i="8"/>
  <c r="CC790" i="8"/>
  <c r="CB790" i="8"/>
  <c r="CA790" i="8"/>
  <c r="BZ790" i="8"/>
  <c r="BY790" i="8"/>
  <c r="BW790" i="8"/>
  <c r="BX790" i="8" s="1"/>
  <c r="BV790" i="8"/>
  <c r="BU790" i="8"/>
  <c r="BT790" i="8"/>
  <c r="BS790" i="8"/>
  <c r="BR790" i="8"/>
  <c r="BQ790" i="8"/>
  <c r="BP790" i="8"/>
  <c r="BO790" i="8"/>
  <c r="BN790" i="8"/>
  <c r="BM790" i="8"/>
  <c r="BL790" i="8"/>
  <c r="BJ790" i="8"/>
  <c r="BK790" i="8" s="1"/>
  <c r="J790" i="8"/>
  <c r="I790" i="8"/>
  <c r="H790" i="8"/>
  <c r="G790" i="8"/>
  <c r="F790" i="8"/>
  <c r="A790" i="8"/>
  <c r="DP789" i="8"/>
  <c r="DO789" i="8"/>
  <c r="DN789" i="8"/>
  <c r="DM789" i="8"/>
  <c r="DK789" i="8"/>
  <c r="DL789" i="8" s="1"/>
  <c r="DJ789" i="8"/>
  <c r="DI789" i="8"/>
  <c r="DH789" i="8"/>
  <c r="DG789" i="8"/>
  <c r="DE789" i="8"/>
  <c r="DF789" i="8" s="1"/>
  <c r="DD789" i="8"/>
  <c r="DC789" i="8"/>
  <c r="DB789" i="8"/>
  <c r="DA789" i="8"/>
  <c r="CZ789" i="8"/>
  <c r="CY789" i="8"/>
  <c r="CX789" i="8"/>
  <c r="CV789" i="8"/>
  <c r="CW789" i="8" s="1"/>
  <c r="CU789" i="8"/>
  <c r="CT789" i="8"/>
  <c r="CS789" i="8"/>
  <c r="CR789" i="8"/>
  <c r="CQ789" i="8"/>
  <c r="CP789" i="8"/>
  <c r="CO789" i="8"/>
  <c r="CN789" i="8"/>
  <c r="CL789" i="8"/>
  <c r="CM789" i="8" s="1"/>
  <c r="CG789" i="8"/>
  <c r="CF789" i="8"/>
  <c r="CE789" i="8"/>
  <c r="CD789" i="8"/>
  <c r="CC789" i="8"/>
  <c r="CB789" i="8"/>
  <c r="CA789" i="8"/>
  <c r="BZ789" i="8"/>
  <c r="BY789" i="8"/>
  <c r="BW789" i="8"/>
  <c r="BX789" i="8" s="1"/>
  <c r="BV789" i="8"/>
  <c r="BU789" i="8"/>
  <c r="BT789" i="8"/>
  <c r="BS789" i="8"/>
  <c r="BR789" i="8"/>
  <c r="BQ789" i="8"/>
  <c r="BP789" i="8"/>
  <c r="BO789" i="8"/>
  <c r="BN789" i="8"/>
  <c r="BM789" i="8"/>
  <c r="BL789" i="8"/>
  <c r="BJ789" i="8"/>
  <c r="BK789" i="8" s="1"/>
  <c r="J789" i="8"/>
  <c r="I789" i="8"/>
  <c r="H789" i="8"/>
  <c r="G789" i="8"/>
  <c r="F789" i="8"/>
  <c r="A789" i="8"/>
  <c r="DP788" i="8"/>
  <c r="DO788" i="8"/>
  <c r="DN788" i="8"/>
  <c r="DM788" i="8"/>
  <c r="DK788" i="8"/>
  <c r="DL788" i="8" s="1"/>
  <c r="DJ788" i="8"/>
  <c r="DI788" i="8"/>
  <c r="DH788" i="8"/>
  <c r="DG788" i="8"/>
  <c r="DE788" i="8"/>
  <c r="DF788" i="8" s="1"/>
  <c r="DD788" i="8"/>
  <c r="DC788" i="8"/>
  <c r="DB788" i="8"/>
  <c r="DA788" i="8"/>
  <c r="CZ788" i="8"/>
  <c r="CY788" i="8"/>
  <c r="CX788" i="8"/>
  <c r="CV788" i="8"/>
  <c r="CW788" i="8" s="1"/>
  <c r="CU788" i="8"/>
  <c r="CT788" i="8"/>
  <c r="CS788" i="8"/>
  <c r="CR788" i="8"/>
  <c r="CQ788" i="8"/>
  <c r="CP788" i="8"/>
  <c r="CO788" i="8"/>
  <c r="CN788" i="8"/>
  <c r="CL788" i="8"/>
  <c r="CM788" i="8" s="1"/>
  <c r="CG788" i="8"/>
  <c r="CF788" i="8"/>
  <c r="CE788" i="8"/>
  <c r="CD788" i="8"/>
  <c r="CC788" i="8"/>
  <c r="CB788" i="8"/>
  <c r="CA788" i="8"/>
  <c r="BZ788" i="8"/>
  <c r="BY788" i="8"/>
  <c r="BW788" i="8"/>
  <c r="BX788" i="8" s="1"/>
  <c r="BV788" i="8"/>
  <c r="BU788" i="8"/>
  <c r="BT788" i="8"/>
  <c r="BS788" i="8"/>
  <c r="BR788" i="8"/>
  <c r="BQ788" i="8"/>
  <c r="BP788" i="8"/>
  <c r="BO788" i="8"/>
  <c r="BN788" i="8"/>
  <c r="BM788" i="8"/>
  <c r="BL788" i="8"/>
  <c r="BJ788" i="8"/>
  <c r="BK788" i="8" s="1"/>
  <c r="J788" i="8"/>
  <c r="I788" i="8"/>
  <c r="H788" i="8"/>
  <c r="G788" i="8"/>
  <c r="F788" i="8"/>
  <c r="A788" i="8"/>
  <c r="DP787" i="8"/>
  <c r="DO787" i="8"/>
  <c r="DN787" i="8"/>
  <c r="DM787" i="8"/>
  <c r="DK787" i="8"/>
  <c r="DL787" i="8" s="1"/>
  <c r="DJ787" i="8"/>
  <c r="DI787" i="8"/>
  <c r="DH787" i="8"/>
  <c r="DG787" i="8"/>
  <c r="DE787" i="8"/>
  <c r="DF787" i="8" s="1"/>
  <c r="DD787" i="8"/>
  <c r="DC787" i="8"/>
  <c r="DB787" i="8"/>
  <c r="DA787" i="8"/>
  <c r="CZ787" i="8"/>
  <c r="CY787" i="8"/>
  <c r="CX787" i="8"/>
  <c r="CV787" i="8"/>
  <c r="CW787" i="8" s="1"/>
  <c r="CU787" i="8"/>
  <c r="CT787" i="8"/>
  <c r="CS787" i="8"/>
  <c r="CR787" i="8"/>
  <c r="CQ787" i="8"/>
  <c r="CP787" i="8"/>
  <c r="CO787" i="8"/>
  <c r="CN787" i="8"/>
  <c r="CL787" i="8"/>
  <c r="CM787" i="8" s="1"/>
  <c r="CG787" i="8"/>
  <c r="CF787" i="8"/>
  <c r="CE787" i="8"/>
  <c r="CD787" i="8"/>
  <c r="CC787" i="8"/>
  <c r="CB787" i="8"/>
  <c r="CA787" i="8"/>
  <c r="BZ787" i="8"/>
  <c r="BY787" i="8"/>
  <c r="BW787" i="8"/>
  <c r="BX787" i="8" s="1"/>
  <c r="BV787" i="8"/>
  <c r="BU787" i="8"/>
  <c r="BT787" i="8"/>
  <c r="BS787" i="8"/>
  <c r="BR787" i="8"/>
  <c r="BQ787" i="8"/>
  <c r="BP787" i="8"/>
  <c r="BO787" i="8"/>
  <c r="BN787" i="8"/>
  <c r="BM787" i="8"/>
  <c r="BL787" i="8"/>
  <c r="BJ787" i="8"/>
  <c r="BK787" i="8" s="1"/>
  <c r="J787" i="8"/>
  <c r="I787" i="8"/>
  <c r="H787" i="8"/>
  <c r="G787" i="8"/>
  <c r="F787" i="8"/>
  <c r="A787" i="8"/>
  <c r="DP786" i="8"/>
  <c r="DO786" i="8"/>
  <c r="DN786" i="8"/>
  <c r="DM786" i="8"/>
  <c r="DK786" i="8"/>
  <c r="DL786" i="8" s="1"/>
  <c r="DJ786" i="8"/>
  <c r="DI786" i="8"/>
  <c r="DH786" i="8"/>
  <c r="DG786" i="8"/>
  <c r="DE786" i="8"/>
  <c r="DF786" i="8" s="1"/>
  <c r="DD786" i="8"/>
  <c r="DC786" i="8"/>
  <c r="DB786" i="8"/>
  <c r="DA786" i="8"/>
  <c r="CZ786" i="8"/>
  <c r="CY786" i="8"/>
  <c r="CX786" i="8"/>
  <c r="CV786" i="8"/>
  <c r="CW786" i="8" s="1"/>
  <c r="CU786" i="8"/>
  <c r="CT786" i="8"/>
  <c r="CS786" i="8"/>
  <c r="CR786" i="8"/>
  <c r="CQ786" i="8"/>
  <c r="CP786" i="8"/>
  <c r="CO786" i="8"/>
  <c r="CN786" i="8"/>
  <c r="CL786" i="8"/>
  <c r="CM786" i="8" s="1"/>
  <c r="CG786" i="8"/>
  <c r="CF786" i="8"/>
  <c r="CE786" i="8"/>
  <c r="CD786" i="8"/>
  <c r="CC786" i="8"/>
  <c r="CB786" i="8"/>
  <c r="CA786" i="8"/>
  <c r="BZ786" i="8"/>
  <c r="BY786" i="8"/>
  <c r="BW786" i="8"/>
  <c r="BX786" i="8" s="1"/>
  <c r="BV786" i="8"/>
  <c r="BU786" i="8"/>
  <c r="BT786" i="8"/>
  <c r="BS786" i="8"/>
  <c r="BR786" i="8"/>
  <c r="BQ786" i="8"/>
  <c r="BP786" i="8"/>
  <c r="BO786" i="8"/>
  <c r="BN786" i="8"/>
  <c r="BM786" i="8"/>
  <c r="BL786" i="8"/>
  <c r="BJ786" i="8"/>
  <c r="BK786" i="8" s="1"/>
  <c r="J786" i="8"/>
  <c r="I786" i="8"/>
  <c r="H786" i="8"/>
  <c r="G786" i="8"/>
  <c r="F786" i="8"/>
  <c r="A786" i="8"/>
  <c r="DP785" i="8"/>
  <c r="DO785" i="8"/>
  <c r="DN785" i="8"/>
  <c r="DM785" i="8"/>
  <c r="DK785" i="8"/>
  <c r="DL785" i="8" s="1"/>
  <c r="DJ785" i="8"/>
  <c r="DI785" i="8"/>
  <c r="DH785" i="8"/>
  <c r="DG785" i="8"/>
  <c r="DE785" i="8"/>
  <c r="DF785" i="8" s="1"/>
  <c r="DD785" i="8"/>
  <c r="DC785" i="8"/>
  <c r="DB785" i="8"/>
  <c r="DA785" i="8"/>
  <c r="CZ785" i="8"/>
  <c r="CY785" i="8"/>
  <c r="CX785" i="8"/>
  <c r="CV785" i="8"/>
  <c r="CW785" i="8" s="1"/>
  <c r="CU785" i="8"/>
  <c r="CT785" i="8"/>
  <c r="CS785" i="8"/>
  <c r="CR785" i="8"/>
  <c r="CQ785" i="8"/>
  <c r="CP785" i="8"/>
  <c r="CO785" i="8"/>
  <c r="CN785" i="8"/>
  <c r="CL785" i="8"/>
  <c r="CM785" i="8" s="1"/>
  <c r="CG785" i="8"/>
  <c r="CF785" i="8"/>
  <c r="CE785" i="8"/>
  <c r="CD785" i="8"/>
  <c r="CC785" i="8"/>
  <c r="CB785" i="8"/>
  <c r="CA785" i="8"/>
  <c r="BZ785" i="8"/>
  <c r="BY785" i="8"/>
  <c r="BW785" i="8"/>
  <c r="BX785" i="8" s="1"/>
  <c r="BV785" i="8"/>
  <c r="BU785" i="8"/>
  <c r="BT785" i="8"/>
  <c r="BS785" i="8"/>
  <c r="BR785" i="8"/>
  <c r="BQ785" i="8"/>
  <c r="BP785" i="8"/>
  <c r="BO785" i="8"/>
  <c r="BN785" i="8"/>
  <c r="BM785" i="8"/>
  <c r="BL785" i="8"/>
  <c r="BJ785" i="8"/>
  <c r="BK785" i="8" s="1"/>
  <c r="J785" i="8"/>
  <c r="I785" i="8"/>
  <c r="H785" i="8"/>
  <c r="G785" i="8"/>
  <c r="F785" i="8"/>
  <c r="A785" i="8"/>
  <c r="DP784" i="8"/>
  <c r="DO784" i="8"/>
  <c r="DN784" i="8"/>
  <c r="DM784" i="8"/>
  <c r="DK784" i="8"/>
  <c r="DL784" i="8" s="1"/>
  <c r="DJ784" i="8"/>
  <c r="DI784" i="8"/>
  <c r="DH784" i="8"/>
  <c r="DG784" i="8"/>
  <c r="DE784" i="8"/>
  <c r="DF784" i="8" s="1"/>
  <c r="DD784" i="8"/>
  <c r="DC784" i="8"/>
  <c r="DB784" i="8"/>
  <c r="DA784" i="8"/>
  <c r="CZ784" i="8"/>
  <c r="CY784" i="8"/>
  <c r="CX784" i="8"/>
  <c r="CV784" i="8"/>
  <c r="CW784" i="8" s="1"/>
  <c r="CU784" i="8"/>
  <c r="CT784" i="8"/>
  <c r="CS784" i="8"/>
  <c r="CR784" i="8"/>
  <c r="CQ784" i="8"/>
  <c r="CP784" i="8"/>
  <c r="CO784" i="8"/>
  <c r="CN784" i="8"/>
  <c r="CL784" i="8"/>
  <c r="CM784" i="8" s="1"/>
  <c r="CG784" i="8"/>
  <c r="CF784" i="8"/>
  <c r="CE784" i="8"/>
  <c r="CD784" i="8"/>
  <c r="CC784" i="8"/>
  <c r="CB784" i="8"/>
  <c r="CA784" i="8"/>
  <c r="BZ784" i="8"/>
  <c r="BY784" i="8"/>
  <c r="BW784" i="8"/>
  <c r="BX784" i="8" s="1"/>
  <c r="BV784" i="8"/>
  <c r="BU784" i="8"/>
  <c r="BT784" i="8"/>
  <c r="BS784" i="8"/>
  <c r="BR784" i="8"/>
  <c r="BQ784" i="8"/>
  <c r="BP784" i="8"/>
  <c r="BO784" i="8"/>
  <c r="BN784" i="8"/>
  <c r="BM784" i="8"/>
  <c r="BL784" i="8"/>
  <c r="BJ784" i="8"/>
  <c r="BK784" i="8" s="1"/>
  <c r="J784" i="8"/>
  <c r="I784" i="8"/>
  <c r="H784" i="8"/>
  <c r="G784" i="8"/>
  <c r="F784" i="8"/>
  <c r="A784" i="8"/>
  <c r="DP783" i="8"/>
  <c r="DO783" i="8"/>
  <c r="DN783" i="8"/>
  <c r="DM783" i="8"/>
  <c r="DK783" i="8"/>
  <c r="DL783" i="8" s="1"/>
  <c r="DJ783" i="8"/>
  <c r="DI783" i="8"/>
  <c r="DH783" i="8"/>
  <c r="DG783" i="8"/>
  <c r="DE783" i="8"/>
  <c r="DF783" i="8" s="1"/>
  <c r="DD783" i="8"/>
  <c r="DC783" i="8"/>
  <c r="DB783" i="8"/>
  <c r="DA783" i="8"/>
  <c r="CZ783" i="8"/>
  <c r="CY783" i="8"/>
  <c r="CX783" i="8"/>
  <c r="CV783" i="8"/>
  <c r="CW783" i="8" s="1"/>
  <c r="CU783" i="8"/>
  <c r="CT783" i="8"/>
  <c r="CS783" i="8"/>
  <c r="CR783" i="8"/>
  <c r="CQ783" i="8"/>
  <c r="CP783" i="8"/>
  <c r="CO783" i="8"/>
  <c r="CN783" i="8"/>
  <c r="CL783" i="8"/>
  <c r="CM783" i="8" s="1"/>
  <c r="CG783" i="8"/>
  <c r="CF783" i="8"/>
  <c r="CE783" i="8"/>
  <c r="CD783" i="8"/>
  <c r="CC783" i="8"/>
  <c r="CB783" i="8"/>
  <c r="CA783" i="8"/>
  <c r="BZ783" i="8"/>
  <c r="BY783" i="8"/>
  <c r="BW783" i="8"/>
  <c r="BX783" i="8" s="1"/>
  <c r="BV783" i="8"/>
  <c r="BU783" i="8"/>
  <c r="BT783" i="8"/>
  <c r="BS783" i="8"/>
  <c r="BR783" i="8"/>
  <c r="BQ783" i="8"/>
  <c r="BP783" i="8"/>
  <c r="BO783" i="8"/>
  <c r="BN783" i="8"/>
  <c r="BM783" i="8"/>
  <c r="BL783" i="8"/>
  <c r="BJ783" i="8"/>
  <c r="BK783" i="8" s="1"/>
  <c r="J783" i="8"/>
  <c r="I783" i="8"/>
  <c r="H783" i="8"/>
  <c r="G783" i="8"/>
  <c r="F783" i="8"/>
  <c r="A783" i="8"/>
  <c r="DP782" i="8"/>
  <c r="DO782" i="8"/>
  <c r="DN782" i="8"/>
  <c r="DM782" i="8"/>
  <c r="DK782" i="8"/>
  <c r="DL782" i="8" s="1"/>
  <c r="DJ782" i="8"/>
  <c r="DI782" i="8"/>
  <c r="DH782" i="8"/>
  <c r="DG782" i="8"/>
  <c r="DE782" i="8"/>
  <c r="DF782" i="8" s="1"/>
  <c r="DD782" i="8"/>
  <c r="DC782" i="8"/>
  <c r="DB782" i="8"/>
  <c r="DA782" i="8"/>
  <c r="CZ782" i="8"/>
  <c r="CY782" i="8"/>
  <c r="CX782" i="8"/>
  <c r="CV782" i="8"/>
  <c r="CW782" i="8" s="1"/>
  <c r="CU782" i="8"/>
  <c r="CT782" i="8"/>
  <c r="CS782" i="8"/>
  <c r="CR782" i="8"/>
  <c r="CQ782" i="8"/>
  <c r="CP782" i="8"/>
  <c r="CO782" i="8"/>
  <c r="CN782" i="8"/>
  <c r="CL782" i="8"/>
  <c r="CM782" i="8" s="1"/>
  <c r="CG782" i="8"/>
  <c r="CF782" i="8"/>
  <c r="CE782" i="8"/>
  <c r="CD782" i="8"/>
  <c r="CC782" i="8"/>
  <c r="CB782" i="8"/>
  <c r="CA782" i="8"/>
  <c r="BZ782" i="8"/>
  <c r="BY782" i="8"/>
  <c r="BW782" i="8"/>
  <c r="BX782" i="8" s="1"/>
  <c r="BV782" i="8"/>
  <c r="BU782" i="8"/>
  <c r="BT782" i="8"/>
  <c r="BS782" i="8"/>
  <c r="BR782" i="8"/>
  <c r="BQ782" i="8"/>
  <c r="BP782" i="8"/>
  <c r="BO782" i="8"/>
  <c r="BN782" i="8"/>
  <c r="BM782" i="8"/>
  <c r="BL782" i="8"/>
  <c r="BJ782" i="8"/>
  <c r="BK782" i="8" s="1"/>
  <c r="J782" i="8"/>
  <c r="I782" i="8"/>
  <c r="H782" i="8"/>
  <c r="G782" i="8"/>
  <c r="F782" i="8"/>
  <c r="A782" i="8"/>
  <c r="DP781" i="8"/>
  <c r="DO781" i="8"/>
  <c r="DN781" i="8"/>
  <c r="DM781" i="8"/>
  <c r="DK781" i="8"/>
  <c r="DL781" i="8" s="1"/>
  <c r="DJ781" i="8"/>
  <c r="DI781" i="8"/>
  <c r="DH781" i="8"/>
  <c r="DG781" i="8"/>
  <c r="DE781" i="8"/>
  <c r="DF781" i="8" s="1"/>
  <c r="DD781" i="8"/>
  <c r="DC781" i="8"/>
  <c r="DB781" i="8"/>
  <c r="DA781" i="8"/>
  <c r="CZ781" i="8"/>
  <c r="CY781" i="8"/>
  <c r="CX781" i="8"/>
  <c r="CV781" i="8"/>
  <c r="CW781" i="8" s="1"/>
  <c r="CU781" i="8"/>
  <c r="CT781" i="8"/>
  <c r="CS781" i="8"/>
  <c r="CR781" i="8"/>
  <c r="CQ781" i="8"/>
  <c r="CP781" i="8"/>
  <c r="CO781" i="8"/>
  <c r="CN781" i="8"/>
  <c r="CL781" i="8"/>
  <c r="CM781" i="8" s="1"/>
  <c r="CG781" i="8"/>
  <c r="CF781" i="8"/>
  <c r="CE781" i="8"/>
  <c r="CD781" i="8"/>
  <c r="CC781" i="8"/>
  <c r="CB781" i="8"/>
  <c r="CA781" i="8"/>
  <c r="BZ781" i="8"/>
  <c r="BY781" i="8"/>
  <c r="BW781" i="8"/>
  <c r="BX781" i="8" s="1"/>
  <c r="BV781" i="8"/>
  <c r="BU781" i="8"/>
  <c r="BT781" i="8"/>
  <c r="BS781" i="8"/>
  <c r="BR781" i="8"/>
  <c r="BQ781" i="8"/>
  <c r="BP781" i="8"/>
  <c r="BO781" i="8"/>
  <c r="BN781" i="8"/>
  <c r="BM781" i="8"/>
  <c r="BL781" i="8"/>
  <c r="BJ781" i="8"/>
  <c r="BK781" i="8" s="1"/>
  <c r="J781" i="8"/>
  <c r="I781" i="8"/>
  <c r="H781" i="8"/>
  <c r="G781" i="8"/>
  <c r="F781" i="8"/>
  <c r="A781" i="8"/>
  <c r="DP780" i="8"/>
  <c r="DO780" i="8"/>
  <c r="DN780" i="8"/>
  <c r="DM780" i="8"/>
  <c r="DK780" i="8"/>
  <c r="DL780" i="8" s="1"/>
  <c r="DJ780" i="8"/>
  <c r="DI780" i="8"/>
  <c r="DH780" i="8"/>
  <c r="DG780" i="8"/>
  <c r="DE780" i="8"/>
  <c r="DF780" i="8" s="1"/>
  <c r="DD780" i="8"/>
  <c r="DC780" i="8"/>
  <c r="DB780" i="8"/>
  <c r="DA780" i="8"/>
  <c r="CZ780" i="8"/>
  <c r="CY780" i="8"/>
  <c r="CX780" i="8"/>
  <c r="CV780" i="8"/>
  <c r="CW780" i="8" s="1"/>
  <c r="CU780" i="8"/>
  <c r="CT780" i="8"/>
  <c r="CS780" i="8"/>
  <c r="CR780" i="8"/>
  <c r="CQ780" i="8"/>
  <c r="CP780" i="8"/>
  <c r="CO780" i="8"/>
  <c r="CN780" i="8"/>
  <c r="CL780" i="8"/>
  <c r="CM780" i="8" s="1"/>
  <c r="CG780" i="8"/>
  <c r="CF780" i="8"/>
  <c r="CE780" i="8"/>
  <c r="CD780" i="8"/>
  <c r="CC780" i="8"/>
  <c r="CB780" i="8"/>
  <c r="CA780" i="8"/>
  <c r="BZ780" i="8"/>
  <c r="BY780" i="8"/>
  <c r="BW780" i="8"/>
  <c r="BX780" i="8" s="1"/>
  <c r="BV780" i="8"/>
  <c r="BU780" i="8"/>
  <c r="BT780" i="8"/>
  <c r="BS780" i="8"/>
  <c r="BR780" i="8"/>
  <c r="BQ780" i="8"/>
  <c r="BP780" i="8"/>
  <c r="BO780" i="8"/>
  <c r="BN780" i="8"/>
  <c r="BM780" i="8"/>
  <c r="BL780" i="8"/>
  <c r="BJ780" i="8"/>
  <c r="BK780" i="8" s="1"/>
  <c r="J780" i="8"/>
  <c r="I780" i="8"/>
  <c r="H780" i="8"/>
  <c r="G780" i="8"/>
  <c r="F780" i="8"/>
  <c r="A780" i="8"/>
  <c r="DP779" i="8"/>
  <c r="DO779" i="8"/>
  <c r="DN779" i="8"/>
  <c r="DM779" i="8"/>
  <c r="DK779" i="8"/>
  <c r="DL779" i="8" s="1"/>
  <c r="DJ779" i="8"/>
  <c r="DI779" i="8"/>
  <c r="DH779" i="8"/>
  <c r="DG779" i="8"/>
  <c r="DE779" i="8"/>
  <c r="DF779" i="8" s="1"/>
  <c r="DD779" i="8"/>
  <c r="DC779" i="8"/>
  <c r="DB779" i="8"/>
  <c r="DA779" i="8"/>
  <c r="CZ779" i="8"/>
  <c r="CY779" i="8"/>
  <c r="CX779" i="8"/>
  <c r="CV779" i="8"/>
  <c r="CW779" i="8" s="1"/>
  <c r="CU779" i="8"/>
  <c r="CT779" i="8"/>
  <c r="CS779" i="8"/>
  <c r="CR779" i="8"/>
  <c r="CQ779" i="8"/>
  <c r="CP779" i="8"/>
  <c r="CO779" i="8"/>
  <c r="CN779" i="8"/>
  <c r="CL779" i="8"/>
  <c r="CM779" i="8" s="1"/>
  <c r="CG779" i="8"/>
  <c r="CF779" i="8"/>
  <c r="CE779" i="8"/>
  <c r="CD779" i="8"/>
  <c r="CC779" i="8"/>
  <c r="CB779" i="8"/>
  <c r="CA779" i="8"/>
  <c r="BZ779" i="8"/>
  <c r="BY779" i="8"/>
  <c r="BW779" i="8"/>
  <c r="BX779" i="8" s="1"/>
  <c r="BV779" i="8"/>
  <c r="BU779" i="8"/>
  <c r="BT779" i="8"/>
  <c r="BS779" i="8"/>
  <c r="BR779" i="8"/>
  <c r="BQ779" i="8"/>
  <c r="BP779" i="8"/>
  <c r="BO779" i="8"/>
  <c r="BN779" i="8"/>
  <c r="BM779" i="8"/>
  <c r="BL779" i="8"/>
  <c r="BJ779" i="8"/>
  <c r="BK779" i="8" s="1"/>
  <c r="J779" i="8"/>
  <c r="I779" i="8"/>
  <c r="H779" i="8"/>
  <c r="G779" i="8"/>
  <c r="F779" i="8"/>
  <c r="A779" i="8"/>
  <c r="DP778" i="8"/>
  <c r="DO778" i="8"/>
  <c r="DN778" i="8"/>
  <c r="DM778" i="8"/>
  <c r="DK778" i="8"/>
  <c r="DL778" i="8" s="1"/>
  <c r="DJ778" i="8"/>
  <c r="DI778" i="8"/>
  <c r="DH778" i="8"/>
  <c r="DG778" i="8"/>
  <c r="DE778" i="8"/>
  <c r="DF778" i="8" s="1"/>
  <c r="DD778" i="8"/>
  <c r="DC778" i="8"/>
  <c r="DB778" i="8"/>
  <c r="DA778" i="8"/>
  <c r="CZ778" i="8"/>
  <c r="CY778" i="8"/>
  <c r="CX778" i="8"/>
  <c r="CV778" i="8"/>
  <c r="CW778" i="8" s="1"/>
  <c r="CU778" i="8"/>
  <c r="CT778" i="8"/>
  <c r="CS778" i="8"/>
  <c r="CR778" i="8"/>
  <c r="CQ778" i="8"/>
  <c r="CP778" i="8"/>
  <c r="CO778" i="8"/>
  <c r="CN778" i="8"/>
  <c r="CL778" i="8"/>
  <c r="CM778" i="8" s="1"/>
  <c r="CG778" i="8"/>
  <c r="CF778" i="8"/>
  <c r="CE778" i="8"/>
  <c r="CD778" i="8"/>
  <c r="CC778" i="8"/>
  <c r="CB778" i="8"/>
  <c r="CA778" i="8"/>
  <c r="BZ778" i="8"/>
  <c r="BY778" i="8"/>
  <c r="BW778" i="8"/>
  <c r="BX778" i="8" s="1"/>
  <c r="BV778" i="8"/>
  <c r="BU778" i="8"/>
  <c r="BT778" i="8"/>
  <c r="BS778" i="8"/>
  <c r="BR778" i="8"/>
  <c r="BQ778" i="8"/>
  <c r="BP778" i="8"/>
  <c r="BO778" i="8"/>
  <c r="BN778" i="8"/>
  <c r="BM778" i="8"/>
  <c r="BL778" i="8"/>
  <c r="BJ778" i="8"/>
  <c r="BK778" i="8" s="1"/>
  <c r="J778" i="8"/>
  <c r="I778" i="8"/>
  <c r="H778" i="8"/>
  <c r="G778" i="8"/>
  <c r="F778" i="8"/>
  <c r="A778" i="8"/>
  <c r="DP777" i="8"/>
  <c r="DO777" i="8"/>
  <c r="DN777" i="8"/>
  <c r="DM777" i="8"/>
  <c r="DK777" i="8"/>
  <c r="DL777" i="8" s="1"/>
  <c r="DJ777" i="8"/>
  <c r="DI777" i="8"/>
  <c r="DH777" i="8"/>
  <c r="DG777" i="8"/>
  <c r="DE777" i="8"/>
  <c r="DF777" i="8" s="1"/>
  <c r="DD777" i="8"/>
  <c r="DC777" i="8"/>
  <c r="DB777" i="8"/>
  <c r="DA777" i="8"/>
  <c r="CZ777" i="8"/>
  <c r="CY777" i="8"/>
  <c r="CX777" i="8"/>
  <c r="CV777" i="8"/>
  <c r="CW777" i="8" s="1"/>
  <c r="CU777" i="8"/>
  <c r="CT777" i="8"/>
  <c r="CS777" i="8"/>
  <c r="CR777" i="8"/>
  <c r="CQ777" i="8"/>
  <c r="CP777" i="8"/>
  <c r="CO777" i="8"/>
  <c r="CN777" i="8"/>
  <c r="CL777" i="8"/>
  <c r="CM777" i="8" s="1"/>
  <c r="CG777" i="8"/>
  <c r="CF777" i="8"/>
  <c r="CE777" i="8"/>
  <c r="CD777" i="8"/>
  <c r="CC777" i="8"/>
  <c r="CB777" i="8"/>
  <c r="CA777" i="8"/>
  <c r="BZ777" i="8"/>
  <c r="BY777" i="8"/>
  <c r="BW777" i="8"/>
  <c r="BX777" i="8" s="1"/>
  <c r="BV777" i="8"/>
  <c r="BU777" i="8"/>
  <c r="BT777" i="8"/>
  <c r="BS777" i="8"/>
  <c r="BR777" i="8"/>
  <c r="BQ777" i="8"/>
  <c r="BP777" i="8"/>
  <c r="BO777" i="8"/>
  <c r="BN777" i="8"/>
  <c r="BM777" i="8"/>
  <c r="BL777" i="8"/>
  <c r="BJ777" i="8"/>
  <c r="BK777" i="8" s="1"/>
  <c r="J777" i="8"/>
  <c r="I777" i="8"/>
  <c r="H777" i="8"/>
  <c r="G777" i="8"/>
  <c r="F777" i="8"/>
  <c r="A777" i="8"/>
  <c r="DP776" i="8"/>
  <c r="DO776" i="8"/>
  <c r="DN776" i="8"/>
  <c r="DM776" i="8"/>
  <c r="DK776" i="8"/>
  <c r="DL776" i="8" s="1"/>
  <c r="DJ776" i="8"/>
  <c r="DI776" i="8"/>
  <c r="DH776" i="8"/>
  <c r="DG776" i="8"/>
  <c r="DE776" i="8"/>
  <c r="DF776" i="8" s="1"/>
  <c r="DD776" i="8"/>
  <c r="DC776" i="8"/>
  <c r="DB776" i="8"/>
  <c r="DA776" i="8"/>
  <c r="CZ776" i="8"/>
  <c r="CY776" i="8"/>
  <c r="CX776" i="8"/>
  <c r="CV776" i="8"/>
  <c r="CW776" i="8" s="1"/>
  <c r="CU776" i="8"/>
  <c r="CT776" i="8"/>
  <c r="CS776" i="8"/>
  <c r="CR776" i="8"/>
  <c r="CQ776" i="8"/>
  <c r="CP776" i="8"/>
  <c r="CO776" i="8"/>
  <c r="CN776" i="8"/>
  <c r="CL776" i="8"/>
  <c r="CM776" i="8" s="1"/>
  <c r="CG776" i="8"/>
  <c r="CF776" i="8"/>
  <c r="CE776" i="8"/>
  <c r="CD776" i="8"/>
  <c r="CC776" i="8"/>
  <c r="CB776" i="8"/>
  <c r="CA776" i="8"/>
  <c r="BZ776" i="8"/>
  <c r="BY776" i="8"/>
  <c r="BW776" i="8"/>
  <c r="BX776" i="8" s="1"/>
  <c r="BV776" i="8"/>
  <c r="BU776" i="8"/>
  <c r="BT776" i="8"/>
  <c r="BS776" i="8"/>
  <c r="BR776" i="8"/>
  <c r="BQ776" i="8"/>
  <c r="BP776" i="8"/>
  <c r="BO776" i="8"/>
  <c r="BN776" i="8"/>
  <c r="BM776" i="8"/>
  <c r="BL776" i="8"/>
  <c r="BJ776" i="8"/>
  <c r="BK776" i="8" s="1"/>
  <c r="J776" i="8"/>
  <c r="I776" i="8"/>
  <c r="H776" i="8"/>
  <c r="G776" i="8"/>
  <c r="F776" i="8"/>
  <c r="A776" i="8"/>
  <c r="DP775" i="8"/>
  <c r="DO775" i="8"/>
  <c r="DN775" i="8"/>
  <c r="DM775" i="8"/>
  <c r="DK775" i="8"/>
  <c r="DL775" i="8" s="1"/>
  <c r="DJ775" i="8"/>
  <c r="DI775" i="8"/>
  <c r="DH775" i="8"/>
  <c r="DG775" i="8"/>
  <c r="DE775" i="8"/>
  <c r="DF775" i="8" s="1"/>
  <c r="DD775" i="8"/>
  <c r="DC775" i="8"/>
  <c r="DB775" i="8"/>
  <c r="DA775" i="8"/>
  <c r="CZ775" i="8"/>
  <c r="CY775" i="8"/>
  <c r="CX775" i="8"/>
  <c r="CV775" i="8"/>
  <c r="CW775" i="8" s="1"/>
  <c r="CU775" i="8"/>
  <c r="CT775" i="8"/>
  <c r="CS775" i="8"/>
  <c r="CR775" i="8"/>
  <c r="CQ775" i="8"/>
  <c r="CP775" i="8"/>
  <c r="CO775" i="8"/>
  <c r="CN775" i="8"/>
  <c r="CL775" i="8"/>
  <c r="CM775" i="8" s="1"/>
  <c r="CG775" i="8"/>
  <c r="CF775" i="8"/>
  <c r="CE775" i="8"/>
  <c r="CD775" i="8"/>
  <c r="CC775" i="8"/>
  <c r="CB775" i="8"/>
  <c r="CA775" i="8"/>
  <c r="BZ775" i="8"/>
  <c r="BY775" i="8"/>
  <c r="BW775" i="8"/>
  <c r="BX775" i="8" s="1"/>
  <c r="BV775" i="8"/>
  <c r="BU775" i="8"/>
  <c r="BT775" i="8"/>
  <c r="BS775" i="8"/>
  <c r="BR775" i="8"/>
  <c r="BQ775" i="8"/>
  <c r="BP775" i="8"/>
  <c r="BO775" i="8"/>
  <c r="BN775" i="8"/>
  <c r="BM775" i="8"/>
  <c r="BL775" i="8"/>
  <c r="BJ775" i="8"/>
  <c r="BK775" i="8" s="1"/>
  <c r="J775" i="8"/>
  <c r="I775" i="8"/>
  <c r="H775" i="8"/>
  <c r="G775" i="8"/>
  <c r="F775" i="8"/>
  <c r="A775" i="8"/>
  <c r="DP774" i="8"/>
  <c r="DO774" i="8"/>
  <c r="DN774" i="8"/>
  <c r="DM774" i="8"/>
  <c r="DK774" i="8"/>
  <c r="DL774" i="8" s="1"/>
  <c r="DJ774" i="8"/>
  <c r="DI774" i="8"/>
  <c r="DH774" i="8"/>
  <c r="DG774" i="8"/>
  <c r="DE774" i="8"/>
  <c r="DF774" i="8" s="1"/>
  <c r="DD774" i="8"/>
  <c r="DC774" i="8"/>
  <c r="DB774" i="8"/>
  <c r="DA774" i="8"/>
  <c r="CZ774" i="8"/>
  <c r="CY774" i="8"/>
  <c r="CX774" i="8"/>
  <c r="CV774" i="8"/>
  <c r="CW774" i="8" s="1"/>
  <c r="CU774" i="8"/>
  <c r="CT774" i="8"/>
  <c r="CS774" i="8"/>
  <c r="CR774" i="8"/>
  <c r="CQ774" i="8"/>
  <c r="CP774" i="8"/>
  <c r="CO774" i="8"/>
  <c r="CN774" i="8"/>
  <c r="CL774" i="8"/>
  <c r="CM774" i="8" s="1"/>
  <c r="CG774" i="8"/>
  <c r="CF774" i="8"/>
  <c r="CE774" i="8"/>
  <c r="CD774" i="8"/>
  <c r="CC774" i="8"/>
  <c r="CB774" i="8"/>
  <c r="CA774" i="8"/>
  <c r="BZ774" i="8"/>
  <c r="BY774" i="8"/>
  <c r="BW774" i="8"/>
  <c r="BX774" i="8" s="1"/>
  <c r="BV774" i="8"/>
  <c r="BU774" i="8"/>
  <c r="BT774" i="8"/>
  <c r="BS774" i="8"/>
  <c r="BR774" i="8"/>
  <c r="BQ774" i="8"/>
  <c r="BP774" i="8"/>
  <c r="BO774" i="8"/>
  <c r="BN774" i="8"/>
  <c r="BM774" i="8"/>
  <c r="BL774" i="8"/>
  <c r="BJ774" i="8"/>
  <c r="BK774" i="8" s="1"/>
  <c r="J774" i="8"/>
  <c r="I774" i="8"/>
  <c r="H774" i="8"/>
  <c r="G774" i="8"/>
  <c r="F774" i="8"/>
  <c r="A774" i="8"/>
  <c r="DP773" i="8"/>
  <c r="DO773" i="8"/>
  <c r="DN773" i="8"/>
  <c r="DM773" i="8"/>
  <c r="DK773" i="8"/>
  <c r="DL773" i="8" s="1"/>
  <c r="DJ773" i="8"/>
  <c r="DI773" i="8"/>
  <c r="DH773" i="8"/>
  <c r="DG773" i="8"/>
  <c r="DE773" i="8"/>
  <c r="DF773" i="8" s="1"/>
  <c r="DD773" i="8"/>
  <c r="DC773" i="8"/>
  <c r="DB773" i="8"/>
  <c r="DA773" i="8"/>
  <c r="CZ773" i="8"/>
  <c r="CY773" i="8"/>
  <c r="CX773" i="8"/>
  <c r="CV773" i="8"/>
  <c r="CW773" i="8" s="1"/>
  <c r="CU773" i="8"/>
  <c r="CT773" i="8"/>
  <c r="CS773" i="8"/>
  <c r="CR773" i="8"/>
  <c r="CQ773" i="8"/>
  <c r="CP773" i="8"/>
  <c r="CO773" i="8"/>
  <c r="CN773" i="8"/>
  <c r="CL773" i="8"/>
  <c r="CM773" i="8" s="1"/>
  <c r="CG773" i="8"/>
  <c r="CF773" i="8"/>
  <c r="CE773" i="8"/>
  <c r="CD773" i="8"/>
  <c r="CC773" i="8"/>
  <c r="CB773" i="8"/>
  <c r="CA773" i="8"/>
  <c r="BZ773" i="8"/>
  <c r="BY773" i="8"/>
  <c r="BW773" i="8"/>
  <c r="BX773" i="8" s="1"/>
  <c r="BV773" i="8"/>
  <c r="BU773" i="8"/>
  <c r="BT773" i="8"/>
  <c r="BS773" i="8"/>
  <c r="BR773" i="8"/>
  <c r="BQ773" i="8"/>
  <c r="BP773" i="8"/>
  <c r="BO773" i="8"/>
  <c r="BN773" i="8"/>
  <c r="BM773" i="8"/>
  <c r="BL773" i="8"/>
  <c r="BJ773" i="8"/>
  <c r="BK773" i="8" s="1"/>
  <c r="J773" i="8"/>
  <c r="I773" i="8"/>
  <c r="H773" i="8"/>
  <c r="G773" i="8"/>
  <c r="F773" i="8"/>
  <c r="A773" i="8"/>
  <c r="DP772" i="8"/>
  <c r="DO772" i="8"/>
  <c r="DN772" i="8"/>
  <c r="DM772" i="8"/>
  <c r="DK772" i="8"/>
  <c r="DL772" i="8" s="1"/>
  <c r="DJ772" i="8"/>
  <c r="DI772" i="8"/>
  <c r="DH772" i="8"/>
  <c r="DG772" i="8"/>
  <c r="DE772" i="8"/>
  <c r="DF772" i="8" s="1"/>
  <c r="DD772" i="8"/>
  <c r="DC772" i="8"/>
  <c r="DB772" i="8"/>
  <c r="DA772" i="8"/>
  <c r="CZ772" i="8"/>
  <c r="CY772" i="8"/>
  <c r="CX772" i="8"/>
  <c r="CV772" i="8"/>
  <c r="CW772" i="8" s="1"/>
  <c r="CU772" i="8"/>
  <c r="CT772" i="8"/>
  <c r="CS772" i="8"/>
  <c r="CR772" i="8"/>
  <c r="CQ772" i="8"/>
  <c r="CP772" i="8"/>
  <c r="CO772" i="8"/>
  <c r="CN772" i="8"/>
  <c r="CL772" i="8"/>
  <c r="CM772" i="8" s="1"/>
  <c r="CG772" i="8"/>
  <c r="CF772" i="8"/>
  <c r="CE772" i="8"/>
  <c r="CD772" i="8"/>
  <c r="CC772" i="8"/>
  <c r="CB772" i="8"/>
  <c r="CA772" i="8"/>
  <c r="BZ772" i="8"/>
  <c r="BY772" i="8"/>
  <c r="BW772" i="8"/>
  <c r="BX772" i="8" s="1"/>
  <c r="BV772" i="8"/>
  <c r="BU772" i="8"/>
  <c r="BT772" i="8"/>
  <c r="BS772" i="8"/>
  <c r="BR772" i="8"/>
  <c r="BQ772" i="8"/>
  <c r="BP772" i="8"/>
  <c r="BO772" i="8"/>
  <c r="BN772" i="8"/>
  <c r="BM772" i="8"/>
  <c r="BL772" i="8"/>
  <c r="BJ772" i="8"/>
  <c r="BK772" i="8" s="1"/>
  <c r="J772" i="8"/>
  <c r="I772" i="8"/>
  <c r="H772" i="8"/>
  <c r="G772" i="8"/>
  <c r="F772" i="8"/>
  <c r="A772" i="8"/>
  <c r="DP771" i="8"/>
  <c r="DO771" i="8"/>
  <c r="DN771" i="8"/>
  <c r="DM771" i="8"/>
  <c r="DK771" i="8"/>
  <c r="DL771" i="8" s="1"/>
  <c r="DJ771" i="8"/>
  <c r="DI771" i="8"/>
  <c r="DH771" i="8"/>
  <c r="DG771" i="8"/>
  <c r="DE771" i="8"/>
  <c r="DF771" i="8" s="1"/>
  <c r="DD771" i="8"/>
  <c r="DC771" i="8"/>
  <c r="DB771" i="8"/>
  <c r="DA771" i="8"/>
  <c r="CZ771" i="8"/>
  <c r="CY771" i="8"/>
  <c r="CX771" i="8"/>
  <c r="CV771" i="8"/>
  <c r="CW771" i="8" s="1"/>
  <c r="CU771" i="8"/>
  <c r="CT771" i="8"/>
  <c r="CS771" i="8"/>
  <c r="CR771" i="8"/>
  <c r="CQ771" i="8"/>
  <c r="CP771" i="8"/>
  <c r="CO771" i="8"/>
  <c r="CN771" i="8"/>
  <c r="CL771" i="8"/>
  <c r="CM771" i="8" s="1"/>
  <c r="CG771" i="8"/>
  <c r="CF771" i="8"/>
  <c r="CE771" i="8"/>
  <c r="CD771" i="8"/>
  <c r="CC771" i="8"/>
  <c r="CB771" i="8"/>
  <c r="CA771" i="8"/>
  <c r="BZ771" i="8"/>
  <c r="BY771" i="8"/>
  <c r="BW771" i="8"/>
  <c r="BX771" i="8" s="1"/>
  <c r="BV771" i="8"/>
  <c r="BU771" i="8"/>
  <c r="BT771" i="8"/>
  <c r="BS771" i="8"/>
  <c r="BR771" i="8"/>
  <c r="BQ771" i="8"/>
  <c r="BP771" i="8"/>
  <c r="BO771" i="8"/>
  <c r="BN771" i="8"/>
  <c r="BM771" i="8"/>
  <c r="BL771" i="8"/>
  <c r="BJ771" i="8"/>
  <c r="BK771" i="8" s="1"/>
  <c r="J771" i="8"/>
  <c r="I771" i="8"/>
  <c r="H771" i="8"/>
  <c r="G771" i="8"/>
  <c r="F771" i="8"/>
  <c r="A771" i="8"/>
  <c r="DP770" i="8"/>
  <c r="DO770" i="8"/>
  <c r="DN770" i="8"/>
  <c r="DM770" i="8"/>
  <c r="DK770" i="8"/>
  <c r="DL770" i="8" s="1"/>
  <c r="DJ770" i="8"/>
  <c r="DI770" i="8"/>
  <c r="DH770" i="8"/>
  <c r="DG770" i="8"/>
  <c r="DE770" i="8"/>
  <c r="DF770" i="8" s="1"/>
  <c r="DD770" i="8"/>
  <c r="DC770" i="8"/>
  <c r="DB770" i="8"/>
  <c r="DA770" i="8"/>
  <c r="CZ770" i="8"/>
  <c r="CY770" i="8"/>
  <c r="CX770" i="8"/>
  <c r="CV770" i="8"/>
  <c r="CW770" i="8" s="1"/>
  <c r="CU770" i="8"/>
  <c r="CT770" i="8"/>
  <c r="CS770" i="8"/>
  <c r="CR770" i="8"/>
  <c r="CQ770" i="8"/>
  <c r="CP770" i="8"/>
  <c r="CO770" i="8"/>
  <c r="CN770" i="8"/>
  <c r="CL770" i="8"/>
  <c r="CM770" i="8" s="1"/>
  <c r="CG770" i="8"/>
  <c r="CF770" i="8"/>
  <c r="CE770" i="8"/>
  <c r="CD770" i="8"/>
  <c r="CC770" i="8"/>
  <c r="CB770" i="8"/>
  <c r="CA770" i="8"/>
  <c r="BZ770" i="8"/>
  <c r="BY770" i="8"/>
  <c r="BW770" i="8"/>
  <c r="BX770" i="8" s="1"/>
  <c r="BV770" i="8"/>
  <c r="BU770" i="8"/>
  <c r="BT770" i="8"/>
  <c r="BS770" i="8"/>
  <c r="BR770" i="8"/>
  <c r="BQ770" i="8"/>
  <c r="BP770" i="8"/>
  <c r="BO770" i="8"/>
  <c r="BN770" i="8"/>
  <c r="BM770" i="8"/>
  <c r="BL770" i="8"/>
  <c r="BJ770" i="8"/>
  <c r="BK770" i="8" s="1"/>
  <c r="J770" i="8"/>
  <c r="I770" i="8"/>
  <c r="H770" i="8"/>
  <c r="G770" i="8"/>
  <c r="F770" i="8"/>
  <c r="A770" i="8"/>
  <c r="DP769" i="8"/>
  <c r="DO769" i="8"/>
  <c r="DN769" i="8"/>
  <c r="DM769" i="8"/>
  <c r="DK769" i="8"/>
  <c r="DL769" i="8" s="1"/>
  <c r="DJ769" i="8"/>
  <c r="DI769" i="8"/>
  <c r="DH769" i="8"/>
  <c r="DG769" i="8"/>
  <c r="DE769" i="8"/>
  <c r="DF769" i="8" s="1"/>
  <c r="DD769" i="8"/>
  <c r="DC769" i="8"/>
  <c r="DB769" i="8"/>
  <c r="DA769" i="8"/>
  <c r="CZ769" i="8"/>
  <c r="CY769" i="8"/>
  <c r="CX769" i="8"/>
  <c r="CV769" i="8"/>
  <c r="CW769" i="8" s="1"/>
  <c r="CU769" i="8"/>
  <c r="CT769" i="8"/>
  <c r="CS769" i="8"/>
  <c r="CR769" i="8"/>
  <c r="CQ769" i="8"/>
  <c r="CP769" i="8"/>
  <c r="CO769" i="8"/>
  <c r="CN769" i="8"/>
  <c r="CL769" i="8"/>
  <c r="CM769" i="8" s="1"/>
  <c r="CG769" i="8"/>
  <c r="CF769" i="8"/>
  <c r="CE769" i="8"/>
  <c r="CD769" i="8"/>
  <c r="CC769" i="8"/>
  <c r="CB769" i="8"/>
  <c r="CA769" i="8"/>
  <c r="BZ769" i="8"/>
  <c r="BY769" i="8"/>
  <c r="BW769" i="8"/>
  <c r="BX769" i="8" s="1"/>
  <c r="BV769" i="8"/>
  <c r="BU769" i="8"/>
  <c r="BT769" i="8"/>
  <c r="BS769" i="8"/>
  <c r="BR769" i="8"/>
  <c r="BQ769" i="8"/>
  <c r="BP769" i="8"/>
  <c r="BO769" i="8"/>
  <c r="BN769" i="8"/>
  <c r="BM769" i="8"/>
  <c r="BL769" i="8"/>
  <c r="BJ769" i="8"/>
  <c r="BK769" i="8" s="1"/>
  <c r="J769" i="8"/>
  <c r="I769" i="8"/>
  <c r="H769" i="8"/>
  <c r="G769" i="8"/>
  <c r="F769" i="8"/>
  <c r="A769" i="8"/>
  <c r="DP768" i="8"/>
  <c r="DO768" i="8"/>
  <c r="DN768" i="8"/>
  <c r="DM768" i="8"/>
  <c r="DK768" i="8"/>
  <c r="DL768" i="8" s="1"/>
  <c r="DJ768" i="8"/>
  <c r="DI768" i="8"/>
  <c r="DH768" i="8"/>
  <c r="DG768" i="8"/>
  <c r="DE768" i="8"/>
  <c r="DF768" i="8" s="1"/>
  <c r="DD768" i="8"/>
  <c r="DC768" i="8"/>
  <c r="DB768" i="8"/>
  <c r="DA768" i="8"/>
  <c r="CZ768" i="8"/>
  <c r="CY768" i="8"/>
  <c r="CX768" i="8"/>
  <c r="CV768" i="8"/>
  <c r="CW768" i="8" s="1"/>
  <c r="CU768" i="8"/>
  <c r="CT768" i="8"/>
  <c r="CS768" i="8"/>
  <c r="CR768" i="8"/>
  <c r="CQ768" i="8"/>
  <c r="CP768" i="8"/>
  <c r="CO768" i="8"/>
  <c r="CN768" i="8"/>
  <c r="CL768" i="8"/>
  <c r="CM768" i="8" s="1"/>
  <c r="CG768" i="8"/>
  <c r="CF768" i="8"/>
  <c r="CE768" i="8"/>
  <c r="CD768" i="8"/>
  <c r="CC768" i="8"/>
  <c r="CB768" i="8"/>
  <c r="CA768" i="8"/>
  <c r="BZ768" i="8"/>
  <c r="BY768" i="8"/>
  <c r="BW768" i="8"/>
  <c r="BX768" i="8" s="1"/>
  <c r="BV768" i="8"/>
  <c r="BU768" i="8"/>
  <c r="BT768" i="8"/>
  <c r="BS768" i="8"/>
  <c r="BR768" i="8"/>
  <c r="BQ768" i="8"/>
  <c r="BP768" i="8"/>
  <c r="BO768" i="8"/>
  <c r="BN768" i="8"/>
  <c r="BM768" i="8"/>
  <c r="BL768" i="8"/>
  <c r="BJ768" i="8"/>
  <c r="BK768" i="8" s="1"/>
  <c r="J768" i="8"/>
  <c r="I768" i="8"/>
  <c r="H768" i="8"/>
  <c r="G768" i="8"/>
  <c r="F768" i="8"/>
  <c r="A768" i="8"/>
  <c r="DP767" i="8"/>
  <c r="DO767" i="8"/>
  <c r="DN767" i="8"/>
  <c r="DM767" i="8"/>
  <c r="DK767" i="8"/>
  <c r="DL767" i="8" s="1"/>
  <c r="DJ767" i="8"/>
  <c r="DI767" i="8"/>
  <c r="DH767" i="8"/>
  <c r="DG767" i="8"/>
  <c r="DE767" i="8"/>
  <c r="DF767" i="8" s="1"/>
  <c r="DD767" i="8"/>
  <c r="DC767" i="8"/>
  <c r="DB767" i="8"/>
  <c r="DA767" i="8"/>
  <c r="CZ767" i="8"/>
  <c r="CY767" i="8"/>
  <c r="CX767" i="8"/>
  <c r="CV767" i="8"/>
  <c r="CW767" i="8" s="1"/>
  <c r="CU767" i="8"/>
  <c r="CT767" i="8"/>
  <c r="CS767" i="8"/>
  <c r="CR767" i="8"/>
  <c r="CQ767" i="8"/>
  <c r="CP767" i="8"/>
  <c r="CO767" i="8"/>
  <c r="CN767" i="8"/>
  <c r="CL767" i="8"/>
  <c r="CM767" i="8" s="1"/>
  <c r="CG767" i="8"/>
  <c r="CF767" i="8"/>
  <c r="CE767" i="8"/>
  <c r="CD767" i="8"/>
  <c r="CC767" i="8"/>
  <c r="CB767" i="8"/>
  <c r="CA767" i="8"/>
  <c r="BZ767" i="8"/>
  <c r="BY767" i="8"/>
  <c r="BW767" i="8"/>
  <c r="BX767" i="8" s="1"/>
  <c r="BV767" i="8"/>
  <c r="BU767" i="8"/>
  <c r="BT767" i="8"/>
  <c r="BS767" i="8"/>
  <c r="BR767" i="8"/>
  <c r="BQ767" i="8"/>
  <c r="BP767" i="8"/>
  <c r="BO767" i="8"/>
  <c r="BN767" i="8"/>
  <c r="BM767" i="8"/>
  <c r="BL767" i="8"/>
  <c r="BJ767" i="8"/>
  <c r="BK767" i="8" s="1"/>
  <c r="J767" i="8"/>
  <c r="I767" i="8"/>
  <c r="H767" i="8"/>
  <c r="G767" i="8"/>
  <c r="F767" i="8"/>
  <c r="A767" i="8"/>
  <c r="DP766" i="8"/>
  <c r="DO766" i="8"/>
  <c r="DN766" i="8"/>
  <c r="DM766" i="8"/>
  <c r="DK766" i="8"/>
  <c r="DL766" i="8" s="1"/>
  <c r="DJ766" i="8"/>
  <c r="DI766" i="8"/>
  <c r="DH766" i="8"/>
  <c r="DG766" i="8"/>
  <c r="DE766" i="8"/>
  <c r="DF766" i="8" s="1"/>
  <c r="DD766" i="8"/>
  <c r="DC766" i="8"/>
  <c r="DB766" i="8"/>
  <c r="DA766" i="8"/>
  <c r="CZ766" i="8"/>
  <c r="CY766" i="8"/>
  <c r="CX766" i="8"/>
  <c r="CV766" i="8"/>
  <c r="CW766" i="8" s="1"/>
  <c r="CU766" i="8"/>
  <c r="CT766" i="8"/>
  <c r="CS766" i="8"/>
  <c r="CR766" i="8"/>
  <c r="CQ766" i="8"/>
  <c r="CP766" i="8"/>
  <c r="CO766" i="8"/>
  <c r="CN766" i="8"/>
  <c r="CL766" i="8"/>
  <c r="CM766" i="8" s="1"/>
  <c r="CG766" i="8"/>
  <c r="CF766" i="8"/>
  <c r="CE766" i="8"/>
  <c r="CD766" i="8"/>
  <c r="CC766" i="8"/>
  <c r="CB766" i="8"/>
  <c r="CA766" i="8"/>
  <c r="BZ766" i="8"/>
  <c r="BY766" i="8"/>
  <c r="BW766" i="8"/>
  <c r="BX766" i="8" s="1"/>
  <c r="BV766" i="8"/>
  <c r="BU766" i="8"/>
  <c r="BT766" i="8"/>
  <c r="BS766" i="8"/>
  <c r="BR766" i="8"/>
  <c r="BQ766" i="8"/>
  <c r="BP766" i="8"/>
  <c r="BO766" i="8"/>
  <c r="BN766" i="8"/>
  <c r="BM766" i="8"/>
  <c r="BL766" i="8"/>
  <c r="BJ766" i="8"/>
  <c r="BK766" i="8" s="1"/>
  <c r="J766" i="8"/>
  <c r="I766" i="8"/>
  <c r="H766" i="8"/>
  <c r="G766" i="8"/>
  <c r="F766" i="8"/>
  <c r="A766" i="8"/>
  <c r="DP765" i="8"/>
  <c r="DO765" i="8"/>
  <c r="DN765" i="8"/>
  <c r="DM765" i="8"/>
  <c r="DK765" i="8"/>
  <c r="DL765" i="8" s="1"/>
  <c r="DJ765" i="8"/>
  <c r="DI765" i="8"/>
  <c r="DH765" i="8"/>
  <c r="DG765" i="8"/>
  <c r="DE765" i="8"/>
  <c r="DF765" i="8" s="1"/>
  <c r="DD765" i="8"/>
  <c r="DC765" i="8"/>
  <c r="DB765" i="8"/>
  <c r="DA765" i="8"/>
  <c r="CZ765" i="8"/>
  <c r="CY765" i="8"/>
  <c r="CX765" i="8"/>
  <c r="CV765" i="8"/>
  <c r="CW765" i="8" s="1"/>
  <c r="CU765" i="8"/>
  <c r="CT765" i="8"/>
  <c r="CS765" i="8"/>
  <c r="CR765" i="8"/>
  <c r="CQ765" i="8"/>
  <c r="CP765" i="8"/>
  <c r="CO765" i="8"/>
  <c r="CN765" i="8"/>
  <c r="CL765" i="8"/>
  <c r="CM765" i="8" s="1"/>
  <c r="CG765" i="8"/>
  <c r="CF765" i="8"/>
  <c r="CE765" i="8"/>
  <c r="CD765" i="8"/>
  <c r="CC765" i="8"/>
  <c r="CB765" i="8"/>
  <c r="CA765" i="8"/>
  <c r="BZ765" i="8"/>
  <c r="BY765" i="8"/>
  <c r="BW765" i="8"/>
  <c r="BX765" i="8" s="1"/>
  <c r="BV765" i="8"/>
  <c r="BU765" i="8"/>
  <c r="BT765" i="8"/>
  <c r="BS765" i="8"/>
  <c r="BR765" i="8"/>
  <c r="BQ765" i="8"/>
  <c r="BP765" i="8"/>
  <c r="BO765" i="8"/>
  <c r="BN765" i="8"/>
  <c r="BM765" i="8"/>
  <c r="BL765" i="8"/>
  <c r="BJ765" i="8"/>
  <c r="BK765" i="8" s="1"/>
  <c r="J765" i="8"/>
  <c r="I765" i="8"/>
  <c r="H765" i="8"/>
  <c r="G765" i="8"/>
  <c r="F765" i="8"/>
  <c r="A765" i="8"/>
  <c r="DP764" i="8"/>
  <c r="DO764" i="8"/>
  <c r="DN764" i="8"/>
  <c r="DM764" i="8"/>
  <c r="DK764" i="8"/>
  <c r="DL764" i="8" s="1"/>
  <c r="DJ764" i="8"/>
  <c r="DI764" i="8"/>
  <c r="DH764" i="8"/>
  <c r="DG764" i="8"/>
  <c r="DE764" i="8"/>
  <c r="DF764" i="8" s="1"/>
  <c r="DD764" i="8"/>
  <c r="DC764" i="8"/>
  <c r="DB764" i="8"/>
  <c r="DA764" i="8"/>
  <c r="CZ764" i="8"/>
  <c r="CY764" i="8"/>
  <c r="CX764" i="8"/>
  <c r="CV764" i="8"/>
  <c r="CW764" i="8" s="1"/>
  <c r="CU764" i="8"/>
  <c r="CT764" i="8"/>
  <c r="CS764" i="8"/>
  <c r="CR764" i="8"/>
  <c r="CQ764" i="8"/>
  <c r="CP764" i="8"/>
  <c r="CO764" i="8"/>
  <c r="CN764" i="8"/>
  <c r="CL764" i="8"/>
  <c r="CM764" i="8" s="1"/>
  <c r="CG764" i="8"/>
  <c r="CF764" i="8"/>
  <c r="CE764" i="8"/>
  <c r="CD764" i="8"/>
  <c r="CC764" i="8"/>
  <c r="CB764" i="8"/>
  <c r="CA764" i="8"/>
  <c r="BZ764" i="8"/>
  <c r="BY764" i="8"/>
  <c r="BW764" i="8"/>
  <c r="BX764" i="8" s="1"/>
  <c r="BV764" i="8"/>
  <c r="BU764" i="8"/>
  <c r="BT764" i="8"/>
  <c r="BS764" i="8"/>
  <c r="BR764" i="8"/>
  <c r="BQ764" i="8"/>
  <c r="BP764" i="8"/>
  <c r="BO764" i="8"/>
  <c r="BN764" i="8"/>
  <c r="BM764" i="8"/>
  <c r="BL764" i="8"/>
  <c r="BJ764" i="8"/>
  <c r="BK764" i="8" s="1"/>
  <c r="J764" i="8"/>
  <c r="I764" i="8"/>
  <c r="H764" i="8"/>
  <c r="G764" i="8"/>
  <c r="F764" i="8"/>
  <c r="A764" i="8"/>
  <c r="DP763" i="8"/>
  <c r="DO763" i="8"/>
  <c r="DN763" i="8"/>
  <c r="DM763" i="8"/>
  <c r="DK763" i="8"/>
  <c r="DL763" i="8" s="1"/>
  <c r="DJ763" i="8"/>
  <c r="DI763" i="8"/>
  <c r="DH763" i="8"/>
  <c r="DG763" i="8"/>
  <c r="DE763" i="8"/>
  <c r="DF763" i="8" s="1"/>
  <c r="DD763" i="8"/>
  <c r="DC763" i="8"/>
  <c r="DB763" i="8"/>
  <c r="DA763" i="8"/>
  <c r="CZ763" i="8"/>
  <c r="CY763" i="8"/>
  <c r="CX763" i="8"/>
  <c r="CV763" i="8"/>
  <c r="CW763" i="8" s="1"/>
  <c r="CU763" i="8"/>
  <c r="CT763" i="8"/>
  <c r="CS763" i="8"/>
  <c r="CR763" i="8"/>
  <c r="CQ763" i="8"/>
  <c r="CP763" i="8"/>
  <c r="CO763" i="8"/>
  <c r="CN763" i="8"/>
  <c r="CL763" i="8"/>
  <c r="CM763" i="8" s="1"/>
  <c r="CG763" i="8"/>
  <c r="CF763" i="8"/>
  <c r="CE763" i="8"/>
  <c r="CD763" i="8"/>
  <c r="CC763" i="8"/>
  <c r="CB763" i="8"/>
  <c r="CA763" i="8"/>
  <c r="BZ763" i="8"/>
  <c r="BY763" i="8"/>
  <c r="BW763" i="8"/>
  <c r="BX763" i="8" s="1"/>
  <c r="BV763" i="8"/>
  <c r="BU763" i="8"/>
  <c r="BT763" i="8"/>
  <c r="BS763" i="8"/>
  <c r="BR763" i="8"/>
  <c r="BQ763" i="8"/>
  <c r="BP763" i="8"/>
  <c r="BO763" i="8"/>
  <c r="BN763" i="8"/>
  <c r="BM763" i="8"/>
  <c r="BL763" i="8"/>
  <c r="BJ763" i="8"/>
  <c r="BK763" i="8" s="1"/>
  <c r="J763" i="8"/>
  <c r="I763" i="8"/>
  <c r="H763" i="8"/>
  <c r="G763" i="8"/>
  <c r="F763" i="8"/>
  <c r="A763" i="8"/>
  <c r="DP762" i="8"/>
  <c r="DO762" i="8"/>
  <c r="DN762" i="8"/>
  <c r="DM762" i="8"/>
  <c r="DK762" i="8"/>
  <c r="DL762" i="8" s="1"/>
  <c r="DJ762" i="8"/>
  <c r="DI762" i="8"/>
  <c r="DH762" i="8"/>
  <c r="DG762" i="8"/>
  <c r="DE762" i="8"/>
  <c r="DF762" i="8" s="1"/>
  <c r="DD762" i="8"/>
  <c r="DC762" i="8"/>
  <c r="DB762" i="8"/>
  <c r="DA762" i="8"/>
  <c r="CZ762" i="8"/>
  <c r="CY762" i="8"/>
  <c r="CX762" i="8"/>
  <c r="CV762" i="8"/>
  <c r="CW762" i="8" s="1"/>
  <c r="CU762" i="8"/>
  <c r="CT762" i="8"/>
  <c r="CS762" i="8"/>
  <c r="CR762" i="8"/>
  <c r="CQ762" i="8"/>
  <c r="CP762" i="8"/>
  <c r="CO762" i="8"/>
  <c r="CN762" i="8"/>
  <c r="CL762" i="8"/>
  <c r="CM762" i="8" s="1"/>
  <c r="CG762" i="8"/>
  <c r="CF762" i="8"/>
  <c r="CE762" i="8"/>
  <c r="CD762" i="8"/>
  <c r="CC762" i="8"/>
  <c r="CB762" i="8"/>
  <c r="CA762" i="8"/>
  <c r="BZ762" i="8"/>
  <c r="BY762" i="8"/>
  <c r="BW762" i="8"/>
  <c r="BX762" i="8" s="1"/>
  <c r="BV762" i="8"/>
  <c r="BU762" i="8"/>
  <c r="BT762" i="8"/>
  <c r="BS762" i="8"/>
  <c r="BR762" i="8"/>
  <c r="BQ762" i="8"/>
  <c r="BP762" i="8"/>
  <c r="BO762" i="8"/>
  <c r="BN762" i="8"/>
  <c r="BM762" i="8"/>
  <c r="BL762" i="8"/>
  <c r="BJ762" i="8"/>
  <c r="BK762" i="8" s="1"/>
  <c r="J762" i="8"/>
  <c r="I762" i="8"/>
  <c r="H762" i="8"/>
  <c r="G762" i="8"/>
  <c r="F762" i="8"/>
  <c r="A762" i="8"/>
  <c r="DP761" i="8"/>
  <c r="DO761" i="8"/>
  <c r="DN761" i="8"/>
  <c r="DM761" i="8"/>
  <c r="DK761" i="8"/>
  <c r="DL761" i="8" s="1"/>
  <c r="DJ761" i="8"/>
  <c r="DI761" i="8"/>
  <c r="DH761" i="8"/>
  <c r="DG761" i="8"/>
  <c r="DE761" i="8"/>
  <c r="DF761" i="8" s="1"/>
  <c r="DD761" i="8"/>
  <c r="DC761" i="8"/>
  <c r="DB761" i="8"/>
  <c r="DA761" i="8"/>
  <c r="CZ761" i="8"/>
  <c r="CY761" i="8"/>
  <c r="CX761" i="8"/>
  <c r="CV761" i="8"/>
  <c r="CW761" i="8" s="1"/>
  <c r="CU761" i="8"/>
  <c r="CT761" i="8"/>
  <c r="CS761" i="8"/>
  <c r="CR761" i="8"/>
  <c r="CQ761" i="8"/>
  <c r="CP761" i="8"/>
  <c r="CO761" i="8"/>
  <c r="CN761" i="8"/>
  <c r="CL761" i="8"/>
  <c r="CM761" i="8" s="1"/>
  <c r="CG761" i="8"/>
  <c r="CF761" i="8"/>
  <c r="CE761" i="8"/>
  <c r="CD761" i="8"/>
  <c r="CC761" i="8"/>
  <c r="CB761" i="8"/>
  <c r="CA761" i="8"/>
  <c r="BZ761" i="8"/>
  <c r="BY761" i="8"/>
  <c r="BW761" i="8"/>
  <c r="BX761" i="8" s="1"/>
  <c r="BV761" i="8"/>
  <c r="BU761" i="8"/>
  <c r="BT761" i="8"/>
  <c r="BS761" i="8"/>
  <c r="BR761" i="8"/>
  <c r="BQ761" i="8"/>
  <c r="BP761" i="8"/>
  <c r="BO761" i="8"/>
  <c r="BN761" i="8"/>
  <c r="BM761" i="8"/>
  <c r="BL761" i="8"/>
  <c r="BJ761" i="8"/>
  <c r="BK761" i="8" s="1"/>
  <c r="J761" i="8"/>
  <c r="I761" i="8"/>
  <c r="H761" i="8"/>
  <c r="G761" i="8"/>
  <c r="F761" i="8"/>
  <c r="A761" i="8"/>
  <c r="DP760" i="8"/>
  <c r="DO760" i="8"/>
  <c r="DN760" i="8"/>
  <c r="DM760" i="8"/>
  <c r="DK760" i="8"/>
  <c r="DL760" i="8" s="1"/>
  <c r="DJ760" i="8"/>
  <c r="DI760" i="8"/>
  <c r="DH760" i="8"/>
  <c r="DG760" i="8"/>
  <c r="DE760" i="8"/>
  <c r="DF760" i="8" s="1"/>
  <c r="DD760" i="8"/>
  <c r="DC760" i="8"/>
  <c r="DB760" i="8"/>
  <c r="DA760" i="8"/>
  <c r="CZ760" i="8"/>
  <c r="CY760" i="8"/>
  <c r="CX760" i="8"/>
  <c r="CV760" i="8"/>
  <c r="CW760" i="8" s="1"/>
  <c r="CU760" i="8"/>
  <c r="CT760" i="8"/>
  <c r="CS760" i="8"/>
  <c r="CR760" i="8"/>
  <c r="CQ760" i="8"/>
  <c r="CP760" i="8"/>
  <c r="CO760" i="8"/>
  <c r="CN760" i="8"/>
  <c r="CL760" i="8"/>
  <c r="CM760" i="8" s="1"/>
  <c r="CG760" i="8"/>
  <c r="CF760" i="8"/>
  <c r="CE760" i="8"/>
  <c r="CD760" i="8"/>
  <c r="CC760" i="8"/>
  <c r="CB760" i="8"/>
  <c r="CA760" i="8"/>
  <c r="BZ760" i="8"/>
  <c r="BY760" i="8"/>
  <c r="BW760" i="8"/>
  <c r="BX760" i="8" s="1"/>
  <c r="BV760" i="8"/>
  <c r="BU760" i="8"/>
  <c r="BT760" i="8"/>
  <c r="BS760" i="8"/>
  <c r="BR760" i="8"/>
  <c r="BQ760" i="8"/>
  <c r="BP760" i="8"/>
  <c r="BO760" i="8"/>
  <c r="BN760" i="8"/>
  <c r="BM760" i="8"/>
  <c r="BL760" i="8"/>
  <c r="BJ760" i="8"/>
  <c r="BK760" i="8" s="1"/>
  <c r="J760" i="8"/>
  <c r="I760" i="8"/>
  <c r="H760" i="8"/>
  <c r="G760" i="8"/>
  <c r="F760" i="8"/>
  <c r="A760" i="8"/>
  <c r="DP759" i="8"/>
  <c r="DO759" i="8"/>
  <c r="DN759" i="8"/>
  <c r="DM759" i="8"/>
  <c r="DK759" i="8"/>
  <c r="DL759" i="8" s="1"/>
  <c r="DJ759" i="8"/>
  <c r="DI759" i="8"/>
  <c r="DH759" i="8"/>
  <c r="DG759" i="8"/>
  <c r="DE759" i="8"/>
  <c r="DF759" i="8" s="1"/>
  <c r="DD759" i="8"/>
  <c r="DC759" i="8"/>
  <c r="DB759" i="8"/>
  <c r="DA759" i="8"/>
  <c r="CZ759" i="8"/>
  <c r="CY759" i="8"/>
  <c r="CX759" i="8"/>
  <c r="CV759" i="8"/>
  <c r="CW759" i="8" s="1"/>
  <c r="CU759" i="8"/>
  <c r="CT759" i="8"/>
  <c r="CS759" i="8"/>
  <c r="CR759" i="8"/>
  <c r="CQ759" i="8"/>
  <c r="CP759" i="8"/>
  <c r="CO759" i="8"/>
  <c r="CN759" i="8"/>
  <c r="CL759" i="8"/>
  <c r="CM759" i="8" s="1"/>
  <c r="CG759" i="8"/>
  <c r="CF759" i="8"/>
  <c r="CE759" i="8"/>
  <c r="CD759" i="8"/>
  <c r="CC759" i="8"/>
  <c r="CB759" i="8"/>
  <c r="CA759" i="8"/>
  <c r="BZ759" i="8"/>
  <c r="BY759" i="8"/>
  <c r="BW759" i="8"/>
  <c r="BX759" i="8" s="1"/>
  <c r="BV759" i="8"/>
  <c r="BU759" i="8"/>
  <c r="BT759" i="8"/>
  <c r="BS759" i="8"/>
  <c r="BR759" i="8"/>
  <c r="BQ759" i="8"/>
  <c r="BP759" i="8"/>
  <c r="BO759" i="8"/>
  <c r="BN759" i="8"/>
  <c r="BM759" i="8"/>
  <c r="BL759" i="8"/>
  <c r="BJ759" i="8"/>
  <c r="BK759" i="8" s="1"/>
  <c r="J759" i="8"/>
  <c r="I759" i="8"/>
  <c r="H759" i="8"/>
  <c r="G759" i="8"/>
  <c r="F759" i="8"/>
  <c r="A759" i="8"/>
  <c r="DP758" i="8"/>
  <c r="DO758" i="8"/>
  <c r="DN758" i="8"/>
  <c r="DM758" i="8"/>
  <c r="DK758" i="8"/>
  <c r="DL758" i="8" s="1"/>
  <c r="DJ758" i="8"/>
  <c r="DI758" i="8"/>
  <c r="DH758" i="8"/>
  <c r="DG758" i="8"/>
  <c r="DE758" i="8"/>
  <c r="DF758" i="8" s="1"/>
  <c r="DD758" i="8"/>
  <c r="DC758" i="8"/>
  <c r="DB758" i="8"/>
  <c r="DA758" i="8"/>
  <c r="CZ758" i="8"/>
  <c r="CY758" i="8"/>
  <c r="CX758" i="8"/>
  <c r="CV758" i="8"/>
  <c r="CW758" i="8" s="1"/>
  <c r="CU758" i="8"/>
  <c r="CT758" i="8"/>
  <c r="CS758" i="8"/>
  <c r="CR758" i="8"/>
  <c r="CQ758" i="8"/>
  <c r="CP758" i="8"/>
  <c r="CO758" i="8"/>
  <c r="CN758" i="8"/>
  <c r="CL758" i="8"/>
  <c r="CM758" i="8" s="1"/>
  <c r="CG758" i="8"/>
  <c r="CF758" i="8"/>
  <c r="CE758" i="8"/>
  <c r="CD758" i="8"/>
  <c r="CC758" i="8"/>
  <c r="CB758" i="8"/>
  <c r="CA758" i="8"/>
  <c r="BZ758" i="8"/>
  <c r="BY758" i="8"/>
  <c r="BW758" i="8"/>
  <c r="BX758" i="8" s="1"/>
  <c r="BV758" i="8"/>
  <c r="BU758" i="8"/>
  <c r="BT758" i="8"/>
  <c r="BS758" i="8"/>
  <c r="BR758" i="8"/>
  <c r="BQ758" i="8"/>
  <c r="BP758" i="8"/>
  <c r="BO758" i="8"/>
  <c r="BN758" i="8"/>
  <c r="BM758" i="8"/>
  <c r="BL758" i="8"/>
  <c r="BJ758" i="8"/>
  <c r="BK758" i="8" s="1"/>
  <c r="J758" i="8"/>
  <c r="I758" i="8"/>
  <c r="H758" i="8"/>
  <c r="G758" i="8"/>
  <c r="F758" i="8"/>
  <c r="A758" i="8"/>
  <c r="DP757" i="8"/>
  <c r="DO757" i="8"/>
  <c r="DN757" i="8"/>
  <c r="DM757" i="8"/>
  <c r="DK757" i="8"/>
  <c r="DL757" i="8" s="1"/>
  <c r="DJ757" i="8"/>
  <c r="DI757" i="8"/>
  <c r="DH757" i="8"/>
  <c r="DG757" i="8"/>
  <c r="DE757" i="8"/>
  <c r="DF757" i="8" s="1"/>
  <c r="DD757" i="8"/>
  <c r="DC757" i="8"/>
  <c r="DB757" i="8"/>
  <c r="DA757" i="8"/>
  <c r="CZ757" i="8"/>
  <c r="CY757" i="8"/>
  <c r="CX757" i="8"/>
  <c r="CV757" i="8"/>
  <c r="CW757" i="8" s="1"/>
  <c r="CU757" i="8"/>
  <c r="CT757" i="8"/>
  <c r="CS757" i="8"/>
  <c r="CR757" i="8"/>
  <c r="CQ757" i="8"/>
  <c r="CP757" i="8"/>
  <c r="CO757" i="8"/>
  <c r="CN757" i="8"/>
  <c r="CL757" i="8"/>
  <c r="CM757" i="8" s="1"/>
  <c r="CG757" i="8"/>
  <c r="CF757" i="8"/>
  <c r="CE757" i="8"/>
  <c r="CD757" i="8"/>
  <c r="CC757" i="8"/>
  <c r="CB757" i="8"/>
  <c r="CA757" i="8"/>
  <c r="BZ757" i="8"/>
  <c r="BY757" i="8"/>
  <c r="BW757" i="8"/>
  <c r="BX757" i="8" s="1"/>
  <c r="BV757" i="8"/>
  <c r="BU757" i="8"/>
  <c r="BT757" i="8"/>
  <c r="BS757" i="8"/>
  <c r="BR757" i="8"/>
  <c r="BQ757" i="8"/>
  <c r="BP757" i="8"/>
  <c r="BO757" i="8"/>
  <c r="BN757" i="8"/>
  <c r="BM757" i="8"/>
  <c r="BL757" i="8"/>
  <c r="BJ757" i="8"/>
  <c r="BK757" i="8" s="1"/>
  <c r="J757" i="8"/>
  <c r="I757" i="8"/>
  <c r="H757" i="8"/>
  <c r="G757" i="8"/>
  <c r="F757" i="8"/>
  <c r="A757" i="8"/>
  <c r="DP756" i="8"/>
  <c r="DO756" i="8"/>
  <c r="DN756" i="8"/>
  <c r="DM756" i="8"/>
  <c r="DK756" i="8"/>
  <c r="DL756" i="8" s="1"/>
  <c r="DJ756" i="8"/>
  <c r="DI756" i="8"/>
  <c r="DH756" i="8"/>
  <c r="DG756" i="8"/>
  <c r="DE756" i="8"/>
  <c r="DF756" i="8" s="1"/>
  <c r="DD756" i="8"/>
  <c r="DC756" i="8"/>
  <c r="DB756" i="8"/>
  <c r="DA756" i="8"/>
  <c r="CZ756" i="8"/>
  <c r="CY756" i="8"/>
  <c r="CX756" i="8"/>
  <c r="CV756" i="8"/>
  <c r="CW756" i="8" s="1"/>
  <c r="CU756" i="8"/>
  <c r="CT756" i="8"/>
  <c r="CS756" i="8"/>
  <c r="CR756" i="8"/>
  <c r="CQ756" i="8"/>
  <c r="CP756" i="8"/>
  <c r="CO756" i="8"/>
  <c r="CN756" i="8"/>
  <c r="CL756" i="8"/>
  <c r="CM756" i="8" s="1"/>
  <c r="CG756" i="8"/>
  <c r="CF756" i="8"/>
  <c r="CE756" i="8"/>
  <c r="CD756" i="8"/>
  <c r="CC756" i="8"/>
  <c r="CB756" i="8"/>
  <c r="CA756" i="8"/>
  <c r="BZ756" i="8"/>
  <c r="BY756" i="8"/>
  <c r="BW756" i="8"/>
  <c r="BX756" i="8" s="1"/>
  <c r="BV756" i="8"/>
  <c r="BU756" i="8"/>
  <c r="BT756" i="8"/>
  <c r="BS756" i="8"/>
  <c r="BR756" i="8"/>
  <c r="BQ756" i="8"/>
  <c r="BP756" i="8"/>
  <c r="BO756" i="8"/>
  <c r="BN756" i="8"/>
  <c r="BM756" i="8"/>
  <c r="BL756" i="8"/>
  <c r="BJ756" i="8"/>
  <c r="BK756" i="8" s="1"/>
  <c r="J756" i="8"/>
  <c r="I756" i="8"/>
  <c r="H756" i="8"/>
  <c r="G756" i="8"/>
  <c r="F756" i="8"/>
  <c r="A756" i="8"/>
  <c r="DP755" i="8"/>
  <c r="DO755" i="8"/>
  <c r="DN755" i="8"/>
  <c r="DM755" i="8"/>
  <c r="DK755" i="8"/>
  <c r="DL755" i="8" s="1"/>
  <c r="DJ755" i="8"/>
  <c r="DI755" i="8"/>
  <c r="DH755" i="8"/>
  <c r="DG755" i="8"/>
  <c r="DE755" i="8"/>
  <c r="DF755" i="8" s="1"/>
  <c r="DD755" i="8"/>
  <c r="DC755" i="8"/>
  <c r="DB755" i="8"/>
  <c r="DA755" i="8"/>
  <c r="CZ755" i="8"/>
  <c r="CY755" i="8"/>
  <c r="CX755" i="8"/>
  <c r="CV755" i="8"/>
  <c r="CW755" i="8" s="1"/>
  <c r="CU755" i="8"/>
  <c r="CT755" i="8"/>
  <c r="CS755" i="8"/>
  <c r="CR755" i="8"/>
  <c r="CQ755" i="8"/>
  <c r="CP755" i="8"/>
  <c r="CO755" i="8"/>
  <c r="CN755" i="8"/>
  <c r="CL755" i="8"/>
  <c r="CM755" i="8" s="1"/>
  <c r="CG755" i="8"/>
  <c r="CF755" i="8"/>
  <c r="CE755" i="8"/>
  <c r="CD755" i="8"/>
  <c r="CC755" i="8"/>
  <c r="CB755" i="8"/>
  <c r="CA755" i="8"/>
  <c r="BZ755" i="8"/>
  <c r="BY755" i="8"/>
  <c r="BW755" i="8"/>
  <c r="BX755" i="8" s="1"/>
  <c r="BV755" i="8"/>
  <c r="BU755" i="8"/>
  <c r="BT755" i="8"/>
  <c r="BS755" i="8"/>
  <c r="BR755" i="8"/>
  <c r="BQ755" i="8"/>
  <c r="BP755" i="8"/>
  <c r="BO755" i="8"/>
  <c r="BN755" i="8"/>
  <c r="BM755" i="8"/>
  <c r="BL755" i="8"/>
  <c r="BJ755" i="8"/>
  <c r="BK755" i="8" s="1"/>
  <c r="J755" i="8"/>
  <c r="I755" i="8"/>
  <c r="H755" i="8"/>
  <c r="G755" i="8"/>
  <c r="F755" i="8"/>
  <c r="A755" i="8"/>
  <c r="DP754" i="8"/>
  <c r="DO754" i="8"/>
  <c r="DN754" i="8"/>
  <c r="DM754" i="8"/>
  <c r="DK754" i="8"/>
  <c r="DL754" i="8" s="1"/>
  <c r="DJ754" i="8"/>
  <c r="DI754" i="8"/>
  <c r="DH754" i="8"/>
  <c r="DG754" i="8"/>
  <c r="DE754" i="8"/>
  <c r="DF754" i="8" s="1"/>
  <c r="DD754" i="8"/>
  <c r="DC754" i="8"/>
  <c r="DB754" i="8"/>
  <c r="DA754" i="8"/>
  <c r="CZ754" i="8"/>
  <c r="CY754" i="8"/>
  <c r="CX754" i="8"/>
  <c r="CV754" i="8"/>
  <c r="CW754" i="8" s="1"/>
  <c r="CU754" i="8"/>
  <c r="CT754" i="8"/>
  <c r="CS754" i="8"/>
  <c r="CR754" i="8"/>
  <c r="CQ754" i="8"/>
  <c r="CP754" i="8"/>
  <c r="CO754" i="8"/>
  <c r="CN754" i="8"/>
  <c r="CL754" i="8"/>
  <c r="CM754" i="8" s="1"/>
  <c r="CG754" i="8"/>
  <c r="CF754" i="8"/>
  <c r="CE754" i="8"/>
  <c r="CD754" i="8"/>
  <c r="CC754" i="8"/>
  <c r="CB754" i="8"/>
  <c r="CA754" i="8"/>
  <c r="BZ754" i="8"/>
  <c r="BY754" i="8"/>
  <c r="BW754" i="8"/>
  <c r="BX754" i="8" s="1"/>
  <c r="BV754" i="8"/>
  <c r="BU754" i="8"/>
  <c r="BT754" i="8"/>
  <c r="BS754" i="8"/>
  <c r="BR754" i="8"/>
  <c r="BQ754" i="8"/>
  <c r="BP754" i="8"/>
  <c r="BO754" i="8"/>
  <c r="BN754" i="8"/>
  <c r="BM754" i="8"/>
  <c r="BL754" i="8"/>
  <c r="BJ754" i="8"/>
  <c r="BK754" i="8" s="1"/>
  <c r="J754" i="8"/>
  <c r="I754" i="8"/>
  <c r="H754" i="8"/>
  <c r="G754" i="8"/>
  <c r="F754" i="8"/>
  <c r="A754" i="8"/>
  <c r="DP753" i="8"/>
  <c r="DO753" i="8"/>
  <c r="DN753" i="8"/>
  <c r="DM753" i="8"/>
  <c r="DK753" i="8"/>
  <c r="DL753" i="8" s="1"/>
  <c r="DJ753" i="8"/>
  <c r="DI753" i="8"/>
  <c r="DH753" i="8"/>
  <c r="DG753" i="8"/>
  <c r="DE753" i="8"/>
  <c r="DF753" i="8" s="1"/>
  <c r="DD753" i="8"/>
  <c r="DC753" i="8"/>
  <c r="DB753" i="8"/>
  <c r="DA753" i="8"/>
  <c r="CZ753" i="8"/>
  <c r="CY753" i="8"/>
  <c r="CX753" i="8"/>
  <c r="CV753" i="8"/>
  <c r="CW753" i="8" s="1"/>
  <c r="CU753" i="8"/>
  <c r="CT753" i="8"/>
  <c r="CS753" i="8"/>
  <c r="CR753" i="8"/>
  <c r="CQ753" i="8"/>
  <c r="CP753" i="8"/>
  <c r="CO753" i="8"/>
  <c r="CN753" i="8"/>
  <c r="CL753" i="8"/>
  <c r="CM753" i="8" s="1"/>
  <c r="CG753" i="8"/>
  <c r="CF753" i="8"/>
  <c r="CE753" i="8"/>
  <c r="CD753" i="8"/>
  <c r="CC753" i="8"/>
  <c r="CB753" i="8"/>
  <c r="CA753" i="8"/>
  <c r="BZ753" i="8"/>
  <c r="BY753" i="8"/>
  <c r="BW753" i="8"/>
  <c r="BX753" i="8" s="1"/>
  <c r="BV753" i="8"/>
  <c r="BU753" i="8"/>
  <c r="BT753" i="8"/>
  <c r="BS753" i="8"/>
  <c r="BR753" i="8"/>
  <c r="BQ753" i="8"/>
  <c r="BP753" i="8"/>
  <c r="BO753" i="8"/>
  <c r="BN753" i="8"/>
  <c r="BM753" i="8"/>
  <c r="BL753" i="8"/>
  <c r="BJ753" i="8"/>
  <c r="BK753" i="8" s="1"/>
  <c r="J753" i="8"/>
  <c r="I753" i="8"/>
  <c r="H753" i="8"/>
  <c r="G753" i="8"/>
  <c r="F753" i="8"/>
  <c r="A753" i="8"/>
  <c r="DP752" i="8"/>
  <c r="DO752" i="8"/>
  <c r="DN752" i="8"/>
  <c r="DM752" i="8"/>
  <c r="DK752" i="8"/>
  <c r="DL752" i="8" s="1"/>
  <c r="DJ752" i="8"/>
  <c r="DI752" i="8"/>
  <c r="DH752" i="8"/>
  <c r="DG752" i="8"/>
  <c r="DE752" i="8"/>
  <c r="DF752" i="8" s="1"/>
  <c r="DD752" i="8"/>
  <c r="DC752" i="8"/>
  <c r="DB752" i="8"/>
  <c r="DA752" i="8"/>
  <c r="CZ752" i="8"/>
  <c r="CY752" i="8"/>
  <c r="CX752" i="8"/>
  <c r="CV752" i="8"/>
  <c r="CW752" i="8" s="1"/>
  <c r="CU752" i="8"/>
  <c r="CT752" i="8"/>
  <c r="CS752" i="8"/>
  <c r="CR752" i="8"/>
  <c r="CQ752" i="8"/>
  <c r="CP752" i="8"/>
  <c r="CO752" i="8"/>
  <c r="CN752" i="8"/>
  <c r="CL752" i="8"/>
  <c r="CM752" i="8" s="1"/>
  <c r="CG752" i="8"/>
  <c r="CF752" i="8"/>
  <c r="CE752" i="8"/>
  <c r="CD752" i="8"/>
  <c r="CC752" i="8"/>
  <c r="CB752" i="8"/>
  <c r="CA752" i="8"/>
  <c r="BZ752" i="8"/>
  <c r="BY752" i="8"/>
  <c r="BW752" i="8"/>
  <c r="BX752" i="8" s="1"/>
  <c r="BV752" i="8"/>
  <c r="BU752" i="8"/>
  <c r="BT752" i="8"/>
  <c r="BS752" i="8"/>
  <c r="BR752" i="8"/>
  <c r="BQ752" i="8"/>
  <c r="BP752" i="8"/>
  <c r="BO752" i="8"/>
  <c r="BN752" i="8"/>
  <c r="BM752" i="8"/>
  <c r="BL752" i="8"/>
  <c r="BJ752" i="8"/>
  <c r="BK752" i="8" s="1"/>
  <c r="J752" i="8"/>
  <c r="I752" i="8"/>
  <c r="H752" i="8"/>
  <c r="G752" i="8"/>
  <c r="F752" i="8"/>
  <c r="A752" i="8"/>
  <c r="DP751" i="8"/>
  <c r="DO751" i="8"/>
  <c r="DN751" i="8"/>
  <c r="DM751" i="8"/>
  <c r="DK751" i="8"/>
  <c r="DL751" i="8" s="1"/>
  <c r="DJ751" i="8"/>
  <c r="DI751" i="8"/>
  <c r="DH751" i="8"/>
  <c r="DG751" i="8"/>
  <c r="DE751" i="8"/>
  <c r="DF751" i="8" s="1"/>
  <c r="DD751" i="8"/>
  <c r="DC751" i="8"/>
  <c r="DB751" i="8"/>
  <c r="DA751" i="8"/>
  <c r="CZ751" i="8"/>
  <c r="CY751" i="8"/>
  <c r="CX751" i="8"/>
  <c r="CV751" i="8"/>
  <c r="CW751" i="8" s="1"/>
  <c r="CU751" i="8"/>
  <c r="CT751" i="8"/>
  <c r="CS751" i="8"/>
  <c r="CR751" i="8"/>
  <c r="CQ751" i="8"/>
  <c r="CP751" i="8"/>
  <c r="CO751" i="8"/>
  <c r="CN751" i="8"/>
  <c r="CL751" i="8"/>
  <c r="CM751" i="8" s="1"/>
  <c r="CG751" i="8"/>
  <c r="CF751" i="8"/>
  <c r="CE751" i="8"/>
  <c r="CD751" i="8"/>
  <c r="CC751" i="8"/>
  <c r="CB751" i="8"/>
  <c r="CA751" i="8"/>
  <c r="BZ751" i="8"/>
  <c r="BY751" i="8"/>
  <c r="BW751" i="8"/>
  <c r="BX751" i="8" s="1"/>
  <c r="BV751" i="8"/>
  <c r="BU751" i="8"/>
  <c r="BT751" i="8"/>
  <c r="BS751" i="8"/>
  <c r="BR751" i="8"/>
  <c r="BQ751" i="8"/>
  <c r="BP751" i="8"/>
  <c r="BO751" i="8"/>
  <c r="BN751" i="8"/>
  <c r="BM751" i="8"/>
  <c r="BL751" i="8"/>
  <c r="BJ751" i="8"/>
  <c r="BK751" i="8" s="1"/>
  <c r="J751" i="8"/>
  <c r="I751" i="8"/>
  <c r="H751" i="8"/>
  <c r="G751" i="8"/>
  <c r="F751" i="8"/>
  <c r="A751" i="8"/>
  <c r="DP750" i="8"/>
  <c r="DO750" i="8"/>
  <c r="DN750" i="8"/>
  <c r="DM750" i="8"/>
  <c r="DK750" i="8"/>
  <c r="DL750" i="8" s="1"/>
  <c r="DJ750" i="8"/>
  <c r="DI750" i="8"/>
  <c r="DH750" i="8"/>
  <c r="DG750" i="8"/>
  <c r="DE750" i="8"/>
  <c r="DF750" i="8" s="1"/>
  <c r="DD750" i="8"/>
  <c r="DC750" i="8"/>
  <c r="DB750" i="8"/>
  <c r="DA750" i="8"/>
  <c r="CZ750" i="8"/>
  <c r="CY750" i="8"/>
  <c r="CX750" i="8"/>
  <c r="CV750" i="8"/>
  <c r="CW750" i="8" s="1"/>
  <c r="CU750" i="8"/>
  <c r="CT750" i="8"/>
  <c r="CS750" i="8"/>
  <c r="CR750" i="8"/>
  <c r="CQ750" i="8"/>
  <c r="CP750" i="8"/>
  <c r="CO750" i="8"/>
  <c r="CN750" i="8"/>
  <c r="CL750" i="8"/>
  <c r="CM750" i="8" s="1"/>
  <c r="CG750" i="8"/>
  <c r="CF750" i="8"/>
  <c r="CE750" i="8"/>
  <c r="CD750" i="8"/>
  <c r="CC750" i="8"/>
  <c r="CB750" i="8"/>
  <c r="CA750" i="8"/>
  <c r="BZ750" i="8"/>
  <c r="BY750" i="8"/>
  <c r="BW750" i="8"/>
  <c r="BX750" i="8" s="1"/>
  <c r="BV750" i="8"/>
  <c r="BU750" i="8"/>
  <c r="BT750" i="8"/>
  <c r="BS750" i="8"/>
  <c r="BR750" i="8"/>
  <c r="BQ750" i="8"/>
  <c r="BP750" i="8"/>
  <c r="BO750" i="8"/>
  <c r="BN750" i="8"/>
  <c r="BM750" i="8"/>
  <c r="BL750" i="8"/>
  <c r="BJ750" i="8"/>
  <c r="BK750" i="8" s="1"/>
  <c r="J750" i="8"/>
  <c r="I750" i="8"/>
  <c r="H750" i="8"/>
  <c r="G750" i="8"/>
  <c r="F750" i="8"/>
  <c r="A750" i="8"/>
  <c r="DP749" i="8"/>
  <c r="DO749" i="8"/>
  <c r="DN749" i="8"/>
  <c r="DM749" i="8"/>
  <c r="DK749" i="8"/>
  <c r="DL749" i="8" s="1"/>
  <c r="DJ749" i="8"/>
  <c r="DI749" i="8"/>
  <c r="DH749" i="8"/>
  <c r="DG749" i="8"/>
  <c r="DE749" i="8"/>
  <c r="DF749" i="8" s="1"/>
  <c r="DD749" i="8"/>
  <c r="DC749" i="8"/>
  <c r="DB749" i="8"/>
  <c r="DA749" i="8"/>
  <c r="CZ749" i="8"/>
  <c r="CY749" i="8"/>
  <c r="CX749" i="8"/>
  <c r="CV749" i="8"/>
  <c r="CW749" i="8" s="1"/>
  <c r="CU749" i="8"/>
  <c r="CT749" i="8"/>
  <c r="CS749" i="8"/>
  <c r="CR749" i="8"/>
  <c r="CQ749" i="8"/>
  <c r="CP749" i="8"/>
  <c r="CO749" i="8"/>
  <c r="CN749" i="8"/>
  <c r="CL749" i="8"/>
  <c r="CM749" i="8" s="1"/>
  <c r="CG749" i="8"/>
  <c r="CF749" i="8"/>
  <c r="CE749" i="8"/>
  <c r="CD749" i="8"/>
  <c r="CC749" i="8"/>
  <c r="CB749" i="8"/>
  <c r="CA749" i="8"/>
  <c r="BZ749" i="8"/>
  <c r="BY749" i="8"/>
  <c r="BW749" i="8"/>
  <c r="BX749" i="8" s="1"/>
  <c r="BV749" i="8"/>
  <c r="BU749" i="8"/>
  <c r="BT749" i="8"/>
  <c r="BS749" i="8"/>
  <c r="BR749" i="8"/>
  <c r="BQ749" i="8"/>
  <c r="BP749" i="8"/>
  <c r="BO749" i="8"/>
  <c r="BN749" i="8"/>
  <c r="BM749" i="8"/>
  <c r="BL749" i="8"/>
  <c r="BJ749" i="8"/>
  <c r="BK749" i="8" s="1"/>
  <c r="J749" i="8"/>
  <c r="I749" i="8"/>
  <c r="H749" i="8"/>
  <c r="G749" i="8"/>
  <c r="F749" i="8"/>
  <c r="A749" i="8"/>
  <c r="DP748" i="8"/>
  <c r="DO748" i="8"/>
  <c r="DN748" i="8"/>
  <c r="DM748" i="8"/>
  <c r="DK748" i="8"/>
  <c r="DL748" i="8" s="1"/>
  <c r="DJ748" i="8"/>
  <c r="DI748" i="8"/>
  <c r="DH748" i="8"/>
  <c r="DG748" i="8"/>
  <c r="DE748" i="8"/>
  <c r="DF748" i="8" s="1"/>
  <c r="DD748" i="8"/>
  <c r="DC748" i="8"/>
  <c r="DB748" i="8"/>
  <c r="DA748" i="8"/>
  <c r="CZ748" i="8"/>
  <c r="CY748" i="8"/>
  <c r="CX748" i="8"/>
  <c r="CV748" i="8"/>
  <c r="CW748" i="8" s="1"/>
  <c r="CU748" i="8"/>
  <c r="CT748" i="8"/>
  <c r="CS748" i="8"/>
  <c r="CR748" i="8"/>
  <c r="CQ748" i="8"/>
  <c r="CP748" i="8"/>
  <c r="CO748" i="8"/>
  <c r="CN748" i="8"/>
  <c r="CL748" i="8"/>
  <c r="CM748" i="8" s="1"/>
  <c r="CG748" i="8"/>
  <c r="CF748" i="8"/>
  <c r="CE748" i="8"/>
  <c r="CD748" i="8"/>
  <c r="CC748" i="8"/>
  <c r="CB748" i="8"/>
  <c r="CA748" i="8"/>
  <c r="BZ748" i="8"/>
  <c r="BY748" i="8"/>
  <c r="BW748" i="8"/>
  <c r="BX748" i="8" s="1"/>
  <c r="BV748" i="8"/>
  <c r="BU748" i="8"/>
  <c r="BT748" i="8"/>
  <c r="BS748" i="8"/>
  <c r="BR748" i="8"/>
  <c r="BQ748" i="8"/>
  <c r="BP748" i="8"/>
  <c r="BO748" i="8"/>
  <c r="BN748" i="8"/>
  <c r="BM748" i="8"/>
  <c r="BL748" i="8"/>
  <c r="BJ748" i="8"/>
  <c r="BK748" i="8" s="1"/>
  <c r="J748" i="8"/>
  <c r="I748" i="8"/>
  <c r="H748" i="8"/>
  <c r="G748" i="8"/>
  <c r="F748" i="8"/>
  <c r="A748" i="8"/>
  <c r="DP747" i="8"/>
  <c r="DO747" i="8"/>
  <c r="DN747" i="8"/>
  <c r="DM747" i="8"/>
  <c r="DK747" i="8"/>
  <c r="DL747" i="8" s="1"/>
  <c r="DJ747" i="8"/>
  <c r="DI747" i="8"/>
  <c r="DH747" i="8"/>
  <c r="DG747" i="8"/>
  <c r="DE747" i="8"/>
  <c r="DF747" i="8" s="1"/>
  <c r="DD747" i="8"/>
  <c r="DC747" i="8"/>
  <c r="DB747" i="8"/>
  <c r="DA747" i="8"/>
  <c r="CZ747" i="8"/>
  <c r="CY747" i="8"/>
  <c r="CX747" i="8"/>
  <c r="CV747" i="8"/>
  <c r="CW747" i="8" s="1"/>
  <c r="CU747" i="8"/>
  <c r="CT747" i="8"/>
  <c r="CS747" i="8"/>
  <c r="CR747" i="8"/>
  <c r="CQ747" i="8"/>
  <c r="CP747" i="8"/>
  <c r="CO747" i="8"/>
  <c r="CN747" i="8"/>
  <c r="CL747" i="8"/>
  <c r="CM747" i="8" s="1"/>
  <c r="CG747" i="8"/>
  <c r="CF747" i="8"/>
  <c r="CE747" i="8"/>
  <c r="CD747" i="8"/>
  <c r="CC747" i="8"/>
  <c r="CB747" i="8"/>
  <c r="CA747" i="8"/>
  <c r="BZ747" i="8"/>
  <c r="BY747" i="8"/>
  <c r="BW747" i="8"/>
  <c r="BX747" i="8" s="1"/>
  <c r="BV747" i="8"/>
  <c r="BU747" i="8"/>
  <c r="BT747" i="8"/>
  <c r="BS747" i="8"/>
  <c r="BR747" i="8"/>
  <c r="BQ747" i="8"/>
  <c r="BP747" i="8"/>
  <c r="BO747" i="8"/>
  <c r="BN747" i="8"/>
  <c r="BM747" i="8"/>
  <c r="BL747" i="8"/>
  <c r="BJ747" i="8"/>
  <c r="BK747" i="8" s="1"/>
  <c r="J747" i="8"/>
  <c r="I747" i="8"/>
  <c r="H747" i="8"/>
  <c r="G747" i="8"/>
  <c r="F747" i="8"/>
  <c r="A747" i="8"/>
  <c r="DP746" i="8"/>
  <c r="DO746" i="8"/>
  <c r="DN746" i="8"/>
  <c r="DM746" i="8"/>
  <c r="DK746" i="8"/>
  <c r="DL746" i="8" s="1"/>
  <c r="DJ746" i="8"/>
  <c r="DI746" i="8"/>
  <c r="DH746" i="8"/>
  <c r="DG746" i="8"/>
  <c r="DE746" i="8"/>
  <c r="DF746" i="8" s="1"/>
  <c r="DD746" i="8"/>
  <c r="DC746" i="8"/>
  <c r="DB746" i="8"/>
  <c r="DA746" i="8"/>
  <c r="CZ746" i="8"/>
  <c r="CY746" i="8"/>
  <c r="CX746" i="8"/>
  <c r="CV746" i="8"/>
  <c r="CW746" i="8" s="1"/>
  <c r="CU746" i="8"/>
  <c r="CT746" i="8"/>
  <c r="CS746" i="8"/>
  <c r="CR746" i="8"/>
  <c r="CQ746" i="8"/>
  <c r="CP746" i="8"/>
  <c r="CO746" i="8"/>
  <c r="CN746" i="8"/>
  <c r="CL746" i="8"/>
  <c r="CM746" i="8" s="1"/>
  <c r="CG746" i="8"/>
  <c r="CF746" i="8"/>
  <c r="CE746" i="8"/>
  <c r="CD746" i="8"/>
  <c r="CC746" i="8"/>
  <c r="CB746" i="8"/>
  <c r="CA746" i="8"/>
  <c r="BZ746" i="8"/>
  <c r="BY746" i="8"/>
  <c r="BW746" i="8"/>
  <c r="BX746" i="8" s="1"/>
  <c r="BV746" i="8"/>
  <c r="BU746" i="8"/>
  <c r="BT746" i="8"/>
  <c r="BS746" i="8"/>
  <c r="BR746" i="8"/>
  <c r="BQ746" i="8"/>
  <c r="BP746" i="8"/>
  <c r="BO746" i="8"/>
  <c r="BN746" i="8"/>
  <c r="BM746" i="8"/>
  <c r="BL746" i="8"/>
  <c r="BJ746" i="8"/>
  <c r="BK746" i="8" s="1"/>
  <c r="J746" i="8"/>
  <c r="I746" i="8"/>
  <c r="H746" i="8"/>
  <c r="G746" i="8"/>
  <c r="F746" i="8"/>
  <c r="A746" i="8"/>
  <c r="DP745" i="8"/>
  <c r="DO745" i="8"/>
  <c r="DN745" i="8"/>
  <c r="DM745" i="8"/>
  <c r="DK745" i="8"/>
  <c r="DL745" i="8" s="1"/>
  <c r="DJ745" i="8"/>
  <c r="DI745" i="8"/>
  <c r="DH745" i="8"/>
  <c r="DG745" i="8"/>
  <c r="DE745" i="8"/>
  <c r="DF745" i="8" s="1"/>
  <c r="DD745" i="8"/>
  <c r="DC745" i="8"/>
  <c r="DB745" i="8"/>
  <c r="DA745" i="8"/>
  <c r="CZ745" i="8"/>
  <c r="CY745" i="8"/>
  <c r="CX745" i="8"/>
  <c r="CV745" i="8"/>
  <c r="CW745" i="8" s="1"/>
  <c r="CU745" i="8"/>
  <c r="CT745" i="8"/>
  <c r="CS745" i="8"/>
  <c r="CR745" i="8"/>
  <c r="CQ745" i="8"/>
  <c r="CP745" i="8"/>
  <c r="CO745" i="8"/>
  <c r="CN745" i="8"/>
  <c r="CL745" i="8"/>
  <c r="CM745" i="8" s="1"/>
  <c r="CG745" i="8"/>
  <c r="CF745" i="8"/>
  <c r="CE745" i="8"/>
  <c r="CD745" i="8"/>
  <c r="CC745" i="8"/>
  <c r="CB745" i="8"/>
  <c r="CA745" i="8"/>
  <c r="BZ745" i="8"/>
  <c r="BY745" i="8"/>
  <c r="BW745" i="8"/>
  <c r="BX745" i="8" s="1"/>
  <c r="BV745" i="8"/>
  <c r="BU745" i="8"/>
  <c r="BT745" i="8"/>
  <c r="BS745" i="8"/>
  <c r="BR745" i="8"/>
  <c r="BQ745" i="8"/>
  <c r="BP745" i="8"/>
  <c r="BO745" i="8"/>
  <c r="BN745" i="8"/>
  <c r="BM745" i="8"/>
  <c r="BL745" i="8"/>
  <c r="BJ745" i="8"/>
  <c r="BK745" i="8" s="1"/>
  <c r="J745" i="8"/>
  <c r="I745" i="8"/>
  <c r="H745" i="8"/>
  <c r="G745" i="8"/>
  <c r="F745" i="8"/>
  <c r="A745" i="8"/>
  <c r="DP744" i="8"/>
  <c r="DO744" i="8"/>
  <c r="DN744" i="8"/>
  <c r="DM744" i="8"/>
  <c r="DK744" i="8"/>
  <c r="DL744" i="8" s="1"/>
  <c r="DJ744" i="8"/>
  <c r="DI744" i="8"/>
  <c r="DH744" i="8"/>
  <c r="DG744" i="8"/>
  <c r="DE744" i="8"/>
  <c r="DF744" i="8" s="1"/>
  <c r="DD744" i="8"/>
  <c r="DC744" i="8"/>
  <c r="DB744" i="8"/>
  <c r="DA744" i="8"/>
  <c r="CZ744" i="8"/>
  <c r="CY744" i="8"/>
  <c r="CX744" i="8"/>
  <c r="CV744" i="8"/>
  <c r="CW744" i="8" s="1"/>
  <c r="CU744" i="8"/>
  <c r="CT744" i="8"/>
  <c r="CS744" i="8"/>
  <c r="CR744" i="8"/>
  <c r="CQ744" i="8"/>
  <c r="CP744" i="8"/>
  <c r="CO744" i="8"/>
  <c r="CN744" i="8"/>
  <c r="CL744" i="8"/>
  <c r="CM744" i="8" s="1"/>
  <c r="CG744" i="8"/>
  <c r="CF744" i="8"/>
  <c r="CE744" i="8"/>
  <c r="CD744" i="8"/>
  <c r="CC744" i="8"/>
  <c r="CB744" i="8"/>
  <c r="CA744" i="8"/>
  <c r="BZ744" i="8"/>
  <c r="BY744" i="8"/>
  <c r="BW744" i="8"/>
  <c r="BX744" i="8" s="1"/>
  <c r="BV744" i="8"/>
  <c r="BU744" i="8"/>
  <c r="BT744" i="8"/>
  <c r="BS744" i="8"/>
  <c r="BR744" i="8"/>
  <c r="BQ744" i="8"/>
  <c r="BP744" i="8"/>
  <c r="BO744" i="8"/>
  <c r="BN744" i="8"/>
  <c r="BM744" i="8"/>
  <c r="BL744" i="8"/>
  <c r="BJ744" i="8"/>
  <c r="BK744" i="8" s="1"/>
  <c r="J744" i="8"/>
  <c r="I744" i="8"/>
  <c r="H744" i="8"/>
  <c r="G744" i="8"/>
  <c r="F744" i="8"/>
  <c r="A744" i="8"/>
  <c r="DP743" i="8"/>
  <c r="DO743" i="8"/>
  <c r="DN743" i="8"/>
  <c r="DM743" i="8"/>
  <c r="DK743" i="8"/>
  <c r="DL743" i="8" s="1"/>
  <c r="DJ743" i="8"/>
  <c r="DI743" i="8"/>
  <c r="DH743" i="8"/>
  <c r="DG743" i="8"/>
  <c r="DE743" i="8"/>
  <c r="DF743" i="8" s="1"/>
  <c r="DD743" i="8"/>
  <c r="DC743" i="8"/>
  <c r="DB743" i="8"/>
  <c r="DA743" i="8"/>
  <c r="CZ743" i="8"/>
  <c r="CY743" i="8"/>
  <c r="CX743" i="8"/>
  <c r="CV743" i="8"/>
  <c r="CW743" i="8" s="1"/>
  <c r="CU743" i="8"/>
  <c r="CT743" i="8"/>
  <c r="CS743" i="8"/>
  <c r="CR743" i="8"/>
  <c r="CQ743" i="8"/>
  <c r="CP743" i="8"/>
  <c r="CO743" i="8"/>
  <c r="CN743" i="8"/>
  <c r="CL743" i="8"/>
  <c r="CM743" i="8" s="1"/>
  <c r="CG743" i="8"/>
  <c r="CF743" i="8"/>
  <c r="CE743" i="8"/>
  <c r="CD743" i="8"/>
  <c r="CC743" i="8"/>
  <c r="CB743" i="8"/>
  <c r="CA743" i="8"/>
  <c r="BZ743" i="8"/>
  <c r="BY743" i="8"/>
  <c r="BW743" i="8"/>
  <c r="BX743" i="8" s="1"/>
  <c r="BV743" i="8"/>
  <c r="BU743" i="8"/>
  <c r="BT743" i="8"/>
  <c r="BS743" i="8"/>
  <c r="BR743" i="8"/>
  <c r="BQ743" i="8"/>
  <c r="BP743" i="8"/>
  <c r="BO743" i="8"/>
  <c r="BN743" i="8"/>
  <c r="BM743" i="8"/>
  <c r="BL743" i="8"/>
  <c r="BJ743" i="8"/>
  <c r="BK743" i="8" s="1"/>
  <c r="J743" i="8"/>
  <c r="I743" i="8"/>
  <c r="H743" i="8"/>
  <c r="G743" i="8"/>
  <c r="F743" i="8"/>
  <c r="A743" i="8"/>
  <c r="DP742" i="8"/>
  <c r="DO742" i="8"/>
  <c r="DN742" i="8"/>
  <c r="DM742" i="8"/>
  <c r="DK742" i="8"/>
  <c r="DL742" i="8" s="1"/>
  <c r="DJ742" i="8"/>
  <c r="DI742" i="8"/>
  <c r="DH742" i="8"/>
  <c r="DG742" i="8"/>
  <c r="DE742" i="8"/>
  <c r="DF742" i="8" s="1"/>
  <c r="DD742" i="8"/>
  <c r="DC742" i="8"/>
  <c r="DB742" i="8"/>
  <c r="DA742" i="8"/>
  <c r="CZ742" i="8"/>
  <c r="CY742" i="8"/>
  <c r="CX742" i="8"/>
  <c r="CV742" i="8"/>
  <c r="CW742" i="8" s="1"/>
  <c r="CU742" i="8"/>
  <c r="CT742" i="8"/>
  <c r="CS742" i="8"/>
  <c r="CR742" i="8"/>
  <c r="CQ742" i="8"/>
  <c r="CP742" i="8"/>
  <c r="CO742" i="8"/>
  <c r="CN742" i="8"/>
  <c r="CL742" i="8"/>
  <c r="CM742" i="8" s="1"/>
  <c r="CG742" i="8"/>
  <c r="CF742" i="8"/>
  <c r="CE742" i="8"/>
  <c r="CD742" i="8"/>
  <c r="CC742" i="8"/>
  <c r="CB742" i="8"/>
  <c r="CA742" i="8"/>
  <c r="BZ742" i="8"/>
  <c r="BY742" i="8"/>
  <c r="BW742" i="8"/>
  <c r="BX742" i="8" s="1"/>
  <c r="BV742" i="8"/>
  <c r="BU742" i="8"/>
  <c r="BT742" i="8"/>
  <c r="BS742" i="8"/>
  <c r="BR742" i="8"/>
  <c r="BQ742" i="8"/>
  <c r="BP742" i="8"/>
  <c r="BO742" i="8"/>
  <c r="BN742" i="8"/>
  <c r="BM742" i="8"/>
  <c r="BL742" i="8"/>
  <c r="BJ742" i="8"/>
  <c r="BK742" i="8" s="1"/>
  <c r="J742" i="8"/>
  <c r="I742" i="8"/>
  <c r="H742" i="8"/>
  <c r="G742" i="8"/>
  <c r="F742" i="8"/>
  <c r="A742" i="8"/>
  <c r="DP741" i="8"/>
  <c r="DO741" i="8"/>
  <c r="DN741" i="8"/>
  <c r="DM741" i="8"/>
  <c r="DK741" i="8"/>
  <c r="DL741" i="8" s="1"/>
  <c r="DJ741" i="8"/>
  <c r="DI741" i="8"/>
  <c r="DH741" i="8"/>
  <c r="DG741" i="8"/>
  <c r="DE741" i="8"/>
  <c r="DF741" i="8" s="1"/>
  <c r="DD741" i="8"/>
  <c r="DC741" i="8"/>
  <c r="DB741" i="8"/>
  <c r="DA741" i="8"/>
  <c r="CZ741" i="8"/>
  <c r="CY741" i="8"/>
  <c r="CX741" i="8"/>
  <c r="CV741" i="8"/>
  <c r="CW741" i="8" s="1"/>
  <c r="CU741" i="8"/>
  <c r="CT741" i="8"/>
  <c r="CS741" i="8"/>
  <c r="CR741" i="8"/>
  <c r="CQ741" i="8"/>
  <c r="CP741" i="8"/>
  <c r="CO741" i="8"/>
  <c r="CN741" i="8"/>
  <c r="CL741" i="8"/>
  <c r="CM741" i="8" s="1"/>
  <c r="CG741" i="8"/>
  <c r="CF741" i="8"/>
  <c r="CE741" i="8"/>
  <c r="CD741" i="8"/>
  <c r="CC741" i="8"/>
  <c r="CB741" i="8"/>
  <c r="CA741" i="8"/>
  <c r="BZ741" i="8"/>
  <c r="BY741" i="8"/>
  <c r="BW741" i="8"/>
  <c r="BX741" i="8" s="1"/>
  <c r="BV741" i="8"/>
  <c r="BU741" i="8"/>
  <c r="BT741" i="8"/>
  <c r="BS741" i="8"/>
  <c r="BR741" i="8"/>
  <c r="BQ741" i="8"/>
  <c r="BP741" i="8"/>
  <c r="BO741" i="8"/>
  <c r="BN741" i="8"/>
  <c r="BM741" i="8"/>
  <c r="BL741" i="8"/>
  <c r="BJ741" i="8"/>
  <c r="BK741" i="8" s="1"/>
  <c r="J741" i="8"/>
  <c r="I741" i="8"/>
  <c r="H741" i="8"/>
  <c r="G741" i="8"/>
  <c r="F741" i="8"/>
  <c r="A741" i="8"/>
  <c r="DP740" i="8"/>
  <c r="DO740" i="8"/>
  <c r="DN740" i="8"/>
  <c r="DM740" i="8"/>
  <c r="DK740" i="8"/>
  <c r="DL740" i="8" s="1"/>
  <c r="DJ740" i="8"/>
  <c r="DI740" i="8"/>
  <c r="DH740" i="8"/>
  <c r="DG740" i="8"/>
  <c r="DE740" i="8"/>
  <c r="DF740" i="8" s="1"/>
  <c r="DD740" i="8"/>
  <c r="DC740" i="8"/>
  <c r="DB740" i="8"/>
  <c r="DA740" i="8"/>
  <c r="CZ740" i="8"/>
  <c r="CY740" i="8"/>
  <c r="CX740" i="8"/>
  <c r="CV740" i="8"/>
  <c r="CW740" i="8" s="1"/>
  <c r="CU740" i="8"/>
  <c r="CT740" i="8"/>
  <c r="CS740" i="8"/>
  <c r="CR740" i="8"/>
  <c r="CQ740" i="8"/>
  <c r="CP740" i="8"/>
  <c r="CO740" i="8"/>
  <c r="CN740" i="8"/>
  <c r="CL740" i="8"/>
  <c r="CM740" i="8" s="1"/>
  <c r="CG740" i="8"/>
  <c r="CF740" i="8"/>
  <c r="CE740" i="8"/>
  <c r="CD740" i="8"/>
  <c r="CC740" i="8"/>
  <c r="CB740" i="8"/>
  <c r="CA740" i="8"/>
  <c r="BZ740" i="8"/>
  <c r="BY740" i="8"/>
  <c r="BW740" i="8"/>
  <c r="BX740" i="8" s="1"/>
  <c r="BV740" i="8"/>
  <c r="BU740" i="8"/>
  <c r="BT740" i="8"/>
  <c r="BS740" i="8"/>
  <c r="BR740" i="8"/>
  <c r="BQ740" i="8"/>
  <c r="BP740" i="8"/>
  <c r="BO740" i="8"/>
  <c r="BN740" i="8"/>
  <c r="BM740" i="8"/>
  <c r="BL740" i="8"/>
  <c r="BJ740" i="8"/>
  <c r="BK740" i="8" s="1"/>
  <c r="J740" i="8"/>
  <c r="I740" i="8"/>
  <c r="H740" i="8"/>
  <c r="G740" i="8"/>
  <c r="F740" i="8"/>
  <c r="A740" i="8"/>
  <c r="DP739" i="8"/>
  <c r="DO739" i="8"/>
  <c r="DN739" i="8"/>
  <c r="DM739" i="8"/>
  <c r="DK739" i="8"/>
  <c r="DL739" i="8" s="1"/>
  <c r="DJ739" i="8"/>
  <c r="DI739" i="8"/>
  <c r="DH739" i="8"/>
  <c r="DG739" i="8"/>
  <c r="DE739" i="8"/>
  <c r="DF739" i="8" s="1"/>
  <c r="DD739" i="8"/>
  <c r="DC739" i="8"/>
  <c r="DB739" i="8"/>
  <c r="DA739" i="8"/>
  <c r="CZ739" i="8"/>
  <c r="CY739" i="8"/>
  <c r="CX739" i="8"/>
  <c r="CV739" i="8"/>
  <c r="CW739" i="8" s="1"/>
  <c r="CU739" i="8"/>
  <c r="CT739" i="8"/>
  <c r="CS739" i="8"/>
  <c r="CR739" i="8"/>
  <c r="CQ739" i="8"/>
  <c r="CP739" i="8"/>
  <c r="CO739" i="8"/>
  <c r="CN739" i="8"/>
  <c r="CL739" i="8"/>
  <c r="CM739" i="8" s="1"/>
  <c r="CG739" i="8"/>
  <c r="CF739" i="8"/>
  <c r="CE739" i="8"/>
  <c r="CD739" i="8"/>
  <c r="CC739" i="8"/>
  <c r="CB739" i="8"/>
  <c r="CA739" i="8"/>
  <c r="BZ739" i="8"/>
  <c r="BY739" i="8"/>
  <c r="BW739" i="8"/>
  <c r="BX739" i="8" s="1"/>
  <c r="BV739" i="8"/>
  <c r="BU739" i="8"/>
  <c r="BT739" i="8"/>
  <c r="BS739" i="8"/>
  <c r="BR739" i="8"/>
  <c r="BQ739" i="8"/>
  <c r="BP739" i="8"/>
  <c r="BO739" i="8"/>
  <c r="BN739" i="8"/>
  <c r="BM739" i="8"/>
  <c r="BL739" i="8"/>
  <c r="BJ739" i="8"/>
  <c r="BK739" i="8" s="1"/>
  <c r="J739" i="8"/>
  <c r="I739" i="8"/>
  <c r="H739" i="8"/>
  <c r="G739" i="8"/>
  <c r="F739" i="8"/>
  <c r="A739" i="8"/>
  <c r="DP738" i="8"/>
  <c r="DO738" i="8"/>
  <c r="DN738" i="8"/>
  <c r="DM738" i="8"/>
  <c r="DK738" i="8"/>
  <c r="DL738" i="8" s="1"/>
  <c r="DJ738" i="8"/>
  <c r="DI738" i="8"/>
  <c r="DH738" i="8"/>
  <c r="DG738" i="8"/>
  <c r="DE738" i="8"/>
  <c r="DF738" i="8" s="1"/>
  <c r="DD738" i="8"/>
  <c r="DC738" i="8"/>
  <c r="DB738" i="8"/>
  <c r="DA738" i="8"/>
  <c r="CZ738" i="8"/>
  <c r="CY738" i="8"/>
  <c r="CX738" i="8"/>
  <c r="CV738" i="8"/>
  <c r="CW738" i="8" s="1"/>
  <c r="CU738" i="8"/>
  <c r="CT738" i="8"/>
  <c r="CS738" i="8"/>
  <c r="CR738" i="8"/>
  <c r="CQ738" i="8"/>
  <c r="CP738" i="8"/>
  <c r="CO738" i="8"/>
  <c r="CN738" i="8"/>
  <c r="CL738" i="8"/>
  <c r="CM738" i="8" s="1"/>
  <c r="CG738" i="8"/>
  <c r="CF738" i="8"/>
  <c r="CE738" i="8"/>
  <c r="CD738" i="8"/>
  <c r="CC738" i="8"/>
  <c r="CB738" i="8"/>
  <c r="CA738" i="8"/>
  <c r="BZ738" i="8"/>
  <c r="BY738" i="8"/>
  <c r="BW738" i="8"/>
  <c r="BX738" i="8" s="1"/>
  <c r="BV738" i="8"/>
  <c r="BU738" i="8"/>
  <c r="BT738" i="8"/>
  <c r="BS738" i="8"/>
  <c r="BR738" i="8"/>
  <c r="BQ738" i="8"/>
  <c r="BP738" i="8"/>
  <c r="BO738" i="8"/>
  <c r="BN738" i="8"/>
  <c r="BM738" i="8"/>
  <c r="BL738" i="8"/>
  <c r="BJ738" i="8"/>
  <c r="BK738" i="8" s="1"/>
  <c r="J738" i="8"/>
  <c r="I738" i="8"/>
  <c r="H738" i="8"/>
  <c r="G738" i="8"/>
  <c r="F738" i="8"/>
  <c r="A738" i="8"/>
  <c r="DP737" i="8"/>
  <c r="DO737" i="8"/>
  <c r="DN737" i="8"/>
  <c r="DM737" i="8"/>
  <c r="DK737" i="8"/>
  <c r="DL737" i="8" s="1"/>
  <c r="DJ737" i="8"/>
  <c r="DI737" i="8"/>
  <c r="DH737" i="8"/>
  <c r="DG737" i="8"/>
  <c r="DE737" i="8"/>
  <c r="DF737" i="8" s="1"/>
  <c r="DD737" i="8"/>
  <c r="DC737" i="8"/>
  <c r="DB737" i="8"/>
  <c r="DA737" i="8"/>
  <c r="CZ737" i="8"/>
  <c r="CY737" i="8"/>
  <c r="CX737" i="8"/>
  <c r="CV737" i="8"/>
  <c r="CW737" i="8" s="1"/>
  <c r="CU737" i="8"/>
  <c r="CT737" i="8"/>
  <c r="CS737" i="8"/>
  <c r="CR737" i="8"/>
  <c r="CQ737" i="8"/>
  <c r="CP737" i="8"/>
  <c r="CO737" i="8"/>
  <c r="CN737" i="8"/>
  <c r="CL737" i="8"/>
  <c r="CM737" i="8" s="1"/>
  <c r="CG737" i="8"/>
  <c r="CF737" i="8"/>
  <c r="CE737" i="8"/>
  <c r="CD737" i="8"/>
  <c r="CC737" i="8"/>
  <c r="CB737" i="8"/>
  <c r="CA737" i="8"/>
  <c r="BZ737" i="8"/>
  <c r="BY737" i="8"/>
  <c r="BW737" i="8"/>
  <c r="BX737" i="8" s="1"/>
  <c r="BV737" i="8"/>
  <c r="BU737" i="8"/>
  <c r="BT737" i="8"/>
  <c r="BS737" i="8"/>
  <c r="BR737" i="8"/>
  <c r="BQ737" i="8"/>
  <c r="BP737" i="8"/>
  <c r="BO737" i="8"/>
  <c r="BN737" i="8"/>
  <c r="BM737" i="8"/>
  <c r="BL737" i="8"/>
  <c r="BJ737" i="8"/>
  <c r="BK737" i="8" s="1"/>
  <c r="J737" i="8"/>
  <c r="I737" i="8"/>
  <c r="H737" i="8"/>
  <c r="G737" i="8"/>
  <c r="F737" i="8"/>
  <c r="A737" i="8"/>
  <c r="DP736" i="8"/>
  <c r="DO736" i="8"/>
  <c r="DN736" i="8"/>
  <c r="DM736" i="8"/>
  <c r="DK736" i="8"/>
  <c r="DL736" i="8" s="1"/>
  <c r="DJ736" i="8"/>
  <c r="DI736" i="8"/>
  <c r="DH736" i="8"/>
  <c r="DG736" i="8"/>
  <c r="DE736" i="8"/>
  <c r="DF736" i="8" s="1"/>
  <c r="DD736" i="8"/>
  <c r="DC736" i="8"/>
  <c r="DB736" i="8"/>
  <c r="DA736" i="8"/>
  <c r="CZ736" i="8"/>
  <c r="CY736" i="8"/>
  <c r="CX736" i="8"/>
  <c r="CV736" i="8"/>
  <c r="CW736" i="8" s="1"/>
  <c r="CU736" i="8"/>
  <c r="CT736" i="8"/>
  <c r="CS736" i="8"/>
  <c r="CR736" i="8"/>
  <c r="CQ736" i="8"/>
  <c r="CP736" i="8"/>
  <c r="CO736" i="8"/>
  <c r="CN736" i="8"/>
  <c r="CL736" i="8"/>
  <c r="CM736" i="8" s="1"/>
  <c r="CG736" i="8"/>
  <c r="CF736" i="8"/>
  <c r="CE736" i="8"/>
  <c r="CD736" i="8"/>
  <c r="CC736" i="8"/>
  <c r="CB736" i="8"/>
  <c r="CA736" i="8"/>
  <c r="BZ736" i="8"/>
  <c r="BY736" i="8"/>
  <c r="BW736" i="8"/>
  <c r="BX736" i="8" s="1"/>
  <c r="BV736" i="8"/>
  <c r="BU736" i="8"/>
  <c r="BT736" i="8"/>
  <c r="BS736" i="8"/>
  <c r="BR736" i="8"/>
  <c r="BQ736" i="8"/>
  <c r="BP736" i="8"/>
  <c r="BO736" i="8"/>
  <c r="BN736" i="8"/>
  <c r="BM736" i="8"/>
  <c r="BL736" i="8"/>
  <c r="BJ736" i="8"/>
  <c r="BK736" i="8" s="1"/>
  <c r="J736" i="8"/>
  <c r="I736" i="8"/>
  <c r="H736" i="8"/>
  <c r="G736" i="8"/>
  <c r="F736" i="8"/>
  <c r="A736" i="8"/>
  <c r="DP735" i="8"/>
  <c r="DO735" i="8"/>
  <c r="DN735" i="8"/>
  <c r="DM735" i="8"/>
  <c r="DK735" i="8"/>
  <c r="DL735" i="8" s="1"/>
  <c r="DJ735" i="8"/>
  <c r="DI735" i="8"/>
  <c r="DH735" i="8"/>
  <c r="DG735" i="8"/>
  <c r="DE735" i="8"/>
  <c r="DF735" i="8" s="1"/>
  <c r="DD735" i="8"/>
  <c r="DC735" i="8"/>
  <c r="DB735" i="8"/>
  <c r="DA735" i="8"/>
  <c r="CZ735" i="8"/>
  <c r="CY735" i="8"/>
  <c r="CX735" i="8"/>
  <c r="CV735" i="8"/>
  <c r="CW735" i="8" s="1"/>
  <c r="CU735" i="8"/>
  <c r="CT735" i="8"/>
  <c r="CS735" i="8"/>
  <c r="CR735" i="8"/>
  <c r="CQ735" i="8"/>
  <c r="CP735" i="8"/>
  <c r="CO735" i="8"/>
  <c r="CN735" i="8"/>
  <c r="CL735" i="8"/>
  <c r="CM735" i="8" s="1"/>
  <c r="CG735" i="8"/>
  <c r="CF735" i="8"/>
  <c r="CE735" i="8"/>
  <c r="CD735" i="8"/>
  <c r="CC735" i="8"/>
  <c r="CB735" i="8"/>
  <c r="CA735" i="8"/>
  <c r="BZ735" i="8"/>
  <c r="BY735" i="8"/>
  <c r="BW735" i="8"/>
  <c r="BX735" i="8" s="1"/>
  <c r="BV735" i="8"/>
  <c r="BU735" i="8"/>
  <c r="BT735" i="8"/>
  <c r="BS735" i="8"/>
  <c r="BR735" i="8"/>
  <c r="BQ735" i="8"/>
  <c r="BP735" i="8"/>
  <c r="BO735" i="8"/>
  <c r="BN735" i="8"/>
  <c r="BM735" i="8"/>
  <c r="BL735" i="8"/>
  <c r="BJ735" i="8"/>
  <c r="BK735" i="8" s="1"/>
  <c r="J735" i="8"/>
  <c r="I735" i="8"/>
  <c r="H735" i="8"/>
  <c r="G735" i="8"/>
  <c r="F735" i="8"/>
  <c r="A735" i="8"/>
  <c r="DP734" i="8"/>
  <c r="DO734" i="8"/>
  <c r="DN734" i="8"/>
  <c r="DM734" i="8"/>
  <c r="DK734" i="8"/>
  <c r="DL734" i="8" s="1"/>
  <c r="DJ734" i="8"/>
  <c r="DI734" i="8"/>
  <c r="DH734" i="8"/>
  <c r="DG734" i="8"/>
  <c r="DE734" i="8"/>
  <c r="DF734" i="8" s="1"/>
  <c r="DD734" i="8"/>
  <c r="DC734" i="8"/>
  <c r="DB734" i="8"/>
  <c r="DA734" i="8"/>
  <c r="CZ734" i="8"/>
  <c r="CY734" i="8"/>
  <c r="CX734" i="8"/>
  <c r="CV734" i="8"/>
  <c r="CW734" i="8" s="1"/>
  <c r="CU734" i="8"/>
  <c r="CT734" i="8"/>
  <c r="CS734" i="8"/>
  <c r="CR734" i="8"/>
  <c r="CQ734" i="8"/>
  <c r="CP734" i="8"/>
  <c r="CO734" i="8"/>
  <c r="CN734" i="8"/>
  <c r="CL734" i="8"/>
  <c r="CM734" i="8" s="1"/>
  <c r="CG734" i="8"/>
  <c r="CF734" i="8"/>
  <c r="CE734" i="8"/>
  <c r="CD734" i="8"/>
  <c r="CC734" i="8"/>
  <c r="CB734" i="8"/>
  <c r="CA734" i="8"/>
  <c r="BZ734" i="8"/>
  <c r="BY734" i="8"/>
  <c r="BW734" i="8"/>
  <c r="BX734" i="8" s="1"/>
  <c r="BV734" i="8"/>
  <c r="BU734" i="8"/>
  <c r="BT734" i="8"/>
  <c r="BS734" i="8"/>
  <c r="BR734" i="8"/>
  <c r="BQ734" i="8"/>
  <c r="BP734" i="8"/>
  <c r="BO734" i="8"/>
  <c r="BN734" i="8"/>
  <c r="BM734" i="8"/>
  <c r="BL734" i="8"/>
  <c r="BJ734" i="8"/>
  <c r="BK734" i="8" s="1"/>
  <c r="J734" i="8"/>
  <c r="I734" i="8"/>
  <c r="H734" i="8"/>
  <c r="G734" i="8"/>
  <c r="F734" i="8"/>
  <c r="A734" i="8"/>
  <c r="DP733" i="8"/>
  <c r="DO733" i="8"/>
  <c r="DN733" i="8"/>
  <c r="DM733" i="8"/>
  <c r="DK733" i="8"/>
  <c r="DL733" i="8" s="1"/>
  <c r="DJ733" i="8"/>
  <c r="DI733" i="8"/>
  <c r="DH733" i="8"/>
  <c r="DG733" i="8"/>
  <c r="DE733" i="8"/>
  <c r="DF733" i="8" s="1"/>
  <c r="DD733" i="8"/>
  <c r="DC733" i="8"/>
  <c r="DB733" i="8"/>
  <c r="DA733" i="8"/>
  <c r="CZ733" i="8"/>
  <c r="CY733" i="8"/>
  <c r="CX733" i="8"/>
  <c r="CV733" i="8"/>
  <c r="CW733" i="8" s="1"/>
  <c r="CU733" i="8"/>
  <c r="CT733" i="8"/>
  <c r="CS733" i="8"/>
  <c r="CR733" i="8"/>
  <c r="CQ733" i="8"/>
  <c r="CP733" i="8"/>
  <c r="CO733" i="8"/>
  <c r="CN733" i="8"/>
  <c r="CL733" i="8"/>
  <c r="CM733" i="8" s="1"/>
  <c r="CG733" i="8"/>
  <c r="CF733" i="8"/>
  <c r="CE733" i="8"/>
  <c r="CD733" i="8"/>
  <c r="CC733" i="8"/>
  <c r="CB733" i="8"/>
  <c r="CA733" i="8"/>
  <c r="BZ733" i="8"/>
  <c r="BY733" i="8"/>
  <c r="BW733" i="8"/>
  <c r="BX733" i="8" s="1"/>
  <c r="BV733" i="8"/>
  <c r="BU733" i="8"/>
  <c r="BT733" i="8"/>
  <c r="BS733" i="8"/>
  <c r="BR733" i="8"/>
  <c r="BQ733" i="8"/>
  <c r="BP733" i="8"/>
  <c r="BO733" i="8"/>
  <c r="BN733" i="8"/>
  <c r="BM733" i="8"/>
  <c r="BL733" i="8"/>
  <c r="BJ733" i="8"/>
  <c r="BK733" i="8" s="1"/>
  <c r="J733" i="8"/>
  <c r="I733" i="8"/>
  <c r="H733" i="8"/>
  <c r="G733" i="8"/>
  <c r="F733" i="8"/>
  <c r="A733" i="8"/>
  <c r="DP732" i="8"/>
  <c r="DO732" i="8"/>
  <c r="DN732" i="8"/>
  <c r="DM732" i="8"/>
  <c r="DK732" i="8"/>
  <c r="DL732" i="8" s="1"/>
  <c r="DJ732" i="8"/>
  <c r="DI732" i="8"/>
  <c r="DH732" i="8"/>
  <c r="DG732" i="8"/>
  <c r="DE732" i="8"/>
  <c r="DF732" i="8" s="1"/>
  <c r="DD732" i="8"/>
  <c r="DC732" i="8"/>
  <c r="DB732" i="8"/>
  <c r="DA732" i="8"/>
  <c r="CZ732" i="8"/>
  <c r="CY732" i="8"/>
  <c r="CX732" i="8"/>
  <c r="CV732" i="8"/>
  <c r="CW732" i="8" s="1"/>
  <c r="CU732" i="8"/>
  <c r="CT732" i="8"/>
  <c r="CS732" i="8"/>
  <c r="CR732" i="8"/>
  <c r="CQ732" i="8"/>
  <c r="CP732" i="8"/>
  <c r="CO732" i="8"/>
  <c r="CN732" i="8"/>
  <c r="CL732" i="8"/>
  <c r="CM732" i="8" s="1"/>
  <c r="CG732" i="8"/>
  <c r="CF732" i="8"/>
  <c r="CE732" i="8"/>
  <c r="CD732" i="8"/>
  <c r="CC732" i="8"/>
  <c r="CB732" i="8"/>
  <c r="CA732" i="8"/>
  <c r="BZ732" i="8"/>
  <c r="BY732" i="8"/>
  <c r="BW732" i="8"/>
  <c r="BX732" i="8" s="1"/>
  <c r="BV732" i="8"/>
  <c r="BU732" i="8"/>
  <c r="BT732" i="8"/>
  <c r="BS732" i="8"/>
  <c r="BR732" i="8"/>
  <c r="BQ732" i="8"/>
  <c r="BP732" i="8"/>
  <c r="BO732" i="8"/>
  <c r="BN732" i="8"/>
  <c r="BM732" i="8"/>
  <c r="BL732" i="8"/>
  <c r="BJ732" i="8"/>
  <c r="BK732" i="8" s="1"/>
  <c r="J732" i="8"/>
  <c r="I732" i="8"/>
  <c r="H732" i="8"/>
  <c r="G732" i="8"/>
  <c r="F732" i="8"/>
  <c r="A732" i="8"/>
  <c r="DP731" i="8"/>
  <c r="DO731" i="8"/>
  <c r="DN731" i="8"/>
  <c r="DM731" i="8"/>
  <c r="DK731" i="8"/>
  <c r="DL731" i="8" s="1"/>
  <c r="DJ731" i="8"/>
  <c r="DI731" i="8"/>
  <c r="DH731" i="8"/>
  <c r="DG731" i="8"/>
  <c r="DE731" i="8"/>
  <c r="DF731" i="8" s="1"/>
  <c r="DD731" i="8"/>
  <c r="DC731" i="8"/>
  <c r="DB731" i="8"/>
  <c r="DA731" i="8"/>
  <c r="CZ731" i="8"/>
  <c r="CY731" i="8"/>
  <c r="CX731" i="8"/>
  <c r="CV731" i="8"/>
  <c r="CW731" i="8" s="1"/>
  <c r="CU731" i="8"/>
  <c r="CT731" i="8"/>
  <c r="CS731" i="8"/>
  <c r="CR731" i="8"/>
  <c r="CQ731" i="8"/>
  <c r="CP731" i="8"/>
  <c r="CO731" i="8"/>
  <c r="CN731" i="8"/>
  <c r="CL731" i="8"/>
  <c r="CM731" i="8" s="1"/>
  <c r="CG731" i="8"/>
  <c r="CF731" i="8"/>
  <c r="CE731" i="8"/>
  <c r="CD731" i="8"/>
  <c r="CC731" i="8"/>
  <c r="CB731" i="8"/>
  <c r="CA731" i="8"/>
  <c r="BZ731" i="8"/>
  <c r="BY731" i="8"/>
  <c r="BW731" i="8"/>
  <c r="BX731" i="8" s="1"/>
  <c r="BV731" i="8"/>
  <c r="BU731" i="8"/>
  <c r="BT731" i="8"/>
  <c r="BS731" i="8"/>
  <c r="BR731" i="8"/>
  <c r="BQ731" i="8"/>
  <c r="BP731" i="8"/>
  <c r="BO731" i="8"/>
  <c r="BN731" i="8"/>
  <c r="BM731" i="8"/>
  <c r="BL731" i="8"/>
  <c r="BJ731" i="8"/>
  <c r="BK731" i="8" s="1"/>
  <c r="J731" i="8"/>
  <c r="I731" i="8"/>
  <c r="H731" i="8"/>
  <c r="G731" i="8"/>
  <c r="F731" i="8"/>
  <c r="A731" i="8"/>
  <c r="DP730" i="8"/>
  <c r="DO730" i="8"/>
  <c r="DN730" i="8"/>
  <c r="DM730" i="8"/>
  <c r="DK730" i="8"/>
  <c r="DL730" i="8" s="1"/>
  <c r="DJ730" i="8"/>
  <c r="DI730" i="8"/>
  <c r="DH730" i="8"/>
  <c r="DG730" i="8"/>
  <c r="DE730" i="8"/>
  <c r="DF730" i="8" s="1"/>
  <c r="DD730" i="8"/>
  <c r="DC730" i="8"/>
  <c r="DB730" i="8"/>
  <c r="DA730" i="8"/>
  <c r="CZ730" i="8"/>
  <c r="CY730" i="8"/>
  <c r="CX730" i="8"/>
  <c r="CV730" i="8"/>
  <c r="CW730" i="8" s="1"/>
  <c r="CU730" i="8"/>
  <c r="CT730" i="8"/>
  <c r="CS730" i="8"/>
  <c r="CR730" i="8"/>
  <c r="CQ730" i="8"/>
  <c r="CP730" i="8"/>
  <c r="CO730" i="8"/>
  <c r="CN730" i="8"/>
  <c r="CL730" i="8"/>
  <c r="CM730" i="8" s="1"/>
  <c r="CG730" i="8"/>
  <c r="CF730" i="8"/>
  <c r="CE730" i="8"/>
  <c r="CD730" i="8"/>
  <c r="CC730" i="8"/>
  <c r="CB730" i="8"/>
  <c r="CA730" i="8"/>
  <c r="BZ730" i="8"/>
  <c r="BY730" i="8"/>
  <c r="BW730" i="8"/>
  <c r="BX730" i="8" s="1"/>
  <c r="BV730" i="8"/>
  <c r="BU730" i="8"/>
  <c r="BT730" i="8"/>
  <c r="BS730" i="8"/>
  <c r="BR730" i="8"/>
  <c r="BQ730" i="8"/>
  <c r="BP730" i="8"/>
  <c r="BO730" i="8"/>
  <c r="BN730" i="8"/>
  <c r="BM730" i="8"/>
  <c r="BL730" i="8"/>
  <c r="BJ730" i="8"/>
  <c r="BK730" i="8" s="1"/>
  <c r="J730" i="8"/>
  <c r="I730" i="8"/>
  <c r="H730" i="8"/>
  <c r="G730" i="8"/>
  <c r="F730" i="8"/>
  <c r="A730" i="8"/>
  <c r="DP729" i="8"/>
  <c r="DO729" i="8"/>
  <c r="DN729" i="8"/>
  <c r="DM729" i="8"/>
  <c r="DK729" i="8"/>
  <c r="DL729" i="8" s="1"/>
  <c r="DJ729" i="8"/>
  <c r="DI729" i="8"/>
  <c r="DH729" i="8"/>
  <c r="DG729" i="8"/>
  <c r="DE729" i="8"/>
  <c r="DF729" i="8" s="1"/>
  <c r="DD729" i="8"/>
  <c r="DC729" i="8"/>
  <c r="DB729" i="8"/>
  <c r="DA729" i="8"/>
  <c r="CZ729" i="8"/>
  <c r="CY729" i="8"/>
  <c r="CX729" i="8"/>
  <c r="CV729" i="8"/>
  <c r="CW729" i="8" s="1"/>
  <c r="CU729" i="8"/>
  <c r="CT729" i="8"/>
  <c r="CS729" i="8"/>
  <c r="CR729" i="8"/>
  <c r="CQ729" i="8"/>
  <c r="CP729" i="8"/>
  <c r="CO729" i="8"/>
  <c r="CN729" i="8"/>
  <c r="CL729" i="8"/>
  <c r="CM729" i="8" s="1"/>
  <c r="CG729" i="8"/>
  <c r="CF729" i="8"/>
  <c r="CE729" i="8"/>
  <c r="CD729" i="8"/>
  <c r="CC729" i="8"/>
  <c r="CB729" i="8"/>
  <c r="CA729" i="8"/>
  <c r="BZ729" i="8"/>
  <c r="BY729" i="8"/>
  <c r="BW729" i="8"/>
  <c r="BX729" i="8" s="1"/>
  <c r="BV729" i="8"/>
  <c r="BU729" i="8"/>
  <c r="BT729" i="8"/>
  <c r="BS729" i="8"/>
  <c r="BR729" i="8"/>
  <c r="BQ729" i="8"/>
  <c r="BP729" i="8"/>
  <c r="BO729" i="8"/>
  <c r="BN729" i="8"/>
  <c r="BM729" i="8"/>
  <c r="BL729" i="8"/>
  <c r="BJ729" i="8"/>
  <c r="BK729" i="8" s="1"/>
  <c r="J729" i="8"/>
  <c r="I729" i="8"/>
  <c r="H729" i="8"/>
  <c r="G729" i="8"/>
  <c r="F729" i="8"/>
  <c r="A729" i="8"/>
  <c r="DP728" i="8"/>
  <c r="DO728" i="8"/>
  <c r="DN728" i="8"/>
  <c r="DM728" i="8"/>
  <c r="DK728" i="8"/>
  <c r="DL728" i="8" s="1"/>
  <c r="DJ728" i="8"/>
  <c r="DI728" i="8"/>
  <c r="DH728" i="8"/>
  <c r="DG728" i="8"/>
  <c r="DE728" i="8"/>
  <c r="DF728" i="8" s="1"/>
  <c r="DD728" i="8"/>
  <c r="DC728" i="8"/>
  <c r="DB728" i="8"/>
  <c r="DA728" i="8"/>
  <c r="CZ728" i="8"/>
  <c r="CY728" i="8"/>
  <c r="CX728" i="8"/>
  <c r="CV728" i="8"/>
  <c r="CW728" i="8" s="1"/>
  <c r="CU728" i="8"/>
  <c r="CT728" i="8"/>
  <c r="CS728" i="8"/>
  <c r="CR728" i="8"/>
  <c r="CQ728" i="8"/>
  <c r="CP728" i="8"/>
  <c r="CO728" i="8"/>
  <c r="CN728" i="8"/>
  <c r="CL728" i="8"/>
  <c r="CM728" i="8" s="1"/>
  <c r="CG728" i="8"/>
  <c r="CF728" i="8"/>
  <c r="CE728" i="8"/>
  <c r="CD728" i="8"/>
  <c r="CC728" i="8"/>
  <c r="CB728" i="8"/>
  <c r="CA728" i="8"/>
  <c r="BZ728" i="8"/>
  <c r="BY728" i="8"/>
  <c r="BW728" i="8"/>
  <c r="BX728" i="8" s="1"/>
  <c r="BV728" i="8"/>
  <c r="BU728" i="8"/>
  <c r="BT728" i="8"/>
  <c r="BS728" i="8"/>
  <c r="BR728" i="8"/>
  <c r="BQ728" i="8"/>
  <c r="BP728" i="8"/>
  <c r="BO728" i="8"/>
  <c r="BN728" i="8"/>
  <c r="BM728" i="8"/>
  <c r="BL728" i="8"/>
  <c r="BJ728" i="8"/>
  <c r="BK728" i="8" s="1"/>
  <c r="J728" i="8"/>
  <c r="I728" i="8"/>
  <c r="H728" i="8"/>
  <c r="G728" i="8"/>
  <c r="F728" i="8"/>
  <c r="A728" i="8"/>
  <c r="DP727" i="8"/>
  <c r="DO727" i="8"/>
  <c r="DN727" i="8"/>
  <c r="DM727" i="8"/>
  <c r="DK727" i="8"/>
  <c r="DL727" i="8" s="1"/>
  <c r="DJ727" i="8"/>
  <c r="DI727" i="8"/>
  <c r="DH727" i="8"/>
  <c r="DG727" i="8"/>
  <c r="DE727" i="8"/>
  <c r="DF727" i="8" s="1"/>
  <c r="DD727" i="8"/>
  <c r="DC727" i="8"/>
  <c r="DB727" i="8"/>
  <c r="DA727" i="8"/>
  <c r="CZ727" i="8"/>
  <c r="CY727" i="8"/>
  <c r="CX727" i="8"/>
  <c r="CV727" i="8"/>
  <c r="CW727" i="8" s="1"/>
  <c r="CU727" i="8"/>
  <c r="CT727" i="8"/>
  <c r="CS727" i="8"/>
  <c r="CR727" i="8"/>
  <c r="CQ727" i="8"/>
  <c r="CP727" i="8"/>
  <c r="CO727" i="8"/>
  <c r="CN727" i="8"/>
  <c r="CL727" i="8"/>
  <c r="CM727" i="8" s="1"/>
  <c r="CG727" i="8"/>
  <c r="CF727" i="8"/>
  <c r="CE727" i="8"/>
  <c r="CD727" i="8"/>
  <c r="CC727" i="8"/>
  <c r="CB727" i="8"/>
  <c r="CA727" i="8"/>
  <c r="BZ727" i="8"/>
  <c r="BY727" i="8"/>
  <c r="BW727" i="8"/>
  <c r="BX727" i="8" s="1"/>
  <c r="BV727" i="8"/>
  <c r="BU727" i="8"/>
  <c r="BT727" i="8"/>
  <c r="BS727" i="8"/>
  <c r="BR727" i="8"/>
  <c r="BQ727" i="8"/>
  <c r="BP727" i="8"/>
  <c r="BO727" i="8"/>
  <c r="BN727" i="8"/>
  <c r="BM727" i="8"/>
  <c r="BL727" i="8"/>
  <c r="BJ727" i="8"/>
  <c r="BK727" i="8" s="1"/>
  <c r="J727" i="8"/>
  <c r="I727" i="8"/>
  <c r="H727" i="8"/>
  <c r="G727" i="8"/>
  <c r="F727" i="8"/>
  <c r="A727" i="8"/>
  <c r="DP726" i="8"/>
  <c r="DO726" i="8"/>
  <c r="DN726" i="8"/>
  <c r="DM726" i="8"/>
  <c r="DK726" i="8"/>
  <c r="DL726" i="8" s="1"/>
  <c r="DJ726" i="8"/>
  <c r="DI726" i="8"/>
  <c r="DH726" i="8"/>
  <c r="DG726" i="8"/>
  <c r="DE726" i="8"/>
  <c r="DF726" i="8" s="1"/>
  <c r="DD726" i="8"/>
  <c r="DC726" i="8"/>
  <c r="DB726" i="8"/>
  <c r="DA726" i="8"/>
  <c r="CZ726" i="8"/>
  <c r="CY726" i="8"/>
  <c r="CX726" i="8"/>
  <c r="CV726" i="8"/>
  <c r="CW726" i="8" s="1"/>
  <c r="CU726" i="8"/>
  <c r="CT726" i="8"/>
  <c r="CS726" i="8"/>
  <c r="CR726" i="8"/>
  <c r="CQ726" i="8"/>
  <c r="CP726" i="8"/>
  <c r="CO726" i="8"/>
  <c r="CN726" i="8"/>
  <c r="CL726" i="8"/>
  <c r="CM726" i="8" s="1"/>
  <c r="CG726" i="8"/>
  <c r="CF726" i="8"/>
  <c r="CE726" i="8"/>
  <c r="CD726" i="8"/>
  <c r="CC726" i="8"/>
  <c r="CB726" i="8"/>
  <c r="CA726" i="8"/>
  <c r="BZ726" i="8"/>
  <c r="BY726" i="8"/>
  <c r="BW726" i="8"/>
  <c r="BX726" i="8" s="1"/>
  <c r="BV726" i="8"/>
  <c r="BU726" i="8"/>
  <c r="BT726" i="8"/>
  <c r="BS726" i="8"/>
  <c r="BR726" i="8"/>
  <c r="BQ726" i="8"/>
  <c r="BP726" i="8"/>
  <c r="BO726" i="8"/>
  <c r="BN726" i="8"/>
  <c r="BM726" i="8"/>
  <c r="BL726" i="8"/>
  <c r="BJ726" i="8"/>
  <c r="BK726" i="8" s="1"/>
  <c r="J726" i="8"/>
  <c r="I726" i="8"/>
  <c r="H726" i="8"/>
  <c r="G726" i="8"/>
  <c r="F726" i="8"/>
  <c r="A726" i="8"/>
  <c r="DP725" i="8"/>
  <c r="DO725" i="8"/>
  <c r="DN725" i="8"/>
  <c r="DM725" i="8"/>
  <c r="DK725" i="8"/>
  <c r="DL725" i="8" s="1"/>
  <c r="DJ725" i="8"/>
  <c r="DI725" i="8"/>
  <c r="DH725" i="8"/>
  <c r="DG725" i="8"/>
  <c r="DE725" i="8"/>
  <c r="DF725" i="8" s="1"/>
  <c r="DD725" i="8"/>
  <c r="DC725" i="8"/>
  <c r="DB725" i="8"/>
  <c r="DA725" i="8"/>
  <c r="CZ725" i="8"/>
  <c r="CY725" i="8"/>
  <c r="CX725" i="8"/>
  <c r="CV725" i="8"/>
  <c r="CW725" i="8" s="1"/>
  <c r="CU725" i="8"/>
  <c r="CT725" i="8"/>
  <c r="CS725" i="8"/>
  <c r="CR725" i="8"/>
  <c r="CQ725" i="8"/>
  <c r="CP725" i="8"/>
  <c r="CO725" i="8"/>
  <c r="CN725" i="8"/>
  <c r="CL725" i="8"/>
  <c r="CM725" i="8" s="1"/>
  <c r="CG725" i="8"/>
  <c r="CF725" i="8"/>
  <c r="CE725" i="8"/>
  <c r="CD725" i="8"/>
  <c r="CC725" i="8"/>
  <c r="CB725" i="8"/>
  <c r="CA725" i="8"/>
  <c r="BZ725" i="8"/>
  <c r="BY725" i="8"/>
  <c r="BW725" i="8"/>
  <c r="BX725" i="8" s="1"/>
  <c r="BV725" i="8"/>
  <c r="BU725" i="8"/>
  <c r="BT725" i="8"/>
  <c r="BS725" i="8"/>
  <c r="BR725" i="8"/>
  <c r="BQ725" i="8"/>
  <c r="BP725" i="8"/>
  <c r="BO725" i="8"/>
  <c r="BN725" i="8"/>
  <c r="BM725" i="8"/>
  <c r="BL725" i="8"/>
  <c r="BJ725" i="8"/>
  <c r="BK725" i="8" s="1"/>
  <c r="J725" i="8"/>
  <c r="I725" i="8"/>
  <c r="H725" i="8"/>
  <c r="G725" i="8"/>
  <c r="F725" i="8"/>
  <c r="A725" i="8"/>
  <c r="DP724" i="8"/>
  <c r="DO724" i="8"/>
  <c r="DN724" i="8"/>
  <c r="DM724" i="8"/>
  <c r="DK724" i="8"/>
  <c r="DL724" i="8" s="1"/>
  <c r="DJ724" i="8"/>
  <c r="DI724" i="8"/>
  <c r="DH724" i="8"/>
  <c r="DG724" i="8"/>
  <c r="DE724" i="8"/>
  <c r="DF724" i="8" s="1"/>
  <c r="DD724" i="8"/>
  <c r="DC724" i="8"/>
  <c r="DB724" i="8"/>
  <c r="DA724" i="8"/>
  <c r="CZ724" i="8"/>
  <c r="CY724" i="8"/>
  <c r="CX724" i="8"/>
  <c r="CV724" i="8"/>
  <c r="CW724" i="8" s="1"/>
  <c r="CU724" i="8"/>
  <c r="CT724" i="8"/>
  <c r="CS724" i="8"/>
  <c r="CR724" i="8"/>
  <c r="CQ724" i="8"/>
  <c r="CP724" i="8"/>
  <c r="CO724" i="8"/>
  <c r="CN724" i="8"/>
  <c r="CL724" i="8"/>
  <c r="CM724" i="8" s="1"/>
  <c r="CG724" i="8"/>
  <c r="CF724" i="8"/>
  <c r="CE724" i="8"/>
  <c r="CD724" i="8"/>
  <c r="CC724" i="8"/>
  <c r="CB724" i="8"/>
  <c r="CA724" i="8"/>
  <c r="BZ724" i="8"/>
  <c r="BY724" i="8"/>
  <c r="BW724" i="8"/>
  <c r="BX724" i="8" s="1"/>
  <c r="BV724" i="8"/>
  <c r="BU724" i="8"/>
  <c r="BT724" i="8"/>
  <c r="BS724" i="8"/>
  <c r="BR724" i="8"/>
  <c r="BQ724" i="8"/>
  <c r="BP724" i="8"/>
  <c r="BO724" i="8"/>
  <c r="BN724" i="8"/>
  <c r="BM724" i="8"/>
  <c r="BL724" i="8"/>
  <c r="BJ724" i="8"/>
  <c r="BK724" i="8" s="1"/>
  <c r="J724" i="8"/>
  <c r="I724" i="8"/>
  <c r="H724" i="8"/>
  <c r="G724" i="8"/>
  <c r="F724" i="8"/>
  <c r="A724" i="8"/>
  <c r="DP723" i="8"/>
  <c r="DO723" i="8"/>
  <c r="DN723" i="8"/>
  <c r="DM723" i="8"/>
  <c r="DK723" i="8"/>
  <c r="DL723" i="8" s="1"/>
  <c r="DJ723" i="8"/>
  <c r="DI723" i="8"/>
  <c r="DH723" i="8"/>
  <c r="DG723" i="8"/>
  <c r="DE723" i="8"/>
  <c r="DF723" i="8" s="1"/>
  <c r="DD723" i="8"/>
  <c r="DC723" i="8"/>
  <c r="DB723" i="8"/>
  <c r="DA723" i="8"/>
  <c r="CZ723" i="8"/>
  <c r="CY723" i="8"/>
  <c r="CX723" i="8"/>
  <c r="CV723" i="8"/>
  <c r="CW723" i="8" s="1"/>
  <c r="CU723" i="8"/>
  <c r="CT723" i="8"/>
  <c r="CS723" i="8"/>
  <c r="CR723" i="8"/>
  <c r="CQ723" i="8"/>
  <c r="CP723" i="8"/>
  <c r="CO723" i="8"/>
  <c r="CN723" i="8"/>
  <c r="CL723" i="8"/>
  <c r="CM723" i="8" s="1"/>
  <c r="CG723" i="8"/>
  <c r="CF723" i="8"/>
  <c r="CE723" i="8"/>
  <c r="CD723" i="8"/>
  <c r="CC723" i="8"/>
  <c r="CB723" i="8"/>
  <c r="CA723" i="8"/>
  <c r="BZ723" i="8"/>
  <c r="BY723" i="8"/>
  <c r="BW723" i="8"/>
  <c r="BX723" i="8" s="1"/>
  <c r="BV723" i="8"/>
  <c r="BU723" i="8"/>
  <c r="BT723" i="8"/>
  <c r="BS723" i="8"/>
  <c r="BR723" i="8"/>
  <c r="BQ723" i="8"/>
  <c r="BP723" i="8"/>
  <c r="BO723" i="8"/>
  <c r="BN723" i="8"/>
  <c r="BM723" i="8"/>
  <c r="BL723" i="8"/>
  <c r="BJ723" i="8"/>
  <c r="BK723" i="8" s="1"/>
  <c r="J723" i="8"/>
  <c r="I723" i="8"/>
  <c r="H723" i="8"/>
  <c r="G723" i="8"/>
  <c r="F723" i="8"/>
  <c r="A723" i="8"/>
  <c r="DP722" i="8"/>
  <c r="DO722" i="8"/>
  <c r="DN722" i="8"/>
  <c r="DM722" i="8"/>
  <c r="DK722" i="8"/>
  <c r="DL722" i="8" s="1"/>
  <c r="DJ722" i="8"/>
  <c r="DI722" i="8"/>
  <c r="DH722" i="8"/>
  <c r="DG722" i="8"/>
  <c r="DE722" i="8"/>
  <c r="DF722" i="8" s="1"/>
  <c r="DD722" i="8"/>
  <c r="DC722" i="8"/>
  <c r="DB722" i="8"/>
  <c r="DA722" i="8"/>
  <c r="CZ722" i="8"/>
  <c r="CY722" i="8"/>
  <c r="CX722" i="8"/>
  <c r="CV722" i="8"/>
  <c r="CW722" i="8" s="1"/>
  <c r="CU722" i="8"/>
  <c r="CT722" i="8"/>
  <c r="CS722" i="8"/>
  <c r="CR722" i="8"/>
  <c r="CQ722" i="8"/>
  <c r="CP722" i="8"/>
  <c r="CO722" i="8"/>
  <c r="CN722" i="8"/>
  <c r="CL722" i="8"/>
  <c r="CM722" i="8" s="1"/>
  <c r="CG722" i="8"/>
  <c r="CF722" i="8"/>
  <c r="CE722" i="8"/>
  <c r="CD722" i="8"/>
  <c r="CC722" i="8"/>
  <c r="CB722" i="8"/>
  <c r="CA722" i="8"/>
  <c r="BZ722" i="8"/>
  <c r="BY722" i="8"/>
  <c r="BW722" i="8"/>
  <c r="BX722" i="8" s="1"/>
  <c r="BV722" i="8"/>
  <c r="BU722" i="8"/>
  <c r="BT722" i="8"/>
  <c r="BS722" i="8"/>
  <c r="BR722" i="8"/>
  <c r="BQ722" i="8"/>
  <c r="BP722" i="8"/>
  <c r="BO722" i="8"/>
  <c r="BN722" i="8"/>
  <c r="BM722" i="8"/>
  <c r="BL722" i="8"/>
  <c r="BJ722" i="8"/>
  <c r="BK722" i="8" s="1"/>
  <c r="J722" i="8"/>
  <c r="I722" i="8"/>
  <c r="H722" i="8"/>
  <c r="G722" i="8"/>
  <c r="F722" i="8"/>
  <c r="A722" i="8"/>
  <c r="DP721" i="8"/>
  <c r="DO721" i="8"/>
  <c r="DN721" i="8"/>
  <c r="DM721" i="8"/>
  <c r="DK721" i="8"/>
  <c r="DL721" i="8" s="1"/>
  <c r="DJ721" i="8"/>
  <c r="DI721" i="8"/>
  <c r="DH721" i="8"/>
  <c r="DG721" i="8"/>
  <c r="DE721" i="8"/>
  <c r="DF721" i="8" s="1"/>
  <c r="DD721" i="8"/>
  <c r="DC721" i="8"/>
  <c r="DB721" i="8"/>
  <c r="DA721" i="8"/>
  <c r="CZ721" i="8"/>
  <c r="CY721" i="8"/>
  <c r="CX721" i="8"/>
  <c r="CV721" i="8"/>
  <c r="CW721" i="8" s="1"/>
  <c r="CU721" i="8"/>
  <c r="CT721" i="8"/>
  <c r="CS721" i="8"/>
  <c r="CR721" i="8"/>
  <c r="CQ721" i="8"/>
  <c r="CP721" i="8"/>
  <c r="CO721" i="8"/>
  <c r="CN721" i="8"/>
  <c r="CL721" i="8"/>
  <c r="CM721" i="8" s="1"/>
  <c r="CG721" i="8"/>
  <c r="CF721" i="8"/>
  <c r="CE721" i="8"/>
  <c r="CD721" i="8"/>
  <c r="CC721" i="8"/>
  <c r="CB721" i="8"/>
  <c r="CA721" i="8"/>
  <c r="BZ721" i="8"/>
  <c r="BY721" i="8"/>
  <c r="BW721" i="8"/>
  <c r="BX721" i="8" s="1"/>
  <c r="BV721" i="8"/>
  <c r="BU721" i="8"/>
  <c r="BT721" i="8"/>
  <c r="BS721" i="8"/>
  <c r="BR721" i="8"/>
  <c r="BQ721" i="8"/>
  <c r="BP721" i="8"/>
  <c r="BO721" i="8"/>
  <c r="BN721" i="8"/>
  <c r="BM721" i="8"/>
  <c r="BL721" i="8"/>
  <c r="BJ721" i="8"/>
  <c r="BK721" i="8" s="1"/>
  <c r="J721" i="8"/>
  <c r="I721" i="8"/>
  <c r="H721" i="8"/>
  <c r="G721" i="8"/>
  <c r="F721" i="8"/>
  <c r="A721" i="8"/>
  <c r="DP720" i="8"/>
  <c r="DO720" i="8"/>
  <c r="DN720" i="8"/>
  <c r="DM720" i="8"/>
  <c r="DK720" i="8"/>
  <c r="DL720" i="8" s="1"/>
  <c r="DJ720" i="8"/>
  <c r="DI720" i="8"/>
  <c r="DH720" i="8"/>
  <c r="DG720" i="8"/>
  <c r="DE720" i="8"/>
  <c r="DF720" i="8" s="1"/>
  <c r="DD720" i="8"/>
  <c r="DC720" i="8"/>
  <c r="DB720" i="8"/>
  <c r="DA720" i="8"/>
  <c r="CZ720" i="8"/>
  <c r="CY720" i="8"/>
  <c r="CX720" i="8"/>
  <c r="CV720" i="8"/>
  <c r="CW720" i="8" s="1"/>
  <c r="CU720" i="8"/>
  <c r="CT720" i="8"/>
  <c r="CS720" i="8"/>
  <c r="CR720" i="8"/>
  <c r="CQ720" i="8"/>
  <c r="CP720" i="8"/>
  <c r="CO720" i="8"/>
  <c r="CN720" i="8"/>
  <c r="CL720" i="8"/>
  <c r="CM720" i="8" s="1"/>
  <c r="CG720" i="8"/>
  <c r="CF720" i="8"/>
  <c r="CE720" i="8"/>
  <c r="CD720" i="8"/>
  <c r="CC720" i="8"/>
  <c r="CB720" i="8"/>
  <c r="CA720" i="8"/>
  <c r="BZ720" i="8"/>
  <c r="BY720" i="8"/>
  <c r="BW720" i="8"/>
  <c r="BX720" i="8" s="1"/>
  <c r="BV720" i="8"/>
  <c r="BU720" i="8"/>
  <c r="BT720" i="8"/>
  <c r="BS720" i="8"/>
  <c r="BR720" i="8"/>
  <c r="BQ720" i="8"/>
  <c r="BP720" i="8"/>
  <c r="BO720" i="8"/>
  <c r="BN720" i="8"/>
  <c r="BM720" i="8"/>
  <c r="BL720" i="8"/>
  <c r="BJ720" i="8"/>
  <c r="BK720" i="8" s="1"/>
  <c r="J720" i="8"/>
  <c r="I720" i="8"/>
  <c r="H720" i="8"/>
  <c r="G720" i="8"/>
  <c r="F720" i="8"/>
  <c r="A720" i="8"/>
  <c r="DP719" i="8"/>
  <c r="DO719" i="8"/>
  <c r="DN719" i="8"/>
  <c r="DM719" i="8"/>
  <c r="DK719" i="8"/>
  <c r="DL719" i="8" s="1"/>
  <c r="DJ719" i="8"/>
  <c r="DI719" i="8"/>
  <c r="DH719" i="8"/>
  <c r="DG719" i="8"/>
  <c r="DE719" i="8"/>
  <c r="DF719" i="8" s="1"/>
  <c r="DD719" i="8"/>
  <c r="DC719" i="8"/>
  <c r="DB719" i="8"/>
  <c r="DA719" i="8"/>
  <c r="CZ719" i="8"/>
  <c r="CY719" i="8"/>
  <c r="CX719" i="8"/>
  <c r="CV719" i="8"/>
  <c r="CW719" i="8" s="1"/>
  <c r="CU719" i="8"/>
  <c r="CT719" i="8"/>
  <c r="CS719" i="8"/>
  <c r="CR719" i="8"/>
  <c r="CQ719" i="8"/>
  <c r="CP719" i="8"/>
  <c r="CO719" i="8"/>
  <c r="CN719" i="8"/>
  <c r="CL719" i="8"/>
  <c r="CM719" i="8" s="1"/>
  <c r="CG719" i="8"/>
  <c r="CF719" i="8"/>
  <c r="CE719" i="8"/>
  <c r="CD719" i="8"/>
  <c r="CC719" i="8"/>
  <c r="CB719" i="8"/>
  <c r="CA719" i="8"/>
  <c r="BZ719" i="8"/>
  <c r="BY719" i="8"/>
  <c r="BW719" i="8"/>
  <c r="BX719" i="8" s="1"/>
  <c r="BV719" i="8"/>
  <c r="BU719" i="8"/>
  <c r="BT719" i="8"/>
  <c r="BS719" i="8"/>
  <c r="BR719" i="8"/>
  <c r="BQ719" i="8"/>
  <c r="BP719" i="8"/>
  <c r="BO719" i="8"/>
  <c r="BN719" i="8"/>
  <c r="BM719" i="8"/>
  <c r="BL719" i="8"/>
  <c r="BJ719" i="8"/>
  <c r="BK719" i="8" s="1"/>
  <c r="J719" i="8"/>
  <c r="I719" i="8"/>
  <c r="H719" i="8"/>
  <c r="G719" i="8"/>
  <c r="F719" i="8"/>
  <c r="A719" i="8"/>
  <c r="DP718" i="8"/>
  <c r="DO718" i="8"/>
  <c r="DN718" i="8"/>
  <c r="DM718" i="8"/>
  <c r="DK718" i="8"/>
  <c r="DL718" i="8" s="1"/>
  <c r="DJ718" i="8"/>
  <c r="DI718" i="8"/>
  <c r="DH718" i="8"/>
  <c r="DG718" i="8"/>
  <c r="DE718" i="8"/>
  <c r="DF718" i="8" s="1"/>
  <c r="DD718" i="8"/>
  <c r="DC718" i="8"/>
  <c r="DB718" i="8"/>
  <c r="DA718" i="8"/>
  <c r="CZ718" i="8"/>
  <c r="CY718" i="8"/>
  <c r="CX718" i="8"/>
  <c r="CV718" i="8"/>
  <c r="CW718" i="8" s="1"/>
  <c r="CU718" i="8"/>
  <c r="CT718" i="8"/>
  <c r="CS718" i="8"/>
  <c r="CR718" i="8"/>
  <c r="CQ718" i="8"/>
  <c r="CP718" i="8"/>
  <c r="CO718" i="8"/>
  <c r="CN718" i="8"/>
  <c r="CL718" i="8"/>
  <c r="CM718" i="8" s="1"/>
  <c r="CG718" i="8"/>
  <c r="CF718" i="8"/>
  <c r="CE718" i="8"/>
  <c r="CD718" i="8"/>
  <c r="CC718" i="8"/>
  <c r="CB718" i="8"/>
  <c r="CA718" i="8"/>
  <c r="BZ718" i="8"/>
  <c r="BY718" i="8"/>
  <c r="BW718" i="8"/>
  <c r="BX718" i="8" s="1"/>
  <c r="BV718" i="8"/>
  <c r="BU718" i="8"/>
  <c r="BT718" i="8"/>
  <c r="BS718" i="8"/>
  <c r="BR718" i="8"/>
  <c r="BQ718" i="8"/>
  <c r="BP718" i="8"/>
  <c r="BO718" i="8"/>
  <c r="BN718" i="8"/>
  <c r="BM718" i="8"/>
  <c r="BL718" i="8"/>
  <c r="BJ718" i="8"/>
  <c r="BK718" i="8" s="1"/>
  <c r="J718" i="8"/>
  <c r="I718" i="8"/>
  <c r="H718" i="8"/>
  <c r="G718" i="8"/>
  <c r="F718" i="8"/>
  <c r="A718" i="8"/>
  <c r="DP717" i="8"/>
  <c r="DO717" i="8"/>
  <c r="DN717" i="8"/>
  <c r="DM717" i="8"/>
  <c r="DK717" i="8"/>
  <c r="DL717" i="8" s="1"/>
  <c r="DJ717" i="8"/>
  <c r="DI717" i="8"/>
  <c r="DH717" i="8"/>
  <c r="DG717" i="8"/>
  <c r="DE717" i="8"/>
  <c r="DF717" i="8" s="1"/>
  <c r="DD717" i="8"/>
  <c r="DC717" i="8"/>
  <c r="DB717" i="8"/>
  <c r="DA717" i="8"/>
  <c r="CZ717" i="8"/>
  <c r="CY717" i="8"/>
  <c r="CX717" i="8"/>
  <c r="CV717" i="8"/>
  <c r="CW717" i="8" s="1"/>
  <c r="CU717" i="8"/>
  <c r="CT717" i="8"/>
  <c r="CS717" i="8"/>
  <c r="CR717" i="8"/>
  <c r="CQ717" i="8"/>
  <c r="CP717" i="8"/>
  <c r="CO717" i="8"/>
  <c r="CN717" i="8"/>
  <c r="CL717" i="8"/>
  <c r="CM717" i="8" s="1"/>
  <c r="CG717" i="8"/>
  <c r="CF717" i="8"/>
  <c r="CE717" i="8"/>
  <c r="CD717" i="8"/>
  <c r="CC717" i="8"/>
  <c r="CB717" i="8"/>
  <c r="CA717" i="8"/>
  <c r="BZ717" i="8"/>
  <c r="BY717" i="8"/>
  <c r="BW717" i="8"/>
  <c r="BX717" i="8" s="1"/>
  <c r="BV717" i="8"/>
  <c r="BU717" i="8"/>
  <c r="BT717" i="8"/>
  <c r="BS717" i="8"/>
  <c r="BR717" i="8"/>
  <c r="BQ717" i="8"/>
  <c r="BP717" i="8"/>
  <c r="BO717" i="8"/>
  <c r="BN717" i="8"/>
  <c r="BM717" i="8"/>
  <c r="BL717" i="8"/>
  <c r="BJ717" i="8"/>
  <c r="BK717" i="8" s="1"/>
  <c r="J717" i="8"/>
  <c r="I717" i="8"/>
  <c r="H717" i="8"/>
  <c r="G717" i="8"/>
  <c r="F717" i="8"/>
  <c r="A717" i="8"/>
  <c r="DP716" i="8"/>
  <c r="DO716" i="8"/>
  <c r="DN716" i="8"/>
  <c r="DM716" i="8"/>
  <c r="DK716" i="8"/>
  <c r="DL716" i="8" s="1"/>
  <c r="DJ716" i="8"/>
  <c r="DI716" i="8"/>
  <c r="DH716" i="8"/>
  <c r="DG716" i="8"/>
  <c r="DE716" i="8"/>
  <c r="DF716" i="8" s="1"/>
  <c r="DD716" i="8"/>
  <c r="DC716" i="8"/>
  <c r="DB716" i="8"/>
  <c r="DA716" i="8"/>
  <c r="CZ716" i="8"/>
  <c r="CY716" i="8"/>
  <c r="CX716" i="8"/>
  <c r="CV716" i="8"/>
  <c r="CW716" i="8" s="1"/>
  <c r="CU716" i="8"/>
  <c r="CT716" i="8"/>
  <c r="CS716" i="8"/>
  <c r="CR716" i="8"/>
  <c r="CQ716" i="8"/>
  <c r="CP716" i="8"/>
  <c r="CO716" i="8"/>
  <c r="CN716" i="8"/>
  <c r="CL716" i="8"/>
  <c r="CM716" i="8" s="1"/>
  <c r="CG716" i="8"/>
  <c r="CF716" i="8"/>
  <c r="CE716" i="8"/>
  <c r="CD716" i="8"/>
  <c r="CC716" i="8"/>
  <c r="CB716" i="8"/>
  <c r="CA716" i="8"/>
  <c r="BZ716" i="8"/>
  <c r="BY716" i="8"/>
  <c r="BW716" i="8"/>
  <c r="BX716" i="8" s="1"/>
  <c r="BV716" i="8"/>
  <c r="BU716" i="8"/>
  <c r="BT716" i="8"/>
  <c r="BS716" i="8"/>
  <c r="BR716" i="8"/>
  <c r="BQ716" i="8"/>
  <c r="BP716" i="8"/>
  <c r="BO716" i="8"/>
  <c r="BN716" i="8"/>
  <c r="BM716" i="8"/>
  <c r="BL716" i="8"/>
  <c r="BJ716" i="8"/>
  <c r="BK716" i="8" s="1"/>
  <c r="J716" i="8"/>
  <c r="I716" i="8"/>
  <c r="H716" i="8"/>
  <c r="G716" i="8"/>
  <c r="F716" i="8"/>
  <c r="A716" i="8"/>
  <c r="DP715" i="8"/>
  <c r="DO715" i="8"/>
  <c r="DN715" i="8"/>
  <c r="DM715" i="8"/>
  <c r="DK715" i="8"/>
  <c r="DL715" i="8" s="1"/>
  <c r="DJ715" i="8"/>
  <c r="DI715" i="8"/>
  <c r="DH715" i="8"/>
  <c r="DG715" i="8"/>
  <c r="DE715" i="8"/>
  <c r="DF715" i="8" s="1"/>
  <c r="DD715" i="8"/>
  <c r="DC715" i="8"/>
  <c r="DB715" i="8"/>
  <c r="DA715" i="8"/>
  <c r="CZ715" i="8"/>
  <c r="CY715" i="8"/>
  <c r="CX715" i="8"/>
  <c r="CV715" i="8"/>
  <c r="CW715" i="8" s="1"/>
  <c r="CU715" i="8"/>
  <c r="CT715" i="8"/>
  <c r="CS715" i="8"/>
  <c r="CR715" i="8"/>
  <c r="CQ715" i="8"/>
  <c r="CP715" i="8"/>
  <c r="CO715" i="8"/>
  <c r="CN715" i="8"/>
  <c r="CL715" i="8"/>
  <c r="CM715" i="8" s="1"/>
  <c r="CG715" i="8"/>
  <c r="CF715" i="8"/>
  <c r="CE715" i="8"/>
  <c r="CD715" i="8"/>
  <c r="CC715" i="8"/>
  <c r="CB715" i="8"/>
  <c r="CA715" i="8"/>
  <c r="BZ715" i="8"/>
  <c r="BY715" i="8"/>
  <c r="BW715" i="8"/>
  <c r="BX715" i="8" s="1"/>
  <c r="BV715" i="8"/>
  <c r="BU715" i="8"/>
  <c r="BT715" i="8"/>
  <c r="BS715" i="8"/>
  <c r="BR715" i="8"/>
  <c r="BQ715" i="8"/>
  <c r="BP715" i="8"/>
  <c r="BO715" i="8"/>
  <c r="BN715" i="8"/>
  <c r="BM715" i="8"/>
  <c r="BL715" i="8"/>
  <c r="BJ715" i="8"/>
  <c r="BK715" i="8" s="1"/>
  <c r="J715" i="8"/>
  <c r="I715" i="8"/>
  <c r="H715" i="8"/>
  <c r="G715" i="8"/>
  <c r="F715" i="8"/>
  <c r="A715" i="8"/>
  <c r="DP714" i="8"/>
  <c r="DO714" i="8"/>
  <c r="DN714" i="8"/>
  <c r="DM714" i="8"/>
  <c r="DK714" i="8"/>
  <c r="DL714" i="8" s="1"/>
  <c r="DJ714" i="8"/>
  <c r="DI714" i="8"/>
  <c r="DH714" i="8"/>
  <c r="DG714" i="8"/>
  <c r="DE714" i="8"/>
  <c r="DF714" i="8" s="1"/>
  <c r="DD714" i="8"/>
  <c r="DC714" i="8"/>
  <c r="DB714" i="8"/>
  <c r="DA714" i="8"/>
  <c r="CZ714" i="8"/>
  <c r="CY714" i="8"/>
  <c r="CX714" i="8"/>
  <c r="CV714" i="8"/>
  <c r="CW714" i="8" s="1"/>
  <c r="CU714" i="8"/>
  <c r="CT714" i="8"/>
  <c r="CS714" i="8"/>
  <c r="CR714" i="8"/>
  <c r="CQ714" i="8"/>
  <c r="CP714" i="8"/>
  <c r="CO714" i="8"/>
  <c r="CN714" i="8"/>
  <c r="CL714" i="8"/>
  <c r="CM714" i="8" s="1"/>
  <c r="CG714" i="8"/>
  <c r="CF714" i="8"/>
  <c r="CE714" i="8"/>
  <c r="CD714" i="8"/>
  <c r="CC714" i="8"/>
  <c r="CB714" i="8"/>
  <c r="CA714" i="8"/>
  <c r="BZ714" i="8"/>
  <c r="BY714" i="8"/>
  <c r="BW714" i="8"/>
  <c r="BX714" i="8" s="1"/>
  <c r="BV714" i="8"/>
  <c r="BU714" i="8"/>
  <c r="BT714" i="8"/>
  <c r="BS714" i="8"/>
  <c r="BR714" i="8"/>
  <c r="BQ714" i="8"/>
  <c r="BP714" i="8"/>
  <c r="BO714" i="8"/>
  <c r="BN714" i="8"/>
  <c r="BM714" i="8"/>
  <c r="BL714" i="8"/>
  <c r="BJ714" i="8"/>
  <c r="BK714" i="8" s="1"/>
  <c r="J714" i="8"/>
  <c r="I714" i="8"/>
  <c r="H714" i="8"/>
  <c r="G714" i="8"/>
  <c r="F714" i="8"/>
  <c r="A714" i="8"/>
  <c r="DP713" i="8"/>
  <c r="DO713" i="8"/>
  <c r="DN713" i="8"/>
  <c r="DM713" i="8"/>
  <c r="DK713" i="8"/>
  <c r="DL713" i="8" s="1"/>
  <c r="DJ713" i="8"/>
  <c r="DI713" i="8"/>
  <c r="DH713" i="8"/>
  <c r="DG713" i="8"/>
  <c r="DE713" i="8"/>
  <c r="DF713" i="8" s="1"/>
  <c r="DD713" i="8"/>
  <c r="DC713" i="8"/>
  <c r="DB713" i="8"/>
  <c r="DA713" i="8"/>
  <c r="CZ713" i="8"/>
  <c r="CY713" i="8"/>
  <c r="CX713" i="8"/>
  <c r="CV713" i="8"/>
  <c r="CW713" i="8" s="1"/>
  <c r="CU713" i="8"/>
  <c r="CT713" i="8"/>
  <c r="CS713" i="8"/>
  <c r="CR713" i="8"/>
  <c r="CQ713" i="8"/>
  <c r="CP713" i="8"/>
  <c r="CO713" i="8"/>
  <c r="CN713" i="8"/>
  <c r="CL713" i="8"/>
  <c r="CM713" i="8" s="1"/>
  <c r="CG713" i="8"/>
  <c r="CF713" i="8"/>
  <c r="CE713" i="8"/>
  <c r="CD713" i="8"/>
  <c r="CC713" i="8"/>
  <c r="CB713" i="8"/>
  <c r="CA713" i="8"/>
  <c r="BZ713" i="8"/>
  <c r="BY713" i="8"/>
  <c r="BW713" i="8"/>
  <c r="BX713" i="8" s="1"/>
  <c r="BV713" i="8"/>
  <c r="BU713" i="8"/>
  <c r="BT713" i="8"/>
  <c r="BS713" i="8"/>
  <c r="BR713" i="8"/>
  <c r="BQ713" i="8"/>
  <c r="BP713" i="8"/>
  <c r="BO713" i="8"/>
  <c r="BN713" i="8"/>
  <c r="BM713" i="8"/>
  <c r="BL713" i="8"/>
  <c r="BJ713" i="8"/>
  <c r="BK713" i="8" s="1"/>
  <c r="J713" i="8"/>
  <c r="I713" i="8"/>
  <c r="H713" i="8"/>
  <c r="G713" i="8"/>
  <c r="F713" i="8"/>
  <c r="A713" i="8"/>
  <c r="DP712" i="8"/>
  <c r="DO712" i="8"/>
  <c r="DN712" i="8"/>
  <c r="DM712" i="8"/>
  <c r="DK712" i="8"/>
  <c r="DL712" i="8" s="1"/>
  <c r="DJ712" i="8"/>
  <c r="DI712" i="8"/>
  <c r="DH712" i="8"/>
  <c r="DG712" i="8"/>
  <c r="DE712" i="8"/>
  <c r="DF712" i="8" s="1"/>
  <c r="DD712" i="8"/>
  <c r="DC712" i="8"/>
  <c r="DB712" i="8"/>
  <c r="DA712" i="8"/>
  <c r="CZ712" i="8"/>
  <c r="CY712" i="8"/>
  <c r="CX712" i="8"/>
  <c r="CV712" i="8"/>
  <c r="CW712" i="8" s="1"/>
  <c r="CU712" i="8"/>
  <c r="CT712" i="8"/>
  <c r="CS712" i="8"/>
  <c r="CR712" i="8"/>
  <c r="CQ712" i="8"/>
  <c r="CP712" i="8"/>
  <c r="CO712" i="8"/>
  <c r="CN712" i="8"/>
  <c r="CL712" i="8"/>
  <c r="CM712" i="8" s="1"/>
  <c r="CG712" i="8"/>
  <c r="CF712" i="8"/>
  <c r="CE712" i="8"/>
  <c r="CD712" i="8"/>
  <c r="CC712" i="8"/>
  <c r="CB712" i="8"/>
  <c r="CA712" i="8"/>
  <c r="BZ712" i="8"/>
  <c r="BY712" i="8"/>
  <c r="BW712" i="8"/>
  <c r="BX712" i="8" s="1"/>
  <c r="BV712" i="8"/>
  <c r="BU712" i="8"/>
  <c r="BT712" i="8"/>
  <c r="BS712" i="8"/>
  <c r="BR712" i="8"/>
  <c r="BQ712" i="8"/>
  <c r="BP712" i="8"/>
  <c r="BO712" i="8"/>
  <c r="BN712" i="8"/>
  <c r="BM712" i="8"/>
  <c r="BL712" i="8"/>
  <c r="BJ712" i="8"/>
  <c r="BK712" i="8" s="1"/>
  <c r="J712" i="8"/>
  <c r="I712" i="8"/>
  <c r="H712" i="8"/>
  <c r="G712" i="8"/>
  <c r="F712" i="8"/>
  <c r="A712" i="8"/>
  <c r="DP711" i="8"/>
  <c r="DO711" i="8"/>
  <c r="DN711" i="8"/>
  <c r="DM711" i="8"/>
  <c r="DK711" i="8"/>
  <c r="DL711" i="8" s="1"/>
  <c r="DJ711" i="8"/>
  <c r="DI711" i="8"/>
  <c r="DH711" i="8"/>
  <c r="DG711" i="8"/>
  <c r="DE711" i="8"/>
  <c r="DF711" i="8" s="1"/>
  <c r="DD711" i="8"/>
  <c r="DC711" i="8"/>
  <c r="DB711" i="8"/>
  <c r="DA711" i="8"/>
  <c r="CZ711" i="8"/>
  <c r="CY711" i="8"/>
  <c r="CX711" i="8"/>
  <c r="CV711" i="8"/>
  <c r="CW711" i="8" s="1"/>
  <c r="CU711" i="8"/>
  <c r="CT711" i="8"/>
  <c r="CS711" i="8"/>
  <c r="CR711" i="8"/>
  <c r="CQ711" i="8"/>
  <c r="CP711" i="8"/>
  <c r="CO711" i="8"/>
  <c r="CN711" i="8"/>
  <c r="CL711" i="8"/>
  <c r="CM711" i="8" s="1"/>
  <c r="CG711" i="8"/>
  <c r="CF711" i="8"/>
  <c r="CE711" i="8"/>
  <c r="CD711" i="8"/>
  <c r="CC711" i="8"/>
  <c r="CB711" i="8"/>
  <c r="CA711" i="8"/>
  <c r="BZ711" i="8"/>
  <c r="BY711" i="8"/>
  <c r="BW711" i="8"/>
  <c r="BX711" i="8" s="1"/>
  <c r="BV711" i="8"/>
  <c r="BU711" i="8"/>
  <c r="BT711" i="8"/>
  <c r="BS711" i="8"/>
  <c r="BR711" i="8"/>
  <c r="BQ711" i="8"/>
  <c r="BP711" i="8"/>
  <c r="BO711" i="8"/>
  <c r="BN711" i="8"/>
  <c r="BM711" i="8"/>
  <c r="BL711" i="8"/>
  <c r="BJ711" i="8"/>
  <c r="BK711" i="8" s="1"/>
  <c r="J711" i="8"/>
  <c r="I711" i="8"/>
  <c r="H711" i="8"/>
  <c r="G711" i="8"/>
  <c r="F711" i="8"/>
  <c r="A711" i="8"/>
  <c r="DP710" i="8"/>
  <c r="DO710" i="8"/>
  <c r="DN710" i="8"/>
  <c r="DM710" i="8"/>
  <c r="DK710" i="8"/>
  <c r="DL710" i="8" s="1"/>
  <c r="DJ710" i="8"/>
  <c r="DI710" i="8"/>
  <c r="DH710" i="8"/>
  <c r="DG710" i="8"/>
  <c r="DE710" i="8"/>
  <c r="DF710" i="8" s="1"/>
  <c r="DD710" i="8"/>
  <c r="DC710" i="8"/>
  <c r="DB710" i="8"/>
  <c r="DA710" i="8"/>
  <c r="CZ710" i="8"/>
  <c r="CY710" i="8"/>
  <c r="CX710" i="8"/>
  <c r="CV710" i="8"/>
  <c r="CW710" i="8" s="1"/>
  <c r="CU710" i="8"/>
  <c r="CT710" i="8"/>
  <c r="CS710" i="8"/>
  <c r="CR710" i="8"/>
  <c r="CQ710" i="8"/>
  <c r="CP710" i="8"/>
  <c r="CO710" i="8"/>
  <c r="CN710" i="8"/>
  <c r="CL710" i="8"/>
  <c r="CM710" i="8" s="1"/>
  <c r="CG710" i="8"/>
  <c r="CF710" i="8"/>
  <c r="CE710" i="8"/>
  <c r="CD710" i="8"/>
  <c r="CC710" i="8"/>
  <c r="CB710" i="8"/>
  <c r="CA710" i="8"/>
  <c r="BZ710" i="8"/>
  <c r="BY710" i="8"/>
  <c r="BW710" i="8"/>
  <c r="BX710" i="8" s="1"/>
  <c r="BV710" i="8"/>
  <c r="BU710" i="8"/>
  <c r="BT710" i="8"/>
  <c r="BS710" i="8"/>
  <c r="BR710" i="8"/>
  <c r="BQ710" i="8"/>
  <c r="BP710" i="8"/>
  <c r="BO710" i="8"/>
  <c r="BN710" i="8"/>
  <c r="BM710" i="8"/>
  <c r="BL710" i="8"/>
  <c r="BJ710" i="8"/>
  <c r="BK710" i="8" s="1"/>
  <c r="J710" i="8"/>
  <c r="I710" i="8"/>
  <c r="H710" i="8"/>
  <c r="G710" i="8"/>
  <c r="F710" i="8"/>
  <c r="A710" i="8"/>
  <c r="DP709" i="8"/>
  <c r="DO709" i="8"/>
  <c r="DN709" i="8"/>
  <c r="DM709" i="8"/>
  <c r="DK709" i="8"/>
  <c r="DL709" i="8" s="1"/>
  <c r="DJ709" i="8"/>
  <c r="DI709" i="8"/>
  <c r="DH709" i="8"/>
  <c r="DG709" i="8"/>
  <c r="DE709" i="8"/>
  <c r="DF709" i="8" s="1"/>
  <c r="DD709" i="8"/>
  <c r="DC709" i="8"/>
  <c r="DB709" i="8"/>
  <c r="DA709" i="8"/>
  <c r="CZ709" i="8"/>
  <c r="CY709" i="8"/>
  <c r="CX709" i="8"/>
  <c r="CV709" i="8"/>
  <c r="CW709" i="8" s="1"/>
  <c r="CU709" i="8"/>
  <c r="CT709" i="8"/>
  <c r="CS709" i="8"/>
  <c r="CR709" i="8"/>
  <c r="CQ709" i="8"/>
  <c r="CP709" i="8"/>
  <c r="CO709" i="8"/>
  <c r="CN709" i="8"/>
  <c r="CL709" i="8"/>
  <c r="CM709" i="8" s="1"/>
  <c r="CG709" i="8"/>
  <c r="CF709" i="8"/>
  <c r="CE709" i="8"/>
  <c r="CD709" i="8"/>
  <c r="CC709" i="8"/>
  <c r="CB709" i="8"/>
  <c r="CA709" i="8"/>
  <c r="BZ709" i="8"/>
  <c r="BY709" i="8"/>
  <c r="BW709" i="8"/>
  <c r="BX709" i="8" s="1"/>
  <c r="BV709" i="8"/>
  <c r="BU709" i="8"/>
  <c r="BT709" i="8"/>
  <c r="BS709" i="8"/>
  <c r="BR709" i="8"/>
  <c r="BQ709" i="8"/>
  <c r="BP709" i="8"/>
  <c r="BO709" i="8"/>
  <c r="BN709" i="8"/>
  <c r="BM709" i="8"/>
  <c r="BL709" i="8"/>
  <c r="BJ709" i="8"/>
  <c r="BK709" i="8" s="1"/>
  <c r="J709" i="8"/>
  <c r="I709" i="8"/>
  <c r="H709" i="8"/>
  <c r="G709" i="8"/>
  <c r="F709" i="8"/>
  <c r="A709" i="8"/>
  <c r="DP708" i="8"/>
  <c r="DO708" i="8"/>
  <c r="DN708" i="8"/>
  <c r="DM708" i="8"/>
  <c r="DK708" i="8"/>
  <c r="DL708" i="8" s="1"/>
  <c r="DJ708" i="8"/>
  <c r="DI708" i="8"/>
  <c r="DH708" i="8"/>
  <c r="DG708" i="8"/>
  <c r="DE708" i="8"/>
  <c r="DF708" i="8" s="1"/>
  <c r="DD708" i="8"/>
  <c r="DC708" i="8"/>
  <c r="DB708" i="8"/>
  <c r="DA708" i="8"/>
  <c r="CZ708" i="8"/>
  <c r="CY708" i="8"/>
  <c r="CX708" i="8"/>
  <c r="CV708" i="8"/>
  <c r="CW708" i="8" s="1"/>
  <c r="CU708" i="8"/>
  <c r="CT708" i="8"/>
  <c r="CS708" i="8"/>
  <c r="CR708" i="8"/>
  <c r="CQ708" i="8"/>
  <c r="CP708" i="8"/>
  <c r="CO708" i="8"/>
  <c r="CN708" i="8"/>
  <c r="CL708" i="8"/>
  <c r="CM708" i="8" s="1"/>
  <c r="CG708" i="8"/>
  <c r="CF708" i="8"/>
  <c r="CE708" i="8"/>
  <c r="CD708" i="8"/>
  <c r="CC708" i="8"/>
  <c r="CB708" i="8"/>
  <c r="CA708" i="8"/>
  <c r="BZ708" i="8"/>
  <c r="BY708" i="8"/>
  <c r="BW708" i="8"/>
  <c r="BX708" i="8" s="1"/>
  <c r="BV708" i="8"/>
  <c r="BU708" i="8"/>
  <c r="BT708" i="8"/>
  <c r="BS708" i="8"/>
  <c r="BR708" i="8"/>
  <c r="BQ708" i="8"/>
  <c r="BP708" i="8"/>
  <c r="BO708" i="8"/>
  <c r="BN708" i="8"/>
  <c r="BM708" i="8"/>
  <c r="BL708" i="8"/>
  <c r="BJ708" i="8"/>
  <c r="BK708" i="8" s="1"/>
  <c r="J708" i="8"/>
  <c r="I708" i="8"/>
  <c r="H708" i="8"/>
  <c r="G708" i="8"/>
  <c r="F708" i="8"/>
  <c r="A708" i="8"/>
  <c r="DP707" i="8"/>
  <c r="DO707" i="8"/>
  <c r="DN707" i="8"/>
  <c r="DM707" i="8"/>
  <c r="DK707" i="8"/>
  <c r="DL707" i="8" s="1"/>
  <c r="DJ707" i="8"/>
  <c r="DI707" i="8"/>
  <c r="DH707" i="8"/>
  <c r="DG707" i="8"/>
  <c r="DE707" i="8"/>
  <c r="DF707" i="8" s="1"/>
  <c r="DD707" i="8"/>
  <c r="DC707" i="8"/>
  <c r="DB707" i="8"/>
  <c r="DA707" i="8"/>
  <c r="CZ707" i="8"/>
  <c r="CY707" i="8"/>
  <c r="CX707" i="8"/>
  <c r="CV707" i="8"/>
  <c r="CW707" i="8" s="1"/>
  <c r="CU707" i="8"/>
  <c r="CT707" i="8"/>
  <c r="CS707" i="8"/>
  <c r="CR707" i="8"/>
  <c r="CQ707" i="8"/>
  <c r="CP707" i="8"/>
  <c r="CO707" i="8"/>
  <c r="CN707" i="8"/>
  <c r="CL707" i="8"/>
  <c r="CM707" i="8" s="1"/>
  <c r="CG707" i="8"/>
  <c r="CF707" i="8"/>
  <c r="CE707" i="8"/>
  <c r="CD707" i="8"/>
  <c r="CC707" i="8"/>
  <c r="CB707" i="8"/>
  <c r="CA707" i="8"/>
  <c r="BZ707" i="8"/>
  <c r="BY707" i="8"/>
  <c r="BW707" i="8"/>
  <c r="BX707" i="8" s="1"/>
  <c r="BV707" i="8"/>
  <c r="BU707" i="8"/>
  <c r="BT707" i="8"/>
  <c r="BS707" i="8"/>
  <c r="BR707" i="8"/>
  <c r="BQ707" i="8"/>
  <c r="BP707" i="8"/>
  <c r="BO707" i="8"/>
  <c r="BN707" i="8"/>
  <c r="BM707" i="8"/>
  <c r="BL707" i="8"/>
  <c r="BJ707" i="8"/>
  <c r="BK707" i="8" s="1"/>
  <c r="J707" i="8"/>
  <c r="I707" i="8"/>
  <c r="H707" i="8"/>
  <c r="G707" i="8"/>
  <c r="F707" i="8"/>
  <c r="A707" i="8"/>
  <c r="DP706" i="8"/>
  <c r="DO706" i="8"/>
  <c r="DN706" i="8"/>
  <c r="DM706" i="8"/>
  <c r="DK706" i="8"/>
  <c r="DL706" i="8" s="1"/>
  <c r="DJ706" i="8"/>
  <c r="DI706" i="8"/>
  <c r="DH706" i="8"/>
  <c r="DG706" i="8"/>
  <c r="DE706" i="8"/>
  <c r="DF706" i="8" s="1"/>
  <c r="DD706" i="8"/>
  <c r="DC706" i="8"/>
  <c r="DB706" i="8"/>
  <c r="DA706" i="8"/>
  <c r="CZ706" i="8"/>
  <c r="CY706" i="8"/>
  <c r="CX706" i="8"/>
  <c r="CV706" i="8"/>
  <c r="CW706" i="8" s="1"/>
  <c r="CU706" i="8"/>
  <c r="CT706" i="8"/>
  <c r="CS706" i="8"/>
  <c r="CR706" i="8"/>
  <c r="CQ706" i="8"/>
  <c r="CP706" i="8"/>
  <c r="CO706" i="8"/>
  <c r="CN706" i="8"/>
  <c r="CL706" i="8"/>
  <c r="CM706" i="8" s="1"/>
  <c r="CG706" i="8"/>
  <c r="CF706" i="8"/>
  <c r="CE706" i="8"/>
  <c r="CD706" i="8"/>
  <c r="CC706" i="8"/>
  <c r="CB706" i="8"/>
  <c r="CA706" i="8"/>
  <c r="BZ706" i="8"/>
  <c r="BY706" i="8"/>
  <c r="BW706" i="8"/>
  <c r="BX706" i="8" s="1"/>
  <c r="BV706" i="8"/>
  <c r="BU706" i="8"/>
  <c r="BT706" i="8"/>
  <c r="BS706" i="8"/>
  <c r="BR706" i="8"/>
  <c r="BQ706" i="8"/>
  <c r="BP706" i="8"/>
  <c r="BO706" i="8"/>
  <c r="BN706" i="8"/>
  <c r="BM706" i="8"/>
  <c r="BL706" i="8"/>
  <c r="BJ706" i="8"/>
  <c r="BK706" i="8" s="1"/>
  <c r="J706" i="8"/>
  <c r="I706" i="8"/>
  <c r="H706" i="8"/>
  <c r="G706" i="8"/>
  <c r="F706" i="8"/>
  <c r="A706" i="8"/>
  <c r="DP705" i="8"/>
  <c r="DO705" i="8"/>
  <c r="DN705" i="8"/>
  <c r="DM705" i="8"/>
  <c r="DK705" i="8"/>
  <c r="DL705" i="8" s="1"/>
  <c r="DJ705" i="8"/>
  <c r="DI705" i="8"/>
  <c r="DH705" i="8"/>
  <c r="DG705" i="8"/>
  <c r="DE705" i="8"/>
  <c r="DF705" i="8" s="1"/>
  <c r="DD705" i="8"/>
  <c r="DC705" i="8"/>
  <c r="DB705" i="8"/>
  <c r="DA705" i="8"/>
  <c r="CZ705" i="8"/>
  <c r="CY705" i="8"/>
  <c r="CX705" i="8"/>
  <c r="CV705" i="8"/>
  <c r="CW705" i="8" s="1"/>
  <c r="CU705" i="8"/>
  <c r="CT705" i="8"/>
  <c r="CS705" i="8"/>
  <c r="CR705" i="8"/>
  <c r="CQ705" i="8"/>
  <c r="CP705" i="8"/>
  <c r="CO705" i="8"/>
  <c r="CN705" i="8"/>
  <c r="CL705" i="8"/>
  <c r="CM705" i="8" s="1"/>
  <c r="CG705" i="8"/>
  <c r="CF705" i="8"/>
  <c r="CE705" i="8"/>
  <c r="CD705" i="8"/>
  <c r="CC705" i="8"/>
  <c r="CB705" i="8"/>
  <c r="CA705" i="8"/>
  <c r="BZ705" i="8"/>
  <c r="BY705" i="8"/>
  <c r="BW705" i="8"/>
  <c r="BX705" i="8" s="1"/>
  <c r="BV705" i="8"/>
  <c r="BU705" i="8"/>
  <c r="BT705" i="8"/>
  <c r="BS705" i="8"/>
  <c r="BR705" i="8"/>
  <c r="BQ705" i="8"/>
  <c r="BP705" i="8"/>
  <c r="BO705" i="8"/>
  <c r="BN705" i="8"/>
  <c r="BM705" i="8"/>
  <c r="BL705" i="8"/>
  <c r="BJ705" i="8"/>
  <c r="BK705" i="8" s="1"/>
  <c r="J705" i="8"/>
  <c r="I705" i="8"/>
  <c r="H705" i="8"/>
  <c r="G705" i="8"/>
  <c r="F705" i="8"/>
  <c r="A705" i="8"/>
  <c r="DP704" i="8"/>
  <c r="DO704" i="8"/>
  <c r="DN704" i="8"/>
  <c r="DM704" i="8"/>
  <c r="DK704" i="8"/>
  <c r="DL704" i="8" s="1"/>
  <c r="DJ704" i="8"/>
  <c r="DI704" i="8"/>
  <c r="DH704" i="8"/>
  <c r="DG704" i="8"/>
  <c r="DE704" i="8"/>
  <c r="DF704" i="8" s="1"/>
  <c r="DD704" i="8"/>
  <c r="DC704" i="8"/>
  <c r="DB704" i="8"/>
  <c r="DA704" i="8"/>
  <c r="CZ704" i="8"/>
  <c r="CY704" i="8"/>
  <c r="CX704" i="8"/>
  <c r="CV704" i="8"/>
  <c r="CW704" i="8" s="1"/>
  <c r="CU704" i="8"/>
  <c r="CT704" i="8"/>
  <c r="CS704" i="8"/>
  <c r="CR704" i="8"/>
  <c r="CQ704" i="8"/>
  <c r="CP704" i="8"/>
  <c r="CO704" i="8"/>
  <c r="CN704" i="8"/>
  <c r="CL704" i="8"/>
  <c r="CM704" i="8" s="1"/>
  <c r="CG704" i="8"/>
  <c r="CF704" i="8"/>
  <c r="CE704" i="8"/>
  <c r="CD704" i="8"/>
  <c r="CC704" i="8"/>
  <c r="CB704" i="8"/>
  <c r="CA704" i="8"/>
  <c r="BZ704" i="8"/>
  <c r="BY704" i="8"/>
  <c r="BW704" i="8"/>
  <c r="BX704" i="8" s="1"/>
  <c r="BV704" i="8"/>
  <c r="BU704" i="8"/>
  <c r="BT704" i="8"/>
  <c r="BS704" i="8"/>
  <c r="BR704" i="8"/>
  <c r="BQ704" i="8"/>
  <c r="BP704" i="8"/>
  <c r="BO704" i="8"/>
  <c r="BN704" i="8"/>
  <c r="BM704" i="8"/>
  <c r="BL704" i="8"/>
  <c r="BJ704" i="8"/>
  <c r="BK704" i="8" s="1"/>
  <c r="J704" i="8"/>
  <c r="I704" i="8"/>
  <c r="H704" i="8"/>
  <c r="G704" i="8"/>
  <c r="F704" i="8"/>
  <c r="A704" i="8"/>
  <c r="DP703" i="8"/>
  <c r="DO703" i="8"/>
  <c r="DN703" i="8"/>
  <c r="DM703" i="8"/>
  <c r="DK703" i="8"/>
  <c r="DL703" i="8" s="1"/>
  <c r="DJ703" i="8"/>
  <c r="DI703" i="8"/>
  <c r="DH703" i="8"/>
  <c r="DG703" i="8"/>
  <c r="DE703" i="8"/>
  <c r="DF703" i="8" s="1"/>
  <c r="DD703" i="8"/>
  <c r="DC703" i="8"/>
  <c r="DB703" i="8"/>
  <c r="DA703" i="8"/>
  <c r="CZ703" i="8"/>
  <c r="CY703" i="8"/>
  <c r="CX703" i="8"/>
  <c r="CV703" i="8"/>
  <c r="CW703" i="8" s="1"/>
  <c r="CU703" i="8"/>
  <c r="CT703" i="8"/>
  <c r="CS703" i="8"/>
  <c r="CR703" i="8"/>
  <c r="CQ703" i="8"/>
  <c r="CP703" i="8"/>
  <c r="CO703" i="8"/>
  <c r="CN703" i="8"/>
  <c r="CL703" i="8"/>
  <c r="CM703" i="8" s="1"/>
  <c r="CG703" i="8"/>
  <c r="CF703" i="8"/>
  <c r="CE703" i="8"/>
  <c r="CD703" i="8"/>
  <c r="CC703" i="8"/>
  <c r="CB703" i="8"/>
  <c r="CA703" i="8"/>
  <c r="BZ703" i="8"/>
  <c r="BY703" i="8"/>
  <c r="BW703" i="8"/>
  <c r="BX703" i="8" s="1"/>
  <c r="BV703" i="8"/>
  <c r="BU703" i="8"/>
  <c r="BT703" i="8"/>
  <c r="BS703" i="8"/>
  <c r="BR703" i="8"/>
  <c r="BQ703" i="8"/>
  <c r="BP703" i="8"/>
  <c r="BO703" i="8"/>
  <c r="BN703" i="8"/>
  <c r="BM703" i="8"/>
  <c r="BL703" i="8"/>
  <c r="BJ703" i="8"/>
  <c r="BK703" i="8" s="1"/>
  <c r="J703" i="8"/>
  <c r="I703" i="8"/>
  <c r="H703" i="8"/>
  <c r="G703" i="8"/>
  <c r="F703" i="8"/>
  <c r="A703" i="8"/>
  <c r="DP702" i="8"/>
  <c r="DO702" i="8"/>
  <c r="DN702" i="8"/>
  <c r="DM702" i="8"/>
  <c r="DK702" i="8"/>
  <c r="DL702" i="8" s="1"/>
  <c r="DJ702" i="8"/>
  <c r="DI702" i="8"/>
  <c r="DH702" i="8"/>
  <c r="DG702" i="8"/>
  <c r="DE702" i="8"/>
  <c r="DF702" i="8" s="1"/>
  <c r="DD702" i="8"/>
  <c r="DC702" i="8"/>
  <c r="DB702" i="8"/>
  <c r="DA702" i="8"/>
  <c r="CZ702" i="8"/>
  <c r="CY702" i="8"/>
  <c r="CX702" i="8"/>
  <c r="CV702" i="8"/>
  <c r="CW702" i="8" s="1"/>
  <c r="CU702" i="8"/>
  <c r="CT702" i="8"/>
  <c r="CS702" i="8"/>
  <c r="CR702" i="8"/>
  <c r="CQ702" i="8"/>
  <c r="CP702" i="8"/>
  <c r="CO702" i="8"/>
  <c r="CN702" i="8"/>
  <c r="CL702" i="8"/>
  <c r="CM702" i="8" s="1"/>
  <c r="CG702" i="8"/>
  <c r="CF702" i="8"/>
  <c r="CE702" i="8"/>
  <c r="CD702" i="8"/>
  <c r="CC702" i="8"/>
  <c r="CB702" i="8"/>
  <c r="CA702" i="8"/>
  <c r="BZ702" i="8"/>
  <c r="BY702" i="8"/>
  <c r="BW702" i="8"/>
  <c r="BX702" i="8" s="1"/>
  <c r="BV702" i="8"/>
  <c r="BU702" i="8"/>
  <c r="BT702" i="8"/>
  <c r="BS702" i="8"/>
  <c r="BR702" i="8"/>
  <c r="BQ702" i="8"/>
  <c r="BP702" i="8"/>
  <c r="BO702" i="8"/>
  <c r="BN702" i="8"/>
  <c r="BM702" i="8"/>
  <c r="BL702" i="8"/>
  <c r="BJ702" i="8"/>
  <c r="BK702" i="8" s="1"/>
  <c r="J702" i="8"/>
  <c r="I702" i="8"/>
  <c r="H702" i="8"/>
  <c r="G702" i="8"/>
  <c r="F702" i="8"/>
  <c r="A702" i="8"/>
  <c r="DP701" i="8"/>
  <c r="DO701" i="8"/>
  <c r="DN701" i="8"/>
  <c r="DM701" i="8"/>
  <c r="DK701" i="8"/>
  <c r="DL701" i="8" s="1"/>
  <c r="DJ701" i="8"/>
  <c r="DI701" i="8"/>
  <c r="DH701" i="8"/>
  <c r="DG701" i="8"/>
  <c r="DE701" i="8"/>
  <c r="DF701" i="8" s="1"/>
  <c r="DD701" i="8"/>
  <c r="DC701" i="8"/>
  <c r="DB701" i="8"/>
  <c r="DA701" i="8"/>
  <c r="CZ701" i="8"/>
  <c r="CY701" i="8"/>
  <c r="CX701" i="8"/>
  <c r="CV701" i="8"/>
  <c r="CW701" i="8" s="1"/>
  <c r="CU701" i="8"/>
  <c r="CT701" i="8"/>
  <c r="CS701" i="8"/>
  <c r="CR701" i="8"/>
  <c r="CQ701" i="8"/>
  <c r="CP701" i="8"/>
  <c r="CO701" i="8"/>
  <c r="CN701" i="8"/>
  <c r="CL701" i="8"/>
  <c r="CM701" i="8" s="1"/>
  <c r="CG701" i="8"/>
  <c r="CF701" i="8"/>
  <c r="CE701" i="8"/>
  <c r="CD701" i="8"/>
  <c r="CC701" i="8"/>
  <c r="CB701" i="8"/>
  <c r="CA701" i="8"/>
  <c r="BZ701" i="8"/>
  <c r="BY701" i="8"/>
  <c r="BW701" i="8"/>
  <c r="BX701" i="8" s="1"/>
  <c r="BV701" i="8"/>
  <c r="BU701" i="8"/>
  <c r="BT701" i="8"/>
  <c r="BS701" i="8"/>
  <c r="BR701" i="8"/>
  <c r="BQ701" i="8"/>
  <c r="BP701" i="8"/>
  <c r="BO701" i="8"/>
  <c r="BN701" i="8"/>
  <c r="BM701" i="8"/>
  <c r="BL701" i="8"/>
  <c r="BJ701" i="8"/>
  <c r="BK701" i="8" s="1"/>
  <c r="J701" i="8"/>
  <c r="I701" i="8"/>
  <c r="H701" i="8"/>
  <c r="G701" i="8"/>
  <c r="F701" i="8"/>
  <c r="A701" i="8"/>
  <c r="DP700" i="8"/>
  <c r="DO700" i="8"/>
  <c r="DN700" i="8"/>
  <c r="DM700" i="8"/>
  <c r="DK700" i="8"/>
  <c r="DL700" i="8" s="1"/>
  <c r="DJ700" i="8"/>
  <c r="DI700" i="8"/>
  <c r="DH700" i="8"/>
  <c r="DG700" i="8"/>
  <c r="DE700" i="8"/>
  <c r="DF700" i="8" s="1"/>
  <c r="DD700" i="8"/>
  <c r="DC700" i="8"/>
  <c r="DB700" i="8"/>
  <c r="DA700" i="8"/>
  <c r="CZ700" i="8"/>
  <c r="CY700" i="8"/>
  <c r="CX700" i="8"/>
  <c r="CV700" i="8"/>
  <c r="CW700" i="8" s="1"/>
  <c r="CU700" i="8"/>
  <c r="CT700" i="8"/>
  <c r="CS700" i="8"/>
  <c r="CR700" i="8"/>
  <c r="CQ700" i="8"/>
  <c r="CP700" i="8"/>
  <c r="CO700" i="8"/>
  <c r="CN700" i="8"/>
  <c r="CL700" i="8"/>
  <c r="CM700" i="8" s="1"/>
  <c r="CG700" i="8"/>
  <c r="CF700" i="8"/>
  <c r="CE700" i="8"/>
  <c r="CD700" i="8"/>
  <c r="CC700" i="8"/>
  <c r="CB700" i="8"/>
  <c r="CA700" i="8"/>
  <c r="BZ700" i="8"/>
  <c r="BY700" i="8"/>
  <c r="BW700" i="8"/>
  <c r="BX700" i="8" s="1"/>
  <c r="BV700" i="8"/>
  <c r="BU700" i="8"/>
  <c r="BT700" i="8"/>
  <c r="BS700" i="8"/>
  <c r="BR700" i="8"/>
  <c r="BQ700" i="8"/>
  <c r="BP700" i="8"/>
  <c r="BO700" i="8"/>
  <c r="BN700" i="8"/>
  <c r="BM700" i="8"/>
  <c r="BL700" i="8"/>
  <c r="BJ700" i="8"/>
  <c r="BK700" i="8" s="1"/>
  <c r="J700" i="8"/>
  <c r="I700" i="8"/>
  <c r="H700" i="8"/>
  <c r="G700" i="8"/>
  <c r="F700" i="8"/>
  <c r="A700" i="8"/>
  <c r="DP699" i="8"/>
  <c r="DO699" i="8"/>
  <c r="DN699" i="8"/>
  <c r="DM699" i="8"/>
  <c r="DK699" i="8"/>
  <c r="DL699" i="8" s="1"/>
  <c r="DJ699" i="8"/>
  <c r="DI699" i="8"/>
  <c r="DH699" i="8"/>
  <c r="DG699" i="8"/>
  <c r="DE699" i="8"/>
  <c r="DF699" i="8" s="1"/>
  <c r="DD699" i="8"/>
  <c r="DC699" i="8"/>
  <c r="DB699" i="8"/>
  <c r="DA699" i="8"/>
  <c r="CZ699" i="8"/>
  <c r="CY699" i="8"/>
  <c r="CX699" i="8"/>
  <c r="CV699" i="8"/>
  <c r="CW699" i="8" s="1"/>
  <c r="CU699" i="8"/>
  <c r="CT699" i="8"/>
  <c r="CS699" i="8"/>
  <c r="CR699" i="8"/>
  <c r="CQ699" i="8"/>
  <c r="CP699" i="8"/>
  <c r="CO699" i="8"/>
  <c r="CN699" i="8"/>
  <c r="CL699" i="8"/>
  <c r="CM699" i="8" s="1"/>
  <c r="CG699" i="8"/>
  <c r="CF699" i="8"/>
  <c r="CE699" i="8"/>
  <c r="CD699" i="8"/>
  <c r="CC699" i="8"/>
  <c r="CB699" i="8"/>
  <c r="CA699" i="8"/>
  <c r="BZ699" i="8"/>
  <c r="BY699" i="8"/>
  <c r="BW699" i="8"/>
  <c r="BX699" i="8" s="1"/>
  <c r="BV699" i="8"/>
  <c r="BU699" i="8"/>
  <c r="BT699" i="8"/>
  <c r="BS699" i="8"/>
  <c r="BR699" i="8"/>
  <c r="BQ699" i="8"/>
  <c r="BP699" i="8"/>
  <c r="BO699" i="8"/>
  <c r="BN699" i="8"/>
  <c r="BM699" i="8"/>
  <c r="BL699" i="8"/>
  <c r="BJ699" i="8"/>
  <c r="BK699" i="8" s="1"/>
  <c r="J699" i="8"/>
  <c r="I699" i="8"/>
  <c r="H699" i="8"/>
  <c r="G699" i="8"/>
  <c r="F699" i="8"/>
  <c r="A699" i="8"/>
  <c r="DP698" i="8"/>
  <c r="DO698" i="8"/>
  <c r="DN698" i="8"/>
  <c r="DM698" i="8"/>
  <c r="DK698" i="8"/>
  <c r="DL698" i="8" s="1"/>
  <c r="DJ698" i="8"/>
  <c r="DI698" i="8"/>
  <c r="DH698" i="8"/>
  <c r="DG698" i="8"/>
  <c r="DE698" i="8"/>
  <c r="DF698" i="8" s="1"/>
  <c r="DD698" i="8"/>
  <c r="DC698" i="8"/>
  <c r="DB698" i="8"/>
  <c r="DA698" i="8"/>
  <c r="CZ698" i="8"/>
  <c r="CY698" i="8"/>
  <c r="CX698" i="8"/>
  <c r="CV698" i="8"/>
  <c r="CW698" i="8" s="1"/>
  <c r="CU698" i="8"/>
  <c r="CT698" i="8"/>
  <c r="CS698" i="8"/>
  <c r="CR698" i="8"/>
  <c r="CQ698" i="8"/>
  <c r="CP698" i="8"/>
  <c r="CO698" i="8"/>
  <c r="CN698" i="8"/>
  <c r="CL698" i="8"/>
  <c r="CM698" i="8" s="1"/>
  <c r="CG698" i="8"/>
  <c r="CF698" i="8"/>
  <c r="CE698" i="8"/>
  <c r="CD698" i="8"/>
  <c r="CC698" i="8"/>
  <c r="CB698" i="8"/>
  <c r="CA698" i="8"/>
  <c r="BZ698" i="8"/>
  <c r="BY698" i="8"/>
  <c r="BW698" i="8"/>
  <c r="BX698" i="8" s="1"/>
  <c r="BV698" i="8"/>
  <c r="BU698" i="8"/>
  <c r="BT698" i="8"/>
  <c r="BS698" i="8"/>
  <c r="BR698" i="8"/>
  <c r="BQ698" i="8"/>
  <c r="BP698" i="8"/>
  <c r="BO698" i="8"/>
  <c r="BN698" i="8"/>
  <c r="BM698" i="8"/>
  <c r="BL698" i="8"/>
  <c r="BJ698" i="8"/>
  <c r="BK698" i="8" s="1"/>
  <c r="J698" i="8"/>
  <c r="I698" i="8"/>
  <c r="H698" i="8"/>
  <c r="G698" i="8"/>
  <c r="F698" i="8"/>
  <c r="A698" i="8"/>
  <c r="DP697" i="8"/>
  <c r="DO697" i="8"/>
  <c r="DN697" i="8"/>
  <c r="DM697" i="8"/>
  <c r="DK697" i="8"/>
  <c r="DL697" i="8" s="1"/>
  <c r="DJ697" i="8"/>
  <c r="DI697" i="8"/>
  <c r="DH697" i="8"/>
  <c r="DG697" i="8"/>
  <c r="DE697" i="8"/>
  <c r="DF697" i="8" s="1"/>
  <c r="DD697" i="8"/>
  <c r="DC697" i="8"/>
  <c r="DB697" i="8"/>
  <c r="DA697" i="8"/>
  <c r="CZ697" i="8"/>
  <c r="CY697" i="8"/>
  <c r="CX697" i="8"/>
  <c r="CV697" i="8"/>
  <c r="CW697" i="8" s="1"/>
  <c r="CU697" i="8"/>
  <c r="CT697" i="8"/>
  <c r="CS697" i="8"/>
  <c r="CR697" i="8"/>
  <c r="CQ697" i="8"/>
  <c r="CP697" i="8"/>
  <c r="CO697" i="8"/>
  <c r="CN697" i="8"/>
  <c r="CL697" i="8"/>
  <c r="CM697" i="8" s="1"/>
  <c r="CG697" i="8"/>
  <c r="CF697" i="8"/>
  <c r="CE697" i="8"/>
  <c r="CD697" i="8"/>
  <c r="CC697" i="8"/>
  <c r="CB697" i="8"/>
  <c r="CA697" i="8"/>
  <c r="BZ697" i="8"/>
  <c r="BY697" i="8"/>
  <c r="BW697" i="8"/>
  <c r="BX697" i="8" s="1"/>
  <c r="BV697" i="8"/>
  <c r="BU697" i="8"/>
  <c r="BT697" i="8"/>
  <c r="BS697" i="8"/>
  <c r="BR697" i="8"/>
  <c r="BQ697" i="8"/>
  <c r="BP697" i="8"/>
  <c r="BO697" i="8"/>
  <c r="BN697" i="8"/>
  <c r="BM697" i="8"/>
  <c r="BL697" i="8"/>
  <c r="BJ697" i="8"/>
  <c r="BK697" i="8" s="1"/>
  <c r="J697" i="8"/>
  <c r="I697" i="8"/>
  <c r="H697" i="8"/>
  <c r="G697" i="8"/>
  <c r="F697" i="8"/>
  <c r="A697" i="8"/>
  <c r="DP696" i="8"/>
  <c r="DO696" i="8"/>
  <c r="DN696" i="8"/>
  <c r="DM696" i="8"/>
  <c r="DK696" i="8"/>
  <c r="DL696" i="8" s="1"/>
  <c r="DJ696" i="8"/>
  <c r="DI696" i="8"/>
  <c r="DH696" i="8"/>
  <c r="DG696" i="8"/>
  <c r="DE696" i="8"/>
  <c r="DF696" i="8" s="1"/>
  <c r="DD696" i="8"/>
  <c r="DC696" i="8"/>
  <c r="DB696" i="8"/>
  <c r="DA696" i="8"/>
  <c r="CZ696" i="8"/>
  <c r="CY696" i="8"/>
  <c r="CX696" i="8"/>
  <c r="CV696" i="8"/>
  <c r="CW696" i="8" s="1"/>
  <c r="CU696" i="8"/>
  <c r="CT696" i="8"/>
  <c r="CS696" i="8"/>
  <c r="CR696" i="8"/>
  <c r="CQ696" i="8"/>
  <c r="CP696" i="8"/>
  <c r="CO696" i="8"/>
  <c r="CN696" i="8"/>
  <c r="CL696" i="8"/>
  <c r="CM696" i="8" s="1"/>
  <c r="CG696" i="8"/>
  <c r="CF696" i="8"/>
  <c r="CE696" i="8"/>
  <c r="CD696" i="8"/>
  <c r="CC696" i="8"/>
  <c r="CB696" i="8"/>
  <c r="CA696" i="8"/>
  <c r="BZ696" i="8"/>
  <c r="BY696" i="8"/>
  <c r="BW696" i="8"/>
  <c r="BX696" i="8" s="1"/>
  <c r="BV696" i="8"/>
  <c r="BU696" i="8"/>
  <c r="BT696" i="8"/>
  <c r="BS696" i="8"/>
  <c r="BR696" i="8"/>
  <c r="BQ696" i="8"/>
  <c r="BP696" i="8"/>
  <c r="BO696" i="8"/>
  <c r="BN696" i="8"/>
  <c r="BM696" i="8"/>
  <c r="BL696" i="8"/>
  <c r="BJ696" i="8"/>
  <c r="BK696" i="8" s="1"/>
  <c r="J696" i="8"/>
  <c r="I696" i="8"/>
  <c r="H696" i="8"/>
  <c r="G696" i="8"/>
  <c r="F696" i="8"/>
  <c r="A696" i="8"/>
  <c r="DP695" i="8"/>
  <c r="DO695" i="8"/>
  <c r="DN695" i="8"/>
  <c r="DM695" i="8"/>
  <c r="DK695" i="8"/>
  <c r="DL695" i="8" s="1"/>
  <c r="DJ695" i="8"/>
  <c r="DI695" i="8"/>
  <c r="DH695" i="8"/>
  <c r="DG695" i="8"/>
  <c r="DE695" i="8"/>
  <c r="DF695" i="8" s="1"/>
  <c r="DD695" i="8"/>
  <c r="DC695" i="8"/>
  <c r="DB695" i="8"/>
  <c r="DA695" i="8"/>
  <c r="CZ695" i="8"/>
  <c r="CY695" i="8"/>
  <c r="CX695" i="8"/>
  <c r="CV695" i="8"/>
  <c r="CW695" i="8" s="1"/>
  <c r="CU695" i="8"/>
  <c r="CT695" i="8"/>
  <c r="CS695" i="8"/>
  <c r="CR695" i="8"/>
  <c r="CQ695" i="8"/>
  <c r="CP695" i="8"/>
  <c r="CO695" i="8"/>
  <c r="CN695" i="8"/>
  <c r="CL695" i="8"/>
  <c r="CM695" i="8" s="1"/>
  <c r="CG695" i="8"/>
  <c r="CF695" i="8"/>
  <c r="CE695" i="8"/>
  <c r="CD695" i="8"/>
  <c r="CC695" i="8"/>
  <c r="CB695" i="8"/>
  <c r="CA695" i="8"/>
  <c r="BZ695" i="8"/>
  <c r="BY695" i="8"/>
  <c r="BW695" i="8"/>
  <c r="BX695" i="8" s="1"/>
  <c r="BV695" i="8"/>
  <c r="BU695" i="8"/>
  <c r="BT695" i="8"/>
  <c r="BS695" i="8"/>
  <c r="BR695" i="8"/>
  <c r="BQ695" i="8"/>
  <c r="BP695" i="8"/>
  <c r="BO695" i="8"/>
  <c r="BN695" i="8"/>
  <c r="BM695" i="8"/>
  <c r="BL695" i="8"/>
  <c r="BJ695" i="8"/>
  <c r="BK695" i="8" s="1"/>
  <c r="J695" i="8"/>
  <c r="I695" i="8"/>
  <c r="H695" i="8"/>
  <c r="G695" i="8"/>
  <c r="F695" i="8"/>
  <c r="A695" i="8"/>
  <c r="DP694" i="8"/>
  <c r="DO694" i="8"/>
  <c r="DN694" i="8"/>
  <c r="DM694" i="8"/>
  <c r="DK694" i="8"/>
  <c r="DL694" i="8" s="1"/>
  <c r="DJ694" i="8"/>
  <c r="DI694" i="8"/>
  <c r="DH694" i="8"/>
  <c r="DG694" i="8"/>
  <c r="DE694" i="8"/>
  <c r="DF694" i="8" s="1"/>
  <c r="DD694" i="8"/>
  <c r="DC694" i="8"/>
  <c r="DB694" i="8"/>
  <c r="DA694" i="8"/>
  <c r="CZ694" i="8"/>
  <c r="CY694" i="8"/>
  <c r="CX694" i="8"/>
  <c r="CV694" i="8"/>
  <c r="CW694" i="8" s="1"/>
  <c r="CU694" i="8"/>
  <c r="CT694" i="8"/>
  <c r="CS694" i="8"/>
  <c r="CR694" i="8"/>
  <c r="CQ694" i="8"/>
  <c r="CP694" i="8"/>
  <c r="CO694" i="8"/>
  <c r="CN694" i="8"/>
  <c r="CL694" i="8"/>
  <c r="CM694" i="8" s="1"/>
  <c r="CG694" i="8"/>
  <c r="CF694" i="8"/>
  <c r="CE694" i="8"/>
  <c r="CD694" i="8"/>
  <c r="CC694" i="8"/>
  <c r="CB694" i="8"/>
  <c r="CA694" i="8"/>
  <c r="BZ694" i="8"/>
  <c r="BY694" i="8"/>
  <c r="BW694" i="8"/>
  <c r="BX694" i="8" s="1"/>
  <c r="BV694" i="8"/>
  <c r="BU694" i="8"/>
  <c r="BT694" i="8"/>
  <c r="BS694" i="8"/>
  <c r="BR694" i="8"/>
  <c r="BQ694" i="8"/>
  <c r="BP694" i="8"/>
  <c r="BO694" i="8"/>
  <c r="BN694" i="8"/>
  <c r="BM694" i="8"/>
  <c r="BL694" i="8"/>
  <c r="BJ694" i="8"/>
  <c r="BK694" i="8" s="1"/>
  <c r="J694" i="8"/>
  <c r="I694" i="8"/>
  <c r="H694" i="8"/>
  <c r="G694" i="8"/>
  <c r="F694" i="8"/>
  <c r="A694" i="8"/>
  <c r="DP693" i="8"/>
  <c r="DO693" i="8"/>
  <c r="DN693" i="8"/>
  <c r="DM693" i="8"/>
  <c r="DK693" i="8"/>
  <c r="DL693" i="8" s="1"/>
  <c r="DJ693" i="8"/>
  <c r="DI693" i="8"/>
  <c r="DH693" i="8"/>
  <c r="DG693" i="8"/>
  <c r="DE693" i="8"/>
  <c r="DF693" i="8" s="1"/>
  <c r="DD693" i="8"/>
  <c r="DC693" i="8"/>
  <c r="DB693" i="8"/>
  <c r="DA693" i="8"/>
  <c r="CZ693" i="8"/>
  <c r="CY693" i="8"/>
  <c r="CX693" i="8"/>
  <c r="CV693" i="8"/>
  <c r="CW693" i="8" s="1"/>
  <c r="CU693" i="8"/>
  <c r="CT693" i="8"/>
  <c r="CS693" i="8"/>
  <c r="CR693" i="8"/>
  <c r="CQ693" i="8"/>
  <c r="CP693" i="8"/>
  <c r="CO693" i="8"/>
  <c r="CN693" i="8"/>
  <c r="CL693" i="8"/>
  <c r="CM693" i="8" s="1"/>
  <c r="CG693" i="8"/>
  <c r="CF693" i="8"/>
  <c r="CE693" i="8"/>
  <c r="CD693" i="8"/>
  <c r="CC693" i="8"/>
  <c r="CB693" i="8"/>
  <c r="CA693" i="8"/>
  <c r="BZ693" i="8"/>
  <c r="BY693" i="8"/>
  <c r="BW693" i="8"/>
  <c r="BX693" i="8" s="1"/>
  <c r="BV693" i="8"/>
  <c r="BU693" i="8"/>
  <c r="BT693" i="8"/>
  <c r="BS693" i="8"/>
  <c r="BR693" i="8"/>
  <c r="BQ693" i="8"/>
  <c r="BP693" i="8"/>
  <c r="BO693" i="8"/>
  <c r="BN693" i="8"/>
  <c r="BM693" i="8"/>
  <c r="BL693" i="8"/>
  <c r="BJ693" i="8"/>
  <c r="BK693" i="8" s="1"/>
  <c r="J693" i="8"/>
  <c r="I693" i="8"/>
  <c r="H693" i="8"/>
  <c r="G693" i="8"/>
  <c r="F693" i="8"/>
  <c r="A693" i="8"/>
  <c r="DP692" i="8"/>
  <c r="DO692" i="8"/>
  <c r="DN692" i="8"/>
  <c r="DM692" i="8"/>
  <c r="DK692" i="8"/>
  <c r="DL692" i="8" s="1"/>
  <c r="DJ692" i="8"/>
  <c r="DI692" i="8"/>
  <c r="DH692" i="8"/>
  <c r="DG692" i="8"/>
  <c r="DE692" i="8"/>
  <c r="DF692" i="8" s="1"/>
  <c r="DD692" i="8"/>
  <c r="DC692" i="8"/>
  <c r="DB692" i="8"/>
  <c r="DA692" i="8"/>
  <c r="CZ692" i="8"/>
  <c r="CY692" i="8"/>
  <c r="CX692" i="8"/>
  <c r="CV692" i="8"/>
  <c r="CW692" i="8" s="1"/>
  <c r="CU692" i="8"/>
  <c r="CT692" i="8"/>
  <c r="CS692" i="8"/>
  <c r="CR692" i="8"/>
  <c r="CQ692" i="8"/>
  <c r="CP692" i="8"/>
  <c r="CO692" i="8"/>
  <c r="CN692" i="8"/>
  <c r="CL692" i="8"/>
  <c r="CM692" i="8" s="1"/>
  <c r="CG692" i="8"/>
  <c r="CF692" i="8"/>
  <c r="CE692" i="8"/>
  <c r="CD692" i="8"/>
  <c r="CC692" i="8"/>
  <c r="CB692" i="8"/>
  <c r="CA692" i="8"/>
  <c r="BZ692" i="8"/>
  <c r="BY692" i="8"/>
  <c r="BW692" i="8"/>
  <c r="BX692" i="8" s="1"/>
  <c r="BV692" i="8"/>
  <c r="BU692" i="8"/>
  <c r="BT692" i="8"/>
  <c r="BS692" i="8"/>
  <c r="BR692" i="8"/>
  <c r="BQ692" i="8"/>
  <c r="BP692" i="8"/>
  <c r="BO692" i="8"/>
  <c r="BN692" i="8"/>
  <c r="BM692" i="8"/>
  <c r="BL692" i="8"/>
  <c r="BJ692" i="8"/>
  <c r="BK692" i="8" s="1"/>
  <c r="J692" i="8"/>
  <c r="I692" i="8"/>
  <c r="H692" i="8"/>
  <c r="G692" i="8"/>
  <c r="F692" i="8"/>
  <c r="A692" i="8"/>
  <c r="DP691" i="8"/>
  <c r="DO691" i="8"/>
  <c r="DN691" i="8"/>
  <c r="DM691" i="8"/>
  <c r="DK691" i="8"/>
  <c r="DL691" i="8" s="1"/>
  <c r="DJ691" i="8"/>
  <c r="DI691" i="8"/>
  <c r="DH691" i="8"/>
  <c r="DG691" i="8"/>
  <c r="DE691" i="8"/>
  <c r="DF691" i="8" s="1"/>
  <c r="DD691" i="8"/>
  <c r="DC691" i="8"/>
  <c r="DB691" i="8"/>
  <c r="DA691" i="8"/>
  <c r="CZ691" i="8"/>
  <c r="CY691" i="8"/>
  <c r="CX691" i="8"/>
  <c r="CV691" i="8"/>
  <c r="CW691" i="8" s="1"/>
  <c r="CU691" i="8"/>
  <c r="CT691" i="8"/>
  <c r="CS691" i="8"/>
  <c r="CR691" i="8"/>
  <c r="CQ691" i="8"/>
  <c r="CP691" i="8"/>
  <c r="CO691" i="8"/>
  <c r="CN691" i="8"/>
  <c r="CL691" i="8"/>
  <c r="CM691" i="8" s="1"/>
  <c r="CG691" i="8"/>
  <c r="CF691" i="8"/>
  <c r="CE691" i="8"/>
  <c r="CD691" i="8"/>
  <c r="CC691" i="8"/>
  <c r="CB691" i="8"/>
  <c r="CA691" i="8"/>
  <c r="BZ691" i="8"/>
  <c r="BY691" i="8"/>
  <c r="BW691" i="8"/>
  <c r="BX691" i="8" s="1"/>
  <c r="BV691" i="8"/>
  <c r="BU691" i="8"/>
  <c r="BT691" i="8"/>
  <c r="BS691" i="8"/>
  <c r="BR691" i="8"/>
  <c r="BQ691" i="8"/>
  <c r="BP691" i="8"/>
  <c r="BO691" i="8"/>
  <c r="BN691" i="8"/>
  <c r="BM691" i="8"/>
  <c r="BL691" i="8"/>
  <c r="BJ691" i="8"/>
  <c r="BK691" i="8" s="1"/>
  <c r="J691" i="8"/>
  <c r="I691" i="8"/>
  <c r="H691" i="8"/>
  <c r="G691" i="8"/>
  <c r="F691" i="8"/>
  <c r="A691" i="8"/>
  <c r="DP690" i="8"/>
  <c r="DO690" i="8"/>
  <c r="DN690" i="8"/>
  <c r="DM690" i="8"/>
  <c r="DK690" i="8"/>
  <c r="DL690" i="8" s="1"/>
  <c r="DJ690" i="8"/>
  <c r="DI690" i="8"/>
  <c r="DH690" i="8"/>
  <c r="DG690" i="8"/>
  <c r="DE690" i="8"/>
  <c r="DF690" i="8" s="1"/>
  <c r="DD690" i="8"/>
  <c r="DC690" i="8"/>
  <c r="DB690" i="8"/>
  <c r="DA690" i="8"/>
  <c r="CZ690" i="8"/>
  <c r="CY690" i="8"/>
  <c r="CX690" i="8"/>
  <c r="CV690" i="8"/>
  <c r="CW690" i="8" s="1"/>
  <c r="CU690" i="8"/>
  <c r="CT690" i="8"/>
  <c r="CS690" i="8"/>
  <c r="CR690" i="8"/>
  <c r="CQ690" i="8"/>
  <c r="CP690" i="8"/>
  <c r="CO690" i="8"/>
  <c r="CN690" i="8"/>
  <c r="CL690" i="8"/>
  <c r="CM690" i="8" s="1"/>
  <c r="CG690" i="8"/>
  <c r="CF690" i="8"/>
  <c r="CE690" i="8"/>
  <c r="CD690" i="8"/>
  <c r="CC690" i="8"/>
  <c r="CB690" i="8"/>
  <c r="CA690" i="8"/>
  <c r="BZ690" i="8"/>
  <c r="BY690" i="8"/>
  <c r="BW690" i="8"/>
  <c r="BX690" i="8" s="1"/>
  <c r="BV690" i="8"/>
  <c r="BU690" i="8"/>
  <c r="BT690" i="8"/>
  <c r="BS690" i="8"/>
  <c r="BR690" i="8"/>
  <c r="BQ690" i="8"/>
  <c r="BP690" i="8"/>
  <c r="BO690" i="8"/>
  <c r="BN690" i="8"/>
  <c r="BM690" i="8"/>
  <c r="BL690" i="8"/>
  <c r="BJ690" i="8"/>
  <c r="BK690" i="8" s="1"/>
  <c r="J690" i="8"/>
  <c r="I690" i="8"/>
  <c r="H690" i="8"/>
  <c r="G690" i="8"/>
  <c r="F690" i="8"/>
  <c r="A690" i="8"/>
  <c r="DP689" i="8"/>
  <c r="DO689" i="8"/>
  <c r="DN689" i="8"/>
  <c r="DM689" i="8"/>
  <c r="DK689" i="8"/>
  <c r="DL689" i="8" s="1"/>
  <c r="DJ689" i="8"/>
  <c r="DI689" i="8"/>
  <c r="DH689" i="8"/>
  <c r="DG689" i="8"/>
  <c r="DE689" i="8"/>
  <c r="DF689" i="8" s="1"/>
  <c r="DD689" i="8"/>
  <c r="DC689" i="8"/>
  <c r="DB689" i="8"/>
  <c r="DA689" i="8"/>
  <c r="CZ689" i="8"/>
  <c r="CY689" i="8"/>
  <c r="CX689" i="8"/>
  <c r="CV689" i="8"/>
  <c r="CW689" i="8" s="1"/>
  <c r="CU689" i="8"/>
  <c r="CT689" i="8"/>
  <c r="CS689" i="8"/>
  <c r="CR689" i="8"/>
  <c r="CQ689" i="8"/>
  <c r="CP689" i="8"/>
  <c r="CO689" i="8"/>
  <c r="CN689" i="8"/>
  <c r="CL689" i="8"/>
  <c r="CM689" i="8" s="1"/>
  <c r="CG689" i="8"/>
  <c r="CF689" i="8"/>
  <c r="CE689" i="8"/>
  <c r="CD689" i="8"/>
  <c r="CC689" i="8"/>
  <c r="CB689" i="8"/>
  <c r="CA689" i="8"/>
  <c r="BZ689" i="8"/>
  <c r="BY689" i="8"/>
  <c r="BW689" i="8"/>
  <c r="BX689" i="8" s="1"/>
  <c r="BV689" i="8"/>
  <c r="BU689" i="8"/>
  <c r="BT689" i="8"/>
  <c r="BS689" i="8"/>
  <c r="BR689" i="8"/>
  <c r="BQ689" i="8"/>
  <c r="BP689" i="8"/>
  <c r="BO689" i="8"/>
  <c r="BN689" i="8"/>
  <c r="BM689" i="8"/>
  <c r="BL689" i="8"/>
  <c r="BJ689" i="8"/>
  <c r="BK689" i="8" s="1"/>
  <c r="J689" i="8"/>
  <c r="I689" i="8"/>
  <c r="H689" i="8"/>
  <c r="G689" i="8"/>
  <c r="F689" i="8"/>
  <c r="A689" i="8"/>
  <c r="DP688" i="8"/>
  <c r="DO688" i="8"/>
  <c r="DN688" i="8"/>
  <c r="DM688" i="8"/>
  <c r="DK688" i="8"/>
  <c r="DL688" i="8" s="1"/>
  <c r="DJ688" i="8"/>
  <c r="DI688" i="8"/>
  <c r="DH688" i="8"/>
  <c r="DG688" i="8"/>
  <c r="DE688" i="8"/>
  <c r="DF688" i="8" s="1"/>
  <c r="DD688" i="8"/>
  <c r="DC688" i="8"/>
  <c r="DB688" i="8"/>
  <c r="DA688" i="8"/>
  <c r="CZ688" i="8"/>
  <c r="CY688" i="8"/>
  <c r="CX688" i="8"/>
  <c r="CV688" i="8"/>
  <c r="CW688" i="8" s="1"/>
  <c r="CU688" i="8"/>
  <c r="CT688" i="8"/>
  <c r="CS688" i="8"/>
  <c r="CR688" i="8"/>
  <c r="CQ688" i="8"/>
  <c r="CP688" i="8"/>
  <c r="CO688" i="8"/>
  <c r="CN688" i="8"/>
  <c r="CL688" i="8"/>
  <c r="CM688" i="8" s="1"/>
  <c r="CG688" i="8"/>
  <c r="CF688" i="8"/>
  <c r="CE688" i="8"/>
  <c r="CD688" i="8"/>
  <c r="CC688" i="8"/>
  <c r="CB688" i="8"/>
  <c r="CA688" i="8"/>
  <c r="BZ688" i="8"/>
  <c r="BY688" i="8"/>
  <c r="BW688" i="8"/>
  <c r="BX688" i="8" s="1"/>
  <c r="BV688" i="8"/>
  <c r="BU688" i="8"/>
  <c r="BT688" i="8"/>
  <c r="BS688" i="8"/>
  <c r="BR688" i="8"/>
  <c r="BQ688" i="8"/>
  <c r="BP688" i="8"/>
  <c r="BO688" i="8"/>
  <c r="BN688" i="8"/>
  <c r="BM688" i="8"/>
  <c r="BL688" i="8"/>
  <c r="BJ688" i="8"/>
  <c r="BK688" i="8" s="1"/>
  <c r="J688" i="8"/>
  <c r="I688" i="8"/>
  <c r="H688" i="8"/>
  <c r="G688" i="8"/>
  <c r="F688" i="8"/>
  <c r="A688" i="8"/>
  <c r="DP687" i="8"/>
  <c r="DO687" i="8"/>
  <c r="DN687" i="8"/>
  <c r="DM687" i="8"/>
  <c r="DK687" i="8"/>
  <c r="DL687" i="8" s="1"/>
  <c r="DJ687" i="8"/>
  <c r="DI687" i="8"/>
  <c r="DH687" i="8"/>
  <c r="DG687" i="8"/>
  <c r="DE687" i="8"/>
  <c r="DF687" i="8" s="1"/>
  <c r="DD687" i="8"/>
  <c r="DC687" i="8"/>
  <c r="DB687" i="8"/>
  <c r="DA687" i="8"/>
  <c r="CZ687" i="8"/>
  <c r="CY687" i="8"/>
  <c r="CX687" i="8"/>
  <c r="CV687" i="8"/>
  <c r="CW687" i="8" s="1"/>
  <c r="CU687" i="8"/>
  <c r="CT687" i="8"/>
  <c r="CS687" i="8"/>
  <c r="CR687" i="8"/>
  <c r="CQ687" i="8"/>
  <c r="CP687" i="8"/>
  <c r="CO687" i="8"/>
  <c r="CN687" i="8"/>
  <c r="CL687" i="8"/>
  <c r="CM687" i="8" s="1"/>
  <c r="CG687" i="8"/>
  <c r="CF687" i="8"/>
  <c r="CE687" i="8"/>
  <c r="CD687" i="8"/>
  <c r="CC687" i="8"/>
  <c r="CB687" i="8"/>
  <c r="CA687" i="8"/>
  <c r="BZ687" i="8"/>
  <c r="BY687" i="8"/>
  <c r="BW687" i="8"/>
  <c r="BX687" i="8" s="1"/>
  <c r="BV687" i="8"/>
  <c r="BU687" i="8"/>
  <c r="BT687" i="8"/>
  <c r="BS687" i="8"/>
  <c r="BR687" i="8"/>
  <c r="BQ687" i="8"/>
  <c r="BP687" i="8"/>
  <c r="BO687" i="8"/>
  <c r="BN687" i="8"/>
  <c r="BM687" i="8"/>
  <c r="BL687" i="8"/>
  <c r="BJ687" i="8"/>
  <c r="BK687" i="8" s="1"/>
  <c r="J687" i="8"/>
  <c r="I687" i="8"/>
  <c r="H687" i="8"/>
  <c r="G687" i="8"/>
  <c r="F687" i="8"/>
  <c r="A687" i="8"/>
  <c r="DP686" i="8"/>
  <c r="DO686" i="8"/>
  <c r="DN686" i="8"/>
  <c r="DM686" i="8"/>
  <c r="DK686" i="8"/>
  <c r="DL686" i="8" s="1"/>
  <c r="DJ686" i="8"/>
  <c r="DI686" i="8"/>
  <c r="DH686" i="8"/>
  <c r="DG686" i="8"/>
  <c r="DE686" i="8"/>
  <c r="DF686" i="8" s="1"/>
  <c r="DD686" i="8"/>
  <c r="DC686" i="8"/>
  <c r="DB686" i="8"/>
  <c r="DA686" i="8"/>
  <c r="CZ686" i="8"/>
  <c r="CY686" i="8"/>
  <c r="CX686" i="8"/>
  <c r="CV686" i="8"/>
  <c r="CW686" i="8" s="1"/>
  <c r="CU686" i="8"/>
  <c r="CT686" i="8"/>
  <c r="CS686" i="8"/>
  <c r="CR686" i="8"/>
  <c r="CQ686" i="8"/>
  <c r="CP686" i="8"/>
  <c r="CO686" i="8"/>
  <c r="CN686" i="8"/>
  <c r="CL686" i="8"/>
  <c r="CM686" i="8" s="1"/>
  <c r="CG686" i="8"/>
  <c r="CF686" i="8"/>
  <c r="CE686" i="8"/>
  <c r="CD686" i="8"/>
  <c r="CC686" i="8"/>
  <c r="CB686" i="8"/>
  <c r="CA686" i="8"/>
  <c r="BZ686" i="8"/>
  <c r="BY686" i="8"/>
  <c r="BW686" i="8"/>
  <c r="BX686" i="8" s="1"/>
  <c r="BV686" i="8"/>
  <c r="BU686" i="8"/>
  <c r="BT686" i="8"/>
  <c r="BS686" i="8"/>
  <c r="BR686" i="8"/>
  <c r="BQ686" i="8"/>
  <c r="BP686" i="8"/>
  <c r="BO686" i="8"/>
  <c r="BN686" i="8"/>
  <c r="BM686" i="8"/>
  <c r="BL686" i="8"/>
  <c r="BJ686" i="8"/>
  <c r="BK686" i="8" s="1"/>
  <c r="J686" i="8"/>
  <c r="I686" i="8"/>
  <c r="H686" i="8"/>
  <c r="G686" i="8"/>
  <c r="F686" i="8"/>
  <c r="A686" i="8"/>
  <c r="DP685" i="8"/>
  <c r="DO685" i="8"/>
  <c r="DN685" i="8"/>
  <c r="DM685" i="8"/>
  <c r="DK685" i="8"/>
  <c r="DL685" i="8" s="1"/>
  <c r="DJ685" i="8"/>
  <c r="DI685" i="8"/>
  <c r="DH685" i="8"/>
  <c r="DG685" i="8"/>
  <c r="DE685" i="8"/>
  <c r="DF685" i="8" s="1"/>
  <c r="DD685" i="8"/>
  <c r="DC685" i="8"/>
  <c r="DB685" i="8"/>
  <c r="DA685" i="8"/>
  <c r="CZ685" i="8"/>
  <c r="CY685" i="8"/>
  <c r="CX685" i="8"/>
  <c r="CV685" i="8"/>
  <c r="CW685" i="8" s="1"/>
  <c r="CU685" i="8"/>
  <c r="CT685" i="8"/>
  <c r="CS685" i="8"/>
  <c r="CR685" i="8"/>
  <c r="CQ685" i="8"/>
  <c r="CP685" i="8"/>
  <c r="CO685" i="8"/>
  <c r="CN685" i="8"/>
  <c r="CL685" i="8"/>
  <c r="CM685" i="8" s="1"/>
  <c r="CG685" i="8"/>
  <c r="CF685" i="8"/>
  <c r="CE685" i="8"/>
  <c r="CD685" i="8"/>
  <c r="CC685" i="8"/>
  <c r="CB685" i="8"/>
  <c r="CA685" i="8"/>
  <c r="BZ685" i="8"/>
  <c r="BY685" i="8"/>
  <c r="BW685" i="8"/>
  <c r="BX685" i="8" s="1"/>
  <c r="BV685" i="8"/>
  <c r="BU685" i="8"/>
  <c r="BT685" i="8"/>
  <c r="BS685" i="8"/>
  <c r="BR685" i="8"/>
  <c r="BQ685" i="8"/>
  <c r="BP685" i="8"/>
  <c r="BO685" i="8"/>
  <c r="BN685" i="8"/>
  <c r="BM685" i="8"/>
  <c r="BL685" i="8"/>
  <c r="BJ685" i="8"/>
  <c r="BK685" i="8" s="1"/>
  <c r="J685" i="8"/>
  <c r="I685" i="8"/>
  <c r="H685" i="8"/>
  <c r="G685" i="8"/>
  <c r="F685" i="8"/>
  <c r="A685" i="8"/>
  <c r="DP684" i="8"/>
  <c r="DO684" i="8"/>
  <c r="DN684" i="8"/>
  <c r="DM684" i="8"/>
  <c r="DK684" i="8"/>
  <c r="DL684" i="8" s="1"/>
  <c r="DJ684" i="8"/>
  <c r="DI684" i="8"/>
  <c r="DH684" i="8"/>
  <c r="DG684" i="8"/>
  <c r="DE684" i="8"/>
  <c r="DF684" i="8" s="1"/>
  <c r="DD684" i="8"/>
  <c r="DC684" i="8"/>
  <c r="DB684" i="8"/>
  <c r="DA684" i="8"/>
  <c r="CZ684" i="8"/>
  <c r="CY684" i="8"/>
  <c r="CX684" i="8"/>
  <c r="CV684" i="8"/>
  <c r="CW684" i="8" s="1"/>
  <c r="CU684" i="8"/>
  <c r="CT684" i="8"/>
  <c r="CS684" i="8"/>
  <c r="CR684" i="8"/>
  <c r="CQ684" i="8"/>
  <c r="CP684" i="8"/>
  <c r="CO684" i="8"/>
  <c r="CN684" i="8"/>
  <c r="CL684" i="8"/>
  <c r="CM684" i="8" s="1"/>
  <c r="CG684" i="8"/>
  <c r="CF684" i="8"/>
  <c r="CE684" i="8"/>
  <c r="CD684" i="8"/>
  <c r="CC684" i="8"/>
  <c r="CB684" i="8"/>
  <c r="CA684" i="8"/>
  <c r="BZ684" i="8"/>
  <c r="BY684" i="8"/>
  <c r="BW684" i="8"/>
  <c r="BX684" i="8" s="1"/>
  <c r="BV684" i="8"/>
  <c r="BU684" i="8"/>
  <c r="BT684" i="8"/>
  <c r="BS684" i="8"/>
  <c r="BR684" i="8"/>
  <c r="BQ684" i="8"/>
  <c r="BP684" i="8"/>
  <c r="BO684" i="8"/>
  <c r="BN684" i="8"/>
  <c r="BM684" i="8"/>
  <c r="BL684" i="8"/>
  <c r="BJ684" i="8"/>
  <c r="BK684" i="8" s="1"/>
  <c r="J684" i="8"/>
  <c r="I684" i="8"/>
  <c r="H684" i="8"/>
  <c r="G684" i="8"/>
  <c r="F684" i="8"/>
  <c r="A684" i="8"/>
  <c r="DP683" i="8"/>
  <c r="DO683" i="8"/>
  <c r="DN683" i="8"/>
  <c r="DM683" i="8"/>
  <c r="DK683" i="8"/>
  <c r="DL683" i="8" s="1"/>
  <c r="DJ683" i="8"/>
  <c r="DI683" i="8"/>
  <c r="DH683" i="8"/>
  <c r="DG683" i="8"/>
  <c r="DE683" i="8"/>
  <c r="DF683" i="8" s="1"/>
  <c r="DD683" i="8"/>
  <c r="DC683" i="8"/>
  <c r="DB683" i="8"/>
  <c r="DA683" i="8"/>
  <c r="CZ683" i="8"/>
  <c r="CY683" i="8"/>
  <c r="CX683" i="8"/>
  <c r="CV683" i="8"/>
  <c r="CW683" i="8" s="1"/>
  <c r="CU683" i="8"/>
  <c r="CT683" i="8"/>
  <c r="CS683" i="8"/>
  <c r="CR683" i="8"/>
  <c r="CQ683" i="8"/>
  <c r="CP683" i="8"/>
  <c r="CO683" i="8"/>
  <c r="CN683" i="8"/>
  <c r="CL683" i="8"/>
  <c r="CM683" i="8" s="1"/>
  <c r="CG683" i="8"/>
  <c r="CF683" i="8"/>
  <c r="CE683" i="8"/>
  <c r="CD683" i="8"/>
  <c r="CC683" i="8"/>
  <c r="CB683" i="8"/>
  <c r="CA683" i="8"/>
  <c r="BZ683" i="8"/>
  <c r="BY683" i="8"/>
  <c r="BW683" i="8"/>
  <c r="BX683" i="8" s="1"/>
  <c r="BV683" i="8"/>
  <c r="BU683" i="8"/>
  <c r="BT683" i="8"/>
  <c r="BS683" i="8"/>
  <c r="BR683" i="8"/>
  <c r="BQ683" i="8"/>
  <c r="BP683" i="8"/>
  <c r="BO683" i="8"/>
  <c r="BN683" i="8"/>
  <c r="BM683" i="8"/>
  <c r="BL683" i="8"/>
  <c r="BJ683" i="8"/>
  <c r="BK683" i="8" s="1"/>
  <c r="J683" i="8"/>
  <c r="I683" i="8"/>
  <c r="H683" i="8"/>
  <c r="G683" i="8"/>
  <c r="F683" i="8"/>
  <c r="A683" i="8"/>
  <c r="DP682" i="8"/>
  <c r="DO682" i="8"/>
  <c r="DN682" i="8"/>
  <c r="DM682" i="8"/>
  <c r="DK682" i="8"/>
  <c r="DL682" i="8" s="1"/>
  <c r="DJ682" i="8"/>
  <c r="DI682" i="8"/>
  <c r="DH682" i="8"/>
  <c r="DG682" i="8"/>
  <c r="DE682" i="8"/>
  <c r="DF682" i="8" s="1"/>
  <c r="DD682" i="8"/>
  <c r="DC682" i="8"/>
  <c r="DB682" i="8"/>
  <c r="DA682" i="8"/>
  <c r="CZ682" i="8"/>
  <c r="CY682" i="8"/>
  <c r="CX682" i="8"/>
  <c r="CV682" i="8"/>
  <c r="CW682" i="8" s="1"/>
  <c r="CU682" i="8"/>
  <c r="CT682" i="8"/>
  <c r="CS682" i="8"/>
  <c r="CR682" i="8"/>
  <c r="CQ682" i="8"/>
  <c r="CP682" i="8"/>
  <c r="CO682" i="8"/>
  <c r="CN682" i="8"/>
  <c r="CL682" i="8"/>
  <c r="CM682" i="8" s="1"/>
  <c r="CG682" i="8"/>
  <c r="CF682" i="8"/>
  <c r="CE682" i="8"/>
  <c r="CD682" i="8"/>
  <c r="CC682" i="8"/>
  <c r="CB682" i="8"/>
  <c r="CA682" i="8"/>
  <c r="BZ682" i="8"/>
  <c r="BY682" i="8"/>
  <c r="BW682" i="8"/>
  <c r="BX682" i="8" s="1"/>
  <c r="BV682" i="8"/>
  <c r="BU682" i="8"/>
  <c r="BT682" i="8"/>
  <c r="BS682" i="8"/>
  <c r="BR682" i="8"/>
  <c r="BQ682" i="8"/>
  <c r="BP682" i="8"/>
  <c r="BO682" i="8"/>
  <c r="BN682" i="8"/>
  <c r="BM682" i="8"/>
  <c r="BL682" i="8"/>
  <c r="BJ682" i="8"/>
  <c r="BK682" i="8" s="1"/>
  <c r="J682" i="8"/>
  <c r="I682" i="8"/>
  <c r="H682" i="8"/>
  <c r="G682" i="8"/>
  <c r="F682" i="8"/>
  <c r="A682" i="8"/>
  <c r="DP681" i="8"/>
  <c r="DO681" i="8"/>
  <c r="DN681" i="8"/>
  <c r="DM681" i="8"/>
  <c r="DK681" i="8"/>
  <c r="DL681" i="8" s="1"/>
  <c r="DJ681" i="8"/>
  <c r="DI681" i="8"/>
  <c r="DH681" i="8"/>
  <c r="DG681" i="8"/>
  <c r="DE681" i="8"/>
  <c r="DF681" i="8" s="1"/>
  <c r="DD681" i="8"/>
  <c r="DC681" i="8"/>
  <c r="DB681" i="8"/>
  <c r="DA681" i="8"/>
  <c r="CZ681" i="8"/>
  <c r="CY681" i="8"/>
  <c r="CX681" i="8"/>
  <c r="CV681" i="8"/>
  <c r="CW681" i="8" s="1"/>
  <c r="CU681" i="8"/>
  <c r="CT681" i="8"/>
  <c r="CS681" i="8"/>
  <c r="CR681" i="8"/>
  <c r="CQ681" i="8"/>
  <c r="CP681" i="8"/>
  <c r="CO681" i="8"/>
  <c r="CN681" i="8"/>
  <c r="CL681" i="8"/>
  <c r="CM681" i="8" s="1"/>
  <c r="CG681" i="8"/>
  <c r="CF681" i="8"/>
  <c r="CE681" i="8"/>
  <c r="CD681" i="8"/>
  <c r="CC681" i="8"/>
  <c r="CB681" i="8"/>
  <c r="CA681" i="8"/>
  <c r="BZ681" i="8"/>
  <c r="BY681" i="8"/>
  <c r="BW681" i="8"/>
  <c r="BX681" i="8" s="1"/>
  <c r="BV681" i="8"/>
  <c r="BU681" i="8"/>
  <c r="BT681" i="8"/>
  <c r="BS681" i="8"/>
  <c r="BR681" i="8"/>
  <c r="BQ681" i="8"/>
  <c r="BP681" i="8"/>
  <c r="BO681" i="8"/>
  <c r="BN681" i="8"/>
  <c r="BM681" i="8"/>
  <c r="BL681" i="8"/>
  <c r="BJ681" i="8"/>
  <c r="BK681" i="8" s="1"/>
  <c r="J681" i="8"/>
  <c r="I681" i="8"/>
  <c r="H681" i="8"/>
  <c r="G681" i="8"/>
  <c r="F681" i="8"/>
  <c r="A681" i="8"/>
  <c r="DP680" i="8"/>
  <c r="DO680" i="8"/>
  <c r="DN680" i="8"/>
  <c r="DM680" i="8"/>
  <c r="DK680" i="8"/>
  <c r="DL680" i="8" s="1"/>
  <c r="DJ680" i="8"/>
  <c r="DI680" i="8"/>
  <c r="DH680" i="8"/>
  <c r="DG680" i="8"/>
  <c r="DE680" i="8"/>
  <c r="DF680" i="8" s="1"/>
  <c r="DD680" i="8"/>
  <c r="DC680" i="8"/>
  <c r="DB680" i="8"/>
  <c r="DA680" i="8"/>
  <c r="CZ680" i="8"/>
  <c r="CY680" i="8"/>
  <c r="CX680" i="8"/>
  <c r="CV680" i="8"/>
  <c r="CW680" i="8" s="1"/>
  <c r="CU680" i="8"/>
  <c r="CT680" i="8"/>
  <c r="CS680" i="8"/>
  <c r="CR680" i="8"/>
  <c r="CQ680" i="8"/>
  <c r="CP680" i="8"/>
  <c r="CO680" i="8"/>
  <c r="CN680" i="8"/>
  <c r="CL680" i="8"/>
  <c r="CM680" i="8" s="1"/>
  <c r="CG680" i="8"/>
  <c r="CF680" i="8"/>
  <c r="CE680" i="8"/>
  <c r="CD680" i="8"/>
  <c r="CC680" i="8"/>
  <c r="CB680" i="8"/>
  <c r="CA680" i="8"/>
  <c r="BZ680" i="8"/>
  <c r="BY680" i="8"/>
  <c r="BW680" i="8"/>
  <c r="BX680" i="8" s="1"/>
  <c r="BV680" i="8"/>
  <c r="BU680" i="8"/>
  <c r="BT680" i="8"/>
  <c r="BS680" i="8"/>
  <c r="BR680" i="8"/>
  <c r="BQ680" i="8"/>
  <c r="BP680" i="8"/>
  <c r="BO680" i="8"/>
  <c r="BN680" i="8"/>
  <c r="BM680" i="8"/>
  <c r="BL680" i="8"/>
  <c r="BJ680" i="8"/>
  <c r="BK680" i="8" s="1"/>
  <c r="J680" i="8"/>
  <c r="I680" i="8"/>
  <c r="H680" i="8"/>
  <c r="G680" i="8"/>
  <c r="F680" i="8"/>
  <c r="A680" i="8"/>
  <c r="DP679" i="8"/>
  <c r="DO679" i="8"/>
  <c r="DN679" i="8"/>
  <c r="DM679" i="8"/>
  <c r="DK679" i="8"/>
  <c r="DL679" i="8" s="1"/>
  <c r="DJ679" i="8"/>
  <c r="DI679" i="8"/>
  <c r="DH679" i="8"/>
  <c r="DG679" i="8"/>
  <c r="DE679" i="8"/>
  <c r="DF679" i="8" s="1"/>
  <c r="DD679" i="8"/>
  <c r="DC679" i="8"/>
  <c r="DB679" i="8"/>
  <c r="DA679" i="8"/>
  <c r="CZ679" i="8"/>
  <c r="CY679" i="8"/>
  <c r="CX679" i="8"/>
  <c r="CV679" i="8"/>
  <c r="CW679" i="8" s="1"/>
  <c r="CU679" i="8"/>
  <c r="CT679" i="8"/>
  <c r="CS679" i="8"/>
  <c r="CR679" i="8"/>
  <c r="CQ679" i="8"/>
  <c r="CP679" i="8"/>
  <c r="CO679" i="8"/>
  <c r="CN679" i="8"/>
  <c r="CL679" i="8"/>
  <c r="CM679" i="8" s="1"/>
  <c r="CG679" i="8"/>
  <c r="CF679" i="8"/>
  <c r="CE679" i="8"/>
  <c r="CD679" i="8"/>
  <c r="CC679" i="8"/>
  <c r="CB679" i="8"/>
  <c r="CA679" i="8"/>
  <c r="BZ679" i="8"/>
  <c r="BY679" i="8"/>
  <c r="BW679" i="8"/>
  <c r="BX679" i="8" s="1"/>
  <c r="BV679" i="8"/>
  <c r="BU679" i="8"/>
  <c r="BT679" i="8"/>
  <c r="BS679" i="8"/>
  <c r="BR679" i="8"/>
  <c r="BQ679" i="8"/>
  <c r="BP679" i="8"/>
  <c r="BO679" i="8"/>
  <c r="BN679" i="8"/>
  <c r="BM679" i="8"/>
  <c r="BL679" i="8"/>
  <c r="BJ679" i="8"/>
  <c r="BK679" i="8" s="1"/>
  <c r="J679" i="8"/>
  <c r="I679" i="8"/>
  <c r="H679" i="8"/>
  <c r="G679" i="8"/>
  <c r="F679" i="8"/>
  <c r="A679" i="8"/>
  <c r="DP678" i="8"/>
  <c r="DO678" i="8"/>
  <c r="DN678" i="8"/>
  <c r="DM678" i="8"/>
  <c r="DK678" i="8"/>
  <c r="DL678" i="8" s="1"/>
  <c r="DJ678" i="8"/>
  <c r="DI678" i="8"/>
  <c r="DH678" i="8"/>
  <c r="DG678" i="8"/>
  <c r="DE678" i="8"/>
  <c r="DF678" i="8" s="1"/>
  <c r="DD678" i="8"/>
  <c r="DC678" i="8"/>
  <c r="DB678" i="8"/>
  <c r="DA678" i="8"/>
  <c r="CZ678" i="8"/>
  <c r="CY678" i="8"/>
  <c r="CX678" i="8"/>
  <c r="CV678" i="8"/>
  <c r="CW678" i="8" s="1"/>
  <c r="CU678" i="8"/>
  <c r="CT678" i="8"/>
  <c r="CS678" i="8"/>
  <c r="CR678" i="8"/>
  <c r="CQ678" i="8"/>
  <c r="CP678" i="8"/>
  <c r="CO678" i="8"/>
  <c r="CN678" i="8"/>
  <c r="CL678" i="8"/>
  <c r="CM678" i="8" s="1"/>
  <c r="CG678" i="8"/>
  <c r="CF678" i="8"/>
  <c r="CE678" i="8"/>
  <c r="CD678" i="8"/>
  <c r="CC678" i="8"/>
  <c r="CB678" i="8"/>
  <c r="CA678" i="8"/>
  <c r="BZ678" i="8"/>
  <c r="BY678" i="8"/>
  <c r="BW678" i="8"/>
  <c r="BX678" i="8" s="1"/>
  <c r="BV678" i="8"/>
  <c r="BU678" i="8"/>
  <c r="BT678" i="8"/>
  <c r="BS678" i="8"/>
  <c r="BR678" i="8"/>
  <c r="BQ678" i="8"/>
  <c r="BP678" i="8"/>
  <c r="BO678" i="8"/>
  <c r="BN678" i="8"/>
  <c r="BM678" i="8"/>
  <c r="BL678" i="8"/>
  <c r="BJ678" i="8"/>
  <c r="BK678" i="8" s="1"/>
  <c r="J678" i="8"/>
  <c r="I678" i="8"/>
  <c r="H678" i="8"/>
  <c r="G678" i="8"/>
  <c r="F678" i="8"/>
  <c r="A678" i="8"/>
  <c r="DP677" i="8"/>
  <c r="DO677" i="8"/>
  <c r="DN677" i="8"/>
  <c r="DM677" i="8"/>
  <c r="DK677" i="8"/>
  <c r="DL677" i="8" s="1"/>
  <c r="DJ677" i="8"/>
  <c r="DI677" i="8"/>
  <c r="DH677" i="8"/>
  <c r="DG677" i="8"/>
  <c r="DE677" i="8"/>
  <c r="DF677" i="8" s="1"/>
  <c r="DD677" i="8"/>
  <c r="DC677" i="8"/>
  <c r="DB677" i="8"/>
  <c r="DA677" i="8"/>
  <c r="CZ677" i="8"/>
  <c r="CY677" i="8"/>
  <c r="CX677" i="8"/>
  <c r="CV677" i="8"/>
  <c r="CW677" i="8" s="1"/>
  <c r="CU677" i="8"/>
  <c r="CT677" i="8"/>
  <c r="CS677" i="8"/>
  <c r="CR677" i="8"/>
  <c r="CQ677" i="8"/>
  <c r="CP677" i="8"/>
  <c r="CO677" i="8"/>
  <c r="CN677" i="8"/>
  <c r="CL677" i="8"/>
  <c r="CM677" i="8" s="1"/>
  <c r="CG677" i="8"/>
  <c r="CF677" i="8"/>
  <c r="CE677" i="8"/>
  <c r="CD677" i="8"/>
  <c r="CC677" i="8"/>
  <c r="CB677" i="8"/>
  <c r="CA677" i="8"/>
  <c r="BZ677" i="8"/>
  <c r="BY677" i="8"/>
  <c r="BW677" i="8"/>
  <c r="BX677" i="8" s="1"/>
  <c r="BV677" i="8"/>
  <c r="BU677" i="8"/>
  <c r="BT677" i="8"/>
  <c r="BS677" i="8"/>
  <c r="BR677" i="8"/>
  <c r="BQ677" i="8"/>
  <c r="BP677" i="8"/>
  <c r="BO677" i="8"/>
  <c r="BN677" i="8"/>
  <c r="BM677" i="8"/>
  <c r="BL677" i="8"/>
  <c r="BJ677" i="8"/>
  <c r="BK677" i="8" s="1"/>
  <c r="J677" i="8"/>
  <c r="I677" i="8"/>
  <c r="H677" i="8"/>
  <c r="G677" i="8"/>
  <c r="F677" i="8"/>
  <c r="A677" i="8"/>
  <c r="DP676" i="8"/>
  <c r="DO676" i="8"/>
  <c r="DN676" i="8"/>
  <c r="DM676" i="8"/>
  <c r="DK676" i="8"/>
  <c r="DL676" i="8" s="1"/>
  <c r="DJ676" i="8"/>
  <c r="DI676" i="8"/>
  <c r="DH676" i="8"/>
  <c r="DG676" i="8"/>
  <c r="DE676" i="8"/>
  <c r="DF676" i="8" s="1"/>
  <c r="DD676" i="8"/>
  <c r="DC676" i="8"/>
  <c r="DB676" i="8"/>
  <c r="DA676" i="8"/>
  <c r="CZ676" i="8"/>
  <c r="CY676" i="8"/>
  <c r="CX676" i="8"/>
  <c r="CV676" i="8"/>
  <c r="CW676" i="8" s="1"/>
  <c r="CU676" i="8"/>
  <c r="CT676" i="8"/>
  <c r="CS676" i="8"/>
  <c r="CR676" i="8"/>
  <c r="CQ676" i="8"/>
  <c r="CP676" i="8"/>
  <c r="CO676" i="8"/>
  <c r="CN676" i="8"/>
  <c r="CL676" i="8"/>
  <c r="CM676" i="8" s="1"/>
  <c r="CG676" i="8"/>
  <c r="CF676" i="8"/>
  <c r="CE676" i="8"/>
  <c r="CD676" i="8"/>
  <c r="CC676" i="8"/>
  <c r="CB676" i="8"/>
  <c r="CA676" i="8"/>
  <c r="BZ676" i="8"/>
  <c r="BY676" i="8"/>
  <c r="BW676" i="8"/>
  <c r="BX676" i="8" s="1"/>
  <c r="BV676" i="8"/>
  <c r="BU676" i="8"/>
  <c r="BT676" i="8"/>
  <c r="BS676" i="8"/>
  <c r="BR676" i="8"/>
  <c r="BQ676" i="8"/>
  <c r="BP676" i="8"/>
  <c r="BO676" i="8"/>
  <c r="BN676" i="8"/>
  <c r="BM676" i="8"/>
  <c r="BL676" i="8"/>
  <c r="BJ676" i="8"/>
  <c r="BK676" i="8" s="1"/>
  <c r="J676" i="8"/>
  <c r="I676" i="8"/>
  <c r="H676" i="8"/>
  <c r="G676" i="8"/>
  <c r="F676" i="8"/>
  <c r="A676" i="8"/>
  <c r="DP675" i="8"/>
  <c r="DO675" i="8"/>
  <c r="DN675" i="8"/>
  <c r="DM675" i="8"/>
  <c r="DK675" i="8"/>
  <c r="DL675" i="8" s="1"/>
  <c r="DJ675" i="8"/>
  <c r="DI675" i="8"/>
  <c r="DH675" i="8"/>
  <c r="DG675" i="8"/>
  <c r="DE675" i="8"/>
  <c r="DF675" i="8" s="1"/>
  <c r="DD675" i="8"/>
  <c r="DC675" i="8"/>
  <c r="DB675" i="8"/>
  <c r="DA675" i="8"/>
  <c r="CZ675" i="8"/>
  <c r="CY675" i="8"/>
  <c r="CX675" i="8"/>
  <c r="CV675" i="8"/>
  <c r="CW675" i="8" s="1"/>
  <c r="CU675" i="8"/>
  <c r="CT675" i="8"/>
  <c r="CS675" i="8"/>
  <c r="CR675" i="8"/>
  <c r="CQ675" i="8"/>
  <c r="CP675" i="8"/>
  <c r="CO675" i="8"/>
  <c r="CN675" i="8"/>
  <c r="CL675" i="8"/>
  <c r="CM675" i="8" s="1"/>
  <c r="CG675" i="8"/>
  <c r="CF675" i="8"/>
  <c r="CE675" i="8"/>
  <c r="CD675" i="8"/>
  <c r="CC675" i="8"/>
  <c r="CB675" i="8"/>
  <c r="CA675" i="8"/>
  <c r="BZ675" i="8"/>
  <c r="BY675" i="8"/>
  <c r="BW675" i="8"/>
  <c r="BX675" i="8" s="1"/>
  <c r="BV675" i="8"/>
  <c r="BU675" i="8"/>
  <c r="BT675" i="8"/>
  <c r="BS675" i="8"/>
  <c r="BR675" i="8"/>
  <c r="BQ675" i="8"/>
  <c r="BP675" i="8"/>
  <c r="BO675" i="8"/>
  <c r="BN675" i="8"/>
  <c r="BM675" i="8"/>
  <c r="BL675" i="8"/>
  <c r="BJ675" i="8"/>
  <c r="BK675" i="8" s="1"/>
  <c r="J675" i="8"/>
  <c r="I675" i="8"/>
  <c r="H675" i="8"/>
  <c r="G675" i="8"/>
  <c r="F675" i="8"/>
  <c r="A675" i="8"/>
  <c r="DP674" i="8"/>
  <c r="DO674" i="8"/>
  <c r="DN674" i="8"/>
  <c r="DM674" i="8"/>
  <c r="DK674" i="8"/>
  <c r="DL674" i="8" s="1"/>
  <c r="DJ674" i="8"/>
  <c r="DI674" i="8"/>
  <c r="DH674" i="8"/>
  <c r="DG674" i="8"/>
  <c r="DE674" i="8"/>
  <c r="DF674" i="8" s="1"/>
  <c r="DD674" i="8"/>
  <c r="DC674" i="8"/>
  <c r="DB674" i="8"/>
  <c r="DA674" i="8"/>
  <c r="CZ674" i="8"/>
  <c r="CY674" i="8"/>
  <c r="CX674" i="8"/>
  <c r="CV674" i="8"/>
  <c r="CW674" i="8" s="1"/>
  <c r="CU674" i="8"/>
  <c r="CT674" i="8"/>
  <c r="CS674" i="8"/>
  <c r="CR674" i="8"/>
  <c r="CQ674" i="8"/>
  <c r="CP674" i="8"/>
  <c r="CO674" i="8"/>
  <c r="CN674" i="8"/>
  <c r="CL674" i="8"/>
  <c r="CM674" i="8" s="1"/>
  <c r="CG674" i="8"/>
  <c r="CF674" i="8"/>
  <c r="CE674" i="8"/>
  <c r="CD674" i="8"/>
  <c r="CC674" i="8"/>
  <c r="CB674" i="8"/>
  <c r="CA674" i="8"/>
  <c r="BZ674" i="8"/>
  <c r="BY674" i="8"/>
  <c r="BW674" i="8"/>
  <c r="BX674" i="8" s="1"/>
  <c r="BV674" i="8"/>
  <c r="BU674" i="8"/>
  <c r="BT674" i="8"/>
  <c r="BS674" i="8"/>
  <c r="BR674" i="8"/>
  <c r="BQ674" i="8"/>
  <c r="BP674" i="8"/>
  <c r="BO674" i="8"/>
  <c r="BN674" i="8"/>
  <c r="BM674" i="8"/>
  <c r="BL674" i="8"/>
  <c r="BJ674" i="8"/>
  <c r="BK674" i="8" s="1"/>
  <c r="J674" i="8"/>
  <c r="I674" i="8"/>
  <c r="H674" i="8"/>
  <c r="G674" i="8"/>
  <c r="F674" i="8"/>
  <c r="A674" i="8"/>
  <c r="DP673" i="8"/>
  <c r="DO673" i="8"/>
  <c r="DN673" i="8"/>
  <c r="DM673" i="8"/>
  <c r="DK673" i="8"/>
  <c r="DL673" i="8" s="1"/>
  <c r="DJ673" i="8"/>
  <c r="DI673" i="8"/>
  <c r="DH673" i="8"/>
  <c r="DG673" i="8"/>
  <c r="DE673" i="8"/>
  <c r="DF673" i="8" s="1"/>
  <c r="DD673" i="8"/>
  <c r="DC673" i="8"/>
  <c r="DB673" i="8"/>
  <c r="DA673" i="8"/>
  <c r="CZ673" i="8"/>
  <c r="CY673" i="8"/>
  <c r="CX673" i="8"/>
  <c r="CV673" i="8"/>
  <c r="CW673" i="8" s="1"/>
  <c r="CU673" i="8"/>
  <c r="CT673" i="8"/>
  <c r="CS673" i="8"/>
  <c r="CR673" i="8"/>
  <c r="CQ673" i="8"/>
  <c r="CP673" i="8"/>
  <c r="CO673" i="8"/>
  <c r="CN673" i="8"/>
  <c r="CL673" i="8"/>
  <c r="CM673" i="8" s="1"/>
  <c r="CG673" i="8"/>
  <c r="CF673" i="8"/>
  <c r="CE673" i="8"/>
  <c r="CD673" i="8"/>
  <c r="CC673" i="8"/>
  <c r="CB673" i="8"/>
  <c r="CA673" i="8"/>
  <c r="BZ673" i="8"/>
  <c r="BY673" i="8"/>
  <c r="BW673" i="8"/>
  <c r="BX673" i="8" s="1"/>
  <c r="BV673" i="8"/>
  <c r="BU673" i="8"/>
  <c r="BT673" i="8"/>
  <c r="BS673" i="8"/>
  <c r="BR673" i="8"/>
  <c r="BQ673" i="8"/>
  <c r="BP673" i="8"/>
  <c r="BO673" i="8"/>
  <c r="BN673" i="8"/>
  <c r="BM673" i="8"/>
  <c r="BL673" i="8"/>
  <c r="BJ673" i="8"/>
  <c r="BK673" i="8" s="1"/>
  <c r="J673" i="8"/>
  <c r="I673" i="8"/>
  <c r="H673" i="8"/>
  <c r="G673" i="8"/>
  <c r="F673" i="8"/>
  <c r="A673" i="8"/>
  <c r="DP672" i="8"/>
  <c r="DO672" i="8"/>
  <c r="DN672" i="8"/>
  <c r="DM672" i="8"/>
  <c r="DK672" i="8"/>
  <c r="DL672" i="8" s="1"/>
  <c r="DJ672" i="8"/>
  <c r="DI672" i="8"/>
  <c r="DH672" i="8"/>
  <c r="DG672" i="8"/>
  <c r="DE672" i="8"/>
  <c r="DF672" i="8" s="1"/>
  <c r="DD672" i="8"/>
  <c r="DC672" i="8"/>
  <c r="DB672" i="8"/>
  <c r="DA672" i="8"/>
  <c r="CZ672" i="8"/>
  <c r="CY672" i="8"/>
  <c r="CX672" i="8"/>
  <c r="CV672" i="8"/>
  <c r="CW672" i="8" s="1"/>
  <c r="CU672" i="8"/>
  <c r="CT672" i="8"/>
  <c r="CS672" i="8"/>
  <c r="CR672" i="8"/>
  <c r="CQ672" i="8"/>
  <c r="CP672" i="8"/>
  <c r="CO672" i="8"/>
  <c r="CN672" i="8"/>
  <c r="CL672" i="8"/>
  <c r="CM672" i="8" s="1"/>
  <c r="CG672" i="8"/>
  <c r="CF672" i="8"/>
  <c r="CE672" i="8"/>
  <c r="CD672" i="8"/>
  <c r="CC672" i="8"/>
  <c r="CB672" i="8"/>
  <c r="CA672" i="8"/>
  <c r="BZ672" i="8"/>
  <c r="BY672" i="8"/>
  <c r="BW672" i="8"/>
  <c r="BX672" i="8" s="1"/>
  <c r="BV672" i="8"/>
  <c r="BU672" i="8"/>
  <c r="BT672" i="8"/>
  <c r="BS672" i="8"/>
  <c r="BR672" i="8"/>
  <c r="BQ672" i="8"/>
  <c r="BP672" i="8"/>
  <c r="BO672" i="8"/>
  <c r="BN672" i="8"/>
  <c r="BM672" i="8"/>
  <c r="BL672" i="8"/>
  <c r="BJ672" i="8"/>
  <c r="BK672" i="8" s="1"/>
  <c r="J672" i="8"/>
  <c r="I672" i="8"/>
  <c r="H672" i="8"/>
  <c r="G672" i="8"/>
  <c r="F672" i="8"/>
  <c r="A672" i="8"/>
  <c r="DP671" i="8"/>
  <c r="DO671" i="8"/>
  <c r="DN671" i="8"/>
  <c r="DM671" i="8"/>
  <c r="DK671" i="8"/>
  <c r="DL671" i="8" s="1"/>
  <c r="DJ671" i="8"/>
  <c r="DI671" i="8"/>
  <c r="DH671" i="8"/>
  <c r="DG671" i="8"/>
  <c r="DE671" i="8"/>
  <c r="DF671" i="8" s="1"/>
  <c r="DD671" i="8"/>
  <c r="DC671" i="8"/>
  <c r="DB671" i="8"/>
  <c r="DA671" i="8"/>
  <c r="CZ671" i="8"/>
  <c r="CY671" i="8"/>
  <c r="CX671" i="8"/>
  <c r="CV671" i="8"/>
  <c r="CW671" i="8" s="1"/>
  <c r="CU671" i="8"/>
  <c r="CT671" i="8"/>
  <c r="CS671" i="8"/>
  <c r="CR671" i="8"/>
  <c r="CQ671" i="8"/>
  <c r="CP671" i="8"/>
  <c r="CO671" i="8"/>
  <c r="CN671" i="8"/>
  <c r="CL671" i="8"/>
  <c r="CM671" i="8" s="1"/>
  <c r="CG671" i="8"/>
  <c r="CF671" i="8"/>
  <c r="CE671" i="8"/>
  <c r="CD671" i="8"/>
  <c r="CC671" i="8"/>
  <c r="CB671" i="8"/>
  <c r="CA671" i="8"/>
  <c r="BZ671" i="8"/>
  <c r="BY671" i="8"/>
  <c r="BW671" i="8"/>
  <c r="BX671" i="8" s="1"/>
  <c r="BV671" i="8"/>
  <c r="BU671" i="8"/>
  <c r="BT671" i="8"/>
  <c r="BS671" i="8"/>
  <c r="BR671" i="8"/>
  <c r="BQ671" i="8"/>
  <c r="BP671" i="8"/>
  <c r="BO671" i="8"/>
  <c r="BN671" i="8"/>
  <c r="BM671" i="8"/>
  <c r="BL671" i="8"/>
  <c r="BJ671" i="8"/>
  <c r="BK671" i="8" s="1"/>
  <c r="J671" i="8"/>
  <c r="I671" i="8"/>
  <c r="H671" i="8"/>
  <c r="G671" i="8"/>
  <c r="F671" i="8"/>
  <c r="A671" i="8"/>
  <c r="DP670" i="8"/>
  <c r="DO670" i="8"/>
  <c r="DN670" i="8"/>
  <c r="DM670" i="8"/>
  <c r="DK670" i="8"/>
  <c r="DL670" i="8" s="1"/>
  <c r="DJ670" i="8"/>
  <c r="DI670" i="8"/>
  <c r="DH670" i="8"/>
  <c r="DG670" i="8"/>
  <c r="DE670" i="8"/>
  <c r="DF670" i="8" s="1"/>
  <c r="DD670" i="8"/>
  <c r="DC670" i="8"/>
  <c r="DB670" i="8"/>
  <c r="DA670" i="8"/>
  <c r="CZ670" i="8"/>
  <c r="CY670" i="8"/>
  <c r="CX670" i="8"/>
  <c r="CV670" i="8"/>
  <c r="CW670" i="8" s="1"/>
  <c r="CU670" i="8"/>
  <c r="CT670" i="8"/>
  <c r="CS670" i="8"/>
  <c r="CR670" i="8"/>
  <c r="CQ670" i="8"/>
  <c r="CP670" i="8"/>
  <c r="CO670" i="8"/>
  <c r="CN670" i="8"/>
  <c r="CL670" i="8"/>
  <c r="CM670" i="8" s="1"/>
  <c r="CG670" i="8"/>
  <c r="CF670" i="8"/>
  <c r="CE670" i="8"/>
  <c r="CD670" i="8"/>
  <c r="CC670" i="8"/>
  <c r="CB670" i="8"/>
  <c r="CA670" i="8"/>
  <c r="BZ670" i="8"/>
  <c r="BY670" i="8"/>
  <c r="BW670" i="8"/>
  <c r="BX670" i="8" s="1"/>
  <c r="BV670" i="8"/>
  <c r="BU670" i="8"/>
  <c r="BT670" i="8"/>
  <c r="BS670" i="8"/>
  <c r="BR670" i="8"/>
  <c r="BQ670" i="8"/>
  <c r="BP670" i="8"/>
  <c r="BO670" i="8"/>
  <c r="BN670" i="8"/>
  <c r="BM670" i="8"/>
  <c r="BL670" i="8"/>
  <c r="BJ670" i="8"/>
  <c r="BK670" i="8" s="1"/>
  <c r="J670" i="8"/>
  <c r="I670" i="8"/>
  <c r="H670" i="8"/>
  <c r="G670" i="8"/>
  <c r="F670" i="8"/>
  <c r="A670" i="8"/>
  <c r="DP669" i="8"/>
  <c r="DO669" i="8"/>
  <c r="DN669" i="8"/>
  <c r="DM669" i="8"/>
  <c r="DK669" i="8"/>
  <c r="DL669" i="8" s="1"/>
  <c r="DJ669" i="8"/>
  <c r="DI669" i="8"/>
  <c r="DH669" i="8"/>
  <c r="DG669" i="8"/>
  <c r="DE669" i="8"/>
  <c r="DF669" i="8" s="1"/>
  <c r="DD669" i="8"/>
  <c r="DC669" i="8"/>
  <c r="DB669" i="8"/>
  <c r="DA669" i="8"/>
  <c r="CZ669" i="8"/>
  <c r="CY669" i="8"/>
  <c r="CX669" i="8"/>
  <c r="CV669" i="8"/>
  <c r="CW669" i="8" s="1"/>
  <c r="CU669" i="8"/>
  <c r="CT669" i="8"/>
  <c r="CS669" i="8"/>
  <c r="CR669" i="8"/>
  <c r="CQ669" i="8"/>
  <c r="CP669" i="8"/>
  <c r="CO669" i="8"/>
  <c r="CN669" i="8"/>
  <c r="CL669" i="8"/>
  <c r="CM669" i="8" s="1"/>
  <c r="CG669" i="8"/>
  <c r="CF669" i="8"/>
  <c r="CE669" i="8"/>
  <c r="CD669" i="8"/>
  <c r="CC669" i="8"/>
  <c r="CB669" i="8"/>
  <c r="CA669" i="8"/>
  <c r="BZ669" i="8"/>
  <c r="BY669" i="8"/>
  <c r="BW669" i="8"/>
  <c r="BX669" i="8" s="1"/>
  <c r="BV669" i="8"/>
  <c r="BU669" i="8"/>
  <c r="BT669" i="8"/>
  <c r="BS669" i="8"/>
  <c r="BR669" i="8"/>
  <c r="BQ669" i="8"/>
  <c r="BP669" i="8"/>
  <c r="BO669" i="8"/>
  <c r="BN669" i="8"/>
  <c r="BM669" i="8"/>
  <c r="BL669" i="8"/>
  <c r="BJ669" i="8"/>
  <c r="BK669" i="8" s="1"/>
  <c r="J669" i="8"/>
  <c r="I669" i="8"/>
  <c r="H669" i="8"/>
  <c r="G669" i="8"/>
  <c r="F669" i="8"/>
  <c r="A669" i="8"/>
  <c r="DP668" i="8"/>
  <c r="DO668" i="8"/>
  <c r="DN668" i="8"/>
  <c r="DM668" i="8"/>
  <c r="DK668" i="8"/>
  <c r="DL668" i="8" s="1"/>
  <c r="DJ668" i="8"/>
  <c r="DI668" i="8"/>
  <c r="DH668" i="8"/>
  <c r="DG668" i="8"/>
  <c r="DE668" i="8"/>
  <c r="DF668" i="8" s="1"/>
  <c r="DD668" i="8"/>
  <c r="DC668" i="8"/>
  <c r="DB668" i="8"/>
  <c r="DA668" i="8"/>
  <c r="CZ668" i="8"/>
  <c r="CY668" i="8"/>
  <c r="CX668" i="8"/>
  <c r="CV668" i="8"/>
  <c r="CW668" i="8" s="1"/>
  <c r="CU668" i="8"/>
  <c r="CT668" i="8"/>
  <c r="CS668" i="8"/>
  <c r="CR668" i="8"/>
  <c r="CQ668" i="8"/>
  <c r="CP668" i="8"/>
  <c r="CO668" i="8"/>
  <c r="CN668" i="8"/>
  <c r="CL668" i="8"/>
  <c r="CM668" i="8" s="1"/>
  <c r="CG668" i="8"/>
  <c r="CF668" i="8"/>
  <c r="CE668" i="8"/>
  <c r="CD668" i="8"/>
  <c r="CC668" i="8"/>
  <c r="CB668" i="8"/>
  <c r="CA668" i="8"/>
  <c r="BZ668" i="8"/>
  <c r="BY668" i="8"/>
  <c r="BW668" i="8"/>
  <c r="BX668" i="8" s="1"/>
  <c r="BV668" i="8"/>
  <c r="BU668" i="8"/>
  <c r="BT668" i="8"/>
  <c r="BS668" i="8"/>
  <c r="BR668" i="8"/>
  <c r="BQ668" i="8"/>
  <c r="BP668" i="8"/>
  <c r="BO668" i="8"/>
  <c r="BN668" i="8"/>
  <c r="BM668" i="8"/>
  <c r="BL668" i="8"/>
  <c r="BJ668" i="8"/>
  <c r="BK668" i="8" s="1"/>
  <c r="J668" i="8"/>
  <c r="I668" i="8"/>
  <c r="H668" i="8"/>
  <c r="G668" i="8"/>
  <c r="F668" i="8"/>
  <c r="A668" i="8"/>
  <c r="DP667" i="8"/>
  <c r="DO667" i="8"/>
  <c r="DN667" i="8"/>
  <c r="DM667" i="8"/>
  <c r="DK667" i="8"/>
  <c r="DL667" i="8" s="1"/>
  <c r="DJ667" i="8"/>
  <c r="DI667" i="8"/>
  <c r="DH667" i="8"/>
  <c r="DG667" i="8"/>
  <c r="DE667" i="8"/>
  <c r="DF667" i="8" s="1"/>
  <c r="DD667" i="8"/>
  <c r="DC667" i="8"/>
  <c r="DB667" i="8"/>
  <c r="DA667" i="8"/>
  <c r="CZ667" i="8"/>
  <c r="CY667" i="8"/>
  <c r="CX667" i="8"/>
  <c r="CV667" i="8"/>
  <c r="CW667" i="8" s="1"/>
  <c r="CU667" i="8"/>
  <c r="CT667" i="8"/>
  <c r="CS667" i="8"/>
  <c r="CR667" i="8"/>
  <c r="CQ667" i="8"/>
  <c r="CP667" i="8"/>
  <c r="CO667" i="8"/>
  <c r="CN667" i="8"/>
  <c r="CL667" i="8"/>
  <c r="CM667" i="8" s="1"/>
  <c r="CG667" i="8"/>
  <c r="CF667" i="8"/>
  <c r="CE667" i="8"/>
  <c r="CD667" i="8"/>
  <c r="CC667" i="8"/>
  <c r="CB667" i="8"/>
  <c r="CA667" i="8"/>
  <c r="BZ667" i="8"/>
  <c r="BY667" i="8"/>
  <c r="BW667" i="8"/>
  <c r="BX667" i="8" s="1"/>
  <c r="BV667" i="8"/>
  <c r="BU667" i="8"/>
  <c r="BT667" i="8"/>
  <c r="BS667" i="8"/>
  <c r="BR667" i="8"/>
  <c r="BQ667" i="8"/>
  <c r="BP667" i="8"/>
  <c r="BO667" i="8"/>
  <c r="BN667" i="8"/>
  <c r="BM667" i="8"/>
  <c r="BL667" i="8"/>
  <c r="BJ667" i="8"/>
  <c r="BK667" i="8" s="1"/>
  <c r="J667" i="8"/>
  <c r="I667" i="8"/>
  <c r="H667" i="8"/>
  <c r="G667" i="8"/>
  <c r="F667" i="8"/>
  <c r="A667" i="8"/>
  <c r="DP666" i="8"/>
  <c r="DO666" i="8"/>
  <c r="DN666" i="8"/>
  <c r="DM666" i="8"/>
  <c r="DK666" i="8"/>
  <c r="DL666" i="8" s="1"/>
  <c r="DJ666" i="8"/>
  <c r="DI666" i="8"/>
  <c r="DH666" i="8"/>
  <c r="DG666" i="8"/>
  <c r="DE666" i="8"/>
  <c r="DF666" i="8" s="1"/>
  <c r="DD666" i="8"/>
  <c r="DC666" i="8"/>
  <c r="DB666" i="8"/>
  <c r="DA666" i="8"/>
  <c r="CZ666" i="8"/>
  <c r="CY666" i="8"/>
  <c r="CX666" i="8"/>
  <c r="CV666" i="8"/>
  <c r="CW666" i="8" s="1"/>
  <c r="CU666" i="8"/>
  <c r="CT666" i="8"/>
  <c r="CS666" i="8"/>
  <c r="CR666" i="8"/>
  <c r="CQ666" i="8"/>
  <c r="CP666" i="8"/>
  <c r="CO666" i="8"/>
  <c r="CN666" i="8"/>
  <c r="CL666" i="8"/>
  <c r="CM666" i="8" s="1"/>
  <c r="CG666" i="8"/>
  <c r="CF666" i="8"/>
  <c r="CE666" i="8"/>
  <c r="CD666" i="8"/>
  <c r="CC666" i="8"/>
  <c r="CB666" i="8"/>
  <c r="CA666" i="8"/>
  <c r="BZ666" i="8"/>
  <c r="BY666" i="8"/>
  <c r="BW666" i="8"/>
  <c r="BX666" i="8" s="1"/>
  <c r="BV666" i="8"/>
  <c r="BU666" i="8"/>
  <c r="BT666" i="8"/>
  <c r="BS666" i="8"/>
  <c r="BR666" i="8"/>
  <c r="BQ666" i="8"/>
  <c r="BP666" i="8"/>
  <c r="BO666" i="8"/>
  <c r="BN666" i="8"/>
  <c r="BM666" i="8"/>
  <c r="BL666" i="8"/>
  <c r="BJ666" i="8"/>
  <c r="BK666" i="8" s="1"/>
  <c r="J666" i="8"/>
  <c r="I666" i="8"/>
  <c r="H666" i="8"/>
  <c r="G666" i="8"/>
  <c r="F666" i="8"/>
  <c r="A666" i="8"/>
  <c r="DP665" i="8"/>
  <c r="DO665" i="8"/>
  <c r="DN665" i="8"/>
  <c r="DM665" i="8"/>
  <c r="DK665" i="8"/>
  <c r="DL665" i="8" s="1"/>
  <c r="DJ665" i="8"/>
  <c r="DI665" i="8"/>
  <c r="DH665" i="8"/>
  <c r="DG665" i="8"/>
  <c r="DE665" i="8"/>
  <c r="DF665" i="8" s="1"/>
  <c r="DD665" i="8"/>
  <c r="DC665" i="8"/>
  <c r="DB665" i="8"/>
  <c r="DA665" i="8"/>
  <c r="CZ665" i="8"/>
  <c r="CY665" i="8"/>
  <c r="CX665" i="8"/>
  <c r="CV665" i="8"/>
  <c r="CW665" i="8" s="1"/>
  <c r="CU665" i="8"/>
  <c r="CT665" i="8"/>
  <c r="CS665" i="8"/>
  <c r="CR665" i="8"/>
  <c r="CQ665" i="8"/>
  <c r="CP665" i="8"/>
  <c r="CO665" i="8"/>
  <c r="CN665" i="8"/>
  <c r="CL665" i="8"/>
  <c r="CM665" i="8" s="1"/>
  <c r="CG665" i="8"/>
  <c r="CF665" i="8"/>
  <c r="CE665" i="8"/>
  <c r="CD665" i="8"/>
  <c r="CC665" i="8"/>
  <c r="CB665" i="8"/>
  <c r="CA665" i="8"/>
  <c r="BZ665" i="8"/>
  <c r="BY665" i="8"/>
  <c r="BW665" i="8"/>
  <c r="BX665" i="8" s="1"/>
  <c r="BV665" i="8"/>
  <c r="BU665" i="8"/>
  <c r="BT665" i="8"/>
  <c r="BS665" i="8"/>
  <c r="BR665" i="8"/>
  <c r="BQ665" i="8"/>
  <c r="BP665" i="8"/>
  <c r="BO665" i="8"/>
  <c r="BN665" i="8"/>
  <c r="BM665" i="8"/>
  <c r="BL665" i="8"/>
  <c r="BJ665" i="8"/>
  <c r="BK665" i="8" s="1"/>
  <c r="J665" i="8"/>
  <c r="I665" i="8"/>
  <c r="H665" i="8"/>
  <c r="G665" i="8"/>
  <c r="F665" i="8"/>
  <c r="A665" i="8"/>
  <c r="DP664" i="8"/>
  <c r="DO664" i="8"/>
  <c r="DN664" i="8"/>
  <c r="DM664" i="8"/>
  <c r="DK664" i="8"/>
  <c r="DL664" i="8" s="1"/>
  <c r="DJ664" i="8"/>
  <c r="DI664" i="8"/>
  <c r="DH664" i="8"/>
  <c r="DG664" i="8"/>
  <c r="DE664" i="8"/>
  <c r="DF664" i="8" s="1"/>
  <c r="DD664" i="8"/>
  <c r="DC664" i="8"/>
  <c r="DB664" i="8"/>
  <c r="DA664" i="8"/>
  <c r="CZ664" i="8"/>
  <c r="CY664" i="8"/>
  <c r="CX664" i="8"/>
  <c r="CV664" i="8"/>
  <c r="CW664" i="8" s="1"/>
  <c r="CU664" i="8"/>
  <c r="CT664" i="8"/>
  <c r="CS664" i="8"/>
  <c r="CR664" i="8"/>
  <c r="CQ664" i="8"/>
  <c r="CP664" i="8"/>
  <c r="CO664" i="8"/>
  <c r="CN664" i="8"/>
  <c r="CL664" i="8"/>
  <c r="CM664" i="8" s="1"/>
  <c r="CG664" i="8"/>
  <c r="CF664" i="8"/>
  <c r="CE664" i="8"/>
  <c r="CD664" i="8"/>
  <c r="CC664" i="8"/>
  <c r="CB664" i="8"/>
  <c r="CA664" i="8"/>
  <c r="BZ664" i="8"/>
  <c r="BY664" i="8"/>
  <c r="BW664" i="8"/>
  <c r="BX664" i="8" s="1"/>
  <c r="BV664" i="8"/>
  <c r="BU664" i="8"/>
  <c r="BT664" i="8"/>
  <c r="BS664" i="8"/>
  <c r="BR664" i="8"/>
  <c r="BQ664" i="8"/>
  <c r="BP664" i="8"/>
  <c r="BO664" i="8"/>
  <c r="BN664" i="8"/>
  <c r="BM664" i="8"/>
  <c r="BL664" i="8"/>
  <c r="BJ664" i="8"/>
  <c r="BK664" i="8" s="1"/>
  <c r="J664" i="8"/>
  <c r="I664" i="8"/>
  <c r="H664" i="8"/>
  <c r="G664" i="8"/>
  <c r="F664" i="8"/>
  <c r="A664" i="8"/>
  <c r="DP663" i="8"/>
  <c r="DO663" i="8"/>
  <c r="DN663" i="8"/>
  <c r="DM663" i="8"/>
  <c r="DK663" i="8"/>
  <c r="DL663" i="8" s="1"/>
  <c r="DJ663" i="8"/>
  <c r="DI663" i="8"/>
  <c r="DH663" i="8"/>
  <c r="DG663" i="8"/>
  <c r="DE663" i="8"/>
  <c r="DF663" i="8" s="1"/>
  <c r="DD663" i="8"/>
  <c r="DC663" i="8"/>
  <c r="DB663" i="8"/>
  <c r="DA663" i="8"/>
  <c r="CZ663" i="8"/>
  <c r="CY663" i="8"/>
  <c r="CX663" i="8"/>
  <c r="CV663" i="8"/>
  <c r="CW663" i="8" s="1"/>
  <c r="CU663" i="8"/>
  <c r="CT663" i="8"/>
  <c r="CS663" i="8"/>
  <c r="CR663" i="8"/>
  <c r="CQ663" i="8"/>
  <c r="CP663" i="8"/>
  <c r="CO663" i="8"/>
  <c r="CN663" i="8"/>
  <c r="CL663" i="8"/>
  <c r="CM663" i="8" s="1"/>
  <c r="CG663" i="8"/>
  <c r="CF663" i="8"/>
  <c r="CE663" i="8"/>
  <c r="CD663" i="8"/>
  <c r="CC663" i="8"/>
  <c r="CB663" i="8"/>
  <c r="CA663" i="8"/>
  <c r="BZ663" i="8"/>
  <c r="BY663" i="8"/>
  <c r="BW663" i="8"/>
  <c r="BX663" i="8" s="1"/>
  <c r="BV663" i="8"/>
  <c r="BU663" i="8"/>
  <c r="BT663" i="8"/>
  <c r="BS663" i="8"/>
  <c r="BR663" i="8"/>
  <c r="BQ663" i="8"/>
  <c r="BP663" i="8"/>
  <c r="BO663" i="8"/>
  <c r="BN663" i="8"/>
  <c r="BM663" i="8"/>
  <c r="BL663" i="8"/>
  <c r="BJ663" i="8"/>
  <c r="BK663" i="8" s="1"/>
  <c r="J663" i="8"/>
  <c r="I663" i="8"/>
  <c r="H663" i="8"/>
  <c r="G663" i="8"/>
  <c r="F663" i="8"/>
  <c r="A663" i="8"/>
  <c r="DP662" i="8"/>
  <c r="DO662" i="8"/>
  <c r="DN662" i="8"/>
  <c r="DM662" i="8"/>
  <c r="DK662" i="8"/>
  <c r="DL662" i="8" s="1"/>
  <c r="DJ662" i="8"/>
  <c r="DI662" i="8"/>
  <c r="DH662" i="8"/>
  <c r="DG662" i="8"/>
  <c r="DE662" i="8"/>
  <c r="DF662" i="8" s="1"/>
  <c r="DD662" i="8"/>
  <c r="DC662" i="8"/>
  <c r="DB662" i="8"/>
  <c r="DA662" i="8"/>
  <c r="CZ662" i="8"/>
  <c r="CY662" i="8"/>
  <c r="CX662" i="8"/>
  <c r="CV662" i="8"/>
  <c r="CW662" i="8" s="1"/>
  <c r="CU662" i="8"/>
  <c r="CT662" i="8"/>
  <c r="CS662" i="8"/>
  <c r="CR662" i="8"/>
  <c r="CQ662" i="8"/>
  <c r="CP662" i="8"/>
  <c r="CO662" i="8"/>
  <c r="CN662" i="8"/>
  <c r="CL662" i="8"/>
  <c r="CM662" i="8" s="1"/>
  <c r="CG662" i="8"/>
  <c r="CF662" i="8"/>
  <c r="CE662" i="8"/>
  <c r="CD662" i="8"/>
  <c r="CC662" i="8"/>
  <c r="CB662" i="8"/>
  <c r="CA662" i="8"/>
  <c r="BZ662" i="8"/>
  <c r="BY662" i="8"/>
  <c r="BW662" i="8"/>
  <c r="BX662" i="8" s="1"/>
  <c r="BV662" i="8"/>
  <c r="BU662" i="8"/>
  <c r="BT662" i="8"/>
  <c r="BS662" i="8"/>
  <c r="BR662" i="8"/>
  <c r="BQ662" i="8"/>
  <c r="BP662" i="8"/>
  <c r="BO662" i="8"/>
  <c r="BN662" i="8"/>
  <c r="BM662" i="8"/>
  <c r="BL662" i="8"/>
  <c r="BJ662" i="8"/>
  <c r="BK662" i="8" s="1"/>
  <c r="J662" i="8"/>
  <c r="I662" i="8"/>
  <c r="H662" i="8"/>
  <c r="G662" i="8"/>
  <c r="F662" i="8"/>
  <c r="A662" i="8"/>
  <c r="DP661" i="8"/>
  <c r="DO661" i="8"/>
  <c r="DN661" i="8"/>
  <c r="DM661" i="8"/>
  <c r="DK661" i="8"/>
  <c r="DL661" i="8" s="1"/>
  <c r="DJ661" i="8"/>
  <c r="DI661" i="8"/>
  <c r="DH661" i="8"/>
  <c r="DG661" i="8"/>
  <c r="DE661" i="8"/>
  <c r="DF661" i="8" s="1"/>
  <c r="DD661" i="8"/>
  <c r="DC661" i="8"/>
  <c r="DB661" i="8"/>
  <c r="DA661" i="8"/>
  <c r="CZ661" i="8"/>
  <c r="CY661" i="8"/>
  <c r="CX661" i="8"/>
  <c r="CV661" i="8"/>
  <c r="CW661" i="8" s="1"/>
  <c r="CU661" i="8"/>
  <c r="CT661" i="8"/>
  <c r="CS661" i="8"/>
  <c r="CR661" i="8"/>
  <c r="CQ661" i="8"/>
  <c r="CP661" i="8"/>
  <c r="CO661" i="8"/>
  <c r="CN661" i="8"/>
  <c r="CL661" i="8"/>
  <c r="CM661" i="8" s="1"/>
  <c r="CG661" i="8"/>
  <c r="CF661" i="8"/>
  <c r="CE661" i="8"/>
  <c r="CD661" i="8"/>
  <c r="CC661" i="8"/>
  <c r="CB661" i="8"/>
  <c r="CA661" i="8"/>
  <c r="BZ661" i="8"/>
  <c r="BY661" i="8"/>
  <c r="BW661" i="8"/>
  <c r="BX661" i="8" s="1"/>
  <c r="BV661" i="8"/>
  <c r="BU661" i="8"/>
  <c r="BT661" i="8"/>
  <c r="BS661" i="8"/>
  <c r="BR661" i="8"/>
  <c r="BQ661" i="8"/>
  <c r="BP661" i="8"/>
  <c r="BO661" i="8"/>
  <c r="BN661" i="8"/>
  <c r="BM661" i="8"/>
  <c r="BL661" i="8"/>
  <c r="BJ661" i="8"/>
  <c r="BK661" i="8" s="1"/>
  <c r="J661" i="8"/>
  <c r="I661" i="8"/>
  <c r="H661" i="8"/>
  <c r="G661" i="8"/>
  <c r="F661" i="8"/>
  <c r="A661" i="8"/>
  <c r="DP660" i="8"/>
  <c r="DO660" i="8"/>
  <c r="DN660" i="8"/>
  <c r="DM660" i="8"/>
  <c r="DK660" i="8"/>
  <c r="DL660" i="8" s="1"/>
  <c r="DJ660" i="8"/>
  <c r="DI660" i="8"/>
  <c r="DH660" i="8"/>
  <c r="DG660" i="8"/>
  <c r="DE660" i="8"/>
  <c r="DF660" i="8" s="1"/>
  <c r="DD660" i="8"/>
  <c r="DC660" i="8"/>
  <c r="DB660" i="8"/>
  <c r="DA660" i="8"/>
  <c r="CZ660" i="8"/>
  <c r="CY660" i="8"/>
  <c r="CX660" i="8"/>
  <c r="CV660" i="8"/>
  <c r="CW660" i="8" s="1"/>
  <c r="CU660" i="8"/>
  <c r="CT660" i="8"/>
  <c r="CS660" i="8"/>
  <c r="CR660" i="8"/>
  <c r="CQ660" i="8"/>
  <c r="CP660" i="8"/>
  <c r="CO660" i="8"/>
  <c r="CN660" i="8"/>
  <c r="CL660" i="8"/>
  <c r="CM660" i="8" s="1"/>
  <c r="CG660" i="8"/>
  <c r="CF660" i="8"/>
  <c r="CE660" i="8"/>
  <c r="CD660" i="8"/>
  <c r="CC660" i="8"/>
  <c r="CB660" i="8"/>
  <c r="CA660" i="8"/>
  <c r="BZ660" i="8"/>
  <c r="BY660" i="8"/>
  <c r="BW660" i="8"/>
  <c r="BX660" i="8" s="1"/>
  <c r="BV660" i="8"/>
  <c r="BU660" i="8"/>
  <c r="BT660" i="8"/>
  <c r="BS660" i="8"/>
  <c r="BR660" i="8"/>
  <c r="BQ660" i="8"/>
  <c r="BP660" i="8"/>
  <c r="BO660" i="8"/>
  <c r="BN660" i="8"/>
  <c r="BM660" i="8"/>
  <c r="BL660" i="8"/>
  <c r="BJ660" i="8"/>
  <c r="BK660" i="8" s="1"/>
  <c r="J660" i="8"/>
  <c r="I660" i="8"/>
  <c r="H660" i="8"/>
  <c r="G660" i="8"/>
  <c r="F660" i="8"/>
  <c r="A660" i="8"/>
  <c r="DP659" i="8"/>
  <c r="DO659" i="8"/>
  <c r="DN659" i="8"/>
  <c r="DM659" i="8"/>
  <c r="DK659" i="8"/>
  <c r="DL659" i="8" s="1"/>
  <c r="DJ659" i="8"/>
  <c r="DI659" i="8"/>
  <c r="DH659" i="8"/>
  <c r="DG659" i="8"/>
  <c r="DE659" i="8"/>
  <c r="DF659" i="8" s="1"/>
  <c r="DD659" i="8"/>
  <c r="DC659" i="8"/>
  <c r="DB659" i="8"/>
  <c r="DA659" i="8"/>
  <c r="CZ659" i="8"/>
  <c r="CY659" i="8"/>
  <c r="CX659" i="8"/>
  <c r="CV659" i="8"/>
  <c r="CW659" i="8" s="1"/>
  <c r="CU659" i="8"/>
  <c r="CT659" i="8"/>
  <c r="CS659" i="8"/>
  <c r="CR659" i="8"/>
  <c r="CQ659" i="8"/>
  <c r="CP659" i="8"/>
  <c r="CO659" i="8"/>
  <c r="CN659" i="8"/>
  <c r="CL659" i="8"/>
  <c r="CM659" i="8" s="1"/>
  <c r="CG659" i="8"/>
  <c r="CF659" i="8"/>
  <c r="CE659" i="8"/>
  <c r="CD659" i="8"/>
  <c r="CC659" i="8"/>
  <c r="CB659" i="8"/>
  <c r="CA659" i="8"/>
  <c r="BZ659" i="8"/>
  <c r="BY659" i="8"/>
  <c r="BW659" i="8"/>
  <c r="BX659" i="8" s="1"/>
  <c r="BV659" i="8"/>
  <c r="BU659" i="8"/>
  <c r="BT659" i="8"/>
  <c r="BS659" i="8"/>
  <c r="BR659" i="8"/>
  <c r="BQ659" i="8"/>
  <c r="BP659" i="8"/>
  <c r="BO659" i="8"/>
  <c r="BN659" i="8"/>
  <c r="BM659" i="8"/>
  <c r="BL659" i="8"/>
  <c r="BJ659" i="8"/>
  <c r="BK659" i="8" s="1"/>
  <c r="J659" i="8"/>
  <c r="I659" i="8"/>
  <c r="H659" i="8"/>
  <c r="G659" i="8"/>
  <c r="F659" i="8"/>
  <c r="A659" i="8"/>
  <c r="DP658" i="8"/>
  <c r="DO658" i="8"/>
  <c r="DN658" i="8"/>
  <c r="DM658" i="8"/>
  <c r="DK658" i="8"/>
  <c r="DL658" i="8" s="1"/>
  <c r="DJ658" i="8"/>
  <c r="DI658" i="8"/>
  <c r="DH658" i="8"/>
  <c r="DG658" i="8"/>
  <c r="DE658" i="8"/>
  <c r="DF658" i="8" s="1"/>
  <c r="DD658" i="8"/>
  <c r="DC658" i="8"/>
  <c r="DB658" i="8"/>
  <c r="DA658" i="8"/>
  <c r="CZ658" i="8"/>
  <c r="CY658" i="8"/>
  <c r="CX658" i="8"/>
  <c r="CV658" i="8"/>
  <c r="CW658" i="8" s="1"/>
  <c r="CU658" i="8"/>
  <c r="CT658" i="8"/>
  <c r="CS658" i="8"/>
  <c r="CR658" i="8"/>
  <c r="CQ658" i="8"/>
  <c r="CP658" i="8"/>
  <c r="CO658" i="8"/>
  <c r="CN658" i="8"/>
  <c r="CL658" i="8"/>
  <c r="CM658" i="8" s="1"/>
  <c r="CG658" i="8"/>
  <c r="CF658" i="8"/>
  <c r="CE658" i="8"/>
  <c r="CD658" i="8"/>
  <c r="CC658" i="8"/>
  <c r="CB658" i="8"/>
  <c r="CA658" i="8"/>
  <c r="BZ658" i="8"/>
  <c r="BY658" i="8"/>
  <c r="BW658" i="8"/>
  <c r="BX658" i="8" s="1"/>
  <c r="BV658" i="8"/>
  <c r="BU658" i="8"/>
  <c r="BT658" i="8"/>
  <c r="BS658" i="8"/>
  <c r="BR658" i="8"/>
  <c r="BQ658" i="8"/>
  <c r="BP658" i="8"/>
  <c r="BO658" i="8"/>
  <c r="BN658" i="8"/>
  <c r="BM658" i="8"/>
  <c r="BL658" i="8"/>
  <c r="BJ658" i="8"/>
  <c r="BK658" i="8" s="1"/>
  <c r="J658" i="8"/>
  <c r="I658" i="8"/>
  <c r="H658" i="8"/>
  <c r="G658" i="8"/>
  <c r="F658" i="8"/>
  <c r="A658" i="8"/>
  <c r="DP657" i="8"/>
  <c r="DO657" i="8"/>
  <c r="DN657" i="8"/>
  <c r="DM657" i="8"/>
  <c r="DK657" i="8"/>
  <c r="DL657" i="8" s="1"/>
  <c r="DJ657" i="8"/>
  <c r="DI657" i="8"/>
  <c r="DH657" i="8"/>
  <c r="DG657" i="8"/>
  <c r="DE657" i="8"/>
  <c r="DF657" i="8" s="1"/>
  <c r="DD657" i="8"/>
  <c r="DC657" i="8"/>
  <c r="DB657" i="8"/>
  <c r="DA657" i="8"/>
  <c r="CZ657" i="8"/>
  <c r="CY657" i="8"/>
  <c r="CX657" i="8"/>
  <c r="CV657" i="8"/>
  <c r="CW657" i="8" s="1"/>
  <c r="CU657" i="8"/>
  <c r="CT657" i="8"/>
  <c r="CS657" i="8"/>
  <c r="CR657" i="8"/>
  <c r="CQ657" i="8"/>
  <c r="CP657" i="8"/>
  <c r="CO657" i="8"/>
  <c r="CN657" i="8"/>
  <c r="CL657" i="8"/>
  <c r="CM657" i="8" s="1"/>
  <c r="CG657" i="8"/>
  <c r="CF657" i="8"/>
  <c r="CE657" i="8"/>
  <c r="CD657" i="8"/>
  <c r="CC657" i="8"/>
  <c r="CB657" i="8"/>
  <c r="CA657" i="8"/>
  <c r="BZ657" i="8"/>
  <c r="BY657" i="8"/>
  <c r="BW657" i="8"/>
  <c r="BX657" i="8" s="1"/>
  <c r="BV657" i="8"/>
  <c r="BU657" i="8"/>
  <c r="BT657" i="8"/>
  <c r="BS657" i="8"/>
  <c r="BR657" i="8"/>
  <c r="BQ657" i="8"/>
  <c r="BP657" i="8"/>
  <c r="BO657" i="8"/>
  <c r="BN657" i="8"/>
  <c r="BM657" i="8"/>
  <c r="BL657" i="8"/>
  <c r="BJ657" i="8"/>
  <c r="BK657" i="8" s="1"/>
  <c r="J657" i="8"/>
  <c r="I657" i="8"/>
  <c r="H657" i="8"/>
  <c r="G657" i="8"/>
  <c r="F657" i="8"/>
  <c r="A657" i="8"/>
  <c r="DP656" i="8"/>
  <c r="DO656" i="8"/>
  <c r="DN656" i="8"/>
  <c r="DM656" i="8"/>
  <c r="DK656" i="8"/>
  <c r="DL656" i="8" s="1"/>
  <c r="DJ656" i="8"/>
  <c r="DI656" i="8"/>
  <c r="DH656" i="8"/>
  <c r="DG656" i="8"/>
  <c r="DE656" i="8"/>
  <c r="DF656" i="8" s="1"/>
  <c r="DD656" i="8"/>
  <c r="DC656" i="8"/>
  <c r="DB656" i="8"/>
  <c r="DA656" i="8"/>
  <c r="CZ656" i="8"/>
  <c r="CY656" i="8"/>
  <c r="CX656" i="8"/>
  <c r="CV656" i="8"/>
  <c r="CW656" i="8" s="1"/>
  <c r="CU656" i="8"/>
  <c r="CT656" i="8"/>
  <c r="CS656" i="8"/>
  <c r="CR656" i="8"/>
  <c r="CQ656" i="8"/>
  <c r="CP656" i="8"/>
  <c r="CO656" i="8"/>
  <c r="CN656" i="8"/>
  <c r="CL656" i="8"/>
  <c r="CM656" i="8" s="1"/>
  <c r="CG656" i="8"/>
  <c r="CF656" i="8"/>
  <c r="CE656" i="8"/>
  <c r="CD656" i="8"/>
  <c r="CC656" i="8"/>
  <c r="CB656" i="8"/>
  <c r="CA656" i="8"/>
  <c r="BZ656" i="8"/>
  <c r="BY656" i="8"/>
  <c r="BW656" i="8"/>
  <c r="BX656" i="8" s="1"/>
  <c r="BV656" i="8"/>
  <c r="BU656" i="8"/>
  <c r="BT656" i="8"/>
  <c r="BS656" i="8"/>
  <c r="BR656" i="8"/>
  <c r="BQ656" i="8"/>
  <c r="BP656" i="8"/>
  <c r="BO656" i="8"/>
  <c r="BN656" i="8"/>
  <c r="BM656" i="8"/>
  <c r="BL656" i="8"/>
  <c r="BJ656" i="8"/>
  <c r="BK656" i="8" s="1"/>
  <c r="J656" i="8"/>
  <c r="I656" i="8"/>
  <c r="H656" i="8"/>
  <c r="G656" i="8"/>
  <c r="F656" i="8"/>
  <c r="A656" i="8"/>
  <c r="DP655" i="8"/>
  <c r="DO655" i="8"/>
  <c r="DN655" i="8"/>
  <c r="DM655" i="8"/>
  <c r="DK655" i="8"/>
  <c r="DL655" i="8" s="1"/>
  <c r="DJ655" i="8"/>
  <c r="DI655" i="8"/>
  <c r="DH655" i="8"/>
  <c r="DG655" i="8"/>
  <c r="DE655" i="8"/>
  <c r="DF655" i="8" s="1"/>
  <c r="DD655" i="8"/>
  <c r="DC655" i="8"/>
  <c r="DB655" i="8"/>
  <c r="DA655" i="8"/>
  <c r="CZ655" i="8"/>
  <c r="CY655" i="8"/>
  <c r="CX655" i="8"/>
  <c r="CV655" i="8"/>
  <c r="CW655" i="8" s="1"/>
  <c r="CU655" i="8"/>
  <c r="CT655" i="8"/>
  <c r="CS655" i="8"/>
  <c r="CR655" i="8"/>
  <c r="CQ655" i="8"/>
  <c r="CP655" i="8"/>
  <c r="CO655" i="8"/>
  <c r="CN655" i="8"/>
  <c r="CL655" i="8"/>
  <c r="CM655" i="8" s="1"/>
  <c r="CG655" i="8"/>
  <c r="CF655" i="8"/>
  <c r="CE655" i="8"/>
  <c r="CD655" i="8"/>
  <c r="CC655" i="8"/>
  <c r="CB655" i="8"/>
  <c r="CA655" i="8"/>
  <c r="BZ655" i="8"/>
  <c r="BY655" i="8"/>
  <c r="BW655" i="8"/>
  <c r="BX655" i="8" s="1"/>
  <c r="BV655" i="8"/>
  <c r="BU655" i="8"/>
  <c r="BT655" i="8"/>
  <c r="BS655" i="8"/>
  <c r="BR655" i="8"/>
  <c r="BQ655" i="8"/>
  <c r="BP655" i="8"/>
  <c r="BO655" i="8"/>
  <c r="BN655" i="8"/>
  <c r="BM655" i="8"/>
  <c r="BL655" i="8"/>
  <c r="BJ655" i="8"/>
  <c r="BK655" i="8" s="1"/>
  <c r="J655" i="8"/>
  <c r="I655" i="8"/>
  <c r="H655" i="8"/>
  <c r="G655" i="8"/>
  <c r="F655" i="8"/>
  <c r="A655" i="8"/>
  <c r="DP654" i="8"/>
  <c r="DO654" i="8"/>
  <c r="DN654" i="8"/>
  <c r="DM654" i="8"/>
  <c r="DK654" i="8"/>
  <c r="DL654" i="8" s="1"/>
  <c r="DJ654" i="8"/>
  <c r="DI654" i="8"/>
  <c r="DH654" i="8"/>
  <c r="DG654" i="8"/>
  <c r="DE654" i="8"/>
  <c r="DF654" i="8" s="1"/>
  <c r="DD654" i="8"/>
  <c r="DC654" i="8"/>
  <c r="DB654" i="8"/>
  <c r="DA654" i="8"/>
  <c r="CZ654" i="8"/>
  <c r="CY654" i="8"/>
  <c r="CX654" i="8"/>
  <c r="CV654" i="8"/>
  <c r="CW654" i="8" s="1"/>
  <c r="CU654" i="8"/>
  <c r="CT654" i="8"/>
  <c r="CS654" i="8"/>
  <c r="CR654" i="8"/>
  <c r="CQ654" i="8"/>
  <c r="CP654" i="8"/>
  <c r="CO654" i="8"/>
  <c r="CN654" i="8"/>
  <c r="CL654" i="8"/>
  <c r="CM654" i="8" s="1"/>
  <c r="CG654" i="8"/>
  <c r="CF654" i="8"/>
  <c r="CE654" i="8"/>
  <c r="CD654" i="8"/>
  <c r="CC654" i="8"/>
  <c r="CB654" i="8"/>
  <c r="CA654" i="8"/>
  <c r="BZ654" i="8"/>
  <c r="BY654" i="8"/>
  <c r="BW654" i="8"/>
  <c r="BX654" i="8" s="1"/>
  <c r="BV654" i="8"/>
  <c r="BU654" i="8"/>
  <c r="BT654" i="8"/>
  <c r="BS654" i="8"/>
  <c r="BR654" i="8"/>
  <c r="BQ654" i="8"/>
  <c r="BP654" i="8"/>
  <c r="BO654" i="8"/>
  <c r="BN654" i="8"/>
  <c r="BM654" i="8"/>
  <c r="BL654" i="8"/>
  <c r="BJ654" i="8"/>
  <c r="BK654" i="8" s="1"/>
  <c r="J654" i="8"/>
  <c r="I654" i="8"/>
  <c r="H654" i="8"/>
  <c r="G654" i="8"/>
  <c r="F654" i="8"/>
  <c r="A654" i="8"/>
  <c r="DP653" i="8"/>
  <c r="DO653" i="8"/>
  <c r="DN653" i="8"/>
  <c r="DM653" i="8"/>
  <c r="DK653" i="8"/>
  <c r="DL653" i="8" s="1"/>
  <c r="DJ653" i="8"/>
  <c r="DI653" i="8"/>
  <c r="DH653" i="8"/>
  <c r="DG653" i="8"/>
  <c r="DE653" i="8"/>
  <c r="DF653" i="8" s="1"/>
  <c r="DD653" i="8"/>
  <c r="DC653" i="8"/>
  <c r="DB653" i="8"/>
  <c r="DA653" i="8"/>
  <c r="CZ653" i="8"/>
  <c r="CY653" i="8"/>
  <c r="CX653" i="8"/>
  <c r="CV653" i="8"/>
  <c r="CW653" i="8" s="1"/>
  <c r="CU653" i="8"/>
  <c r="CT653" i="8"/>
  <c r="CS653" i="8"/>
  <c r="CR653" i="8"/>
  <c r="CQ653" i="8"/>
  <c r="CP653" i="8"/>
  <c r="CO653" i="8"/>
  <c r="CN653" i="8"/>
  <c r="CL653" i="8"/>
  <c r="CM653" i="8" s="1"/>
  <c r="CG653" i="8"/>
  <c r="CF653" i="8"/>
  <c r="CE653" i="8"/>
  <c r="CD653" i="8"/>
  <c r="CC653" i="8"/>
  <c r="CB653" i="8"/>
  <c r="CA653" i="8"/>
  <c r="BZ653" i="8"/>
  <c r="BY653" i="8"/>
  <c r="BW653" i="8"/>
  <c r="BX653" i="8" s="1"/>
  <c r="BV653" i="8"/>
  <c r="BU653" i="8"/>
  <c r="BT653" i="8"/>
  <c r="BS653" i="8"/>
  <c r="BR653" i="8"/>
  <c r="BQ653" i="8"/>
  <c r="BP653" i="8"/>
  <c r="BO653" i="8"/>
  <c r="BN653" i="8"/>
  <c r="BM653" i="8"/>
  <c r="BL653" i="8"/>
  <c r="BJ653" i="8"/>
  <c r="BK653" i="8" s="1"/>
  <c r="J653" i="8"/>
  <c r="I653" i="8"/>
  <c r="H653" i="8"/>
  <c r="G653" i="8"/>
  <c r="F653" i="8"/>
  <c r="A653" i="8"/>
  <c r="DP652" i="8"/>
  <c r="DO652" i="8"/>
  <c r="DN652" i="8"/>
  <c r="DM652" i="8"/>
  <c r="DK652" i="8"/>
  <c r="DL652" i="8" s="1"/>
  <c r="DJ652" i="8"/>
  <c r="DI652" i="8"/>
  <c r="DH652" i="8"/>
  <c r="DG652" i="8"/>
  <c r="DE652" i="8"/>
  <c r="DF652" i="8" s="1"/>
  <c r="DD652" i="8"/>
  <c r="DC652" i="8"/>
  <c r="DB652" i="8"/>
  <c r="DA652" i="8"/>
  <c r="CZ652" i="8"/>
  <c r="CY652" i="8"/>
  <c r="CX652" i="8"/>
  <c r="CV652" i="8"/>
  <c r="CW652" i="8" s="1"/>
  <c r="CU652" i="8"/>
  <c r="CT652" i="8"/>
  <c r="CS652" i="8"/>
  <c r="CR652" i="8"/>
  <c r="CQ652" i="8"/>
  <c r="CP652" i="8"/>
  <c r="CO652" i="8"/>
  <c r="CN652" i="8"/>
  <c r="CL652" i="8"/>
  <c r="CM652" i="8" s="1"/>
  <c r="CG652" i="8"/>
  <c r="CF652" i="8"/>
  <c r="CE652" i="8"/>
  <c r="CD652" i="8"/>
  <c r="CC652" i="8"/>
  <c r="CB652" i="8"/>
  <c r="CA652" i="8"/>
  <c r="BZ652" i="8"/>
  <c r="BY652" i="8"/>
  <c r="BW652" i="8"/>
  <c r="BX652" i="8" s="1"/>
  <c r="BV652" i="8"/>
  <c r="BU652" i="8"/>
  <c r="BT652" i="8"/>
  <c r="BS652" i="8"/>
  <c r="BR652" i="8"/>
  <c r="BQ652" i="8"/>
  <c r="BP652" i="8"/>
  <c r="BO652" i="8"/>
  <c r="BN652" i="8"/>
  <c r="BM652" i="8"/>
  <c r="BL652" i="8"/>
  <c r="BJ652" i="8"/>
  <c r="BK652" i="8" s="1"/>
  <c r="J652" i="8"/>
  <c r="I652" i="8"/>
  <c r="H652" i="8"/>
  <c r="G652" i="8"/>
  <c r="F652" i="8"/>
  <c r="A652" i="8"/>
  <c r="DP651" i="8"/>
  <c r="DO651" i="8"/>
  <c r="DN651" i="8"/>
  <c r="DM651" i="8"/>
  <c r="DK651" i="8"/>
  <c r="DL651" i="8" s="1"/>
  <c r="DJ651" i="8"/>
  <c r="DI651" i="8"/>
  <c r="DH651" i="8"/>
  <c r="DG651" i="8"/>
  <c r="DE651" i="8"/>
  <c r="DF651" i="8" s="1"/>
  <c r="DD651" i="8"/>
  <c r="DC651" i="8"/>
  <c r="DB651" i="8"/>
  <c r="DA651" i="8"/>
  <c r="CZ651" i="8"/>
  <c r="CY651" i="8"/>
  <c r="CX651" i="8"/>
  <c r="CV651" i="8"/>
  <c r="CW651" i="8" s="1"/>
  <c r="CU651" i="8"/>
  <c r="CT651" i="8"/>
  <c r="CS651" i="8"/>
  <c r="CR651" i="8"/>
  <c r="CQ651" i="8"/>
  <c r="CP651" i="8"/>
  <c r="CO651" i="8"/>
  <c r="CN651" i="8"/>
  <c r="CL651" i="8"/>
  <c r="CM651" i="8" s="1"/>
  <c r="CG651" i="8"/>
  <c r="CF651" i="8"/>
  <c r="CE651" i="8"/>
  <c r="CD651" i="8"/>
  <c r="CC651" i="8"/>
  <c r="CB651" i="8"/>
  <c r="CA651" i="8"/>
  <c r="BZ651" i="8"/>
  <c r="BY651" i="8"/>
  <c r="BW651" i="8"/>
  <c r="BX651" i="8" s="1"/>
  <c r="BV651" i="8"/>
  <c r="BU651" i="8"/>
  <c r="BT651" i="8"/>
  <c r="BS651" i="8"/>
  <c r="BR651" i="8"/>
  <c r="BQ651" i="8"/>
  <c r="BP651" i="8"/>
  <c r="BO651" i="8"/>
  <c r="BN651" i="8"/>
  <c r="BM651" i="8"/>
  <c r="BL651" i="8"/>
  <c r="BJ651" i="8"/>
  <c r="BK651" i="8" s="1"/>
  <c r="J651" i="8"/>
  <c r="I651" i="8"/>
  <c r="H651" i="8"/>
  <c r="G651" i="8"/>
  <c r="F651" i="8"/>
  <c r="A651" i="8"/>
  <c r="DP650" i="8"/>
  <c r="DO650" i="8"/>
  <c r="DN650" i="8"/>
  <c r="DM650" i="8"/>
  <c r="DK650" i="8"/>
  <c r="DL650" i="8" s="1"/>
  <c r="DJ650" i="8"/>
  <c r="DI650" i="8"/>
  <c r="DH650" i="8"/>
  <c r="DG650" i="8"/>
  <c r="DE650" i="8"/>
  <c r="DF650" i="8" s="1"/>
  <c r="DD650" i="8"/>
  <c r="DC650" i="8"/>
  <c r="DB650" i="8"/>
  <c r="DA650" i="8"/>
  <c r="CZ650" i="8"/>
  <c r="CY650" i="8"/>
  <c r="CX650" i="8"/>
  <c r="CV650" i="8"/>
  <c r="CW650" i="8" s="1"/>
  <c r="CU650" i="8"/>
  <c r="CT650" i="8"/>
  <c r="CS650" i="8"/>
  <c r="CR650" i="8"/>
  <c r="CQ650" i="8"/>
  <c r="CP650" i="8"/>
  <c r="CO650" i="8"/>
  <c r="CN650" i="8"/>
  <c r="CL650" i="8"/>
  <c r="CM650" i="8" s="1"/>
  <c r="CG650" i="8"/>
  <c r="CF650" i="8"/>
  <c r="CE650" i="8"/>
  <c r="CD650" i="8"/>
  <c r="CC650" i="8"/>
  <c r="CB650" i="8"/>
  <c r="CA650" i="8"/>
  <c r="BZ650" i="8"/>
  <c r="BY650" i="8"/>
  <c r="BW650" i="8"/>
  <c r="BX650" i="8" s="1"/>
  <c r="BV650" i="8"/>
  <c r="BU650" i="8"/>
  <c r="BT650" i="8"/>
  <c r="BS650" i="8"/>
  <c r="BR650" i="8"/>
  <c r="BQ650" i="8"/>
  <c r="BP650" i="8"/>
  <c r="BO650" i="8"/>
  <c r="BN650" i="8"/>
  <c r="BM650" i="8"/>
  <c r="BL650" i="8"/>
  <c r="BJ650" i="8"/>
  <c r="BK650" i="8" s="1"/>
  <c r="J650" i="8"/>
  <c r="I650" i="8"/>
  <c r="H650" i="8"/>
  <c r="G650" i="8"/>
  <c r="F650" i="8"/>
  <c r="A650" i="8"/>
  <c r="DP649" i="8"/>
  <c r="DO649" i="8"/>
  <c r="DN649" i="8"/>
  <c r="DM649" i="8"/>
  <c r="DK649" i="8"/>
  <c r="DL649" i="8" s="1"/>
  <c r="DJ649" i="8"/>
  <c r="DI649" i="8"/>
  <c r="DH649" i="8"/>
  <c r="DG649" i="8"/>
  <c r="DE649" i="8"/>
  <c r="DF649" i="8" s="1"/>
  <c r="DD649" i="8"/>
  <c r="DC649" i="8"/>
  <c r="DB649" i="8"/>
  <c r="DA649" i="8"/>
  <c r="CZ649" i="8"/>
  <c r="CY649" i="8"/>
  <c r="CX649" i="8"/>
  <c r="CV649" i="8"/>
  <c r="CW649" i="8" s="1"/>
  <c r="CU649" i="8"/>
  <c r="CT649" i="8"/>
  <c r="CS649" i="8"/>
  <c r="CR649" i="8"/>
  <c r="CQ649" i="8"/>
  <c r="CP649" i="8"/>
  <c r="CO649" i="8"/>
  <c r="CN649" i="8"/>
  <c r="CL649" i="8"/>
  <c r="CM649" i="8" s="1"/>
  <c r="CG649" i="8"/>
  <c r="CF649" i="8"/>
  <c r="CE649" i="8"/>
  <c r="CD649" i="8"/>
  <c r="CC649" i="8"/>
  <c r="CB649" i="8"/>
  <c r="CA649" i="8"/>
  <c r="BZ649" i="8"/>
  <c r="BY649" i="8"/>
  <c r="BW649" i="8"/>
  <c r="BX649" i="8" s="1"/>
  <c r="BV649" i="8"/>
  <c r="BU649" i="8"/>
  <c r="BT649" i="8"/>
  <c r="BS649" i="8"/>
  <c r="BR649" i="8"/>
  <c r="BQ649" i="8"/>
  <c r="BP649" i="8"/>
  <c r="BO649" i="8"/>
  <c r="BN649" i="8"/>
  <c r="BM649" i="8"/>
  <c r="BL649" i="8"/>
  <c r="BJ649" i="8"/>
  <c r="BK649" i="8" s="1"/>
  <c r="J649" i="8"/>
  <c r="I649" i="8"/>
  <c r="H649" i="8"/>
  <c r="G649" i="8"/>
  <c r="F649" i="8"/>
  <c r="A649" i="8"/>
  <c r="DP648" i="8"/>
  <c r="DO648" i="8"/>
  <c r="DN648" i="8"/>
  <c r="DM648" i="8"/>
  <c r="DK648" i="8"/>
  <c r="DL648" i="8" s="1"/>
  <c r="DJ648" i="8"/>
  <c r="DI648" i="8"/>
  <c r="DH648" i="8"/>
  <c r="DG648" i="8"/>
  <c r="DE648" i="8"/>
  <c r="DF648" i="8" s="1"/>
  <c r="DD648" i="8"/>
  <c r="DC648" i="8"/>
  <c r="DB648" i="8"/>
  <c r="DA648" i="8"/>
  <c r="CZ648" i="8"/>
  <c r="CY648" i="8"/>
  <c r="CX648" i="8"/>
  <c r="CV648" i="8"/>
  <c r="CW648" i="8" s="1"/>
  <c r="CU648" i="8"/>
  <c r="CT648" i="8"/>
  <c r="CS648" i="8"/>
  <c r="CR648" i="8"/>
  <c r="CQ648" i="8"/>
  <c r="CP648" i="8"/>
  <c r="CO648" i="8"/>
  <c r="CN648" i="8"/>
  <c r="CL648" i="8"/>
  <c r="CM648" i="8" s="1"/>
  <c r="CG648" i="8"/>
  <c r="CF648" i="8"/>
  <c r="CE648" i="8"/>
  <c r="CD648" i="8"/>
  <c r="CC648" i="8"/>
  <c r="CB648" i="8"/>
  <c r="CA648" i="8"/>
  <c r="BZ648" i="8"/>
  <c r="BY648" i="8"/>
  <c r="BW648" i="8"/>
  <c r="BX648" i="8" s="1"/>
  <c r="BV648" i="8"/>
  <c r="BU648" i="8"/>
  <c r="BT648" i="8"/>
  <c r="BS648" i="8"/>
  <c r="BR648" i="8"/>
  <c r="BQ648" i="8"/>
  <c r="BP648" i="8"/>
  <c r="BO648" i="8"/>
  <c r="BN648" i="8"/>
  <c r="BM648" i="8"/>
  <c r="BL648" i="8"/>
  <c r="BJ648" i="8"/>
  <c r="BK648" i="8" s="1"/>
  <c r="J648" i="8"/>
  <c r="I648" i="8"/>
  <c r="H648" i="8"/>
  <c r="G648" i="8"/>
  <c r="F648" i="8"/>
  <c r="A648" i="8"/>
  <c r="DP647" i="8"/>
  <c r="DO647" i="8"/>
  <c r="DN647" i="8"/>
  <c r="DM647" i="8"/>
  <c r="DK647" i="8"/>
  <c r="DL647" i="8" s="1"/>
  <c r="DJ647" i="8"/>
  <c r="DI647" i="8"/>
  <c r="DH647" i="8"/>
  <c r="DG647" i="8"/>
  <c r="DE647" i="8"/>
  <c r="DF647" i="8" s="1"/>
  <c r="DD647" i="8"/>
  <c r="DC647" i="8"/>
  <c r="DB647" i="8"/>
  <c r="DA647" i="8"/>
  <c r="CZ647" i="8"/>
  <c r="CY647" i="8"/>
  <c r="CX647" i="8"/>
  <c r="CV647" i="8"/>
  <c r="CW647" i="8" s="1"/>
  <c r="CU647" i="8"/>
  <c r="CT647" i="8"/>
  <c r="CS647" i="8"/>
  <c r="CR647" i="8"/>
  <c r="CQ647" i="8"/>
  <c r="CP647" i="8"/>
  <c r="CO647" i="8"/>
  <c r="CN647" i="8"/>
  <c r="CL647" i="8"/>
  <c r="CM647" i="8" s="1"/>
  <c r="CG647" i="8"/>
  <c r="CF647" i="8"/>
  <c r="CE647" i="8"/>
  <c r="CD647" i="8"/>
  <c r="CC647" i="8"/>
  <c r="CB647" i="8"/>
  <c r="CA647" i="8"/>
  <c r="BZ647" i="8"/>
  <c r="BY647" i="8"/>
  <c r="BW647" i="8"/>
  <c r="BX647" i="8" s="1"/>
  <c r="BV647" i="8"/>
  <c r="BU647" i="8"/>
  <c r="BT647" i="8"/>
  <c r="BS647" i="8"/>
  <c r="BR647" i="8"/>
  <c r="BQ647" i="8"/>
  <c r="BP647" i="8"/>
  <c r="BO647" i="8"/>
  <c r="BN647" i="8"/>
  <c r="BM647" i="8"/>
  <c r="BL647" i="8"/>
  <c r="BJ647" i="8"/>
  <c r="BK647" i="8" s="1"/>
  <c r="J647" i="8"/>
  <c r="I647" i="8"/>
  <c r="H647" i="8"/>
  <c r="G647" i="8"/>
  <c r="F647" i="8"/>
  <c r="A647" i="8"/>
  <c r="DP646" i="8"/>
  <c r="DO646" i="8"/>
  <c r="DN646" i="8"/>
  <c r="DM646" i="8"/>
  <c r="DK646" i="8"/>
  <c r="DL646" i="8" s="1"/>
  <c r="DJ646" i="8"/>
  <c r="DI646" i="8"/>
  <c r="DH646" i="8"/>
  <c r="DG646" i="8"/>
  <c r="DE646" i="8"/>
  <c r="DF646" i="8" s="1"/>
  <c r="DD646" i="8"/>
  <c r="DC646" i="8"/>
  <c r="DB646" i="8"/>
  <c r="DA646" i="8"/>
  <c r="CZ646" i="8"/>
  <c r="CY646" i="8"/>
  <c r="CX646" i="8"/>
  <c r="CV646" i="8"/>
  <c r="CW646" i="8" s="1"/>
  <c r="CU646" i="8"/>
  <c r="CT646" i="8"/>
  <c r="CS646" i="8"/>
  <c r="CR646" i="8"/>
  <c r="CQ646" i="8"/>
  <c r="CP646" i="8"/>
  <c r="CO646" i="8"/>
  <c r="CN646" i="8"/>
  <c r="CL646" i="8"/>
  <c r="CM646" i="8" s="1"/>
  <c r="CG646" i="8"/>
  <c r="CF646" i="8"/>
  <c r="CE646" i="8"/>
  <c r="CD646" i="8"/>
  <c r="CC646" i="8"/>
  <c r="CB646" i="8"/>
  <c r="CA646" i="8"/>
  <c r="BZ646" i="8"/>
  <c r="BY646" i="8"/>
  <c r="BW646" i="8"/>
  <c r="BX646" i="8" s="1"/>
  <c r="BV646" i="8"/>
  <c r="BU646" i="8"/>
  <c r="BT646" i="8"/>
  <c r="BS646" i="8"/>
  <c r="BR646" i="8"/>
  <c r="BQ646" i="8"/>
  <c r="BP646" i="8"/>
  <c r="BO646" i="8"/>
  <c r="BN646" i="8"/>
  <c r="BM646" i="8"/>
  <c r="BL646" i="8"/>
  <c r="BJ646" i="8"/>
  <c r="BK646" i="8" s="1"/>
  <c r="J646" i="8"/>
  <c r="I646" i="8"/>
  <c r="H646" i="8"/>
  <c r="G646" i="8"/>
  <c r="F646" i="8"/>
  <c r="A646" i="8"/>
  <c r="DP645" i="8"/>
  <c r="DO645" i="8"/>
  <c r="DN645" i="8"/>
  <c r="DM645" i="8"/>
  <c r="DK645" i="8"/>
  <c r="DL645" i="8" s="1"/>
  <c r="DJ645" i="8"/>
  <c r="DI645" i="8"/>
  <c r="DH645" i="8"/>
  <c r="DG645" i="8"/>
  <c r="DE645" i="8"/>
  <c r="DF645" i="8" s="1"/>
  <c r="DD645" i="8"/>
  <c r="DC645" i="8"/>
  <c r="DB645" i="8"/>
  <c r="DA645" i="8"/>
  <c r="CZ645" i="8"/>
  <c r="CY645" i="8"/>
  <c r="CX645" i="8"/>
  <c r="CV645" i="8"/>
  <c r="CW645" i="8" s="1"/>
  <c r="CU645" i="8"/>
  <c r="CT645" i="8"/>
  <c r="CS645" i="8"/>
  <c r="CR645" i="8"/>
  <c r="CQ645" i="8"/>
  <c r="CP645" i="8"/>
  <c r="CO645" i="8"/>
  <c r="CN645" i="8"/>
  <c r="CL645" i="8"/>
  <c r="CM645" i="8" s="1"/>
  <c r="CG645" i="8"/>
  <c r="CF645" i="8"/>
  <c r="CE645" i="8"/>
  <c r="CD645" i="8"/>
  <c r="CC645" i="8"/>
  <c r="CB645" i="8"/>
  <c r="CA645" i="8"/>
  <c r="BZ645" i="8"/>
  <c r="BY645" i="8"/>
  <c r="BW645" i="8"/>
  <c r="BX645" i="8" s="1"/>
  <c r="BV645" i="8"/>
  <c r="BU645" i="8"/>
  <c r="BT645" i="8"/>
  <c r="BS645" i="8"/>
  <c r="BR645" i="8"/>
  <c r="BQ645" i="8"/>
  <c r="BP645" i="8"/>
  <c r="BO645" i="8"/>
  <c r="BN645" i="8"/>
  <c r="BM645" i="8"/>
  <c r="BL645" i="8"/>
  <c r="BJ645" i="8"/>
  <c r="BK645" i="8" s="1"/>
  <c r="J645" i="8"/>
  <c r="I645" i="8"/>
  <c r="H645" i="8"/>
  <c r="G645" i="8"/>
  <c r="F645" i="8"/>
  <c r="A645" i="8"/>
  <c r="DP644" i="8"/>
  <c r="DO644" i="8"/>
  <c r="DN644" i="8"/>
  <c r="DM644" i="8"/>
  <c r="DK644" i="8"/>
  <c r="DL644" i="8" s="1"/>
  <c r="DJ644" i="8"/>
  <c r="DI644" i="8"/>
  <c r="DH644" i="8"/>
  <c r="DG644" i="8"/>
  <c r="DE644" i="8"/>
  <c r="DF644" i="8" s="1"/>
  <c r="DD644" i="8"/>
  <c r="DC644" i="8"/>
  <c r="DB644" i="8"/>
  <c r="DA644" i="8"/>
  <c r="CZ644" i="8"/>
  <c r="CY644" i="8"/>
  <c r="CX644" i="8"/>
  <c r="CV644" i="8"/>
  <c r="CW644" i="8" s="1"/>
  <c r="CU644" i="8"/>
  <c r="CT644" i="8"/>
  <c r="CS644" i="8"/>
  <c r="CR644" i="8"/>
  <c r="CQ644" i="8"/>
  <c r="CP644" i="8"/>
  <c r="CO644" i="8"/>
  <c r="CN644" i="8"/>
  <c r="CL644" i="8"/>
  <c r="CM644" i="8" s="1"/>
  <c r="CG644" i="8"/>
  <c r="CF644" i="8"/>
  <c r="CE644" i="8"/>
  <c r="CD644" i="8"/>
  <c r="CC644" i="8"/>
  <c r="CB644" i="8"/>
  <c r="CA644" i="8"/>
  <c r="BZ644" i="8"/>
  <c r="BY644" i="8"/>
  <c r="BW644" i="8"/>
  <c r="BX644" i="8" s="1"/>
  <c r="BV644" i="8"/>
  <c r="BU644" i="8"/>
  <c r="BT644" i="8"/>
  <c r="BS644" i="8"/>
  <c r="BR644" i="8"/>
  <c r="BQ644" i="8"/>
  <c r="BP644" i="8"/>
  <c r="BO644" i="8"/>
  <c r="BN644" i="8"/>
  <c r="BM644" i="8"/>
  <c r="BL644" i="8"/>
  <c r="BJ644" i="8"/>
  <c r="BK644" i="8" s="1"/>
  <c r="J644" i="8"/>
  <c r="I644" i="8"/>
  <c r="H644" i="8"/>
  <c r="G644" i="8"/>
  <c r="F644" i="8"/>
  <c r="A644" i="8"/>
  <c r="DP643" i="8"/>
  <c r="DO643" i="8"/>
  <c r="DN643" i="8"/>
  <c r="DM643" i="8"/>
  <c r="DK643" i="8"/>
  <c r="DL643" i="8" s="1"/>
  <c r="DJ643" i="8"/>
  <c r="DI643" i="8"/>
  <c r="DH643" i="8"/>
  <c r="DG643" i="8"/>
  <c r="DE643" i="8"/>
  <c r="DF643" i="8" s="1"/>
  <c r="DD643" i="8"/>
  <c r="DC643" i="8"/>
  <c r="DB643" i="8"/>
  <c r="DA643" i="8"/>
  <c r="CZ643" i="8"/>
  <c r="CY643" i="8"/>
  <c r="CX643" i="8"/>
  <c r="CV643" i="8"/>
  <c r="CW643" i="8" s="1"/>
  <c r="CU643" i="8"/>
  <c r="CT643" i="8"/>
  <c r="CS643" i="8"/>
  <c r="CR643" i="8"/>
  <c r="CQ643" i="8"/>
  <c r="CP643" i="8"/>
  <c r="CO643" i="8"/>
  <c r="CN643" i="8"/>
  <c r="CL643" i="8"/>
  <c r="CM643" i="8" s="1"/>
  <c r="CG643" i="8"/>
  <c r="CF643" i="8"/>
  <c r="CE643" i="8"/>
  <c r="CD643" i="8"/>
  <c r="CC643" i="8"/>
  <c r="CB643" i="8"/>
  <c r="CA643" i="8"/>
  <c r="BZ643" i="8"/>
  <c r="BY643" i="8"/>
  <c r="BW643" i="8"/>
  <c r="BX643" i="8" s="1"/>
  <c r="BV643" i="8"/>
  <c r="BU643" i="8"/>
  <c r="BT643" i="8"/>
  <c r="BS643" i="8"/>
  <c r="BR643" i="8"/>
  <c r="BQ643" i="8"/>
  <c r="BP643" i="8"/>
  <c r="BO643" i="8"/>
  <c r="BN643" i="8"/>
  <c r="BM643" i="8"/>
  <c r="BL643" i="8"/>
  <c r="BJ643" i="8"/>
  <c r="BK643" i="8" s="1"/>
  <c r="J643" i="8"/>
  <c r="I643" i="8"/>
  <c r="H643" i="8"/>
  <c r="G643" i="8"/>
  <c r="F643" i="8"/>
  <c r="A643" i="8"/>
  <c r="DP642" i="8"/>
  <c r="DO642" i="8"/>
  <c r="DN642" i="8"/>
  <c r="DM642" i="8"/>
  <c r="DK642" i="8"/>
  <c r="DL642" i="8" s="1"/>
  <c r="DJ642" i="8"/>
  <c r="DI642" i="8"/>
  <c r="DH642" i="8"/>
  <c r="DG642" i="8"/>
  <c r="DE642" i="8"/>
  <c r="DF642" i="8" s="1"/>
  <c r="DD642" i="8"/>
  <c r="DC642" i="8"/>
  <c r="DB642" i="8"/>
  <c r="DA642" i="8"/>
  <c r="CZ642" i="8"/>
  <c r="CY642" i="8"/>
  <c r="CX642" i="8"/>
  <c r="CV642" i="8"/>
  <c r="CW642" i="8" s="1"/>
  <c r="CU642" i="8"/>
  <c r="CT642" i="8"/>
  <c r="CS642" i="8"/>
  <c r="CR642" i="8"/>
  <c r="CQ642" i="8"/>
  <c r="CP642" i="8"/>
  <c r="CO642" i="8"/>
  <c r="CN642" i="8"/>
  <c r="CL642" i="8"/>
  <c r="CM642" i="8" s="1"/>
  <c r="CG642" i="8"/>
  <c r="CF642" i="8"/>
  <c r="CE642" i="8"/>
  <c r="CD642" i="8"/>
  <c r="CC642" i="8"/>
  <c r="CB642" i="8"/>
  <c r="CA642" i="8"/>
  <c r="BZ642" i="8"/>
  <c r="BY642" i="8"/>
  <c r="BW642" i="8"/>
  <c r="BX642" i="8" s="1"/>
  <c r="BV642" i="8"/>
  <c r="BU642" i="8"/>
  <c r="BT642" i="8"/>
  <c r="BS642" i="8"/>
  <c r="BR642" i="8"/>
  <c r="BQ642" i="8"/>
  <c r="BP642" i="8"/>
  <c r="BO642" i="8"/>
  <c r="BN642" i="8"/>
  <c r="BM642" i="8"/>
  <c r="BL642" i="8"/>
  <c r="BJ642" i="8"/>
  <c r="BK642" i="8" s="1"/>
  <c r="J642" i="8"/>
  <c r="I642" i="8"/>
  <c r="H642" i="8"/>
  <c r="G642" i="8"/>
  <c r="F642" i="8"/>
  <c r="A642" i="8"/>
  <c r="DP641" i="8"/>
  <c r="DO641" i="8"/>
  <c r="DN641" i="8"/>
  <c r="DM641" i="8"/>
  <c r="DK641" i="8"/>
  <c r="DL641" i="8" s="1"/>
  <c r="DJ641" i="8"/>
  <c r="DI641" i="8"/>
  <c r="DH641" i="8"/>
  <c r="DG641" i="8"/>
  <c r="DE641" i="8"/>
  <c r="DF641" i="8" s="1"/>
  <c r="DD641" i="8"/>
  <c r="DC641" i="8"/>
  <c r="DB641" i="8"/>
  <c r="DA641" i="8"/>
  <c r="CZ641" i="8"/>
  <c r="CY641" i="8"/>
  <c r="CX641" i="8"/>
  <c r="CV641" i="8"/>
  <c r="CW641" i="8" s="1"/>
  <c r="CU641" i="8"/>
  <c r="CT641" i="8"/>
  <c r="CS641" i="8"/>
  <c r="CR641" i="8"/>
  <c r="CQ641" i="8"/>
  <c r="CP641" i="8"/>
  <c r="CO641" i="8"/>
  <c r="CN641" i="8"/>
  <c r="CL641" i="8"/>
  <c r="CM641" i="8" s="1"/>
  <c r="CG641" i="8"/>
  <c r="CF641" i="8"/>
  <c r="CE641" i="8"/>
  <c r="CD641" i="8"/>
  <c r="CC641" i="8"/>
  <c r="CB641" i="8"/>
  <c r="CA641" i="8"/>
  <c r="BZ641" i="8"/>
  <c r="BY641" i="8"/>
  <c r="BW641" i="8"/>
  <c r="BX641" i="8" s="1"/>
  <c r="BV641" i="8"/>
  <c r="BU641" i="8"/>
  <c r="BT641" i="8"/>
  <c r="BS641" i="8"/>
  <c r="BR641" i="8"/>
  <c r="BQ641" i="8"/>
  <c r="BP641" i="8"/>
  <c r="BO641" i="8"/>
  <c r="BN641" i="8"/>
  <c r="BM641" i="8"/>
  <c r="BL641" i="8"/>
  <c r="BJ641" i="8"/>
  <c r="BK641" i="8" s="1"/>
  <c r="J641" i="8"/>
  <c r="I641" i="8"/>
  <c r="H641" i="8"/>
  <c r="G641" i="8"/>
  <c r="F641" i="8"/>
  <c r="A641" i="8"/>
  <c r="DP640" i="8"/>
  <c r="DO640" i="8"/>
  <c r="DN640" i="8"/>
  <c r="DM640" i="8"/>
  <c r="DK640" i="8"/>
  <c r="DL640" i="8" s="1"/>
  <c r="DJ640" i="8"/>
  <c r="DI640" i="8"/>
  <c r="DH640" i="8"/>
  <c r="DG640" i="8"/>
  <c r="DE640" i="8"/>
  <c r="DF640" i="8" s="1"/>
  <c r="DD640" i="8"/>
  <c r="DC640" i="8"/>
  <c r="DB640" i="8"/>
  <c r="DA640" i="8"/>
  <c r="CZ640" i="8"/>
  <c r="CY640" i="8"/>
  <c r="CX640" i="8"/>
  <c r="CV640" i="8"/>
  <c r="CW640" i="8" s="1"/>
  <c r="CU640" i="8"/>
  <c r="CT640" i="8"/>
  <c r="CS640" i="8"/>
  <c r="CR640" i="8"/>
  <c r="CQ640" i="8"/>
  <c r="CP640" i="8"/>
  <c r="CO640" i="8"/>
  <c r="CN640" i="8"/>
  <c r="CL640" i="8"/>
  <c r="CM640" i="8" s="1"/>
  <c r="CG640" i="8"/>
  <c r="CF640" i="8"/>
  <c r="CE640" i="8"/>
  <c r="CD640" i="8"/>
  <c r="CC640" i="8"/>
  <c r="CB640" i="8"/>
  <c r="CA640" i="8"/>
  <c r="BZ640" i="8"/>
  <c r="BY640" i="8"/>
  <c r="BW640" i="8"/>
  <c r="BX640" i="8" s="1"/>
  <c r="BV640" i="8"/>
  <c r="BU640" i="8"/>
  <c r="BT640" i="8"/>
  <c r="BS640" i="8"/>
  <c r="BR640" i="8"/>
  <c r="BQ640" i="8"/>
  <c r="BP640" i="8"/>
  <c r="BO640" i="8"/>
  <c r="BN640" i="8"/>
  <c r="BM640" i="8"/>
  <c r="BL640" i="8"/>
  <c r="BJ640" i="8"/>
  <c r="BK640" i="8" s="1"/>
  <c r="J640" i="8"/>
  <c r="I640" i="8"/>
  <c r="H640" i="8"/>
  <c r="G640" i="8"/>
  <c r="F640" i="8"/>
  <c r="A640" i="8"/>
  <c r="DP639" i="8"/>
  <c r="DO639" i="8"/>
  <c r="DN639" i="8"/>
  <c r="DM639" i="8"/>
  <c r="DK639" i="8"/>
  <c r="DL639" i="8" s="1"/>
  <c r="DJ639" i="8"/>
  <c r="DI639" i="8"/>
  <c r="DH639" i="8"/>
  <c r="DG639" i="8"/>
  <c r="DE639" i="8"/>
  <c r="DF639" i="8" s="1"/>
  <c r="DD639" i="8"/>
  <c r="DC639" i="8"/>
  <c r="DB639" i="8"/>
  <c r="DA639" i="8"/>
  <c r="CZ639" i="8"/>
  <c r="CY639" i="8"/>
  <c r="CX639" i="8"/>
  <c r="CV639" i="8"/>
  <c r="CW639" i="8" s="1"/>
  <c r="CU639" i="8"/>
  <c r="CT639" i="8"/>
  <c r="CS639" i="8"/>
  <c r="CR639" i="8"/>
  <c r="CQ639" i="8"/>
  <c r="CP639" i="8"/>
  <c r="CO639" i="8"/>
  <c r="CN639" i="8"/>
  <c r="CL639" i="8"/>
  <c r="CM639" i="8" s="1"/>
  <c r="CG639" i="8"/>
  <c r="CF639" i="8"/>
  <c r="CE639" i="8"/>
  <c r="CD639" i="8"/>
  <c r="CC639" i="8"/>
  <c r="CB639" i="8"/>
  <c r="CA639" i="8"/>
  <c r="BZ639" i="8"/>
  <c r="BY639" i="8"/>
  <c r="BW639" i="8"/>
  <c r="BX639" i="8" s="1"/>
  <c r="BV639" i="8"/>
  <c r="BU639" i="8"/>
  <c r="BT639" i="8"/>
  <c r="BS639" i="8"/>
  <c r="BR639" i="8"/>
  <c r="BQ639" i="8"/>
  <c r="BP639" i="8"/>
  <c r="BO639" i="8"/>
  <c r="BN639" i="8"/>
  <c r="BM639" i="8"/>
  <c r="BL639" i="8"/>
  <c r="BJ639" i="8"/>
  <c r="BK639" i="8" s="1"/>
  <c r="J639" i="8"/>
  <c r="I639" i="8"/>
  <c r="H639" i="8"/>
  <c r="G639" i="8"/>
  <c r="F639" i="8"/>
  <c r="A639" i="8"/>
  <c r="DP638" i="8"/>
  <c r="DO638" i="8"/>
  <c r="DN638" i="8"/>
  <c r="DM638" i="8"/>
  <c r="DK638" i="8"/>
  <c r="DL638" i="8" s="1"/>
  <c r="DJ638" i="8"/>
  <c r="DI638" i="8"/>
  <c r="DH638" i="8"/>
  <c r="DG638" i="8"/>
  <c r="DE638" i="8"/>
  <c r="DF638" i="8" s="1"/>
  <c r="DD638" i="8"/>
  <c r="DC638" i="8"/>
  <c r="DB638" i="8"/>
  <c r="DA638" i="8"/>
  <c r="CZ638" i="8"/>
  <c r="CY638" i="8"/>
  <c r="CX638" i="8"/>
  <c r="CV638" i="8"/>
  <c r="CW638" i="8" s="1"/>
  <c r="CU638" i="8"/>
  <c r="CT638" i="8"/>
  <c r="CS638" i="8"/>
  <c r="CR638" i="8"/>
  <c r="CQ638" i="8"/>
  <c r="CP638" i="8"/>
  <c r="CO638" i="8"/>
  <c r="CN638" i="8"/>
  <c r="CL638" i="8"/>
  <c r="CM638" i="8" s="1"/>
  <c r="CG638" i="8"/>
  <c r="CF638" i="8"/>
  <c r="CE638" i="8"/>
  <c r="CD638" i="8"/>
  <c r="CC638" i="8"/>
  <c r="CB638" i="8"/>
  <c r="CA638" i="8"/>
  <c r="BZ638" i="8"/>
  <c r="BY638" i="8"/>
  <c r="BW638" i="8"/>
  <c r="BX638" i="8" s="1"/>
  <c r="BV638" i="8"/>
  <c r="BU638" i="8"/>
  <c r="BT638" i="8"/>
  <c r="BS638" i="8"/>
  <c r="BR638" i="8"/>
  <c r="BQ638" i="8"/>
  <c r="BP638" i="8"/>
  <c r="BO638" i="8"/>
  <c r="BN638" i="8"/>
  <c r="BM638" i="8"/>
  <c r="BL638" i="8"/>
  <c r="BJ638" i="8"/>
  <c r="BK638" i="8" s="1"/>
  <c r="J638" i="8"/>
  <c r="I638" i="8"/>
  <c r="H638" i="8"/>
  <c r="G638" i="8"/>
  <c r="F638" i="8"/>
  <c r="A638" i="8"/>
  <c r="DP637" i="8"/>
  <c r="DO637" i="8"/>
  <c r="DN637" i="8"/>
  <c r="DM637" i="8"/>
  <c r="DK637" i="8"/>
  <c r="DL637" i="8" s="1"/>
  <c r="DJ637" i="8"/>
  <c r="DI637" i="8"/>
  <c r="DH637" i="8"/>
  <c r="DG637" i="8"/>
  <c r="DE637" i="8"/>
  <c r="DF637" i="8" s="1"/>
  <c r="DD637" i="8"/>
  <c r="DC637" i="8"/>
  <c r="DB637" i="8"/>
  <c r="DA637" i="8"/>
  <c r="CZ637" i="8"/>
  <c r="CY637" i="8"/>
  <c r="CX637" i="8"/>
  <c r="CV637" i="8"/>
  <c r="CW637" i="8" s="1"/>
  <c r="CU637" i="8"/>
  <c r="CT637" i="8"/>
  <c r="CS637" i="8"/>
  <c r="CR637" i="8"/>
  <c r="CQ637" i="8"/>
  <c r="CP637" i="8"/>
  <c r="CO637" i="8"/>
  <c r="CN637" i="8"/>
  <c r="CL637" i="8"/>
  <c r="CM637" i="8" s="1"/>
  <c r="CG637" i="8"/>
  <c r="CF637" i="8"/>
  <c r="CE637" i="8"/>
  <c r="CD637" i="8"/>
  <c r="CC637" i="8"/>
  <c r="CB637" i="8"/>
  <c r="CA637" i="8"/>
  <c r="BZ637" i="8"/>
  <c r="BY637" i="8"/>
  <c r="BW637" i="8"/>
  <c r="BX637" i="8" s="1"/>
  <c r="BV637" i="8"/>
  <c r="BU637" i="8"/>
  <c r="BT637" i="8"/>
  <c r="BS637" i="8"/>
  <c r="BR637" i="8"/>
  <c r="BQ637" i="8"/>
  <c r="BP637" i="8"/>
  <c r="BO637" i="8"/>
  <c r="BN637" i="8"/>
  <c r="BM637" i="8"/>
  <c r="BL637" i="8"/>
  <c r="BJ637" i="8"/>
  <c r="BK637" i="8" s="1"/>
  <c r="J637" i="8"/>
  <c r="I637" i="8"/>
  <c r="H637" i="8"/>
  <c r="G637" i="8"/>
  <c r="F637" i="8"/>
  <c r="A637" i="8"/>
  <c r="DP636" i="8"/>
  <c r="DO636" i="8"/>
  <c r="DN636" i="8"/>
  <c r="DM636" i="8"/>
  <c r="DK636" i="8"/>
  <c r="DL636" i="8" s="1"/>
  <c r="DJ636" i="8"/>
  <c r="DI636" i="8"/>
  <c r="DH636" i="8"/>
  <c r="DG636" i="8"/>
  <c r="DE636" i="8"/>
  <c r="DF636" i="8" s="1"/>
  <c r="DD636" i="8"/>
  <c r="DC636" i="8"/>
  <c r="DB636" i="8"/>
  <c r="DA636" i="8"/>
  <c r="CZ636" i="8"/>
  <c r="CY636" i="8"/>
  <c r="CX636" i="8"/>
  <c r="CV636" i="8"/>
  <c r="CW636" i="8" s="1"/>
  <c r="CU636" i="8"/>
  <c r="CT636" i="8"/>
  <c r="CS636" i="8"/>
  <c r="CR636" i="8"/>
  <c r="CQ636" i="8"/>
  <c r="CP636" i="8"/>
  <c r="CO636" i="8"/>
  <c r="CN636" i="8"/>
  <c r="CL636" i="8"/>
  <c r="CM636" i="8" s="1"/>
  <c r="CG636" i="8"/>
  <c r="CF636" i="8"/>
  <c r="CE636" i="8"/>
  <c r="CD636" i="8"/>
  <c r="CC636" i="8"/>
  <c r="CB636" i="8"/>
  <c r="CA636" i="8"/>
  <c r="BZ636" i="8"/>
  <c r="BY636" i="8"/>
  <c r="BW636" i="8"/>
  <c r="BX636" i="8" s="1"/>
  <c r="BV636" i="8"/>
  <c r="BU636" i="8"/>
  <c r="BT636" i="8"/>
  <c r="BS636" i="8"/>
  <c r="BR636" i="8"/>
  <c r="BQ636" i="8"/>
  <c r="BP636" i="8"/>
  <c r="BO636" i="8"/>
  <c r="BN636" i="8"/>
  <c r="BM636" i="8"/>
  <c r="BL636" i="8"/>
  <c r="BJ636" i="8"/>
  <c r="BK636" i="8" s="1"/>
  <c r="J636" i="8"/>
  <c r="I636" i="8"/>
  <c r="H636" i="8"/>
  <c r="G636" i="8"/>
  <c r="F636" i="8"/>
  <c r="A636" i="8"/>
  <c r="DP635" i="8"/>
  <c r="DO635" i="8"/>
  <c r="DN635" i="8"/>
  <c r="DM635" i="8"/>
  <c r="DK635" i="8"/>
  <c r="DL635" i="8" s="1"/>
  <c r="DJ635" i="8"/>
  <c r="DI635" i="8"/>
  <c r="DH635" i="8"/>
  <c r="DG635" i="8"/>
  <c r="DE635" i="8"/>
  <c r="DF635" i="8" s="1"/>
  <c r="DD635" i="8"/>
  <c r="DC635" i="8"/>
  <c r="DB635" i="8"/>
  <c r="DA635" i="8"/>
  <c r="CZ635" i="8"/>
  <c r="CY635" i="8"/>
  <c r="CX635" i="8"/>
  <c r="CV635" i="8"/>
  <c r="CW635" i="8" s="1"/>
  <c r="CU635" i="8"/>
  <c r="CT635" i="8"/>
  <c r="CS635" i="8"/>
  <c r="CR635" i="8"/>
  <c r="CQ635" i="8"/>
  <c r="CP635" i="8"/>
  <c r="CO635" i="8"/>
  <c r="CN635" i="8"/>
  <c r="CL635" i="8"/>
  <c r="CM635" i="8" s="1"/>
  <c r="CG635" i="8"/>
  <c r="CF635" i="8"/>
  <c r="CE635" i="8"/>
  <c r="CD635" i="8"/>
  <c r="CC635" i="8"/>
  <c r="CB635" i="8"/>
  <c r="CA635" i="8"/>
  <c r="BZ635" i="8"/>
  <c r="BY635" i="8"/>
  <c r="BW635" i="8"/>
  <c r="BX635" i="8" s="1"/>
  <c r="BV635" i="8"/>
  <c r="BU635" i="8"/>
  <c r="BT635" i="8"/>
  <c r="BS635" i="8"/>
  <c r="BR635" i="8"/>
  <c r="BQ635" i="8"/>
  <c r="BP635" i="8"/>
  <c r="BO635" i="8"/>
  <c r="BN635" i="8"/>
  <c r="BM635" i="8"/>
  <c r="BL635" i="8"/>
  <c r="BJ635" i="8"/>
  <c r="BK635" i="8" s="1"/>
  <c r="J635" i="8"/>
  <c r="I635" i="8"/>
  <c r="H635" i="8"/>
  <c r="G635" i="8"/>
  <c r="F635" i="8"/>
  <c r="A635" i="8"/>
  <c r="DP634" i="8"/>
  <c r="DO634" i="8"/>
  <c r="DN634" i="8"/>
  <c r="DM634" i="8"/>
  <c r="DK634" i="8"/>
  <c r="DL634" i="8" s="1"/>
  <c r="DJ634" i="8"/>
  <c r="DI634" i="8"/>
  <c r="DH634" i="8"/>
  <c r="DG634" i="8"/>
  <c r="DE634" i="8"/>
  <c r="DF634" i="8" s="1"/>
  <c r="DD634" i="8"/>
  <c r="DC634" i="8"/>
  <c r="DB634" i="8"/>
  <c r="DA634" i="8"/>
  <c r="CZ634" i="8"/>
  <c r="CY634" i="8"/>
  <c r="CX634" i="8"/>
  <c r="CV634" i="8"/>
  <c r="CW634" i="8" s="1"/>
  <c r="CU634" i="8"/>
  <c r="CT634" i="8"/>
  <c r="CS634" i="8"/>
  <c r="CR634" i="8"/>
  <c r="CQ634" i="8"/>
  <c r="CP634" i="8"/>
  <c r="CO634" i="8"/>
  <c r="CN634" i="8"/>
  <c r="CL634" i="8"/>
  <c r="CM634" i="8" s="1"/>
  <c r="CG634" i="8"/>
  <c r="CF634" i="8"/>
  <c r="CE634" i="8"/>
  <c r="CD634" i="8"/>
  <c r="CC634" i="8"/>
  <c r="CB634" i="8"/>
  <c r="CA634" i="8"/>
  <c r="BZ634" i="8"/>
  <c r="BY634" i="8"/>
  <c r="BW634" i="8"/>
  <c r="BX634" i="8" s="1"/>
  <c r="BV634" i="8"/>
  <c r="BU634" i="8"/>
  <c r="BT634" i="8"/>
  <c r="BS634" i="8"/>
  <c r="BR634" i="8"/>
  <c r="BQ634" i="8"/>
  <c r="BP634" i="8"/>
  <c r="BO634" i="8"/>
  <c r="BN634" i="8"/>
  <c r="BM634" i="8"/>
  <c r="BL634" i="8"/>
  <c r="BJ634" i="8"/>
  <c r="BK634" i="8" s="1"/>
  <c r="J634" i="8"/>
  <c r="I634" i="8"/>
  <c r="H634" i="8"/>
  <c r="G634" i="8"/>
  <c r="F634" i="8"/>
  <c r="A634" i="8"/>
  <c r="DP633" i="8"/>
  <c r="DO633" i="8"/>
  <c r="DN633" i="8"/>
  <c r="DM633" i="8"/>
  <c r="DK633" i="8"/>
  <c r="DL633" i="8" s="1"/>
  <c r="DJ633" i="8"/>
  <c r="DI633" i="8"/>
  <c r="DH633" i="8"/>
  <c r="DG633" i="8"/>
  <c r="DE633" i="8"/>
  <c r="DF633" i="8" s="1"/>
  <c r="DD633" i="8"/>
  <c r="DC633" i="8"/>
  <c r="DB633" i="8"/>
  <c r="DA633" i="8"/>
  <c r="CZ633" i="8"/>
  <c r="CY633" i="8"/>
  <c r="CX633" i="8"/>
  <c r="CV633" i="8"/>
  <c r="CW633" i="8" s="1"/>
  <c r="CU633" i="8"/>
  <c r="CT633" i="8"/>
  <c r="CS633" i="8"/>
  <c r="CR633" i="8"/>
  <c r="CQ633" i="8"/>
  <c r="CP633" i="8"/>
  <c r="CO633" i="8"/>
  <c r="CN633" i="8"/>
  <c r="CL633" i="8"/>
  <c r="CM633" i="8" s="1"/>
  <c r="CG633" i="8"/>
  <c r="CF633" i="8"/>
  <c r="CE633" i="8"/>
  <c r="CD633" i="8"/>
  <c r="CC633" i="8"/>
  <c r="CB633" i="8"/>
  <c r="CA633" i="8"/>
  <c r="BZ633" i="8"/>
  <c r="BY633" i="8"/>
  <c r="BW633" i="8"/>
  <c r="BX633" i="8" s="1"/>
  <c r="BV633" i="8"/>
  <c r="BU633" i="8"/>
  <c r="BT633" i="8"/>
  <c r="BS633" i="8"/>
  <c r="BR633" i="8"/>
  <c r="BQ633" i="8"/>
  <c r="BP633" i="8"/>
  <c r="BO633" i="8"/>
  <c r="BN633" i="8"/>
  <c r="BM633" i="8"/>
  <c r="BL633" i="8"/>
  <c r="BJ633" i="8"/>
  <c r="BK633" i="8" s="1"/>
  <c r="J633" i="8"/>
  <c r="I633" i="8"/>
  <c r="H633" i="8"/>
  <c r="G633" i="8"/>
  <c r="F633" i="8"/>
  <c r="A633" i="8"/>
  <c r="DP632" i="8"/>
  <c r="DO632" i="8"/>
  <c r="DN632" i="8"/>
  <c r="DM632" i="8"/>
  <c r="DK632" i="8"/>
  <c r="DL632" i="8" s="1"/>
  <c r="DJ632" i="8"/>
  <c r="DI632" i="8"/>
  <c r="DH632" i="8"/>
  <c r="DG632" i="8"/>
  <c r="DE632" i="8"/>
  <c r="DF632" i="8" s="1"/>
  <c r="DD632" i="8"/>
  <c r="DC632" i="8"/>
  <c r="DB632" i="8"/>
  <c r="DA632" i="8"/>
  <c r="CZ632" i="8"/>
  <c r="CY632" i="8"/>
  <c r="CX632" i="8"/>
  <c r="CV632" i="8"/>
  <c r="CW632" i="8" s="1"/>
  <c r="CU632" i="8"/>
  <c r="CT632" i="8"/>
  <c r="CS632" i="8"/>
  <c r="CR632" i="8"/>
  <c r="CQ632" i="8"/>
  <c r="CP632" i="8"/>
  <c r="CO632" i="8"/>
  <c r="CN632" i="8"/>
  <c r="CL632" i="8"/>
  <c r="CM632" i="8" s="1"/>
  <c r="CG632" i="8"/>
  <c r="CF632" i="8"/>
  <c r="CE632" i="8"/>
  <c r="CD632" i="8"/>
  <c r="CC632" i="8"/>
  <c r="CB632" i="8"/>
  <c r="CA632" i="8"/>
  <c r="BZ632" i="8"/>
  <c r="BY632" i="8"/>
  <c r="BW632" i="8"/>
  <c r="BX632" i="8" s="1"/>
  <c r="BV632" i="8"/>
  <c r="BU632" i="8"/>
  <c r="BT632" i="8"/>
  <c r="BS632" i="8"/>
  <c r="BR632" i="8"/>
  <c r="BQ632" i="8"/>
  <c r="BP632" i="8"/>
  <c r="BO632" i="8"/>
  <c r="BN632" i="8"/>
  <c r="BM632" i="8"/>
  <c r="BL632" i="8"/>
  <c r="BJ632" i="8"/>
  <c r="BK632" i="8" s="1"/>
  <c r="J632" i="8"/>
  <c r="I632" i="8"/>
  <c r="H632" i="8"/>
  <c r="G632" i="8"/>
  <c r="F632" i="8"/>
  <c r="A632" i="8"/>
  <c r="DP631" i="8"/>
  <c r="DO631" i="8"/>
  <c r="DN631" i="8"/>
  <c r="DM631" i="8"/>
  <c r="DK631" i="8"/>
  <c r="DL631" i="8" s="1"/>
  <c r="DJ631" i="8"/>
  <c r="DI631" i="8"/>
  <c r="DH631" i="8"/>
  <c r="DG631" i="8"/>
  <c r="DE631" i="8"/>
  <c r="DF631" i="8" s="1"/>
  <c r="DD631" i="8"/>
  <c r="DC631" i="8"/>
  <c r="DB631" i="8"/>
  <c r="DA631" i="8"/>
  <c r="CZ631" i="8"/>
  <c r="CY631" i="8"/>
  <c r="CX631" i="8"/>
  <c r="CV631" i="8"/>
  <c r="CW631" i="8" s="1"/>
  <c r="CU631" i="8"/>
  <c r="CT631" i="8"/>
  <c r="CS631" i="8"/>
  <c r="CR631" i="8"/>
  <c r="CQ631" i="8"/>
  <c r="CP631" i="8"/>
  <c r="CO631" i="8"/>
  <c r="CN631" i="8"/>
  <c r="CL631" i="8"/>
  <c r="CM631" i="8" s="1"/>
  <c r="CG631" i="8"/>
  <c r="CF631" i="8"/>
  <c r="CE631" i="8"/>
  <c r="CD631" i="8"/>
  <c r="CC631" i="8"/>
  <c r="CB631" i="8"/>
  <c r="CA631" i="8"/>
  <c r="BZ631" i="8"/>
  <c r="BY631" i="8"/>
  <c r="BW631" i="8"/>
  <c r="BX631" i="8" s="1"/>
  <c r="BV631" i="8"/>
  <c r="BU631" i="8"/>
  <c r="BT631" i="8"/>
  <c r="BS631" i="8"/>
  <c r="BR631" i="8"/>
  <c r="BQ631" i="8"/>
  <c r="BP631" i="8"/>
  <c r="BO631" i="8"/>
  <c r="BN631" i="8"/>
  <c r="BM631" i="8"/>
  <c r="BL631" i="8"/>
  <c r="BJ631" i="8"/>
  <c r="BK631" i="8" s="1"/>
  <c r="J631" i="8"/>
  <c r="I631" i="8"/>
  <c r="H631" i="8"/>
  <c r="G631" i="8"/>
  <c r="F631" i="8"/>
  <c r="A631" i="8"/>
  <c r="DP630" i="8"/>
  <c r="DO630" i="8"/>
  <c r="DN630" i="8"/>
  <c r="DM630" i="8"/>
  <c r="DK630" i="8"/>
  <c r="DL630" i="8" s="1"/>
  <c r="DJ630" i="8"/>
  <c r="DI630" i="8"/>
  <c r="DH630" i="8"/>
  <c r="DG630" i="8"/>
  <c r="DE630" i="8"/>
  <c r="DF630" i="8" s="1"/>
  <c r="DD630" i="8"/>
  <c r="DC630" i="8"/>
  <c r="DB630" i="8"/>
  <c r="DA630" i="8"/>
  <c r="CZ630" i="8"/>
  <c r="CY630" i="8"/>
  <c r="CX630" i="8"/>
  <c r="CV630" i="8"/>
  <c r="CW630" i="8" s="1"/>
  <c r="CU630" i="8"/>
  <c r="CT630" i="8"/>
  <c r="CS630" i="8"/>
  <c r="CR630" i="8"/>
  <c r="CQ630" i="8"/>
  <c r="CP630" i="8"/>
  <c r="CO630" i="8"/>
  <c r="CN630" i="8"/>
  <c r="CL630" i="8"/>
  <c r="CM630" i="8" s="1"/>
  <c r="CG630" i="8"/>
  <c r="CF630" i="8"/>
  <c r="CE630" i="8"/>
  <c r="CD630" i="8"/>
  <c r="CC630" i="8"/>
  <c r="CB630" i="8"/>
  <c r="CA630" i="8"/>
  <c r="BZ630" i="8"/>
  <c r="BY630" i="8"/>
  <c r="BW630" i="8"/>
  <c r="BX630" i="8" s="1"/>
  <c r="BV630" i="8"/>
  <c r="BU630" i="8"/>
  <c r="BT630" i="8"/>
  <c r="BS630" i="8"/>
  <c r="BR630" i="8"/>
  <c r="BQ630" i="8"/>
  <c r="BP630" i="8"/>
  <c r="BO630" i="8"/>
  <c r="BN630" i="8"/>
  <c r="BM630" i="8"/>
  <c r="BL630" i="8"/>
  <c r="BJ630" i="8"/>
  <c r="BK630" i="8" s="1"/>
  <c r="J630" i="8"/>
  <c r="I630" i="8"/>
  <c r="H630" i="8"/>
  <c r="G630" i="8"/>
  <c r="F630" i="8"/>
  <c r="A630" i="8"/>
  <c r="DP629" i="8"/>
  <c r="DO629" i="8"/>
  <c r="DN629" i="8"/>
  <c r="DM629" i="8"/>
  <c r="DK629" i="8"/>
  <c r="DL629" i="8" s="1"/>
  <c r="DJ629" i="8"/>
  <c r="DI629" i="8"/>
  <c r="DH629" i="8"/>
  <c r="DG629" i="8"/>
  <c r="DE629" i="8"/>
  <c r="DF629" i="8" s="1"/>
  <c r="DD629" i="8"/>
  <c r="DC629" i="8"/>
  <c r="DB629" i="8"/>
  <c r="DA629" i="8"/>
  <c r="CZ629" i="8"/>
  <c r="CY629" i="8"/>
  <c r="CX629" i="8"/>
  <c r="CV629" i="8"/>
  <c r="CW629" i="8" s="1"/>
  <c r="CU629" i="8"/>
  <c r="CT629" i="8"/>
  <c r="CS629" i="8"/>
  <c r="CR629" i="8"/>
  <c r="CQ629" i="8"/>
  <c r="CP629" i="8"/>
  <c r="CO629" i="8"/>
  <c r="CN629" i="8"/>
  <c r="CL629" i="8"/>
  <c r="CM629" i="8" s="1"/>
  <c r="CG629" i="8"/>
  <c r="CF629" i="8"/>
  <c r="CE629" i="8"/>
  <c r="CD629" i="8"/>
  <c r="CC629" i="8"/>
  <c r="CB629" i="8"/>
  <c r="CA629" i="8"/>
  <c r="BZ629" i="8"/>
  <c r="BY629" i="8"/>
  <c r="BW629" i="8"/>
  <c r="BX629" i="8" s="1"/>
  <c r="BV629" i="8"/>
  <c r="BU629" i="8"/>
  <c r="BT629" i="8"/>
  <c r="BS629" i="8"/>
  <c r="BR629" i="8"/>
  <c r="BQ629" i="8"/>
  <c r="BP629" i="8"/>
  <c r="BO629" i="8"/>
  <c r="BN629" i="8"/>
  <c r="BM629" i="8"/>
  <c r="BL629" i="8"/>
  <c r="BJ629" i="8"/>
  <c r="BK629" i="8" s="1"/>
  <c r="J629" i="8"/>
  <c r="I629" i="8"/>
  <c r="H629" i="8"/>
  <c r="G629" i="8"/>
  <c r="F629" i="8"/>
  <c r="A629" i="8"/>
  <c r="DP628" i="8"/>
  <c r="DO628" i="8"/>
  <c r="DN628" i="8"/>
  <c r="DM628" i="8"/>
  <c r="DK628" i="8"/>
  <c r="DL628" i="8" s="1"/>
  <c r="DJ628" i="8"/>
  <c r="DI628" i="8"/>
  <c r="DH628" i="8"/>
  <c r="DG628" i="8"/>
  <c r="DE628" i="8"/>
  <c r="DF628" i="8" s="1"/>
  <c r="DD628" i="8"/>
  <c r="DC628" i="8"/>
  <c r="DB628" i="8"/>
  <c r="DA628" i="8"/>
  <c r="CZ628" i="8"/>
  <c r="CY628" i="8"/>
  <c r="CX628" i="8"/>
  <c r="CV628" i="8"/>
  <c r="CW628" i="8" s="1"/>
  <c r="CU628" i="8"/>
  <c r="CT628" i="8"/>
  <c r="CS628" i="8"/>
  <c r="CR628" i="8"/>
  <c r="CQ628" i="8"/>
  <c r="CP628" i="8"/>
  <c r="CO628" i="8"/>
  <c r="CN628" i="8"/>
  <c r="CL628" i="8"/>
  <c r="CM628" i="8" s="1"/>
  <c r="CG628" i="8"/>
  <c r="CF628" i="8"/>
  <c r="CE628" i="8"/>
  <c r="CD628" i="8"/>
  <c r="CC628" i="8"/>
  <c r="CB628" i="8"/>
  <c r="CA628" i="8"/>
  <c r="BZ628" i="8"/>
  <c r="BY628" i="8"/>
  <c r="BW628" i="8"/>
  <c r="BX628" i="8" s="1"/>
  <c r="BV628" i="8"/>
  <c r="BU628" i="8"/>
  <c r="BT628" i="8"/>
  <c r="BS628" i="8"/>
  <c r="BR628" i="8"/>
  <c r="BQ628" i="8"/>
  <c r="BP628" i="8"/>
  <c r="BO628" i="8"/>
  <c r="BN628" i="8"/>
  <c r="BM628" i="8"/>
  <c r="BL628" i="8"/>
  <c r="BJ628" i="8"/>
  <c r="BK628" i="8" s="1"/>
  <c r="J628" i="8"/>
  <c r="I628" i="8"/>
  <c r="H628" i="8"/>
  <c r="G628" i="8"/>
  <c r="F628" i="8"/>
  <c r="A628" i="8"/>
  <c r="DP627" i="8"/>
  <c r="DO627" i="8"/>
  <c r="DN627" i="8"/>
  <c r="DM627" i="8"/>
  <c r="DK627" i="8"/>
  <c r="DL627" i="8" s="1"/>
  <c r="DJ627" i="8"/>
  <c r="DI627" i="8"/>
  <c r="DH627" i="8"/>
  <c r="DG627" i="8"/>
  <c r="DE627" i="8"/>
  <c r="DF627" i="8" s="1"/>
  <c r="DD627" i="8"/>
  <c r="DC627" i="8"/>
  <c r="DB627" i="8"/>
  <c r="DA627" i="8"/>
  <c r="CZ627" i="8"/>
  <c r="CY627" i="8"/>
  <c r="CX627" i="8"/>
  <c r="CV627" i="8"/>
  <c r="CW627" i="8" s="1"/>
  <c r="CU627" i="8"/>
  <c r="CT627" i="8"/>
  <c r="CS627" i="8"/>
  <c r="CR627" i="8"/>
  <c r="CQ627" i="8"/>
  <c r="CP627" i="8"/>
  <c r="CO627" i="8"/>
  <c r="CN627" i="8"/>
  <c r="CL627" i="8"/>
  <c r="CM627" i="8" s="1"/>
  <c r="CG627" i="8"/>
  <c r="CF627" i="8"/>
  <c r="CE627" i="8"/>
  <c r="CD627" i="8"/>
  <c r="CC627" i="8"/>
  <c r="CB627" i="8"/>
  <c r="CA627" i="8"/>
  <c r="BZ627" i="8"/>
  <c r="BY627" i="8"/>
  <c r="BW627" i="8"/>
  <c r="BX627" i="8" s="1"/>
  <c r="BV627" i="8"/>
  <c r="BU627" i="8"/>
  <c r="BT627" i="8"/>
  <c r="BS627" i="8"/>
  <c r="BR627" i="8"/>
  <c r="BQ627" i="8"/>
  <c r="BP627" i="8"/>
  <c r="BO627" i="8"/>
  <c r="BN627" i="8"/>
  <c r="BM627" i="8"/>
  <c r="BL627" i="8"/>
  <c r="BJ627" i="8"/>
  <c r="BK627" i="8" s="1"/>
  <c r="J627" i="8"/>
  <c r="I627" i="8"/>
  <c r="H627" i="8"/>
  <c r="G627" i="8"/>
  <c r="F627" i="8"/>
  <c r="A627" i="8"/>
  <c r="DP626" i="8"/>
  <c r="DO626" i="8"/>
  <c r="DN626" i="8"/>
  <c r="DM626" i="8"/>
  <c r="DK626" i="8"/>
  <c r="DL626" i="8" s="1"/>
  <c r="DJ626" i="8"/>
  <c r="DI626" i="8"/>
  <c r="DH626" i="8"/>
  <c r="DG626" i="8"/>
  <c r="DE626" i="8"/>
  <c r="DF626" i="8" s="1"/>
  <c r="DD626" i="8"/>
  <c r="DC626" i="8"/>
  <c r="DB626" i="8"/>
  <c r="DA626" i="8"/>
  <c r="CZ626" i="8"/>
  <c r="CY626" i="8"/>
  <c r="CX626" i="8"/>
  <c r="CV626" i="8"/>
  <c r="CW626" i="8" s="1"/>
  <c r="CU626" i="8"/>
  <c r="CT626" i="8"/>
  <c r="CS626" i="8"/>
  <c r="CR626" i="8"/>
  <c r="CQ626" i="8"/>
  <c r="CP626" i="8"/>
  <c r="CO626" i="8"/>
  <c r="CN626" i="8"/>
  <c r="CL626" i="8"/>
  <c r="CM626" i="8" s="1"/>
  <c r="CG626" i="8"/>
  <c r="CF626" i="8"/>
  <c r="CE626" i="8"/>
  <c r="CD626" i="8"/>
  <c r="CC626" i="8"/>
  <c r="CB626" i="8"/>
  <c r="CA626" i="8"/>
  <c r="BZ626" i="8"/>
  <c r="BY626" i="8"/>
  <c r="BW626" i="8"/>
  <c r="BX626" i="8" s="1"/>
  <c r="BV626" i="8"/>
  <c r="BU626" i="8"/>
  <c r="BT626" i="8"/>
  <c r="BS626" i="8"/>
  <c r="BR626" i="8"/>
  <c r="BQ626" i="8"/>
  <c r="BP626" i="8"/>
  <c r="BO626" i="8"/>
  <c r="BN626" i="8"/>
  <c r="BM626" i="8"/>
  <c r="BL626" i="8"/>
  <c r="BJ626" i="8"/>
  <c r="BK626" i="8" s="1"/>
  <c r="J626" i="8"/>
  <c r="I626" i="8"/>
  <c r="H626" i="8"/>
  <c r="G626" i="8"/>
  <c r="F626" i="8"/>
  <c r="A626" i="8"/>
  <c r="DP625" i="8"/>
  <c r="DO625" i="8"/>
  <c r="DN625" i="8"/>
  <c r="DM625" i="8"/>
  <c r="DK625" i="8"/>
  <c r="DL625" i="8" s="1"/>
  <c r="DJ625" i="8"/>
  <c r="DI625" i="8"/>
  <c r="DH625" i="8"/>
  <c r="DG625" i="8"/>
  <c r="DE625" i="8"/>
  <c r="DF625" i="8" s="1"/>
  <c r="DD625" i="8"/>
  <c r="DC625" i="8"/>
  <c r="DB625" i="8"/>
  <c r="DA625" i="8"/>
  <c r="CZ625" i="8"/>
  <c r="CY625" i="8"/>
  <c r="CX625" i="8"/>
  <c r="CV625" i="8"/>
  <c r="CW625" i="8" s="1"/>
  <c r="CU625" i="8"/>
  <c r="CT625" i="8"/>
  <c r="CS625" i="8"/>
  <c r="CR625" i="8"/>
  <c r="CQ625" i="8"/>
  <c r="CP625" i="8"/>
  <c r="CO625" i="8"/>
  <c r="CN625" i="8"/>
  <c r="CL625" i="8"/>
  <c r="CM625" i="8" s="1"/>
  <c r="CG625" i="8"/>
  <c r="CF625" i="8"/>
  <c r="CE625" i="8"/>
  <c r="CD625" i="8"/>
  <c r="CC625" i="8"/>
  <c r="CB625" i="8"/>
  <c r="CA625" i="8"/>
  <c r="BZ625" i="8"/>
  <c r="BY625" i="8"/>
  <c r="BW625" i="8"/>
  <c r="BX625" i="8" s="1"/>
  <c r="BV625" i="8"/>
  <c r="BU625" i="8"/>
  <c r="BT625" i="8"/>
  <c r="BS625" i="8"/>
  <c r="BR625" i="8"/>
  <c r="BQ625" i="8"/>
  <c r="BP625" i="8"/>
  <c r="BO625" i="8"/>
  <c r="BN625" i="8"/>
  <c r="BM625" i="8"/>
  <c r="BL625" i="8"/>
  <c r="BJ625" i="8"/>
  <c r="BK625" i="8" s="1"/>
  <c r="J625" i="8"/>
  <c r="I625" i="8"/>
  <c r="H625" i="8"/>
  <c r="G625" i="8"/>
  <c r="F625" i="8"/>
  <c r="A625" i="8"/>
  <c r="DP624" i="8"/>
  <c r="DO624" i="8"/>
  <c r="DN624" i="8"/>
  <c r="DM624" i="8"/>
  <c r="DK624" i="8"/>
  <c r="DL624" i="8" s="1"/>
  <c r="DJ624" i="8"/>
  <c r="DI624" i="8"/>
  <c r="DH624" i="8"/>
  <c r="DG624" i="8"/>
  <c r="DE624" i="8"/>
  <c r="DF624" i="8" s="1"/>
  <c r="DD624" i="8"/>
  <c r="DC624" i="8"/>
  <c r="DB624" i="8"/>
  <c r="DA624" i="8"/>
  <c r="CZ624" i="8"/>
  <c r="CY624" i="8"/>
  <c r="CX624" i="8"/>
  <c r="CV624" i="8"/>
  <c r="CW624" i="8" s="1"/>
  <c r="CU624" i="8"/>
  <c r="CT624" i="8"/>
  <c r="CS624" i="8"/>
  <c r="CR624" i="8"/>
  <c r="CQ624" i="8"/>
  <c r="CP624" i="8"/>
  <c r="CO624" i="8"/>
  <c r="CN624" i="8"/>
  <c r="CL624" i="8"/>
  <c r="CM624" i="8" s="1"/>
  <c r="CG624" i="8"/>
  <c r="CF624" i="8"/>
  <c r="CE624" i="8"/>
  <c r="CD624" i="8"/>
  <c r="CC624" i="8"/>
  <c r="CB624" i="8"/>
  <c r="CA624" i="8"/>
  <c r="BZ624" i="8"/>
  <c r="BY624" i="8"/>
  <c r="BW624" i="8"/>
  <c r="BX624" i="8" s="1"/>
  <c r="BV624" i="8"/>
  <c r="BU624" i="8"/>
  <c r="BT624" i="8"/>
  <c r="BS624" i="8"/>
  <c r="BR624" i="8"/>
  <c r="BQ624" i="8"/>
  <c r="BP624" i="8"/>
  <c r="BO624" i="8"/>
  <c r="BN624" i="8"/>
  <c r="BM624" i="8"/>
  <c r="BL624" i="8"/>
  <c r="BJ624" i="8"/>
  <c r="BK624" i="8" s="1"/>
  <c r="J624" i="8"/>
  <c r="I624" i="8"/>
  <c r="H624" i="8"/>
  <c r="G624" i="8"/>
  <c r="F624" i="8"/>
  <c r="A624" i="8"/>
  <c r="DP623" i="8"/>
  <c r="DO623" i="8"/>
  <c r="DN623" i="8"/>
  <c r="DM623" i="8"/>
  <c r="DK623" i="8"/>
  <c r="DL623" i="8" s="1"/>
  <c r="DJ623" i="8"/>
  <c r="DI623" i="8"/>
  <c r="DH623" i="8"/>
  <c r="DG623" i="8"/>
  <c r="DE623" i="8"/>
  <c r="DF623" i="8" s="1"/>
  <c r="DD623" i="8"/>
  <c r="DC623" i="8"/>
  <c r="DB623" i="8"/>
  <c r="DA623" i="8"/>
  <c r="CZ623" i="8"/>
  <c r="CY623" i="8"/>
  <c r="CX623" i="8"/>
  <c r="CV623" i="8"/>
  <c r="CW623" i="8" s="1"/>
  <c r="CU623" i="8"/>
  <c r="CT623" i="8"/>
  <c r="CS623" i="8"/>
  <c r="CR623" i="8"/>
  <c r="CQ623" i="8"/>
  <c r="CP623" i="8"/>
  <c r="CO623" i="8"/>
  <c r="CN623" i="8"/>
  <c r="CL623" i="8"/>
  <c r="CM623" i="8" s="1"/>
  <c r="CG623" i="8"/>
  <c r="CF623" i="8"/>
  <c r="CE623" i="8"/>
  <c r="CD623" i="8"/>
  <c r="CC623" i="8"/>
  <c r="CB623" i="8"/>
  <c r="CA623" i="8"/>
  <c r="BZ623" i="8"/>
  <c r="BY623" i="8"/>
  <c r="BW623" i="8"/>
  <c r="BX623" i="8" s="1"/>
  <c r="BV623" i="8"/>
  <c r="BU623" i="8"/>
  <c r="BT623" i="8"/>
  <c r="BS623" i="8"/>
  <c r="BR623" i="8"/>
  <c r="BQ623" i="8"/>
  <c r="BP623" i="8"/>
  <c r="BO623" i="8"/>
  <c r="BN623" i="8"/>
  <c r="BM623" i="8"/>
  <c r="BL623" i="8"/>
  <c r="BJ623" i="8"/>
  <c r="BK623" i="8" s="1"/>
  <c r="J623" i="8"/>
  <c r="I623" i="8"/>
  <c r="H623" i="8"/>
  <c r="G623" i="8"/>
  <c r="F623" i="8"/>
  <c r="A623" i="8"/>
  <c r="DP622" i="8"/>
  <c r="DO622" i="8"/>
  <c r="DN622" i="8"/>
  <c r="DM622" i="8"/>
  <c r="DK622" i="8"/>
  <c r="DL622" i="8" s="1"/>
  <c r="DJ622" i="8"/>
  <c r="DI622" i="8"/>
  <c r="DH622" i="8"/>
  <c r="DG622" i="8"/>
  <c r="DE622" i="8"/>
  <c r="DF622" i="8" s="1"/>
  <c r="DD622" i="8"/>
  <c r="DC622" i="8"/>
  <c r="DB622" i="8"/>
  <c r="DA622" i="8"/>
  <c r="CZ622" i="8"/>
  <c r="CY622" i="8"/>
  <c r="CX622" i="8"/>
  <c r="CV622" i="8"/>
  <c r="CW622" i="8" s="1"/>
  <c r="CU622" i="8"/>
  <c r="CT622" i="8"/>
  <c r="CS622" i="8"/>
  <c r="CR622" i="8"/>
  <c r="CQ622" i="8"/>
  <c r="CP622" i="8"/>
  <c r="CO622" i="8"/>
  <c r="CN622" i="8"/>
  <c r="CL622" i="8"/>
  <c r="CM622" i="8" s="1"/>
  <c r="CG622" i="8"/>
  <c r="CF622" i="8"/>
  <c r="CE622" i="8"/>
  <c r="CD622" i="8"/>
  <c r="CC622" i="8"/>
  <c r="CB622" i="8"/>
  <c r="CA622" i="8"/>
  <c r="BZ622" i="8"/>
  <c r="BY622" i="8"/>
  <c r="BW622" i="8"/>
  <c r="BX622" i="8" s="1"/>
  <c r="BV622" i="8"/>
  <c r="BU622" i="8"/>
  <c r="BT622" i="8"/>
  <c r="BS622" i="8"/>
  <c r="BR622" i="8"/>
  <c r="BQ622" i="8"/>
  <c r="BP622" i="8"/>
  <c r="BO622" i="8"/>
  <c r="BN622" i="8"/>
  <c r="BM622" i="8"/>
  <c r="BL622" i="8"/>
  <c r="BJ622" i="8"/>
  <c r="BK622" i="8" s="1"/>
  <c r="J622" i="8"/>
  <c r="I622" i="8"/>
  <c r="H622" i="8"/>
  <c r="G622" i="8"/>
  <c r="F622" i="8"/>
  <c r="A622" i="8"/>
  <c r="DP621" i="8"/>
  <c r="DO621" i="8"/>
  <c r="DN621" i="8"/>
  <c r="DM621" i="8"/>
  <c r="DK621" i="8"/>
  <c r="DL621" i="8" s="1"/>
  <c r="DJ621" i="8"/>
  <c r="DI621" i="8"/>
  <c r="DH621" i="8"/>
  <c r="DG621" i="8"/>
  <c r="DE621" i="8"/>
  <c r="DF621" i="8" s="1"/>
  <c r="DD621" i="8"/>
  <c r="DC621" i="8"/>
  <c r="DB621" i="8"/>
  <c r="DA621" i="8"/>
  <c r="CZ621" i="8"/>
  <c r="CY621" i="8"/>
  <c r="CX621" i="8"/>
  <c r="CV621" i="8"/>
  <c r="CW621" i="8" s="1"/>
  <c r="CU621" i="8"/>
  <c r="CT621" i="8"/>
  <c r="CS621" i="8"/>
  <c r="CR621" i="8"/>
  <c r="CQ621" i="8"/>
  <c r="CP621" i="8"/>
  <c r="CO621" i="8"/>
  <c r="CN621" i="8"/>
  <c r="CL621" i="8"/>
  <c r="CM621" i="8" s="1"/>
  <c r="CG621" i="8"/>
  <c r="CF621" i="8"/>
  <c r="CE621" i="8"/>
  <c r="CD621" i="8"/>
  <c r="CC621" i="8"/>
  <c r="CB621" i="8"/>
  <c r="CA621" i="8"/>
  <c r="BZ621" i="8"/>
  <c r="BY621" i="8"/>
  <c r="BW621" i="8"/>
  <c r="BX621" i="8" s="1"/>
  <c r="BV621" i="8"/>
  <c r="BU621" i="8"/>
  <c r="BT621" i="8"/>
  <c r="BS621" i="8"/>
  <c r="BR621" i="8"/>
  <c r="BQ621" i="8"/>
  <c r="BP621" i="8"/>
  <c r="BO621" i="8"/>
  <c r="BN621" i="8"/>
  <c r="BM621" i="8"/>
  <c r="BL621" i="8"/>
  <c r="BJ621" i="8"/>
  <c r="BK621" i="8" s="1"/>
  <c r="J621" i="8"/>
  <c r="I621" i="8"/>
  <c r="H621" i="8"/>
  <c r="G621" i="8"/>
  <c r="F621" i="8"/>
  <c r="A621" i="8"/>
  <c r="DP620" i="8"/>
  <c r="DO620" i="8"/>
  <c r="DN620" i="8"/>
  <c r="DM620" i="8"/>
  <c r="DK620" i="8"/>
  <c r="DL620" i="8" s="1"/>
  <c r="DJ620" i="8"/>
  <c r="DI620" i="8"/>
  <c r="DH620" i="8"/>
  <c r="DG620" i="8"/>
  <c r="DE620" i="8"/>
  <c r="DF620" i="8" s="1"/>
  <c r="DD620" i="8"/>
  <c r="DC620" i="8"/>
  <c r="DB620" i="8"/>
  <c r="DA620" i="8"/>
  <c r="CZ620" i="8"/>
  <c r="CY620" i="8"/>
  <c r="CX620" i="8"/>
  <c r="CV620" i="8"/>
  <c r="CW620" i="8" s="1"/>
  <c r="CU620" i="8"/>
  <c r="CT620" i="8"/>
  <c r="CS620" i="8"/>
  <c r="CR620" i="8"/>
  <c r="CQ620" i="8"/>
  <c r="CP620" i="8"/>
  <c r="CO620" i="8"/>
  <c r="CN620" i="8"/>
  <c r="CL620" i="8"/>
  <c r="CM620" i="8" s="1"/>
  <c r="CG620" i="8"/>
  <c r="CF620" i="8"/>
  <c r="CE620" i="8"/>
  <c r="CD620" i="8"/>
  <c r="CC620" i="8"/>
  <c r="CB620" i="8"/>
  <c r="CA620" i="8"/>
  <c r="BZ620" i="8"/>
  <c r="BY620" i="8"/>
  <c r="BW620" i="8"/>
  <c r="BX620" i="8" s="1"/>
  <c r="BV620" i="8"/>
  <c r="BU620" i="8"/>
  <c r="BT620" i="8"/>
  <c r="BS620" i="8"/>
  <c r="BR620" i="8"/>
  <c r="BQ620" i="8"/>
  <c r="BP620" i="8"/>
  <c r="BO620" i="8"/>
  <c r="BN620" i="8"/>
  <c r="BM620" i="8"/>
  <c r="BL620" i="8"/>
  <c r="BJ620" i="8"/>
  <c r="BK620" i="8" s="1"/>
  <c r="J620" i="8"/>
  <c r="I620" i="8"/>
  <c r="H620" i="8"/>
  <c r="G620" i="8"/>
  <c r="F620" i="8"/>
  <c r="A620" i="8"/>
  <c r="DP619" i="8"/>
  <c r="DO619" i="8"/>
  <c r="DN619" i="8"/>
  <c r="DM619" i="8"/>
  <c r="DK619" i="8"/>
  <c r="DL619" i="8" s="1"/>
  <c r="DJ619" i="8"/>
  <c r="DI619" i="8"/>
  <c r="DH619" i="8"/>
  <c r="DG619" i="8"/>
  <c r="DE619" i="8"/>
  <c r="DF619" i="8" s="1"/>
  <c r="DD619" i="8"/>
  <c r="DC619" i="8"/>
  <c r="DB619" i="8"/>
  <c r="DA619" i="8"/>
  <c r="CZ619" i="8"/>
  <c r="CY619" i="8"/>
  <c r="CX619" i="8"/>
  <c r="CV619" i="8"/>
  <c r="CW619" i="8" s="1"/>
  <c r="CU619" i="8"/>
  <c r="CT619" i="8"/>
  <c r="CS619" i="8"/>
  <c r="CR619" i="8"/>
  <c r="CQ619" i="8"/>
  <c r="CP619" i="8"/>
  <c r="CO619" i="8"/>
  <c r="CN619" i="8"/>
  <c r="CL619" i="8"/>
  <c r="CM619" i="8" s="1"/>
  <c r="CG619" i="8"/>
  <c r="CF619" i="8"/>
  <c r="CE619" i="8"/>
  <c r="CD619" i="8"/>
  <c r="CC619" i="8"/>
  <c r="CB619" i="8"/>
  <c r="CA619" i="8"/>
  <c r="BZ619" i="8"/>
  <c r="BY619" i="8"/>
  <c r="BW619" i="8"/>
  <c r="BX619" i="8" s="1"/>
  <c r="BV619" i="8"/>
  <c r="BU619" i="8"/>
  <c r="BT619" i="8"/>
  <c r="BS619" i="8"/>
  <c r="BR619" i="8"/>
  <c r="BQ619" i="8"/>
  <c r="BP619" i="8"/>
  <c r="BO619" i="8"/>
  <c r="BN619" i="8"/>
  <c r="BM619" i="8"/>
  <c r="BL619" i="8"/>
  <c r="BJ619" i="8"/>
  <c r="BK619" i="8" s="1"/>
  <c r="J619" i="8"/>
  <c r="I619" i="8"/>
  <c r="H619" i="8"/>
  <c r="G619" i="8"/>
  <c r="F619" i="8"/>
  <c r="A619" i="8"/>
  <c r="DP618" i="8"/>
  <c r="DO618" i="8"/>
  <c r="DN618" i="8"/>
  <c r="DM618" i="8"/>
  <c r="DK618" i="8"/>
  <c r="DL618" i="8" s="1"/>
  <c r="DJ618" i="8"/>
  <c r="DI618" i="8"/>
  <c r="DH618" i="8"/>
  <c r="DG618" i="8"/>
  <c r="DE618" i="8"/>
  <c r="DF618" i="8" s="1"/>
  <c r="DD618" i="8"/>
  <c r="DC618" i="8"/>
  <c r="DB618" i="8"/>
  <c r="DA618" i="8"/>
  <c r="CZ618" i="8"/>
  <c r="CY618" i="8"/>
  <c r="CX618" i="8"/>
  <c r="CV618" i="8"/>
  <c r="CW618" i="8" s="1"/>
  <c r="CU618" i="8"/>
  <c r="CT618" i="8"/>
  <c r="CS618" i="8"/>
  <c r="CR618" i="8"/>
  <c r="CQ618" i="8"/>
  <c r="CP618" i="8"/>
  <c r="CO618" i="8"/>
  <c r="CN618" i="8"/>
  <c r="CL618" i="8"/>
  <c r="CM618" i="8" s="1"/>
  <c r="CG618" i="8"/>
  <c r="CF618" i="8"/>
  <c r="CE618" i="8"/>
  <c r="CD618" i="8"/>
  <c r="CC618" i="8"/>
  <c r="CB618" i="8"/>
  <c r="CA618" i="8"/>
  <c r="BZ618" i="8"/>
  <c r="BY618" i="8"/>
  <c r="BW618" i="8"/>
  <c r="BX618" i="8" s="1"/>
  <c r="BV618" i="8"/>
  <c r="BU618" i="8"/>
  <c r="BT618" i="8"/>
  <c r="BS618" i="8"/>
  <c r="BR618" i="8"/>
  <c r="BQ618" i="8"/>
  <c r="BP618" i="8"/>
  <c r="BO618" i="8"/>
  <c r="BN618" i="8"/>
  <c r="BM618" i="8"/>
  <c r="BL618" i="8"/>
  <c r="BJ618" i="8"/>
  <c r="BK618" i="8" s="1"/>
  <c r="J618" i="8"/>
  <c r="I618" i="8"/>
  <c r="H618" i="8"/>
  <c r="G618" i="8"/>
  <c r="F618" i="8"/>
  <c r="A618" i="8"/>
  <c r="DP617" i="8"/>
  <c r="DO617" i="8"/>
  <c r="DN617" i="8"/>
  <c r="DM617" i="8"/>
  <c r="DK617" i="8"/>
  <c r="DL617" i="8" s="1"/>
  <c r="DJ617" i="8"/>
  <c r="DI617" i="8"/>
  <c r="DH617" i="8"/>
  <c r="DG617" i="8"/>
  <c r="DE617" i="8"/>
  <c r="DF617" i="8" s="1"/>
  <c r="DD617" i="8"/>
  <c r="DC617" i="8"/>
  <c r="DB617" i="8"/>
  <c r="DA617" i="8"/>
  <c r="CZ617" i="8"/>
  <c r="CY617" i="8"/>
  <c r="CX617" i="8"/>
  <c r="CV617" i="8"/>
  <c r="CW617" i="8" s="1"/>
  <c r="CU617" i="8"/>
  <c r="CT617" i="8"/>
  <c r="CS617" i="8"/>
  <c r="CR617" i="8"/>
  <c r="CQ617" i="8"/>
  <c r="CP617" i="8"/>
  <c r="CO617" i="8"/>
  <c r="CN617" i="8"/>
  <c r="CL617" i="8"/>
  <c r="CM617" i="8" s="1"/>
  <c r="CG617" i="8"/>
  <c r="CF617" i="8"/>
  <c r="CE617" i="8"/>
  <c r="CD617" i="8"/>
  <c r="CC617" i="8"/>
  <c r="CB617" i="8"/>
  <c r="CA617" i="8"/>
  <c r="BZ617" i="8"/>
  <c r="BY617" i="8"/>
  <c r="BW617" i="8"/>
  <c r="BX617" i="8" s="1"/>
  <c r="BV617" i="8"/>
  <c r="BU617" i="8"/>
  <c r="BT617" i="8"/>
  <c r="BS617" i="8"/>
  <c r="BR617" i="8"/>
  <c r="BQ617" i="8"/>
  <c r="BP617" i="8"/>
  <c r="BO617" i="8"/>
  <c r="BN617" i="8"/>
  <c r="BM617" i="8"/>
  <c r="BL617" i="8"/>
  <c r="BJ617" i="8"/>
  <c r="BK617" i="8" s="1"/>
  <c r="J617" i="8"/>
  <c r="I617" i="8"/>
  <c r="H617" i="8"/>
  <c r="G617" i="8"/>
  <c r="F617" i="8"/>
  <c r="A617" i="8"/>
  <c r="DP616" i="8"/>
  <c r="DO616" i="8"/>
  <c r="DN616" i="8"/>
  <c r="DM616" i="8"/>
  <c r="DK616" i="8"/>
  <c r="DL616" i="8" s="1"/>
  <c r="DJ616" i="8"/>
  <c r="DI616" i="8"/>
  <c r="DH616" i="8"/>
  <c r="DG616" i="8"/>
  <c r="DE616" i="8"/>
  <c r="DF616" i="8" s="1"/>
  <c r="DD616" i="8"/>
  <c r="DC616" i="8"/>
  <c r="DB616" i="8"/>
  <c r="DA616" i="8"/>
  <c r="CZ616" i="8"/>
  <c r="CY616" i="8"/>
  <c r="CX616" i="8"/>
  <c r="CV616" i="8"/>
  <c r="CW616" i="8" s="1"/>
  <c r="CU616" i="8"/>
  <c r="CT616" i="8"/>
  <c r="CS616" i="8"/>
  <c r="CR616" i="8"/>
  <c r="CQ616" i="8"/>
  <c r="CP616" i="8"/>
  <c r="CO616" i="8"/>
  <c r="CN616" i="8"/>
  <c r="CL616" i="8"/>
  <c r="CM616" i="8" s="1"/>
  <c r="CG616" i="8"/>
  <c r="CF616" i="8"/>
  <c r="CE616" i="8"/>
  <c r="CD616" i="8"/>
  <c r="CC616" i="8"/>
  <c r="CB616" i="8"/>
  <c r="CA616" i="8"/>
  <c r="BZ616" i="8"/>
  <c r="BY616" i="8"/>
  <c r="BW616" i="8"/>
  <c r="BX616" i="8" s="1"/>
  <c r="BV616" i="8"/>
  <c r="BU616" i="8"/>
  <c r="BT616" i="8"/>
  <c r="BS616" i="8"/>
  <c r="BR616" i="8"/>
  <c r="BQ616" i="8"/>
  <c r="BP616" i="8"/>
  <c r="BO616" i="8"/>
  <c r="BN616" i="8"/>
  <c r="BM616" i="8"/>
  <c r="BL616" i="8"/>
  <c r="BJ616" i="8"/>
  <c r="BK616" i="8" s="1"/>
  <c r="J616" i="8"/>
  <c r="I616" i="8"/>
  <c r="H616" i="8"/>
  <c r="G616" i="8"/>
  <c r="F616" i="8"/>
  <c r="A616" i="8"/>
  <c r="DP615" i="8"/>
  <c r="DO615" i="8"/>
  <c r="DN615" i="8"/>
  <c r="DM615" i="8"/>
  <c r="DK615" i="8"/>
  <c r="DL615" i="8" s="1"/>
  <c r="DJ615" i="8"/>
  <c r="DI615" i="8"/>
  <c r="DH615" i="8"/>
  <c r="DG615" i="8"/>
  <c r="DE615" i="8"/>
  <c r="DF615" i="8" s="1"/>
  <c r="DD615" i="8"/>
  <c r="DC615" i="8"/>
  <c r="DB615" i="8"/>
  <c r="DA615" i="8"/>
  <c r="CZ615" i="8"/>
  <c r="CY615" i="8"/>
  <c r="CX615" i="8"/>
  <c r="CV615" i="8"/>
  <c r="CW615" i="8" s="1"/>
  <c r="CU615" i="8"/>
  <c r="CT615" i="8"/>
  <c r="CS615" i="8"/>
  <c r="CR615" i="8"/>
  <c r="CQ615" i="8"/>
  <c r="CP615" i="8"/>
  <c r="CO615" i="8"/>
  <c r="CN615" i="8"/>
  <c r="CL615" i="8"/>
  <c r="CM615" i="8" s="1"/>
  <c r="CG615" i="8"/>
  <c r="CF615" i="8"/>
  <c r="CE615" i="8"/>
  <c r="CD615" i="8"/>
  <c r="CC615" i="8"/>
  <c r="CB615" i="8"/>
  <c r="CA615" i="8"/>
  <c r="BZ615" i="8"/>
  <c r="BY615" i="8"/>
  <c r="BW615" i="8"/>
  <c r="BX615" i="8" s="1"/>
  <c r="BV615" i="8"/>
  <c r="BU615" i="8"/>
  <c r="BT615" i="8"/>
  <c r="BS615" i="8"/>
  <c r="BR615" i="8"/>
  <c r="BQ615" i="8"/>
  <c r="BP615" i="8"/>
  <c r="BO615" i="8"/>
  <c r="BN615" i="8"/>
  <c r="BM615" i="8"/>
  <c r="BL615" i="8"/>
  <c r="BJ615" i="8"/>
  <c r="BK615" i="8" s="1"/>
  <c r="J615" i="8"/>
  <c r="I615" i="8"/>
  <c r="H615" i="8"/>
  <c r="G615" i="8"/>
  <c r="F615" i="8"/>
  <c r="A615" i="8"/>
  <c r="DP614" i="8"/>
  <c r="DO614" i="8"/>
  <c r="DN614" i="8"/>
  <c r="DM614" i="8"/>
  <c r="DK614" i="8"/>
  <c r="DL614" i="8" s="1"/>
  <c r="DJ614" i="8"/>
  <c r="DI614" i="8"/>
  <c r="DH614" i="8"/>
  <c r="DG614" i="8"/>
  <c r="DE614" i="8"/>
  <c r="DF614" i="8" s="1"/>
  <c r="DD614" i="8"/>
  <c r="DC614" i="8"/>
  <c r="DB614" i="8"/>
  <c r="DA614" i="8"/>
  <c r="CZ614" i="8"/>
  <c r="CY614" i="8"/>
  <c r="CX614" i="8"/>
  <c r="CV614" i="8"/>
  <c r="CW614" i="8" s="1"/>
  <c r="CU614" i="8"/>
  <c r="CT614" i="8"/>
  <c r="CS614" i="8"/>
  <c r="CR614" i="8"/>
  <c r="CQ614" i="8"/>
  <c r="CP614" i="8"/>
  <c r="CO614" i="8"/>
  <c r="CN614" i="8"/>
  <c r="CL614" i="8"/>
  <c r="CM614" i="8" s="1"/>
  <c r="CG614" i="8"/>
  <c r="CF614" i="8"/>
  <c r="CE614" i="8"/>
  <c r="CD614" i="8"/>
  <c r="CC614" i="8"/>
  <c r="CB614" i="8"/>
  <c r="CA614" i="8"/>
  <c r="BZ614" i="8"/>
  <c r="BY614" i="8"/>
  <c r="BW614" i="8"/>
  <c r="BX614" i="8" s="1"/>
  <c r="BV614" i="8"/>
  <c r="BU614" i="8"/>
  <c r="BT614" i="8"/>
  <c r="BS614" i="8"/>
  <c r="BR614" i="8"/>
  <c r="BQ614" i="8"/>
  <c r="BP614" i="8"/>
  <c r="BO614" i="8"/>
  <c r="BN614" i="8"/>
  <c r="BM614" i="8"/>
  <c r="BL614" i="8"/>
  <c r="BJ614" i="8"/>
  <c r="BK614" i="8" s="1"/>
  <c r="J614" i="8"/>
  <c r="I614" i="8"/>
  <c r="H614" i="8"/>
  <c r="G614" i="8"/>
  <c r="F614" i="8"/>
  <c r="A614" i="8"/>
  <c r="DP613" i="8"/>
  <c r="DO613" i="8"/>
  <c r="DN613" i="8"/>
  <c r="DM613" i="8"/>
  <c r="DK613" i="8"/>
  <c r="DL613" i="8" s="1"/>
  <c r="DJ613" i="8"/>
  <c r="DI613" i="8"/>
  <c r="DH613" i="8"/>
  <c r="DG613" i="8"/>
  <c r="DE613" i="8"/>
  <c r="DF613" i="8" s="1"/>
  <c r="DD613" i="8"/>
  <c r="DC613" i="8"/>
  <c r="DB613" i="8"/>
  <c r="DA613" i="8"/>
  <c r="CZ613" i="8"/>
  <c r="CY613" i="8"/>
  <c r="CX613" i="8"/>
  <c r="CV613" i="8"/>
  <c r="CW613" i="8" s="1"/>
  <c r="CU613" i="8"/>
  <c r="CT613" i="8"/>
  <c r="CS613" i="8"/>
  <c r="CR613" i="8"/>
  <c r="CQ613" i="8"/>
  <c r="CP613" i="8"/>
  <c r="CO613" i="8"/>
  <c r="CN613" i="8"/>
  <c r="CL613" i="8"/>
  <c r="CM613" i="8" s="1"/>
  <c r="CG613" i="8"/>
  <c r="CF613" i="8"/>
  <c r="CE613" i="8"/>
  <c r="CD613" i="8"/>
  <c r="CC613" i="8"/>
  <c r="CB613" i="8"/>
  <c r="CA613" i="8"/>
  <c r="BZ613" i="8"/>
  <c r="BY613" i="8"/>
  <c r="BW613" i="8"/>
  <c r="BX613" i="8" s="1"/>
  <c r="BV613" i="8"/>
  <c r="BU613" i="8"/>
  <c r="BT613" i="8"/>
  <c r="BS613" i="8"/>
  <c r="BR613" i="8"/>
  <c r="BQ613" i="8"/>
  <c r="BP613" i="8"/>
  <c r="BO613" i="8"/>
  <c r="BN613" i="8"/>
  <c r="BM613" i="8"/>
  <c r="BL613" i="8"/>
  <c r="BJ613" i="8"/>
  <c r="BK613" i="8" s="1"/>
  <c r="J613" i="8"/>
  <c r="I613" i="8"/>
  <c r="H613" i="8"/>
  <c r="G613" i="8"/>
  <c r="F613" i="8"/>
  <c r="A613" i="8"/>
  <c r="DP612" i="8"/>
  <c r="DO612" i="8"/>
  <c r="DN612" i="8"/>
  <c r="DM612" i="8"/>
  <c r="DK612" i="8"/>
  <c r="DL612" i="8" s="1"/>
  <c r="DJ612" i="8"/>
  <c r="DI612" i="8"/>
  <c r="DH612" i="8"/>
  <c r="DG612" i="8"/>
  <c r="DE612" i="8"/>
  <c r="DF612" i="8" s="1"/>
  <c r="DD612" i="8"/>
  <c r="DC612" i="8"/>
  <c r="DB612" i="8"/>
  <c r="DA612" i="8"/>
  <c r="CZ612" i="8"/>
  <c r="CY612" i="8"/>
  <c r="CX612" i="8"/>
  <c r="CV612" i="8"/>
  <c r="CW612" i="8" s="1"/>
  <c r="CU612" i="8"/>
  <c r="CT612" i="8"/>
  <c r="CS612" i="8"/>
  <c r="CR612" i="8"/>
  <c r="CQ612" i="8"/>
  <c r="CP612" i="8"/>
  <c r="CO612" i="8"/>
  <c r="CN612" i="8"/>
  <c r="CL612" i="8"/>
  <c r="CM612" i="8" s="1"/>
  <c r="CG612" i="8"/>
  <c r="CF612" i="8"/>
  <c r="CE612" i="8"/>
  <c r="CD612" i="8"/>
  <c r="CC612" i="8"/>
  <c r="CB612" i="8"/>
  <c r="CA612" i="8"/>
  <c r="BZ612" i="8"/>
  <c r="BY612" i="8"/>
  <c r="BW612" i="8"/>
  <c r="BX612" i="8" s="1"/>
  <c r="BV612" i="8"/>
  <c r="BU612" i="8"/>
  <c r="BT612" i="8"/>
  <c r="BS612" i="8"/>
  <c r="BR612" i="8"/>
  <c r="BQ612" i="8"/>
  <c r="BP612" i="8"/>
  <c r="BO612" i="8"/>
  <c r="BN612" i="8"/>
  <c r="BM612" i="8"/>
  <c r="BL612" i="8"/>
  <c r="BJ612" i="8"/>
  <c r="BK612" i="8" s="1"/>
  <c r="J612" i="8"/>
  <c r="I612" i="8"/>
  <c r="H612" i="8"/>
  <c r="G612" i="8"/>
  <c r="F612" i="8"/>
  <c r="A612" i="8"/>
  <c r="DP611" i="8"/>
  <c r="DO611" i="8"/>
  <c r="DN611" i="8"/>
  <c r="DM611" i="8"/>
  <c r="DK611" i="8"/>
  <c r="DL611" i="8" s="1"/>
  <c r="DJ611" i="8"/>
  <c r="DI611" i="8"/>
  <c r="DH611" i="8"/>
  <c r="DG611" i="8"/>
  <c r="DE611" i="8"/>
  <c r="DF611" i="8" s="1"/>
  <c r="DD611" i="8"/>
  <c r="DC611" i="8"/>
  <c r="DB611" i="8"/>
  <c r="DA611" i="8"/>
  <c r="CZ611" i="8"/>
  <c r="CY611" i="8"/>
  <c r="CX611" i="8"/>
  <c r="CV611" i="8"/>
  <c r="CW611" i="8" s="1"/>
  <c r="CU611" i="8"/>
  <c r="CT611" i="8"/>
  <c r="CS611" i="8"/>
  <c r="CR611" i="8"/>
  <c r="CQ611" i="8"/>
  <c r="CP611" i="8"/>
  <c r="CO611" i="8"/>
  <c r="CN611" i="8"/>
  <c r="CL611" i="8"/>
  <c r="CM611" i="8" s="1"/>
  <c r="CG611" i="8"/>
  <c r="CF611" i="8"/>
  <c r="CE611" i="8"/>
  <c r="CD611" i="8"/>
  <c r="CC611" i="8"/>
  <c r="CB611" i="8"/>
  <c r="CA611" i="8"/>
  <c r="BZ611" i="8"/>
  <c r="BY611" i="8"/>
  <c r="BW611" i="8"/>
  <c r="BX611" i="8" s="1"/>
  <c r="BV611" i="8"/>
  <c r="BU611" i="8"/>
  <c r="BT611" i="8"/>
  <c r="BS611" i="8"/>
  <c r="BR611" i="8"/>
  <c r="BQ611" i="8"/>
  <c r="BP611" i="8"/>
  <c r="BO611" i="8"/>
  <c r="BN611" i="8"/>
  <c r="BM611" i="8"/>
  <c r="BL611" i="8"/>
  <c r="BJ611" i="8"/>
  <c r="BK611" i="8" s="1"/>
  <c r="J611" i="8"/>
  <c r="I611" i="8"/>
  <c r="H611" i="8"/>
  <c r="G611" i="8"/>
  <c r="F611" i="8"/>
  <c r="A611" i="8"/>
  <c r="DP610" i="8"/>
  <c r="DO610" i="8"/>
  <c r="DN610" i="8"/>
  <c r="DM610" i="8"/>
  <c r="DK610" i="8"/>
  <c r="DL610" i="8" s="1"/>
  <c r="DJ610" i="8"/>
  <c r="DI610" i="8"/>
  <c r="DH610" i="8"/>
  <c r="DG610" i="8"/>
  <c r="DE610" i="8"/>
  <c r="DF610" i="8" s="1"/>
  <c r="DD610" i="8"/>
  <c r="DC610" i="8"/>
  <c r="DB610" i="8"/>
  <c r="DA610" i="8"/>
  <c r="CZ610" i="8"/>
  <c r="CY610" i="8"/>
  <c r="CX610" i="8"/>
  <c r="CV610" i="8"/>
  <c r="CW610" i="8" s="1"/>
  <c r="CU610" i="8"/>
  <c r="CT610" i="8"/>
  <c r="CS610" i="8"/>
  <c r="CR610" i="8"/>
  <c r="CQ610" i="8"/>
  <c r="CP610" i="8"/>
  <c r="CO610" i="8"/>
  <c r="CN610" i="8"/>
  <c r="CL610" i="8"/>
  <c r="CM610" i="8" s="1"/>
  <c r="CG610" i="8"/>
  <c r="CF610" i="8"/>
  <c r="CE610" i="8"/>
  <c r="CD610" i="8"/>
  <c r="CC610" i="8"/>
  <c r="CB610" i="8"/>
  <c r="CA610" i="8"/>
  <c r="BZ610" i="8"/>
  <c r="BY610" i="8"/>
  <c r="BW610" i="8"/>
  <c r="BX610" i="8" s="1"/>
  <c r="BV610" i="8"/>
  <c r="BU610" i="8"/>
  <c r="BT610" i="8"/>
  <c r="BS610" i="8"/>
  <c r="BR610" i="8"/>
  <c r="BQ610" i="8"/>
  <c r="BP610" i="8"/>
  <c r="BO610" i="8"/>
  <c r="BN610" i="8"/>
  <c r="BM610" i="8"/>
  <c r="BL610" i="8"/>
  <c r="BJ610" i="8"/>
  <c r="BK610" i="8" s="1"/>
  <c r="J610" i="8"/>
  <c r="I610" i="8"/>
  <c r="H610" i="8"/>
  <c r="G610" i="8"/>
  <c r="F610" i="8"/>
  <c r="A610" i="8"/>
  <c r="DP609" i="8"/>
  <c r="DO609" i="8"/>
  <c r="DN609" i="8"/>
  <c r="DM609" i="8"/>
  <c r="DK609" i="8"/>
  <c r="DL609" i="8" s="1"/>
  <c r="DJ609" i="8"/>
  <c r="DI609" i="8"/>
  <c r="DH609" i="8"/>
  <c r="DG609" i="8"/>
  <c r="DE609" i="8"/>
  <c r="DF609" i="8" s="1"/>
  <c r="DD609" i="8"/>
  <c r="DC609" i="8"/>
  <c r="DB609" i="8"/>
  <c r="DA609" i="8"/>
  <c r="CZ609" i="8"/>
  <c r="CY609" i="8"/>
  <c r="CX609" i="8"/>
  <c r="CV609" i="8"/>
  <c r="CW609" i="8" s="1"/>
  <c r="CU609" i="8"/>
  <c r="CT609" i="8"/>
  <c r="CS609" i="8"/>
  <c r="CR609" i="8"/>
  <c r="CQ609" i="8"/>
  <c r="CP609" i="8"/>
  <c r="CO609" i="8"/>
  <c r="CN609" i="8"/>
  <c r="CL609" i="8"/>
  <c r="CM609" i="8" s="1"/>
  <c r="CG609" i="8"/>
  <c r="CF609" i="8"/>
  <c r="CE609" i="8"/>
  <c r="CD609" i="8"/>
  <c r="CC609" i="8"/>
  <c r="CB609" i="8"/>
  <c r="CA609" i="8"/>
  <c r="BZ609" i="8"/>
  <c r="BY609" i="8"/>
  <c r="BW609" i="8"/>
  <c r="BX609" i="8" s="1"/>
  <c r="BV609" i="8"/>
  <c r="BU609" i="8"/>
  <c r="BT609" i="8"/>
  <c r="BS609" i="8"/>
  <c r="BR609" i="8"/>
  <c r="BQ609" i="8"/>
  <c r="BP609" i="8"/>
  <c r="BO609" i="8"/>
  <c r="BN609" i="8"/>
  <c r="BM609" i="8"/>
  <c r="BL609" i="8"/>
  <c r="BJ609" i="8"/>
  <c r="BK609" i="8" s="1"/>
  <c r="J609" i="8"/>
  <c r="I609" i="8"/>
  <c r="H609" i="8"/>
  <c r="G609" i="8"/>
  <c r="F609" i="8"/>
  <c r="A609" i="8"/>
  <c r="DP608" i="8"/>
  <c r="DO608" i="8"/>
  <c r="DN608" i="8"/>
  <c r="DM608" i="8"/>
  <c r="DK608" i="8"/>
  <c r="DL608" i="8" s="1"/>
  <c r="DJ608" i="8"/>
  <c r="DI608" i="8"/>
  <c r="DH608" i="8"/>
  <c r="DG608" i="8"/>
  <c r="DE608" i="8"/>
  <c r="DF608" i="8" s="1"/>
  <c r="DD608" i="8"/>
  <c r="DC608" i="8"/>
  <c r="DB608" i="8"/>
  <c r="DA608" i="8"/>
  <c r="CZ608" i="8"/>
  <c r="CY608" i="8"/>
  <c r="CX608" i="8"/>
  <c r="CV608" i="8"/>
  <c r="CW608" i="8" s="1"/>
  <c r="CU608" i="8"/>
  <c r="CT608" i="8"/>
  <c r="CS608" i="8"/>
  <c r="CR608" i="8"/>
  <c r="CQ608" i="8"/>
  <c r="CP608" i="8"/>
  <c r="CO608" i="8"/>
  <c r="CN608" i="8"/>
  <c r="CL608" i="8"/>
  <c r="CM608" i="8" s="1"/>
  <c r="CG608" i="8"/>
  <c r="CF608" i="8"/>
  <c r="CE608" i="8"/>
  <c r="CD608" i="8"/>
  <c r="CC608" i="8"/>
  <c r="CB608" i="8"/>
  <c r="CA608" i="8"/>
  <c r="BZ608" i="8"/>
  <c r="BY608" i="8"/>
  <c r="BW608" i="8"/>
  <c r="BX608" i="8" s="1"/>
  <c r="BV608" i="8"/>
  <c r="BU608" i="8"/>
  <c r="BT608" i="8"/>
  <c r="BS608" i="8"/>
  <c r="BR608" i="8"/>
  <c r="BQ608" i="8"/>
  <c r="BP608" i="8"/>
  <c r="BO608" i="8"/>
  <c r="BN608" i="8"/>
  <c r="BM608" i="8"/>
  <c r="BL608" i="8"/>
  <c r="BJ608" i="8"/>
  <c r="BK608" i="8" s="1"/>
  <c r="J608" i="8"/>
  <c r="I608" i="8"/>
  <c r="H608" i="8"/>
  <c r="G608" i="8"/>
  <c r="F608" i="8"/>
  <c r="A608" i="8"/>
  <c r="DP607" i="8"/>
  <c r="DO607" i="8"/>
  <c r="DN607" i="8"/>
  <c r="DM607" i="8"/>
  <c r="DK607" i="8"/>
  <c r="DL607" i="8" s="1"/>
  <c r="DJ607" i="8"/>
  <c r="DI607" i="8"/>
  <c r="DH607" i="8"/>
  <c r="DG607" i="8"/>
  <c r="DE607" i="8"/>
  <c r="DF607" i="8" s="1"/>
  <c r="DD607" i="8"/>
  <c r="DC607" i="8"/>
  <c r="DB607" i="8"/>
  <c r="DA607" i="8"/>
  <c r="CZ607" i="8"/>
  <c r="CY607" i="8"/>
  <c r="CX607" i="8"/>
  <c r="CV607" i="8"/>
  <c r="CW607" i="8" s="1"/>
  <c r="CU607" i="8"/>
  <c r="CT607" i="8"/>
  <c r="CS607" i="8"/>
  <c r="CR607" i="8"/>
  <c r="CQ607" i="8"/>
  <c r="CP607" i="8"/>
  <c r="CO607" i="8"/>
  <c r="CN607" i="8"/>
  <c r="CL607" i="8"/>
  <c r="CM607" i="8" s="1"/>
  <c r="CG607" i="8"/>
  <c r="CF607" i="8"/>
  <c r="CE607" i="8"/>
  <c r="CD607" i="8"/>
  <c r="CC607" i="8"/>
  <c r="CB607" i="8"/>
  <c r="CA607" i="8"/>
  <c r="BZ607" i="8"/>
  <c r="BY607" i="8"/>
  <c r="BW607" i="8"/>
  <c r="BX607" i="8" s="1"/>
  <c r="BV607" i="8"/>
  <c r="BU607" i="8"/>
  <c r="BT607" i="8"/>
  <c r="BS607" i="8"/>
  <c r="BR607" i="8"/>
  <c r="BQ607" i="8"/>
  <c r="BP607" i="8"/>
  <c r="BO607" i="8"/>
  <c r="BN607" i="8"/>
  <c r="BM607" i="8"/>
  <c r="BL607" i="8"/>
  <c r="BJ607" i="8"/>
  <c r="BK607" i="8" s="1"/>
  <c r="J607" i="8"/>
  <c r="I607" i="8"/>
  <c r="H607" i="8"/>
  <c r="G607" i="8"/>
  <c r="F607" i="8"/>
  <c r="A607" i="8"/>
  <c r="DP606" i="8"/>
  <c r="DO606" i="8"/>
  <c r="DN606" i="8"/>
  <c r="DM606" i="8"/>
  <c r="DK606" i="8"/>
  <c r="DL606" i="8" s="1"/>
  <c r="DJ606" i="8"/>
  <c r="DI606" i="8"/>
  <c r="DH606" i="8"/>
  <c r="DG606" i="8"/>
  <c r="DE606" i="8"/>
  <c r="DF606" i="8" s="1"/>
  <c r="DD606" i="8"/>
  <c r="DC606" i="8"/>
  <c r="DB606" i="8"/>
  <c r="DA606" i="8"/>
  <c r="CZ606" i="8"/>
  <c r="CY606" i="8"/>
  <c r="CX606" i="8"/>
  <c r="CV606" i="8"/>
  <c r="CW606" i="8" s="1"/>
  <c r="CU606" i="8"/>
  <c r="CT606" i="8"/>
  <c r="CS606" i="8"/>
  <c r="CR606" i="8"/>
  <c r="CQ606" i="8"/>
  <c r="CP606" i="8"/>
  <c r="CO606" i="8"/>
  <c r="CN606" i="8"/>
  <c r="CL606" i="8"/>
  <c r="CM606" i="8" s="1"/>
  <c r="CG606" i="8"/>
  <c r="CF606" i="8"/>
  <c r="CE606" i="8"/>
  <c r="CD606" i="8"/>
  <c r="CC606" i="8"/>
  <c r="CB606" i="8"/>
  <c r="CA606" i="8"/>
  <c r="BZ606" i="8"/>
  <c r="BY606" i="8"/>
  <c r="BW606" i="8"/>
  <c r="BX606" i="8" s="1"/>
  <c r="BV606" i="8"/>
  <c r="BU606" i="8"/>
  <c r="BT606" i="8"/>
  <c r="BS606" i="8"/>
  <c r="BR606" i="8"/>
  <c r="BQ606" i="8"/>
  <c r="BP606" i="8"/>
  <c r="BO606" i="8"/>
  <c r="BN606" i="8"/>
  <c r="BM606" i="8"/>
  <c r="BL606" i="8"/>
  <c r="BJ606" i="8"/>
  <c r="BK606" i="8" s="1"/>
  <c r="J606" i="8"/>
  <c r="I606" i="8"/>
  <c r="H606" i="8"/>
  <c r="G606" i="8"/>
  <c r="F606" i="8"/>
  <c r="A606" i="8"/>
  <c r="DP605" i="8"/>
  <c r="DO605" i="8"/>
  <c r="DN605" i="8"/>
  <c r="DM605" i="8"/>
  <c r="DK605" i="8"/>
  <c r="DL605" i="8" s="1"/>
  <c r="DJ605" i="8"/>
  <c r="DI605" i="8"/>
  <c r="DH605" i="8"/>
  <c r="DG605" i="8"/>
  <c r="DE605" i="8"/>
  <c r="DF605" i="8" s="1"/>
  <c r="DD605" i="8"/>
  <c r="DC605" i="8"/>
  <c r="DB605" i="8"/>
  <c r="DA605" i="8"/>
  <c r="CZ605" i="8"/>
  <c r="CY605" i="8"/>
  <c r="CX605" i="8"/>
  <c r="CV605" i="8"/>
  <c r="CW605" i="8" s="1"/>
  <c r="CU605" i="8"/>
  <c r="CT605" i="8"/>
  <c r="CS605" i="8"/>
  <c r="CR605" i="8"/>
  <c r="CQ605" i="8"/>
  <c r="CP605" i="8"/>
  <c r="CO605" i="8"/>
  <c r="CN605" i="8"/>
  <c r="CL605" i="8"/>
  <c r="CM605" i="8" s="1"/>
  <c r="CG605" i="8"/>
  <c r="CF605" i="8"/>
  <c r="CE605" i="8"/>
  <c r="CD605" i="8"/>
  <c r="CC605" i="8"/>
  <c r="CB605" i="8"/>
  <c r="CA605" i="8"/>
  <c r="BZ605" i="8"/>
  <c r="BY605" i="8"/>
  <c r="BW605" i="8"/>
  <c r="BX605" i="8" s="1"/>
  <c r="BV605" i="8"/>
  <c r="BU605" i="8"/>
  <c r="BT605" i="8"/>
  <c r="BS605" i="8"/>
  <c r="BR605" i="8"/>
  <c r="BQ605" i="8"/>
  <c r="BP605" i="8"/>
  <c r="BO605" i="8"/>
  <c r="BN605" i="8"/>
  <c r="BM605" i="8"/>
  <c r="BL605" i="8"/>
  <c r="BJ605" i="8"/>
  <c r="BK605" i="8" s="1"/>
  <c r="J605" i="8"/>
  <c r="I605" i="8"/>
  <c r="H605" i="8"/>
  <c r="G605" i="8"/>
  <c r="F605" i="8"/>
  <c r="A605" i="8"/>
  <c r="DP604" i="8"/>
  <c r="DO604" i="8"/>
  <c r="DN604" i="8"/>
  <c r="DM604" i="8"/>
  <c r="DK604" i="8"/>
  <c r="DL604" i="8" s="1"/>
  <c r="DJ604" i="8"/>
  <c r="DI604" i="8"/>
  <c r="DH604" i="8"/>
  <c r="DG604" i="8"/>
  <c r="DE604" i="8"/>
  <c r="DF604" i="8" s="1"/>
  <c r="DD604" i="8"/>
  <c r="DC604" i="8"/>
  <c r="DB604" i="8"/>
  <c r="DA604" i="8"/>
  <c r="CZ604" i="8"/>
  <c r="CY604" i="8"/>
  <c r="CX604" i="8"/>
  <c r="CV604" i="8"/>
  <c r="CW604" i="8" s="1"/>
  <c r="CU604" i="8"/>
  <c r="CT604" i="8"/>
  <c r="CS604" i="8"/>
  <c r="CR604" i="8"/>
  <c r="CQ604" i="8"/>
  <c r="CP604" i="8"/>
  <c r="CO604" i="8"/>
  <c r="CN604" i="8"/>
  <c r="CL604" i="8"/>
  <c r="CM604" i="8" s="1"/>
  <c r="CG604" i="8"/>
  <c r="CF604" i="8"/>
  <c r="CE604" i="8"/>
  <c r="CD604" i="8"/>
  <c r="CC604" i="8"/>
  <c r="CB604" i="8"/>
  <c r="CA604" i="8"/>
  <c r="BZ604" i="8"/>
  <c r="BY604" i="8"/>
  <c r="BW604" i="8"/>
  <c r="BX604" i="8" s="1"/>
  <c r="BV604" i="8"/>
  <c r="BU604" i="8"/>
  <c r="BT604" i="8"/>
  <c r="BS604" i="8"/>
  <c r="BR604" i="8"/>
  <c r="BQ604" i="8"/>
  <c r="BP604" i="8"/>
  <c r="BO604" i="8"/>
  <c r="BN604" i="8"/>
  <c r="BM604" i="8"/>
  <c r="BL604" i="8"/>
  <c r="BJ604" i="8"/>
  <c r="BK604" i="8" s="1"/>
  <c r="J604" i="8"/>
  <c r="I604" i="8"/>
  <c r="H604" i="8"/>
  <c r="G604" i="8"/>
  <c r="F604" i="8"/>
  <c r="A604" i="8"/>
  <c r="DP603" i="8"/>
  <c r="DO603" i="8"/>
  <c r="DN603" i="8"/>
  <c r="DM603" i="8"/>
  <c r="DK603" i="8"/>
  <c r="DL603" i="8" s="1"/>
  <c r="DJ603" i="8"/>
  <c r="DI603" i="8"/>
  <c r="DH603" i="8"/>
  <c r="DG603" i="8"/>
  <c r="DE603" i="8"/>
  <c r="DF603" i="8" s="1"/>
  <c r="DD603" i="8"/>
  <c r="DC603" i="8"/>
  <c r="DB603" i="8"/>
  <c r="DA603" i="8"/>
  <c r="CZ603" i="8"/>
  <c r="CY603" i="8"/>
  <c r="CX603" i="8"/>
  <c r="CV603" i="8"/>
  <c r="CW603" i="8" s="1"/>
  <c r="CU603" i="8"/>
  <c r="CT603" i="8"/>
  <c r="CS603" i="8"/>
  <c r="CR603" i="8"/>
  <c r="CQ603" i="8"/>
  <c r="CP603" i="8"/>
  <c r="CO603" i="8"/>
  <c r="CN603" i="8"/>
  <c r="CL603" i="8"/>
  <c r="CM603" i="8" s="1"/>
  <c r="CG603" i="8"/>
  <c r="CF603" i="8"/>
  <c r="CE603" i="8"/>
  <c r="CD603" i="8"/>
  <c r="CC603" i="8"/>
  <c r="CB603" i="8"/>
  <c r="CA603" i="8"/>
  <c r="BZ603" i="8"/>
  <c r="BY603" i="8"/>
  <c r="BW603" i="8"/>
  <c r="BX603" i="8" s="1"/>
  <c r="BV603" i="8"/>
  <c r="BU603" i="8"/>
  <c r="BT603" i="8"/>
  <c r="BS603" i="8"/>
  <c r="BR603" i="8"/>
  <c r="BQ603" i="8"/>
  <c r="BP603" i="8"/>
  <c r="BO603" i="8"/>
  <c r="BN603" i="8"/>
  <c r="BM603" i="8"/>
  <c r="BL603" i="8"/>
  <c r="BJ603" i="8"/>
  <c r="BK603" i="8" s="1"/>
  <c r="J603" i="8"/>
  <c r="I603" i="8"/>
  <c r="H603" i="8"/>
  <c r="G603" i="8"/>
  <c r="F603" i="8"/>
  <c r="A603" i="8"/>
  <c r="DP602" i="8"/>
  <c r="DO602" i="8"/>
  <c r="DN602" i="8"/>
  <c r="DM602" i="8"/>
  <c r="DK602" i="8"/>
  <c r="DL602" i="8" s="1"/>
  <c r="DJ602" i="8"/>
  <c r="DI602" i="8"/>
  <c r="DH602" i="8"/>
  <c r="DG602" i="8"/>
  <c r="DE602" i="8"/>
  <c r="DF602" i="8" s="1"/>
  <c r="DD602" i="8"/>
  <c r="DC602" i="8"/>
  <c r="DB602" i="8"/>
  <c r="DA602" i="8"/>
  <c r="CZ602" i="8"/>
  <c r="CY602" i="8"/>
  <c r="CX602" i="8"/>
  <c r="CV602" i="8"/>
  <c r="CW602" i="8" s="1"/>
  <c r="CU602" i="8"/>
  <c r="CT602" i="8"/>
  <c r="CS602" i="8"/>
  <c r="CR602" i="8"/>
  <c r="CQ602" i="8"/>
  <c r="CP602" i="8"/>
  <c r="CO602" i="8"/>
  <c r="CN602" i="8"/>
  <c r="CL602" i="8"/>
  <c r="CM602" i="8" s="1"/>
  <c r="CG602" i="8"/>
  <c r="CF602" i="8"/>
  <c r="CE602" i="8"/>
  <c r="CD602" i="8"/>
  <c r="CC602" i="8"/>
  <c r="CB602" i="8"/>
  <c r="CA602" i="8"/>
  <c r="BZ602" i="8"/>
  <c r="BY602" i="8"/>
  <c r="BW602" i="8"/>
  <c r="BX602" i="8" s="1"/>
  <c r="BV602" i="8"/>
  <c r="BU602" i="8"/>
  <c r="BT602" i="8"/>
  <c r="BS602" i="8"/>
  <c r="BR602" i="8"/>
  <c r="BQ602" i="8"/>
  <c r="BP602" i="8"/>
  <c r="BO602" i="8"/>
  <c r="BN602" i="8"/>
  <c r="BM602" i="8"/>
  <c r="BL602" i="8"/>
  <c r="BJ602" i="8"/>
  <c r="BK602" i="8" s="1"/>
  <c r="J602" i="8"/>
  <c r="I602" i="8"/>
  <c r="H602" i="8"/>
  <c r="G602" i="8"/>
  <c r="F602" i="8"/>
  <c r="A602" i="8"/>
  <c r="DP601" i="8"/>
  <c r="DO601" i="8"/>
  <c r="DN601" i="8"/>
  <c r="DM601" i="8"/>
  <c r="DK601" i="8"/>
  <c r="DL601" i="8" s="1"/>
  <c r="DJ601" i="8"/>
  <c r="DI601" i="8"/>
  <c r="DH601" i="8"/>
  <c r="DG601" i="8"/>
  <c r="DE601" i="8"/>
  <c r="DF601" i="8" s="1"/>
  <c r="DD601" i="8"/>
  <c r="DC601" i="8"/>
  <c r="DB601" i="8"/>
  <c r="DA601" i="8"/>
  <c r="CZ601" i="8"/>
  <c r="CY601" i="8"/>
  <c r="CX601" i="8"/>
  <c r="CV601" i="8"/>
  <c r="CW601" i="8" s="1"/>
  <c r="CU601" i="8"/>
  <c r="CT601" i="8"/>
  <c r="CS601" i="8"/>
  <c r="CR601" i="8"/>
  <c r="CQ601" i="8"/>
  <c r="CP601" i="8"/>
  <c r="CO601" i="8"/>
  <c r="CN601" i="8"/>
  <c r="CL601" i="8"/>
  <c r="CM601" i="8" s="1"/>
  <c r="CG601" i="8"/>
  <c r="CF601" i="8"/>
  <c r="CE601" i="8"/>
  <c r="CD601" i="8"/>
  <c r="CC601" i="8"/>
  <c r="CB601" i="8"/>
  <c r="CA601" i="8"/>
  <c r="BZ601" i="8"/>
  <c r="BY601" i="8"/>
  <c r="BW601" i="8"/>
  <c r="BX601" i="8" s="1"/>
  <c r="BV601" i="8"/>
  <c r="BU601" i="8"/>
  <c r="BT601" i="8"/>
  <c r="BS601" i="8"/>
  <c r="BR601" i="8"/>
  <c r="BQ601" i="8"/>
  <c r="BP601" i="8"/>
  <c r="BO601" i="8"/>
  <c r="BN601" i="8"/>
  <c r="BM601" i="8"/>
  <c r="BL601" i="8"/>
  <c r="BJ601" i="8"/>
  <c r="BK601" i="8" s="1"/>
  <c r="J601" i="8"/>
  <c r="I601" i="8"/>
  <c r="H601" i="8"/>
  <c r="G601" i="8"/>
  <c r="F601" i="8"/>
  <c r="A601" i="8"/>
  <c r="DP600" i="8"/>
  <c r="DO600" i="8"/>
  <c r="DN600" i="8"/>
  <c r="DM600" i="8"/>
  <c r="DK600" i="8"/>
  <c r="DL600" i="8" s="1"/>
  <c r="DJ600" i="8"/>
  <c r="DI600" i="8"/>
  <c r="DH600" i="8"/>
  <c r="DG600" i="8"/>
  <c r="DE600" i="8"/>
  <c r="DF600" i="8" s="1"/>
  <c r="DD600" i="8"/>
  <c r="DC600" i="8"/>
  <c r="DB600" i="8"/>
  <c r="DA600" i="8"/>
  <c r="CZ600" i="8"/>
  <c r="CY600" i="8"/>
  <c r="CX600" i="8"/>
  <c r="CV600" i="8"/>
  <c r="CW600" i="8" s="1"/>
  <c r="CU600" i="8"/>
  <c r="CT600" i="8"/>
  <c r="CS600" i="8"/>
  <c r="CR600" i="8"/>
  <c r="CQ600" i="8"/>
  <c r="CP600" i="8"/>
  <c r="CO600" i="8"/>
  <c r="CN600" i="8"/>
  <c r="CL600" i="8"/>
  <c r="CM600" i="8" s="1"/>
  <c r="CG600" i="8"/>
  <c r="CF600" i="8"/>
  <c r="CE600" i="8"/>
  <c r="CD600" i="8"/>
  <c r="CC600" i="8"/>
  <c r="CB600" i="8"/>
  <c r="CA600" i="8"/>
  <c r="BZ600" i="8"/>
  <c r="BY600" i="8"/>
  <c r="BW600" i="8"/>
  <c r="BX600" i="8" s="1"/>
  <c r="BV600" i="8"/>
  <c r="BU600" i="8"/>
  <c r="BT600" i="8"/>
  <c r="BS600" i="8"/>
  <c r="BR600" i="8"/>
  <c r="BQ600" i="8"/>
  <c r="BP600" i="8"/>
  <c r="BO600" i="8"/>
  <c r="BN600" i="8"/>
  <c r="BM600" i="8"/>
  <c r="BL600" i="8"/>
  <c r="BJ600" i="8"/>
  <c r="BK600" i="8" s="1"/>
  <c r="J600" i="8"/>
  <c r="I600" i="8"/>
  <c r="H600" i="8"/>
  <c r="G600" i="8"/>
  <c r="F600" i="8"/>
  <c r="A600" i="8"/>
  <c r="DP599" i="8"/>
  <c r="DO599" i="8"/>
  <c r="DN599" i="8"/>
  <c r="DM599" i="8"/>
  <c r="DK599" i="8"/>
  <c r="DL599" i="8" s="1"/>
  <c r="DJ599" i="8"/>
  <c r="DI599" i="8"/>
  <c r="DH599" i="8"/>
  <c r="DG599" i="8"/>
  <c r="DE599" i="8"/>
  <c r="DF599" i="8" s="1"/>
  <c r="DD599" i="8"/>
  <c r="DC599" i="8"/>
  <c r="DB599" i="8"/>
  <c r="DA599" i="8"/>
  <c r="CZ599" i="8"/>
  <c r="CY599" i="8"/>
  <c r="CX599" i="8"/>
  <c r="CV599" i="8"/>
  <c r="CW599" i="8" s="1"/>
  <c r="CU599" i="8"/>
  <c r="CT599" i="8"/>
  <c r="CS599" i="8"/>
  <c r="CR599" i="8"/>
  <c r="CQ599" i="8"/>
  <c r="CP599" i="8"/>
  <c r="CO599" i="8"/>
  <c r="CN599" i="8"/>
  <c r="CL599" i="8"/>
  <c r="CM599" i="8" s="1"/>
  <c r="CG599" i="8"/>
  <c r="CF599" i="8"/>
  <c r="CE599" i="8"/>
  <c r="CD599" i="8"/>
  <c r="CC599" i="8"/>
  <c r="CB599" i="8"/>
  <c r="CA599" i="8"/>
  <c r="BZ599" i="8"/>
  <c r="BY599" i="8"/>
  <c r="BW599" i="8"/>
  <c r="BX599" i="8" s="1"/>
  <c r="BV599" i="8"/>
  <c r="BU599" i="8"/>
  <c r="BT599" i="8"/>
  <c r="BS599" i="8"/>
  <c r="BR599" i="8"/>
  <c r="BQ599" i="8"/>
  <c r="BP599" i="8"/>
  <c r="BO599" i="8"/>
  <c r="BN599" i="8"/>
  <c r="BM599" i="8"/>
  <c r="BL599" i="8"/>
  <c r="BJ599" i="8"/>
  <c r="BK599" i="8" s="1"/>
  <c r="J599" i="8"/>
  <c r="I599" i="8"/>
  <c r="H599" i="8"/>
  <c r="G599" i="8"/>
  <c r="F599" i="8"/>
  <c r="A599" i="8"/>
  <c r="DP598" i="8"/>
  <c r="DO598" i="8"/>
  <c r="DN598" i="8"/>
  <c r="DM598" i="8"/>
  <c r="DK598" i="8"/>
  <c r="DL598" i="8" s="1"/>
  <c r="DJ598" i="8"/>
  <c r="DI598" i="8"/>
  <c r="DH598" i="8"/>
  <c r="DG598" i="8"/>
  <c r="DE598" i="8"/>
  <c r="DF598" i="8" s="1"/>
  <c r="DD598" i="8"/>
  <c r="DC598" i="8"/>
  <c r="DB598" i="8"/>
  <c r="DA598" i="8"/>
  <c r="CZ598" i="8"/>
  <c r="CY598" i="8"/>
  <c r="CX598" i="8"/>
  <c r="CV598" i="8"/>
  <c r="CW598" i="8" s="1"/>
  <c r="CU598" i="8"/>
  <c r="CT598" i="8"/>
  <c r="CS598" i="8"/>
  <c r="CR598" i="8"/>
  <c r="CQ598" i="8"/>
  <c r="CP598" i="8"/>
  <c r="CO598" i="8"/>
  <c r="CN598" i="8"/>
  <c r="CL598" i="8"/>
  <c r="CM598" i="8" s="1"/>
  <c r="CG598" i="8"/>
  <c r="CF598" i="8"/>
  <c r="CE598" i="8"/>
  <c r="CD598" i="8"/>
  <c r="CC598" i="8"/>
  <c r="CB598" i="8"/>
  <c r="CA598" i="8"/>
  <c r="BZ598" i="8"/>
  <c r="BY598" i="8"/>
  <c r="BW598" i="8"/>
  <c r="BX598" i="8" s="1"/>
  <c r="BV598" i="8"/>
  <c r="BU598" i="8"/>
  <c r="BT598" i="8"/>
  <c r="BS598" i="8"/>
  <c r="BR598" i="8"/>
  <c r="BQ598" i="8"/>
  <c r="BP598" i="8"/>
  <c r="BO598" i="8"/>
  <c r="BN598" i="8"/>
  <c r="BM598" i="8"/>
  <c r="BL598" i="8"/>
  <c r="BJ598" i="8"/>
  <c r="BK598" i="8" s="1"/>
  <c r="J598" i="8"/>
  <c r="I598" i="8"/>
  <c r="H598" i="8"/>
  <c r="G598" i="8"/>
  <c r="F598" i="8"/>
  <c r="A598" i="8"/>
  <c r="DP597" i="8"/>
  <c r="DO597" i="8"/>
  <c r="DN597" i="8"/>
  <c r="DM597" i="8"/>
  <c r="DK597" i="8"/>
  <c r="DL597" i="8" s="1"/>
  <c r="DJ597" i="8"/>
  <c r="DI597" i="8"/>
  <c r="DH597" i="8"/>
  <c r="DG597" i="8"/>
  <c r="DE597" i="8"/>
  <c r="DF597" i="8" s="1"/>
  <c r="DD597" i="8"/>
  <c r="DC597" i="8"/>
  <c r="DB597" i="8"/>
  <c r="DA597" i="8"/>
  <c r="CZ597" i="8"/>
  <c r="CY597" i="8"/>
  <c r="CX597" i="8"/>
  <c r="CV597" i="8"/>
  <c r="CW597" i="8" s="1"/>
  <c r="CU597" i="8"/>
  <c r="CT597" i="8"/>
  <c r="CS597" i="8"/>
  <c r="CR597" i="8"/>
  <c r="CQ597" i="8"/>
  <c r="CP597" i="8"/>
  <c r="CO597" i="8"/>
  <c r="CN597" i="8"/>
  <c r="CL597" i="8"/>
  <c r="CM597" i="8" s="1"/>
  <c r="CG597" i="8"/>
  <c r="CF597" i="8"/>
  <c r="CE597" i="8"/>
  <c r="CD597" i="8"/>
  <c r="CC597" i="8"/>
  <c r="CB597" i="8"/>
  <c r="CA597" i="8"/>
  <c r="BZ597" i="8"/>
  <c r="BY597" i="8"/>
  <c r="BW597" i="8"/>
  <c r="BX597" i="8" s="1"/>
  <c r="BV597" i="8"/>
  <c r="BU597" i="8"/>
  <c r="BT597" i="8"/>
  <c r="BS597" i="8"/>
  <c r="BR597" i="8"/>
  <c r="BQ597" i="8"/>
  <c r="BP597" i="8"/>
  <c r="BO597" i="8"/>
  <c r="BN597" i="8"/>
  <c r="BM597" i="8"/>
  <c r="BL597" i="8"/>
  <c r="BJ597" i="8"/>
  <c r="BK597" i="8" s="1"/>
  <c r="J597" i="8"/>
  <c r="I597" i="8"/>
  <c r="H597" i="8"/>
  <c r="G597" i="8"/>
  <c r="F597" i="8"/>
  <c r="A597" i="8"/>
  <c r="DP596" i="8"/>
  <c r="DO596" i="8"/>
  <c r="DN596" i="8"/>
  <c r="DM596" i="8"/>
  <c r="DK596" i="8"/>
  <c r="DL596" i="8" s="1"/>
  <c r="DJ596" i="8"/>
  <c r="DI596" i="8"/>
  <c r="DH596" i="8"/>
  <c r="DG596" i="8"/>
  <c r="DE596" i="8"/>
  <c r="DF596" i="8" s="1"/>
  <c r="DD596" i="8"/>
  <c r="DC596" i="8"/>
  <c r="DB596" i="8"/>
  <c r="DA596" i="8"/>
  <c r="CZ596" i="8"/>
  <c r="CY596" i="8"/>
  <c r="CX596" i="8"/>
  <c r="CV596" i="8"/>
  <c r="CW596" i="8" s="1"/>
  <c r="CU596" i="8"/>
  <c r="CT596" i="8"/>
  <c r="CS596" i="8"/>
  <c r="CR596" i="8"/>
  <c r="CQ596" i="8"/>
  <c r="CP596" i="8"/>
  <c r="CO596" i="8"/>
  <c r="CN596" i="8"/>
  <c r="CL596" i="8"/>
  <c r="CM596" i="8" s="1"/>
  <c r="CG596" i="8"/>
  <c r="CF596" i="8"/>
  <c r="CE596" i="8"/>
  <c r="CD596" i="8"/>
  <c r="CC596" i="8"/>
  <c r="CB596" i="8"/>
  <c r="CA596" i="8"/>
  <c r="BZ596" i="8"/>
  <c r="BY596" i="8"/>
  <c r="BW596" i="8"/>
  <c r="BX596" i="8" s="1"/>
  <c r="BV596" i="8"/>
  <c r="BU596" i="8"/>
  <c r="BT596" i="8"/>
  <c r="BS596" i="8"/>
  <c r="BR596" i="8"/>
  <c r="BQ596" i="8"/>
  <c r="BP596" i="8"/>
  <c r="BO596" i="8"/>
  <c r="BN596" i="8"/>
  <c r="BM596" i="8"/>
  <c r="BL596" i="8"/>
  <c r="BJ596" i="8"/>
  <c r="BK596" i="8" s="1"/>
  <c r="J596" i="8"/>
  <c r="I596" i="8"/>
  <c r="H596" i="8"/>
  <c r="G596" i="8"/>
  <c r="F596" i="8"/>
  <c r="A596" i="8"/>
  <c r="DP595" i="8"/>
  <c r="DO595" i="8"/>
  <c r="DN595" i="8"/>
  <c r="DM595" i="8"/>
  <c r="DK595" i="8"/>
  <c r="DL595" i="8" s="1"/>
  <c r="DJ595" i="8"/>
  <c r="DI595" i="8"/>
  <c r="DH595" i="8"/>
  <c r="DG595" i="8"/>
  <c r="DE595" i="8"/>
  <c r="DF595" i="8" s="1"/>
  <c r="DD595" i="8"/>
  <c r="DC595" i="8"/>
  <c r="DB595" i="8"/>
  <c r="DA595" i="8"/>
  <c r="CZ595" i="8"/>
  <c r="CY595" i="8"/>
  <c r="CX595" i="8"/>
  <c r="CV595" i="8"/>
  <c r="CW595" i="8" s="1"/>
  <c r="CU595" i="8"/>
  <c r="CT595" i="8"/>
  <c r="CS595" i="8"/>
  <c r="CR595" i="8"/>
  <c r="CQ595" i="8"/>
  <c r="CP595" i="8"/>
  <c r="CO595" i="8"/>
  <c r="CN595" i="8"/>
  <c r="CL595" i="8"/>
  <c r="CM595" i="8" s="1"/>
  <c r="CG595" i="8"/>
  <c r="CF595" i="8"/>
  <c r="CE595" i="8"/>
  <c r="CD595" i="8"/>
  <c r="CC595" i="8"/>
  <c r="CB595" i="8"/>
  <c r="CA595" i="8"/>
  <c r="BZ595" i="8"/>
  <c r="BY595" i="8"/>
  <c r="BW595" i="8"/>
  <c r="BX595" i="8" s="1"/>
  <c r="BV595" i="8"/>
  <c r="BU595" i="8"/>
  <c r="BT595" i="8"/>
  <c r="BS595" i="8"/>
  <c r="BR595" i="8"/>
  <c r="BQ595" i="8"/>
  <c r="BP595" i="8"/>
  <c r="BO595" i="8"/>
  <c r="BN595" i="8"/>
  <c r="BM595" i="8"/>
  <c r="BL595" i="8"/>
  <c r="BJ595" i="8"/>
  <c r="BK595" i="8" s="1"/>
  <c r="J595" i="8"/>
  <c r="I595" i="8"/>
  <c r="H595" i="8"/>
  <c r="G595" i="8"/>
  <c r="F595" i="8"/>
  <c r="A595" i="8"/>
  <c r="DP594" i="8"/>
  <c r="DO594" i="8"/>
  <c r="DN594" i="8"/>
  <c r="DM594" i="8"/>
  <c r="DK594" i="8"/>
  <c r="DL594" i="8" s="1"/>
  <c r="DJ594" i="8"/>
  <c r="DI594" i="8"/>
  <c r="DH594" i="8"/>
  <c r="DG594" i="8"/>
  <c r="DE594" i="8"/>
  <c r="DF594" i="8" s="1"/>
  <c r="DD594" i="8"/>
  <c r="DC594" i="8"/>
  <c r="DB594" i="8"/>
  <c r="DA594" i="8"/>
  <c r="CZ594" i="8"/>
  <c r="CY594" i="8"/>
  <c r="CX594" i="8"/>
  <c r="CV594" i="8"/>
  <c r="CW594" i="8" s="1"/>
  <c r="CU594" i="8"/>
  <c r="CT594" i="8"/>
  <c r="CS594" i="8"/>
  <c r="CR594" i="8"/>
  <c r="CQ594" i="8"/>
  <c r="CP594" i="8"/>
  <c r="CO594" i="8"/>
  <c r="CN594" i="8"/>
  <c r="CL594" i="8"/>
  <c r="CM594" i="8" s="1"/>
  <c r="CG594" i="8"/>
  <c r="CF594" i="8"/>
  <c r="CE594" i="8"/>
  <c r="CD594" i="8"/>
  <c r="CC594" i="8"/>
  <c r="CB594" i="8"/>
  <c r="CA594" i="8"/>
  <c r="BZ594" i="8"/>
  <c r="BY594" i="8"/>
  <c r="BW594" i="8"/>
  <c r="BX594" i="8" s="1"/>
  <c r="BV594" i="8"/>
  <c r="BU594" i="8"/>
  <c r="BT594" i="8"/>
  <c r="BS594" i="8"/>
  <c r="BR594" i="8"/>
  <c r="BQ594" i="8"/>
  <c r="BP594" i="8"/>
  <c r="BO594" i="8"/>
  <c r="BN594" i="8"/>
  <c r="BM594" i="8"/>
  <c r="BL594" i="8"/>
  <c r="BJ594" i="8"/>
  <c r="BK594" i="8" s="1"/>
  <c r="J594" i="8"/>
  <c r="I594" i="8"/>
  <c r="H594" i="8"/>
  <c r="G594" i="8"/>
  <c r="F594" i="8"/>
  <c r="A594" i="8"/>
  <c r="DP593" i="8"/>
  <c r="DO593" i="8"/>
  <c r="DN593" i="8"/>
  <c r="DM593" i="8"/>
  <c r="DK593" i="8"/>
  <c r="DL593" i="8" s="1"/>
  <c r="DJ593" i="8"/>
  <c r="DI593" i="8"/>
  <c r="DH593" i="8"/>
  <c r="DG593" i="8"/>
  <c r="DE593" i="8"/>
  <c r="DF593" i="8" s="1"/>
  <c r="DD593" i="8"/>
  <c r="DC593" i="8"/>
  <c r="DB593" i="8"/>
  <c r="DA593" i="8"/>
  <c r="CZ593" i="8"/>
  <c r="CY593" i="8"/>
  <c r="CX593" i="8"/>
  <c r="CV593" i="8"/>
  <c r="CW593" i="8" s="1"/>
  <c r="CU593" i="8"/>
  <c r="CT593" i="8"/>
  <c r="CS593" i="8"/>
  <c r="CR593" i="8"/>
  <c r="CQ593" i="8"/>
  <c r="CP593" i="8"/>
  <c r="CO593" i="8"/>
  <c r="CN593" i="8"/>
  <c r="CL593" i="8"/>
  <c r="CM593" i="8" s="1"/>
  <c r="CG593" i="8"/>
  <c r="CF593" i="8"/>
  <c r="CE593" i="8"/>
  <c r="CD593" i="8"/>
  <c r="CC593" i="8"/>
  <c r="CB593" i="8"/>
  <c r="CA593" i="8"/>
  <c r="BZ593" i="8"/>
  <c r="BY593" i="8"/>
  <c r="BW593" i="8"/>
  <c r="BX593" i="8" s="1"/>
  <c r="BV593" i="8"/>
  <c r="BU593" i="8"/>
  <c r="BT593" i="8"/>
  <c r="BS593" i="8"/>
  <c r="BR593" i="8"/>
  <c r="BQ593" i="8"/>
  <c r="BP593" i="8"/>
  <c r="BO593" i="8"/>
  <c r="BN593" i="8"/>
  <c r="BM593" i="8"/>
  <c r="BL593" i="8"/>
  <c r="BJ593" i="8"/>
  <c r="BK593" i="8" s="1"/>
  <c r="J593" i="8"/>
  <c r="I593" i="8"/>
  <c r="H593" i="8"/>
  <c r="G593" i="8"/>
  <c r="F593" i="8"/>
  <c r="A593" i="8"/>
  <c r="DP592" i="8"/>
  <c r="DO592" i="8"/>
  <c r="DN592" i="8"/>
  <c r="DM592" i="8"/>
  <c r="DK592" i="8"/>
  <c r="DL592" i="8" s="1"/>
  <c r="DJ592" i="8"/>
  <c r="DI592" i="8"/>
  <c r="DH592" i="8"/>
  <c r="DG592" i="8"/>
  <c r="DE592" i="8"/>
  <c r="DF592" i="8" s="1"/>
  <c r="DD592" i="8"/>
  <c r="DC592" i="8"/>
  <c r="DB592" i="8"/>
  <c r="DA592" i="8"/>
  <c r="CZ592" i="8"/>
  <c r="CY592" i="8"/>
  <c r="CX592" i="8"/>
  <c r="CV592" i="8"/>
  <c r="CW592" i="8" s="1"/>
  <c r="CU592" i="8"/>
  <c r="CT592" i="8"/>
  <c r="CS592" i="8"/>
  <c r="CR592" i="8"/>
  <c r="CQ592" i="8"/>
  <c r="CP592" i="8"/>
  <c r="CO592" i="8"/>
  <c r="CN592" i="8"/>
  <c r="CL592" i="8"/>
  <c r="CM592" i="8" s="1"/>
  <c r="CG592" i="8"/>
  <c r="CF592" i="8"/>
  <c r="CE592" i="8"/>
  <c r="CD592" i="8"/>
  <c r="CC592" i="8"/>
  <c r="CB592" i="8"/>
  <c r="CA592" i="8"/>
  <c r="BZ592" i="8"/>
  <c r="BY592" i="8"/>
  <c r="BW592" i="8"/>
  <c r="BX592" i="8" s="1"/>
  <c r="BV592" i="8"/>
  <c r="BU592" i="8"/>
  <c r="BT592" i="8"/>
  <c r="BS592" i="8"/>
  <c r="BR592" i="8"/>
  <c r="BQ592" i="8"/>
  <c r="BP592" i="8"/>
  <c r="BO592" i="8"/>
  <c r="BN592" i="8"/>
  <c r="BM592" i="8"/>
  <c r="BL592" i="8"/>
  <c r="BJ592" i="8"/>
  <c r="BK592" i="8" s="1"/>
  <c r="J592" i="8"/>
  <c r="I592" i="8"/>
  <c r="H592" i="8"/>
  <c r="G592" i="8"/>
  <c r="F592" i="8"/>
  <c r="A592" i="8"/>
  <c r="DP591" i="8"/>
  <c r="DO591" i="8"/>
  <c r="DN591" i="8"/>
  <c r="DM591" i="8"/>
  <c r="DK591" i="8"/>
  <c r="DL591" i="8" s="1"/>
  <c r="DJ591" i="8"/>
  <c r="DI591" i="8"/>
  <c r="DH591" i="8"/>
  <c r="DG591" i="8"/>
  <c r="DE591" i="8"/>
  <c r="DF591" i="8" s="1"/>
  <c r="DD591" i="8"/>
  <c r="DC591" i="8"/>
  <c r="DB591" i="8"/>
  <c r="DA591" i="8"/>
  <c r="CZ591" i="8"/>
  <c r="CY591" i="8"/>
  <c r="CX591" i="8"/>
  <c r="CV591" i="8"/>
  <c r="CW591" i="8" s="1"/>
  <c r="CU591" i="8"/>
  <c r="CT591" i="8"/>
  <c r="CS591" i="8"/>
  <c r="CR591" i="8"/>
  <c r="CQ591" i="8"/>
  <c r="CP591" i="8"/>
  <c r="CO591" i="8"/>
  <c r="CN591" i="8"/>
  <c r="CL591" i="8"/>
  <c r="CM591" i="8" s="1"/>
  <c r="CG591" i="8"/>
  <c r="CF591" i="8"/>
  <c r="CE591" i="8"/>
  <c r="CD591" i="8"/>
  <c r="CC591" i="8"/>
  <c r="CB591" i="8"/>
  <c r="CA591" i="8"/>
  <c r="BZ591" i="8"/>
  <c r="BY591" i="8"/>
  <c r="BW591" i="8"/>
  <c r="BX591" i="8" s="1"/>
  <c r="BV591" i="8"/>
  <c r="BU591" i="8"/>
  <c r="BT591" i="8"/>
  <c r="BS591" i="8"/>
  <c r="BR591" i="8"/>
  <c r="BQ591" i="8"/>
  <c r="BP591" i="8"/>
  <c r="BO591" i="8"/>
  <c r="BN591" i="8"/>
  <c r="BM591" i="8"/>
  <c r="BL591" i="8"/>
  <c r="BJ591" i="8"/>
  <c r="BK591" i="8" s="1"/>
  <c r="J591" i="8"/>
  <c r="I591" i="8"/>
  <c r="H591" i="8"/>
  <c r="G591" i="8"/>
  <c r="F591" i="8"/>
  <c r="A591" i="8"/>
  <c r="DP590" i="8"/>
  <c r="DO590" i="8"/>
  <c r="DN590" i="8"/>
  <c r="DM590" i="8"/>
  <c r="DK590" i="8"/>
  <c r="DL590" i="8" s="1"/>
  <c r="DJ590" i="8"/>
  <c r="DI590" i="8"/>
  <c r="DH590" i="8"/>
  <c r="DG590" i="8"/>
  <c r="DE590" i="8"/>
  <c r="DF590" i="8" s="1"/>
  <c r="DD590" i="8"/>
  <c r="DC590" i="8"/>
  <c r="DB590" i="8"/>
  <c r="DA590" i="8"/>
  <c r="CZ590" i="8"/>
  <c r="CY590" i="8"/>
  <c r="CX590" i="8"/>
  <c r="CV590" i="8"/>
  <c r="CW590" i="8" s="1"/>
  <c r="CU590" i="8"/>
  <c r="CT590" i="8"/>
  <c r="CS590" i="8"/>
  <c r="CR590" i="8"/>
  <c r="CQ590" i="8"/>
  <c r="CP590" i="8"/>
  <c r="CO590" i="8"/>
  <c r="CN590" i="8"/>
  <c r="CL590" i="8"/>
  <c r="CM590" i="8" s="1"/>
  <c r="CG590" i="8"/>
  <c r="CF590" i="8"/>
  <c r="CE590" i="8"/>
  <c r="CD590" i="8"/>
  <c r="CC590" i="8"/>
  <c r="CB590" i="8"/>
  <c r="CA590" i="8"/>
  <c r="BZ590" i="8"/>
  <c r="BY590" i="8"/>
  <c r="BW590" i="8"/>
  <c r="BX590" i="8" s="1"/>
  <c r="BV590" i="8"/>
  <c r="BU590" i="8"/>
  <c r="BT590" i="8"/>
  <c r="BS590" i="8"/>
  <c r="BR590" i="8"/>
  <c r="BQ590" i="8"/>
  <c r="BP590" i="8"/>
  <c r="BO590" i="8"/>
  <c r="BN590" i="8"/>
  <c r="BM590" i="8"/>
  <c r="BL590" i="8"/>
  <c r="BJ590" i="8"/>
  <c r="BK590" i="8" s="1"/>
  <c r="J590" i="8"/>
  <c r="I590" i="8"/>
  <c r="H590" i="8"/>
  <c r="G590" i="8"/>
  <c r="F590" i="8"/>
  <c r="A590" i="8"/>
  <c r="DP589" i="8"/>
  <c r="DO589" i="8"/>
  <c r="DN589" i="8"/>
  <c r="DM589" i="8"/>
  <c r="DK589" i="8"/>
  <c r="DL589" i="8" s="1"/>
  <c r="DJ589" i="8"/>
  <c r="DI589" i="8"/>
  <c r="DH589" i="8"/>
  <c r="DG589" i="8"/>
  <c r="DE589" i="8"/>
  <c r="DF589" i="8" s="1"/>
  <c r="DD589" i="8"/>
  <c r="DC589" i="8"/>
  <c r="DB589" i="8"/>
  <c r="DA589" i="8"/>
  <c r="CZ589" i="8"/>
  <c r="CY589" i="8"/>
  <c r="CX589" i="8"/>
  <c r="CV589" i="8"/>
  <c r="CW589" i="8" s="1"/>
  <c r="CU589" i="8"/>
  <c r="CT589" i="8"/>
  <c r="CS589" i="8"/>
  <c r="CR589" i="8"/>
  <c r="CQ589" i="8"/>
  <c r="CP589" i="8"/>
  <c r="CO589" i="8"/>
  <c r="CN589" i="8"/>
  <c r="CL589" i="8"/>
  <c r="CM589" i="8" s="1"/>
  <c r="CG589" i="8"/>
  <c r="CF589" i="8"/>
  <c r="CE589" i="8"/>
  <c r="CD589" i="8"/>
  <c r="CC589" i="8"/>
  <c r="CB589" i="8"/>
  <c r="CA589" i="8"/>
  <c r="BZ589" i="8"/>
  <c r="BY589" i="8"/>
  <c r="BW589" i="8"/>
  <c r="BX589" i="8" s="1"/>
  <c r="BV589" i="8"/>
  <c r="BU589" i="8"/>
  <c r="BT589" i="8"/>
  <c r="BS589" i="8"/>
  <c r="BR589" i="8"/>
  <c r="BQ589" i="8"/>
  <c r="BP589" i="8"/>
  <c r="BO589" i="8"/>
  <c r="BN589" i="8"/>
  <c r="BM589" i="8"/>
  <c r="BL589" i="8"/>
  <c r="BJ589" i="8"/>
  <c r="BK589" i="8" s="1"/>
  <c r="J589" i="8"/>
  <c r="I589" i="8"/>
  <c r="H589" i="8"/>
  <c r="G589" i="8"/>
  <c r="F589" i="8"/>
  <c r="A589" i="8"/>
  <c r="DP588" i="8"/>
  <c r="DO588" i="8"/>
  <c r="DN588" i="8"/>
  <c r="DM588" i="8"/>
  <c r="DK588" i="8"/>
  <c r="DL588" i="8" s="1"/>
  <c r="DJ588" i="8"/>
  <c r="DI588" i="8"/>
  <c r="DH588" i="8"/>
  <c r="DG588" i="8"/>
  <c r="DE588" i="8"/>
  <c r="DF588" i="8" s="1"/>
  <c r="DD588" i="8"/>
  <c r="DC588" i="8"/>
  <c r="DB588" i="8"/>
  <c r="DA588" i="8"/>
  <c r="CZ588" i="8"/>
  <c r="CY588" i="8"/>
  <c r="CX588" i="8"/>
  <c r="CV588" i="8"/>
  <c r="CW588" i="8" s="1"/>
  <c r="CU588" i="8"/>
  <c r="CT588" i="8"/>
  <c r="CS588" i="8"/>
  <c r="CR588" i="8"/>
  <c r="CQ588" i="8"/>
  <c r="CP588" i="8"/>
  <c r="CO588" i="8"/>
  <c r="CN588" i="8"/>
  <c r="CL588" i="8"/>
  <c r="CM588" i="8" s="1"/>
  <c r="CG588" i="8"/>
  <c r="CF588" i="8"/>
  <c r="CE588" i="8"/>
  <c r="CD588" i="8"/>
  <c r="CC588" i="8"/>
  <c r="CB588" i="8"/>
  <c r="CA588" i="8"/>
  <c r="BZ588" i="8"/>
  <c r="BY588" i="8"/>
  <c r="BW588" i="8"/>
  <c r="BX588" i="8" s="1"/>
  <c r="BV588" i="8"/>
  <c r="BU588" i="8"/>
  <c r="BT588" i="8"/>
  <c r="BS588" i="8"/>
  <c r="BR588" i="8"/>
  <c r="BQ588" i="8"/>
  <c r="BP588" i="8"/>
  <c r="BO588" i="8"/>
  <c r="BN588" i="8"/>
  <c r="BM588" i="8"/>
  <c r="BL588" i="8"/>
  <c r="BJ588" i="8"/>
  <c r="BK588" i="8" s="1"/>
  <c r="J588" i="8"/>
  <c r="I588" i="8"/>
  <c r="H588" i="8"/>
  <c r="G588" i="8"/>
  <c r="F588" i="8"/>
  <c r="A588" i="8"/>
  <c r="DP587" i="8"/>
  <c r="DO587" i="8"/>
  <c r="DN587" i="8"/>
  <c r="DM587" i="8"/>
  <c r="DK587" i="8"/>
  <c r="DL587" i="8" s="1"/>
  <c r="DJ587" i="8"/>
  <c r="DI587" i="8"/>
  <c r="DH587" i="8"/>
  <c r="DG587" i="8"/>
  <c r="DE587" i="8"/>
  <c r="DF587" i="8" s="1"/>
  <c r="DD587" i="8"/>
  <c r="DC587" i="8"/>
  <c r="DB587" i="8"/>
  <c r="DA587" i="8"/>
  <c r="CZ587" i="8"/>
  <c r="CY587" i="8"/>
  <c r="CX587" i="8"/>
  <c r="CV587" i="8"/>
  <c r="CW587" i="8" s="1"/>
  <c r="CU587" i="8"/>
  <c r="CT587" i="8"/>
  <c r="CS587" i="8"/>
  <c r="CR587" i="8"/>
  <c r="CQ587" i="8"/>
  <c r="CP587" i="8"/>
  <c r="CO587" i="8"/>
  <c r="CN587" i="8"/>
  <c r="CL587" i="8"/>
  <c r="CM587" i="8" s="1"/>
  <c r="CG587" i="8"/>
  <c r="CF587" i="8"/>
  <c r="CE587" i="8"/>
  <c r="CD587" i="8"/>
  <c r="CC587" i="8"/>
  <c r="CB587" i="8"/>
  <c r="CA587" i="8"/>
  <c r="BZ587" i="8"/>
  <c r="BY587" i="8"/>
  <c r="BW587" i="8"/>
  <c r="BX587" i="8" s="1"/>
  <c r="BV587" i="8"/>
  <c r="BU587" i="8"/>
  <c r="BT587" i="8"/>
  <c r="BS587" i="8"/>
  <c r="BR587" i="8"/>
  <c r="BQ587" i="8"/>
  <c r="BP587" i="8"/>
  <c r="BO587" i="8"/>
  <c r="BN587" i="8"/>
  <c r="BM587" i="8"/>
  <c r="BL587" i="8"/>
  <c r="BJ587" i="8"/>
  <c r="BK587" i="8" s="1"/>
  <c r="J587" i="8"/>
  <c r="I587" i="8"/>
  <c r="H587" i="8"/>
  <c r="G587" i="8"/>
  <c r="F587" i="8"/>
  <c r="A587" i="8"/>
  <c r="DP586" i="8"/>
  <c r="DO586" i="8"/>
  <c r="DN586" i="8"/>
  <c r="DM586" i="8"/>
  <c r="DK586" i="8"/>
  <c r="DL586" i="8" s="1"/>
  <c r="DJ586" i="8"/>
  <c r="DI586" i="8"/>
  <c r="DH586" i="8"/>
  <c r="DG586" i="8"/>
  <c r="DE586" i="8"/>
  <c r="DF586" i="8" s="1"/>
  <c r="DD586" i="8"/>
  <c r="DC586" i="8"/>
  <c r="DB586" i="8"/>
  <c r="DA586" i="8"/>
  <c r="CZ586" i="8"/>
  <c r="CY586" i="8"/>
  <c r="CX586" i="8"/>
  <c r="CV586" i="8"/>
  <c r="CW586" i="8" s="1"/>
  <c r="CU586" i="8"/>
  <c r="CT586" i="8"/>
  <c r="CS586" i="8"/>
  <c r="CR586" i="8"/>
  <c r="CQ586" i="8"/>
  <c r="CP586" i="8"/>
  <c r="CO586" i="8"/>
  <c r="CN586" i="8"/>
  <c r="CL586" i="8"/>
  <c r="CM586" i="8" s="1"/>
  <c r="CG586" i="8"/>
  <c r="CF586" i="8"/>
  <c r="CE586" i="8"/>
  <c r="CD586" i="8"/>
  <c r="CC586" i="8"/>
  <c r="CB586" i="8"/>
  <c r="CA586" i="8"/>
  <c r="BZ586" i="8"/>
  <c r="BY586" i="8"/>
  <c r="BW586" i="8"/>
  <c r="BX586" i="8" s="1"/>
  <c r="BV586" i="8"/>
  <c r="BU586" i="8"/>
  <c r="BT586" i="8"/>
  <c r="BS586" i="8"/>
  <c r="BR586" i="8"/>
  <c r="BQ586" i="8"/>
  <c r="BP586" i="8"/>
  <c r="BO586" i="8"/>
  <c r="BN586" i="8"/>
  <c r="BM586" i="8"/>
  <c r="BL586" i="8"/>
  <c r="BJ586" i="8"/>
  <c r="BK586" i="8" s="1"/>
  <c r="J586" i="8"/>
  <c r="I586" i="8"/>
  <c r="H586" i="8"/>
  <c r="G586" i="8"/>
  <c r="F586" i="8"/>
  <c r="A586" i="8"/>
  <c r="DP585" i="8"/>
  <c r="DO585" i="8"/>
  <c r="DN585" i="8"/>
  <c r="DM585" i="8"/>
  <c r="DK585" i="8"/>
  <c r="DL585" i="8" s="1"/>
  <c r="DJ585" i="8"/>
  <c r="DI585" i="8"/>
  <c r="DH585" i="8"/>
  <c r="DG585" i="8"/>
  <c r="DE585" i="8"/>
  <c r="DF585" i="8" s="1"/>
  <c r="DD585" i="8"/>
  <c r="DC585" i="8"/>
  <c r="DB585" i="8"/>
  <c r="DA585" i="8"/>
  <c r="CZ585" i="8"/>
  <c r="CY585" i="8"/>
  <c r="CX585" i="8"/>
  <c r="CV585" i="8"/>
  <c r="CW585" i="8" s="1"/>
  <c r="CU585" i="8"/>
  <c r="CT585" i="8"/>
  <c r="CS585" i="8"/>
  <c r="CR585" i="8"/>
  <c r="CQ585" i="8"/>
  <c r="CP585" i="8"/>
  <c r="CO585" i="8"/>
  <c r="CN585" i="8"/>
  <c r="CL585" i="8"/>
  <c r="CM585" i="8" s="1"/>
  <c r="CG585" i="8"/>
  <c r="CF585" i="8"/>
  <c r="CE585" i="8"/>
  <c r="CD585" i="8"/>
  <c r="CC585" i="8"/>
  <c r="CB585" i="8"/>
  <c r="CA585" i="8"/>
  <c r="BZ585" i="8"/>
  <c r="BY585" i="8"/>
  <c r="BW585" i="8"/>
  <c r="BX585" i="8" s="1"/>
  <c r="BV585" i="8"/>
  <c r="BU585" i="8"/>
  <c r="BT585" i="8"/>
  <c r="BS585" i="8"/>
  <c r="BR585" i="8"/>
  <c r="BQ585" i="8"/>
  <c r="BP585" i="8"/>
  <c r="BO585" i="8"/>
  <c r="BN585" i="8"/>
  <c r="BM585" i="8"/>
  <c r="BL585" i="8"/>
  <c r="BJ585" i="8"/>
  <c r="BK585" i="8" s="1"/>
  <c r="J585" i="8"/>
  <c r="I585" i="8"/>
  <c r="H585" i="8"/>
  <c r="G585" i="8"/>
  <c r="F585" i="8"/>
  <c r="A585" i="8"/>
  <c r="DP584" i="8"/>
  <c r="DO584" i="8"/>
  <c r="DN584" i="8"/>
  <c r="DM584" i="8"/>
  <c r="DK584" i="8"/>
  <c r="DL584" i="8" s="1"/>
  <c r="DJ584" i="8"/>
  <c r="DI584" i="8"/>
  <c r="DH584" i="8"/>
  <c r="DG584" i="8"/>
  <c r="DE584" i="8"/>
  <c r="DF584" i="8" s="1"/>
  <c r="DD584" i="8"/>
  <c r="DC584" i="8"/>
  <c r="DB584" i="8"/>
  <c r="DA584" i="8"/>
  <c r="CZ584" i="8"/>
  <c r="CY584" i="8"/>
  <c r="CX584" i="8"/>
  <c r="CV584" i="8"/>
  <c r="CW584" i="8" s="1"/>
  <c r="CU584" i="8"/>
  <c r="CT584" i="8"/>
  <c r="CS584" i="8"/>
  <c r="CR584" i="8"/>
  <c r="CQ584" i="8"/>
  <c r="CP584" i="8"/>
  <c r="CO584" i="8"/>
  <c r="CN584" i="8"/>
  <c r="CL584" i="8"/>
  <c r="CM584" i="8" s="1"/>
  <c r="CG584" i="8"/>
  <c r="CF584" i="8"/>
  <c r="CE584" i="8"/>
  <c r="CD584" i="8"/>
  <c r="CC584" i="8"/>
  <c r="CB584" i="8"/>
  <c r="CA584" i="8"/>
  <c r="BZ584" i="8"/>
  <c r="BY584" i="8"/>
  <c r="BW584" i="8"/>
  <c r="BX584" i="8" s="1"/>
  <c r="BV584" i="8"/>
  <c r="BU584" i="8"/>
  <c r="BT584" i="8"/>
  <c r="BS584" i="8"/>
  <c r="BR584" i="8"/>
  <c r="BQ584" i="8"/>
  <c r="BP584" i="8"/>
  <c r="BO584" i="8"/>
  <c r="BN584" i="8"/>
  <c r="BM584" i="8"/>
  <c r="BL584" i="8"/>
  <c r="BJ584" i="8"/>
  <c r="BK584" i="8" s="1"/>
  <c r="J584" i="8"/>
  <c r="I584" i="8"/>
  <c r="H584" i="8"/>
  <c r="G584" i="8"/>
  <c r="F584" i="8"/>
  <c r="A584" i="8"/>
  <c r="DP583" i="8"/>
  <c r="DO583" i="8"/>
  <c r="DN583" i="8"/>
  <c r="DM583" i="8"/>
  <c r="DK583" i="8"/>
  <c r="DL583" i="8" s="1"/>
  <c r="DJ583" i="8"/>
  <c r="DI583" i="8"/>
  <c r="DH583" i="8"/>
  <c r="DG583" i="8"/>
  <c r="DE583" i="8"/>
  <c r="DF583" i="8" s="1"/>
  <c r="DD583" i="8"/>
  <c r="DC583" i="8"/>
  <c r="DB583" i="8"/>
  <c r="DA583" i="8"/>
  <c r="CZ583" i="8"/>
  <c r="CY583" i="8"/>
  <c r="CX583" i="8"/>
  <c r="CV583" i="8"/>
  <c r="CW583" i="8" s="1"/>
  <c r="CU583" i="8"/>
  <c r="CT583" i="8"/>
  <c r="CS583" i="8"/>
  <c r="CR583" i="8"/>
  <c r="CQ583" i="8"/>
  <c r="CP583" i="8"/>
  <c r="CO583" i="8"/>
  <c r="CN583" i="8"/>
  <c r="CL583" i="8"/>
  <c r="CM583" i="8" s="1"/>
  <c r="CG583" i="8"/>
  <c r="CF583" i="8"/>
  <c r="CE583" i="8"/>
  <c r="CD583" i="8"/>
  <c r="CC583" i="8"/>
  <c r="CB583" i="8"/>
  <c r="CA583" i="8"/>
  <c r="BZ583" i="8"/>
  <c r="BY583" i="8"/>
  <c r="BW583" i="8"/>
  <c r="BX583" i="8" s="1"/>
  <c r="BV583" i="8"/>
  <c r="BU583" i="8"/>
  <c r="BT583" i="8"/>
  <c r="BS583" i="8"/>
  <c r="BR583" i="8"/>
  <c r="BQ583" i="8"/>
  <c r="BP583" i="8"/>
  <c r="BO583" i="8"/>
  <c r="BN583" i="8"/>
  <c r="BM583" i="8"/>
  <c r="BL583" i="8"/>
  <c r="BJ583" i="8"/>
  <c r="BK583" i="8" s="1"/>
  <c r="J583" i="8"/>
  <c r="I583" i="8"/>
  <c r="H583" i="8"/>
  <c r="G583" i="8"/>
  <c r="F583" i="8"/>
  <c r="A583" i="8"/>
  <c r="DP582" i="8"/>
  <c r="DO582" i="8"/>
  <c r="DN582" i="8"/>
  <c r="DM582" i="8"/>
  <c r="DK582" i="8"/>
  <c r="DL582" i="8" s="1"/>
  <c r="DJ582" i="8"/>
  <c r="DI582" i="8"/>
  <c r="DH582" i="8"/>
  <c r="DG582" i="8"/>
  <c r="DE582" i="8"/>
  <c r="DF582" i="8" s="1"/>
  <c r="DD582" i="8"/>
  <c r="DC582" i="8"/>
  <c r="DB582" i="8"/>
  <c r="DA582" i="8"/>
  <c r="CZ582" i="8"/>
  <c r="CY582" i="8"/>
  <c r="CX582" i="8"/>
  <c r="CV582" i="8"/>
  <c r="CW582" i="8" s="1"/>
  <c r="CU582" i="8"/>
  <c r="CT582" i="8"/>
  <c r="CS582" i="8"/>
  <c r="CR582" i="8"/>
  <c r="CQ582" i="8"/>
  <c r="CP582" i="8"/>
  <c r="CO582" i="8"/>
  <c r="CN582" i="8"/>
  <c r="CL582" i="8"/>
  <c r="CM582" i="8" s="1"/>
  <c r="CG582" i="8"/>
  <c r="CF582" i="8"/>
  <c r="CE582" i="8"/>
  <c r="CD582" i="8"/>
  <c r="CC582" i="8"/>
  <c r="CB582" i="8"/>
  <c r="CA582" i="8"/>
  <c r="BZ582" i="8"/>
  <c r="BY582" i="8"/>
  <c r="BW582" i="8"/>
  <c r="BX582" i="8" s="1"/>
  <c r="BV582" i="8"/>
  <c r="BU582" i="8"/>
  <c r="BT582" i="8"/>
  <c r="BS582" i="8"/>
  <c r="BR582" i="8"/>
  <c r="BQ582" i="8"/>
  <c r="BP582" i="8"/>
  <c r="BO582" i="8"/>
  <c r="BN582" i="8"/>
  <c r="BM582" i="8"/>
  <c r="BL582" i="8"/>
  <c r="BJ582" i="8"/>
  <c r="BK582" i="8" s="1"/>
  <c r="J582" i="8"/>
  <c r="I582" i="8"/>
  <c r="H582" i="8"/>
  <c r="G582" i="8"/>
  <c r="F582" i="8"/>
  <c r="A582" i="8"/>
  <c r="DP581" i="8"/>
  <c r="DO581" i="8"/>
  <c r="DN581" i="8"/>
  <c r="DM581" i="8"/>
  <c r="DK581" i="8"/>
  <c r="DL581" i="8" s="1"/>
  <c r="DJ581" i="8"/>
  <c r="DI581" i="8"/>
  <c r="DH581" i="8"/>
  <c r="DG581" i="8"/>
  <c r="DE581" i="8"/>
  <c r="DF581" i="8" s="1"/>
  <c r="DD581" i="8"/>
  <c r="DC581" i="8"/>
  <c r="DB581" i="8"/>
  <c r="DA581" i="8"/>
  <c r="CZ581" i="8"/>
  <c r="CY581" i="8"/>
  <c r="CX581" i="8"/>
  <c r="CV581" i="8"/>
  <c r="CW581" i="8" s="1"/>
  <c r="CU581" i="8"/>
  <c r="CT581" i="8"/>
  <c r="CS581" i="8"/>
  <c r="CR581" i="8"/>
  <c r="CQ581" i="8"/>
  <c r="CP581" i="8"/>
  <c r="CO581" i="8"/>
  <c r="CN581" i="8"/>
  <c r="CL581" i="8"/>
  <c r="CM581" i="8" s="1"/>
  <c r="CG581" i="8"/>
  <c r="CF581" i="8"/>
  <c r="CE581" i="8"/>
  <c r="CD581" i="8"/>
  <c r="CC581" i="8"/>
  <c r="CB581" i="8"/>
  <c r="CA581" i="8"/>
  <c r="BZ581" i="8"/>
  <c r="BY581" i="8"/>
  <c r="BW581" i="8"/>
  <c r="BX581" i="8" s="1"/>
  <c r="BV581" i="8"/>
  <c r="BU581" i="8"/>
  <c r="BT581" i="8"/>
  <c r="BS581" i="8"/>
  <c r="BR581" i="8"/>
  <c r="BQ581" i="8"/>
  <c r="BP581" i="8"/>
  <c r="BO581" i="8"/>
  <c r="BN581" i="8"/>
  <c r="BM581" i="8"/>
  <c r="BL581" i="8"/>
  <c r="BJ581" i="8"/>
  <c r="BK581" i="8" s="1"/>
  <c r="J581" i="8"/>
  <c r="I581" i="8"/>
  <c r="H581" i="8"/>
  <c r="G581" i="8"/>
  <c r="F581" i="8"/>
  <c r="A581" i="8"/>
  <c r="DP580" i="8"/>
  <c r="DO580" i="8"/>
  <c r="DN580" i="8"/>
  <c r="DM580" i="8"/>
  <c r="DK580" i="8"/>
  <c r="DL580" i="8" s="1"/>
  <c r="DJ580" i="8"/>
  <c r="DI580" i="8"/>
  <c r="DH580" i="8"/>
  <c r="DG580" i="8"/>
  <c r="DE580" i="8"/>
  <c r="DF580" i="8" s="1"/>
  <c r="DD580" i="8"/>
  <c r="DC580" i="8"/>
  <c r="DB580" i="8"/>
  <c r="DA580" i="8"/>
  <c r="CZ580" i="8"/>
  <c r="CY580" i="8"/>
  <c r="CX580" i="8"/>
  <c r="CV580" i="8"/>
  <c r="CW580" i="8" s="1"/>
  <c r="CU580" i="8"/>
  <c r="CT580" i="8"/>
  <c r="CS580" i="8"/>
  <c r="CR580" i="8"/>
  <c r="CQ580" i="8"/>
  <c r="CP580" i="8"/>
  <c r="CO580" i="8"/>
  <c r="CN580" i="8"/>
  <c r="CL580" i="8"/>
  <c r="CM580" i="8" s="1"/>
  <c r="CG580" i="8"/>
  <c r="CF580" i="8"/>
  <c r="CE580" i="8"/>
  <c r="CD580" i="8"/>
  <c r="CC580" i="8"/>
  <c r="CB580" i="8"/>
  <c r="CA580" i="8"/>
  <c r="BZ580" i="8"/>
  <c r="BY580" i="8"/>
  <c r="BW580" i="8"/>
  <c r="BX580" i="8" s="1"/>
  <c r="BV580" i="8"/>
  <c r="BU580" i="8"/>
  <c r="BT580" i="8"/>
  <c r="BS580" i="8"/>
  <c r="BR580" i="8"/>
  <c r="BQ580" i="8"/>
  <c r="BP580" i="8"/>
  <c r="BO580" i="8"/>
  <c r="BN580" i="8"/>
  <c r="BM580" i="8"/>
  <c r="BL580" i="8"/>
  <c r="BJ580" i="8"/>
  <c r="BK580" i="8" s="1"/>
  <c r="J580" i="8"/>
  <c r="I580" i="8"/>
  <c r="H580" i="8"/>
  <c r="G580" i="8"/>
  <c r="F580" i="8"/>
  <c r="A580" i="8"/>
  <c r="DP579" i="8"/>
  <c r="DO579" i="8"/>
  <c r="DN579" i="8"/>
  <c r="DM579" i="8"/>
  <c r="DK579" i="8"/>
  <c r="DL579" i="8" s="1"/>
  <c r="DJ579" i="8"/>
  <c r="DI579" i="8"/>
  <c r="DH579" i="8"/>
  <c r="DG579" i="8"/>
  <c r="DE579" i="8"/>
  <c r="DF579" i="8" s="1"/>
  <c r="DD579" i="8"/>
  <c r="DC579" i="8"/>
  <c r="DB579" i="8"/>
  <c r="DA579" i="8"/>
  <c r="CZ579" i="8"/>
  <c r="CY579" i="8"/>
  <c r="CX579" i="8"/>
  <c r="CV579" i="8"/>
  <c r="CW579" i="8" s="1"/>
  <c r="CU579" i="8"/>
  <c r="CT579" i="8"/>
  <c r="CS579" i="8"/>
  <c r="CR579" i="8"/>
  <c r="CQ579" i="8"/>
  <c r="CP579" i="8"/>
  <c r="CO579" i="8"/>
  <c r="CN579" i="8"/>
  <c r="CL579" i="8"/>
  <c r="CM579" i="8" s="1"/>
  <c r="CG579" i="8"/>
  <c r="CF579" i="8"/>
  <c r="CE579" i="8"/>
  <c r="CD579" i="8"/>
  <c r="CC579" i="8"/>
  <c r="CB579" i="8"/>
  <c r="CA579" i="8"/>
  <c r="BZ579" i="8"/>
  <c r="BY579" i="8"/>
  <c r="BW579" i="8"/>
  <c r="BX579" i="8" s="1"/>
  <c r="BV579" i="8"/>
  <c r="BU579" i="8"/>
  <c r="BT579" i="8"/>
  <c r="BS579" i="8"/>
  <c r="BR579" i="8"/>
  <c r="BQ579" i="8"/>
  <c r="BP579" i="8"/>
  <c r="BO579" i="8"/>
  <c r="BN579" i="8"/>
  <c r="BM579" i="8"/>
  <c r="BL579" i="8"/>
  <c r="BJ579" i="8"/>
  <c r="BK579" i="8" s="1"/>
  <c r="J579" i="8"/>
  <c r="I579" i="8"/>
  <c r="H579" i="8"/>
  <c r="G579" i="8"/>
  <c r="F579" i="8"/>
  <c r="A579" i="8"/>
  <c r="DP578" i="8"/>
  <c r="DO578" i="8"/>
  <c r="DN578" i="8"/>
  <c r="DM578" i="8"/>
  <c r="DK578" i="8"/>
  <c r="DL578" i="8" s="1"/>
  <c r="DJ578" i="8"/>
  <c r="DI578" i="8"/>
  <c r="DH578" i="8"/>
  <c r="DG578" i="8"/>
  <c r="DE578" i="8"/>
  <c r="DF578" i="8" s="1"/>
  <c r="DD578" i="8"/>
  <c r="DC578" i="8"/>
  <c r="DB578" i="8"/>
  <c r="DA578" i="8"/>
  <c r="CZ578" i="8"/>
  <c r="CY578" i="8"/>
  <c r="CX578" i="8"/>
  <c r="CV578" i="8"/>
  <c r="CW578" i="8" s="1"/>
  <c r="CU578" i="8"/>
  <c r="CT578" i="8"/>
  <c r="CS578" i="8"/>
  <c r="CR578" i="8"/>
  <c r="CQ578" i="8"/>
  <c r="CP578" i="8"/>
  <c r="CO578" i="8"/>
  <c r="CN578" i="8"/>
  <c r="CL578" i="8"/>
  <c r="CM578" i="8" s="1"/>
  <c r="CG578" i="8"/>
  <c r="CF578" i="8"/>
  <c r="CE578" i="8"/>
  <c r="CD578" i="8"/>
  <c r="CC578" i="8"/>
  <c r="CB578" i="8"/>
  <c r="CA578" i="8"/>
  <c r="BZ578" i="8"/>
  <c r="BY578" i="8"/>
  <c r="BW578" i="8"/>
  <c r="BX578" i="8" s="1"/>
  <c r="BV578" i="8"/>
  <c r="BU578" i="8"/>
  <c r="BT578" i="8"/>
  <c r="BS578" i="8"/>
  <c r="BR578" i="8"/>
  <c r="BQ578" i="8"/>
  <c r="BP578" i="8"/>
  <c r="BO578" i="8"/>
  <c r="BN578" i="8"/>
  <c r="BM578" i="8"/>
  <c r="BL578" i="8"/>
  <c r="BJ578" i="8"/>
  <c r="BK578" i="8" s="1"/>
  <c r="J578" i="8"/>
  <c r="I578" i="8"/>
  <c r="H578" i="8"/>
  <c r="G578" i="8"/>
  <c r="F578" i="8"/>
  <c r="A578" i="8"/>
  <c r="DP577" i="8"/>
  <c r="DO577" i="8"/>
  <c r="DN577" i="8"/>
  <c r="DM577" i="8"/>
  <c r="DK577" i="8"/>
  <c r="DL577" i="8" s="1"/>
  <c r="DJ577" i="8"/>
  <c r="DI577" i="8"/>
  <c r="DH577" i="8"/>
  <c r="DG577" i="8"/>
  <c r="DE577" i="8"/>
  <c r="DF577" i="8" s="1"/>
  <c r="DD577" i="8"/>
  <c r="DC577" i="8"/>
  <c r="DB577" i="8"/>
  <c r="DA577" i="8"/>
  <c r="CZ577" i="8"/>
  <c r="CY577" i="8"/>
  <c r="CX577" i="8"/>
  <c r="CV577" i="8"/>
  <c r="CW577" i="8" s="1"/>
  <c r="CU577" i="8"/>
  <c r="CT577" i="8"/>
  <c r="CS577" i="8"/>
  <c r="CR577" i="8"/>
  <c r="CQ577" i="8"/>
  <c r="CP577" i="8"/>
  <c r="CO577" i="8"/>
  <c r="CN577" i="8"/>
  <c r="CL577" i="8"/>
  <c r="CM577" i="8" s="1"/>
  <c r="CG577" i="8"/>
  <c r="CF577" i="8"/>
  <c r="CE577" i="8"/>
  <c r="CD577" i="8"/>
  <c r="CC577" i="8"/>
  <c r="CB577" i="8"/>
  <c r="CA577" i="8"/>
  <c r="BZ577" i="8"/>
  <c r="BY577" i="8"/>
  <c r="BW577" i="8"/>
  <c r="BX577" i="8" s="1"/>
  <c r="BV577" i="8"/>
  <c r="BU577" i="8"/>
  <c r="BT577" i="8"/>
  <c r="BS577" i="8"/>
  <c r="BR577" i="8"/>
  <c r="BQ577" i="8"/>
  <c r="BP577" i="8"/>
  <c r="BO577" i="8"/>
  <c r="BN577" i="8"/>
  <c r="BM577" i="8"/>
  <c r="BL577" i="8"/>
  <c r="BJ577" i="8"/>
  <c r="BK577" i="8" s="1"/>
  <c r="J577" i="8"/>
  <c r="I577" i="8"/>
  <c r="H577" i="8"/>
  <c r="G577" i="8"/>
  <c r="F577" i="8"/>
  <c r="A577" i="8"/>
  <c r="DP576" i="8"/>
  <c r="DO576" i="8"/>
  <c r="DN576" i="8"/>
  <c r="DM576" i="8"/>
  <c r="DK576" i="8"/>
  <c r="DL576" i="8" s="1"/>
  <c r="DJ576" i="8"/>
  <c r="DI576" i="8"/>
  <c r="DH576" i="8"/>
  <c r="DG576" i="8"/>
  <c r="DE576" i="8"/>
  <c r="DF576" i="8" s="1"/>
  <c r="DD576" i="8"/>
  <c r="DC576" i="8"/>
  <c r="DB576" i="8"/>
  <c r="DA576" i="8"/>
  <c r="CZ576" i="8"/>
  <c r="CY576" i="8"/>
  <c r="CX576" i="8"/>
  <c r="CV576" i="8"/>
  <c r="CW576" i="8" s="1"/>
  <c r="CU576" i="8"/>
  <c r="CT576" i="8"/>
  <c r="CS576" i="8"/>
  <c r="CR576" i="8"/>
  <c r="CQ576" i="8"/>
  <c r="CP576" i="8"/>
  <c r="CO576" i="8"/>
  <c r="CN576" i="8"/>
  <c r="CL576" i="8"/>
  <c r="CM576" i="8" s="1"/>
  <c r="CG576" i="8"/>
  <c r="CF576" i="8"/>
  <c r="CE576" i="8"/>
  <c r="CD576" i="8"/>
  <c r="CC576" i="8"/>
  <c r="CB576" i="8"/>
  <c r="CA576" i="8"/>
  <c r="BZ576" i="8"/>
  <c r="BY576" i="8"/>
  <c r="BW576" i="8"/>
  <c r="BX576" i="8" s="1"/>
  <c r="BV576" i="8"/>
  <c r="BU576" i="8"/>
  <c r="BT576" i="8"/>
  <c r="BS576" i="8"/>
  <c r="BR576" i="8"/>
  <c r="BQ576" i="8"/>
  <c r="BP576" i="8"/>
  <c r="BO576" i="8"/>
  <c r="BN576" i="8"/>
  <c r="BM576" i="8"/>
  <c r="BL576" i="8"/>
  <c r="BJ576" i="8"/>
  <c r="BK576" i="8" s="1"/>
  <c r="J576" i="8"/>
  <c r="I576" i="8"/>
  <c r="H576" i="8"/>
  <c r="G576" i="8"/>
  <c r="F576" i="8"/>
  <c r="A576" i="8"/>
  <c r="DP575" i="8"/>
  <c r="DO575" i="8"/>
  <c r="DN575" i="8"/>
  <c r="DM575" i="8"/>
  <c r="DK575" i="8"/>
  <c r="DL575" i="8" s="1"/>
  <c r="DJ575" i="8"/>
  <c r="DI575" i="8"/>
  <c r="DH575" i="8"/>
  <c r="DG575" i="8"/>
  <c r="DE575" i="8"/>
  <c r="DF575" i="8" s="1"/>
  <c r="DD575" i="8"/>
  <c r="DC575" i="8"/>
  <c r="DB575" i="8"/>
  <c r="DA575" i="8"/>
  <c r="CZ575" i="8"/>
  <c r="CY575" i="8"/>
  <c r="CX575" i="8"/>
  <c r="CV575" i="8"/>
  <c r="CW575" i="8" s="1"/>
  <c r="CU575" i="8"/>
  <c r="CT575" i="8"/>
  <c r="CS575" i="8"/>
  <c r="CR575" i="8"/>
  <c r="CQ575" i="8"/>
  <c r="CP575" i="8"/>
  <c r="CO575" i="8"/>
  <c r="CN575" i="8"/>
  <c r="CL575" i="8"/>
  <c r="CM575" i="8" s="1"/>
  <c r="CG575" i="8"/>
  <c r="CF575" i="8"/>
  <c r="CE575" i="8"/>
  <c r="CD575" i="8"/>
  <c r="CC575" i="8"/>
  <c r="CB575" i="8"/>
  <c r="CA575" i="8"/>
  <c r="BZ575" i="8"/>
  <c r="BY575" i="8"/>
  <c r="BW575" i="8"/>
  <c r="BX575" i="8" s="1"/>
  <c r="BV575" i="8"/>
  <c r="BU575" i="8"/>
  <c r="BT575" i="8"/>
  <c r="BS575" i="8"/>
  <c r="BR575" i="8"/>
  <c r="BQ575" i="8"/>
  <c r="BP575" i="8"/>
  <c r="BO575" i="8"/>
  <c r="BN575" i="8"/>
  <c r="BM575" i="8"/>
  <c r="BL575" i="8"/>
  <c r="BJ575" i="8"/>
  <c r="BK575" i="8" s="1"/>
  <c r="J575" i="8"/>
  <c r="I575" i="8"/>
  <c r="H575" i="8"/>
  <c r="G575" i="8"/>
  <c r="F575" i="8"/>
  <c r="A575" i="8"/>
  <c r="DP574" i="8"/>
  <c r="DO574" i="8"/>
  <c r="DN574" i="8"/>
  <c r="DM574" i="8"/>
  <c r="DK574" i="8"/>
  <c r="DL574" i="8" s="1"/>
  <c r="DJ574" i="8"/>
  <c r="DI574" i="8"/>
  <c r="DH574" i="8"/>
  <c r="DG574" i="8"/>
  <c r="DE574" i="8"/>
  <c r="DF574" i="8" s="1"/>
  <c r="DD574" i="8"/>
  <c r="DC574" i="8"/>
  <c r="DB574" i="8"/>
  <c r="DA574" i="8"/>
  <c r="CZ574" i="8"/>
  <c r="CY574" i="8"/>
  <c r="CX574" i="8"/>
  <c r="CV574" i="8"/>
  <c r="CW574" i="8" s="1"/>
  <c r="CU574" i="8"/>
  <c r="CT574" i="8"/>
  <c r="CS574" i="8"/>
  <c r="CR574" i="8"/>
  <c r="CQ574" i="8"/>
  <c r="CP574" i="8"/>
  <c r="CO574" i="8"/>
  <c r="CN574" i="8"/>
  <c r="CL574" i="8"/>
  <c r="CM574" i="8" s="1"/>
  <c r="CG574" i="8"/>
  <c r="CF574" i="8"/>
  <c r="CE574" i="8"/>
  <c r="CD574" i="8"/>
  <c r="CC574" i="8"/>
  <c r="CB574" i="8"/>
  <c r="CA574" i="8"/>
  <c r="BZ574" i="8"/>
  <c r="BY574" i="8"/>
  <c r="BW574" i="8"/>
  <c r="BX574" i="8" s="1"/>
  <c r="BV574" i="8"/>
  <c r="BU574" i="8"/>
  <c r="BT574" i="8"/>
  <c r="BS574" i="8"/>
  <c r="BR574" i="8"/>
  <c r="BQ574" i="8"/>
  <c r="BP574" i="8"/>
  <c r="BO574" i="8"/>
  <c r="BN574" i="8"/>
  <c r="BM574" i="8"/>
  <c r="BL574" i="8"/>
  <c r="BJ574" i="8"/>
  <c r="BK574" i="8" s="1"/>
  <c r="J574" i="8"/>
  <c r="I574" i="8"/>
  <c r="H574" i="8"/>
  <c r="G574" i="8"/>
  <c r="F574" i="8"/>
  <c r="A574" i="8"/>
  <c r="DP573" i="8"/>
  <c r="DO573" i="8"/>
  <c r="DN573" i="8"/>
  <c r="DM573" i="8"/>
  <c r="DK573" i="8"/>
  <c r="DL573" i="8" s="1"/>
  <c r="DJ573" i="8"/>
  <c r="DI573" i="8"/>
  <c r="DH573" i="8"/>
  <c r="DG573" i="8"/>
  <c r="DE573" i="8"/>
  <c r="DF573" i="8" s="1"/>
  <c r="DD573" i="8"/>
  <c r="DC573" i="8"/>
  <c r="DB573" i="8"/>
  <c r="DA573" i="8"/>
  <c r="CZ573" i="8"/>
  <c r="CY573" i="8"/>
  <c r="CX573" i="8"/>
  <c r="CV573" i="8"/>
  <c r="CW573" i="8" s="1"/>
  <c r="CU573" i="8"/>
  <c r="CT573" i="8"/>
  <c r="CS573" i="8"/>
  <c r="CR573" i="8"/>
  <c r="CQ573" i="8"/>
  <c r="CP573" i="8"/>
  <c r="CO573" i="8"/>
  <c r="CN573" i="8"/>
  <c r="CL573" i="8"/>
  <c r="CM573" i="8" s="1"/>
  <c r="CG573" i="8"/>
  <c r="CF573" i="8"/>
  <c r="CE573" i="8"/>
  <c r="CD573" i="8"/>
  <c r="CC573" i="8"/>
  <c r="CB573" i="8"/>
  <c r="CA573" i="8"/>
  <c r="BZ573" i="8"/>
  <c r="BY573" i="8"/>
  <c r="BW573" i="8"/>
  <c r="BX573" i="8" s="1"/>
  <c r="BV573" i="8"/>
  <c r="BU573" i="8"/>
  <c r="BT573" i="8"/>
  <c r="BS573" i="8"/>
  <c r="BR573" i="8"/>
  <c r="BQ573" i="8"/>
  <c r="BP573" i="8"/>
  <c r="BO573" i="8"/>
  <c r="BN573" i="8"/>
  <c r="BM573" i="8"/>
  <c r="BL573" i="8"/>
  <c r="BJ573" i="8"/>
  <c r="BK573" i="8" s="1"/>
  <c r="J573" i="8"/>
  <c r="I573" i="8"/>
  <c r="H573" i="8"/>
  <c r="G573" i="8"/>
  <c r="F573" i="8"/>
  <c r="A573" i="8"/>
  <c r="DP572" i="8"/>
  <c r="DO572" i="8"/>
  <c r="DN572" i="8"/>
  <c r="DM572" i="8"/>
  <c r="DK572" i="8"/>
  <c r="DL572" i="8" s="1"/>
  <c r="DJ572" i="8"/>
  <c r="DI572" i="8"/>
  <c r="DH572" i="8"/>
  <c r="DG572" i="8"/>
  <c r="DE572" i="8"/>
  <c r="DF572" i="8" s="1"/>
  <c r="DD572" i="8"/>
  <c r="DC572" i="8"/>
  <c r="DB572" i="8"/>
  <c r="DA572" i="8"/>
  <c r="CZ572" i="8"/>
  <c r="CY572" i="8"/>
  <c r="CX572" i="8"/>
  <c r="CV572" i="8"/>
  <c r="CW572" i="8" s="1"/>
  <c r="CU572" i="8"/>
  <c r="CT572" i="8"/>
  <c r="CS572" i="8"/>
  <c r="CR572" i="8"/>
  <c r="CQ572" i="8"/>
  <c r="CP572" i="8"/>
  <c r="CO572" i="8"/>
  <c r="CN572" i="8"/>
  <c r="CL572" i="8"/>
  <c r="CM572" i="8" s="1"/>
  <c r="CG572" i="8"/>
  <c r="CF572" i="8"/>
  <c r="CE572" i="8"/>
  <c r="CD572" i="8"/>
  <c r="CC572" i="8"/>
  <c r="CB572" i="8"/>
  <c r="CA572" i="8"/>
  <c r="BZ572" i="8"/>
  <c r="BY572" i="8"/>
  <c r="BW572" i="8"/>
  <c r="BX572" i="8" s="1"/>
  <c r="BV572" i="8"/>
  <c r="BU572" i="8"/>
  <c r="BT572" i="8"/>
  <c r="BS572" i="8"/>
  <c r="BR572" i="8"/>
  <c r="BQ572" i="8"/>
  <c r="BP572" i="8"/>
  <c r="BO572" i="8"/>
  <c r="BN572" i="8"/>
  <c r="BM572" i="8"/>
  <c r="BL572" i="8"/>
  <c r="BJ572" i="8"/>
  <c r="BK572" i="8" s="1"/>
  <c r="J572" i="8"/>
  <c r="I572" i="8"/>
  <c r="H572" i="8"/>
  <c r="G572" i="8"/>
  <c r="F572" i="8"/>
  <c r="A572" i="8"/>
  <c r="DP571" i="8"/>
  <c r="DO571" i="8"/>
  <c r="DN571" i="8"/>
  <c r="DM571" i="8"/>
  <c r="DK571" i="8"/>
  <c r="DL571" i="8" s="1"/>
  <c r="DJ571" i="8"/>
  <c r="DI571" i="8"/>
  <c r="DH571" i="8"/>
  <c r="DG571" i="8"/>
  <c r="DE571" i="8"/>
  <c r="DF571" i="8" s="1"/>
  <c r="DD571" i="8"/>
  <c r="DC571" i="8"/>
  <c r="DB571" i="8"/>
  <c r="DA571" i="8"/>
  <c r="CZ571" i="8"/>
  <c r="CY571" i="8"/>
  <c r="CX571" i="8"/>
  <c r="CV571" i="8"/>
  <c r="CW571" i="8" s="1"/>
  <c r="CU571" i="8"/>
  <c r="CT571" i="8"/>
  <c r="CS571" i="8"/>
  <c r="CR571" i="8"/>
  <c r="CQ571" i="8"/>
  <c r="CP571" i="8"/>
  <c r="CO571" i="8"/>
  <c r="CN571" i="8"/>
  <c r="CL571" i="8"/>
  <c r="CM571" i="8" s="1"/>
  <c r="CG571" i="8"/>
  <c r="CF571" i="8"/>
  <c r="CE571" i="8"/>
  <c r="CD571" i="8"/>
  <c r="CC571" i="8"/>
  <c r="CB571" i="8"/>
  <c r="CA571" i="8"/>
  <c r="BZ571" i="8"/>
  <c r="BY571" i="8"/>
  <c r="BW571" i="8"/>
  <c r="BX571" i="8" s="1"/>
  <c r="BV571" i="8"/>
  <c r="BU571" i="8"/>
  <c r="BT571" i="8"/>
  <c r="BS571" i="8"/>
  <c r="BR571" i="8"/>
  <c r="BQ571" i="8"/>
  <c r="BP571" i="8"/>
  <c r="BO571" i="8"/>
  <c r="BN571" i="8"/>
  <c r="BM571" i="8"/>
  <c r="BL571" i="8"/>
  <c r="BJ571" i="8"/>
  <c r="BK571" i="8" s="1"/>
  <c r="J571" i="8"/>
  <c r="I571" i="8"/>
  <c r="H571" i="8"/>
  <c r="G571" i="8"/>
  <c r="F571" i="8"/>
  <c r="A571" i="8"/>
  <c r="DP570" i="8"/>
  <c r="DO570" i="8"/>
  <c r="DN570" i="8"/>
  <c r="DM570" i="8"/>
  <c r="DK570" i="8"/>
  <c r="DL570" i="8" s="1"/>
  <c r="DJ570" i="8"/>
  <c r="DI570" i="8"/>
  <c r="DH570" i="8"/>
  <c r="DG570" i="8"/>
  <c r="DE570" i="8"/>
  <c r="DF570" i="8" s="1"/>
  <c r="DD570" i="8"/>
  <c r="DC570" i="8"/>
  <c r="DB570" i="8"/>
  <c r="DA570" i="8"/>
  <c r="CZ570" i="8"/>
  <c r="CY570" i="8"/>
  <c r="CX570" i="8"/>
  <c r="CV570" i="8"/>
  <c r="CW570" i="8" s="1"/>
  <c r="CU570" i="8"/>
  <c r="CT570" i="8"/>
  <c r="CS570" i="8"/>
  <c r="CR570" i="8"/>
  <c r="CQ570" i="8"/>
  <c r="CP570" i="8"/>
  <c r="CO570" i="8"/>
  <c r="CN570" i="8"/>
  <c r="CL570" i="8"/>
  <c r="CM570" i="8" s="1"/>
  <c r="CG570" i="8"/>
  <c r="CF570" i="8"/>
  <c r="CE570" i="8"/>
  <c r="CD570" i="8"/>
  <c r="CC570" i="8"/>
  <c r="CB570" i="8"/>
  <c r="CA570" i="8"/>
  <c r="BZ570" i="8"/>
  <c r="BY570" i="8"/>
  <c r="BW570" i="8"/>
  <c r="BX570" i="8" s="1"/>
  <c r="BV570" i="8"/>
  <c r="BU570" i="8"/>
  <c r="BT570" i="8"/>
  <c r="BS570" i="8"/>
  <c r="BR570" i="8"/>
  <c r="BQ570" i="8"/>
  <c r="BP570" i="8"/>
  <c r="BO570" i="8"/>
  <c r="BN570" i="8"/>
  <c r="BM570" i="8"/>
  <c r="BL570" i="8"/>
  <c r="BJ570" i="8"/>
  <c r="BK570" i="8" s="1"/>
  <c r="J570" i="8"/>
  <c r="I570" i="8"/>
  <c r="H570" i="8"/>
  <c r="G570" i="8"/>
  <c r="F570" i="8"/>
  <c r="A570" i="8"/>
  <c r="DP569" i="8"/>
  <c r="DO569" i="8"/>
  <c r="DN569" i="8"/>
  <c r="DM569" i="8"/>
  <c r="DK569" i="8"/>
  <c r="DL569" i="8" s="1"/>
  <c r="DJ569" i="8"/>
  <c r="DI569" i="8"/>
  <c r="DH569" i="8"/>
  <c r="DG569" i="8"/>
  <c r="DE569" i="8"/>
  <c r="DF569" i="8" s="1"/>
  <c r="DD569" i="8"/>
  <c r="DC569" i="8"/>
  <c r="DB569" i="8"/>
  <c r="DA569" i="8"/>
  <c r="CZ569" i="8"/>
  <c r="CY569" i="8"/>
  <c r="CX569" i="8"/>
  <c r="CV569" i="8"/>
  <c r="CW569" i="8" s="1"/>
  <c r="CU569" i="8"/>
  <c r="CT569" i="8"/>
  <c r="CS569" i="8"/>
  <c r="CR569" i="8"/>
  <c r="CQ569" i="8"/>
  <c r="CP569" i="8"/>
  <c r="CO569" i="8"/>
  <c r="CN569" i="8"/>
  <c r="CL569" i="8"/>
  <c r="CM569" i="8" s="1"/>
  <c r="CG569" i="8"/>
  <c r="CF569" i="8"/>
  <c r="CE569" i="8"/>
  <c r="CD569" i="8"/>
  <c r="CC569" i="8"/>
  <c r="CB569" i="8"/>
  <c r="CA569" i="8"/>
  <c r="BZ569" i="8"/>
  <c r="BY569" i="8"/>
  <c r="BW569" i="8"/>
  <c r="BX569" i="8" s="1"/>
  <c r="BV569" i="8"/>
  <c r="BU569" i="8"/>
  <c r="BT569" i="8"/>
  <c r="BS569" i="8"/>
  <c r="BR569" i="8"/>
  <c r="BQ569" i="8"/>
  <c r="BP569" i="8"/>
  <c r="BO569" i="8"/>
  <c r="BN569" i="8"/>
  <c r="BM569" i="8"/>
  <c r="BL569" i="8"/>
  <c r="BJ569" i="8"/>
  <c r="BK569" i="8" s="1"/>
  <c r="J569" i="8"/>
  <c r="I569" i="8"/>
  <c r="H569" i="8"/>
  <c r="G569" i="8"/>
  <c r="F569" i="8"/>
  <c r="A569" i="8"/>
  <c r="DP568" i="8"/>
  <c r="DO568" i="8"/>
  <c r="DN568" i="8"/>
  <c r="DM568" i="8"/>
  <c r="DK568" i="8"/>
  <c r="DL568" i="8" s="1"/>
  <c r="DJ568" i="8"/>
  <c r="DI568" i="8"/>
  <c r="DH568" i="8"/>
  <c r="DG568" i="8"/>
  <c r="DE568" i="8"/>
  <c r="DF568" i="8" s="1"/>
  <c r="DD568" i="8"/>
  <c r="DC568" i="8"/>
  <c r="DB568" i="8"/>
  <c r="DA568" i="8"/>
  <c r="CZ568" i="8"/>
  <c r="CY568" i="8"/>
  <c r="CX568" i="8"/>
  <c r="CV568" i="8"/>
  <c r="CW568" i="8" s="1"/>
  <c r="CU568" i="8"/>
  <c r="CT568" i="8"/>
  <c r="CS568" i="8"/>
  <c r="CR568" i="8"/>
  <c r="CQ568" i="8"/>
  <c r="CP568" i="8"/>
  <c r="CO568" i="8"/>
  <c r="CN568" i="8"/>
  <c r="CL568" i="8"/>
  <c r="CM568" i="8" s="1"/>
  <c r="CG568" i="8"/>
  <c r="CF568" i="8"/>
  <c r="CE568" i="8"/>
  <c r="CD568" i="8"/>
  <c r="CC568" i="8"/>
  <c r="CB568" i="8"/>
  <c r="CA568" i="8"/>
  <c r="BZ568" i="8"/>
  <c r="BY568" i="8"/>
  <c r="BW568" i="8"/>
  <c r="BX568" i="8" s="1"/>
  <c r="BV568" i="8"/>
  <c r="BU568" i="8"/>
  <c r="BT568" i="8"/>
  <c r="BS568" i="8"/>
  <c r="BR568" i="8"/>
  <c r="BQ568" i="8"/>
  <c r="BP568" i="8"/>
  <c r="BO568" i="8"/>
  <c r="BN568" i="8"/>
  <c r="BM568" i="8"/>
  <c r="BL568" i="8"/>
  <c r="BJ568" i="8"/>
  <c r="BK568" i="8" s="1"/>
  <c r="J568" i="8"/>
  <c r="I568" i="8"/>
  <c r="H568" i="8"/>
  <c r="G568" i="8"/>
  <c r="F568" i="8"/>
  <c r="A568" i="8"/>
  <c r="DP567" i="8"/>
  <c r="DO567" i="8"/>
  <c r="DN567" i="8"/>
  <c r="DM567" i="8"/>
  <c r="DK567" i="8"/>
  <c r="DL567" i="8" s="1"/>
  <c r="DJ567" i="8"/>
  <c r="DI567" i="8"/>
  <c r="DH567" i="8"/>
  <c r="DG567" i="8"/>
  <c r="DE567" i="8"/>
  <c r="DF567" i="8" s="1"/>
  <c r="DD567" i="8"/>
  <c r="DC567" i="8"/>
  <c r="DB567" i="8"/>
  <c r="DA567" i="8"/>
  <c r="CZ567" i="8"/>
  <c r="CY567" i="8"/>
  <c r="CX567" i="8"/>
  <c r="CV567" i="8"/>
  <c r="CW567" i="8" s="1"/>
  <c r="CU567" i="8"/>
  <c r="CT567" i="8"/>
  <c r="CS567" i="8"/>
  <c r="CR567" i="8"/>
  <c r="CQ567" i="8"/>
  <c r="CP567" i="8"/>
  <c r="CO567" i="8"/>
  <c r="CN567" i="8"/>
  <c r="CL567" i="8"/>
  <c r="CM567" i="8" s="1"/>
  <c r="CG567" i="8"/>
  <c r="CF567" i="8"/>
  <c r="CE567" i="8"/>
  <c r="CD567" i="8"/>
  <c r="CC567" i="8"/>
  <c r="CB567" i="8"/>
  <c r="CA567" i="8"/>
  <c r="BZ567" i="8"/>
  <c r="BY567" i="8"/>
  <c r="BW567" i="8"/>
  <c r="BX567" i="8" s="1"/>
  <c r="BV567" i="8"/>
  <c r="BU567" i="8"/>
  <c r="BT567" i="8"/>
  <c r="BS567" i="8"/>
  <c r="BR567" i="8"/>
  <c r="BQ567" i="8"/>
  <c r="BP567" i="8"/>
  <c r="BO567" i="8"/>
  <c r="BN567" i="8"/>
  <c r="BM567" i="8"/>
  <c r="BL567" i="8"/>
  <c r="BJ567" i="8"/>
  <c r="BK567" i="8" s="1"/>
  <c r="J567" i="8"/>
  <c r="I567" i="8"/>
  <c r="H567" i="8"/>
  <c r="G567" i="8"/>
  <c r="F567" i="8"/>
  <c r="A567" i="8"/>
  <c r="DP566" i="8"/>
  <c r="DO566" i="8"/>
  <c r="DN566" i="8"/>
  <c r="DM566" i="8"/>
  <c r="DK566" i="8"/>
  <c r="DL566" i="8" s="1"/>
  <c r="DJ566" i="8"/>
  <c r="DI566" i="8"/>
  <c r="DH566" i="8"/>
  <c r="DG566" i="8"/>
  <c r="DE566" i="8"/>
  <c r="DF566" i="8" s="1"/>
  <c r="DD566" i="8"/>
  <c r="DC566" i="8"/>
  <c r="DB566" i="8"/>
  <c r="DA566" i="8"/>
  <c r="CZ566" i="8"/>
  <c r="CY566" i="8"/>
  <c r="CX566" i="8"/>
  <c r="CV566" i="8"/>
  <c r="CW566" i="8" s="1"/>
  <c r="CU566" i="8"/>
  <c r="CT566" i="8"/>
  <c r="CS566" i="8"/>
  <c r="CR566" i="8"/>
  <c r="CQ566" i="8"/>
  <c r="CP566" i="8"/>
  <c r="CO566" i="8"/>
  <c r="CN566" i="8"/>
  <c r="CL566" i="8"/>
  <c r="CM566" i="8" s="1"/>
  <c r="CG566" i="8"/>
  <c r="CF566" i="8"/>
  <c r="CE566" i="8"/>
  <c r="CD566" i="8"/>
  <c r="CC566" i="8"/>
  <c r="CB566" i="8"/>
  <c r="CA566" i="8"/>
  <c r="BZ566" i="8"/>
  <c r="BY566" i="8"/>
  <c r="BW566" i="8"/>
  <c r="BX566" i="8" s="1"/>
  <c r="BV566" i="8"/>
  <c r="BU566" i="8"/>
  <c r="BT566" i="8"/>
  <c r="BS566" i="8"/>
  <c r="BR566" i="8"/>
  <c r="BQ566" i="8"/>
  <c r="BP566" i="8"/>
  <c r="BO566" i="8"/>
  <c r="BN566" i="8"/>
  <c r="BM566" i="8"/>
  <c r="BL566" i="8"/>
  <c r="BJ566" i="8"/>
  <c r="BK566" i="8" s="1"/>
  <c r="J566" i="8"/>
  <c r="I566" i="8"/>
  <c r="H566" i="8"/>
  <c r="G566" i="8"/>
  <c r="F566" i="8"/>
  <c r="A566" i="8"/>
  <c r="DP565" i="8"/>
  <c r="DO565" i="8"/>
  <c r="DN565" i="8"/>
  <c r="DM565" i="8"/>
  <c r="DK565" i="8"/>
  <c r="DL565" i="8" s="1"/>
  <c r="DJ565" i="8"/>
  <c r="DI565" i="8"/>
  <c r="DH565" i="8"/>
  <c r="DG565" i="8"/>
  <c r="DE565" i="8"/>
  <c r="DF565" i="8" s="1"/>
  <c r="DD565" i="8"/>
  <c r="DC565" i="8"/>
  <c r="DB565" i="8"/>
  <c r="DA565" i="8"/>
  <c r="CZ565" i="8"/>
  <c r="CY565" i="8"/>
  <c r="CX565" i="8"/>
  <c r="CV565" i="8"/>
  <c r="CW565" i="8" s="1"/>
  <c r="CU565" i="8"/>
  <c r="CT565" i="8"/>
  <c r="CS565" i="8"/>
  <c r="CR565" i="8"/>
  <c r="CQ565" i="8"/>
  <c r="CP565" i="8"/>
  <c r="CO565" i="8"/>
  <c r="CN565" i="8"/>
  <c r="CL565" i="8"/>
  <c r="CM565" i="8" s="1"/>
  <c r="CG565" i="8"/>
  <c r="CF565" i="8"/>
  <c r="CE565" i="8"/>
  <c r="CD565" i="8"/>
  <c r="CC565" i="8"/>
  <c r="CB565" i="8"/>
  <c r="CA565" i="8"/>
  <c r="BZ565" i="8"/>
  <c r="BY565" i="8"/>
  <c r="BW565" i="8"/>
  <c r="BX565" i="8" s="1"/>
  <c r="BV565" i="8"/>
  <c r="BU565" i="8"/>
  <c r="BT565" i="8"/>
  <c r="BS565" i="8"/>
  <c r="BR565" i="8"/>
  <c r="BQ565" i="8"/>
  <c r="BP565" i="8"/>
  <c r="BO565" i="8"/>
  <c r="BN565" i="8"/>
  <c r="BM565" i="8"/>
  <c r="BL565" i="8"/>
  <c r="BJ565" i="8"/>
  <c r="BK565" i="8" s="1"/>
  <c r="J565" i="8"/>
  <c r="I565" i="8"/>
  <c r="H565" i="8"/>
  <c r="G565" i="8"/>
  <c r="F565" i="8"/>
  <c r="A565" i="8"/>
  <c r="DP564" i="8"/>
  <c r="DO564" i="8"/>
  <c r="DN564" i="8"/>
  <c r="DM564" i="8"/>
  <c r="DK564" i="8"/>
  <c r="DL564" i="8" s="1"/>
  <c r="DJ564" i="8"/>
  <c r="DI564" i="8"/>
  <c r="DH564" i="8"/>
  <c r="DG564" i="8"/>
  <c r="DE564" i="8"/>
  <c r="DF564" i="8" s="1"/>
  <c r="DD564" i="8"/>
  <c r="DC564" i="8"/>
  <c r="DB564" i="8"/>
  <c r="DA564" i="8"/>
  <c r="CZ564" i="8"/>
  <c r="CY564" i="8"/>
  <c r="CX564" i="8"/>
  <c r="CV564" i="8"/>
  <c r="CW564" i="8" s="1"/>
  <c r="CU564" i="8"/>
  <c r="CT564" i="8"/>
  <c r="CS564" i="8"/>
  <c r="CR564" i="8"/>
  <c r="CQ564" i="8"/>
  <c r="CP564" i="8"/>
  <c r="CO564" i="8"/>
  <c r="CN564" i="8"/>
  <c r="CL564" i="8"/>
  <c r="CM564" i="8" s="1"/>
  <c r="CG564" i="8"/>
  <c r="CF564" i="8"/>
  <c r="CE564" i="8"/>
  <c r="CD564" i="8"/>
  <c r="CC564" i="8"/>
  <c r="CB564" i="8"/>
  <c r="CA564" i="8"/>
  <c r="BZ564" i="8"/>
  <c r="BY564" i="8"/>
  <c r="BW564" i="8"/>
  <c r="BX564" i="8" s="1"/>
  <c r="BV564" i="8"/>
  <c r="BU564" i="8"/>
  <c r="BT564" i="8"/>
  <c r="BS564" i="8"/>
  <c r="BR564" i="8"/>
  <c r="BQ564" i="8"/>
  <c r="BP564" i="8"/>
  <c r="BO564" i="8"/>
  <c r="BN564" i="8"/>
  <c r="BM564" i="8"/>
  <c r="BL564" i="8"/>
  <c r="BJ564" i="8"/>
  <c r="BK564" i="8" s="1"/>
  <c r="J564" i="8"/>
  <c r="I564" i="8"/>
  <c r="H564" i="8"/>
  <c r="G564" i="8"/>
  <c r="F564" i="8"/>
  <c r="A564" i="8"/>
  <c r="DP563" i="8"/>
  <c r="DO563" i="8"/>
  <c r="DN563" i="8"/>
  <c r="DM563" i="8"/>
  <c r="DK563" i="8"/>
  <c r="DL563" i="8" s="1"/>
  <c r="DJ563" i="8"/>
  <c r="DI563" i="8"/>
  <c r="DH563" i="8"/>
  <c r="DG563" i="8"/>
  <c r="DE563" i="8"/>
  <c r="DF563" i="8" s="1"/>
  <c r="DD563" i="8"/>
  <c r="DC563" i="8"/>
  <c r="DB563" i="8"/>
  <c r="DA563" i="8"/>
  <c r="CZ563" i="8"/>
  <c r="CY563" i="8"/>
  <c r="CX563" i="8"/>
  <c r="CV563" i="8"/>
  <c r="CW563" i="8" s="1"/>
  <c r="CU563" i="8"/>
  <c r="CT563" i="8"/>
  <c r="CS563" i="8"/>
  <c r="CR563" i="8"/>
  <c r="CQ563" i="8"/>
  <c r="CP563" i="8"/>
  <c r="CO563" i="8"/>
  <c r="CN563" i="8"/>
  <c r="CL563" i="8"/>
  <c r="CM563" i="8" s="1"/>
  <c r="CG563" i="8"/>
  <c r="CF563" i="8"/>
  <c r="CE563" i="8"/>
  <c r="CD563" i="8"/>
  <c r="CC563" i="8"/>
  <c r="CB563" i="8"/>
  <c r="CA563" i="8"/>
  <c r="BZ563" i="8"/>
  <c r="BY563" i="8"/>
  <c r="BW563" i="8"/>
  <c r="BX563" i="8" s="1"/>
  <c r="BV563" i="8"/>
  <c r="BU563" i="8"/>
  <c r="BT563" i="8"/>
  <c r="BS563" i="8"/>
  <c r="BR563" i="8"/>
  <c r="BQ563" i="8"/>
  <c r="BP563" i="8"/>
  <c r="BO563" i="8"/>
  <c r="BN563" i="8"/>
  <c r="BM563" i="8"/>
  <c r="BL563" i="8"/>
  <c r="BJ563" i="8"/>
  <c r="BK563" i="8" s="1"/>
  <c r="J563" i="8"/>
  <c r="I563" i="8"/>
  <c r="H563" i="8"/>
  <c r="G563" i="8"/>
  <c r="F563" i="8"/>
  <c r="A563" i="8"/>
  <c r="DP562" i="8"/>
  <c r="DO562" i="8"/>
  <c r="DN562" i="8"/>
  <c r="DM562" i="8"/>
  <c r="DK562" i="8"/>
  <c r="DL562" i="8" s="1"/>
  <c r="DJ562" i="8"/>
  <c r="DI562" i="8"/>
  <c r="DH562" i="8"/>
  <c r="DG562" i="8"/>
  <c r="DE562" i="8"/>
  <c r="DF562" i="8" s="1"/>
  <c r="DD562" i="8"/>
  <c r="DC562" i="8"/>
  <c r="DB562" i="8"/>
  <c r="DA562" i="8"/>
  <c r="CZ562" i="8"/>
  <c r="CY562" i="8"/>
  <c r="CX562" i="8"/>
  <c r="CV562" i="8"/>
  <c r="CW562" i="8" s="1"/>
  <c r="CU562" i="8"/>
  <c r="CT562" i="8"/>
  <c r="CS562" i="8"/>
  <c r="CR562" i="8"/>
  <c r="CQ562" i="8"/>
  <c r="CP562" i="8"/>
  <c r="CO562" i="8"/>
  <c r="CN562" i="8"/>
  <c r="CL562" i="8"/>
  <c r="CM562" i="8" s="1"/>
  <c r="CG562" i="8"/>
  <c r="CF562" i="8"/>
  <c r="CE562" i="8"/>
  <c r="CD562" i="8"/>
  <c r="CC562" i="8"/>
  <c r="CB562" i="8"/>
  <c r="CA562" i="8"/>
  <c r="BZ562" i="8"/>
  <c r="BY562" i="8"/>
  <c r="BW562" i="8"/>
  <c r="BX562" i="8" s="1"/>
  <c r="BV562" i="8"/>
  <c r="BU562" i="8"/>
  <c r="BT562" i="8"/>
  <c r="BS562" i="8"/>
  <c r="BR562" i="8"/>
  <c r="BQ562" i="8"/>
  <c r="BP562" i="8"/>
  <c r="BO562" i="8"/>
  <c r="BN562" i="8"/>
  <c r="BM562" i="8"/>
  <c r="BL562" i="8"/>
  <c r="BJ562" i="8"/>
  <c r="BK562" i="8" s="1"/>
  <c r="J562" i="8"/>
  <c r="I562" i="8"/>
  <c r="H562" i="8"/>
  <c r="G562" i="8"/>
  <c r="F562" i="8"/>
  <c r="A562" i="8"/>
  <c r="DP561" i="8"/>
  <c r="DO561" i="8"/>
  <c r="DN561" i="8"/>
  <c r="DM561" i="8"/>
  <c r="DK561" i="8"/>
  <c r="DL561" i="8" s="1"/>
  <c r="DJ561" i="8"/>
  <c r="DI561" i="8"/>
  <c r="DH561" i="8"/>
  <c r="DG561" i="8"/>
  <c r="DE561" i="8"/>
  <c r="DF561" i="8" s="1"/>
  <c r="DD561" i="8"/>
  <c r="DC561" i="8"/>
  <c r="DB561" i="8"/>
  <c r="DA561" i="8"/>
  <c r="CZ561" i="8"/>
  <c r="CY561" i="8"/>
  <c r="CX561" i="8"/>
  <c r="CV561" i="8"/>
  <c r="CW561" i="8" s="1"/>
  <c r="CU561" i="8"/>
  <c r="CT561" i="8"/>
  <c r="CS561" i="8"/>
  <c r="CR561" i="8"/>
  <c r="CQ561" i="8"/>
  <c r="CP561" i="8"/>
  <c r="CO561" i="8"/>
  <c r="CN561" i="8"/>
  <c r="CL561" i="8"/>
  <c r="CM561" i="8" s="1"/>
  <c r="CG561" i="8"/>
  <c r="CF561" i="8"/>
  <c r="CE561" i="8"/>
  <c r="CD561" i="8"/>
  <c r="CC561" i="8"/>
  <c r="CB561" i="8"/>
  <c r="CA561" i="8"/>
  <c r="BZ561" i="8"/>
  <c r="BY561" i="8"/>
  <c r="BW561" i="8"/>
  <c r="BX561" i="8" s="1"/>
  <c r="BV561" i="8"/>
  <c r="BU561" i="8"/>
  <c r="BT561" i="8"/>
  <c r="BS561" i="8"/>
  <c r="BR561" i="8"/>
  <c r="BQ561" i="8"/>
  <c r="BP561" i="8"/>
  <c r="BO561" i="8"/>
  <c r="BN561" i="8"/>
  <c r="BM561" i="8"/>
  <c r="BL561" i="8"/>
  <c r="BJ561" i="8"/>
  <c r="BK561" i="8" s="1"/>
  <c r="J561" i="8"/>
  <c r="I561" i="8"/>
  <c r="H561" i="8"/>
  <c r="G561" i="8"/>
  <c r="F561" i="8"/>
  <c r="A561" i="8"/>
  <c r="DP560" i="8"/>
  <c r="DO560" i="8"/>
  <c r="DN560" i="8"/>
  <c r="DM560" i="8"/>
  <c r="DK560" i="8"/>
  <c r="DL560" i="8" s="1"/>
  <c r="DJ560" i="8"/>
  <c r="DI560" i="8"/>
  <c r="DH560" i="8"/>
  <c r="DG560" i="8"/>
  <c r="DE560" i="8"/>
  <c r="DF560" i="8" s="1"/>
  <c r="DD560" i="8"/>
  <c r="DC560" i="8"/>
  <c r="DB560" i="8"/>
  <c r="DA560" i="8"/>
  <c r="CZ560" i="8"/>
  <c r="CY560" i="8"/>
  <c r="CX560" i="8"/>
  <c r="CV560" i="8"/>
  <c r="CW560" i="8" s="1"/>
  <c r="CU560" i="8"/>
  <c r="CT560" i="8"/>
  <c r="CS560" i="8"/>
  <c r="CR560" i="8"/>
  <c r="CQ560" i="8"/>
  <c r="CP560" i="8"/>
  <c r="CO560" i="8"/>
  <c r="CN560" i="8"/>
  <c r="CL560" i="8"/>
  <c r="CM560" i="8" s="1"/>
  <c r="CG560" i="8"/>
  <c r="CF560" i="8"/>
  <c r="CE560" i="8"/>
  <c r="CD560" i="8"/>
  <c r="CC560" i="8"/>
  <c r="CB560" i="8"/>
  <c r="CA560" i="8"/>
  <c r="BZ560" i="8"/>
  <c r="BY560" i="8"/>
  <c r="BW560" i="8"/>
  <c r="BX560" i="8" s="1"/>
  <c r="BV560" i="8"/>
  <c r="BU560" i="8"/>
  <c r="BT560" i="8"/>
  <c r="BS560" i="8"/>
  <c r="BR560" i="8"/>
  <c r="BQ560" i="8"/>
  <c r="BP560" i="8"/>
  <c r="BO560" i="8"/>
  <c r="BN560" i="8"/>
  <c r="BM560" i="8"/>
  <c r="BL560" i="8"/>
  <c r="BJ560" i="8"/>
  <c r="BK560" i="8" s="1"/>
  <c r="J560" i="8"/>
  <c r="I560" i="8"/>
  <c r="H560" i="8"/>
  <c r="G560" i="8"/>
  <c r="F560" i="8"/>
  <c r="A560" i="8"/>
  <c r="DP559" i="8"/>
  <c r="DO559" i="8"/>
  <c r="DN559" i="8"/>
  <c r="DM559" i="8"/>
  <c r="DK559" i="8"/>
  <c r="DL559" i="8" s="1"/>
  <c r="DJ559" i="8"/>
  <c r="DI559" i="8"/>
  <c r="DH559" i="8"/>
  <c r="DG559" i="8"/>
  <c r="DE559" i="8"/>
  <c r="DF559" i="8" s="1"/>
  <c r="DD559" i="8"/>
  <c r="DC559" i="8"/>
  <c r="DB559" i="8"/>
  <c r="DA559" i="8"/>
  <c r="CZ559" i="8"/>
  <c r="CY559" i="8"/>
  <c r="CX559" i="8"/>
  <c r="CV559" i="8"/>
  <c r="CW559" i="8" s="1"/>
  <c r="CU559" i="8"/>
  <c r="CT559" i="8"/>
  <c r="CS559" i="8"/>
  <c r="CR559" i="8"/>
  <c r="CQ559" i="8"/>
  <c r="CP559" i="8"/>
  <c r="CO559" i="8"/>
  <c r="CN559" i="8"/>
  <c r="CL559" i="8"/>
  <c r="CM559" i="8" s="1"/>
  <c r="CG559" i="8"/>
  <c r="CF559" i="8"/>
  <c r="CE559" i="8"/>
  <c r="CD559" i="8"/>
  <c r="CC559" i="8"/>
  <c r="CB559" i="8"/>
  <c r="CA559" i="8"/>
  <c r="BZ559" i="8"/>
  <c r="BY559" i="8"/>
  <c r="BW559" i="8"/>
  <c r="BX559" i="8" s="1"/>
  <c r="BV559" i="8"/>
  <c r="BU559" i="8"/>
  <c r="BT559" i="8"/>
  <c r="BS559" i="8"/>
  <c r="BR559" i="8"/>
  <c r="BQ559" i="8"/>
  <c r="BP559" i="8"/>
  <c r="BO559" i="8"/>
  <c r="BN559" i="8"/>
  <c r="BM559" i="8"/>
  <c r="BL559" i="8"/>
  <c r="BJ559" i="8"/>
  <c r="BK559" i="8" s="1"/>
  <c r="J559" i="8"/>
  <c r="I559" i="8"/>
  <c r="H559" i="8"/>
  <c r="G559" i="8"/>
  <c r="F559" i="8"/>
  <c r="A559" i="8"/>
  <c r="DP558" i="8"/>
  <c r="DO558" i="8"/>
  <c r="DN558" i="8"/>
  <c r="DM558" i="8"/>
  <c r="DK558" i="8"/>
  <c r="DL558" i="8" s="1"/>
  <c r="DJ558" i="8"/>
  <c r="DI558" i="8"/>
  <c r="DH558" i="8"/>
  <c r="DG558" i="8"/>
  <c r="DE558" i="8"/>
  <c r="DF558" i="8" s="1"/>
  <c r="DD558" i="8"/>
  <c r="DC558" i="8"/>
  <c r="DB558" i="8"/>
  <c r="DA558" i="8"/>
  <c r="CZ558" i="8"/>
  <c r="CY558" i="8"/>
  <c r="CX558" i="8"/>
  <c r="CV558" i="8"/>
  <c r="CW558" i="8" s="1"/>
  <c r="CU558" i="8"/>
  <c r="CT558" i="8"/>
  <c r="CS558" i="8"/>
  <c r="CR558" i="8"/>
  <c r="CQ558" i="8"/>
  <c r="CP558" i="8"/>
  <c r="CO558" i="8"/>
  <c r="CN558" i="8"/>
  <c r="CL558" i="8"/>
  <c r="CM558" i="8" s="1"/>
  <c r="CG558" i="8"/>
  <c r="CF558" i="8"/>
  <c r="CE558" i="8"/>
  <c r="CD558" i="8"/>
  <c r="CC558" i="8"/>
  <c r="CB558" i="8"/>
  <c r="CA558" i="8"/>
  <c r="BZ558" i="8"/>
  <c r="BY558" i="8"/>
  <c r="BW558" i="8"/>
  <c r="BX558" i="8" s="1"/>
  <c r="BV558" i="8"/>
  <c r="BU558" i="8"/>
  <c r="BT558" i="8"/>
  <c r="BS558" i="8"/>
  <c r="BR558" i="8"/>
  <c r="BQ558" i="8"/>
  <c r="BP558" i="8"/>
  <c r="BO558" i="8"/>
  <c r="BN558" i="8"/>
  <c r="BM558" i="8"/>
  <c r="BL558" i="8"/>
  <c r="BJ558" i="8"/>
  <c r="BK558" i="8" s="1"/>
  <c r="J558" i="8"/>
  <c r="I558" i="8"/>
  <c r="H558" i="8"/>
  <c r="G558" i="8"/>
  <c r="F558" i="8"/>
  <c r="A558" i="8"/>
  <c r="DP557" i="8"/>
  <c r="DO557" i="8"/>
  <c r="DN557" i="8"/>
  <c r="DM557" i="8"/>
  <c r="DK557" i="8"/>
  <c r="DL557" i="8" s="1"/>
  <c r="DJ557" i="8"/>
  <c r="DI557" i="8"/>
  <c r="DH557" i="8"/>
  <c r="DG557" i="8"/>
  <c r="DE557" i="8"/>
  <c r="DF557" i="8" s="1"/>
  <c r="DD557" i="8"/>
  <c r="DC557" i="8"/>
  <c r="DB557" i="8"/>
  <c r="DA557" i="8"/>
  <c r="CZ557" i="8"/>
  <c r="CY557" i="8"/>
  <c r="CX557" i="8"/>
  <c r="CV557" i="8"/>
  <c r="CW557" i="8" s="1"/>
  <c r="CU557" i="8"/>
  <c r="CT557" i="8"/>
  <c r="CS557" i="8"/>
  <c r="CR557" i="8"/>
  <c r="CQ557" i="8"/>
  <c r="CP557" i="8"/>
  <c r="CO557" i="8"/>
  <c r="CN557" i="8"/>
  <c r="CL557" i="8"/>
  <c r="CM557" i="8" s="1"/>
  <c r="CG557" i="8"/>
  <c r="CF557" i="8"/>
  <c r="CE557" i="8"/>
  <c r="CD557" i="8"/>
  <c r="CC557" i="8"/>
  <c r="CB557" i="8"/>
  <c r="CA557" i="8"/>
  <c r="BZ557" i="8"/>
  <c r="BY557" i="8"/>
  <c r="BW557" i="8"/>
  <c r="BX557" i="8" s="1"/>
  <c r="BV557" i="8"/>
  <c r="BU557" i="8"/>
  <c r="BT557" i="8"/>
  <c r="BS557" i="8"/>
  <c r="BR557" i="8"/>
  <c r="BQ557" i="8"/>
  <c r="BP557" i="8"/>
  <c r="BO557" i="8"/>
  <c r="BN557" i="8"/>
  <c r="BM557" i="8"/>
  <c r="BL557" i="8"/>
  <c r="BJ557" i="8"/>
  <c r="BK557" i="8" s="1"/>
  <c r="J557" i="8"/>
  <c r="I557" i="8"/>
  <c r="H557" i="8"/>
  <c r="G557" i="8"/>
  <c r="F557" i="8"/>
  <c r="A557" i="8"/>
  <c r="DP556" i="8"/>
  <c r="DO556" i="8"/>
  <c r="DN556" i="8"/>
  <c r="DM556" i="8"/>
  <c r="DK556" i="8"/>
  <c r="DL556" i="8" s="1"/>
  <c r="DJ556" i="8"/>
  <c r="DI556" i="8"/>
  <c r="DH556" i="8"/>
  <c r="DG556" i="8"/>
  <c r="DE556" i="8"/>
  <c r="DF556" i="8" s="1"/>
  <c r="DD556" i="8"/>
  <c r="DC556" i="8"/>
  <c r="DB556" i="8"/>
  <c r="DA556" i="8"/>
  <c r="CZ556" i="8"/>
  <c r="CY556" i="8"/>
  <c r="CX556" i="8"/>
  <c r="CV556" i="8"/>
  <c r="CW556" i="8" s="1"/>
  <c r="CU556" i="8"/>
  <c r="CT556" i="8"/>
  <c r="CS556" i="8"/>
  <c r="CR556" i="8"/>
  <c r="CQ556" i="8"/>
  <c r="CP556" i="8"/>
  <c r="CO556" i="8"/>
  <c r="CN556" i="8"/>
  <c r="CL556" i="8"/>
  <c r="CM556" i="8" s="1"/>
  <c r="CG556" i="8"/>
  <c r="CF556" i="8"/>
  <c r="CE556" i="8"/>
  <c r="CD556" i="8"/>
  <c r="CC556" i="8"/>
  <c r="CB556" i="8"/>
  <c r="CA556" i="8"/>
  <c r="BZ556" i="8"/>
  <c r="BY556" i="8"/>
  <c r="BW556" i="8"/>
  <c r="BX556" i="8" s="1"/>
  <c r="BV556" i="8"/>
  <c r="BU556" i="8"/>
  <c r="BT556" i="8"/>
  <c r="BS556" i="8"/>
  <c r="BR556" i="8"/>
  <c r="BQ556" i="8"/>
  <c r="BP556" i="8"/>
  <c r="BO556" i="8"/>
  <c r="BN556" i="8"/>
  <c r="BM556" i="8"/>
  <c r="BL556" i="8"/>
  <c r="BJ556" i="8"/>
  <c r="BK556" i="8" s="1"/>
  <c r="J556" i="8"/>
  <c r="I556" i="8"/>
  <c r="H556" i="8"/>
  <c r="G556" i="8"/>
  <c r="F556" i="8"/>
  <c r="A556" i="8"/>
  <c r="DP555" i="8"/>
  <c r="DO555" i="8"/>
  <c r="DN555" i="8"/>
  <c r="DM555" i="8"/>
  <c r="DK555" i="8"/>
  <c r="DL555" i="8" s="1"/>
  <c r="DJ555" i="8"/>
  <c r="DI555" i="8"/>
  <c r="DH555" i="8"/>
  <c r="DG555" i="8"/>
  <c r="DE555" i="8"/>
  <c r="DF555" i="8" s="1"/>
  <c r="DD555" i="8"/>
  <c r="DC555" i="8"/>
  <c r="DB555" i="8"/>
  <c r="DA555" i="8"/>
  <c r="CZ555" i="8"/>
  <c r="CY555" i="8"/>
  <c r="CX555" i="8"/>
  <c r="CV555" i="8"/>
  <c r="CW555" i="8" s="1"/>
  <c r="CU555" i="8"/>
  <c r="CT555" i="8"/>
  <c r="CS555" i="8"/>
  <c r="CR555" i="8"/>
  <c r="CQ555" i="8"/>
  <c r="CP555" i="8"/>
  <c r="CO555" i="8"/>
  <c r="CN555" i="8"/>
  <c r="CL555" i="8"/>
  <c r="CM555" i="8" s="1"/>
  <c r="CG555" i="8"/>
  <c r="CF555" i="8"/>
  <c r="CE555" i="8"/>
  <c r="CD555" i="8"/>
  <c r="CC555" i="8"/>
  <c r="CB555" i="8"/>
  <c r="CA555" i="8"/>
  <c r="BZ555" i="8"/>
  <c r="BY555" i="8"/>
  <c r="BW555" i="8"/>
  <c r="BX555" i="8" s="1"/>
  <c r="BV555" i="8"/>
  <c r="BU555" i="8"/>
  <c r="BT555" i="8"/>
  <c r="BS555" i="8"/>
  <c r="BR555" i="8"/>
  <c r="BQ555" i="8"/>
  <c r="BP555" i="8"/>
  <c r="BO555" i="8"/>
  <c r="BN555" i="8"/>
  <c r="BM555" i="8"/>
  <c r="BL555" i="8"/>
  <c r="BJ555" i="8"/>
  <c r="BK555" i="8" s="1"/>
  <c r="J555" i="8"/>
  <c r="I555" i="8"/>
  <c r="H555" i="8"/>
  <c r="G555" i="8"/>
  <c r="F555" i="8"/>
  <c r="A555" i="8"/>
  <c r="DP554" i="8"/>
  <c r="DO554" i="8"/>
  <c r="DN554" i="8"/>
  <c r="DM554" i="8"/>
  <c r="DK554" i="8"/>
  <c r="DL554" i="8" s="1"/>
  <c r="DJ554" i="8"/>
  <c r="DI554" i="8"/>
  <c r="DH554" i="8"/>
  <c r="DG554" i="8"/>
  <c r="DE554" i="8"/>
  <c r="DF554" i="8" s="1"/>
  <c r="DD554" i="8"/>
  <c r="DC554" i="8"/>
  <c r="DB554" i="8"/>
  <c r="DA554" i="8"/>
  <c r="CZ554" i="8"/>
  <c r="CY554" i="8"/>
  <c r="CX554" i="8"/>
  <c r="CV554" i="8"/>
  <c r="CW554" i="8" s="1"/>
  <c r="CU554" i="8"/>
  <c r="CT554" i="8"/>
  <c r="CS554" i="8"/>
  <c r="CR554" i="8"/>
  <c r="CQ554" i="8"/>
  <c r="CP554" i="8"/>
  <c r="CO554" i="8"/>
  <c r="CN554" i="8"/>
  <c r="CL554" i="8"/>
  <c r="CM554" i="8" s="1"/>
  <c r="CG554" i="8"/>
  <c r="CF554" i="8"/>
  <c r="CE554" i="8"/>
  <c r="CD554" i="8"/>
  <c r="CC554" i="8"/>
  <c r="CB554" i="8"/>
  <c r="CA554" i="8"/>
  <c r="BZ554" i="8"/>
  <c r="BY554" i="8"/>
  <c r="BW554" i="8"/>
  <c r="BX554" i="8" s="1"/>
  <c r="BV554" i="8"/>
  <c r="BU554" i="8"/>
  <c r="BT554" i="8"/>
  <c r="BS554" i="8"/>
  <c r="BR554" i="8"/>
  <c r="BQ554" i="8"/>
  <c r="BP554" i="8"/>
  <c r="BO554" i="8"/>
  <c r="BN554" i="8"/>
  <c r="BM554" i="8"/>
  <c r="BL554" i="8"/>
  <c r="BJ554" i="8"/>
  <c r="BK554" i="8" s="1"/>
  <c r="J554" i="8"/>
  <c r="I554" i="8"/>
  <c r="H554" i="8"/>
  <c r="G554" i="8"/>
  <c r="F554" i="8"/>
  <c r="A554" i="8"/>
  <c r="DP553" i="8"/>
  <c r="DO553" i="8"/>
  <c r="DN553" i="8"/>
  <c r="DM553" i="8"/>
  <c r="DK553" i="8"/>
  <c r="DL553" i="8" s="1"/>
  <c r="DJ553" i="8"/>
  <c r="DI553" i="8"/>
  <c r="DH553" i="8"/>
  <c r="DG553" i="8"/>
  <c r="DE553" i="8"/>
  <c r="DF553" i="8" s="1"/>
  <c r="DD553" i="8"/>
  <c r="DC553" i="8"/>
  <c r="DB553" i="8"/>
  <c r="DA553" i="8"/>
  <c r="CZ553" i="8"/>
  <c r="CY553" i="8"/>
  <c r="CX553" i="8"/>
  <c r="CV553" i="8"/>
  <c r="CW553" i="8" s="1"/>
  <c r="CU553" i="8"/>
  <c r="CT553" i="8"/>
  <c r="CS553" i="8"/>
  <c r="CR553" i="8"/>
  <c r="CQ553" i="8"/>
  <c r="CP553" i="8"/>
  <c r="CO553" i="8"/>
  <c r="CN553" i="8"/>
  <c r="CL553" i="8"/>
  <c r="CM553" i="8" s="1"/>
  <c r="CG553" i="8"/>
  <c r="CF553" i="8"/>
  <c r="CE553" i="8"/>
  <c r="CD553" i="8"/>
  <c r="CC553" i="8"/>
  <c r="CB553" i="8"/>
  <c r="CA553" i="8"/>
  <c r="BZ553" i="8"/>
  <c r="BY553" i="8"/>
  <c r="BW553" i="8"/>
  <c r="BX553" i="8" s="1"/>
  <c r="BV553" i="8"/>
  <c r="BU553" i="8"/>
  <c r="BT553" i="8"/>
  <c r="BS553" i="8"/>
  <c r="BR553" i="8"/>
  <c r="BQ553" i="8"/>
  <c r="BP553" i="8"/>
  <c r="BO553" i="8"/>
  <c r="BN553" i="8"/>
  <c r="BM553" i="8"/>
  <c r="BL553" i="8"/>
  <c r="BJ553" i="8"/>
  <c r="BK553" i="8" s="1"/>
  <c r="J553" i="8"/>
  <c r="I553" i="8"/>
  <c r="H553" i="8"/>
  <c r="G553" i="8"/>
  <c r="F553" i="8"/>
  <c r="A553" i="8"/>
  <c r="DP552" i="8"/>
  <c r="DO552" i="8"/>
  <c r="DN552" i="8"/>
  <c r="DM552" i="8"/>
  <c r="DK552" i="8"/>
  <c r="DL552" i="8" s="1"/>
  <c r="DJ552" i="8"/>
  <c r="DI552" i="8"/>
  <c r="DH552" i="8"/>
  <c r="DG552" i="8"/>
  <c r="DE552" i="8"/>
  <c r="DF552" i="8" s="1"/>
  <c r="DD552" i="8"/>
  <c r="DC552" i="8"/>
  <c r="DB552" i="8"/>
  <c r="DA552" i="8"/>
  <c r="CZ552" i="8"/>
  <c r="CY552" i="8"/>
  <c r="CX552" i="8"/>
  <c r="CV552" i="8"/>
  <c r="CW552" i="8" s="1"/>
  <c r="CU552" i="8"/>
  <c r="CT552" i="8"/>
  <c r="CS552" i="8"/>
  <c r="CR552" i="8"/>
  <c r="CQ552" i="8"/>
  <c r="CP552" i="8"/>
  <c r="CO552" i="8"/>
  <c r="CN552" i="8"/>
  <c r="CL552" i="8"/>
  <c r="CM552" i="8" s="1"/>
  <c r="CG552" i="8"/>
  <c r="CF552" i="8"/>
  <c r="CE552" i="8"/>
  <c r="CD552" i="8"/>
  <c r="CC552" i="8"/>
  <c r="CB552" i="8"/>
  <c r="CA552" i="8"/>
  <c r="BZ552" i="8"/>
  <c r="BY552" i="8"/>
  <c r="BW552" i="8"/>
  <c r="BX552" i="8" s="1"/>
  <c r="BV552" i="8"/>
  <c r="BU552" i="8"/>
  <c r="BT552" i="8"/>
  <c r="BS552" i="8"/>
  <c r="BR552" i="8"/>
  <c r="BQ552" i="8"/>
  <c r="BP552" i="8"/>
  <c r="BO552" i="8"/>
  <c r="BN552" i="8"/>
  <c r="BM552" i="8"/>
  <c r="BL552" i="8"/>
  <c r="BJ552" i="8"/>
  <c r="BK552" i="8" s="1"/>
  <c r="J552" i="8"/>
  <c r="I552" i="8"/>
  <c r="H552" i="8"/>
  <c r="G552" i="8"/>
  <c r="F552" i="8"/>
  <c r="A552" i="8"/>
  <c r="DP551" i="8"/>
  <c r="DO551" i="8"/>
  <c r="DN551" i="8"/>
  <c r="DM551" i="8"/>
  <c r="DK551" i="8"/>
  <c r="DL551" i="8" s="1"/>
  <c r="DJ551" i="8"/>
  <c r="DI551" i="8"/>
  <c r="DH551" i="8"/>
  <c r="DG551" i="8"/>
  <c r="DE551" i="8"/>
  <c r="DF551" i="8" s="1"/>
  <c r="DD551" i="8"/>
  <c r="DC551" i="8"/>
  <c r="DB551" i="8"/>
  <c r="DA551" i="8"/>
  <c r="CZ551" i="8"/>
  <c r="CY551" i="8"/>
  <c r="CX551" i="8"/>
  <c r="CV551" i="8"/>
  <c r="CW551" i="8" s="1"/>
  <c r="CU551" i="8"/>
  <c r="CT551" i="8"/>
  <c r="CS551" i="8"/>
  <c r="CR551" i="8"/>
  <c r="CQ551" i="8"/>
  <c r="CP551" i="8"/>
  <c r="CO551" i="8"/>
  <c r="CN551" i="8"/>
  <c r="CL551" i="8"/>
  <c r="CM551" i="8" s="1"/>
  <c r="CG551" i="8"/>
  <c r="CF551" i="8"/>
  <c r="CE551" i="8"/>
  <c r="CD551" i="8"/>
  <c r="CC551" i="8"/>
  <c r="CB551" i="8"/>
  <c r="CA551" i="8"/>
  <c r="BZ551" i="8"/>
  <c r="BY551" i="8"/>
  <c r="BW551" i="8"/>
  <c r="BX551" i="8" s="1"/>
  <c r="BV551" i="8"/>
  <c r="BU551" i="8"/>
  <c r="BT551" i="8"/>
  <c r="BS551" i="8"/>
  <c r="BR551" i="8"/>
  <c r="BQ551" i="8"/>
  <c r="BP551" i="8"/>
  <c r="BO551" i="8"/>
  <c r="BN551" i="8"/>
  <c r="BM551" i="8"/>
  <c r="BL551" i="8"/>
  <c r="BJ551" i="8"/>
  <c r="BK551" i="8" s="1"/>
  <c r="J551" i="8"/>
  <c r="I551" i="8"/>
  <c r="H551" i="8"/>
  <c r="G551" i="8"/>
  <c r="F551" i="8"/>
  <c r="A551" i="8"/>
  <c r="DP550" i="8"/>
  <c r="DO550" i="8"/>
  <c r="DN550" i="8"/>
  <c r="DM550" i="8"/>
  <c r="DK550" i="8"/>
  <c r="DL550" i="8" s="1"/>
  <c r="DJ550" i="8"/>
  <c r="DI550" i="8"/>
  <c r="DH550" i="8"/>
  <c r="DG550" i="8"/>
  <c r="DE550" i="8"/>
  <c r="DF550" i="8" s="1"/>
  <c r="DD550" i="8"/>
  <c r="DC550" i="8"/>
  <c r="DB550" i="8"/>
  <c r="DA550" i="8"/>
  <c r="CZ550" i="8"/>
  <c r="CY550" i="8"/>
  <c r="CX550" i="8"/>
  <c r="CV550" i="8"/>
  <c r="CW550" i="8" s="1"/>
  <c r="CU550" i="8"/>
  <c r="CT550" i="8"/>
  <c r="CS550" i="8"/>
  <c r="CR550" i="8"/>
  <c r="CQ550" i="8"/>
  <c r="CP550" i="8"/>
  <c r="CO550" i="8"/>
  <c r="CN550" i="8"/>
  <c r="CL550" i="8"/>
  <c r="CM550" i="8" s="1"/>
  <c r="CG550" i="8"/>
  <c r="CF550" i="8"/>
  <c r="CE550" i="8"/>
  <c r="CD550" i="8"/>
  <c r="CC550" i="8"/>
  <c r="CB550" i="8"/>
  <c r="CA550" i="8"/>
  <c r="BZ550" i="8"/>
  <c r="BY550" i="8"/>
  <c r="BW550" i="8"/>
  <c r="BX550" i="8" s="1"/>
  <c r="BV550" i="8"/>
  <c r="BU550" i="8"/>
  <c r="BT550" i="8"/>
  <c r="BS550" i="8"/>
  <c r="BR550" i="8"/>
  <c r="BQ550" i="8"/>
  <c r="BP550" i="8"/>
  <c r="BO550" i="8"/>
  <c r="BN550" i="8"/>
  <c r="BM550" i="8"/>
  <c r="BL550" i="8"/>
  <c r="BJ550" i="8"/>
  <c r="BK550" i="8" s="1"/>
  <c r="J550" i="8"/>
  <c r="I550" i="8"/>
  <c r="H550" i="8"/>
  <c r="G550" i="8"/>
  <c r="F550" i="8"/>
  <c r="A550" i="8"/>
  <c r="DP549" i="8"/>
  <c r="DO549" i="8"/>
  <c r="DN549" i="8"/>
  <c r="DM549" i="8"/>
  <c r="DK549" i="8"/>
  <c r="DL549" i="8" s="1"/>
  <c r="DJ549" i="8"/>
  <c r="DI549" i="8"/>
  <c r="DH549" i="8"/>
  <c r="DG549" i="8"/>
  <c r="DE549" i="8"/>
  <c r="DF549" i="8" s="1"/>
  <c r="DD549" i="8"/>
  <c r="DC549" i="8"/>
  <c r="DB549" i="8"/>
  <c r="DA549" i="8"/>
  <c r="CZ549" i="8"/>
  <c r="CY549" i="8"/>
  <c r="CX549" i="8"/>
  <c r="CV549" i="8"/>
  <c r="CW549" i="8" s="1"/>
  <c r="CU549" i="8"/>
  <c r="CT549" i="8"/>
  <c r="CS549" i="8"/>
  <c r="CR549" i="8"/>
  <c r="CQ549" i="8"/>
  <c r="CP549" i="8"/>
  <c r="CO549" i="8"/>
  <c r="CN549" i="8"/>
  <c r="CL549" i="8"/>
  <c r="CM549" i="8" s="1"/>
  <c r="CG549" i="8"/>
  <c r="CF549" i="8"/>
  <c r="CE549" i="8"/>
  <c r="CD549" i="8"/>
  <c r="CC549" i="8"/>
  <c r="CB549" i="8"/>
  <c r="CA549" i="8"/>
  <c r="BZ549" i="8"/>
  <c r="BY549" i="8"/>
  <c r="BW549" i="8"/>
  <c r="BX549" i="8" s="1"/>
  <c r="BV549" i="8"/>
  <c r="BU549" i="8"/>
  <c r="BT549" i="8"/>
  <c r="BS549" i="8"/>
  <c r="BR549" i="8"/>
  <c r="BQ549" i="8"/>
  <c r="BP549" i="8"/>
  <c r="BO549" i="8"/>
  <c r="BN549" i="8"/>
  <c r="BM549" i="8"/>
  <c r="BL549" i="8"/>
  <c r="BJ549" i="8"/>
  <c r="BK549" i="8" s="1"/>
  <c r="J549" i="8"/>
  <c r="I549" i="8"/>
  <c r="H549" i="8"/>
  <c r="G549" i="8"/>
  <c r="F549" i="8"/>
  <c r="A549" i="8"/>
  <c r="DP548" i="8"/>
  <c r="DO548" i="8"/>
  <c r="DN548" i="8"/>
  <c r="DM548" i="8"/>
  <c r="DK548" i="8"/>
  <c r="DL548" i="8" s="1"/>
  <c r="DJ548" i="8"/>
  <c r="DI548" i="8"/>
  <c r="DH548" i="8"/>
  <c r="DG548" i="8"/>
  <c r="DE548" i="8"/>
  <c r="DF548" i="8" s="1"/>
  <c r="DD548" i="8"/>
  <c r="DC548" i="8"/>
  <c r="DB548" i="8"/>
  <c r="DA548" i="8"/>
  <c r="CZ548" i="8"/>
  <c r="CY548" i="8"/>
  <c r="CX548" i="8"/>
  <c r="CV548" i="8"/>
  <c r="CW548" i="8" s="1"/>
  <c r="CU548" i="8"/>
  <c r="CT548" i="8"/>
  <c r="CS548" i="8"/>
  <c r="CR548" i="8"/>
  <c r="CQ548" i="8"/>
  <c r="CP548" i="8"/>
  <c r="CO548" i="8"/>
  <c r="CN548" i="8"/>
  <c r="CL548" i="8"/>
  <c r="CM548" i="8" s="1"/>
  <c r="CG548" i="8"/>
  <c r="CF548" i="8"/>
  <c r="CE548" i="8"/>
  <c r="CD548" i="8"/>
  <c r="CC548" i="8"/>
  <c r="CB548" i="8"/>
  <c r="CA548" i="8"/>
  <c r="BZ548" i="8"/>
  <c r="BY548" i="8"/>
  <c r="BW548" i="8"/>
  <c r="BX548" i="8" s="1"/>
  <c r="BV548" i="8"/>
  <c r="BU548" i="8"/>
  <c r="BT548" i="8"/>
  <c r="BS548" i="8"/>
  <c r="BR548" i="8"/>
  <c r="BQ548" i="8"/>
  <c r="BP548" i="8"/>
  <c r="BO548" i="8"/>
  <c r="BN548" i="8"/>
  <c r="BM548" i="8"/>
  <c r="BL548" i="8"/>
  <c r="BJ548" i="8"/>
  <c r="BK548" i="8" s="1"/>
  <c r="J548" i="8"/>
  <c r="I548" i="8"/>
  <c r="H548" i="8"/>
  <c r="G548" i="8"/>
  <c r="F548" i="8"/>
  <c r="A548" i="8"/>
  <c r="DP547" i="8"/>
  <c r="DO547" i="8"/>
  <c r="DN547" i="8"/>
  <c r="DM547" i="8"/>
  <c r="DK547" i="8"/>
  <c r="DL547" i="8" s="1"/>
  <c r="DJ547" i="8"/>
  <c r="DI547" i="8"/>
  <c r="DH547" i="8"/>
  <c r="DG547" i="8"/>
  <c r="DE547" i="8"/>
  <c r="DF547" i="8" s="1"/>
  <c r="DD547" i="8"/>
  <c r="DC547" i="8"/>
  <c r="DB547" i="8"/>
  <c r="DA547" i="8"/>
  <c r="CZ547" i="8"/>
  <c r="CY547" i="8"/>
  <c r="CX547" i="8"/>
  <c r="CV547" i="8"/>
  <c r="CW547" i="8" s="1"/>
  <c r="CU547" i="8"/>
  <c r="CT547" i="8"/>
  <c r="CS547" i="8"/>
  <c r="CR547" i="8"/>
  <c r="CQ547" i="8"/>
  <c r="CP547" i="8"/>
  <c r="CO547" i="8"/>
  <c r="CN547" i="8"/>
  <c r="CL547" i="8"/>
  <c r="CM547" i="8" s="1"/>
  <c r="CG547" i="8"/>
  <c r="CF547" i="8"/>
  <c r="CE547" i="8"/>
  <c r="CD547" i="8"/>
  <c r="CC547" i="8"/>
  <c r="CB547" i="8"/>
  <c r="CA547" i="8"/>
  <c r="BZ547" i="8"/>
  <c r="BY547" i="8"/>
  <c r="BW547" i="8"/>
  <c r="BX547" i="8" s="1"/>
  <c r="BV547" i="8"/>
  <c r="BU547" i="8"/>
  <c r="BT547" i="8"/>
  <c r="BS547" i="8"/>
  <c r="BR547" i="8"/>
  <c r="BQ547" i="8"/>
  <c r="BP547" i="8"/>
  <c r="BO547" i="8"/>
  <c r="BN547" i="8"/>
  <c r="BM547" i="8"/>
  <c r="BL547" i="8"/>
  <c r="BJ547" i="8"/>
  <c r="BK547" i="8" s="1"/>
  <c r="J547" i="8"/>
  <c r="I547" i="8"/>
  <c r="H547" i="8"/>
  <c r="G547" i="8"/>
  <c r="F547" i="8"/>
  <c r="A547" i="8"/>
  <c r="DP546" i="8"/>
  <c r="DO546" i="8"/>
  <c r="DN546" i="8"/>
  <c r="DM546" i="8"/>
  <c r="DK546" i="8"/>
  <c r="DL546" i="8" s="1"/>
  <c r="DJ546" i="8"/>
  <c r="DI546" i="8"/>
  <c r="DH546" i="8"/>
  <c r="DG546" i="8"/>
  <c r="DE546" i="8"/>
  <c r="DF546" i="8" s="1"/>
  <c r="DD546" i="8"/>
  <c r="DC546" i="8"/>
  <c r="DB546" i="8"/>
  <c r="DA546" i="8"/>
  <c r="CZ546" i="8"/>
  <c r="CY546" i="8"/>
  <c r="CX546" i="8"/>
  <c r="CV546" i="8"/>
  <c r="CW546" i="8" s="1"/>
  <c r="CU546" i="8"/>
  <c r="CT546" i="8"/>
  <c r="CS546" i="8"/>
  <c r="CR546" i="8"/>
  <c r="CQ546" i="8"/>
  <c r="CP546" i="8"/>
  <c r="CO546" i="8"/>
  <c r="CN546" i="8"/>
  <c r="CL546" i="8"/>
  <c r="CM546" i="8" s="1"/>
  <c r="CG546" i="8"/>
  <c r="CF546" i="8"/>
  <c r="CE546" i="8"/>
  <c r="CD546" i="8"/>
  <c r="CC546" i="8"/>
  <c r="CB546" i="8"/>
  <c r="CA546" i="8"/>
  <c r="BZ546" i="8"/>
  <c r="BY546" i="8"/>
  <c r="BW546" i="8"/>
  <c r="BX546" i="8" s="1"/>
  <c r="BV546" i="8"/>
  <c r="BU546" i="8"/>
  <c r="BT546" i="8"/>
  <c r="BS546" i="8"/>
  <c r="BR546" i="8"/>
  <c r="BQ546" i="8"/>
  <c r="BP546" i="8"/>
  <c r="BO546" i="8"/>
  <c r="BN546" i="8"/>
  <c r="BM546" i="8"/>
  <c r="BL546" i="8"/>
  <c r="BJ546" i="8"/>
  <c r="BK546" i="8" s="1"/>
  <c r="J546" i="8"/>
  <c r="I546" i="8"/>
  <c r="H546" i="8"/>
  <c r="G546" i="8"/>
  <c r="F546" i="8"/>
  <c r="A546" i="8"/>
  <c r="DP545" i="8"/>
  <c r="DO545" i="8"/>
  <c r="DN545" i="8"/>
  <c r="DM545" i="8"/>
  <c r="DK545" i="8"/>
  <c r="DL545" i="8" s="1"/>
  <c r="DJ545" i="8"/>
  <c r="DI545" i="8"/>
  <c r="DH545" i="8"/>
  <c r="DG545" i="8"/>
  <c r="DE545" i="8"/>
  <c r="DF545" i="8" s="1"/>
  <c r="DD545" i="8"/>
  <c r="DC545" i="8"/>
  <c r="DB545" i="8"/>
  <c r="DA545" i="8"/>
  <c r="CZ545" i="8"/>
  <c r="CY545" i="8"/>
  <c r="CX545" i="8"/>
  <c r="CV545" i="8"/>
  <c r="CW545" i="8" s="1"/>
  <c r="CU545" i="8"/>
  <c r="CT545" i="8"/>
  <c r="CS545" i="8"/>
  <c r="CR545" i="8"/>
  <c r="CQ545" i="8"/>
  <c r="CP545" i="8"/>
  <c r="CO545" i="8"/>
  <c r="CN545" i="8"/>
  <c r="CL545" i="8"/>
  <c r="CM545" i="8" s="1"/>
  <c r="CG545" i="8"/>
  <c r="CF545" i="8"/>
  <c r="CE545" i="8"/>
  <c r="CD545" i="8"/>
  <c r="CC545" i="8"/>
  <c r="CB545" i="8"/>
  <c r="CA545" i="8"/>
  <c r="BZ545" i="8"/>
  <c r="BY545" i="8"/>
  <c r="BW545" i="8"/>
  <c r="BX545" i="8" s="1"/>
  <c r="BV545" i="8"/>
  <c r="BU545" i="8"/>
  <c r="BT545" i="8"/>
  <c r="BS545" i="8"/>
  <c r="BR545" i="8"/>
  <c r="BQ545" i="8"/>
  <c r="BP545" i="8"/>
  <c r="BO545" i="8"/>
  <c r="BN545" i="8"/>
  <c r="BM545" i="8"/>
  <c r="BL545" i="8"/>
  <c r="BJ545" i="8"/>
  <c r="BK545" i="8" s="1"/>
  <c r="J545" i="8"/>
  <c r="I545" i="8"/>
  <c r="H545" i="8"/>
  <c r="G545" i="8"/>
  <c r="F545" i="8"/>
  <c r="A545" i="8"/>
  <c r="DP544" i="8"/>
  <c r="DO544" i="8"/>
  <c r="DN544" i="8"/>
  <c r="DM544" i="8"/>
  <c r="DK544" i="8"/>
  <c r="DL544" i="8" s="1"/>
  <c r="DJ544" i="8"/>
  <c r="DI544" i="8"/>
  <c r="DH544" i="8"/>
  <c r="DG544" i="8"/>
  <c r="DE544" i="8"/>
  <c r="DF544" i="8" s="1"/>
  <c r="DD544" i="8"/>
  <c r="DC544" i="8"/>
  <c r="DB544" i="8"/>
  <c r="DA544" i="8"/>
  <c r="CZ544" i="8"/>
  <c r="CY544" i="8"/>
  <c r="CX544" i="8"/>
  <c r="CV544" i="8"/>
  <c r="CW544" i="8" s="1"/>
  <c r="CU544" i="8"/>
  <c r="CT544" i="8"/>
  <c r="CS544" i="8"/>
  <c r="CR544" i="8"/>
  <c r="CQ544" i="8"/>
  <c r="CP544" i="8"/>
  <c r="CO544" i="8"/>
  <c r="CN544" i="8"/>
  <c r="CL544" i="8"/>
  <c r="CM544" i="8" s="1"/>
  <c r="CG544" i="8"/>
  <c r="CF544" i="8"/>
  <c r="CE544" i="8"/>
  <c r="CD544" i="8"/>
  <c r="CC544" i="8"/>
  <c r="CB544" i="8"/>
  <c r="CA544" i="8"/>
  <c r="BZ544" i="8"/>
  <c r="BY544" i="8"/>
  <c r="BW544" i="8"/>
  <c r="BX544" i="8" s="1"/>
  <c r="BV544" i="8"/>
  <c r="BU544" i="8"/>
  <c r="BT544" i="8"/>
  <c r="BS544" i="8"/>
  <c r="BR544" i="8"/>
  <c r="BQ544" i="8"/>
  <c r="BP544" i="8"/>
  <c r="BO544" i="8"/>
  <c r="BN544" i="8"/>
  <c r="BM544" i="8"/>
  <c r="BL544" i="8"/>
  <c r="BJ544" i="8"/>
  <c r="BK544" i="8" s="1"/>
  <c r="J544" i="8"/>
  <c r="I544" i="8"/>
  <c r="H544" i="8"/>
  <c r="G544" i="8"/>
  <c r="F544" i="8"/>
  <c r="A544" i="8"/>
  <c r="DP543" i="8"/>
  <c r="DO543" i="8"/>
  <c r="DN543" i="8"/>
  <c r="DM543" i="8"/>
  <c r="DK543" i="8"/>
  <c r="DL543" i="8" s="1"/>
  <c r="DJ543" i="8"/>
  <c r="DI543" i="8"/>
  <c r="DH543" i="8"/>
  <c r="DG543" i="8"/>
  <c r="DE543" i="8"/>
  <c r="DF543" i="8" s="1"/>
  <c r="DD543" i="8"/>
  <c r="DC543" i="8"/>
  <c r="DB543" i="8"/>
  <c r="DA543" i="8"/>
  <c r="CZ543" i="8"/>
  <c r="CY543" i="8"/>
  <c r="CX543" i="8"/>
  <c r="CV543" i="8"/>
  <c r="CW543" i="8" s="1"/>
  <c r="CU543" i="8"/>
  <c r="CT543" i="8"/>
  <c r="CS543" i="8"/>
  <c r="CR543" i="8"/>
  <c r="CQ543" i="8"/>
  <c r="CP543" i="8"/>
  <c r="CO543" i="8"/>
  <c r="CN543" i="8"/>
  <c r="CL543" i="8"/>
  <c r="CM543" i="8" s="1"/>
  <c r="CG543" i="8"/>
  <c r="CF543" i="8"/>
  <c r="CE543" i="8"/>
  <c r="CD543" i="8"/>
  <c r="CC543" i="8"/>
  <c r="CB543" i="8"/>
  <c r="CA543" i="8"/>
  <c r="BZ543" i="8"/>
  <c r="BY543" i="8"/>
  <c r="BW543" i="8"/>
  <c r="BX543" i="8" s="1"/>
  <c r="BV543" i="8"/>
  <c r="BU543" i="8"/>
  <c r="BT543" i="8"/>
  <c r="BS543" i="8"/>
  <c r="BR543" i="8"/>
  <c r="BQ543" i="8"/>
  <c r="BP543" i="8"/>
  <c r="BO543" i="8"/>
  <c r="BN543" i="8"/>
  <c r="BM543" i="8"/>
  <c r="BL543" i="8"/>
  <c r="BJ543" i="8"/>
  <c r="BK543" i="8" s="1"/>
  <c r="J543" i="8"/>
  <c r="I543" i="8"/>
  <c r="H543" i="8"/>
  <c r="G543" i="8"/>
  <c r="F543" i="8"/>
  <c r="A543" i="8"/>
  <c r="DP542" i="8"/>
  <c r="DO542" i="8"/>
  <c r="DN542" i="8"/>
  <c r="DM542" i="8"/>
  <c r="DK542" i="8"/>
  <c r="DL542" i="8" s="1"/>
  <c r="DJ542" i="8"/>
  <c r="DI542" i="8"/>
  <c r="DH542" i="8"/>
  <c r="DG542" i="8"/>
  <c r="DE542" i="8"/>
  <c r="DF542" i="8" s="1"/>
  <c r="DD542" i="8"/>
  <c r="DC542" i="8"/>
  <c r="DB542" i="8"/>
  <c r="DA542" i="8"/>
  <c r="CZ542" i="8"/>
  <c r="CY542" i="8"/>
  <c r="CX542" i="8"/>
  <c r="CV542" i="8"/>
  <c r="CW542" i="8" s="1"/>
  <c r="CU542" i="8"/>
  <c r="CT542" i="8"/>
  <c r="CS542" i="8"/>
  <c r="CR542" i="8"/>
  <c r="CQ542" i="8"/>
  <c r="CP542" i="8"/>
  <c r="CO542" i="8"/>
  <c r="CN542" i="8"/>
  <c r="CL542" i="8"/>
  <c r="CM542" i="8" s="1"/>
  <c r="CG542" i="8"/>
  <c r="CF542" i="8"/>
  <c r="CE542" i="8"/>
  <c r="CD542" i="8"/>
  <c r="CC542" i="8"/>
  <c r="CB542" i="8"/>
  <c r="CA542" i="8"/>
  <c r="BZ542" i="8"/>
  <c r="BY542" i="8"/>
  <c r="BW542" i="8"/>
  <c r="BX542" i="8" s="1"/>
  <c r="BV542" i="8"/>
  <c r="BU542" i="8"/>
  <c r="BT542" i="8"/>
  <c r="BS542" i="8"/>
  <c r="BR542" i="8"/>
  <c r="BQ542" i="8"/>
  <c r="BP542" i="8"/>
  <c r="BO542" i="8"/>
  <c r="BN542" i="8"/>
  <c r="BM542" i="8"/>
  <c r="BL542" i="8"/>
  <c r="BJ542" i="8"/>
  <c r="BK542" i="8" s="1"/>
  <c r="J542" i="8"/>
  <c r="I542" i="8"/>
  <c r="H542" i="8"/>
  <c r="G542" i="8"/>
  <c r="F542" i="8"/>
  <c r="A542" i="8"/>
  <c r="DP541" i="8"/>
  <c r="DO541" i="8"/>
  <c r="DN541" i="8"/>
  <c r="DM541" i="8"/>
  <c r="DK541" i="8"/>
  <c r="DL541" i="8" s="1"/>
  <c r="DJ541" i="8"/>
  <c r="DI541" i="8"/>
  <c r="DH541" i="8"/>
  <c r="DG541" i="8"/>
  <c r="DE541" i="8"/>
  <c r="DF541" i="8" s="1"/>
  <c r="DD541" i="8"/>
  <c r="DC541" i="8"/>
  <c r="DB541" i="8"/>
  <c r="DA541" i="8"/>
  <c r="CZ541" i="8"/>
  <c r="CY541" i="8"/>
  <c r="CX541" i="8"/>
  <c r="CV541" i="8"/>
  <c r="CW541" i="8" s="1"/>
  <c r="CU541" i="8"/>
  <c r="CT541" i="8"/>
  <c r="CS541" i="8"/>
  <c r="CR541" i="8"/>
  <c r="CQ541" i="8"/>
  <c r="CP541" i="8"/>
  <c r="CO541" i="8"/>
  <c r="CN541" i="8"/>
  <c r="CL541" i="8"/>
  <c r="CM541" i="8" s="1"/>
  <c r="CG541" i="8"/>
  <c r="CF541" i="8"/>
  <c r="CE541" i="8"/>
  <c r="CD541" i="8"/>
  <c r="CC541" i="8"/>
  <c r="CB541" i="8"/>
  <c r="CA541" i="8"/>
  <c r="BZ541" i="8"/>
  <c r="BY541" i="8"/>
  <c r="BW541" i="8"/>
  <c r="BX541" i="8" s="1"/>
  <c r="BV541" i="8"/>
  <c r="BU541" i="8"/>
  <c r="BT541" i="8"/>
  <c r="BS541" i="8"/>
  <c r="BR541" i="8"/>
  <c r="BQ541" i="8"/>
  <c r="BP541" i="8"/>
  <c r="BO541" i="8"/>
  <c r="BN541" i="8"/>
  <c r="BM541" i="8"/>
  <c r="BL541" i="8"/>
  <c r="BJ541" i="8"/>
  <c r="BK541" i="8" s="1"/>
  <c r="J541" i="8"/>
  <c r="I541" i="8"/>
  <c r="H541" i="8"/>
  <c r="G541" i="8"/>
  <c r="F541" i="8"/>
  <c r="A541" i="8"/>
  <c r="DP540" i="8"/>
  <c r="DO540" i="8"/>
  <c r="DN540" i="8"/>
  <c r="DM540" i="8"/>
  <c r="DK540" i="8"/>
  <c r="DL540" i="8" s="1"/>
  <c r="DJ540" i="8"/>
  <c r="DI540" i="8"/>
  <c r="DH540" i="8"/>
  <c r="DG540" i="8"/>
  <c r="DE540" i="8"/>
  <c r="DF540" i="8" s="1"/>
  <c r="DD540" i="8"/>
  <c r="DC540" i="8"/>
  <c r="DB540" i="8"/>
  <c r="DA540" i="8"/>
  <c r="CZ540" i="8"/>
  <c r="CY540" i="8"/>
  <c r="CX540" i="8"/>
  <c r="CV540" i="8"/>
  <c r="CW540" i="8" s="1"/>
  <c r="CU540" i="8"/>
  <c r="CT540" i="8"/>
  <c r="CS540" i="8"/>
  <c r="CR540" i="8"/>
  <c r="CQ540" i="8"/>
  <c r="CP540" i="8"/>
  <c r="CO540" i="8"/>
  <c r="CN540" i="8"/>
  <c r="CL540" i="8"/>
  <c r="CM540" i="8" s="1"/>
  <c r="CG540" i="8"/>
  <c r="CF540" i="8"/>
  <c r="CE540" i="8"/>
  <c r="CD540" i="8"/>
  <c r="CC540" i="8"/>
  <c r="CB540" i="8"/>
  <c r="CA540" i="8"/>
  <c r="BZ540" i="8"/>
  <c r="BY540" i="8"/>
  <c r="BW540" i="8"/>
  <c r="BX540" i="8" s="1"/>
  <c r="BV540" i="8"/>
  <c r="BU540" i="8"/>
  <c r="BT540" i="8"/>
  <c r="BS540" i="8"/>
  <c r="BR540" i="8"/>
  <c r="BQ540" i="8"/>
  <c r="BP540" i="8"/>
  <c r="BO540" i="8"/>
  <c r="BN540" i="8"/>
  <c r="BM540" i="8"/>
  <c r="BL540" i="8"/>
  <c r="BJ540" i="8"/>
  <c r="BK540" i="8" s="1"/>
  <c r="J540" i="8"/>
  <c r="I540" i="8"/>
  <c r="H540" i="8"/>
  <c r="G540" i="8"/>
  <c r="F540" i="8"/>
  <c r="A540" i="8"/>
  <c r="DP539" i="8"/>
  <c r="DO539" i="8"/>
  <c r="DN539" i="8"/>
  <c r="DM539" i="8"/>
  <c r="DK539" i="8"/>
  <c r="DL539" i="8" s="1"/>
  <c r="DJ539" i="8"/>
  <c r="DI539" i="8"/>
  <c r="DH539" i="8"/>
  <c r="DG539" i="8"/>
  <c r="DE539" i="8"/>
  <c r="DF539" i="8" s="1"/>
  <c r="DD539" i="8"/>
  <c r="DC539" i="8"/>
  <c r="DB539" i="8"/>
  <c r="DA539" i="8"/>
  <c r="CZ539" i="8"/>
  <c r="CY539" i="8"/>
  <c r="CX539" i="8"/>
  <c r="CV539" i="8"/>
  <c r="CW539" i="8" s="1"/>
  <c r="CU539" i="8"/>
  <c r="CT539" i="8"/>
  <c r="CS539" i="8"/>
  <c r="CR539" i="8"/>
  <c r="CQ539" i="8"/>
  <c r="CP539" i="8"/>
  <c r="CO539" i="8"/>
  <c r="CN539" i="8"/>
  <c r="CL539" i="8"/>
  <c r="CM539" i="8" s="1"/>
  <c r="CG539" i="8"/>
  <c r="CF539" i="8"/>
  <c r="CE539" i="8"/>
  <c r="CD539" i="8"/>
  <c r="CC539" i="8"/>
  <c r="CB539" i="8"/>
  <c r="CA539" i="8"/>
  <c r="BZ539" i="8"/>
  <c r="BY539" i="8"/>
  <c r="BW539" i="8"/>
  <c r="BX539" i="8" s="1"/>
  <c r="BV539" i="8"/>
  <c r="BU539" i="8"/>
  <c r="BT539" i="8"/>
  <c r="BS539" i="8"/>
  <c r="BR539" i="8"/>
  <c r="BQ539" i="8"/>
  <c r="BP539" i="8"/>
  <c r="BO539" i="8"/>
  <c r="BN539" i="8"/>
  <c r="BM539" i="8"/>
  <c r="BL539" i="8"/>
  <c r="BJ539" i="8"/>
  <c r="BK539" i="8" s="1"/>
  <c r="J539" i="8"/>
  <c r="I539" i="8"/>
  <c r="H539" i="8"/>
  <c r="G539" i="8"/>
  <c r="F539" i="8"/>
  <c r="A539" i="8"/>
  <c r="DP538" i="8"/>
  <c r="DO538" i="8"/>
  <c r="DN538" i="8"/>
  <c r="DM538" i="8"/>
  <c r="DK538" i="8"/>
  <c r="DL538" i="8" s="1"/>
  <c r="DJ538" i="8"/>
  <c r="DI538" i="8"/>
  <c r="DH538" i="8"/>
  <c r="DG538" i="8"/>
  <c r="DE538" i="8"/>
  <c r="DF538" i="8" s="1"/>
  <c r="DD538" i="8"/>
  <c r="DC538" i="8"/>
  <c r="DB538" i="8"/>
  <c r="DA538" i="8"/>
  <c r="CZ538" i="8"/>
  <c r="CY538" i="8"/>
  <c r="CX538" i="8"/>
  <c r="CV538" i="8"/>
  <c r="CW538" i="8" s="1"/>
  <c r="CU538" i="8"/>
  <c r="CT538" i="8"/>
  <c r="CS538" i="8"/>
  <c r="CR538" i="8"/>
  <c r="CQ538" i="8"/>
  <c r="CP538" i="8"/>
  <c r="CO538" i="8"/>
  <c r="CN538" i="8"/>
  <c r="CL538" i="8"/>
  <c r="CM538" i="8" s="1"/>
  <c r="CG538" i="8"/>
  <c r="CF538" i="8"/>
  <c r="CE538" i="8"/>
  <c r="CD538" i="8"/>
  <c r="CC538" i="8"/>
  <c r="CB538" i="8"/>
  <c r="CA538" i="8"/>
  <c r="BZ538" i="8"/>
  <c r="BY538" i="8"/>
  <c r="BW538" i="8"/>
  <c r="BX538" i="8" s="1"/>
  <c r="BV538" i="8"/>
  <c r="BU538" i="8"/>
  <c r="BT538" i="8"/>
  <c r="BS538" i="8"/>
  <c r="BR538" i="8"/>
  <c r="BQ538" i="8"/>
  <c r="BP538" i="8"/>
  <c r="BO538" i="8"/>
  <c r="BN538" i="8"/>
  <c r="BM538" i="8"/>
  <c r="BL538" i="8"/>
  <c r="BJ538" i="8"/>
  <c r="BK538" i="8" s="1"/>
  <c r="J538" i="8"/>
  <c r="I538" i="8"/>
  <c r="H538" i="8"/>
  <c r="G538" i="8"/>
  <c r="F538" i="8"/>
  <c r="A538" i="8"/>
  <c r="DP537" i="8"/>
  <c r="DO537" i="8"/>
  <c r="DN537" i="8"/>
  <c r="DM537" i="8"/>
  <c r="DK537" i="8"/>
  <c r="DL537" i="8" s="1"/>
  <c r="DJ537" i="8"/>
  <c r="DI537" i="8"/>
  <c r="DH537" i="8"/>
  <c r="DG537" i="8"/>
  <c r="DE537" i="8"/>
  <c r="DF537" i="8" s="1"/>
  <c r="DD537" i="8"/>
  <c r="DC537" i="8"/>
  <c r="DB537" i="8"/>
  <c r="DA537" i="8"/>
  <c r="CZ537" i="8"/>
  <c r="CY537" i="8"/>
  <c r="CX537" i="8"/>
  <c r="CV537" i="8"/>
  <c r="CW537" i="8" s="1"/>
  <c r="CU537" i="8"/>
  <c r="CT537" i="8"/>
  <c r="CS537" i="8"/>
  <c r="CR537" i="8"/>
  <c r="CQ537" i="8"/>
  <c r="CP537" i="8"/>
  <c r="CO537" i="8"/>
  <c r="CN537" i="8"/>
  <c r="CL537" i="8"/>
  <c r="CM537" i="8" s="1"/>
  <c r="CG537" i="8"/>
  <c r="CF537" i="8"/>
  <c r="CE537" i="8"/>
  <c r="CD537" i="8"/>
  <c r="CC537" i="8"/>
  <c r="CB537" i="8"/>
  <c r="CA537" i="8"/>
  <c r="BZ537" i="8"/>
  <c r="BY537" i="8"/>
  <c r="BW537" i="8"/>
  <c r="BX537" i="8" s="1"/>
  <c r="BV537" i="8"/>
  <c r="BU537" i="8"/>
  <c r="BT537" i="8"/>
  <c r="BS537" i="8"/>
  <c r="BR537" i="8"/>
  <c r="BQ537" i="8"/>
  <c r="BP537" i="8"/>
  <c r="BO537" i="8"/>
  <c r="BN537" i="8"/>
  <c r="BM537" i="8"/>
  <c r="BL537" i="8"/>
  <c r="BJ537" i="8"/>
  <c r="BK537" i="8" s="1"/>
  <c r="J537" i="8"/>
  <c r="I537" i="8"/>
  <c r="H537" i="8"/>
  <c r="G537" i="8"/>
  <c r="F537" i="8"/>
  <c r="A537" i="8"/>
  <c r="DP536" i="8"/>
  <c r="DO536" i="8"/>
  <c r="DN536" i="8"/>
  <c r="DM536" i="8"/>
  <c r="DK536" i="8"/>
  <c r="DL536" i="8" s="1"/>
  <c r="DJ536" i="8"/>
  <c r="DI536" i="8"/>
  <c r="DH536" i="8"/>
  <c r="DG536" i="8"/>
  <c r="DE536" i="8"/>
  <c r="DF536" i="8" s="1"/>
  <c r="DD536" i="8"/>
  <c r="DC536" i="8"/>
  <c r="DB536" i="8"/>
  <c r="DA536" i="8"/>
  <c r="CZ536" i="8"/>
  <c r="CY536" i="8"/>
  <c r="CX536" i="8"/>
  <c r="CV536" i="8"/>
  <c r="CW536" i="8" s="1"/>
  <c r="CU536" i="8"/>
  <c r="CT536" i="8"/>
  <c r="CS536" i="8"/>
  <c r="CR536" i="8"/>
  <c r="CQ536" i="8"/>
  <c r="CP536" i="8"/>
  <c r="CO536" i="8"/>
  <c r="CN536" i="8"/>
  <c r="CL536" i="8"/>
  <c r="CM536" i="8" s="1"/>
  <c r="CG536" i="8"/>
  <c r="CF536" i="8"/>
  <c r="CE536" i="8"/>
  <c r="CD536" i="8"/>
  <c r="CC536" i="8"/>
  <c r="CB536" i="8"/>
  <c r="CA536" i="8"/>
  <c r="BZ536" i="8"/>
  <c r="BY536" i="8"/>
  <c r="BW536" i="8"/>
  <c r="BX536" i="8" s="1"/>
  <c r="BV536" i="8"/>
  <c r="BU536" i="8"/>
  <c r="BT536" i="8"/>
  <c r="BS536" i="8"/>
  <c r="BR536" i="8"/>
  <c r="BQ536" i="8"/>
  <c r="BP536" i="8"/>
  <c r="BO536" i="8"/>
  <c r="BN536" i="8"/>
  <c r="BM536" i="8"/>
  <c r="BL536" i="8"/>
  <c r="BJ536" i="8"/>
  <c r="BK536" i="8" s="1"/>
  <c r="J536" i="8"/>
  <c r="I536" i="8"/>
  <c r="H536" i="8"/>
  <c r="G536" i="8"/>
  <c r="F536" i="8"/>
  <c r="A536" i="8"/>
  <c r="DP535" i="8"/>
  <c r="DO535" i="8"/>
  <c r="DN535" i="8"/>
  <c r="DM535" i="8"/>
  <c r="DK535" i="8"/>
  <c r="DL535" i="8" s="1"/>
  <c r="DJ535" i="8"/>
  <c r="DI535" i="8"/>
  <c r="DH535" i="8"/>
  <c r="DG535" i="8"/>
  <c r="DE535" i="8"/>
  <c r="DF535" i="8" s="1"/>
  <c r="DD535" i="8"/>
  <c r="DC535" i="8"/>
  <c r="DB535" i="8"/>
  <c r="DA535" i="8"/>
  <c r="CZ535" i="8"/>
  <c r="CY535" i="8"/>
  <c r="CX535" i="8"/>
  <c r="CV535" i="8"/>
  <c r="CW535" i="8" s="1"/>
  <c r="CU535" i="8"/>
  <c r="CT535" i="8"/>
  <c r="CS535" i="8"/>
  <c r="CR535" i="8"/>
  <c r="CQ535" i="8"/>
  <c r="CP535" i="8"/>
  <c r="CO535" i="8"/>
  <c r="CN535" i="8"/>
  <c r="CL535" i="8"/>
  <c r="CM535" i="8" s="1"/>
  <c r="CG535" i="8"/>
  <c r="CF535" i="8"/>
  <c r="CE535" i="8"/>
  <c r="CD535" i="8"/>
  <c r="CC535" i="8"/>
  <c r="CB535" i="8"/>
  <c r="CA535" i="8"/>
  <c r="BZ535" i="8"/>
  <c r="BY535" i="8"/>
  <c r="BW535" i="8"/>
  <c r="BX535" i="8" s="1"/>
  <c r="BV535" i="8"/>
  <c r="BU535" i="8"/>
  <c r="BT535" i="8"/>
  <c r="BS535" i="8"/>
  <c r="BR535" i="8"/>
  <c r="BQ535" i="8"/>
  <c r="BP535" i="8"/>
  <c r="BO535" i="8"/>
  <c r="BN535" i="8"/>
  <c r="BM535" i="8"/>
  <c r="BL535" i="8"/>
  <c r="BJ535" i="8"/>
  <c r="BK535" i="8" s="1"/>
  <c r="J535" i="8"/>
  <c r="I535" i="8"/>
  <c r="H535" i="8"/>
  <c r="G535" i="8"/>
  <c r="F535" i="8"/>
  <c r="A535" i="8"/>
  <c r="DP534" i="8"/>
  <c r="DO534" i="8"/>
  <c r="DN534" i="8"/>
  <c r="DM534" i="8"/>
  <c r="DK534" i="8"/>
  <c r="DL534" i="8" s="1"/>
  <c r="DJ534" i="8"/>
  <c r="DI534" i="8"/>
  <c r="DH534" i="8"/>
  <c r="DG534" i="8"/>
  <c r="DE534" i="8"/>
  <c r="DF534" i="8" s="1"/>
  <c r="DD534" i="8"/>
  <c r="DC534" i="8"/>
  <c r="DB534" i="8"/>
  <c r="DA534" i="8"/>
  <c r="CZ534" i="8"/>
  <c r="CY534" i="8"/>
  <c r="CX534" i="8"/>
  <c r="CV534" i="8"/>
  <c r="CW534" i="8" s="1"/>
  <c r="CU534" i="8"/>
  <c r="CT534" i="8"/>
  <c r="CS534" i="8"/>
  <c r="CR534" i="8"/>
  <c r="CQ534" i="8"/>
  <c r="CP534" i="8"/>
  <c r="CO534" i="8"/>
  <c r="CN534" i="8"/>
  <c r="CL534" i="8"/>
  <c r="CM534" i="8" s="1"/>
  <c r="CG534" i="8"/>
  <c r="CF534" i="8"/>
  <c r="CE534" i="8"/>
  <c r="CD534" i="8"/>
  <c r="CC534" i="8"/>
  <c r="CB534" i="8"/>
  <c r="CA534" i="8"/>
  <c r="BZ534" i="8"/>
  <c r="BY534" i="8"/>
  <c r="BW534" i="8"/>
  <c r="BX534" i="8" s="1"/>
  <c r="BV534" i="8"/>
  <c r="BU534" i="8"/>
  <c r="BT534" i="8"/>
  <c r="BS534" i="8"/>
  <c r="BR534" i="8"/>
  <c r="BQ534" i="8"/>
  <c r="BP534" i="8"/>
  <c r="BO534" i="8"/>
  <c r="BN534" i="8"/>
  <c r="BM534" i="8"/>
  <c r="BL534" i="8"/>
  <c r="BJ534" i="8"/>
  <c r="BK534" i="8" s="1"/>
  <c r="J534" i="8"/>
  <c r="I534" i="8"/>
  <c r="H534" i="8"/>
  <c r="G534" i="8"/>
  <c r="F534" i="8"/>
  <c r="A534" i="8"/>
  <c r="DP533" i="8"/>
  <c r="DO533" i="8"/>
  <c r="DN533" i="8"/>
  <c r="DM533" i="8"/>
  <c r="DK533" i="8"/>
  <c r="DL533" i="8" s="1"/>
  <c r="DJ533" i="8"/>
  <c r="DI533" i="8"/>
  <c r="DH533" i="8"/>
  <c r="DG533" i="8"/>
  <c r="DE533" i="8"/>
  <c r="DF533" i="8" s="1"/>
  <c r="DD533" i="8"/>
  <c r="DC533" i="8"/>
  <c r="DB533" i="8"/>
  <c r="DA533" i="8"/>
  <c r="CZ533" i="8"/>
  <c r="CY533" i="8"/>
  <c r="CX533" i="8"/>
  <c r="CV533" i="8"/>
  <c r="CW533" i="8" s="1"/>
  <c r="CU533" i="8"/>
  <c r="CT533" i="8"/>
  <c r="CS533" i="8"/>
  <c r="CR533" i="8"/>
  <c r="CQ533" i="8"/>
  <c r="CP533" i="8"/>
  <c r="CO533" i="8"/>
  <c r="CN533" i="8"/>
  <c r="CL533" i="8"/>
  <c r="CM533" i="8" s="1"/>
  <c r="CG533" i="8"/>
  <c r="CF533" i="8"/>
  <c r="CE533" i="8"/>
  <c r="CD533" i="8"/>
  <c r="CC533" i="8"/>
  <c r="CB533" i="8"/>
  <c r="CA533" i="8"/>
  <c r="BZ533" i="8"/>
  <c r="BY533" i="8"/>
  <c r="BW533" i="8"/>
  <c r="BX533" i="8" s="1"/>
  <c r="BV533" i="8"/>
  <c r="BU533" i="8"/>
  <c r="BT533" i="8"/>
  <c r="BS533" i="8"/>
  <c r="BR533" i="8"/>
  <c r="BQ533" i="8"/>
  <c r="BP533" i="8"/>
  <c r="BO533" i="8"/>
  <c r="BN533" i="8"/>
  <c r="BM533" i="8"/>
  <c r="BL533" i="8"/>
  <c r="BJ533" i="8"/>
  <c r="BK533" i="8" s="1"/>
  <c r="J533" i="8"/>
  <c r="I533" i="8"/>
  <c r="H533" i="8"/>
  <c r="G533" i="8"/>
  <c r="F533" i="8"/>
  <c r="A533" i="8"/>
  <c r="DP532" i="8"/>
  <c r="DO532" i="8"/>
  <c r="DN532" i="8"/>
  <c r="DM532" i="8"/>
  <c r="DK532" i="8"/>
  <c r="DL532" i="8" s="1"/>
  <c r="DJ532" i="8"/>
  <c r="DI532" i="8"/>
  <c r="DH532" i="8"/>
  <c r="DG532" i="8"/>
  <c r="DE532" i="8"/>
  <c r="DF532" i="8" s="1"/>
  <c r="DD532" i="8"/>
  <c r="DC532" i="8"/>
  <c r="DB532" i="8"/>
  <c r="DA532" i="8"/>
  <c r="CZ532" i="8"/>
  <c r="CY532" i="8"/>
  <c r="CX532" i="8"/>
  <c r="CV532" i="8"/>
  <c r="CW532" i="8" s="1"/>
  <c r="CU532" i="8"/>
  <c r="CT532" i="8"/>
  <c r="CS532" i="8"/>
  <c r="CR532" i="8"/>
  <c r="CQ532" i="8"/>
  <c r="CP532" i="8"/>
  <c r="CO532" i="8"/>
  <c r="CN532" i="8"/>
  <c r="CL532" i="8"/>
  <c r="CM532" i="8" s="1"/>
  <c r="CG532" i="8"/>
  <c r="CF532" i="8"/>
  <c r="CE532" i="8"/>
  <c r="CD532" i="8"/>
  <c r="CC532" i="8"/>
  <c r="CB532" i="8"/>
  <c r="CA532" i="8"/>
  <c r="BZ532" i="8"/>
  <c r="BY532" i="8"/>
  <c r="BW532" i="8"/>
  <c r="BX532" i="8" s="1"/>
  <c r="BV532" i="8"/>
  <c r="BU532" i="8"/>
  <c r="BT532" i="8"/>
  <c r="BS532" i="8"/>
  <c r="BR532" i="8"/>
  <c r="BQ532" i="8"/>
  <c r="BP532" i="8"/>
  <c r="BO532" i="8"/>
  <c r="BN532" i="8"/>
  <c r="BM532" i="8"/>
  <c r="BL532" i="8"/>
  <c r="BJ532" i="8"/>
  <c r="BK532" i="8" s="1"/>
  <c r="J532" i="8"/>
  <c r="I532" i="8"/>
  <c r="H532" i="8"/>
  <c r="G532" i="8"/>
  <c r="F532" i="8"/>
  <c r="A532" i="8"/>
  <c r="DP531" i="8"/>
  <c r="DO531" i="8"/>
  <c r="DN531" i="8"/>
  <c r="DM531" i="8"/>
  <c r="DK531" i="8"/>
  <c r="DL531" i="8" s="1"/>
  <c r="DJ531" i="8"/>
  <c r="DI531" i="8"/>
  <c r="DH531" i="8"/>
  <c r="DG531" i="8"/>
  <c r="DE531" i="8"/>
  <c r="DF531" i="8" s="1"/>
  <c r="DD531" i="8"/>
  <c r="DC531" i="8"/>
  <c r="DB531" i="8"/>
  <c r="DA531" i="8"/>
  <c r="CZ531" i="8"/>
  <c r="CY531" i="8"/>
  <c r="CX531" i="8"/>
  <c r="CV531" i="8"/>
  <c r="CW531" i="8" s="1"/>
  <c r="CU531" i="8"/>
  <c r="CT531" i="8"/>
  <c r="CS531" i="8"/>
  <c r="CR531" i="8"/>
  <c r="CQ531" i="8"/>
  <c r="CP531" i="8"/>
  <c r="CO531" i="8"/>
  <c r="CN531" i="8"/>
  <c r="CL531" i="8"/>
  <c r="CM531" i="8" s="1"/>
  <c r="CG531" i="8"/>
  <c r="CF531" i="8"/>
  <c r="CE531" i="8"/>
  <c r="CD531" i="8"/>
  <c r="CC531" i="8"/>
  <c r="CB531" i="8"/>
  <c r="CA531" i="8"/>
  <c r="BZ531" i="8"/>
  <c r="BY531" i="8"/>
  <c r="BW531" i="8"/>
  <c r="BX531" i="8" s="1"/>
  <c r="BV531" i="8"/>
  <c r="BU531" i="8"/>
  <c r="BT531" i="8"/>
  <c r="BS531" i="8"/>
  <c r="BR531" i="8"/>
  <c r="BQ531" i="8"/>
  <c r="BP531" i="8"/>
  <c r="BO531" i="8"/>
  <c r="BN531" i="8"/>
  <c r="BM531" i="8"/>
  <c r="BL531" i="8"/>
  <c r="BJ531" i="8"/>
  <c r="BK531" i="8" s="1"/>
  <c r="J531" i="8"/>
  <c r="I531" i="8"/>
  <c r="H531" i="8"/>
  <c r="G531" i="8"/>
  <c r="F531" i="8"/>
  <c r="A531" i="8"/>
  <c r="DP530" i="8"/>
  <c r="DO530" i="8"/>
  <c r="DN530" i="8"/>
  <c r="DM530" i="8"/>
  <c r="DK530" i="8"/>
  <c r="DL530" i="8" s="1"/>
  <c r="DJ530" i="8"/>
  <c r="DI530" i="8"/>
  <c r="DH530" i="8"/>
  <c r="DG530" i="8"/>
  <c r="DE530" i="8"/>
  <c r="DF530" i="8" s="1"/>
  <c r="DD530" i="8"/>
  <c r="DC530" i="8"/>
  <c r="DB530" i="8"/>
  <c r="DA530" i="8"/>
  <c r="CZ530" i="8"/>
  <c r="CY530" i="8"/>
  <c r="CX530" i="8"/>
  <c r="CV530" i="8"/>
  <c r="CW530" i="8" s="1"/>
  <c r="CU530" i="8"/>
  <c r="CT530" i="8"/>
  <c r="CS530" i="8"/>
  <c r="CR530" i="8"/>
  <c r="CQ530" i="8"/>
  <c r="CP530" i="8"/>
  <c r="CO530" i="8"/>
  <c r="CN530" i="8"/>
  <c r="CL530" i="8"/>
  <c r="CM530" i="8" s="1"/>
  <c r="CG530" i="8"/>
  <c r="CF530" i="8"/>
  <c r="CE530" i="8"/>
  <c r="CD530" i="8"/>
  <c r="CC530" i="8"/>
  <c r="CB530" i="8"/>
  <c r="CA530" i="8"/>
  <c r="BZ530" i="8"/>
  <c r="BY530" i="8"/>
  <c r="BW530" i="8"/>
  <c r="BX530" i="8" s="1"/>
  <c r="BV530" i="8"/>
  <c r="BU530" i="8"/>
  <c r="BT530" i="8"/>
  <c r="BS530" i="8"/>
  <c r="BR530" i="8"/>
  <c r="BQ530" i="8"/>
  <c r="BP530" i="8"/>
  <c r="BO530" i="8"/>
  <c r="BN530" i="8"/>
  <c r="BM530" i="8"/>
  <c r="BL530" i="8"/>
  <c r="BJ530" i="8"/>
  <c r="BK530" i="8" s="1"/>
  <c r="J530" i="8"/>
  <c r="I530" i="8"/>
  <c r="H530" i="8"/>
  <c r="G530" i="8"/>
  <c r="F530" i="8"/>
  <c r="A530" i="8"/>
  <c r="DP529" i="8"/>
  <c r="DO529" i="8"/>
  <c r="DN529" i="8"/>
  <c r="DM529" i="8"/>
  <c r="DK529" i="8"/>
  <c r="DL529" i="8" s="1"/>
  <c r="DJ529" i="8"/>
  <c r="DI529" i="8"/>
  <c r="DH529" i="8"/>
  <c r="DG529" i="8"/>
  <c r="DE529" i="8"/>
  <c r="DF529" i="8" s="1"/>
  <c r="DD529" i="8"/>
  <c r="DC529" i="8"/>
  <c r="DB529" i="8"/>
  <c r="DA529" i="8"/>
  <c r="CZ529" i="8"/>
  <c r="CY529" i="8"/>
  <c r="CX529" i="8"/>
  <c r="CV529" i="8"/>
  <c r="CW529" i="8" s="1"/>
  <c r="CU529" i="8"/>
  <c r="CT529" i="8"/>
  <c r="CS529" i="8"/>
  <c r="CR529" i="8"/>
  <c r="CQ529" i="8"/>
  <c r="CP529" i="8"/>
  <c r="CO529" i="8"/>
  <c r="CN529" i="8"/>
  <c r="CL529" i="8"/>
  <c r="CM529" i="8" s="1"/>
  <c r="CG529" i="8"/>
  <c r="CF529" i="8"/>
  <c r="CE529" i="8"/>
  <c r="CD529" i="8"/>
  <c r="CC529" i="8"/>
  <c r="CB529" i="8"/>
  <c r="CA529" i="8"/>
  <c r="BZ529" i="8"/>
  <c r="BY529" i="8"/>
  <c r="BW529" i="8"/>
  <c r="BX529" i="8" s="1"/>
  <c r="BV529" i="8"/>
  <c r="BU529" i="8"/>
  <c r="BT529" i="8"/>
  <c r="BS529" i="8"/>
  <c r="BR529" i="8"/>
  <c r="BQ529" i="8"/>
  <c r="BP529" i="8"/>
  <c r="BO529" i="8"/>
  <c r="BN529" i="8"/>
  <c r="BM529" i="8"/>
  <c r="BL529" i="8"/>
  <c r="BJ529" i="8"/>
  <c r="BK529" i="8" s="1"/>
  <c r="J529" i="8"/>
  <c r="I529" i="8"/>
  <c r="H529" i="8"/>
  <c r="G529" i="8"/>
  <c r="F529" i="8"/>
  <c r="A529" i="8"/>
  <c r="DP528" i="8"/>
  <c r="DO528" i="8"/>
  <c r="DN528" i="8"/>
  <c r="DM528" i="8"/>
  <c r="DK528" i="8"/>
  <c r="DL528" i="8" s="1"/>
  <c r="DJ528" i="8"/>
  <c r="DI528" i="8"/>
  <c r="DH528" i="8"/>
  <c r="DG528" i="8"/>
  <c r="DE528" i="8"/>
  <c r="DF528" i="8" s="1"/>
  <c r="DD528" i="8"/>
  <c r="DC528" i="8"/>
  <c r="DB528" i="8"/>
  <c r="DA528" i="8"/>
  <c r="CZ528" i="8"/>
  <c r="CY528" i="8"/>
  <c r="CX528" i="8"/>
  <c r="CV528" i="8"/>
  <c r="CW528" i="8" s="1"/>
  <c r="CU528" i="8"/>
  <c r="CT528" i="8"/>
  <c r="CS528" i="8"/>
  <c r="CR528" i="8"/>
  <c r="CQ528" i="8"/>
  <c r="CP528" i="8"/>
  <c r="CO528" i="8"/>
  <c r="CN528" i="8"/>
  <c r="CL528" i="8"/>
  <c r="CM528" i="8" s="1"/>
  <c r="CG528" i="8"/>
  <c r="CF528" i="8"/>
  <c r="CE528" i="8"/>
  <c r="CD528" i="8"/>
  <c r="CC528" i="8"/>
  <c r="CB528" i="8"/>
  <c r="CA528" i="8"/>
  <c r="BZ528" i="8"/>
  <c r="BY528" i="8"/>
  <c r="BW528" i="8"/>
  <c r="BX528" i="8" s="1"/>
  <c r="BV528" i="8"/>
  <c r="BU528" i="8"/>
  <c r="BT528" i="8"/>
  <c r="BS528" i="8"/>
  <c r="BR528" i="8"/>
  <c r="BQ528" i="8"/>
  <c r="BP528" i="8"/>
  <c r="BO528" i="8"/>
  <c r="BN528" i="8"/>
  <c r="BM528" i="8"/>
  <c r="BL528" i="8"/>
  <c r="BJ528" i="8"/>
  <c r="BK528" i="8" s="1"/>
  <c r="J528" i="8"/>
  <c r="I528" i="8"/>
  <c r="H528" i="8"/>
  <c r="G528" i="8"/>
  <c r="F528" i="8"/>
  <c r="A528" i="8"/>
  <c r="DP527" i="8"/>
  <c r="DO527" i="8"/>
  <c r="DN527" i="8"/>
  <c r="DM527" i="8"/>
  <c r="DK527" i="8"/>
  <c r="DL527" i="8" s="1"/>
  <c r="DJ527" i="8"/>
  <c r="DI527" i="8"/>
  <c r="DH527" i="8"/>
  <c r="DG527" i="8"/>
  <c r="DE527" i="8"/>
  <c r="DF527" i="8" s="1"/>
  <c r="DD527" i="8"/>
  <c r="DC527" i="8"/>
  <c r="DB527" i="8"/>
  <c r="DA527" i="8"/>
  <c r="CZ527" i="8"/>
  <c r="CY527" i="8"/>
  <c r="CX527" i="8"/>
  <c r="CV527" i="8"/>
  <c r="CW527" i="8" s="1"/>
  <c r="CU527" i="8"/>
  <c r="CT527" i="8"/>
  <c r="CS527" i="8"/>
  <c r="CR527" i="8"/>
  <c r="CQ527" i="8"/>
  <c r="CP527" i="8"/>
  <c r="CO527" i="8"/>
  <c r="CN527" i="8"/>
  <c r="CL527" i="8"/>
  <c r="CM527" i="8" s="1"/>
  <c r="CG527" i="8"/>
  <c r="CF527" i="8"/>
  <c r="CE527" i="8"/>
  <c r="CD527" i="8"/>
  <c r="CC527" i="8"/>
  <c r="CB527" i="8"/>
  <c r="CA527" i="8"/>
  <c r="BZ527" i="8"/>
  <c r="BY527" i="8"/>
  <c r="BW527" i="8"/>
  <c r="BX527" i="8" s="1"/>
  <c r="BV527" i="8"/>
  <c r="BU527" i="8"/>
  <c r="BT527" i="8"/>
  <c r="BS527" i="8"/>
  <c r="BR527" i="8"/>
  <c r="BQ527" i="8"/>
  <c r="BP527" i="8"/>
  <c r="BO527" i="8"/>
  <c r="BN527" i="8"/>
  <c r="BM527" i="8"/>
  <c r="BL527" i="8"/>
  <c r="BJ527" i="8"/>
  <c r="BK527" i="8" s="1"/>
  <c r="J527" i="8"/>
  <c r="I527" i="8"/>
  <c r="H527" i="8"/>
  <c r="G527" i="8"/>
  <c r="F527" i="8"/>
  <c r="A527" i="8"/>
  <c r="DP526" i="8"/>
  <c r="DO526" i="8"/>
  <c r="DN526" i="8"/>
  <c r="DM526" i="8"/>
  <c r="DK526" i="8"/>
  <c r="DL526" i="8" s="1"/>
  <c r="DJ526" i="8"/>
  <c r="DI526" i="8"/>
  <c r="DH526" i="8"/>
  <c r="DG526" i="8"/>
  <c r="DE526" i="8"/>
  <c r="DF526" i="8" s="1"/>
  <c r="DD526" i="8"/>
  <c r="DC526" i="8"/>
  <c r="DB526" i="8"/>
  <c r="DA526" i="8"/>
  <c r="CZ526" i="8"/>
  <c r="CY526" i="8"/>
  <c r="CX526" i="8"/>
  <c r="CV526" i="8"/>
  <c r="CW526" i="8" s="1"/>
  <c r="CU526" i="8"/>
  <c r="CT526" i="8"/>
  <c r="CS526" i="8"/>
  <c r="CR526" i="8"/>
  <c r="CQ526" i="8"/>
  <c r="CP526" i="8"/>
  <c r="CO526" i="8"/>
  <c r="CN526" i="8"/>
  <c r="CL526" i="8"/>
  <c r="CM526" i="8" s="1"/>
  <c r="CG526" i="8"/>
  <c r="CF526" i="8"/>
  <c r="CE526" i="8"/>
  <c r="CD526" i="8"/>
  <c r="CC526" i="8"/>
  <c r="CB526" i="8"/>
  <c r="CA526" i="8"/>
  <c r="BZ526" i="8"/>
  <c r="BY526" i="8"/>
  <c r="BW526" i="8"/>
  <c r="BX526" i="8" s="1"/>
  <c r="BV526" i="8"/>
  <c r="BU526" i="8"/>
  <c r="BT526" i="8"/>
  <c r="BS526" i="8"/>
  <c r="BR526" i="8"/>
  <c r="BQ526" i="8"/>
  <c r="BP526" i="8"/>
  <c r="BO526" i="8"/>
  <c r="BN526" i="8"/>
  <c r="BM526" i="8"/>
  <c r="BL526" i="8"/>
  <c r="BJ526" i="8"/>
  <c r="BK526" i="8" s="1"/>
  <c r="J526" i="8"/>
  <c r="I526" i="8"/>
  <c r="H526" i="8"/>
  <c r="G526" i="8"/>
  <c r="F526" i="8"/>
  <c r="A526" i="8"/>
  <c r="DP525" i="8"/>
  <c r="DO525" i="8"/>
  <c r="DN525" i="8"/>
  <c r="DM525" i="8"/>
  <c r="DK525" i="8"/>
  <c r="DL525" i="8" s="1"/>
  <c r="DJ525" i="8"/>
  <c r="DI525" i="8"/>
  <c r="DH525" i="8"/>
  <c r="DG525" i="8"/>
  <c r="DE525" i="8"/>
  <c r="DF525" i="8" s="1"/>
  <c r="DD525" i="8"/>
  <c r="DC525" i="8"/>
  <c r="DB525" i="8"/>
  <c r="DA525" i="8"/>
  <c r="CZ525" i="8"/>
  <c r="CY525" i="8"/>
  <c r="CX525" i="8"/>
  <c r="CV525" i="8"/>
  <c r="CW525" i="8" s="1"/>
  <c r="CU525" i="8"/>
  <c r="CT525" i="8"/>
  <c r="CS525" i="8"/>
  <c r="CR525" i="8"/>
  <c r="CQ525" i="8"/>
  <c r="CP525" i="8"/>
  <c r="CO525" i="8"/>
  <c r="CN525" i="8"/>
  <c r="CL525" i="8"/>
  <c r="CM525" i="8" s="1"/>
  <c r="CG525" i="8"/>
  <c r="CF525" i="8"/>
  <c r="CE525" i="8"/>
  <c r="CD525" i="8"/>
  <c r="CC525" i="8"/>
  <c r="CB525" i="8"/>
  <c r="CA525" i="8"/>
  <c r="BZ525" i="8"/>
  <c r="BY525" i="8"/>
  <c r="BW525" i="8"/>
  <c r="BX525" i="8" s="1"/>
  <c r="BV525" i="8"/>
  <c r="BU525" i="8"/>
  <c r="BT525" i="8"/>
  <c r="BS525" i="8"/>
  <c r="BR525" i="8"/>
  <c r="BQ525" i="8"/>
  <c r="BP525" i="8"/>
  <c r="BO525" i="8"/>
  <c r="BN525" i="8"/>
  <c r="BM525" i="8"/>
  <c r="BL525" i="8"/>
  <c r="BJ525" i="8"/>
  <c r="BK525" i="8" s="1"/>
  <c r="J525" i="8"/>
  <c r="I525" i="8"/>
  <c r="H525" i="8"/>
  <c r="G525" i="8"/>
  <c r="F525" i="8"/>
  <c r="A525" i="8"/>
  <c r="DP524" i="8"/>
  <c r="DO524" i="8"/>
  <c r="DN524" i="8"/>
  <c r="DM524" i="8"/>
  <c r="DK524" i="8"/>
  <c r="DL524" i="8" s="1"/>
  <c r="DJ524" i="8"/>
  <c r="DI524" i="8"/>
  <c r="DH524" i="8"/>
  <c r="DG524" i="8"/>
  <c r="DE524" i="8"/>
  <c r="DF524" i="8" s="1"/>
  <c r="DD524" i="8"/>
  <c r="DC524" i="8"/>
  <c r="DB524" i="8"/>
  <c r="DA524" i="8"/>
  <c r="CZ524" i="8"/>
  <c r="CY524" i="8"/>
  <c r="CX524" i="8"/>
  <c r="CV524" i="8"/>
  <c r="CW524" i="8" s="1"/>
  <c r="CU524" i="8"/>
  <c r="CT524" i="8"/>
  <c r="CS524" i="8"/>
  <c r="CR524" i="8"/>
  <c r="CQ524" i="8"/>
  <c r="CP524" i="8"/>
  <c r="CO524" i="8"/>
  <c r="CN524" i="8"/>
  <c r="CL524" i="8"/>
  <c r="CM524" i="8" s="1"/>
  <c r="CG524" i="8"/>
  <c r="CF524" i="8"/>
  <c r="CE524" i="8"/>
  <c r="CD524" i="8"/>
  <c r="CC524" i="8"/>
  <c r="CB524" i="8"/>
  <c r="CA524" i="8"/>
  <c r="BZ524" i="8"/>
  <c r="BY524" i="8"/>
  <c r="BW524" i="8"/>
  <c r="BX524" i="8" s="1"/>
  <c r="BV524" i="8"/>
  <c r="BU524" i="8"/>
  <c r="BT524" i="8"/>
  <c r="BS524" i="8"/>
  <c r="BR524" i="8"/>
  <c r="BQ524" i="8"/>
  <c r="BP524" i="8"/>
  <c r="BO524" i="8"/>
  <c r="BN524" i="8"/>
  <c r="BM524" i="8"/>
  <c r="BL524" i="8"/>
  <c r="BJ524" i="8"/>
  <c r="BK524" i="8" s="1"/>
  <c r="J524" i="8"/>
  <c r="I524" i="8"/>
  <c r="H524" i="8"/>
  <c r="G524" i="8"/>
  <c r="F524" i="8"/>
  <c r="A524" i="8"/>
  <c r="DP523" i="8"/>
  <c r="DO523" i="8"/>
  <c r="DN523" i="8"/>
  <c r="DM523" i="8"/>
  <c r="DK523" i="8"/>
  <c r="DL523" i="8" s="1"/>
  <c r="DJ523" i="8"/>
  <c r="DI523" i="8"/>
  <c r="DH523" i="8"/>
  <c r="DG523" i="8"/>
  <c r="DE523" i="8"/>
  <c r="DF523" i="8" s="1"/>
  <c r="DD523" i="8"/>
  <c r="DC523" i="8"/>
  <c r="DB523" i="8"/>
  <c r="DA523" i="8"/>
  <c r="CZ523" i="8"/>
  <c r="CY523" i="8"/>
  <c r="CX523" i="8"/>
  <c r="CV523" i="8"/>
  <c r="CW523" i="8" s="1"/>
  <c r="CU523" i="8"/>
  <c r="CT523" i="8"/>
  <c r="CS523" i="8"/>
  <c r="CR523" i="8"/>
  <c r="CQ523" i="8"/>
  <c r="CP523" i="8"/>
  <c r="CO523" i="8"/>
  <c r="CN523" i="8"/>
  <c r="CL523" i="8"/>
  <c r="CM523" i="8" s="1"/>
  <c r="CG523" i="8"/>
  <c r="CF523" i="8"/>
  <c r="CE523" i="8"/>
  <c r="CD523" i="8"/>
  <c r="CC523" i="8"/>
  <c r="CB523" i="8"/>
  <c r="CA523" i="8"/>
  <c r="BZ523" i="8"/>
  <c r="BY523" i="8"/>
  <c r="BW523" i="8"/>
  <c r="BX523" i="8" s="1"/>
  <c r="BV523" i="8"/>
  <c r="BU523" i="8"/>
  <c r="BT523" i="8"/>
  <c r="BS523" i="8"/>
  <c r="BR523" i="8"/>
  <c r="BQ523" i="8"/>
  <c r="BP523" i="8"/>
  <c r="BO523" i="8"/>
  <c r="BN523" i="8"/>
  <c r="BM523" i="8"/>
  <c r="BL523" i="8"/>
  <c r="BJ523" i="8"/>
  <c r="BK523" i="8" s="1"/>
  <c r="J523" i="8"/>
  <c r="I523" i="8"/>
  <c r="H523" i="8"/>
  <c r="G523" i="8"/>
  <c r="F523" i="8"/>
  <c r="A523" i="8"/>
  <c r="DP522" i="8"/>
  <c r="DO522" i="8"/>
  <c r="DN522" i="8"/>
  <c r="DM522" i="8"/>
  <c r="DK522" i="8"/>
  <c r="DL522" i="8" s="1"/>
  <c r="DJ522" i="8"/>
  <c r="DI522" i="8"/>
  <c r="DH522" i="8"/>
  <c r="DG522" i="8"/>
  <c r="DE522" i="8"/>
  <c r="DF522" i="8" s="1"/>
  <c r="DD522" i="8"/>
  <c r="DC522" i="8"/>
  <c r="DB522" i="8"/>
  <c r="DA522" i="8"/>
  <c r="CZ522" i="8"/>
  <c r="CY522" i="8"/>
  <c r="CX522" i="8"/>
  <c r="CV522" i="8"/>
  <c r="CW522" i="8" s="1"/>
  <c r="CU522" i="8"/>
  <c r="CT522" i="8"/>
  <c r="CS522" i="8"/>
  <c r="CR522" i="8"/>
  <c r="CQ522" i="8"/>
  <c r="CP522" i="8"/>
  <c r="CO522" i="8"/>
  <c r="CN522" i="8"/>
  <c r="CL522" i="8"/>
  <c r="CM522" i="8" s="1"/>
  <c r="CG522" i="8"/>
  <c r="CF522" i="8"/>
  <c r="CE522" i="8"/>
  <c r="CD522" i="8"/>
  <c r="CC522" i="8"/>
  <c r="CB522" i="8"/>
  <c r="CA522" i="8"/>
  <c r="BZ522" i="8"/>
  <c r="BY522" i="8"/>
  <c r="BW522" i="8"/>
  <c r="BX522" i="8" s="1"/>
  <c r="BV522" i="8"/>
  <c r="BU522" i="8"/>
  <c r="BT522" i="8"/>
  <c r="BS522" i="8"/>
  <c r="BR522" i="8"/>
  <c r="BQ522" i="8"/>
  <c r="BP522" i="8"/>
  <c r="BO522" i="8"/>
  <c r="BN522" i="8"/>
  <c r="BM522" i="8"/>
  <c r="BL522" i="8"/>
  <c r="BJ522" i="8"/>
  <c r="BK522" i="8" s="1"/>
  <c r="J522" i="8"/>
  <c r="I522" i="8"/>
  <c r="H522" i="8"/>
  <c r="G522" i="8"/>
  <c r="F522" i="8"/>
  <c r="A522" i="8"/>
  <c r="DP521" i="8"/>
  <c r="DO521" i="8"/>
  <c r="DN521" i="8"/>
  <c r="DM521" i="8"/>
  <c r="DK521" i="8"/>
  <c r="DL521" i="8" s="1"/>
  <c r="DJ521" i="8"/>
  <c r="DI521" i="8"/>
  <c r="DH521" i="8"/>
  <c r="DG521" i="8"/>
  <c r="DE521" i="8"/>
  <c r="DF521" i="8" s="1"/>
  <c r="DD521" i="8"/>
  <c r="DC521" i="8"/>
  <c r="DB521" i="8"/>
  <c r="DA521" i="8"/>
  <c r="CZ521" i="8"/>
  <c r="CY521" i="8"/>
  <c r="CX521" i="8"/>
  <c r="CV521" i="8"/>
  <c r="CW521" i="8" s="1"/>
  <c r="CU521" i="8"/>
  <c r="CT521" i="8"/>
  <c r="CS521" i="8"/>
  <c r="CR521" i="8"/>
  <c r="CQ521" i="8"/>
  <c r="CP521" i="8"/>
  <c r="CO521" i="8"/>
  <c r="CN521" i="8"/>
  <c r="CL521" i="8"/>
  <c r="CM521" i="8" s="1"/>
  <c r="CG521" i="8"/>
  <c r="CF521" i="8"/>
  <c r="CE521" i="8"/>
  <c r="CD521" i="8"/>
  <c r="CC521" i="8"/>
  <c r="CB521" i="8"/>
  <c r="CA521" i="8"/>
  <c r="BZ521" i="8"/>
  <c r="BY521" i="8"/>
  <c r="BW521" i="8"/>
  <c r="BX521" i="8" s="1"/>
  <c r="BV521" i="8"/>
  <c r="BU521" i="8"/>
  <c r="BT521" i="8"/>
  <c r="BS521" i="8"/>
  <c r="BR521" i="8"/>
  <c r="BQ521" i="8"/>
  <c r="BP521" i="8"/>
  <c r="BO521" i="8"/>
  <c r="BN521" i="8"/>
  <c r="BM521" i="8"/>
  <c r="BL521" i="8"/>
  <c r="BJ521" i="8"/>
  <c r="BK521" i="8" s="1"/>
  <c r="J521" i="8"/>
  <c r="I521" i="8"/>
  <c r="H521" i="8"/>
  <c r="G521" i="8"/>
  <c r="F521" i="8"/>
  <c r="A521" i="8"/>
  <c r="DP520" i="8"/>
  <c r="DO520" i="8"/>
  <c r="DN520" i="8"/>
  <c r="DM520" i="8"/>
  <c r="DK520" i="8"/>
  <c r="DL520" i="8" s="1"/>
  <c r="DJ520" i="8"/>
  <c r="DI520" i="8"/>
  <c r="DH520" i="8"/>
  <c r="DG520" i="8"/>
  <c r="DE520" i="8"/>
  <c r="DF520" i="8" s="1"/>
  <c r="DD520" i="8"/>
  <c r="DC520" i="8"/>
  <c r="DB520" i="8"/>
  <c r="DA520" i="8"/>
  <c r="CZ520" i="8"/>
  <c r="CY520" i="8"/>
  <c r="CX520" i="8"/>
  <c r="CV520" i="8"/>
  <c r="CW520" i="8" s="1"/>
  <c r="CU520" i="8"/>
  <c r="CT520" i="8"/>
  <c r="CS520" i="8"/>
  <c r="CR520" i="8"/>
  <c r="CQ520" i="8"/>
  <c r="CP520" i="8"/>
  <c r="CO520" i="8"/>
  <c r="CN520" i="8"/>
  <c r="CL520" i="8"/>
  <c r="CM520" i="8" s="1"/>
  <c r="CG520" i="8"/>
  <c r="CF520" i="8"/>
  <c r="CE520" i="8"/>
  <c r="CD520" i="8"/>
  <c r="CC520" i="8"/>
  <c r="CB520" i="8"/>
  <c r="CA520" i="8"/>
  <c r="BZ520" i="8"/>
  <c r="BY520" i="8"/>
  <c r="BW520" i="8"/>
  <c r="BX520" i="8" s="1"/>
  <c r="BV520" i="8"/>
  <c r="BU520" i="8"/>
  <c r="BT520" i="8"/>
  <c r="BS520" i="8"/>
  <c r="BR520" i="8"/>
  <c r="BQ520" i="8"/>
  <c r="BP520" i="8"/>
  <c r="BO520" i="8"/>
  <c r="BN520" i="8"/>
  <c r="BM520" i="8"/>
  <c r="BL520" i="8"/>
  <c r="BJ520" i="8"/>
  <c r="BK520" i="8" s="1"/>
  <c r="J520" i="8"/>
  <c r="I520" i="8"/>
  <c r="H520" i="8"/>
  <c r="G520" i="8"/>
  <c r="F520" i="8"/>
  <c r="A520" i="8"/>
  <c r="DP519" i="8"/>
  <c r="DO519" i="8"/>
  <c r="DN519" i="8"/>
  <c r="DM519" i="8"/>
  <c r="DK519" i="8"/>
  <c r="DL519" i="8" s="1"/>
  <c r="DJ519" i="8"/>
  <c r="DI519" i="8"/>
  <c r="DH519" i="8"/>
  <c r="DG519" i="8"/>
  <c r="DE519" i="8"/>
  <c r="DF519" i="8" s="1"/>
  <c r="DD519" i="8"/>
  <c r="DC519" i="8"/>
  <c r="DB519" i="8"/>
  <c r="DA519" i="8"/>
  <c r="CZ519" i="8"/>
  <c r="CY519" i="8"/>
  <c r="CX519" i="8"/>
  <c r="CV519" i="8"/>
  <c r="CW519" i="8" s="1"/>
  <c r="CU519" i="8"/>
  <c r="CT519" i="8"/>
  <c r="CS519" i="8"/>
  <c r="CR519" i="8"/>
  <c r="CQ519" i="8"/>
  <c r="CP519" i="8"/>
  <c r="CO519" i="8"/>
  <c r="CN519" i="8"/>
  <c r="CL519" i="8"/>
  <c r="CM519" i="8" s="1"/>
  <c r="CG519" i="8"/>
  <c r="CF519" i="8"/>
  <c r="CE519" i="8"/>
  <c r="CD519" i="8"/>
  <c r="CC519" i="8"/>
  <c r="CB519" i="8"/>
  <c r="CA519" i="8"/>
  <c r="BZ519" i="8"/>
  <c r="BY519" i="8"/>
  <c r="BW519" i="8"/>
  <c r="BX519" i="8" s="1"/>
  <c r="BV519" i="8"/>
  <c r="BU519" i="8"/>
  <c r="BT519" i="8"/>
  <c r="BS519" i="8"/>
  <c r="BR519" i="8"/>
  <c r="BQ519" i="8"/>
  <c r="BP519" i="8"/>
  <c r="BO519" i="8"/>
  <c r="BN519" i="8"/>
  <c r="BM519" i="8"/>
  <c r="BL519" i="8"/>
  <c r="BJ519" i="8"/>
  <c r="BK519" i="8" s="1"/>
  <c r="J519" i="8"/>
  <c r="I519" i="8"/>
  <c r="H519" i="8"/>
  <c r="G519" i="8"/>
  <c r="F519" i="8"/>
  <c r="A519" i="8"/>
  <c r="DP518" i="8"/>
  <c r="DO518" i="8"/>
  <c r="DN518" i="8"/>
  <c r="DM518" i="8"/>
  <c r="DK518" i="8"/>
  <c r="DL518" i="8" s="1"/>
  <c r="DJ518" i="8"/>
  <c r="DI518" i="8"/>
  <c r="DH518" i="8"/>
  <c r="DG518" i="8"/>
  <c r="DE518" i="8"/>
  <c r="DF518" i="8" s="1"/>
  <c r="DD518" i="8"/>
  <c r="DC518" i="8"/>
  <c r="DB518" i="8"/>
  <c r="DA518" i="8"/>
  <c r="CZ518" i="8"/>
  <c r="CY518" i="8"/>
  <c r="CX518" i="8"/>
  <c r="CV518" i="8"/>
  <c r="CW518" i="8" s="1"/>
  <c r="CU518" i="8"/>
  <c r="CT518" i="8"/>
  <c r="CS518" i="8"/>
  <c r="CR518" i="8"/>
  <c r="CQ518" i="8"/>
  <c r="CP518" i="8"/>
  <c r="CO518" i="8"/>
  <c r="CN518" i="8"/>
  <c r="CL518" i="8"/>
  <c r="CM518" i="8" s="1"/>
  <c r="CG518" i="8"/>
  <c r="CF518" i="8"/>
  <c r="CE518" i="8"/>
  <c r="CD518" i="8"/>
  <c r="CC518" i="8"/>
  <c r="CB518" i="8"/>
  <c r="CA518" i="8"/>
  <c r="BZ518" i="8"/>
  <c r="BY518" i="8"/>
  <c r="BW518" i="8"/>
  <c r="BX518" i="8" s="1"/>
  <c r="BV518" i="8"/>
  <c r="BU518" i="8"/>
  <c r="BT518" i="8"/>
  <c r="BS518" i="8"/>
  <c r="BR518" i="8"/>
  <c r="BQ518" i="8"/>
  <c r="BP518" i="8"/>
  <c r="BO518" i="8"/>
  <c r="BN518" i="8"/>
  <c r="BM518" i="8"/>
  <c r="BL518" i="8"/>
  <c r="BJ518" i="8"/>
  <c r="BK518" i="8" s="1"/>
  <c r="J518" i="8"/>
  <c r="I518" i="8"/>
  <c r="H518" i="8"/>
  <c r="G518" i="8"/>
  <c r="F518" i="8"/>
  <c r="A518" i="8"/>
  <c r="DP517" i="8"/>
  <c r="DO517" i="8"/>
  <c r="DN517" i="8"/>
  <c r="DM517" i="8"/>
  <c r="DK517" i="8"/>
  <c r="DL517" i="8" s="1"/>
  <c r="DJ517" i="8"/>
  <c r="DI517" i="8"/>
  <c r="DH517" i="8"/>
  <c r="DG517" i="8"/>
  <c r="DE517" i="8"/>
  <c r="DF517" i="8" s="1"/>
  <c r="DD517" i="8"/>
  <c r="DC517" i="8"/>
  <c r="DB517" i="8"/>
  <c r="DA517" i="8"/>
  <c r="CZ517" i="8"/>
  <c r="CY517" i="8"/>
  <c r="CX517" i="8"/>
  <c r="CV517" i="8"/>
  <c r="CW517" i="8" s="1"/>
  <c r="CU517" i="8"/>
  <c r="CT517" i="8"/>
  <c r="CS517" i="8"/>
  <c r="CR517" i="8"/>
  <c r="CQ517" i="8"/>
  <c r="CP517" i="8"/>
  <c r="CO517" i="8"/>
  <c r="CN517" i="8"/>
  <c r="CL517" i="8"/>
  <c r="CM517" i="8" s="1"/>
  <c r="CG517" i="8"/>
  <c r="CF517" i="8"/>
  <c r="CE517" i="8"/>
  <c r="CD517" i="8"/>
  <c r="CC517" i="8"/>
  <c r="CB517" i="8"/>
  <c r="CA517" i="8"/>
  <c r="BZ517" i="8"/>
  <c r="BY517" i="8"/>
  <c r="BW517" i="8"/>
  <c r="BX517" i="8" s="1"/>
  <c r="BV517" i="8"/>
  <c r="BU517" i="8"/>
  <c r="BT517" i="8"/>
  <c r="BS517" i="8"/>
  <c r="BR517" i="8"/>
  <c r="BQ517" i="8"/>
  <c r="BP517" i="8"/>
  <c r="BO517" i="8"/>
  <c r="BN517" i="8"/>
  <c r="BM517" i="8"/>
  <c r="BL517" i="8"/>
  <c r="BJ517" i="8"/>
  <c r="BK517" i="8" s="1"/>
  <c r="J517" i="8"/>
  <c r="I517" i="8"/>
  <c r="H517" i="8"/>
  <c r="G517" i="8"/>
  <c r="F517" i="8"/>
  <c r="A517" i="8"/>
  <c r="DP516" i="8"/>
  <c r="DO516" i="8"/>
  <c r="DN516" i="8"/>
  <c r="DM516" i="8"/>
  <c r="DK516" i="8"/>
  <c r="DL516" i="8" s="1"/>
  <c r="DJ516" i="8"/>
  <c r="DI516" i="8"/>
  <c r="DH516" i="8"/>
  <c r="DG516" i="8"/>
  <c r="DE516" i="8"/>
  <c r="DF516" i="8" s="1"/>
  <c r="DD516" i="8"/>
  <c r="DC516" i="8"/>
  <c r="DB516" i="8"/>
  <c r="DA516" i="8"/>
  <c r="CZ516" i="8"/>
  <c r="CY516" i="8"/>
  <c r="CX516" i="8"/>
  <c r="CV516" i="8"/>
  <c r="CW516" i="8" s="1"/>
  <c r="CU516" i="8"/>
  <c r="CT516" i="8"/>
  <c r="CS516" i="8"/>
  <c r="CR516" i="8"/>
  <c r="CQ516" i="8"/>
  <c r="CP516" i="8"/>
  <c r="CO516" i="8"/>
  <c r="CN516" i="8"/>
  <c r="CL516" i="8"/>
  <c r="CM516" i="8" s="1"/>
  <c r="CG516" i="8"/>
  <c r="CF516" i="8"/>
  <c r="CE516" i="8"/>
  <c r="CD516" i="8"/>
  <c r="CC516" i="8"/>
  <c r="CB516" i="8"/>
  <c r="CA516" i="8"/>
  <c r="BZ516" i="8"/>
  <c r="BY516" i="8"/>
  <c r="BW516" i="8"/>
  <c r="BX516" i="8" s="1"/>
  <c r="BV516" i="8"/>
  <c r="BU516" i="8"/>
  <c r="BT516" i="8"/>
  <c r="BS516" i="8"/>
  <c r="BR516" i="8"/>
  <c r="BQ516" i="8"/>
  <c r="BP516" i="8"/>
  <c r="BO516" i="8"/>
  <c r="BN516" i="8"/>
  <c r="BM516" i="8"/>
  <c r="BL516" i="8"/>
  <c r="BJ516" i="8"/>
  <c r="BK516" i="8" s="1"/>
  <c r="J516" i="8"/>
  <c r="I516" i="8"/>
  <c r="H516" i="8"/>
  <c r="G516" i="8"/>
  <c r="F516" i="8"/>
  <c r="A516" i="8"/>
  <c r="DP515" i="8"/>
  <c r="DO515" i="8"/>
  <c r="DN515" i="8"/>
  <c r="DM515" i="8"/>
  <c r="DK515" i="8"/>
  <c r="DL515" i="8" s="1"/>
  <c r="DJ515" i="8"/>
  <c r="DI515" i="8"/>
  <c r="DH515" i="8"/>
  <c r="DG515" i="8"/>
  <c r="DE515" i="8"/>
  <c r="DF515" i="8" s="1"/>
  <c r="DD515" i="8"/>
  <c r="DC515" i="8"/>
  <c r="DB515" i="8"/>
  <c r="DA515" i="8"/>
  <c r="CZ515" i="8"/>
  <c r="CY515" i="8"/>
  <c r="CX515" i="8"/>
  <c r="CV515" i="8"/>
  <c r="CW515" i="8" s="1"/>
  <c r="CU515" i="8"/>
  <c r="CT515" i="8"/>
  <c r="CS515" i="8"/>
  <c r="CR515" i="8"/>
  <c r="CQ515" i="8"/>
  <c r="CP515" i="8"/>
  <c r="CO515" i="8"/>
  <c r="CN515" i="8"/>
  <c r="CL515" i="8"/>
  <c r="CM515" i="8" s="1"/>
  <c r="CG515" i="8"/>
  <c r="CF515" i="8"/>
  <c r="CE515" i="8"/>
  <c r="CD515" i="8"/>
  <c r="CC515" i="8"/>
  <c r="CB515" i="8"/>
  <c r="CA515" i="8"/>
  <c r="BZ515" i="8"/>
  <c r="BY515" i="8"/>
  <c r="BW515" i="8"/>
  <c r="BX515" i="8" s="1"/>
  <c r="BV515" i="8"/>
  <c r="BU515" i="8"/>
  <c r="BT515" i="8"/>
  <c r="BS515" i="8"/>
  <c r="BR515" i="8"/>
  <c r="BQ515" i="8"/>
  <c r="BP515" i="8"/>
  <c r="BO515" i="8"/>
  <c r="BN515" i="8"/>
  <c r="BM515" i="8"/>
  <c r="BL515" i="8"/>
  <c r="BJ515" i="8"/>
  <c r="BK515" i="8" s="1"/>
  <c r="J515" i="8"/>
  <c r="I515" i="8"/>
  <c r="H515" i="8"/>
  <c r="G515" i="8"/>
  <c r="F515" i="8"/>
  <c r="A515" i="8"/>
  <c r="DP514" i="8"/>
  <c r="DO514" i="8"/>
  <c r="DN514" i="8"/>
  <c r="DM514" i="8"/>
  <c r="DK514" i="8"/>
  <c r="DL514" i="8" s="1"/>
  <c r="DJ514" i="8"/>
  <c r="DI514" i="8"/>
  <c r="DH514" i="8"/>
  <c r="DG514" i="8"/>
  <c r="DE514" i="8"/>
  <c r="DF514" i="8" s="1"/>
  <c r="DD514" i="8"/>
  <c r="DC514" i="8"/>
  <c r="DB514" i="8"/>
  <c r="DA514" i="8"/>
  <c r="CZ514" i="8"/>
  <c r="CY514" i="8"/>
  <c r="CX514" i="8"/>
  <c r="CV514" i="8"/>
  <c r="CW514" i="8" s="1"/>
  <c r="CU514" i="8"/>
  <c r="CT514" i="8"/>
  <c r="CS514" i="8"/>
  <c r="CR514" i="8"/>
  <c r="CQ514" i="8"/>
  <c r="CP514" i="8"/>
  <c r="CO514" i="8"/>
  <c r="CN514" i="8"/>
  <c r="CL514" i="8"/>
  <c r="CM514" i="8" s="1"/>
  <c r="CG514" i="8"/>
  <c r="CF514" i="8"/>
  <c r="CE514" i="8"/>
  <c r="CD514" i="8"/>
  <c r="CC514" i="8"/>
  <c r="CB514" i="8"/>
  <c r="CA514" i="8"/>
  <c r="BZ514" i="8"/>
  <c r="BY514" i="8"/>
  <c r="BW514" i="8"/>
  <c r="BX514" i="8" s="1"/>
  <c r="BV514" i="8"/>
  <c r="BU514" i="8"/>
  <c r="BT514" i="8"/>
  <c r="BS514" i="8"/>
  <c r="BR514" i="8"/>
  <c r="BQ514" i="8"/>
  <c r="BP514" i="8"/>
  <c r="BO514" i="8"/>
  <c r="BN514" i="8"/>
  <c r="BM514" i="8"/>
  <c r="BL514" i="8"/>
  <c r="BJ514" i="8"/>
  <c r="BK514" i="8" s="1"/>
  <c r="J514" i="8"/>
  <c r="I514" i="8"/>
  <c r="H514" i="8"/>
  <c r="G514" i="8"/>
  <c r="F514" i="8"/>
  <c r="A514" i="8"/>
  <c r="DP513" i="8"/>
  <c r="DO513" i="8"/>
  <c r="DN513" i="8"/>
  <c r="DM513" i="8"/>
  <c r="DK513" i="8"/>
  <c r="DL513" i="8" s="1"/>
  <c r="DJ513" i="8"/>
  <c r="DI513" i="8"/>
  <c r="DH513" i="8"/>
  <c r="DG513" i="8"/>
  <c r="DE513" i="8"/>
  <c r="DF513" i="8" s="1"/>
  <c r="DD513" i="8"/>
  <c r="DC513" i="8"/>
  <c r="DB513" i="8"/>
  <c r="DA513" i="8"/>
  <c r="CZ513" i="8"/>
  <c r="CY513" i="8"/>
  <c r="CX513" i="8"/>
  <c r="CV513" i="8"/>
  <c r="CW513" i="8" s="1"/>
  <c r="CU513" i="8"/>
  <c r="CT513" i="8"/>
  <c r="CS513" i="8"/>
  <c r="CR513" i="8"/>
  <c r="CQ513" i="8"/>
  <c r="CP513" i="8"/>
  <c r="CO513" i="8"/>
  <c r="CN513" i="8"/>
  <c r="CL513" i="8"/>
  <c r="CM513" i="8" s="1"/>
  <c r="CG513" i="8"/>
  <c r="CF513" i="8"/>
  <c r="CE513" i="8"/>
  <c r="CD513" i="8"/>
  <c r="CC513" i="8"/>
  <c r="CB513" i="8"/>
  <c r="CA513" i="8"/>
  <c r="BZ513" i="8"/>
  <c r="BY513" i="8"/>
  <c r="BW513" i="8"/>
  <c r="BX513" i="8" s="1"/>
  <c r="BV513" i="8"/>
  <c r="BU513" i="8"/>
  <c r="BT513" i="8"/>
  <c r="BS513" i="8"/>
  <c r="BR513" i="8"/>
  <c r="BQ513" i="8"/>
  <c r="BP513" i="8"/>
  <c r="BO513" i="8"/>
  <c r="BN513" i="8"/>
  <c r="BM513" i="8"/>
  <c r="BL513" i="8"/>
  <c r="BJ513" i="8"/>
  <c r="BK513" i="8" s="1"/>
  <c r="J513" i="8"/>
  <c r="I513" i="8"/>
  <c r="H513" i="8"/>
  <c r="G513" i="8"/>
  <c r="F513" i="8"/>
  <c r="A513" i="8"/>
  <c r="DP512" i="8"/>
  <c r="DO512" i="8"/>
  <c r="DN512" i="8"/>
  <c r="DM512" i="8"/>
  <c r="DK512" i="8"/>
  <c r="DL512" i="8" s="1"/>
  <c r="DJ512" i="8"/>
  <c r="DI512" i="8"/>
  <c r="DH512" i="8"/>
  <c r="DG512" i="8"/>
  <c r="DE512" i="8"/>
  <c r="DF512" i="8" s="1"/>
  <c r="DD512" i="8"/>
  <c r="DC512" i="8"/>
  <c r="DB512" i="8"/>
  <c r="DA512" i="8"/>
  <c r="CZ512" i="8"/>
  <c r="CY512" i="8"/>
  <c r="CX512" i="8"/>
  <c r="CV512" i="8"/>
  <c r="CW512" i="8" s="1"/>
  <c r="CU512" i="8"/>
  <c r="CT512" i="8"/>
  <c r="CS512" i="8"/>
  <c r="CR512" i="8"/>
  <c r="CQ512" i="8"/>
  <c r="CP512" i="8"/>
  <c r="CO512" i="8"/>
  <c r="CN512" i="8"/>
  <c r="CL512" i="8"/>
  <c r="CM512" i="8" s="1"/>
  <c r="CG512" i="8"/>
  <c r="CF512" i="8"/>
  <c r="CE512" i="8"/>
  <c r="CD512" i="8"/>
  <c r="CC512" i="8"/>
  <c r="CB512" i="8"/>
  <c r="CA512" i="8"/>
  <c r="BZ512" i="8"/>
  <c r="BY512" i="8"/>
  <c r="BW512" i="8"/>
  <c r="BX512" i="8" s="1"/>
  <c r="BV512" i="8"/>
  <c r="BU512" i="8"/>
  <c r="BT512" i="8"/>
  <c r="BS512" i="8"/>
  <c r="BR512" i="8"/>
  <c r="BQ512" i="8"/>
  <c r="BP512" i="8"/>
  <c r="BO512" i="8"/>
  <c r="BN512" i="8"/>
  <c r="BM512" i="8"/>
  <c r="BL512" i="8"/>
  <c r="BJ512" i="8"/>
  <c r="BK512" i="8" s="1"/>
  <c r="J512" i="8"/>
  <c r="I512" i="8"/>
  <c r="H512" i="8"/>
  <c r="G512" i="8"/>
  <c r="F512" i="8"/>
  <c r="A512" i="8"/>
  <c r="DP511" i="8"/>
  <c r="DO511" i="8"/>
  <c r="DN511" i="8"/>
  <c r="DM511" i="8"/>
  <c r="DK511" i="8"/>
  <c r="DL511" i="8" s="1"/>
  <c r="DJ511" i="8"/>
  <c r="DI511" i="8"/>
  <c r="DH511" i="8"/>
  <c r="DG511" i="8"/>
  <c r="DE511" i="8"/>
  <c r="DF511" i="8" s="1"/>
  <c r="DD511" i="8"/>
  <c r="DC511" i="8"/>
  <c r="DB511" i="8"/>
  <c r="DA511" i="8"/>
  <c r="CZ511" i="8"/>
  <c r="CY511" i="8"/>
  <c r="CX511" i="8"/>
  <c r="CV511" i="8"/>
  <c r="CW511" i="8" s="1"/>
  <c r="CU511" i="8"/>
  <c r="CT511" i="8"/>
  <c r="CS511" i="8"/>
  <c r="CR511" i="8"/>
  <c r="CQ511" i="8"/>
  <c r="CP511" i="8"/>
  <c r="CO511" i="8"/>
  <c r="CN511" i="8"/>
  <c r="CL511" i="8"/>
  <c r="CM511" i="8" s="1"/>
  <c r="CG511" i="8"/>
  <c r="CF511" i="8"/>
  <c r="CE511" i="8"/>
  <c r="CD511" i="8"/>
  <c r="CC511" i="8"/>
  <c r="CB511" i="8"/>
  <c r="CA511" i="8"/>
  <c r="BZ511" i="8"/>
  <c r="BY511" i="8"/>
  <c r="BW511" i="8"/>
  <c r="BX511" i="8" s="1"/>
  <c r="BV511" i="8"/>
  <c r="BU511" i="8"/>
  <c r="BT511" i="8"/>
  <c r="BS511" i="8"/>
  <c r="BR511" i="8"/>
  <c r="BQ511" i="8"/>
  <c r="BP511" i="8"/>
  <c r="BO511" i="8"/>
  <c r="BN511" i="8"/>
  <c r="BM511" i="8"/>
  <c r="BL511" i="8"/>
  <c r="BJ511" i="8"/>
  <c r="BK511" i="8" s="1"/>
  <c r="J511" i="8"/>
  <c r="I511" i="8"/>
  <c r="H511" i="8"/>
  <c r="G511" i="8"/>
  <c r="F511" i="8"/>
  <c r="A511" i="8"/>
  <c r="DP510" i="8"/>
  <c r="DO510" i="8"/>
  <c r="DN510" i="8"/>
  <c r="DM510" i="8"/>
  <c r="DK510" i="8"/>
  <c r="DL510" i="8" s="1"/>
  <c r="DJ510" i="8"/>
  <c r="DI510" i="8"/>
  <c r="DH510" i="8"/>
  <c r="DG510" i="8"/>
  <c r="DE510" i="8"/>
  <c r="DF510" i="8" s="1"/>
  <c r="DD510" i="8"/>
  <c r="DC510" i="8"/>
  <c r="DB510" i="8"/>
  <c r="DA510" i="8"/>
  <c r="CZ510" i="8"/>
  <c r="CY510" i="8"/>
  <c r="CX510" i="8"/>
  <c r="CV510" i="8"/>
  <c r="CW510" i="8" s="1"/>
  <c r="CU510" i="8"/>
  <c r="CT510" i="8"/>
  <c r="CS510" i="8"/>
  <c r="CR510" i="8"/>
  <c r="CQ510" i="8"/>
  <c r="CP510" i="8"/>
  <c r="CO510" i="8"/>
  <c r="CN510" i="8"/>
  <c r="CL510" i="8"/>
  <c r="CM510" i="8" s="1"/>
  <c r="CG510" i="8"/>
  <c r="CF510" i="8"/>
  <c r="CE510" i="8"/>
  <c r="CD510" i="8"/>
  <c r="CC510" i="8"/>
  <c r="CB510" i="8"/>
  <c r="CA510" i="8"/>
  <c r="BZ510" i="8"/>
  <c r="BY510" i="8"/>
  <c r="BW510" i="8"/>
  <c r="BX510" i="8" s="1"/>
  <c r="BV510" i="8"/>
  <c r="BU510" i="8"/>
  <c r="BT510" i="8"/>
  <c r="BS510" i="8"/>
  <c r="BR510" i="8"/>
  <c r="BQ510" i="8"/>
  <c r="BP510" i="8"/>
  <c r="BO510" i="8"/>
  <c r="BN510" i="8"/>
  <c r="BM510" i="8"/>
  <c r="BL510" i="8"/>
  <c r="BJ510" i="8"/>
  <c r="BK510" i="8" s="1"/>
  <c r="J510" i="8"/>
  <c r="I510" i="8"/>
  <c r="H510" i="8"/>
  <c r="G510" i="8"/>
  <c r="F510" i="8"/>
  <c r="A510" i="8"/>
  <c r="DP509" i="8"/>
  <c r="DO509" i="8"/>
  <c r="DN509" i="8"/>
  <c r="DM509" i="8"/>
  <c r="DK509" i="8"/>
  <c r="DL509" i="8" s="1"/>
  <c r="DJ509" i="8"/>
  <c r="DI509" i="8"/>
  <c r="DH509" i="8"/>
  <c r="DG509" i="8"/>
  <c r="DE509" i="8"/>
  <c r="DF509" i="8" s="1"/>
  <c r="DD509" i="8"/>
  <c r="DC509" i="8"/>
  <c r="DB509" i="8"/>
  <c r="DA509" i="8"/>
  <c r="CZ509" i="8"/>
  <c r="CY509" i="8"/>
  <c r="CX509" i="8"/>
  <c r="CV509" i="8"/>
  <c r="CW509" i="8" s="1"/>
  <c r="CU509" i="8"/>
  <c r="CT509" i="8"/>
  <c r="CS509" i="8"/>
  <c r="CR509" i="8"/>
  <c r="CQ509" i="8"/>
  <c r="CP509" i="8"/>
  <c r="CO509" i="8"/>
  <c r="CN509" i="8"/>
  <c r="CL509" i="8"/>
  <c r="CM509" i="8" s="1"/>
  <c r="CG509" i="8"/>
  <c r="CF509" i="8"/>
  <c r="CE509" i="8"/>
  <c r="CD509" i="8"/>
  <c r="CC509" i="8"/>
  <c r="CB509" i="8"/>
  <c r="CA509" i="8"/>
  <c r="BZ509" i="8"/>
  <c r="BY509" i="8"/>
  <c r="BW509" i="8"/>
  <c r="BX509" i="8" s="1"/>
  <c r="BV509" i="8"/>
  <c r="BU509" i="8"/>
  <c r="BT509" i="8"/>
  <c r="BS509" i="8"/>
  <c r="BR509" i="8"/>
  <c r="BQ509" i="8"/>
  <c r="BP509" i="8"/>
  <c r="BO509" i="8"/>
  <c r="BN509" i="8"/>
  <c r="BM509" i="8"/>
  <c r="BL509" i="8"/>
  <c r="BJ509" i="8"/>
  <c r="BK509" i="8" s="1"/>
  <c r="J509" i="8"/>
  <c r="I509" i="8"/>
  <c r="H509" i="8"/>
  <c r="G509" i="8"/>
  <c r="F509" i="8"/>
  <c r="A509" i="8"/>
  <c r="DP508" i="8"/>
  <c r="DO508" i="8"/>
  <c r="DN508" i="8"/>
  <c r="DM508" i="8"/>
  <c r="DK508" i="8"/>
  <c r="DL508" i="8" s="1"/>
  <c r="DJ508" i="8"/>
  <c r="DI508" i="8"/>
  <c r="DH508" i="8"/>
  <c r="DG508" i="8"/>
  <c r="DE508" i="8"/>
  <c r="DF508" i="8" s="1"/>
  <c r="DD508" i="8"/>
  <c r="DC508" i="8"/>
  <c r="DB508" i="8"/>
  <c r="DA508" i="8"/>
  <c r="CZ508" i="8"/>
  <c r="CY508" i="8"/>
  <c r="CX508" i="8"/>
  <c r="CV508" i="8"/>
  <c r="CW508" i="8" s="1"/>
  <c r="CU508" i="8"/>
  <c r="CT508" i="8"/>
  <c r="CS508" i="8"/>
  <c r="CR508" i="8"/>
  <c r="CQ508" i="8"/>
  <c r="CP508" i="8"/>
  <c r="CO508" i="8"/>
  <c r="CN508" i="8"/>
  <c r="CL508" i="8"/>
  <c r="CM508" i="8" s="1"/>
  <c r="CG508" i="8"/>
  <c r="CF508" i="8"/>
  <c r="CE508" i="8"/>
  <c r="CD508" i="8"/>
  <c r="CC508" i="8"/>
  <c r="CB508" i="8"/>
  <c r="CA508" i="8"/>
  <c r="BZ508" i="8"/>
  <c r="BY508" i="8"/>
  <c r="BW508" i="8"/>
  <c r="BX508" i="8" s="1"/>
  <c r="BV508" i="8"/>
  <c r="BU508" i="8"/>
  <c r="BT508" i="8"/>
  <c r="BS508" i="8"/>
  <c r="BR508" i="8"/>
  <c r="BQ508" i="8"/>
  <c r="BP508" i="8"/>
  <c r="BO508" i="8"/>
  <c r="BN508" i="8"/>
  <c r="BM508" i="8"/>
  <c r="BL508" i="8"/>
  <c r="BJ508" i="8"/>
  <c r="BK508" i="8" s="1"/>
  <c r="J508" i="8"/>
  <c r="I508" i="8"/>
  <c r="H508" i="8"/>
  <c r="G508" i="8"/>
  <c r="F508" i="8"/>
  <c r="A508" i="8"/>
  <c r="DP507" i="8"/>
  <c r="DO507" i="8"/>
  <c r="DN507" i="8"/>
  <c r="DM507" i="8"/>
  <c r="DK507" i="8"/>
  <c r="DL507" i="8" s="1"/>
  <c r="DJ507" i="8"/>
  <c r="DI507" i="8"/>
  <c r="DH507" i="8"/>
  <c r="DG507" i="8"/>
  <c r="DE507" i="8"/>
  <c r="DF507" i="8" s="1"/>
  <c r="DD507" i="8"/>
  <c r="DC507" i="8"/>
  <c r="DB507" i="8"/>
  <c r="DA507" i="8"/>
  <c r="CZ507" i="8"/>
  <c r="CY507" i="8"/>
  <c r="CX507" i="8"/>
  <c r="CV507" i="8"/>
  <c r="CW507" i="8" s="1"/>
  <c r="CU507" i="8"/>
  <c r="CT507" i="8"/>
  <c r="CS507" i="8"/>
  <c r="CR507" i="8"/>
  <c r="CQ507" i="8"/>
  <c r="CP507" i="8"/>
  <c r="CO507" i="8"/>
  <c r="CN507" i="8"/>
  <c r="CL507" i="8"/>
  <c r="CM507" i="8" s="1"/>
  <c r="CG507" i="8"/>
  <c r="CF507" i="8"/>
  <c r="CE507" i="8"/>
  <c r="CD507" i="8"/>
  <c r="CC507" i="8"/>
  <c r="CB507" i="8"/>
  <c r="CA507" i="8"/>
  <c r="BZ507" i="8"/>
  <c r="BY507" i="8"/>
  <c r="BW507" i="8"/>
  <c r="BX507" i="8" s="1"/>
  <c r="BV507" i="8"/>
  <c r="BU507" i="8"/>
  <c r="BT507" i="8"/>
  <c r="BS507" i="8"/>
  <c r="BR507" i="8"/>
  <c r="BQ507" i="8"/>
  <c r="BP507" i="8"/>
  <c r="BO507" i="8"/>
  <c r="BN507" i="8"/>
  <c r="BM507" i="8"/>
  <c r="BL507" i="8"/>
  <c r="BJ507" i="8"/>
  <c r="BK507" i="8" s="1"/>
  <c r="J507" i="8"/>
  <c r="I507" i="8"/>
  <c r="H507" i="8"/>
  <c r="G507" i="8"/>
  <c r="F507" i="8"/>
  <c r="A507" i="8"/>
  <c r="DP506" i="8"/>
  <c r="DO506" i="8"/>
  <c r="DN506" i="8"/>
  <c r="DM506" i="8"/>
  <c r="DK506" i="8"/>
  <c r="DL506" i="8" s="1"/>
  <c r="DJ506" i="8"/>
  <c r="DI506" i="8"/>
  <c r="DH506" i="8"/>
  <c r="DG506" i="8"/>
  <c r="DE506" i="8"/>
  <c r="DF506" i="8" s="1"/>
  <c r="DD506" i="8"/>
  <c r="DC506" i="8"/>
  <c r="DB506" i="8"/>
  <c r="DA506" i="8"/>
  <c r="CZ506" i="8"/>
  <c r="CY506" i="8"/>
  <c r="CX506" i="8"/>
  <c r="CV506" i="8"/>
  <c r="CW506" i="8" s="1"/>
  <c r="CU506" i="8"/>
  <c r="CT506" i="8"/>
  <c r="CS506" i="8"/>
  <c r="CR506" i="8"/>
  <c r="CQ506" i="8"/>
  <c r="CP506" i="8"/>
  <c r="CO506" i="8"/>
  <c r="CN506" i="8"/>
  <c r="CL506" i="8"/>
  <c r="CM506" i="8" s="1"/>
  <c r="CG506" i="8"/>
  <c r="CF506" i="8"/>
  <c r="CE506" i="8"/>
  <c r="CD506" i="8"/>
  <c r="CC506" i="8"/>
  <c r="CB506" i="8"/>
  <c r="CA506" i="8"/>
  <c r="BZ506" i="8"/>
  <c r="BY506" i="8"/>
  <c r="BW506" i="8"/>
  <c r="BX506" i="8" s="1"/>
  <c r="BV506" i="8"/>
  <c r="BU506" i="8"/>
  <c r="BT506" i="8"/>
  <c r="BS506" i="8"/>
  <c r="BR506" i="8"/>
  <c r="BQ506" i="8"/>
  <c r="BP506" i="8"/>
  <c r="BO506" i="8"/>
  <c r="BN506" i="8"/>
  <c r="BM506" i="8"/>
  <c r="BL506" i="8"/>
  <c r="BJ506" i="8"/>
  <c r="BK506" i="8" s="1"/>
  <c r="J506" i="8"/>
  <c r="I506" i="8"/>
  <c r="H506" i="8"/>
  <c r="G506" i="8"/>
  <c r="F506" i="8"/>
  <c r="A506" i="8"/>
  <c r="DP505" i="8"/>
  <c r="DO505" i="8"/>
  <c r="DN505" i="8"/>
  <c r="DM505" i="8"/>
  <c r="DK505" i="8"/>
  <c r="DL505" i="8" s="1"/>
  <c r="DJ505" i="8"/>
  <c r="DI505" i="8"/>
  <c r="DH505" i="8"/>
  <c r="DG505" i="8"/>
  <c r="DE505" i="8"/>
  <c r="DF505" i="8" s="1"/>
  <c r="DD505" i="8"/>
  <c r="DC505" i="8"/>
  <c r="DB505" i="8"/>
  <c r="DA505" i="8"/>
  <c r="CZ505" i="8"/>
  <c r="CY505" i="8"/>
  <c r="CX505" i="8"/>
  <c r="CV505" i="8"/>
  <c r="CW505" i="8" s="1"/>
  <c r="CU505" i="8"/>
  <c r="CT505" i="8"/>
  <c r="CS505" i="8"/>
  <c r="CR505" i="8"/>
  <c r="CQ505" i="8"/>
  <c r="CP505" i="8"/>
  <c r="CO505" i="8"/>
  <c r="CN505" i="8"/>
  <c r="CL505" i="8"/>
  <c r="CM505" i="8" s="1"/>
  <c r="CG505" i="8"/>
  <c r="CF505" i="8"/>
  <c r="CE505" i="8"/>
  <c r="CD505" i="8"/>
  <c r="CC505" i="8"/>
  <c r="CB505" i="8"/>
  <c r="CA505" i="8"/>
  <c r="BZ505" i="8"/>
  <c r="BY505" i="8"/>
  <c r="BW505" i="8"/>
  <c r="BX505" i="8" s="1"/>
  <c r="BV505" i="8"/>
  <c r="BU505" i="8"/>
  <c r="BT505" i="8"/>
  <c r="BS505" i="8"/>
  <c r="BR505" i="8"/>
  <c r="BQ505" i="8"/>
  <c r="BP505" i="8"/>
  <c r="BO505" i="8"/>
  <c r="BN505" i="8"/>
  <c r="BM505" i="8"/>
  <c r="BL505" i="8"/>
  <c r="BJ505" i="8"/>
  <c r="BK505" i="8" s="1"/>
  <c r="J505" i="8"/>
  <c r="I505" i="8"/>
  <c r="H505" i="8"/>
  <c r="G505" i="8"/>
  <c r="F505" i="8"/>
  <c r="A505" i="8"/>
  <c r="DP504" i="8"/>
  <c r="DO504" i="8"/>
  <c r="DN504" i="8"/>
  <c r="DM504" i="8"/>
  <c r="DK504" i="8"/>
  <c r="DL504" i="8" s="1"/>
  <c r="DJ504" i="8"/>
  <c r="DI504" i="8"/>
  <c r="DH504" i="8"/>
  <c r="DG504" i="8"/>
  <c r="DE504" i="8"/>
  <c r="DF504" i="8" s="1"/>
  <c r="DD504" i="8"/>
  <c r="DC504" i="8"/>
  <c r="DB504" i="8"/>
  <c r="DA504" i="8"/>
  <c r="CZ504" i="8"/>
  <c r="CY504" i="8"/>
  <c r="CX504" i="8"/>
  <c r="CV504" i="8"/>
  <c r="CW504" i="8" s="1"/>
  <c r="CU504" i="8"/>
  <c r="CT504" i="8"/>
  <c r="CS504" i="8"/>
  <c r="CR504" i="8"/>
  <c r="CQ504" i="8"/>
  <c r="CP504" i="8"/>
  <c r="CO504" i="8"/>
  <c r="CN504" i="8"/>
  <c r="CL504" i="8"/>
  <c r="CM504" i="8" s="1"/>
  <c r="CG504" i="8"/>
  <c r="CF504" i="8"/>
  <c r="CE504" i="8"/>
  <c r="CD504" i="8"/>
  <c r="CC504" i="8"/>
  <c r="CB504" i="8"/>
  <c r="CA504" i="8"/>
  <c r="BZ504" i="8"/>
  <c r="BY504" i="8"/>
  <c r="BW504" i="8"/>
  <c r="BX504" i="8" s="1"/>
  <c r="BV504" i="8"/>
  <c r="BU504" i="8"/>
  <c r="BT504" i="8"/>
  <c r="BS504" i="8"/>
  <c r="BR504" i="8"/>
  <c r="BQ504" i="8"/>
  <c r="BP504" i="8"/>
  <c r="BO504" i="8"/>
  <c r="BN504" i="8"/>
  <c r="BM504" i="8"/>
  <c r="BL504" i="8"/>
  <c r="BJ504" i="8"/>
  <c r="BK504" i="8" s="1"/>
  <c r="J504" i="8"/>
  <c r="I504" i="8"/>
  <c r="H504" i="8"/>
  <c r="G504" i="8"/>
  <c r="F504" i="8"/>
  <c r="A504" i="8"/>
  <c r="DP503" i="8"/>
  <c r="DO503" i="8"/>
  <c r="DN503" i="8"/>
  <c r="DM503" i="8"/>
  <c r="DK503" i="8"/>
  <c r="DL503" i="8" s="1"/>
  <c r="DJ503" i="8"/>
  <c r="DI503" i="8"/>
  <c r="DH503" i="8"/>
  <c r="DG503" i="8"/>
  <c r="DE503" i="8"/>
  <c r="DF503" i="8" s="1"/>
  <c r="DD503" i="8"/>
  <c r="DC503" i="8"/>
  <c r="DB503" i="8"/>
  <c r="DA503" i="8"/>
  <c r="CZ503" i="8"/>
  <c r="CY503" i="8"/>
  <c r="CX503" i="8"/>
  <c r="CV503" i="8"/>
  <c r="CW503" i="8" s="1"/>
  <c r="CU503" i="8"/>
  <c r="CT503" i="8"/>
  <c r="CS503" i="8"/>
  <c r="CR503" i="8"/>
  <c r="CQ503" i="8"/>
  <c r="CP503" i="8"/>
  <c r="CO503" i="8"/>
  <c r="CN503" i="8"/>
  <c r="CL503" i="8"/>
  <c r="CM503" i="8" s="1"/>
  <c r="CG503" i="8"/>
  <c r="CF503" i="8"/>
  <c r="CE503" i="8"/>
  <c r="CD503" i="8"/>
  <c r="CC503" i="8"/>
  <c r="CB503" i="8"/>
  <c r="CA503" i="8"/>
  <c r="BZ503" i="8"/>
  <c r="BY503" i="8"/>
  <c r="BW503" i="8"/>
  <c r="BX503" i="8" s="1"/>
  <c r="BV503" i="8"/>
  <c r="BU503" i="8"/>
  <c r="BT503" i="8"/>
  <c r="BS503" i="8"/>
  <c r="BR503" i="8"/>
  <c r="BQ503" i="8"/>
  <c r="BP503" i="8"/>
  <c r="BO503" i="8"/>
  <c r="BN503" i="8"/>
  <c r="BM503" i="8"/>
  <c r="BL503" i="8"/>
  <c r="BJ503" i="8"/>
  <c r="BK503" i="8" s="1"/>
  <c r="J503" i="8"/>
  <c r="I503" i="8"/>
  <c r="H503" i="8"/>
  <c r="G503" i="8"/>
  <c r="F503" i="8"/>
  <c r="A503" i="8"/>
  <c r="DP502" i="8"/>
  <c r="DO502" i="8"/>
  <c r="DN502" i="8"/>
  <c r="DM502" i="8"/>
  <c r="DK502" i="8"/>
  <c r="DL502" i="8" s="1"/>
  <c r="DJ502" i="8"/>
  <c r="DI502" i="8"/>
  <c r="DH502" i="8"/>
  <c r="DG502" i="8"/>
  <c r="DE502" i="8"/>
  <c r="DF502" i="8" s="1"/>
  <c r="DD502" i="8"/>
  <c r="DC502" i="8"/>
  <c r="DB502" i="8"/>
  <c r="DA502" i="8"/>
  <c r="CZ502" i="8"/>
  <c r="CY502" i="8"/>
  <c r="CX502" i="8"/>
  <c r="CV502" i="8"/>
  <c r="CW502" i="8" s="1"/>
  <c r="CU502" i="8"/>
  <c r="CT502" i="8"/>
  <c r="CS502" i="8"/>
  <c r="CR502" i="8"/>
  <c r="CQ502" i="8"/>
  <c r="CP502" i="8"/>
  <c r="CO502" i="8"/>
  <c r="CN502" i="8"/>
  <c r="CL502" i="8"/>
  <c r="CM502" i="8" s="1"/>
  <c r="CG502" i="8"/>
  <c r="CF502" i="8"/>
  <c r="CE502" i="8"/>
  <c r="CD502" i="8"/>
  <c r="CC502" i="8"/>
  <c r="CB502" i="8"/>
  <c r="CA502" i="8"/>
  <c r="BZ502" i="8"/>
  <c r="BY502" i="8"/>
  <c r="BW502" i="8"/>
  <c r="BX502" i="8" s="1"/>
  <c r="BV502" i="8"/>
  <c r="BU502" i="8"/>
  <c r="BT502" i="8"/>
  <c r="BS502" i="8"/>
  <c r="BR502" i="8"/>
  <c r="BQ502" i="8"/>
  <c r="BP502" i="8"/>
  <c r="BO502" i="8"/>
  <c r="BN502" i="8"/>
  <c r="BM502" i="8"/>
  <c r="BL502" i="8"/>
  <c r="BJ502" i="8"/>
  <c r="BK502" i="8" s="1"/>
  <c r="J502" i="8"/>
  <c r="I502" i="8"/>
  <c r="H502" i="8"/>
  <c r="G502" i="8"/>
  <c r="F502" i="8"/>
  <c r="A502" i="8"/>
  <c r="DP501" i="8"/>
  <c r="DO501" i="8"/>
  <c r="DN501" i="8"/>
  <c r="DM501" i="8"/>
  <c r="DK501" i="8"/>
  <c r="DL501" i="8" s="1"/>
  <c r="DJ501" i="8"/>
  <c r="DI501" i="8"/>
  <c r="DH501" i="8"/>
  <c r="DG501" i="8"/>
  <c r="DE501" i="8"/>
  <c r="DF501" i="8" s="1"/>
  <c r="DD501" i="8"/>
  <c r="DC501" i="8"/>
  <c r="DB501" i="8"/>
  <c r="DA501" i="8"/>
  <c r="CZ501" i="8"/>
  <c r="CY501" i="8"/>
  <c r="CX501" i="8"/>
  <c r="CV501" i="8"/>
  <c r="CW501" i="8" s="1"/>
  <c r="CU501" i="8"/>
  <c r="CT501" i="8"/>
  <c r="CS501" i="8"/>
  <c r="CR501" i="8"/>
  <c r="CQ501" i="8"/>
  <c r="CP501" i="8"/>
  <c r="CO501" i="8"/>
  <c r="CN501" i="8"/>
  <c r="CL501" i="8"/>
  <c r="CM501" i="8" s="1"/>
  <c r="CG501" i="8"/>
  <c r="CF501" i="8"/>
  <c r="CE501" i="8"/>
  <c r="CD501" i="8"/>
  <c r="CC501" i="8"/>
  <c r="CB501" i="8"/>
  <c r="CA501" i="8"/>
  <c r="BZ501" i="8"/>
  <c r="BY501" i="8"/>
  <c r="BW501" i="8"/>
  <c r="BX501" i="8" s="1"/>
  <c r="BV501" i="8"/>
  <c r="BU501" i="8"/>
  <c r="BT501" i="8"/>
  <c r="BS501" i="8"/>
  <c r="BR501" i="8"/>
  <c r="BQ501" i="8"/>
  <c r="BP501" i="8"/>
  <c r="BO501" i="8"/>
  <c r="BN501" i="8"/>
  <c r="BM501" i="8"/>
  <c r="BL501" i="8"/>
  <c r="BJ501" i="8"/>
  <c r="BK501" i="8" s="1"/>
  <c r="J501" i="8"/>
  <c r="I501" i="8"/>
  <c r="H501" i="8"/>
  <c r="G501" i="8"/>
  <c r="F501" i="8"/>
  <c r="A501" i="8"/>
  <c r="DP500" i="8"/>
  <c r="DO500" i="8"/>
  <c r="DN500" i="8"/>
  <c r="DM500" i="8"/>
  <c r="DK500" i="8"/>
  <c r="DL500" i="8" s="1"/>
  <c r="DJ500" i="8"/>
  <c r="DI500" i="8"/>
  <c r="DH500" i="8"/>
  <c r="DG500" i="8"/>
  <c r="DE500" i="8"/>
  <c r="DF500" i="8" s="1"/>
  <c r="DD500" i="8"/>
  <c r="DC500" i="8"/>
  <c r="DB500" i="8"/>
  <c r="DA500" i="8"/>
  <c r="CZ500" i="8"/>
  <c r="CY500" i="8"/>
  <c r="CX500" i="8"/>
  <c r="CV500" i="8"/>
  <c r="CW500" i="8" s="1"/>
  <c r="CU500" i="8"/>
  <c r="CT500" i="8"/>
  <c r="CS500" i="8"/>
  <c r="CR500" i="8"/>
  <c r="CQ500" i="8"/>
  <c r="CP500" i="8"/>
  <c r="CO500" i="8"/>
  <c r="CN500" i="8"/>
  <c r="CL500" i="8"/>
  <c r="CM500" i="8" s="1"/>
  <c r="CG500" i="8"/>
  <c r="CF500" i="8"/>
  <c r="CE500" i="8"/>
  <c r="CD500" i="8"/>
  <c r="CC500" i="8"/>
  <c r="CB500" i="8"/>
  <c r="CA500" i="8"/>
  <c r="BZ500" i="8"/>
  <c r="BY500" i="8"/>
  <c r="BW500" i="8"/>
  <c r="BX500" i="8" s="1"/>
  <c r="BV500" i="8"/>
  <c r="BU500" i="8"/>
  <c r="BT500" i="8"/>
  <c r="BS500" i="8"/>
  <c r="BR500" i="8"/>
  <c r="BQ500" i="8"/>
  <c r="BP500" i="8"/>
  <c r="BO500" i="8"/>
  <c r="BN500" i="8"/>
  <c r="BM500" i="8"/>
  <c r="BL500" i="8"/>
  <c r="BJ500" i="8"/>
  <c r="BK500" i="8" s="1"/>
  <c r="J500" i="8"/>
  <c r="I500" i="8"/>
  <c r="H500" i="8"/>
  <c r="G500" i="8"/>
  <c r="F500" i="8"/>
  <c r="A500" i="8"/>
  <c r="DP499" i="8"/>
  <c r="DO499" i="8"/>
  <c r="DN499" i="8"/>
  <c r="DM499" i="8"/>
  <c r="DK499" i="8"/>
  <c r="DL499" i="8" s="1"/>
  <c r="DJ499" i="8"/>
  <c r="DI499" i="8"/>
  <c r="DH499" i="8"/>
  <c r="DG499" i="8"/>
  <c r="DE499" i="8"/>
  <c r="DF499" i="8" s="1"/>
  <c r="DD499" i="8"/>
  <c r="DC499" i="8"/>
  <c r="DB499" i="8"/>
  <c r="DA499" i="8"/>
  <c r="CZ499" i="8"/>
  <c r="CY499" i="8"/>
  <c r="CX499" i="8"/>
  <c r="CV499" i="8"/>
  <c r="CW499" i="8" s="1"/>
  <c r="CU499" i="8"/>
  <c r="CT499" i="8"/>
  <c r="CS499" i="8"/>
  <c r="CR499" i="8"/>
  <c r="CQ499" i="8"/>
  <c r="CP499" i="8"/>
  <c r="CO499" i="8"/>
  <c r="CN499" i="8"/>
  <c r="CL499" i="8"/>
  <c r="CM499" i="8" s="1"/>
  <c r="CG499" i="8"/>
  <c r="CF499" i="8"/>
  <c r="CE499" i="8"/>
  <c r="CD499" i="8"/>
  <c r="CC499" i="8"/>
  <c r="CB499" i="8"/>
  <c r="CA499" i="8"/>
  <c r="BZ499" i="8"/>
  <c r="BY499" i="8"/>
  <c r="BW499" i="8"/>
  <c r="BX499" i="8" s="1"/>
  <c r="BV499" i="8"/>
  <c r="BU499" i="8"/>
  <c r="BT499" i="8"/>
  <c r="BS499" i="8"/>
  <c r="BR499" i="8"/>
  <c r="BQ499" i="8"/>
  <c r="BP499" i="8"/>
  <c r="BO499" i="8"/>
  <c r="BN499" i="8"/>
  <c r="BM499" i="8"/>
  <c r="BL499" i="8"/>
  <c r="BJ499" i="8"/>
  <c r="BK499" i="8" s="1"/>
  <c r="J499" i="8"/>
  <c r="I499" i="8"/>
  <c r="H499" i="8"/>
  <c r="G499" i="8"/>
  <c r="F499" i="8"/>
  <c r="A499" i="8"/>
  <c r="DP498" i="8"/>
  <c r="DO498" i="8"/>
  <c r="DN498" i="8"/>
  <c r="DM498" i="8"/>
  <c r="DK498" i="8"/>
  <c r="DL498" i="8" s="1"/>
  <c r="DJ498" i="8"/>
  <c r="DI498" i="8"/>
  <c r="DH498" i="8"/>
  <c r="DG498" i="8"/>
  <c r="DE498" i="8"/>
  <c r="DF498" i="8" s="1"/>
  <c r="DD498" i="8"/>
  <c r="DC498" i="8"/>
  <c r="DB498" i="8"/>
  <c r="DA498" i="8"/>
  <c r="CZ498" i="8"/>
  <c r="CY498" i="8"/>
  <c r="CX498" i="8"/>
  <c r="CV498" i="8"/>
  <c r="CW498" i="8" s="1"/>
  <c r="CU498" i="8"/>
  <c r="CT498" i="8"/>
  <c r="CS498" i="8"/>
  <c r="CR498" i="8"/>
  <c r="CQ498" i="8"/>
  <c r="CP498" i="8"/>
  <c r="CO498" i="8"/>
  <c r="CN498" i="8"/>
  <c r="CL498" i="8"/>
  <c r="CM498" i="8" s="1"/>
  <c r="CG498" i="8"/>
  <c r="CF498" i="8"/>
  <c r="CE498" i="8"/>
  <c r="CD498" i="8"/>
  <c r="CC498" i="8"/>
  <c r="CB498" i="8"/>
  <c r="CA498" i="8"/>
  <c r="BZ498" i="8"/>
  <c r="BY498" i="8"/>
  <c r="BW498" i="8"/>
  <c r="BX498" i="8" s="1"/>
  <c r="BV498" i="8"/>
  <c r="BU498" i="8"/>
  <c r="BT498" i="8"/>
  <c r="BS498" i="8"/>
  <c r="BR498" i="8"/>
  <c r="BQ498" i="8"/>
  <c r="BP498" i="8"/>
  <c r="BO498" i="8"/>
  <c r="BN498" i="8"/>
  <c r="BM498" i="8"/>
  <c r="BL498" i="8"/>
  <c r="BJ498" i="8"/>
  <c r="BK498" i="8" s="1"/>
  <c r="J498" i="8"/>
  <c r="I498" i="8"/>
  <c r="H498" i="8"/>
  <c r="G498" i="8"/>
  <c r="F498" i="8"/>
  <c r="A498" i="8"/>
  <c r="DP497" i="8"/>
  <c r="DO497" i="8"/>
  <c r="DN497" i="8"/>
  <c r="DM497" i="8"/>
  <c r="DK497" i="8"/>
  <c r="DL497" i="8" s="1"/>
  <c r="DJ497" i="8"/>
  <c r="DI497" i="8"/>
  <c r="DH497" i="8"/>
  <c r="DG497" i="8"/>
  <c r="DE497" i="8"/>
  <c r="DF497" i="8" s="1"/>
  <c r="DD497" i="8"/>
  <c r="DC497" i="8"/>
  <c r="DB497" i="8"/>
  <c r="DA497" i="8"/>
  <c r="CZ497" i="8"/>
  <c r="CY497" i="8"/>
  <c r="CX497" i="8"/>
  <c r="CV497" i="8"/>
  <c r="CW497" i="8" s="1"/>
  <c r="CU497" i="8"/>
  <c r="CT497" i="8"/>
  <c r="CS497" i="8"/>
  <c r="CR497" i="8"/>
  <c r="CQ497" i="8"/>
  <c r="CP497" i="8"/>
  <c r="CO497" i="8"/>
  <c r="CN497" i="8"/>
  <c r="CL497" i="8"/>
  <c r="CM497" i="8" s="1"/>
  <c r="CG497" i="8"/>
  <c r="CF497" i="8"/>
  <c r="CE497" i="8"/>
  <c r="CD497" i="8"/>
  <c r="CC497" i="8"/>
  <c r="CB497" i="8"/>
  <c r="CA497" i="8"/>
  <c r="BZ497" i="8"/>
  <c r="BY497" i="8"/>
  <c r="BW497" i="8"/>
  <c r="BX497" i="8" s="1"/>
  <c r="BV497" i="8"/>
  <c r="BU497" i="8"/>
  <c r="BT497" i="8"/>
  <c r="BS497" i="8"/>
  <c r="BR497" i="8"/>
  <c r="BQ497" i="8"/>
  <c r="BP497" i="8"/>
  <c r="BO497" i="8"/>
  <c r="BN497" i="8"/>
  <c r="BM497" i="8"/>
  <c r="BL497" i="8"/>
  <c r="BJ497" i="8"/>
  <c r="BK497" i="8" s="1"/>
  <c r="J497" i="8"/>
  <c r="I497" i="8"/>
  <c r="H497" i="8"/>
  <c r="G497" i="8"/>
  <c r="F497" i="8"/>
  <c r="A497" i="8"/>
  <c r="DP496" i="8"/>
  <c r="DO496" i="8"/>
  <c r="DN496" i="8"/>
  <c r="DM496" i="8"/>
  <c r="DK496" i="8"/>
  <c r="DL496" i="8" s="1"/>
  <c r="DJ496" i="8"/>
  <c r="DI496" i="8"/>
  <c r="DH496" i="8"/>
  <c r="DG496" i="8"/>
  <c r="DE496" i="8"/>
  <c r="DF496" i="8" s="1"/>
  <c r="DD496" i="8"/>
  <c r="DC496" i="8"/>
  <c r="DB496" i="8"/>
  <c r="DA496" i="8"/>
  <c r="CZ496" i="8"/>
  <c r="CY496" i="8"/>
  <c r="CX496" i="8"/>
  <c r="CV496" i="8"/>
  <c r="CW496" i="8" s="1"/>
  <c r="CU496" i="8"/>
  <c r="CT496" i="8"/>
  <c r="CS496" i="8"/>
  <c r="CR496" i="8"/>
  <c r="CQ496" i="8"/>
  <c r="CP496" i="8"/>
  <c r="CO496" i="8"/>
  <c r="CN496" i="8"/>
  <c r="CL496" i="8"/>
  <c r="CM496" i="8" s="1"/>
  <c r="CG496" i="8"/>
  <c r="CF496" i="8"/>
  <c r="CE496" i="8"/>
  <c r="CD496" i="8"/>
  <c r="CC496" i="8"/>
  <c r="CB496" i="8"/>
  <c r="CA496" i="8"/>
  <c r="BZ496" i="8"/>
  <c r="BY496" i="8"/>
  <c r="BW496" i="8"/>
  <c r="BX496" i="8" s="1"/>
  <c r="BV496" i="8"/>
  <c r="BU496" i="8"/>
  <c r="BT496" i="8"/>
  <c r="BS496" i="8"/>
  <c r="BR496" i="8"/>
  <c r="BQ496" i="8"/>
  <c r="BP496" i="8"/>
  <c r="BO496" i="8"/>
  <c r="BN496" i="8"/>
  <c r="BM496" i="8"/>
  <c r="BL496" i="8"/>
  <c r="BJ496" i="8"/>
  <c r="BK496" i="8" s="1"/>
  <c r="J496" i="8"/>
  <c r="I496" i="8"/>
  <c r="H496" i="8"/>
  <c r="G496" i="8"/>
  <c r="F496" i="8"/>
  <c r="A496" i="8"/>
  <c r="DP495" i="8"/>
  <c r="DO495" i="8"/>
  <c r="DN495" i="8"/>
  <c r="DM495" i="8"/>
  <c r="DK495" i="8"/>
  <c r="DL495" i="8" s="1"/>
  <c r="DJ495" i="8"/>
  <c r="DI495" i="8"/>
  <c r="DH495" i="8"/>
  <c r="DG495" i="8"/>
  <c r="DE495" i="8"/>
  <c r="DF495" i="8" s="1"/>
  <c r="DD495" i="8"/>
  <c r="DC495" i="8"/>
  <c r="DB495" i="8"/>
  <c r="DA495" i="8"/>
  <c r="CZ495" i="8"/>
  <c r="CY495" i="8"/>
  <c r="CX495" i="8"/>
  <c r="CV495" i="8"/>
  <c r="CW495" i="8" s="1"/>
  <c r="CU495" i="8"/>
  <c r="CT495" i="8"/>
  <c r="CS495" i="8"/>
  <c r="CR495" i="8"/>
  <c r="CQ495" i="8"/>
  <c r="CP495" i="8"/>
  <c r="CO495" i="8"/>
  <c r="CN495" i="8"/>
  <c r="CL495" i="8"/>
  <c r="CM495" i="8" s="1"/>
  <c r="CG495" i="8"/>
  <c r="CF495" i="8"/>
  <c r="CE495" i="8"/>
  <c r="CD495" i="8"/>
  <c r="CC495" i="8"/>
  <c r="CB495" i="8"/>
  <c r="CA495" i="8"/>
  <c r="BZ495" i="8"/>
  <c r="BY495" i="8"/>
  <c r="BW495" i="8"/>
  <c r="BX495" i="8" s="1"/>
  <c r="BV495" i="8"/>
  <c r="BU495" i="8"/>
  <c r="BT495" i="8"/>
  <c r="BS495" i="8"/>
  <c r="BR495" i="8"/>
  <c r="BQ495" i="8"/>
  <c r="BP495" i="8"/>
  <c r="BO495" i="8"/>
  <c r="BN495" i="8"/>
  <c r="BM495" i="8"/>
  <c r="BL495" i="8"/>
  <c r="BJ495" i="8"/>
  <c r="BK495" i="8" s="1"/>
  <c r="J495" i="8"/>
  <c r="I495" i="8"/>
  <c r="H495" i="8"/>
  <c r="G495" i="8"/>
  <c r="F495" i="8"/>
  <c r="A495" i="8"/>
  <c r="DP494" i="8"/>
  <c r="DO494" i="8"/>
  <c r="DN494" i="8"/>
  <c r="DM494" i="8"/>
  <c r="DK494" i="8"/>
  <c r="DL494" i="8" s="1"/>
  <c r="DJ494" i="8"/>
  <c r="DI494" i="8"/>
  <c r="DH494" i="8"/>
  <c r="DG494" i="8"/>
  <c r="DE494" i="8"/>
  <c r="DF494" i="8" s="1"/>
  <c r="DD494" i="8"/>
  <c r="DC494" i="8"/>
  <c r="DB494" i="8"/>
  <c r="DA494" i="8"/>
  <c r="CZ494" i="8"/>
  <c r="CY494" i="8"/>
  <c r="CX494" i="8"/>
  <c r="CV494" i="8"/>
  <c r="CW494" i="8" s="1"/>
  <c r="CU494" i="8"/>
  <c r="CT494" i="8"/>
  <c r="CS494" i="8"/>
  <c r="CR494" i="8"/>
  <c r="CQ494" i="8"/>
  <c r="CP494" i="8"/>
  <c r="CO494" i="8"/>
  <c r="CN494" i="8"/>
  <c r="CL494" i="8"/>
  <c r="CM494" i="8" s="1"/>
  <c r="CG494" i="8"/>
  <c r="CF494" i="8"/>
  <c r="CE494" i="8"/>
  <c r="CD494" i="8"/>
  <c r="CC494" i="8"/>
  <c r="CB494" i="8"/>
  <c r="CA494" i="8"/>
  <c r="BZ494" i="8"/>
  <c r="BY494" i="8"/>
  <c r="BW494" i="8"/>
  <c r="BX494" i="8" s="1"/>
  <c r="BV494" i="8"/>
  <c r="BU494" i="8"/>
  <c r="BT494" i="8"/>
  <c r="BS494" i="8"/>
  <c r="BR494" i="8"/>
  <c r="BQ494" i="8"/>
  <c r="BP494" i="8"/>
  <c r="BO494" i="8"/>
  <c r="BN494" i="8"/>
  <c r="BM494" i="8"/>
  <c r="BL494" i="8"/>
  <c r="BJ494" i="8"/>
  <c r="BK494" i="8" s="1"/>
  <c r="J494" i="8"/>
  <c r="I494" i="8"/>
  <c r="H494" i="8"/>
  <c r="G494" i="8"/>
  <c r="F494" i="8"/>
  <c r="A494" i="8"/>
  <c r="DP493" i="8"/>
  <c r="DO493" i="8"/>
  <c r="DN493" i="8"/>
  <c r="DM493" i="8"/>
  <c r="DK493" i="8"/>
  <c r="DL493" i="8" s="1"/>
  <c r="DJ493" i="8"/>
  <c r="DI493" i="8"/>
  <c r="DH493" i="8"/>
  <c r="DG493" i="8"/>
  <c r="DE493" i="8"/>
  <c r="DF493" i="8" s="1"/>
  <c r="DD493" i="8"/>
  <c r="DC493" i="8"/>
  <c r="DB493" i="8"/>
  <c r="DA493" i="8"/>
  <c r="CZ493" i="8"/>
  <c r="CY493" i="8"/>
  <c r="CX493" i="8"/>
  <c r="CV493" i="8"/>
  <c r="CW493" i="8" s="1"/>
  <c r="CU493" i="8"/>
  <c r="CT493" i="8"/>
  <c r="CS493" i="8"/>
  <c r="CR493" i="8"/>
  <c r="CQ493" i="8"/>
  <c r="CP493" i="8"/>
  <c r="CO493" i="8"/>
  <c r="CN493" i="8"/>
  <c r="CL493" i="8"/>
  <c r="CM493" i="8" s="1"/>
  <c r="CG493" i="8"/>
  <c r="CF493" i="8"/>
  <c r="CE493" i="8"/>
  <c r="CD493" i="8"/>
  <c r="CC493" i="8"/>
  <c r="CB493" i="8"/>
  <c r="CA493" i="8"/>
  <c r="BZ493" i="8"/>
  <c r="BY493" i="8"/>
  <c r="BW493" i="8"/>
  <c r="BX493" i="8" s="1"/>
  <c r="BV493" i="8"/>
  <c r="BU493" i="8"/>
  <c r="BT493" i="8"/>
  <c r="BS493" i="8"/>
  <c r="BR493" i="8"/>
  <c r="BQ493" i="8"/>
  <c r="BP493" i="8"/>
  <c r="BO493" i="8"/>
  <c r="BN493" i="8"/>
  <c r="BM493" i="8"/>
  <c r="BL493" i="8"/>
  <c r="BJ493" i="8"/>
  <c r="BK493" i="8" s="1"/>
  <c r="J493" i="8"/>
  <c r="I493" i="8"/>
  <c r="H493" i="8"/>
  <c r="G493" i="8"/>
  <c r="F493" i="8"/>
  <c r="A493" i="8"/>
  <c r="DP492" i="8"/>
  <c r="DO492" i="8"/>
  <c r="DN492" i="8"/>
  <c r="DM492" i="8"/>
  <c r="DK492" i="8"/>
  <c r="DL492" i="8" s="1"/>
  <c r="DJ492" i="8"/>
  <c r="DI492" i="8"/>
  <c r="DH492" i="8"/>
  <c r="DG492" i="8"/>
  <c r="DE492" i="8"/>
  <c r="DF492" i="8" s="1"/>
  <c r="DD492" i="8"/>
  <c r="DC492" i="8"/>
  <c r="DB492" i="8"/>
  <c r="DA492" i="8"/>
  <c r="CZ492" i="8"/>
  <c r="CY492" i="8"/>
  <c r="CX492" i="8"/>
  <c r="CV492" i="8"/>
  <c r="CW492" i="8" s="1"/>
  <c r="CU492" i="8"/>
  <c r="CT492" i="8"/>
  <c r="CS492" i="8"/>
  <c r="CR492" i="8"/>
  <c r="CQ492" i="8"/>
  <c r="CP492" i="8"/>
  <c r="CO492" i="8"/>
  <c r="CN492" i="8"/>
  <c r="CL492" i="8"/>
  <c r="CM492" i="8" s="1"/>
  <c r="CG492" i="8"/>
  <c r="CF492" i="8"/>
  <c r="CE492" i="8"/>
  <c r="CD492" i="8"/>
  <c r="CC492" i="8"/>
  <c r="CB492" i="8"/>
  <c r="CA492" i="8"/>
  <c r="BZ492" i="8"/>
  <c r="BY492" i="8"/>
  <c r="BW492" i="8"/>
  <c r="BX492" i="8" s="1"/>
  <c r="BV492" i="8"/>
  <c r="BU492" i="8"/>
  <c r="BT492" i="8"/>
  <c r="BS492" i="8"/>
  <c r="BR492" i="8"/>
  <c r="BQ492" i="8"/>
  <c r="BP492" i="8"/>
  <c r="BO492" i="8"/>
  <c r="BN492" i="8"/>
  <c r="BM492" i="8"/>
  <c r="BL492" i="8"/>
  <c r="BJ492" i="8"/>
  <c r="BK492" i="8" s="1"/>
  <c r="J492" i="8"/>
  <c r="I492" i="8"/>
  <c r="H492" i="8"/>
  <c r="G492" i="8"/>
  <c r="F492" i="8"/>
  <c r="A492" i="8"/>
  <c r="DP491" i="8"/>
  <c r="DO491" i="8"/>
  <c r="DN491" i="8"/>
  <c r="DM491" i="8"/>
  <c r="DK491" i="8"/>
  <c r="DL491" i="8" s="1"/>
  <c r="DJ491" i="8"/>
  <c r="DI491" i="8"/>
  <c r="DH491" i="8"/>
  <c r="DG491" i="8"/>
  <c r="DE491" i="8"/>
  <c r="DF491" i="8" s="1"/>
  <c r="DD491" i="8"/>
  <c r="DC491" i="8"/>
  <c r="DB491" i="8"/>
  <c r="DA491" i="8"/>
  <c r="CZ491" i="8"/>
  <c r="CY491" i="8"/>
  <c r="CX491" i="8"/>
  <c r="CV491" i="8"/>
  <c r="CW491" i="8" s="1"/>
  <c r="CU491" i="8"/>
  <c r="CT491" i="8"/>
  <c r="CS491" i="8"/>
  <c r="CR491" i="8"/>
  <c r="CQ491" i="8"/>
  <c r="CP491" i="8"/>
  <c r="CO491" i="8"/>
  <c r="CN491" i="8"/>
  <c r="CL491" i="8"/>
  <c r="CM491" i="8" s="1"/>
  <c r="CG491" i="8"/>
  <c r="CF491" i="8"/>
  <c r="CE491" i="8"/>
  <c r="CD491" i="8"/>
  <c r="CC491" i="8"/>
  <c r="CB491" i="8"/>
  <c r="CA491" i="8"/>
  <c r="BZ491" i="8"/>
  <c r="BY491" i="8"/>
  <c r="BW491" i="8"/>
  <c r="BX491" i="8" s="1"/>
  <c r="BV491" i="8"/>
  <c r="BU491" i="8"/>
  <c r="BT491" i="8"/>
  <c r="BS491" i="8"/>
  <c r="BR491" i="8"/>
  <c r="BQ491" i="8"/>
  <c r="BP491" i="8"/>
  <c r="BO491" i="8"/>
  <c r="BN491" i="8"/>
  <c r="BM491" i="8"/>
  <c r="BL491" i="8"/>
  <c r="BJ491" i="8"/>
  <c r="BK491" i="8" s="1"/>
  <c r="J491" i="8"/>
  <c r="I491" i="8"/>
  <c r="H491" i="8"/>
  <c r="G491" i="8"/>
  <c r="F491" i="8"/>
  <c r="A491" i="8"/>
  <c r="DP490" i="8"/>
  <c r="DO490" i="8"/>
  <c r="DN490" i="8"/>
  <c r="DM490" i="8"/>
  <c r="DK490" i="8"/>
  <c r="DL490" i="8" s="1"/>
  <c r="DJ490" i="8"/>
  <c r="DI490" i="8"/>
  <c r="DH490" i="8"/>
  <c r="DG490" i="8"/>
  <c r="DE490" i="8"/>
  <c r="DF490" i="8" s="1"/>
  <c r="DD490" i="8"/>
  <c r="DC490" i="8"/>
  <c r="DB490" i="8"/>
  <c r="DA490" i="8"/>
  <c r="CZ490" i="8"/>
  <c r="CY490" i="8"/>
  <c r="CX490" i="8"/>
  <c r="CV490" i="8"/>
  <c r="CW490" i="8" s="1"/>
  <c r="CU490" i="8"/>
  <c r="CT490" i="8"/>
  <c r="CS490" i="8"/>
  <c r="CR490" i="8"/>
  <c r="CQ490" i="8"/>
  <c r="CP490" i="8"/>
  <c r="CO490" i="8"/>
  <c r="CN490" i="8"/>
  <c r="CL490" i="8"/>
  <c r="CM490" i="8" s="1"/>
  <c r="CG490" i="8"/>
  <c r="CF490" i="8"/>
  <c r="CE490" i="8"/>
  <c r="CD490" i="8"/>
  <c r="CC490" i="8"/>
  <c r="CB490" i="8"/>
  <c r="CA490" i="8"/>
  <c r="BZ490" i="8"/>
  <c r="BY490" i="8"/>
  <c r="BW490" i="8"/>
  <c r="BX490" i="8" s="1"/>
  <c r="BV490" i="8"/>
  <c r="BU490" i="8"/>
  <c r="BT490" i="8"/>
  <c r="BS490" i="8"/>
  <c r="BR490" i="8"/>
  <c r="BQ490" i="8"/>
  <c r="BP490" i="8"/>
  <c r="BO490" i="8"/>
  <c r="BN490" i="8"/>
  <c r="BM490" i="8"/>
  <c r="BL490" i="8"/>
  <c r="BJ490" i="8"/>
  <c r="BK490" i="8" s="1"/>
  <c r="J490" i="8"/>
  <c r="I490" i="8"/>
  <c r="H490" i="8"/>
  <c r="G490" i="8"/>
  <c r="F490" i="8"/>
  <c r="A490" i="8"/>
  <c r="DP489" i="8"/>
  <c r="DO489" i="8"/>
  <c r="DN489" i="8"/>
  <c r="DM489" i="8"/>
  <c r="DK489" i="8"/>
  <c r="DL489" i="8" s="1"/>
  <c r="DJ489" i="8"/>
  <c r="DI489" i="8"/>
  <c r="DH489" i="8"/>
  <c r="DG489" i="8"/>
  <c r="DE489" i="8"/>
  <c r="DF489" i="8" s="1"/>
  <c r="DD489" i="8"/>
  <c r="DC489" i="8"/>
  <c r="DB489" i="8"/>
  <c r="DA489" i="8"/>
  <c r="CZ489" i="8"/>
  <c r="CY489" i="8"/>
  <c r="CX489" i="8"/>
  <c r="CV489" i="8"/>
  <c r="CW489" i="8" s="1"/>
  <c r="CU489" i="8"/>
  <c r="CT489" i="8"/>
  <c r="CS489" i="8"/>
  <c r="CR489" i="8"/>
  <c r="CQ489" i="8"/>
  <c r="CP489" i="8"/>
  <c r="CO489" i="8"/>
  <c r="CN489" i="8"/>
  <c r="CL489" i="8"/>
  <c r="CM489" i="8" s="1"/>
  <c r="CG489" i="8"/>
  <c r="CF489" i="8"/>
  <c r="CE489" i="8"/>
  <c r="CD489" i="8"/>
  <c r="CC489" i="8"/>
  <c r="CB489" i="8"/>
  <c r="CA489" i="8"/>
  <c r="BZ489" i="8"/>
  <c r="BY489" i="8"/>
  <c r="BW489" i="8"/>
  <c r="BX489" i="8" s="1"/>
  <c r="BV489" i="8"/>
  <c r="BU489" i="8"/>
  <c r="BT489" i="8"/>
  <c r="BS489" i="8"/>
  <c r="BR489" i="8"/>
  <c r="BQ489" i="8"/>
  <c r="BP489" i="8"/>
  <c r="BO489" i="8"/>
  <c r="BN489" i="8"/>
  <c r="BM489" i="8"/>
  <c r="BL489" i="8"/>
  <c r="BJ489" i="8"/>
  <c r="BK489" i="8" s="1"/>
  <c r="J489" i="8"/>
  <c r="I489" i="8"/>
  <c r="H489" i="8"/>
  <c r="G489" i="8"/>
  <c r="F489" i="8"/>
  <c r="A489" i="8"/>
  <c r="DP488" i="8"/>
  <c r="DO488" i="8"/>
  <c r="DN488" i="8"/>
  <c r="DM488" i="8"/>
  <c r="DK488" i="8"/>
  <c r="DL488" i="8" s="1"/>
  <c r="DJ488" i="8"/>
  <c r="DI488" i="8"/>
  <c r="DH488" i="8"/>
  <c r="DG488" i="8"/>
  <c r="DE488" i="8"/>
  <c r="DF488" i="8" s="1"/>
  <c r="DD488" i="8"/>
  <c r="DC488" i="8"/>
  <c r="DB488" i="8"/>
  <c r="DA488" i="8"/>
  <c r="CZ488" i="8"/>
  <c r="CY488" i="8"/>
  <c r="CX488" i="8"/>
  <c r="CV488" i="8"/>
  <c r="CW488" i="8" s="1"/>
  <c r="CU488" i="8"/>
  <c r="CT488" i="8"/>
  <c r="CS488" i="8"/>
  <c r="CR488" i="8"/>
  <c r="CQ488" i="8"/>
  <c r="CP488" i="8"/>
  <c r="CO488" i="8"/>
  <c r="CN488" i="8"/>
  <c r="CL488" i="8"/>
  <c r="CM488" i="8" s="1"/>
  <c r="CG488" i="8"/>
  <c r="CF488" i="8"/>
  <c r="CE488" i="8"/>
  <c r="CD488" i="8"/>
  <c r="CC488" i="8"/>
  <c r="CB488" i="8"/>
  <c r="CA488" i="8"/>
  <c r="BZ488" i="8"/>
  <c r="BY488" i="8"/>
  <c r="BW488" i="8"/>
  <c r="BX488" i="8" s="1"/>
  <c r="BV488" i="8"/>
  <c r="BU488" i="8"/>
  <c r="BT488" i="8"/>
  <c r="BS488" i="8"/>
  <c r="BR488" i="8"/>
  <c r="BQ488" i="8"/>
  <c r="BP488" i="8"/>
  <c r="BO488" i="8"/>
  <c r="BN488" i="8"/>
  <c r="BM488" i="8"/>
  <c r="BL488" i="8"/>
  <c r="BJ488" i="8"/>
  <c r="BK488" i="8" s="1"/>
  <c r="J488" i="8"/>
  <c r="I488" i="8"/>
  <c r="H488" i="8"/>
  <c r="G488" i="8"/>
  <c r="F488" i="8"/>
  <c r="A488" i="8"/>
  <c r="DP487" i="8"/>
  <c r="DO487" i="8"/>
  <c r="DN487" i="8"/>
  <c r="DM487" i="8"/>
  <c r="DK487" i="8"/>
  <c r="DL487" i="8" s="1"/>
  <c r="DJ487" i="8"/>
  <c r="DI487" i="8"/>
  <c r="DH487" i="8"/>
  <c r="DG487" i="8"/>
  <c r="DE487" i="8"/>
  <c r="DF487" i="8" s="1"/>
  <c r="DD487" i="8"/>
  <c r="DC487" i="8"/>
  <c r="DB487" i="8"/>
  <c r="DA487" i="8"/>
  <c r="CZ487" i="8"/>
  <c r="CY487" i="8"/>
  <c r="CX487" i="8"/>
  <c r="CV487" i="8"/>
  <c r="CW487" i="8" s="1"/>
  <c r="CU487" i="8"/>
  <c r="CT487" i="8"/>
  <c r="CS487" i="8"/>
  <c r="CR487" i="8"/>
  <c r="CQ487" i="8"/>
  <c r="CP487" i="8"/>
  <c r="CO487" i="8"/>
  <c r="CN487" i="8"/>
  <c r="CL487" i="8"/>
  <c r="CM487" i="8" s="1"/>
  <c r="CG487" i="8"/>
  <c r="CF487" i="8"/>
  <c r="CE487" i="8"/>
  <c r="CD487" i="8"/>
  <c r="CC487" i="8"/>
  <c r="CB487" i="8"/>
  <c r="CA487" i="8"/>
  <c r="BZ487" i="8"/>
  <c r="BY487" i="8"/>
  <c r="BW487" i="8"/>
  <c r="BX487" i="8" s="1"/>
  <c r="BV487" i="8"/>
  <c r="BU487" i="8"/>
  <c r="BT487" i="8"/>
  <c r="BS487" i="8"/>
  <c r="BR487" i="8"/>
  <c r="BQ487" i="8"/>
  <c r="BP487" i="8"/>
  <c r="BO487" i="8"/>
  <c r="BN487" i="8"/>
  <c r="BM487" i="8"/>
  <c r="BL487" i="8"/>
  <c r="BJ487" i="8"/>
  <c r="BK487" i="8" s="1"/>
  <c r="J487" i="8"/>
  <c r="I487" i="8"/>
  <c r="H487" i="8"/>
  <c r="G487" i="8"/>
  <c r="F487" i="8"/>
  <c r="A487" i="8"/>
  <c r="DP486" i="8"/>
  <c r="DO486" i="8"/>
  <c r="DN486" i="8"/>
  <c r="DM486" i="8"/>
  <c r="DK486" i="8"/>
  <c r="DL486" i="8" s="1"/>
  <c r="DJ486" i="8"/>
  <c r="DI486" i="8"/>
  <c r="DH486" i="8"/>
  <c r="DG486" i="8"/>
  <c r="DE486" i="8"/>
  <c r="DF486" i="8" s="1"/>
  <c r="DD486" i="8"/>
  <c r="DC486" i="8"/>
  <c r="DB486" i="8"/>
  <c r="DA486" i="8"/>
  <c r="CZ486" i="8"/>
  <c r="CY486" i="8"/>
  <c r="CX486" i="8"/>
  <c r="CV486" i="8"/>
  <c r="CW486" i="8" s="1"/>
  <c r="CU486" i="8"/>
  <c r="CT486" i="8"/>
  <c r="CS486" i="8"/>
  <c r="CR486" i="8"/>
  <c r="CQ486" i="8"/>
  <c r="CP486" i="8"/>
  <c r="CO486" i="8"/>
  <c r="CN486" i="8"/>
  <c r="CL486" i="8"/>
  <c r="CM486" i="8" s="1"/>
  <c r="CG486" i="8"/>
  <c r="CF486" i="8"/>
  <c r="CE486" i="8"/>
  <c r="CD486" i="8"/>
  <c r="CC486" i="8"/>
  <c r="CB486" i="8"/>
  <c r="CA486" i="8"/>
  <c r="BZ486" i="8"/>
  <c r="BY486" i="8"/>
  <c r="BW486" i="8"/>
  <c r="BX486" i="8" s="1"/>
  <c r="BV486" i="8"/>
  <c r="BU486" i="8"/>
  <c r="BT486" i="8"/>
  <c r="BS486" i="8"/>
  <c r="BR486" i="8"/>
  <c r="BQ486" i="8"/>
  <c r="BP486" i="8"/>
  <c r="BO486" i="8"/>
  <c r="BN486" i="8"/>
  <c r="BM486" i="8"/>
  <c r="BL486" i="8"/>
  <c r="BJ486" i="8"/>
  <c r="BK486" i="8" s="1"/>
  <c r="J486" i="8"/>
  <c r="I486" i="8"/>
  <c r="H486" i="8"/>
  <c r="G486" i="8"/>
  <c r="F486" i="8"/>
  <c r="A486" i="8"/>
  <c r="DP485" i="8"/>
  <c r="DO485" i="8"/>
  <c r="DN485" i="8"/>
  <c r="DM485" i="8"/>
  <c r="DK485" i="8"/>
  <c r="DL485" i="8" s="1"/>
  <c r="DJ485" i="8"/>
  <c r="DI485" i="8"/>
  <c r="DH485" i="8"/>
  <c r="DG485" i="8"/>
  <c r="DE485" i="8"/>
  <c r="DF485" i="8" s="1"/>
  <c r="DD485" i="8"/>
  <c r="DC485" i="8"/>
  <c r="DB485" i="8"/>
  <c r="DA485" i="8"/>
  <c r="CZ485" i="8"/>
  <c r="CY485" i="8"/>
  <c r="CX485" i="8"/>
  <c r="CV485" i="8"/>
  <c r="CW485" i="8" s="1"/>
  <c r="CU485" i="8"/>
  <c r="CT485" i="8"/>
  <c r="CS485" i="8"/>
  <c r="CR485" i="8"/>
  <c r="CQ485" i="8"/>
  <c r="CP485" i="8"/>
  <c r="CO485" i="8"/>
  <c r="CN485" i="8"/>
  <c r="CL485" i="8"/>
  <c r="CM485" i="8" s="1"/>
  <c r="CG485" i="8"/>
  <c r="CF485" i="8"/>
  <c r="CE485" i="8"/>
  <c r="CD485" i="8"/>
  <c r="CC485" i="8"/>
  <c r="CB485" i="8"/>
  <c r="CA485" i="8"/>
  <c r="BZ485" i="8"/>
  <c r="BY485" i="8"/>
  <c r="BW485" i="8"/>
  <c r="BX485" i="8" s="1"/>
  <c r="BV485" i="8"/>
  <c r="BU485" i="8"/>
  <c r="BT485" i="8"/>
  <c r="BS485" i="8"/>
  <c r="BR485" i="8"/>
  <c r="BQ485" i="8"/>
  <c r="BP485" i="8"/>
  <c r="BO485" i="8"/>
  <c r="BN485" i="8"/>
  <c r="BM485" i="8"/>
  <c r="BL485" i="8"/>
  <c r="BJ485" i="8"/>
  <c r="BK485" i="8" s="1"/>
  <c r="J485" i="8"/>
  <c r="I485" i="8"/>
  <c r="H485" i="8"/>
  <c r="G485" i="8"/>
  <c r="F485" i="8"/>
  <c r="A485" i="8"/>
  <c r="DP484" i="8"/>
  <c r="DO484" i="8"/>
  <c r="DN484" i="8"/>
  <c r="DM484" i="8"/>
  <c r="DK484" i="8"/>
  <c r="DL484" i="8" s="1"/>
  <c r="DJ484" i="8"/>
  <c r="DI484" i="8"/>
  <c r="DH484" i="8"/>
  <c r="DG484" i="8"/>
  <c r="DE484" i="8"/>
  <c r="DF484" i="8" s="1"/>
  <c r="DD484" i="8"/>
  <c r="DC484" i="8"/>
  <c r="DB484" i="8"/>
  <c r="DA484" i="8"/>
  <c r="CZ484" i="8"/>
  <c r="CY484" i="8"/>
  <c r="CX484" i="8"/>
  <c r="CV484" i="8"/>
  <c r="CW484" i="8" s="1"/>
  <c r="CU484" i="8"/>
  <c r="CT484" i="8"/>
  <c r="CS484" i="8"/>
  <c r="CR484" i="8"/>
  <c r="CQ484" i="8"/>
  <c r="CP484" i="8"/>
  <c r="CO484" i="8"/>
  <c r="CN484" i="8"/>
  <c r="CL484" i="8"/>
  <c r="CM484" i="8" s="1"/>
  <c r="CG484" i="8"/>
  <c r="CF484" i="8"/>
  <c r="CE484" i="8"/>
  <c r="CD484" i="8"/>
  <c r="CC484" i="8"/>
  <c r="CB484" i="8"/>
  <c r="CA484" i="8"/>
  <c r="BZ484" i="8"/>
  <c r="BY484" i="8"/>
  <c r="BW484" i="8"/>
  <c r="BX484" i="8" s="1"/>
  <c r="BV484" i="8"/>
  <c r="BU484" i="8"/>
  <c r="BT484" i="8"/>
  <c r="BS484" i="8"/>
  <c r="BR484" i="8"/>
  <c r="BQ484" i="8"/>
  <c r="BP484" i="8"/>
  <c r="BO484" i="8"/>
  <c r="BN484" i="8"/>
  <c r="BM484" i="8"/>
  <c r="BL484" i="8"/>
  <c r="BJ484" i="8"/>
  <c r="BK484" i="8" s="1"/>
  <c r="J484" i="8"/>
  <c r="I484" i="8"/>
  <c r="H484" i="8"/>
  <c r="G484" i="8"/>
  <c r="F484" i="8"/>
  <c r="A484" i="8"/>
  <c r="DP483" i="8"/>
  <c r="DO483" i="8"/>
  <c r="DN483" i="8"/>
  <c r="DM483" i="8"/>
  <c r="DK483" i="8"/>
  <c r="DL483" i="8" s="1"/>
  <c r="DJ483" i="8"/>
  <c r="DI483" i="8"/>
  <c r="DH483" i="8"/>
  <c r="DG483" i="8"/>
  <c r="DE483" i="8"/>
  <c r="DF483" i="8" s="1"/>
  <c r="DD483" i="8"/>
  <c r="DC483" i="8"/>
  <c r="DB483" i="8"/>
  <c r="DA483" i="8"/>
  <c r="CZ483" i="8"/>
  <c r="CY483" i="8"/>
  <c r="CX483" i="8"/>
  <c r="CV483" i="8"/>
  <c r="CW483" i="8" s="1"/>
  <c r="CU483" i="8"/>
  <c r="CT483" i="8"/>
  <c r="CS483" i="8"/>
  <c r="CR483" i="8"/>
  <c r="CQ483" i="8"/>
  <c r="CP483" i="8"/>
  <c r="CO483" i="8"/>
  <c r="CN483" i="8"/>
  <c r="CL483" i="8"/>
  <c r="CM483" i="8" s="1"/>
  <c r="CG483" i="8"/>
  <c r="CF483" i="8"/>
  <c r="CE483" i="8"/>
  <c r="CD483" i="8"/>
  <c r="CC483" i="8"/>
  <c r="CB483" i="8"/>
  <c r="CA483" i="8"/>
  <c r="BZ483" i="8"/>
  <c r="BY483" i="8"/>
  <c r="BW483" i="8"/>
  <c r="BX483" i="8" s="1"/>
  <c r="BV483" i="8"/>
  <c r="BU483" i="8"/>
  <c r="BT483" i="8"/>
  <c r="BS483" i="8"/>
  <c r="BR483" i="8"/>
  <c r="BQ483" i="8"/>
  <c r="BP483" i="8"/>
  <c r="BO483" i="8"/>
  <c r="BN483" i="8"/>
  <c r="BM483" i="8"/>
  <c r="BL483" i="8"/>
  <c r="BJ483" i="8"/>
  <c r="BK483" i="8" s="1"/>
  <c r="J483" i="8"/>
  <c r="I483" i="8"/>
  <c r="H483" i="8"/>
  <c r="G483" i="8"/>
  <c r="F483" i="8"/>
  <c r="A483" i="8"/>
  <c r="DP482" i="8"/>
  <c r="DO482" i="8"/>
  <c r="DN482" i="8"/>
  <c r="DM482" i="8"/>
  <c r="DK482" i="8"/>
  <c r="DL482" i="8" s="1"/>
  <c r="DJ482" i="8"/>
  <c r="DI482" i="8"/>
  <c r="DH482" i="8"/>
  <c r="DG482" i="8"/>
  <c r="DE482" i="8"/>
  <c r="DF482" i="8" s="1"/>
  <c r="DD482" i="8"/>
  <c r="DC482" i="8"/>
  <c r="DB482" i="8"/>
  <c r="DA482" i="8"/>
  <c r="CZ482" i="8"/>
  <c r="CY482" i="8"/>
  <c r="CX482" i="8"/>
  <c r="CV482" i="8"/>
  <c r="CW482" i="8" s="1"/>
  <c r="CU482" i="8"/>
  <c r="CT482" i="8"/>
  <c r="CS482" i="8"/>
  <c r="CR482" i="8"/>
  <c r="CQ482" i="8"/>
  <c r="CP482" i="8"/>
  <c r="CO482" i="8"/>
  <c r="CN482" i="8"/>
  <c r="CL482" i="8"/>
  <c r="CM482" i="8" s="1"/>
  <c r="CG482" i="8"/>
  <c r="CF482" i="8"/>
  <c r="CE482" i="8"/>
  <c r="CD482" i="8"/>
  <c r="CC482" i="8"/>
  <c r="CB482" i="8"/>
  <c r="CA482" i="8"/>
  <c r="BZ482" i="8"/>
  <c r="BY482" i="8"/>
  <c r="BW482" i="8"/>
  <c r="BX482" i="8" s="1"/>
  <c r="BV482" i="8"/>
  <c r="BU482" i="8"/>
  <c r="BT482" i="8"/>
  <c r="BS482" i="8"/>
  <c r="BR482" i="8"/>
  <c r="BQ482" i="8"/>
  <c r="BP482" i="8"/>
  <c r="BO482" i="8"/>
  <c r="BN482" i="8"/>
  <c r="BM482" i="8"/>
  <c r="BL482" i="8"/>
  <c r="BJ482" i="8"/>
  <c r="BK482" i="8" s="1"/>
  <c r="J482" i="8"/>
  <c r="I482" i="8"/>
  <c r="H482" i="8"/>
  <c r="G482" i="8"/>
  <c r="F482" i="8"/>
  <c r="A482" i="8"/>
  <c r="DP481" i="8"/>
  <c r="DO481" i="8"/>
  <c r="DN481" i="8"/>
  <c r="DM481" i="8"/>
  <c r="DK481" i="8"/>
  <c r="DL481" i="8" s="1"/>
  <c r="DJ481" i="8"/>
  <c r="DI481" i="8"/>
  <c r="DH481" i="8"/>
  <c r="DG481" i="8"/>
  <c r="DE481" i="8"/>
  <c r="DF481" i="8" s="1"/>
  <c r="DD481" i="8"/>
  <c r="DC481" i="8"/>
  <c r="DB481" i="8"/>
  <c r="DA481" i="8"/>
  <c r="CZ481" i="8"/>
  <c r="CY481" i="8"/>
  <c r="CX481" i="8"/>
  <c r="CV481" i="8"/>
  <c r="CW481" i="8" s="1"/>
  <c r="CU481" i="8"/>
  <c r="CT481" i="8"/>
  <c r="CS481" i="8"/>
  <c r="CR481" i="8"/>
  <c r="CQ481" i="8"/>
  <c r="CP481" i="8"/>
  <c r="CO481" i="8"/>
  <c r="CN481" i="8"/>
  <c r="CL481" i="8"/>
  <c r="CM481" i="8" s="1"/>
  <c r="CG481" i="8"/>
  <c r="CF481" i="8"/>
  <c r="CE481" i="8"/>
  <c r="CD481" i="8"/>
  <c r="CC481" i="8"/>
  <c r="CB481" i="8"/>
  <c r="CA481" i="8"/>
  <c r="BZ481" i="8"/>
  <c r="BY481" i="8"/>
  <c r="BW481" i="8"/>
  <c r="BX481" i="8" s="1"/>
  <c r="BV481" i="8"/>
  <c r="BU481" i="8"/>
  <c r="BT481" i="8"/>
  <c r="BS481" i="8"/>
  <c r="BR481" i="8"/>
  <c r="BQ481" i="8"/>
  <c r="BP481" i="8"/>
  <c r="BO481" i="8"/>
  <c r="BN481" i="8"/>
  <c r="BM481" i="8"/>
  <c r="BL481" i="8"/>
  <c r="BJ481" i="8"/>
  <c r="BK481" i="8" s="1"/>
  <c r="J481" i="8"/>
  <c r="I481" i="8"/>
  <c r="H481" i="8"/>
  <c r="G481" i="8"/>
  <c r="F481" i="8"/>
  <c r="A481" i="8"/>
  <c r="DP480" i="8"/>
  <c r="DO480" i="8"/>
  <c r="DN480" i="8"/>
  <c r="DM480" i="8"/>
  <c r="DK480" i="8"/>
  <c r="DL480" i="8" s="1"/>
  <c r="DJ480" i="8"/>
  <c r="DI480" i="8"/>
  <c r="DH480" i="8"/>
  <c r="DG480" i="8"/>
  <c r="DE480" i="8"/>
  <c r="DF480" i="8" s="1"/>
  <c r="DD480" i="8"/>
  <c r="DC480" i="8"/>
  <c r="DB480" i="8"/>
  <c r="DA480" i="8"/>
  <c r="CZ480" i="8"/>
  <c r="CY480" i="8"/>
  <c r="CX480" i="8"/>
  <c r="CV480" i="8"/>
  <c r="CW480" i="8" s="1"/>
  <c r="CU480" i="8"/>
  <c r="CT480" i="8"/>
  <c r="CS480" i="8"/>
  <c r="CR480" i="8"/>
  <c r="CQ480" i="8"/>
  <c r="CP480" i="8"/>
  <c r="CO480" i="8"/>
  <c r="CN480" i="8"/>
  <c r="CL480" i="8"/>
  <c r="CM480" i="8" s="1"/>
  <c r="CG480" i="8"/>
  <c r="CF480" i="8"/>
  <c r="CE480" i="8"/>
  <c r="CD480" i="8"/>
  <c r="CC480" i="8"/>
  <c r="CB480" i="8"/>
  <c r="CA480" i="8"/>
  <c r="BZ480" i="8"/>
  <c r="BY480" i="8"/>
  <c r="BW480" i="8"/>
  <c r="BX480" i="8" s="1"/>
  <c r="BV480" i="8"/>
  <c r="BU480" i="8"/>
  <c r="BT480" i="8"/>
  <c r="BS480" i="8"/>
  <c r="BR480" i="8"/>
  <c r="BQ480" i="8"/>
  <c r="BP480" i="8"/>
  <c r="BO480" i="8"/>
  <c r="BN480" i="8"/>
  <c r="BM480" i="8"/>
  <c r="BL480" i="8"/>
  <c r="BJ480" i="8"/>
  <c r="BK480" i="8" s="1"/>
  <c r="J480" i="8"/>
  <c r="I480" i="8"/>
  <c r="H480" i="8"/>
  <c r="G480" i="8"/>
  <c r="F480" i="8"/>
  <c r="A480" i="8"/>
  <c r="DP479" i="8"/>
  <c r="DO479" i="8"/>
  <c r="DN479" i="8"/>
  <c r="DM479" i="8"/>
  <c r="DK479" i="8"/>
  <c r="DL479" i="8" s="1"/>
  <c r="DJ479" i="8"/>
  <c r="DI479" i="8"/>
  <c r="DH479" i="8"/>
  <c r="DG479" i="8"/>
  <c r="DE479" i="8"/>
  <c r="DF479" i="8" s="1"/>
  <c r="DD479" i="8"/>
  <c r="DC479" i="8"/>
  <c r="DB479" i="8"/>
  <c r="DA479" i="8"/>
  <c r="CZ479" i="8"/>
  <c r="CY479" i="8"/>
  <c r="CX479" i="8"/>
  <c r="CV479" i="8"/>
  <c r="CW479" i="8" s="1"/>
  <c r="CU479" i="8"/>
  <c r="CT479" i="8"/>
  <c r="CS479" i="8"/>
  <c r="CR479" i="8"/>
  <c r="CQ479" i="8"/>
  <c r="CP479" i="8"/>
  <c r="CO479" i="8"/>
  <c r="CN479" i="8"/>
  <c r="CL479" i="8"/>
  <c r="CM479" i="8" s="1"/>
  <c r="CG479" i="8"/>
  <c r="CF479" i="8"/>
  <c r="CE479" i="8"/>
  <c r="CD479" i="8"/>
  <c r="CC479" i="8"/>
  <c r="CB479" i="8"/>
  <c r="CA479" i="8"/>
  <c r="BZ479" i="8"/>
  <c r="BY479" i="8"/>
  <c r="BW479" i="8"/>
  <c r="BX479" i="8" s="1"/>
  <c r="BV479" i="8"/>
  <c r="BU479" i="8"/>
  <c r="BT479" i="8"/>
  <c r="BS479" i="8"/>
  <c r="BR479" i="8"/>
  <c r="BQ479" i="8"/>
  <c r="BP479" i="8"/>
  <c r="BO479" i="8"/>
  <c r="BN479" i="8"/>
  <c r="BM479" i="8"/>
  <c r="BL479" i="8"/>
  <c r="BJ479" i="8"/>
  <c r="BK479" i="8" s="1"/>
  <c r="J479" i="8"/>
  <c r="I479" i="8"/>
  <c r="H479" i="8"/>
  <c r="G479" i="8"/>
  <c r="F479" i="8"/>
  <c r="A479" i="8"/>
  <c r="DP478" i="8"/>
  <c r="DO478" i="8"/>
  <c r="DN478" i="8"/>
  <c r="DM478" i="8"/>
  <c r="DK478" i="8"/>
  <c r="DL478" i="8" s="1"/>
  <c r="DJ478" i="8"/>
  <c r="DI478" i="8"/>
  <c r="DH478" i="8"/>
  <c r="DG478" i="8"/>
  <c r="DE478" i="8"/>
  <c r="DF478" i="8" s="1"/>
  <c r="DD478" i="8"/>
  <c r="DC478" i="8"/>
  <c r="DB478" i="8"/>
  <c r="DA478" i="8"/>
  <c r="CZ478" i="8"/>
  <c r="CY478" i="8"/>
  <c r="CX478" i="8"/>
  <c r="CV478" i="8"/>
  <c r="CW478" i="8" s="1"/>
  <c r="CU478" i="8"/>
  <c r="CT478" i="8"/>
  <c r="CS478" i="8"/>
  <c r="CR478" i="8"/>
  <c r="CQ478" i="8"/>
  <c r="CP478" i="8"/>
  <c r="CO478" i="8"/>
  <c r="CN478" i="8"/>
  <c r="CL478" i="8"/>
  <c r="CM478" i="8" s="1"/>
  <c r="CG478" i="8"/>
  <c r="CF478" i="8"/>
  <c r="CE478" i="8"/>
  <c r="CD478" i="8"/>
  <c r="CC478" i="8"/>
  <c r="CB478" i="8"/>
  <c r="CA478" i="8"/>
  <c r="BZ478" i="8"/>
  <c r="BY478" i="8"/>
  <c r="BW478" i="8"/>
  <c r="BX478" i="8" s="1"/>
  <c r="BV478" i="8"/>
  <c r="BU478" i="8"/>
  <c r="BT478" i="8"/>
  <c r="BS478" i="8"/>
  <c r="BR478" i="8"/>
  <c r="BQ478" i="8"/>
  <c r="BP478" i="8"/>
  <c r="BO478" i="8"/>
  <c r="BN478" i="8"/>
  <c r="BM478" i="8"/>
  <c r="BL478" i="8"/>
  <c r="BJ478" i="8"/>
  <c r="BK478" i="8" s="1"/>
  <c r="J478" i="8"/>
  <c r="I478" i="8"/>
  <c r="H478" i="8"/>
  <c r="G478" i="8"/>
  <c r="F478" i="8"/>
  <c r="A478" i="8"/>
  <c r="DP477" i="8"/>
  <c r="DO477" i="8"/>
  <c r="DN477" i="8"/>
  <c r="DM477" i="8"/>
  <c r="DK477" i="8"/>
  <c r="DL477" i="8" s="1"/>
  <c r="DJ477" i="8"/>
  <c r="DI477" i="8"/>
  <c r="DH477" i="8"/>
  <c r="DG477" i="8"/>
  <c r="DE477" i="8"/>
  <c r="DF477" i="8" s="1"/>
  <c r="DD477" i="8"/>
  <c r="DC477" i="8"/>
  <c r="DB477" i="8"/>
  <c r="DA477" i="8"/>
  <c r="CZ477" i="8"/>
  <c r="CY477" i="8"/>
  <c r="CX477" i="8"/>
  <c r="CV477" i="8"/>
  <c r="CW477" i="8" s="1"/>
  <c r="CU477" i="8"/>
  <c r="CT477" i="8"/>
  <c r="CS477" i="8"/>
  <c r="CR477" i="8"/>
  <c r="CQ477" i="8"/>
  <c r="CP477" i="8"/>
  <c r="CO477" i="8"/>
  <c r="CN477" i="8"/>
  <c r="CL477" i="8"/>
  <c r="CM477" i="8" s="1"/>
  <c r="CG477" i="8"/>
  <c r="CF477" i="8"/>
  <c r="CE477" i="8"/>
  <c r="CD477" i="8"/>
  <c r="CC477" i="8"/>
  <c r="CB477" i="8"/>
  <c r="CA477" i="8"/>
  <c r="BZ477" i="8"/>
  <c r="BY477" i="8"/>
  <c r="BW477" i="8"/>
  <c r="BX477" i="8" s="1"/>
  <c r="BV477" i="8"/>
  <c r="BU477" i="8"/>
  <c r="BT477" i="8"/>
  <c r="BS477" i="8"/>
  <c r="BR477" i="8"/>
  <c r="BQ477" i="8"/>
  <c r="BP477" i="8"/>
  <c r="BO477" i="8"/>
  <c r="BN477" i="8"/>
  <c r="BM477" i="8"/>
  <c r="BL477" i="8"/>
  <c r="BJ477" i="8"/>
  <c r="BK477" i="8" s="1"/>
  <c r="J477" i="8"/>
  <c r="I477" i="8"/>
  <c r="H477" i="8"/>
  <c r="G477" i="8"/>
  <c r="F477" i="8"/>
  <c r="A477" i="8"/>
  <c r="DP476" i="8"/>
  <c r="DO476" i="8"/>
  <c r="DN476" i="8"/>
  <c r="DM476" i="8"/>
  <c r="DK476" i="8"/>
  <c r="DL476" i="8" s="1"/>
  <c r="DJ476" i="8"/>
  <c r="DI476" i="8"/>
  <c r="DH476" i="8"/>
  <c r="DG476" i="8"/>
  <c r="DE476" i="8"/>
  <c r="DF476" i="8" s="1"/>
  <c r="DD476" i="8"/>
  <c r="DC476" i="8"/>
  <c r="DB476" i="8"/>
  <c r="DA476" i="8"/>
  <c r="CZ476" i="8"/>
  <c r="CY476" i="8"/>
  <c r="CX476" i="8"/>
  <c r="CV476" i="8"/>
  <c r="CW476" i="8" s="1"/>
  <c r="CU476" i="8"/>
  <c r="CT476" i="8"/>
  <c r="CS476" i="8"/>
  <c r="CR476" i="8"/>
  <c r="CQ476" i="8"/>
  <c r="CP476" i="8"/>
  <c r="CO476" i="8"/>
  <c r="CN476" i="8"/>
  <c r="CL476" i="8"/>
  <c r="CM476" i="8" s="1"/>
  <c r="CG476" i="8"/>
  <c r="CF476" i="8"/>
  <c r="CE476" i="8"/>
  <c r="CD476" i="8"/>
  <c r="CC476" i="8"/>
  <c r="CB476" i="8"/>
  <c r="CA476" i="8"/>
  <c r="BZ476" i="8"/>
  <c r="BY476" i="8"/>
  <c r="BW476" i="8"/>
  <c r="BX476" i="8" s="1"/>
  <c r="BV476" i="8"/>
  <c r="BU476" i="8"/>
  <c r="BT476" i="8"/>
  <c r="BS476" i="8"/>
  <c r="BR476" i="8"/>
  <c r="BQ476" i="8"/>
  <c r="BP476" i="8"/>
  <c r="BO476" i="8"/>
  <c r="BN476" i="8"/>
  <c r="BM476" i="8"/>
  <c r="BL476" i="8"/>
  <c r="BJ476" i="8"/>
  <c r="BK476" i="8" s="1"/>
  <c r="J476" i="8"/>
  <c r="I476" i="8"/>
  <c r="H476" i="8"/>
  <c r="G476" i="8"/>
  <c r="F476" i="8"/>
  <c r="A476" i="8"/>
  <c r="DP475" i="8"/>
  <c r="DO475" i="8"/>
  <c r="DN475" i="8"/>
  <c r="DM475" i="8"/>
  <c r="DK475" i="8"/>
  <c r="DL475" i="8" s="1"/>
  <c r="DJ475" i="8"/>
  <c r="DI475" i="8"/>
  <c r="DH475" i="8"/>
  <c r="DG475" i="8"/>
  <c r="DE475" i="8"/>
  <c r="DF475" i="8" s="1"/>
  <c r="DD475" i="8"/>
  <c r="DC475" i="8"/>
  <c r="DB475" i="8"/>
  <c r="DA475" i="8"/>
  <c r="CZ475" i="8"/>
  <c r="CY475" i="8"/>
  <c r="CX475" i="8"/>
  <c r="CV475" i="8"/>
  <c r="CW475" i="8" s="1"/>
  <c r="CU475" i="8"/>
  <c r="CT475" i="8"/>
  <c r="CS475" i="8"/>
  <c r="CR475" i="8"/>
  <c r="CQ475" i="8"/>
  <c r="CP475" i="8"/>
  <c r="CO475" i="8"/>
  <c r="CN475" i="8"/>
  <c r="CL475" i="8"/>
  <c r="CM475" i="8" s="1"/>
  <c r="CG475" i="8"/>
  <c r="CF475" i="8"/>
  <c r="CE475" i="8"/>
  <c r="CD475" i="8"/>
  <c r="CC475" i="8"/>
  <c r="CB475" i="8"/>
  <c r="CA475" i="8"/>
  <c r="BZ475" i="8"/>
  <c r="BY475" i="8"/>
  <c r="BW475" i="8"/>
  <c r="BX475" i="8" s="1"/>
  <c r="BV475" i="8"/>
  <c r="BU475" i="8"/>
  <c r="BT475" i="8"/>
  <c r="BS475" i="8"/>
  <c r="BR475" i="8"/>
  <c r="BQ475" i="8"/>
  <c r="BP475" i="8"/>
  <c r="BO475" i="8"/>
  <c r="BN475" i="8"/>
  <c r="BM475" i="8"/>
  <c r="BL475" i="8"/>
  <c r="BJ475" i="8"/>
  <c r="BK475" i="8" s="1"/>
  <c r="J475" i="8"/>
  <c r="I475" i="8"/>
  <c r="H475" i="8"/>
  <c r="G475" i="8"/>
  <c r="F475" i="8"/>
  <c r="A475" i="8"/>
  <c r="DP474" i="8"/>
  <c r="DO474" i="8"/>
  <c r="DN474" i="8"/>
  <c r="DM474" i="8"/>
  <c r="DK474" i="8"/>
  <c r="DL474" i="8" s="1"/>
  <c r="DJ474" i="8"/>
  <c r="DI474" i="8"/>
  <c r="DH474" i="8"/>
  <c r="DG474" i="8"/>
  <c r="DE474" i="8"/>
  <c r="DF474" i="8" s="1"/>
  <c r="DD474" i="8"/>
  <c r="DC474" i="8"/>
  <c r="DB474" i="8"/>
  <c r="DA474" i="8"/>
  <c r="CZ474" i="8"/>
  <c r="CY474" i="8"/>
  <c r="CX474" i="8"/>
  <c r="CV474" i="8"/>
  <c r="CW474" i="8" s="1"/>
  <c r="CU474" i="8"/>
  <c r="CT474" i="8"/>
  <c r="CS474" i="8"/>
  <c r="CR474" i="8"/>
  <c r="CQ474" i="8"/>
  <c r="CP474" i="8"/>
  <c r="CO474" i="8"/>
  <c r="CN474" i="8"/>
  <c r="CL474" i="8"/>
  <c r="CM474" i="8" s="1"/>
  <c r="CG474" i="8"/>
  <c r="CF474" i="8"/>
  <c r="CE474" i="8"/>
  <c r="CD474" i="8"/>
  <c r="CC474" i="8"/>
  <c r="CB474" i="8"/>
  <c r="CA474" i="8"/>
  <c r="BZ474" i="8"/>
  <c r="BY474" i="8"/>
  <c r="BW474" i="8"/>
  <c r="BX474" i="8" s="1"/>
  <c r="BV474" i="8"/>
  <c r="BU474" i="8"/>
  <c r="BT474" i="8"/>
  <c r="BS474" i="8"/>
  <c r="BR474" i="8"/>
  <c r="BQ474" i="8"/>
  <c r="BP474" i="8"/>
  <c r="BO474" i="8"/>
  <c r="BN474" i="8"/>
  <c r="BM474" i="8"/>
  <c r="BL474" i="8"/>
  <c r="BJ474" i="8"/>
  <c r="BK474" i="8" s="1"/>
  <c r="J474" i="8"/>
  <c r="I474" i="8"/>
  <c r="H474" i="8"/>
  <c r="G474" i="8"/>
  <c r="F474" i="8"/>
  <c r="A474" i="8"/>
  <c r="DP473" i="8"/>
  <c r="DO473" i="8"/>
  <c r="DN473" i="8"/>
  <c r="DM473" i="8"/>
  <c r="DK473" i="8"/>
  <c r="DL473" i="8" s="1"/>
  <c r="DJ473" i="8"/>
  <c r="DI473" i="8"/>
  <c r="DH473" i="8"/>
  <c r="DG473" i="8"/>
  <c r="DE473" i="8"/>
  <c r="DF473" i="8" s="1"/>
  <c r="DD473" i="8"/>
  <c r="DC473" i="8"/>
  <c r="DB473" i="8"/>
  <c r="DA473" i="8"/>
  <c r="CZ473" i="8"/>
  <c r="CY473" i="8"/>
  <c r="CX473" i="8"/>
  <c r="CV473" i="8"/>
  <c r="CW473" i="8" s="1"/>
  <c r="CU473" i="8"/>
  <c r="CT473" i="8"/>
  <c r="CS473" i="8"/>
  <c r="CR473" i="8"/>
  <c r="CQ473" i="8"/>
  <c r="CP473" i="8"/>
  <c r="CO473" i="8"/>
  <c r="CN473" i="8"/>
  <c r="CL473" i="8"/>
  <c r="CM473" i="8" s="1"/>
  <c r="CG473" i="8"/>
  <c r="CF473" i="8"/>
  <c r="CE473" i="8"/>
  <c r="CD473" i="8"/>
  <c r="CC473" i="8"/>
  <c r="CB473" i="8"/>
  <c r="CA473" i="8"/>
  <c r="BZ473" i="8"/>
  <c r="BY473" i="8"/>
  <c r="BW473" i="8"/>
  <c r="BX473" i="8" s="1"/>
  <c r="BV473" i="8"/>
  <c r="BU473" i="8"/>
  <c r="BT473" i="8"/>
  <c r="BS473" i="8"/>
  <c r="BR473" i="8"/>
  <c r="BQ473" i="8"/>
  <c r="BP473" i="8"/>
  <c r="BO473" i="8"/>
  <c r="BN473" i="8"/>
  <c r="BM473" i="8"/>
  <c r="BL473" i="8"/>
  <c r="BJ473" i="8"/>
  <c r="BK473" i="8" s="1"/>
  <c r="J473" i="8"/>
  <c r="I473" i="8"/>
  <c r="H473" i="8"/>
  <c r="G473" i="8"/>
  <c r="F473" i="8"/>
  <c r="A473" i="8"/>
  <c r="DP472" i="8"/>
  <c r="DO472" i="8"/>
  <c r="DN472" i="8"/>
  <c r="DM472" i="8"/>
  <c r="DK472" i="8"/>
  <c r="DL472" i="8" s="1"/>
  <c r="DJ472" i="8"/>
  <c r="DI472" i="8"/>
  <c r="DH472" i="8"/>
  <c r="DG472" i="8"/>
  <c r="DE472" i="8"/>
  <c r="DF472" i="8" s="1"/>
  <c r="DD472" i="8"/>
  <c r="DC472" i="8"/>
  <c r="DB472" i="8"/>
  <c r="DA472" i="8"/>
  <c r="CZ472" i="8"/>
  <c r="CY472" i="8"/>
  <c r="CX472" i="8"/>
  <c r="CV472" i="8"/>
  <c r="CW472" i="8" s="1"/>
  <c r="CU472" i="8"/>
  <c r="CT472" i="8"/>
  <c r="CS472" i="8"/>
  <c r="CR472" i="8"/>
  <c r="CQ472" i="8"/>
  <c r="CP472" i="8"/>
  <c r="CO472" i="8"/>
  <c r="CN472" i="8"/>
  <c r="CL472" i="8"/>
  <c r="CM472" i="8" s="1"/>
  <c r="CG472" i="8"/>
  <c r="CF472" i="8"/>
  <c r="CE472" i="8"/>
  <c r="CD472" i="8"/>
  <c r="CC472" i="8"/>
  <c r="CB472" i="8"/>
  <c r="CA472" i="8"/>
  <c r="BZ472" i="8"/>
  <c r="BY472" i="8"/>
  <c r="BW472" i="8"/>
  <c r="BX472" i="8" s="1"/>
  <c r="BV472" i="8"/>
  <c r="BU472" i="8"/>
  <c r="BT472" i="8"/>
  <c r="BS472" i="8"/>
  <c r="BR472" i="8"/>
  <c r="BQ472" i="8"/>
  <c r="BP472" i="8"/>
  <c r="BO472" i="8"/>
  <c r="BN472" i="8"/>
  <c r="BM472" i="8"/>
  <c r="BL472" i="8"/>
  <c r="BJ472" i="8"/>
  <c r="BK472" i="8" s="1"/>
  <c r="J472" i="8"/>
  <c r="I472" i="8"/>
  <c r="H472" i="8"/>
  <c r="G472" i="8"/>
  <c r="F472" i="8"/>
  <c r="A472" i="8"/>
  <c r="DP471" i="8"/>
  <c r="DO471" i="8"/>
  <c r="DN471" i="8"/>
  <c r="DM471" i="8"/>
  <c r="DK471" i="8"/>
  <c r="DL471" i="8" s="1"/>
  <c r="DJ471" i="8"/>
  <c r="DI471" i="8"/>
  <c r="DH471" i="8"/>
  <c r="DG471" i="8"/>
  <c r="DE471" i="8"/>
  <c r="DF471" i="8" s="1"/>
  <c r="DD471" i="8"/>
  <c r="DC471" i="8"/>
  <c r="DB471" i="8"/>
  <c r="DA471" i="8"/>
  <c r="CZ471" i="8"/>
  <c r="CY471" i="8"/>
  <c r="CX471" i="8"/>
  <c r="CV471" i="8"/>
  <c r="CW471" i="8" s="1"/>
  <c r="CU471" i="8"/>
  <c r="CT471" i="8"/>
  <c r="CS471" i="8"/>
  <c r="CR471" i="8"/>
  <c r="CQ471" i="8"/>
  <c r="CP471" i="8"/>
  <c r="CO471" i="8"/>
  <c r="CN471" i="8"/>
  <c r="CL471" i="8"/>
  <c r="CM471" i="8" s="1"/>
  <c r="CG471" i="8"/>
  <c r="CF471" i="8"/>
  <c r="CE471" i="8"/>
  <c r="CD471" i="8"/>
  <c r="CC471" i="8"/>
  <c r="CB471" i="8"/>
  <c r="CA471" i="8"/>
  <c r="BZ471" i="8"/>
  <c r="BY471" i="8"/>
  <c r="BW471" i="8"/>
  <c r="BX471" i="8" s="1"/>
  <c r="BV471" i="8"/>
  <c r="BU471" i="8"/>
  <c r="BT471" i="8"/>
  <c r="BS471" i="8"/>
  <c r="BR471" i="8"/>
  <c r="BQ471" i="8"/>
  <c r="BP471" i="8"/>
  <c r="BO471" i="8"/>
  <c r="BN471" i="8"/>
  <c r="BM471" i="8"/>
  <c r="BL471" i="8"/>
  <c r="BJ471" i="8"/>
  <c r="BK471" i="8" s="1"/>
  <c r="J471" i="8"/>
  <c r="I471" i="8"/>
  <c r="H471" i="8"/>
  <c r="G471" i="8"/>
  <c r="F471" i="8"/>
  <c r="A471" i="8"/>
  <c r="DP470" i="8"/>
  <c r="DO470" i="8"/>
  <c r="DN470" i="8"/>
  <c r="DM470" i="8"/>
  <c r="DK470" i="8"/>
  <c r="DL470" i="8" s="1"/>
  <c r="DJ470" i="8"/>
  <c r="DI470" i="8"/>
  <c r="DH470" i="8"/>
  <c r="DG470" i="8"/>
  <c r="DE470" i="8"/>
  <c r="DF470" i="8" s="1"/>
  <c r="DD470" i="8"/>
  <c r="DC470" i="8"/>
  <c r="DB470" i="8"/>
  <c r="DA470" i="8"/>
  <c r="CZ470" i="8"/>
  <c r="CY470" i="8"/>
  <c r="CX470" i="8"/>
  <c r="CV470" i="8"/>
  <c r="CW470" i="8" s="1"/>
  <c r="CU470" i="8"/>
  <c r="CT470" i="8"/>
  <c r="CS470" i="8"/>
  <c r="CR470" i="8"/>
  <c r="CQ470" i="8"/>
  <c r="CP470" i="8"/>
  <c r="CO470" i="8"/>
  <c r="CN470" i="8"/>
  <c r="CL470" i="8"/>
  <c r="CM470" i="8" s="1"/>
  <c r="CG470" i="8"/>
  <c r="CF470" i="8"/>
  <c r="CE470" i="8"/>
  <c r="CD470" i="8"/>
  <c r="CC470" i="8"/>
  <c r="CB470" i="8"/>
  <c r="CA470" i="8"/>
  <c r="BZ470" i="8"/>
  <c r="BY470" i="8"/>
  <c r="BW470" i="8"/>
  <c r="BX470" i="8" s="1"/>
  <c r="BV470" i="8"/>
  <c r="BU470" i="8"/>
  <c r="BT470" i="8"/>
  <c r="BS470" i="8"/>
  <c r="BR470" i="8"/>
  <c r="BQ470" i="8"/>
  <c r="BP470" i="8"/>
  <c r="BO470" i="8"/>
  <c r="BN470" i="8"/>
  <c r="BM470" i="8"/>
  <c r="BL470" i="8"/>
  <c r="BJ470" i="8"/>
  <c r="BK470" i="8" s="1"/>
  <c r="J470" i="8"/>
  <c r="I470" i="8"/>
  <c r="H470" i="8"/>
  <c r="G470" i="8"/>
  <c r="F470" i="8"/>
  <c r="A470" i="8"/>
  <c r="DP469" i="8"/>
  <c r="DO469" i="8"/>
  <c r="DN469" i="8"/>
  <c r="DM469" i="8"/>
  <c r="DK469" i="8"/>
  <c r="DL469" i="8" s="1"/>
  <c r="DJ469" i="8"/>
  <c r="DI469" i="8"/>
  <c r="DH469" i="8"/>
  <c r="DG469" i="8"/>
  <c r="DE469" i="8"/>
  <c r="DF469" i="8" s="1"/>
  <c r="DD469" i="8"/>
  <c r="DC469" i="8"/>
  <c r="DB469" i="8"/>
  <c r="DA469" i="8"/>
  <c r="CZ469" i="8"/>
  <c r="CY469" i="8"/>
  <c r="CX469" i="8"/>
  <c r="CV469" i="8"/>
  <c r="CW469" i="8" s="1"/>
  <c r="CU469" i="8"/>
  <c r="CT469" i="8"/>
  <c r="CS469" i="8"/>
  <c r="CR469" i="8"/>
  <c r="CQ469" i="8"/>
  <c r="CP469" i="8"/>
  <c r="CO469" i="8"/>
  <c r="CN469" i="8"/>
  <c r="CL469" i="8"/>
  <c r="CM469" i="8" s="1"/>
  <c r="CG469" i="8"/>
  <c r="CF469" i="8"/>
  <c r="CE469" i="8"/>
  <c r="CD469" i="8"/>
  <c r="CC469" i="8"/>
  <c r="CB469" i="8"/>
  <c r="CA469" i="8"/>
  <c r="BZ469" i="8"/>
  <c r="BY469" i="8"/>
  <c r="BW469" i="8"/>
  <c r="BX469" i="8" s="1"/>
  <c r="BV469" i="8"/>
  <c r="BU469" i="8"/>
  <c r="BT469" i="8"/>
  <c r="BS469" i="8"/>
  <c r="BR469" i="8"/>
  <c r="BQ469" i="8"/>
  <c r="BP469" i="8"/>
  <c r="BO469" i="8"/>
  <c r="BN469" i="8"/>
  <c r="BM469" i="8"/>
  <c r="BL469" i="8"/>
  <c r="BJ469" i="8"/>
  <c r="BK469" i="8" s="1"/>
  <c r="J469" i="8"/>
  <c r="I469" i="8"/>
  <c r="H469" i="8"/>
  <c r="G469" i="8"/>
  <c r="F469" i="8"/>
  <c r="A469" i="8"/>
  <c r="DP468" i="8"/>
  <c r="DO468" i="8"/>
  <c r="DN468" i="8"/>
  <c r="DM468" i="8"/>
  <c r="DK468" i="8"/>
  <c r="DL468" i="8" s="1"/>
  <c r="DJ468" i="8"/>
  <c r="DI468" i="8"/>
  <c r="DH468" i="8"/>
  <c r="DG468" i="8"/>
  <c r="DE468" i="8"/>
  <c r="DF468" i="8" s="1"/>
  <c r="DD468" i="8"/>
  <c r="DC468" i="8"/>
  <c r="DB468" i="8"/>
  <c r="DA468" i="8"/>
  <c r="CZ468" i="8"/>
  <c r="CY468" i="8"/>
  <c r="CX468" i="8"/>
  <c r="CV468" i="8"/>
  <c r="CW468" i="8" s="1"/>
  <c r="CU468" i="8"/>
  <c r="CT468" i="8"/>
  <c r="CS468" i="8"/>
  <c r="CR468" i="8"/>
  <c r="CQ468" i="8"/>
  <c r="CP468" i="8"/>
  <c r="CO468" i="8"/>
  <c r="CN468" i="8"/>
  <c r="CL468" i="8"/>
  <c r="CM468" i="8" s="1"/>
  <c r="CG468" i="8"/>
  <c r="CF468" i="8"/>
  <c r="CE468" i="8"/>
  <c r="CD468" i="8"/>
  <c r="CC468" i="8"/>
  <c r="CB468" i="8"/>
  <c r="CA468" i="8"/>
  <c r="BZ468" i="8"/>
  <c r="BY468" i="8"/>
  <c r="BW468" i="8"/>
  <c r="BX468" i="8" s="1"/>
  <c r="BV468" i="8"/>
  <c r="BU468" i="8"/>
  <c r="BT468" i="8"/>
  <c r="BS468" i="8"/>
  <c r="BR468" i="8"/>
  <c r="BQ468" i="8"/>
  <c r="BP468" i="8"/>
  <c r="BO468" i="8"/>
  <c r="BN468" i="8"/>
  <c r="BM468" i="8"/>
  <c r="BL468" i="8"/>
  <c r="BJ468" i="8"/>
  <c r="BK468" i="8" s="1"/>
  <c r="J468" i="8"/>
  <c r="I468" i="8"/>
  <c r="H468" i="8"/>
  <c r="G468" i="8"/>
  <c r="F468" i="8"/>
  <c r="A468" i="8"/>
  <c r="DP467" i="8"/>
  <c r="DO467" i="8"/>
  <c r="DN467" i="8"/>
  <c r="DM467" i="8"/>
  <c r="DK467" i="8"/>
  <c r="DL467" i="8" s="1"/>
  <c r="DJ467" i="8"/>
  <c r="DI467" i="8"/>
  <c r="DH467" i="8"/>
  <c r="DG467" i="8"/>
  <c r="DE467" i="8"/>
  <c r="DF467" i="8" s="1"/>
  <c r="DD467" i="8"/>
  <c r="DC467" i="8"/>
  <c r="DB467" i="8"/>
  <c r="DA467" i="8"/>
  <c r="CZ467" i="8"/>
  <c r="CY467" i="8"/>
  <c r="CX467" i="8"/>
  <c r="CV467" i="8"/>
  <c r="CW467" i="8" s="1"/>
  <c r="CU467" i="8"/>
  <c r="CT467" i="8"/>
  <c r="CS467" i="8"/>
  <c r="CR467" i="8"/>
  <c r="CQ467" i="8"/>
  <c r="CP467" i="8"/>
  <c r="CO467" i="8"/>
  <c r="CN467" i="8"/>
  <c r="CL467" i="8"/>
  <c r="CM467" i="8" s="1"/>
  <c r="CG467" i="8"/>
  <c r="CF467" i="8"/>
  <c r="CE467" i="8"/>
  <c r="CD467" i="8"/>
  <c r="CC467" i="8"/>
  <c r="CB467" i="8"/>
  <c r="CA467" i="8"/>
  <c r="BZ467" i="8"/>
  <c r="BY467" i="8"/>
  <c r="BW467" i="8"/>
  <c r="BX467" i="8" s="1"/>
  <c r="BV467" i="8"/>
  <c r="BU467" i="8"/>
  <c r="BT467" i="8"/>
  <c r="BS467" i="8"/>
  <c r="BR467" i="8"/>
  <c r="BQ467" i="8"/>
  <c r="BP467" i="8"/>
  <c r="BO467" i="8"/>
  <c r="BN467" i="8"/>
  <c r="BM467" i="8"/>
  <c r="BL467" i="8"/>
  <c r="BJ467" i="8"/>
  <c r="BK467" i="8" s="1"/>
  <c r="J467" i="8"/>
  <c r="I467" i="8"/>
  <c r="H467" i="8"/>
  <c r="G467" i="8"/>
  <c r="F467" i="8"/>
  <c r="A467" i="8"/>
  <c r="DP466" i="8"/>
  <c r="DO466" i="8"/>
  <c r="DN466" i="8"/>
  <c r="DM466" i="8"/>
  <c r="DK466" i="8"/>
  <c r="DL466" i="8" s="1"/>
  <c r="DJ466" i="8"/>
  <c r="DI466" i="8"/>
  <c r="DH466" i="8"/>
  <c r="DG466" i="8"/>
  <c r="DE466" i="8"/>
  <c r="DF466" i="8" s="1"/>
  <c r="DD466" i="8"/>
  <c r="DC466" i="8"/>
  <c r="DB466" i="8"/>
  <c r="DA466" i="8"/>
  <c r="CZ466" i="8"/>
  <c r="CY466" i="8"/>
  <c r="CX466" i="8"/>
  <c r="CV466" i="8"/>
  <c r="CW466" i="8" s="1"/>
  <c r="CU466" i="8"/>
  <c r="CT466" i="8"/>
  <c r="CS466" i="8"/>
  <c r="CR466" i="8"/>
  <c r="CQ466" i="8"/>
  <c r="CP466" i="8"/>
  <c r="CO466" i="8"/>
  <c r="CN466" i="8"/>
  <c r="CL466" i="8"/>
  <c r="CM466" i="8" s="1"/>
  <c r="CG466" i="8"/>
  <c r="CF466" i="8"/>
  <c r="CE466" i="8"/>
  <c r="CD466" i="8"/>
  <c r="CC466" i="8"/>
  <c r="CB466" i="8"/>
  <c r="CA466" i="8"/>
  <c r="BZ466" i="8"/>
  <c r="BY466" i="8"/>
  <c r="BW466" i="8"/>
  <c r="BX466" i="8" s="1"/>
  <c r="BV466" i="8"/>
  <c r="BU466" i="8"/>
  <c r="BT466" i="8"/>
  <c r="BS466" i="8"/>
  <c r="BR466" i="8"/>
  <c r="BQ466" i="8"/>
  <c r="BP466" i="8"/>
  <c r="BO466" i="8"/>
  <c r="BN466" i="8"/>
  <c r="BM466" i="8"/>
  <c r="BL466" i="8"/>
  <c r="BJ466" i="8"/>
  <c r="BK466" i="8" s="1"/>
  <c r="J466" i="8"/>
  <c r="I466" i="8"/>
  <c r="H466" i="8"/>
  <c r="G466" i="8"/>
  <c r="F466" i="8"/>
  <c r="A466" i="8"/>
  <c r="DP465" i="8"/>
  <c r="DO465" i="8"/>
  <c r="DN465" i="8"/>
  <c r="DM465" i="8"/>
  <c r="DK465" i="8"/>
  <c r="DL465" i="8" s="1"/>
  <c r="DJ465" i="8"/>
  <c r="DI465" i="8"/>
  <c r="DH465" i="8"/>
  <c r="DG465" i="8"/>
  <c r="DE465" i="8"/>
  <c r="DF465" i="8" s="1"/>
  <c r="DD465" i="8"/>
  <c r="DC465" i="8"/>
  <c r="DB465" i="8"/>
  <c r="DA465" i="8"/>
  <c r="CZ465" i="8"/>
  <c r="CY465" i="8"/>
  <c r="CX465" i="8"/>
  <c r="CV465" i="8"/>
  <c r="CW465" i="8" s="1"/>
  <c r="CU465" i="8"/>
  <c r="CT465" i="8"/>
  <c r="CS465" i="8"/>
  <c r="CR465" i="8"/>
  <c r="CQ465" i="8"/>
  <c r="CP465" i="8"/>
  <c r="CO465" i="8"/>
  <c r="CN465" i="8"/>
  <c r="CL465" i="8"/>
  <c r="CM465" i="8" s="1"/>
  <c r="CG465" i="8"/>
  <c r="CF465" i="8"/>
  <c r="CE465" i="8"/>
  <c r="CD465" i="8"/>
  <c r="CC465" i="8"/>
  <c r="CB465" i="8"/>
  <c r="CA465" i="8"/>
  <c r="BZ465" i="8"/>
  <c r="BY465" i="8"/>
  <c r="BW465" i="8"/>
  <c r="BX465" i="8" s="1"/>
  <c r="BV465" i="8"/>
  <c r="BU465" i="8"/>
  <c r="BT465" i="8"/>
  <c r="BS465" i="8"/>
  <c r="BR465" i="8"/>
  <c r="BQ465" i="8"/>
  <c r="BP465" i="8"/>
  <c r="BO465" i="8"/>
  <c r="BN465" i="8"/>
  <c r="BM465" i="8"/>
  <c r="BL465" i="8"/>
  <c r="BJ465" i="8"/>
  <c r="BK465" i="8" s="1"/>
  <c r="J465" i="8"/>
  <c r="I465" i="8"/>
  <c r="H465" i="8"/>
  <c r="G465" i="8"/>
  <c r="F465" i="8"/>
  <c r="A465" i="8"/>
  <c r="DP464" i="8"/>
  <c r="DO464" i="8"/>
  <c r="DN464" i="8"/>
  <c r="DM464" i="8"/>
  <c r="DK464" i="8"/>
  <c r="DL464" i="8" s="1"/>
  <c r="DJ464" i="8"/>
  <c r="DI464" i="8"/>
  <c r="DH464" i="8"/>
  <c r="DG464" i="8"/>
  <c r="DE464" i="8"/>
  <c r="DF464" i="8" s="1"/>
  <c r="DD464" i="8"/>
  <c r="DC464" i="8"/>
  <c r="DB464" i="8"/>
  <c r="DA464" i="8"/>
  <c r="CZ464" i="8"/>
  <c r="CY464" i="8"/>
  <c r="CX464" i="8"/>
  <c r="CV464" i="8"/>
  <c r="CW464" i="8" s="1"/>
  <c r="CU464" i="8"/>
  <c r="CT464" i="8"/>
  <c r="CS464" i="8"/>
  <c r="CR464" i="8"/>
  <c r="CQ464" i="8"/>
  <c r="CP464" i="8"/>
  <c r="CO464" i="8"/>
  <c r="CN464" i="8"/>
  <c r="CL464" i="8"/>
  <c r="CM464" i="8" s="1"/>
  <c r="CG464" i="8"/>
  <c r="CF464" i="8"/>
  <c r="CE464" i="8"/>
  <c r="CD464" i="8"/>
  <c r="CC464" i="8"/>
  <c r="CB464" i="8"/>
  <c r="CA464" i="8"/>
  <c r="BZ464" i="8"/>
  <c r="BY464" i="8"/>
  <c r="BW464" i="8"/>
  <c r="BX464" i="8" s="1"/>
  <c r="BV464" i="8"/>
  <c r="BU464" i="8"/>
  <c r="BT464" i="8"/>
  <c r="BS464" i="8"/>
  <c r="BR464" i="8"/>
  <c r="BQ464" i="8"/>
  <c r="BP464" i="8"/>
  <c r="BO464" i="8"/>
  <c r="BN464" i="8"/>
  <c r="BM464" i="8"/>
  <c r="BL464" i="8"/>
  <c r="BJ464" i="8"/>
  <c r="BK464" i="8" s="1"/>
  <c r="J464" i="8"/>
  <c r="I464" i="8"/>
  <c r="H464" i="8"/>
  <c r="G464" i="8"/>
  <c r="F464" i="8"/>
  <c r="A464" i="8"/>
  <c r="DP463" i="8"/>
  <c r="DO463" i="8"/>
  <c r="DN463" i="8"/>
  <c r="DM463" i="8"/>
  <c r="DK463" i="8"/>
  <c r="DL463" i="8" s="1"/>
  <c r="DJ463" i="8"/>
  <c r="DI463" i="8"/>
  <c r="DH463" i="8"/>
  <c r="DG463" i="8"/>
  <c r="DE463" i="8"/>
  <c r="DF463" i="8" s="1"/>
  <c r="DD463" i="8"/>
  <c r="DC463" i="8"/>
  <c r="DB463" i="8"/>
  <c r="DA463" i="8"/>
  <c r="CZ463" i="8"/>
  <c r="CY463" i="8"/>
  <c r="CX463" i="8"/>
  <c r="CV463" i="8"/>
  <c r="CW463" i="8" s="1"/>
  <c r="CU463" i="8"/>
  <c r="CT463" i="8"/>
  <c r="CS463" i="8"/>
  <c r="CR463" i="8"/>
  <c r="CQ463" i="8"/>
  <c r="CP463" i="8"/>
  <c r="CO463" i="8"/>
  <c r="CN463" i="8"/>
  <c r="CL463" i="8"/>
  <c r="CM463" i="8" s="1"/>
  <c r="CG463" i="8"/>
  <c r="CF463" i="8"/>
  <c r="CE463" i="8"/>
  <c r="CD463" i="8"/>
  <c r="CC463" i="8"/>
  <c r="CB463" i="8"/>
  <c r="CA463" i="8"/>
  <c r="BZ463" i="8"/>
  <c r="BY463" i="8"/>
  <c r="BW463" i="8"/>
  <c r="BX463" i="8" s="1"/>
  <c r="BV463" i="8"/>
  <c r="BU463" i="8"/>
  <c r="BT463" i="8"/>
  <c r="BS463" i="8"/>
  <c r="BR463" i="8"/>
  <c r="BQ463" i="8"/>
  <c r="BP463" i="8"/>
  <c r="BO463" i="8"/>
  <c r="BN463" i="8"/>
  <c r="BM463" i="8"/>
  <c r="BL463" i="8"/>
  <c r="BJ463" i="8"/>
  <c r="BK463" i="8" s="1"/>
  <c r="J463" i="8"/>
  <c r="I463" i="8"/>
  <c r="H463" i="8"/>
  <c r="G463" i="8"/>
  <c r="F463" i="8"/>
  <c r="A463" i="8"/>
  <c r="DP462" i="8"/>
  <c r="DO462" i="8"/>
  <c r="DN462" i="8"/>
  <c r="DM462" i="8"/>
  <c r="DK462" i="8"/>
  <c r="DL462" i="8" s="1"/>
  <c r="DJ462" i="8"/>
  <c r="DI462" i="8"/>
  <c r="DH462" i="8"/>
  <c r="DG462" i="8"/>
  <c r="DE462" i="8"/>
  <c r="DF462" i="8" s="1"/>
  <c r="DD462" i="8"/>
  <c r="DC462" i="8"/>
  <c r="DB462" i="8"/>
  <c r="DA462" i="8"/>
  <c r="CZ462" i="8"/>
  <c r="CY462" i="8"/>
  <c r="CX462" i="8"/>
  <c r="CV462" i="8"/>
  <c r="CW462" i="8" s="1"/>
  <c r="CU462" i="8"/>
  <c r="CT462" i="8"/>
  <c r="CS462" i="8"/>
  <c r="CR462" i="8"/>
  <c r="CQ462" i="8"/>
  <c r="CP462" i="8"/>
  <c r="CO462" i="8"/>
  <c r="CN462" i="8"/>
  <c r="CL462" i="8"/>
  <c r="CM462" i="8" s="1"/>
  <c r="CG462" i="8"/>
  <c r="CF462" i="8"/>
  <c r="CE462" i="8"/>
  <c r="CD462" i="8"/>
  <c r="CC462" i="8"/>
  <c r="CB462" i="8"/>
  <c r="CA462" i="8"/>
  <c r="BZ462" i="8"/>
  <c r="BY462" i="8"/>
  <c r="BW462" i="8"/>
  <c r="BX462" i="8" s="1"/>
  <c r="BV462" i="8"/>
  <c r="BU462" i="8"/>
  <c r="BT462" i="8"/>
  <c r="BS462" i="8"/>
  <c r="BR462" i="8"/>
  <c r="BQ462" i="8"/>
  <c r="BP462" i="8"/>
  <c r="BO462" i="8"/>
  <c r="BN462" i="8"/>
  <c r="BM462" i="8"/>
  <c r="BL462" i="8"/>
  <c r="BJ462" i="8"/>
  <c r="BK462" i="8" s="1"/>
  <c r="J462" i="8"/>
  <c r="I462" i="8"/>
  <c r="H462" i="8"/>
  <c r="G462" i="8"/>
  <c r="F462" i="8"/>
  <c r="A462" i="8"/>
  <c r="DP461" i="8"/>
  <c r="DO461" i="8"/>
  <c r="DN461" i="8"/>
  <c r="DM461" i="8"/>
  <c r="DK461" i="8"/>
  <c r="DL461" i="8" s="1"/>
  <c r="DJ461" i="8"/>
  <c r="DI461" i="8"/>
  <c r="DH461" i="8"/>
  <c r="DG461" i="8"/>
  <c r="DE461" i="8"/>
  <c r="DF461" i="8" s="1"/>
  <c r="DD461" i="8"/>
  <c r="DC461" i="8"/>
  <c r="DB461" i="8"/>
  <c r="DA461" i="8"/>
  <c r="CZ461" i="8"/>
  <c r="CY461" i="8"/>
  <c r="CX461" i="8"/>
  <c r="CV461" i="8"/>
  <c r="CW461" i="8" s="1"/>
  <c r="CU461" i="8"/>
  <c r="CT461" i="8"/>
  <c r="CS461" i="8"/>
  <c r="CR461" i="8"/>
  <c r="CQ461" i="8"/>
  <c r="CP461" i="8"/>
  <c r="CO461" i="8"/>
  <c r="CN461" i="8"/>
  <c r="CL461" i="8"/>
  <c r="CM461" i="8" s="1"/>
  <c r="CG461" i="8"/>
  <c r="CF461" i="8"/>
  <c r="CE461" i="8"/>
  <c r="CD461" i="8"/>
  <c r="CC461" i="8"/>
  <c r="CB461" i="8"/>
  <c r="CA461" i="8"/>
  <c r="BZ461" i="8"/>
  <c r="BY461" i="8"/>
  <c r="BW461" i="8"/>
  <c r="BX461" i="8" s="1"/>
  <c r="BV461" i="8"/>
  <c r="BU461" i="8"/>
  <c r="BT461" i="8"/>
  <c r="BS461" i="8"/>
  <c r="BR461" i="8"/>
  <c r="BQ461" i="8"/>
  <c r="BP461" i="8"/>
  <c r="BO461" i="8"/>
  <c r="BN461" i="8"/>
  <c r="BM461" i="8"/>
  <c r="BL461" i="8"/>
  <c r="BJ461" i="8"/>
  <c r="BK461" i="8" s="1"/>
  <c r="J461" i="8"/>
  <c r="I461" i="8"/>
  <c r="H461" i="8"/>
  <c r="G461" i="8"/>
  <c r="F461" i="8"/>
  <c r="A461" i="8"/>
  <c r="DP460" i="8"/>
  <c r="DO460" i="8"/>
  <c r="DN460" i="8"/>
  <c r="DM460" i="8"/>
  <c r="DK460" i="8"/>
  <c r="DL460" i="8" s="1"/>
  <c r="DJ460" i="8"/>
  <c r="DI460" i="8"/>
  <c r="DH460" i="8"/>
  <c r="DG460" i="8"/>
  <c r="DE460" i="8"/>
  <c r="DF460" i="8" s="1"/>
  <c r="DD460" i="8"/>
  <c r="DC460" i="8"/>
  <c r="DB460" i="8"/>
  <c r="DA460" i="8"/>
  <c r="CZ460" i="8"/>
  <c r="CY460" i="8"/>
  <c r="CX460" i="8"/>
  <c r="CV460" i="8"/>
  <c r="CW460" i="8" s="1"/>
  <c r="CU460" i="8"/>
  <c r="CT460" i="8"/>
  <c r="CS460" i="8"/>
  <c r="CR460" i="8"/>
  <c r="CQ460" i="8"/>
  <c r="CP460" i="8"/>
  <c r="CO460" i="8"/>
  <c r="CN460" i="8"/>
  <c r="CL460" i="8"/>
  <c r="CM460" i="8" s="1"/>
  <c r="CG460" i="8"/>
  <c r="CF460" i="8"/>
  <c r="CE460" i="8"/>
  <c r="CD460" i="8"/>
  <c r="CC460" i="8"/>
  <c r="CB460" i="8"/>
  <c r="CA460" i="8"/>
  <c r="BZ460" i="8"/>
  <c r="BY460" i="8"/>
  <c r="BW460" i="8"/>
  <c r="BX460" i="8" s="1"/>
  <c r="BV460" i="8"/>
  <c r="BU460" i="8"/>
  <c r="BT460" i="8"/>
  <c r="BS460" i="8"/>
  <c r="BR460" i="8"/>
  <c r="BQ460" i="8"/>
  <c r="BP460" i="8"/>
  <c r="BO460" i="8"/>
  <c r="BN460" i="8"/>
  <c r="BM460" i="8"/>
  <c r="BL460" i="8"/>
  <c r="BJ460" i="8"/>
  <c r="BK460" i="8" s="1"/>
  <c r="J460" i="8"/>
  <c r="I460" i="8"/>
  <c r="H460" i="8"/>
  <c r="G460" i="8"/>
  <c r="F460" i="8"/>
  <c r="A460" i="8"/>
  <c r="DP459" i="8"/>
  <c r="DO459" i="8"/>
  <c r="DN459" i="8"/>
  <c r="DM459" i="8"/>
  <c r="DK459" i="8"/>
  <c r="DL459" i="8" s="1"/>
  <c r="DJ459" i="8"/>
  <c r="DI459" i="8"/>
  <c r="DH459" i="8"/>
  <c r="DG459" i="8"/>
  <c r="DE459" i="8"/>
  <c r="DF459" i="8" s="1"/>
  <c r="DD459" i="8"/>
  <c r="DC459" i="8"/>
  <c r="DB459" i="8"/>
  <c r="DA459" i="8"/>
  <c r="CZ459" i="8"/>
  <c r="CY459" i="8"/>
  <c r="CX459" i="8"/>
  <c r="CV459" i="8"/>
  <c r="CW459" i="8" s="1"/>
  <c r="CU459" i="8"/>
  <c r="CT459" i="8"/>
  <c r="CS459" i="8"/>
  <c r="CR459" i="8"/>
  <c r="CQ459" i="8"/>
  <c r="CP459" i="8"/>
  <c r="CO459" i="8"/>
  <c r="CN459" i="8"/>
  <c r="CL459" i="8"/>
  <c r="CM459" i="8" s="1"/>
  <c r="CG459" i="8"/>
  <c r="CF459" i="8"/>
  <c r="CE459" i="8"/>
  <c r="CD459" i="8"/>
  <c r="CC459" i="8"/>
  <c r="CB459" i="8"/>
  <c r="CA459" i="8"/>
  <c r="BZ459" i="8"/>
  <c r="BY459" i="8"/>
  <c r="BW459" i="8"/>
  <c r="BX459" i="8" s="1"/>
  <c r="BV459" i="8"/>
  <c r="BU459" i="8"/>
  <c r="BT459" i="8"/>
  <c r="BS459" i="8"/>
  <c r="BR459" i="8"/>
  <c r="BQ459" i="8"/>
  <c r="BP459" i="8"/>
  <c r="BO459" i="8"/>
  <c r="BN459" i="8"/>
  <c r="BM459" i="8"/>
  <c r="BL459" i="8"/>
  <c r="BJ459" i="8"/>
  <c r="BK459" i="8" s="1"/>
  <c r="J459" i="8"/>
  <c r="I459" i="8"/>
  <c r="H459" i="8"/>
  <c r="G459" i="8"/>
  <c r="F459" i="8"/>
  <c r="A459" i="8"/>
  <c r="DP458" i="8"/>
  <c r="DO458" i="8"/>
  <c r="DN458" i="8"/>
  <c r="DM458" i="8"/>
  <c r="DK458" i="8"/>
  <c r="DL458" i="8" s="1"/>
  <c r="DJ458" i="8"/>
  <c r="DI458" i="8"/>
  <c r="DH458" i="8"/>
  <c r="DG458" i="8"/>
  <c r="DE458" i="8"/>
  <c r="DF458" i="8" s="1"/>
  <c r="DD458" i="8"/>
  <c r="DC458" i="8"/>
  <c r="DB458" i="8"/>
  <c r="DA458" i="8"/>
  <c r="CZ458" i="8"/>
  <c r="CY458" i="8"/>
  <c r="CX458" i="8"/>
  <c r="CV458" i="8"/>
  <c r="CW458" i="8" s="1"/>
  <c r="CU458" i="8"/>
  <c r="CT458" i="8"/>
  <c r="CS458" i="8"/>
  <c r="CR458" i="8"/>
  <c r="CQ458" i="8"/>
  <c r="CP458" i="8"/>
  <c r="CO458" i="8"/>
  <c r="CN458" i="8"/>
  <c r="CL458" i="8"/>
  <c r="CM458" i="8" s="1"/>
  <c r="CG458" i="8"/>
  <c r="CF458" i="8"/>
  <c r="CE458" i="8"/>
  <c r="CD458" i="8"/>
  <c r="CC458" i="8"/>
  <c r="CB458" i="8"/>
  <c r="CA458" i="8"/>
  <c r="BZ458" i="8"/>
  <c r="BY458" i="8"/>
  <c r="BW458" i="8"/>
  <c r="BX458" i="8" s="1"/>
  <c r="BV458" i="8"/>
  <c r="BU458" i="8"/>
  <c r="BT458" i="8"/>
  <c r="BS458" i="8"/>
  <c r="BR458" i="8"/>
  <c r="BQ458" i="8"/>
  <c r="BP458" i="8"/>
  <c r="BO458" i="8"/>
  <c r="BN458" i="8"/>
  <c r="BM458" i="8"/>
  <c r="BL458" i="8"/>
  <c r="BJ458" i="8"/>
  <c r="BK458" i="8" s="1"/>
  <c r="J458" i="8"/>
  <c r="I458" i="8"/>
  <c r="H458" i="8"/>
  <c r="G458" i="8"/>
  <c r="F458" i="8"/>
  <c r="A458" i="8"/>
  <c r="DP457" i="8"/>
  <c r="DO457" i="8"/>
  <c r="DN457" i="8"/>
  <c r="DM457" i="8"/>
  <c r="DK457" i="8"/>
  <c r="DL457" i="8" s="1"/>
  <c r="DJ457" i="8"/>
  <c r="DI457" i="8"/>
  <c r="DH457" i="8"/>
  <c r="DG457" i="8"/>
  <c r="DE457" i="8"/>
  <c r="DF457" i="8" s="1"/>
  <c r="DD457" i="8"/>
  <c r="DC457" i="8"/>
  <c r="DB457" i="8"/>
  <c r="DA457" i="8"/>
  <c r="CZ457" i="8"/>
  <c r="CY457" i="8"/>
  <c r="CX457" i="8"/>
  <c r="CV457" i="8"/>
  <c r="CW457" i="8" s="1"/>
  <c r="CU457" i="8"/>
  <c r="CT457" i="8"/>
  <c r="CS457" i="8"/>
  <c r="CR457" i="8"/>
  <c r="CQ457" i="8"/>
  <c r="CP457" i="8"/>
  <c r="CO457" i="8"/>
  <c r="CN457" i="8"/>
  <c r="CL457" i="8"/>
  <c r="CM457" i="8" s="1"/>
  <c r="CG457" i="8"/>
  <c r="CF457" i="8"/>
  <c r="CE457" i="8"/>
  <c r="CD457" i="8"/>
  <c r="CC457" i="8"/>
  <c r="CB457" i="8"/>
  <c r="CA457" i="8"/>
  <c r="BZ457" i="8"/>
  <c r="BY457" i="8"/>
  <c r="BW457" i="8"/>
  <c r="BX457" i="8" s="1"/>
  <c r="BV457" i="8"/>
  <c r="BU457" i="8"/>
  <c r="BT457" i="8"/>
  <c r="BS457" i="8"/>
  <c r="BR457" i="8"/>
  <c r="BQ457" i="8"/>
  <c r="BP457" i="8"/>
  <c r="BO457" i="8"/>
  <c r="BN457" i="8"/>
  <c r="BM457" i="8"/>
  <c r="BL457" i="8"/>
  <c r="BJ457" i="8"/>
  <c r="BK457" i="8" s="1"/>
  <c r="J457" i="8"/>
  <c r="I457" i="8"/>
  <c r="H457" i="8"/>
  <c r="G457" i="8"/>
  <c r="F457" i="8"/>
  <c r="A457" i="8"/>
  <c r="DP456" i="8"/>
  <c r="DO456" i="8"/>
  <c r="DN456" i="8"/>
  <c r="DM456" i="8"/>
  <c r="DK456" i="8"/>
  <c r="DL456" i="8" s="1"/>
  <c r="DJ456" i="8"/>
  <c r="DI456" i="8"/>
  <c r="DH456" i="8"/>
  <c r="DG456" i="8"/>
  <c r="DE456" i="8"/>
  <c r="DF456" i="8" s="1"/>
  <c r="DD456" i="8"/>
  <c r="DC456" i="8"/>
  <c r="DB456" i="8"/>
  <c r="DA456" i="8"/>
  <c r="CZ456" i="8"/>
  <c r="CY456" i="8"/>
  <c r="CX456" i="8"/>
  <c r="CV456" i="8"/>
  <c r="CW456" i="8" s="1"/>
  <c r="CU456" i="8"/>
  <c r="CT456" i="8"/>
  <c r="CS456" i="8"/>
  <c r="CR456" i="8"/>
  <c r="CQ456" i="8"/>
  <c r="CP456" i="8"/>
  <c r="CO456" i="8"/>
  <c r="CN456" i="8"/>
  <c r="CL456" i="8"/>
  <c r="CM456" i="8" s="1"/>
  <c r="CG456" i="8"/>
  <c r="CF456" i="8"/>
  <c r="CE456" i="8"/>
  <c r="CD456" i="8"/>
  <c r="CC456" i="8"/>
  <c r="CB456" i="8"/>
  <c r="CA456" i="8"/>
  <c r="BZ456" i="8"/>
  <c r="BY456" i="8"/>
  <c r="BW456" i="8"/>
  <c r="BX456" i="8" s="1"/>
  <c r="BV456" i="8"/>
  <c r="BU456" i="8"/>
  <c r="BT456" i="8"/>
  <c r="BS456" i="8"/>
  <c r="BR456" i="8"/>
  <c r="BQ456" i="8"/>
  <c r="BP456" i="8"/>
  <c r="BO456" i="8"/>
  <c r="BN456" i="8"/>
  <c r="BM456" i="8"/>
  <c r="BL456" i="8"/>
  <c r="BJ456" i="8"/>
  <c r="BK456" i="8" s="1"/>
  <c r="J456" i="8"/>
  <c r="I456" i="8"/>
  <c r="H456" i="8"/>
  <c r="G456" i="8"/>
  <c r="F456" i="8"/>
  <c r="A456" i="8"/>
  <c r="DP455" i="8"/>
  <c r="DO455" i="8"/>
  <c r="DN455" i="8"/>
  <c r="DM455" i="8"/>
  <c r="DK455" i="8"/>
  <c r="DL455" i="8" s="1"/>
  <c r="DJ455" i="8"/>
  <c r="DI455" i="8"/>
  <c r="DH455" i="8"/>
  <c r="DG455" i="8"/>
  <c r="DE455" i="8"/>
  <c r="DF455" i="8" s="1"/>
  <c r="DD455" i="8"/>
  <c r="DC455" i="8"/>
  <c r="DB455" i="8"/>
  <c r="DA455" i="8"/>
  <c r="CZ455" i="8"/>
  <c r="CY455" i="8"/>
  <c r="CX455" i="8"/>
  <c r="CV455" i="8"/>
  <c r="CW455" i="8" s="1"/>
  <c r="CU455" i="8"/>
  <c r="CT455" i="8"/>
  <c r="CS455" i="8"/>
  <c r="CR455" i="8"/>
  <c r="CQ455" i="8"/>
  <c r="CP455" i="8"/>
  <c r="CO455" i="8"/>
  <c r="CN455" i="8"/>
  <c r="CL455" i="8"/>
  <c r="CM455" i="8" s="1"/>
  <c r="CG455" i="8"/>
  <c r="CF455" i="8"/>
  <c r="CE455" i="8"/>
  <c r="CD455" i="8"/>
  <c r="CC455" i="8"/>
  <c r="CB455" i="8"/>
  <c r="CA455" i="8"/>
  <c r="BZ455" i="8"/>
  <c r="BY455" i="8"/>
  <c r="BW455" i="8"/>
  <c r="BX455" i="8" s="1"/>
  <c r="BV455" i="8"/>
  <c r="BU455" i="8"/>
  <c r="BT455" i="8"/>
  <c r="BS455" i="8"/>
  <c r="BR455" i="8"/>
  <c r="BQ455" i="8"/>
  <c r="BP455" i="8"/>
  <c r="BO455" i="8"/>
  <c r="BN455" i="8"/>
  <c r="BM455" i="8"/>
  <c r="BL455" i="8"/>
  <c r="BJ455" i="8"/>
  <c r="BK455" i="8" s="1"/>
  <c r="J455" i="8"/>
  <c r="I455" i="8"/>
  <c r="H455" i="8"/>
  <c r="G455" i="8"/>
  <c r="F455" i="8"/>
  <c r="A455" i="8"/>
  <c r="DP454" i="8"/>
  <c r="DO454" i="8"/>
  <c r="DN454" i="8"/>
  <c r="DM454" i="8"/>
  <c r="DK454" i="8"/>
  <c r="DL454" i="8" s="1"/>
  <c r="DJ454" i="8"/>
  <c r="DI454" i="8"/>
  <c r="DH454" i="8"/>
  <c r="DG454" i="8"/>
  <c r="DE454" i="8"/>
  <c r="DF454" i="8" s="1"/>
  <c r="DD454" i="8"/>
  <c r="DC454" i="8"/>
  <c r="DB454" i="8"/>
  <c r="DA454" i="8"/>
  <c r="CZ454" i="8"/>
  <c r="CY454" i="8"/>
  <c r="CX454" i="8"/>
  <c r="CV454" i="8"/>
  <c r="CW454" i="8" s="1"/>
  <c r="CU454" i="8"/>
  <c r="CT454" i="8"/>
  <c r="CS454" i="8"/>
  <c r="CR454" i="8"/>
  <c r="CQ454" i="8"/>
  <c r="CP454" i="8"/>
  <c r="CO454" i="8"/>
  <c r="CN454" i="8"/>
  <c r="CL454" i="8"/>
  <c r="CM454" i="8" s="1"/>
  <c r="CG454" i="8"/>
  <c r="CF454" i="8"/>
  <c r="CE454" i="8"/>
  <c r="CD454" i="8"/>
  <c r="CC454" i="8"/>
  <c r="CB454" i="8"/>
  <c r="CA454" i="8"/>
  <c r="BZ454" i="8"/>
  <c r="BY454" i="8"/>
  <c r="BW454" i="8"/>
  <c r="BX454" i="8" s="1"/>
  <c r="BV454" i="8"/>
  <c r="BU454" i="8"/>
  <c r="BT454" i="8"/>
  <c r="BS454" i="8"/>
  <c r="BR454" i="8"/>
  <c r="BQ454" i="8"/>
  <c r="BP454" i="8"/>
  <c r="BO454" i="8"/>
  <c r="BN454" i="8"/>
  <c r="BM454" i="8"/>
  <c r="BL454" i="8"/>
  <c r="BJ454" i="8"/>
  <c r="BK454" i="8" s="1"/>
  <c r="J454" i="8"/>
  <c r="I454" i="8"/>
  <c r="H454" i="8"/>
  <c r="G454" i="8"/>
  <c r="F454" i="8"/>
  <c r="A454" i="8"/>
  <c r="DP453" i="8"/>
  <c r="DO453" i="8"/>
  <c r="DN453" i="8"/>
  <c r="DM453" i="8"/>
  <c r="DK453" i="8"/>
  <c r="DL453" i="8" s="1"/>
  <c r="DJ453" i="8"/>
  <c r="DI453" i="8"/>
  <c r="DH453" i="8"/>
  <c r="DG453" i="8"/>
  <c r="DE453" i="8"/>
  <c r="DF453" i="8" s="1"/>
  <c r="DD453" i="8"/>
  <c r="DC453" i="8"/>
  <c r="DB453" i="8"/>
  <c r="DA453" i="8"/>
  <c r="CZ453" i="8"/>
  <c r="CY453" i="8"/>
  <c r="CX453" i="8"/>
  <c r="CV453" i="8"/>
  <c r="CW453" i="8" s="1"/>
  <c r="CU453" i="8"/>
  <c r="CT453" i="8"/>
  <c r="CS453" i="8"/>
  <c r="CR453" i="8"/>
  <c r="CQ453" i="8"/>
  <c r="CP453" i="8"/>
  <c r="CO453" i="8"/>
  <c r="CN453" i="8"/>
  <c r="CL453" i="8"/>
  <c r="CM453" i="8" s="1"/>
  <c r="CG453" i="8"/>
  <c r="CF453" i="8"/>
  <c r="CE453" i="8"/>
  <c r="CD453" i="8"/>
  <c r="CC453" i="8"/>
  <c r="CB453" i="8"/>
  <c r="CA453" i="8"/>
  <c r="BZ453" i="8"/>
  <c r="BY453" i="8"/>
  <c r="BW453" i="8"/>
  <c r="BX453" i="8" s="1"/>
  <c r="BV453" i="8"/>
  <c r="BU453" i="8"/>
  <c r="BT453" i="8"/>
  <c r="BS453" i="8"/>
  <c r="BR453" i="8"/>
  <c r="BQ453" i="8"/>
  <c r="BP453" i="8"/>
  <c r="BO453" i="8"/>
  <c r="BN453" i="8"/>
  <c r="BM453" i="8"/>
  <c r="BL453" i="8"/>
  <c r="BJ453" i="8"/>
  <c r="BK453" i="8" s="1"/>
  <c r="J453" i="8"/>
  <c r="I453" i="8"/>
  <c r="H453" i="8"/>
  <c r="G453" i="8"/>
  <c r="F453" i="8"/>
  <c r="A453" i="8"/>
  <c r="DP452" i="8"/>
  <c r="DO452" i="8"/>
  <c r="DN452" i="8"/>
  <c r="DM452" i="8"/>
  <c r="DK452" i="8"/>
  <c r="DL452" i="8" s="1"/>
  <c r="DJ452" i="8"/>
  <c r="DI452" i="8"/>
  <c r="DH452" i="8"/>
  <c r="DG452" i="8"/>
  <c r="DE452" i="8"/>
  <c r="DF452" i="8" s="1"/>
  <c r="DD452" i="8"/>
  <c r="DC452" i="8"/>
  <c r="DB452" i="8"/>
  <c r="DA452" i="8"/>
  <c r="CZ452" i="8"/>
  <c r="CY452" i="8"/>
  <c r="CX452" i="8"/>
  <c r="CV452" i="8"/>
  <c r="CW452" i="8" s="1"/>
  <c r="CU452" i="8"/>
  <c r="CT452" i="8"/>
  <c r="CS452" i="8"/>
  <c r="CR452" i="8"/>
  <c r="CQ452" i="8"/>
  <c r="CP452" i="8"/>
  <c r="CO452" i="8"/>
  <c r="CN452" i="8"/>
  <c r="CL452" i="8"/>
  <c r="CM452" i="8" s="1"/>
  <c r="CG452" i="8"/>
  <c r="CF452" i="8"/>
  <c r="CE452" i="8"/>
  <c r="CD452" i="8"/>
  <c r="CC452" i="8"/>
  <c r="CB452" i="8"/>
  <c r="CA452" i="8"/>
  <c r="BZ452" i="8"/>
  <c r="BY452" i="8"/>
  <c r="BW452" i="8"/>
  <c r="BX452" i="8" s="1"/>
  <c r="BV452" i="8"/>
  <c r="BU452" i="8"/>
  <c r="BT452" i="8"/>
  <c r="BS452" i="8"/>
  <c r="BR452" i="8"/>
  <c r="BQ452" i="8"/>
  <c r="BP452" i="8"/>
  <c r="BO452" i="8"/>
  <c r="BN452" i="8"/>
  <c r="BM452" i="8"/>
  <c r="BL452" i="8"/>
  <c r="BJ452" i="8"/>
  <c r="BK452" i="8" s="1"/>
  <c r="J452" i="8"/>
  <c r="I452" i="8"/>
  <c r="H452" i="8"/>
  <c r="G452" i="8"/>
  <c r="F452" i="8"/>
  <c r="A452" i="8"/>
  <c r="DP451" i="8"/>
  <c r="DO451" i="8"/>
  <c r="DN451" i="8"/>
  <c r="DM451" i="8"/>
  <c r="DK451" i="8"/>
  <c r="DL451" i="8" s="1"/>
  <c r="DJ451" i="8"/>
  <c r="DI451" i="8"/>
  <c r="DH451" i="8"/>
  <c r="DG451" i="8"/>
  <c r="DE451" i="8"/>
  <c r="DF451" i="8" s="1"/>
  <c r="DD451" i="8"/>
  <c r="DC451" i="8"/>
  <c r="DB451" i="8"/>
  <c r="DA451" i="8"/>
  <c r="CZ451" i="8"/>
  <c r="CY451" i="8"/>
  <c r="CX451" i="8"/>
  <c r="CV451" i="8"/>
  <c r="CW451" i="8" s="1"/>
  <c r="CU451" i="8"/>
  <c r="CT451" i="8"/>
  <c r="CS451" i="8"/>
  <c r="CR451" i="8"/>
  <c r="CQ451" i="8"/>
  <c r="CP451" i="8"/>
  <c r="CO451" i="8"/>
  <c r="CN451" i="8"/>
  <c r="CL451" i="8"/>
  <c r="CM451" i="8" s="1"/>
  <c r="CG451" i="8"/>
  <c r="CF451" i="8"/>
  <c r="CE451" i="8"/>
  <c r="CD451" i="8"/>
  <c r="CC451" i="8"/>
  <c r="CB451" i="8"/>
  <c r="CA451" i="8"/>
  <c r="BZ451" i="8"/>
  <c r="BY451" i="8"/>
  <c r="BW451" i="8"/>
  <c r="BX451" i="8" s="1"/>
  <c r="BV451" i="8"/>
  <c r="BU451" i="8"/>
  <c r="BT451" i="8"/>
  <c r="BS451" i="8"/>
  <c r="BR451" i="8"/>
  <c r="BQ451" i="8"/>
  <c r="BP451" i="8"/>
  <c r="BO451" i="8"/>
  <c r="BN451" i="8"/>
  <c r="BM451" i="8"/>
  <c r="BL451" i="8"/>
  <c r="BJ451" i="8"/>
  <c r="BK451" i="8" s="1"/>
  <c r="J451" i="8"/>
  <c r="I451" i="8"/>
  <c r="H451" i="8"/>
  <c r="G451" i="8"/>
  <c r="F451" i="8"/>
  <c r="A451" i="8"/>
  <c r="DP450" i="8"/>
  <c r="DO450" i="8"/>
  <c r="DN450" i="8"/>
  <c r="DM450" i="8"/>
  <c r="DK450" i="8"/>
  <c r="DL450" i="8" s="1"/>
  <c r="DJ450" i="8"/>
  <c r="DI450" i="8"/>
  <c r="DH450" i="8"/>
  <c r="DG450" i="8"/>
  <c r="DE450" i="8"/>
  <c r="DF450" i="8" s="1"/>
  <c r="DD450" i="8"/>
  <c r="DC450" i="8"/>
  <c r="DB450" i="8"/>
  <c r="DA450" i="8"/>
  <c r="CZ450" i="8"/>
  <c r="CY450" i="8"/>
  <c r="CX450" i="8"/>
  <c r="CV450" i="8"/>
  <c r="CW450" i="8" s="1"/>
  <c r="CU450" i="8"/>
  <c r="CT450" i="8"/>
  <c r="CS450" i="8"/>
  <c r="CR450" i="8"/>
  <c r="CQ450" i="8"/>
  <c r="CP450" i="8"/>
  <c r="CO450" i="8"/>
  <c r="CN450" i="8"/>
  <c r="CL450" i="8"/>
  <c r="CM450" i="8" s="1"/>
  <c r="CG450" i="8"/>
  <c r="CF450" i="8"/>
  <c r="CE450" i="8"/>
  <c r="CD450" i="8"/>
  <c r="CC450" i="8"/>
  <c r="CB450" i="8"/>
  <c r="CA450" i="8"/>
  <c r="BZ450" i="8"/>
  <c r="BY450" i="8"/>
  <c r="BW450" i="8"/>
  <c r="BX450" i="8" s="1"/>
  <c r="BV450" i="8"/>
  <c r="BU450" i="8"/>
  <c r="BT450" i="8"/>
  <c r="BS450" i="8"/>
  <c r="BR450" i="8"/>
  <c r="BQ450" i="8"/>
  <c r="BP450" i="8"/>
  <c r="BO450" i="8"/>
  <c r="BN450" i="8"/>
  <c r="BM450" i="8"/>
  <c r="BL450" i="8"/>
  <c r="BJ450" i="8"/>
  <c r="BK450" i="8" s="1"/>
  <c r="J450" i="8"/>
  <c r="I450" i="8"/>
  <c r="H450" i="8"/>
  <c r="G450" i="8"/>
  <c r="F450" i="8"/>
  <c r="A450" i="8"/>
  <c r="DP449" i="8"/>
  <c r="DO449" i="8"/>
  <c r="DN449" i="8"/>
  <c r="DM449" i="8"/>
  <c r="DK449" i="8"/>
  <c r="DL449" i="8" s="1"/>
  <c r="DJ449" i="8"/>
  <c r="DI449" i="8"/>
  <c r="DH449" i="8"/>
  <c r="DG449" i="8"/>
  <c r="DE449" i="8"/>
  <c r="DF449" i="8" s="1"/>
  <c r="DD449" i="8"/>
  <c r="DC449" i="8"/>
  <c r="DB449" i="8"/>
  <c r="DA449" i="8"/>
  <c r="CZ449" i="8"/>
  <c r="CY449" i="8"/>
  <c r="CX449" i="8"/>
  <c r="CV449" i="8"/>
  <c r="CW449" i="8" s="1"/>
  <c r="CU449" i="8"/>
  <c r="CT449" i="8"/>
  <c r="CS449" i="8"/>
  <c r="CR449" i="8"/>
  <c r="CQ449" i="8"/>
  <c r="CP449" i="8"/>
  <c r="CO449" i="8"/>
  <c r="CN449" i="8"/>
  <c r="CL449" i="8"/>
  <c r="CM449" i="8" s="1"/>
  <c r="CG449" i="8"/>
  <c r="CF449" i="8"/>
  <c r="CE449" i="8"/>
  <c r="CD449" i="8"/>
  <c r="CC449" i="8"/>
  <c r="CB449" i="8"/>
  <c r="CA449" i="8"/>
  <c r="BZ449" i="8"/>
  <c r="BY449" i="8"/>
  <c r="BW449" i="8"/>
  <c r="BX449" i="8" s="1"/>
  <c r="BV449" i="8"/>
  <c r="BU449" i="8"/>
  <c r="BT449" i="8"/>
  <c r="BS449" i="8"/>
  <c r="BR449" i="8"/>
  <c r="BQ449" i="8"/>
  <c r="BP449" i="8"/>
  <c r="BO449" i="8"/>
  <c r="BN449" i="8"/>
  <c r="BM449" i="8"/>
  <c r="BL449" i="8"/>
  <c r="BJ449" i="8"/>
  <c r="BK449" i="8" s="1"/>
  <c r="J449" i="8"/>
  <c r="I449" i="8"/>
  <c r="H449" i="8"/>
  <c r="G449" i="8"/>
  <c r="F449" i="8"/>
  <c r="A449" i="8"/>
  <c r="DP448" i="8"/>
  <c r="DO448" i="8"/>
  <c r="DN448" i="8"/>
  <c r="DM448" i="8"/>
  <c r="DK448" i="8"/>
  <c r="DL448" i="8" s="1"/>
  <c r="DJ448" i="8"/>
  <c r="DI448" i="8"/>
  <c r="DH448" i="8"/>
  <c r="DG448" i="8"/>
  <c r="DE448" i="8"/>
  <c r="DF448" i="8" s="1"/>
  <c r="DD448" i="8"/>
  <c r="DC448" i="8"/>
  <c r="DB448" i="8"/>
  <c r="DA448" i="8"/>
  <c r="CZ448" i="8"/>
  <c r="CY448" i="8"/>
  <c r="CX448" i="8"/>
  <c r="CV448" i="8"/>
  <c r="CW448" i="8" s="1"/>
  <c r="CU448" i="8"/>
  <c r="CT448" i="8"/>
  <c r="CS448" i="8"/>
  <c r="CR448" i="8"/>
  <c r="CQ448" i="8"/>
  <c r="CP448" i="8"/>
  <c r="CO448" i="8"/>
  <c r="CN448" i="8"/>
  <c r="CL448" i="8"/>
  <c r="CM448" i="8" s="1"/>
  <c r="CG448" i="8"/>
  <c r="CF448" i="8"/>
  <c r="CE448" i="8"/>
  <c r="CD448" i="8"/>
  <c r="CC448" i="8"/>
  <c r="CB448" i="8"/>
  <c r="CA448" i="8"/>
  <c r="BZ448" i="8"/>
  <c r="BY448" i="8"/>
  <c r="BW448" i="8"/>
  <c r="BX448" i="8" s="1"/>
  <c r="BV448" i="8"/>
  <c r="BU448" i="8"/>
  <c r="BT448" i="8"/>
  <c r="BS448" i="8"/>
  <c r="BR448" i="8"/>
  <c r="BQ448" i="8"/>
  <c r="BP448" i="8"/>
  <c r="BO448" i="8"/>
  <c r="BN448" i="8"/>
  <c r="BM448" i="8"/>
  <c r="BL448" i="8"/>
  <c r="BJ448" i="8"/>
  <c r="BK448" i="8" s="1"/>
  <c r="J448" i="8"/>
  <c r="I448" i="8"/>
  <c r="H448" i="8"/>
  <c r="G448" i="8"/>
  <c r="F448" i="8"/>
  <c r="A448" i="8"/>
  <c r="DP447" i="8"/>
  <c r="DO447" i="8"/>
  <c r="DN447" i="8"/>
  <c r="DM447" i="8"/>
  <c r="DK447" i="8"/>
  <c r="DL447" i="8" s="1"/>
  <c r="DJ447" i="8"/>
  <c r="DI447" i="8"/>
  <c r="DH447" i="8"/>
  <c r="DG447" i="8"/>
  <c r="DE447" i="8"/>
  <c r="DF447" i="8" s="1"/>
  <c r="DD447" i="8"/>
  <c r="DC447" i="8"/>
  <c r="DB447" i="8"/>
  <c r="DA447" i="8"/>
  <c r="CZ447" i="8"/>
  <c r="CY447" i="8"/>
  <c r="CX447" i="8"/>
  <c r="CV447" i="8"/>
  <c r="CW447" i="8" s="1"/>
  <c r="CU447" i="8"/>
  <c r="CT447" i="8"/>
  <c r="CS447" i="8"/>
  <c r="CR447" i="8"/>
  <c r="CQ447" i="8"/>
  <c r="CP447" i="8"/>
  <c r="CO447" i="8"/>
  <c r="CN447" i="8"/>
  <c r="CL447" i="8"/>
  <c r="CM447" i="8" s="1"/>
  <c r="CG447" i="8"/>
  <c r="CF447" i="8"/>
  <c r="CE447" i="8"/>
  <c r="CD447" i="8"/>
  <c r="CC447" i="8"/>
  <c r="CB447" i="8"/>
  <c r="CA447" i="8"/>
  <c r="BZ447" i="8"/>
  <c r="BY447" i="8"/>
  <c r="BW447" i="8"/>
  <c r="BX447" i="8" s="1"/>
  <c r="BV447" i="8"/>
  <c r="BU447" i="8"/>
  <c r="BT447" i="8"/>
  <c r="BS447" i="8"/>
  <c r="BR447" i="8"/>
  <c r="BQ447" i="8"/>
  <c r="BP447" i="8"/>
  <c r="BO447" i="8"/>
  <c r="BN447" i="8"/>
  <c r="BM447" i="8"/>
  <c r="BL447" i="8"/>
  <c r="BJ447" i="8"/>
  <c r="BK447" i="8" s="1"/>
  <c r="J447" i="8"/>
  <c r="I447" i="8"/>
  <c r="H447" i="8"/>
  <c r="G447" i="8"/>
  <c r="F447" i="8"/>
  <c r="A447" i="8"/>
  <c r="DP446" i="8"/>
  <c r="DO446" i="8"/>
  <c r="DN446" i="8"/>
  <c r="DM446" i="8"/>
  <c r="DK446" i="8"/>
  <c r="DL446" i="8" s="1"/>
  <c r="DJ446" i="8"/>
  <c r="DI446" i="8"/>
  <c r="DH446" i="8"/>
  <c r="DG446" i="8"/>
  <c r="DE446" i="8"/>
  <c r="DF446" i="8" s="1"/>
  <c r="DD446" i="8"/>
  <c r="DC446" i="8"/>
  <c r="DB446" i="8"/>
  <c r="DA446" i="8"/>
  <c r="CZ446" i="8"/>
  <c r="CY446" i="8"/>
  <c r="CX446" i="8"/>
  <c r="CV446" i="8"/>
  <c r="CW446" i="8" s="1"/>
  <c r="CU446" i="8"/>
  <c r="CT446" i="8"/>
  <c r="CS446" i="8"/>
  <c r="CR446" i="8"/>
  <c r="CQ446" i="8"/>
  <c r="CP446" i="8"/>
  <c r="CO446" i="8"/>
  <c r="CN446" i="8"/>
  <c r="CL446" i="8"/>
  <c r="CM446" i="8" s="1"/>
  <c r="CG446" i="8"/>
  <c r="CF446" i="8"/>
  <c r="CE446" i="8"/>
  <c r="CD446" i="8"/>
  <c r="CC446" i="8"/>
  <c r="CB446" i="8"/>
  <c r="CA446" i="8"/>
  <c r="BZ446" i="8"/>
  <c r="BY446" i="8"/>
  <c r="BW446" i="8"/>
  <c r="BX446" i="8" s="1"/>
  <c r="BV446" i="8"/>
  <c r="BU446" i="8"/>
  <c r="BT446" i="8"/>
  <c r="BS446" i="8"/>
  <c r="BR446" i="8"/>
  <c r="BQ446" i="8"/>
  <c r="BP446" i="8"/>
  <c r="BO446" i="8"/>
  <c r="BN446" i="8"/>
  <c r="BM446" i="8"/>
  <c r="BL446" i="8"/>
  <c r="BJ446" i="8"/>
  <c r="BK446" i="8" s="1"/>
  <c r="J446" i="8"/>
  <c r="I446" i="8"/>
  <c r="H446" i="8"/>
  <c r="G446" i="8"/>
  <c r="F446" i="8"/>
  <c r="A446" i="8"/>
  <c r="DP445" i="8"/>
  <c r="DO445" i="8"/>
  <c r="DN445" i="8"/>
  <c r="DM445" i="8"/>
  <c r="DK445" i="8"/>
  <c r="DL445" i="8" s="1"/>
  <c r="DJ445" i="8"/>
  <c r="DI445" i="8"/>
  <c r="DH445" i="8"/>
  <c r="DG445" i="8"/>
  <c r="DE445" i="8"/>
  <c r="DF445" i="8" s="1"/>
  <c r="DD445" i="8"/>
  <c r="DC445" i="8"/>
  <c r="DB445" i="8"/>
  <c r="DA445" i="8"/>
  <c r="CZ445" i="8"/>
  <c r="CY445" i="8"/>
  <c r="CX445" i="8"/>
  <c r="CV445" i="8"/>
  <c r="CW445" i="8" s="1"/>
  <c r="CU445" i="8"/>
  <c r="CT445" i="8"/>
  <c r="CS445" i="8"/>
  <c r="CR445" i="8"/>
  <c r="CQ445" i="8"/>
  <c r="CP445" i="8"/>
  <c r="CO445" i="8"/>
  <c r="CN445" i="8"/>
  <c r="CL445" i="8"/>
  <c r="CM445" i="8" s="1"/>
  <c r="CG445" i="8"/>
  <c r="CF445" i="8"/>
  <c r="CE445" i="8"/>
  <c r="CD445" i="8"/>
  <c r="CC445" i="8"/>
  <c r="CB445" i="8"/>
  <c r="CA445" i="8"/>
  <c r="BZ445" i="8"/>
  <c r="BY445" i="8"/>
  <c r="BW445" i="8"/>
  <c r="BX445" i="8" s="1"/>
  <c r="BV445" i="8"/>
  <c r="BU445" i="8"/>
  <c r="BT445" i="8"/>
  <c r="BS445" i="8"/>
  <c r="BR445" i="8"/>
  <c r="BQ445" i="8"/>
  <c r="BP445" i="8"/>
  <c r="BO445" i="8"/>
  <c r="BN445" i="8"/>
  <c r="BM445" i="8"/>
  <c r="BL445" i="8"/>
  <c r="BJ445" i="8"/>
  <c r="BK445" i="8" s="1"/>
  <c r="J445" i="8"/>
  <c r="I445" i="8"/>
  <c r="H445" i="8"/>
  <c r="G445" i="8"/>
  <c r="F445" i="8"/>
  <c r="A445" i="8"/>
  <c r="DP444" i="8"/>
  <c r="DO444" i="8"/>
  <c r="DN444" i="8"/>
  <c r="DM444" i="8"/>
  <c r="DK444" i="8"/>
  <c r="DL444" i="8" s="1"/>
  <c r="DJ444" i="8"/>
  <c r="DI444" i="8"/>
  <c r="DH444" i="8"/>
  <c r="DG444" i="8"/>
  <c r="DE444" i="8"/>
  <c r="DF444" i="8" s="1"/>
  <c r="DD444" i="8"/>
  <c r="DC444" i="8"/>
  <c r="DB444" i="8"/>
  <c r="DA444" i="8"/>
  <c r="CZ444" i="8"/>
  <c r="CY444" i="8"/>
  <c r="CX444" i="8"/>
  <c r="CV444" i="8"/>
  <c r="CW444" i="8" s="1"/>
  <c r="CU444" i="8"/>
  <c r="CT444" i="8"/>
  <c r="CS444" i="8"/>
  <c r="CR444" i="8"/>
  <c r="CQ444" i="8"/>
  <c r="CP444" i="8"/>
  <c r="CO444" i="8"/>
  <c r="CN444" i="8"/>
  <c r="CL444" i="8"/>
  <c r="CM444" i="8" s="1"/>
  <c r="CG444" i="8"/>
  <c r="CF444" i="8"/>
  <c r="CE444" i="8"/>
  <c r="CD444" i="8"/>
  <c r="CC444" i="8"/>
  <c r="CB444" i="8"/>
  <c r="CA444" i="8"/>
  <c r="BZ444" i="8"/>
  <c r="BY444" i="8"/>
  <c r="BW444" i="8"/>
  <c r="BX444" i="8" s="1"/>
  <c r="BV444" i="8"/>
  <c r="BU444" i="8"/>
  <c r="BT444" i="8"/>
  <c r="BS444" i="8"/>
  <c r="BR444" i="8"/>
  <c r="BQ444" i="8"/>
  <c r="BP444" i="8"/>
  <c r="BO444" i="8"/>
  <c r="BN444" i="8"/>
  <c r="BM444" i="8"/>
  <c r="BL444" i="8"/>
  <c r="BJ444" i="8"/>
  <c r="BK444" i="8" s="1"/>
  <c r="J444" i="8"/>
  <c r="I444" i="8"/>
  <c r="H444" i="8"/>
  <c r="G444" i="8"/>
  <c r="F444" i="8"/>
  <c r="A444" i="8"/>
  <c r="DP443" i="8"/>
  <c r="DO443" i="8"/>
  <c r="DN443" i="8"/>
  <c r="DM443" i="8"/>
  <c r="DK443" i="8"/>
  <c r="DL443" i="8" s="1"/>
  <c r="DJ443" i="8"/>
  <c r="DI443" i="8"/>
  <c r="DH443" i="8"/>
  <c r="DG443" i="8"/>
  <c r="DE443" i="8"/>
  <c r="DF443" i="8" s="1"/>
  <c r="DD443" i="8"/>
  <c r="DC443" i="8"/>
  <c r="DB443" i="8"/>
  <c r="DA443" i="8"/>
  <c r="CZ443" i="8"/>
  <c r="CY443" i="8"/>
  <c r="CX443" i="8"/>
  <c r="CV443" i="8"/>
  <c r="CW443" i="8" s="1"/>
  <c r="CU443" i="8"/>
  <c r="CT443" i="8"/>
  <c r="CS443" i="8"/>
  <c r="CR443" i="8"/>
  <c r="CQ443" i="8"/>
  <c r="CP443" i="8"/>
  <c r="CO443" i="8"/>
  <c r="CN443" i="8"/>
  <c r="CL443" i="8"/>
  <c r="CM443" i="8" s="1"/>
  <c r="CG443" i="8"/>
  <c r="CF443" i="8"/>
  <c r="CE443" i="8"/>
  <c r="CD443" i="8"/>
  <c r="CC443" i="8"/>
  <c r="CB443" i="8"/>
  <c r="CA443" i="8"/>
  <c r="BZ443" i="8"/>
  <c r="BY443" i="8"/>
  <c r="BW443" i="8"/>
  <c r="BX443" i="8" s="1"/>
  <c r="BV443" i="8"/>
  <c r="BU443" i="8"/>
  <c r="BT443" i="8"/>
  <c r="BS443" i="8"/>
  <c r="BR443" i="8"/>
  <c r="BQ443" i="8"/>
  <c r="BP443" i="8"/>
  <c r="BO443" i="8"/>
  <c r="BN443" i="8"/>
  <c r="BM443" i="8"/>
  <c r="BL443" i="8"/>
  <c r="BJ443" i="8"/>
  <c r="BK443" i="8" s="1"/>
  <c r="J443" i="8"/>
  <c r="I443" i="8"/>
  <c r="H443" i="8"/>
  <c r="G443" i="8"/>
  <c r="F443" i="8"/>
  <c r="A443" i="8"/>
  <c r="DP442" i="8"/>
  <c r="DO442" i="8"/>
  <c r="DN442" i="8"/>
  <c r="DM442" i="8"/>
  <c r="DK442" i="8"/>
  <c r="DL442" i="8" s="1"/>
  <c r="DJ442" i="8"/>
  <c r="DI442" i="8"/>
  <c r="DH442" i="8"/>
  <c r="DG442" i="8"/>
  <c r="DE442" i="8"/>
  <c r="DF442" i="8" s="1"/>
  <c r="DD442" i="8"/>
  <c r="DC442" i="8"/>
  <c r="DB442" i="8"/>
  <c r="DA442" i="8"/>
  <c r="CZ442" i="8"/>
  <c r="CY442" i="8"/>
  <c r="CX442" i="8"/>
  <c r="CV442" i="8"/>
  <c r="CW442" i="8" s="1"/>
  <c r="CU442" i="8"/>
  <c r="CT442" i="8"/>
  <c r="CS442" i="8"/>
  <c r="CR442" i="8"/>
  <c r="CQ442" i="8"/>
  <c r="CP442" i="8"/>
  <c r="CO442" i="8"/>
  <c r="CN442" i="8"/>
  <c r="CL442" i="8"/>
  <c r="CM442" i="8" s="1"/>
  <c r="CG442" i="8"/>
  <c r="CF442" i="8"/>
  <c r="CE442" i="8"/>
  <c r="CD442" i="8"/>
  <c r="CC442" i="8"/>
  <c r="CB442" i="8"/>
  <c r="CA442" i="8"/>
  <c r="BZ442" i="8"/>
  <c r="BY442" i="8"/>
  <c r="BW442" i="8"/>
  <c r="BX442" i="8" s="1"/>
  <c r="BV442" i="8"/>
  <c r="BU442" i="8"/>
  <c r="BT442" i="8"/>
  <c r="BS442" i="8"/>
  <c r="BR442" i="8"/>
  <c r="BQ442" i="8"/>
  <c r="BP442" i="8"/>
  <c r="BO442" i="8"/>
  <c r="BN442" i="8"/>
  <c r="BM442" i="8"/>
  <c r="BL442" i="8"/>
  <c r="BJ442" i="8"/>
  <c r="BK442" i="8" s="1"/>
  <c r="J442" i="8"/>
  <c r="I442" i="8"/>
  <c r="H442" i="8"/>
  <c r="G442" i="8"/>
  <c r="F442" i="8"/>
  <c r="A442" i="8"/>
  <c r="DP441" i="8"/>
  <c r="DO441" i="8"/>
  <c r="DN441" i="8"/>
  <c r="DM441" i="8"/>
  <c r="DK441" i="8"/>
  <c r="DL441" i="8" s="1"/>
  <c r="DJ441" i="8"/>
  <c r="DI441" i="8"/>
  <c r="DH441" i="8"/>
  <c r="DG441" i="8"/>
  <c r="DE441" i="8"/>
  <c r="DF441" i="8" s="1"/>
  <c r="DD441" i="8"/>
  <c r="DC441" i="8"/>
  <c r="DB441" i="8"/>
  <c r="DA441" i="8"/>
  <c r="CZ441" i="8"/>
  <c r="CY441" i="8"/>
  <c r="CX441" i="8"/>
  <c r="CV441" i="8"/>
  <c r="CW441" i="8" s="1"/>
  <c r="CU441" i="8"/>
  <c r="CT441" i="8"/>
  <c r="CS441" i="8"/>
  <c r="CR441" i="8"/>
  <c r="CQ441" i="8"/>
  <c r="CP441" i="8"/>
  <c r="CO441" i="8"/>
  <c r="CN441" i="8"/>
  <c r="CL441" i="8"/>
  <c r="CM441" i="8" s="1"/>
  <c r="CG441" i="8"/>
  <c r="CF441" i="8"/>
  <c r="CE441" i="8"/>
  <c r="CD441" i="8"/>
  <c r="CC441" i="8"/>
  <c r="CB441" i="8"/>
  <c r="CA441" i="8"/>
  <c r="BZ441" i="8"/>
  <c r="BY441" i="8"/>
  <c r="BW441" i="8"/>
  <c r="BX441" i="8" s="1"/>
  <c r="BV441" i="8"/>
  <c r="BU441" i="8"/>
  <c r="BT441" i="8"/>
  <c r="BS441" i="8"/>
  <c r="BR441" i="8"/>
  <c r="BQ441" i="8"/>
  <c r="BP441" i="8"/>
  <c r="BO441" i="8"/>
  <c r="BN441" i="8"/>
  <c r="BM441" i="8"/>
  <c r="BL441" i="8"/>
  <c r="BJ441" i="8"/>
  <c r="BK441" i="8" s="1"/>
  <c r="J441" i="8"/>
  <c r="I441" i="8"/>
  <c r="H441" i="8"/>
  <c r="G441" i="8"/>
  <c r="F441" i="8"/>
  <c r="A441" i="8"/>
  <c r="DP440" i="8"/>
  <c r="DO440" i="8"/>
  <c r="DN440" i="8"/>
  <c r="DM440" i="8"/>
  <c r="DK440" i="8"/>
  <c r="DL440" i="8" s="1"/>
  <c r="DJ440" i="8"/>
  <c r="DI440" i="8"/>
  <c r="DH440" i="8"/>
  <c r="DG440" i="8"/>
  <c r="DE440" i="8"/>
  <c r="DF440" i="8" s="1"/>
  <c r="DD440" i="8"/>
  <c r="DC440" i="8"/>
  <c r="DB440" i="8"/>
  <c r="DA440" i="8"/>
  <c r="CZ440" i="8"/>
  <c r="CY440" i="8"/>
  <c r="CX440" i="8"/>
  <c r="CV440" i="8"/>
  <c r="CW440" i="8" s="1"/>
  <c r="CU440" i="8"/>
  <c r="CT440" i="8"/>
  <c r="CS440" i="8"/>
  <c r="CR440" i="8"/>
  <c r="CQ440" i="8"/>
  <c r="CP440" i="8"/>
  <c r="CO440" i="8"/>
  <c r="CN440" i="8"/>
  <c r="CL440" i="8"/>
  <c r="CM440" i="8" s="1"/>
  <c r="CG440" i="8"/>
  <c r="CF440" i="8"/>
  <c r="CE440" i="8"/>
  <c r="CD440" i="8"/>
  <c r="CC440" i="8"/>
  <c r="CB440" i="8"/>
  <c r="CA440" i="8"/>
  <c r="BZ440" i="8"/>
  <c r="BY440" i="8"/>
  <c r="BW440" i="8"/>
  <c r="BX440" i="8" s="1"/>
  <c r="BV440" i="8"/>
  <c r="BU440" i="8"/>
  <c r="BT440" i="8"/>
  <c r="BS440" i="8"/>
  <c r="BR440" i="8"/>
  <c r="BQ440" i="8"/>
  <c r="BP440" i="8"/>
  <c r="BO440" i="8"/>
  <c r="BN440" i="8"/>
  <c r="BM440" i="8"/>
  <c r="BL440" i="8"/>
  <c r="BJ440" i="8"/>
  <c r="BK440" i="8" s="1"/>
  <c r="J440" i="8"/>
  <c r="I440" i="8"/>
  <c r="H440" i="8"/>
  <c r="G440" i="8"/>
  <c r="F440" i="8"/>
  <c r="A440" i="8"/>
  <c r="DP439" i="8"/>
  <c r="DO439" i="8"/>
  <c r="DN439" i="8"/>
  <c r="DM439" i="8"/>
  <c r="DK439" i="8"/>
  <c r="DL439" i="8" s="1"/>
  <c r="DJ439" i="8"/>
  <c r="DI439" i="8"/>
  <c r="DH439" i="8"/>
  <c r="DG439" i="8"/>
  <c r="DE439" i="8"/>
  <c r="DF439" i="8" s="1"/>
  <c r="DD439" i="8"/>
  <c r="DC439" i="8"/>
  <c r="DB439" i="8"/>
  <c r="DA439" i="8"/>
  <c r="CZ439" i="8"/>
  <c r="CY439" i="8"/>
  <c r="CX439" i="8"/>
  <c r="CV439" i="8"/>
  <c r="CW439" i="8" s="1"/>
  <c r="CU439" i="8"/>
  <c r="CT439" i="8"/>
  <c r="CS439" i="8"/>
  <c r="CR439" i="8"/>
  <c r="CQ439" i="8"/>
  <c r="CP439" i="8"/>
  <c r="CO439" i="8"/>
  <c r="CN439" i="8"/>
  <c r="CL439" i="8"/>
  <c r="CM439" i="8" s="1"/>
  <c r="CG439" i="8"/>
  <c r="CF439" i="8"/>
  <c r="CE439" i="8"/>
  <c r="CD439" i="8"/>
  <c r="CC439" i="8"/>
  <c r="CB439" i="8"/>
  <c r="CA439" i="8"/>
  <c r="BZ439" i="8"/>
  <c r="BY439" i="8"/>
  <c r="BW439" i="8"/>
  <c r="BX439" i="8" s="1"/>
  <c r="BV439" i="8"/>
  <c r="BU439" i="8"/>
  <c r="BT439" i="8"/>
  <c r="BS439" i="8"/>
  <c r="BR439" i="8"/>
  <c r="BQ439" i="8"/>
  <c r="BP439" i="8"/>
  <c r="BO439" i="8"/>
  <c r="BN439" i="8"/>
  <c r="BM439" i="8"/>
  <c r="BL439" i="8"/>
  <c r="BJ439" i="8"/>
  <c r="BK439" i="8" s="1"/>
  <c r="J439" i="8"/>
  <c r="I439" i="8"/>
  <c r="H439" i="8"/>
  <c r="G439" i="8"/>
  <c r="F439" i="8"/>
  <c r="A439" i="8"/>
  <c r="DP438" i="8"/>
  <c r="DO438" i="8"/>
  <c r="DN438" i="8"/>
  <c r="DM438" i="8"/>
  <c r="DK438" i="8"/>
  <c r="DL438" i="8" s="1"/>
  <c r="DJ438" i="8"/>
  <c r="DI438" i="8"/>
  <c r="DH438" i="8"/>
  <c r="DG438" i="8"/>
  <c r="DE438" i="8"/>
  <c r="DF438" i="8" s="1"/>
  <c r="DD438" i="8"/>
  <c r="DC438" i="8"/>
  <c r="DB438" i="8"/>
  <c r="DA438" i="8"/>
  <c r="CZ438" i="8"/>
  <c r="CY438" i="8"/>
  <c r="CX438" i="8"/>
  <c r="CV438" i="8"/>
  <c r="CW438" i="8" s="1"/>
  <c r="CU438" i="8"/>
  <c r="CT438" i="8"/>
  <c r="CS438" i="8"/>
  <c r="CR438" i="8"/>
  <c r="CQ438" i="8"/>
  <c r="CP438" i="8"/>
  <c r="CO438" i="8"/>
  <c r="CN438" i="8"/>
  <c r="CL438" i="8"/>
  <c r="CM438" i="8" s="1"/>
  <c r="CG438" i="8"/>
  <c r="CF438" i="8"/>
  <c r="CE438" i="8"/>
  <c r="CD438" i="8"/>
  <c r="CC438" i="8"/>
  <c r="CB438" i="8"/>
  <c r="CA438" i="8"/>
  <c r="BZ438" i="8"/>
  <c r="BY438" i="8"/>
  <c r="BW438" i="8"/>
  <c r="BX438" i="8" s="1"/>
  <c r="BV438" i="8"/>
  <c r="BU438" i="8"/>
  <c r="BT438" i="8"/>
  <c r="BS438" i="8"/>
  <c r="BR438" i="8"/>
  <c r="BQ438" i="8"/>
  <c r="BP438" i="8"/>
  <c r="BO438" i="8"/>
  <c r="BN438" i="8"/>
  <c r="BM438" i="8"/>
  <c r="BL438" i="8"/>
  <c r="BJ438" i="8"/>
  <c r="BK438" i="8" s="1"/>
  <c r="J438" i="8"/>
  <c r="I438" i="8"/>
  <c r="H438" i="8"/>
  <c r="G438" i="8"/>
  <c r="F438" i="8"/>
  <c r="A438" i="8"/>
  <c r="DP437" i="8"/>
  <c r="DO437" i="8"/>
  <c r="DN437" i="8"/>
  <c r="DM437" i="8"/>
  <c r="DK437" i="8"/>
  <c r="DL437" i="8" s="1"/>
  <c r="DJ437" i="8"/>
  <c r="DI437" i="8"/>
  <c r="DH437" i="8"/>
  <c r="DG437" i="8"/>
  <c r="DE437" i="8"/>
  <c r="DF437" i="8" s="1"/>
  <c r="DD437" i="8"/>
  <c r="DC437" i="8"/>
  <c r="DB437" i="8"/>
  <c r="DA437" i="8"/>
  <c r="CZ437" i="8"/>
  <c r="CY437" i="8"/>
  <c r="CX437" i="8"/>
  <c r="CV437" i="8"/>
  <c r="CW437" i="8" s="1"/>
  <c r="CU437" i="8"/>
  <c r="CT437" i="8"/>
  <c r="CS437" i="8"/>
  <c r="CR437" i="8"/>
  <c r="CQ437" i="8"/>
  <c r="CP437" i="8"/>
  <c r="CO437" i="8"/>
  <c r="CN437" i="8"/>
  <c r="CL437" i="8"/>
  <c r="CM437" i="8" s="1"/>
  <c r="CG437" i="8"/>
  <c r="CF437" i="8"/>
  <c r="CE437" i="8"/>
  <c r="CD437" i="8"/>
  <c r="CC437" i="8"/>
  <c r="CB437" i="8"/>
  <c r="CA437" i="8"/>
  <c r="BZ437" i="8"/>
  <c r="BY437" i="8"/>
  <c r="BW437" i="8"/>
  <c r="BX437" i="8" s="1"/>
  <c r="BV437" i="8"/>
  <c r="BU437" i="8"/>
  <c r="BT437" i="8"/>
  <c r="BS437" i="8"/>
  <c r="BR437" i="8"/>
  <c r="BQ437" i="8"/>
  <c r="BP437" i="8"/>
  <c r="BO437" i="8"/>
  <c r="BN437" i="8"/>
  <c r="BM437" i="8"/>
  <c r="BL437" i="8"/>
  <c r="BJ437" i="8"/>
  <c r="BK437" i="8" s="1"/>
  <c r="J437" i="8"/>
  <c r="I437" i="8"/>
  <c r="H437" i="8"/>
  <c r="G437" i="8"/>
  <c r="F437" i="8"/>
  <c r="A437" i="8"/>
  <c r="DP436" i="8"/>
  <c r="DO436" i="8"/>
  <c r="DN436" i="8"/>
  <c r="DM436" i="8"/>
  <c r="DK436" i="8"/>
  <c r="DL436" i="8" s="1"/>
  <c r="DJ436" i="8"/>
  <c r="DI436" i="8"/>
  <c r="DH436" i="8"/>
  <c r="DG436" i="8"/>
  <c r="DE436" i="8"/>
  <c r="DF436" i="8" s="1"/>
  <c r="DD436" i="8"/>
  <c r="DC436" i="8"/>
  <c r="DB436" i="8"/>
  <c r="DA436" i="8"/>
  <c r="CZ436" i="8"/>
  <c r="CY436" i="8"/>
  <c r="CX436" i="8"/>
  <c r="CV436" i="8"/>
  <c r="CW436" i="8" s="1"/>
  <c r="CU436" i="8"/>
  <c r="CT436" i="8"/>
  <c r="CS436" i="8"/>
  <c r="CR436" i="8"/>
  <c r="CQ436" i="8"/>
  <c r="CP436" i="8"/>
  <c r="CO436" i="8"/>
  <c r="CN436" i="8"/>
  <c r="CL436" i="8"/>
  <c r="CM436" i="8" s="1"/>
  <c r="CG436" i="8"/>
  <c r="CF436" i="8"/>
  <c r="CE436" i="8"/>
  <c r="CD436" i="8"/>
  <c r="CC436" i="8"/>
  <c r="CB436" i="8"/>
  <c r="CA436" i="8"/>
  <c r="BZ436" i="8"/>
  <c r="BY436" i="8"/>
  <c r="BW436" i="8"/>
  <c r="BX436" i="8" s="1"/>
  <c r="BV436" i="8"/>
  <c r="BU436" i="8"/>
  <c r="BT436" i="8"/>
  <c r="BS436" i="8"/>
  <c r="BR436" i="8"/>
  <c r="BQ436" i="8"/>
  <c r="BP436" i="8"/>
  <c r="BO436" i="8"/>
  <c r="BN436" i="8"/>
  <c r="BM436" i="8"/>
  <c r="BL436" i="8"/>
  <c r="BJ436" i="8"/>
  <c r="BK436" i="8" s="1"/>
  <c r="J436" i="8"/>
  <c r="I436" i="8"/>
  <c r="H436" i="8"/>
  <c r="G436" i="8"/>
  <c r="F436" i="8"/>
  <c r="A436" i="8"/>
  <c r="DP435" i="8"/>
  <c r="DO435" i="8"/>
  <c r="DN435" i="8"/>
  <c r="DM435" i="8"/>
  <c r="DK435" i="8"/>
  <c r="DL435" i="8" s="1"/>
  <c r="DJ435" i="8"/>
  <c r="DI435" i="8"/>
  <c r="DH435" i="8"/>
  <c r="DG435" i="8"/>
  <c r="DE435" i="8"/>
  <c r="DF435" i="8" s="1"/>
  <c r="DD435" i="8"/>
  <c r="DC435" i="8"/>
  <c r="DB435" i="8"/>
  <c r="DA435" i="8"/>
  <c r="CZ435" i="8"/>
  <c r="CY435" i="8"/>
  <c r="CX435" i="8"/>
  <c r="CV435" i="8"/>
  <c r="CW435" i="8" s="1"/>
  <c r="CU435" i="8"/>
  <c r="CT435" i="8"/>
  <c r="CS435" i="8"/>
  <c r="CR435" i="8"/>
  <c r="CQ435" i="8"/>
  <c r="CP435" i="8"/>
  <c r="CO435" i="8"/>
  <c r="CN435" i="8"/>
  <c r="CL435" i="8"/>
  <c r="CM435" i="8" s="1"/>
  <c r="CG435" i="8"/>
  <c r="CF435" i="8"/>
  <c r="CE435" i="8"/>
  <c r="CD435" i="8"/>
  <c r="CC435" i="8"/>
  <c r="CB435" i="8"/>
  <c r="CA435" i="8"/>
  <c r="BZ435" i="8"/>
  <c r="BY435" i="8"/>
  <c r="BW435" i="8"/>
  <c r="BX435" i="8" s="1"/>
  <c r="BV435" i="8"/>
  <c r="BU435" i="8"/>
  <c r="BT435" i="8"/>
  <c r="BS435" i="8"/>
  <c r="BR435" i="8"/>
  <c r="BQ435" i="8"/>
  <c r="BP435" i="8"/>
  <c r="BO435" i="8"/>
  <c r="BN435" i="8"/>
  <c r="BM435" i="8"/>
  <c r="BL435" i="8"/>
  <c r="BJ435" i="8"/>
  <c r="BK435" i="8" s="1"/>
  <c r="J435" i="8"/>
  <c r="I435" i="8"/>
  <c r="H435" i="8"/>
  <c r="G435" i="8"/>
  <c r="F435" i="8"/>
  <c r="A435" i="8"/>
  <c r="DP434" i="8"/>
  <c r="DO434" i="8"/>
  <c r="DN434" i="8"/>
  <c r="DM434" i="8"/>
  <c r="DK434" i="8"/>
  <c r="DL434" i="8" s="1"/>
  <c r="DJ434" i="8"/>
  <c r="DI434" i="8"/>
  <c r="DH434" i="8"/>
  <c r="DG434" i="8"/>
  <c r="DE434" i="8"/>
  <c r="DF434" i="8" s="1"/>
  <c r="DD434" i="8"/>
  <c r="DC434" i="8"/>
  <c r="DB434" i="8"/>
  <c r="DA434" i="8"/>
  <c r="CZ434" i="8"/>
  <c r="CY434" i="8"/>
  <c r="CX434" i="8"/>
  <c r="CV434" i="8"/>
  <c r="CW434" i="8" s="1"/>
  <c r="CU434" i="8"/>
  <c r="CT434" i="8"/>
  <c r="CS434" i="8"/>
  <c r="CR434" i="8"/>
  <c r="CQ434" i="8"/>
  <c r="CP434" i="8"/>
  <c r="CO434" i="8"/>
  <c r="CN434" i="8"/>
  <c r="CL434" i="8"/>
  <c r="CM434" i="8" s="1"/>
  <c r="CG434" i="8"/>
  <c r="CF434" i="8"/>
  <c r="CE434" i="8"/>
  <c r="CD434" i="8"/>
  <c r="CC434" i="8"/>
  <c r="CB434" i="8"/>
  <c r="CA434" i="8"/>
  <c r="BZ434" i="8"/>
  <c r="BY434" i="8"/>
  <c r="BW434" i="8"/>
  <c r="BX434" i="8" s="1"/>
  <c r="BV434" i="8"/>
  <c r="BU434" i="8"/>
  <c r="BT434" i="8"/>
  <c r="BS434" i="8"/>
  <c r="BR434" i="8"/>
  <c r="BQ434" i="8"/>
  <c r="BP434" i="8"/>
  <c r="BO434" i="8"/>
  <c r="BN434" i="8"/>
  <c r="BM434" i="8"/>
  <c r="BL434" i="8"/>
  <c r="BJ434" i="8"/>
  <c r="BK434" i="8" s="1"/>
  <c r="J434" i="8"/>
  <c r="I434" i="8"/>
  <c r="H434" i="8"/>
  <c r="G434" i="8"/>
  <c r="F434" i="8"/>
  <c r="A434" i="8"/>
  <c r="DP433" i="8"/>
  <c r="DO433" i="8"/>
  <c r="DN433" i="8"/>
  <c r="DM433" i="8"/>
  <c r="DK433" i="8"/>
  <c r="DL433" i="8" s="1"/>
  <c r="DJ433" i="8"/>
  <c r="DI433" i="8"/>
  <c r="DH433" i="8"/>
  <c r="DG433" i="8"/>
  <c r="DE433" i="8"/>
  <c r="DF433" i="8" s="1"/>
  <c r="DD433" i="8"/>
  <c r="DC433" i="8"/>
  <c r="DB433" i="8"/>
  <c r="DA433" i="8"/>
  <c r="CZ433" i="8"/>
  <c r="CY433" i="8"/>
  <c r="CX433" i="8"/>
  <c r="CV433" i="8"/>
  <c r="CW433" i="8" s="1"/>
  <c r="CU433" i="8"/>
  <c r="CT433" i="8"/>
  <c r="CS433" i="8"/>
  <c r="CR433" i="8"/>
  <c r="CQ433" i="8"/>
  <c r="CP433" i="8"/>
  <c r="CO433" i="8"/>
  <c r="CN433" i="8"/>
  <c r="CL433" i="8"/>
  <c r="CM433" i="8" s="1"/>
  <c r="CG433" i="8"/>
  <c r="CF433" i="8"/>
  <c r="CE433" i="8"/>
  <c r="CD433" i="8"/>
  <c r="CC433" i="8"/>
  <c r="CB433" i="8"/>
  <c r="CA433" i="8"/>
  <c r="BZ433" i="8"/>
  <c r="BY433" i="8"/>
  <c r="BW433" i="8"/>
  <c r="BX433" i="8" s="1"/>
  <c r="BV433" i="8"/>
  <c r="BU433" i="8"/>
  <c r="BT433" i="8"/>
  <c r="BS433" i="8"/>
  <c r="BR433" i="8"/>
  <c r="BQ433" i="8"/>
  <c r="BP433" i="8"/>
  <c r="BO433" i="8"/>
  <c r="BN433" i="8"/>
  <c r="BM433" i="8"/>
  <c r="BL433" i="8"/>
  <c r="BJ433" i="8"/>
  <c r="BK433" i="8" s="1"/>
  <c r="J433" i="8"/>
  <c r="I433" i="8"/>
  <c r="H433" i="8"/>
  <c r="G433" i="8"/>
  <c r="F433" i="8"/>
  <c r="A433" i="8"/>
  <c r="DP432" i="8"/>
  <c r="DO432" i="8"/>
  <c r="DN432" i="8"/>
  <c r="DM432" i="8"/>
  <c r="DK432" i="8"/>
  <c r="DL432" i="8" s="1"/>
  <c r="DJ432" i="8"/>
  <c r="DI432" i="8"/>
  <c r="DH432" i="8"/>
  <c r="DG432" i="8"/>
  <c r="DE432" i="8"/>
  <c r="DF432" i="8" s="1"/>
  <c r="DD432" i="8"/>
  <c r="DC432" i="8"/>
  <c r="DB432" i="8"/>
  <c r="DA432" i="8"/>
  <c r="CZ432" i="8"/>
  <c r="CY432" i="8"/>
  <c r="CX432" i="8"/>
  <c r="CV432" i="8"/>
  <c r="CW432" i="8" s="1"/>
  <c r="CU432" i="8"/>
  <c r="CT432" i="8"/>
  <c r="CS432" i="8"/>
  <c r="CR432" i="8"/>
  <c r="CQ432" i="8"/>
  <c r="CP432" i="8"/>
  <c r="CO432" i="8"/>
  <c r="CN432" i="8"/>
  <c r="CL432" i="8"/>
  <c r="CM432" i="8" s="1"/>
  <c r="CG432" i="8"/>
  <c r="CF432" i="8"/>
  <c r="CE432" i="8"/>
  <c r="CD432" i="8"/>
  <c r="CC432" i="8"/>
  <c r="CB432" i="8"/>
  <c r="CA432" i="8"/>
  <c r="BZ432" i="8"/>
  <c r="BY432" i="8"/>
  <c r="BW432" i="8"/>
  <c r="BX432" i="8" s="1"/>
  <c r="BV432" i="8"/>
  <c r="BU432" i="8"/>
  <c r="BT432" i="8"/>
  <c r="BS432" i="8"/>
  <c r="BR432" i="8"/>
  <c r="BQ432" i="8"/>
  <c r="BP432" i="8"/>
  <c r="BO432" i="8"/>
  <c r="BN432" i="8"/>
  <c r="BM432" i="8"/>
  <c r="BL432" i="8"/>
  <c r="BJ432" i="8"/>
  <c r="BK432" i="8" s="1"/>
  <c r="J432" i="8"/>
  <c r="I432" i="8"/>
  <c r="H432" i="8"/>
  <c r="G432" i="8"/>
  <c r="F432" i="8"/>
  <c r="A432" i="8"/>
  <c r="DP431" i="8"/>
  <c r="DO431" i="8"/>
  <c r="DN431" i="8"/>
  <c r="DM431" i="8"/>
  <c r="DK431" i="8"/>
  <c r="DL431" i="8" s="1"/>
  <c r="DJ431" i="8"/>
  <c r="DI431" i="8"/>
  <c r="DH431" i="8"/>
  <c r="DG431" i="8"/>
  <c r="DE431" i="8"/>
  <c r="DF431" i="8" s="1"/>
  <c r="DD431" i="8"/>
  <c r="DC431" i="8"/>
  <c r="DB431" i="8"/>
  <c r="DA431" i="8"/>
  <c r="CZ431" i="8"/>
  <c r="CY431" i="8"/>
  <c r="CX431" i="8"/>
  <c r="CV431" i="8"/>
  <c r="CW431" i="8" s="1"/>
  <c r="CU431" i="8"/>
  <c r="CT431" i="8"/>
  <c r="CS431" i="8"/>
  <c r="CR431" i="8"/>
  <c r="CQ431" i="8"/>
  <c r="CP431" i="8"/>
  <c r="CO431" i="8"/>
  <c r="CN431" i="8"/>
  <c r="CL431" i="8"/>
  <c r="CM431" i="8" s="1"/>
  <c r="CG431" i="8"/>
  <c r="CF431" i="8"/>
  <c r="CE431" i="8"/>
  <c r="CD431" i="8"/>
  <c r="CC431" i="8"/>
  <c r="CB431" i="8"/>
  <c r="CA431" i="8"/>
  <c r="BZ431" i="8"/>
  <c r="BY431" i="8"/>
  <c r="BW431" i="8"/>
  <c r="BX431" i="8" s="1"/>
  <c r="BV431" i="8"/>
  <c r="BU431" i="8"/>
  <c r="BT431" i="8"/>
  <c r="BS431" i="8"/>
  <c r="BR431" i="8"/>
  <c r="BQ431" i="8"/>
  <c r="BP431" i="8"/>
  <c r="BO431" i="8"/>
  <c r="BN431" i="8"/>
  <c r="BM431" i="8"/>
  <c r="BL431" i="8"/>
  <c r="BJ431" i="8"/>
  <c r="BK431" i="8" s="1"/>
  <c r="J431" i="8"/>
  <c r="I431" i="8"/>
  <c r="H431" i="8"/>
  <c r="G431" i="8"/>
  <c r="F431" i="8"/>
  <c r="A431" i="8"/>
  <c r="DP430" i="8"/>
  <c r="DO430" i="8"/>
  <c r="DN430" i="8"/>
  <c r="DM430" i="8"/>
  <c r="DK430" i="8"/>
  <c r="DL430" i="8" s="1"/>
  <c r="DJ430" i="8"/>
  <c r="DI430" i="8"/>
  <c r="DH430" i="8"/>
  <c r="DG430" i="8"/>
  <c r="DE430" i="8"/>
  <c r="DF430" i="8" s="1"/>
  <c r="DD430" i="8"/>
  <c r="DC430" i="8"/>
  <c r="DB430" i="8"/>
  <c r="DA430" i="8"/>
  <c r="CZ430" i="8"/>
  <c r="CY430" i="8"/>
  <c r="CX430" i="8"/>
  <c r="CV430" i="8"/>
  <c r="CW430" i="8" s="1"/>
  <c r="CU430" i="8"/>
  <c r="CT430" i="8"/>
  <c r="CS430" i="8"/>
  <c r="CR430" i="8"/>
  <c r="CQ430" i="8"/>
  <c r="CP430" i="8"/>
  <c r="CO430" i="8"/>
  <c r="CN430" i="8"/>
  <c r="CL430" i="8"/>
  <c r="CM430" i="8" s="1"/>
  <c r="CG430" i="8"/>
  <c r="CF430" i="8"/>
  <c r="CE430" i="8"/>
  <c r="CD430" i="8"/>
  <c r="CC430" i="8"/>
  <c r="CB430" i="8"/>
  <c r="CA430" i="8"/>
  <c r="BZ430" i="8"/>
  <c r="BY430" i="8"/>
  <c r="BW430" i="8"/>
  <c r="BX430" i="8" s="1"/>
  <c r="BV430" i="8"/>
  <c r="BU430" i="8"/>
  <c r="BT430" i="8"/>
  <c r="BS430" i="8"/>
  <c r="BR430" i="8"/>
  <c r="BQ430" i="8"/>
  <c r="BP430" i="8"/>
  <c r="BO430" i="8"/>
  <c r="BN430" i="8"/>
  <c r="BM430" i="8"/>
  <c r="BL430" i="8"/>
  <c r="BJ430" i="8"/>
  <c r="BK430" i="8" s="1"/>
  <c r="J430" i="8"/>
  <c r="I430" i="8"/>
  <c r="H430" i="8"/>
  <c r="G430" i="8"/>
  <c r="F430" i="8"/>
  <c r="A430" i="8"/>
  <c r="DP429" i="8"/>
  <c r="DO429" i="8"/>
  <c r="DN429" i="8"/>
  <c r="DM429" i="8"/>
  <c r="DK429" i="8"/>
  <c r="DL429" i="8" s="1"/>
  <c r="DJ429" i="8"/>
  <c r="DI429" i="8"/>
  <c r="DH429" i="8"/>
  <c r="DG429" i="8"/>
  <c r="DE429" i="8"/>
  <c r="DF429" i="8" s="1"/>
  <c r="DD429" i="8"/>
  <c r="DC429" i="8"/>
  <c r="DB429" i="8"/>
  <c r="DA429" i="8"/>
  <c r="CZ429" i="8"/>
  <c r="CY429" i="8"/>
  <c r="CX429" i="8"/>
  <c r="CV429" i="8"/>
  <c r="CW429" i="8" s="1"/>
  <c r="CU429" i="8"/>
  <c r="CT429" i="8"/>
  <c r="CS429" i="8"/>
  <c r="CR429" i="8"/>
  <c r="CQ429" i="8"/>
  <c r="CP429" i="8"/>
  <c r="CO429" i="8"/>
  <c r="CN429" i="8"/>
  <c r="CL429" i="8"/>
  <c r="CM429" i="8" s="1"/>
  <c r="CG429" i="8"/>
  <c r="CF429" i="8"/>
  <c r="CE429" i="8"/>
  <c r="CD429" i="8"/>
  <c r="CC429" i="8"/>
  <c r="CB429" i="8"/>
  <c r="CA429" i="8"/>
  <c r="BZ429" i="8"/>
  <c r="BY429" i="8"/>
  <c r="BW429" i="8"/>
  <c r="BX429" i="8" s="1"/>
  <c r="BV429" i="8"/>
  <c r="BU429" i="8"/>
  <c r="BT429" i="8"/>
  <c r="BS429" i="8"/>
  <c r="BR429" i="8"/>
  <c r="BQ429" i="8"/>
  <c r="BP429" i="8"/>
  <c r="BO429" i="8"/>
  <c r="BN429" i="8"/>
  <c r="BM429" i="8"/>
  <c r="BL429" i="8"/>
  <c r="BJ429" i="8"/>
  <c r="BK429" i="8" s="1"/>
  <c r="J429" i="8"/>
  <c r="I429" i="8"/>
  <c r="H429" i="8"/>
  <c r="G429" i="8"/>
  <c r="F429" i="8"/>
  <c r="A429" i="8"/>
  <c r="DP428" i="8"/>
  <c r="DO428" i="8"/>
  <c r="DN428" i="8"/>
  <c r="DM428" i="8"/>
  <c r="DK428" i="8"/>
  <c r="DL428" i="8" s="1"/>
  <c r="DJ428" i="8"/>
  <c r="DI428" i="8"/>
  <c r="DH428" i="8"/>
  <c r="DG428" i="8"/>
  <c r="DE428" i="8"/>
  <c r="DF428" i="8" s="1"/>
  <c r="DD428" i="8"/>
  <c r="DC428" i="8"/>
  <c r="DB428" i="8"/>
  <c r="DA428" i="8"/>
  <c r="CZ428" i="8"/>
  <c r="CY428" i="8"/>
  <c r="CX428" i="8"/>
  <c r="CV428" i="8"/>
  <c r="CW428" i="8" s="1"/>
  <c r="CU428" i="8"/>
  <c r="CT428" i="8"/>
  <c r="CS428" i="8"/>
  <c r="CR428" i="8"/>
  <c r="CQ428" i="8"/>
  <c r="CP428" i="8"/>
  <c r="CO428" i="8"/>
  <c r="CN428" i="8"/>
  <c r="CL428" i="8"/>
  <c r="CM428" i="8" s="1"/>
  <c r="CG428" i="8"/>
  <c r="CF428" i="8"/>
  <c r="CE428" i="8"/>
  <c r="CD428" i="8"/>
  <c r="CC428" i="8"/>
  <c r="CB428" i="8"/>
  <c r="CA428" i="8"/>
  <c r="BZ428" i="8"/>
  <c r="BY428" i="8"/>
  <c r="BW428" i="8"/>
  <c r="BX428" i="8" s="1"/>
  <c r="BV428" i="8"/>
  <c r="BU428" i="8"/>
  <c r="BT428" i="8"/>
  <c r="BS428" i="8"/>
  <c r="BR428" i="8"/>
  <c r="BQ428" i="8"/>
  <c r="BP428" i="8"/>
  <c r="BO428" i="8"/>
  <c r="BN428" i="8"/>
  <c r="BM428" i="8"/>
  <c r="BL428" i="8"/>
  <c r="BJ428" i="8"/>
  <c r="BK428" i="8" s="1"/>
  <c r="J428" i="8"/>
  <c r="I428" i="8"/>
  <c r="H428" i="8"/>
  <c r="G428" i="8"/>
  <c r="F428" i="8"/>
  <c r="A428" i="8"/>
  <c r="DP427" i="8"/>
  <c r="DO427" i="8"/>
  <c r="DN427" i="8"/>
  <c r="DM427" i="8"/>
  <c r="DK427" i="8"/>
  <c r="DL427" i="8" s="1"/>
  <c r="DJ427" i="8"/>
  <c r="DI427" i="8"/>
  <c r="DH427" i="8"/>
  <c r="DG427" i="8"/>
  <c r="DE427" i="8"/>
  <c r="DF427" i="8" s="1"/>
  <c r="DD427" i="8"/>
  <c r="DC427" i="8"/>
  <c r="DB427" i="8"/>
  <c r="DA427" i="8"/>
  <c r="CZ427" i="8"/>
  <c r="CY427" i="8"/>
  <c r="CX427" i="8"/>
  <c r="CV427" i="8"/>
  <c r="CW427" i="8" s="1"/>
  <c r="CU427" i="8"/>
  <c r="CT427" i="8"/>
  <c r="CS427" i="8"/>
  <c r="CR427" i="8"/>
  <c r="CQ427" i="8"/>
  <c r="CP427" i="8"/>
  <c r="CO427" i="8"/>
  <c r="CN427" i="8"/>
  <c r="CL427" i="8"/>
  <c r="CM427" i="8" s="1"/>
  <c r="CG427" i="8"/>
  <c r="CF427" i="8"/>
  <c r="CE427" i="8"/>
  <c r="CD427" i="8"/>
  <c r="CC427" i="8"/>
  <c r="CB427" i="8"/>
  <c r="CA427" i="8"/>
  <c r="BZ427" i="8"/>
  <c r="BY427" i="8"/>
  <c r="BW427" i="8"/>
  <c r="BX427" i="8" s="1"/>
  <c r="BV427" i="8"/>
  <c r="BU427" i="8"/>
  <c r="BT427" i="8"/>
  <c r="BS427" i="8"/>
  <c r="BR427" i="8"/>
  <c r="BQ427" i="8"/>
  <c r="BP427" i="8"/>
  <c r="BO427" i="8"/>
  <c r="BN427" i="8"/>
  <c r="BM427" i="8"/>
  <c r="BL427" i="8"/>
  <c r="BJ427" i="8"/>
  <c r="BK427" i="8" s="1"/>
  <c r="J427" i="8"/>
  <c r="I427" i="8"/>
  <c r="H427" i="8"/>
  <c r="G427" i="8"/>
  <c r="F427" i="8"/>
  <c r="A427" i="8"/>
  <c r="DP426" i="8"/>
  <c r="DO426" i="8"/>
  <c r="DN426" i="8"/>
  <c r="DM426" i="8"/>
  <c r="DK426" i="8"/>
  <c r="DL426" i="8" s="1"/>
  <c r="DJ426" i="8"/>
  <c r="DI426" i="8"/>
  <c r="DH426" i="8"/>
  <c r="DG426" i="8"/>
  <c r="DE426" i="8"/>
  <c r="DF426" i="8" s="1"/>
  <c r="DD426" i="8"/>
  <c r="DC426" i="8"/>
  <c r="DB426" i="8"/>
  <c r="DA426" i="8"/>
  <c r="CZ426" i="8"/>
  <c r="CY426" i="8"/>
  <c r="CX426" i="8"/>
  <c r="CV426" i="8"/>
  <c r="CW426" i="8" s="1"/>
  <c r="CU426" i="8"/>
  <c r="CT426" i="8"/>
  <c r="CS426" i="8"/>
  <c r="CR426" i="8"/>
  <c r="CQ426" i="8"/>
  <c r="CP426" i="8"/>
  <c r="CO426" i="8"/>
  <c r="CN426" i="8"/>
  <c r="CL426" i="8"/>
  <c r="CM426" i="8" s="1"/>
  <c r="CG426" i="8"/>
  <c r="CF426" i="8"/>
  <c r="CE426" i="8"/>
  <c r="CD426" i="8"/>
  <c r="CC426" i="8"/>
  <c r="CB426" i="8"/>
  <c r="CA426" i="8"/>
  <c r="BZ426" i="8"/>
  <c r="BY426" i="8"/>
  <c r="BW426" i="8"/>
  <c r="BX426" i="8" s="1"/>
  <c r="BV426" i="8"/>
  <c r="BU426" i="8"/>
  <c r="BT426" i="8"/>
  <c r="BS426" i="8"/>
  <c r="BR426" i="8"/>
  <c r="BQ426" i="8"/>
  <c r="BP426" i="8"/>
  <c r="BO426" i="8"/>
  <c r="BN426" i="8"/>
  <c r="BM426" i="8"/>
  <c r="BL426" i="8"/>
  <c r="BJ426" i="8"/>
  <c r="BK426" i="8" s="1"/>
  <c r="J426" i="8"/>
  <c r="I426" i="8"/>
  <c r="H426" i="8"/>
  <c r="G426" i="8"/>
  <c r="F426" i="8"/>
  <c r="A426" i="8"/>
  <c r="DP425" i="8"/>
  <c r="DO425" i="8"/>
  <c r="DN425" i="8"/>
  <c r="DM425" i="8"/>
  <c r="DK425" i="8"/>
  <c r="DL425" i="8" s="1"/>
  <c r="DJ425" i="8"/>
  <c r="DI425" i="8"/>
  <c r="DH425" i="8"/>
  <c r="DG425" i="8"/>
  <c r="DE425" i="8"/>
  <c r="DF425" i="8" s="1"/>
  <c r="DD425" i="8"/>
  <c r="DC425" i="8"/>
  <c r="DB425" i="8"/>
  <c r="DA425" i="8"/>
  <c r="CZ425" i="8"/>
  <c r="CY425" i="8"/>
  <c r="CX425" i="8"/>
  <c r="CV425" i="8"/>
  <c r="CW425" i="8" s="1"/>
  <c r="CU425" i="8"/>
  <c r="CT425" i="8"/>
  <c r="CS425" i="8"/>
  <c r="CR425" i="8"/>
  <c r="CQ425" i="8"/>
  <c r="CP425" i="8"/>
  <c r="CO425" i="8"/>
  <c r="CN425" i="8"/>
  <c r="CL425" i="8"/>
  <c r="CM425" i="8" s="1"/>
  <c r="CG425" i="8"/>
  <c r="CF425" i="8"/>
  <c r="CE425" i="8"/>
  <c r="CD425" i="8"/>
  <c r="CC425" i="8"/>
  <c r="CB425" i="8"/>
  <c r="CA425" i="8"/>
  <c r="BZ425" i="8"/>
  <c r="BY425" i="8"/>
  <c r="BW425" i="8"/>
  <c r="BX425" i="8" s="1"/>
  <c r="BV425" i="8"/>
  <c r="BU425" i="8"/>
  <c r="BT425" i="8"/>
  <c r="BS425" i="8"/>
  <c r="BR425" i="8"/>
  <c r="BQ425" i="8"/>
  <c r="BP425" i="8"/>
  <c r="BO425" i="8"/>
  <c r="BN425" i="8"/>
  <c r="BM425" i="8"/>
  <c r="BL425" i="8"/>
  <c r="BJ425" i="8"/>
  <c r="BK425" i="8" s="1"/>
  <c r="J425" i="8"/>
  <c r="I425" i="8"/>
  <c r="H425" i="8"/>
  <c r="G425" i="8"/>
  <c r="F425" i="8"/>
  <c r="A425" i="8"/>
  <c r="DP424" i="8"/>
  <c r="DO424" i="8"/>
  <c r="DN424" i="8"/>
  <c r="DM424" i="8"/>
  <c r="DK424" i="8"/>
  <c r="DL424" i="8" s="1"/>
  <c r="DJ424" i="8"/>
  <c r="DI424" i="8"/>
  <c r="DH424" i="8"/>
  <c r="DG424" i="8"/>
  <c r="DE424" i="8"/>
  <c r="DF424" i="8" s="1"/>
  <c r="DD424" i="8"/>
  <c r="DC424" i="8"/>
  <c r="DB424" i="8"/>
  <c r="DA424" i="8"/>
  <c r="CZ424" i="8"/>
  <c r="CY424" i="8"/>
  <c r="CX424" i="8"/>
  <c r="CV424" i="8"/>
  <c r="CW424" i="8" s="1"/>
  <c r="CU424" i="8"/>
  <c r="CT424" i="8"/>
  <c r="CS424" i="8"/>
  <c r="CR424" i="8"/>
  <c r="CQ424" i="8"/>
  <c r="CP424" i="8"/>
  <c r="CO424" i="8"/>
  <c r="CN424" i="8"/>
  <c r="CL424" i="8"/>
  <c r="CM424" i="8" s="1"/>
  <c r="CG424" i="8"/>
  <c r="CF424" i="8"/>
  <c r="CE424" i="8"/>
  <c r="CD424" i="8"/>
  <c r="CC424" i="8"/>
  <c r="CB424" i="8"/>
  <c r="CA424" i="8"/>
  <c r="BZ424" i="8"/>
  <c r="BY424" i="8"/>
  <c r="BW424" i="8"/>
  <c r="BX424" i="8" s="1"/>
  <c r="BV424" i="8"/>
  <c r="BU424" i="8"/>
  <c r="BT424" i="8"/>
  <c r="BS424" i="8"/>
  <c r="BR424" i="8"/>
  <c r="BQ424" i="8"/>
  <c r="BP424" i="8"/>
  <c r="BO424" i="8"/>
  <c r="BN424" i="8"/>
  <c r="BM424" i="8"/>
  <c r="BL424" i="8"/>
  <c r="BJ424" i="8"/>
  <c r="BK424" i="8" s="1"/>
  <c r="J424" i="8"/>
  <c r="I424" i="8"/>
  <c r="H424" i="8"/>
  <c r="G424" i="8"/>
  <c r="F424" i="8"/>
  <c r="A424" i="8"/>
  <c r="DP423" i="8"/>
  <c r="DO423" i="8"/>
  <c r="DN423" i="8"/>
  <c r="DM423" i="8"/>
  <c r="DK423" i="8"/>
  <c r="DL423" i="8" s="1"/>
  <c r="DJ423" i="8"/>
  <c r="DI423" i="8"/>
  <c r="DH423" i="8"/>
  <c r="DG423" i="8"/>
  <c r="DE423" i="8"/>
  <c r="DF423" i="8" s="1"/>
  <c r="DD423" i="8"/>
  <c r="DC423" i="8"/>
  <c r="DB423" i="8"/>
  <c r="DA423" i="8"/>
  <c r="CZ423" i="8"/>
  <c r="CY423" i="8"/>
  <c r="CX423" i="8"/>
  <c r="CV423" i="8"/>
  <c r="CW423" i="8" s="1"/>
  <c r="CU423" i="8"/>
  <c r="CT423" i="8"/>
  <c r="CS423" i="8"/>
  <c r="CR423" i="8"/>
  <c r="CQ423" i="8"/>
  <c r="CP423" i="8"/>
  <c r="CO423" i="8"/>
  <c r="CN423" i="8"/>
  <c r="CL423" i="8"/>
  <c r="CM423" i="8" s="1"/>
  <c r="CG423" i="8"/>
  <c r="CF423" i="8"/>
  <c r="CE423" i="8"/>
  <c r="CD423" i="8"/>
  <c r="CC423" i="8"/>
  <c r="CB423" i="8"/>
  <c r="CA423" i="8"/>
  <c r="BZ423" i="8"/>
  <c r="BY423" i="8"/>
  <c r="BW423" i="8"/>
  <c r="BX423" i="8" s="1"/>
  <c r="BV423" i="8"/>
  <c r="BU423" i="8"/>
  <c r="BT423" i="8"/>
  <c r="BS423" i="8"/>
  <c r="BR423" i="8"/>
  <c r="BQ423" i="8"/>
  <c r="BP423" i="8"/>
  <c r="BO423" i="8"/>
  <c r="BN423" i="8"/>
  <c r="BM423" i="8"/>
  <c r="BL423" i="8"/>
  <c r="BJ423" i="8"/>
  <c r="BK423" i="8" s="1"/>
  <c r="J423" i="8"/>
  <c r="I423" i="8"/>
  <c r="H423" i="8"/>
  <c r="G423" i="8"/>
  <c r="F423" i="8"/>
  <c r="A423" i="8"/>
  <c r="DP422" i="8"/>
  <c r="DO422" i="8"/>
  <c r="DN422" i="8"/>
  <c r="DM422" i="8"/>
  <c r="DK422" i="8"/>
  <c r="DL422" i="8" s="1"/>
  <c r="DJ422" i="8"/>
  <c r="DI422" i="8"/>
  <c r="DH422" i="8"/>
  <c r="DG422" i="8"/>
  <c r="DE422" i="8"/>
  <c r="DF422" i="8" s="1"/>
  <c r="DD422" i="8"/>
  <c r="DC422" i="8"/>
  <c r="DB422" i="8"/>
  <c r="DA422" i="8"/>
  <c r="CZ422" i="8"/>
  <c r="CY422" i="8"/>
  <c r="CX422" i="8"/>
  <c r="CV422" i="8"/>
  <c r="CW422" i="8" s="1"/>
  <c r="CU422" i="8"/>
  <c r="CT422" i="8"/>
  <c r="CS422" i="8"/>
  <c r="CR422" i="8"/>
  <c r="CQ422" i="8"/>
  <c r="CP422" i="8"/>
  <c r="CO422" i="8"/>
  <c r="CN422" i="8"/>
  <c r="CL422" i="8"/>
  <c r="CM422" i="8" s="1"/>
  <c r="CG422" i="8"/>
  <c r="CF422" i="8"/>
  <c r="CE422" i="8"/>
  <c r="CD422" i="8"/>
  <c r="CC422" i="8"/>
  <c r="CB422" i="8"/>
  <c r="CA422" i="8"/>
  <c r="BZ422" i="8"/>
  <c r="BY422" i="8"/>
  <c r="BW422" i="8"/>
  <c r="BX422" i="8" s="1"/>
  <c r="BV422" i="8"/>
  <c r="BU422" i="8"/>
  <c r="BT422" i="8"/>
  <c r="BS422" i="8"/>
  <c r="BR422" i="8"/>
  <c r="BQ422" i="8"/>
  <c r="BP422" i="8"/>
  <c r="BO422" i="8"/>
  <c r="BN422" i="8"/>
  <c r="BM422" i="8"/>
  <c r="BL422" i="8"/>
  <c r="BJ422" i="8"/>
  <c r="BK422" i="8" s="1"/>
  <c r="J422" i="8"/>
  <c r="I422" i="8"/>
  <c r="H422" i="8"/>
  <c r="G422" i="8"/>
  <c r="F422" i="8"/>
  <c r="A422" i="8"/>
  <c r="DP421" i="8"/>
  <c r="DO421" i="8"/>
  <c r="DN421" i="8"/>
  <c r="DM421" i="8"/>
  <c r="DK421" i="8"/>
  <c r="DL421" i="8" s="1"/>
  <c r="DJ421" i="8"/>
  <c r="DI421" i="8"/>
  <c r="DH421" i="8"/>
  <c r="DG421" i="8"/>
  <c r="DE421" i="8"/>
  <c r="DF421" i="8" s="1"/>
  <c r="DD421" i="8"/>
  <c r="DC421" i="8"/>
  <c r="DB421" i="8"/>
  <c r="DA421" i="8"/>
  <c r="CZ421" i="8"/>
  <c r="CY421" i="8"/>
  <c r="CX421" i="8"/>
  <c r="CV421" i="8"/>
  <c r="CW421" i="8" s="1"/>
  <c r="CU421" i="8"/>
  <c r="CT421" i="8"/>
  <c r="CS421" i="8"/>
  <c r="CR421" i="8"/>
  <c r="CQ421" i="8"/>
  <c r="CP421" i="8"/>
  <c r="CO421" i="8"/>
  <c r="CN421" i="8"/>
  <c r="CL421" i="8"/>
  <c r="CM421" i="8" s="1"/>
  <c r="CG421" i="8"/>
  <c r="CF421" i="8"/>
  <c r="CE421" i="8"/>
  <c r="CD421" i="8"/>
  <c r="CC421" i="8"/>
  <c r="CB421" i="8"/>
  <c r="CA421" i="8"/>
  <c r="BZ421" i="8"/>
  <c r="BY421" i="8"/>
  <c r="BW421" i="8"/>
  <c r="BX421" i="8" s="1"/>
  <c r="BV421" i="8"/>
  <c r="BU421" i="8"/>
  <c r="BT421" i="8"/>
  <c r="BS421" i="8"/>
  <c r="BR421" i="8"/>
  <c r="BQ421" i="8"/>
  <c r="BP421" i="8"/>
  <c r="BO421" i="8"/>
  <c r="BN421" i="8"/>
  <c r="BM421" i="8"/>
  <c r="BL421" i="8"/>
  <c r="BJ421" i="8"/>
  <c r="BK421" i="8" s="1"/>
  <c r="J421" i="8"/>
  <c r="I421" i="8"/>
  <c r="H421" i="8"/>
  <c r="G421" i="8"/>
  <c r="F421" i="8"/>
  <c r="A421" i="8"/>
  <c r="DP420" i="8"/>
  <c r="DO420" i="8"/>
  <c r="DN420" i="8"/>
  <c r="DM420" i="8"/>
  <c r="DK420" i="8"/>
  <c r="DL420" i="8" s="1"/>
  <c r="DJ420" i="8"/>
  <c r="DI420" i="8"/>
  <c r="DH420" i="8"/>
  <c r="DG420" i="8"/>
  <c r="DE420" i="8"/>
  <c r="DF420" i="8" s="1"/>
  <c r="DD420" i="8"/>
  <c r="DC420" i="8"/>
  <c r="DB420" i="8"/>
  <c r="DA420" i="8"/>
  <c r="CZ420" i="8"/>
  <c r="CY420" i="8"/>
  <c r="CX420" i="8"/>
  <c r="CV420" i="8"/>
  <c r="CW420" i="8" s="1"/>
  <c r="CU420" i="8"/>
  <c r="CT420" i="8"/>
  <c r="CS420" i="8"/>
  <c r="CR420" i="8"/>
  <c r="CQ420" i="8"/>
  <c r="CP420" i="8"/>
  <c r="CO420" i="8"/>
  <c r="CN420" i="8"/>
  <c r="CL420" i="8"/>
  <c r="CM420" i="8" s="1"/>
  <c r="CG420" i="8"/>
  <c r="CF420" i="8"/>
  <c r="CE420" i="8"/>
  <c r="CD420" i="8"/>
  <c r="CC420" i="8"/>
  <c r="CB420" i="8"/>
  <c r="CA420" i="8"/>
  <c r="BZ420" i="8"/>
  <c r="BY420" i="8"/>
  <c r="BW420" i="8"/>
  <c r="BX420" i="8" s="1"/>
  <c r="BV420" i="8"/>
  <c r="BU420" i="8"/>
  <c r="BT420" i="8"/>
  <c r="BS420" i="8"/>
  <c r="BR420" i="8"/>
  <c r="BQ420" i="8"/>
  <c r="BP420" i="8"/>
  <c r="BO420" i="8"/>
  <c r="BN420" i="8"/>
  <c r="BM420" i="8"/>
  <c r="BL420" i="8"/>
  <c r="BJ420" i="8"/>
  <c r="BK420" i="8" s="1"/>
  <c r="J420" i="8"/>
  <c r="I420" i="8"/>
  <c r="H420" i="8"/>
  <c r="G420" i="8"/>
  <c r="F420" i="8"/>
  <c r="A420" i="8"/>
  <c r="DP419" i="8"/>
  <c r="DO419" i="8"/>
  <c r="DN419" i="8"/>
  <c r="DM419" i="8"/>
  <c r="DK419" i="8"/>
  <c r="DL419" i="8" s="1"/>
  <c r="DJ419" i="8"/>
  <c r="DI419" i="8"/>
  <c r="DH419" i="8"/>
  <c r="DG419" i="8"/>
  <c r="DE419" i="8"/>
  <c r="DF419" i="8" s="1"/>
  <c r="DD419" i="8"/>
  <c r="DC419" i="8"/>
  <c r="DB419" i="8"/>
  <c r="DA419" i="8"/>
  <c r="CZ419" i="8"/>
  <c r="CY419" i="8"/>
  <c r="CX419" i="8"/>
  <c r="CV419" i="8"/>
  <c r="CW419" i="8" s="1"/>
  <c r="CU419" i="8"/>
  <c r="CT419" i="8"/>
  <c r="CS419" i="8"/>
  <c r="CR419" i="8"/>
  <c r="CQ419" i="8"/>
  <c r="CP419" i="8"/>
  <c r="CO419" i="8"/>
  <c r="CN419" i="8"/>
  <c r="CL419" i="8"/>
  <c r="CM419" i="8" s="1"/>
  <c r="CG419" i="8"/>
  <c r="CF419" i="8"/>
  <c r="CE419" i="8"/>
  <c r="CD419" i="8"/>
  <c r="CC419" i="8"/>
  <c r="CB419" i="8"/>
  <c r="CA419" i="8"/>
  <c r="BZ419" i="8"/>
  <c r="BY419" i="8"/>
  <c r="BW419" i="8"/>
  <c r="BX419" i="8" s="1"/>
  <c r="BV419" i="8"/>
  <c r="BU419" i="8"/>
  <c r="BT419" i="8"/>
  <c r="BS419" i="8"/>
  <c r="BR419" i="8"/>
  <c r="BQ419" i="8"/>
  <c r="BP419" i="8"/>
  <c r="BO419" i="8"/>
  <c r="BN419" i="8"/>
  <c r="BM419" i="8"/>
  <c r="BL419" i="8"/>
  <c r="BJ419" i="8"/>
  <c r="BK419" i="8" s="1"/>
  <c r="J419" i="8"/>
  <c r="I419" i="8"/>
  <c r="H419" i="8"/>
  <c r="G419" i="8"/>
  <c r="F419" i="8"/>
  <c r="A419" i="8"/>
  <c r="DP418" i="8"/>
  <c r="DO418" i="8"/>
  <c r="DN418" i="8"/>
  <c r="DM418" i="8"/>
  <c r="DK418" i="8"/>
  <c r="DL418" i="8" s="1"/>
  <c r="DJ418" i="8"/>
  <c r="DI418" i="8"/>
  <c r="DH418" i="8"/>
  <c r="DG418" i="8"/>
  <c r="DE418" i="8"/>
  <c r="DF418" i="8" s="1"/>
  <c r="DD418" i="8"/>
  <c r="DC418" i="8"/>
  <c r="DB418" i="8"/>
  <c r="DA418" i="8"/>
  <c r="CZ418" i="8"/>
  <c r="CY418" i="8"/>
  <c r="CX418" i="8"/>
  <c r="CV418" i="8"/>
  <c r="CW418" i="8" s="1"/>
  <c r="CU418" i="8"/>
  <c r="CT418" i="8"/>
  <c r="CS418" i="8"/>
  <c r="CR418" i="8"/>
  <c r="CQ418" i="8"/>
  <c r="CP418" i="8"/>
  <c r="CO418" i="8"/>
  <c r="CN418" i="8"/>
  <c r="CL418" i="8"/>
  <c r="CM418" i="8" s="1"/>
  <c r="CG418" i="8"/>
  <c r="CF418" i="8"/>
  <c r="CE418" i="8"/>
  <c r="CD418" i="8"/>
  <c r="CC418" i="8"/>
  <c r="CB418" i="8"/>
  <c r="CA418" i="8"/>
  <c r="BZ418" i="8"/>
  <c r="BY418" i="8"/>
  <c r="BW418" i="8"/>
  <c r="BX418" i="8" s="1"/>
  <c r="BV418" i="8"/>
  <c r="BU418" i="8"/>
  <c r="BT418" i="8"/>
  <c r="BS418" i="8"/>
  <c r="BR418" i="8"/>
  <c r="BQ418" i="8"/>
  <c r="BP418" i="8"/>
  <c r="BO418" i="8"/>
  <c r="BN418" i="8"/>
  <c r="BM418" i="8"/>
  <c r="BL418" i="8"/>
  <c r="BJ418" i="8"/>
  <c r="BK418" i="8" s="1"/>
  <c r="J418" i="8"/>
  <c r="I418" i="8"/>
  <c r="H418" i="8"/>
  <c r="G418" i="8"/>
  <c r="F418" i="8"/>
  <c r="A418" i="8"/>
  <c r="DP417" i="8"/>
  <c r="DO417" i="8"/>
  <c r="DN417" i="8"/>
  <c r="DM417" i="8"/>
  <c r="DK417" i="8"/>
  <c r="DL417" i="8" s="1"/>
  <c r="DJ417" i="8"/>
  <c r="DI417" i="8"/>
  <c r="DH417" i="8"/>
  <c r="DG417" i="8"/>
  <c r="DE417" i="8"/>
  <c r="DF417" i="8" s="1"/>
  <c r="DD417" i="8"/>
  <c r="DC417" i="8"/>
  <c r="DB417" i="8"/>
  <c r="DA417" i="8"/>
  <c r="CZ417" i="8"/>
  <c r="CY417" i="8"/>
  <c r="CX417" i="8"/>
  <c r="CV417" i="8"/>
  <c r="CW417" i="8" s="1"/>
  <c r="CU417" i="8"/>
  <c r="CT417" i="8"/>
  <c r="CS417" i="8"/>
  <c r="CR417" i="8"/>
  <c r="CQ417" i="8"/>
  <c r="CP417" i="8"/>
  <c r="CO417" i="8"/>
  <c r="CN417" i="8"/>
  <c r="CL417" i="8"/>
  <c r="CM417" i="8" s="1"/>
  <c r="CG417" i="8"/>
  <c r="CF417" i="8"/>
  <c r="CE417" i="8"/>
  <c r="CD417" i="8"/>
  <c r="CC417" i="8"/>
  <c r="CB417" i="8"/>
  <c r="CA417" i="8"/>
  <c r="BZ417" i="8"/>
  <c r="BY417" i="8"/>
  <c r="BW417" i="8"/>
  <c r="BX417" i="8" s="1"/>
  <c r="BV417" i="8"/>
  <c r="BU417" i="8"/>
  <c r="BT417" i="8"/>
  <c r="BS417" i="8"/>
  <c r="BR417" i="8"/>
  <c r="BQ417" i="8"/>
  <c r="BP417" i="8"/>
  <c r="BO417" i="8"/>
  <c r="BN417" i="8"/>
  <c r="BM417" i="8"/>
  <c r="BL417" i="8"/>
  <c r="BJ417" i="8"/>
  <c r="BK417" i="8" s="1"/>
  <c r="J417" i="8"/>
  <c r="I417" i="8"/>
  <c r="H417" i="8"/>
  <c r="G417" i="8"/>
  <c r="F417" i="8"/>
  <c r="A417" i="8"/>
  <c r="DP416" i="8"/>
  <c r="DO416" i="8"/>
  <c r="DN416" i="8"/>
  <c r="DM416" i="8"/>
  <c r="DK416" i="8"/>
  <c r="DL416" i="8" s="1"/>
  <c r="DJ416" i="8"/>
  <c r="DI416" i="8"/>
  <c r="DH416" i="8"/>
  <c r="DG416" i="8"/>
  <c r="DE416" i="8"/>
  <c r="DF416" i="8" s="1"/>
  <c r="DD416" i="8"/>
  <c r="DC416" i="8"/>
  <c r="DB416" i="8"/>
  <c r="DA416" i="8"/>
  <c r="CZ416" i="8"/>
  <c r="CY416" i="8"/>
  <c r="CX416" i="8"/>
  <c r="CV416" i="8"/>
  <c r="CW416" i="8" s="1"/>
  <c r="CU416" i="8"/>
  <c r="CT416" i="8"/>
  <c r="CS416" i="8"/>
  <c r="CR416" i="8"/>
  <c r="CQ416" i="8"/>
  <c r="CP416" i="8"/>
  <c r="CO416" i="8"/>
  <c r="CN416" i="8"/>
  <c r="CL416" i="8"/>
  <c r="CM416" i="8" s="1"/>
  <c r="CG416" i="8"/>
  <c r="CF416" i="8"/>
  <c r="CE416" i="8"/>
  <c r="CD416" i="8"/>
  <c r="CC416" i="8"/>
  <c r="CB416" i="8"/>
  <c r="CA416" i="8"/>
  <c r="BZ416" i="8"/>
  <c r="BY416" i="8"/>
  <c r="BW416" i="8"/>
  <c r="BX416" i="8" s="1"/>
  <c r="BV416" i="8"/>
  <c r="BU416" i="8"/>
  <c r="BT416" i="8"/>
  <c r="BS416" i="8"/>
  <c r="BR416" i="8"/>
  <c r="BQ416" i="8"/>
  <c r="BP416" i="8"/>
  <c r="BO416" i="8"/>
  <c r="BN416" i="8"/>
  <c r="BM416" i="8"/>
  <c r="BL416" i="8"/>
  <c r="BJ416" i="8"/>
  <c r="BK416" i="8" s="1"/>
  <c r="J416" i="8"/>
  <c r="I416" i="8"/>
  <c r="H416" i="8"/>
  <c r="G416" i="8"/>
  <c r="F416" i="8"/>
  <c r="A416" i="8"/>
  <c r="DP415" i="8"/>
  <c r="DO415" i="8"/>
  <c r="DN415" i="8"/>
  <c r="DM415" i="8"/>
  <c r="DK415" i="8"/>
  <c r="DL415" i="8" s="1"/>
  <c r="DJ415" i="8"/>
  <c r="DI415" i="8"/>
  <c r="DH415" i="8"/>
  <c r="DG415" i="8"/>
  <c r="DE415" i="8"/>
  <c r="DF415" i="8" s="1"/>
  <c r="DD415" i="8"/>
  <c r="DC415" i="8"/>
  <c r="DB415" i="8"/>
  <c r="DA415" i="8"/>
  <c r="CZ415" i="8"/>
  <c r="CY415" i="8"/>
  <c r="CX415" i="8"/>
  <c r="CV415" i="8"/>
  <c r="CW415" i="8" s="1"/>
  <c r="CU415" i="8"/>
  <c r="CT415" i="8"/>
  <c r="CS415" i="8"/>
  <c r="CR415" i="8"/>
  <c r="CQ415" i="8"/>
  <c r="CP415" i="8"/>
  <c r="CO415" i="8"/>
  <c r="CN415" i="8"/>
  <c r="CL415" i="8"/>
  <c r="CM415" i="8" s="1"/>
  <c r="CG415" i="8"/>
  <c r="CF415" i="8"/>
  <c r="CE415" i="8"/>
  <c r="CD415" i="8"/>
  <c r="CC415" i="8"/>
  <c r="CB415" i="8"/>
  <c r="CA415" i="8"/>
  <c r="BZ415" i="8"/>
  <c r="BY415" i="8"/>
  <c r="BW415" i="8"/>
  <c r="BX415" i="8" s="1"/>
  <c r="BV415" i="8"/>
  <c r="BU415" i="8"/>
  <c r="BT415" i="8"/>
  <c r="BS415" i="8"/>
  <c r="BR415" i="8"/>
  <c r="BQ415" i="8"/>
  <c r="BP415" i="8"/>
  <c r="BO415" i="8"/>
  <c r="BN415" i="8"/>
  <c r="BM415" i="8"/>
  <c r="BL415" i="8"/>
  <c r="BJ415" i="8"/>
  <c r="BK415" i="8" s="1"/>
  <c r="J415" i="8"/>
  <c r="I415" i="8"/>
  <c r="H415" i="8"/>
  <c r="G415" i="8"/>
  <c r="F415" i="8"/>
  <c r="A415" i="8"/>
  <c r="DP414" i="8"/>
  <c r="DO414" i="8"/>
  <c r="DN414" i="8"/>
  <c r="DM414" i="8"/>
  <c r="DK414" i="8"/>
  <c r="DL414" i="8" s="1"/>
  <c r="DJ414" i="8"/>
  <c r="DI414" i="8"/>
  <c r="DH414" i="8"/>
  <c r="DG414" i="8"/>
  <c r="DE414" i="8"/>
  <c r="DF414" i="8" s="1"/>
  <c r="DD414" i="8"/>
  <c r="DC414" i="8"/>
  <c r="DB414" i="8"/>
  <c r="DA414" i="8"/>
  <c r="CZ414" i="8"/>
  <c r="CY414" i="8"/>
  <c r="CX414" i="8"/>
  <c r="CV414" i="8"/>
  <c r="CW414" i="8" s="1"/>
  <c r="CU414" i="8"/>
  <c r="CT414" i="8"/>
  <c r="CS414" i="8"/>
  <c r="CR414" i="8"/>
  <c r="CQ414" i="8"/>
  <c r="CP414" i="8"/>
  <c r="CO414" i="8"/>
  <c r="CN414" i="8"/>
  <c r="CL414" i="8"/>
  <c r="CM414" i="8" s="1"/>
  <c r="CG414" i="8"/>
  <c r="CF414" i="8"/>
  <c r="CE414" i="8"/>
  <c r="CD414" i="8"/>
  <c r="CC414" i="8"/>
  <c r="CB414" i="8"/>
  <c r="CA414" i="8"/>
  <c r="BZ414" i="8"/>
  <c r="BY414" i="8"/>
  <c r="BW414" i="8"/>
  <c r="BX414" i="8" s="1"/>
  <c r="BV414" i="8"/>
  <c r="BU414" i="8"/>
  <c r="BT414" i="8"/>
  <c r="BS414" i="8"/>
  <c r="BR414" i="8"/>
  <c r="BQ414" i="8"/>
  <c r="BP414" i="8"/>
  <c r="BO414" i="8"/>
  <c r="BN414" i="8"/>
  <c r="BM414" i="8"/>
  <c r="BL414" i="8"/>
  <c r="BJ414" i="8"/>
  <c r="BK414" i="8" s="1"/>
  <c r="J414" i="8"/>
  <c r="I414" i="8"/>
  <c r="H414" i="8"/>
  <c r="G414" i="8"/>
  <c r="F414" i="8"/>
  <c r="A414" i="8"/>
  <c r="DP413" i="8"/>
  <c r="DO413" i="8"/>
  <c r="DN413" i="8"/>
  <c r="DM413" i="8"/>
  <c r="DK413" i="8"/>
  <c r="DL413" i="8" s="1"/>
  <c r="DJ413" i="8"/>
  <c r="DI413" i="8"/>
  <c r="DH413" i="8"/>
  <c r="DG413" i="8"/>
  <c r="DE413" i="8"/>
  <c r="DF413" i="8" s="1"/>
  <c r="DD413" i="8"/>
  <c r="DC413" i="8"/>
  <c r="DB413" i="8"/>
  <c r="DA413" i="8"/>
  <c r="CZ413" i="8"/>
  <c r="CY413" i="8"/>
  <c r="CX413" i="8"/>
  <c r="CV413" i="8"/>
  <c r="CW413" i="8" s="1"/>
  <c r="CU413" i="8"/>
  <c r="CT413" i="8"/>
  <c r="CS413" i="8"/>
  <c r="CR413" i="8"/>
  <c r="CQ413" i="8"/>
  <c r="CP413" i="8"/>
  <c r="CO413" i="8"/>
  <c r="CN413" i="8"/>
  <c r="CL413" i="8"/>
  <c r="CM413" i="8" s="1"/>
  <c r="CG413" i="8"/>
  <c r="CF413" i="8"/>
  <c r="CE413" i="8"/>
  <c r="CD413" i="8"/>
  <c r="CC413" i="8"/>
  <c r="CB413" i="8"/>
  <c r="CA413" i="8"/>
  <c r="BZ413" i="8"/>
  <c r="BY413" i="8"/>
  <c r="BW413" i="8"/>
  <c r="BX413" i="8" s="1"/>
  <c r="BV413" i="8"/>
  <c r="BU413" i="8"/>
  <c r="BT413" i="8"/>
  <c r="BS413" i="8"/>
  <c r="BR413" i="8"/>
  <c r="BQ413" i="8"/>
  <c r="BP413" i="8"/>
  <c r="BO413" i="8"/>
  <c r="BN413" i="8"/>
  <c r="BM413" i="8"/>
  <c r="BL413" i="8"/>
  <c r="BJ413" i="8"/>
  <c r="BK413" i="8" s="1"/>
  <c r="J413" i="8"/>
  <c r="I413" i="8"/>
  <c r="H413" i="8"/>
  <c r="G413" i="8"/>
  <c r="F413" i="8"/>
  <c r="A413" i="8"/>
  <c r="DP412" i="8"/>
  <c r="DO412" i="8"/>
  <c r="DN412" i="8"/>
  <c r="DM412" i="8"/>
  <c r="DK412" i="8"/>
  <c r="DL412" i="8" s="1"/>
  <c r="DJ412" i="8"/>
  <c r="DI412" i="8"/>
  <c r="DH412" i="8"/>
  <c r="DG412" i="8"/>
  <c r="DE412" i="8"/>
  <c r="DF412" i="8" s="1"/>
  <c r="DD412" i="8"/>
  <c r="DC412" i="8"/>
  <c r="DB412" i="8"/>
  <c r="DA412" i="8"/>
  <c r="CZ412" i="8"/>
  <c r="CY412" i="8"/>
  <c r="CX412" i="8"/>
  <c r="CV412" i="8"/>
  <c r="CW412" i="8" s="1"/>
  <c r="CU412" i="8"/>
  <c r="CT412" i="8"/>
  <c r="CS412" i="8"/>
  <c r="CR412" i="8"/>
  <c r="CQ412" i="8"/>
  <c r="CP412" i="8"/>
  <c r="CO412" i="8"/>
  <c r="CN412" i="8"/>
  <c r="CL412" i="8"/>
  <c r="CM412" i="8" s="1"/>
  <c r="CG412" i="8"/>
  <c r="CF412" i="8"/>
  <c r="CE412" i="8"/>
  <c r="CD412" i="8"/>
  <c r="CC412" i="8"/>
  <c r="CB412" i="8"/>
  <c r="CA412" i="8"/>
  <c r="BZ412" i="8"/>
  <c r="BY412" i="8"/>
  <c r="BW412" i="8"/>
  <c r="BX412" i="8" s="1"/>
  <c r="BV412" i="8"/>
  <c r="BU412" i="8"/>
  <c r="BT412" i="8"/>
  <c r="BS412" i="8"/>
  <c r="BR412" i="8"/>
  <c r="BQ412" i="8"/>
  <c r="BP412" i="8"/>
  <c r="BO412" i="8"/>
  <c r="BN412" i="8"/>
  <c r="BM412" i="8"/>
  <c r="BL412" i="8"/>
  <c r="BJ412" i="8"/>
  <c r="BK412" i="8" s="1"/>
  <c r="J412" i="8"/>
  <c r="I412" i="8"/>
  <c r="H412" i="8"/>
  <c r="G412" i="8"/>
  <c r="F412" i="8"/>
  <c r="A412" i="8"/>
  <c r="DP411" i="8"/>
  <c r="DO411" i="8"/>
  <c r="DN411" i="8"/>
  <c r="DM411" i="8"/>
  <c r="DK411" i="8"/>
  <c r="DL411" i="8" s="1"/>
  <c r="DJ411" i="8"/>
  <c r="DI411" i="8"/>
  <c r="DH411" i="8"/>
  <c r="DG411" i="8"/>
  <c r="DE411" i="8"/>
  <c r="DF411" i="8" s="1"/>
  <c r="DD411" i="8"/>
  <c r="DC411" i="8"/>
  <c r="DB411" i="8"/>
  <c r="DA411" i="8"/>
  <c r="CZ411" i="8"/>
  <c r="CY411" i="8"/>
  <c r="CX411" i="8"/>
  <c r="CV411" i="8"/>
  <c r="CW411" i="8" s="1"/>
  <c r="CU411" i="8"/>
  <c r="CT411" i="8"/>
  <c r="CS411" i="8"/>
  <c r="CR411" i="8"/>
  <c r="CQ411" i="8"/>
  <c r="CP411" i="8"/>
  <c r="CO411" i="8"/>
  <c r="CN411" i="8"/>
  <c r="CL411" i="8"/>
  <c r="CM411" i="8" s="1"/>
  <c r="CG411" i="8"/>
  <c r="CF411" i="8"/>
  <c r="CE411" i="8"/>
  <c r="CD411" i="8"/>
  <c r="CC411" i="8"/>
  <c r="CB411" i="8"/>
  <c r="CA411" i="8"/>
  <c r="BZ411" i="8"/>
  <c r="BY411" i="8"/>
  <c r="BW411" i="8"/>
  <c r="BX411" i="8" s="1"/>
  <c r="BV411" i="8"/>
  <c r="BU411" i="8"/>
  <c r="BT411" i="8"/>
  <c r="BS411" i="8"/>
  <c r="BR411" i="8"/>
  <c r="BQ411" i="8"/>
  <c r="BP411" i="8"/>
  <c r="BO411" i="8"/>
  <c r="BN411" i="8"/>
  <c r="BM411" i="8"/>
  <c r="BL411" i="8"/>
  <c r="BJ411" i="8"/>
  <c r="BK411" i="8" s="1"/>
  <c r="J411" i="8"/>
  <c r="I411" i="8"/>
  <c r="H411" i="8"/>
  <c r="G411" i="8"/>
  <c r="F411" i="8"/>
  <c r="A411" i="8"/>
  <c r="DP410" i="8"/>
  <c r="DO410" i="8"/>
  <c r="DN410" i="8"/>
  <c r="DM410" i="8"/>
  <c r="DK410" i="8"/>
  <c r="DL410" i="8" s="1"/>
  <c r="DJ410" i="8"/>
  <c r="DI410" i="8"/>
  <c r="DH410" i="8"/>
  <c r="DG410" i="8"/>
  <c r="DE410" i="8"/>
  <c r="DF410" i="8" s="1"/>
  <c r="DD410" i="8"/>
  <c r="DC410" i="8"/>
  <c r="DB410" i="8"/>
  <c r="DA410" i="8"/>
  <c r="CZ410" i="8"/>
  <c r="CY410" i="8"/>
  <c r="CX410" i="8"/>
  <c r="CV410" i="8"/>
  <c r="CW410" i="8" s="1"/>
  <c r="CU410" i="8"/>
  <c r="CT410" i="8"/>
  <c r="CS410" i="8"/>
  <c r="CR410" i="8"/>
  <c r="CQ410" i="8"/>
  <c r="CP410" i="8"/>
  <c r="CO410" i="8"/>
  <c r="CN410" i="8"/>
  <c r="CL410" i="8"/>
  <c r="CM410" i="8" s="1"/>
  <c r="CG410" i="8"/>
  <c r="CF410" i="8"/>
  <c r="CE410" i="8"/>
  <c r="CD410" i="8"/>
  <c r="CC410" i="8"/>
  <c r="CB410" i="8"/>
  <c r="CA410" i="8"/>
  <c r="BZ410" i="8"/>
  <c r="BY410" i="8"/>
  <c r="BW410" i="8"/>
  <c r="BX410" i="8" s="1"/>
  <c r="BV410" i="8"/>
  <c r="BU410" i="8"/>
  <c r="BT410" i="8"/>
  <c r="BS410" i="8"/>
  <c r="BR410" i="8"/>
  <c r="BQ410" i="8"/>
  <c r="BP410" i="8"/>
  <c r="BO410" i="8"/>
  <c r="BN410" i="8"/>
  <c r="BM410" i="8"/>
  <c r="BL410" i="8"/>
  <c r="BJ410" i="8"/>
  <c r="BK410" i="8" s="1"/>
  <c r="J410" i="8"/>
  <c r="I410" i="8"/>
  <c r="H410" i="8"/>
  <c r="G410" i="8"/>
  <c r="F410" i="8"/>
  <c r="A410" i="8"/>
  <c r="DP409" i="8"/>
  <c r="DO409" i="8"/>
  <c r="DN409" i="8"/>
  <c r="DM409" i="8"/>
  <c r="DK409" i="8"/>
  <c r="DL409" i="8" s="1"/>
  <c r="DJ409" i="8"/>
  <c r="DI409" i="8"/>
  <c r="DH409" i="8"/>
  <c r="DG409" i="8"/>
  <c r="DE409" i="8"/>
  <c r="DF409" i="8" s="1"/>
  <c r="DD409" i="8"/>
  <c r="DC409" i="8"/>
  <c r="DB409" i="8"/>
  <c r="DA409" i="8"/>
  <c r="CZ409" i="8"/>
  <c r="CY409" i="8"/>
  <c r="CX409" i="8"/>
  <c r="CV409" i="8"/>
  <c r="CW409" i="8" s="1"/>
  <c r="CU409" i="8"/>
  <c r="CT409" i="8"/>
  <c r="CS409" i="8"/>
  <c r="CR409" i="8"/>
  <c r="CQ409" i="8"/>
  <c r="CP409" i="8"/>
  <c r="CO409" i="8"/>
  <c r="CN409" i="8"/>
  <c r="CL409" i="8"/>
  <c r="CM409" i="8" s="1"/>
  <c r="CG409" i="8"/>
  <c r="CF409" i="8"/>
  <c r="CE409" i="8"/>
  <c r="CD409" i="8"/>
  <c r="CC409" i="8"/>
  <c r="CB409" i="8"/>
  <c r="CA409" i="8"/>
  <c r="BZ409" i="8"/>
  <c r="BY409" i="8"/>
  <c r="BW409" i="8"/>
  <c r="BX409" i="8" s="1"/>
  <c r="BV409" i="8"/>
  <c r="BU409" i="8"/>
  <c r="BT409" i="8"/>
  <c r="BS409" i="8"/>
  <c r="BR409" i="8"/>
  <c r="BQ409" i="8"/>
  <c r="BP409" i="8"/>
  <c r="BO409" i="8"/>
  <c r="BN409" i="8"/>
  <c r="BM409" i="8"/>
  <c r="BL409" i="8"/>
  <c r="BJ409" i="8"/>
  <c r="BK409" i="8" s="1"/>
  <c r="J409" i="8"/>
  <c r="I409" i="8"/>
  <c r="H409" i="8"/>
  <c r="G409" i="8"/>
  <c r="F409" i="8"/>
  <c r="A409" i="8"/>
  <c r="DP408" i="8"/>
  <c r="DO408" i="8"/>
  <c r="DN408" i="8"/>
  <c r="DM408" i="8"/>
  <c r="DK408" i="8"/>
  <c r="DL408" i="8" s="1"/>
  <c r="DJ408" i="8"/>
  <c r="DI408" i="8"/>
  <c r="DH408" i="8"/>
  <c r="DG408" i="8"/>
  <c r="DE408" i="8"/>
  <c r="DF408" i="8" s="1"/>
  <c r="DD408" i="8"/>
  <c r="DC408" i="8"/>
  <c r="DB408" i="8"/>
  <c r="DA408" i="8"/>
  <c r="CZ408" i="8"/>
  <c r="CY408" i="8"/>
  <c r="CX408" i="8"/>
  <c r="CV408" i="8"/>
  <c r="CW408" i="8" s="1"/>
  <c r="CU408" i="8"/>
  <c r="CT408" i="8"/>
  <c r="CS408" i="8"/>
  <c r="CR408" i="8"/>
  <c r="CQ408" i="8"/>
  <c r="CP408" i="8"/>
  <c r="CO408" i="8"/>
  <c r="CN408" i="8"/>
  <c r="CL408" i="8"/>
  <c r="CM408" i="8" s="1"/>
  <c r="CG408" i="8"/>
  <c r="CF408" i="8"/>
  <c r="CE408" i="8"/>
  <c r="CD408" i="8"/>
  <c r="CC408" i="8"/>
  <c r="CB408" i="8"/>
  <c r="CA408" i="8"/>
  <c r="BZ408" i="8"/>
  <c r="BY408" i="8"/>
  <c r="BW408" i="8"/>
  <c r="BX408" i="8" s="1"/>
  <c r="BV408" i="8"/>
  <c r="BU408" i="8"/>
  <c r="BT408" i="8"/>
  <c r="BS408" i="8"/>
  <c r="BR408" i="8"/>
  <c r="BQ408" i="8"/>
  <c r="BP408" i="8"/>
  <c r="BO408" i="8"/>
  <c r="BN408" i="8"/>
  <c r="BM408" i="8"/>
  <c r="BL408" i="8"/>
  <c r="BJ408" i="8"/>
  <c r="BK408" i="8" s="1"/>
  <c r="J408" i="8"/>
  <c r="I408" i="8"/>
  <c r="H408" i="8"/>
  <c r="G408" i="8"/>
  <c r="F408" i="8"/>
  <c r="A408" i="8"/>
  <c r="DP407" i="8"/>
  <c r="DO407" i="8"/>
  <c r="DN407" i="8"/>
  <c r="DM407" i="8"/>
  <c r="DK407" i="8"/>
  <c r="DL407" i="8" s="1"/>
  <c r="DJ407" i="8"/>
  <c r="DI407" i="8"/>
  <c r="DH407" i="8"/>
  <c r="DG407" i="8"/>
  <c r="DE407" i="8"/>
  <c r="DF407" i="8" s="1"/>
  <c r="DD407" i="8"/>
  <c r="DC407" i="8"/>
  <c r="DB407" i="8"/>
  <c r="DA407" i="8"/>
  <c r="CZ407" i="8"/>
  <c r="CY407" i="8"/>
  <c r="CX407" i="8"/>
  <c r="CV407" i="8"/>
  <c r="CW407" i="8" s="1"/>
  <c r="CU407" i="8"/>
  <c r="CT407" i="8"/>
  <c r="CS407" i="8"/>
  <c r="CR407" i="8"/>
  <c r="CQ407" i="8"/>
  <c r="CP407" i="8"/>
  <c r="CO407" i="8"/>
  <c r="CN407" i="8"/>
  <c r="CL407" i="8"/>
  <c r="CM407" i="8" s="1"/>
  <c r="CG407" i="8"/>
  <c r="CF407" i="8"/>
  <c r="CE407" i="8"/>
  <c r="CD407" i="8"/>
  <c r="CC407" i="8"/>
  <c r="CB407" i="8"/>
  <c r="CA407" i="8"/>
  <c r="BZ407" i="8"/>
  <c r="BY407" i="8"/>
  <c r="BW407" i="8"/>
  <c r="BX407" i="8" s="1"/>
  <c r="BV407" i="8"/>
  <c r="BU407" i="8"/>
  <c r="BT407" i="8"/>
  <c r="BS407" i="8"/>
  <c r="BR407" i="8"/>
  <c r="BQ407" i="8"/>
  <c r="BP407" i="8"/>
  <c r="BO407" i="8"/>
  <c r="BN407" i="8"/>
  <c r="BM407" i="8"/>
  <c r="BL407" i="8"/>
  <c r="BJ407" i="8"/>
  <c r="BK407" i="8" s="1"/>
  <c r="J407" i="8"/>
  <c r="I407" i="8"/>
  <c r="H407" i="8"/>
  <c r="G407" i="8"/>
  <c r="F407" i="8"/>
  <c r="A407" i="8"/>
  <c r="DP406" i="8"/>
  <c r="DO406" i="8"/>
  <c r="DN406" i="8"/>
  <c r="DM406" i="8"/>
  <c r="DK406" i="8"/>
  <c r="DL406" i="8" s="1"/>
  <c r="DJ406" i="8"/>
  <c r="DI406" i="8"/>
  <c r="DH406" i="8"/>
  <c r="DG406" i="8"/>
  <c r="DE406" i="8"/>
  <c r="DF406" i="8" s="1"/>
  <c r="DD406" i="8"/>
  <c r="DC406" i="8"/>
  <c r="DB406" i="8"/>
  <c r="DA406" i="8"/>
  <c r="CZ406" i="8"/>
  <c r="CY406" i="8"/>
  <c r="CX406" i="8"/>
  <c r="CV406" i="8"/>
  <c r="CW406" i="8" s="1"/>
  <c r="CU406" i="8"/>
  <c r="CT406" i="8"/>
  <c r="CS406" i="8"/>
  <c r="CR406" i="8"/>
  <c r="CQ406" i="8"/>
  <c r="CP406" i="8"/>
  <c r="CO406" i="8"/>
  <c r="CN406" i="8"/>
  <c r="CL406" i="8"/>
  <c r="CM406" i="8" s="1"/>
  <c r="CG406" i="8"/>
  <c r="CF406" i="8"/>
  <c r="CE406" i="8"/>
  <c r="CD406" i="8"/>
  <c r="CC406" i="8"/>
  <c r="CB406" i="8"/>
  <c r="CA406" i="8"/>
  <c r="BZ406" i="8"/>
  <c r="BY406" i="8"/>
  <c r="BW406" i="8"/>
  <c r="BX406" i="8" s="1"/>
  <c r="BV406" i="8"/>
  <c r="BU406" i="8"/>
  <c r="BT406" i="8"/>
  <c r="BS406" i="8"/>
  <c r="BR406" i="8"/>
  <c r="BQ406" i="8"/>
  <c r="BP406" i="8"/>
  <c r="BO406" i="8"/>
  <c r="BN406" i="8"/>
  <c r="BM406" i="8"/>
  <c r="BL406" i="8"/>
  <c r="BJ406" i="8"/>
  <c r="BK406" i="8" s="1"/>
  <c r="J406" i="8"/>
  <c r="I406" i="8"/>
  <c r="H406" i="8"/>
  <c r="G406" i="8"/>
  <c r="F406" i="8"/>
  <c r="A406" i="8"/>
  <c r="DP405" i="8"/>
  <c r="DO405" i="8"/>
  <c r="DN405" i="8"/>
  <c r="DM405" i="8"/>
  <c r="DK405" i="8"/>
  <c r="DL405" i="8" s="1"/>
  <c r="DJ405" i="8"/>
  <c r="DI405" i="8"/>
  <c r="DH405" i="8"/>
  <c r="DG405" i="8"/>
  <c r="DE405" i="8"/>
  <c r="DF405" i="8" s="1"/>
  <c r="DD405" i="8"/>
  <c r="DC405" i="8"/>
  <c r="DB405" i="8"/>
  <c r="DA405" i="8"/>
  <c r="CZ405" i="8"/>
  <c r="CY405" i="8"/>
  <c r="CX405" i="8"/>
  <c r="CV405" i="8"/>
  <c r="CW405" i="8" s="1"/>
  <c r="CU405" i="8"/>
  <c r="CT405" i="8"/>
  <c r="CS405" i="8"/>
  <c r="CR405" i="8"/>
  <c r="CQ405" i="8"/>
  <c r="CP405" i="8"/>
  <c r="CO405" i="8"/>
  <c r="CN405" i="8"/>
  <c r="CL405" i="8"/>
  <c r="CM405" i="8" s="1"/>
  <c r="CG405" i="8"/>
  <c r="CF405" i="8"/>
  <c r="CE405" i="8"/>
  <c r="CD405" i="8"/>
  <c r="CC405" i="8"/>
  <c r="CB405" i="8"/>
  <c r="CA405" i="8"/>
  <c r="BZ405" i="8"/>
  <c r="BY405" i="8"/>
  <c r="BW405" i="8"/>
  <c r="BX405" i="8" s="1"/>
  <c r="BV405" i="8"/>
  <c r="BU405" i="8"/>
  <c r="BT405" i="8"/>
  <c r="BS405" i="8"/>
  <c r="BR405" i="8"/>
  <c r="BQ405" i="8"/>
  <c r="BP405" i="8"/>
  <c r="BO405" i="8"/>
  <c r="BN405" i="8"/>
  <c r="BM405" i="8"/>
  <c r="BL405" i="8"/>
  <c r="BJ405" i="8"/>
  <c r="BK405" i="8" s="1"/>
  <c r="J405" i="8"/>
  <c r="I405" i="8"/>
  <c r="H405" i="8"/>
  <c r="G405" i="8"/>
  <c r="F405" i="8"/>
  <c r="A405" i="8"/>
  <c r="DP404" i="8"/>
  <c r="DO404" i="8"/>
  <c r="DN404" i="8"/>
  <c r="DM404" i="8"/>
  <c r="DK404" i="8"/>
  <c r="DL404" i="8" s="1"/>
  <c r="DJ404" i="8"/>
  <c r="DI404" i="8"/>
  <c r="DH404" i="8"/>
  <c r="DG404" i="8"/>
  <c r="DE404" i="8"/>
  <c r="DF404" i="8" s="1"/>
  <c r="DD404" i="8"/>
  <c r="DC404" i="8"/>
  <c r="DB404" i="8"/>
  <c r="DA404" i="8"/>
  <c r="CZ404" i="8"/>
  <c r="CY404" i="8"/>
  <c r="CX404" i="8"/>
  <c r="CV404" i="8"/>
  <c r="CW404" i="8" s="1"/>
  <c r="CU404" i="8"/>
  <c r="CT404" i="8"/>
  <c r="CS404" i="8"/>
  <c r="CR404" i="8"/>
  <c r="CQ404" i="8"/>
  <c r="CP404" i="8"/>
  <c r="CO404" i="8"/>
  <c r="CN404" i="8"/>
  <c r="CL404" i="8"/>
  <c r="CM404" i="8" s="1"/>
  <c r="CG404" i="8"/>
  <c r="CF404" i="8"/>
  <c r="CE404" i="8"/>
  <c r="CD404" i="8"/>
  <c r="CC404" i="8"/>
  <c r="CB404" i="8"/>
  <c r="CA404" i="8"/>
  <c r="BZ404" i="8"/>
  <c r="BY404" i="8"/>
  <c r="BW404" i="8"/>
  <c r="BX404" i="8" s="1"/>
  <c r="BV404" i="8"/>
  <c r="BU404" i="8"/>
  <c r="BT404" i="8"/>
  <c r="BS404" i="8"/>
  <c r="BR404" i="8"/>
  <c r="BQ404" i="8"/>
  <c r="BP404" i="8"/>
  <c r="BO404" i="8"/>
  <c r="BN404" i="8"/>
  <c r="BM404" i="8"/>
  <c r="BL404" i="8"/>
  <c r="BJ404" i="8"/>
  <c r="BK404" i="8" s="1"/>
  <c r="J404" i="8"/>
  <c r="I404" i="8"/>
  <c r="H404" i="8"/>
  <c r="G404" i="8"/>
  <c r="F404" i="8"/>
  <c r="A404" i="8"/>
  <c r="DP403" i="8"/>
  <c r="DO403" i="8"/>
  <c r="DN403" i="8"/>
  <c r="DM403" i="8"/>
  <c r="DK403" i="8"/>
  <c r="DL403" i="8" s="1"/>
  <c r="DJ403" i="8"/>
  <c r="DI403" i="8"/>
  <c r="DH403" i="8"/>
  <c r="DG403" i="8"/>
  <c r="DE403" i="8"/>
  <c r="DF403" i="8" s="1"/>
  <c r="DD403" i="8"/>
  <c r="DC403" i="8"/>
  <c r="DB403" i="8"/>
  <c r="DA403" i="8"/>
  <c r="CZ403" i="8"/>
  <c r="CY403" i="8"/>
  <c r="CX403" i="8"/>
  <c r="CV403" i="8"/>
  <c r="CW403" i="8" s="1"/>
  <c r="CU403" i="8"/>
  <c r="CT403" i="8"/>
  <c r="CS403" i="8"/>
  <c r="CR403" i="8"/>
  <c r="CQ403" i="8"/>
  <c r="CP403" i="8"/>
  <c r="CO403" i="8"/>
  <c r="CN403" i="8"/>
  <c r="CL403" i="8"/>
  <c r="CM403" i="8" s="1"/>
  <c r="CG403" i="8"/>
  <c r="CF403" i="8"/>
  <c r="CE403" i="8"/>
  <c r="CD403" i="8"/>
  <c r="CC403" i="8"/>
  <c r="CB403" i="8"/>
  <c r="CA403" i="8"/>
  <c r="BZ403" i="8"/>
  <c r="BY403" i="8"/>
  <c r="BW403" i="8"/>
  <c r="BX403" i="8" s="1"/>
  <c r="BV403" i="8"/>
  <c r="BU403" i="8"/>
  <c r="BT403" i="8"/>
  <c r="BS403" i="8"/>
  <c r="BR403" i="8"/>
  <c r="BQ403" i="8"/>
  <c r="BP403" i="8"/>
  <c r="BO403" i="8"/>
  <c r="BN403" i="8"/>
  <c r="BM403" i="8"/>
  <c r="BL403" i="8"/>
  <c r="BJ403" i="8"/>
  <c r="BK403" i="8" s="1"/>
  <c r="J403" i="8"/>
  <c r="I403" i="8"/>
  <c r="H403" i="8"/>
  <c r="G403" i="8"/>
  <c r="F403" i="8"/>
  <c r="A403" i="8"/>
  <c r="DP402" i="8"/>
  <c r="DO402" i="8"/>
  <c r="DN402" i="8"/>
  <c r="DM402" i="8"/>
  <c r="DK402" i="8"/>
  <c r="DL402" i="8" s="1"/>
  <c r="DJ402" i="8"/>
  <c r="DI402" i="8"/>
  <c r="DH402" i="8"/>
  <c r="DG402" i="8"/>
  <c r="DE402" i="8"/>
  <c r="DF402" i="8" s="1"/>
  <c r="DD402" i="8"/>
  <c r="DC402" i="8"/>
  <c r="DB402" i="8"/>
  <c r="DA402" i="8"/>
  <c r="CZ402" i="8"/>
  <c r="CY402" i="8"/>
  <c r="CX402" i="8"/>
  <c r="CV402" i="8"/>
  <c r="CW402" i="8" s="1"/>
  <c r="CU402" i="8"/>
  <c r="CT402" i="8"/>
  <c r="CS402" i="8"/>
  <c r="CR402" i="8"/>
  <c r="CQ402" i="8"/>
  <c r="CP402" i="8"/>
  <c r="CO402" i="8"/>
  <c r="CN402" i="8"/>
  <c r="CL402" i="8"/>
  <c r="CM402" i="8" s="1"/>
  <c r="CG402" i="8"/>
  <c r="CF402" i="8"/>
  <c r="CE402" i="8"/>
  <c r="CD402" i="8"/>
  <c r="CC402" i="8"/>
  <c r="CB402" i="8"/>
  <c r="CA402" i="8"/>
  <c r="BZ402" i="8"/>
  <c r="BY402" i="8"/>
  <c r="BW402" i="8"/>
  <c r="BX402" i="8" s="1"/>
  <c r="BV402" i="8"/>
  <c r="BU402" i="8"/>
  <c r="BT402" i="8"/>
  <c r="BS402" i="8"/>
  <c r="BR402" i="8"/>
  <c r="BQ402" i="8"/>
  <c r="BP402" i="8"/>
  <c r="BO402" i="8"/>
  <c r="BN402" i="8"/>
  <c r="BM402" i="8"/>
  <c r="BL402" i="8"/>
  <c r="BJ402" i="8"/>
  <c r="BK402" i="8" s="1"/>
  <c r="J402" i="8"/>
  <c r="I402" i="8"/>
  <c r="H402" i="8"/>
  <c r="G402" i="8"/>
  <c r="F402" i="8"/>
  <c r="A402" i="8"/>
  <c r="DP401" i="8"/>
  <c r="DO401" i="8"/>
  <c r="DN401" i="8"/>
  <c r="DM401" i="8"/>
  <c r="DK401" i="8"/>
  <c r="DL401" i="8" s="1"/>
  <c r="DJ401" i="8"/>
  <c r="DI401" i="8"/>
  <c r="DH401" i="8"/>
  <c r="DG401" i="8"/>
  <c r="DE401" i="8"/>
  <c r="DF401" i="8" s="1"/>
  <c r="DD401" i="8"/>
  <c r="DC401" i="8"/>
  <c r="DB401" i="8"/>
  <c r="DA401" i="8"/>
  <c r="CZ401" i="8"/>
  <c r="CY401" i="8"/>
  <c r="CX401" i="8"/>
  <c r="CV401" i="8"/>
  <c r="CW401" i="8" s="1"/>
  <c r="CU401" i="8"/>
  <c r="CT401" i="8"/>
  <c r="CS401" i="8"/>
  <c r="CR401" i="8"/>
  <c r="CQ401" i="8"/>
  <c r="CP401" i="8"/>
  <c r="CO401" i="8"/>
  <c r="CN401" i="8"/>
  <c r="CL401" i="8"/>
  <c r="CM401" i="8" s="1"/>
  <c r="CG401" i="8"/>
  <c r="CF401" i="8"/>
  <c r="CE401" i="8"/>
  <c r="CD401" i="8"/>
  <c r="CC401" i="8"/>
  <c r="CB401" i="8"/>
  <c r="CA401" i="8"/>
  <c r="BZ401" i="8"/>
  <c r="BY401" i="8"/>
  <c r="BW401" i="8"/>
  <c r="BX401" i="8" s="1"/>
  <c r="BV401" i="8"/>
  <c r="BU401" i="8"/>
  <c r="BT401" i="8"/>
  <c r="BS401" i="8"/>
  <c r="BR401" i="8"/>
  <c r="BQ401" i="8"/>
  <c r="BP401" i="8"/>
  <c r="BO401" i="8"/>
  <c r="BN401" i="8"/>
  <c r="BM401" i="8"/>
  <c r="BL401" i="8"/>
  <c r="BJ401" i="8"/>
  <c r="BK401" i="8" s="1"/>
  <c r="J401" i="8"/>
  <c r="I401" i="8"/>
  <c r="H401" i="8"/>
  <c r="G401" i="8"/>
  <c r="F401" i="8"/>
  <c r="A401" i="8"/>
  <c r="DP400" i="8"/>
  <c r="DO400" i="8"/>
  <c r="DN400" i="8"/>
  <c r="DM400" i="8"/>
  <c r="DK400" i="8"/>
  <c r="DL400" i="8" s="1"/>
  <c r="DJ400" i="8"/>
  <c r="DI400" i="8"/>
  <c r="DH400" i="8"/>
  <c r="DG400" i="8"/>
  <c r="DE400" i="8"/>
  <c r="DF400" i="8" s="1"/>
  <c r="DD400" i="8"/>
  <c r="DC400" i="8"/>
  <c r="DB400" i="8"/>
  <c r="DA400" i="8"/>
  <c r="CZ400" i="8"/>
  <c r="CY400" i="8"/>
  <c r="CX400" i="8"/>
  <c r="CV400" i="8"/>
  <c r="CW400" i="8" s="1"/>
  <c r="CU400" i="8"/>
  <c r="CT400" i="8"/>
  <c r="CS400" i="8"/>
  <c r="CR400" i="8"/>
  <c r="CQ400" i="8"/>
  <c r="CP400" i="8"/>
  <c r="CO400" i="8"/>
  <c r="CN400" i="8"/>
  <c r="CL400" i="8"/>
  <c r="CM400" i="8" s="1"/>
  <c r="CG400" i="8"/>
  <c r="CF400" i="8"/>
  <c r="CE400" i="8"/>
  <c r="CD400" i="8"/>
  <c r="CC400" i="8"/>
  <c r="CB400" i="8"/>
  <c r="CA400" i="8"/>
  <c r="BZ400" i="8"/>
  <c r="BY400" i="8"/>
  <c r="BW400" i="8"/>
  <c r="BX400" i="8" s="1"/>
  <c r="BV400" i="8"/>
  <c r="BU400" i="8"/>
  <c r="BT400" i="8"/>
  <c r="BS400" i="8"/>
  <c r="BR400" i="8"/>
  <c r="BQ400" i="8"/>
  <c r="BP400" i="8"/>
  <c r="BO400" i="8"/>
  <c r="BN400" i="8"/>
  <c r="BM400" i="8"/>
  <c r="BL400" i="8"/>
  <c r="BJ400" i="8"/>
  <c r="BK400" i="8" s="1"/>
  <c r="J400" i="8"/>
  <c r="I400" i="8"/>
  <c r="H400" i="8"/>
  <c r="G400" i="8"/>
  <c r="F400" i="8"/>
  <c r="A400" i="8"/>
  <c r="DP399" i="8"/>
  <c r="DO399" i="8"/>
  <c r="DN399" i="8"/>
  <c r="DM399" i="8"/>
  <c r="DK399" i="8"/>
  <c r="DL399" i="8" s="1"/>
  <c r="DJ399" i="8"/>
  <c r="DI399" i="8"/>
  <c r="DH399" i="8"/>
  <c r="DG399" i="8"/>
  <c r="DE399" i="8"/>
  <c r="DF399" i="8" s="1"/>
  <c r="DD399" i="8"/>
  <c r="DC399" i="8"/>
  <c r="DB399" i="8"/>
  <c r="DA399" i="8"/>
  <c r="CZ399" i="8"/>
  <c r="CY399" i="8"/>
  <c r="CX399" i="8"/>
  <c r="CV399" i="8"/>
  <c r="CW399" i="8" s="1"/>
  <c r="CU399" i="8"/>
  <c r="CT399" i="8"/>
  <c r="CS399" i="8"/>
  <c r="CR399" i="8"/>
  <c r="CQ399" i="8"/>
  <c r="CP399" i="8"/>
  <c r="CO399" i="8"/>
  <c r="CN399" i="8"/>
  <c r="CL399" i="8"/>
  <c r="CM399" i="8" s="1"/>
  <c r="CG399" i="8"/>
  <c r="CF399" i="8"/>
  <c r="CE399" i="8"/>
  <c r="CD399" i="8"/>
  <c r="CC399" i="8"/>
  <c r="CB399" i="8"/>
  <c r="CA399" i="8"/>
  <c r="BZ399" i="8"/>
  <c r="BY399" i="8"/>
  <c r="BW399" i="8"/>
  <c r="BX399" i="8" s="1"/>
  <c r="BV399" i="8"/>
  <c r="BU399" i="8"/>
  <c r="BT399" i="8"/>
  <c r="BS399" i="8"/>
  <c r="BR399" i="8"/>
  <c r="BQ399" i="8"/>
  <c r="BP399" i="8"/>
  <c r="BO399" i="8"/>
  <c r="BN399" i="8"/>
  <c r="BM399" i="8"/>
  <c r="BL399" i="8"/>
  <c r="BJ399" i="8"/>
  <c r="BK399" i="8" s="1"/>
  <c r="J399" i="8"/>
  <c r="I399" i="8"/>
  <c r="H399" i="8"/>
  <c r="G399" i="8"/>
  <c r="F399" i="8"/>
  <c r="A399" i="8"/>
  <c r="DP398" i="8"/>
  <c r="DO398" i="8"/>
  <c r="DN398" i="8"/>
  <c r="DM398" i="8"/>
  <c r="DK398" i="8"/>
  <c r="DL398" i="8" s="1"/>
  <c r="DJ398" i="8"/>
  <c r="DI398" i="8"/>
  <c r="DH398" i="8"/>
  <c r="DG398" i="8"/>
  <c r="DE398" i="8"/>
  <c r="DF398" i="8" s="1"/>
  <c r="DD398" i="8"/>
  <c r="DC398" i="8"/>
  <c r="DB398" i="8"/>
  <c r="DA398" i="8"/>
  <c r="CZ398" i="8"/>
  <c r="CY398" i="8"/>
  <c r="CX398" i="8"/>
  <c r="CV398" i="8"/>
  <c r="CW398" i="8" s="1"/>
  <c r="CU398" i="8"/>
  <c r="CT398" i="8"/>
  <c r="CS398" i="8"/>
  <c r="CR398" i="8"/>
  <c r="CQ398" i="8"/>
  <c r="CP398" i="8"/>
  <c r="CO398" i="8"/>
  <c r="CN398" i="8"/>
  <c r="CL398" i="8"/>
  <c r="CM398" i="8" s="1"/>
  <c r="CG398" i="8"/>
  <c r="CF398" i="8"/>
  <c r="CE398" i="8"/>
  <c r="CD398" i="8"/>
  <c r="CC398" i="8"/>
  <c r="CB398" i="8"/>
  <c r="CA398" i="8"/>
  <c r="BZ398" i="8"/>
  <c r="BY398" i="8"/>
  <c r="BW398" i="8"/>
  <c r="BX398" i="8" s="1"/>
  <c r="BV398" i="8"/>
  <c r="BU398" i="8"/>
  <c r="BT398" i="8"/>
  <c r="BS398" i="8"/>
  <c r="BR398" i="8"/>
  <c r="BQ398" i="8"/>
  <c r="BP398" i="8"/>
  <c r="BO398" i="8"/>
  <c r="BN398" i="8"/>
  <c r="BM398" i="8"/>
  <c r="BL398" i="8"/>
  <c r="BJ398" i="8"/>
  <c r="BK398" i="8" s="1"/>
  <c r="J398" i="8"/>
  <c r="I398" i="8"/>
  <c r="H398" i="8"/>
  <c r="G398" i="8"/>
  <c r="F398" i="8"/>
  <c r="A398" i="8"/>
  <c r="DP397" i="8"/>
  <c r="DO397" i="8"/>
  <c r="DN397" i="8"/>
  <c r="DM397" i="8"/>
  <c r="DK397" i="8"/>
  <c r="DL397" i="8" s="1"/>
  <c r="DJ397" i="8"/>
  <c r="DI397" i="8"/>
  <c r="DH397" i="8"/>
  <c r="DG397" i="8"/>
  <c r="DE397" i="8"/>
  <c r="DF397" i="8" s="1"/>
  <c r="DD397" i="8"/>
  <c r="DC397" i="8"/>
  <c r="DB397" i="8"/>
  <c r="DA397" i="8"/>
  <c r="CZ397" i="8"/>
  <c r="CY397" i="8"/>
  <c r="CX397" i="8"/>
  <c r="CV397" i="8"/>
  <c r="CW397" i="8" s="1"/>
  <c r="CU397" i="8"/>
  <c r="CT397" i="8"/>
  <c r="CS397" i="8"/>
  <c r="CR397" i="8"/>
  <c r="CQ397" i="8"/>
  <c r="CP397" i="8"/>
  <c r="CO397" i="8"/>
  <c r="CN397" i="8"/>
  <c r="CL397" i="8"/>
  <c r="CM397" i="8" s="1"/>
  <c r="CG397" i="8"/>
  <c r="CF397" i="8"/>
  <c r="CE397" i="8"/>
  <c r="CD397" i="8"/>
  <c r="CC397" i="8"/>
  <c r="CB397" i="8"/>
  <c r="CA397" i="8"/>
  <c r="BZ397" i="8"/>
  <c r="BY397" i="8"/>
  <c r="BW397" i="8"/>
  <c r="BX397" i="8" s="1"/>
  <c r="BV397" i="8"/>
  <c r="BU397" i="8"/>
  <c r="BT397" i="8"/>
  <c r="BS397" i="8"/>
  <c r="BR397" i="8"/>
  <c r="BQ397" i="8"/>
  <c r="BP397" i="8"/>
  <c r="BO397" i="8"/>
  <c r="BN397" i="8"/>
  <c r="BM397" i="8"/>
  <c r="BL397" i="8"/>
  <c r="BJ397" i="8"/>
  <c r="BK397" i="8" s="1"/>
  <c r="J397" i="8"/>
  <c r="I397" i="8"/>
  <c r="H397" i="8"/>
  <c r="G397" i="8"/>
  <c r="F397" i="8"/>
  <c r="A397" i="8"/>
  <c r="DP396" i="8"/>
  <c r="DO396" i="8"/>
  <c r="DN396" i="8"/>
  <c r="DM396" i="8"/>
  <c r="DK396" i="8"/>
  <c r="DL396" i="8" s="1"/>
  <c r="DJ396" i="8"/>
  <c r="DI396" i="8"/>
  <c r="DH396" i="8"/>
  <c r="DG396" i="8"/>
  <c r="DE396" i="8"/>
  <c r="DF396" i="8" s="1"/>
  <c r="DD396" i="8"/>
  <c r="DC396" i="8"/>
  <c r="DB396" i="8"/>
  <c r="DA396" i="8"/>
  <c r="CZ396" i="8"/>
  <c r="CY396" i="8"/>
  <c r="CX396" i="8"/>
  <c r="CV396" i="8"/>
  <c r="CW396" i="8" s="1"/>
  <c r="CU396" i="8"/>
  <c r="CT396" i="8"/>
  <c r="CS396" i="8"/>
  <c r="CR396" i="8"/>
  <c r="CQ396" i="8"/>
  <c r="CP396" i="8"/>
  <c r="CO396" i="8"/>
  <c r="CN396" i="8"/>
  <c r="CL396" i="8"/>
  <c r="CM396" i="8" s="1"/>
  <c r="CG396" i="8"/>
  <c r="CF396" i="8"/>
  <c r="CE396" i="8"/>
  <c r="CD396" i="8"/>
  <c r="CC396" i="8"/>
  <c r="CB396" i="8"/>
  <c r="CA396" i="8"/>
  <c r="BZ396" i="8"/>
  <c r="BY396" i="8"/>
  <c r="BW396" i="8"/>
  <c r="BX396" i="8" s="1"/>
  <c r="BV396" i="8"/>
  <c r="BU396" i="8"/>
  <c r="BT396" i="8"/>
  <c r="BS396" i="8"/>
  <c r="BR396" i="8"/>
  <c r="BQ396" i="8"/>
  <c r="BP396" i="8"/>
  <c r="BO396" i="8"/>
  <c r="BN396" i="8"/>
  <c r="BM396" i="8"/>
  <c r="BL396" i="8"/>
  <c r="BJ396" i="8"/>
  <c r="BK396" i="8" s="1"/>
  <c r="J396" i="8"/>
  <c r="I396" i="8"/>
  <c r="H396" i="8"/>
  <c r="G396" i="8"/>
  <c r="F396" i="8"/>
  <c r="A396" i="8"/>
  <c r="DP395" i="8"/>
  <c r="DO395" i="8"/>
  <c r="DN395" i="8"/>
  <c r="DM395" i="8"/>
  <c r="DK395" i="8"/>
  <c r="DL395" i="8" s="1"/>
  <c r="DJ395" i="8"/>
  <c r="DI395" i="8"/>
  <c r="DH395" i="8"/>
  <c r="DG395" i="8"/>
  <c r="DE395" i="8"/>
  <c r="DF395" i="8" s="1"/>
  <c r="DD395" i="8"/>
  <c r="DC395" i="8"/>
  <c r="DB395" i="8"/>
  <c r="DA395" i="8"/>
  <c r="CZ395" i="8"/>
  <c r="CY395" i="8"/>
  <c r="CX395" i="8"/>
  <c r="CV395" i="8"/>
  <c r="CW395" i="8" s="1"/>
  <c r="CU395" i="8"/>
  <c r="CT395" i="8"/>
  <c r="CS395" i="8"/>
  <c r="CR395" i="8"/>
  <c r="CQ395" i="8"/>
  <c r="CP395" i="8"/>
  <c r="CO395" i="8"/>
  <c r="CN395" i="8"/>
  <c r="CL395" i="8"/>
  <c r="CM395" i="8" s="1"/>
  <c r="CG395" i="8"/>
  <c r="CF395" i="8"/>
  <c r="CE395" i="8"/>
  <c r="CD395" i="8"/>
  <c r="CC395" i="8"/>
  <c r="CB395" i="8"/>
  <c r="CA395" i="8"/>
  <c r="BZ395" i="8"/>
  <c r="BY395" i="8"/>
  <c r="BW395" i="8"/>
  <c r="BX395" i="8" s="1"/>
  <c r="BV395" i="8"/>
  <c r="BU395" i="8"/>
  <c r="BT395" i="8"/>
  <c r="BS395" i="8"/>
  <c r="BR395" i="8"/>
  <c r="BQ395" i="8"/>
  <c r="BP395" i="8"/>
  <c r="BO395" i="8"/>
  <c r="BN395" i="8"/>
  <c r="BM395" i="8"/>
  <c r="BL395" i="8"/>
  <c r="BJ395" i="8"/>
  <c r="BK395" i="8" s="1"/>
  <c r="J395" i="8"/>
  <c r="I395" i="8"/>
  <c r="H395" i="8"/>
  <c r="G395" i="8"/>
  <c r="F395" i="8"/>
  <c r="A395" i="8"/>
  <c r="DP394" i="8"/>
  <c r="DO394" i="8"/>
  <c r="DN394" i="8"/>
  <c r="DM394" i="8"/>
  <c r="DK394" i="8"/>
  <c r="DL394" i="8" s="1"/>
  <c r="DJ394" i="8"/>
  <c r="DI394" i="8"/>
  <c r="DH394" i="8"/>
  <c r="DG394" i="8"/>
  <c r="DE394" i="8"/>
  <c r="DF394" i="8" s="1"/>
  <c r="DD394" i="8"/>
  <c r="DC394" i="8"/>
  <c r="DB394" i="8"/>
  <c r="DA394" i="8"/>
  <c r="CZ394" i="8"/>
  <c r="CY394" i="8"/>
  <c r="CX394" i="8"/>
  <c r="CV394" i="8"/>
  <c r="CW394" i="8" s="1"/>
  <c r="CU394" i="8"/>
  <c r="CT394" i="8"/>
  <c r="CS394" i="8"/>
  <c r="CR394" i="8"/>
  <c r="CQ394" i="8"/>
  <c r="CP394" i="8"/>
  <c r="CO394" i="8"/>
  <c r="CN394" i="8"/>
  <c r="CL394" i="8"/>
  <c r="CM394" i="8" s="1"/>
  <c r="CG394" i="8"/>
  <c r="CF394" i="8"/>
  <c r="CE394" i="8"/>
  <c r="CD394" i="8"/>
  <c r="CC394" i="8"/>
  <c r="CB394" i="8"/>
  <c r="CA394" i="8"/>
  <c r="BZ394" i="8"/>
  <c r="BY394" i="8"/>
  <c r="BW394" i="8"/>
  <c r="BX394" i="8" s="1"/>
  <c r="BV394" i="8"/>
  <c r="BU394" i="8"/>
  <c r="BT394" i="8"/>
  <c r="BS394" i="8"/>
  <c r="BR394" i="8"/>
  <c r="BQ394" i="8"/>
  <c r="BP394" i="8"/>
  <c r="BO394" i="8"/>
  <c r="BN394" i="8"/>
  <c r="BM394" i="8"/>
  <c r="BL394" i="8"/>
  <c r="BJ394" i="8"/>
  <c r="BK394" i="8" s="1"/>
  <c r="J394" i="8"/>
  <c r="I394" i="8"/>
  <c r="H394" i="8"/>
  <c r="G394" i="8"/>
  <c r="F394" i="8"/>
  <c r="A394" i="8"/>
  <c r="DP393" i="8"/>
  <c r="DO393" i="8"/>
  <c r="DN393" i="8"/>
  <c r="DM393" i="8"/>
  <c r="DK393" i="8"/>
  <c r="DL393" i="8" s="1"/>
  <c r="DJ393" i="8"/>
  <c r="DI393" i="8"/>
  <c r="DH393" i="8"/>
  <c r="DG393" i="8"/>
  <c r="DE393" i="8"/>
  <c r="DF393" i="8" s="1"/>
  <c r="DD393" i="8"/>
  <c r="DC393" i="8"/>
  <c r="DB393" i="8"/>
  <c r="DA393" i="8"/>
  <c r="CZ393" i="8"/>
  <c r="CY393" i="8"/>
  <c r="CX393" i="8"/>
  <c r="CV393" i="8"/>
  <c r="CW393" i="8" s="1"/>
  <c r="CU393" i="8"/>
  <c r="CT393" i="8"/>
  <c r="CS393" i="8"/>
  <c r="CR393" i="8"/>
  <c r="CQ393" i="8"/>
  <c r="CP393" i="8"/>
  <c r="CO393" i="8"/>
  <c r="CN393" i="8"/>
  <c r="CL393" i="8"/>
  <c r="CM393" i="8" s="1"/>
  <c r="CG393" i="8"/>
  <c r="CF393" i="8"/>
  <c r="CE393" i="8"/>
  <c r="CD393" i="8"/>
  <c r="CC393" i="8"/>
  <c r="CB393" i="8"/>
  <c r="CA393" i="8"/>
  <c r="BZ393" i="8"/>
  <c r="BY393" i="8"/>
  <c r="BW393" i="8"/>
  <c r="BX393" i="8" s="1"/>
  <c r="BV393" i="8"/>
  <c r="BU393" i="8"/>
  <c r="BT393" i="8"/>
  <c r="BS393" i="8"/>
  <c r="BR393" i="8"/>
  <c r="BQ393" i="8"/>
  <c r="BP393" i="8"/>
  <c r="BO393" i="8"/>
  <c r="BN393" i="8"/>
  <c r="BM393" i="8"/>
  <c r="BL393" i="8"/>
  <c r="BJ393" i="8"/>
  <c r="BK393" i="8" s="1"/>
  <c r="J393" i="8"/>
  <c r="I393" i="8"/>
  <c r="H393" i="8"/>
  <c r="G393" i="8"/>
  <c r="F393" i="8"/>
  <c r="A393" i="8"/>
  <c r="DP392" i="8"/>
  <c r="DO392" i="8"/>
  <c r="DN392" i="8"/>
  <c r="DM392" i="8"/>
  <c r="DK392" i="8"/>
  <c r="DL392" i="8" s="1"/>
  <c r="DJ392" i="8"/>
  <c r="DI392" i="8"/>
  <c r="DH392" i="8"/>
  <c r="DG392" i="8"/>
  <c r="DE392" i="8"/>
  <c r="DF392" i="8" s="1"/>
  <c r="DD392" i="8"/>
  <c r="DC392" i="8"/>
  <c r="DB392" i="8"/>
  <c r="DA392" i="8"/>
  <c r="CZ392" i="8"/>
  <c r="CY392" i="8"/>
  <c r="CX392" i="8"/>
  <c r="CV392" i="8"/>
  <c r="CW392" i="8" s="1"/>
  <c r="CU392" i="8"/>
  <c r="CT392" i="8"/>
  <c r="CS392" i="8"/>
  <c r="CR392" i="8"/>
  <c r="CQ392" i="8"/>
  <c r="CP392" i="8"/>
  <c r="CO392" i="8"/>
  <c r="CN392" i="8"/>
  <c r="CL392" i="8"/>
  <c r="CM392" i="8" s="1"/>
  <c r="CG392" i="8"/>
  <c r="CF392" i="8"/>
  <c r="CE392" i="8"/>
  <c r="CD392" i="8"/>
  <c r="CC392" i="8"/>
  <c r="CB392" i="8"/>
  <c r="CA392" i="8"/>
  <c r="BZ392" i="8"/>
  <c r="BY392" i="8"/>
  <c r="BW392" i="8"/>
  <c r="BX392" i="8" s="1"/>
  <c r="BV392" i="8"/>
  <c r="BU392" i="8"/>
  <c r="BT392" i="8"/>
  <c r="BS392" i="8"/>
  <c r="BR392" i="8"/>
  <c r="BQ392" i="8"/>
  <c r="BP392" i="8"/>
  <c r="BO392" i="8"/>
  <c r="BN392" i="8"/>
  <c r="BM392" i="8"/>
  <c r="BL392" i="8"/>
  <c r="BJ392" i="8"/>
  <c r="BK392" i="8" s="1"/>
  <c r="J392" i="8"/>
  <c r="I392" i="8"/>
  <c r="H392" i="8"/>
  <c r="G392" i="8"/>
  <c r="F392" i="8"/>
  <c r="A392" i="8"/>
  <c r="DP391" i="8"/>
  <c r="DO391" i="8"/>
  <c r="DN391" i="8"/>
  <c r="DM391" i="8"/>
  <c r="DK391" i="8"/>
  <c r="DL391" i="8" s="1"/>
  <c r="DJ391" i="8"/>
  <c r="DI391" i="8"/>
  <c r="DH391" i="8"/>
  <c r="DG391" i="8"/>
  <c r="DE391" i="8"/>
  <c r="DF391" i="8" s="1"/>
  <c r="DD391" i="8"/>
  <c r="DC391" i="8"/>
  <c r="DB391" i="8"/>
  <c r="DA391" i="8"/>
  <c r="CZ391" i="8"/>
  <c r="CY391" i="8"/>
  <c r="CX391" i="8"/>
  <c r="CV391" i="8"/>
  <c r="CW391" i="8" s="1"/>
  <c r="CU391" i="8"/>
  <c r="CT391" i="8"/>
  <c r="CS391" i="8"/>
  <c r="CR391" i="8"/>
  <c r="CQ391" i="8"/>
  <c r="CP391" i="8"/>
  <c r="CO391" i="8"/>
  <c r="CN391" i="8"/>
  <c r="CL391" i="8"/>
  <c r="CM391" i="8" s="1"/>
  <c r="CG391" i="8"/>
  <c r="CF391" i="8"/>
  <c r="CE391" i="8"/>
  <c r="CD391" i="8"/>
  <c r="CC391" i="8"/>
  <c r="CB391" i="8"/>
  <c r="CA391" i="8"/>
  <c r="BZ391" i="8"/>
  <c r="BY391" i="8"/>
  <c r="BW391" i="8"/>
  <c r="BX391" i="8" s="1"/>
  <c r="BV391" i="8"/>
  <c r="BU391" i="8"/>
  <c r="BT391" i="8"/>
  <c r="BS391" i="8"/>
  <c r="BR391" i="8"/>
  <c r="BQ391" i="8"/>
  <c r="BP391" i="8"/>
  <c r="BO391" i="8"/>
  <c r="BN391" i="8"/>
  <c r="BM391" i="8"/>
  <c r="BL391" i="8"/>
  <c r="BJ391" i="8"/>
  <c r="BK391" i="8" s="1"/>
  <c r="J391" i="8"/>
  <c r="I391" i="8"/>
  <c r="H391" i="8"/>
  <c r="G391" i="8"/>
  <c r="F391" i="8"/>
  <c r="A391" i="8"/>
  <c r="DP390" i="8"/>
  <c r="DO390" i="8"/>
  <c r="DN390" i="8"/>
  <c r="DM390" i="8"/>
  <c r="DK390" i="8"/>
  <c r="DL390" i="8" s="1"/>
  <c r="DJ390" i="8"/>
  <c r="DI390" i="8"/>
  <c r="DH390" i="8"/>
  <c r="DG390" i="8"/>
  <c r="DE390" i="8"/>
  <c r="DF390" i="8" s="1"/>
  <c r="DD390" i="8"/>
  <c r="DC390" i="8"/>
  <c r="DB390" i="8"/>
  <c r="DA390" i="8"/>
  <c r="CZ390" i="8"/>
  <c r="CY390" i="8"/>
  <c r="CX390" i="8"/>
  <c r="CV390" i="8"/>
  <c r="CW390" i="8" s="1"/>
  <c r="CU390" i="8"/>
  <c r="CT390" i="8"/>
  <c r="CS390" i="8"/>
  <c r="CR390" i="8"/>
  <c r="CQ390" i="8"/>
  <c r="CP390" i="8"/>
  <c r="CO390" i="8"/>
  <c r="CN390" i="8"/>
  <c r="CL390" i="8"/>
  <c r="CM390" i="8" s="1"/>
  <c r="CG390" i="8"/>
  <c r="CF390" i="8"/>
  <c r="CE390" i="8"/>
  <c r="CD390" i="8"/>
  <c r="CC390" i="8"/>
  <c r="CB390" i="8"/>
  <c r="CA390" i="8"/>
  <c r="BZ390" i="8"/>
  <c r="BY390" i="8"/>
  <c r="BW390" i="8"/>
  <c r="BX390" i="8" s="1"/>
  <c r="BV390" i="8"/>
  <c r="BU390" i="8"/>
  <c r="BT390" i="8"/>
  <c r="BS390" i="8"/>
  <c r="BR390" i="8"/>
  <c r="BQ390" i="8"/>
  <c r="BP390" i="8"/>
  <c r="BO390" i="8"/>
  <c r="BN390" i="8"/>
  <c r="BM390" i="8"/>
  <c r="BL390" i="8"/>
  <c r="BJ390" i="8"/>
  <c r="BK390" i="8" s="1"/>
  <c r="J390" i="8"/>
  <c r="I390" i="8"/>
  <c r="H390" i="8"/>
  <c r="G390" i="8"/>
  <c r="F390" i="8"/>
  <c r="A390" i="8"/>
  <c r="DP389" i="8"/>
  <c r="DO389" i="8"/>
  <c r="DN389" i="8"/>
  <c r="DM389" i="8"/>
  <c r="DK389" i="8"/>
  <c r="DL389" i="8" s="1"/>
  <c r="DJ389" i="8"/>
  <c r="DI389" i="8"/>
  <c r="DH389" i="8"/>
  <c r="DG389" i="8"/>
  <c r="DE389" i="8"/>
  <c r="DF389" i="8" s="1"/>
  <c r="DD389" i="8"/>
  <c r="DC389" i="8"/>
  <c r="DB389" i="8"/>
  <c r="DA389" i="8"/>
  <c r="CZ389" i="8"/>
  <c r="CY389" i="8"/>
  <c r="CX389" i="8"/>
  <c r="CV389" i="8"/>
  <c r="CW389" i="8" s="1"/>
  <c r="CU389" i="8"/>
  <c r="CT389" i="8"/>
  <c r="CS389" i="8"/>
  <c r="CR389" i="8"/>
  <c r="CQ389" i="8"/>
  <c r="CP389" i="8"/>
  <c r="CO389" i="8"/>
  <c r="CN389" i="8"/>
  <c r="CL389" i="8"/>
  <c r="CM389" i="8" s="1"/>
  <c r="CG389" i="8"/>
  <c r="CF389" i="8"/>
  <c r="CE389" i="8"/>
  <c r="CD389" i="8"/>
  <c r="CC389" i="8"/>
  <c r="CB389" i="8"/>
  <c r="CA389" i="8"/>
  <c r="BZ389" i="8"/>
  <c r="BY389" i="8"/>
  <c r="BW389" i="8"/>
  <c r="BX389" i="8" s="1"/>
  <c r="BV389" i="8"/>
  <c r="BU389" i="8"/>
  <c r="BT389" i="8"/>
  <c r="BS389" i="8"/>
  <c r="BR389" i="8"/>
  <c r="BQ389" i="8"/>
  <c r="BP389" i="8"/>
  <c r="BO389" i="8"/>
  <c r="BN389" i="8"/>
  <c r="BM389" i="8"/>
  <c r="BL389" i="8"/>
  <c r="BJ389" i="8"/>
  <c r="BK389" i="8" s="1"/>
  <c r="J389" i="8"/>
  <c r="I389" i="8"/>
  <c r="H389" i="8"/>
  <c r="G389" i="8"/>
  <c r="F389" i="8"/>
  <c r="A389" i="8"/>
  <c r="DP388" i="8"/>
  <c r="DO388" i="8"/>
  <c r="DN388" i="8"/>
  <c r="DM388" i="8"/>
  <c r="DK388" i="8"/>
  <c r="DL388" i="8" s="1"/>
  <c r="DJ388" i="8"/>
  <c r="DI388" i="8"/>
  <c r="DH388" i="8"/>
  <c r="DG388" i="8"/>
  <c r="DE388" i="8"/>
  <c r="DF388" i="8" s="1"/>
  <c r="DD388" i="8"/>
  <c r="DC388" i="8"/>
  <c r="DB388" i="8"/>
  <c r="DA388" i="8"/>
  <c r="CZ388" i="8"/>
  <c r="CY388" i="8"/>
  <c r="CX388" i="8"/>
  <c r="CV388" i="8"/>
  <c r="CW388" i="8" s="1"/>
  <c r="CU388" i="8"/>
  <c r="CT388" i="8"/>
  <c r="CS388" i="8"/>
  <c r="CR388" i="8"/>
  <c r="CQ388" i="8"/>
  <c r="CP388" i="8"/>
  <c r="CO388" i="8"/>
  <c r="CN388" i="8"/>
  <c r="CL388" i="8"/>
  <c r="CM388" i="8" s="1"/>
  <c r="CG388" i="8"/>
  <c r="CF388" i="8"/>
  <c r="CE388" i="8"/>
  <c r="CD388" i="8"/>
  <c r="CC388" i="8"/>
  <c r="CB388" i="8"/>
  <c r="CA388" i="8"/>
  <c r="BZ388" i="8"/>
  <c r="BY388" i="8"/>
  <c r="BW388" i="8"/>
  <c r="BX388" i="8" s="1"/>
  <c r="BV388" i="8"/>
  <c r="BU388" i="8"/>
  <c r="BT388" i="8"/>
  <c r="BS388" i="8"/>
  <c r="BR388" i="8"/>
  <c r="BQ388" i="8"/>
  <c r="BP388" i="8"/>
  <c r="BO388" i="8"/>
  <c r="BN388" i="8"/>
  <c r="BM388" i="8"/>
  <c r="BL388" i="8"/>
  <c r="BJ388" i="8"/>
  <c r="BK388" i="8" s="1"/>
  <c r="J388" i="8"/>
  <c r="I388" i="8"/>
  <c r="H388" i="8"/>
  <c r="G388" i="8"/>
  <c r="F388" i="8"/>
  <c r="A388" i="8"/>
  <c r="DP387" i="8"/>
  <c r="DO387" i="8"/>
  <c r="DN387" i="8"/>
  <c r="DM387" i="8"/>
  <c r="DK387" i="8"/>
  <c r="DL387" i="8" s="1"/>
  <c r="DJ387" i="8"/>
  <c r="DI387" i="8"/>
  <c r="DH387" i="8"/>
  <c r="DG387" i="8"/>
  <c r="DE387" i="8"/>
  <c r="DF387" i="8" s="1"/>
  <c r="DD387" i="8"/>
  <c r="DC387" i="8"/>
  <c r="DB387" i="8"/>
  <c r="DA387" i="8"/>
  <c r="CZ387" i="8"/>
  <c r="CY387" i="8"/>
  <c r="CX387" i="8"/>
  <c r="CV387" i="8"/>
  <c r="CW387" i="8" s="1"/>
  <c r="CU387" i="8"/>
  <c r="CT387" i="8"/>
  <c r="CS387" i="8"/>
  <c r="CR387" i="8"/>
  <c r="CQ387" i="8"/>
  <c r="CP387" i="8"/>
  <c r="CO387" i="8"/>
  <c r="CN387" i="8"/>
  <c r="CL387" i="8"/>
  <c r="CM387" i="8" s="1"/>
  <c r="CG387" i="8"/>
  <c r="CF387" i="8"/>
  <c r="CE387" i="8"/>
  <c r="CD387" i="8"/>
  <c r="CC387" i="8"/>
  <c r="CB387" i="8"/>
  <c r="CA387" i="8"/>
  <c r="BZ387" i="8"/>
  <c r="BY387" i="8"/>
  <c r="BW387" i="8"/>
  <c r="BX387" i="8" s="1"/>
  <c r="BV387" i="8"/>
  <c r="BU387" i="8"/>
  <c r="BT387" i="8"/>
  <c r="BS387" i="8"/>
  <c r="BR387" i="8"/>
  <c r="BQ387" i="8"/>
  <c r="BP387" i="8"/>
  <c r="BO387" i="8"/>
  <c r="BN387" i="8"/>
  <c r="BM387" i="8"/>
  <c r="BL387" i="8"/>
  <c r="BJ387" i="8"/>
  <c r="BK387" i="8" s="1"/>
  <c r="J387" i="8"/>
  <c r="I387" i="8"/>
  <c r="H387" i="8"/>
  <c r="G387" i="8"/>
  <c r="F387" i="8"/>
  <c r="A387" i="8"/>
  <c r="DP386" i="8"/>
  <c r="DO386" i="8"/>
  <c r="DN386" i="8"/>
  <c r="DM386" i="8"/>
  <c r="DK386" i="8"/>
  <c r="DL386" i="8" s="1"/>
  <c r="DJ386" i="8"/>
  <c r="DI386" i="8"/>
  <c r="DH386" i="8"/>
  <c r="DG386" i="8"/>
  <c r="DE386" i="8"/>
  <c r="DF386" i="8" s="1"/>
  <c r="DD386" i="8"/>
  <c r="DC386" i="8"/>
  <c r="DB386" i="8"/>
  <c r="DA386" i="8"/>
  <c r="CZ386" i="8"/>
  <c r="CY386" i="8"/>
  <c r="CX386" i="8"/>
  <c r="CV386" i="8"/>
  <c r="CW386" i="8" s="1"/>
  <c r="CU386" i="8"/>
  <c r="CT386" i="8"/>
  <c r="CS386" i="8"/>
  <c r="CR386" i="8"/>
  <c r="CQ386" i="8"/>
  <c r="CP386" i="8"/>
  <c r="CO386" i="8"/>
  <c r="CN386" i="8"/>
  <c r="CL386" i="8"/>
  <c r="CM386" i="8" s="1"/>
  <c r="CG386" i="8"/>
  <c r="CF386" i="8"/>
  <c r="CE386" i="8"/>
  <c r="CD386" i="8"/>
  <c r="CC386" i="8"/>
  <c r="CB386" i="8"/>
  <c r="CA386" i="8"/>
  <c r="BZ386" i="8"/>
  <c r="BY386" i="8"/>
  <c r="BW386" i="8"/>
  <c r="BX386" i="8" s="1"/>
  <c r="BV386" i="8"/>
  <c r="BU386" i="8"/>
  <c r="BT386" i="8"/>
  <c r="BS386" i="8"/>
  <c r="BR386" i="8"/>
  <c r="BQ386" i="8"/>
  <c r="BP386" i="8"/>
  <c r="BO386" i="8"/>
  <c r="BN386" i="8"/>
  <c r="BM386" i="8"/>
  <c r="BL386" i="8"/>
  <c r="BJ386" i="8"/>
  <c r="BK386" i="8" s="1"/>
  <c r="J386" i="8"/>
  <c r="I386" i="8"/>
  <c r="H386" i="8"/>
  <c r="G386" i="8"/>
  <c r="F386" i="8"/>
  <c r="A386" i="8"/>
  <c r="DP385" i="8"/>
  <c r="DO385" i="8"/>
  <c r="DN385" i="8"/>
  <c r="DM385" i="8"/>
  <c r="DK385" i="8"/>
  <c r="DL385" i="8" s="1"/>
  <c r="DJ385" i="8"/>
  <c r="DI385" i="8"/>
  <c r="DH385" i="8"/>
  <c r="DG385" i="8"/>
  <c r="DE385" i="8"/>
  <c r="DF385" i="8" s="1"/>
  <c r="DD385" i="8"/>
  <c r="DC385" i="8"/>
  <c r="DB385" i="8"/>
  <c r="DA385" i="8"/>
  <c r="CZ385" i="8"/>
  <c r="CY385" i="8"/>
  <c r="CX385" i="8"/>
  <c r="CV385" i="8"/>
  <c r="CW385" i="8" s="1"/>
  <c r="CU385" i="8"/>
  <c r="CT385" i="8"/>
  <c r="CS385" i="8"/>
  <c r="CR385" i="8"/>
  <c r="CQ385" i="8"/>
  <c r="CP385" i="8"/>
  <c r="CO385" i="8"/>
  <c r="CN385" i="8"/>
  <c r="CL385" i="8"/>
  <c r="CM385" i="8" s="1"/>
  <c r="CG385" i="8"/>
  <c r="CF385" i="8"/>
  <c r="CE385" i="8"/>
  <c r="CD385" i="8"/>
  <c r="CC385" i="8"/>
  <c r="CB385" i="8"/>
  <c r="CA385" i="8"/>
  <c r="BZ385" i="8"/>
  <c r="BY385" i="8"/>
  <c r="BW385" i="8"/>
  <c r="BX385" i="8" s="1"/>
  <c r="BV385" i="8"/>
  <c r="BU385" i="8"/>
  <c r="BT385" i="8"/>
  <c r="BS385" i="8"/>
  <c r="BR385" i="8"/>
  <c r="BQ385" i="8"/>
  <c r="BP385" i="8"/>
  <c r="BO385" i="8"/>
  <c r="BN385" i="8"/>
  <c r="BM385" i="8"/>
  <c r="BL385" i="8"/>
  <c r="BJ385" i="8"/>
  <c r="BK385" i="8" s="1"/>
  <c r="J385" i="8"/>
  <c r="I385" i="8"/>
  <c r="H385" i="8"/>
  <c r="G385" i="8"/>
  <c r="F385" i="8"/>
  <c r="A385" i="8"/>
  <c r="DP384" i="8"/>
  <c r="DO384" i="8"/>
  <c r="DN384" i="8"/>
  <c r="DM384" i="8"/>
  <c r="DK384" i="8"/>
  <c r="DL384" i="8" s="1"/>
  <c r="DJ384" i="8"/>
  <c r="DI384" i="8"/>
  <c r="DH384" i="8"/>
  <c r="DG384" i="8"/>
  <c r="DE384" i="8"/>
  <c r="DF384" i="8" s="1"/>
  <c r="DD384" i="8"/>
  <c r="DC384" i="8"/>
  <c r="DB384" i="8"/>
  <c r="DA384" i="8"/>
  <c r="CZ384" i="8"/>
  <c r="CY384" i="8"/>
  <c r="CX384" i="8"/>
  <c r="CV384" i="8"/>
  <c r="CW384" i="8" s="1"/>
  <c r="CU384" i="8"/>
  <c r="CT384" i="8"/>
  <c r="CS384" i="8"/>
  <c r="CR384" i="8"/>
  <c r="CQ384" i="8"/>
  <c r="CP384" i="8"/>
  <c r="CO384" i="8"/>
  <c r="CN384" i="8"/>
  <c r="CL384" i="8"/>
  <c r="CM384" i="8" s="1"/>
  <c r="CG384" i="8"/>
  <c r="CF384" i="8"/>
  <c r="CE384" i="8"/>
  <c r="CD384" i="8"/>
  <c r="CC384" i="8"/>
  <c r="CB384" i="8"/>
  <c r="CA384" i="8"/>
  <c r="BZ384" i="8"/>
  <c r="BY384" i="8"/>
  <c r="BW384" i="8"/>
  <c r="BX384" i="8" s="1"/>
  <c r="BV384" i="8"/>
  <c r="BU384" i="8"/>
  <c r="BT384" i="8"/>
  <c r="BS384" i="8"/>
  <c r="BR384" i="8"/>
  <c r="BQ384" i="8"/>
  <c r="BP384" i="8"/>
  <c r="BO384" i="8"/>
  <c r="BN384" i="8"/>
  <c r="BM384" i="8"/>
  <c r="BL384" i="8"/>
  <c r="BJ384" i="8"/>
  <c r="BK384" i="8" s="1"/>
  <c r="J384" i="8"/>
  <c r="I384" i="8"/>
  <c r="H384" i="8"/>
  <c r="G384" i="8"/>
  <c r="F384" i="8"/>
  <c r="A384" i="8"/>
  <c r="DP383" i="8"/>
  <c r="DO383" i="8"/>
  <c r="DN383" i="8"/>
  <c r="DM383" i="8"/>
  <c r="DK383" i="8"/>
  <c r="DL383" i="8" s="1"/>
  <c r="DJ383" i="8"/>
  <c r="DI383" i="8"/>
  <c r="DH383" i="8"/>
  <c r="DG383" i="8"/>
  <c r="DE383" i="8"/>
  <c r="DF383" i="8" s="1"/>
  <c r="DD383" i="8"/>
  <c r="DC383" i="8"/>
  <c r="DB383" i="8"/>
  <c r="DA383" i="8"/>
  <c r="CZ383" i="8"/>
  <c r="CY383" i="8"/>
  <c r="CX383" i="8"/>
  <c r="CV383" i="8"/>
  <c r="CW383" i="8" s="1"/>
  <c r="CU383" i="8"/>
  <c r="CT383" i="8"/>
  <c r="CS383" i="8"/>
  <c r="CR383" i="8"/>
  <c r="CQ383" i="8"/>
  <c r="CP383" i="8"/>
  <c r="CO383" i="8"/>
  <c r="CN383" i="8"/>
  <c r="CL383" i="8"/>
  <c r="CM383" i="8" s="1"/>
  <c r="CG383" i="8"/>
  <c r="CF383" i="8"/>
  <c r="CE383" i="8"/>
  <c r="CD383" i="8"/>
  <c r="CC383" i="8"/>
  <c r="CB383" i="8"/>
  <c r="CA383" i="8"/>
  <c r="BZ383" i="8"/>
  <c r="BY383" i="8"/>
  <c r="BW383" i="8"/>
  <c r="BX383" i="8" s="1"/>
  <c r="BV383" i="8"/>
  <c r="BU383" i="8"/>
  <c r="BT383" i="8"/>
  <c r="BS383" i="8"/>
  <c r="BR383" i="8"/>
  <c r="BQ383" i="8"/>
  <c r="BP383" i="8"/>
  <c r="BO383" i="8"/>
  <c r="BN383" i="8"/>
  <c r="BM383" i="8"/>
  <c r="BL383" i="8"/>
  <c r="BJ383" i="8"/>
  <c r="BK383" i="8" s="1"/>
  <c r="J383" i="8"/>
  <c r="I383" i="8"/>
  <c r="H383" i="8"/>
  <c r="G383" i="8"/>
  <c r="F383" i="8"/>
  <c r="A383" i="8"/>
  <c r="DP382" i="8"/>
  <c r="DO382" i="8"/>
  <c r="DN382" i="8"/>
  <c r="DM382" i="8"/>
  <c r="DK382" i="8"/>
  <c r="DL382" i="8" s="1"/>
  <c r="DJ382" i="8"/>
  <c r="DI382" i="8"/>
  <c r="DH382" i="8"/>
  <c r="DG382" i="8"/>
  <c r="DE382" i="8"/>
  <c r="DF382" i="8" s="1"/>
  <c r="DD382" i="8"/>
  <c r="DC382" i="8"/>
  <c r="DB382" i="8"/>
  <c r="DA382" i="8"/>
  <c r="CZ382" i="8"/>
  <c r="CY382" i="8"/>
  <c r="CX382" i="8"/>
  <c r="CV382" i="8"/>
  <c r="CW382" i="8" s="1"/>
  <c r="CU382" i="8"/>
  <c r="CT382" i="8"/>
  <c r="CS382" i="8"/>
  <c r="CR382" i="8"/>
  <c r="CQ382" i="8"/>
  <c r="CP382" i="8"/>
  <c r="CO382" i="8"/>
  <c r="CN382" i="8"/>
  <c r="CL382" i="8"/>
  <c r="CM382" i="8" s="1"/>
  <c r="CG382" i="8"/>
  <c r="CF382" i="8"/>
  <c r="CE382" i="8"/>
  <c r="CD382" i="8"/>
  <c r="CC382" i="8"/>
  <c r="CB382" i="8"/>
  <c r="CA382" i="8"/>
  <c r="BZ382" i="8"/>
  <c r="BY382" i="8"/>
  <c r="BW382" i="8"/>
  <c r="BX382" i="8" s="1"/>
  <c r="BV382" i="8"/>
  <c r="BU382" i="8"/>
  <c r="BT382" i="8"/>
  <c r="BS382" i="8"/>
  <c r="BR382" i="8"/>
  <c r="BQ382" i="8"/>
  <c r="BP382" i="8"/>
  <c r="BO382" i="8"/>
  <c r="BN382" i="8"/>
  <c r="BM382" i="8"/>
  <c r="BL382" i="8"/>
  <c r="BJ382" i="8"/>
  <c r="BK382" i="8" s="1"/>
  <c r="J382" i="8"/>
  <c r="I382" i="8"/>
  <c r="H382" i="8"/>
  <c r="G382" i="8"/>
  <c r="F382" i="8"/>
  <c r="A382" i="8"/>
  <c r="DP381" i="8"/>
  <c r="DO381" i="8"/>
  <c r="DN381" i="8"/>
  <c r="DM381" i="8"/>
  <c r="DK381" i="8"/>
  <c r="DL381" i="8" s="1"/>
  <c r="DJ381" i="8"/>
  <c r="DI381" i="8"/>
  <c r="DH381" i="8"/>
  <c r="DG381" i="8"/>
  <c r="DE381" i="8"/>
  <c r="DF381" i="8" s="1"/>
  <c r="DD381" i="8"/>
  <c r="DC381" i="8"/>
  <c r="DB381" i="8"/>
  <c r="DA381" i="8"/>
  <c r="CZ381" i="8"/>
  <c r="CY381" i="8"/>
  <c r="CX381" i="8"/>
  <c r="CV381" i="8"/>
  <c r="CW381" i="8" s="1"/>
  <c r="CU381" i="8"/>
  <c r="CT381" i="8"/>
  <c r="CS381" i="8"/>
  <c r="CR381" i="8"/>
  <c r="CQ381" i="8"/>
  <c r="CP381" i="8"/>
  <c r="CO381" i="8"/>
  <c r="CN381" i="8"/>
  <c r="CL381" i="8"/>
  <c r="CM381" i="8" s="1"/>
  <c r="CG381" i="8"/>
  <c r="CF381" i="8"/>
  <c r="CE381" i="8"/>
  <c r="CD381" i="8"/>
  <c r="CC381" i="8"/>
  <c r="CB381" i="8"/>
  <c r="CA381" i="8"/>
  <c r="BZ381" i="8"/>
  <c r="BY381" i="8"/>
  <c r="BW381" i="8"/>
  <c r="BX381" i="8" s="1"/>
  <c r="BV381" i="8"/>
  <c r="BU381" i="8"/>
  <c r="BT381" i="8"/>
  <c r="BS381" i="8"/>
  <c r="BR381" i="8"/>
  <c r="BQ381" i="8"/>
  <c r="BP381" i="8"/>
  <c r="BO381" i="8"/>
  <c r="BN381" i="8"/>
  <c r="BM381" i="8"/>
  <c r="BL381" i="8"/>
  <c r="BJ381" i="8"/>
  <c r="BK381" i="8" s="1"/>
  <c r="J381" i="8"/>
  <c r="I381" i="8"/>
  <c r="H381" i="8"/>
  <c r="G381" i="8"/>
  <c r="F381" i="8"/>
  <c r="A381" i="8"/>
  <c r="DP380" i="8"/>
  <c r="DO380" i="8"/>
  <c r="DN380" i="8"/>
  <c r="DM380" i="8"/>
  <c r="DK380" i="8"/>
  <c r="DL380" i="8" s="1"/>
  <c r="DJ380" i="8"/>
  <c r="DI380" i="8"/>
  <c r="DH380" i="8"/>
  <c r="DG380" i="8"/>
  <c r="DE380" i="8"/>
  <c r="DF380" i="8" s="1"/>
  <c r="DD380" i="8"/>
  <c r="DC380" i="8"/>
  <c r="DB380" i="8"/>
  <c r="DA380" i="8"/>
  <c r="CZ380" i="8"/>
  <c r="CY380" i="8"/>
  <c r="CX380" i="8"/>
  <c r="CV380" i="8"/>
  <c r="CW380" i="8" s="1"/>
  <c r="CU380" i="8"/>
  <c r="CT380" i="8"/>
  <c r="CS380" i="8"/>
  <c r="CR380" i="8"/>
  <c r="CQ380" i="8"/>
  <c r="CP380" i="8"/>
  <c r="CO380" i="8"/>
  <c r="CN380" i="8"/>
  <c r="CL380" i="8"/>
  <c r="CM380" i="8" s="1"/>
  <c r="CG380" i="8"/>
  <c r="CF380" i="8"/>
  <c r="CE380" i="8"/>
  <c r="CD380" i="8"/>
  <c r="CC380" i="8"/>
  <c r="CB380" i="8"/>
  <c r="CA380" i="8"/>
  <c r="BZ380" i="8"/>
  <c r="BY380" i="8"/>
  <c r="BW380" i="8"/>
  <c r="BX380" i="8" s="1"/>
  <c r="BV380" i="8"/>
  <c r="BU380" i="8"/>
  <c r="BT380" i="8"/>
  <c r="BS380" i="8"/>
  <c r="BR380" i="8"/>
  <c r="BQ380" i="8"/>
  <c r="BP380" i="8"/>
  <c r="BO380" i="8"/>
  <c r="BN380" i="8"/>
  <c r="BM380" i="8"/>
  <c r="BL380" i="8"/>
  <c r="BJ380" i="8"/>
  <c r="BK380" i="8" s="1"/>
  <c r="J380" i="8"/>
  <c r="I380" i="8"/>
  <c r="H380" i="8"/>
  <c r="G380" i="8"/>
  <c r="F380" i="8"/>
  <c r="A380" i="8"/>
  <c r="DP379" i="8"/>
  <c r="DO379" i="8"/>
  <c r="DN379" i="8"/>
  <c r="DM379" i="8"/>
  <c r="DK379" i="8"/>
  <c r="DL379" i="8" s="1"/>
  <c r="DJ379" i="8"/>
  <c r="DI379" i="8"/>
  <c r="DH379" i="8"/>
  <c r="DG379" i="8"/>
  <c r="DE379" i="8"/>
  <c r="DF379" i="8" s="1"/>
  <c r="DD379" i="8"/>
  <c r="DC379" i="8"/>
  <c r="DB379" i="8"/>
  <c r="DA379" i="8"/>
  <c r="CZ379" i="8"/>
  <c r="CY379" i="8"/>
  <c r="CX379" i="8"/>
  <c r="CV379" i="8"/>
  <c r="CW379" i="8" s="1"/>
  <c r="CU379" i="8"/>
  <c r="CT379" i="8"/>
  <c r="CS379" i="8"/>
  <c r="CR379" i="8"/>
  <c r="CQ379" i="8"/>
  <c r="CP379" i="8"/>
  <c r="CO379" i="8"/>
  <c r="CN379" i="8"/>
  <c r="CL379" i="8"/>
  <c r="CM379" i="8" s="1"/>
  <c r="CG379" i="8"/>
  <c r="CF379" i="8"/>
  <c r="CE379" i="8"/>
  <c r="CD379" i="8"/>
  <c r="CC379" i="8"/>
  <c r="CB379" i="8"/>
  <c r="CA379" i="8"/>
  <c r="BZ379" i="8"/>
  <c r="BY379" i="8"/>
  <c r="BW379" i="8"/>
  <c r="BX379" i="8" s="1"/>
  <c r="BV379" i="8"/>
  <c r="BU379" i="8"/>
  <c r="BT379" i="8"/>
  <c r="BS379" i="8"/>
  <c r="BR379" i="8"/>
  <c r="BQ379" i="8"/>
  <c r="BP379" i="8"/>
  <c r="BO379" i="8"/>
  <c r="BN379" i="8"/>
  <c r="BM379" i="8"/>
  <c r="BL379" i="8"/>
  <c r="BJ379" i="8"/>
  <c r="BK379" i="8" s="1"/>
  <c r="J379" i="8"/>
  <c r="I379" i="8"/>
  <c r="H379" i="8"/>
  <c r="G379" i="8"/>
  <c r="F379" i="8"/>
  <c r="A379" i="8"/>
  <c r="DP378" i="8"/>
  <c r="DO378" i="8"/>
  <c r="DN378" i="8"/>
  <c r="DM378" i="8"/>
  <c r="DK378" i="8"/>
  <c r="DL378" i="8" s="1"/>
  <c r="DJ378" i="8"/>
  <c r="DI378" i="8"/>
  <c r="DH378" i="8"/>
  <c r="DG378" i="8"/>
  <c r="DE378" i="8"/>
  <c r="DF378" i="8" s="1"/>
  <c r="DD378" i="8"/>
  <c r="DC378" i="8"/>
  <c r="DB378" i="8"/>
  <c r="DA378" i="8"/>
  <c r="CZ378" i="8"/>
  <c r="CY378" i="8"/>
  <c r="CX378" i="8"/>
  <c r="CV378" i="8"/>
  <c r="CW378" i="8" s="1"/>
  <c r="CU378" i="8"/>
  <c r="CT378" i="8"/>
  <c r="CS378" i="8"/>
  <c r="CR378" i="8"/>
  <c r="CQ378" i="8"/>
  <c r="CP378" i="8"/>
  <c r="CO378" i="8"/>
  <c r="CN378" i="8"/>
  <c r="CL378" i="8"/>
  <c r="CM378" i="8" s="1"/>
  <c r="CG378" i="8"/>
  <c r="CF378" i="8"/>
  <c r="CE378" i="8"/>
  <c r="CD378" i="8"/>
  <c r="CC378" i="8"/>
  <c r="CB378" i="8"/>
  <c r="CA378" i="8"/>
  <c r="BZ378" i="8"/>
  <c r="BY378" i="8"/>
  <c r="BW378" i="8"/>
  <c r="BX378" i="8" s="1"/>
  <c r="BV378" i="8"/>
  <c r="BU378" i="8"/>
  <c r="BT378" i="8"/>
  <c r="BS378" i="8"/>
  <c r="BR378" i="8"/>
  <c r="BQ378" i="8"/>
  <c r="BP378" i="8"/>
  <c r="BO378" i="8"/>
  <c r="BN378" i="8"/>
  <c r="BM378" i="8"/>
  <c r="BL378" i="8"/>
  <c r="BJ378" i="8"/>
  <c r="BK378" i="8" s="1"/>
  <c r="J378" i="8"/>
  <c r="I378" i="8"/>
  <c r="H378" i="8"/>
  <c r="G378" i="8"/>
  <c r="F378" i="8"/>
  <c r="A378" i="8"/>
  <c r="DP377" i="8"/>
  <c r="DO377" i="8"/>
  <c r="DN377" i="8"/>
  <c r="DM377" i="8"/>
  <c r="DK377" i="8"/>
  <c r="DL377" i="8" s="1"/>
  <c r="DJ377" i="8"/>
  <c r="DI377" i="8"/>
  <c r="DH377" i="8"/>
  <c r="DG377" i="8"/>
  <c r="DE377" i="8"/>
  <c r="DF377" i="8" s="1"/>
  <c r="DD377" i="8"/>
  <c r="DC377" i="8"/>
  <c r="DB377" i="8"/>
  <c r="DA377" i="8"/>
  <c r="CZ377" i="8"/>
  <c r="CY377" i="8"/>
  <c r="CX377" i="8"/>
  <c r="CV377" i="8"/>
  <c r="CW377" i="8" s="1"/>
  <c r="CU377" i="8"/>
  <c r="CT377" i="8"/>
  <c r="CS377" i="8"/>
  <c r="CR377" i="8"/>
  <c r="CQ377" i="8"/>
  <c r="CP377" i="8"/>
  <c r="CO377" i="8"/>
  <c r="CN377" i="8"/>
  <c r="CL377" i="8"/>
  <c r="CM377" i="8" s="1"/>
  <c r="CG377" i="8"/>
  <c r="CF377" i="8"/>
  <c r="CE377" i="8"/>
  <c r="CD377" i="8"/>
  <c r="CC377" i="8"/>
  <c r="CB377" i="8"/>
  <c r="CA377" i="8"/>
  <c r="BZ377" i="8"/>
  <c r="BY377" i="8"/>
  <c r="BW377" i="8"/>
  <c r="BX377" i="8" s="1"/>
  <c r="BV377" i="8"/>
  <c r="BU377" i="8"/>
  <c r="BT377" i="8"/>
  <c r="BS377" i="8"/>
  <c r="BR377" i="8"/>
  <c r="BQ377" i="8"/>
  <c r="BP377" i="8"/>
  <c r="BO377" i="8"/>
  <c r="BN377" i="8"/>
  <c r="BM377" i="8"/>
  <c r="BL377" i="8"/>
  <c r="BJ377" i="8"/>
  <c r="BK377" i="8" s="1"/>
  <c r="J377" i="8"/>
  <c r="I377" i="8"/>
  <c r="H377" i="8"/>
  <c r="G377" i="8"/>
  <c r="F377" i="8"/>
  <c r="A377" i="8"/>
  <c r="DP376" i="8"/>
  <c r="DO376" i="8"/>
  <c r="DN376" i="8"/>
  <c r="DM376" i="8"/>
  <c r="DK376" i="8"/>
  <c r="DL376" i="8" s="1"/>
  <c r="DJ376" i="8"/>
  <c r="DI376" i="8"/>
  <c r="DH376" i="8"/>
  <c r="DG376" i="8"/>
  <c r="DE376" i="8"/>
  <c r="DF376" i="8" s="1"/>
  <c r="DD376" i="8"/>
  <c r="DC376" i="8"/>
  <c r="DB376" i="8"/>
  <c r="DA376" i="8"/>
  <c r="CZ376" i="8"/>
  <c r="CY376" i="8"/>
  <c r="CX376" i="8"/>
  <c r="CV376" i="8"/>
  <c r="CW376" i="8" s="1"/>
  <c r="CU376" i="8"/>
  <c r="CT376" i="8"/>
  <c r="CS376" i="8"/>
  <c r="CR376" i="8"/>
  <c r="CQ376" i="8"/>
  <c r="CP376" i="8"/>
  <c r="CO376" i="8"/>
  <c r="CN376" i="8"/>
  <c r="CL376" i="8"/>
  <c r="CM376" i="8" s="1"/>
  <c r="CG376" i="8"/>
  <c r="CF376" i="8"/>
  <c r="CE376" i="8"/>
  <c r="CD376" i="8"/>
  <c r="CC376" i="8"/>
  <c r="CB376" i="8"/>
  <c r="CA376" i="8"/>
  <c r="BZ376" i="8"/>
  <c r="BY376" i="8"/>
  <c r="BW376" i="8"/>
  <c r="BX376" i="8" s="1"/>
  <c r="BV376" i="8"/>
  <c r="BU376" i="8"/>
  <c r="BT376" i="8"/>
  <c r="BS376" i="8"/>
  <c r="BR376" i="8"/>
  <c r="BQ376" i="8"/>
  <c r="BP376" i="8"/>
  <c r="BO376" i="8"/>
  <c r="BN376" i="8"/>
  <c r="BM376" i="8"/>
  <c r="BL376" i="8"/>
  <c r="BJ376" i="8"/>
  <c r="BK376" i="8" s="1"/>
  <c r="J376" i="8"/>
  <c r="I376" i="8"/>
  <c r="H376" i="8"/>
  <c r="G376" i="8"/>
  <c r="F376" i="8"/>
  <c r="A376" i="8"/>
  <c r="DP375" i="8"/>
  <c r="DO375" i="8"/>
  <c r="DN375" i="8"/>
  <c r="DM375" i="8"/>
  <c r="DK375" i="8"/>
  <c r="DL375" i="8" s="1"/>
  <c r="DJ375" i="8"/>
  <c r="DI375" i="8"/>
  <c r="DH375" i="8"/>
  <c r="DG375" i="8"/>
  <c r="DE375" i="8"/>
  <c r="DF375" i="8" s="1"/>
  <c r="DD375" i="8"/>
  <c r="DC375" i="8"/>
  <c r="DB375" i="8"/>
  <c r="DA375" i="8"/>
  <c r="CZ375" i="8"/>
  <c r="CY375" i="8"/>
  <c r="CX375" i="8"/>
  <c r="CV375" i="8"/>
  <c r="CW375" i="8" s="1"/>
  <c r="CU375" i="8"/>
  <c r="CT375" i="8"/>
  <c r="CS375" i="8"/>
  <c r="CR375" i="8"/>
  <c r="CQ375" i="8"/>
  <c r="CP375" i="8"/>
  <c r="CO375" i="8"/>
  <c r="CN375" i="8"/>
  <c r="CL375" i="8"/>
  <c r="CM375" i="8" s="1"/>
  <c r="CG375" i="8"/>
  <c r="CF375" i="8"/>
  <c r="CE375" i="8"/>
  <c r="CD375" i="8"/>
  <c r="CC375" i="8"/>
  <c r="CB375" i="8"/>
  <c r="CA375" i="8"/>
  <c r="BZ375" i="8"/>
  <c r="BY375" i="8"/>
  <c r="BW375" i="8"/>
  <c r="BX375" i="8" s="1"/>
  <c r="BV375" i="8"/>
  <c r="BU375" i="8"/>
  <c r="BT375" i="8"/>
  <c r="BS375" i="8"/>
  <c r="BR375" i="8"/>
  <c r="BQ375" i="8"/>
  <c r="BP375" i="8"/>
  <c r="BO375" i="8"/>
  <c r="BN375" i="8"/>
  <c r="BM375" i="8"/>
  <c r="BL375" i="8"/>
  <c r="BJ375" i="8"/>
  <c r="BK375" i="8" s="1"/>
  <c r="J375" i="8"/>
  <c r="I375" i="8"/>
  <c r="H375" i="8"/>
  <c r="G375" i="8"/>
  <c r="F375" i="8"/>
  <c r="A375" i="8"/>
  <c r="DP374" i="8"/>
  <c r="DO374" i="8"/>
  <c r="DN374" i="8"/>
  <c r="DM374" i="8"/>
  <c r="DK374" i="8"/>
  <c r="DL374" i="8" s="1"/>
  <c r="DJ374" i="8"/>
  <c r="DI374" i="8"/>
  <c r="DH374" i="8"/>
  <c r="DG374" i="8"/>
  <c r="DE374" i="8"/>
  <c r="DF374" i="8" s="1"/>
  <c r="DD374" i="8"/>
  <c r="DC374" i="8"/>
  <c r="DB374" i="8"/>
  <c r="DA374" i="8"/>
  <c r="CZ374" i="8"/>
  <c r="CY374" i="8"/>
  <c r="CX374" i="8"/>
  <c r="CV374" i="8"/>
  <c r="CW374" i="8" s="1"/>
  <c r="CU374" i="8"/>
  <c r="CT374" i="8"/>
  <c r="CS374" i="8"/>
  <c r="CR374" i="8"/>
  <c r="CQ374" i="8"/>
  <c r="CP374" i="8"/>
  <c r="CO374" i="8"/>
  <c r="CN374" i="8"/>
  <c r="CL374" i="8"/>
  <c r="CM374" i="8" s="1"/>
  <c r="CG374" i="8"/>
  <c r="CF374" i="8"/>
  <c r="CE374" i="8"/>
  <c r="CD374" i="8"/>
  <c r="CC374" i="8"/>
  <c r="CB374" i="8"/>
  <c r="CA374" i="8"/>
  <c r="BZ374" i="8"/>
  <c r="BY374" i="8"/>
  <c r="BW374" i="8"/>
  <c r="BX374" i="8" s="1"/>
  <c r="BV374" i="8"/>
  <c r="BU374" i="8"/>
  <c r="BT374" i="8"/>
  <c r="BS374" i="8"/>
  <c r="BR374" i="8"/>
  <c r="BQ374" i="8"/>
  <c r="BP374" i="8"/>
  <c r="BO374" i="8"/>
  <c r="BN374" i="8"/>
  <c r="BM374" i="8"/>
  <c r="BL374" i="8"/>
  <c r="BJ374" i="8"/>
  <c r="BK374" i="8" s="1"/>
  <c r="J374" i="8"/>
  <c r="I374" i="8"/>
  <c r="H374" i="8"/>
  <c r="G374" i="8"/>
  <c r="F374" i="8"/>
  <c r="A374" i="8"/>
  <c r="DP373" i="8"/>
  <c r="DO373" i="8"/>
  <c r="DN373" i="8"/>
  <c r="DM373" i="8"/>
  <c r="DK373" i="8"/>
  <c r="DL373" i="8" s="1"/>
  <c r="DJ373" i="8"/>
  <c r="DI373" i="8"/>
  <c r="DH373" i="8"/>
  <c r="DG373" i="8"/>
  <c r="DE373" i="8"/>
  <c r="DF373" i="8" s="1"/>
  <c r="DD373" i="8"/>
  <c r="DC373" i="8"/>
  <c r="DB373" i="8"/>
  <c r="DA373" i="8"/>
  <c r="CZ373" i="8"/>
  <c r="CY373" i="8"/>
  <c r="CX373" i="8"/>
  <c r="CV373" i="8"/>
  <c r="CW373" i="8" s="1"/>
  <c r="CU373" i="8"/>
  <c r="CT373" i="8"/>
  <c r="CS373" i="8"/>
  <c r="CR373" i="8"/>
  <c r="CQ373" i="8"/>
  <c r="CP373" i="8"/>
  <c r="CO373" i="8"/>
  <c r="CN373" i="8"/>
  <c r="CL373" i="8"/>
  <c r="CM373" i="8" s="1"/>
  <c r="CG373" i="8"/>
  <c r="CF373" i="8"/>
  <c r="CE373" i="8"/>
  <c r="CD373" i="8"/>
  <c r="CC373" i="8"/>
  <c r="CB373" i="8"/>
  <c r="CA373" i="8"/>
  <c r="BZ373" i="8"/>
  <c r="BY373" i="8"/>
  <c r="BW373" i="8"/>
  <c r="BX373" i="8" s="1"/>
  <c r="BV373" i="8"/>
  <c r="BU373" i="8"/>
  <c r="BT373" i="8"/>
  <c r="BS373" i="8"/>
  <c r="BR373" i="8"/>
  <c r="BQ373" i="8"/>
  <c r="BP373" i="8"/>
  <c r="BO373" i="8"/>
  <c r="BN373" i="8"/>
  <c r="BM373" i="8"/>
  <c r="BL373" i="8"/>
  <c r="BJ373" i="8"/>
  <c r="BK373" i="8" s="1"/>
  <c r="J373" i="8"/>
  <c r="I373" i="8"/>
  <c r="H373" i="8"/>
  <c r="G373" i="8"/>
  <c r="F373" i="8"/>
  <c r="A373" i="8"/>
  <c r="DP372" i="8"/>
  <c r="DO372" i="8"/>
  <c r="DN372" i="8"/>
  <c r="DM372" i="8"/>
  <c r="DK372" i="8"/>
  <c r="DL372" i="8" s="1"/>
  <c r="DJ372" i="8"/>
  <c r="DI372" i="8"/>
  <c r="DH372" i="8"/>
  <c r="DG372" i="8"/>
  <c r="DE372" i="8"/>
  <c r="DF372" i="8" s="1"/>
  <c r="DD372" i="8"/>
  <c r="DC372" i="8"/>
  <c r="DB372" i="8"/>
  <c r="DA372" i="8"/>
  <c r="CZ372" i="8"/>
  <c r="CY372" i="8"/>
  <c r="CX372" i="8"/>
  <c r="CV372" i="8"/>
  <c r="CW372" i="8" s="1"/>
  <c r="CU372" i="8"/>
  <c r="CT372" i="8"/>
  <c r="CS372" i="8"/>
  <c r="CR372" i="8"/>
  <c r="CQ372" i="8"/>
  <c r="CP372" i="8"/>
  <c r="CO372" i="8"/>
  <c r="CN372" i="8"/>
  <c r="CL372" i="8"/>
  <c r="CM372" i="8" s="1"/>
  <c r="CG372" i="8"/>
  <c r="CF372" i="8"/>
  <c r="CE372" i="8"/>
  <c r="CD372" i="8"/>
  <c r="CC372" i="8"/>
  <c r="CB372" i="8"/>
  <c r="CA372" i="8"/>
  <c r="BZ372" i="8"/>
  <c r="BY372" i="8"/>
  <c r="BW372" i="8"/>
  <c r="BX372" i="8" s="1"/>
  <c r="BV372" i="8"/>
  <c r="BU372" i="8"/>
  <c r="BT372" i="8"/>
  <c r="BS372" i="8"/>
  <c r="BR372" i="8"/>
  <c r="BQ372" i="8"/>
  <c r="BP372" i="8"/>
  <c r="BO372" i="8"/>
  <c r="BN372" i="8"/>
  <c r="BM372" i="8"/>
  <c r="BL372" i="8"/>
  <c r="BJ372" i="8"/>
  <c r="BK372" i="8" s="1"/>
  <c r="J372" i="8"/>
  <c r="I372" i="8"/>
  <c r="H372" i="8"/>
  <c r="G372" i="8"/>
  <c r="F372" i="8"/>
  <c r="A372" i="8"/>
  <c r="DP371" i="8"/>
  <c r="DO371" i="8"/>
  <c r="DN371" i="8"/>
  <c r="DM371" i="8"/>
  <c r="DK371" i="8"/>
  <c r="DL371" i="8" s="1"/>
  <c r="DJ371" i="8"/>
  <c r="DI371" i="8"/>
  <c r="DH371" i="8"/>
  <c r="DG371" i="8"/>
  <c r="DE371" i="8"/>
  <c r="DF371" i="8" s="1"/>
  <c r="DD371" i="8"/>
  <c r="DC371" i="8"/>
  <c r="DB371" i="8"/>
  <c r="DA371" i="8"/>
  <c r="CZ371" i="8"/>
  <c r="CY371" i="8"/>
  <c r="CX371" i="8"/>
  <c r="CV371" i="8"/>
  <c r="CW371" i="8" s="1"/>
  <c r="CU371" i="8"/>
  <c r="CT371" i="8"/>
  <c r="CS371" i="8"/>
  <c r="CR371" i="8"/>
  <c r="CQ371" i="8"/>
  <c r="CP371" i="8"/>
  <c r="CO371" i="8"/>
  <c r="CN371" i="8"/>
  <c r="CL371" i="8"/>
  <c r="CM371" i="8" s="1"/>
  <c r="CG371" i="8"/>
  <c r="CF371" i="8"/>
  <c r="CE371" i="8"/>
  <c r="CD371" i="8"/>
  <c r="CC371" i="8"/>
  <c r="CB371" i="8"/>
  <c r="CA371" i="8"/>
  <c r="BZ371" i="8"/>
  <c r="BY371" i="8"/>
  <c r="BW371" i="8"/>
  <c r="BX371" i="8" s="1"/>
  <c r="BV371" i="8"/>
  <c r="BU371" i="8"/>
  <c r="BT371" i="8"/>
  <c r="BS371" i="8"/>
  <c r="BR371" i="8"/>
  <c r="BQ371" i="8"/>
  <c r="BP371" i="8"/>
  <c r="BO371" i="8"/>
  <c r="BN371" i="8"/>
  <c r="BM371" i="8"/>
  <c r="BL371" i="8"/>
  <c r="BJ371" i="8"/>
  <c r="BK371" i="8" s="1"/>
  <c r="J371" i="8"/>
  <c r="I371" i="8"/>
  <c r="H371" i="8"/>
  <c r="G371" i="8"/>
  <c r="F371" i="8"/>
  <c r="A371" i="8"/>
  <c r="DP370" i="8"/>
  <c r="DO370" i="8"/>
  <c r="DN370" i="8"/>
  <c r="DM370" i="8"/>
  <c r="DK370" i="8"/>
  <c r="DL370" i="8" s="1"/>
  <c r="DJ370" i="8"/>
  <c r="DI370" i="8"/>
  <c r="DH370" i="8"/>
  <c r="DG370" i="8"/>
  <c r="DE370" i="8"/>
  <c r="DF370" i="8" s="1"/>
  <c r="DD370" i="8"/>
  <c r="DC370" i="8"/>
  <c r="DB370" i="8"/>
  <c r="DA370" i="8"/>
  <c r="CZ370" i="8"/>
  <c r="CY370" i="8"/>
  <c r="CX370" i="8"/>
  <c r="CV370" i="8"/>
  <c r="CW370" i="8" s="1"/>
  <c r="CU370" i="8"/>
  <c r="CT370" i="8"/>
  <c r="CS370" i="8"/>
  <c r="CR370" i="8"/>
  <c r="CQ370" i="8"/>
  <c r="CP370" i="8"/>
  <c r="CO370" i="8"/>
  <c r="CN370" i="8"/>
  <c r="CL370" i="8"/>
  <c r="CM370" i="8" s="1"/>
  <c r="CG370" i="8"/>
  <c r="CF370" i="8"/>
  <c r="CE370" i="8"/>
  <c r="CD370" i="8"/>
  <c r="CC370" i="8"/>
  <c r="CB370" i="8"/>
  <c r="CA370" i="8"/>
  <c r="BZ370" i="8"/>
  <c r="BY370" i="8"/>
  <c r="BW370" i="8"/>
  <c r="BX370" i="8" s="1"/>
  <c r="BV370" i="8"/>
  <c r="BU370" i="8"/>
  <c r="BT370" i="8"/>
  <c r="BS370" i="8"/>
  <c r="BR370" i="8"/>
  <c r="BQ370" i="8"/>
  <c r="BP370" i="8"/>
  <c r="BO370" i="8"/>
  <c r="BN370" i="8"/>
  <c r="BM370" i="8"/>
  <c r="BL370" i="8"/>
  <c r="BJ370" i="8"/>
  <c r="BK370" i="8" s="1"/>
  <c r="J370" i="8"/>
  <c r="I370" i="8"/>
  <c r="H370" i="8"/>
  <c r="G370" i="8"/>
  <c r="F370" i="8"/>
  <c r="A370" i="8"/>
  <c r="DP369" i="8"/>
  <c r="DO369" i="8"/>
  <c r="DN369" i="8"/>
  <c r="DM369" i="8"/>
  <c r="DK369" i="8"/>
  <c r="DL369" i="8" s="1"/>
  <c r="DJ369" i="8"/>
  <c r="DI369" i="8"/>
  <c r="DH369" i="8"/>
  <c r="DG369" i="8"/>
  <c r="DE369" i="8"/>
  <c r="DF369" i="8" s="1"/>
  <c r="DD369" i="8"/>
  <c r="DC369" i="8"/>
  <c r="DB369" i="8"/>
  <c r="DA369" i="8"/>
  <c r="CZ369" i="8"/>
  <c r="CY369" i="8"/>
  <c r="CX369" i="8"/>
  <c r="CV369" i="8"/>
  <c r="CW369" i="8" s="1"/>
  <c r="CU369" i="8"/>
  <c r="CT369" i="8"/>
  <c r="CS369" i="8"/>
  <c r="CR369" i="8"/>
  <c r="CQ369" i="8"/>
  <c r="CP369" i="8"/>
  <c r="CO369" i="8"/>
  <c r="CN369" i="8"/>
  <c r="CL369" i="8"/>
  <c r="CM369" i="8" s="1"/>
  <c r="CG369" i="8"/>
  <c r="CF369" i="8"/>
  <c r="CE369" i="8"/>
  <c r="CD369" i="8"/>
  <c r="CC369" i="8"/>
  <c r="CB369" i="8"/>
  <c r="CA369" i="8"/>
  <c r="BZ369" i="8"/>
  <c r="BY369" i="8"/>
  <c r="BW369" i="8"/>
  <c r="BX369" i="8" s="1"/>
  <c r="BV369" i="8"/>
  <c r="BU369" i="8"/>
  <c r="BT369" i="8"/>
  <c r="BS369" i="8"/>
  <c r="BR369" i="8"/>
  <c r="BQ369" i="8"/>
  <c r="BP369" i="8"/>
  <c r="BO369" i="8"/>
  <c r="BN369" i="8"/>
  <c r="BM369" i="8"/>
  <c r="BL369" i="8"/>
  <c r="BJ369" i="8"/>
  <c r="BK369" i="8" s="1"/>
  <c r="J369" i="8"/>
  <c r="I369" i="8"/>
  <c r="H369" i="8"/>
  <c r="G369" i="8"/>
  <c r="F369" i="8"/>
  <c r="A369" i="8"/>
  <c r="DP368" i="8"/>
  <c r="DO368" i="8"/>
  <c r="DN368" i="8"/>
  <c r="DM368" i="8"/>
  <c r="DK368" i="8"/>
  <c r="DL368" i="8" s="1"/>
  <c r="DJ368" i="8"/>
  <c r="DI368" i="8"/>
  <c r="DH368" i="8"/>
  <c r="DG368" i="8"/>
  <c r="DE368" i="8"/>
  <c r="DF368" i="8" s="1"/>
  <c r="DD368" i="8"/>
  <c r="DC368" i="8"/>
  <c r="DB368" i="8"/>
  <c r="DA368" i="8"/>
  <c r="CZ368" i="8"/>
  <c r="CY368" i="8"/>
  <c r="CX368" i="8"/>
  <c r="CV368" i="8"/>
  <c r="CW368" i="8" s="1"/>
  <c r="CU368" i="8"/>
  <c r="CT368" i="8"/>
  <c r="CS368" i="8"/>
  <c r="CR368" i="8"/>
  <c r="CQ368" i="8"/>
  <c r="CP368" i="8"/>
  <c r="CO368" i="8"/>
  <c r="CN368" i="8"/>
  <c r="CL368" i="8"/>
  <c r="CM368" i="8" s="1"/>
  <c r="CG368" i="8"/>
  <c r="CF368" i="8"/>
  <c r="CE368" i="8"/>
  <c r="CD368" i="8"/>
  <c r="CC368" i="8"/>
  <c r="CB368" i="8"/>
  <c r="CA368" i="8"/>
  <c r="BZ368" i="8"/>
  <c r="BY368" i="8"/>
  <c r="BW368" i="8"/>
  <c r="BX368" i="8" s="1"/>
  <c r="BV368" i="8"/>
  <c r="BU368" i="8"/>
  <c r="BT368" i="8"/>
  <c r="BS368" i="8"/>
  <c r="BR368" i="8"/>
  <c r="BQ368" i="8"/>
  <c r="BP368" i="8"/>
  <c r="BO368" i="8"/>
  <c r="BN368" i="8"/>
  <c r="BM368" i="8"/>
  <c r="BL368" i="8"/>
  <c r="BJ368" i="8"/>
  <c r="BK368" i="8" s="1"/>
  <c r="J368" i="8"/>
  <c r="I368" i="8"/>
  <c r="H368" i="8"/>
  <c r="G368" i="8"/>
  <c r="F368" i="8"/>
  <c r="A368" i="8"/>
  <c r="DP367" i="8"/>
  <c r="DO367" i="8"/>
  <c r="DN367" i="8"/>
  <c r="DM367" i="8"/>
  <c r="DK367" i="8"/>
  <c r="DL367" i="8" s="1"/>
  <c r="DJ367" i="8"/>
  <c r="DI367" i="8"/>
  <c r="DH367" i="8"/>
  <c r="DG367" i="8"/>
  <c r="DE367" i="8"/>
  <c r="DF367" i="8" s="1"/>
  <c r="DD367" i="8"/>
  <c r="DC367" i="8"/>
  <c r="DB367" i="8"/>
  <c r="DA367" i="8"/>
  <c r="CZ367" i="8"/>
  <c r="CY367" i="8"/>
  <c r="CX367" i="8"/>
  <c r="CV367" i="8"/>
  <c r="CW367" i="8" s="1"/>
  <c r="CU367" i="8"/>
  <c r="CT367" i="8"/>
  <c r="CS367" i="8"/>
  <c r="CR367" i="8"/>
  <c r="CQ367" i="8"/>
  <c r="CP367" i="8"/>
  <c r="CO367" i="8"/>
  <c r="CN367" i="8"/>
  <c r="CL367" i="8"/>
  <c r="CM367" i="8" s="1"/>
  <c r="CG367" i="8"/>
  <c r="CF367" i="8"/>
  <c r="CE367" i="8"/>
  <c r="CD367" i="8"/>
  <c r="CC367" i="8"/>
  <c r="CB367" i="8"/>
  <c r="CA367" i="8"/>
  <c r="BZ367" i="8"/>
  <c r="BY367" i="8"/>
  <c r="BW367" i="8"/>
  <c r="BX367" i="8" s="1"/>
  <c r="BV367" i="8"/>
  <c r="BU367" i="8"/>
  <c r="BT367" i="8"/>
  <c r="BS367" i="8"/>
  <c r="BR367" i="8"/>
  <c r="BQ367" i="8"/>
  <c r="BP367" i="8"/>
  <c r="BO367" i="8"/>
  <c r="BN367" i="8"/>
  <c r="BM367" i="8"/>
  <c r="BL367" i="8"/>
  <c r="BJ367" i="8"/>
  <c r="BK367" i="8" s="1"/>
  <c r="J367" i="8"/>
  <c r="I367" i="8"/>
  <c r="H367" i="8"/>
  <c r="G367" i="8"/>
  <c r="F367" i="8"/>
  <c r="A367" i="8"/>
  <c r="DP366" i="8"/>
  <c r="DO366" i="8"/>
  <c r="DN366" i="8"/>
  <c r="DM366" i="8"/>
  <c r="DK366" i="8"/>
  <c r="DL366" i="8" s="1"/>
  <c r="DJ366" i="8"/>
  <c r="DI366" i="8"/>
  <c r="DH366" i="8"/>
  <c r="DG366" i="8"/>
  <c r="DE366" i="8"/>
  <c r="DF366" i="8" s="1"/>
  <c r="DD366" i="8"/>
  <c r="DC366" i="8"/>
  <c r="DB366" i="8"/>
  <c r="DA366" i="8"/>
  <c r="CZ366" i="8"/>
  <c r="CY366" i="8"/>
  <c r="CX366" i="8"/>
  <c r="CV366" i="8"/>
  <c r="CW366" i="8" s="1"/>
  <c r="CU366" i="8"/>
  <c r="CT366" i="8"/>
  <c r="CS366" i="8"/>
  <c r="CR366" i="8"/>
  <c r="CQ366" i="8"/>
  <c r="CP366" i="8"/>
  <c r="CO366" i="8"/>
  <c r="CN366" i="8"/>
  <c r="CL366" i="8"/>
  <c r="CM366" i="8" s="1"/>
  <c r="CG366" i="8"/>
  <c r="CF366" i="8"/>
  <c r="CE366" i="8"/>
  <c r="CD366" i="8"/>
  <c r="CC366" i="8"/>
  <c r="CB366" i="8"/>
  <c r="CA366" i="8"/>
  <c r="BZ366" i="8"/>
  <c r="BY366" i="8"/>
  <c r="BW366" i="8"/>
  <c r="BX366" i="8" s="1"/>
  <c r="BV366" i="8"/>
  <c r="BU366" i="8"/>
  <c r="BT366" i="8"/>
  <c r="BS366" i="8"/>
  <c r="BR366" i="8"/>
  <c r="BQ366" i="8"/>
  <c r="BP366" i="8"/>
  <c r="BO366" i="8"/>
  <c r="BN366" i="8"/>
  <c r="BM366" i="8"/>
  <c r="BL366" i="8"/>
  <c r="BJ366" i="8"/>
  <c r="BK366" i="8" s="1"/>
  <c r="J366" i="8"/>
  <c r="I366" i="8"/>
  <c r="H366" i="8"/>
  <c r="G366" i="8"/>
  <c r="F366" i="8"/>
  <c r="A366" i="8"/>
  <c r="DP365" i="8"/>
  <c r="DO365" i="8"/>
  <c r="DN365" i="8"/>
  <c r="DM365" i="8"/>
  <c r="DK365" i="8"/>
  <c r="DL365" i="8" s="1"/>
  <c r="DJ365" i="8"/>
  <c r="DI365" i="8"/>
  <c r="DH365" i="8"/>
  <c r="DG365" i="8"/>
  <c r="DE365" i="8"/>
  <c r="DF365" i="8" s="1"/>
  <c r="DD365" i="8"/>
  <c r="DC365" i="8"/>
  <c r="DB365" i="8"/>
  <c r="DA365" i="8"/>
  <c r="CZ365" i="8"/>
  <c r="CY365" i="8"/>
  <c r="CX365" i="8"/>
  <c r="CV365" i="8"/>
  <c r="CW365" i="8" s="1"/>
  <c r="CU365" i="8"/>
  <c r="CT365" i="8"/>
  <c r="CS365" i="8"/>
  <c r="CR365" i="8"/>
  <c r="CQ365" i="8"/>
  <c r="CP365" i="8"/>
  <c r="CO365" i="8"/>
  <c r="CN365" i="8"/>
  <c r="CL365" i="8"/>
  <c r="CM365" i="8" s="1"/>
  <c r="CG365" i="8"/>
  <c r="CF365" i="8"/>
  <c r="CE365" i="8"/>
  <c r="CD365" i="8"/>
  <c r="CC365" i="8"/>
  <c r="CB365" i="8"/>
  <c r="CA365" i="8"/>
  <c r="BZ365" i="8"/>
  <c r="BY365" i="8"/>
  <c r="BW365" i="8"/>
  <c r="BX365" i="8" s="1"/>
  <c r="BV365" i="8"/>
  <c r="BU365" i="8"/>
  <c r="BT365" i="8"/>
  <c r="BS365" i="8"/>
  <c r="BR365" i="8"/>
  <c r="BQ365" i="8"/>
  <c r="BP365" i="8"/>
  <c r="BO365" i="8"/>
  <c r="BN365" i="8"/>
  <c r="BM365" i="8"/>
  <c r="BL365" i="8"/>
  <c r="BJ365" i="8"/>
  <c r="BK365" i="8" s="1"/>
  <c r="J365" i="8"/>
  <c r="I365" i="8"/>
  <c r="H365" i="8"/>
  <c r="G365" i="8"/>
  <c r="F365" i="8"/>
  <c r="A365" i="8"/>
  <c r="DP364" i="8"/>
  <c r="DO364" i="8"/>
  <c r="DN364" i="8"/>
  <c r="DM364" i="8"/>
  <c r="DK364" i="8"/>
  <c r="DL364" i="8" s="1"/>
  <c r="DJ364" i="8"/>
  <c r="DI364" i="8"/>
  <c r="DH364" i="8"/>
  <c r="DG364" i="8"/>
  <c r="DE364" i="8"/>
  <c r="DF364" i="8" s="1"/>
  <c r="DD364" i="8"/>
  <c r="DC364" i="8"/>
  <c r="DB364" i="8"/>
  <c r="DA364" i="8"/>
  <c r="CZ364" i="8"/>
  <c r="CY364" i="8"/>
  <c r="CX364" i="8"/>
  <c r="CV364" i="8"/>
  <c r="CW364" i="8" s="1"/>
  <c r="CU364" i="8"/>
  <c r="CT364" i="8"/>
  <c r="CS364" i="8"/>
  <c r="CR364" i="8"/>
  <c r="CQ364" i="8"/>
  <c r="CP364" i="8"/>
  <c r="CO364" i="8"/>
  <c r="CN364" i="8"/>
  <c r="CL364" i="8"/>
  <c r="CM364" i="8" s="1"/>
  <c r="CG364" i="8"/>
  <c r="CF364" i="8"/>
  <c r="CE364" i="8"/>
  <c r="CD364" i="8"/>
  <c r="CC364" i="8"/>
  <c r="CB364" i="8"/>
  <c r="CA364" i="8"/>
  <c r="BZ364" i="8"/>
  <c r="BY364" i="8"/>
  <c r="BW364" i="8"/>
  <c r="BX364" i="8" s="1"/>
  <c r="BV364" i="8"/>
  <c r="BU364" i="8"/>
  <c r="BT364" i="8"/>
  <c r="BS364" i="8"/>
  <c r="BR364" i="8"/>
  <c r="BQ364" i="8"/>
  <c r="BP364" i="8"/>
  <c r="BO364" i="8"/>
  <c r="BN364" i="8"/>
  <c r="BM364" i="8"/>
  <c r="BL364" i="8"/>
  <c r="BJ364" i="8"/>
  <c r="BK364" i="8" s="1"/>
  <c r="J364" i="8"/>
  <c r="I364" i="8"/>
  <c r="H364" i="8"/>
  <c r="G364" i="8"/>
  <c r="F364" i="8"/>
  <c r="A364" i="8"/>
  <c r="DP363" i="8"/>
  <c r="DO363" i="8"/>
  <c r="DN363" i="8"/>
  <c r="DM363" i="8"/>
  <c r="DK363" i="8"/>
  <c r="DL363" i="8" s="1"/>
  <c r="DJ363" i="8"/>
  <c r="DI363" i="8"/>
  <c r="DH363" i="8"/>
  <c r="DG363" i="8"/>
  <c r="DE363" i="8"/>
  <c r="DF363" i="8" s="1"/>
  <c r="DD363" i="8"/>
  <c r="DC363" i="8"/>
  <c r="DB363" i="8"/>
  <c r="DA363" i="8"/>
  <c r="CZ363" i="8"/>
  <c r="CY363" i="8"/>
  <c r="CX363" i="8"/>
  <c r="CV363" i="8"/>
  <c r="CW363" i="8" s="1"/>
  <c r="CU363" i="8"/>
  <c r="CT363" i="8"/>
  <c r="CS363" i="8"/>
  <c r="CR363" i="8"/>
  <c r="CQ363" i="8"/>
  <c r="CP363" i="8"/>
  <c r="CO363" i="8"/>
  <c r="CN363" i="8"/>
  <c r="CL363" i="8"/>
  <c r="CM363" i="8" s="1"/>
  <c r="CG363" i="8"/>
  <c r="CF363" i="8"/>
  <c r="CE363" i="8"/>
  <c r="CD363" i="8"/>
  <c r="CC363" i="8"/>
  <c r="CB363" i="8"/>
  <c r="CA363" i="8"/>
  <c r="BZ363" i="8"/>
  <c r="BY363" i="8"/>
  <c r="BW363" i="8"/>
  <c r="BX363" i="8" s="1"/>
  <c r="BV363" i="8"/>
  <c r="BU363" i="8"/>
  <c r="BT363" i="8"/>
  <c r="BS363" i="8"/>
  <c r="BR363" i="8"/>
  <c r="BQ363" i="8"/>
  <c r="BP363" i="8"/>
  <c r="BO363" i="8"/>
  <c r="BN363" i="8"/>
  <c r="BM363" i="8"/>
  <c r="BL363" i="8"/>
  <c r="BJ363" i="8"/>
  <c r="BK363" i="8" s="1"/>
  <c r="J363" i="8"/>
  <c r="I363" i="8"/>
  <c r="H363" i="8"/>
  <c r="G363" i="8"/>
  <c r="F363" i="8"/>
  <c r="A363" i="8"/>
  <c r="DP362" i="8"/>
  <c r="DO362" i="8"/>
  <c r="DN362" i="8"/>
  <c r="DM362" i="8"/>
  <c r="DK362" i="8"/>
  <c r="DL362" i="8" s="1"/>
  <c r="DJ362" i="8"/>
  <c r="DI362" i="8"/>
  <c r="DH362" i="8"/>
  <c r="DG362" i="8"/>
  <c r="DE362" i="8"/>
  <c r="DF362" i="8" s="1"/>
  <c r="DD362" i="8"/>
  <c r="DC362" i="8"/>
  <c r="DB362" i="8"/>
  <c r="DA362" i="8"/>
  <c r="CZ362" i="8"/>
  <c r="CY362" i="8"/>
  <c r="CX362" i="8"/>
  <c r="CV362" i="8"/>
  <c r="CW362" i="8" s="1"/>
  <c r="CU362" i="8"/>
  <c r="CT362" i="8"/>
  <c r="CS362" i="8"/>
  <c r="CR362" i="8"/>
  <c r="CQ362" i="8"/>
  <c r="CP362" i="8"/>
  <c r="CO362" i="8"/>
  <c r="CN362" i="8"/>
  <c r="CL362" i="8"/>
  <c r="CM362" i="8" s="1"/>
  <c r="CG362" i="8"/>
  <c r="CF362" i="8"/>
  <c r="CE362" i="8"/>
  <c r="CD362" i="8"/>
  <c r="CC362" i="8"/>
  <c r="CB362" i="8"/>
  <c r="CA362" i="8"/>
  <c r="BZ362" i="8"/>
  <c r="BY362" i="8"/>
  <c r="BW362" i="8"/>
  <c r="BX362" i="8" s="1"/>
  <c r="BV362" i="8"/>
  <c r="BU362" i="8"/>
  <c r="BT362" i="8"/>
  <c r="BS362" i="8"/>
  <c r="BR362" i="8"/>
  <c r="BQ362" i="8"/>
  <c r="BP362" i="8"/>
  <c r="BO362" i="8"/>
  <c r="BN362" i="8"/>
  <c r="BM362" i="8"/>
  <c r="BL362" i="8"/>
  <c r="BJ362" i="8"/>
  <c r="BK362" i="8" s="1"/>
  <c r="J362" i="8"/>
  <c r="I362" i="8"/>
  <c r="H362" i="8"/>
  <c r="G362" i="8"/>
  <c r="F362" i="8"/>
  <c r="A362" i="8"/>
  <c r="DP361" i="8"/>
  <c r="DO361" i="8"/>
  <c r="DN361" i="8"/>
  <c r="DM361" i="8"/>
  <c r="DK361" i="8"/>
  <c r="DL361" i="8" s="1"/>
  <c r="DJ361" i="8"/>
  <c r="DI361" i="8"/>
  <c r="DH361" i="8"/>
  <c r="DG361" i="8"/>
  <c r="DE361" i="8"/>
  <c r="DF361" i="8" s="1"/>
  <c r="DD361" i="8"/>
  <c r="DC361" i="8"/>
  <c r="DB361" i="8"/>
  <c r="DA361" i="8"/>
  <c r="CZ361" i="8"/>
  <c r="CY361" i="8"/>
  <c r="CX361" i="8"/>
  <c r="CV361" i="8"/>
  <c r="CW361" i="8" s="1"/>
  <c r="CU361" i="8"/>
  <c r="CT361" i="8"/>
  <c r="CS361" i="8"/>
  <c r="CR361" i="8"/>
  <c r="CQ361" i="8"/>
  <c r="CP361" i="8"/>
  <c r="CO361" i="8"/>
  <c r="CN361" i="8"/>
  <c r="CL361" i="8"/>
  <c r="CM361" i="8" s="1"/>
  <c r="CG361" i="8"/>
  <c r="CF361" i="8"/>
  <c r="CE361" i="8"/>
  <c r="CD361" i="8"/>
  <c r="CC361" i="8"/>
  <c r="CB361" i="8"/>
  <c r="CA361" i="8"/>
  <c r="BZ361" i="8"/>
  <c r="BY361" i="8"/>
  <c r="BW361" i="8"/>
  <c r="BX361" i="8" s="1"/>
  <c r="BV361" i="8"/>
  <c r="BU361" i="8"/>
  <c r="BT361" i="8"/>
  <c r="BS361" i="8"/>
  <c r="BR361" i="8"/>
  <c r="BQ361" i="8"/>
  <c r="BP361" i="8"/>
  <c r="BO361" i="8"/>
  <c r="BN361" i="8"/>
  <c r="BM361" i="8"/>
  <c r="BL361" i="8"/>
  <c r="BJ361" i="8"/>
  <c r="BK361" i="8" s="1"/>
  <c r="J361" i="8"/>
  <c r="I361" i="8"/>
  <c r="H361" i="8"/>
  <c r="G361" i="8"/>
  <c r="F361" i="8"/>
  <c r="A361" i="8"/>
  <c r="DP360" i="8"/>
  <c r="DO360" i="8"/>
  <c r="DN360" i="8"/>
  <c r="DM360" i="8"/>
  <c r="DK360" i="8"/>
  <c r="DL360" i="8" s="1"/>
  <c r="DJ360" i="8"/>
  <c r="DI360" i="8"/>
  <c r="DH360" i="8"/>
  <c r="DG360" i="8"/>
  <c r="DE360" i="8"/>
  <c r="DF360" i="8" s="1"/>
  <c r="DD360" i="8"/>
  <c r="DC360" i="8"/>
  <c r="DB360" i="8"/>
  <c r="DA360" i="8"/>
  <c r="CZ360" i="8"/>
  <c r="CY360" i="8"/>
  <c r="CX360" i="8"/>
  <c r="CV360" i="8"/>
  <c r="CW360" i="8" s="1"/>
  <c r="CU360" i="8"/>
  <c r="CT360" i="8"/>
  <c r="CS360" i="8"/>
  <c r="CR360" i="8"/>
  <c r="CQ360" i="8"/>
  <c r="CP360" i="8"/>
  <c r="CO360" i="8"/>
  <c r="CN360" i="8"/>
  <c r="CL360" i="8"/>
  <c r="CM360" i="8" s="1"/>
  <c r="CG360" i="8"/>
  <c r="CF360" i="8"/>
  <c r="CE360" i="8"/>
  <c r="CD360" i="8"/>
  <c r="CC360" i="8"/>
  <c r="CB360" i="8"/>
  <c r="CA360" i="8"/>
  <c r="BZ360" i="8"/>
  <c r="BY360" i="8"/>
  <c r="BW360" i="8"/>
  <c r="BX360" i="8" s="1"/>
  <c r="BV360" i="8"/>
  <c r="BU360" i="8"/>
  <c r="BT360" i="8"/>
  <c r="BS360" i="8"/>
  <c r="BR360" i="8"/>
  <c r="BQ360" i="8"/>
  <c r="BP360" i="8"/>
  <c r="BO360" i="8"/>
  <c r="BN360" i="8"/>
  <c r="BM360" i="8"/>
  <c r="BL360" i="8"/>
  <c r="BJ360" i="8"/>
  <c r="BK360" i="8" s="1"/>
  <c r="J360" i="8"/>
  <c r="I360" i="8"/>
  <c r="H360" i="8"/>
  <c r="G360" i="8"/>
  <c r="F360" i="8"/>
  <c r="A360" i="8"/>
  <c r="DP359" i="8"/>
  <c r="DO359" i="8"/>
  <c r="DN359" i="8"/>
  <c r="DM359" i="8"/>
  <c r="DK359" i="8"/>
  <c r="DL359" i="8" s="1"/>
  <c r="DJ359" i="8"/>
  <c r="DI359" i="8"/>
  <c r="DH359" i="8"/>
  <c r="DG359" i="8"/>
  <c r="DE359" i="8"/>
  <c r="DF359" i="8" s="1"/>
  <c r="DD359" i="8"/>
  <c r="DC359" i="8"/>
  <c r="DB359" i="8"/>
  <c r="DA359" i="8"/>
  <c r="CZ359" i="8"/>
  <c r="CY359" i="8"/>
  <c r="CX359" i="8"/>
  <c r="CV359" i="8"/>
  <c r="CW359" i="8" s="1"/>
  <c r="CU359" i="8"/>
  <c r="CT359" i="8"/>
  <c r="CS359" i="8"/>
  <c r="CR359" i="8"/>
  <c r="CQ359" i="8"/>
  <c r="CP359" i="8"/>
  <c r="CO359" i="8"/>
  <c r="CN359" i="8"/>
  <c r="CL359" i="8"/>
  <c r="CM359" i="8" s="1"/>
  <c r="CG359" i="8"/>
  <c r="CF359" i="8"/>
  <c r="CE359" i="8"/>
  <c r="CD359" i="8"/>
  <c r="CC359" i="8"/>
  <c r="CB359" i="8"/>
  <c r="CA359" i="8"/>
  <c r="BZ359" i="8"/>
  <c r="BY359" i="8"/>
  <c r="BW359" i="8"/>
  <c r="BX359" i="8" s="1"/>
  <c r="BV359" i="8"/>
  <c r="BU359" i="8"/>
  <c r="BT359" i="8"/>
  <c r="BS359" i="8"/>
  <c r="BR359" i="8"/>
  <c r="BQ359" i="8"/>
  <c r="BP359" i="8"/>
  <c r="BO359" i="8"/>
  <c r="BN359" i="8"/>
  <c r="BM359" i="8"/>
  <c r="BL359" i="8"/>
  <c r="BJ359" i="8"/>
  <c r="BK359" i="8" s="1"/>
  <c r="J359" i="8"/>
  <c r="I359" i="8"/>
  <c r="H359" i="8"/>
  <c r="G359" i="8"/>
  <c r="F359" i="8"/>
  <c r="A359" i="8"/>
  <c r="DP358" i="8"/>
  <c r="DO358" i="8"/>
  <c r="DN358" i="8"/>
  <c r="DM358" i="8"/>
  <c r="DK358" i="8"/>
  <c r="DL358" i="8" s="1"/>
  <c r="DJ358" i="8"/>
  <c r="DI358" i="8"/>
  <c r="DH358" i="8"/>
  <c r="DG358" i="8"/>
  <c r="DE358" i="8"/>
  <c r="DF358" i="8" s="1"/>
  <c r="DD358" i="8"/>
  <c r="DC358" i="8"/>
  <c r="DB358" i="8"/>
  <c r="DA358" i="8"/>
  <c r="CZ358" i="8"/>
  <c r="CY358" i="8"/>
  <c r="CX358" i="8"/>
  <c r="CV358" i="8"/>
  <c r="CW358" i="8" s="1"/>
  <c r="CU358" i="8"/>
  <c r="CT358" i="8"/>
  <c r="CS358" i="8"/>
  <c r="CR358" i="8"/>
  <c r="CQ358" i="8"/>
  <c r="CP358" i="8"/>
  <c r="CO358" i="8"/>
  <c r="CN358" i="8"/>
  <c r="CL358" i="8"/>
  <c r="CM358" i="8" s="1"/>
  <c r="CG358" i="8"/>
  <c r="CF358" i="8"/>
  <c r="CE358" i="8"/>
  <c r="CD358" i="8"/>
  <c r="CC358" i="8"/>
  <c r="CB358" i="8"/>
  <c r="CA358" i="8"/>
  <c r="BZ358" i="8"/>
  <c r="BY358" i="8"/>
  <c r="BW358" i="8"/>
  <c r="BX358" i="8" s="1"/>
  <c r="BV358" i="8"/>
  <c r="BU358" i="8"/>
  <c r="BT358" i="8"/>
  <c r="BS358" i="8"/>
  <c r="BR358" i="8"/>
  <c r="BQ358" i="8"/>
  <c r="BP358" i="8"/>
  <c r="BO358" i="8"/>
  <c r="BN358" i="8"/>
  <c r="BM358" i="8"/>
  <c r="BL358" i="8"/>
  <c r="BJ358" i="8"/>
  <c r="BK358" i="8" s="1"/>
  <c r="J358" i="8"/>
  <c r="I358" i="8"/>
  <c r="H358" i="8"/>
  <c r="G358" i="8"/>
  <c r="F358" i="8"/>
  <c r="A358" i="8"/>
  <c r="DP357" i="8"/>
  <c r="DO357" i="8"/>
  <c r="DN357" i="8"/>
  <c r="DM357" i="8"/>
  <c r="DK357" i="8"/>
  <c r="DL357" i="8" s="1"/>
  <c r="DJ357" i="8"/>
  <c r="DI357" i="8"/>
  <c r="DH357" i="8"/>
  <c r="DG357" i="8"/>
  <c r="DE357" i="8"/>
  <c r="DF357" i="8" s="1"/>
  <c r="DD357" i="8"/>
  <c r="DC357" i="8"/>
  <c r="DB357" i="8"/>
  <c r="DA357" i="8"/>
  <c r="CZ357" i="8"/>
  <c r="CY357" i="8"/>
  <c r="CX357" i="8"/>
  <c r="CV357" i="8"/>
  <c r="CW357" i="8" s="1"/>
  <c r="CU357" i="8"/>
  <c r="CT357" i="8"/>
  <c r="CS357" i="8"/>
  <c r="CR357" i="8"/>
  <c r="CQ357" i="8"/>
  <c r="CP357" i="8"/>
  <c r="CO357" i="8"/>
  <c r="CN357" i="8"/>
  <c r="CL357" i="8"/>
  <c r="CM357" i="8" s="1"/>
  <c r="CG357" i="8"/>
  <c r="CF357" i="8"/>
  <c r="CE357" i="8"/>
  <c r="CD357" i="8"/>
  <c r="CC357" i="8"/>
  <c r="CB357" i="8"/>
  <c r="CA357" i="8"/>
  <c r="BZ357" i="8"/>
  <c r="BY357" i="8"/>
  <c r="BW357" i="8"/>
  <c r="BX357" i="8" s="1"/>
  <c r="BV357" i="8"/>
  <c r="BU357" i="8"/>
  <c r="BT357" i="8"/>
  <c r="BS357" i="8"/>
  <c r="BR357" i="8"/>
  <c r="BQ357" i="8"/>
  <c r="BP357" i="8"/>
  <c r="BO357" i="8"/>
  <c r="BN357" i="8"/>
  <c r="BM357" i="8"/>
  <c r="BL357" i="8"/>
  <c r="BJ357" i="8"/>
  <c r="BK357" i="8" s="1"/>
  <c r="J357" i="8"/>
  <c r="I357" i="8"/>
  <c r="H357" i="8"/>
  <c r="G357" i="8"/>
  <c r="F357" i="8"/>
  <c r="A357" i="8"/>
  <c r="DP356" i="8"/>
  <c r="DO356" i="8"/>
  <c r="DN356" i="8"/>
  <c r="DM356" i="8"/>
  <c r="DK356" i="8"/>
  <c r="DL356" i="8" s="1"/>
  <c r="DJ356" i="8"/>
  <c r="DI356" i="8"/>
  <c r="DH356" i="8"/>
  <c r="DG356" i="8"/>
  <c r="DE356" i="8"/>
  <c r="DF356" i="8" s="1"/>
  <c r="DD356" i="8"/>
  <c r="DC356" i="8"/>
  <c r="DB356" i="8"/>
  <c r="DA356" i="8"/>
  <c r="CZ356" i="8"/>
  <c r="CY356" i="8"/>
  <c r="CX356" i="8"/>
  <c r="CV356" i="8"/>
  <c r="CW356" i="8" s="1"/>
  <c r="CU356" i="8"/>
  <c r="CT356" i="8"/>
  <c r="CS356" i="8"/>
  <c r="CR356" i="8"/>
  <c r="CQ356" i="8"/>
  <c r="CP356" i="8"/>
  <c r="CO356" i="8"/>
  <c r="CN356" i="8"/>
  <c r="CL356" i="8"/>
  <c r="CM356" i="8" s="1"/>
  <c r="CG356" i="8"/>
  <c r="CF356" i="8"/>
  <c r="CE356" i="8"/>
  <c r="CD356" i="8"/>
  <c r="CC356" i="8"/>
  <c r="CB356" i="8"/>
  <c r="CA356" i="8"/>
  <c r="BZ356" i="8"/>
  <c r="BY356" i="8"/>
  <c r="BW356" i="8"/>
  <c r="BX356" i="8" s="1"/>
  <c r="BV356" i="8"/>
  <c r="BU356" i="8"/>
  <c r="BT356" i="8"/>
  <c r="BS356" i="8"/>
  <c r="BR356" i="8"/>
  <c r="BQ356" i="8"/>
  <c r="BP356" i="8"/>
  <c r="BO356" i="8"/>
  <c r="BN356" i="8"/>
  <c r="BM356" i="8"/>
  <c r="BL356" i="8"/>
  <c r="BJ356" i="8"/>
  <c r="BK356" i="8" s="1"/>
  <c r="J356" i="8"/>
  <c r="I356" i="8"/>
  <c r="H356" i="8"/>
  <c r="G356" i="8"/>
  <c r="F356" i="8"/>
  <c r="A356" i="8"/>
  <c r="DP355" i="8"/>
  <c r="DO355" i="8"/>
  <c r="DN355" i="8"/>
  <c r="DM355" i="8"/>
  <c r="DK355" i="8"/>
  <c r="DL355" i="8" s="1"/>
  <c r="DJ355" i="8"/>
  <c r="DI355" i="8"/>
  <c r="DH355" i="8"/>
  <c r="DG355" i="8"/>
  <c r="DE355" i="8"/>
  <c r="DF355" i="8" s="1"/>
  <c r="DD355" i="8"/>
  <c r="DC355" i="8"/>
  <c r="DB355" i="8"/>
  <c r="DA355" i="8"/>
  <c r="CZ355" i="8"/>
  <c r="CY355" i="8"/>
  <c r="CX355" i="8"/>
  <c r="CV355" i="8"/>
  <c r="CW355" i="8" s="1"/>
  <c r="CU355" i="8"/>
  <c r="CT355" i="8"/>
  <c r="CS355" i="8"/>
  <c r="CR355" i="8"/>
  <c r="CQ355" i="8"/>
  <c r="CP355" i="8"/>
  <c r="CO355" i="8"/>
  <c r="CN355" i="8"/>
  <c r="CL355" i="8"/>
  <c r="CM355" i="8" s="1"/>
  <c r="CG355" i="8"/>
  <c r="CF355" i="8"/>
  <c r="CE355" i="8"/>
  <c r="CD355" i="8"/>
  <c r="CC355" i="8"/>
  <c r="CB355" i="8"/>
  <c r="CA355" i="8"/>
  <c r="BZ355" i="8"/>
  <c r="BY355" i="8"/>
  <c r="BW355" i="8"/>
  <c r="BX355" i="8" s="1"/>
  <c r="BV355" i="8"/>
  <c r="BU355" i="8"/>
  <c r="BT355" i="8"/>
  <c r="BS355" i="8"/>
  <c r="BR355" i="8"/>
  <c r="BQ355" i="8"/>
  <c r="BP355" i="8"/>
  <c r="BO355" i="8"/>
  <c r="BN355" i="8"/>
  <c r="BM355" i="8"/>
  <c r="BL355" i="8"/>
  <c r="BJ355" i="8"/>
  <c r="BK355" i="8" s="1"/>
  <c r="J355" i="8"/>
  <c r="I355" i="8"/>
  <c r="H355" i="8"/>
  <c r="G355" i="8"/>
  <c r="F355" i="8"/>
  <c r="A355" i="8"/>
  <c r="DP354" i="8"/>
  <c r="DO354" i="8"/>
  <c r="DN354" i="8"/>
  <c r="DM354" i="8"/>
  <c r="DK354" i="8"/>
  <c r="DL354" i="8" s="1"/>
  <c r="DJ354" i="8"/>
  <c r="DI354" i="8"/>
  <c r="DH354" i="8"/>
  <c r="DG354" i="8"/>
  <c r="DE354" i="8"/>
  <c r="DF354" i="8" s="1"/>
  <c r="DD354" i="8"/>
  <c r="DC354" i="8"/>
  <c r="DB354" i="8"/>
  <c r="DA354" i="8"/>
  <c r="CZ354" i="8"/>
  <c r="CY354" i="8"/>
  <c r="CX354" i="8"/>
  <c r="CV354" i="8"/>
  <c r="CW354" i="8" s="1"/>
  <c r="CU354" i="8"/>
  <c r="CT354" i="8"/>
  <c r="CS354" i="8"/>
  <c r="CR354" i="8"/>
  <c r="CQ354" i="8"/>
  <c r="CP354" i="8"/>
  <c r="CO354" i="8"/>
  <c r="CN354" i="8"/>
  <c r="CL354" i="8"/>
  <c r="CM354" i="8" s="1"/>
  <c r="CG354" i="8"/>
  <c r="CF354" i="8"/>
  <c r="CE354" i="8"/>
  <c r="CD354" i="8"/>
  <c r="CC354" i="8"/>
  <c r="CB354" i="8"/>
  <c r="CA354" i="8"/>
  <c r="BZ354" i="8"/>
  <c r="BY354" i="8"/>
  <c r="BW354" i="8"/>
  <c r="BX354" i="8" s="1"/>
  <c r="BV354" i="8"/>
  <c r="BU354" i="8"/>
  <c r="BT354" i="8"/>
  <c r="BS354" i="8"/>
  <c r="BR354" i="8"/>
  <c r="BQ354" i="8"/>
  <c r="BP354" i="8"/>
  <c r="BO354" i="8"/>
  <c r="BN354" i="8"/>
  <c r="BM354" i="8"/>
  <c r="BL354" i="8"/>
  <c r="BJ354" i="8"/>
  <c r="BK354" i="8" s="1"/>
  <c r="J354" i="8"/>
  <c r="I354" i="8"/>
  <c r="H354" i="8"/>
  <c r="G354" i="8"/>
  <c r="F354" i="8"/>
  <c r="A354" i="8"/>
  <c r="DP353" i="8"/>
  <c r="DO353" i="8"/>
  <c r="DN353" i="8"/>
  <c r="DM353" i="8"/>
  <c r="DK353" i="8"/>
  <c r="DL353" i="8" s="1"/>
  <c r="DJ353" i="8"/>
  <c r="DI353" i="8"/>
  <c r="DH353" i="8"/>
  <c r="DG353" i="8"/>
  <c r="DE353" i="8"/>
  <c r="DF353" i="8" s="1"/>
  <c r="DD353" i="8"/>
  <c r="DC353" i="8"/>
  <c r="DB353" i="8"/>
  <c r="DA353" i="8"/>
  <c r="CZ353" i="8"/>
  <c r="CY353" i="8"/>
  <c r="CX353" i="8"/>
  <c r="CV353" i="8"/>
  <c r="CW353" i="8" s="1"/>
  <c r="CU353" i="8"/>
  <c r="CT353" i="8"/>
  <c r="CS353" i="8"/>
  <c r="CR353" i="8"/>
  <c r="CQ353" i="8"/>
  <c r="CP353" i="8"/>
  <c r="CO353" i="8"/>
  <c r="CN353" i="8"/>
  <c r="CL353" i="8"/>
  <c r="CM353" i="8" s="1"/>
  <c r="CG353" i="8"/>
  <c r="CF353" i="8"/>
  <c r="CE353" i="8"/>
  <c r="CD353" i="8"/>
  <c r="CC353" i="8"/>
  <c r="CB353" i="8"/>
  <c r="CA353" i="8"/>
  <c r="BZ353" i="8"/>
  <c r="BY353" i="8"/>
  <c r="BW353" i="8"/>
  <c r="BX353" i="8" s="1"/>
  <c r="BV353" i="8"/>
  <c r="BU353" i="8"/>
  <c r="BT353" i="8"/>
  <c r="BS353" i="8"/>
  <c r="BR353" i="8"/>
  <c r="BQ353" i="8"/>
  <c r="BP353" i="8"/>
  <c r="BO353" i="8"/>
  <c r="BN353" i="8"/>
  <c r="BM353" i="8"/>
  <c r="BL353" i="8"/>
  <c r="BJ353" i="8"/>
  <c r="BK353" i="8" s="1"/>
  <c r="J353" i="8"/>
  <c r="I353" i="8"/>
  <c r="H353" i="8"/>
  <c r="G353" i="8"/>
  <c r="F353" i="8"/>
  <c r="A353" i="8"/>
  <c r="DP352" i="8"/>
  <c r="DO352" i="8"/>
  <c r="DN352" i="8"/>
  <c r="DM352" i="8"/>
  <c r="DK352" i="8"/>
  <c r="DL352" i="8" s="1"/>
  <c r="DJ352" i="8"/>
  <c r="DI352" i="8"/>
  <c r="DH352" i="8"/>
  <c r="DG352" i="8"/>
  <c r="DE352" i="8"/>
  <c r="DF352" i="8" s="1"/>
  <c r="DD352" i="8"/>
  <c r="DC352" i="8"/>
  <c r="DB352" i="8"/>
  <c r="DA352" i="8"/>
  <c r="CZ352" i="8"/>
  <c r="CY352" i="8"/>
  <c r="CX352" i="8"/>
  <c r="CV352" i="8"/>
  <c r="CW352" i="8" s="1"/>
  <c r="CU352" i="8"/>
  <c r="CT352" i="8"/>
  <c r="CS352" i="8"/>
  <c r="CR352" i="8"/>
  <c r="CQ352" i="8"/>
  <c r="CP352" i="8"/>
  <c r="CO352" i="8"/>
  <c r="CN352" i="8"/>
  <c r="CL352" i="8"/>
  <c r="CM352" i="8" s="1"/>
  <c r="CG352" i="8"/>
  <c r="CF352" i="8"/>
  <c r="CE352" i="8"/>
  <c r="CD352" i="8"/>
  <c r="CC352" i="8"/>
  <c r="CB352" i="8"/>
  <c r="CA352" i="8"/>
  <c r="BZ352" i="8"/>
  <c r="BY352" i="8"/>
  <c r="BW352" i="8"/>
  <c r="BX352" i="8" s="1"/>
  <c r="BV352" i="8"/>
  <c r="BU352" i="8"/>
  <c r="BT352" i="8"/>
  <c r="BS352" i="8"/>
  <c r="BR352" i="8"/>
  <c r="BQ352" i="8"/>
  <c r="BP352" i="8"/>
  <c r="BO352" i="8"/>
  <c r="BN352" i="8"/>
  <c r="BM352" i="8"/>
  <c r="BL352" i="8"/>
  <c r="BJ352" i="8"/>
  <c r="BK352" i="8" s="1"/>
  <c r="J352" i="8"/>
  <c r="I352" i="8"/>
  <c r="H352" i="8"/>
  <c r="G352" i="8"/>
  <c r="F352" i="8"/>
  <c r="A352" i="8"/>
  <c r="DP351" i="8"/>
  <c r="DO351" i="8"/>
  <c r="DN351" i="8"/>
  <c r="DM351" i="8"/>
  <c r="DK351" i="8"/>
  <c r="DL351" i="8" s="1"/>
  <c r="DJ351" i="8"/>
  <c r="DI351" i="8"/>
  <c r="DH351" i="8"/>
  <c r="DG351" i="8"/>
  <c r="DE351" i="8"/>
  <c r="DF351" i="8" s="1"/>
  <c r="DD351" i="8"/>
  <c r="DC351" i="8"/>
  <c r="DB351" i="8"/>
  <c r="DA351" i="8"/>
  <c r="CZ351" i="8"/>
  <c r="CY351" i="8"/>
  <c r="CX351" i="8"/>
  <c r="CV351" i="8"/>
  <c r="CW351" i="8" s="1"/>
  <c r="CU351" i="8"/>
  <c r="CT351" i="8"/>
  <c r="CS351" i="8"/>
  <c r="CR351" i="8"/>
  <c r="CQ351" i="8"/>
  <c r="CP351" i="8"/>
  <c r="CO351" i="8"/>
  <c r="CN351" i="8"/>
  <c r="CL351" i="8"/>
  <c r="CM351" i="8" s="1"/>
  <c r="CG351" i="8"/>
  <c r="CF351" i="8"/>
  <c r="CE351" i="8"/>
  <c r="CD351" i="8"/>
  <c r="CC351" i="8"/>
  <c r="CB351" i="8"/>
  <c r="CA351" i="8"/>
  <c r="BZ351" i="8"/>
  <c r="BY351" i="8"/>
  <c r="BW351" i="8"/>
  <c r="BX351" i="8" s="1"/>
  <c r="BV351" i="8"/>
  <c r="BU351" i="8"/>
  <c r="BT351" i="8"/>
  <c r="BS351" i="8"/>
  <c r="BR351" i="8"/>
  <c r="BQ351" i="8"/>
  <c r="BP351" i="8"/>
  <c r="BO351" i="8"/>
  <c r="BN351" i="8"/>
  <c r="BM351" i="8"/>
  <c r="BL351" i="8"/>
  <c r="BJ351" i="8"/>
  <c r="BK351" i="8" s="1"/>
  <c r="J351" i="8"/>
  <c r="I351" i="8"/>
  <c r="H351" i="8"/>
  <c r="G351" i="8"/>
  <c r="F351" i="8"/>
  <c r="A351" i="8"/>
  <c r="DP350" i="8"/>
  <c r="DO350" i="8"/>
  <c r="DN350" i="8"/>
  <c r="DM350" i="8"/>
  <c r="DK350" i="8"/>
  <c r="DL350" i="8" s="1"/>
  <c r="DJ350" i="8"/>
  <c r="DI350" i="8"/>
  <c r="DH350" i="8"/>
  <c r="DG350" i="8"/>
  <c r="DE350" i="8"/>
  <c r="DF350" i="8" s="1"/>
  <c r="DD350" i="8"/>
  <c r="DC350" i="8"/>
  <c r="DB350" i="8"/>
  <c r="DA350" i="8"/>
  <c r="CZ350" i="8"/>
  <c r="CY350" i="8"/>
  <c r="CX350" i="8"/>
  <c r="CV350" i="8"/>
  <c r="CW350" i="8" s="1"/>
  <c r="CU350" i="8"/>
  <c r="CT350" i="8"/>
  <c r="CS350" i="8"/>
  <c r="CR350" i="8"/>
  <c r="CQ350" i="8"/>
  <c r="CP350" i="8"/>
  <c r="CO350" i="8"/>
  <c r="CN350" i="8"/>
  <c r="CL350" i="8"/>
  <c r="CM350" i="8" s="1"/>
  <c r="CG350" i="8"/>
  <c r="CF350" i="8"/>
  <c r="CE350" i="8"/>
  <c r="CD350" i="8"/>
  <c r="CC350" i="8"/>
  <c r="CB350" i="8"/>
  <c r="CA350" i="8"/>
  <c r="BZ350" i="8"/>
  <c r="BY350" i="8"/>
  <c r="BW350" i="8"/>
  <c r="BX350" i="8" s="1"/>
  <c r="BV350" i="8"/>
  <c r="BU350" i="8"/>
  <c r="BT350" i="8"/>
  <c r="BS350" i="8"/>
  <c r="BR350" i="8"/>
  <c r="BQ350" i="8"/>
  <c r="BP350" i="8"/>
  <c r="BO350" i="8"/>
  <c r="BN350" i="8"/>
  <c r="BM350" i="8"/>
  <c r="BL350" i="8"/>
  <c r="BJ350" i="8"/>
  <c r="BK350" i="8" s="1"/>
  <c r="J350" i="8"/>
  <c r="I350" i="8"/>
  <c r="H350" i="8"/>
  <c r="G350" i="8"/>
  <c r="F350" i="8"/>
  <c r="A350" i="8"/>
  <c r="DP349" i="8"/>
  <c r="DO349" i="8"/>
  <c r="DN349" i="8"/>
  <c r="DM349" i="8"/>
  <c r="DK349" i="8"/>
  <c r="DL349" i="8" s="1"/>
  <c r="DJ349" i="8"/>
  <c r="DI349" i="8"/>
  <c r="DH349" i="8"/>
  <c r="DG349" i="8"/>
  <c r="DE349" i="8"/>
  <c r="DF349" i="8" s="1"/>
  <c r="DD349" i="8"/>
  <c r="DC349" i="8"/>
  <c r="DB349" i="8"/>
  <c r="DA349" i="8"/>
  <c r="CZ349" i="8"/>
  <c r="CY349" i="8"/>
  <c r="CX349" i="8"/>
  <c r="CV349" i="8"/>
  <c r="CW349" i="8" s="1"/>
  <c r="CU349" i="8"/>
  <c r="CT349" i="8"/>
  <c r="CS349" i="8"/>
  <c r="CR349" i="8"/>
  <c r="CQ349" i="8"/>
  <c r="CP349" i="8"/>
  <c r="CO349" i="8"/>
  <c r="CN349" i="8"/>
  <c r="CL349" i="8"/>
  <c r="CM349" i="8" s="1"/>
  <c r="CG349" i="8"/>
  <c r="CF349" i="8"/>
  <c r="CE349" i="8"/>
  <c r="CD349" i="8"/>
  <c r="CC349" i="8"/>
  <c r="CB349" i="8"/>
  <c r="CA349" i="8"/>
  <c r="BZ349" i="8"/>
  <c r="BY349" i="8"/>
  <c r="BW349" i="8"/>
  <c r="BX349" i="8" s="1"/>
  <c r="BV349" i="8"/>
  <c r="BU349" i="8"/>
  <c r="BT349" i="8"/>
  <c r="BS349" i="8"/>
  <c r="BR349" i="8"/>
  <c r="BQ349" i="8"/>
  <c r="BP349" i="8"/>
  <c r="BO349" i="8"/>
  <c r="BN349" i="8"/>
  <c r="BM349" i="8"/>
  <c r="BL349" i="8"/>
  <c r="BJ349" i="8"/>
  <c r="BK349" i="8" s="1"/>
  <c r="J349" i="8"/>
  <c r="I349" i="8"/>
  <c r="H349" i="8"/>
  <c r="G349" i="8"/>
  <c r="F349" i="8"/>
  <c r="A349" i="8"/>
  <c r="DP348" i="8"/>
  <c r="DO348" i="8"/>
  <c r="DN348" i="8"/>
  <c r="DM348" i="8"/>
  <c r="DK348" i="8"/>
  <c r="DL348" i="8" s="1"/>
  <c r="DJ348" i="8"/>
  <c r="DI348" i="8"/>
  <c r="DH348" i="8"/>
  <c r="DG348" i="8"/>
  <c r="DE348" i="8"/>
  <c r="DF348" i="8" s="1"/>
  <c r="DD348" i="8"/>
  <c r="DC348" i="8"/>
  <c r="DB348" i="8"/>
  <c r="DA348" i="8"/>
  <c r="CZ348" i="8"/>
  <c r="CY348" i="8"/>
  <c r="CX348" i="8"/>
  <c r="CV348" i="8"/>
  <c r="CW348" i="8" s="1"/>
  <c r="CU348" i="8"/>
  <c r="CT348" i="8"/>
  <c r="CS348" i="8"/>
  <c r="CR348" i="8"/>
  <c r="CQ348" i="8"/>
  <c r="CP348" i="8"/>
  <c r="CO348" i="8"/>
  <c r="CN348" i="8"/>
  <c r="CL348" i="8"/>
  <c r="CM348" i="8" s="1"/>
  <c r="CG348" i="8"/>
  <c r="CF348" i="8"/>
  <c r="CE348" i="8"/>
  <c r="CD348" i="8"/>
  <c r="CC348" i="8"/>
  <c r="CB348" i="8"/>
  <c r="CA348" i="8"/>
  <c r="BZ348" i="8"/>
  <c r="BY348" i="8"/>
  <c r="BW348" i="8"/>
  <c r="BX348" i="8" s="1"/>
  <c r="BV348" i="8"/>
  <c r="BU348" i="8"/>
  <c r="BT348" i="8"/>
  <c r="BS348" i="8"/>
  <c r="BR348" i="8"/>
  <c r="BQ348" i="8"/>
  <c r="BP348" i="8"/>
  <c r="BO348" i="8"/>
  <c r="BN348" i="8"/>
  <c r="BM348" i="8"/>
  <c r="BL348" i="8"/>
  <c r="BJ348" i="8"/>
  <c r="BK348" i="8" s="1"/>
  <c r="J348" i="8"/>
  <c r="I348" i="8"/>
  <c r="H348" i="8"/>
  <c r="G348" i="8"/>
  <c r="F348" i="8"/>
  <c r="A348" i="8"/>
  <c r="DP347" i="8"/>
  <c r="DO347" i="8"/>
  <c r="DN347" i="8"/>
  <c r="DM347" i="8"/>
  <c r="DK347" i="8"/>
  <c r="DL347" i="8" s="1"/>
  <c r="DJ347" i="8"/>
  <c r="DI347" i="8"/>
  <c r="DH347" i="8"/>
  <c r="DG347" i="8"/>
  <c r="DE347" i="8"/>
  <c r="DF347" i="8" s="1"/>
  <c r="DD347" i="8"/>
  <c r="DC347" i="8"/>
  <c r="DB347" i="8"/>
  <c r="DA347" i="8"/>
  <c r="CZ347" i="8"/>
  <c r="CY347" i="8"/>
  <c r="CX347" i="8"/>
  <c r="CV347" i="8"/>
  <c r="CW347" i="8" s="1"/>
  <c r="CU347" i="8"/>
  <c r="CT347" i="8"/>
  <c r="CS347" i="8"/>
  <c r="CR347" i="8"/>
  <c r="CQ347" i="8"/>
  <c r="CP347" i="8"/>
  <c r="CO347" i="8"/>
  <c r="CN347" i="8"/>
  <c r="CL347" i="8"/>
  <c r="CM347" i="8" s="1"/>
  <c r="CG347" i="8"/>
  <c r="CF347" i="8"/>
  <c r="CE347" i="8"/>
  <c r="CD347" i="8"/>
  <c r="CC347" i="8"/>
  <c r="CB347" i="8"/>
  <c r="CA347" i="8"/>
  <c r="BZ347" i="8"/>
  <c r="BY347" i="8"/>
  <c r="BW347" i="8"/>
  <c r="BX347" i="8" s="1"/>
  <c r="BV347" i="8"/>
  <c r="BU347" i="8"/>
  <c r="BT347" i="8"/>
  <c r="BS347" i="8"/>
  <c r="BR347" i="8"/>
  <c r="BQ347" i="8"/>
  <c r="BP347" i="8"/>
  <c r="BO347" i="8"/>
  <c r="BN347" i="8"/>
  <c r="BM347" i="8"/>
  <c r="BL347" i="8"/>
  <c r="BJ347" i="8"/>
  <c r="BK347" i="8" s="1"/>
  <c r="J347" i="8"/>
  <c r="I347" i="8"/>
  <c r="H347" i="8"/>
  <c r="G347" i="8"/>
  <c r="F347" i="8"/>
  <c r="A347" i="8"/>
  <c r="DP346" i="8"/>
  <c r="DO346" i="8"/>
  <c r="DN346" i="8"/>
  <c r="DM346" i="8"/>
  <c r="DK346" i="8"/>
  <c r="DL346" i="8" s="1"/>
  <c r="DJ346" i="8"/>
  <c r="DI346" i="8"/>
  <c r="DH346" i="8"/>
  <c r="DG346" i="8"/>
  <c r="DE346" i="8"/>
  <c r="DF346" i="8" s="1"/>
  <c r="DD346" i="8"/>
  <c r="DC346" i="8"/>
  <c r="DB346" i="8"/>
  <c r="DA346" i="8"/>
  <c r="CZ346" i="8"/>
  <c r="CY346" i="8"/>
  <c r="CX346" i="8"/>
  <c r="CV346" i="8"/>
  <c r="CW346" i="8" s="1"/>
  <c r="CU346" i="8"/>
  <c r="CT346" i="8"/>
  <c r="CS346" i="8"/>
  <c r="CR346" i="8"/>
  <c r="CQ346" i="8"/>
  <c r="CP346" i="8"/>
  <c r="CO346" i="8"/>
  <c r="CN346" i="8"/>
  <c r="CL346" i="8"/>
  <c r="CM346" i="8" s="1"/>
  <c r="CG346" i="8"/>
  <c r="CF346" i="8"/>
  <c r="CE346" i="8"/>
  <c r="CD346" i="8"/>
  <c r="CC346" i="8"/>
  <c r="CB346" i="8"/>
  <c r="CA346" i="8"/>
  <c r="BZ346" i="8"/>
  <c r="BY346" i="8"/>
  <c r="BW346" i="8"/>
  <c r="BX346" i="8" s="1"/>
  <c r="BV346" i="8"/>
  <c r="BU346" i="8"/>
  <c r="BT346" i="8"/>
  <c r="BS346" i="8"/>
  <c r="BR346" i="8"/>
  <c r="BQ346" i="8"/>
  <c r="BP346" i="8"/>
  <c r="BO346" i="8"/>
  <c r="BN346" i="8"/>
  <c r="BM346" i="8"/>
  <c r="BL346" i="8"/>
  <c r="BJ346" i="8"/>
  <c r="BK346" i="8" s="1"/>
  <c r="J346" i="8"/>
  <c r="I346" i="8"/>
  <c r="H346" i="8"/>
  <c r="G346" i="8"/>
  <c r="F346" i="8"/>
  <c r="A346" i="8"/>
  <c r="DP345" i="8"/>
  <c r="DO345" i="8"/>
  <c r="DN345" i="8"/>
  <c r="DM345" i="8"/>
  <c r="DK345" i="8"/>
  <c r="DL345" i="8" s="1"/>
  <c r="DJ345" i="8"/>
  <c r="DI345" i="8"/>
  <c r="DH345" i="8"/>
  <c r="DG345" i="8"/>
  <c r="DE345" i="8"/>
  <c r="DF345" i="8" s="1"/>
  <c r="DD345" i="8"/>
  <c r="DC345" i="8"/>
  <c r="DB345" i="8"/>
  <c r="DA345" i="8"/>
  <c r="CZ345" i="8"/>
  <c r="CY345" i="8"/>
  <c r="CX345" i="8"/>
  <c r="CV345" i="8"/>
  <c r="CW345" i="8" s="1"/>
  <c r="CU345" i="8"/>
  <c r="CT345" i="8"/>
  <c r="CS345" i="8"/>
  <c r="CR345" i="8"/>
  <c r="CQ345" i="8"/>
  <c r="CP345" i="8"/>
  <c r="CO345" i="8"/>
  <c r="CN345" i="8"/>
  <c r="CL345" i="8"/>
  <c r="CM345" i="8" s="1"/>
  <c r="CG345" i="8"/>
  <c r="CF345" i="8"/>
  <c r="CE345" i="8"/>
  <c r="CD345" i="8"/>
  <c r="CC345" i="8"/>
  <c r="CB345" i="8"/>
  <c r="CA345" i="8"/>
  <c r="BZ345" i="8"/>
  <c r="BY345" i="8"/>
  <c r="BW345" i="8"/>
  <c r="BX345" i="8" s="1"/>
  <c r="BV345" i="8"/>
  <c r="BU345" i="8"/>
  <c r="BT345" i="8"/>
  <c r="BS345" i="8"/>
  <c r="BR345" i="8"/>
  <c r="BQ345" i="8"/>
  <c r="BP345" i="8"/>
  <c r="BO345" i="8"/>
  <c r="BN345" i="8"/>
  <c r="BM345" i="8"/>
  <c r="BL345" i="8"/>
  <c r="BJ345" i="8"/>
  <c r="BK345" i="8" s="1"/>
  <c r="J345" i="8"/>
  <c r="I345" i="8"/>
  <c r="H345" i="8"/>
  <c r="G345" i="8"/>
  <c r="F345" i="8"/>
  <c r="A345" i="8"/>
  <c r="DP344" i="8"/>
  <c r="DO344" i="8"/>
  <c r="DN344" i="8"/>
  <c r="DM344" i="8"/>
  <c r="DK344" i="8"/>
  <c r="DL344" i="8" s="1"/>
  <c r="DJ344" i="8"/>
  <c r="DI344" i="8"/>
  <c r="DH344" i="8"/>
  <c r="DG344" i="8"/>
  <c r="DE344" i="8"/>
  <c r="DF344" i="8" s="1"/>
  <c r="DD344" i="8"/>
  <c r="DC344" i="8"/>
  <c r="DB344" i="8"/>
  <c r="DA344" i="8"/>
  <c r="CZ344" i="8"/>
  <c r="CY344" i="8"/>
  <c r="CX344" i="8"/>
  <c r="CV344" i="8"/>
  <c r="CW344" i="8" s="1"/>
  <c r="CU344" i="8"/>
  <c r="CT344" i="8"/>
  <c r="CS344" i="8"/>
  <c r="CR344" i="8"/>
  <c r="CQ344" i="8"/>
  <c r="CP344" i="8"/>
  <c r="CO344" i="8"/>
  <c r="CN344" i="8"/>
  <c r="CL344" i="8"/>
  <c r="CM344" i="8" s="1"/>
  <c r="CG344" i="8"/>
  <c r="CF344" i="8"/>
  <c r="CE344" i="8"/>
  <c r="CD344" i="8"/>
  <c r="CC344" i="8"/>
  <c r="CB344" i="8"/>
  <c r="CA344" i="8"/>
  <c r="BZ344" i="8"/>
  <c r="BY344" i="8"/>
  <c r="BW344" i="8"/>
  <c r="BX344" i="8" s="1"/>
  <c r="BV344" i="8"/>
  <c r="BU344" i="8"/>
  <c r="BT344" i="8"/>
  <c r="BS344" i="8"/>
  <c r="BR344" i="8"/>
  <c r="BQ344" i="8"/>
  <c r="BP344" i="8"/>
  <c r="BO344" i="8"/>
  <c r="BN344" i="8"/>
  <c r="BM344" i="8"/>
  <c r="BL344" i="8"/>
  <c r="BJ344" i="8"/>
  <c r="BK344" i="8" s="1"/>
  <c r="J344" i="8"/>
  <c r="I344" i="8"/>
  <c r="H344" i="8"/>
  <c r="G344" i="8"/>
  <c r="F344" i="8"/>
  <c r="A344" i="8"/>
  <c r="DP343" i="8"/>
  <c r="DO343" i="8"/>
  <c r="DN343" i="8"/>
  <c r="DM343" i="8"/>
  <c r="DK343" i="8"/>
  <c r="DL343" i="8" s="1"/>
  <c r="DJ343" i="8"/>
  <c r="DI343" i="8"/>
  <c r="DH343" i="8"/>
  <c r="DG343" i="8"/>
  <c r="DE343" i="8"/>
  <c r="DF343" i="8" s="1"/>
  <c r="DD343" i="8"/>
  <c r="DC343" i="8"/>
  <c r="DB343" i="8"/>
  <c r="DA343" i="8"/>
  <c r="CZ343" i="8"/>
  <c r="CY343" i="8"/>
  <c r="CX343" i="8"/>
  <c r="CV343" i="8"/>
  <c r="CW343" i="8" s="1"/>
  <c r="CU343" i="8"/>
  <c r="CT343" i="8"/>
  <c r="CS343" i="8"/>
  <c r="CR343" i="8"/>
  <c r="CQ343" i="8"/>
  <c r="CP343" i="8"/>
  <c r="CO343" i="8"/>
  <c r="CN343" i="8"/>
  <c r="CL343" i="8"/>
  <c r="CM343" i="8" s="1"/>
  <c r="CG343" i="8"/>
  <c r="CF343" i="8"/>
  <c r="CE343" i="8"/>
  <c r="CD343" i="8"/>
  <c r="CC343" i="8"/>
  <c r="CB343" i="8"/>
  <c r="CA343" i="8"/>
  <c r="BZ343" i="8"/>
  <c r="BY343" i="8"/>
  <c r="BW343" i="8"/>
  <c r="BX343" i="8" s="1"/>
  <c r="BV343" i="8"/>
  <c r="BU343" i="8"/>
  <c r="BT343" i="8"/>
  <c r="BS343" i="8"/>
  <c r="BR343" i="8"/>
  <c r="BQ343" i="8"/>
  <c r="BP343" i="8"/>
  <c r="BO343" i="8"/>
  <c r="BN343" i="8"/>
  <c r="BM343" i="8"/>
  <c r="BL343" i="8"/>
  <c r="BJ343" i="8"/>
  <c r="BK343" i="8" s="1"/>
  <c r="J343" i="8"/>
  <c r="I343" i="8"/>
  <c r="H343" i="8"/>
  <c r="G343" i="8"/>
  <c r="F343" i="8"/>
  <c r="A343" i="8"/>
  <c r="DP342" i="8"/>
  <c r="DO342" i="8"/>
  <c r="DN342" i="8"/>
  <c r="DM342" i="8"/>
  <c r="DK342" i="8"/>
  <c r="DL342" i="8" s="1"/>
  <c r="DJ342" i="8"/>
  <c r="DI342" i="8"/>
  <c r="DH342" i="8"/>
  <c r="DG342" i="8"/>
  <c r="DE342" i="8"/>
  <c r="DF342" i="8" s="1"/>
  <c r="DD342" i="8"/>
  <c r="DC342" i="8"/>
  <c r="DB342" i="8"/>
  <c r="DA342" i="8"/>
  <c r="CZ342" i="8"/>
  <c r="CY342" i="8"/>
  <c r="CX342" i="8"/>
  <c r="CV342" i="8"/>
  <c r="CW342" i="8" s="1"/>
  <c r="CU342" i="8"/>
  <c r="CT342" i="8"/>
  <c r="CS342" i="8"/>
  <c r="CR342" i="8"/>
  <c r="CQ342" i="8"/>
  <c r="CP342" i="8"/>
  <c r="CO342" i="8"/>
  <c r="CN342" i="8"/>
  <c r="CL342" i="8"/>
  <c r="CM342" i="8" s="1"/>
  <c r="CG342" i="8"/>
  <c r="CF342" i="8"/>
  <c r="CE342" i="8"/>
  <c r="CD342" i="8"/>
  <c r="CC342" i="8"/>
  <c r="CB342" i="8"/>
  <c r="CA342" i="8"/>
  <c r="BZ342" i="8"/>
  <c r="BY342" i="8"/>
  <c r="BW342" i="8"/>
  <c r="BX342" i="8" s="1"/>
  <c r="BV342" i="8"/>
  <c r="BU342" i="8"/>
  <c r="BT342" i="8"/>
  <c r="BS342" i="8"/>
  <c r="BR342" i="8"/>
  <c r="BQ342" i="8"/>
  <c r="BP342" i="8"/>
  <c r="BO342" i="8"/>
  <c r="BN342" i="8"/>
  <c r="BM342" i="8"/>
  <c r="BL342" i="8"/>
  <c r="BJ342" i="8"/>
  <c r="BK342" i="8" s="1"/>
  <c r="J342" i="8"/>
  <c r="I342" i="8"/>
  <c r="H342" i="8"/>
  <c r="G342" i="8"/>
  <c r="F342" i="8"/>
  <c r="A342" i="8"/>
  <c r="DP341" i="8"/>
  <c r="DO341" i="8"/>
  <c r="DN341" i="8"/>
  <c r="DM341" i="8"/>
  <c r="DK341" i="8"/>
  <c r="DL341" i="8" s="1"/>
  <c r="DJ341" i="8"/>
  <c r="DI341" i="8"/>
  <c r="DH341" i="8"/>
  <c r="DG341" i="8"/>
  <c r="DE341" i="8"/>
  <c r="DF341" i="8" s="1"/>
  <c r="DD341" i="8"/>
  <c r="DC341" i="8"/>
  <c r="DB341" i="8"/>
  <c r="DA341" i="8"/>
  <c r="CZ341" i="8"/>
  <c r="CY341" i="8"/>
  <c r="CX341" i="8"/>
  <c r="CV341" i="8"/>
  <c r="CW341" i="8" s="1"/>
  <c r="CU341" i="8"/>
  <c r="CT341" i="8"/>
  <c r="CS341" i="8"/>
  <c r="CR341" i="8"/>
  <c r="CQ341" i="8"/>
  <c r="CP341" i="8"/>
  <c r="CO341" i="8"/>
  <c r="CN341" i="8"/>
  <c r="CL341" i="8"/>
  <c r="CM341" i="8" s="1"/>
  <c r="CG341" i="8"/>
  <c r="CF341" i="8"/>
  <c r="CE341" i="8"/>
  <c r="CD341" i="8"/>
  <c r="CC341" i="8"/>
  <c r="CB341" i="8"/>
  <c r="CA341" i="8"/>
  <c r="BZ341" i="8"/>
  <c r="BY341" i="8"/>
  <c r="BW341" i="8"/>
  <c r="BX341" i="8" s="1"/>
  <c r="BV341" i="8"/>
  <c r="BU341" i="8"/>
  <c r="BT341" i="8"/>
  <c r="BS341" i="8"/>
  <c r="BR341" i="8"/>
  <c r="BQ341" i="8"/>
  <c r="BP341" i="8"/>
  <c r="BO341" i="8"/>
  <c r="BN341" i="8"/>
  <c r="BM341" i="8"/>
  <c r="BL341" i="8"/>
  <c r="BJ341" i="8"/>
  <c r="BK341" i="8" s="1"/>
  <c r="J341" i="8"/>
  <c r="I341" i="8"/>
  <c r="H341" i="8"/>
  <c r="G341" i="8"/>
  <c r="F341" i="8"/>
  <c r="A341" i="8"/>
  <c r="DP340" i="8"/>
  <c r="DO340" i="8"/>
  <c r="DN340" i="8"/>
  <c r="DM340" i="8"/>
  <c r="DK340" i="8"/>
  <c r="DL340" i="8" s="1"/>
  <c r="DJ340" i="8"/>
  <c r="DI340" i="8"/>
  <c r="DH340" i="8"/>
  <c r="DG340" i="8"/>
  <c r="DE340" i="8"/>
  <c r="DF340" i="8" s="1"/>
  <c r="DD340" i="8"/>
  <c r="DC340" i="8"/>
  <c r="DB340" i="8"/>
  <c r="DA340" i="8"/>
  <c r="CZ340" i="8"/>
  <c r="CY340" i="8"/>
  <c r="CX340" i="8"/>
  <c r="CV340" i="8"/>
  <c r="CW340" i="8" s="1"/>
  <c r="CU340" i="8"/>
  <c r="CT340" i="8"/>
  <c r="CS340" i="8"/>
  <c r="CR340" i="8"/>
  <c r="CQ340" i="8"/>
  <c r="CP340" i="8"/>
  <c r="CO340" i="8"/>
  <c r="CN340" i="8"/>
  <c r="CL340" i="8"/>
  <c r="CM340" i="8" s="1"/>
  <c r="CG340" i="8"/>
  <c r="CF340" i="8"/>
  <c r="CE340" i="8"/>
  <c r="CD340" i="8"/>
  <c r="CC340" i="8"/>
  <c r="CB340" i="8"/>
  <c r="CA340" i="8"/>
  <c r="BZ340" i="8"/>
  <c r="BY340" i="8"/>
  <c r="BW340" i="8"/>
  <c r="BX340" i="8" s="1"/>
  <c r="BV340" i="8"/>
  <c r="BU340" i="8"/>
  <c r="BT340" i="8"/>
  <c r="BS340" i="8"/>
  <c r="BR340" i="8"/>
  <c r="BQ340" i="8"/>
  <c r="BP340" i="8"/>
  <c r="BO340" i="8"/>
  <c r="BN340" i="8"/>
  <c r="BM340" i="8"/>
  <c r="BL340" i="8"/>
  <c r="BJ340" i="8"/>
  <c r="BK340" i="8" s="1"/>
  <c r="J340" i="8"/>
  <c r="I340" i="8"/>
  <c r="H340" i="8"/>
  <c r="G340" i="8"/>
  <c r="F340" i="8"/>
  <c r="A340" i="8"/>
  <c r="DP339" i="8"/>
  <c r="DO339" i="8"/>
  <c r="DN339" i="8"/>
  <c r="DM339" i="8"/>
  <c r="DK339" i="8"/>
  <c r="DL339" i="8" s="1"/>
  <c r="DJ339" i="8"/>
  <c r="DI339" i="8"/>
  <c r="DH339" i="8"/>
  <c r="DG339" i="8"/>
  <c r="DE339" i="8"/>
  <c r="DF339" i="8" s="1"/>
  <c r="DD339" i="8"/>
  <c r="DC339" i="8"/>
  <c r="DB339" i="8"/>
  <c r="DA339" i="8"/>
  <c r="CZ339" i="8"/>
  <c r="CY339" i="8"/>
  <c r="CX339" i="8"/>
  <c r="CV339" i="8"/>
  <c r="CW339" i="8" s="1"/>
  <c r="CU339" i="8"/>
  <c r="CT339" i="8"/>
  <c r="CS339" i="8"/>
  <c r="CR339" i="8"/>
  <c r="CQ339" i="8"/>
  <c r="CP339" i="8"/>
  <c r="CO339" i="8"/>
  <c r="CN339" i="8"/>
  <c r="CL339" i="8"/>
  <c r="CM339" i="8" s="1"/>
  <c r="CG339" i="8"/>
  <c r="CF339" i="8"/>
  <c r="CE339" i="8"/>
  <c r="CD339" i="8"/>
  <c r="CC339" i="8"/>
  <c r="CB339" i="8"/>
  <c r="CA339" i="8"/>
  <c r="BZ339" i="8"/>
  <c r="BY339" i="8"/>
  <c r="BW339" i="8"/>
  <c r="BX339" i="8" s="1"/>
  <c r="BV339" i="8"/>
  <c r="BU339" i="8"/>
  <c r="BT339" i="8"/>
  <c r="BS339" i="8"/>
  <c r="BR339" i="8"/>
  <c r="BQ339" i="8"/>
  <c r="BP339" i="8"/>
  <c r="BO339" i="8"/>
  <c r="BN339" i="8"/>
  <c r="BM339" i="8"/>
  <c r="BL339" i="8"/>
  <c r="BJ339" i="8"/>
  <c r="BK339" i="8" s="1"/>
  <c r="J339" i="8"/>
  <c r="I339" i="8"/>
  <c r="H339" i="8"/>
  <c r="G339" i="8"/>
  <c r="F339" i="8"/>
  <c r="A339" i="8"/>
  <c r="DP338" i="8"/>
  <c r="DO338" i="8"/>
  <c r="DN338" i="8"/>
  <c r="DM338" i="8"/>
  <c r="DK338" i="8"/>
  <c r="DL338" i="8" s="1"/>
  <c r="DJ338" i="8"/>
  <c r="DI338" i="8"/>
  <c r="DH338" i="8"/>
  <c r="DG338" i="8"/>
  <c r="DE338" i="8"/>
  <c r="DF338" i="8" s="1"/>
  <c r="DD338" i="8"/>
  <c r="DC338" i="8"/>
  <c r="DB338" i="8"/>
  <c r="DA338" i="8"/>
  <c r="CZ338" i="8"/>
  <c r="CY338" i="8"/>
  <c r="CX338" i="8"/>
  <c r="CV338" i="8"/>
  <c r="CW338" i="8" s="1"/>
  <c r="CU338" i="8"/>
  <c r="CT338" i="8"/>
  <c r="CS338" i="8"/>
  <c r="CR338" i="8"/>
  <c r="CQ338" i="8"/>
  <c r="CP338" i="8"/>
  <c r="CO338" i="8"/>
  <c r="CN338" i="8"/>
  <c r="CL338" i="8"/>
  <c r="CM338" i="8" s="1"/>
  <c r="CG338" i="8"/>
  <c r="CF338" i="8"/>
  <c r="CE338" i="8"/>
  <c r="CD338" i="8"/>
  <c r="CC338" i="8"/>
  <c r="CB338" i="8"/>
  <c r="CA338" i="8"/>
  <c r="BZ338" i="8"/>
  <c r="BY338" i="8"/>
  <c r="BW338" i="8"/>
  <c r="BX338" i="8" s="1"/>
  <c r="BV338" i="8"/>
  <c r="BU338" i="8"/>
  <c r="BT338" i="8"/>
  <c r="BS338" i="8"/>
  <c r="BR338" i="8"/>
  <c r="BQ338" i="8"/>
  <c r="BP338" i="8"/>
  <c r="BO338" i="8"/>
  <c r="BN338" i="8"/>
  <c r="BM338" i="8"/>
  <c r="BL338" i="8"/>
  <c r="BJ338" i="8"/>
  <c r="BK338" i="8" s="1"/>
  <c r="J338" i="8"/>
  <c r="I338" i="8"/>
  <c r="H338" i="8"/>
  <c r="G338" i="8"/>
  <c r="F338" i="8"/>
  <c r="A338" i="8"/>
  <c r="DP337" i="8"/>
  <c r="DO337" i="8"/>
  <c r="DN337" i="8"/>
  <c r="DM337" i="8"/>
  <c r="DK337" i="8"/>
  <c r="DL337" i="8" s="1"/>
  <c r="DJ337" i="8"/>
  <c r="DI337" i="8"/>
  <c r="DH337" i="8"/>
  <c r="DG337" i="8"/>
  <c r="DE337" i="8"/>
  <c r="DF337" i="8" s="1"/>
  <c r="DD337" i="8"/>
  <c r="DC337" i="8"/>
  <c r="DB337" i="8"/>
  <c r="DA337" i="8"/>
  <c r="CZ337" i="8"/>
  <c r="CY337" i="8"/>
  <c r="CX337" i="8"/>
  <c r="CV337" i="8"/>
  <c r="CW337" i="8" s="1"/>
  <c r="CU337" i="8"/>
  <c r="CT337" i="8"/>
  <c r="CS337" i="8"/>
  <c r="CR337" i="8"/>
  <c r="CQ337" i="8"/>
  <c r="CP337" i="8"/>
  <c r="CO337" i="8"/>
  <c r="CN337" i="8"/>
  <c r="CL337" i="8"/>
  <c r="CM337" i="8" s="1"/>
  <c r="CG337" i="8"/>
  <c r="CF337" i="8"/>
  <c r="CE337" i="8"/>
  <c r="CD337" i="8"/>
  <c r="CC337" i="8"/>
  <c r="CB337" i="8"/>
  <c r="CA337" i="8"/>
  <c r="BZ337" i="8"/>
  <c r="BY337" i="8"/>
  <c r="BW337" i="8"/>
  <c r="BX337" i="8" s="1"/>
  <c r="BV337" i="8"/>
  <c r="BU337" i="8"/>
  <c r="BT337" i="8"/>
  <c r="BS337" i="8"/>
  <c r="BR337" i="8"/>
  <c r="BQ337" i="8"/>
  <c r="BP337" i="8"/>
  <c r="BO337" i="8"/>
  <c r="BN337" i="8"/>
  <c r="BM337" i="8"/>
  <c r="BL337" i="8"/>
  <c r="BJ337" i="8"/>
  <c r="BK337" i="8" s="1"/>
  <c r="J337" i="8"/>
  <c r="I337" i="8"/>
  <c r="H337" i="8"/>
  <c r="G337" i="8"/>
  <c r="F337" i="8"/>
  <c r="A337" i="8"/>
  <c r="DP336" i="8"/>
  <c r="DO336" i="8"/>
  <c r="DN336" i="8"/>
  <c r="DM336" i="8"/>
  <c r="DK336" i="8"/>
  <c r="DL336" i="8" s="1"/>
  <c r="DJ336" i="8"/>
  <c r="DI336" i="8"/>
  <c r="DH336" i="8"/>
  <c r="DG336" i="8"/>
  <c r="DE336" i="8"/>
  <c r="DF336" i="8" s="1"/>
  <c r="DD336" i="8"/>
  <c r="DC336" i="8"/>
  <c r="DB336" i="8"/>
  <c r="DA336" i="8"/>
  <c r="CZ336" i="8"/>
  <c r="CY336" i="8"/>
  <c r="CX336" i="8"/>
  <c r="CV336" i="8"/>
  <c r="CW336" i="8" s="1"/>
  <c r="CU336" i="8"/>
  <c r="CT336" i="8"/>
  <c r="CS336" i="8"/>
  <c r="CR336" i="8"/>
  <c r="CQ336" i="8"/>
  <c r="CP336" i="8"/>
  <c r="CO336" i="8"/>
  <c r="CN336" i="8"/>
  <c r="CL336" i="8"/>
  <c r="CM336" i="8" s="1"/>
  <c r="CG336" i="8"/>
  <c r="CF336" i="8"/>
  <c r="CE336" i="8"/>
  <c r="CD336" i="8"/>
  <c r="CC336" i="8"/>
  <c r="CB336" i="8"/>
  <c r="CA336" i="8"/>
  <c r="BZ336" i="8"/>
  <c r="BY336" i="8"/>
  <c r="BW336" i="8"/>
  <c r="BX336" i="8" s="1"/>
  <c r="BV336" i="8"/>
  <c r="BU336" i="8"/>
  <c r="BT336" i="8"/>
  <c r="BS336" i="8"/>
  <c r="BR336" i="8"/>
  <c r="BQ336" i="8"/>
  <c r="BP336" i="8"/>
  <c r="BO336" i="8"/>
  <c r="BN336" i="8"/>
  <c r="BM336" i="8"/>
  <c r="BL336" i="8"/>
  <c r="BJ336" i="8"/>
  <c r="BK336" i="8" s="1"/>
  <c r="J336" i="8"/>
  <c r="I336" i="8"/>
  <c r="H336" i="8"/>
  <c r="G336" i="8"/>
  <c r="F336" i="8"/>
  <c r="A336" i="8"/>
  <c r="DP335" i="8"/>
  <c r="DO335" i="8"/>
  <c r="DN335" i="8"/>
  <c r="DM335" i="8"/>
  <c r="DK335" i="8"/>
  <c r="DL335" i="8" s="1"/>
  <c r="DJ335" i="8"/>
  <c r="DI335" i="8"/>
  <c r="DH335" i="8"/>
  <c r="DG335" i="8"/>
  <c r="DE335" i="8"/>
  <c r="DF335" i="8" s="1"/>
  <c r="DD335" i="8"/>
  <c r="DC335" i="8"/>
  <c r="DB335" i="8"/>
  <c r="DA335" i="8"/>
  <c r="CZ335" i="8"/>
  <c r="CY335" i="8"/>
  <c r="CX335" i="8"/>
  <c r="CV335" i="8"/>
  <c r="CW335" i="8" s="1"/>
  <c r="CU335" i="8"/>
  <c r="CT335" i="8"/>
  <c r="CS335" i="8"/>
  <c r="CR335" i="8"/>
  <c r="CQ335" i="8"/>
  <c r="CP335" i="8"/>
  <c r="CO335" i="8"/>
  <c r="CN335" i="8"/>
  <c r="CL335" i="8"/>
  <c r="CM335" i="8" s="1"/>
  <c r="CG335" i="8"/>
  <c r="CF335" i="8"/>
  <c r="CE335" i="8"/>
  <c r="CD335" i="8"/>
  <c r="CC335" i="8"/>
  <c r="CB335" i="8"/>
  <c r="CA335" i="8"/>
  <c r="BZ335" i="8"/>
  <c r="BY335" i="8"/>
  <c r="BW335" i="8"/>
  <c r="BX335" i="8" s="1"/>
  <c r="BV335" i="8"/>
  <c r="BU335" i="8"/>
  <c r="BT335" i="8"/>
  <c r="BS335" i="8"/>
  <c r="BR335" i="8"/>
  <c r="BQ335" i="8"/>
  <c r="BP335" i="8"/>
  <c r="BO335" i="8"/>
  <c r="BN335" i="8"/>
  <c r="BM335" i="8"/>
  <c r="BL335" i="8"/>
  <c r="BJ335" i="8"/>
  <c r="BK335" i="8" s="1"/>
  <c r="J335" i="8"/>
  <c r="I335" i="8"/>
  <c r="H335" i="8"/>
  <c r="G335" i="8"/>
  <c r="F335" i="8"/>
  <c r="A335" i="8"/>
  <c r="DP334" i="8"/>
  <c r="DO334" i="8"/>
  <c r="DN334" i="8"/>
  <c r="DM334" i="8"/>
  <c r="DK334" i="8"/>
  <c r="DL334" i="8" s="1"/>
  <c r="DJ334" i="8"/>
  <c r="DI334" i="8"/>
  <c r="DH334" i="8"/>
  <c r="DG334" i="8"/>
  <c r="DE334" i="8"/>
  <c r="DF334" i="8" s="1"/>
  <c r="DD334" i="8"/>
  <c r="DC334" i="8"/>
  <c r="DB334" i="8"/>
  <c r="DA334" i="8"/>
  <c r="CZ334" i="8"/>
  <c r="CY334" i="8"/>
  <c r="CX334" i="8"/>
  <c r="CV334" i="8"/>
  <c r="CW334" i="8" s="1"/>
  <c r="CU334" i="8"/>
  <c r="CT334" i="8"/>
  <c r="CS334" i="8"/>
  <c r="CR334" i="8"/>
  <c r="CQ334" i="8"/>
  <c r="CP334" i="8"/>
  <c r="CO334" i="8"/>
  <c r="CN334" i="8"/>
  <c r="CL334" i="8"/>
  <c r="CM334" i="8" s="1"/>
  <c r="CG334" i="8"/>
  <c r="CF334" i="8"/>
  <c r="CE334" i="8"/>
  <c r="CD334" i="8"/>
  <c r="CC334" i="8"/>
  <c r="CB334" i="8"/>
  <c r="CA334" i="8"/>
  <c r="BZ334" i="8"/>
  <c r="BY334" i="8"/>
  <c r="BW334" i="8"/>
  <c r="BX334" i="8" s="1"/>
  <c r="BV334" i="8"/>
  <c r="BU334" i="8"/>
  <c r="BT334" i="8"/>
  <c r="BS334" i="8"/>
  <c r="BR334" i="8"/>
  <c r="BQ334" i="8"/>
  <c r="BP334" i="8"/>
  <c r="BO334" i="8"/>
  <c r="BN334" i="8"/>
  <c r="BM334" i="8"/>
  <c r="BL334" i="8"/>
  <c r="BJ334" i="8"/>
  <c r="BK334" i="8" s="1"/>
  <c r="J334" i="8"/>
  <c r="I334" i="8"/>
  <c r="H334" i="8"/>
  <c r="G334" i="8"/>
  <c r="F334" i="8"/>
  <c r="A334" i="8"/>
  <c r="DP333" i="8"/>
  <c r="DO333" i="8"/>
  <c r="DN333" i="8"/>
  <c r="DM333" i="8"/>
  <c r="DK333" i="8"/>
  <c r="DL333" i="8" s="1"/>
  <c r="DJ333" i="8"/>
  <c r="DI333" i="8"/>
  <c r="DH333" i="8"/>
  <c r="DG333" i="8"/>
  <c r="DE333" i="8"/>
  <c r="DF333" i="8" s="1"/>
  <c r="DD333" i="8"/>
  <c r="DC333" i="8"/>
  <c r="DB333" i="8"/>
  <c r="DA333" i="8"/>
  <c r="CZ333" i="8"/>
  <c r="CY333" i="8"/>
  <c r="CX333" i="8"/>
  <c r="CV333" i="8"/>
  <c r="CW333" i="8" s="1"/>
  <c r="CU333" i="8"/>
  <c r="CT333" i="8"/>
  <c r="CS333" i="8"/>
  <c r="CR333" i="8"/>
  <c r="CQ333" i="8"/>
  <c r="CP333" i="8"/>
  <c r="CO333" i="8"/>
  <c r="CN333" i="8"/>
  <c r="CL333" i="8"/>
  <c r="CM333" i="8" s="1"/>
  <c r="CG333" i="8"/>
  <c r="CF333" i="8"/>
  <c r="CE333" i="8"/>
  <c r="CD333" i="8"/>
  <c r="CC333" i="8"/>
  <c r="CB333" i="8"/>
  <c r="CA333" i="8"/>
  <c r="BZ333" i="8"/>
  <c r="BY333" i="8"/>
  <c r="BW333" i="8"/>
  <c r="BX333" i="8" s="1"/>
  <c r="BV333" i="8"/>
  <c r="BU333" i="8"/>
  <c r="BT333" i="8"/>
  <c r="BS333" i="8"/>
  <c r="BR333" i="8"/>
  <c r="BQ333" i="8"/>
  <c r="BP333" i="8"/>
  <c r="BO333" i="8"/>
  <c r="BN333" i="8"/>
  <c r="BM333" i="8"/>
  <c r="BL333" i="8"/>
  <c r="BJ333" i="8"/>
  <c r="BK333" i="8" s="1"/>
  <c r="J333" i="8"/>
  <c r="I333" i="8"/>
  <c r="H333" i="8"/>
  <c r="G333" i="8"/>
  <c r="F333" i="8"/>
  <c r="A333" i="8"/>
  <c r="DP332" i="8"/>
  <c r="DO332" i="8"/>
  <c r="DN332" i="8"/>
  <c r="DM332" i="8"/>
  <c r="DK332" i="8"/>
  <c r="DL332" i="8" s="1"/>
  <c r="DJ332" i="8"/>
  <c r="DI332" i="8"/>
  <c r="DH332" i="8"/>
  <c r="DG332" i="8"/>
  <c r="DE332" i="8"/>
  <c r="DF332" i="8" s="1"/>
  <c r="DD332" i="8"/>
  <c r="DC332" i="8"/>
  <c r="DB332" i="8"/>
  <c r="DA332" i="8"/>
  <c r="CZ332" i="8"/>
  <c r="CY332" i="8"/>
  <c r="CX332" i="8"/>
  <c r="CV332" i="8"/>
  <c r="CW332" i="8" s="1"/>
  <c r="CU332" i="8"/>
  <c r="CT332" i="8"/>
  <c r="CS332" i="8"/>
  <c r="CR332" i="8"/>
  <c r="CQ332" i="8"/>
  <c r="CP332" i="8"/>
  <c r="CO332" i="8"/>
  <c r="CN332" i="8"/>
  <c r="CL332" i="8"/>
  <c r="CM332" i="8" s="1"/>
  <c r="CG332" i="8"/>
  <c r="CF332" i="8"/>
  <c r="CE332" i="8"/>
  <c r="CD332" i="8"/>
  <c r="CC332" i="8"/>
  <c r="CB332" i="8"/>
  <c r="CA332" i="8"/>
  <c r="BZ332" i="8"/>
  <c r="BY332" i="8"/>
  <c r="BW332" i="8"/>
  <c r="BX332" i="8" s="1"/>
  <c r="BV332" i="8"/>
  <c r="BU332" i="8"/>
  <c r="BT332" i="8"/>
  <c r="BS332" i="8"/>
  <c r="BR332" i="8"/>
  <c r="BQ332" i="8"/>
  <c r="BP332" i="8"/>
  <c r="BO332" i="8"/>
  <c r="BN332" i="8"/>
  <c r="BM332" i="8"/>
  <c r="BL332" i="8"/>
  <c r="BJ332" i="8"/>
  <c r="BK332" i="8" s="1"/>
  <c r="J332" i="8"/>
  <c r="I332" i="8"/>
  <c r="H332" i="8"/>
  <c r="G332" i="8"/>
  <c r="F332" i="8"/>
  <c r="A332" i="8"/>
  <c r="DP331" i="8"/>
  <c r="DO331" i="8"/>
  <c r="DN331" i="8"/>
  <c r="DM331" i="8"/>
  <c r="DK331" i="8"/>
  <c r="DL331" i="8" s="1"/>
  <c r="DJ331" i="8"/>
  <c r="DI331" i="8"/>
  <c r="DH331" i="8"/>
  <c r="DG331" i="8"/>
  <c r="DE331" i="8"/>
  <c r="DF331" i="8" s="1"/>
  <c r="DD331" i="8"/>
  <c r="DC331" i="8"/>
  <c r="DB331" i="8"/>
  <c r="DA331" i="8"/>
  <c r="CZ331" i="8"/>
  <c r="CY331" i="8"/>
  <c r="CX331" i="8"/>
  <c r="CV331" i="8"/>
  <c r="CW331" i="8" s="1"/>
  <c r="CU331" i="8"/>
  <c r="CT331" i="8"/>
  <c r="CS331" i="8"/>
  <c r="CR331" i="8"/>
  <c r="CQ331" i="8"/>
  <c r="CP331" i="8"/>
  <c r="CO331" i="8"/>
  <c r="CN331" i="8"/>
  <c r="CL331" i="8"/>
  <c r="CM331" i="8" s="1"/>
  <c r="CG331" i="8"/>
  <c r="CF331" i="8"/>
  <c r="CE331" i="8"/>
  <c r="CD331" i="8"/>
  <c r="CC331" i="8"/>
  <c r="CB331" i="8"/>
  <c r="CA331" i="8"/>
  <c r="BZ331" i="8"/>
  <c r="BY331" i="8"/>
  <c r="BW331" i="8"/>
  <c r="BX331" i="8" s="1"/>
  <c r="BV331" i="8"/>
  <c r="BU331" i="8"/>
  <c r="BT331" i="8"/>
  <c r="BS331" i="8"/>
  <c r="BR331" i="8"/>
  <c r="BQ331" i="8"/>
  <c r="BP331" i="8"/>
  <c r="BO331" i="8"/>
  <c r="BN331" i="8"/>
  <c r="BM331" i="8"/>
  <c r="BL331" i="8"/>
  <c r="BJ331" i="8"/>
  <c r="BK331" i="8" s="1"/>
  <c r="J331" i="8"/>
  <c r="I331" i="8"/>
  <c r="H331" i="8"/>
  <c r="G331" i="8"/>
  <c r="F331" i="8"/>
  <c r="A331" i="8"/>
  <c r="DP330" i="8"/>
  <c r="DO330" i="8"/>
  <c r="DN330" i="8"/>
  <c r="DM330" i="8"/>
  <c r="DK330" i="8"/>
  <c r="DL330" i="8" s="1"/>
  <c r="DJ330" i="8"/>
  <c r="DI330" i="8"/>
  <c r="DH330" i="8"/>
  <c r="DG330" i="8"/>
  <c r="DE330" i="8"/>
  <c r="DF330" i="8" s="1"/>
  <c r="DD330" i="8"/>
  <c r="DC330" i="8"/>
  <c r="DB330" i="8"/>
  <c r="DA330" i="8"/>
  <c r="CZ330" i="8"/>
  <c r="CY330" i="8"/>
  <c r="CX330" i="8"/>
  <c r="CV330" i="8"/>
  <c r="CW330" i="8" s="1"/>
  <c r="CU330" i="8"/>
  <c r="CT330" i="8"/>
  <c r="CS330" i="8"/>
  <c r="CR330" i="8"/>
  <c r="CQ330" i="8"/>
  <c r="CP330" i="8"/>
  <c r="CO330" i="8"/>
  <c r="CN330" i="8"/>
  <c r="CL330" i="8"/>
  <c r="CM330" i="8" s="1"/>
  <c r="CG330" i="8"/>
  <c r="CF330" i="8"/>
  <c r="CE330" i="8"/>
  <c r="CD330" i="8"/>
  <c r="CC330" i="8"/>
  <c r="CB330" i="8"/>
  <c r="CA330" i="8"/>
  <c r="BZ330" i="8"/>
  <c r="BY330" i="8"/>
  <c r="BW330" i="8"/>
  <c r="BX330" i="8" s="1"/>
  <c r="BV330" i="8"/>
  <c r="BU330" i="8"/>
  <c r="BT330" i="8"/>
  <c r="BS330" i="8"/>
  <c r="BR330" i="8"/>
  <c r="BQ330" i="8"/>
  <c r="BP330" i="8"/>
  <c r="BO330" i="8"/>
  <c r="BN330" i="8"/>
  <c r="BM330" i="8"/>
  <c r="BL330" i="8"/>
  <c r="BJ330" i="8"/>
  <c r="BK330" i="8" s="1"/>
  <c r="J330" i="8"/>
  <c r="I330" i="8"/>
  <c r="H330" i="8"/>
  <c r="G330" i="8"/>
  <c r="F330" i="8"/>
  <c r="A330" i="8"/>
  <c r="DP329" i="8"/>
  <c r="DO329" i="8"/>
  <c r="DN329" i="8"/>
  <c r="DM329" i="8"/>
  <c r="DK329" i="8"/>
  <c r="DL329" i="8" s="1"/>
  <c r="DJ329" i="8"/>
  <c r="DI329" i="8"/>
  <c r="DH329" i="8"/>
  <c r="DG329" i="8"/>
  <c r="DE329" i="8"/>
  <c r="DF329" i="8" s="1"/>
  <c r="DD329" i="8"/>
  <c r="DC329" i="8"/>
  <c r="DB329" i="8"/>
  <c r="DA329" i="8"/>
  <c r="CZ329" i="8"/>
  <c r="CY329" i="8"/>
  <c r="CX329" i="8"/>
  <c r="CV329" i="8"/>
  <c r="CW329" i="8" s="1"/>
  <c r="CU329" i="8"/>
  <c r="CT329" i="8"/>
  <c r="CS329" i="8"/>
  <c r="CR329" i="8"/>
  <c r="CQ329" i="8"/>
  <c r="CP329" i="8"/>
  <c r="CO329" i="8"/>
  <c r="CN329" i="8"/>
  <c r="CL329" i="8"/>
  <c r="CM329" i="8" s="1"/>
  <c r="CG329" i="8"/>
  <c r="CF329" i="8"/>
  <c r="CE329" i="8"/>
  <c r="CD329" i="8"/>
  <c r="CC329" i="8"/>
  <c r="CB329" i="8"/>
  <c r="CA329" i="8"/>
  <c r="BZ329" i="8"/>
  <c r="BY329" i="8"/>
  <c r="BW329" i="8"/>
  <c r="BX329" i="8" s="1"/>
  <c r="BV329" i="8"/>
  <c r="BU329" i="8"/>
  <c r="BT329" i="8"/>
  <c r="BS329" i="8"/>
  <c r="BR329" i="8"/>
  <c r="BQ329" i="8"/>
  <c r="BP329" i="8"/>
  <c r="BO329" i="8"/>
  <c r="BN329" i="8"/>
  <c r="BM329" i="8"/>
  <c r="BL329" i="8"/>
  <c r="BJ329" i="8"/>
  <c r="BK329" i="8" s="1"/>
  <c r="J329" i="8"/>
  <c r="I329" i="8"/>
  <c r="H329" i="8"/>
  <c r="G329" i="8"/>
  <c r="F329" i="8"/>
  <c r="A329" i="8"/>
  <c r="DP328" i="8"/>
  <c r="DO328" i="8"/>
  <c r="DN328" i="8"/>
  <c r="DM328" i="8"/>
  <c r="DK328" i="8"/>
  <c r="DL328" i="8" s="1"/>
  <c r="DJ328" i="8"/>
  <c r="DI328" i="8"/>
  <c r="DH328" i="8"/>
  <c r="DG328" i="8"/>
  <c r="DE328" i="8"/>
  <c r="DF328" i="8" s="1"/>
  <c r="DD328" i="8"/>
  <c r="DC328" i="8"/>
  <c r="DB328" i="8"/>
  <c r="DA328" i="8"/>
  <c r="CZ328" i="8"/>
  <c r="CY328" i="8"/>
  <c r="CX328" i="8"/>
  <c r="CV328" i="8"/>
  <c r="CW328" i="8" s="1"/>
  <c r="CU328" i="8"/>
  <c r="CT328" i="8"/>
  <c r="CS328" i="8"/>
  <c r="CR328" i="8"/>
  <c r="CQ328" i="8"/>
  <c r="CP328" i="8"/>
  <c r="CO328" i="8"/>
  <c r="CN328" i="8"/>
  <c r="CL328" i="8"/>
  <c r="CM328" i="8" s="1"/>
  <c r="CG328" i="8"/>
  <c r="CF328" i="8"/>
  <c r="CE328" i="8"/>
  <c r="CD328" i="8"/>
  <c r="CC328" i="8"/>
  <c r="CB328" i="8"/>
  <c r="CA328" i="8"/>
  <c r="BZ328" i="8"/>
  <c r="BY328" i="8"/>
  <c r="BW328" i="8"/>
  <c r="BX328" i="8" s="1"/>
  <c r="BV328" i="8"/>
  <c r="BU328" i="8"/>
  <c r="BT328" i="8"/>
  <c r="BS328" i="8"/>
  <c r="BR328" i="8"/>
  <c r="BQ328" i="8"/>
  <c r="BP328" i="8"/>
  <c r="BO328" i="8"/>
  <c r="BN328" i="8"/>
  <c r="BM328" i="8"/>
  <c r="BL328" i="8"/>
  <c r="BJ328" i="8"/>
  <c r="BK328" i="8" s="1"/>
  <c r="J328" i="8"/>
  <c r="I328" i="8"/>
  <c r="H328" i="8"/>
  <c r="G328" i="8"/>
  <c r="F328" i="8"/>
  <c r="A328" i="8"/>
  <c r="DP327" i="8"/>
  <c r="DO327" i="8"/>
  <c r="DN327" i="8"/>
  <c r="DM327" i="8"/>
  <c r="DK327" i="8"/>
  <c r="DL327" i="8" s="1"/>
  <c r="DJ327" i="8"/>
  <c r="DI327" i="8"/>
  <c r="DH327" i="8"/>
  <c r="DG327" i="8"/>
  <c r="DE327" i="8"/>
  <c r="DF327" i="8" s="1"/>
  <c r="DD327" i="8"/>
  <c r="DC327" i="8"/>
  <c r="DB327" i="8"/>
  <c r="DA327" i="8"/>
  <c r="CZ327" i="8"/>
  <c r="CY327" i="8"/>
  <c r="CX327" i="8"/>
  <c r="CV327" i="8"/>
  <c r="CW327" i="8" s="1"/>
  <c r="CU327" i="8"/>
  <c r="CT327" i="8"/>
  <c r="CS327" i="8"/>
  <c r="CR327" i="8"/>
  <c r="CQ327" i="8"/>
  <c r="CP327" i="8"/>
  <c r="CO327" i="8"/>
  <c r="CN327" i="8"/>
  <c r="CL327" i="8"/>
  <c r="CM327" i="8" s="1"/>
  <c r="CG327" i="8"/>
  <c r="CF327" i="8"/>
  <c r="CE327" i="8"/>
  <c r="CD327" i="8"/>
  <c r="CC327" i="8"/>
  <c r="CB327" i="8"/>
  <c r="CA327" i="8"/>
  <c r="BZ327" i="8"/>
  <c r="BY327" i="8"/>
  <c r="BW327" i="8"/>
  <c r="BX327" i="8" s="1"/>
  <c r="BV327" i="8"/>
  <c r="BU327" i="8"/>
  <c r="BT327" i="8"/>
  <c r="BS327" i="8"/>
  <c r="BR327" i="8"/>
  <c r="BQ327" i="8"/>
  <c r="BP327" i="8"/>
  <c r="BO327" i="8"/>
  <c r="BN327" i="8"/>
  <c r="BM327" i="8"/>
  <c r="BL327" i="8"/>
  <c r="BJ327" i="8"/>
  <c r="BK327" i="8" s="1"/>
  <c r="J327" i="8"/>
  <c r="I327" i="8"/>
  <c r="H327" i="8"/>
  <c r="G327" i="8"/>
  <c r="F327" i="8"/>
  <c r="A327" i="8"/>
  <c r="DP326" i="8"/>
  <c r="DO326" i="8"/>
  <c r="DN326" i="8"/>
  <c r="DM326" i="8"/>
  <c r="DK326" i="8"/>
  <c r="DL326" i="8" s="1"/>
  <c r="DJ326" i="8"/>
  <c r="DI326" i="8"/>
  <c r="DH326" i="8"/>
  <c r="DG326" i="8"/>
  <c r="DE326" i="8"/>
  <c r="DF326" i="8" s="1"/>
  <c r="DD326" i="8"/>
  <c r="DC326" i="8"/>
  <c r="DB326" i="8"/>
  <c r="DA326" i="8"/>
  <c r="CZ326" i="8"/>
  <c r="CY326" i="8"/>
  <c r="CX326" i="8"/>
  <c r="CV326" i="8"/>
  <c r="CW326" i="8" s="1"/>
  <c r="CU326" i="8"/>
  <c r="CT326" i="8"/>
  <c r="CS326" i="8"/>
  <c r="CR326" i="8"/>
  <c r="CQ326" i="8"/>
  <c r="CP326" i="8"/>
  <c r="CO326" i="8"/>
  <c r="CN326" i="8"/>
  <c r="CL326" i="8"/>
  <c r="CM326" i="8" s="1"/>
  <c r="CG326" i="8"/>
  <c r="CF326" i="8"/>
  <c r="CE326" i="8"/>
  <c r="CD326" i="8"/>
  <c r="CC326" i="8"/>
  <c r="CB326" i="8"/>
  <c r="CA326" i="8"/>
  <c r="BZ326" i="8"/>
  <c r="BY326" i="8"/>
  <c r="BW326" i="8"/>
  <c r="BX326" i="8" s="1"/>
  <c r="BV326" i="8"/>
  <c r="BU326" i="8"/>
  <c r="BT326" i="8"/>
  <c r="BS326" i="8"/>
  <c r="BR326" i="8"/>
  <c r="BQ326" i="8"/>
  <c r="BP326" i="8"/>
  <c r="BO326" i="8"/>
  <c r="BN326" i="8"/>
  <c r="BM326" i="8"/>
  <c r="BL326" i="8"/>
  <c r="BJ326" i="8"/>
  <c r="BK326" i="8" s="1"/>
  <c r="J326" i="8"/>
  <c r="I326" i="8"/>
  <c r="H326" i="8"/>
  <c r="G326" i="8"/>
  <c r="F326" i="8"/>
  <c r="A326" i="8"/>
  <c r="DP325" i="8"/>
  <c r="DO325" i="8"/>
  <c r="DN325" i="8"/>
  <c r="DM325" i="8"/>
  <c r="DK325" i="8"/>
  <c r="DL325" i="8" s="1"/>
  <c r="DJ325" i="8"/>
  <c r="DI325" i="8"/>
  <c r="DH325" i="8"/>
  <c r="DG325" i="8"/>
  <c r="DE325" i="8"/>
  <c r="DF325" i="8" s="1"/>
  <c r="DD325" i="8"/>
  <c r="DC325" i="8"/>
  <c r="DB325" i="8"/>
  <c r="DA325" i="8"/>
  <c r="CZ325" i="8"/>
  <c r="CY325" i="8"/>
  <c r="CX325" i="8"/>
  <c r="CV325" i="8"/>
  <c r="CW325" i="8" s="1"/>
  <c r="CU325" i="8"/>
  <c r="CT325" i="8"/>
  <c r="CS325" i="8"/>
  <c r="CR325" i="8"/>
  <c r="CQ325" i="8"/>
  <c r="CP325" i="8"/>
  <c r="CO325" i="8"/>
  <c r="CN325" i="8"/>
  <c r="CL325" i="8"/>
  <c r="CM325" i="8" s="1"/>
  <c r="CG325" i="8"/>
  <c r="CF325" i="8"/>
  <c r="CE325" i="8"/>
  <c r="CD325" i="8"/>
  <c r="CC325" i="8"/>
  <c r="CB325" i="8"/>
  <c r="CA325" i="8"/>
  <c r="BZ325" i="8"/>
  <c r="BY325" i="8"/>
  <c r="BW325" i="8"/>
  <c r="BX325" i="8" s="1"/>
  <c r="BV325" i="8"/>
  <c r="BU325" i="8"/>
  <c r="BT325" i="8"/>
  <c r="BS325" i="8"/>
  <c r="BR325" i="8"/>
  <c r="BQ325" i="8"/>
  <c r="BP325" i="8"/>
  <c r="BO325" i="8"/>
  <c r="BN325" i="8"/>
  <c r="BM325" i="8"/>
  <c r="BL325" i="8"/>
  <c r="BJ325" i="8"/>
  <c r="BK325" i="8" s="1"/>
  <c r="J325" i="8"/>
  <c r="I325" i="8"/>
  <c r="H325" i="8"/>
  <c r="G325" i="8"/>
  <c r="F325" i="8"/>
  <c r="A325" i="8"/>
  <c r="DP324" i="8"/>
  <c r="DO324" i="8"/>
  <c r="DN324" i="8"/>
  <c r="DM324" i="8"/>
  <c r="DK324" i="8"/>
  <c r="DL324" i="8" s="1"/>
  <c r="DJ324" i="8"/>
  <c r="DI324" i="8"/>
  <c r="DH324" i="8"/>
  <c r="DG324" i="8"/>
  <c r="DE324" i="8"/>
  <c r="DF324" i="8" s="1"/>
  <c r="DD324" i="8"/>
  <c r="DC324" i="8"/>
  <c r="DB324" i="8"/>
  <c r="DA324" i="8"/>
  <c r="CZ324" i="8"/>
  <c r="CY324" i="8"/>
  <c r="CX324" i="8"/>
  <c r="CV324" i="8"/>
  <c r="CW324" i="8" s="1"/>
  <c r="CU324" i="8"/>
  <c r="CT324" i="8"/>
  <c r="CS324" i="8"/>
  <c r="CR324" i="8"/>
  <c r="CQ324" i="8"/>
  <c r="CP324" i="8"/>
  <c r="CO324" i="8"/>
  <c r="CN324" i="8"/>
  <c r="CL324" i="8"/>
  <c r="CM324" i="8" s="1"/>
  <c r="CG324" i="8"/>
  <c r="CF324" i="8"/>
  <c r="CE324" i="8"/>
  <c r="CD324" i="8"/>
  <c r="CC324" i="8"/>
  <c r="CB324" i="8"/>
  <c r="CA324" i="8"/>
  <c r="BZ324" i="8"/>
  <c r="BY324" i="8"/>
  <c r="BW324" i="8"/>
  <c r="BX324" i="8" s="1"/>
  <c r="BV324" i="8"/>
  <c r="BU324" i="8"/>
  <c r="BT324" i="8"/>
  <c r="BS324" i="8"/>
  <c r="BR324" i="8"/>
  <c r="BQ324" i="8"/>
  <c r="BP324" i="8"/>
  <c r="BO324" i="8"/>
  <c r="BN324" i="8"/>
  <c r="BM324" i="8"/>
  <c r="BL324" i="8"/>
  <c r="BJ324" i="8"/>
  <c r="BK324" i="8" s="1"/>
  <c r="J324" i="8"/>
  <c r="I324" i="8"/>
  <c r="H324" i="8"/>
  <c r="G324" i="8"/>
  <c r="F324" i="8"/>
  <c r="A324" i="8"/>
  <c r="DP323" i="8"/>
  <c r="DO323" i="8"/>
  <c r="DN323" i="8"/>
  <c r="DM323" i="8"/>
  <c r="DK323" i="8"/>
  <c r="DL323" i="8" s="1"/>
  <c r="DJ323" i="8"/>
  <c r="DI323" i="8"/>
  <c r="DH323" i="8"/>
  <c r="DG323" i="8"/>
  <c r="DE323" i="8"/>
  <c r="DF323" i="8" s="1"/>
  <c r="DD323" i="8"/>
  <c r="DC323" i="8"/>
  <c r="DB323" i="8"/>
  <c r="DA323" i="8"/>
  <c r="CZ323" i="8"/>
  <c r="CY323" i="8"/>
  <c r="CX323" i="8"/>
  <c r="CV323" i="8"/>
  <c r="CW323" i="8" s="1"/>
  <c r="CU323" i="8"/>
  <c r="CT323" i="8"/>
  <c r="CS323" i="8"/>
  <c r="CR323" i="8"/>
  <c r="CQ323" i="8"/>
  <c r="CP323" i="8"/>
  <c r="CO323" i="8"/>
  <c r="CN323" i="8"/>
  <c r="CL323" i="8"/>
  <c r="CM323" i="8" s="1"/>
  <c r="CG323" i="8"/>
  <c r="CF323" i="8"/>
  <c r="CE323" i="8"/>
  <c r="CD323" i="8"/>
  <c r="CC323" i="8"/>
  <c r="CB323" i="8"/>
  <c r="CA323" i="8"/>
  <c r="BZ323" i="8"/>
  <c r="BY323" i="8"/>
  <c r="BW323" i="8"/>
  <c r="BX323" i="8" s="1"/>
  <c r="BV323" i="8"/>
  <c r="BU323" i="8"/>
  <c r="BT323" i="8"/>
  <c r="BS323" i="8"/>
  <c r="BR323" i="8"/>
  <c r="BQ323" i="8"/>
  <c r="BP323" i="8"/>
  <c r="BO323" i="8"/>
  <c r="BN323" i="8"/>
  <c r="BM323" i="8"/>
  <c r="BL323" i="8"/>
  <c r="BJ323" i="8"/>
  <c r="BK323" i="8" s="1"/>
  <c r="J323" i="8"/>
  <c r="I323" i="8"/>
  <c r="H323" i="8"/>
  <c r="G323" i="8"/>
  <c r="F323" i="8"/>
  <c r="A323" i="8"/>
  <c r="DP322" i="8"/>
  <c r="DO322" i="8"/>
  <c r="DN322" i="8"/>
  <c r="DM322" i="8"/>
  <c r="DK322" i="8"/>
  <c r="DL322" i="8" s="1"/>
  <c r="DJ322" i="8"/>
  <c r="DI322" i="8"/>
  <c r="DH322" i="8"/>
  <c r="DG322" i="8"/>
  <c r="DE322" i="8"/>
  <c r="DF322" i="8" s="1"/>
  <c r="DD322" i="8"/>
  <c r="DC322" i="8"/>
  <c r="DB322" i="8"/>
  <c r="DA322" i="8"/>
  <c r="CZ322" i="8"/>
  <c r="CY322" i="8"/>
  <c r="CX322" i="8"/>
  <c r="CV322" i="8"/>
  <c r="CW322" i="8" s="1"/>
  <c r="CU322" i="8"/>
  <c r="CT322" i="8"/>
  <c r="CS322" i="8"/>
  <c r="CR322" i="8"/>
  <c r="CQ322" i="8"/>
  <c r="CP322" i="8"/>
  <c r="CO322" i="8"/>
  <c r="CN322" i="8"/>
  <c r="CL322" i="8"/>
  <c r="CM322" i="8" s="1"/>
  <c r="CG322" i="8"/>
  <c r="CF322" i="8"/>
  <c r="CE322" i="8"/>
  <c r="CD322" i="8"/>
  <c r="CC322" i="8"/>
  <c r="CB322" i="8"/>
  <c r="CA322" i="8"/>
  <c r="BZ322" i="8"/>
  <c r="BY322" i="8"/>
  <c r="BW322" i="8"/>
  <c r="BX322" i="8" s="1"/>
  <c r="BV322" i="8"/>
  <c r="BU322" i="8"/>
  <c r="BT322" i="8"/>
  <c r="BS322" i="8"/>
  <c r="BR322" i="8"/>
  <c r="BQ322" i="8"/>
  <c r="BP322" i="8"/>
  <c r="BO322" i="8"/>
  <c r="BN322" i="8"/>
  <c r="BM322" i="8"/>
  <c r="BL322" i="8"/>
  <c r="BJ322" i="8"/>
  <c r="BK322" i="8" s="1"/>
  <c r="J322" i="8"/>
  <c r="I322" i="8"/>
  <c r="H322" i="8"/>
  <c r="G322" i="8"/>
  <c r="F322" i="8"/>
  <c r="A322" i="8"/>
  <c r="DP321" i="8"/>
  <c r="DO321" i="8"/>
  <c r="DN321" i="8"/>
  <c r="DM321" i="8"/>
  <c r="DK321" i="8"/>
  <c r="DL321" i="8" s="1"/>
  <c r="DJ321" i="8"/>
  <c r="DI321" i="8"/>
  <c r="DH321" i="8"/>
  <c r="DG321" i="8"/>
  <c r="DE321" i="8"/>
  <c r="DF321" i="8" s="1"/>
  <c r="DD321" i="8"/>
  <c r="DC321" i="8"/>
  <c r="DB321" i="8"/>
  <c r="DA321" i="8"/>
  <c r="CZ321" i="8"/>
  <c r="CY321" i="8"/>
  <c r="CX321" i="8"/>
  <c r="CV321" i="8"/>
  <c r="CW321" i="8" s="1"/>
  <c r="CU321" i="8"/>
  <c r="CT321" i="8"/>
  <c r="CS321" i="8"/>
  <c r="CR321" i="8"/>
  <c r="CQ321" i="8"/>
  <c r="CP321" i="8"/>
  <c r="CO321" i="8"/>
  <c r="CN321" i="8"/>
  <c r="CL321" i="8"/>
  <c r="CM321" i="8" s="1"/>
  <c r="CG321" i="8"/>
  <c r="CF321" i="8"/>
  <c r="CE321" i="8"/>
  <c r="CD321" i="8"/>
  <c r="CC321" i="8"/>
  <c r="CB321" i="8"/>
  <c r="CA321" i="8"/>
  <c r="BZ321" i="8"/>
  <c r="BY321" i="8"/>
  <c r="BW321" i="8"/>
  <c r="BX321" i="8" s="1"/>
  <c r="BV321" i="8"/>
  <c r="BU321" i="8"/>
  <c r="BT321" i="8"/>
  <c r="BS321" i="8"/>
  <c r="BR321" i="8"/>
  <c r="BQ321" i="8"/>
  <c r="BP321" i="8"/>
  <c r="BO321" i="8"/>
  <c r="BN321" i="8"/>
  <c r="BM321" i="8"/>
  <c r="BL321" i="8"/>
  <c r="BJ321" i="8"/>
  <c r="BK321" i="8" s="1"/>
  <c r="J321" i="8"/>
  <c r="I321" i="8"/>
  <c r="H321" i="8"/>
  <c r="G321" i="8"/>
  <c r="F321" i="8"/>
  <c r="A321" i="8"/>
  <c r="DP320" i="8"/>
  <c r="DO320" i="8"/>
  <c r="DN320" i="8"/>
  <c r="DM320" i="8"/>
  <c r="DK320" i="8"/>
  <c r="DL320" i="8" s="1"/>
  <c r="DJ320" i="8"/>
  <c r="DI320" i="8"/>
  <c r="DH320" i="8"/>
  <c r="DG320" i="8"/>
  <c r="DE320" i="8"/>
  <c r="DF320" i="8" s="1"/>
  <c r="DD320" i="8"/>
  <c r="DC320" i="8"/>
  <c r="DB320" i="8"/>
  <c r="DA320" i="8"/>
  <c r="CZ320" i="8"/>
  <c r="CY320" i="8"/>
  <c r="CX320" i="8"/>
  <c r="CV320" i="8"/>
  <c r="CW320" i="8" s="1"/>
  <c r="CU320" i="8"/>
  <c r="CT320" i="8"/>
  <c r="CS320" i="8"/>
  <c r="CR320" i="8"/>
  <c r="CQ320" i="8"/>
  <c r="CP320" i="8"/>
  <c r="CO320" i="8"/>
  <c r="CN320" i="8"/>
  <c r="CL320" i="8"/>
  <c r="CM320" i="8" s="1"/>
  <c r="CG320" i="8"/>
  <c r="CF320" i="8"/>
  <c r="CE320" i="8"/>
  <c r="CD320" i="8"/>
  <c r="CC320" i="8"/>
  <c r="CB320" i="8"/>
  <c r="CA320" i="8"/>
  <c r="BZ320" i="8"/>
  <c r="BY320" i="8"/>
  <c r="BW320" i="8"/>
  <c r="BX320" i="8" s="1"/>
  <c r="BV320" i="8"/>
  <c r="BU320" i="8"/>
  <c r="BT320" i="8"/>
  <c r="BS320" i="8"/>
  <c r="BR320" i="8"/>
  <c r="BQ320" i="8"/>
  <c r="BP320" i="8"/>
  <c r="BO320" i="8"/>
  <c r="BN320" i="8"/>
  <c r="BM320" i="8"/>
  <c r="BL320" i="8"/>
  <c r="BJ320" i="8"/>
  <c r="BK320" i="8" s="1"/>
  <c r="J320" i="8"/>
  <c r="I320" i="8"/>
  <c r="H320" i="8"/>
  <c r="G320" i="8"/>
  <c r="F320" i="8"/>
  <c r="A320" i="8"/>
  <c r="DP319" i="8"/>
  <c r="DO319" i="8"/>
  <c r="DN319" i="8"/>
  <c r="DM319" i="8"/>
  <c r="DK319" i="8"/>
  <c r="DL319" i="8" s="1"/>
  <c r="DJ319" i="8"/>
  <c r="DI319" i="8"/>
  <c r="DH319" i="8"/>
  <c r="DG319" i="8"/>
  <c r="DE319" i="8"/>
  <c r="DF319" i="8" s="1"/>
  <c r="DD319" i="8"/>
  <c r="DC319" i="8"/>
  <c r="DB319" i="8"/>
  <c r="DA319" i="8"/>
  <c r="CZ319" i="8"/>
  <c r="CY319" i="8"/>
  <c r="CX319" i="8"/>
  <c r="CV319" i="8"/>
  <c r="CW319" i="8" s="1"/>
  <c r="CU319" i="8"/>
  <c r="CT319" i="8"/>
  <c r="CS319" i="8"/>
  <c r="CR319" i="8"/>
  <c r="CQ319" i="8"/>
  <c r="CP319" i="8"/>
  <c r="CO319" i="8"/>
  <c r="CN319" i="8"/>
  <c r="CL319" i="8"/>
  <c r="CM319" i="8" s="1"/>
  <c r="CG319" i="8"/>
  <c r="CF319" i="8"/>
  <c r="CE319" i="8"/>
  <c r="CD319" i="8"/>
  <c r="CC319" i="8"/>
  <c r="CB319" i="8"/>
  <c r="CA319" i="8"/>
  <c r="BZ319" i="8"/>
  <c r="BY319" i="8"/>
  <c r="BW319" i="8"/>
  <c r="BX319" i="8" s="1"/>
  <c r="BV319" i="8"/>
  <c r="BU319" i="8"/>
  <c r="BT319" i="8"/>
  <c r="BS319" i="8"/>
  <c r="BR319" i="8"/>
  <c r="BQ319" i="8"/>
  <c r="BP319" i="8"/>
  <c r="BO319" i="8"/>
  <c r="BN319" i="8"/>
  <c r="BM319" i="8"/>
  <c r="BL319" i="8"/>
  <c r="BJ319" i="8"/>
  <c r="BK319" i="8" s="1"/>
  <c r="J319" i="8"/>
  <c r="I319" i="8"/>
  <c r="H319" i="8"/>
  <c r="G319" i="8"/>
  <c r="F319" i="8"/>
  <c r="A319" i="8"/>
  <c r="DP318" i="8"/>
  <c r="DO318" i="8"/>
  <c r="DN318" i="8"/>
  <c r="DM318" i="8"/>
  <c r="DK318" i="8"/>
  <c r="DL318" i="8" s="1"/>
  <c r="DJ318" i="8"/>
  <c r="DI318" i="8"/>
  <c r="DH318" i="8"/>
  <c r="DG318" i="8"/>
  <c r="DE318" i="8"/>
  <c r="DF318" i="8" s="1"/>
  <c r="DD318" i="8"/>
  <c r="DC318" i="8"/>
  <c r="DB318" i="8"/>
  <c r="DA318" i="8"/>
  <c r="CZ318" i="8"/>
  <c r="CY318" i="8"/>
  <c r="CX318" i="8"/>
  <c r="CV318" i="8"/>
  <c r="CW318" i="8" s="1"/>
  <c r="CU318" i="8"/>
  <c r="CT318" i="8"/>
  <c r="CS318" i="8"/>
  <c r="CR318" i="8"/>
  <c r="CQ318" i="8"/>
  <c r="CP318" i="8"/>
  <c r="CO318" i="8"/>
  <c r="CN318" i="8"/>
  <c r="CL318" i="8"/>
  <c r="CM318" i="8" s="1"/>
  <c r="CG318" i="8"/>
  <c r="CF318" i="8"/>
  <c r="CE318" i="8"/>
  <c r="CD318" i="8"/>
  <c r="CC318" i="8"/>
  <c r="CB318" i="8"/>
  <c r="CA318" i="8"/>
  <c r="BZ318" i="8"/>
  <c r="BY318" i="8"/>
  <c r="BW318" i="8"/>
  <c r="BX318" i="8" s="1"/>
  <c r="BV318" i="8"/>
  <c r="BU318" i="8"/>
  <c r="BT318" i="8"/>
  <c r="BS318" i="8"/>
  <c r="BR318" i="8"/>
  <c r="BQ318" i="8"/>
  <c r="BP318" i="8"/>
  <c r="BO318" i="8"/>
  <c r="BN318" i="8"/>
  <c r="BM318" i="8"/>
  <c r="BL318" i="8"/>
  <c r="BJ318" i="8"/>
  <c r="BK318" i="8" s="1"/>
  <c r="J318" i="8"/>
  <c r="I318" i="8"/>
  <c r="H318" i="8"/>
  <c r="G318" i="8"/>
  <c r="F318" i="8"/>
  <c r="A318" i="8"/>
  <c r="DP317" i="8"/>
  <c r="DO317" i="8"/>
  <c r="DN317" i="8"/>
  <c r="DM317" i="8"/>
  <c r="DK317" i="8"/>
  <c r="DL317" i="8" s="1"/>
  <c r="DJ317" i="8"/>
  <c r="DI317" i="8"/>
  <c r="DH317" i="8"/>
  <c r="DG317" i="8"/>
  <c r="DE317" i="8"/>
  <c r="DF317" i="8" s="1"/>
  <c r="DD317" i="8"/>
  <c r="DC317" i="8"/>
  <c r="DB317" i="8"/>
  <c r="DA317" i="8"/>
  <c r="CZ317" i="8"/>
  <c r="CY317" i="8"/>
  <c r="CX317" i="8"/>
  <c r="CV317" i="8"/>
  <c r="CW317" i="8" s="1"/>
  <c r="CU317" i="8"/>
  <c r="CT317" i="8"/>
  <c r="CS317" i="8"/>
  <c r="CR317" i="8"/>
  <c r="CQ317" i="8"/>
  <c r="CP317" i="8"/>
  <c r="CO317" i="8"/>
  <c r="CN317" i="8"/>
  <c r="CL317" i="8"/>
  <c r="CM317" i="8" s="1"/>
  <c r="CG317" i="8"/>
  <c r="CF317" i="8"/>
  <c r="CE317" i="8"/>
  <c r="CD317" i="8"/>
  <c r="CC317" i="8"/>
  <c r="CB317" i="8"/>
  <c r="CA317" i="8"/>
  <c r="BZ317" i="8"/>
  <c r="BY317" i="8"/>
  <c r="BW317" i="8"/>
  <c r="BX317" i="8" s="1"/>
  <c r="BV317" i="8"/>
  <c r="BU317" i="8"/>
  <c r="BT317" i="8"/>
  <c r="BS317" i="8"/>
  <c r="BR317" i="8"/>
  <c r="BQ317" i="8"/>
  <c r="BP317" i="8"/>
  <c r="BO317" i="8"/>
  <c r="BN317" i="8"/>
  <c r="BM317" i="8"/>
  <c r="BL317" i="8"/>
  <c r="BJ317" i="8"/>
  <c r="BK317" i="8" s="1"/>
  <c r="J317" i="8"/>
  <c r="I317" i="8"/>
  <c r="H317" i="8"/>
  <c r="G317" i="8"/>
  <c r="F317" i="8"/>
  <c r="A317" i="8"/>
  <c r="DP316" i="8"/>
  <c r="DO316" i="8"/>
  <c r="DN316" i="8"/>
  <c r="DM316" i="8"/>
  <c r="DK316" i="8"/>
  <c r="DL316" i="8" s="1"/>
  <c r="DJ316" i="8"/>
  <c r="DI316" i="8"/>
  <c r="DH316" i="8"/>
  <c r="DG316" i="8"/>
  <c r="DE316" i="8"/>
  <c r="DF316" i="8" s="1"/>
  <c r="DD316" i="8"/>
  <c r="DC316" i="8"/>
  <c r="DB316" i="8"/>
  <c r="DA316" i="8"/>
  <c r="CZ316" i="8"/>
  <c r="CY316" i="8"/>
  <c r="CX316" i="8"/>
  <c r="CV316" i="8"/>
  <c r="CW316" i="8" s="1"/>
  <c r="CU316" i="8"/>
  <c r="CT316" i="8"/>
  <c r="CS316" i="8"/>
  <c r="CR316" i="8"/>
  <c r="CQ316" i="8"/>
  <c r="CP316" i="8"/>
  <c r="CO316" i="8"/>
  <c r="CN316" i="8"/>
  <c r="CL316" i="8"/>
  <c r="CM316" i="8" s="1"/>
  <c r="CG316" i="8"/>
  <c r="CF316" i="8"/>
  <c r="CE316" i="8"/>
  <c r="CD316" i="8"/>
  <c r="CC316" i="8"/>
  <c r="CB316" i="8"/>
  <c r="CA316" i="8"/>
  <c r="BZ316" i="8"/>
  <c r="BY316" i="8"/>
  <c r="BW316" i="8"/>
  <c r="BX316" i="8" s="1"/>
  <c r="BV316" i="8"/>
  <c r="BU316" i="8"/>
  <c r="BT316" i="8"/>
  <c r="BS316" i="8"/>
  <c r="BR316" i="8"/>
  <c r="BQ316" i="8"/>
  <c r="BP316" i="8"/>
  <c r="BO316" i="8"/>
  <c r="BN316" i="8"/>
  <c r="BM316" i="8"/>
  <c r="BL316" i="8"/>
  <c r="BJ316" i="8"/>
  <c r="BK316" i="8" s="1"/>
  <c r="J316" i="8"/>
  <c r="I316" i="8"/>
  <c r="H316" i="8"/>
  <c r="G316" i="8"/>
  <c r="F316" i="8"/>
  <c r="A316" i="8"/>
  <c r="DP315" i="8"/>
  <c r="DO315" i="8"/>
  <c r="DN315" i="8"/>
  <c r="DM315" i="8"/>
  <c r="DK315" i="8"/>
  <c r="DL315" i="8" s="1"/>
  <c r="DJ315" i="8"/>
  <c r="DI315" i="8"/>
  <c r="DH315" i="8"/>
  <c r="DG315" i="8"/>
  <c r="DE315" i="8"/>
  <c r="DF315" i="8" s="1"/>
  <c r="DD315" i="8"/>
  <c r="DC315" i="8"/>
  <c r="DB315" i="8"/>
  <c r="DA315" i="8"/>
  <c r="CZ315" i="8"/>
  <c r="CY315" i="8"/>
  <c r="CX315" i="8"/>
  <c r="CV315" i="8"/>
  <c r="CW315" i="8" s="1"/>
  <c r="CU315" i="8"/>
  <c r="CT315" i="8"/>
  <c r="CS315" i="8"/>
  <c r="CR315" i="8"/>
  <c r="CQ315" i="8"/>
  <c r="CP315" i="8"/>
  <c r="CO315" i="8"/>
  <c r="CN315" i="8"/>
  <c r="CL315" i="8"/>
  <c r="CM315" i="8" s="1"/>
  <c r="CG315" i="8"/>
  <c r="CF315" i="8"/>
  <c r="CE315" i="8"/>
  <c r="CD315" i="8"/>
  <c r="CC315" i="8"/>
  <c r="CB315" i="8"/>
  <c r="CA315" i="8"/>
  <c r="BZ315" i="8"/>
  <c r="BY315" i="8"/>
  <c r="BW315" i="8"/>
  <c r="BX315" i="8" s="1"/>
  <c r="BV315" i="8"/>
  <c r="BU315" i="8"/>
  <c r="BT315" i="8"/>
  <c r="BS315" i="8"/>
  <c r="BR315" i="8"/>
  <c r="BQ315" i="8"/>
  <c r="BP315" i="8"/>
  <c r="BO315" i="8"/>
  <c r="BN315" i="8"/>
  <c r="BM315" i="8"/>
  <c r="BL315" i="8"/>
  <c r="BJ315" i="8"/>
  <c r="BK315" i="8" s="1"/>
  <c r="J315" i="8"/>
  <c r="I315" i="8"/>
  <c r="H315" i="8"/>
  <c r="G315" i="8"/>
  <c r="F315" i="8"/>
  <c r="A315" i="8"/>
  <c r="DP314" i="8"/>
  <c r="DO314" i="8"/>
  <c r="DN314" i="8"/>
  <c r="DM314" i="8"/>
  <c r="DK314" i="8"/>
  <c r="DL314" i="8" s="1"/>
  <c r="DJ314" i="8"/>
  <c r="DI314" i="8"/>
  <c r="DH314" i="8"/>
  <c r="DG314" i="8"/>
  <c r="DE314" i="8"/>
  <c r="DF314" i="8" s="1"/>
  <c r="DD314" i="8"/>
  <c r="DC314" i="8"/>
  <c r="DB314" i="8"/>
  <c r="DA314" i="8"/>
  <c r="CZ314" i="8"/>
  <c r="CY314" i="8"/>
  <c r="CX314" i="8"/>
  <c r="CV314" i="8"/>
  <c r="CW314" i="8" s="1"/>
  <c r="CU314" i="8"/>
  <c r="CT314" i="8"/>
  <c r="CS314" i="8"/>
  <c r="CR314" i="8"/>
  <c r="CQ314" i="8"/>
  <c r="CP314" i="8"/>
  <c r="CO314" i="8"/>
  <c r="CN314" i="8"/>
  <c r="CL314" i="8"/>
  <c r="CM314" i="8" s="1"/>
  <c r="CG314" i="8"/>
  <c r="CF314" i="8"/>
  <c r="CE314" i="8"/>
  <c r="CD314" i="8"/>
  <c r="CC314" i="8"/>
  <c r="CB314" i="8"/>
  <c r="CA314" i="8"/>
  <c r="BZ314" i="8"/>
  <c r="BY314" i="8"/>
  <c r="BW314" i="8"/>
  <c r="BX314" i="8" s="1"/>
  <c r="BV314" i="8"/>
  <c r="BU314" i="8"/>
  <c r="BT314" i="8"/>
  <c r="BS314" i="8"/>
  <c r="BR314" i="8"/>
  <c r="BQ314" i="8"/>
  <c r="BP314" i="8"/>
  <c r="BO314" i="8"/>
  <c r="BN314" i="8"/>
  <c r="BM314" i="8"/>
  <c r="BL314" i="8"/>
  <c r="BJ314" i="8"/>
  <c r="BK314" i="8" s="1"/>
  <c r="J314" i="8"/>
  <c r="I314" i="8"/>
  <c r="H314" i="8"/>
  <c r="G314" i="8"/>
  <c r="F314" i="8"/>
  <c r="A314" i="8"/>
  <c r="DP313" i="8"/>
  <c r="DO313" i="8"/>
  <c r="DN313" i="8"/>
  <c r="DM313" i="8"/>
  <c r="DK313" i="8"/>
  <c r="DL313" i="8" s="1"/>
  <c r="DJ313" i="8"/>
  <c r="DI313" i="8"/>
  <c r="DH313" i="8"/>
  <c r="DG313" i="8"/>
  <c r="DE313" i="8"/>
  <c r="DF313" i="8" s="1"/>
  <c r="DD313" i="8"/>
  <c r="DC313" i="8"/>
  <c r="DB313" i="8"/>
  <c r="DA313" i="8"/>
  <c r="CZ313" i="8"/>
  <c r="CY313" i="8"/>
  <c r="CX313" i="8"/>
  <c r="CV313" i="8"/>
  <c r="CW313" i="8" s="1"/>
  <c r="CU313" i="8"/>
  <c r="CT313" i="8"/>
  <c r="CS313" i="8"/>
  <c r="CR313" i="8"/>
  <c r="CQ313" i="8"/>
  <c r="CP313" i="8"/>
  <c r="CO313" i="8"/>
  <c r="CN313" i="8"/>
  <c r="CL313" i="8"/>
  <c r="CM313" i="8" s="1"/>
  <c r="CG313" i="8"/>
  <c r="CF313" i="8"/>
  <c r="CE313" i="8"/>
  <c r="CD313" i="8"/>
  <c r="CC313" i="8"/>
  <c r="CB313" i="8"/>
  <c r="CA313" i="8"/>
  <c r="BZ313" i="8"/>
  <c r="BY313" i="8"/>
  <c r="BW313" i="8"/>
  <c r="BX313" i="8" s="1"/>
  <c r="BV313" i="8"/>
  <c r="BU313" i="8"/>
  <c r="BT313" i="8"/>
  <c r="BS313" i="8"/>
  <c r="BR313" i="8"/>
  <c r="BQ313" i="8"/>
  <c r="BP313" i="8"/>
  <c r="BO313" i="8"/>
  <c r="BN313" i="8"/>
  <c r="BM313" i="8"/>
  <c r="BL313" i="8"/>
  <c r="BJ313" i="8"/>
  <c r="BK313" i="8" s="1"/>
  <c r="J313" i="8"/>
  <c r="I313" i="8"/>
  <c r="H313" i="8"/>
  <c r="G313" i="8"/>
  <c r="F313" i="8"/>
  <c r="A313" i="8"/>
  <c r="DP312" i="8"/>
  <c r="DO312" i="8"/>
  <c r="DN312" i="8"/>
  <c r="DM312" i="8"/>
  <c r="DK312" i="8"/>
  <c r="DL312" i="8" s="1"/>
  <c r="DJ312" i="8"/>
  <c r="DI312" i="8"/>
  <c r="DH312" i="8"/>
  <c r="DG312" i="8"/>
  <c r="DE312" i="8"/>
  <c r="DF312" i="8" s="1"/>
  <c r="DD312" i="8"/>
  <c r="DC312" i="8"/>
  <c r="DB312" i="8"/>
  <c r="DA312" i="8"/>
  <c r="CZ312" i="8"/>
  <c r="CY312" i="8"/>
  <c r="CX312" i="8"/>
  <c r="CV312" i="8"/>
  <c r="CW312" i="8" s="1"/>
  <c r="CU312" i="8"/>
  <c r="CT312" i="8"/>
  <c r="CS312" i="8"/>
  <c r="CR312" i="8"/>
  <c r="CQ312" i="8"/>
  <c r="CP312" i="8"/>
  <c r="CO312" i="8"/>
  <c r="CN312" i="8"/>
  <c r="CL312" i="8"/>
  <c r="CM312" i="8" s="1"/>
  <c r="CG312" i="8"/>
  <c r="CF312" i="8"/>
  <c r="CE312" i="8"/>
  <c r="CD312" i="8"/>
  <c r="CC312" i="8"/>
  <c r="CB312" i="8"/>
  <c r="CA312" i="8"/>
  <c r="BZ312" i="8"/>
  <c r="BY312" i="8"/>
  <c r="BW312" i="8"/>
  <c r="BX312" i="8" s="1"/>
  <c r="BV312" i="8"/>
  <c r="BU312" i="8"/>
  <c r="BT312" i="8"/>
  <c r="BS312" i="8"/>
  <c r="BR312" i="8"/>
  <c r="BQ312" i="8"/>
  <c r="BP312" i="8"/>
  <c r="BO312" i="8"/>
  <c r="BN312" i="8"/>
  <c r="BM312" i="8"/>
  <c r="BL312" i="8"/>
  <c r="BJ312" i="8"/>
  <c r="BK312" i="8" s="1"/>
  <c r="J312" i="8"/>
  <c r="I312" i="8"/>
  <c r="H312" i="8"/>
  <c r="G312" i="8"/>
  <c r="F312" i="8"/>
  <c r="A312" i="8"/>
  <c r="DP311" i="8"/>
  <c r="DO311" i="8"/>
  <c r="DN311" i="8"/>
  <c r="DM311" i="8"/>
  <c r="DK311" i="8"/>
  <c r="DL311" i="8" s="1"/>
  <c r="DJ311" i="8"/>
  <c r="DI311" i="8"/>
  <c r="DH311" i="8"/>
  <c r="DG311" i="8"/>
  <c r="DE311" i="8"/>
  <c r="DF311" i="8" s="1"/>
  <c r="DD311" i="8"/>
  <c r="DC311" i="8"/>
  <c r="DB311" i="8"/>
  <c r="DA311" i="8"/>
  <c r="CZ311" i="8"/>
  <c r="CY311" i="8"/>
  <c r="CX311" i="8"/>
  <c r="CV311" i="8"/>
  <c r="CW311" i="8" s="1"/>
  <c r="CU311" i="8"/>
  <c r="CT311" i="8"/>
  <c r="CS311" i="8"/>
  <c r="CR311" i="8"/>
  <c r="CQ311" i="8"/>
  <c r="CP311" i="8"/>
  <c r="CO311" i="8"/>
  <c r="CN311" i="8"/>
  <c r="CL311" i="8"/>
  <c r="CM311" i="8" s="1"/>
  <c r="CG311" i="8"/>
  <c r="CF311" i="8"/>
  <c r="CE311" i="8"/>
  <c r="CD311" i="8"/>
  <c r="CC311" i="8"/>
  <c r="CB311" i="8"/>
  <c r="CA311" i="8"/>
  <c r="BZ311" i="8"/>
  <c r="BY311" i="8"/>
  <c r="BW311" i="8"/>
  <c r="BX311" i="8" s="1"/>
  <c r="BV311" i="8"/>
  <c r="BU311" i="8"/>
  <c r="BT311" i="8"/>
  <c r="BS311" i="8"/>
  <c r="BR311" i="8"/>
  <c r="BQ311" i="8"/>
  <c r="BP311" i="8"/>
  <c r="BO311" i="8"/>
  <c r="BN311" i="8"/>
  <c r="BM311" i="8"/>
  <c r="BL311" i="8"/>
  <c r="BJ311" i="8"/>
  <c r="BK311" i="8" s="1"/>
  <c r="J311" i="8"/>
  <c r="I311" i="8"/>
  <c r="H311" i="8"/>
  <c r="G311" i="8"/>
  <c r="F311" i="8"/>
  <c r="A311" i="8"/>
  <c r="DP310" i="8"/>
  <c r="DO310" i="8"/>
  <c r="DN310" i="8"/>
  <c r="DM310" i="8"/>
  <c r="DK310" i="8"/>
  <c r="DL310" i="8" s="1"/>
  <c r="DJ310" i="8"/>
  <c r="DI310" i="8"/>
  <c r="DH310" i="8"/>
  <c r="DG310" i="8"/>
  <c r="DE310" i="8"/>
  <c r="DF310" i="8" s="1"/>
  <c r="DD310" i="8"/>
  <c r="DC310" i="8"/>
  <c r="DB310" i="8"/>
  <c r="DA310" i="8"/>
  <c r="CZ310" i="8"/>
  <c r="CY310" i="8"/>
  <c r="CX310" i="8"/>
  <c r="CV310" i="8"/>
  <c r="CW310" i="8" s="1"/>
  <c r="CU310" i="8"/>
  <c r="CT310" i="8"/>
  <c r="CS310" i="8"/>
  <c r="CR310" i="8"/>
  <c r="CQ310" i="8"/>
  <c r="CP310" i="8"/>
  <c r="CO310" i="8"/>
  <c r="CN310" i="8"/>
  <c r="CL310" i="8"/>
  <c r="CM310" i="8" s="1"/>
  <c r="CG310" i="8"/>
  <c r="CF310" i="8"/>
  <c r="CE310" i="8"/>
  <c r="CD310" i="8"/>
  <c r="CC310" i="8"/>
  <c r="CB310" i="8"/>
  <c r="CA310" i="8"/>
  <c r="BZ310" i="8"/>
  <c r="BY310" i="8"/>
  <c r="BW310" i="8"/>
  <c r="BX310" i="8" s="1"/>
  <c r="BV310" i="8"/>
  <c r="BU310" i="8"/>
  <c r="BT310" i="8"/>
  <c r="BS310" i="8"/>
  <c r="BR310" i="8"/>
  <c r="BQ310" i="8"/>
  <c r="BP310" i="8"/>
  <c r="BO310" i="8"/>
  <c r="BN310" i="8"/>
  <c r="BM310" i="8"/>
  <c r="BL310" i="8"/>
  <c r="BJ310" i="8"/>
  <c r="BK310" i="8" s="1"/>
  <c r="J310" i="8"/>
  <c r="I310" i="8"/>
  <c r="H310" i="8"/>
  <c r="G310" i="8"/>
  <c r="F310" i="8"/>
  <c r="A310" i="8"/>
  <c r="DP309" i="8"/>
  <c r="DO309" i="8"/>
  <c r="DN309" i="8"/>
  <c r="DM309" i="8"/>
  <c r="DK309" i="8"/>
  <c r="DL309" i="8" s="1"/>
  <c r="DJ309" i="8"/>
  <c r="DI309" i="8"/>
  <c r="DH309" i="8"/>
  <c r="DG309" i="8"/>
  <c r="DE309" i="8"/>
  <c r="DF309" i="8" s="1"/>
  <c r="DD309" i="8"/>
  <c r="DC309" i="8"/>
  <c r="DB309" i="8"/>
  <c r="DA309" i="8"/>
  <c r="CZ309" i="8"/>
  <c r="CY309" i="8"/>
  <c r="CX309" i="8"/>
  <c r="CV309" i="8"/>
  <c r="CW309" i="8" s="1"/>
  <c r="CU309" i="8"/>
  <c r="CT309" i="8"/>
  <c r="CS309" i="8"/>
  <c r="CR309" i="8"/>
  <c r="CQ309" i="8"/>
  <c r="CP309" i="8"/>
  <c r="CO309" i="8"/>
  <c r="CN309" i="8"/>
  <c r="CL309" i="8"/>
  <c r="CM309" i="8" s="1"/>
  <c r="CG309" i="8"/>
  <c r="CF309" i="8"/>
  <c r="CE309" i="8"/>
  <c r="CD309" i="8"/>
  <c r="CC309" i="8"/>
  <c r="CB309" i="8"/>
  <c r="CA309" i="8"/>
  <c r="BZ309" i="8"/>
  <c r="BY309" i="8"/>
  <c r="BW309" i="8"/>
  <c r="BX309" i="8" s="1"/>
  <c r="BV309" i="8"/>
  <c r="BU309" i="8"/>
  <c r="BT309" i="8"/>
  <c r="BS309" i="8"/>
  <c r="BR309" i="8"/>
  <c r="BQ309" i="8"/>
  <c r="BP309" i="8"/>
  <c r="BO309" i="8"/>
  <c r="BN309" i="8"/>
  <c r="BM309" i="8"/>
  <c r="BL309" i="8"/>
  <c r="BJ309" i="8"/>
  <c r="BK309" i="8" s="1"/>
  <c r="J309" i="8"/>
  <c r="I309" i="8"/>
  <c r="H309" i="8"/>
  <c r="G309" i="8"/>
  <c r="F309" i="8"/>
  <c r="A309" i="8"/>
  <c r="DP308" i="8"/>
  <c r="DO308" i="8"/>
  <c r="DN308" i="8"/>
  <c r="DM308" i="8"/>
  <c r="DK308" i="8"/>
  <c r="DL308" i="8" s="1"/>
  <c r="DJ308" i="8"/>
  <c r="DI308" i="8"/>
  <c r="DH308" i="8"/>
  <c r="DG308" i="8"/>
  <c r="DE308" i="8"/>
  <c r="DF308" i="8" s="1"/>
  <c r="DD308" i="8"/>
  <c r="DC308" i="8"/>
  <c r="DB308" i="8"/>
  <c r="DA308" i="8"/>
  <c r="CZ308" i="8"/>
  <c r="CY308" i="8"/>
  <c r="CX308" i="8"/>
  <c r="CV308" i="8"/>
  <c r="CW308" i="8" s="1"/>
  <c r="CU308" i="8"/>
  <c r="CT308" i="8"/>
  <c r="CS308" i="8"/>
  <c r="CR308" i="8"/>
  <c r="CQ308" i="8"/>
  <c r="CP308" i="8"/>
  <c r="CO308" i="8"/>
  <c r="CN308" i="8"/>
  <c r="CL308" i="8"/>
  <c r="CM308" i="8" s="1"/>
  <c r="CG308" i="8"/>
  <c r="CF308" i="8"/>
  <c r="CE308" i="8"/>
  <c r="CD308" i="8"/>
  <c r="CC308" i="8"/>
  <c r="CB308" i="8"/>
  <c r="CA308" i="8"/>
  <c r="BZ308" i="8"/>
  <c r="BY308" i="8"/>
  <c r="BW308" i="8"/>
  <c r="BX308" i="8" s="1"/>
  <c r="BV308" i="8"/>
  <c r="BU308" i="8"/>
  <c r="BT308" i="8"/>
  <c r="BS308" i="8"/>
  <c r="BR308" i="8"/>
  <c r="BQ308" i="8"/>
  <c r="BP308" i="8"/>
  <c r="BO308" i="8"/>
  <c r="BN308" i="8"/>
  <c r="BM308" i="8"/>
  <c r="BL308" i="8"/>
  <c r="BJ308" i="8"/>
  <c r="BK308" i="8" s="1"/>
  <c r="J308" i="8"/>
  <c r="I308" i="8"/>
  <c r="H308" i="8"/>
  <c r="G308" i="8"/>
  <c r="F308" i="8"/>
  <c r="A308" i="8"/>
  <c r="DP307" i="8"/>
  <c r="DO307" i="8"/>
  <c r="DN307" i="8"/>
  <c r="DM307" i="8"/>
  <c r="DK307" i="8"/>
  <c r="DL307" i="8" s="1"/>
  <c r="DJ307" i="8"/>
  <c r="DI307" i="8"/>
  <c r="DH307" i="8"/>
  <c r="DG307" i="8"/>
  <c r="DE307" i="8"/>
  <c r="DF307" i="8" s="1"/>
  <c r="DD307" i="8"/>
  <c r="DC307" i="8"/>
  <c r="DB307" i="8"/>
  <c r="DA307" i="8"/>
  <c r="CZ307" i="8"/>
  <c r="CY307" i="8"/>
  <c r="CX307" i="8"/>
  <c r="CV307" i="8"/>
  <c r="CW307" i="8" s="1"/>
  <c r="CU307" i="8"/>
  <c r="CT307" i="8"/>
  <c r="CS307" i="8"/>
  <c r="CR307" i="8"/>
  <c r="CQ307" i="8"/>
  <c r="CP307" i="8"/>
  <c r="CO307" i="8"/>
  <c r="CN307" i="8"/>
  <c r="CL307" i="8"/>
  <c r="CM307" i="8" s="1"/>
  <c r="CG307" i="8"/>
  <c r="CF307" i="8"/>
  <c r="CE307" i="8"/>
  <c r="CD307" i="8"/>
  <c r="CC307" i="8"/>
  <c r="CB307" i="8"/>
  <c r="CA307" i="8"/>
  <c r="BZ307" i="8"/>
  <c r="BY307" i="8"/>
  <c r="BW307" i="8"/>
  <c r="BX307" i="8" s="1"/>
  <c r="BV307" i="8"/>
  <c r="BU307" i="8"/>
  <c r="BT307" i="8"/>
  <c r="BS307" i="8"/>
  <c r="BR307" i="8"/>
  <c r="BQ307" i="8"/>
  <c r="BP307" i="8"/>
  <c r="BO307" i="8"/>
  <c r="BN307" i="8"/>
  <c r="BM307" i="8"/>
  <c r="BL307" i="8"/>
  <c r="BJ307" i="8"/>
  <c r="BK307" i="8" s="1"/>
  <c r="J307" i="8"/>
  <c r="I307" i="8"/>
  <c r="H307" i="8"/>
  <c r="G307" i="8"/>
  <c r="F307" i="8"/>
  <c r="A307" i="8"/>
  <c r="DP306" i="8"/>
  <c r="DO306" i="8"/>
  <c r="DN306" i="8"/>
  <c r="DM306" i="8"/>
  <c r="DK306" i="8"/>
  <c r="DL306" i="8" s="1"/>
  <c r="DJ306" i="8"/>
  <c r="DI306" i="8"/>
  <c r="DH306" i="8"/>
  <c r="DG306" i="8"/>
  <c r="DE306" i="8"/>
  <c r="DF306" i="8" s="1"/>
  <c r="DD306" i="8"/>
  <c r="DC306" i="8"/>
  <c r="DB306" i="8"/>
  <c r="DA306" i="8"/>
  <c r="CZ306" i="8"/>
  <c r="CY306" i="8"/>
  <c r="CX306" i="8"/>
  <c r="CV306" i="8"/>
  <c r="CW306" i="8" s="1"/>
  <c r="CU306" i="8"/>
  <c r="CT306" i="8"/>
  <c r="CS306" i="8"/>
  <c r="CR306" i="8"/>
  <c r="CQ306" i="8"/>
  <c r="CP306" i="8"/>
  <c r="CO306" i="8"/>
  <c r="CN306" i="8"/>
  <c r="CL306" i="8"/>
  <c r="CM306" i="8" s="1"/>
  <c r="CG306" i="8"/>
  <c r="CF306" i="8"/>
  <c r="CE306" i="8"/>
  <c r="CD306" i="8"/>
  <c r="CC306" i="8"/>
  <c r="CB306" i="8"/>
  <c r="CA306" i="8"/>
  <c r="BZ306" i="8"/>
  <c r="BY306" i="8"/>
  <c r="BW306" i="8"/>
  <c r="BX306" i="8" s="1"/>
  <c r="BV306" i="8"/>
  <c r="BU306" i="8"/>
  <c r="BT306" i="8"/>
  <c r="BS306" i="8"/>
  <c r="BR306" i="8"/>
  <c r="BQ306" i="8"/>
  <c r="BP306" i="8"/>
  <c r="BO306" i="8"/>
  <c r="BN306" i="8"/>
  <c r="BM306" i="8"/>
  <c r="BL306" i="8"/>
  <c r="BJ306" i="8"/>
  <c r="BK306" i="8" s="1"/>
  <c r="J306" i="8"/>
  <c r="I306" i="8"/>
  <c r="H306" i="8"/>
  <c r="G306" i="8"/>
  <c r="F306" i="8"/>
  <c r="A306" i="8"/>
  <c r="DP305" i="8"/>
  <c r="DO305" i="8"/>
  <c r="DN305" i="8"/>
  <c r="DM305" i="8"/>
  <c r="DK305" i="8"/>
  <c r="DL305" i="8" s="1"/>
  <c r="DJ305" i="8"/>
  <c r="DI305" i="8"/>
  <c r="DH305" i="8"/>
  <c r="DG305" i="8"/>
  <c r="DE305" i="8"/>
  <c r="DF305" i="8" s="1"/>
  <c r="DD305" i="8"/>
  <c r="DC305" i="8"/>
  <c r="DB305" i="8"/>
  <c r="DA305" i="8"/>
  <c r="CZ305" i="8"/>
  <c r="CY305" i="8"/>
  <c r="CX305" i="8"/>
  <c r="CV305" i="8"/>
  <c r="CW305" i="8" s="1"/>
  <c r="CU305" i="8"/>
  <c r="CT305" i="8"/>
  <c r="CS305" i="8"/>
  <c r="CR305" i="8"/>
  <c r="CQ305" i="8"/>
  <c r="CP305" i="8"/>
  <c r="CO305" i="8"/>
  <c r="CN305" i="8"/>
  <c r="CL305" i="8"/>
  <c r="CM305" i="8" s="1"/>
  <c r="CG305" i="8"/>
  <c r="CF305" i="8"/>
  <c r="CE305" i="8"/>
  <c r="CD305" i="8"/>
  <c r="CC305" i="8"/>
  <c r="CB305" i="8"/>
  <c r="CA305" i="8"/>
  <c r="BZ305" i="8"/>
  <c r="BY305" i="8"/>
  <c r="BW305" i="8"/>
  <c r="BX305" i="8" s="1"/>
  <c r="BV305" i="8"/>
  <c r="BU305" i="8"/>
  <c r="BT305" i="8"/>
  <c r="BS305" i="8"/>
  <c r="BR305" i="8"/>
  <c r="BQ305" i="8"/>
  <c r="BP305" i="8"/>
  <c r="BO305" i="8"/>
  <c r="BN305" i="8"/>
  <c r="BM305" i="8"/>
  <c r="BL305" i="8"/>
  <c r="BJ305" i="8"/>
  <c r="BK305" i="8" s="1"/>
  <c r="J305" i="8"/>
  <c r="I305" i="8"/>
  <c r="H305" i="8"/>
  <c r="G305" i="8"/>
  <c r="F305" i="8"/>
  <c r="A305" i="8"/>
  <c r="DP304" i="8"/>
  <c r="DO304" i="8"/>
  <c r="DN304" i="8"/>
  <c r="DM304" i="8"/>
  <c r="DK304" i="8"/>
  <c r="DL304" i="8" s="1"/>
  <c r="DJ304" i="8"/>
  <c r="DI304" i="8"/>
  <c r="DH304" i="8"/>
  <c r="DG304" i="8"/>
  <c r="DE304" i="8"/>
  <c r="DF304" i="8" s="1"/>
  <c r="DD304" i="8"/>
  <c r="DC304" i="8"/>
  <c r="DB304" i="8"/>
  <c r="DA304" i="8"/>
  <c r="CZ304" i="8"/>
  <c r="CY304" i="8"/>
  <c r="CX304" i="8"/>
  <c r="CV304" i="8"/>
  <c r="CW304" i="8" s="1"/>
  <c r="CU304" i="8"/>
  <c r="CT304" i="8"/>
  <c r="CS304" i="8"/>
  <c r="CR304" i="8"/>
  <c r="CQ304" i="8"/>
  <c r="CP304" i="8"/>
  <c r="CO304" i="8"/>
  <c r="CN304" i="8"/>
  <c r="CL304" i="8"/>
  <c r="CM304" i="8" s="1"/>
  <c r="CG304" i="8"/>
  <c r="CF304" i="8"/>
  <c r="CE304" i="8"/>
  <c r="CD304" i="8"/>
  <c r="CC304" i="8"/>
  <c r="CB304" i="8"/>
  <c r="CA304" i="8"/>
  <c r="BZ304" i="8"/>
  <c r="BY304" i="8"/>
  <c r="BW304" i="8"/>
  <c r="BX304" i="8" s="1"/>
  <c r="BV304" i="8"/>
  <c r="BU304" i="8"/>
  <c r="BT304" i="8"/>
  <c r="BS304" i="8"/>
  <c r="BR304" i="8"/>
  <c r="BQ304" i="8"/>
  <c r="BP304" i="8"/>
  <c r="BO304" i="8"/>
  <c r="BN304" i="8"/>
  <c r="BM304" i="8"/>
  <c r="BL304" i="8"/>
  <c r="BJ304" i="8"/>
  <c r="BK304" i="8" s="1"/>
  <c r="J304" i="8"/>
  <c r="I304" i="8"/>
  <c r="H304" i="8"/>
  <c r="G304" i="8"/>
  <c r="F304" i="8"/>
  <c r="A304" i="8"/>
  <c r="DP303" i="8"/>
  <c r="DO303" i="8"/>
  <c r="DN303" i="8"/>
  <c r="DM303" i="8"/>
  <c r="DK303" i="8"/>
  <c r="DL303" i="8" s="1"/>
  <c r="DJ303" i="8"/>
  <c r="DI303" i="8"/>
  <c r="DH303" i="8"/>
  <c r="DG303" i="8"/>
  <c r="DE303" i="8"/>
  <c r="DF303" i="8" s="1"/>
  <c r="DD303" i="8"/>
  <c r="DC303" i="8"/>
  <c r="DB303" i="8"/>
  <c r="DA303" i="8"/>
  <c r="CZ303" i="8"/>
  <c r="CY303" i="8"/>
  <c r="CX303" i="8"/>
  <c r="CV303" i="8"/>
  <c r="CW303" i="8" s="1"/>
  <c r="CU303" i="8"/>
  <c r="CT303" i="8"/>
  <c r="CS303" i="8"/>
  <c r="CR303" i="8"/>
  <c r="CQ303" i="8"/>
  <c r="CP303" i="8"/>
  <c r="CO303" i="8"/>
  <c r="CN303" i="8"/>
  <c r="CL303" i="8"/>
  <c r="CM303" i="8" s="1"/>
  <c r="CG303" i="8"/>
  <c r="CF303" i="8"/>
  <c r="CE303" i="8"/>
  <c r="CD303" i="8"/>
  <c r="CC303" i="8"/>
  <c r="CB303" i="8"/>
  <c r="CA303" i="8"/>
  <c r="BZ303" i="8"/>
  <c r="BY303" i="8"/>
  <c r="BW303" i="8"/>
  <c r="BX303" i="8" s="1"/>
  <c r="BV303" i="8"/>
  <c r="BU303" i="8"/>
  <c r="BT303" i="8"/>
  <c r="BS303" i="8"/>
  <c r="BR303" i="8"/>
  <c r="BQ303" i="8"/>
  <c r="BP303" i="8"/>
  <c r="BO303" i="8"/>
  <c r="BN303" i="8"/>
  <c r="BM303" i="8"/>
  <c r="BL303" i="8"/>
  <c r="BJ303" i="8"/>
  <c r="BK303" i="8" s="1"/>
  <c r="J303" i="8"/>
  <c r="I303" i="8"/>
  <c r="H303" i="8"/>
  <c r="G303" i="8"/>
  <c r="F303" i="8"/>
  <c r="A303" i="8"/>
  <c r="DP302" i="8"/>
  <c r="DO302" i="8"/>
  <c r="DN302" i="8"/>
  <c r="DM302" i="8"/>
  <c r="DK302" i="8"/>
  <c r="DL302" i="8" s="1"/>
  <c r="DJ302" i="8"/>
  <c r="DI302" i="8"/>
  <c r="DH302" i="8"/>
  <c r="DG302" i="8"/>
  <c r="DE302" i="8"/>
  <c r="DF302" i="8" s="1"/>
  <c r="DD302" i="8"/>
  <c r="DC302" i="8"/>
  <c r="DB302" i="8"/>
  <c r="DA302" i="8"/>
  <c r="CZ302" i="8"/>
  <c r="CY302" i="8"/>
  <c r="CX302" i="8"/>
  <c r="CV302" i="8"/>
  <c r="CW302" i="8" s="1"/>
  <c r="CU302" i="8"/>
  <c r="CT302" i="8"/>
  <c r="CS302" i="8"/>
  <c r="CR302" i="8"/>
  <c r="CQ302" i="8"/>
  <c r="CP302" i="8"/>
  <c r="CO302" i="8"/>
  <c r="CN302" i="8"/>
  <c r="CL302" i="8"/>
  <c r="CM302" i="8" s="1"/>
  <c r="CG302" i="8"/>
  <c r="CF302" i="8"/>
  <c r="CE302" i="8"/>
  <c r="CD302" i="8"/>
  <c r="CC302" i="8"/>
  <c r="CB302" i="8"/>
  <c r="CA302" i="8"/>
  <c r="BZ302" i="8"/>
  <c r="BY302" i="8"/>
  <c r="BW302" i="8"/>
  <c r="BX302" i="8" s="1"/>
  <c r="BV302" i="8"/>
  <c r="BU302" i="8"/>
  <c r="BT302" i="8"/>
  <c r="BS302" i="8"/>
  <c r="BR302" i="8"/>
  <c r="BQ302" i="8"/>
  <c r="BP302" i="8"/>
  <c r="BO302" i="8"/>
  <c r="BN302" i="8"/>
  <c r="BM302" i="8"/>
  <c r="BL302" i="8"/>
  <c r="BJ302" i="8"/>
  <c r="BK302" i="8" s="1"/>
  <c r="J302" i="8"/>
  <c r="I302" i="8"/>
  <c r="H302" i="8"/>
  <c r="G302" i="8"/>
  <c r="F302" i="8"/>
  <c r="A302" i="8"/>
  <c r="DP301" i="8"/>
  <c r="DO301" i="8"/>
  <c r="DN301" i="8"/>
  <c r="DM301" i="8"/>
  <c r="DK301" i="8"/>
  <c r="DL301" i="8" s="1"/>
  <c r="DJ301" i="8"/>
  <c r="DI301" i="8"/>
  <c r="DH301" i="8"/>
  <c r="DG301" i="8"/>
  <c r="DE301" i="8"/>
  <c r="DF301" i="8" s="1"/>
  <c r="DD301" i="8"/>
  <c r="DC301" i="8"/>
  <c r="DB301" i="8"/>
  <c r="DA301" i="8"/>
  <c r="CZ301" i="8"/>
  <c r="CY301" i="8"/>
  <c r="CX301" i="8"/>
  <c r="CV301" i="8"/>
  <c r="CW301" i="8" s="1"/>
  <c r="CU301" i="8"/>
  <c r="CT301" i="8"/>
  <c r="CS301" i="8"/>
  <c r="CR301" i="8"/>
  <c r="CQ301" i="8"/>
  <c r="CP301" i="8"/>
  <c r="CO301" i="8"/>
  <c r="CN301" i="8"/>
  <c r="CL301" i="8"/>
  <c r="CM301" i="8" s="1"/>
  <c r="CG301" i="8"/>
  <c r="CF301" i="8"/>
  <c r="CE301" i="8"/>
  <c r="CD301" i="8"/>
  <c r="CC301" i="8"/>
  <c r="CB301" i="8"/>
  <c r="CA301" i="8"/>
  <c r="BZ301" i="8"/>
  <c r="BY301" i="8"/>
  <c r="BW301" i="8"/>
  <c r="BX301" i="8" s="1"/>
  <c r="BV301" i="8"/>
  <c r="BU301" i="8"/>
  <c r="BT301" i="8"/>
  <c r="BS301" i="8"/>
  <c r="BR301" i="8"/>
  <c r="BQ301" i="8"/>
  <c r="BP301" i="8"/>
  <c r="BO301" i="8"/>
  <c r="BN301" i="8"/>
  <c r="BM301" i="8"/>
  <c r="BL301" i="8"/>
  <c r="BJ301" i="8"/>
  <c r="BK301" i="8" s="1"/>
  <c r="J301" i="8"/>
  <c r="I301" i="8"/>
  <c r="H301" i="8"/>
  <c r="G301" i="8"/>
  <c r="F301" i="8"/>
  <c r="A301" i="8"/>
  <c r="DP300" i="8"/>
  <c r="DO300" i="8"/>
  <c r="DN300" i="8"/>
  <c r="DM300" i="8"/>
  <c r="DK300" i="8"/>
  <c r="DL300" i="8" s="1"/>
  <c r="DJ300" i="8"/>
  <c r="DI300" i="8"/>
  <c r="DH300" i="8"/>
  <c r="DG300" i="8"/>
  <c r="DE300" i="8"/>
  <c r="DF300" i="8" s="1"/>
  <c r="DD300" i="8"/>
  <c r="DC300" i="8"/>
  <c r="DB300" i="8"/>
  <c r="DA300" i="8"/>
  <c r="CZ300" i="8"/>
  <c r="CY300" i="8"/>
  <c r="CX300" i="8"/>
  <c r="CV300" i="8"/>
  <c r="CW300" i="8" s="1"/>
  <c r="CU300" i="8"/>
  <c r="CT300" i="8"/>
  <c r="CS300" i="8"/>
  <c r="CR300" i="8"/>
  <c r="CQ300" i="8"/>
  <c r="CP300" i="8"/>
  <c r="CO300" i="8"/>
  <c r="CN300" i="8"/>
  <c r="CL300" i="8"/>
  <c r="CM300" i="8" s="1"/>
  <c r="CG300" i="8"/>
  <c r="CF300" i="8"/>
  <c r="CE300" i="8"/>
  <c r="CD300" i="8"/>
  <c r="CC300" i="8"/>
  <c r="CB300" i="8"/>
  <c r="CA300" i="8"/>
  <c r="BZ300" i="8"/>
  <c r="BY300" i="8"/>
  <c r="BW300" i="8"/>
  <c r="BX300" i="8" s="1"/>
  <c r="BV300" i="8"/>
  <c r="BU300" i="8"/>
  <c r="BT300" i="8"/>
  <c r="BS300" i="8"/>
  <c r="BR300" i="8"/>
  <c r="BQ300" i="8"/>
  <c r="BP300" i="8"/>
  <c r="BO300" i="8"/>
  <c r="BN300" i="8"/>
  <c r="BM300" i="8"/>
  <c r="BL300" i="8"/>
  <c r="BJ300" i="8"/>
  <c r="BK300" i="8" s="1"/>
  <c r="J300" i="8"/>
  <c r="I300" i="8"/>
  <c r="H300" i="8"/>
  <c r="G300" i="8"/>
  <c r="F300" i="8"/>
  <c r="A300" i="8"/>
  <c r="DP299" i="8"/>
  <c r="DO299" i="8"/>
  <c r="DN299" i="8"/>
  <c r="DM299" i="8"/>
  <c r="DK299" i="8"/>
  <c r="DL299" i="8" s="1"/>
  <c r="DJ299" i="8"/>
  <c r="DI299" i="8"/>
  <c r="DH299" i="8"/>
  <c r="DG299" i="8"/>
  <c r="DE299" i="8"/>
  <c r="DF299" i="8" s="1"/>
  <c r="DD299" i="8"/>
  <c r="DC299" i="8"/>
  <c r="DB299" i="8"/>
  <c r="DA299" i="8"/>
  <c r="CZ299" i="8"/>
  <c r="CY299" i="8"/>
  <c r="CX299" i="8"/>
  <c r="CV299" i="8"/>
  <c r="CW299" i="8" s="1"/>
  <c r="CU299" i="8"/>
  <c r="CT299" i="8"/>
  <c r="CS299" i="8"/>
  <c r="CR299" i="8"/>
  <c r="CQ299" i="8"/>
  <c r="CP299" i="8"/>
  <c r="CO299" i="8"/>
  <c r="CN299" i="8"/>
  <c r="CL299" i="8"/>
  <c r="CM299" i="8" s="1"/>
  <c r="CG299" i="8"/>
  <c r="CF299" i="8"/>
  <c r="CE299" i="8"/>
  <c r="CD299" i="8"/>
  <c r="CC299" i="8"/>
  <c r="CB299" i="8"/>
  <c r="CA299" i="8"/>
  <c r="BZ299" i="8"/>
  <c r="BY299" i="8"/>
  <c r="BW299" i="8"/>
  <c r="BX299" i="8" s="1"/>
  <c r="BV299" i="8"/>
  <c r="BU299" i="8"/>
  <c r="BT299" i="8"/>
  <c r="BS299" i="8"/>
  <c r="BR299" i="8"/>
  <c r="BQ299" i="8"/>
  <c r="BP299" i="8"/>
  <c r="BO299" i="8"/>
  <c r="BN299" i="8"/>
  <c r="BM299" i="8"/>
  <c r="BL299" i="8"/>
  <c r="BJ299" i="8"/>
  <c r="BK299" i="8" s="1"/>
  <c r="J299" i="8"/>
  <c r="I299" i="8"/>
  <c r="H299" i="8"/>
  <c r="G299" i="8"/>
  <c r="F299" i="8"/>
  <c r="A299" i="8"/>
  <c r="DP298" i="8"/>
  <c r="DO298" i="8"/>
  <c r="DN298" i="8"/>
  <c r="DM298" i="8"/>
  <c r="DK298" i="8"/>
  <c r="DL298" i="8" s="1"/>
  <c r="DJ298" i="8"/>
  <c r="DI298" i="8"/>
  <c r="DH298" i="8"/>
  <c r="DG298" i="8"/>
  <c r="DE298" i="8"/>
  <c r="DF298" i="8" s="1"/>
  <c r="DD298" i="8"/>
  <c r="DC298" i="8"/>
  <c r="DB298" i="8"/>
  <c r="DA298" i="8"/>
  <c r="CZ298" i="8"/>
  <c r="CY298" i="8"/>
  <c r="CX298" i="8"/>
  <c r="CV298" i="8"/>
  <c r="CW298" i="8" s="1"/>
  <c r="CU298" i="8"/>
  <c r="CT298" i="8"/>
  <c r="CS298" i="8"/>
  <c r="CR298" i="8"/>
  <c r="CQ298" i="8"/>
  <c r="CP298" i="8"/>
  <c r="CO298" i="8"/>
  <c r="CN298" i="8"/>
  <c r="CL298" i="8"/>
  <c r="CM298" i="8" s="1"/>
  <c r="CG298" i="8"/>
  <c r="CF298" i="8"/>
  <c r="CE298" i="8"/>
  <c r="CD298" i="8"/>
  <c r="CC298" i="8"/>
  <c r="CB298" i="8"/>
  <c r="CA298" i="8"/>
  <c r="BZ298" i="8"/>
  <c r="BY298" i="8"/>
  <c r="BW298" i="8"/>
  <c r="BX298" i="8" s="1"/>
  <c r="BV298" i="8"/>
  <c r="BU298" i="8"/>
  <c r="BT298" i="8"/>
  <c r="BS298" i="8"/>
  <c r="BR298" i="8"/>
  <c r="BQ298" i="8"/>
  <c r="BP298" i="8"/>
  <c r="BO298" i="8"/>
  <c r="BN298" i="8"/>
  <c r="BM298" i="8"/>
  <c r="BL298" i="8"/>
  <c r="BJ298" i="8"/>
  <c r="BK298" i="8" s="1"/>
  <c r="J298" i="8"/>
  <c r="I298" i="8"/>
  <c r="H298" i="8"/>
  <c r="G298" i="8"/>
  <c r="F298" i="8"/>
  <c r="A298" i="8"/>
  <c r="DP297" i="8"/>
  <c r="DO297" i="8"/>
  <c r="DN297" i="8"/>
  <c r="DM297" i="8"/>
  <c r="DK297" i="8"/>
  <c r="DL297" i="8" s="1"/>
  <c r="DJ297" i="8"/>
  <c r="DI297" i="8"/>
  <c r="DH297" i="8"/>
  <c r="DG297" i="8"/>
  <c r="DE297" i="8"/>
  <c r="DF297" i="8" s="1"/>
  <c r="DD297" i="8"/>
  <c r="DC297" i="8"/>
  <c r="DB297" i="8"/>
  <c r="DA297" i="8"/>
  <c r="CZ297" i="8"/>
  <c r="CY297" i="8"/>
  <c r="CX297" i="8"/>
  <c r="CV297" i="8"/>
  <c r="CW297" i="8" s="1"/>
  <c r="CU297" i="8"/>
  <c r="CT297" i="8"/>
  <c r="CS297" i="8"/>
  <c r="CR297" i="8"/>
  <c r="CQ297" i="8"/>
  <c r="CP297" i="8"/>
  <c r="CO297" i="8"/>
  <c r="CN297" i="8"/>
  <c r="CL297" i="8"/>
  <c r="CM297" i="8" s="1"/>
  <c r="CG297" i="8"/>
  <c r="CF297" i="8"/>
  <c r="CE297" i="8"/>
  <c r="CD297" i="8"/>
  <c r="CC297" i="8"/>
  <c r="CB297" i="8"/>
  <c r="CA297" i="8"/>
  <c r="BZ297" i="8"/>
  <c r="BY297" i="8"/>
  <c r="BW297" i="8"/>
  <c r="BX297" i="8" s="1"/>
  <c r="BV297" i="8"/>
  <c r="BU297" i="8"/>
  <c r="BT297" i="8"/>
  <c r="BS297" i="8"/>
  <c r="BR297" i="8"/>
  <c r="BQ297" i="8"/>
  <c r="BP297" i="8"/>
  <c r="BO297" i="8"/>
  <c r="BN297" i="8"/>
  <c r="BM297" i="8"/>
  <c r="BL297" i="8"/>
  <c r="BJ297" i="8"/>
  <c r="BK297" i="8" s="1"/>
  <c r="J297" i="8"/>
  <c r="I297" i="8"/>
  <c r="H297" i="8"/>
  <c r="G297" i="8"/>
  <c r="F297" i="8"/>
  <c r="A297" i="8"/>
  <c r="DP296" i="8"/>
  <c r="DO296" i="8"/>
  <c r="DN296" i="8"/>
  <c r="DM296" i="8"/>
  <c r="DK296" i="8"/>
  <c r="DL296" i="8" s="1"/>
  <c r="DJ296" i="8"/>
  <c r="DI296" i="8"/>
  <c r="DH296" i="8"/>
  <c r="DG296" i="8"/>
  <c r="DE296" i="8"/>
  <c r="DF296" i="8" s="1"/>
  <c r="DD296" i="8"/>
  <c r="DC296" i="8"/>
  <c r="DB296" i="8"/>
  <c r="DA296" i="8"/>
  <c r="CZ296" i="8"/>
  <c r="CY296" i="8"/>
  <c r="CX296" i="8"/>
  <c r="CV296" i="8"/>
  <c r="CW296" i="8" s="1"/>
  <c r="CU296" i="8"/>
  <c r="CT296" i="8"/>
  <c r="CS296" i="8"/>
  <c r="CR296" i="8"/>
  <c r="CQ296" i="8"/>
  <c r="CP296" i="8"/>
  <c r="CO296" i="8"/>
  <c r="CN296" i="8"/>
  <c r="CL296" i="8"/>
  <c r="CM296" i="8" s="1"/>
  <c r="CG296" i="8"/>
  <c r="CF296" i="8"/>
  <c r="CE296" i="8"/>
  <c r="CD296" i="8"/>
  <c r="CC296" i="8"/>
  <c r="CB296" i="8"/>
  <c r="CA296" i="8"/>
  <c r="BZ296" i="8"/>
  <c r="BY296" i="8"/>
  <c r="BW296" i="8"/>
  <c r="BX296" i="8" s="1"/>
  <c r="BV296" i="8"/>
  <c r="BU296" i="8"/>
  <c r="BT296" i="8"/>
  <c r="BS296" i="8"/>
  <c r="BR296" i="8"/>
  <c r="BQ296" i="8"/>
  <c r="BP296" i="8"/>
  <c r="BO296" i="8"/>
  <c r="BN296" i="8"/>
  <c r="BM296" i="8"/>
  <c r="BL296" i="8"/>
  <c r="BJ296" i="8"/>
  <c r="BK296" i="8" s="1"/>
  <c r="J296" i="8"/>
  <c r="I296" i="8"/>
  <c r="H296" i="8"/>
  <c r="G296" i="8"/>
  <c r="F296" i="8"/>
  <c r="A296" i="8"/>
  <c r="DP295" i="8"/>
  <c r="DO295" i="8"/>
  <c r="DN295" i="8"/>
  <c r="DM295" i="8"/>
  <c r="DK295" i="8"/>
  <c r="DL295" i="8" s="1"/>
  <c r="DJ295" i="8"/>
  <c r="DI295" i="8"/>
  <c r="DH295" i="8"/>
  <c r="DG295" i="8"/>
  <c r="DE295" i="8"/>
  <c r="DF295" i="8" s="1"/>
  <c r="DD295" i="8"/>
  <c r="DC295" i="8"/>
  <c r="DB295" i="8"/>
  <c r="DA295" i="8"/>
  <c r="CZ295" i="8"/>
  <c r="CY295" i="8"/>
  <c r="CX295" i="8"/>
  <c r="CV295" i="8"/>
  <c r="CW295" i="8" s="1"/>
  <c r="CU295" i="8"/>
  <c r="CT295" i="8"/>
  <c r="CS295" i="8"/>
  <c r="CR295" i="8"/>
  <c r="CQ295" i="8"/>
  <c r="CP295" i="8"/>
  <c r="CO295" i="8"/>
  <c r="CN295" i="8"/>
  <c r="CL295" i="8"/>
  <c r="CM295" i="8" s="1"/>
  <c r="CG295" i="8"/>
  <c r="CF295" i="8"/>
  <c r="CE295" i="8"/>
  <c r="CD295" i="8"/>
  <c r="CC295" i="8"/>
  <c r="CB295" i="8"/>
  <c r="CA295" i="8"/>
  <c r="BZ295" i="8"/>
  <c r="BY295" i="8"/>
  <c r="BW295" i="8"/>
  <c r="BX295" i="8" s="1"/>
  <c r="BV295" i="8"/>
  <c r="BU295" i="8"/>
  <c r="BT295" i="8"/>
  <c r="BS295" i="8"/>
  <c r="BR295" i="8"/>
  <c r="BQ295" i="8"/>
  <c r="BP295" i="8"/>
  <c r="BO295" i="8"/>
  <c r="BN295" i="8"/>
  <c r="BM295" i="8"/>
  <c r="BL295" i="8"/>
  <c r="BJ295" i="8"/>
  <c r="BK295" i="8" s="1"/>
  <c r="J295" i="8"/>
  <c r="I295" i="8"/>
  <c r="H295" i="8"/>
  <c r="G295" i="8"/>
  <c r="F295" i="8"/>
  <c r="A295" i="8"/>
  <c r="DP294" i="8"/>
  <c r="DO294" i="8"/>
  <c r="DN294" i="8"/>
  <c r="DM294" i="8"/>
  <c r="DK294" i="8"/>
  <c r="DL294" i="8" s="1"/>
  <c r="DJ294" i="8"/>
  <c r="DI294" i="8"/>
  <c r="DH294" i="8"/>
  <c r="DG294" i="8"/>
  <c r="DE294" i="8"/>
  <c r="DF294" i="8" s="1"/>
  <c r="DD294" i="8"/>
  <c r="DC294" i="8"/>
  <c r="DB294" i="8"/>
  <c r="DA294" i="8"/>
  <c r="CZ294" i="8"/>
  <c r="CY294" i="8"/>
  <c r="CX294" i="8"/>
  <c r="CV294" i="8"/>
  <c r="CW294" i="8" s="1"/>
  <c r="CU294" i="8"/>
  <c r="CT294" i="8"/>
  <c r="CS294" i="8"/>
  <c r="CR294" i="8"/>
  <c r="CQ294" i="8"/>
  <c r="CP294" i="8"/>
  <c r="CO294" i="8"/>
  <c r="CN294" i="8"/>
  <c r="CL294" i="8"/>
  <c r="CM294" i="8" s="1"/>
  <c r="CG294" i="8"/>
  <c r="CF294" i="8"/>
  <c r="CE294" i="8"/>
  <c r="CD294" i="8"/>
  <c r="CC294" i="8"/>
  <c r="CB294" i="8"/>
  <c r="CA294" i="8"/>
  <c r="BZ294" i="8"/>
  <c r="BY294" i="8"/>
  <c r="BW294" i="8"/>
  <c r="BX294" i="8" s="1"/>
  <c r="BV294" i="8"/>
  <c r="BU294" i="8"/>
  <c r="BT294" i="8"/>
  <c r="BS294" i="8"/>
  <c r="BR294" i="8"/>
  <c r="BQ294" i="8"/>
  <c r="BP294" i="8"/>
  <c r="BO294" i="8"/>
  <c r="BN294" i="8"/>
  <c r="BM294" i="8"/>
  <c r="BL294" i="8"/>
  <c r="BJ294" i="8"/>
  <c r="BK294" i="8" s="1"/>
  <c r="J294" i="8"/>
  <c r="I294" i="8"/>
  <c r="H294" i="8"/>
  <c r="G294" i="8"/>
  <c r="F294" i="8"/>
  <c r="A294" i="8"/>
  <c r="DP293" i="8"/>
  <c r="DO293" i="8"/>
  <c r="DN293" i="8"/>
  <c r="DM293" i="8"/>
  <c r="DK293" i="8"/>
  <c r="DL293" i="8" s="1"/>
  <c r="DJ293" i="8"/>
  <c r="DI293" i="8"/>
  <c r="DH293" i="8"/>
  <c r="DG293" i="8"/>
  <c r="DE293" i="8"/>
  <c r="DF293" i="8" s="1"/>
  <c r="DD293" i="8"/>
  <c r="DC293" i="8"/>
  <c r="DB293" i="8"/>
  <c r="DA293" i="8"/>
  <c r="CZ293" i="8"/>
  <c r="CY293" i="8"/>
  <c r="CX293" i="8"/>
  <c r="CV293" i="8"/>
  <c r="CW293" i="8" s="1"/>
  <c r="CU293" i="8"/>
  <c r="CT293" i="8"/>
  <c r="CS293" i="8"/>
  <c r="CR293" i="8"/>
  <c r="CQ293" i="8"/>
  <c r="CP293" i="8"/>
  <c r="CO293" i="8"/>
  <c r="CN293" i="8"/>
  <c r="CL293" i="8"/>
  <c r="CM293" i="8" s="1"/>
  <c r="CG293" i="8"/>
  <c r="CF293" i="8"/>
  <c r="CE293" i="8"/>
  <c r="CD293" i="8"/>
  <c r="CC293" i="8"/>
  <c r="CB293" i="8"/>
  <c r="CA293" i="8"/>
  <c r="BZ293" i="8"/>
  <c r="BY293" i="8"/>
  <c r="BW293" i="8"/>
  <c r="BX293" i="8" s="1"/>
  <c r="BV293" i="8"/>
  <c r="BU293" i="8"/>
  <c r="BT293" i="8"/>
  <c r="BS293" i="8"/>
  <c r="BR293" i="8"/>
  <c r="BQ293" i="8"/>
  <c r="BP293" i="8"/>
  <c r="BO293" i="8"/>
  <c r="BN293" i="8"/>
  <c r="BM293" i="8"/>
  <c r="BL293" i="8"/>
  <c r="BJ293" i="8"/>
  <c r="BK293" i="8" s="1"/>
  <c r="J293" i="8"/>
  <c r="I293" i="8"/>
  <c r="H293" i="8"/>
  <c r="G293" i="8"/>
  <c r="F293" i="8"/>
  <c r="A293" i="8"/>
  <c r="DP292" i="8"/>
  <c r="DO292" i="8"/>
  <c r="DN292" i="8"/>
  <c r="DM292" i="8"/>
  <c r="DK292" i="8"/>
  <c r="DL292" i="8" s="1"/>
  <c r="DJ292" i="8"/>
  <c r="DI292" i="8"/>
  <c r="DH292" i="8"/>
  <c r="DG292" i="8"/>
  <c r="DE292" i="8"/>
  <c r="DF292" i="8" s="1"/>
  <c r="DD292" i="8"/>
  <c r="DC292" i="8"/>
  <c r="DB292" i="8"/>
  <c r="DA292" i="8"/>
  <c r="CZ292" i="8"/>
  <c r="CY292" i="8"/>
  <c r="CX292" i="8"/>
  <c r="CV292" i="8"/>
  <c r="CW292" i="8" s="1"/>
  <c r="CU292" i="8"/>
  <c r="CT292" i="8"/>
  <c r="CS292" i="8"/>
  <c r="CR292" i="8"/>
  <c r="CQ292" i="8"/>
  <c r="CP292" i="8"/>
  <c r="CO292" i="8"/>
  <c r="CN292" i="8"/>
  <c r="CL292" i="8"/>
  <c r="CM292" i="8" s="1"/>
  <c r="CG292" i="8"/>
  <c r="CF292" i="8"/>
  <c r="CE292" i="8"/>
  <c r="CD292" i="8"/>
  <c r="CC292" i="8"/>
  <c r="CB292" i="8"/>
  <c r="CA292" i="8"/>
  <c r="BZ292" i="8"/>
  <c r="BY292" i="8"/>
  <c r="BW292" i="8"/>
  <c r="BX292" i="8" s="1"/>
  <c r="BV292" i="8"/>
  <c r="BU292" i="8"/>
  <c r="BT292" i="8"/>
  <c r="BS292" i="8"/>
  <c r="BR292" i="8"/>
  <c r="BQ292" i="8"/>
  <c r="BP292" i="8"/>
  <c r="BO292" i="8"/>
  <c r="BN292" i="8"/>
  <c r="BM292" i="8"/>
  <c r="BL292" i="8"/>
  <c r="BJ292" i="8"/>
  <c r="BK292" i="8" s="1"/>
  <c r="J292" i="8"/>
  <c r="I292" i="8"/>
  <c r="H292" i="8"/>
  <c r="G292" i="8"/>
  <c r="F292" i="8"/>
  <c r="A292" i="8"/>
  <c r="DP291" i="8"/>
  <c r="DO291" i="8"/>
  <c r="DN291" i="8"/>
  <c r="DM291" i="8"/>
  <c r="DK291" i="8"/>
  <c r="DL291" i="8" s="1"/>
  <c r="DJ291" i="8"/>
  <c r="DI291" i="8"/>
  <c r="DH291" i="8"/>
  <c r="DG291" i="8"/>
  <c r="DE291" i="8"/>
  <c r="DF291" i="8" s="1"/>
  <c r="DD291" i="8"/>
  <c r="DC291" i="8"/>
  <c r="DB291" i="8"/>
  <c r="DA291" i="8"/>
  <c r="CZ291" i="8"/>
  <c r="CY291" i="8"/>
  <c r="CX291" i="8"/>
  <c r="CV291" i="8"/>
  <c r="CW291" i="8" s="1"/>
  <c r="CU291" i="8"/>
  <c r="CT291" i="8"/>
  <c r="CS291" i="8"/>
  <c r="CR291" i="8"/>
  <c r="CQ291" i="8"/>
  <c r="CP291" i="8"/>
  <c r="CO291" i="8"/>
  <c r="CN291" i="8"/>
  <c r="CL291" i="8"/>
  <c r="CM291" i="8" s="1"/>
  <c r="CG291" i="8"/>
  <c r="CF291" i="8"/>
  <c r="CE291" i="8"/>
  <c r="CD291" i="8"/>
  <c r="CC291" i="8"/>
  <c r="CB291" i="8"/>
  <c r="CA291" i="8"/>
  <c r="BZ291" i="8"/>
  <c r="BY291" i="8"/>
  <c r="BW291" i="8"/>
  <c r="BX291" i="8" s="1"/>
  <c r="BV291" i="8"/>
  <c r="BU291" i="8"/>
  <c r="BT291" i="8"/>
  <c r="BS291" i="8"/>
  <c r="BR291" i="8"/>
  <c r="BQ291" i="8"/>
  <c r="BP291" i="8"/>
  <c r="BO291" i="8"/>
  <c r="BN291" i="8"/>
  <c r="BM291" i="8"/>
  <c r="BL291" i="8"/>
  <c r="BJ291" i="8"/>
  <c r="BK291" i="8" s="1"/>
  <c r="J291" i="8"/>
  <c r="I291" i="8"/>
  <c r="H291" i="8"/>
  <c r="G291" i="8"/>
  <c r="F291" i="8"/>
  <c r="A291" i="8"/>
  <c r="DP290" i="8"/>
  <c r="DO290" i="8"/>
  <c r="DN290" i="8"/>
  <c r="DM290" i="8"/>
  <c r="DK290" i="8"/>
  <c r="DL290" i="8" s="1"/>
  <c r="DJ290" i="8"/>
  <c r="DI290" i="8"/>
  <c r="DH290" i="8"/>
  <c r="DG290" i="8"/>
  <c r="DE290" i="8"/>
  <c r="DF290" i="8" s="1"/>
  <c r="DD290" i="8"/>
  <c r="DC290" i="8"/>
  <c r="DB290" i="8"/>
  <c r="DA290" i="8"/>
  <c r="CZ290" i="8"/>
  <c r="CY290" i="8"/>
  <c r="CX290" i="8"/>
  <c r="CV290" i="8"/>
  <c r="CW290" i="8" s="1"/>
  <c r="CU290" i="8"/>
  <c r="CT290" i="8"/>
  <c r="CS290" i="8"/>
  <c r="CR290" i="8"/>
  <c r="CQ290" i="8"/>
  <c r="CP290" i="8"/>
  <c r="CO290" i="8"/>
  <c r="CN290" i="8"/>
  <c r="CL290" i="8"/>
  <c r="CM290" i="8" s="1"/>
  <c r="CG290" i="8"/>
  <c r="CF290" i="8"/>
  <c r="CE290" i="8"/>
  <c r="CD290" i="8"/>
  <c r="CC290" i="8"/>
  <c r="CB290" i="8"/>
  <c r="CA290" i="8"/>
  <c r="BZ290" i="8"/>
  <c r="BY290" i="8"/>
  <c r="BW290" i="8"/>
  <c r="BX290" i="8" s="1"/>
  <c r="BV290" i="8"/>
  <c r="BU290" i="8"/>
  <c r="BT290" i="8"/>
  <c r="BS290" i="8"/>
  <c r="BR290" i="8"/>
  <c r="BQ290" i="8"/>
  <c r="BP290" i="8"/>
  <c r="BO290" i="8"/>
  <c r="BN290" i="8"/>
  <c r="BM290" i="8"/>
  <c r="BL290" i="8"/>
  <c r="BJ290" i="8"/>
  <c r="BK290" i="8" s="1"/>
  <c r="J290" i="8"/>
  <c r="I290" i="8"/>
  <c r="H290" i="8"/>
  <c r="G290" i="8"/>
  <c r="F290" i="8"/>
  <c r="A290" i="8"/>
  <c r="DP289" i="8"/>
  <c r="DO289" i="8"/>
  <c r="DN289" i="8"/>
  <c r="DM289" i="8"/>
  <c r="DK289" i="8"/>
  <c r="DL289" i="8" s="1"/>
  <c r="DJ289" i="8"/>
  <c r="DI289" i="8"/>
  <c r="DH289" i="8"/>
  <c r="DG289" i="8"/>
  <c r="DE289" i="8"/>
  <c r="DF289" i="8" s="1"/>
  <c r="DD289" i="8"/>
  <c r="DC289" i="8"/>
  <c r="DB289" i="8"/>
  <c r="DA289" i="8"/>
  <c r="CZ289" i="8"/>
  <c r="CY289" i="8"/>
  <c r="CX289" i="8"/>
  <c r="CV289" i="8"/>
  <c r="CW289" i="8" s="1"/>
  <c r="CU289" i="8"/>
  <c r="CT289" i="8"/>
  <c r="CS289" i="8"/>
  <c r="CR289" i="8"/>
  <c r="CQ289" i="8"/>
  <c r="CP289" i="8"/>
  <c r="CO289" i="8"/>
  <c r="CN289" i="8"/>
  <c r="CL289" i="8"/>
  <c r="CM289" i="8" s="1"/>
  <c r="CG289" i="8"/>
  <c r="CF289" i="8"/>
  <c r="CE289" i="8"/>
  <c r="CD289" i="8"/>
  <c r="CC289" i="8"/>
  <c r="CB289" i="8"/>
  <c r="CA289" i="8"/>
  <c r="BZ289" i="8"/>
  <c r="BY289" i="8"/>
  <c r="BW289" i="8"/>
  <c r="BX289" i="8" s="1"/>
  <c r="BV289" i="8"/>
  <c r="BU289" i="8"/>
  <c r="BT289" i="8"/>
  <c r="BS289" i="8"/>
  <c r="BR289" i="8"/>
  <c r="BQ289" i="8"/>
  <c r="BP289" i="8"/>
  <c r="BO289" i="8"/>
  <c r="BN289" i="8"/>
  <c r="BM289" i="8"/>
  <c r="BL289" i="8"/>
  <c r="BJ289" i="8"/>
  <c r="BK289" i="8" s="1"/>
  <c r="J289" i="8"/>
  <c r="I289" i="8"/>
  <c r="H289" i="8"/>
  <c r="G289" i="8"/>
  <c r="F289" i="8"/>
  <c r="A289" i="8"/>
  <c r="DP288" i="8"/>
  <c r="DO288" i="8"/>
  <c r="DN288" i="8"/>
  <c r="DM288" i="8"/>
  <c r="DK288" i="8"/>
  <c r="DL288" i="8" s="1"/>
  <c r="DJ288" i="8"/>
  <c r="DI288" i="8"/>
  <c r="DH288" i="8"/>
  <c r="DG288" i="8"/>
  <c r="DE288" i="8"/>
  <c r="DF288" i="8" s="1"/>
  <c r="DD288" i="8"/>
  <c r="DC288" i="8"/>
  <c r="DB288" i="8"/>
  <c r="DA288" i="8"/>
  <c r="CZ288" i="8"/>
  <c r="CY288" i="8"/>
  <c r="CX288" i="8"/>
  <c r="CV288" i="8"/>
  <c r="CW288" i="8" s="1"/>
  <c r="CU288" i="8"/>
  <c r="CT288" i="8"/>
  <c r="CS288" i="8"/>
  <c r="CR288" i="8"/>
  <c r="CQ288" i="8"/>
  <c r="CP288" i="8"/>
  <c r="CO288" i="8"/>
  <c r="CN288" i="8"/>
  <c r="CL288" i="8"/>
  <c r="CM288" i="8" s="1"/>
  <c r="CG288" i="8"/>
  <c r="CF288" i="8"/>
  <c r="CE288" i="8"/>
  <c r="CD288" i="8"/>
  <c r="CC288" i="8"/>
  <c r="CB288" i="8"/>
  <c r="CA288" i="8"/>
  <c r="BZ288" i="8"/>
  <c r="BY288" i="8"/>
  <c r="BW288" i="8"/>
  <c r="BX288" i="8" s="1"/>
  <c r="BV288" i="8"/>
  <c r="BU288" i="8"/>
  <c r="BT288" i="8"/>
  <c r="BS288" i="8"/>
  <c r="BR288" i="8"/>
  <c r="BQ288" i="8"/>
  <c r="BP288" i="8"/>
  <c r="BO288" i="8"/>
  <c r="BN288" i="8"/>
  <c r="BM288" i="8"/>
  <c r="BL288" i="8"/>
  <c r="BJ288" i="8"/>
  <c r="BK288" i="8" s="1"/>
  <c r="J288" i="8"/>
  <c r="I288" i="8"/>
  <c r="H288" i="8"/>
  <c r="G288" i="8"/>
  <c r="F288" i="8"/>
  <c r="A288" i="8"/>
  <c r="DP287" i="8"/>
  <c r="DO287" i="8"/>
  <c r="DN287" i="8"/>
  <c r="DM287" i="8"/>
  <c r="DK287" i="8"/>
  <c r="DL287" i="8" s="1"/>
  <c r="DJ287" i="8"/>
  <c r="DI287" i="8"/>
  <c r="DH287" i="8"/>
  <c r="DG287" i="8"/>
  <c r="DE287" i="8"/>
  <c r="DF287" i="8" s="1"/>
  <c r="DD287" i="8"/>
  <c r="DC287" i="8"/>
  <c r="DB287" i="8"/>
  <c r="DA287" i="8"/>
  <c r="CZ287" i="8"/>
  <c r="CY287" i="8"/>
  <c r="CX287" i="8"/>
  <c r="CV287" i="8"/>
  <c r="CW287" i="8" s="1"/>
  <c r="CU287" i="8"/>
  <c r="CT287" i="8"/>
  <c r="CS287" i="8"/>
  <c r="CR287" i="8"/>
  <c r="CQ287" i="8"/>
  <c r="CP287" i="8"/>
  <c r="CO287" i="8"/>
  <c r="CN287" i="8"/>
  <c r="CL287" i="8"/>
  <c r="CM287" i="8" s="1"/>
  <c r="CG287" i="8"/>
  <c r="CF287" i="8"/>
  <c r="CE287" i="8"/>
  <c r="CD287" i="8"/>
  <c r="CC287" i="8"/>
  <c r="CB287" i="8"/>
  <c r="CA287" i="8"/>
  <c r="BZ287" i="8"/>
  <c r="BY287" i="8"/>
  <c r="BW287" i="8"/>
  <c r="BX287" i="8" s="1"/>
  <c r="BV287" i="8"/>
  <c r="BU287" i="8"/>
  <c r="BT287" i="8"/>
  <c r="BS287" i="8"/>
  <c r="BR287" i="8"/>
  <c r="BQ287" i="8"/>
  <c r="BP287" i="8"/>
  <c r="BO287" i="8"/>
  <c r="BN287" i="8"/>
  <c r="BM287" i="8"/>
  <c r="BL287" i="8"/>
  <c r="BJ287" i="8"/>
  <c r="BK287" i="8" s="1"/>
  <c r="J287" i="8"/>
  <c r="I287" i="8"/>
  <c r="H287" i="8"/>
  <c r="G287" i="8"/>
  <c r="F287" i="8"/>
  <c r="A287" i="8"/>
  <c r="DP286" i="8"/>
  <c r="DO286" i="8"/>
  <c r="DN286" i="8"/>
  <c r="DM286" i="8"/>
  <c r="DK286" i="8"/>
  <c r="DL286" i="8" s="1"/>
  <c r="DJ286" i="8"/>
  <c r="DI286" i="8"/>
  <c r="DH286" i="8"/>
  <c r="DG286" i="8"/>
  <c r="DE286" i="8"/>
  <c r="DF286" i="8" s="1"/>
  <c r="DD286" i="8"/>
  <c r="DC286" i="8"/>
  <c r="DB286" i="8"/>
  <c r="DA286" i="8"/>
  <c r="CZ286" i="8"/>
  <c r="CY286" i="8"/>
  <c r="CX286" i="8"/>
  <c r="CV286" i="8"/>
  <c r="CW286" i="8" s="1"/>
  <c r="CU286" i="8"/>
  <c r="CT286" i="8"/>
  <c r="CS286" i="8"/>
  <c r="CR286" i="8"/>
  <c r="CQ286" i="8"/>
  <c r="CP286" i="8"/>
  <c r="CO286" i="8"/>
  <c r="CN286" i="8"/>
  <c r="CL286" i="8"/>
  <c r="CM286" i="8" s="1"/>
  <c r="CG286" i="8"/>
  <c r="CF286" i="8"/>
  <c r="CE286" i="8"/>
  <c r="CD286" i="8"/>
  <c r="CC286" i="8"/>
  <c r="CB286" i="8"/>
  <c r="CA286" i="8"/>
  <c r="BZ286" i="8"/>
  <c r="BY286" i="8"/>
  <c r="BW286" i="8"/>
  <c r="BX286" i="8" s="1"/>
  <c r="BV286" i="8"/>
  <c r="BU286" i="8"/>
  <c r="BT286" i="8"/>
  <c r="BS286" i="8"/>
  <c r="BR286" i="8"/>
  <c r="BQ286" i="8"/>
  <c r="BP286" i="8"/>
  <c r="BO286" i="8"/>
  <c r="BN286" i="8"/>
  <c r="BM286" i="8"/>
  <c r="BL286" i="8"/>
  <c r="BJ286" i="8"/>
  <c r="BK286" i="8" s="1"/>
  <c r="J286" i="8"/>
  <c r="I286" i="8"/>
  <c r="H286" i="8"/>
  <c r="G286" i="8"/>
  <c r="F286" i="8"/>
  <c r="A286" i="8"/>
  <c r="DP285" i="8"/>
  <c r="DO285" i="8"/>
  <c r="DN285" i="8"/>
  <c r="DM285" i="8"/>
  <c r="DK285" i="8"/>
  <c r="DL285" i="8" s="1"/>
  <c r="DJ285" i="8"/>
  <c r="DI285" i="8"/>
  <c r="DH285" i="8"/>
  <c r="DG285" i="8"/>
  <c r="DE285" i="8"/>
  <c r="DF285" i="8" s="1"/>
  <c r="DD285" i="8"/>
  <c r="DC285" i="8"/>
  <c r="DB285" i="8"/>
  <c r="DA285" i="8"/>
  <c r="CZ285" i="8"/>
  <c r="CY285" i="8"/>
  <c r="CX285" i="8"/>
  <c r="CV285" i="8"/>
  <c r="CW285" i="8" s="1"/>
  <c r="CU285" i="8"/>
  <c r="CT285" i="8"/>
  <c r="CS285" i="8"/>
  <c r="CR285" i="8"/>
  <c r="CQ285" i="8"/>
  <c r="CP285" i="8"/>
  <c r="CO285" i="8"/>
  <c r="CN285" i="8"/>
  <c r="CL285" i="8"/>
  <c r="CM285" i="8" s="1"/>
  <c r="CG285" i="8"/>
  <c r="CF285" i="8"/>
  <c r="CE285" i="8"/>
  <c r="CD285" i="8"/>
  <c r="CC285" i="8"/>
  <c r="CB285" i="8"/>
  <c r="CA285" i="8"/>
  <c r="BZ285" i="8"/>
  <c r="BY285" i="8"/>
  <c r="BW285" i="8"/>
  <c r="BX285" i="8" s="1"/>
  <c r="BV285" i="8"/>
  <c r="BU285" i="8"/>
  <c r="BT285" i="8"/>
  <c r="BS285" i="8"/>
  <c r="BR285" i="8"/>
  <c r="BQ285" i="8"/>
  <c r="BP285" i="8"/>
  <c r="BO285" i="8"/>
  <c r="BN285" i="8"/>
  <c r="BM285" i="8"/>
  <c r="BL285" i="8"/>
  <c r="BJ285" i="8"/>
  <c r="BK285" i="8" s="1"/>
  <c r="J285" i="8"/>
  <c r="I285" i="8"/>
  <c r="H285" i="8"/>
  <c r="G285" i="8"/>
  <c r="F285" i="8"/>
  <c r="A285" i="8"/>
  <c r="DP284" i="8"/>
  <c r="DO284" i="8"/>
  <c r="DN284" i="8"/>
  <c r="DM284" i="8"/>
  <c r="DK284" i="8"/>
  <c r="DL284" i="8" s="1"/>
  <c r="DJ284" i="8"/>
  <c r="DI284" i="8"/>
  <c r="DH284" i="8"/>
  <c r="DG284" i="8"/>
  <c r="DE284" i="8"/>
  <c r="DF284" i="8" s="1"/>
  <c r="DD284" i="8"/>
  <c r="DC284" i="8"/>
  <c r="DB284" i="8"/>
  <c r="DA284" i="8"/>
  <c r="CZ284" i="8"/>
  <c r="CY284" i="8"/>
  <c r="CX284" i="8"/>
  <c r="CV284" i="8"/>
  <c r="CW284" i="8" s="1"/>
  <c r="CU284" i="8"/>
  <c r="CT284" i="8"/>
  <c r="CS284" i="8"/>
  <c r="CR284" i="8"/>
  <c r="CQ284" i="8"/>
  <c r="CP284" i="8"/>
  <c r="CO284" i="8"/>
  <c r="CN284" i="8"/>
  <c r="CL284" i="8"/>
  <c r="CM284" i="8" s="1"/>
  <c r="CG284" i="8"/>
  <c r="CF284" i="8"/>
  <c r="CE284" i="8"/>
  <c r="CD284" i="8"/>
  <c r="CC284" i="8"/>
  <c r="CB284" i="8"/>
  <c r="CA284" i="8"/>
  <c r="BZ284" i="8"/>
  <c r="BY284" i="8"/>
  <c r="BW284" i="8"/>
  <c r="BX284" i="8" s="1"/>
  <c r="BV284" i="8"/>
  <c r="BU284" i="8"/>
  <c r="BT284" i="8"/>
  <c r="BS284" i="8"/>
  <c r="BR284" i="8"/>
  <c r="BQ284" i="8"/>
  <c r="BP284" i="8"/>
  <c r="BO284" i="8"/>
  <c r="BN284" i="8"/>
  <c r="BM284" i="8"/>
  <c r="BL284" i="8"/>
  <c r="BJ284" i="8"/>
  <c r="BK284" i="8" s="1"/>
  <c r="J284" i="8"/>
  <c r="I284" i="8"/>
  <c r="H284" i="8"/>
  <c r="G284" i="8"/>
  <c r="F284" i="8"/>
  <c r="A284" i="8"/>
  <c r="DP283" i="8"/>
  <c r="DO283" i="8"/>
  <c r="DN283" i="8"/>
  <c r="DM283" i="8"/>
  <c r="DK283" i="8"/>
  <c r="DL283" i="8" s="1"/>
  <c r="DJ283" i="8"/>
  <c r="DI283" i="8"/>
  <c r="DH283" i="8"/>
  <c r="DG283" i="8"/>
  <c r="DE283" i="8"/>
  <c r="DF283" i="8" s="1"/>
  <c r="DD283" i="8"/>
  <c r="DC283" i="8"/>
  <c r="DB283" i="8"/>
  <c r="DA283" i="8"/>
  <c r="CZ283" i="8"/>
  <c r="CY283" i="8"/>
  <c r="CX283" i="8"/>
  <c r="CV283" i="8"/>
  <c r="CW283" i="8" s="1"/>
  <c r="CU283" i="8"/>
  <c r="CT283" i="8"/>
  <c r="CS283" i="8"/>
  <c r="CR283" i="8"/>
  <c r="CQ283" i="8"/>
  <c r="CP283" i="8"/>
  <c r="CO283" i="8"/>
  <c r="CN283" i="8"/>
  <c r="CL283" i="8"/>
  <c r="CM283" i="8" s="1"/>
  <c r="CG283" i="8"/>
  <c r="CF283" i="8"/>
  <c r="CE283" i="8"/>
  <c r="CD283" i="8"/>
  <c r="CC283" i="8"/>
  <c r="CB283" i="8"/>
  <c r="CA283" i="8"/>
  <c r="BZ283" i="8"/>
  <c r="BY283" i="8"/>
  <c r="BW283" i="8"/>
  <c r="BX283" i="8" s="1"/>
  <c r="BV283" i="8"/>
  <c r="BU283" i="8"/>
  <c r="BT283" i="8"/>
  <c r="BS283" i="8"/>
  <c r="BR283" i="8"/>
  <c r="BQ283" i="8"/>
  <c r="BP283" i="8"/>
  <c r="BO283" i="8"/>
  <c r="BN283" i="8"/>
  <c r="BM283" i="8"/>
  <c r="BL283" i="8"/>
  <c r="BJ283" i="8"/>
  <c r="BK283" i="8" s="1"/>
  <c r="J283" i="8"/>
  <c r="I283" i="8"/>
  <c r="H283" i="8"/>
  <c r="G283" i="8"/>
  <c r="F283" i="8"/>
  <c r="A283" i="8"/>
  <c r="DP282" i="8"/>
  <c r="DO282" i="8"/>
  <c r="DN282" i="8"/>
  <c r="DM282" i="8"/>
  <c r="DK282" i="8"/>
  <c r="DL282" i="8" s="1"/>
  <c r="DJ282" i="8"/>
  <c r="DI282" i="8"/>
  <c r="DH282" i="8"/>
  <c r="DG282" i="8"/>
  <c r="DE282" i="8"/>
  <c r="DF282" i="8" s="1"/>
  <c r="DD282" i="8"/>
  <c r="DC282" i="8"/>
  <c r="DB282" i="8"/>
  <c r="DA282" i="8"/>
  <c r="CZ282" i="8"/>
  <c r="CY282" i="8"/>
  <c r="CX282" i="8"/>
  <c r="CV282" i="8"/>
  <c r="CW282" i="8" s="1"/>
  <c r="CU282" i="8"/>
  <c r="CT282" i="8"/>
  <c r="CS282" i="8"/>
  <c r="CR282" i="8"/>
  <c r="CQ282" i="8"/>
  <c r="CP282" i="8"/>
  <c r="CO282" i="8"/>
  <c r="CN282" i="8"/>
  <c r="CL282" i="8"/>
  <c r="CM282" i="8" s="1"/>
  <c r="CG282" i="8"/>
  <c r="CF282" i="8"/>
  <c r="CE282" i="8"/>
  <c r="CD282" i="8"/>
  <c r="CC282" i="8"/>
  <c r="CB282" i="8"/>
  <c r="CA282" i="8"/>
  <c r="BZ282" i="8"/>
  <c r="BY282" i="8"/>
  <c r="BW282" i="8"/>
  <c r="BX282" i="8" s="1"/>
  <c r="BV282" i="8"/>
  <c r="BU282" i="8"/>
  <c r="BT282" i="8"/>
  <c r="BS282" i="8"/>
  <c r="BR282" i="8"/>
  <c r="BQ282" i="8"/>
  <c r="BP282" i="8"/>
  <c r="BO282" i="8"/>
  <c r="BN282" i="8"/>
  <c r="BM282" i="8"/>
  <c r="BL282" i="8"/>
  <c r="BJ282" i="8"/>
  <c r="BK282" i="8" s="1"/>
  <c r="J282" i="8"/>
  <c r="I282" i="8"/>
  <c r="H282" i="8"/>
  <c r="G282" i="8"/>
  <c r="F282" i="8"/>
  <c r="A282" i="8"/>
  <c r="DP281" i="8"/>
  <c r="DO281" i="8"/>
  <c r="DN281" i="8"/>
  <c r="DM281" i="8"/>
  <c r="DK281" i="8"/>
  <c r="DL281" i="8" s="1"/>
  <c r="DJ281" i="8"/>
  <c r="DI281" i="8"/>
  <c r="DH281" i="8"/>
  <c r="DG281" i="8"/>
  <c r="DE281" i="8"/>
  <c r="DF281" i="8" s="1"/>
  <c r="DD281" i="8"/>
  <c r="DC281" i="8"/>
  <c r="DB281" i="8"/>
  <c r="DA281" i="8"/>
  <c r="CZ281" i="8"/>
  <c r="CY281" i="8"/>
  <c r="CX281" i="8"/>
  <c r="CV281" i="8"/>
  <c r="CW281" i="8" s="1"/>
  <c r="CU281" i="8"/>
  <c r="CT281" i="8"/>
  <c r="CS281" i="8"/>
  <c r="CR281" i="8"/>
  <c r="CQ281" i="8"/>
  <c r="CP281" i="8"/>
  <c r="CO281" i="8"/>
  <c r="CN281" i="8"/>
  <c r="CL281" i="8"/>
  <c r="CM281" i="8" s="1"/>
  <c r="CG281" i="8"/>
  <c r="CF281" i="8"/>
  <c r="CE281" i="8"/>
  <c r="CD281" i="8"/>
  <c r="CC281" i="8"/>
  <c r="CB281" i="8"/>
  <c r="CA281" i="8"/>
  <c r="BZ281" i="8"/>
  <c r="BY281" i="8"/>
  <c r="BW281" i="8"/>
  <c r="BX281" i="8" s="1"/>
  <c r="BV281" i="8"/>
  <c r="BU281" i="8"/>
  <c r="BT281" i="8"/>
  <c r="BS281" i="8"/>
  <c r="BR281" i="8"/>
  <c r="BQ281" i="8"/>
  <c r="BP281" i="8"/>
  <c r="BO281" i="8"/>
  <c r="BN281" i="8"/>
  <c r="BM281" i="8"/>
  <c r="BL281" i="8"/>
  <c r="BJ281" i="8"/>
  <c r="BK281" i="8" s="1"/>
  <c r="J281" i="8"/>
  <c r="I281" i="8"/>
  <c r="H281" i="8"/>
  <c r="G281" i="8"/>
  <c r="F281" i="8"/>
  <c r="A281" i="8"/>
  <c r="DP280" i="8"/>
  <c r="DO280" i="8"/>
  <c r="DN280" i="8"/>
  <c r="DM280" i="8"/>
  <c r="DK280" i="8"/>
  <c r="DL280" i="8" s="1"/>
  <c r="DJ280" i="8"/>
  <c r="DI280" i="8"/>
  <c r="DH280" i="8"/>
  <c r="DG280" i="8"/>
  <c r="DE280" i="8"/>
  <c r="DF280" i="8" s="1"/>
  <c r="DD280" i="8"/>
  <c r="DC280" i="8"/>
  <c r="DB280" i="8"/>
  <c r="DA280" i="8"/>
  <c r="CZ280" i="8"/>
  <c r="CY280" i="8"/>
  <c r="CX280" i="8"/>
  <c r="CV280" i="8"/>
  <c r="CW280" i="8" s="1"/>
  <c r="CU280" i="8"/>
  <c r="CT280" i="8"/>
  <c r="CS280" i="8"/>
  <c r="CR280" i="8"/>
  <c r="CQ280" i="8"/>
  <c r="CP280" i="8"/>
  <c r="CO280" i="8"/>
  <c r="CN280" i="8"/>
  <c r="CL280" i="8"/>
  <c r="CM280" i="8" s="1"/>
  <c r="CG280" i="8"/>
  <c r="CF280" i="8"/>
  <c r="CE280" i="8"/>
  <c r="CD280" i="8"/>
  <c r="CC280" i="8"/>
  <c r="CB280" i="8"/>
  <c r="CA280" i="8"/>
  <c r="BZ280" i="8"/>
  <c r="BY280" i="8"/>
  <c r="BW280" i="8"/>
  <c r="BX280" i="8" s="1"/>
  <c r="BV280" i="8"/>
  <c r="BU280" i="8"/>
  <c r="BT280" i="8"/>
  <c r="BS280" i="8"/>
  <c r="BR280" i="8"/>
  <c r="BQ280" i="8"/>
  <c r="BP280" i="8"/>
  <c r="BO280" i="8"/>
  <c r="BN280" i="8"/>
  <c r="BM280" i="8"/>
  <c r="BL280" i="8"/>
  <c r="BJ280" i="8"/>
  <c r="BK280" i="8" s="1"/>
  <c r="J280" i="8"/>
  <c r="I280" i="8"/>
  <c r="H280" i="8"/>
  <c r="G280" i="8"/>
  <c r="F280" i="8"/>
  <c r="A280" i="8"/>
  <c r="DP279" i="8"/>
  <c r="DO279" i="8"/>
  <c r="DN279" i="8"/>
  <c r="DM279" i="8"/>
  <c r="DK279" i="8"/>
  <c r="DL279" i="8" s="1"/>
  <c r="DJ279" i="8"/>
  <c r="DI279" i="8"/>
  <c r="DH279" i="8"/>
  <c r="DG279" i="8"/>
  <c r="DE279" i="8"/>
  <c r="DF279" i="8" s="1"/>
  <c r="DD279" i="8"/>
  <c r="DC279" i="8"/>
  <c r="DB279" i="8"/>
  <c r="DA279" i="8"/>
  <c r="CZ279" i="8"/>
  <c r="CY279" i="8"/>
  <c r="CX279" i="8"/>
  <c r="CV279" i="8"/>
  <c r="CW279" i="8" s="1"/>
  <c r="CU279" i="8"/>
  <c r="CT279" i="8"/>
  <c r="CS279" i="8"/>
  <c r="CR279" i="8"/>
  <c r="CQ279" i="8"/>
  <c r="CP279" i="8"/>
  <c r="CO279" i="8"/>
  <c r="CN279" i="8"/>
  <c r="CL279" i="8"/>
  <c r="CM279" i="8" s="1"/>
  <c r="CG279" i="8"/>
  <c r="CF279" i="8"/>
  <c r="CE279" i="8"/>
  <c r="CD279" i="8"/>
  <c r="CC279" i="8"/>
  <c r="CB279" i="8"/>
  <c r="CA279" i="8"/>
  <c r="BZ279" i="8"/>
  <c r="BY279" i="8"/>
  <c r="BW279" i="8"/>
  <c r="BX279" i="8" s="1"/>
  <c r="BV279" i="8"/>
  <c r="BU279" i="8"/>
  <c r="BT279" i="8"/>
  <c r="BS279" i="8"/>
  <c r="BR279" i="8"/>
  <c r="BQ279" i="8"/>
  <c r="BP279" i="8"/>
  <c r="BO279" i="8"/>
  <c r="BN279" i="8"/>
  <c r="BM279" i="8"/>
  <c r="BL279" i="8"/>
  <c r="BJ279" i="8"/>
  <c r="BK279" i="8" s="1"/>
  <c r="J279" i="8"/>
  <c r="I279" i="8"/>
  <c r="H279" i="8"/>
  <c r="G279" i="8"/>
  <c r="F279" i="8"/>
  <c r="A279" i="8"/>
  <c r="DP278" i="8"/>
  <c r="DO278" i="8"/>
  <c r="DN278" i="8"/>
  <c r="DM278" i="8"/>
  <c r="DK278" i="8"/>
  <c r="DL278" i="8" s="1"/>
  <c r="DJ278" i="8"/>
  <c r="DI278" i="8"/>
  <c r="DH278" i="8"/>
  <c r="DG278" i="8"/>
  <c r="DE278" i="8"/>
  <c r="DF278" i="8" s="1"/>
  <c r="DD278" i="8"/>
  <c r="DC278" i="8"/>
  <c r="DB278" i="8"/>
  <c r="DA278" i="8"/>
  <c r="CZ278" i="8"/>
  <c r="CY278" i="8"/>
  <c r="CX278" i="8"/>
  <c r="CV278" i="8"/>
  <c r="CW278" i="8" s="1"/>
  <c r="CU278" i="8"/>
  <c r="CT278" i="8"/>
  <c r="CS278" i="8"/>
  <c r="CR278" i="8"/>
  <c r="CQ278" i="8"/>
  <c r="CP278" i="8"/>
  <c r="CO278" i="8"/>
  <c r="CN278" i="8"/>
  <c r="CL278" i="8"/>
  <c r="CM278" i="8" s="1"/>
  <c r="CG278" i="8"/>
  <c r="CF278" i="8"/>
  <c r="CE278" i="8"/>
  <c r="CD278" i="8"/>
  <c r="CC278" i="8"/>
  <c r="CB278" i="8"/>
  <c r="CA278" i="8"/>
  <c r="BZ278" i="8"/>
  <c r="BY278" i="8"/>
  <c r="BW278" i="8"/>
  <c r="BX278" i="8" s="1"/>
  <c r="BV278" i="8"/>
  <c r="BU278" i="8"/>
  <c r="BT278" i="8"/>
  <c r="BS278" i="8"/>
  <c r="BR278" i="8"/>
  <c r="BQ278" i="8"/>
  <c r="BP278" i="8"/>
  <c r="BO278" i="8"/>
  <c r="BN278" i="8"/>
  <c r="BM278" i="8"/>
  <c r="BL278" i="8"/>
  <c r="BJ278" i="8"/>
  <c r="BK278" i="8" s="1"/>
  <c r="J278" i="8"/>
  <c r="I278" i="8"/>
  <c r="H278" i="8"/>
  <c r="G278" i="8"/>
  <c r="F278" i="8"/>
  <c r="A278" i="8"/>
  <c r="DP277" i="8"/>
  <c r="DO277" i="8"/>
  <c r="DN277" i="8"/>
  <c r="DM277" i="8"/>
  <c r="DK277" i="8"/>
  <c r="DL277" i="8" s="1"/>
  <c r="DJ277" i="8"/>
  <c r="DI277" i="8"/>
  <c r="DH277" i="8"/>
  <c r="DG277" i="8"/>
  <c r="DE277" i="8"/>
  <c r="DF277" i="8" s="1"/>
  <c r="DD277" i="8"/>
  <c r="DC277" i="8"/>
  <c r="DB277" i="8"/>
  <c r="DA277" i="8"/>
  <c r="CZ277" i="8"/>
  <c r="CY277" i="8"/>
  <c r="CX277" i="8"/>
  <c r="CV277" i="8"/>
  <c r="CW277" i="8" s="1"/>
  <c r="CU277" i="8"/>
  <c r="CT277" i="8"/>
  <c r="CS277" i="8"/>
  <c r="CR277" i="8"/>
  <c r="CQ277" i="8"/>
  <c r="CP277" i="8"/>
  <c r="CO277" i="8"/>
  <c r="CN277" i="8"/>
  <c r="CL277" i="8"/>
  <c r="CM277" i="8" s="1"/>
  <c r="CG277" i="8"/>
  <c r="CF277" i="8"/>
  <c r="CE277" i="8"/>
  <c r="CD277" i="8"/>
  <c r="CC277" i="8"/>
  <c r="CB277" i="8"/>
  <c r="CA277" i="8"/>
  <c r="BZ277" i="8"/>
  <c r="BY277" i="8"/>
  <c r="BW277" i="8"/>
  <c r="BX277" i="8" s="1"/>
  <c r="BV277" i="8"/>
  <c r="BU277" i="8"/>
  <c r="BT277" i="8"/>
  <c r="BS277" i="8"/>
  <c r="BR277" i="8"/>
  <c r="BQ277" i="8"/>
  <c r="BP277" i="8"/>
  <c r="BO277" i="8"/>
  <c r="BN277" i="8"/>
  <c r="BM277" i="8"/>
  <c r="BL277" i="8"/>
  <c r="BJ277" i="8"/>
  <c r="BK277" i="8" s="1"/>
  <c r="J277" i="8"/>
  <c r="I277" i="8"/>
  <c r="H277" i="8"/>
  <c r="G277" i="8"/>
  <c r="F277" i="8"/>
  <c r="A277" i="8"/>
  <c r="DP276" i="8"/>
  <c r="DO276" i="8"/>
  <c r="DN276" i="8"/>
  <c r="DM276" i="8"/>
  <c r="DK276" i="8"/>
  <c r="DL276" i="8" s="1"/>
  <c r="DJ276" i="8"/>
  <c r="DI276" i="8"/>
  <c r="DH276" i="8"/>
  <c r="DG276" i="8"/>
  <c r="DE276" i="8"/>
  <c r="DF276" i="8" s="1"/>
  <c r="DD276" i="8"/>
  <c r="DC276" i="8"/>
  <c r="DB276" i="8"/>
  <c r="DA276" i="8"/>
  <c r="CZ276" i="8"/>
  <c r="CY276" i="8"/>
  <c r="CX276" i="8"/>
  <c r="CV276" i="8"/>
  <c r="CW276" i="8" s="1"/>
  <c r="CU276" i="8"/>
  <c r="CT276" i="8"/>
  <c r="CS276" i="8"/>
  <c r="CR276" i="8"/>
  <c r="CQ276" i="8"/>
  <c r="CP276" i="8"/>
  <c r="CO276" i="8"/>
  <c r="CN276" i="8"/>
  <c r="CL276" i="8"/>
  <c r="CM276" i="8" s="1"/>
  <c r="CG276" i="8"/>
  <c r="CF276" i="8"/>
  <c r="CE276" i="8"/>
  <c r="CD276" i="8"/>
  <c r="CC276" i="8"/>
  <c r="CB276" i="8"/>
  <c r="CA276" i="8"/>
  <c r="BZ276" i="8"/>
  <c r="BY276" i="8"/>
  <c r="BW276" i="8"/>
  <c r="BX276" i="8" s="1"/>
  <c r="BV276" i="8"/>
  <c r="BU276" i="8"/>
  <c r="BT276" i="8"/>
  <c r="BS276" i="8"/>
  <c r="BR276" i="8"/>
  <c r="BQ276" i="8"/>
  <c r="BP276" i="8"/>
  <c r="BO276" i="8"/>
  <c r="BN276" i="8"/>
  <c r="BM276" i="8"/>
  <c r="BL276" i="8"/>
  <c r="BJ276" i="8"/>
  <c r="BK276" i="8" s="1"/>
  <c r="J276" i="8"/>
  <c r="I276" i="8"/>
  <c r="H276" i="8"/>
  <c r="G276" i="8"/>
  <c r="F276" i="8"/>
  <c r="A276" i="8"/>
  <c r="DP275" i="8"/>
  <c r="DO275" i="8"/>
  <c r="DN275" i="8"/>
  <c r="DM275" i="8"/>
  <c r="DK275" i="8"/>
  <c r="DL275" i="8" s="1"/>
  <c r="DJ275" i="8"/>
  <c r="DI275" i="8"/>
  <c r="DH275" i="8"/>
  <c r="DG275" i="8"/>
  <c r="DE275" i="8"/>
  <c r="DF275" i="8" s="1"/>
  <c r="DD275" i="8"/>
  <c r="DC275" i="8"/>
  <c r="DB275" i="8"/>
  <c r="DA275" i="8"/>
  <c r="CZ275" i="8"/>
  <c r="CY275" i="8"/>
  <c r="CX275" i="8"/>
  <c r="CV275" i="8"/>
  <c r="CW275" i="8" s="1"/>
  <c r="CU275" i="8"/>
  <c r="CT275" i="8"/>
  <c r="CS275" i="8"/>
  <c r="CR275" i="8"/>
  <c r="CQ275" i="8"/>
  <c r="CP275" i="8"/>
  <c r="CO275" i="8"/>
  <c r="CN275" i="8"/>
  <c r="CL275" i="8"/>
  <c r="CM275" i="8" s="1"/>
  <c r="CG275" i="8"/>
  <c r="CF275" i="8"/>
  <c r="CE275" i="8"/>
  <c r="CD275" i="8"/>
  <c r="CC275" i="8"/>
  <c r="CB275" i="8"/>
  <c r="CA275" i="8"/>
  <c r="BZ275" i="8"/>
  <c r="BY275" i="8"/>
  <c r="BW275" i="8"/>
  <c r="BX275" i="8" s="1"/>
  <c r="BV275" i="8"/>
  <c r="BU275" i="8"/>
  <c r="BT275" i="8"/>
  <c r="BS275" i="8"/>
  <c r="BR275" i="8"/>
  <c r="BQ275" i="8"/>
  <c r="BP275" i="8"/>
  <c r="BO275" i="8"/>
  <c r="BN275" i="8"/>
  <c r="BM275" i="8"/>
  <c r="BL275" i="8"/>
  <c r="BJ275" i="8"/>
  <c r="BK275" i="8" s="1"/>
  <c r="J275" i="8"/>
  <c r="I275" i="8"/>
  <c r="H275" i="8"/>
  <c r="G275" i="8"/>
  <c r="F275" i="8"/>
  <c r="A275" i="8"/>
  <c r="DP274" i="8"/>
  <c r="DO274" i="8"/>
  <c r="DN274" i="8"/>
  <c r="DM274" i="8"/>
  <c r="DK274" i="8"/>
  <c r="DL274" i="8" s="1"/>
  <c r="DJ274" i="8"/>
  <c r="DI274" i="8"/>
  <c r="DH274" i="8"/>
  <c r="DG274" i="8"/>
  <c r="DE274" i="8"/>
  <c r="DF274" i="8" s="1"/>
  <c r="DD274" i="8"/>
  <c r="DC274" i="8"/>
  <c r="DB274" i="8"/>
  <c r="DA274" i="8"/>
  <c r="CZ274" i="8"/>
  <c r="CY274" i="8"/>
  <c r="CX274" i="8"/>
  <c r="CV274" i="8"/>
  <c r="CW274" i="8" s="1"/>
  <c r="CU274" i="8"/>
  <c r="CT274" i="8"/>
  <c r="CS274" i="8"/>
  <c r="CR274" i="8"/>
  <c r="CQ274" i="8"/>
  <c r="CP274" i="8"/>
  <c r="CO274" i="8"/>
  <c r="CN274" i="8"/>
  <c r="CL274" i="8"/>
  <c r="CM274" i="8" s="1"/>
  <c r="CG274" i="8"/>
  <c r="CF274" i="8"/>
  <c r="CE274" i="8"/>
  <c r="CD274" i="8"/>
  <c r="CC274" i="8"/>
  <c r="CB274" i="8"/>
  <c r="CA274" i="8"/>
  <c r="BZ274" i="8"/>
  <c r="BY274" i="8"/>
  <c r="BW274" i="8"/>
  <c r="BX274" i="8" s="1"/>
  <c r="BV274" i="8"/>
  <c r="BU274" i="8"/>
  <c r="BT274" i="8"/>
  <c r="BS274" i="8"/>
  <c r="BR274" i="8"/>
  <c r="BQ274" i="8"/>
  <c r="BP274" i="8"/>
  <c r="BO274" i="8"/>
  <c r="BN274" i="8"/>
  <c r="BM274" i="8"/>
  <c r="BL274" i="8"/>
  <c r="BJ274" i="8"/>
  <c r="BK274" i="8" s="1"/>
  <c r="J274" i="8"/>
  <c r="I274" i="8"/>
  <c r="H274" i="8"/>
  <c r="G274" i="8"/>
  <c r="F274" i="8"/>
  <c r="A274" i="8"/>
  <c r="DP273" i="8"/>
  <c r="DO273" i="8"/>
  <c r="DN273" i="8"/>
  <c r="DM273" i="8"/>
  <c r="DK273" i="8"/>
  <c r="DL273" i="8" s="1"/>
  <c r="DJ273" i="8"/>
  <c r="DI273" i="8"/>
  <c r="DH273" i="8"/>
  <c r="DG273" i="8"/>
  <c r="DE273" i="8"/>
  <c r="DF273" i="8" s="1"/>
  <c r="DD273" i="8"/>
  <c r="DC273" i="8"/>
  <c r="DB273" i="8"/>
  <c r="DA273" i="8"/>
  <c r="CZ273" i="8"/>
  <c r="CY273" i="8"/>
  <c r="CX273" i="8"/>
  <c r="CV273" i="8"/>
  <c r="CW273" i="8" s="1"/>
  <c r="CU273" i="8"/>
  <c r="CT273" i="8"/>
  <c r="CS273" i="8"/>
  <c r="CR273" i="8"/>
  <c r="CQ273" i="8"/>
  <c r="CP273" i="8"/>
  <c r="CO273" i="8"/>
  <c r="CN273" i="8"/>
  <c r="CL273" i="8"/>
  <c r="CM273" i="8" s="1"/>
  <c r="CG273" i="8"/>
  <c r="CF273" i="8"/>
  <c r="CE273" i="8"/>
  <c r="CD273" i="8"/>
  <c r="CC273" i="8"/>
  <c r="CB273" i="8"/>
  <c r="CA273" i="8"/>
  <c r="BZ273" i="8"/>
  <c r="BY273" i="8"/>
  <c r="BW273" i="8"/>
  <c r="BX273" i="8" s="1"/>
  <c r="BV273" i="8"/>
  <c r="BU273" i="8"/>
  <c r="BT273" i="8"/>
  <c r="BS273" i="8"/>
  <c r="BR273" i="8"/>
  <c r="BQ273" i="8"/>
  <c r="BP273" i="8"/>
  <c r="BO273" i="8"/>
  <c r="BN273" i="8"/>
  <c r="BM273" i="8"/>
  <c r="BL273" i="8"/>
  <c r="BJ273" i="8"/>
  <c r="BK273" i="8" s="1"/>
  <c r="J273" i="8"/>
  <c r="I273" i="8"/>
  <c r="H273" i="8"/>
  <c r="G273" i="8"/>
  <c r="F273" i="8"/>
  <c r="A273" i="8"/>
  <c r="DP272" i="8"/>
  <c r="DO272" i="8"/>
  <c r="DN272" i="8"/>
  <c r="DM272" i="8"/>
  <c r="DK272" i="8"/>
  <c r="DL272" i="8" s="1"/>
  <c r="DJ272" i="8"/>
  <c r="DI272" i="8"/>
  <c r="DH272" i="8"/>
  <c r="DG272" i="8"/>
  <c r="DE272" i="8"/>
  <c r="DF272" i="8" s="1"/>
  <c r="DD272" i="8"/>
  <c r="DC272" i="8"/>
  <c r="DB272" i="8"/>
  <c r="DA272" i="8"/>
  <c r="CZ272" i="8"/>
  <c r="CY272" i="8"/>
  <c r="CX272" i="8"/>
  <c r="CV272" i="8"/>
  <c r="CW272" i="8" s="1"/>
  <c r="CU272" i="8"/>
  <c r="CT272" i="8"/>
  <c r="CS272" i="8"/>
  <c r="CR272" i="8"/>
  <c r="CQ272" i="8"/>
  <c r="CP272" i="8"/>
  <c r="CO272" i="8"/>
  <c r="CN272" i="8"/>
  <c r="CL272" i="8"/>
  <c r="CM272" i="8" s="1"/>
  <c r="CG272" i="8"/>
  <c r="CF272" i="8"/>
  <c r="CE272" i="8"/>
  <c r="CD272" i="8"/>
  <c r="CC272" i="8"/>
  <c r="CB272" i="8"/>
  <c r="CA272" i="8"/>
  <c r="BZ272" i="8"/>
  <c r="BY272" i="8"/>
  <c r="BW272" i="8"/>
  <c r="BX272" i="8" s="1"/>
  <c r="BV272" i="8"/>
  <c r="BU272" i="8"/>
  <c r="BT272" i="8"/>
  <c r="BS272" i="8"/>
  <c r="BR272" i="8"/>
  <c r="BQ272" i="8"/>
  <c r="BP272" i="8"/>
  <c r="BO272" i="8"/>
  <c r="BN272" i="8"/>
  <c r="BM272" i="8"/>
  <c r="BL272" i="8"/>
  <c r="BJ272" i="8"/>
  <c r="BK272" i="8" s="1"/>
  <c r="J272" i="8"/>
  <c r="I272" i="8"/>
  <c r="H272" i="8"/>
  <c r="G272" i="8"/>
  <c r="F272" i="8"/>
  <c r="A272" i="8"/>
  <c r="DP271" i="8"/>
  <c r="DO271" i="8"/>
  <c r="DN271" i="8"/>
  <c r="DM271" i="8"/>
  <c r="DK271" i="8"/>
  <c r="DL271" i="8" s="1"/>
  <c r="DJ271" i="8"/>
  <c r="DI271" i="8"/>
  <c r="DH271" i="8"/>
  <c r="DG271" i="8"/>
  <c r="DE271" i="8"/>
  <c r="DF271" i="8" s="1"/>
  <c r="DD271" i="8"/>
  <c r="DC271" i="8"/>
  <c r="DB271" i="8"/>
  <c r="DA271" i="8"/>
  <c r="CZ271" i="8"/>
  <c r="CY271" i="8"/>
  <c r="CX271" i="8"/>
  <c r="CV271" i="8"/>
  <c r="CW271" i="8" s="1"/>
  <c r="CU271" i="8"/>
  <c r="CT271" i="8"/>
  <c r="CS271" i="8"/>
  <c r="CR271" i="8"/>
  <c r="CQ271" i="8"/>
  <c r="CP271" i="8"/>
  <c r="CO271" i="8"/>
  <c r="CN271" i="8"/>
  <c r="CL271" i="8"/>
  <c r="CM271" i="8" s="1"/>
  <c r="CG271" i="8"/>
  <c r="CF271" i="8"/>
  <c r="CE271" i="8"/>
  <c r="CD271" i="8"/>
  <c r="CC271" i="8"/>
  <c r="CB271" i="8"/>
  <c r="CA271" i="8"/>
  <c r="BZ271" i="8"/>
  <c r="BY271" i="8"/>
  <c r="BW271" i="8"/>
  <c r="BX271" i="8" s="1"/>
  <c r="BV271" i="8"/>
  <c r="BU271" i="8"/>
  <c r="BT271" i="8"/>
  <c r="BS271" i="8"/>
  <c r="BR271" i="8"/>
  <c r="BQ271" i="8"/>
  <c r="BP271" i="8"/>
  <c r="BO271" i="8"/>
  <c r="BN271" i="8"/>
  <c r="BM271" i="8"/>
  <c r="BL271" i="8"/>
  <c r="BJ271" i="8"/>
  <c r="BK271" i="8" s="1"/>
  <c r="J271" i="8"/>
  <c r="I271" i="8"/>
  <c r="H271" i="8"/>
  <c r="G271" i="8"/>
  <c r="F271" i="8"/>
  <c r="A271" i="8"/>
  <c r="DP270" i="8"/>
  <c r="DO270" i="8"/>
  <c r="DN270" i="8"/>
  <c r="DM270" i="8"/>
  <c r="DK270" i="8"/>
  <c r="DL270" i="8" s="1"/>
  <c r="DJ270" i="8"/>
  <c r="DI270" i="8"/>
  <c r="DH270" i="8"/>
  <c r="DG270" i="8"/>
  <c r="DE270" i="8"/>
  <c r="DF270" i="8" s="1"/>
  <c r="DD270" i="8"/>
  <c r="DC270" i="8"/>
  <c r="DB270" i="8"/>
  <c r="DA270" i="8"/>
  <c r="CZ270" i="8"/>
  <c r="CY270" i="8"/>
  <c r="CX270" i="8"/>
  <c r="CV270" i="8"/>
  <c r="CW270" i="8" s="1"/>
  <c r="CU270" i="8"/>
  <c r="CT270" i="8"/>
  <c r="CS270" i="8"/>
  <c r="CR270" i="8"/>
  <c r="CQ270" i="8"/>
  <c r="CP270" i="8"/>
  <c r="CO270" i="8"/>
  <c r="CN270" i="8"/>
  <c r="CL270" i="8"/>
  <c r="CM270" i="8" s="1"/>
  <c r="CG270" i="8"/>
  <c r="CF270" i="8"/>
  <c r="CE270" i="8"/>
  <c r="CD270" i="8"/>
  <c r="CC270" i="8"/>
  <c r="CB270" i="8"/>
  <c r="CA270" i="8"/>
  <c r="BZ270" i="8"/>
  <c r="BY270" i="8"/>
  <c r="BW270" i="8"/>
  <c r="BX270" i="8" s="1"/>
  <c r="BV270" i="8"/>
  <c r="BU270" i="8"/>
  <c r="BT270" i="8"/>
  <c r="BS270" i="8"/>
  <c r="BR270" i="8"/>
  <c r="BQ270" i="8"/>
  <c r="BP270" i="8"/>
  <c r="BO270" i="8"/>
  <c r="BN270" i="8"/>
  <c r="BM270" i="8"/>
  <c r="BL270" i="8"/>
  <c r="BJ270" i="8"/>
  <c r="BK270" i="8" s="1"/>
  <c r="J270" i="8"/>
  <c r="I270" i="8"/>
  <c r="H270" i="8"/>
  <c r="G270" i="8"/>
  <c r="F270" i="8"/>
  <c r="A270" i="8"/>
  <c r="DP269" i="8"/>
  <c r="DO269" i="8"/>
  <c r="DN269" i="8"/>
  <c r="DM269" i="8"/>
  <c r="DK269" i="8"/>
  <c r="DL269" i="8" s="1"/>
  <c r="DJ269" i="8"/>
  <c r="DI269" i="8"/>
  <c r="DH269" i="8"/>
  <c r="DG269" i="8"/>
  <c r="DE269" i="8"/>
  <c r="DF269" i="8" s="1"/>
  <c r="DD269" i="8"/>
  <c r="DC269" i="8"/>
  <c r="DB269" i="8"/>
  <c r="DA269" i="8"/>
  <c r="CZ269" i="8"/>
  <c r="CY269" i="8"/>
  <c r="CX269" i="8"/>
  <c r="CV269" i="8"/>
  <c r="CW269" i="8" s="1"/>
  <c r="CU269" i="8"/>
  <c r="CT269" i="8"/>
  <c r="CS269" i="8"/>
  <c r="CR269" i="8"/>
  <c r="CQ269" i="8"/>
  <c r="CP269" i="8"/>
  <c r="CO269" i="8"/>
  <c r="CN269" i="8"/>
  <c r="CL269" i="8"/>
  <c r="CM269" i="8" s="1"/>
  <c r="CG269" i="8"/>
  <c r="CF269" i="8"/>
  <c r="CE269" i="8"/>
  <c r="CD269" i="8"/>
  <c r="CC269" i="8"/>
  <c r="CB269" i="8"/>
  <c r="CA269" i="8"/>
  <c r="BZ269" i="8"/>
  <c r="BY269" i="8"/>
  <c r="BW269" i="8"/>
  <c r="BX269" i="8" s="1"/>
  <c r="BV269" i="8"/>
  <c r="BU269" i="8"/>
  <c r="BT269" i="8"/>
  <c r="BS269" i="8"/>
  <c r="BR269" i="8"/>
  <c r="BQ269" i="8"/>
  <c r="BP269" i="8"/>
  <c r="BO269" i="8"/>
  <c r="BN269" i="8"/>
  <c r="BM269" i="8"/>
  <c r="BL269" i="8"/>
  <c r="BJ269" i="8"/>
  <c r="BK269" i="8" s="1"/>
  <c r="J269" i="8"/>
  <c r="I269" i="8"/>
  <c r="H269" i="8"/>
  <c r="G269" i="8"/>
  <c r="F269" i="8"/>
  <c r="A269" i="8"/>
  <c r="DP268" i="8"/>
  <c r="DO268" i="8"/>
  <c r="DN268" i="8"/>
  <c r="DM268" i="8"/>
  <c r="DK268" i="8"/>
  <c r="DL268" i="8" s="1"/>
  <c r="DJ268" i="8"/>
  <c r="DI268" i="8"/>
  <c r="DH268" i="8"/>
  <c r="DG268" i="8"/>
  <c r="DE268" i="8"/>
  <c r="DF268" i="8" s="1"/>
  <c r="DD268" i="8"/>
  <c r="DC268" i="8"/>
  <c r="DB268" i="8"/>
  <c r="DA268" i="8"/>
  <c r="CZ268" i="8"/>
  <c r="CY268" i="8"/>
  <c r="CX268" i="8"/>
  <c r="CV268" i="8"/>
  <c r="CW268" i="8" s="1"/>
  <c r="CU268" i="8"/>
  <c r="CT268" i="8"/>
  <c r="CS268" i="8"/>
  <c r="CR268" i="8"/>
  <c r="CQ268" i="8"/>
  <c r="CP268" i="8"/>
  <c r="CO268" i="8"/>
  <c r="CN268" i="8"/>
  <c r="CL268" i="8"/>
  <c r="CM268" i="8" s="1"/>
  <c r="CG268" i="8"/>
  <c r="CF268" i="8"/>
  <c r="CE268" i="8"/>
  <c r="CD268" i="8"/>
  <c r="CC268" i="8"/>
  <c r="CB268" i="8"/>
  <c r="CA268" i="8"/>
  <c r="BZ268" i="8"/>
  <c r="BY268" i="8"/>
  <c r="BW268" i="8"/>
  <c r="BX268" i="8" s="1"/>
  <c r="BV268" i="8"/>
  <c r="BU268" i="8"/>
  <c r="BT268" i="8"/>
  <c r="BS268" i="8"/>
  <c r="BR268" i="8"/>
  <c r="BQ268" i="8"/>
  <c r="BP268" i="8"/>
  <c r="BO268" i="8"/>
  <c r="BN268" i="8"/>
  <c r="BM268" i="8"/>
  <c r="BL268" i="8"/>
  <c r="BJ268" i="8"/>
  <c r="BK268" i="8" s="1"/>
  <c r="J268" i="8"/>
  <c r="I268" i="8"/>
  <c r="H268" i="8"/>
  <c r="G268" i="8"/>
  <c r="F268" i="8"/>
  <c r="A268" i="8"/>
  <c r="DP267" i="8"/>
  <c r="DO267" i="8"/>
  <c r="DN267" i="8"/>
  <c r="DM267" i="8"/>
  <c r="DK267" i="8"/>
  <c r="DL267" i="8" s="1"/>
  <c r="DJ267" i="8"/>
  <c r="DI267" i="8"/>
  <c r="DH267" i="8"/>
  <c r="DG267" i="8"/>
  <c r="DE267" i="8"/>
  <c r="DF267" i="8" s="1"/>
  <c r="DD267" i="8"/>
  <c r="DC267" i="8"/>
  <c r="DB267" i="8"/>
  <c r="DA267" i="8"/>
  <c r="CZ267" i="8"/>
  <c r="CY267" i="8"/>
  <c r="CX267" i="8"/>
  <c r="CV267" i="8"/>
  <c r="CW267" i="8" s="1"/>
  <c r="CU267" i="8"/>
  <c r="CT267" i="8"/>
  <c r="CS267" i="8"/>
  <c r="CR267" i="8"/>
  <c r="CQ267" i="8"/>
  <c r="CP267" i="8"/>
  <c r="CO267" i="8"/>
  <c r="CN267" i="8"/>
  <c r="CL267" i="8"/>
  <c r="CM267" i="8" s="1"/>
  <c r="CG267" i="8"/>
  <c r="CF267" i="8"/>
  <c r="CE267" i="8"/>
  <c r="CD267" i="8"/>
  <c r="CC267" i="8"/>
  <c r="CB267" i="8"/>
  <c r="CA267" i="8"/>
  <c r="BZ267" i="8"/>
  <c r="BY267" i="8"/>
  <c r="BW267" i="8"/>
  <c r="BX267" i="8" s="1"/>
  <c r="BV267" i="8"/>
  <c r="BU267" i="8"/>
  <c r="BT267" i="8"/>
  <c r="BS267" i="8"/>
  <c r="BR267" i="8"/>
  <c r="BQ267" i="8"/>
  <c r="BP267" i="8"/>
  <c r="BO267" i="8"/>
  <c r="BN267" i="8"/>
  <c r="BM267" i="8"/>
  <c r="BL267" i="8"/>
  <c r="BJ267" i="8"/>
  <c r="BK267" i="8" s="1"/>
  <c r="J267" i="8"/>
  <c r="I267" i="8"/>
  <c r="H267" i="8"/>
  <c r="G267" i="8"/>
  <c r="F267" i="8"/>
  <c r="A267" i="8"/>
  <c r="DP266" i="8"/>
  <c r="DO266" i="8"/>
  <c r="DN266" i="8"/>
  <c r="DM266" i="8"/>
  <c r="DK266" i="8"/>
  <c r="DL266" i="8" s="1"/>
  <c r="DJ266" i="8"/>
  <c r="DI266" i="8"/>
  <c r="DH266" i="8"/>
  <c r="DG266" i="8"/>
  <c r="DE266" i="8"/>
  <c r="DF266" i="8" s="1"/>
  <c r="DD266" i="8"/>
  <c r="DC266" i="8"/>
  <c r="DB266" i="8"/>
  <c r="DA266" i="8"/>
  <c r="CZ266" i="8"/>
  <c r="CY266" i="8"/>
  <c r="CX266" i="8"/>
  <c r="CV266" i="8"/>
  <c r="CW266" i="8" s="1"/>
  <c r="CU266" i="8"/>
  <c r="CT266" i="8"/>
  <c r="CS266" i="8"/>
  <c r="CR266" i="8"/>
  <c r="CQ266" i="8"/>
  <c r="CP266" i="8"/>
  <c r="CO266" i="8"/>
  <c r="CN266" i="8"/>
  <c r="CL266" i="8"/>
  <c r="CM266" i="8" s="1"/>
  <c r="CG266" i="8"/>
  <c r="CF266" i="8"/>
  <c r="CE266" i="8"/>
  <c r="CD266" i="8"/>
  <c r="CC266" i="8"/>
  <c r="CB266" i="8"/>
  <c r="CA266" i="8"/>
  <c r="BZ266" i="8"/>
  <c r="BY266" i="8"/>
  <c r="BW266" i="8"/>
  <c r="BX266" i="8" s="1"/>
  <c r="BV266" i="8"/>
  <c r="BU266" i="8"/>
  <c r="BT266" i="8"/>
  <c r="BS266" i="8"/>
  <c r="BR266" i="8"/>
  <c r="BQ266" i="8"/>
  <c r="BP266" i="8"/>
  <c r="BO266" i="8"/>
  <c r="BN266" i="8"/>
  <c r="BM266" i="8"/>
  <c r="BL266" i="8"/>
  <c r="BJ266" i="8"/>
  <c r="BK266" i="8" s="1"/>
  <c r="J266" i="8"/>
  <c r="I266" i="8"/>
  <c r="H266" i="8"/>
  <c r="G266" i="8"/>
  <c r="F266" i="8"/>
  <c r="A266" i="8"/>
  <c r="DP265" i="8"/>
  <c r="DO265" i="8"/>
  <c r="DN265" i="8"/>
  <c r="DM265" i="8"/>
  <c r="DK265" i="8"/>
  <c r="DL265" i="8" s="1"/>
  <c r="DJ265" i="8"/>
  <c r="DI265" i="8"/>
  <c r="DH265" i="8"/>
  <c r="DG265" i="8"/>
  <c r="DE265" i="8"/>
  <c r="DF265" i="8" s="1"/>
  <c r="DD265" i="8"/>
  <c r="DC265" i="8"/>
  <c r="DB265" i="8"/>
  <c r="DA265" i="8"/>
  <c r="CZ265" i="8"/>
  <c r="CY265" i="8"/>
  <c r="CX265" i="8"/>
  <c r="CV265" i="8"/>
  <c r="CW265" i="8" s="1"/>
  <c r="CU265" i="8"/>
  <c r="CT265" i="8"/>
  <c r="CS265" i="8"/>
  <c r="CR265" i="8"/>
  <c r="CQ265" i="8"/>
  <c r="CP265" i="8"/>
  <c r="CO265" i="8"/>
  <c r="CN265" i="8"/>
  <c r="CL265" i="8"/>
  <c r="CM265" i="8" s="1"/>
  <c r="CG265" i="8"/>
  <c r="CF265" i="8"/>
  <c r="CE265" i="8"/>
  <c r="CD265" i="8"/>
  <c r="CC265" i="8"/>
  <c r="CB265" i="8"/>
  <c r="CA265" i="8"/>
  <c r="BZ265" i="8"/>
  <c r="BY265" i="8"/>
  <c r="BW265" i="8"/>
  <c r="BX265" i="8" s="1"/>
  <c r="BV265" i="8"/>
  <c r="BU265" i="8"/>
  <c r="BT265" i="8"/>
  <c r="BS265" i="8"/>
  <c r="BR265" i="8"/>
  <c r="BQ265" i="8"/>
  <c r="BP265" i="8"/>
  <c r="BO265" i="8"/>
  <c r="BN265" i="8"/>
  <c r="BM265" i="8"/>
  <c r="BL265" i="8"/>
  <c r="BJ265" i="8"/>
  <c r="BK265" i="8" s="1"/>
  <c r="J265" i="8"/>
  <c r="I265" i="8"/>
  <c r="H265" i="8"/>
  <c r="G265" i="8"/>
  <c r="F265" i="8"/>
  <c r="A265" i="8"/>
  <c r="DP264" i="8"/>
  <c r="DO264" i="8"/>
  <c r="DN264" i="8"/>
  <c r="DM264" i="8"/>
  <c r="DK264" i="8"/>
  <c r="DL264" i="8" s="1"/>
  <c r="DJ264" i="8"/>
  <c r="DI264" i="8"/>
  <c r="DH264" i="8"/>
  <c r="DG264" i="8"/>
  <c r="DE264" i="8"/>
  <c r="DF264" i="8" s="1"/>
  <c r="DD264" i="8"/>
  <c r="DC264" i="8"/>
  <c r="DB264" i="8"/>
  <c r="DA264" i="8"/>
  <c r="CZ264" i="8"/>
  <c r="CY264" i="8"/>
  <c r="CX264" i="8"/>
  <c r="CV264" i="8"/>
  <c r="CW264" i="8" s="1"/>
  <c r="CU264" i="8"/>
  <c r="CT264" i="8"/>
  <c r="CS264" i="8"/>
  <c r="CR264" i="8"/>
  <c r="CQ264" i="8"/>
  <c r="CP264" i="8"/>
  <c r="CO264" i="8"/>
  <c r="CN264" i="8"/>
  <c r="CL264" i="8"/>
  <c r="CM264" i="8" s="1"/>
  <c r="CG264" i="8"/>
  <c r="CF264" i="8"/>
  <c r="CE264" i="8"/>
  <c r="CD264" i="8"/>
  <c r="CC264" i="8"/>
  <c r="CB264" i="8"/>
  <c r="CA264" i="8"/>
  <c r="BZ264" i="8"/>
  <c r="BY264" i="8"/>
  <c r="BW264" i="8"/>
  <c r="BX264" i="8" s="1"/>
  <c r="BV264" i="8"/>
  <c r="BU264" i="8"/>
  <c r="BT264" i="8"/>
  <c r="BS264" i="8"/>
  <c r="BR264" i="8"/>
  <c r="BQ264" i="8"/>
  <c r="BP264" i="8"/>
  <c r="BO264" i="8"/>
  <c r="BN264" i="8"/>
  <c r="BM264" i="8"/>
  <c r="BL264" i="8"/>
  <c r="BJ264" i="8"/>
  <c r="BK264" i="8" s="1"/>
  <c r="J264" i="8"/>
  <c r="I264" i="8"/>
  <c r="H264" i="8"/>
  <c r="G264" i="8"/>
  <c r="F264" i="8"/>
  <c r="A264" i="8"/>
  <c r="DP263" i="8"/>
  <c r="DO263" i="8"/>
  <c r="DN263" i="8"/>
  <c r="DM263" i="8"/>
  <c r="DK263" i="8"/>
  <c r="DL263" i="8" s="1"/>
  <c r="DJ263" i="8"/>
  <c r="DI263" i="8"/>
  <c r="DH263" i="8"/>
  <c r="DG263" i="8"/>
  <c r="DE263" i="8"/>
  <c r="DF263" i="8" s="1"/>
  <c r="DD263" i="8"/>
  <c r="DC263" i="8"/>
  <c r="DB263" i="8"/>
  <c r="DA263" i="8"/>
  <c r="CZ263" i="8"/>
  <c r="CY263" i="8"/>
  <c r="CX263" i="8"/>
  <c r="CV263" i="8"/>
  <c r="CW263" i="8" s="1"/>
  <c r="CU263" i="8"/>
  <c r="CT263" i="8"/>
  <c r="CS263" i="8"/>
  <c r="CR263" i="8"/>
  <c r="CQ263" i="8"/>
  <c r="CP263" i="8"/>
  <c r="CO263" i="8"/>
  <c r="CN263" i="8"/>
  <c r="CL263" i="8"/>
  <c r="CM263" i="8" s="1"/>
  <c r="CG263" i="8"/>
  <c r="CF263" i="8"/>
  <c r="CE263" i="8"/>
  <c r="CD263" i="8"/>
  <c r="CC263" i="8"/>
  <c r="CB263" i="8"/>
  <c r="CA263" i="8"/>
  <c r="BZ263" i="8"/>
  <c r="BY263" i="8"/>
  <c r="BW263" i="8"/>
  <c r="BX263" i="8" s="1"/>
  <c r="BV263" i="8"/>
  <c r="BU263" i="8"/>
  <c r="BT263" i="8"/>
  <c r="BS263" i="8"/>
  <c r="BR263" i="8"/>
  <c r="BQ263" i="8"/>
  <c r="BP263" i="8"/>
  <c r="BO263" i="8"/>
  <c r="BN263" i="8"/>
  <c r="BM263" i="8"/>
  <c r="BL263" i="8"/>
  <c r="BJ263" i="8"/>
  <c r="BK263" i="8" s="1"/>
  <c r="J263" i="8"/>
  <c r="I263" i="8"/>
  <c r="H263" i="8"/>
  <c r="G263" i="8"/>
  <c r="F263" i="8"/>
  <c r="A263" i="8"/>
  <c r="DP262" i="8"/>
  <c r="DO262" i="8"/>
  <c r="DN262" i="8"/>
  <c r="DM262" i="8"/>
  <c r="DK262" i="8"/>
  <c r="DL262" i="8" s="1"/>
  <c r="DJ262" i="8"/>
  <c r="DI262" i="8"/>
  <c r="DH262" i="8"/>
  <c r="DG262" i="8"/>
  <c r="DE262" i="8"/>
  <c r="DF262" i="8" s="1"/>
  <c r="DD262" i="8"/>
  <c r="DC262" i="8"/>
  <c r="DB262" i="8"/>
  <c r="DA262" i="8"/>
  <c r="CZ262" i="8"/>
  <c r="CY262" i="8"/>
  <c r="CX262" i="8"/>
  <c r="CV262" i="8"/>
  <c r="CW262" i="8" s="1"/>
  <c r="CU262" i="8"/>
  <c r="CT262" i="8"/>
  <c r="CS262" i="8"/>
  <c r="CR262" i="8"/>
  <c r="CQ262" i="8"/>
  <c r="CP262" i="8"/>
  <c r="CO262" i="8"/>
  <c r="CN262" i="8"/>
  <c r="CL262" i="8"/>
  <c r="CM262" i="8" s="1"/>
  <c r="CG262" i="8"/>
  <c r="CF262" i="8"/>
  <c r="CE262" i="8"/>
  <c r="CD262" i="8"/>
  <c r="CC262" i="8"/>
  <c r="CB262" i="8"/>
  <c r="CA262" i="8"/>
  <c r="BZ262" i="8"/>
  <c r="BY262" i="8"/>
  <c r="BW262" i="8"/>
  <c r="BX262" i="8" s="1"/>
  <c r="BV262" i="8"/>
  <c r="BU262" i="8"/>
  <c r="BT262" i="8"/>
  <c r="BS262" i="8"/>
  <c r="BR262" i="8"/>
  <c r="BQ262" i="8"/>
  <c r="BP262" i="8"/>
  <c r="BO262" i="8"/>
  <c r="BN262" i="8"/>
  <c r="BM262" i="8"/>
  <c r="BL262" i="8"/>
  <c r="BJ262" i="8"/>
  <c r="BK262" i="8" s="1"/>
  <c r="J262" i="8"/>
  <c r="I262" i="8"/>
  <c r="H262" i="8"/>
  <c r="G262" i="8"/>
  <c r="F262" i="8"/>
  <c r="A262" i="8"/>
  <c r="DP261" i="8"/>
  <c r="DO261" i="8"/>
  <c r="DN261" i="8"/>
  <c r="DM261" i="8"/>
  <c r="DK261" i="8"/>
  <c r="DL261" i="8" s="1"/>
  <c r="DJ261" i="8"/>
  <c r="DI261" i="8"/>
  <c r="DH261" i="8"/>
  <c r="DG261" i="8"/>
  <c r="DE261" i="8"/>
  <c r="DF261" i="8" s="1"/>
  <c r="DD261" i="8"/>
  <c r="DC261" i="8"/>
  <c r="DB261" i="8"/>
  <c r="DA261" i="8"/>
  <c r="CZ261" i="8"/>
  <c r="CY261" i="8"/>
  <c r="CX261" i="8"/>
  <c r="CV261" i="8"/>
  <c r="CW261" i="8" s="1"/>
  <c r="CU261" i="8"/>
  <c r="CT261" i="8"/>
  <c r="CS261" i="8"/>
  <c r="CR261" i="8"/>
  <c r="CQ261" i="8"/>
  <c r="CP261" i="8"/>
  <c r="CO261" i="8"/>
  <c r="CN261" i="8"/>
  <c r="CL261" i="8"/>
  <c r="CM261" i="8" s="1"/>
  <c r="CG261" i="8"/>
  <c r="CF261" i="8"/>
  <c r="CE261" i="8"/>
  <c r="CD261" i="8"/>
  <c r="CC261" i="8"/>
  <c r="CB261" i="8"/>
  <c r="CA261" i="8"/>
  <c r="BZ261" i="8"/>
  <c r="BY261" i="8"/>
  <c r="BW261" i="8"/>
  <c r="BX261" i="8" s="1"/>
  <c r="BV261" i="8"/>
  <c r="BU261" i="8"/>
  <c r="BT261" i="8"/>
  <c r="BS261" i="8"/>
  <c r="BR261" i="8"/>
  <c r="BQ261" i="8"/>
  <c r="BP261" i="8"/>
  <c r="BO261" i="8"/>
  <c r="BN261" i="8"/>
  <c r="BM261" i="8"/>
  <c r="BL261" i="8"/>
  <c r="BJ261" i="8"/>
  <c r="BK261" i="8" s="1"/>
  <c r="J261" i="8"/>
  <c r="I261" i="8"/>
  <c r="H261" i="8"/>
  <c r="G261" i="8"/>
  <c r="F261" i="8"/>
  <c r="A261" i="8"/>
  <c r="DP260" i="8"/>
  <c r="DO260" i="8"/>
  <c r="DN260" i="8"/>
  <c r="DM260" i="8"/>
  <c r="DK260" i="8"/>
  <c r="DL260" i="8" s="1"/>
  <c r="DJ260" i="8"/>
  <c r="DI260" i="8"/>
  <c r="DH260" i="8"/>
  <c r="DG260" i="8"/>
  <c r="DE260" i="8"/>
  <c r="DF260" i="8" s="1"/>
  <c r="DD260" i="8"/>
  <c r="DC260" i="8"/>
  <c r="DB260" i="8"/>
  <c r="DA260" i="8"/>
  <c r="CZ260" i="8"/>
  <c r="CY260" i="8"/>
  <c r="CX260" i="8"/>
  <c r="CV260" i="8"/>
  <c r="CW260" i="8" s="1"/>
  <c r="CU260" i="8"/>
  <c r="CT260" i="8"/>
  <c r="CS260" i="8"/>
  <c r="CR260" i="8"/>
  <c r="CQ260" i="8"/>
  <c r="CP260" i="8"/>
  <c r="CO260" i="8"/>
  <c r="CN260" i="8"/>
  <c r="CL260" i="8"/>
  <c r="CM260" i="8" s="1"/>
  <c r="CG260" i="8"/>
  <c r="CF260" i="8"/>
  <c r="CE260" i="8"/>
  <c r="CD260" i="8"/>
  <c r="CC260" i="8"/>
  <c r="CB260" i="8"/>
  <c r="CA260" i="8"/>
  <c r="BZ260" i="8"/>
  <c r="BY260" i="8"/>
  <c r="BW260" i="8"/>
  <c r="BX260" i="8" s="1"/>
  <c r="BV260" i="8"/>
  <c r="BU260" i="8"/>
  <c r="BT260" i="8"/>
  <c r="BS260" i="8"/>
  <c r="BR260" i="8"/>
  <c r="BQ260" i="8"/>
  <c r="BP260" i="8"/>
  <c r="BO260" i="8"/>
  <c r="BN260" i="8"/>
  <c r="BM260" i="8"/>
  <c r="BL260" i="8"/>
  <c r="BJ260" i="8"/>
  <c r="BK260" i="8" s="1"/>
  <c r="J260" i="8"/>
  <c r="I260" i="8"/>
  <c r="H260" i="8"/>
  <c r="G260" i="8"/>
  <c r="F260" i="8"/>
  <c r="A260" i="8"/>
  <c r="DP259" i="8"/>
  <c r="DO259" i="8"/>
  <c r="DN259" i="8"/>
  <c r="DM259" i="8"/>
  <c r="DK259" i="8"/>
  <c r="DL259" i="8" s="1"/>
  <c r="DJ259" i="8"/>
  <c r="DI259" i="8"/>
  <c r="DH259" i="8"/>
  <c r="DG259" i="8"/>
  <c r="DE259" i="8"/>
  <c r="DF259" i="8" s="1"/>
  <c r="DD259" i="8"/>
  <c r="DC259" i="8"/>
  <c r="DB259" i="8"/>
  <c r="DA259" i="8"/>
  <c r="CZ259" i="8"/>
  <c r="CY259" i="8"/>
  <c r="CX259" i="8"/>
  <c r="CV259" i="8"/>
  <c r="CW259" i="8" s="1"/>
  <c r="CU259" i="8"/>
  <c r="CT259" i="8"/>
  <c r="CS259" i="8"/>
  <c r="CR259" i="8"/>
  <c r="CQ259" i="8"/>
  <c r="CP259" i="8"/>
  <c r="CO259" i="8"/>
  <c r="CN259" i="8"/>
  <c r="CL259" i="8"/>
  <c r="CM259" i="8" s="1"/>
  <c r="CG259" i="8"/>
  <c r="CF259" i="8"/>
  <c r="CE259" i="8"/>
  <c r="CD259" i="8"/>
  <c r="CC259" i="8"/>
  <c r="CB259" i="8"/>
  <c r="CA259" i="8"/>
  <c r="BZ259" i="8"/>
  <c r="BY259" i="8"/>
  <c r="BW259" i="8"/>
  <c r="BX259" i="8" s="1"/>
  <c r="BV259" i="8"/>
  <c r="BU259" i="8"/>
  <c r="BT259" i="8"/>
  <c r="BS259" i="8"/>
  <c r="BR259" i="8"/>
  <c r="BQ259" i="8"/>
  <c r="BP259" i="8"/>
  <c r="BO259" i="8"/>
  <c r="BN259" i="8"/>
  <c r="BM259" i="8"/>
  <c r="BL259" i="8"/>
  <c r="BJ259" i="8"/>
  <c r="BK259" i="8" s="1"/>
  <c r="J259" i="8"/>
  <c r="I259" i="8"/>
  <c r="H259" i="8"/>
  <c r="G259" i="8"/>
  <c r="F259" i="8"/>
  <c r="A259" i="8"/>
  <c r="DP258" i="8"/>
  <c r="DO258" i="8"/>
  <c r="DN258" i="8"/>
  <c r="DM258" i="8"/>
  <c r="DK258" i="8"/>
  <c r="DL258" i="8" s="1"/>
  <c r="DJ258" i="8"/>
  <c r="DI258" i="8"/>
  <c r="DH258" i="8"/>
  <c r="DG258" i="8"/>
  <c r="DE258" i="8"/>
  <c r="DF258" i="8" s="1"/>
  <c r="DD258" i="8"/>
  <c r="DC258" i="8"/>
  <c r="DB258" i="8"/>
  <c r="DA258" i="8"/>
  <c r="CZ258" i="8"/>
  <c r="CY258" i="8"/>
  <c r="CX258" i="8"/>
  <c r="CV258" i="8"/>
  <c r="CW258" i="8" s="1"/>
  <c r="CU258" i="8"/>
  <c r="CT258" i="8"/>
  <c r="CS258" i="8"/>
  <c r="CR258" i="8"/>
  <c r="CQ258" i="8"/>
  <c r="CP258" i="8"/>
  <c r="CO258" i="8"/>
  <c r="CN258" i="8"/>
  <c r="CL258" i="8"/>
  <c r="CM258" i="8" s="1"/>
  <c r="CG258" i="8"/>
  <c r="CF258" i="8"/>
  <c r="CE258" i="8"/>
  <c r="CD258" i="8"/>
  <c r="CC258" i="8"/>
  <c r="CB258" i="8"/>
  <c r="CA258" i="8"/>
  <c r="BZ258" i="8"/>
  <c r="BY258" i="8"/>
  <c r="BW258" i="8"/>
  <c r="BX258" i="8" s="1"/>
  <c r="BV258" i="8"/>
  <c r="BU258" i="8"/>
  <c r="BT258" i="8"/>
  <c r="BS258" i="8"/>
  <c r="BR258" i="8"/>
  <c r="BQ258" i="8"/>
  <c r="BP258" i="8"/>
  <c r="BO258" i="8"/>
  <c r="BN258" i="8"/>
  <c r="BM258" i="8"/>
  <c r="BL258" i="8"/>
  <c r="BJ258" i="8"/>
  <c r="BK258" i="8" s="1"/>
  <c r="J258" i="8"/>
  <c r="I258" i="8"/>
  <c r="H258" i="8"/>
  <c r="G258" i="8"/>
  <c r="F258" i="8"/>
  <c r="A258" i="8"/>
  <c r="DP257" i="8"/>
  <c r="DO257" i="8"/>
  <c r="DN257" i="8"/>
  <c r="DM257" i="8"/>
  <c r="DK257" i="8"/>
  <c r="DL257" i="8" s="1"/>
  <c r="DJ257" i="8"/>
  <c r="DI257" i="8"/>
  <c r="DH257" i="8"/>
  <c r="DG257" i="8"/>
  <c r="DE257" i="8"/>
  <c r="DF257" i="8" s="1"/>
  <c r="DD257" i="8"/>
  <c r="DC257" i="8"/>
  <c r="DB257" i="8"/>
  <c r="DA257" i="8"/>
  <c r="CZ257" i="8"/>
  <c r="CY257" i="8"/>
  <c r="CX257" i="8"/>
  <c r="CV257" i="8"/>
  <c r="CW257" i="8" s="1"/>
  <c r="CU257" i="8"/>
  <c r="CT257" i="8"/>
  <c r="CS257" i="8"/>
  <c r="CR257" i="8"/>
  <c r="CQ257" i="8"/>
  <c r="CP257" i="8"/>
  <c r="CO257" i="8"/>
  <c r="CN257" i="8"/>
  <c r="CL257" i="8"/>
  <c r="CM257" i="8" s="1"/>
  <c r="CG257" i="8"/>
  <c r="CF257" i="8"/>
  <c r="CE257" i="8"/>
  <c r="CD257" i="8"/>
  <c r="CC257" i="8"/>
  <c r="CB257" i="8"/>
  <c r="CA257" i="8"/>
  <c r="BZ257" i="8"/>
  <c r="BY257" i="8"/>
  <c r="BW257" i="8"/>
  <c r="BX257" i="8" s="1"/>
  <c r="BV257" i="8"/>
  <c r="BU257" i="8"/>
  <c r="BT257" i="8"/>
  <c r="BS257" i="8"/>
  <c r="BR257" i="8"/>
  <c r="BQ257" i="8"/>
  <c r="BP257" i="8"/>
  <c r="BO257" i="8"/>
  <c r="BN257" i="8"/>
  <c r="BM257" i="8"/>
  <c r="BL257" i="8"/>
  <c r="BJ257" i="8"/>
  <c r="BK257" i="8" s="1"/>
  <c r="J257" i="8"/>
  <c r="I257" i="8"/>
  <c r="H257" i="8"/>
  <c r="G257" i="8"/>
  <c r="F257" i="8"/>
  <c r="A257" i="8"/>
  <c r="DP256" i="8"/>
  <c r="DO256" i="8"/>
  <c r="DN256" i="8"/>
  <c r="DM256" i="8"/>
  <c r="DK256" i="8"/>
  <c r="DL256" i="8" s="1"/>
  <c r="DJ256" i="8"/>
  <c r="DI256" i="8"/>
  <c r="DH256" i="8"/>
  <c r="DG256" i="8"/>
  <c r="DE256" i="8"/>
  <c r="DF256" i="8" s="1"/>
  <c r="DD256" i="8"/>
  <c r="DC256" i="8"/>
  <c r="DB256" i="8"/>
  <c r="DA256" i="8"/>
  <c r="CZ256" i="8"/>
  <c r="CY256" i="8"/>
  <c r="CX256" i="8"/>
  <c r="CV256" i="8"/>
  <c r="CW256" i="8" s="1"/>
  <c r="CU256" i="8"/>
  <c r="CT256" i="8"/>
  <c r="CS256" i="8"/>
  <c r="CR256" i="8"/>
  <c r="CQ256" i="8"/>
  <c r="CP256" i="8"/>
  <c r="CO256" i="8"/>
  <c r="CN256" i="8"/>
  <c r="CL256" i="8"/>
  <c r="CM256" i="8" s="1"/>
  <c r="CG256" i="8"/>
  <c r="CF256" i="8"/>
  <c r="CE256" i="8"/>
  <c r="CD256" i="8"/>
  <c r="CC256" i="8"/>
  <c r="CB256" i="8"/>
  <c r="CA256" i="8"/>
  <c r="BZ256" i="8"/>
  <c r="BY256" i="8"/>
  <c r="BW256" i="8"/>
  <c r="BX256" i="8" s="1"/>
  <c r="BV256" i="8"/>
  <c r="BU256" i="8"/>
  <c r="BT256" i="8"/>
  <c r="BS256" i="8"/>
  <c r="BR256" i="8"/>
  <c r="BQ256" i="8"/>
  <c r="BP256" i="8"/>
  <c r="BO256" i="8"/>
  <c r="BN256" i="8"/>
  <c r="BM256" i="8"/>
  <c r="BL256" i="8"/>
  <c r="BJ256" i="8"/>
  <c r="BK256" i="8" s="1"/>
  <c r="J256" i="8"/>
  <c r="I256" i="8"/>
  <c r="H256" i="8"/>
  <c r="G256" i="8"/>
  <c r="F256" i="8"/>
  <c r="A256" i="8"/>
  <c r="DP255" i="8"/>
  <c r="DO255" i="8"/>
  <c r="DN255" i="8"/>
  <c r="DM255" i="8"/>
  <c r="DK255" i="8"/>
  <c r="DL255" i="8" s="1"/>
  <c r="DJ255" i="8"/>
  <c r="DI255" i="8"/>
  <c r="DH255" i="8"/>
  <c r="DG255" i="8"/>
  <c r="DE255" i="8"/>
  <c r="DF255" i="8" s="1"/>
  <c r="DD255" i="8"/>
  <c r="DC255" i="8"/>
  <c r="DB255" i="8"/>
  <c r="DA255" i="8"/>
  <c r="CZ255" i="8"/>
  <c r="CY255" i="8"/>
  <c r="CX255" i="8"/>
  <c r="CV255" i="8"/>
  <c r="CW255" i="8" s="1"/>
  <c r="CU255" i="8"/>
  <c r="CT255" i="8"/>
  <c r="CS255" i="8"/>
  <c r="CR255" i="8"/>
  <c r="CQ255" i="8"/>
  <c r="CP255" i="8"/>
  <c r="CO255" i="8"/>
  <c r="CN255" i="8"/>
  <c r="CL255" i="8"/>
  <c r="CM255" i="8" s="1"/>
  <c r="CG255" i="8"/>
  <c r="CF255" i="8"/>
  <c r="CE255" i="8"/>
  <c r="CD255" i="8"/>
  <c r="CC255" i="8"/>
  <c r="CB255" i="8"/>
  <c r="CA255" i="8"/>
  <c r="BZ255" i="8"/>
  <c r="BY255" i="8"/>
  <c r="BW255" i="8"/>
  <c r="BX255" i="8" s="1"/>
  <c r="BV255" i="8"/>
  <c r="BU255" i="8"/>
  <c r="BT255" i="8"/>
  <c r="BS255" i="8"/>
  <c r="BR255" i="8"/>
  <c r="BQ255" i="8"/>
  <c r="BP255" i="8"/>
  <c r="BO255" i="8"/>
  <c r="BN255" i="8"/>
  <c r="BM255" i="8"/>
  <c r="BL255" i="8"/>
  <c r="BJ255" i="8"/>
  <c r="BK255" i="8" s="1"/>
  <c r="J255" i="8"/>
  <c r="I255" i="8"/>
  <c r="H255" i="8"/>
  <c r="G255" i="8"/>
  <c r="F255" i="8"/>
  <c r="A255" i="8"/>
  <c r="DP254" i="8"/>
  <c r="DO254" i="8"/>
  <c r="DN254" i="8"/>
  <c r="DM254" i="8"/>
  <c r="DK254" i="8"/>
  <c r="DL254" i="8" s="1"/>
  <c r="DJ254" i="8"/>
  <c r="DI254" i="8"/>
  <c r="DH254" i="8"/>
  <c r="DG254" i="8"/>
  <c r="DE254" i="8"/>
  <c r="DF254" i="8" s="1"/>
  <c r="DD254" i="8"/>
  <c r="DC254" i="8"/>
  <c r="DB254" i="8"/>
  <c r="DA254" i="8"/>
  <c r="CZ254" i="8"/>
  <c r="CY254" i="8"/>
  <c r="CX254" i="8"/>
  <c r="CV254" i="8"/>
  <c r="CW254" i="8" s="1"/>
  <c r="CU254" i="8"/>
  <c r="CT254" i="8"/>
  <c r="CS254" i="8"/>
  <c r="CR254" i="8"/>
  <c r="CQ254" i="8"/>
  <c r="CP254" i="8"/>
  <c r="CO254" i="8"/>
  <c r="CN254" i="8"/>
  <c r="CL254" i="8"/>
  <c r="CM254" i="8" s="1"/>
  <c r="CG254" i="8"/>
  <c r="CF254" i="8"/>
  <c r="CE254" i="8"/>
  <c r="CD254" i="8"/>
  <c r="CC254" i="8"/>
  <c r="CB254" i="8"/>
  <c r="CA254" i="8"/>
  <c r="BZ254" i="8"/>
  <c r="BY254" i="8"/>
  <c r="BW254" i="8"/>
  <c r="BX254" i="8" s="1"/>
  <c r="BV254" i="8"/>
  <c r="BU254" i="8"/>
  <c r="BT254" i="8"/>
  <c r="BS254" i="8"/>
  <c r="BR254" i="8"/>
  <c r="BQ254" i="8"/>
  <c r="BP254" i="8"/>
  <c r="BO254" i="8"/>
  <c r="BN254" i="8"/>
  <c r="BM254" i="8"/>
  <c r="BL254" i="8"/>
  <c r="BJ254" i="8"/>
  <c r="BK254" i="8" s="1"/>
  <c r="J254" i="8"/>
  <c r="I254" i="8"/>
  <c r="H254" i="8"/>
  <c r="G254" i="8"/>
  <c r="F254" i="8"/>
  <c r="A254" i="8"/>
  <c r="DP253" i="8"/>
  <c r="DO253" i="8"/>
  <c r="DN253" i="8"/>
  <c r="DM253" i="8"/>
  <c r="DK253" i="8"/>
  <c r="DL253" i="8" s="1"/>
  <c r="DJ253" i="8"/>
  <c r="DI253" i="8"/>
  <c r="DH253" i="8"/>
  <c r="DG253" i="8"/>
  <c r="DE253" i="8"/>
  <c r="DF253" i="8" s="1"/>
  <c r="DD253" i="8"/>
  <c r="DC253" i="8"/>
  <c r="DB253" i="8"/>
  <c r="DA253" i="8"/>
  <c r="CZ253" i="8"/>
  <c r="CY253" i="8"/>
  <c r="CX253" i="8"/>
  <c r="CV253" i="8"/>
  <c r="CW253" i="8" s="1"/>
  <c r="CU253" i="8"/>
  <c r="CT253" i="8"/>
  <c r="CS253" i="8"/>
  <c r="CR253" i="8"/>
  <c r="CQ253" i="8"/>
  <c r="CP253" i="8"/>
  <c r="CO253" i="8"/>
  <c r="CN253" i="8"/>
  <c r="CL253" i="8"/>
  <c r="CM253" i="8" s="1"/>
  <c r="CG253" i="8"/>
  <c r="CF253" i="8"/>
  <c r="CE253" i="8"/>
  <c r="CD253" i="8"/>
  <c r="CC253" i="8"/>
  <c r="CB253" i="8"/>
  <c r="CA253" i="8"/>
  <c r="BZ253" i="8"/>
  <c r="BY253" i="8"/>
  <c r="BW253" i="8"/>
  <c r="BX253" i="8" s="1"/>
  <c r="BV253" i="8"/>
  <c r="BU253" i="8"/>
  <c r="BT253" i="8"/>
  <c r="BS253" i="8"/>
  <c r="BR253" i="8"/>
  <c r="BQ253" i="8"/>
  <c r="BP253" i="8"/>
  <c r="BO253" i="8"/>
  <c r="BN253" i="8"/>
  <c r="BM253" i="8"/>
  <c r="BL253" i="8"/>
  <c r="BJ253" i="8"/>
  <c r="BK253" i="8" s="1"/>
  <c r="J253" i="8"/>
  <c r="I253" i="8"/>
  <c r="H253" i="8"/>
  <c r="G253" i="8"/>
  <c r="F253" i="8"/>
  <c r="A253" i="8"/>
  <c r="DP252" i="8"/>
  <c r="DO252" i="8"/>
  <c r="DN252" i="8"/>
  <c r="DM252" i="8"/>
  <c r="DK252" i="8"/>
  <c r="DL252" i="8" s="1"/>
  <c r="DJ252" i="8"/>
  <c r="DI252" i="8"/>
  <c r="DH252" i="8"/>
  <c r="DG252" i="8"/>
  <c r="DE252" i="8"/>
  <c r="DF252" i="8" s="1"/>
  <c r="DD252" i="8"/>
  <c r="DC252" i="8"/>
  <c r="DB252" i="8"/>
  <c r="DA252" i="8"/>
  <c r="CZ252" i="8"/>
  <c r="CY252" i="8"/>
  <c r="CX252" i="8"/>
  <c r="CV252" i="8"/>
  <c r="CW252" i="8" s="1"/>
  <c r="CU252" i="8"/>
  <c r="CT252" i="8"/>
  <c r="CS252" i="8"/>
  <c r="CR252" i="8"/>
  <c r="CQ252" i="8"/>
  <c r="CP252" i="8"/>
  <c r="CO252" i="8"/>
  <c r="CN252" i="8"/>
  <c r="CL252" i="8"/>
  <c r="CM252" i="8" s="1"/>
  <c r="CG252" i="8"/>
  <c r="CF252" i="8"/>
  <c r="CE252" i="8"/>
  <c r="CD252" i="8"/>
  <c r="CC252" i="8"/>
  <c r="CB252" i="8"/>
  <c r="CA252" i="8"/>
  <c r="BZ252" i="8"/>
  <c r="BY252" i="8"/>
  <c r="BW252" i="8"/>
  <c r="BX252" i="8" s="1"/>
  <c r="BV252" i="8"/>
  <c r="BU252" i="8"/>
  <c r="BT252" i="8"/>
  <c r="BS252" i="8"/>
  <c r="BR252" i="8"/>
  <c r="BQ252" i="8"/>
  <c r="BP252" i="8"/>
  <c r="BO252" i="8"/>
  <c r="BN252" i="8"/>
  <c r="BM252" i="8"/>
  <c r="BL252" i="8"/>
  <c r="BJ252" i="8"/>
  <c r="BK252" i="8" s="1"/>
  <c r="J252" i="8"/>
  <c r="I252" i="8"/>
  <c r="H252" i="8"/>
  <c r="G252" i="8"/>
  <c r="F252" i="8"/>
  <c r="A252" i="8"/>
  <c r="DP251" i="8"/>
  <c r="DO251" i="8"/>
  <c r="DN251" i="8"/>
  <c r="DM251" i="8"/>
  <c r="DK251" i="8"/>
  <c r="DL251" i="8" s="1"/>
  <c r="DJ251" i="8"/>
  <c r="DI251" i="8"/>
  <c r="DH251" i="8"/>
  <c r="DG251" i="8"/>
  <c r="DE251" i="8"/>
  <c r="DF251" i="8" s="1"/>
  <c r="DD251" i="8"/>
  <c r="DC251" i="8"/>
  <c r="DB251" i="8"/>
  <c r="DA251" i="8"/>
  <c r="CZ251" i="8"/>
  <c r="CY251" i="8"/>
  <c r="CX251" i="8"/>
  <c r="CV251" i="8"/>
  <c r="CW251" i="8" s="1"/>
  <c r="CU251" i="8"/>
  <c r="CT251" i="8"/>
  <c r="CS251" i="8"/>
  <c r="CR251" i="8"/>
  <c r="CQ251" i="8"/>
  <c r="CP251" i="8"/>
  <c r="CO251" i="8"/>
  <c r="CN251" i="8"/>
  <c r="CL251" i="8"/>
  <c r="CM251" i="8" s="1"/>
  <c r="CG251" i="8"/>
  <c r="CF251" i="8"/>
  <c r="CE251" i="8"/>
  <c r="CD251" i="8"/>
  <c r="CC251" i="8"/>
  <c r="CB251" i="8"/>
  <c r="CA251" i="8"/>
  <c r="BZ251" i="8"/>
  <c r="BY251" i="8"/>
  <c r="BW251" i="8"/>
  <c r="BX251" i="8" s="1"/>
  <c r="BV251" i="8"/>
  <c r="BU251" i="8"/>
  <c r="BT251" i="8"/>
  <c r="BS251" i="8"/>
  <c r="BR251" i="8"/>
  <c r="BQ251" i="8"/>
  <c r="BP251" i="8"/>
  <c r="BO251" i="8"/>
  <c r="BN251" i="8"/>
  <c r="BM251" i="8"/>
  <c r="BL251" i="8"/>
  <c r="BJ251" i="8"/>
  <c r="BK251" i="8" s="1"/>
  <c r="J251" i="8"/>
  <c r="I251" i="8"/>
  <c r="H251" i="8"/>
  <c r="G251" i="8"/>
  <c r="F251" i="8"/>
  <c r="A251" i="8"/>
  <c r="DP250" i="8"/>
  <c r="DO250" i="8"/>
  <c r="DN250" i="8"/>
  <c r="DM250" i="8"/>
  <c r="DK250" i="8"/>
  <c r="DL250" i="8" s="1"/>
  <c r="DJ250" i="8"/>
  <c r="DI250" i="8"/>
  <c r="DH250" i="8"/>
  <c r="DG250" i="8"/>
  <c r="DE250" i="8"/>
  <c r="DF250" i="8" s="1"/>
  <c r="DD250" i="8"/>
  <c r="DC250" i="8"/>
  <c r="DB250" i="8"/>
  <c r="DA250" i="8"/>
  <c r="CZ250" i="8"/>
  <c r="CY250" i="8"/>
  <c r="CX250" i="8"/>
  <c r="CV250" i="8"/>
  <c r="CW250" i="8" s="1"/>
  <c r="CU250" i="8"/>
  <c r="CT250" i="8"/>
  <c r="CS250" i="8"/>
  <c r="CR250" i="8"/>
  <c r="CQ250" i="8"/>
  <c r="CP250" i="8"/>
  <c r="CO250" i="8"/>
  <c r="CN250" i="8"/>
  <c r="CL250" i="8"/>
  <c r="CM250" i="8" s="1"/>
  <c r="CG250" i="8"/>
  <c r="CF250" i="8"/>
  <c r="CE250" i="8"/>
  <c r="CD250" i="8"/>
  <c r="CC250" i="8"/>
  <c r="CB250" i="8"/>
  <c r="CA250" i="8"/>
  <c r="BZ250" i="8"/>
  <c r="BY250" i="8"/>
  <c r="BW250" i="8"/>
  <c r="BX250" i="8" s="1"/>
  <c r="BV250" i="8"/>
  <c r="BU250" i="8"/>
  <c r="BT250" i="8"/>
  <c r="BS250" i="8"/>
  <c r="BR250" i="8"/>
  <c r="BQ250" i="8"/>
  <c r="BP250" i="8"/>
  <c r="BO250" i="8"/>
  <c r="BN250" i="8"/>
  <c r="BM250" i="8"/>
  <c r="BL250" i="8"/>
  <c r="BJ250" i="8"/>
  <c r="BK250" i="8" s="1"/>
  <c r="J250" i="8"/>
  <c r="I250" i="8"/>
  <c r="H250" i="8"/>
  <c r="G250" i="8"/>
  <c r="F250" i="8"/>
  <c r="A250" i="8"/>
  <c r="DP249" i="8"/>
  <c r="DO249" i="8"/>
  <c r="DN249" i="8"/>
  <c r="DM249" i="8"/>
  <c r="DK249" i="8"/>
  <c r="DL249" i="8" s="1"/>
  <c r="DJ249" i="8"/>
  <c r="DI249" i="8"/>
  <c r="DH249" i="8"/>
  <c r="DG249" i="8"/>
  <c r="DE249" i="8"/>
  <c r="DF249" i="8" s="1"/>
  <c r="DD249" i="8"/>
  <c r="DC249" i="8"/>
  <c r="DB249" i="8"/>
  <c r="DA249" i="8"/>
  <c r="CZ249" i="8"/>
  <c r="CY249" i="8"/>
  <c r="CX249" i="8"/>
  <c r="CV249" i="8"/>
  <c r="CW249" i="8" s="1"/>
  <c r="CU249" i="8"/>
  <c r="CT249" i="8"/>
  <c r="CS249" i="8"/>
  <c r="CR249" i="8"/>
  <c r="CQ249" i="8"/>
  <c r="CP249" i="8"/>
  <c r="CO249" i="8"/>
  <c r="CN249" i="8"/>
  <c r="CL249" i="8"/>
  <c r="CM249" i="8" s="1"/>
  <c r="CG249" i="8"/>
  <c r="CF249" i="8"/>
  <c r="CE249" i="8"/>
  <c r="CD249" i="8"/>
  <c r="CC249" i="8"/>
  <c r="CB249" i="8"/>
  <c r="CA249" i="8"/>
  <c r="BZ249" i="8"/>
  <c r="BY249" i="8"/>
  <c r="BW249" i="8"/>
  <c r="BX249" i="8" s="1"/>
  <c r="BV249" i="8"/>
  <c r="BU249" i="8"/>
  <c r="BT249" i="8"/>
  <c r="BS249" i="8"/>
  <c r="BR249" i="8"/>
  <c r="BQ249" i="8"/>
  <c r="BP249" i="8"/>
  <c r="BO249" i="8"/>
  <c r="BN249" i="8"/>
  <c r="BM249" i="8"/>
  <c r="BL249" i="8"/>
  <c r="BJ249" i="8"/>
  <c r="BK249" i="8" s="1"/>
  <c r="J249" i="8"/>
  <c r="I249" i="8"/>
  <c r="H249" i="8"/>
  <c r="G249" i="8"/>
  <c r="F249" i="8"/>
  <c r="A249" i="8"/>
  <c r="DP248" i="8"/>
  <c r="DO248" i="8"/>
  <c r="DN248" i="8"/>
  <c r="DM248" i="8"/>
  <c r="DK248" i="8"/>
  <c r="DL248" i="8" s="1"/>
  <c r="DJ248" i="8"/>
  <c r="DI248" i="8"/>
  <c r="DH248" i="8"/>
  <c r="DG248" i="8"/>
  <c r="DE248" i="8"/>
  <c r="DF248" i="8" s="1"/>
  <c r="DD248" i="8"/>
  <c r="DC248" i="8"/>
  <c r="DB248" i="8"/>
  <c r="DA248" i="8"/>
  <c r="CZ248" i="8"/>
  <c r="CY248" i="8"/>
  <c r="CX248" i="8"/>
  <c r="CV248" i="8"/>
  <c r="CW248" i="8" s="1"/>
  <c r="CU248" i="8"/>
  <c r="CT248" i="8"/>
  <c r="CS248" i="8"/>
  <c r="CR248" i="8"/>
  <c r="CQ248" i="8"/>
  <c r="CP248" i="8"/>
  <c r="CO248" i="8"/>
  <c r="CN248" i="8"/>
  <c r="CL248" i="8"/>
  <c r="CM248" i="8" s="1"/>
  <c r="CG248" i="8"/>
  <c r="CF248" i="8"/>
  <c r="CE248" i="8"/>
  <c r="CD248" i="8"/>
  <c r="CC248" i="8"/>
  <c r="CB248" i="8"/>
  <c r="CA248" i="8"/>
  <c r="BZ248" i="8"/>
  <c r="BY248" i="8"/>
  <c r="BW248" i="8"/>
  <c r="BX248" i="8" s="1"/>
  <c r="BV248" i="8"/>
  <c r="BU248" i="8"/>
  <c r="BT248" i="8"/>
  <c r="BS248" i="8"/>
  <c r="BR248" i="8"/>
  <c r="BQ248" i="8"/>
  <c r="BP248" i="8"/>
  <c r="BO248" i="8"/>
  <c r="BN248" i="8"/>
  <c r="BM248" i="8"/>
  <c r="BL248" i="8"/>
  <c r="BJ248" i="8"/>
  <c r="BK248" i="8" s="1"/>
  <c r="J248" i="8"/>
  <c r="I248" i="8"/>
  <c r="H248" i="8"/>
  <c r="G248" i="8"/>
  <c r="F248" i="8"/>
  <c r="A248" i="8"/>
  <c r="DP247" i="8"/>
  <c r="DO247" i="8"/>
  <c r="DN247" i="8"/>
  <c r="DM247" i="8"/>
  <c r="DK247" i="8"/>
  <c r="DL247" i="8" s="1"/>
  <c r="DJ247" i="8"/>
  <c r="DI247" i="8"/>
  <c r="DH247" i="8"/>
  <c r="DG247" i="8"/>
  <c r="DE247" i="8"/>
  <c r="DF247" i="8" s="1"/>
  <c r="DD247" i="8"/>
  <c r="DC247" i="8"/>
  <c r="DB247" i="8"/>
  <c r="DA247" i="8"/>
  <c r="CZ247" i="8"/>
  <c r="CY247" i="8"/>
  <c r="CX247" i="8"/>
  <c r="CV247" i="8"/>
  <c r="CW247" i="8" s="1"/>
  <c r="CU247" i="8"/>
  <c r="CT247" i="8"/>
  <c r="CS247" i="8"/>
  <c r="CR247" i="8"/>
  <c r="CQ247" i="8"/>
  <c r="CP247" i="8"/>
  <c r="CO247" i="8"/>
  <c r="CN247" i="8"/>
  <c r="CL247" i="8"/>
  <c r="CM247" i="8" s="1"/>
  <c r="CG247" i="8"/>
  <c r="CF247" i="8"/>
  <c r="CE247" i="8"/>
  <c r="CD247" i="8"/>
  <c r="CC247" i="8"/>
  <c r="CB247" i="8"/>
  <c r="CA247" i="8"/>
  <c r="BZ247" i="8"/>
  <c r="BY247" i="8"/>
  <c r="BW247" i="8"/>
  <c r="BX247" i="8" s="1"/>
  <c r="BV247" i="8"/>
  <c r="BU247" i="8"/>
  <c r="BT247" i="8"/>
  <c r="BS247" i="8"/>
  <c r="BR247" i="8"/>
  <c r="BQ247" i="8"/>
  <c r="BP247" i="8"/>
  <c r="BO247" i="8"/>
  <c r="BN247" i="8"/>
  <c r="BM247" i="8"/>
  <c r="BL247" i="8"/>
  <c r="BJ247" i="8"/>
  <c r="BK247" i="8" s="1"/>
  <c r="J247" i="8"/>
  <c r="I247" i="8"/>
  <c r="H247" i="8"/>
  <c r="G247" i="8"/>
  <c r="F247" i="8"/>
  <c r="A247" i="8"/>
  <c r="DP246" i="8"/>
  <c r="DO246" i="8"/>
  <c r="DN246" i="8"/>
  <c r="DM246" i="8"/>
  <c r="DK246" i="8"/>
  <c r="DL246" i="8" s="1"/>
  <c r="DJ246" i="8"/>
  <c r="DI246" i="8"/>
  <c r="DH246" i="8"/>
  <c r="DG246" i="8"/>
  <c r="DE246" i="8"/>
  <c r="DF246" i="8" s="1"/>
  <c r="DD246" i="8"/>
  <c r="DC246" i="8"/>
  <c r="DB246" i="8"/>
  <c r="DA246" i="8"/>
  <c r="CZ246" i="8"/>
  <c r="CY246" i="8"/>
  <c r="CX246" i="8"/>
  <c r="CV246" i="8"/>
  <c r="CW246" i="8" s="1"/>
  <c r="CU246" i="8"/>
  <c r="CT246" i="8"/>
  <c r="CS246" i="8"/>
  <c r="CR246" i="8"/>
  <c r="CQ246" i="8"/>
  <c r="CP246" i="8"/>
  <c r="CO246" i="8"/>
  <c r="CN246" i="8"/>
  <c r="CL246" i="8"/>
  <c r="CM246" i="8" s="1"/>
  <c r="CG246" i="8"/>
  <c r="CF246" i="8"/>
  <c r="CE246" i="8"/>
  <c r="CD246" i="8"/>
  <c r="CC246" i="8"/>
  <c r="CB246" i="8"/>
  <c r="CA246" i="8"/>
  <c r="BZ246" i="8"/>
  <c r="BY246" i="8"/>
  <c r="BW246" i="8"/>
  <c r="BX246" i="8" s="1"/>
  <c r="BV246" i="8"/>
  <c r="BU246" i="8"/>
  <c r="BT246" i="8"/>
  <c r="BS246" i="8"/>
  <c r="BR246" i="8"/>
  <c r="BQ246" i="8"/>
  <c r="BP246" i="8"/>
  <c r="BO246" i="8"/>
  <c r="BN246" i="8"/>
  <c r="BM246" i="8"/>
  <c r="BL246" i="8"/>
  <c r="BJ246" i="8"/>
  <c r="BK246" i="8" s="1"/>
  <c r="J246" i="8"/>
  <c r="I246" i="8"/>
  <c r="H246" i="8"/>
  <c r="G246" i="8"/>
  <c r="F246" i="8"/>
  <c r="A246" i="8"/>
  <c r="DP245" i="8"/>
  <c r="DO245" i="8"/>
  <c r="DN245" i="8"/>
  <c r="DM245" i="8"/>
  <c r="DK245" i="8"/>
  <c r="DL245" i="8" s="1"/>
  <c r="DJ245" i="8"/>
  <c r="DI245" i="8"/>
  <c r="DH245" i="8"/>
  <c r="DG245" i="8"/>
  <c r="DE245" i="8"/>
  <c r="DF245" i="8" s="1"/>
  <c r="DD245" i="8"/>
  <c r="DC245" i="8"/>
  <c r="DB245" i="8"/>
  <c r="DA245" i="8"/>
  <c r="CZ245" i="8"/>
  <c r="CY245" i="8"/>
  <c r="CX245" i="8"/>
  <c r="CV245" i="8"/>
  <c r="CW245" i="8" s="1"/>
  <c r="CU245" i="8"/>
  <c r="CT245" i="8"/>
  <c r="CS245" i="8"/>
  <c r="CR245" i="8"/>
  <c r="CQ245" i="8"/>
  <c r="CP245" i="8"/>
  <c r="CO245" i="8"/>
  <c r="CN245" i="8"/>
  <c r="CL245" i="8"/>
  <c r="CM245" i="8" s="1"/>
  <c r="CG245" i="8"/>
  <c r="CF245" i="8"/>
  <c r="CE245" i="8"/>
  <c r="CD245" i="8"/>
  <c r="CC245" i="8"/>
  <c r="CB245" i="8"/>
  <c r="CA245" i="8"/>
  <c r="BZ245" i="8"/>
  <c r="BY245" i="8"/>
  <c r="BW245" i="8"/>
  <c r="BX245" i="8" s="1"/>
  <c r="BV245" i="8"/>
  <c r="BU245" i="8"/>
  <c r="BT245" i="8"/>
  <c r="BS245" i="8"/>
  <c r="BR245" i="8"/>
  <c r="BQ245" i="8"/>
  <c r="BP245" i="8"/>
  <c r="BO245" i="8"/>
  <c r="BN245" i="8"/>
  <c r="BM245" i="8"/>
  <c r="BL245" i="8"/>
  <c r="BJ245" i="8"/>
  <c r="BK245" i="8" s="1"/>
  <c r="J245" i="8"/>
  <c r="I245" i="8"/>
  <c r="H245" i="8"/>
  <c r="G245" i="8"/>
  <c r="F245" i="8"/>
  <c r="A245" i="8"/>
  <c r="DP244" i="8"/>
  <c r="DO244" i="8"/>
  <c r="DN244" i="8"/>
  <c r="DM244" i="8"/>
  <c r="DK244" i="8"/>
  <c r="DL244" i="8" s="1"/>
  <c r="DJ244" i="8"/>
  <c r="DI244" i="8"/>
  <c r="DH244" i="8"/>
  <c r="DG244" i="8"/>
  <c r="DE244" i="8"/>
  <c r="DF244" i="8" s="1"/>
  <c r="DD244" i="8"/>
  <c r="DC244" i="8"/>
  <c r="DB244" i="8"/>
  <c r="DA244" i="8"/>
  <c r="CZ244" i="8"/>
  <c r="CY244" i="8"/>
  <c r="CX244" i="8"/>
  <c r="CV244" i="8"/>
  <c r="CW244" i="8" s="1"/>
  <c r="CU244" i="8"/>
  <c r="CT244" i="8"/>
  <c r="CS244" i="8"/>
  <c r="CR244" i="8"/>
  <c r="CQ244" i="8"/>
  <c r="CP244" i="8"/>
  <c r="CO244" i="8"/>
  <c r="CN244" i="8"/>
  <c r="CL244" i="8"/>
  <c r="CM244" i="8" s="1"/>
  <c r="CG244" i="8"/>
  <c r="CF244" i="8"/>
  <c r="CE244" i="8"/>
  <c r="CD244" i="8"/>
  <c r="CC244" i="8"/>
  <c r="CB244" i="8"/>
  <c r="CA244" i="8"/>
  <c r="BZ244" i="8"/>
  <c r="BY244" i="8"/>
  <c r="BW244" i="8"/>
  <c r="BX244" i="8" s="1"/>
  <c r="BV244" i="8"/>
  <c r="BU244" i="8"/>
  <c r="BT244" i="8"/>
  <c r="BS244" i="8"/>
  <c r="BR244" i="8"/>
  <c r="BQ244" i="8"/>
  <c r="BP244" i="8"/>
  <c r="BO244" i="8"/>
  <c r="BN244" i="8"/>
  <c r="BM244" i="8"/>
  <c r="BL244" i="8"/>
  <c r="BJ244" i="8"/>
  <c r="BK244" i="8" s="1"/>
  <c r="J244" i="8"/>
  <c r="I244" i="8"/>
  <c r="H244" i="8"/>
  <c r="G244" i="8"/>
  <c r="F244" i="8"/>
  <c r="A244" i="8"/>
  <c r="DP243" i="8"/>
  <c r="DO243" i="8"/>
  <c r="DN243" i="8"/>
  <c r="DM243" i="8"/>
  <c r="DK243" i="8"/>
  <c r="DL243" i="8" s="1"/>
  <c r="DJ243" i="8"/>
  <c r="DI243" i="8"/>
  <c r="DH243" i="8"/>
  <c r="DG243" i="8"/>
  <c r="DE243" i="8"/>
  <c r="DF243" i="8" s="1"/>
  <c r="DD243" i="8"/>
  <c r="DC243" i="8"/>
  <c r="DB243" i="8"/>
  <c r="DA243" i="8"/>
  <c r="CZ243" i="8"/>
  <c r="CY243" i="8"/>
  <c r="CX243" i="8"/>
  <c r="CV243" i="8"/>
  <c r="CW243" i="8" s="1"/>
  <c r="CU243" i="8"/>
  <c r="CT243" i="8"/>
  <c r="CS243" i="8"/>
  <c r="CR243" i="8"/>
  <c r="CQ243" i="8"/>
  <c r="CP243" i="8"/>
  <c r="CO243" i="8"/>
  <c r="CN243" i="8"/>
  <c r="CL243" i="8"/>
  <c r="CM243" i="8" s="1"/>
  <c r="CG243" i="8"/>
  <c r="CF243" i="8"/>
  <c r="CE243" i="8"/>
  <c r="CD243" i="8"/>
  <c r="CC243" i="8"/>
  <c r="CB243" i="8"/>
  <c r="CA243" i="8"/>
  <c r="BZ243" i="8"/>
  <c r="BY243" i="8"/>
  <c r="BW243" i="8"/>
  <c r="BX243" i="8" s="1"/>
  <c r="BV243" i="8"/>
  <c r="BU243" i="8"/>
  <c r="BT243" i="8"/>
  <c r="BS243" i="8"/>
  <c r="BR243" i="8"/>
  <c r="BQ243" i="8"/>
  <c r="BP243" i="8"/>
  <c r="BO243" i="8"/>
  <c r="BN243" i="8"/>
  <c r="BM243" i="8"/>
  <c r="BL243" i="8"/>
  <c r="BJ243" i="8"/>
  <c r="BK243" i="8" s="1"/>
  <c r="J243" i="8"/>
  <c r="I243" i="8"/>
  <c r="H243" i="8"/>
  <c r="G243" i="8"/>
  <c r="F243" i="8"/>
  <c r="A243" i="8"/>
  <c r="DP242" i="8"/>
  <c r="DO242" i="8"/>
  <c r="DN242" i="8"/>
  <c r="DM242" i="8"/>
  <c r="DK242" i="8"/>
  <c r="DL242" i="8" s="1"/>
  <c r="DJ242" i="8"/>
  <c r="DI242" i="8"/>
  <c r="DH242" i="8"/>
  <c r="DG242" i="8"/>
  <c r="DE242" i="8"/>
  <c r="DF242" i="8" s="1"/>
  <c r="DD242" i="8"/>
  <c r="DC242" i="8"/>
  <c r="DB242" i="8"/>
  <c r="DA242" i="8"/>
  <c r="CZ242" i="8"/>
  <c r="CY242" i="8"/>
  <c r="CX242" i="8"/>
  <c r="CV242" i="8"/>
  <c r="CW242" i="8" s="1"/>
  <c r="CU242" i="8"/>
  <c r="CT242" i="8"/>
  <c r="CS242" i="8"/>
  <c r="CR242" i="8"/>
  <c r="CQ242" i="8"/>
  <c r="CP242" i="8"/>
  <c r="CO242" i="8"/>
  <c r="CN242" i="8"/>
  <c r="CL242" i="8"/>
  <c r="CM242" i="8" s="1"/>
  <c r="CG242" i="8"/>
  <c r="CF242" i="8"/>
  <c r="CE242" i="8"/>
  <c r="CD242" i="8"/>
  <c r="CC242" i="8"/>
  <c r="CB242" i="8"/>
  <c r="CA242" i="8"/>
  <c r="BZ242" i="8"/>
  <c r="BY242" i="8"/>
  <c r="BW242" i="8"/>
  <c r="BX242" i="8" s="1"/>
  <c r="BV242" i="8"/>
  <c r="BU242" i="8"/>
  <c r="BT242" i="8"/>
  <c r="BS242" i="8"/>
  <c r="BR242" i="8"/>
  <c r="BQ242" i="8"/>
  <c r="BP242" i="8"/>
  <c r="BO242" i="8"/>
  <c r="BN242" i="8"/>
  <c r="BM242" i="8"/>
  <c r="BL242" i="8"/>
  <c r="BJ242" i="8"/>
  <c r="BK242" i="8" s="1"/>
  <c r="J242" i="8"/>
  <c r="I242" i="8"/>
  <c r="H242" i="8"/>
  <c r="G242" i="8"/>
  <c r="F242" i="8"/>
  <c r="A242" i="8"/>
  <c r="DP241" i="8"/>
  <c r="DO241" i="8"/>
  <c r="DN241" i="8"/>
  <c r="DM241" i="8"/>
  <c r="DK241" i="8"/>
  <c r="DL241" i="8" s="1"/>
  <c r="DJ241" i="8"/>
  <c r="DI241" i="8"/>
  <c r="DH241" i="8"/>
  <c r="DG241" i="8"/>
  <c r="DE241" i="8"/>
  <c r="DF241" i="8" s="1"/>
  <c r="DD241" i="8"/>
  <c r="DC241" i="8"/>
  <c r="DB241" i="8"/>
  <c r="DA241" i="8"/>
  <c r="CZ241" i="8"/>
  <c r="CY241" i="8"/>
  <c r="CX241" i="8"/>
  <c r="CV241" i="8"/>
  <c r="CW241" i="8" s="1"/>
  <c r="CU241" i="8"/>
  <c r="CT241" i="8"/>
  <c r="CS241" i="8"/>
  <c r="CR241" i="8"/>
  <c r="CQ241" i="8"/>
  <c r="CP241" i="8"/>
  <c r="CO241" i="8"/>
  <c r="CN241" i="8"/>
  <c r="CL241" i="8"/>
  <c r="CM241" i="8" s="1"/>
  <c r="CG241" i="8"/>
  <c r="CF241" i="8"/>
  <c r="CE241" i="8"/>
  <c r="CD241" i="8"/>
  <c r="CC241" i="8"/>
  <c r="CB241" i="8"/>
  <c r="CA241" i="8"/>
  <c r="BZ241" i="8"/>
  <c r="BY241" i="8"/>
  <c r="BW241" i="8"/>
  <c r="BX241" i="8" s="1"/>
  <c r="BV241" i="8"/>
  <c r="BU241" i="8"/>
  <c r="BT241" i="8"/>
  <c r="BS241" i="8"/>
  <c r="BR241" i="8"/>
  <c r="BQ241" i="8"/>
  <c r="BP241" i="8"/>
  <c r="BO241" i="8"/>
  <c r="BN241" i="8"/>
  <c r="BM241" i="8"/>
  <c r="BL241" i="8"/>
  <c r="BJ241" i="8"/>
  <c r="BK241" i="8" s="1"/>
  <c r="J241" i="8"/>
  <c r="I241" i="8"/>
  <c r="H241" i="8"/>
  <c r="G241" i="8"/>
  <c r="F241" i="8"/>
  <c r="A241" i="8"/>
  <c r="DP240" i="8"/>
  <c r="DO240" i="8"/>
  <c r="DN240" i="8"/>
  <c r="DM240" i="8"/>
  <c r="DK240" i="8"/>
  <c r="DL240" i="8" s="1"/>
  <c r="DJ240" i="8"/>
  <c r="DI240" i="8"/>
  <c r="DH240" i="8"/>
  <c r="DG240" i="8"/>
  <c r="DE240" i="8"/>
  <c r="DF240" i="8" s="1"/>
  <c r="DD240" i="8"/>
  <c r="DC240" i="8"/>
  <c r="DB240" i="8"/>
  <c r="DA240" i="8"/>
  <c r="CZ240" i="8"/>
  <c r="CY240" i="8"/>
  <c r="CX240" i="8"/>
  <c r="CV240" i="8"/>
  <c r="CW240" i="8" s="1"/>
  <c r="CU240" i="8"/>
  <c r="CT240" i="8"/>
  <c r="CS240" i="8"/>
  <c r="CR240" i="8"/>
  <c r="CQ240" i="8"/>
  <c r="CP240" i="8"/>
  <c r="CO240" i="8"/>
  <c r="CN240" i="8"/>
  <c r="CL240" i="8"/>
  <c r="CM240" i="8" s="1"/>
  <c r="CG240" i="8"/>
  <c r="CF240" i="8"/>
  <c r="CE240" i="8"/>
  <c r="CD240" i="8"/>
  <c r="CC240" i="8"/>
  <c r="CB240" i="8"/>
  <c r="CA240" i="8"/>
  <c r="BZ240" i="8"/>
  <c r="BY240" i="8"/>
  <c r="BW240" i="8"/>
  <c r="BX240" i="8" s="1"/>
  <c r="BV240" i="8"/>
  <c r="BU240" i="8"/>
  <c r="BT240" i="8"/>
  <c r="BS240" i="8"/>
  <c r="BR240" i="8"/>
  <c r="BQ240" i="8"/>
  <c r="BP240" i="8"/>
  <c r="BO240" i="8"/>
  <c r="BN240" i="8"/>
  <c r="BM240" i="8"/>
  <c r="BL240" i="8"/>
  <c r="BJ240" i="8"/>
  <c r="BK240" i="8" s="1"/>
  <c r="J240" i="8"/>
  <c r="I240" i="8"/>
  <c r="H240" i="8"/>
  <c r="G240" i="8"/>
  <c r="F240" i="8"/>
  <c r="A240" i="8"/>
  <c r="DP239" i="8"/>
  <c r="DO239" i="8"/>
  <c r="DN239" i="8"/>
  <c r="DM239" i="8"/>
  <c r="DK239" i="8"/>
  <c r="DL239" i="8" s="1"/>
  <c r="DJ239" i="8"/>
  <c r="DI239" i="8"/>
  <c r="DH239" i="8"/>
  <c r="DG239" i="8"/>
  <c r="DE239" i="8"/>
  <c r="DF239" i="8" s="1"/>
  <c r="DD239" i="8"/>
  <c r="DC239" i="8"/>
  <c r="DB239" i="8"/>
  <c r="DA239" i="8"/>
  <c r="CZ239" i="8"/>
  <c r="CY239" i="8"/>
  <c r="CX239" i="8"/>
  <c r="CV239" i="8"/>
  <c r="CW239" i="8" s="1"/>
  <c r="CU239" i="8"/>
  <c r="CT239" i="8"/>
  <c r="CS239" i="8"/>
  <c r="CR239" i="8"/>
  <c r="CQ239" i="8"/>
  <c r="CP239" i="8"/>
  <c r="CO239" i="8"/>
  <c r="CN239" i="8"/>
  <c r="CL239" i="8"/>
  <c r="CM239" i="8" s="1"/>
  <c r="CG239" i="8"/>
  <c r="CF239" i="8"/>
  <c r="CE239" i="8"/>
  <c r="CD239" i="8"/>
  <c r="CC239" i="8"/>
  <c r="CB239" i="8"/>
  <c r="CA239" i="8"/>
  <c r="BZ239" i="8"/>
  <c r="BY239" i="8"/>
  <c r="BW239" i="8"/>
  <c r="BX239" i="8" s="1"/>
  <c r="BV239" i="8"/>
  <c r="BU239" i="8"/>
  <c r="BT239" i="8"/>
  <c r="BS239" i="8"/>
  <c r="BR239" i="8"/>
  <c r="BQ239" i="8"/>
  <c r="BP239" i="8"/>
  <c r="BO239" i="8"/>
  <c r="BN239" i="8"/>
  <c r="BM239" i="8"/>
  <c r="BL239" i="8"/>
  <c r="BJ239" i="8"/>
  <c r="BK239" i="8" s="1"/>
  <c r="J239" i="8"/>
  <c r="I239" i="8"/>
  <c r="H239" i="8"/>
  <c r="G239" i="8"/>
  <c r="F239" i="8"/>
  <c r="A239" i="8"/>
  <c r="DP238" i="8"/>
  <c r="DO238" i="8"/>
  <c r="DN238" i="8"/>
  <c r="DM238" i="8"/>
  <c r="DK238" i="8"/>
  <c r="DL238" i="8" s="1"/>
  <c r="DJ238" i="8"/>
  <c r="DI238" i="8"/>
  <c r="DH238" i="8"/>
  <c r="DG238" i="8"/>
  <c r="DE238" i="8"/>
  <c r="DF238" i="8" s="1"/>
  <c r="DD238" i="8"/>
  <c r="DC238" i="8"/>
  <c r="DB238" i="8"/>
  <c r="DA238" i="8"/>
  <c r="CZ238" i="8"/>
  <c r="CY238" i="8"/>
  <c r="CX238" i="8"/>
  <c r="CV238" i="8"/>
  <c r="CW238" i="8" s="1"/>
  <c r="CU238" i="8"/>
  <c r="CT238" i="8"/>
  <c r="CS238" i="8"/>
  <c r="CR238" i="8"/>
  <c r="CQ238" i="8"/>
  <c r="CP238" i="8"/>
  <c r="CO238" i="8"/>
  <c r="CN238" i="8"/>
  <c r="CL238" i="8"/>
  <c r="CM238" i="8" s="1"/>
  <c r="CG238" i="8"/>
  <c r="CF238" i="8"/>
  <c r="CE238" i="8"/>
  <c r="CD238" i="8"/>
  <c r="CC238" i="8"/>
  <c r="CB238" i="8"/>
  <c r="CA238" i="8"/>
  <c r="BZ238" i="8"/>
  <c r="BY238" i="8"/>
  <c r="BW238" i="8"/>
  <c r="BX238" i="8" s="1"/>
  <c r="BV238" i="8"/>
  <c r="BU238" i="8"/>
  <c r="BT238" i="8"/>
  <c r="BS238" i="8"/>
  <c r="BR238" i="8"/>
  <c r="BQ238" i="8"/>
  <c r="BP238" i="8"/>
  <c r="BO238" i="8"/>
  <c r="BN238" i="8"/>
  <c r="BM238" i="8"/>
  <c r="BL238" i="8"/>
  <c r="BJ238" i="8"/>
  <c r="BK238" i="8" s="1"/>
  <c r="J238" i="8"/>
  <c r="I238" i="8"/>
  <c r="H238" i="8"/>
  <c r="G238" i="8"/>
  <c r="F238" i="8"/>
  <c r="A238" i="8"/>
  <c r="DP237" i="8"/>
  <c r="DO237" i="8"/>
  <c r="DN237" i="8"/>
  <c r="DM237" i="8"/>
  <c r="DK237" i="8"/>
  <c r="DL237" i="8" s="1"/>
  <c r="DJ237" i="8"/>
  <c r="DI237" i="8"/>
  <c r="DH237" i="8"/>
  <c r="DG237" i="8"/>
  <c r="DE237" i="8"/>
  <c r="DF237" i="8" s="1"/>
  <c r="DD237" i="8"/>
  <c r="DC237" i="8"/>
  <c r="DB237" i="8"/>
  <c r="DA237" i="8"/>
  <c r="CZ237" i="8"/>
  <c r="CY237" i="8"/>
  <c r="CX237" i="8"/>
  <c r="CV237" i="8"/>
  <c r="CW237" i="8" s="1"/>
  <c r="CU237" i="8"/>
  <c r="CT237" i="8"/>
  <c r="CS237" i="8"/>
  <c r="CR237" i="8"/>
  <c r="CQ237" i="8"/>
  <c r="CP237" i="8"/>
  <c r="CO237" i="8"/>
  <c r="CN237" i="8"/>
  <c r="CL237" i="8"/>
  <c r="CM237" i="8" s="1"/>
  <c r="CG237" i="8"/>
  <c r="CF237" i="8"/>
  <c r="CE237" i="8"/>
  <c r="CD237" i="8"/>
  <c r="CC237" i="8"/>
  <c r="CB237" i="8"/>
  <c r="CA237" i="8"/>
  <c r="BZ237" i="8"/>
  <c r="BY237" i="8"/>
  <c r="BW237" i="8"/>
  <c r="BX237" i="8" s="1"/>
  <c r="BV237" i="8"/>
  <c r="BU237" i="8"/>
  <c r="BT237" i="8"/>
  <c r="BS237" i="8"/>
  <c r="BR237" i="8"/>
  <c r="BQ237" i="8"/>
  <c r="BP237" i="8"/>
  <c r="BO237" i="8"/>
  <c r="BN237" i="8"/>
  <c r="BM237" i="8"/>
  <c r="BL237" i="8"/>
  <c r="BJ237" i="8"/>
  <c r="BK237" i="8" s="1"/>
  <c r="J237" i="8"/>
  <c r="I237" i="8"/>
  <c r="H237" i="8"/>
  <c r="G237" i="8"/>
  <c r="F237" i="8"/>
  <c r="A237" i="8"/>
  <c r="DP236" i="8"/>
  <c r="DO236" i="8"/>
  <c r="DN236" i="8"/>
  <c r="DM236" i="8"/>
  <c r="DK236" i="8"/>
  <c r="DL236" i="8" s="1"/>
  <c r="DJ236" i="8"/>
  <c r="DI236" i="8"/>
  <c r="DH236" i="8"/>
  <c r="DG236" i="8"/>
  <c r="DE236" i="8"/>
  <c r="DF236" i="8" s="1"/>
  <c r="DD236" i="8"/>
  <c r="DC236" i="8"/>
  <c r="DB236" i="8"/>
  <c r="DA236" i="8"/>
  <c r="CZ236" i="8"/>
  <c r="CY236" i="8"/>
  <c r="CX236" i="8"/>
  <c r="CV236" i="8"/>
  <c r="CW236" i="8" s="1"/>
  <c r="CU236" i="8"/>
  <c r="CT236" i="8"/>
  <c r="CS236" i="8"/>
  <c r="CR236" i="8"/>
  <c r="CQ236" i="8"/>
  <c r="CP236" i="8"/>
  <c r="CO236" i="8"/>
  <c r="CN236" i="8"/>
  <c r="CL236" i="8"/>
  <c r="CM236" i="8" s="1"/>
  <c r="CG236" i="8"/>
  <c r="CF236" i="8"/>
  <c r="CE236" i="8"/>
  <c r="CD236" i="8"/>
  <c r="CC236" i="8"/>
  <c r="CB236" i="8"/>
  <c r="CA236" i="8"/>
  <c r="BZ236" i="8"/>
  <c r="BY236" i="8"/>
  <c r="BW236" i="8"/>
  <c r="BX236" i="8" s="1"/>
  <c r="BV236" i="8"/>
  <c r="BU236" i="8"/>
  <c r="BT236" i="8"/>
  <c r="BS236" i="8"/>
  <c r="BR236" i="8"/>
  <c r="BQ236" i="8"/>
  <c r="BP236" i="8"/>
  <c r="BO236" i="8"/>
  <c r="BN236" i="8"/>
  <c r="BM236" i="8"/>
  <c r="BL236" i="8"/>
  <c r="BJ236" i="8"/>
  <c r="BK236" i="8" s="1"/>
  <c r="J236" i="8"/>
  <c r="I236" i="8"/>
  <c r="H236" i="8"/>
  <c r="G236" i="8"/>
  <c r="F236" i="8"/>
  <c r="A236" i="8"/>
  <c r="DP235" i="8"/>
  <c r="DO235" i="8"/>
  <c r="DN235" i="8"/>
  <c r="DM235" i="8"/>
  <c r="DK235" i="8"/>
  <c r="DL235" i="8" s="1"/>
  <c r="DJ235" i="8"/>
  <c r="DI235" i="8"/>
  <c r="DH235" i="8"/>
  <c r="DG235" i="8"/>
  <c r="DE235" i="8"/>
  <c r="DF235" i="8" s="1"/>
  <c r="DD235" i="8"/>
  <c r="DC235" i="8"/>
  <c r="DB235" i="8"/>
  <c r="DA235" i="8"/>
  <c r="CZ235" i="8"/>
  <c r="CY235" i="8"/>
  <c r="CX235" i="8"/>
  <c r="CV235" i="8"/>
  <c r="CW235" i="8" s="1"/>
  <c r="CU235" i="8"/>
  <c r="CT235" i="8"/>
  <c r="CS235" i="8"/>
  <c r="CR235" i="8"/>
  <c r="CQ235" i="8"/>
  <c r="CP235" i="8"/>
  <c r="CO235" i="8"/>
  <c r="CN235" i="8"/>
  <c r="CL235" i="8"/>
  <c r="CM235" i="8" s="1"/>
  <c r="CG235" i="8"/>
  <c r="CF235" i="8"/>
  <c r="CE235" i="8"/>
  <c r="CD235" i="8"/>
  <c r="CC235" i="8"/>
  <c r="CB235" i="8"/>
  <c r="CA235" i="8"/>
  <c r="BZ235" i="8"/>
  <c r="BY235" i="8"/>
  <c r="BW235" i="8"/>
  <c r="BX235" i="8" s="1"/>
  <c r="BV235" i="8"/>
  <c r="BU235" i="8"/>
  <c r="BT235" i="8"/>
  <c r="BS235" i="8"/>
  <c r="BR235" i="8"/>
  <c r="BQ235" i="8"/>
  <c r="BP235" i="8"/>
  <c r="BO235" i="8"/>
  <c r="BN235" i="8"/>
  <c r="BM235" i="8"/>
  <c r="BL235" i="8"/>
  <c r="BJ235" i="8"/>
  <c r="BK235" i="8" s="1"/>
  <c r="J235" i="8"/>
  <c r="I235" i="8"/>
  <c r="H235" i="8"/>
  <c r="G235" i="8"/>
  <c r="F235" i="8"/>
  <c r="A235" i="8"/>
  <c r="DP234" i="8"/>
  <c r="DO234" i="8"/>
  <c r="DN234" i="8"/>
  <c r="DM234" i="8"/>
  <c r="DK234" i="8"/>
  <c r="DL234" i="8" s="1"/>
  <c r="DJ234" i="8"/>
  <c r="DI234" i="8"/>
  <c r="DH234" i="8"/>
  <c r="DG234" i="8"/>
  <c r="DE234" i="8"/>
  <c r="DF234" i="8" s="1"/>
  <c r="DD234" i="8"/>
  <c r="DC234" i="8"/>
  <c r="DB234" i="8"/>
  <c r="DA234" i="8"/>
  <c r="CZ234" i="8"/>
  <c r="CY234" i="8"/>
  <c r="CX234" i="8"/>
  <c r="CV234" i="8"/>
  <c r="CW234" i="8" s="1"/>
  <c r="CU234" i="8"/>
  <c r="CT234" i="8"/>
  <c r="CS234" i="8"/>
  <c r="CR234" i="8"/>
  <c r="CQ234" i="8"/>
  <c r="CP234" i="8"/>
  <c r="CO234" i="8"/>
  <c r="CN234" i="8"/>
  <c r="CL234" i="8"/>
  <c r="CM234" i="8" s="1"/>
  <c r="CG234" i="8"/>
  <c r="CF234" i="8"/>
  <c r="CE234" i="8"/>
  <c r="CD234" i="8"/>
  <c r="CC234" i="8"/>
  <c r="CB234" i="8"/>
  <c r="CA234" i="8"/>
  <c r="BZ234" i="8"/>
  <c r="BY234" i="8"/>
  <c r="BW234" i="8"/>
  <c r="BX234" i="8" s="1"/>
  <c r="BV234" i="8"/>
  <c r="BU234" i="8"/>
  <c r="BT234" i="8"/>
  <c r="BS234" i="8"/>
  <c r="BR234" i="8"/>
  <c r="BQ234" i="8"/>
  <c r="BP234" i="8"/>
  <c r="BO234" i="8"/>
  <c r="BN234" i="8"/>
  <c r="BM234" i="8"/>
  <c r="BL234" i="8"/>
  <c r="BJ234" i="8"/>
  <c r="BK234" i="8" s="1"/>
  <c r="J234" i="8"/>
  <c r="I234" i="8"/>
  <c r="H234" i="8"/>
  <c r="G234" i="8"/>
  <c r="F234" i="8"/>
  <c r="A234" i="8"/>
  <c r="DP233" i="8"/>
  <c r="DO233" i="8"/>
  <c r="DN233" i="8"/>
  <c r="DM233" i="8"/>
  <c r="DK233" i="8"/>
  <c r="DL233" i="8" s="1"/>
  <c r="DJ233" i="8"/>
  <c r="DI233" i="8"/>
  <c r="DH233" i="8"/>
  <c r="DG233" i="8"/>
  <c r="DE233" i="8"/>
  <c r="DF233" i="8" s="1"/>
  <c r="DD233" i="8"/>
  <c r="DC233" i="8"/>
  <c r="DB233" i="8"/>
  <c r="DA233" i="8"/>
  <c r="CZ233" i="8"/>
  <c r="CY233" i="8"/>
  <c r="CX233" i="8"/>
  <c r="CV233" i="8"/>
  <c r="CW233" i="8" s="1"/>
  <c r="CU233" i="8"/>
  <c r="CT233" i="8"/>
  <c r="CS233" i="8"/>
  <c r="CR233" i="8"/>
  <c r="CQ233" i="8"/>
  <c r="CP233" i="8"/>
  <c r="CO233" i="8"/>
  <c r="CN233" i="8"/>
  <c r="CL233" i="8"/>
  <c r="CM233" i="8" s="1"/>
  <c r="CG233" i="8"/>
  <c r="CF233" i="8"/>
  <c r="CE233" i="8"/>
  <c r="CD233" i="8"/>
  <c r="CC233" i="8"/>
  <c r="CB233" i="8"/>
  <c r="CA233" i="8"/>
  <c r="BZ233" i="8"/>
  <c r="BY233" i="8"/>
  <c r="BW233" i="8"/>
  <c r="BX233" i="8" s="1"/>
  <c r="BV233" i="8"/>
  <c r="BU233" i="8"/>
  <c r="BT233" i="8"/>
  <c r="BS233" i="8"/>
  <c r="BR233" i="8"/>
  <c r="BQ233" i="8"/>
  <c r="BP233" i="8"/>
  <c r="BO233" i="8"/>
  <c r="BN233" i="8"/>
  <c r="BM233" i="8"/>
  <c r="BL233" i="8"/>
  <c r="BJ233" i="8"/>
  <c r="BK233" i="8" s="1"/>
  <c r="J233" i="8"/>
  <c r="I233" i="8"/>
  <c r="H233" i="8"/>
  <c r="G233" i="8"/>
  <c r="F233" i="8"/>
  <c r="A233" i="8"/>
  <c r="DP232" i="8"/>
  <c r="DO232" i="8"/>
  <c r="DN232" i="8"/>
  <c r="DM232" i="8"/>
  <c r="DK232" i="8"/>
  <c r="DL232" i="8" s="1"/>
  <c r="DJ232" i="8"/>
  <c r="DI232" i="8"/>
  <c r="DH232" i="8"/>
  <c r="DG232" i="8"/>
  <c r="DE232" i="8"/>
  <c r="DF232" i="8" s="1"/>
  <c r="DD232" i="8"/>
  <c r="DC232" i="8"/>
  <c r="DB232" i="8"/>
  <c r="DA232" i="8"/>
  <c r="CZ232" i="8"/>
  <c r="CY232" i="8"/>
  <c r="CX232" i="8"/>
  <c r="CV232" i="8"/>
  <c r="CW232" i="8" s="1"/>
  <c r="CU232" i="8"/>
  <c r="CT232" i="8"/>
  <c r="CS232" i="8"/>
  <c r="CR232" i="8"/>
  <c r="CQ232" i="8"/>
  <c r="CP232" i="8"/>
  <c r="CO232" i="8"/>
  <c r="CN232" i="8"/>
  <c r="CL232" i="8"/>
  <c r="CM232" i="8" s="1"/>
  <c r="CG232" i="8"/>
  <c r="CF232" i="8"/>
  <c r="CE232" i="8"/>
  <c r="CD232" i="8"/>
  <c r="CC232" i="8"/>
  <c r="CB232" i="8"/>
  <c r="CA232" i="8"/>
  <c r="BZ232" i="8"/>
  <c r="BY232" i="8"/>
  <c r="BW232" i="8"/>
  <c r="BX232" i="8" s="1"/>
  <c r="BV232" i="8"/>
  <c r="BU232" i="8"/>
  <c r="BT232" i="8"/>
  <c r="BS232" i="8"/>
  <c r="BR232" i="8"/>
  <c r="BQ232" i="8"/>
  <c r="BP232" i="8"/>
  <c r="BO232" i="8"/>
  <c r="BN232" i="8"/>
  <c r="BM232" i="8"/>
  <c r="BL232" i="8"/>
  <c r="BJ232" i="8"/>
  <c r="BK232" i="8" s="1"/>
  <c r="J232" i="8"/>
  <c r="I232" i="8"/>
  <c r="H232" i="8"/>
  <c r="G232" i="8"/>
  <c r="F232" i="8"/>
  <c r="A232" i="8"/>
  <c r="DP231" i="8"/>
  <c r="DO231" i="8"/>
  <c r="DN231" i="8"/>
  <c r="DM231" i="8"/>
  <c r="DK231" i="8"/>
  <c r="DL231" i="8" s="1"/>
  <c r="DJ231" i="8"/>
  <c r="DI231" i="8"/>
  <c r="DH231" i="8"/>
  <c r="DG231" i="8"/>
  <c r="DE231" i="8"/>
  <c r="DF231" i="8" s="1"/>
  <c r="DD231" i="8"/>
  <c r="DC231" i="8"/>
  <c r="DB231" i="8"/>
  <c r="DA231" i="8"/>
  <c r="CZ231" i="8"/>
  <c r="CY231" i="8"/>
  <c r="CX231" i="8"/>
  <c r="CV231" i="8"/>
  <c r="CW231" i="8" s="1"/>
  <c r="CU231" i="8"/>
  <c r="CT231" i="8"/>
  <c r="CS231" i="8"/>
  <c r="CR231" i="8"/>
  <c r="CQ231" i="8"/>
  <c r="CP231" i="8"/>
  <c r="CO231" i="8"/>
  <c r="CN231" i="8"/>
  <c r="CL231" i="8"/>
  <c r="CM231" i="8" s="1"/>
  <c r="CG231" i="8"/>
  <c r="CF231" i="8"/>
  <c r="CE231" i="8"/>
  <c r="CD231" i="8"/>
  <c r="CC231" i="8"/>
  <c r="CB231" i="8"/>
  <c r="CA231" i="8"/>
  <c r="BZ231" i="8"/>
  <c r="BY231" i="8"/>
  <c r="BW231" i="8"/>
  <c r="BX231" i="8" s="1"/>
  <c r="BV231" i="8"/>
  <c r="BU231" i="8"/>
  <c r="BT231" i="8"/>
  <c r="BS231" i="8"/>
  <c r="BR231" i="8"/>
  <c r="BQ231" i="8"/>
  <c r="BP231" i="8"/>
  <c r="BO231" i="8"/>
  <c r="BN231" i="8"/>
  <c r="BM231" i="8"/>
  <c r="BL231" i="8"/>
  <c r="BJ231" i="8"/>
  <c r="BK231" i="8" s="1"/>
  <c r="J231" i="8"/>
  <c r="I231" i="8"/>
  <c r="H231" i="8"/>
  <c r="G231" i="8"/>
  <c r="F231" i="8"/>
  <c r="A231" i="8"/>
  <c r="DP230" i="8"/>
  <c r="DO230" i="8"/>
  <c r="DN230" i="8"/>
  <c r="DM230" i="8"/>
  <c r="DK230" i="8"/>
  <c r="DL230" i="8" s="1"/>
  <c r="DJ230" i="8"/>
  <c r="DI230" i="8"/>
  <c r="DH230" i="8"/>
  <c r="DG230" i="8"/>
  <c r="DE230" i="8"/>
  <c r="DF230" i="8" s="1"/>
  <c r="DD230" i="8"/>
  <c r="DC230" i="8"/>
  <c r="DB230" i="8"/>
  <c r="DA230" i="8"/>
  <c r="CZ230" i="8"/>
  <c r="CY230" i="8"/>
  <c r="CX230" i="8"/>
  <c r="CV230" i="8"/>
  <c r="CW230" i="8" s="1"/>
  <c r="CU230" i="8"/>
  <c r="CT230" i="8"/>
  <c r="CS230" i="8"/>
  <c r="CR230" i="8"/>
  <c r="CQ230" i="8"/>
  <c r="CP230" i="8"/>
  <c r="CO230" i="8"/>
  <c r="CN230" i="8"/>
  <c r="CL230" i="8"/>
  <c r="CM230" i="8" s="1"/>
  <c r="CG230" i="8"/>
  <c r="CF230" i="8"/>
  <c r="CE230" i="8"/>
  <c r="CD230" i="8"/>
  <c r="CC230" i="8"/>
  <c r="CB230" i="8"/>
  <c r="CA230" i="8"/>
  <c r="BZ230" i="8"/>
  <c r="BY230" i="8"/>
  <c r="BW230" i="8"/>
  <c r="BX230" i="8" s="1"/>
  <c r="BV230" i="8"/>
  <c r="BU230" i="8"/>
  <c r="BT230" i="8"/>
  <c r="BS230" i="8"/>
  <c r="BR230" i="8"/>
  <c r="BQ230" i="8"/>
  <c r="BP230" i="8"/>
  <c r="BO230" i="8"/>
  <c r="BN230" i="8"/>
  <c r="BM230" i="8"/>
  <c r="BL230" i="8"/>
  <c r="BJ230" i="8"/>
  <c r="BK230" i="8" s="1"/>
  <c r="J230" i="8"/>
  <c r="I230" i="8"/>
  <c r="H230" i="8"/>
  <c r="G230" i="8"/>
  <c r="F230" i="8"/>
  <c r="A230" i="8"/>
  <c r="DP229" i="8"/>
  <c r="DO229" i="8"/>
  <c r="DN229" i="8"/>
  <c r="DM229" i="8"/>
  <c r="DK229" i="8"/>
  <c r="DL229" i="8" s="1"/>
  <c r="DJ229" i="8"/>
  <c r="DI229" i="8"/>
  <c r="DH229" i="8"/>
  <c r="DG229" i="8"/>
  <c r="DE229" i="8"/>
  <c r="DF229" i="8" s="1"/>
  <c r="DD229" i="8"/>
  <c r="DC229" i="8"/>
  <c r="DB229" i="8"/>
  <c r="DA229" i="8"/>
  <c r="CZ229" i="8"/>
  <c r="CY229" i="8"/>
  <c r="CX229" i="8"/>
  <c r="CV229" i="8"/>
  <c r="CW229" i="8" s="1"/>
  <c r="CU229" i="8"/>
  <c r="CT229" i="8"/>
  <c r="CS229" i="8"/>
  <c r="CR229" i="8"/>
  <c r="CQ229" i="8"/>
  <c r="CP229" i="8"/>
  <c r="CO229" i="8"/>
  <c r="CN229" i="8"/>
  <c r="CL229" i="8"/>
  <c r="CM229" i="8" s="1"/>
  <c r="CG229" i="8"/>
  <c r="CF229" i="8"/>
  <c r="CE229" i="8"/>
  <c r="CD229" i="8"/>
  <c r="CC229" i="8"/>
  <c r="CB229" i="8"/>
  <c r="CA229" i="8"/>
  <c r="BZ229" i="8"/>
  <c r="BY229" i="8"/>
  <c r="BW229" i="8"/>
  <c r="BX229" i="8" s="1"/>
  <c r="BV229" i="8"/>
  <c r="BU229" i="8"/>
  <c r="BT229" i="8"/>
  <c r="BS229" i="8"/>
  <c r="BR229" i="8"/>
  <c r="BQ229" i="8"/>
  <c r="BP229" i="8"/>
  <c r="BO229" i="8"/>
  <c r="BN229" i="8"/>
  <c r="BM229" i="8"/>
  <c r="BL229" i="8"/>
  <c r="BJ229" i="8"/>
  <c r="BK229" i="8" s="1"/>
  <c r="J229" i="8"/>
  <c r="I229" i="8"/>
  <c r="H229" i="8"/>
  <c r="G229" i="8"/>
  <c r="F229" i="8"/>
  <c r="A229" i="8"/>
  <c r="DP228" i="8"/>
  <c r="DO228" i="8"/>
  <c r="DN228" i="8"/>
  <c r="DM228" i="8"/>
  <c r="DK228" i="8"/>
  <c r="DL228" i="8" s="1"/>
  <c r="DJ228" i="8"/>
  <c r="DI228" i="8"/>
  <c r="DH228" i="8"/>
  <c r="DG228" i="8"/>
  <c r="DE228" i="8"/>
  <c r="DF228" i="8" s="1"/>
  <c r="DD228" i="8"/>
  <c r="DC228" i="8"/>
  <c r="DB228" i="8"/>
  <c r="DA228" i="8"/>
  <c r="CZ228" i="8"/>
  <c r="CY228" i="8"/>
  <c r="CX228" i="8"/>
  <c r="CV228" i="8"/>
  <c r="CW228" i="8" s="1"/>
  <c r="CU228" i="8"/>
  <c r="CT228" i="8"/>
  <c r="CS228" i="8"/>
  <c r="CR228" i="8"/>
  <c r="CQ228" i="8"/>
  <c r="CP228" i="8"/>
  <c r="CO228" i="8"/>
  <c r="CN228" i="8"/>
  <c r="CL228" i="8"/>
  <c r="CM228" i="8" s="1"/>
  <c r="CG228" i="8"/>
  <c r="CF228" i="8"/>
  <c r="CE228" i="8"/>
  <c r="CD228" i="8"/>
  <c r="CC228" i="8"/>
  <c r="CB228" i="8"/>
  <c r="CA228" i="8"/>
  <c r="BZ228" i="8"/>
  <c r="BY228" i="8"/>
  <c r="BW228" i="8"/>
  <c r="BX228" i="8" s="1"/>
  <c r="BV228" i="8"/>
  <c r="BU228" i="8"/>
  <c r="BT228" i="8"/>
  <c r="BS228" i="8"/>
  <c r="BR228" i="8"/>
  <c r="BQ228" i="8"/>
  <c r="BP228" i="8"/>
  <c r="BO228" i="8"/>
  <c r="BN228" i="8"/>
  <c r="BM228" i="8"/>
  <c r="BL228" i="8"/>
  <c r="BJ228" i="8"/>
  <c r="BK228" i="8" s="1"/>
  <c r="J228" i="8"/>
  <c r="I228" i="8"/>
  <c r="H228" i="8"/>
  <c r="G228" i="8"/>
  <c r="F228" i="8"/>
  <c r="A228" i="8"/>
  <c r="DP227" i="8"/>
  <c r="DO227" i="8"/>
  <c r="DN227" i="8"/>
  <c r="DM227" i="8"/>
  <c r="DK227" i="8"/>
  <c r="DL227" i="8" s="1"/>
  <c r="DJ227" i="8"/>
  <c r="DI227" i="8"/>
  <c r="DH227" i="8"/>
  <c r="DG227" i="8"/>
  <c r="DE227" i="8"/>
  <c r="DF227" i="8" s="1"/>
  <c r="DD227" i="8"/>
  <c r="DC227" i="8"/>
  <c r="DB227" i="8"/>
  <c r="DA227" i="8"/>
  <c r="CZ227" i="8"/>
  <c r="CY227" i="8"/>
  <c r="CX227" i="8"/>
  <c r="CV227" i="8"/>
  <c r="CW227" i="8" s="1"/>
  <c r="CU227" i="8"/>
  <c r="CT227" i="8"/>
  <c r="CS227" i="8"/>
  <c r="CR227" i="8"/>
  <c r="CQ227" i="8"/>
  <c r="CP227" i="8"/>
  <c r="CO227" i="8"/>
  <c r="CN227" i="8"/>
  <c r="CL227" i="8"/>
  <c r="CM227" i="8" s="1"/>
  <c r="CG227" i="8"/>
  <c r="CF227" i="8"/>
  <c r="CE227" i="8"/>
  <c r="CD227" i="8"/>
  <c r="CC227" i="8"/>
  <c r="CB227" i="8"/>
  <c r="CA227" i="8"/>
  <c r="BZ227" i="8"/>
  <c r="BY227" i="8"/>
  <c r="BW227" i="8"/>
  <c r="BX227" i="8" s="1"/>
  <c r="BV227" i="8"/>
  <c r="BU227" i="8"/>
  <c r="BT227" i="8"/>
  <c r="BS227" i="8"/>
  <c r="BR227" i="8"/>
  <c r="BQ227" i="8"/>
  <c r="BP227" i="8"/>
  <c r="BO227" i="8"/>
  <c r="BN227" i="8"/>
  <c r="BM227" i="8"/>
  <c r="BL227" i="8"/>
  <c r="BJ227" i="8"/>
  <c r="BK227" i="8" s="1"/>
  <c r="J227" i="8"/>
  <c r="I227" i="8"/>
  <c r="H227" i="8"/>
  <c r="G227" i="8"/>
  <c r="F227" i="8"/>
  <c r="A227" i="8"/>
  <c r="DP226" i="8"/>
  <c r="DO226" i="8"/>
  <c r="DN226" i="8"/>
  <c r="DM226" i="8"/>
  <c r="DK226" i="8"/>
  <c r="DL226" i="8" s="1"/>
  <c r="DJ226" i="8"/>
  <c r="DI226" i="8"/>
  <c r="DH226" i="8"/>
  <c r="DG226" i="8"/>
  <c r="DE226" i="8"/>
  <c r="DF226" i="8" s="1"/>
  <c r="DD226" i="8"/>
  <c r="DC226" i="8"/>
  <c r="DB226" i="8"/>
  <c r="DA226" i="8"/>
  <c r="CZ226" i="8"/>
  <c r="CY226" i="8"/>
  <c r="CX226" i="8"/>
  <c r="CV226" i="8"/>
  <c r="CW226" i="8" s="1"/>
  <c r="CU226" i="8"/>
  <c r="CT226" i="8"/>
  <c r="CS226" i="8"/>
  <c r="CR226" i="8"/>
  <c r="CQ226" i="8"/>
  <c r="CP226" i="8"/>
  <c r="CO226" i="8"/>
  <c r="CN226" i="8"/>
  <c r="CL226" i="8"/>
  <c r="CM226" i="8" s="1"/>
  <c r="CG226" i="8"/>
  <c r="CF226" i="8"/>
  <c r="CE226" i="8"/>
  <c r="CD226" i="8"/>
  <c r="CC226" i="8"/>
  <c r="CB226" i="8"/>
  <c r="CA226" i="8"/>
  <c r="BZ226" i="8"/>
  <c r="BY226" i="8"/>
  <c r="BW226" i="8"/>
  <c r="BX226" i="8" s="1"/>
  <c r="BV226" i="8"/>
  <c r="BU226" i="8"/>
  <c r="BT226" i="8"/>
  <c r="BS226" i="8"/>
  <c r="BR226" i="8"/>
  <c r="BQ226" i="8"/>
  <c r="BP226" i="8"/>
  <c r="BO226" i="8"/>
  <c r="BN226" i="8"/>
  <c r="BM226" i="8"/>
  <c r="BL226" i="8"/>
  <c r="BJ226" i="8"/>
  <c r="BK226" i="8" s="1"/>
  <c r="J226" i="8"/>
  <c r="I226" i="8"/>
  <c r="H226" i="8"/>
  <c r="G226" i="8"/>
  <c r="F226" i="8"/>
  <c r="A226" i="8"/>
  <c r="DP225" i="8"/>
  <c r="DO225" i="8"/>
  <c r="DN225" i="8"/>
  <c r="DM225" i="8"/>
  <c r="DK225" i="8"/>
  <c r="DL225" i="8" s="1"/>
  <c r="DJ225" i="8"/>
  <c r="DI225" i="8"/>
  <c r="DH225" i="8"/>
  <c r="DG225" i="8"/>
  <c r="DE225" i="8"/>
  <c r="DF225" i="8" s="1"/>
  <c r="DD225" i="8"/>
  <c r="DC225" i="8"/>
  <c r="DB225" i="8"/>
  <c r="DA225" i="8"/>
  <c r="CZ225" i="8"/>
  <c r="CY225" i="8"/>
  <c r="CX225" i="8"/>
  <c r="CV225" i="8"/>
  <c r="CW225" i="8" s="1"/>
  <c r="CU225" i="8"/>
  <c r="CT225" i="8"/>
  <c r="CS225" i="8"/>
  <c r="CR225" i="8"/>
  <c r="CQ225" i="8"/>
  <c r="CP225" i="8"/>
  <c r="CO225" i="8"/>
  <c r="CN225" i="8"/>
  <c r="CL225" i="8"/>
  <c r="CM225" i="8" s="1"/>
  <c r="CG225" i="8"/>
  <c r="CF225" i="8"/>
  <c r="CE225" i="8"/>
  <c r="CD225" i="8"/>
  <c r="CC225" i="8"/>
  <c r="CB225" i="8"/>
  <c r="CA225" i="8"/>
  <c r="BZ225" i="8"/>
  <c r="BY225" i="8"/>
  <c r="BW225" i="8"/>
  <c r="BX225" i="8" s="1"/>
  <c r="BV225" i="8"/>
  <c r="BU225" i="8"/>
  <c r="BT225" i="8"/>
  <c r="BS225" i="8"/>
  <c r="BR225" i="8"/>
  <c r="BQ225" i="8"/>
  <c r="BP225" i="8"/>
  <c r="BO225" i="8"/>
  <c r="BN225" i="8"/>
  <c r="BM225" i="8"/>
  <c r="BL225" i="8"/>
  <c r="BJ225" i="8"/>
  <c r="BK225" i="8" s="1"/>
  <c r="J225" i="8"/>
  <c r="I225" i="8"/>
  <c r="H225" i="8"/>
  <c r="G225" i="8"/>
  <c r="F225" i="8"/>
  <c r="A225" i="8"/>
  <c r="DP224" i="8"/>
  <c r="DO224" i="8"/>
  <c r="DN224" i="8"/>
  <c r="DM224" i="8"/>
  <c r="DK224" i="8"/>
  <c r="DL224" i="8" s="1"/>
  <c r="DJ224" i="8"/>
  <c r="DI224" i="8"/>
  <c r="DH224" i="8"/>
  <c r="DG224" i="8"/>
  <c r="DE224" i="8"/>
  <c r="DF224" i="8" s="1"/>
  <c r="DD224" i="8"/>
  <c r="DC224" i="8"/>
  <c r="DB224" i="8"/>
  <c r="DA224" i="8"/>
  <c r="CZ224" i="8"/>
  <c r="CY224" i="8"/>
  <c r="CX224" i="8"/>
  <c r="CV224" i="8"/>
  <c r="CW224" i="8" s="1"/>
  <c r="CU224" i="8"/>
  <c r="CT224" i="8"/>
  <c r="CS224" i="8"/>
  <c r="CR224" i="8"/>
  <c r="CQ224" i="8"/>
  <c r="CP224" i="8"/>
  <c r="CO224" i="8"/>
  <c r="CN224" i="8"/>
  <c r="CL224" i="8"/>
  <c r="CM224" i="8" s="1"/>
  <c r="CG224" i="8"/>
  <c r="CF224" i="8"/>
  <c r="CE224" i="8"/>
  <c r="CD224" i="8"/>
  <c r="CC224" i="8"/>
  <c r="CB224" i="8"/>
  <c r="CA224" i="8"/>
  <c r="BZ224" i="8"/>
  <c r="BY224" i="8"/>
  <c r="BW224" i="8"/>
  <c r="BX224" i="8" s="1"/>
  <c r="BV224" i="8"/>
  <c r="BU224" i="8"/>
  <c r="BT224" i="8"/>
  <c r="BS224" i="8"/>
  <c r="BR224" i="8"/>
  <c r="BQ224" i="8"/>
  <c r="BP224" i="8"/>
  <c r="BO224" i="8"/>
  <c r="BN224" i="8"/>
  <c r="BM224" i="8"/>
  <c r="BL224" i="8"/>
  <c r="BJ224" i="8"/>
  <c r="BK224" i="8" s="1"/>
  <c r="J224" i="8"/>
  <c r="I224" i="8"/>
  <c r="H224" i="8"/>
  <c r="G224" i="8"/>
  <c r="F224" i="8"/>
  <c r="A224" i="8"/>
  <c r="DP223" i="8"/>
  <c r="DO223" i="8"/>
  <c r="DN223" i="8"/>
  <c r="DM223" i="8"/>
  <c r="DK223" i="8"/>
  <c r="DL223" i="8" s="1"/>
  <c r="DJ223" i="8"/>
  <c r="DI223" i="8"/>
  <c r="DH223" i="8"/>
  <c r="DG223" i="8"/>
  <c r="DE223" i="8"/>
  <c r="DF223" i="8" s="1"/>
  <c r="DD223" i="8"/>
  <c r="DC223" i="8"/>
  <c r="DB223" i="8"/>
  <c r="DA223" i="8"/>
  <c r="CZ223" i="8"/>
  <c r="CY223" i="8"/>
  <c r="CX223" i="8"/>
  <c r="CV223" i="8"/>
  <c r="CW223" i="8" s="1"/>
  <c r="CU223" i="8"/>
  <c r="CT223" i="8"/>
  <c r="CS223" i="8"/>
  <c r="CR223" i="8"/>
  <c r="CQ223" i="8"/>
  <c r="CP223" i="8"/>
  <c r="CO223" i="8"/>
  <c r="CN223" i="8"/>
  <c r="CL223" i="8"/>
  <c r="CM223" i="8" s="1"/>
  <c r="CG223" i="8"/>
  <c r="CF223" i="8"/>
  <c r="CE223" i="8"/>
  <c r="CD223" i="8"/>
  <c r="CC223" i="8"/>
  <c r="CB223" i="8"/>
  <c r="CA223" i="8"/>
  <c r="BZ223" i="8"/>
  <c r="BY223" i="8"/>
  <c r="BW223" i="8"/>
  <c r="BX223" i="8" s="1"/>
  <c r="BV223" i="8"/>
  <c r="BU223" i="8"/>
  <c r="BT223" i="8"/>
  <c r="BS223" i="8"/>
  <c r="BR223" i="8"/>
  <c r="BQ223" i="8"/>
  <c r="BP223" i="8"/>
  <c r="BO223" i="8"/>
  <c r="BN223" i="8"/>
  <c r="BM223" i="8"/>
  <c r="BL223" i="8"/>
  <c r="BJ223" i="8"/>
  <c r="BK223" i="8" s="1"/>
  <c r="J223" i="8"/>
  <c r="I223" i="8"/>
  <c r="H223" i="8"/>
  <c r="G223" i="8"/>
  <c r="F223" i="8"/>
  <c r="A223" i="8"/>
  <c r="DP222" i="8"/>
  <c r="DO222" i="8"/>
  <c r="DN222" i="8"/>
  <c r="DM222" i="8"/>
  <c r="DK222" i="8"/>
  <c r="DL222" i="8" s="1"/>
  <c r="DJ222" i="8"/>
  <c r="DI222" i="8"/>
  <c r="DH222" i="8"/>
  <c r="DG222" i="8"/>
  <c r="DE222" i="8"/>
  <c r="DF222" i="8" s="1"/>
  <c r="DD222" i="8"/>
  <c r="DC222" i="8"/>
  <c r="DB222" i="8"/>
  <c r="DA222" i="8"/>
  <c r="CZ222" i="8"/>
  <c r="CY222" i="8"/>
  <c r="CX222" i="8"/>
  <c r="CV222" i="8"/>
  <c r="CW222" i="8" s="1"/>
  <c r="CU222" i="8"/>
  <c r="CT222" i="8"/>
  <c r="CS222" i="8"/>
  <c r="CR222" i="8"/>
  <c r="CQ222" i="8"/>
  <c r="CP222" i="8"/>
  <c r="CO222" i="8"/>
  <c r="CN222" i="8"/>
  <c r="CL222" i="8"/>
  <c r="CM222" i="8" s="1"/>
  <c r="CG222" i="8"/>
  <c r="CF222" i="8"/>
  <c r="CE222" i="8"/>
  <c r="CD222" i="8"/>
  <c r="CC222" i="8"/>
  <c r="CB222" i="8"/>
  <c r="CA222" i="8"/>
  <c r="BZ222" i="8"/>
  <c r="BY222" i="8"/>
  <c r="BW222" i="8"/>
  <c r="BX222" i="8" s="1"/>
  <c r="BV222" i="8"/>
  <c r="BU222" i="8"/>
  <c r="BT222" i="8"/>
  <c r="BS222" i="8"/>
  <c r="BR222" i="8"/>
  <c r="BQ222" i="8"/>
  <c r="BP222" i="8"/>
  <c r="BO222" i="8"/>
  <c r="BN222" i="8"/>
  <c r="BM222" i="8"/>
  <c r="BL222" i="8"/>
  <c r="BJ222" i="8"/>
  <c r="BK222" i="8" s="1"/>
  <c r="J222" i="8"/>
  <c r="I222" i="8"/>
  <c r="H222" i="8"/>
  <c r="G222" i="8"/>
  <c r="F222" i="8"/>
  <c r="A222" i="8"/>
  <c r="DP221" i="8"/>
  <c r="DO221" i="8"/>
  <c r="DN221" i="8"/>
  <c r="DM221" i="8"/>
  <c r="DK221" i="8"/>
  <c r="DL221" i="8" s="1"/>
  <c r="DJ221" i="8"/>
  <c r="DI221" i="8"/>
  <c r="DH221" i="8"/>
  <c r="DG221" i="8"/>
  <c r="DE221" i="8"/>
  <c r="DF221" i="8" s="1"/>
  <c r="DD221" i="8"/>
  <c r="DC221" i="8"/>
  <c r="DB221" i="8"/>
  <c r="DA221" i="8"/>
  <c r="CZ221" i="8"/>
  <c r="CY221" i="8"/>
  <c r="CX221" i="8"/>
  <c r="CV221" i="8"/>
  <c r="CW221" i="8" s="1"/>
  <c r="CU221" i="8"/>
  <c r="CT221" i="8"/>
  <c r="CS221" i="8"/>
  <c r="CR221" i="8"/>
  <c r="CQ221" i="8"/>
  <c r="CP221" i="8"/>
  <c r="CO221" i="8"/>
  <c r="CN221" i="8"/>
  <c r="CL221" i="8"/>
  <c r="CM221" i="8" s="1"/>
  <c r="CG221" i="8"/>
  <c r="CF221" i="8"/>
  <c r="CE221" i="8"/>
  <c r="CD221" i="8"/>
  <c r="CC221" i="8"/>
  <c r="CB221" i="8"/>
  <c r="CA221" i="8"/>
  <c r="BZ221" i="8"/>
  <c r="BY221" i="8"/>
  <c r="BW221" i="8"/>
  <c r="BX221" i="8" s="1"/>
  <c r="BV221" i="8"/>
  <c r="BU221" i="8"/>
  <c r="BT221" i="8"/>
  <c r="BS221" i="8"/>
  <c r="BR221" i="8"/>
  <c r="BQ221" i="8"/>
  <c r="BP221" i="8"/>
  <c r="BO221" i="8"/>
  <c r="BN221" i="8"/>
  <c r="BM221" i="8"/>
  <c r="BL221" i="8"/>
  <c r="BJ221" i="8"/>
  <c r="BK221" i="8" s="1"/>
  <c r="J221" i="8"/>
  <c r="I221" i="8"/>
  <c r="H221" i="8"/>
  <c r="G221" i="8"/>
  <c r="F221" i="8"/>
  <c r="A221" i="8"/>
  <c r="DP220" i="8"/>
  <c r="DO220" i="8"/>
  <c r="DN220" i="8"/>
  <c r="DM220" i="8"/>
  <c r="DK220" i="8"/>
  <c r="DL220" i="8" s="1"/>
  <c r="DJ220" i="8"/>
  <c r="DI220" i="8"/>
  <c r="DH220" i="8"/>
  <c r="DG220" i="8"/>
  <c r="DE220" i="8"/>
  <c r="DF220" i="8" s="1"/>
  <c r="DD220" i="8"/>
  <c r="DC220" i="8"/>
  <c r="DB220" i="8"/>
  <c r="DA220" i="8"/>
  <c r="CZ220" i="8"/>
  <c r="CY220" i="8"/>
  <c r="CX220" i="8"/>
  <c r="CV220" i="8"/>
  <c r="CW220" i="8" s="1"/>
  <c r="CU220" i="8"/>
  <c r="CT220" i="8"/>
  <c r="CS220" i="8"/>
  <c r="CR220" i="8"/>
  <c r="CQ220" i="8"/>
  <c r="CP220" i="8"/>
  <c r="CO220" i="8"/>
  <c r="CN220" i="8"/>
  <c r="CL220" i="8"/>
  <c r="CM220" i="8" s="1"/>
  <c r="CG220" i="8"/>
  <c r="CF220" i="8"/>
  <c r="CE220" i="8"/>
  <c r="CD220" i="8"/>
  <c r="CC220" i="8"/>
  <c r="CB220" i="8"/>
  <c r="CA220" i="8"/>
  <c r="BZ220" i="8"/>
  <c r="BY220" i="8"/>
  <c r="BW220" i="8"/>
  <c r="BX220" i="8" s="1"/>
  <c r="BV220" i="8"/>
  <c r="BU220" i="8"/>
  <c r="BT220" i="8"/>
  <c r="BS220" i="8"/>
  <c r="BR220" i="8"/>
  <c r="BQ220" i="8"/>
  <c r="BP220" i="8"/>
  <c r="BO220" i="8"/>
  <c r="BN220" i="8"/>
  <c r="BM220" i="8"/>
  <c r="BL220" i="8"/>
  <c r="BJ220" i="8"/>
  <c r="BK220" i="8" s="1"/>
  <c r="J220" i="8"/>
  <c r="I220" i="8"/>
  <c r="H220" i="8"/>
  <c r="G220" i="8"/>
  <c r="F220" i="8"/>
  <c r="A220" i="8"/>
  <c r="DP219" i="8"/>
  <c r="DO219" i="8"/>
  <c r="DN219" i="8"/>
  <c r="DM219" i="8"/>
  <c r="DK219" i="8"/>
  <c r="DL219" i="8" s="1"/>
  <c r="DJ219" i="8"/>
  <c r="DI219" i="8"/>
  <c r="DH219" i="8"/>
  <c r="DG219" i="8"/>
  <c r="DE219" i="8"/>
  <c r="DF219" i="8" s="1"/>
  <c r="DD219" i="8"/>
  <c r="DC219" i="8"/>
  <c r="DB219" i="8"/>
  <c r="DA219" i="8"/>
  <c r="CZ219" i="8"/>
  <c r="CY219" i="8"/>
  <c r="CX219" i="8"/>
  <c r="CV219" i="8"/>
  <c r="CW219" i="8" s="1"/>
  <c r="CU219" i="8"/>
  <c r="CT219" i="8"/>
  <c r="CS219" i="8"/>
  <c r="CR219" i="8"/>
  <c r="CQ219" i="8"/>
  <c r="CP219" i="8"/>
  <c r="CO219" i="8"/>
  <c r="CN219" i="8"/>
  <c r="CL219" i="8"/>
  <c r="CM219" i="8" s="1"/>
  <c r="CG219" i="8"/>
  <c r="CF219" i="8"/>
  <c r="CE219" i="8"/>
  <c r="CD219" i="8"/>
  <c r="CC219" i="8"/>
  <c r="CB219" i="8"/>
  <c r="CA219" i="8"/>
  <c r="BZ219" i="8"/>
  <c r="BY219" i="8"/>
  <c r="BW219" i="8"/>
  <c r="BX219" i="8" s="1"/>
  <c r="BV219" i="8"/>
  <c r="BU219" i="8"/>
  <c r="BT219" i="8"/>
  <c r="BS219" i="8"/>
  <c r="BR219" i="8"/>
  <c r="BQ219" i="8"/>
  <c r="BP219" i="8"/>
  <c r="BO219" i="8"/>
  <c r="BN219" i="8"/>
  <c r="BM219" i="8"/>
  <c r="BL219" i="8"/>
  <c r="BJ219" i="8"/>
  <c r="BK219" i="8" s="1"/>
  <c r="J219" i="8"/>
  <c r="I219" i="8"/>
  <c r="H219" i="8"/>
  <c r="G219" i="8"/>
  <c r="F219" i="8"/>
  <c r="A219" i="8"/>
  <c r="DP218" i="8"/>
  <c r="DO218" i="8"/>
  <c r="DN218" i="8"/>
  <c r="DM218" i="8"/>
  <c r="DK218" i="8"/>
  <c r="DL218" i="8" s="1"/>
  <c r="DJ218" i="8"/>
  <c r="DI218" i="8"/>
  <c r="DH218" i="8"/>
  <c r="DG218" i="8"/>
  <c r="DE218" i="8"/>
  <c r="DF218" i="8" s="1"/>
  <c r="DD218" i="8"/>
  <c r="DC218" i="8"/>
  <c r="DB218" i="8"/>
  <c r="DA218" i="8"/>
  <c r="CZ218" i="8"/>
  <c r="CY218" i="8"/>
  <c r="CX218" i="8"/>
  <c r="CV218" i="8"/>
  <c r="CW218" i="8" s="1"/>
  <c r="CU218" i="8"/>
  <c r="CT218" i="8"/>
  <c r="CS218" i="8"/>
  <c r="CR218" i="8"/>
  <c r="CQ218" i="8"/>
  <c r="CP218" i="8"/>
  <c r="CO218" i="8"/>
  <c r="CN218" i="8"/>
  <c r="CL218" i="8"/>
  <c r="CM218" i="8" s="1"/>
  <c r="CG218" i="8"/>
  <c r="CF218" i="8"/>
  <c r="CE218" i="8"/>
  <c r="CD218" i="8"/>
  <c r="CC218" i="8"/>
  <c r="CB218" i="8"/>
  <c r="CA218" i="8"/>
  <c r="BZ218" i="8"/>
  <c r="BY218" i="8"/>
  <c r="BW218" i="8"/>
  <c r="BX218" i="8" s="1"/>
  <c r="BV218" i="8"/>
  <c r="BU218" i="8"/>
  <c r="BT218" i="8"/>
  <c r="BS218" i="8"/>
  <c r="BR218" i="8"/>
  <c r="BQ218" i="8"/>
  <c r="BP218" i="8"/>
  <c r="BO218" i="8"/>
  <c r="BN218" i="8"/>
  <c r="BM218" i="8"/>
  <c r="BL218" i="8"/>
  <c r="BJ218" i="8"/>
  <c r="BK218" i="8" s="1"/>
  <c r="J218" i="8"/>
  <c r="I218" i="8"/>
  <c r="H218" i="8"/>
  <c r="G218" i="8"/>
  <c r="F218" i="8"/>
  <c r="A218" i="8"/>
  <c r="DP217" i="8"/>
  <c r="DO217" i="8"/>
  <c r="DN217" i="8"/>
  <c r="DM217" i="8"/>
  <c r="DK217" i="8"/>
  <c r="DL217" i="8" s="1"/>
  <c r="DJ217" i="8"/>
  <c r="DI217" i="8"/>
  <c r="DH217" i="8"/>
  <c r="DG217" i="8"/>
  <c r="DE217" i="8"/>
  <c r="DF217" i="8" s="1"/>
  <c r="DD217" i="8"/>
  <c r="DC217" i="8"/>
  <c r="DB217" i="8"/>
  <c r="DA217" i="8"/>
  <c r="CZ217" i="8"/>
  <c r="CY217" i="8"/>
  <c r="CX217" i="8"/>
  <c r="CV217" i="8"/>
  <c r="CW217" i="8" s="1"/>
  <c r="CU217" i="8"/>
  <c r="CT217" i="8"/>
  <c r="CS217" i="8"/>
  <c r="CR217" i="8"/>
  <c r="CQ217" i="8"/>
  <c r="CP217" i="8"/>
  <c r="CO217" i="8"/>
  <c r="CN217" i="8"/>
  <c r="CL217" i="8"/>
  <c r="CM217" i="8" s="1"/>
  <c r="CG217" i="8"/>
  <c r="CF217" i="8"/>
  <c r="CE217" i="8"/>
  <c r="CD217" i="8"/>
  <c r="CC217" i="8"/>
  <c r="CB217" i="8"/>
  <c r="CA217" i="8"/>
  <c r="BZ217" i="8"/>
  <c r="BY217" i="8"/>
  <c r="BW217" i="8"/>
  <c r="BX217" i="8" s="1"/>
  <c r="BV217" i="8"/>
  <c r="BU217" i="8"/>
  <c r="BT217" i="8"/>
  <c r="BS217" i="8"/>
  <c r="BR217" i="8"/>
  <c r="BQ217" i="8"/>
  <c r="BP217" i="8"/>
  <c r="BO217" i="8"/>
  <c r="BN217" i="8"/>
  <c r="BM217" i="8"/>
  <c r="BL217" i="8"/>
  <c r="BJ217" i="8"/>
  <c r="BK217" i="8" s="1"/>
  <c r="J217" i="8"/>
  <c r="I217" i="8"/>
  <c r="H217" i="8"/>
  <c r="G217" i="8"/>
  <c r="F217" i="8"/>
  <c r="A217" i="8"/>
  <c r="DP216" i="8"/>
  <c r="DO216" i="8"/>
  <c r="DN216" i="8"/>
  <c r="DM216" i="8"/>
  <c r="DK216" i="8"/>
  <c r="DL216" i="8" s="1"/>
  <c r="DJ216" i="8"/>
  <c r="DI216" i="8"/>
  <c r="DH216" i="8"/>
  <c r="DG216" i="8"/>
  <c r="DE216" i="8"/>
  <c r="DF216" i="8" s="1"/>
  <c r="DD216" i="8"/>
  <c r="DC216" i="8"/>
  <c r="DB216" i="8"/>
  <c r="DA216" i="8"/>
  <c r="CZ216" i="8"/>
  <c r="CY216" i="8"/>
  <c r="CX216" i="8"/>
  <c r="CV216" i="8"/>
  <c r="CW216" i="8" s="1"/>
  <c r="CU216" i="8"/>
  <c r="CT216" i="8"/>
  <c r="CS216" i="8"/>
  <c r="CR216" i="8"/>
  <c r="CQ216" i="8"/>
  <c r="CP216" i="8"/>
  <c r="CO216" i="8"/>
  <c r="CN216" i="8"/>
  <c r="CL216" i="8"/>
  <c r="CM216" i="8" s="1"/>
  <c r="CG216" i="8"/>
  <c r="CF216" i="8"/>
  <c r="CE216" i="8"/>
  <c r="CD216" i="8"/>
  <c r="CC216" i="8"/>
  <c r="CB216" i="8"/>
  <c r="CA216" i="8"/>
  <c r="BZ216" i="8"/>
  <c r="BY216" i="8"/>
  <c r="BW216" i="8"/>
  <c r="BX216" i="8" s="1"/>
  <c r="BV216" i="8"/>
  <c r="BU216" i="8"/>
  <c r="BT216" i="8"/>
  <c r="BS216" i="8"/>
  <c r="BR216" i="8"/>
  <c r="BQ216" i="8"/>
  <c r="BP216" i="8"/>
  <c r="BO216" i="8"/>
  <c r="BN216" i="8"/>
  <c r="BM216" i="8"/>
  <c r="BL216" i="8"/>
  <c r="BJ216" i="8"/>
  <c r="BK216" i="8" s="1"/>
  <c r="J216" i="8"/>
  <c r="I216" i="8"/>
  <c r="H216" i="8"/>
  <c r="G216" i="8"/>
  <c r="F216" i="8"/>
  <c r="A216" i="8"/>
  <c r="DP215" i="8"/>
  <c r="DO215" i="8"/>
  <c r="DN215" i="8"/>
  <c r="DM215" i="8"/>
  <c r="DK215" i="8"/>
  <c r="DL215" i="8" s="1"/>
  <c r="DJ215" i="8"/>
  <c r="DI215" i="8"/>
  <c r="DH215" i="8"/>
  <c r="DG215" i="8"/>
  <c r="DE215" i="8"/>
  <c r="DF215" i="8" s="1"/>
  <c r="DD215" i="8"/>
  <c r="DC215" i="8"/>
  <c r="DB215" i="8"/>
  <c r="DA215" i="8"/>
  <c r="CZ215" i="8"/>
  <c r="CY215" i="8"/>
  <c r="CX215" i="8"/>
  <c r="CV215" i="8"/>
  <c r="CW215" i="8" s="1"/>
  <c r="CU215" i="8"/>
  <c r="CT215" i="8"/>
  <c r="CS215" i="8"/>
  <c r="CR215" i="8"/>
  <c r="CQ215" i="8"/>
  <c r="CP215" i="8"/>
  <c r="CO215" i="8"/>
  <c r="CN215" i="8"/>
  <c r="CL215" i="8"/>
  <c r="CM215" i="8" s="1"/>
  <c r="CG215" i="8"/>
  <c r="CF215" i="8"/>
  <c r="CE215" i="8"/>
  <c r="CD215" i="8"/>
  <c r="CC215" i="8"/>
  <c r="CB215" i="8"/>
  <c r="CA215" i="8"/>
  <c r="BZ215" i="8"/>
  <c r="BY215" i="8"/>
  <c r="BW215" i="8"/>
  <c r="BX215" i="8" s="1"/>
  <c r="BV215" i="8"/>
  <c r="BU215" i="8"/>
  <c r="BT215" i="8"/>
  <c r="BS215" i="8"/>
  <c r="BR215" i="8"/>
  <c r="BQ215" i="8"/>
  <c r="BP215" i="8"/>
  <c r="BO215" i="8"/>
  <c r="BN215" i="8"/>
  <c r="BM215" i="8"/>
  <c r="BL215" i="8"/>
  <c r="BJ215" i="8"/>
  <c r="BK215" i="8" s="1"/>
  <c r="J215" i="8"/>
  <c r="I215" i="8"/>
  <c r="H215" i="8"/>
  <c r="G215" i="8"/>
  <c r="F215" i="8"/>
  <c r="A215" i="8"/>
  <c r="DP214" i="8"/>
  <c r="DO214" i="8"/>
  <c r="DN214" i="8"/>
  <c r="DM214" i="8"/>
  <c r="DK214" i="8"/>
  <c r="DL214" i="8" s="1"/>
  <c r="DJ214" i="8"/>
  <c r="DI214" i="8"/>
  <c r="DH214" i="8"/>
  <c r="DG214" i="8"/>
  <c r="DE214" i="8"/>
  <c r="DF214" i="8" s="1"/>
  <c r="DD214" i="8"/>
  <c r="DC214" i="8"/>
  <c r="DB214" i="8"/>
  <c r="DA214" i="8"/>
  <c r="CZ214" i="8"/>
  <c r="CY214" i="8"/>
  <c r="CX214" i="8"/>
  <c r="CV214" i="8"/>
  <c r="CW214" i="8" s="1"/>
  <c r="CU214" i="8"/>
  <c r="CT214" i="8"/>
  <c r="CS214" i="8"/>
  <c r="CR214" i="8"/>
  <c r="CQ214" i="8"/>
  <c r="CP214" i="8"/>
  <c r="CO214" i="8"/>
  <c r="CN214" i="8"/>
  <c r="CL214" i="8"/>
  <c r="CM214" i="8" s="1"/>
  <c r="CG214" i="8"/>
  <c r="CF214" i="8"/>
  <c r="CE214" i="8"/>
  <c r="CD214" i="8"/>
  <c r="CC214" i="8"/>
  <c r="CB214" i="8"/>
  <c r="CA214" i="8"/>
  <c r="BZ214" i="8"/>
  <c r="BY214" i="8"/>
  <c r="BW214" i="8"/>
  <c r="BX214" i="8" s="1"/>
  <c r="BV214" i="8"/>
  <c r="BU214" i="8"/>
  <c r="BT214" i="8"/>
  <c r="BS214" i="8"/>
  <c r="BR214" i="8"/>
  <c r="BQ214" i="8"/>
  <c r="BP214" i="8"/>
  <c r="BO214" i="8"/>
  <c r="BN214" i="8"/>
  <c r="BM214" i="8"/>
  <c r="BL214" i="8"/>
  <c r="BJ214" i="8"/>
  <c r="BK214" i="8" s="1"/>
  <c r="J214" i="8"/>
  <c r="I214" i="8"/>
  <c r="H214" i="8"/>
  <c r="G214" i="8"/>
  <c r="F214" i="8"/>
  <c r="A214" i="8"/>
  <c r="DP213" i="8"/>
  <c r="DO213" i="8"/>
  <c r="DN213" i="8"/>
  <c r="DM213" i="8"/>
  <c r="DK213" i="8"/>
  <c r="DL213" i="8" s="1"/>
  <c r="DJ213" i="8"/>
  <c r="DI213" i="8"/>
  <c r="DH213" i="8"/>
  <c r="DG213" i="8"/>
  <c r="DE213" i="8"/>
  <c r="DF213" i="8" s="1"/>
  <c r="DD213" i="8"/>
  <c r="DC213" i="8"/>
  <c r="DB213" i="8"/>
  <c r="DA213" i="8"/>
  <c r="CZ213" i="8"/>
  <c r="CY213" i="8"/>
  <c r="CX213" i="8"/>
  <c r="CV213" i="8"/>
  <c r="CW213" i="8" s="1"/>
  <c r="CU213" i="8"/>
  <c r="CT213" i="8"/>
  <c r="CS213" i="8"/>
  <c r="CR213" i="8"/>
  <c r="CQ213" i="8"/>
  <c r="CP213" i="8"/>
  <c r="CO213" i="8"/>
  <c r="CN213" i="8"/>
  <c r="CL213" i="8"/>
  <c r="CM213" i="8" s="1"/>
  <c r="CG213" i="8"/>
  <c r="CF213" i="8"/>
  <c r="CE213" i="8"/>
  <c r="CD213" i="8"/>
  <c r="CC213" i="8"/>
  <c r="CB213" i="8"/>
  <c r="CA213" i="8"/>
  <c r="BZ213" i="8"/>
  <c r="BY213" i="8"/>
  <c r="BW213" i="8"/>
  <c r="BX213" i="8" s="1"/>
  <c r="BV213" i="8"/>
  <c r="BU213" i="8"/>
  <c r="BT213" i="8"/>
  <c r="BS213" i="8"/>
  <c r="BR213" i="8"/>
  <c r="BQ213" i="8"/>
  <c r="BP213" i="8"/>
  <c r="BO213" i="8"/>
  <c r="BN213" i="8"/>
  <c r="BM213" i="8"/>
  <c r="BL213" i="8"/>
  <c r="BJ213" i="8"/>
  <c r="BK213" i="8" s="1"/>
  <c r="J213" i="8"/>
  <c r="I213" i="8"/>
  <c r="H213" i="8"/>
  <c r="G213" i="8"/>
  <c r="F213" i="8"/>
  <c r="A213" i="8"/>
  <c r="DP212" i="8"/>
  <c r="DO212" i="8"/>
  <c r="DN212" i="8"/>
  <c r="DM212" i="8"/>
  <c r="DK212" i="8"/>
  <c r="DL212" i="8" s="1"/>
  <c r="DJ212" i="8"/>
  <c r="DI212" i="8"/>
  <c r="DH212" i="8"/>
  <c r="DG212" i="8"/>
  <c r="DE212" i="8"/>
  <c r="DF212" i="8" s="1"/>
  <c r="DD212" i="8"/>
  <c r="DC212" i="8"/>
  <c r="DB212" i="8"/>
  <c r="DA212" i="8"/>
  <c r="CZ212" i="8"/>
  <c r="CY212" i="8"/>
  <c r="CX212" i="8"/>
  <c r="CV212" i="8"/>
  <c r="CW212" i="8" s="1"/>
  <c r="CU212" i="8"/>
  <c r="CT212" i="8"/>
  <c r="CS212" i="8"/>
  <c r="CR212" i="8"/>
  <c r="CQ212" i="8"/>
  <c r="CP212" i="8"/>
  <c r="CO212" i="8"/>
  <c r="CN212" i="8"/>
  <c r="CL212" i="8"/>
  <c r="CM212" i="8" s="1"/>
  <c r="CG212" i="8"/>
  <c r="CF212" i="8"/>
  <c r="CE212" i="8"/>
  <c r="CD212" i="8"/>
  <c r="CC212" i="8"/>
  <c r="CB212" i="8"/>
  <c r="CA212" i="8"/>
  <c r="BZ212" i="8"/>
  <c r="BY212" i="8"/>
  <c r="BW212" i="8"/>
  <c r="BX212" i="8" s="1"/>
  <c r="BV212" i="8"/>
  <c r="BU212" i="8"/>
  <c r="BT212" i="8"/>
  <c r="BS212" i="8"/>
  <c r="BR212" i="8"/>
  <c r="BQ212" i="8"/>
  <c r="BP212" i="8"/>
  <c r="BO212" i="8"/>
  <c r="BN212" i="8"/>
  <c r="BM212" i="8"/>
  <c r="BL212" i="8"/>
  <c r="BJ212" i="8"/>
  <c r="BK212" i="8" s="1"/>
  <c r="J212" i="8"/>
  <c r="I212" i="8"/>
  <c r="H212" i="8"/>
  <c r="G212" i="8"/>
  <c r="F212" i="8"/>
  <c r="A212" i="8"/>
  <c r="DP211" i="8"/>
  <c r="DO211" i="8"/>
  <c r="DN211" i="8"/>
  <c r="DM211" i="8"/>
  <c r="DK211" i="8"/>
  <c r="DL211" i="8" s="1"/>
  <c r="DJ211" i="8"/>
  <c r="DI211" i="8"/>
  <c r="DH211" i="8"/>
  <c r="DG211" i="8"/>
  <c r="DE211" i="8"/>
  <c r="DF211" i="8" s="1"/>
  <c r="DD211" i="8"/>
  <c r="DC211" i="8"/>
  <c r="DB211" i="8"/>
  <c r="DA211" i="8"/>
  <c r="CZ211" i="8"/>
  <c r="CY211" i="8"/>
  <c r="CX211" i="8"/>
  <c r="CV211" i="8"/>
  <c r="CW211" i="8" s="1"/>
  <c r="CU211" i="8"/>
  <c r="CT211" i="8"/>
  <c r="CS211" i="8"/>
  <c r="CR211" i="8"/>
  <c r="CQ211" i="8"/>
  <c r="CP211" i="8"/>
  <c r="CO211" i="8"/>
  <c r="CN211" i="8"/>
  <c r="CL211" i="8"/>
  <c r="CM211" i="8" s="1"/>
  <c r="CG211" i="8"/>
  <c r="CF211" i="8"/>
  <c r="CE211" i="8"/>
  <c r="CD211" i="8"/>
  <c r="CC211" i="8"/>
  <c r="CB211" i="8"/>
  <c r="CA211" i="8"/>
  <c r="BZ211" i="8"/>
  <c r="BY211" i="8"/>
  <c r="BW211" i="8"/>
  <c r="BX211" i="8" s="1"/>
  <c r="BV211" i="8"/>
  <c r="BU211" i="8"/>
  <c r="BT211" i="8"/>
  <c r="BS211" i="8"/>
  <c r="BR211" i="8"/>
  <c r="BQ211" i="8"/>
  <c r="BP211" i="8"/>
  <c r="BO211" i="8"/>
  <c r="BN211" i="8"/>
  <c r="BM211" i="8"/>
  <c r="BL211" i="8"/>
  <c r="BJ211" i="8"/>
  <c r="BK211" i="8" s="1"/>
  <c r="J211" i="8"/>
  <c r="I211" i="8"/>
  <c r="H211" i="8"/>
  <c r="G211" i="8"/>
  <c r="F211" i="8"/>
  <c r="A211" i="8"/>
  <c r="DP210" i="8"/>
  <c r="DO210" i="8"/>
  <c r="DN210" i="8"/>
  <c r="DM210" i="8"/>
  <c r="DK210" i="8"/>
  <c r="DL210" i="8" s="1"/>
  <c r="DJ210" i="8"/>
  <c r="DI210" i="8"/>
  <c r="DH210" i="8"/>
  <c r="DG210" i="8"/>
  <c r="DE210" i="8"/>
  <c r="DF210" i="8" s="1"/>
  <c r="DD210" i="8"/>
  <c r="DC210" i="8"/>
  <c r="DB210" i="8"/>
  <c r="DA210" i="8"/>
  <c r="CZ210" i="8"/>
  <c r="CY210" i="8"/>
  <c r="CX210" i="8"/>
  <c r="CV210" i="8"/>
  <c r="CW210" i="8" s="1"/>
  <c r="CU210" i="8"/>
  <c r="CT210" i="8"/>
  <c r="CS210" i="8"/>
  <c r="CR210" i="8"/>
  <c r="CQ210" i="8"/>
  <c r="CP210" i="8"/>
  <c r="CO210" i="8"/>
  <c r="CN210" i="8"/>
  <c r="CL210" i="8"/>
  <c r="CM210" i="8" s="1"/>
  <c r="CG210" i="8"/>
  <c r="CF210" i="8"/>
  <c r="CE210" i="8"/>
  <c r="CD210" i="8"/>
  <c r="CC210" i="8"/>
  <c r="CB210" i="8"/>
  <c r="CA210" i="8"/>
  <c r="BZ210" i="8"/>
  <c r="BY210" i="8"/>
  <c r="BW210" i="8"/>
  <c r="BX210" i="8" s="1"/>
  <c r="BV210" i="8"/>
  <c r="BU210" i="8"/>
  <c r="BT210" i="8"/>
  <c r="BS210" i="8"/>
  <c r="BR210" i="8"/>
  <c r="BQ210" i="8"/>
  <c r="BP210" i="8"/>
  <c r="BO210" i="8"/>
  <c r="BN210" i="8"/>
  <c r="BM210" i="8"/>
  <c r="BL210" i="8"/>
  <c r="BJ210" i="8"/>
  <c r="BK210" i="8" s="1"/>
  <c r="J210" i="8"/>
  <c r="I210" i="8"/>
  <c r="H210" i="8"/>
  <c r="G210" i="8"/>
  <c r="F210" i="8"/>
  <c r="A210" i="8"/>
  <c r="DP209" i="8"/>
  <c r="DO209" i="8"/>
  <c r="DN209" i="8"/>
  <c r="DM209" i="8"/>
  <c r="DK209" i="8"/>
  <c r="DL209" i="8" s="1"/>
  <c r="DJ209" i="8"/>
  <c r="DI209" i="8"/>
  <c r="DH209" i="8"/>
  <c r="DG209" i="8"/>
  <c r="DE209" i="8"/>
  <c r="DF209" i="8" s="1"/>
  <c r="DD209" i="8"/>
  <c r="DC209" i="8"/>
  <c r="DB209" i="8"/>
  <c r="DA209" i="8"/>
  <c r="CZ209" i="8"/>
  <c r="CY209" i="8"/>
  <c r="CX209" i="8"/>
  <c r="CV209" i="8"/>
  <c r="CW209" i="8" s="1"/>
  <c r="CU209" i="8"/>
  <c r="CT209" i="8"/>
  <c r="CS209" i="8"/>
  <c r="CR209" i="8"/>
  <c r="CQ209" i="8"/>
  <c r="CP209" i="8"/>
  <c r="CO209" i="8"/>
  <c r="CN209" i="8"/>
  <c r="CL209" i="8"/>
  <c r="CM209" i="8" s="1"/>
  <c r="CG209" i="8"/>
  <c r="CF209" i="8"/>
  <c r="CE209" i="8"/>
  <c r="CD209" i="8"/>
  <c r="CC209" i="8"/>
  <c r="CB209" i="8"/>
  <c r="CA209" i="8"/>
  <c r="BZ209" i="8"/>
  <c r="BY209" i="8"/>
  <c r="BW209" i="8"/>
  <c r="BX209" i="8" s="1"/>
  <c r="BV209" i="8"/>
  <c r="BU209" i="8"/>
  <c r="BT209" i="8"/>
  <c r="BS209" i="8"/>
  <c r="BR209" i="8"/>
  <c r="BQ209" i="8"/>
  <c r="BP209" i="8"/>
  <c r="BO209" i="8"/>
  <c r="BN209" i="8"/>
  <c r="BM209" i="8"/>
  <c r="BL209" i="8"/>
  <c r="BJ209" i="8"/>
  <c r="BK209" i="8" s="1"/>
  <c r="J209" i="8"/>
  <c r="I209" i="8"/>
  <c r="H209" i="8"/>
  <c r="G209" i="8"/>
  <c r="F209" i="8"/>
  <c r="A209" i="8"/>
  <c r="DP208" i="8"/>
  <c r="DO208" i="8"/>
  <c r="DN208" i="8"/>
  <c r="DM208" i="8"/>
  <c r="DK208" i="8"/>
  <c r="DL208" i="8" s="1"/>
  <c r="DJ208" i="8"/>
  <c r="DI208" i="8"/>
  <c r="DH208" i="8"/>
  <c r="DG208" i="8"/>
  <c r="DE208" i="8"/>
  <c r="DF208" i="8" s="1"/>
  <c r="DD208" i="8"/>
  <c r="DC208" i="8"/>
  <c r="DB208" i="8"/>
  <c r="DA208" i="8"/>
  <c r="CZ208" i="8"/>
  <c r="CY208" i="8"/>
  <c r="CX208" i="8"/>
  <c r="CV208" i="8"/>
  <c r="CW208" i="8" s="1"/>
  <c r="CU208" i="8"/>
  <c r="CT208" i="8"/>
  <c r="CS208" i="8"/>
  <c r="CR208" i="8"/>
  <c r="CQ208" i="8"/>
  <c r="CP208" i="8"/>
  <c r="CO208" i="8"/>
  <c r="CN208" i="8"/>
  <c r="CL208" i="8"/>
  <c r="CM208" i="8" s="1"/>
  <c r="CG208" i="8"/>
  <c r="CF208" i="8"/>
  <c r="CE208" i="8"/>
  <c r="CD208" i="8"/>
  <c r="CC208" i="8"/>
  <c r="CB208" i="8"/>
  <c r="CA208" i="8"/>
  <c r="BZ208" i="8"/>
  <c r="BY208" i="8"/>
  <c r="BW208" i="8"/>
  <c r="BX208" i="8" s="1"/>
  <c r="BV208" i="8"/>
  <c r="BU208" i="8"/>
  <c r="BT208" i="8"/>
  <c r="BS208" i="8"/>
  <c r="BR208" i="8"/>
  <c r="BQ208" i="8"/>
  <c r="BP208" i="8"/>
  <c r="BO208" i="8"/>
  <c r="BN208" i="8"/>
  <c r="BM208" i="8"/>
  <c r="BL208" i="8"/>
  <c r="BJ208" i="8"/>
  <c r="BK208" i="8" s="1"/>
  <c r="J208" i="8"/>
  <c r="I208" i="8"/>
  <c r="H208" i="8"/>
  <c r="G208" i="8"/>
  <c r="F208" i="8"/>
  <c r="A208" i="8"/>
  <c r="DP207" i="8"/>
  <c r="DO207" i="8"/>
  <c r="DN207" i="8"/>
  <c r="DM207" i="8"/>
  <c r="DK207" i="8"/>
  <c r="DL207" i="8" s="1"/>
  <c r="DJ207" i="8"/>
  <c r="DI207" i="8"/>
  <c r="DH207" i="8"/>
  <c r="DG207" i="8"/>
  <c r="DE207" i="8"/>
  <c r="DF207" i="8" s="1"/>
  <c r="DD207" i="8"/>
  <c r="DC207" i="8"/>
  <c r="DB207" i="8"/>
  <c r="DA207" i="8"/>
  <c r="CZ207" i="8"/>
  <c r="CY207" i="8"/>
  <c r="CX207" i="8"/>
  <c r="CV207" i="8"/>
  <c r="CW207" i="8" s="1"/>
  <c r="CU207" i="8"/>
  <c r="CT207" i="8"/>
  <c r="CS207" i="8"/>
  <c r="CR207" i="8"/>
  <c r="CQ207" i="8"/>
  <c r="CP207" i="8"/>
  <c r="CO207" i="8"/>
  <c r="CN207" i="8"/>
  <c r="CL207" i="8"/>
  <c r="CM207" i="8" s="1"/>
  <c r="CG207" i="8"/>
  <c r="CF207" i="8"/>
  <c r="CE207" i="8"/>
  <c r="CD207" i="8"/>
  <c r="CC207" i="8"/>
  <c r="CB207" i="8"/>
  <c r="CA207" i="8"/>
  <c r="BZ207" i="8"/>
  <c r="BY207" i="8"/>
  <c r="BW207" i="8"/>
  <c r="BX207" i="8" s="1"/>
  <c r="BV207" i="8"/>
  <c r="BU207" i="8"/>
  <c r="BT207" i="8"/>
  <c r="BS207" i="8"/>
  <c r="BR207" i="8"/>
  <c r="BQ207" i="8"/>
  <c r="BP207" i="8"/>
  <c r="BO207" i="8"/>
  <c r="BN207" i="8"/>
  <c r="BM207" i="8"/>
  <c r="BL207" i="8"/>
  <c r="BJ207" i="8"/>
  <c r="BK207" i="8" s="1"/>
  <c r="J207" i="8"/>
  <c r="I207" i="8"/>
  <c r="H207" i="8"/>
  <c r="G207" i="8"/>
  <c r="F207" i="8"/>
  <c r="A207" i="8"/>
  <c r="DP206" i="8"/>
  <c r="DO206" i="8"/>
  <c r="DN206" i="8"/>
  <c r="DM206" i="8"/>
  <c r="DK206" i="8"/>
  <c r="DL206" i="8" s="1"/>
  <c r="DJ206" i="8"/>
  <c r="DI206" i="8"/>
  <c r="DH206" i="8"/>
  <c r="DG206" i="8"/>
  <c r="DE206" i="8"/>
  <c r="DF206" i="8" s="1"/>
  <c r="DD206" i="8"/>
  <c r="DC206" i="8"/>
  <c r="DB206" i="8"/>
  <c r="DA206" i="8"/>
  <c r="CZ206" i="8"/>
  <c r="CY206" i="8"/>
  <c r="CX206" i="8"/>
  <c r="CV206" i="8"/>
  <c r="CW206" i="8" s="1"/>
  <c r="CU206" i="8"/>
  <c r="CT206" i="8"/>
  <c r="CS206" i="8"/>
  <c r="CR206" i="8"/>
  <c r="CQ206" i="8"/>
  <c r="CP206" i="8"/>
  <c r="CO206" i="8"/>
  <c r="CN206" i="8"/>
  <c r="CL206" i="8"/>
  <c r="CM206" i="8" s="1"/>
  <c r="CG206" i="8"/>
  <c r="CF206" i="8"/>
  <c r="CE206" i="8"/>
  <c r="CD206" i="8"/>
  <c r="CC206" i="8"/>
  <c r="CB206" i="8"/>
  <c r="CA206" i="8"/>
  <c r="BZ206" i="8"/>
  <c r="BY206" i="8"/>
  <c r="BW206" i="8"/>
  <c r="BX206" i="8" s="1"/>
  <c r="BV206" i="8"/>
  <c r="BU206" i="8"/>
  <c r="BT206" i="8"/>
  <c r="BS206" i="8"/>
  <c r="BR206" i="8"/>
  <c r="BQ206" i="8"/>
  <c r="BP206" i="8"/>
  <c r="BO206" i="8"/>
  <c r="BN206" i="8"/>
  <c r="BM206" i="8"/>
  <c r="BL206" i="8"/>
  <c r="BJ206" i="8"/>
  <c r="BK206" i="8" s="1"/>
  <c r="J206" i="8"/>
  <c r="I206" i="8"/>
  <c r="H206" i="8"/>
  <c r="G206" i="8"/>
  <c r="F206" i="8"/>
  <c r="A206" i="8"/>
  <c r="DP205" i="8"/>
  <c r="DO205" i="8"/>
  <c r="DN205" i="8"/>
  <c r="DM205" i="8"/>
  <c r="DK205" i="8"/>
  <c r="DL205" i="8" s="1"/>
  <c r="DJ205" i="8"/>
  <c r="DI205" i="8"/>
  <c r="DH205" i="8"/>
  <c r="DG205" i="8"/>
  <c r="DE205" i="8"/>
  <c r="DF205" i="8" s="1"/>
  <c r="DD205" i="8"/>
  <c r="DC205" i="8"/>
  <c r="DB205" i="8"/>
  <c r="DA205" i="8"/>
  <c r="CZ205" i="8"/>
  <c r="CY205" i="8"/>
  <c r="CX205" i="8"/>
  <c r="CV205" i="8"/>
  <c r="CW205" i="8" s="1"/>
  <c r="CU205" i="8"/>
  <c r="CT205" i="8"/>
  <c r="CS205" i="8"/>
  <c r="CR205" i="8"/>
  <c r="CQ205" i="8"/>
  <c r="CP205" i="8"/>
  <c r="CO205" i="8"/>
  <c r="CN205" i="8"/>
  <c r="CL205" i="8"/>
  <c r="CM205" i="8" s="1"/>
  <c r="CG205" i="8"/>
  <c r="CF205" i="8"/>
  <c r="CE205" i="8"/>
  <c r="CD205" i="8"/>
  <c r="CC205" i="8"/>
  <c r="CB205" i="8"/>
  <c r="CA205" i="8"/>
  <c r="BZ205" i="8"/>
  <c r="BY205" i="8"/>
  <c r="BW205" i="8"/>
  <c r="BX205" i="8" s="1"/>
  <c r="BV205" i="8"/>
  <c r="BU205" i="8"/>
  <c r="BT205" i="8"/>
  <c r="BS205" i="8"/>
  <c r="BR205" i="8"/>
  <c r="BQ205" i="8"/>
  <c r="BP205" i="8"/>
  <c r="BO205" i="8"/>
  <c r="BN205" i="8"/>
  <c r="BM205" i="8"/>
  <c r="BL205" i="8"/>
  <c r="BJ205" i="8"/>
  <c r="BK205" i="8" s="1"/>
  <c r="J205" i="8"/>
  <c r="I205" i="8"/>
  <c r="H205" i="8"/>
  <c r="G205" i="8"/>
  <c r="F205" i="8"/>
  <c r="A205" i="8"/>
  <c r="DP204" i="8"/>
  <c r="DO204" i="8"/>
  <c r="DN204" i="8"/>
  <c r="DM204" i="8"/>
  <c r="DK204" i="8"/>
  <c r="DL204" i="8" s="1"/>
  <c r="DJ204" i="8"/>
  <c r="DI204" i="8"/>
  <c r="DH204" i="8"/>
  <c r="DG204" i="8"/>
  <c r="DE204" i="8"/>
  <c r="DF204" i="8" s="1"/>
  <c r="DD204" i="8"/>
  <c r="DC204" i="8"/>
  <c r="DB204" i="8"/>
  <c r="DA204" i="8"/>
  <c r="CZ204" i="8"/>
  <c r="CY204" i="8"/>
  <c r="CX204" i="8"/>
  <c r="CV204" i="8"/>
  <c r="CW204" i="8" s="1"/>
  <c r="CU204" i="8"/>
  <c r="CT204" i="8"/>
  <c r="CS204" i="8"/>
  <c r="CR204" i="8"/>
  <c r="CQ204" i="8"/>
  <c r="CP204" i="8"/>
  <c r="CO204" i="8"/>
  <c r="CN204" i="8"/>
  <c r="CL204" i="8"/>
  <c r="CM204" i="8" s="1"/>
  <c r="CG204" i="8"/>
  <c r="CF204" i="8"/>
  <c r="CE204" i="8"/>
  <c r="CD204" i="8"/>
  <c r="CC204" i="8"/>
  <c r="CB204" i="8"/>
  <c r="CA204" i="8"/>
  <c r="BZ204" i="8"/>
  <c r="BY204" i="8"/>
  <c r="BW204" i="8"/>
  <c r="BX204" i="8" s="1"/>
  <c r="BV204" i="8"/>
  <c r="BU204" i="8"/>
  <c r="BT204" i="8"/>
  <c r="BS204" i="8"/>
  <c r="BR204" i="8"/>
  <c r="BQ204" i="8"/>
  <c r="BP204" i="8"/>
  <c r="BO204" i="8"/>
  <c r="BN204" i="8"/>
  <c r="BM204" i="8"/>
  <c r="BL204" i="8"/>
  <c r="BJ204" i="8"/>
  <c r="BK204" i="8" s="1"/>
  <c r="J204" i="8"/>
  <c r="I204" i="8"/>
  <c r="H204" i="8"/>
  <c r="G204" i="8"/>
  <c r="F204" i="8"/>
  <c r="A204" i="8"/>
  <c r="DP203" i="8"/>
  <c r="DO203" i="8"/>
  <c r="DN203" i="8"/>
  <c r="DM203" i="8"/>
  <c r="DK203" i="8"/>
  <c r="DL203" i="8" s="1"/>
  <c r="DJ203" i="8"/>
  <c r="DI203" i="8"/>
  <c r="DH203" i="8"/>
  <c r="DG203" i="8"/>
  <c r="DE203" i="8"/>
  <c r="DF203" i="8" s="1"/>
  <c r="DD203" i="8"/>
  <c r="DC203" i="8"/>
  <c r="DB203" i="8"/>
  <c r="DA203" i="8"/>
  <c r="CZ203" i="8"/>
  <c r="CY203" i="8"/>
  <c r="CX203" i="8"/>
  <c r="CV203" i="8"/>
  <c r="CW203" i="8" s="1"/>
  <c r="CU203" i="8"/>
  <c r="CT203" i="8"/>
  <c r="CS203" i="8"/>
  <c r="CR203" i="8"/>
  <c r="CQ203" i="8"/>
  <c r="CP203" i="8"/>
  <c r="CO203" i="8"/>
  <c r="CN203" i="8"/>
  <c r="CL203" i="8"/>
  <c r="CM203" i="8" s="1"/>
  <c r="CG203" i="8"/>
  <c r="CF203" i="8"/>
  <c r="CE203" i="8"/>
  <c r="CD203" i="8"/>
  <c r="CC203" i="8"/>
  <c r="CB203" i="8"/>
  <c r="CA203" i="8"/>
  <c r="BZ203" i="8"/>
  <c r="BY203" i="8"/>
  <c r="BW203" i="8"/>
  <c r="BX203" i="8" s="1"/>
  <c r="BV203" i="8"/>
  <c r="BU203" i="8"/>
  <c r="BT203" i="8"/>
  <c r="BS203" i="8"/>
  <c r="BR203" i="8"/>
  <c r="BQ203" i="8"/>
  <c r="BP203" i="8"/>
  <c r="BO203" i="8"/>
  <c r="BN203" i="8"/>
  <c r="BM203" i="8"/>
  <c r="BL203" i="8"/>
  <c r="BJ203" i="8"/>
  <c r="BK203" i="8" s="1"/>
  <c r="J203" i="8"/>
  <c r="I203" i="8"/>
  <c r="H203" i="8"/>
  <c r="G203" i="8"/>
  <c r="F203" i="8"/>
  <c r="A203" i="8"/>
  <c r="DP202" i="8"/>
  <c r="DO202" i="8"/>
  <c r="DN202" i="8"/>
  <c r="DM202" i="8"/>
  <c r="DK202" i="8"/>
  <c r="DL202" i="8" s="1"/>
  <c r="DJ202" i="8"/>
  <c r="DI202" i="8"/>
  <c r="DH202" i="8"/>
  <c r="DG202" i="8"/>
  <c r="DE202" i="8"/>
  <c r="DF202" i="8" s="1"/>
  <c r="DD202" i="8"/>
  <c r="DC202" i="8"/>
  <c r="DB202" i="8"/>
  <c r="DA202" i="8"/>
  <c r="CZ202" i="8"/>
  <c r="CY202" i="8"/>
  <c r="CX202" i="8"/>
  <c r="CV202" i="8"/>
  <c r="CW202" i="8" s="1"/>
  <c r="CU202" i="8"/>
  <c r="CT202" i="8"/>
  <c r="CS202" i="8"/>
  <c r="CR202" i="8"/>
  <c r="CQ202" i="8"/>
  <c r="CP202" i="8"/>
  <c r="CO202" i="8"/>
  <c r="CN202" i="8"/>
  <c r="CL202" i="8"/>
  <c r="CM202" i="8" s="1"/>
  <c r="CG202" i="8"/>
  <c r="CF202" i="8"/>
  <c r="CE202" i="8"/>
  <c r="CD202" i="8"/>
  <c r="CC202" i="8"/>
  <c r="CB202" i="8"/>
  <c r="CA202" i="8"/>
  <c r="BZ202" i="8"/>
  <c r="BY202" i="8"/>
  <c r="BW202" i="8"/>
  <c r="BX202" i="8" s="1"/>
  <c r="BV202" i="8"/>
  <c r="BU202" i="8"/>
  <c r="BT202" i="8"/>
  <c r="BS202" i="8"/>
  <c r="BR202" i="8"/>
  <c r="BQ202" i="8"/>
  <c r="BP202" i="8"/>
  <c r="BO202" i="8"/>
  <c r="BN202" i="8"/>
  <c r="BM202" i="8"/>
  <c r="BL202" i="8"/>
  <c r="BJ202" i="8"/>
  <c r="BK202" i="8" s="1"/>
  <c r="J202" i="8"/>
  <c r="I202" i="8"/>
  <c r="H202" i="8"/>
  <c r="G202" i="8"/>
  <c r="F202" i="8"/>
  <c r="A202" i="8"/>
  <c r="DP201" i="8"/>
  <c r="DO201" i="8"/>
  <c r="DN201" i="8"/>
  <c r="DM201" i="8"/>
  <c r="DK201" i="8"/>
  <c r="DL201" i="8" s="1"/>
  <c r="DJ201" i="8"/>
  <c r="DI201" i="8"/>
  <c r="DH201" i="8"/>
  <c r="DG201" i="8"/>
  <c r="DE201" i="8"/>
  <c r="DF201" i="8" s="1"/>
  <c r="DD201" i="8"/>
  <c r="DC201" i="8"/>
  <c r="DB201" i="8"/>
  <c r="DA201" i="8"/>
  <c r="CZ201" i="8"/>
  <c r="CY201" i="8"/>
  <c r="CX201" i="8"/>
  <c r="CV201" i="8"/>
  <c r="CW201" i="8" s="1"/>
  <c r="CU201" i="8"/>
  <c r="CT201" i="8"/>
  <c r="CS201" i="8"/>
  <c r="CR201" i="8"/>
  <c r="CQ201" i="8"/>
  <c r="CP201" i="8"/>
  <c r="CO201" i="8"/>
  <c r="CN201" i="8"/>
  <c r="CL201" i="8"/>
  <c r="CM201" i="8" s="1"/>
  <c r="CG201" i="8"/>
  <c r="CF201" i="8"/>
  <c r="CE201" i="8"/>
  <c r="CD201" i="8"/>
  <c r="CC201" i="8"/>
  <c r="CB201" i="8"/>
  <c r="CA201" i="8"/>
  <c r="BZ201" i="8"/>
  <c r="BY201" i="8"/>
  <c r="BW201" i="8"/>
  <c r="BX201" i="8" s="1"/>
  <c r="BV201" i="8"/>
  <c r="BU201" i="8"/>
  <c r="BT201" i="8"/>
  <c r="BS201" i="8"/>
  <c r="BR201" i="8"/>
  <c r="BQ201" i="8"/>
  <c r="BP201" i="8"/>
  <c r="BO201" i="8"/>
  <c r="BN201" i="8"/>
  <c r="BM201" i="8"/>
  <c r="BL201" i="8"/>
  <c r="BJ201" i="8"/>
  <c r="BK201" i="8" s="1"/>
  <c r="J201" i="8"/>
  <c r="I201" i="8"/>
  <c r="H201" i="8"/>
  <c r="G201" i="8"/>
  <c r="F201" i="8"/>
  <c r="A201" i="8"/>
  <c r="DP200" i="8"/>
  <c r="DO200" i="8"/>
  <c r="DN200" i="8"/>
  <c r="DM200" i="8"/>
  <c r="DK200" i="8"/>
  <c r="DL200" i="8" s="1"/>
  <c r="DJ200" i="8"/>
  <c r="DI200" i="8"/>
  <c r="DH200" i="8"/>
  <c r="DG200" i="8"/>
  <c r="DE200" i="8"/>
  <c r="DF200" i="8" s="1"/>
  <c r="DD200" i="8"/>
  <c r="DC200" i="8"/>
  <c r="DB200" i="8"/>
  <c r="DA200" i="8"/>
  <c r="CZ200" i="8"/>
  <c r="CY200" i="8"/>
  <c r="CX200" i="8"/>
  <c r="CV200" i="8"/>
  <c r="CW200" i="8" s="1"/>
  <c r="CU200" i="8"/>
  <c r="CT200" i="8"/>
  <c r="CS200" i="8"/>
  <c r="CR200" i="8"/>
  <c r="CQ200" i="8"/>
  <c r="CP200" i="8"/>
  <c r="CO200" i="8"/>
  <c r="CN200" i="8"/>
  <c r="CL200" i="8"/>
  <c r="CM200" i="8" s="1"/>
  <c r="CG200" i="8"/>
  <c r="CF200" i="8"/>
  <c r="CE200" i="8"/>
  <c r="CD200" i="8"/>
  <c r="CC200" i="8"/>
  <c r="CB200" i="8"/>
  <c r="CA200" i="8"/>
  <c r="BZ200" i="8"/>
  <c r="BY200" i="8"/>
  <c r="BW200" i="8"/>
  <c r="BX200" i="8" s="1"/>
  <c r="BV200" i="8"/>
  <c r="BU200" i="8"/>
  <c r="BT200" i="8"/>
  <c r="BS200" i="8"/>
  <c r="BR200" i="8"/>
  <c r="BQ200" i="8"/>
  <c r="BP200" i="8"/>
  <c r="BO200" i="8"/>
  <c r="BN200" i="8"/>
  <c r="BM200" i="8"/>
  <c r="BL200" i="8"/>
  <c r="BJ200" i="8"/>
  <c r="BK200" i="8" s="1"/>
  <c r="J200" i="8"/>
  <c r="I200" i="8"/>
  <c r="H200" i="8"/>
  <c r="G200" i="8"/>
  <c r="F200" i="8"/>
  <c r="A200" i="8"/>
  <c r="DP199" i="8"/>
  <c r="DO199" i="8"/>
  <c r="DN199" i="8"/>
  <c r="DM199" i="8"/>
  <c r="DK199" i="8"/>
  <c r="DL199" i="8" s="1"/>
  <c r="DJ199" i="8"/>
  <c r="DI199" i="8"/>
  <c r="DH199" i="8"/>
  <c r="DG199" i="8"/>
  <c r="DE199" i="8"/>
  <c r="DF199" i="8" s="1"/>
  <c r="DD199" i="8"/>
  <c r="DC199" i="8"/>
  <c r="DB199" i="8"/>
  <c r="DA199" i="8"/>
  <c r="CZ199" i="8"/>
  <c r="CY199" i="8"/>
  <c r="CX199" i="8"/>
  <c r="CV199" i="8"/>
  <c r="CW199" i="8" s="1"/>
  <c r="CU199" i="8"/>
  <c r="CT199" i="8"/>
  <c r="CS199" i="8"/>
  <c r="CR199" i="8"/>
  <c r="CQ199" i="8"/>
  <c r="CP199" i="8"/>
  <c r="CO199" i="8"/>
  <c r="CN199" i="8"/>
  <c r="CL199" i="8"/>
  <c r="CM199" i="8" s="1"/>
  <c r="CG199" i="8"/>
  <c r="CF199" i="8"/>
  <c r="CE199" i="8"/>
  <c r="CD199" i="8"/>
  <c r="CC199" i="8"/>
  <c r="CB199" i="8"/>
  <c r="CA199" i="8"/>
  <c r="BZ199" i="8"/>
  <c r="BY199" i="8"/>
  <c r="BW199" i="8"/>
  <c r="BX199" i="8" s="1"/>
  <c r="BV199" i="8"/>
  <c r="BU199" i="8"/>
  <c r="BT199" i="8"/>
  <c r="BS199" i="8"/>
  <c r="BR199" i="8"/>
  <c r="BQ199" i="8"/>
  <c r="BP199" i="8"/>
  <c r="BO199" i="8"/>
  <c r="BN199" i="8"/>
  <c r="BM199" i="8"/>
  <c r="BL199" i="8"/>
  <c r="BJ199" i="8"/>
  <c r="BK199" i="8" s="1"/>
  <c r="J199" i="8"/>
  <c r="I199" i="8"/>
  <c r="H199" i="8"/>
  <c r="G199" i="8"/>
  <c r="F199" i="8"/>
  <c r="A199" i="8"/>
  <c r="DP198" i="8"/>
  <c r="DO198" i="8"/>
  <c r="DN198" i="8"/>
  <c r="DM198" i="8"/>
  <c r="DK198" i="8"/>
  <c r="DL198" i="8" s="1"/>
  <c r="DJ198" i="8"/>
  <c r="DI198" i="8"/>
  <c r="DH198" i="8"/>
  <c r="DG198" i="8"/>
  <c r="DE198" i="8"/>
  <c r="DF198" i="8" s="1"/>
  <c r="DD198" i="8"/>
  <c r="DC198" i="8"/>
  <c r="DB198" i="8"/>
  <c r="DA198" i="8"/>
  <c r="CZ198" i="8"/>
  <c r="CY198" i="8"/>
  <c r="CX198" i="8"/>
  <c r="CV198" i="8"/>
  <c r="CW198" i="8" s="1"/>
  <c r="CU198" i="8"/>
  <c r="CT198" i="8"/>
  <c r="CS198" i="8"/>
  <c r="CR198" i="8"/>
  <c r="CQ198" i="8"/>
  <c r="CP198" i="8"/>
  <c r="CO198" i="8"/>
  <c r="CN198" i="8"/>
  <c r="CL198" i="8"/>
  <c r="CM198" i="8" s="1"/>
  <c r="CG198" i="8"/>
  <c r="CF198" i="8"/>
  <c r="CE198" i="8"/>
  <c r="CD198" i="8"/>
  <c r="CC198" i="8"/>
  <c r="CB198" i="8"/>
  <c r="CA198" i="8"/>
  <c r="BZ198" i="8"/>
  <c r="BY198" i="8"/>
  <c r="BW198" i="8"/>
  <c r="BX198" i="8" s="1"/>
  <c r="BV198" i="8"/>
  <c r="BU198" i="8"/>
  <c r="BT198" i="8"/>
  <c r="BS198" i="8"/>
  <c r="BR198" i="8"/>
  <c r="BQ198" i="8"/>
  <c r="BP198" i="8"/>
  <c r="BO198" i="8"/>
  <c r="BN198" i="8"/>
  <c r="BM198" i="8"/>
  <c r="BL198" i="8"/>
  <c r="BJ198" i="8"/>
  <c r="BK198" i="8" s="1"/>
  <c r="J198" i="8"/>
  <c r="I198" i="8"/>
  <c r="H198" i="8"/>
  <c r="G198" i="8"/>
  <c r="F198" i="8"/>
  <c r="A198" i="8"/>
  <c r="DP197" i="8"/>
  <c r="DO197" i="8"/>
  <c r="DN197" i="8"/>
  <c r="DM197" i="8"/>
  <c r="DK197" i="8"/>
  <c r="DL197" i="8" s="1"/>
  <c r="DJ197" i="8"/>
  <c r="DI197" i="8"/>
  <c r="DH197" i="8"/>
  <c r="DG197" i="8"/>
  <c r="DE197" i="8"/>
  <c r="DF197" i="8" s="1"/>
  <c r="DD197" i="8"/>
  <c r="DC197" i="8"/>
  <c r="DB197" i="8"/>
  <c r="DA197" i="8"/>
  <c r="CZ197" i="8"/>
  <c r="CY197" i="8"/>
  <c r="CX197" i="8"/>
  <c r="CV197" i="8"/>
  <c r="CW197" i="8" s="1"/>
  <c r="CU197" i="8"/>
  <c r="CT197" i="8"/>
  <c r="CS197" i="8"/>
  <c r="CR197" i="8"/>
  <c r="CQ197" i="8"/>
  <c r="CP197" i="8"/>
  <c r="CO197" i="8"/>
  <c r="CN197" i="8"/>
  <c r="CL197" i="8"/>
  <c r="CM197" i="8" s="1"/>
  <c r="CG197" i="8"/>
  <c r="CF197" i="8"/>
  <c r="CE197" i="8"/>
  <c r="CD197" i="8"/>
  <c r="CC197" i="8"/>
  <c r="CB197" i="8"/>
  <c r="CA197" i="8"/>
  <c r="BZ197" i="8"/>
  <c r="BY197" i="8"/>
  <c r="BW197" i="8"/>
  <c r="BX197" i="8" s="1"/>
  <c r="BV197" i="8"/>
  <c r="BU197" i="8"/>
  <c r="BT197" i="8"/>
  <c r="BS197" i="8"/>
  <c r="BR197" i="8"/>
  <c r="BQ197" i="8"/>
  <c r="BP197" i="8"/>
  <c r="BO197" i="8"/>
  <c r="BN197" i="8"/>
  <c r="BM197" i="8"/>
  <c r="BL197" i="8"/>
  <c r="BJ197" i="8"/>
  <c r="BK197" i="8" s="1"/>
  <c r="J197" i="8"/>
  <c r="I197" i="8"/>
  <c r="H197" i="8"/>
  <c r="G197" i="8"/>
  <c r="F197" i="8"/>
  <c r="A197" i="8"/>
  <c r="DP196" i="8"/>
  <c r="DO196" i="8"/>
  <c r="DN196" i="8"/>
  <c r="DM196" i="8"/>
  <c r="DK196" i="8"/>
  <c r="DL196" i="8" s="1"/>
  <c r="DJ196" i="8"/>
  <c r="DI196" i="8"/>
  <c r="DH196" i="8"/>
  <c r="DG196" i="8"/>
  <c r="DE196" i="8"/>
  <c r="DF196" i="8" s="1"/>
  <c r="DD196" i="8"/>
  <c r="DC196" i="8"/>
  <c r="DB196" i="8"/>
  <c r="DA196" i="8"/>
  <c r="CZ196" i="8"/>
  <c r="CY196" i="8"/>
  <c r="CX196" i="8"/>
  <c r="CV196" i="8"/>
  <c r="CW196" i="8" s="1"/>
  <c r="CU196" i="8"/>
  <c r="CT196" i="8"/>
  <c r="CS196" i="8"/>
  <c r="CR196" i="8"/>
  <c r="CQ196" i="8"/>
  <c r="CP196" i="8"/>
  <c r="CO196" i="8"/>
  <c r="CN196" i="8"/>
  <c r="CL196" i="8"/>
  <c r="CM196" i="8" s="1"/>
  <c r="CG196" i="8"/>
  <c r="CF196" i="8"/>
  <c r="CE196" i="8"/>
  <c r="CD196" i="8"/>
  <c r="CC196" i="8"/>
  <c r="CB196" i="8"/>
  <c r="CA196" i="8"/>
  <c r="BZ196" i="8"/>
  <c r="BY196" i="8"/>
  <c r="BW196" i="8"/>
  <c r="BX196" i="8" s="1"/>
  <c r="BV196" i="8"/>
  <c r="BU196" i="8"/>
  <c r="BT196" i="8"/>
  <c r="BS196" i="8"/>
  <c r="BR196" i="8"/>
  <c r="BQ196" i="8"/>
  <c r="BP196" i="8"/>
  <c r="BO196" i="8"/>
  <c r="BN196" i="8"/>
  <c r="BM196" i="8"/>
  <c r="BL196" i="8"/>
  <c r="BJ196" i="8"/>
  <c r="BK196" i="8" s="1"/>
  <c r="J196" i="8"/>
  <c r="I196" i="8"/>
  <c r="H196" i="8"/>
  <c r="G196" i="8"/>
  <c r="F196" i="8"/>
  <c r="A196" i="8"/>
  <c r="DP195" i="8"/>
  <c r="DO195" i="8"/>
  <c r="DN195" i="8"/>
  <c r="DM195" i="8"/>
  <c r="DK195" i="8"/>
  <c r="DL195" i="8" s="1"/>
  <c r="DJ195" i="8"/>
  <c r="DI195" i="8"/>
  <c r="DH195" i="8"/>
  <c r="DG195" i="8"/>
  <c r="DE195" i="8"/>
  <c r="DF195" i="8" s="1"/>
  <c r="DD195" i="8"/>
  <c r="DC195" i="8"/>
  <c r="DB195" i="8"/>
  <c r="DA195" i="8"/>
  <c r="CZ195" i="8"/>
  <c r="CY195" i="8"/>
  <c r="CX195" i="8"/>
  <c r="CV195" i="8"/>
  <c r="CW195" i="8" s="1"/>
  <c r="CU195" i="8"/>
  <c r="CT195" i="8"/>
  <c r="CS195" i="8"/>
  <c r="CR195" i="8"/>
  <c r="CQ195" i="8"/>
  <c r="CP195" i="8"/>
  <c r="CO195" i="8"/>
  <c r="CN195" i="8"/>
  <c r="CL195" i="8"/>
  <c r="CM195" i="8" s="1"/>
  <c r="CG195" i="8"/>
  <c r="CF195" i="8"/>
  <c r="CE195" i="8"/>
  <c r="CD195" i="8"/>
  <c r="CC195" i="8"/>
  <c r="CB195" i="8"/>
  <c r="CA195" i="8"/>
  <c r="BZ195" i="8"/>
  <c r="BY195" i="8"/>
  <c r="BW195" i="8"/>
  <c r="BX195" i="8" s="1"/>
  <c r="BV195" i="8"/>
  <c r="BU195" i="8"/>
  <c r="BT195" i="8"/>
  <c r="BS195" i="8"/>
  <c r="BR195" i="8"/>
  <c r="BQ195" i="8"/>
  <c r="BP195" i="8"/>
  <c r="BO195" i="8"/>
  <c r="BN195" i="8"/>
  <c r="BM195" i="8"/>
  <c r="BL195" i="8"/>
  <c r="BJ195" i="8"/>
  <c r="BK195" i="8" s="1"/>
  <c r="J195" i="8"/>
  <c r="I195" i="8"/>
  <c r="H195" i="8"/>
  <c r="G195" i="8"/>
  <c r="F195" i="8"/>
  <c r="A195" i="8"/>
  <c r="DP194" i="8"/>
  <c r="DO194" i="8"/>
  <c r="DN194" i="8"/>
  <c r="DM194" i="8"/>
  <c r="DK194" i="8"/>
  <c r="DL194" i="8" s="1"/>
  <c r="DJ194" i="8"/>
  <c r="DI194" i="8"/>
  <c r="DH194" i="8"/>
  <c r="DG194" i="8"/>
  <c r="DE194" i="8"/>
  <c r="DF194" i="8" s="1"/>
  <c r="DD194" i="8"/>
  <c r="DC194" i="8"/>
  <c r="DB194" i="8"/>
  <c r="DA194" i="8"/>
  <c r="CZ194" i="8"/>
  <c r="CY194" i="8"/>
  <c r="CX194" i="8"/>
  <c r="CV194" i="8"/>
  <c r="CW194" i="8" s="1"/>
  <c r="CU194" i="8"/>
  <c r="CT194" i="8"/>
  <c r="CS194" i="8"/>
  <c r="CR194" i="8"/>
  <c r="CQ194" i="8"/>
  <c r="CP194" i="8"/>
  <c r="CO194" i="8"/>
  <c r="CN194" i="8"/>
  <c r="CL194" i="8"/>
  <c r="CM194" i="8" s="1"/>
  <c r="CG194" i="8"/>
  <c r="CF194" i="8"/>
  <c r="CE194" i="8"/>
  <c r="CD194" i="8"/>
  <c r="CC194" i="8"/>
  <c r="CB194" i="8"/>
  <c r="CA194" i="8"/>
  <c r="BZ194" i="8"/>
  <c r="BY194" i="8"/>
  <c r="BW194" i="8"/>
  <c r="BX194" i="8" s="1"/>
  <c r="BV194" i="8"/>
  <c r="BU194" i="8"/>
  <c r="BT194" i="8"/>
  <c r="BS194" i="8"/>
  <c r="BR194" i="8"/>
  <c r="BQ194" i="8"/>
  <c r="BP194" i="8"/>
  <c r="BO194" i="8"/>
  <c r="BN194" i="8"/>
  <c r="BM194" i="8"/>
  <c r="BL194" i="8"/>
  <c r="BJ194" i="8"/>
  <c r="BK194" i="8" s="1"/>
  <c r="J194" i="8"/>
  <c r="I194" i="8"/>
  <c r="H194" i="8"/>
  <c r="G194" i="8"/>
  <c r="F194" i="8"/>
  <c r="A194" i="8"/>
  <c r="DP193" i="8"/>
  <c r="DO193" i="8"/>
  <c r="DN193" i="8"/>
  <c r="DM193" i="8"/>
  <c r="DK193" i="8"/>
  <c r="DL193" i="8" s="1"/>
  <c r="DJ193" i="8"/>
  <c r="DI193" i="8"/>
  <c r="DH193" i="8"/>
  <c r="DG193" i="8"/>
  <c r="DE193" i="8"/>
  <c r="DF193" i="8" s="1"/>
  <c r="DD193" i="8"/>
  <c r="DC193" i="8"/>
  <c r="DB193" i="8"/>
  <c r="DA193" i="8"/>
  <c r="CZ193" i="8"/>
  <c r="CY193" i="8"/>
  <c r="CX193" i="8"/>
  <c r="CV193" i="8"/>
  <c r="CW193" i="8" s="1"/>
  <c r="CU193" i="8"/>
  <c r="CT193" i="8"/>
  <c r="CS193" i="8"/>
  <c r="CR193" i="8"/>
  <c r="CQ193" i="8"/>
  <c r="CP193" i="8"/>
  <c r="CO193" i="8"/>
  <c r="CN193" i="8"/>
  <c r="CL193" i="8"/>
  <c r="CM193" i="8" s="1"/>
  <c r="CG193" i="8"/>
  <c r="CF193" i="8"/>
  <c r="CE193" i="8"/>
  <c r="CD193" i="8"/>
  <c r="CC193" i="8"/>
  <c r="CB193" i="8"/>
  <c r="CA193" i="8"/>
  <c r="BZ193" i="8"/>
  <c r="BY193" i="8"/>
  <c r="BW193" i="8"/>
  <c r="BX193" i="8" s="1"/>
  <c r="BV193" i="8"/>
  <c r="BU193" i="8"/>
  <c r="BT193" i="8"/>
  <c r="BS193" i="8"/>
  <c r="BR193" i="8"/>
  <c r="BQ193" i="8"/>
  <c r="BP193" i="8"/>
  <c r="BO193" i="8"/>
  <c r="BN193" i="8"/>
  <c r="BM193" i="8"/>
  <c r="BL193" i="8"/>
  <c r="BJ193" i="8"/>
  <c r="BK193" i="8" s="1"/>
  <c r="J193" i="8"/>
  <c r="I193" i="8"/>
  <c r="H193" i="8"/>
  <c r="G193" i="8"/>
  <c r="F193" i="8"/>
  <c r="A193" i="8"/>
  <c r="DP192" i="8"/>
  <c r="DO192" i="8"/>
  <c r="DN192" i="8"/>
  <c r="DM192" i="8"/>
  <c r="DK192" i="8"/>
  <c r="DL192" i="8" s="1"/>
  <c r="DJ192" i="8"/>
  <c r="DI192" i="8"/>
  <c r="DH192" i="8"/>
  <c r="DG192" i="8"/>
  <c r="DE192" i="8"/>
  <c r="DF192" i="8" s="1"/>
  <c r="DD192" i="8"/>
  <c r="DC192" i="8"/>
  <c r="DB192" i="8"/>
  <c r="DA192" i="8"/>
  <c r="CZ192" i="8"/>
  <c r="CY192" i="8"/>
  <c r="CX192" i="8"/>
  <c r="CV192" i="8"/>
  <c r="CW192" i="8" s="1"/>
  <c r="CU192" i="8"/>
  <c r="CT192" i="8"/>
  <c r="CS192" i="8"/>
  <c r="CR192" i="8"/>
  <c r="CQ192" i="8"/>
  <c r="CP192" i="8"/>
  <c r="CO192" i="8"/>
  <c r="CN192" i="8"/>
  <c r="CL192" i="8"/>
  <c r="CM192" i="8" s="1"/>
  <c r="CG192" i="8"/>
  <c r="CF192" i="8"/>
  <c r="CE192" i="8"/>
  <c r="CD192" i="8"/>
  <c r="CC192" i="8"/>
  <c r="CB192" i="8"/>
  <c r="CA192" i="8"/>
  <c r="BZ192" i="8"/>
  <c r="BY192" i="8"/>
  <c r="BW192" i="8"/>
  <c r="BX192" i="8" s="1"/>
  <c r="BV192" i="8"/>
  <c r="BU192" i="8"/>
  <c r="BT192" i="8"/>
  <c r="BS192" i="8"/>
  <c r="BR192" i="8"/>
  <c r="BQ192" i="8"/>
  <c r="BP192" i="8"/>
  <c r="BO192" i="8"/>
  <c r="BN192" i="8"/>
  <c r="BM192" i="8"/>
  <c r="BL192" i="8"/>
  <c r="BJ192" i="8"/>
  <c r="BK192" i="8" s="1"/>
  <c r="J192" i="8"/>
  <c r="I192" i="8"/>
  <c r="H192" i="8"/>
  <c r="G192" i="8"/>
  <c r="F192" i="8"/>
  <c r="A192" i="8"/>
  <c r="DP191" i="8"/>
  <c r="DO191" i="8"/>
  <c r="DN191" i="8"/>
  <c r="DM191" i="8"/>
  <c r="DK191" i="8"/>
  <c r="DL191" i="8" s="1"/>
  <c r="DJ191" i="8"/>
  <c r="DI191" i="8"/>
  <c r="DH191" i="8"/>
  <c r="DG191" i="8"/>
  <c r="DE191" i="8"/>
  <c r="DF191" i="8" s="1"/>
  <c r="DD191" i="8"/>
  <c r="DC191" i="8"/>
  <c r="DB191" i="8"/>
  <c r="DA191" i="8"/>
  <c r="CZ191" i="8"/>
  <c r="CY191" i="8"/>
  <c r="CX191" i="8"/>
  <c r="CV191" i="8"/>
  <c r="CW191" i="8" s="1"/>
  <c r="CU191" i="8"/>
  <c r="CT191" i="8"/>
  <c r="CS191" i="8"/>
  <c r="CR191" i="8"/>
  <c r="CQ191" i="8"/>
  <c r="CP191" i="8"/>
  <c r="CO191" i="8"/>
  <c r="CN191" i="8"/>
  <c r="CL191" i="8"/>
  <c r="CM191" i="8" s="1"/>
  <c r="CG191" i="8"/>
  <c r="CF191" i="8"/>
  <c r="CE191" i="8"/>
  <c r="CD191" i="8"/>
  <c r="CC191" i="8"/>
  <c r="CB191" i="8"/>
  <c r="CA191" i="8"/>
  <c r="BZ191" i="8"/>
  <c r="BY191" i="8"/>
  <c r="BW191" i="8"/>
  <c r="BX191" i="8" s="1"/>
  <c r="BV191" i="8"/>
  <c r="BU191" i="8"/>
  <c r="BT191" i="8"/>
  <c r="BS191" i="8"/>
  <c r="BR191" i="8"/>
  <c r="BQ191" i="8"/>
  <c r="BP191" i="8"/>
  <c r="BO191" i="8"/>
  <c r="BN191" i="8"/>
  <c r="BM191" i="8"/>
  <c r="BL191" i="8"/>
  <c r="BJ191" i="8"/>
  <c r="BK191" i="8" s="1"/>
  <c r="J191" i="8"/>
  <c r="I191" i="8"/>
  <c r="H191" i="8"/>
  <c r="G191" i="8"/>
  <c r="F191" i="8"/>
  <c r="A191" i="8"/>
  <c r="DP190" i="8"/>
  <c r="DO190" i="8"/>
  <c r="DN190" i="8"/>
  <c r="DM190" i="8"/>
  <c r="DK190" i="8"/>
  <c r="DL190" i="8" s="1"/>
  <c r="DJ190" i="8"/>
  <c r="DI190" i="8"/>
  <c r="DH190" i="8"/>
  <c r="DG190" i="8"/>
  <c r="DE190" i="8"/>
  <c r="DF190" i="8" s="1"/>
  <c r="DD190" i="8"/>
  <c r="DC190" i="8"/>
  <c r="DB190" i="8"/>
  <c r="DA190" i="8"/>
  <c r="CZ190" i="8"/>
  <c r="CY190" i="8"/>
  <c r="CX190" i="8"/>
  <c r="CV190" i="8"/>
  <c r="CW190" i="8" s="1"/>
  <c r="CU190" i="8"/>
  <c r="CT190" i="8"/>
  <c r="CS190" i="8"/>
  <c r="CR190" i="8"/>
  <c r="CQ190" i="8"/>
  <c r="CP190" i="8"/>
  <c r="CO190" i="8"/>
  <c r="CN190" i="8"/>
  <c r="CL190" i="8"/>
  <c r="CM190" i="8" s="1"/>
  <c r="CG190" i="8"/>
  <c r="CF190" i="8"/>
  <c r="CE190" i="8"/>
  <c r="CD190" i="8"/>
  <c r="CC190" i="8"/>
  <c r="CB190" i="8"/>
  <c r="CA190" i="8"/>
  <c r="BZ190" i="8"/>
  <c r="BY190" i="8"/>
  <c r="BW190" i="8"/>
  <c r="BX190" i="8" s="1"/>
  <c r="BV190" i="8"/>
  <c r="BU190" i="8"/>
  <c r="BT190" i="8"/>
  <c r="BS190" i="8"/>
  <c r="BR190" i="8"/>
  <c r="BQ190" i="8"/>
  <c r="BP190" i="8"/>
  <c r="BO190" i="8"/>
  <c r="BN190" i="8"/>
  <c r="BM190" i="8"/>
  <c r="BL190" i="8"/>
  <c r="BJ190" i="8"/>
  <c r="BK190" i="8" s="1"/>
  <c r="J190" i="8"/>
  <c r="I190" i="8"/>
  <c r="H190" i="8"/>
  <c r="G190" i="8"/>
  <c r="F190" i="8"/>
  <c r="A190" i="8"/>
  <c r="DP189" i="8"/>
  <c r="DO189" i="8"/>
  <c r="DN189" i="8"/>
  <c r="DM189" i="8"/>
  <c r="DK189" i="8"/>
  <c r="DL189" i="8" s="1"/>
  <c r="DJ189" i="8"/>
  <c r="DI189" i="8"/>
  <c r="DH189" i="8"/>
  <c r="DG189" i="8"/>
  <c r="DE189" i="8"/>
  <c r="DF189" i="8" s="1"/>
  <c r="DD189" i="8"/>
  <c r="DC189" i="8"/>
  <c r="DB189" i="8"/>
  <c r="DA189" i="8"/>
  <c r="CZ189" i="8"/>
  <c r="CY189" i="8"/>
  <c r="CX189" i="8"/>
  <c r="CV189" i="8"/>
  <c r="CW189" i="8" s="1"/>
  <c r="CU189" i="8"/>
  <c r="CT189" i="8"/>
  <c r="CS189" i="8"/>
  <c r="CR189" i="8"/>
  <c r="CQ189" i="8"/>
  <c r="CP189" i="8"/>
  <c r="CO189" i="8"/>
  <c r="CN189" i="8"/>
  <c r="CL189" i="8"/>
  <c r="CM189" i="8" s="1"/>
  <c r="CG189" i="8"/>
  <c r="CF189" i="8"/>
  <c r="CE189" i="8"/>
  <c r="CD189" i="8"/>
  <c r="CC189" i="8"/>
  <c r="CB189" i="8"/>
  <c r="CA189" i="8"/>
  <c r="BZ189" i="8"/>
  <c r="BY189" i="8"/>
  <c r="BW189" i="8"/>
  <c r="BX189" i="8" s="1"/>
  <c r="BV189" i="8"/>
  <c r="BU189" i="8"/>
  <c r="BT189" i="8"/>
  <c r="BS189" i="8"/>
  <c r="BR189" i="8"/>
  <c r="BQ189" i="8"/>
  <c r="BP189" i="8"/>
  <c r="BO189" i="8"/>
  <c r="BN189" i="8"/>
  <c r="BM189" i="8"/>
  <c r="BL189" i="8"/>
  <c r="BJ189" i="8"/>
  <c r="BK189" i="8" s="1"/>
  <c r="J189" i="8"/>
  <c r="I189" i="8"/>
  <c r="H189" i="8"/>
  <c r="G189" i="8"/>
  <c r="F189" i="8"/>
  <c r="A189" i="8"/>
  <c r="DP188" i="8"/>
  <c r="DO188" i="8"/>
  <c r="DN188" i="8"/>
  <c r="DM188" i="8"/>
  <c r="DK188" i="8"/>
  <c r="DL188" i="8" s="1"/>
  <c r="DJ188" i="8"/>
  <c r="DI188" i="8"/>
  <c r="DH188" i="8"/>
  <c r="DG188" i="8"/>
  <c r="DE188" i="8"/>
  <c r="DF188" i="8" s="1"/>
  <c r="DD188" i="8"/>
  <c r="DC188" i="8"/>
  <c r="DB188" i="8"/>
  <c r="DA188" i="8"/>
  <c r="CZ188" i="8"/>
  <c r="CY188" i="8"/>
  <c r="CX188" i="8"/>
  <c r="CV188" i="8"/>
  <c r="CW188" i="8" s="1"/>
  <c r="CU188" i="8"/>
  <c r="CT188" i="8"/>
  <c r="CS188" i="8"/>
  <c r="CR188" i="8"/>
  <c r="CQ188" i="8"/>
  <c r="CP188" i="8"/>
  <c r="CO188" i="8"/>
  <c r="CN188" i="8"/>
  <c r="CL188" i="8"/>
  <c r="CM188" i="8" s="1"/>
  <c r="CG188" i="8"/>
  <c r="CF188" i="8"/>
  <c r="CE188" i="8"/>
  <c r="CD188" i="8"/>
  <c r="CC188" i="8"/>
  <c r="CB188" i="8"/>
  <c r="CA188" i="8"/>
  <c r="BZ188" i="8"/>
  <c r="BY188" i="8"/>
  <c r="BW188" i="8"/>
  <c r="BX188" i="8" s="1"/>
  <c r="BV188" i="8"/>
  <c r="BU188" i="8"/>
  <c r="BT188" i="8"/>
  <c r="BS188" i="8"/>
  <c r="BR188" i="8"/>
  <c r="BQ188" i="8"/>
  <c r="BP188" i="8"/>
  <c r="BO188" i="8"/>
  <c r="BN188" i="8"/>
  <c r="BM188" i="8"/>
  <c r="BL188" i="8"/>
  <c r="BJ188" i="8"/>
  <c r="BK188" i="8" s="1"/>
  <c r="J188" i="8"/>
  <c r="I188" i="8"/>
  <c r="H188" i="8"/>
  <c r="G188" i="8"/>
  <c r="F188" i="8"/>
  <c r="A188" i="8"/>
  <c r="DP187" i="8"/>
  <c r="DO187" i="8"/>
  <c r="DN187" i="8"/>
  <c r="DM187" i="8"/>
  <c r="DK187" i="8"/>
  <c r="DL187" i="8" s="1"/>
  <c r="DJ187" i="8"/>
  <c r="DI187" i="8"/>
  <c r="DH187" i="8"/>
  <c r="DG187" i="8"/>
  <c r="DE187" i="8"/>
  <c r="DF187" i="8" s="1"/>
  <c r="DD187" i="8"/>
  <c r="DC187" i="8"/>
  <c r="DB187" i="8"/>
  <c r="DA187" i="8"/>
  <c r="CZ187" i="8"/>
  <c r="CY187" i="8"/>
  <c r="CX187" i="8"/>
  <c r="CV187" i="8"/>
  <c r="CW187" i="8" s="1"/>
  <c r="CU187" i="8"/>
  <c r="CT187" i="8"/>
  <c r="CS187" i="8"/>
  <c r="CR187" i="8"/>
  <c r="CQ187" i="8"/>
  <c r="CP187" i="8"/>
  <c r="CO187" i="8"/>
  <c r="CN187" i="8"/>
  <c r="CL187" i="8"/>
  <c r="CM187" i="8" s="1"/>
  <c r="CG187" i="8"/>
  <c r="CF187" i="8"/>
  <c r="CE187" i="8"/>
  <c r="CD187" i="8"/>
  <c r="CC187" i="8"/>
  <c r="CB187" i="8"/>
  <c r="CA187" i="8"/>
  <c r="BZ187" i="8"/>
  <c r="BY187" i="8"/>
  <c r="BW187" i="8"/>
  <c r="BX187" i="8" s="1"/>
  <c r="BV187" i="8"/>
  <c r="BU187" i="8"/>
  <c r="BT187" i="8"/>
  <c r="BS187" i="8"/>
  <c r="BR187" i="8"/>
  <c r="BQ187" i="8"/>
  <c r="BP187" i="8"/>
  <c r="BO187" i="8"/>
  <c r="BN187" i="8"/>
  <c r="BM187" i="8"/>
  <c r="BL187" i="8"/>
  <c r="BJ187" i="8"/>
  <c r="BK187" i="8" s="1"/>
  <c r="J187" i="8"/>
  <c r="I187" i="8"/>
  <c r="H187" i="8"/>
  <c r="G187" i="8"/>
  <c r="F187" i="8"/>
  <c r="A187" i="8"/>
  <c r="DP186" i="8"/>
  <c r="DO186" i="8"/>
  <c r="DN186" i="8"/>
  <c r="DM186" i="8"/>
  <c r="DK186" i="8"/>
  <c r="DL186" i="8" s="1"/>
  <c r="DJ186" i="8"/>
  <c r="DI186" i="8"/>
  <c r="DH186" i="8"/>
  <c r="DG186" i="8"/>
  <c r="DE186" i="8"/>
  <c r="DF186" i="8" s="1"/>
  <c r="DD186" i="8"/>
  <c r="DC186" i="8"/>
  <c r="DB186" i="8"/>
  <c r="DA186" i="8"/>
  <c r="CZ186" i="8"/>
  <c r="CY186" i="8"/>
  <c r="CX186" i="8"/>
  <c r="CV186" i="8"/>
  <c r="CW186" i="8" s="1"/>
  <c r="CU186" i="8"/>
  <c r="CT186" i="8"/>
  <c r="CS186" i="8"/>
  <c r="CR186" i="8"/>
  <c r="CQ186" i="8"/>
  <c r="CP186" i="8"/>
  <c r="CO186" i="8"/>
  <c r="CN186" i="8"/>
  <c r="CL186" i="8"/>
  <c r="CM186" i="8" s="1"/>
  <c r="CG186" i="8"/>
  <c r="CF186" i="8"/>
  <c r="CE186" i="8"/>
  <c r="CD186" i="8"/>
  <c r="CC186" i="8"/>
  <c r="CB186" i="8"/>
  <c r="CA186" i="8"/>
  <c r="BZ186" i="8"/>
  <c r="BY186" i="8"/>
  <c r="BW186" i="8"/>
  <c r="BX186" i="8" s="1"/>
  <c r="BV186" i="8"/>
  <c r="BU186" i="8"/>
  <c r="BT186" i="8"/>
  <c r="BS186" i="8"/>
  <c r="BR186" i="8"/>
  <c r="BQ186" i="8"/>
  <c r="BP186" i="8"/>
  <c r="BO186" i="8"/>
  <c r="BN186" i="8"/>
  <c r="BM186" i="8"/>
  <c r="BL186" i="8"/>
  <c r="BJ186" i="8"/>
  <c r="BK186" i="8" s="1"/>
  <c r="J186" i="8"/>
  <c r="I186" i="8"/>
  <c r="H186" i="8"/>
  <c r="G186" i="8"/>
  <c r="F186" i="8"/>
  <c r="A186" i="8"/>
  <c r="DP185" i="8"/>
  <c r="DO185" i="8"/>
  <c r="DN185" i="8"/>
  <c r="DM185" i="8"/>
  <c r="DK185" i="8"/>
  <c r="DL185" i="8" s="1"/>
  <c r="DJ185" i="8"/>
  <c r="DI185" i="8"/>
  <c r="DH185" i="8"/>
  <c r="DG185" i="8"/>
  <c r="DE185" i="8"/>
  <c r="DF185" i="8" s="1"/>
  <c r="DD185" i="8"/>
  <c r="DC185" i="8"/>
  <c r="DB185" i="8"/>
  <c r="DA185" i="8"/>
  <c r="CZ185" i="8"/>
  <c r="CY185" i="8"/>
  <c r="CX185" i="8"/>
  <c r="CV185" i="8"/>
  <c r="CW185" i="8" s="1"/>
  <c r="CU185" i="8"/>
  <c r="CT185" i="8"/>
  <c r="CS185" i="8"/>
  <c r="CR185" i="8"/>
  <c r="CQ185" i="8"/>
  <c r="CP185" i="8"/>
  <c r="CO185" i="8"/>
  <c r="CN185" i="8"/>
  <c r="CL185" i="8"/>
  <c r="CM185" i="8" s="1"/>
  <c r="CG185" i="8"/>
  <c r="CF185" i="8"/>
  <c r="CE185" i="8"/>
  <c r="CD185" i="8"/>
  <c r="CC185" i="8"/>
  <c r="CB185" i="8"/>
  <c r="CA185" i="8"/>
  <c r="BZ185" i="8"/>
  <c r="BY185" i="8"/>
  <c r="BW185" i="8"/>
  <c r="BX185" i="8" s="1"/>
  <c r="BV185" i="8"/>
  <c r="BU185" i="8"/>
  <c r="BT185" i="8"/>
  <c r="BS185" i="8"/>
  <c r="BR185" i="8"/>
  <c r="BQ185" i="8"/>
  <c r="BP185" i="8"/>
  <c r="BO185" i="8"/>
  <c r="BN185" i="8"/>
  <c r="BM185" i="8"/>
  <c r="BL185" i="8"/>
  <c r="BJ185" i="8"/>
  <c r="BK185" i="8" s="1"/>
  <c r="J185" i="8"/>
  <c r="I185" i="8"/>
  <c r="H185" i="8"/>
  <c r="G185" i="8"/>
  <c r="F185" i="8"/>
  <c r="A185" i="8"/>
  <c r="DP184" i="8"/>
  <c r="DO184" i="8"/>
  <c r="DN184" i="8"/>
  <c r="DM184" i="8"/>
  <c r="DK184" i="8"/>
  <c r="DL184" i="8" s="1"/>
  <c r="DJ184" i="8"/>
  <c r="DI184" i="8"/>
  <c r="DH184" i="8"/>
  <c r="DG184" i="8"/>
  <c r="DE184" i="8"/>
  <c r="DF184" i="8" s="1"/>
  <c r="DD184" i="8"/>
  <c r="DC184" i="8"/>
  <c r="DB184" i="8"/>
  <c r="DA184" i="8"/>
  <c r="CZ184" i="8"/>
  <c r="CY184" i="8"/>
  <c r="CX184" i="8"/>
  <c r="CV184" i="8"/>
  <c r="CW184" i="8" s="1"/>
  <c r="CU184" i="8"/>
  <c r="CT184" i="8"/>
  <c r="CS184" i="8"/>
  <c r="CR184" i="8"/>
  <c r="CQ184" i="8"/>
  <c r="CP184" i="8"/>
  <c r="CO184" i="8"/>
  <c r="CN184" i="8"/>
  <c r="CL184" i="8"/>
  <c r="CM184" i="8" s="1"/>
  <c r="CG184" i="8"/>
  <c r="CF184" i="8"/>
  <c r="CE184" i="8"/>
  <c r="CD184" i="8"/>
  <c r="CC184" i="8"/>
  <c r="CB184" i="8"/>
  <c r="CA184" i="8"/>
  <c r="BZ184" i="8"/>
  <c r="BY184" i="8"/>
  <c r="BW184" i="8"/>
  <c r="BX184" i="8" s="1"/>
  <c r="BV184" i="8"/>
  <c r="BU184" i="8"/>
  <c r="BT184" i="8"/>
  <c r="BS184" i="8"/>
  <c r="BR184" i="8"/>
  <c r="BQ184" i="8"/>
  <c r="BP184" i="8"/>
  <c r="BO184" i="8"/>
  <c r="BN184" i="8"/>
  <c r="BM184" i="8"/>
  <c r="BL184" i="8"/>
  <c r="BJ184" i="8"/>
  <c r="BK184" i="8" s="1"/>
  <c r="J184" i="8"/>
  <c r="I184" i="8"/>
  <c r="H184" i="8"/>
  <c r="G184" i="8"/>
  <c r="F184" i="8"/>
  <c r="A184" i="8"/>
  <c r="DP183" i="8"/>
  <c r="DO183" i="8"/>
  <c r="DN183" i="8"/>
  <c r="DM183" i="8"/>
  <c r="DK183" i="8"/>
  <c r="DL183" i="8" s="1"/>
  <c r="DJ183" i="8"/>
  <c r="DI183" i="8"/>
  <c r="DH183" i="8"/>
  <c r="DG183" i="8"/>
  <c r="DE183" i="8"/>
  <c r="DF183" i="8" s="1"/>
  <c r="DD183" i="8"/>
  <c r="DC183" i="8"/>
  <c r="DB183" i="8"/>
  <c r="DA183" i="8"/>
  <c r="CZ183" i="8"/>
  <c r="CY183" i="8"/>
  <c r="CX183" i="8"/>
  <c r="CV183" i="8"/>
  <c r="CW183" i="8" s="1"/>
  <c r="CU183" i="8"/>
  <c r="CT183" i="8"/>
  <c r="CS183" i="8"/>
  <c r="CR183" i="8"/>
  <c r="CQ183" i="8"/>
  <c r="CP183" i="8"/>
  <c r="CO183" i="8"/>
  <c r="CN183" i="8"/>
  <c r="CL183" i="8"/>
  <c r="CM183" i="8" s="1"/>
  <c r="CG183" i="8"/>
  <c r="CF183" i="8"/>
  <c r="CE183" i="8"/>
  <c r="CD183" i="8"/>
  <c r="CC183" i="8"/>
  <c r="CB183" i="8"/>
  <c r="CA183" i="8"/>
  <c r="BZ183" i="8"/>
  <c r="BY183" i="8"/>
  <c r="BW183" i="8"/>
  <c r="BX183" i="8" s="1"/>
  <c r="BV183" i="8"/>
  <c r="BU183" i="8"/>
  <c r="BT183" i="8"/>
  <c r="BS183" i="8"/>
  <c r="BR183" i="8"/>
  <c r="BQ183" i="8"/>
  <c r="BP183" i="8"/>
  <c r="BO183" i="8"/>
  <c r="BN183" i="8"/>
  <c r="BM183" i="8"/>
  <c r="BL183" i="8"/>
  <c r="BJ183" i="8"/>
  <c r="BK183" i="8" s="1"/>
  <c r="J183" i="8"/>
  <c r="I183" i="8"/>
  <c r="H183" i="8"/>
  <c r="G183" i="8"/>
  <c r="F183" i="8"/>
  <c r="A183" i="8"/>
  <c r="DP182" i="8"/>
  <c r="DO182" i="8"/>
  <c r="DN182" i="8"/>
  <c r="DM182" i="8"/>
  <c r="DK182" i="8"/>
  <c r="DL182" i="8" s="1"/>
  <c r="DJ182" i="8"/>
  <c r="DI182" i="8"/>
  <c r="DH182" i="8"/>
  <c r="DG182" i="8"/>
  <c r="DE182" i="8"/>
  <c r="DF182" i="8" s="1"/>
  <c r="DD182" i="8"/>
  <c r="DC182" i="8"/>
  <c r="DB182" i="8"/>
  <c r="DA182" i="8"/>
  <c r="CZ182" i="8"/>
  <c r="CY182" i="8"/>
  <c r="CX182" i="8"/>
  <c r="CV182" i="8"/>
  <c r="CW182" i="8" s="1"/>
  <c r="CU182" i="8"/>
  <c r="CT182" i="8"/>
  <c r="CS182" i="8"/>
  <c r="CR182" i="8"/>
  <c r="CQ182" i="8"/>
  <c r="CP182" i="8"/>
  <c r="CO182" i="8"/>
  <c r="CN182" i="8"/>
  <c r="CL182" i="8"/>
  <c r="CM182" i="8" s="1"/>
  <c r="CG182" i="8"/>
  <c r="CF182" i="8"/>
  <c r="CE182" i="8"/>
  <c r="CD182" i="8"/>
  <c r="CC182" i="8"/>
  <c r="CB182" i="8"/>
  <c r="CA182" i="8"/>
  <c r="BZ182" i="8"/>
  <c r="BY182" i="8"/>
  <c r="BW182" i="8"/>
  <c r="BX182" i="8" s="1"/>
  <c r="BV182" i="8"/>
  <c r="BU182" i="8"/>
  <c r="BT182" i="8"/>
  <c r="BS182" i="8"/>
  <c r="BR182" i="8"/>
  <c r="BQ182" i="8"/>
  <c r="BP182" i="8"/>
  <c r="BO182" i="8"/>
  <c r="BN182" i="8"/>
  <c r="BM182" i="8"/>
  <c r="BL182" i="8"/>
  <c r="BJ182" i="8"/>
  <c r="BK182" i="8" s="1"/>
  <c r="J182" i="8"/>
  <c r="I182" i="8"/>
  <c r="H182" i="8"/>
  <c r="G182" i="8"/>
  <c r="F182" i="8"/>
  <c r="A182" i="8"/>
  <c r="DP181" i="8"/>
  <c r="DO181" i="8"/>
  <c r="DN181" i="8"/>
  <c r="DM181" i="8"/>
  <c r="DK181" i="8"/>
  <c r="DL181" i="8" s="1"/>
  <c r="DJ181" i="8"/>
  <c r="DI181" i="8"/>
  <c r="DH181" i="8"/>
  <c r="DG181" i="8"/>
  <c r="DE181" i="8"/>
  <c r="DF181" i="8" s="1"/>
  <c r="DD181" i="8"/>
  <c r="DC181" i="8"/>
  <c r="DB181" i="8"/>
  <c r="DA181" i="8"/>
  <c r="CZ181" i="8"/>
  <c r="CY181" i="8"/>
  <c r="CX181" i="8"/>
  <c r="CV181" i="8"/>
  <c r="CW181" i="8" s="1"/>
  <c r="CU181" i="8"/>
  <c r="CT181" i="8"/>
  <c r="CS181" i="8"/>
  <c r="CR181" i="8"/>
  <c r="CQ181" i="8"/>
  <c r="CP181" i="8"/>
  <c r="CO181" i="8"/>
  <c r="CN181" i="8"/>
  <c r="CL181" i="8"/>
  <c r="CM181" i="8" s="1"/>
  <c r="CG181" i="8"/>
  <c r="CF181" i="8"/>
  <c r="CE181" i="8"/>
  <c r="CD181" i="8"/>
  <c r="CC181" i="8"/>
  <c r="CB181" i="8"/>
  <c r="CA181" i="8"/>
  <c r="BZ181" i="8"/>
  <c r="BY181" i="8"/>
  <c r="BW181" i="8"/>
  <c r="BX181" i="8" s="1"/>
  <c r="BV181" i="8"/>
  <c r="BU181" i="8"/>
  <c r="BT181" i="8"/>
  <c r="BS181" i="8"/>
  <c r="BR181" i="8"/>
  <c r="BQ181" i="8"/>
  <c r="BP181" i="8"/>
  <c r="BO181" i="8"/>
  <c r="BN181" i="8"/>
  <c r="BM181" i="8"/>
  <c r="BL181" i="8"/>
  <c r="BJ181" i="8"/>
  <c r="BK181" i="8" s="1"/>
  <c r="J181" i="8"/>
  <c r="I181" i="8"/>
  <c r="H181" i="8"/>
  <c r="G181" i="8"/>
  <c r="F181" i="8"/>
  <c r="A181" i="8"/>
  <c r="DP180" i="8"/>
  <c r="DO180" i="8"/>
  <c r="DN180" i="8"/>
  <c r="DM180" i="8"/>
  <c r="DK180" i="8"/>
  <c r="DL180" i="8" s="1"/>
  <c r="DJ180" i="8"/>
  <c r="DI180" i="8"/>
  <c r="DH180" i="8"/>
  <c r="DG180" i="8"/>
  <c r="DE180" i="8"/>
  <c r="DF180" i="8" s="1"/>
  <c r="DD180" i="8"/>
  <c r="DC180" i="8"/>
  <c r="DB180" i="8"/>
  <c r="DA180" i="8"/>
  <c r="CZ180" i="8"/>
  <c r="CY180" i="8"/>
  <c r="CX180" i="8"/>
  <c r="CV180" i="8"/>
  <c r="CW180" i="8" s="1"/>
  <c r="CU180" i="8"/>
  <c r="CT180" i="8"/>
  <c r="CS180" i="8"/>
  <c r="CR180" i="8"/>
  <c r="CQ180" i="8"/>
  <c r="CP180" i="8"/>
  <c r="CO180" i="8"/>
  <c r="CN180" i="8"/>
  <c r="CL180" i="8"/>
  <c r="CM180" i="8" s="1"/>
  <c r="CG180" i="8"/>
  <c r="CF180" i="8"/>
  <c r="CE180" i="8"/>
  <c r="CD180" i="8"/>
  <c r="CC180" i="8"/>
  <c r="CB180" i="8"/>
  <c r="CA180" i="8"/>
  <c r="BZ180" i="8"/>
  <c r="BY180" i="8"/>
  <c r="BW180" i="8"/>
  <c r="BX180" i="8" s="1"/>
  <c r="BV180" i="8"/>
  <c r="BU180" i="8"/>
  <c r="BT180" i="8"/>
  <c r="BS180" i="8"/>
  <c r="BR180" i="8"/>
  <c r="BQ180" i="8"/>
  <c r="BP180" i="8"/>
  <c r="BO180" i="8"/>
  <c r="BN180" i="8"/>
  <c r="BM180" i="8"/>
  <c r="BL180" i="8"/>
  <c r="BJ180" i="8"/>
  <c r="BK180" i="8" s="1"/>
  <c r="J180" i="8"/>
  <c r="I180" i="8"/>
  <c r="H180" i="8"/>
  <c r="G180" i="8"/>
  <c r="F180" i="8"/>
  <c r="A180" i="8"/>
  <c r="DP179" i="8"/>
  <c r="DO179" i="8"/>
  <c r="DN179" i="8"/>
  <c r="DM179" i="8"/>
  <c r="DK179" i="8"/>
  <c r="DL179" i="8" s="1"/>
  <c r="DJ179" i="8"/>
  <c r="DI179" i="8"/>
  <c r="DH179" i="8"/>
  <c r="DG179" i="8"/>
  <c r="DE179" i="8"/>
  <c r="DF179" i="8" s="1"/>
  <c r="DD179" i="8"/>
  <c r="DC179" i="8"/>
  <c r="DB179" i="8"/>
  <c r="DA179" i="8"/>
  <c r="CZ179" i="8"/>
  <c r="CY179" i="8"/>
  <c r="CX179" i="8"/>
  <c r="CV179" i="8"/>
  <c r="CW179" i="8" s="1"/>
  <c r="CU179" i="8"/>
  <c r="CT179" i="8"/>
  <c r="CS179" i="8"/>
  <c r="CR179" i="8"/>
  <c r="CQ179" i="8"/>
  <c r="CP179" i="8"/>
  <c r="CO179" i="8"/>
  <c r="CN179" i="8"/>
  <c r="CL179" i="8"/>
  <c r="CM179" i="8" s="1"/>
  <c r="CG179" i="8"/>
  <c r="CF179" i="8"/>
  <c r="CE179" i="8"/>
  <c r="CD179" i="8"/>
  <c r="CC179" i="8"/>
  <c r="CB179" i="8"/>
  <c r="CA179" i="8"/>
  <c r="BZ179" i="8"/>
  <c r="BY179" i="8"/>
  <c r="BW179" i="8"/>
  <c r="BX179" i="8" s="1"/>
  <c r="BV179" i="8"/>
  <c r="BU179" i="8"/>
  <c r="BT179" i="8"/>
  <c r="BS179" i="8"/>
  <c r="BR179" i="8"/>
  <c r="BQ179" i="8"/>
  <c r="BP179" i="8"/>
  <c r="BO179" i="8"/>
  <c r="BN179" i="8"/>
  <c r="BM179" i="8"/>
  <c r="BL179" i="8"/>
  <c r="BJ179" i="8"/>
  <c r="BK179" i="8" s="1"/>
  <c r="J179" i="8"/>
  <c r="I179" i="8"/>
  <c r="H179" i="8"/>
  <c r="G179" i="8"/>
  <c r="F179" i="8"/>
  <c r="A179" i="8"/>
  <c r="DP178" i="8"/>
  <c r="DO178" i="8"/>
  <c r="DN178" i="8"/>
  <c r="DM178" i="8"/>
  <c r="DK178" i="8"/>
  <c r="DL178" i="8" s="1"/>
  <c r="DJ178" i="8"/>
  <c r="DI178" i="8"/>
  <c r="DH178" i="8"/>
  <c r="DG178" i="8"/>
  <c r="DE178" i="8"/>
  <c r="DF178" i="8" s="1"/>
  <c r="DD178" i="8"/>
  <c r="DC178" i="8"/>
  <c r="DB178" i="8"/>
  <c r="DA178" i="8"/>
  <c r="CZ178" i="8"/>
  <c r="CY178" i="8"/>
  <c r="CX178" i="8"/>
  <c r="CV178" i="8"/>
  <c r="CW178" i="8" s="1"/>
  <c r="CU178" i="8"/>
  <c r="CT178" i="8"/>
  <c r="CS178" i="8"/>
  <c r="CR178" i="8"/>
  <c r="CQ178" i="8"/>
  <c r="CP178" i="8"/>
  <c r="CO178" i="8"/>
  <c r="CN178" i="8"/>
  <c r="CL178" i="8"/>
  <c r="CM178" i="8" s="1"/>
  <c r="CG178" i="8"/>
  <c r="CF178" i="8"/>
  <c r="CE178" i="8"/>
  <c r="CD178" i="8"/>
  <c r="CC178" i="8"/>
  <c r="CB178" i="8"/>
  <c r="CA178" i="8"/>
  <c r="BZ178" i="8"/>
  <c r="BY178" i="8"/>
  <c r="BW178" i="8"/>
  <c r="BX178" i="8" s="1"/>
  <c r="BV178" i="8"/>
  <c r="BU178" i="8"/>
  <c r="BT178" i="8"/>
  <c r="BS178" i="8"/>
  <c r="BR178" i="8"/>
  <c r="BQ178" i="8"/>
  <c r="BP178" i="8"/>
  <c r="BO178" i="8"/>
  <c r="BN178" i="8"/>
  <c r="BM178" i="8"/>
  <c r="BL178" i="8"/>
  <c r="BJ178" i="8"/>
  <c r="BK178" i="8" s="1"/>
  <c r="J178" i="8"/>
  <c r="I178" i="8"/>
  <c r="H178" i="8"/>
  <c r="G178" i="8"/>
  <c r="F178" i="8"/>
  <c r="A178" i="8"/>
  <c r="DP177" i="8"/>
  <c r="DO177" i="8"/>
  <c r="DN177" i="8"/>
  <c r="DM177" i="8"/>
  <c r="DK177" i="8"/>
  <c r="DL177" i="8" s="1"/>
  <c r="DJ177" i="8"/>
  <c r="DI177" i="8"/>
  <c r="DH177" i="8"/>
  <c r="DG177" i="8"/>
  <c r="DE177" i="8"/>
  <c r="DF177" i="8" s="1"/>
  <c r="DD177" i="8"/>
  <c r="DC177" i="8"/>
  <c r="DB177" i="8"/>
  <c r="DA177" i="8"/>
  <c r="CZ177" i="8"/>
  <c r="CY177" i="8"/>
  <c r="CX177" i="8"/>
  <c r="CV177" i="8"/>
  <c r="CW177" i="8" s="1"/>
  <c r="CU177" i="8"/>
  <c r="CT177" i="8"/>
  <c r="CS177" i="8"/>
  <c r="CR177" i="8"/>
  <c r="CQ177" i="8"/>
  <c r="CP177" i="8"/>
  <c r="CO177" i="8"/>
  <c r="CN177" i="8"/>
  <c r="CL177" i="8"/>
  <c r="CM177" i="8" s="1"/>
  <c r="CG177" i="8"/>
  <c r="CF177" i="8"/>
  <c r="CE177" i="8"/>
  <c r="CD177" i="8"/>
  <c r="CC177" i="8"/>
  <c r="CB177" i="8"/>
  <c r="CA177" i="8"/>
  <c r="BZ177" i="8"/>
  <c r="BY177" i="8"/>
  <c r="BW177" i="8"/>
  <c r="BX177" i="8" s="1"/>
  <c r="BV177" i="8"/>
  <c r="BU177" i="8"/>
  <c r="BT177" i="8"/>
  <c r="BS177" i="8"/>
  <c r="BR177" i="8"/>
  <c r="BQ177" i="8"/>
  <c r="BP177" i="8"/>
  <c r="BO177" i="8"/>
  <c r="BN177" i="8"/>
  <c r="BM177" i="8"/>
  <c r="BL177" i="8"/>
  <c r="BJ177" i="8"/>
  <c r="BK177" i="8" s="1"/>
  <c r="J177" i="8"/>
  <c r="I177" i="8"/>
  <c r="H177" i="8"/>
  <c r="G177" i="8"/>
  <c r="F177" i="8"/>
  <c r="A177" i="8"/>
  <c r="DP176" i="8"/>
  <c r="DO176" i="8"/>
  <c r="DN176" i="8"/>
  <c r="DM176" i="8"/>
  <c r="DK176" i="8"/>
  <c r="DL176" i="8" s="1"/>
  <c r="DJ176" i="8"/>
  <c r="DI176" i="8"/>
  <c r="DH176" i="8"/>
  <c r="DG176" i="8"/>
  <c r="DE176" i="8"/>
  <c r="DF176" i="8" s="1"/>
  <c r="DD176" i="8"/>
  <c r="DC176" i="8"/>
  <c r="DB176" i="8"/>
  <c r="DA176" i="8"/>
  <c r="CZ176" i="8"/>
  <c r="CY176" i="8"/>
  <c r="CX176" i="8"/>
  <c r="CV176" i="8"/>
  <c r="CW176" i="8" s="1"/>
  <c r="CU176" i="8"/>
  <c r="CT176" i="8"/>
  <c r="CS176" i="8"/>
  <c r="CR176" i="8"/>
  <c r="CQ176" i="8"/>
  <c r="CP176" i="8"/>
  <c r="CO176" i="8"/>
  <c r="CN176" i="8"/>
  <c r="CL176" i="8"/>
  <c r="CM176" i="8" s="1"/>
  <c r="CG176" i="8"/>
  <c r="CF176" i="8"/>
  <c r="CE176" i="8"/>
  <c r="CD176" i="8"/>
  <c r="CC176" i="8"/>
  <c r="CB176" i="8"/>
  <c r="CA176" i="8"/>
  <c r="BZ176" i="8"/>
  <c r="BY176" i="8"/>
  <c r="BW176" i="8"/>
  <c r="BX176" i="8" s="1"/>
  <c r="BV176" i="8"/>
  <c r="BU176" i="8"/>
  <c r="BT176" i="8"/>
  <c r="BS176" i="8"/>
  <c r="BR176" i="8"/>
  <c r="BQ176" i="8"/>
  <c r="BP176" i="8"/>
  <c r="BO176" i="8"/>
  <c r="BN176" i="8"/>
  <c r="BM176" i="8"/>
  <c r="BL176" i="8"/>
  <c r="BJ176" i="8"/>
  <c r="BK176" i="8" s="1"/>
  <c r="J176" i="8"/>
  <c r="I176" i="8"/>
  <c r="H176" i="8"/>
  <c r="G176" i="8"/>
  <c r="F176" i="8"/>
  <c r="A176" i="8"/>
  <c r="DP175" i="8"/>
  <c r="DO175" i="8"/>
  <c r="DN175" i="8"/>
  <c r="DM175" i="8"/>
  <c r="DK175" i="8"/>
  <c r="DL175" i="8" s="1"/>
  <c r="DJ175" i="8"/>
  <c r="DI175" i="8"/>
  <c r="DH175" i="8"/>
  <c r="DG175" i="8"/>
  <c r="DE175" i="8"/>
  <c r="DF175" i="8" s="1"/>
  <c r="DD175" i="8"/>
  <c r="DC175" i="8"/>
  <c r="DB175" i="8"/>
  <c r="DA175" i="8"/>
  <c r="CZ175" i="8"/>
  <c r="CY175" i="8"/>
  <c r="CX175" i="8"/>
  <c r="CV175" i="8"/>
  <c r="CW175" i="8" s="1"/>
  <c r="CU175" i="8"/>
  <c r="CT175" i="8"/>
  <c r="CS175" i="8"/>
  <c r="CR175" i="8"/>
  <c r="CQ175" i="8"/>
  <c r="CP175" i="8"/>
  <c r="CO175" i="8"/>
  <c r="CN175" i="8"/>
  <c r="CL175" i="8"/>
  <c r="CM175" i="8" s="1"/>
  <c r="CG175" i="8"/>
  <c r="CF175" i="8"/>
  <c r="CE175" i="8"/>
  <c r="CD175" i="8"/>
  <c r="CC175" i="8"/>
  <c r="CB175" i="8"/>
  <c r="CA175" i="8"/>
  <c r="BZ175" i="8"/>
  <c r="BY175" i="8"/>
  <c r="BW175" i="8"/>
  <c r="BX175" i="8" s="1"/>
  <c r="BV175" i="8"/>
  <c r="BU175" i="8"/>
  <c r="BT175" i="8"/>
  <c r="BS175" i="8"/>
  <c r="BR175" i="8"/>
  <c r="BQ175" i="8"/>
  <c r="BP175" i="8"/>
  <c r="BO175" i="8"/>
  <c r="BN175" i="8"/>
  <c r="BM175" i="8"/>
  <c r="BL175" i="8"/>
  <c r="BJ175" i="8"/>
  <c r="BK175" i="8" s="1"/>
  <c r="J175" i="8"/>
  <c r="I175" i="8"/>
  <c r="H175" i="8"/>
  <c r="G175" i="8"/>
  <c r="F175" i="8"/>
  <c r="A175" i="8"/>
  <c r="DP174" i="8"/>
  <c r="DO174" i="8"/>
  <c r="DN174" i="8"/>
  <c r="DM174" i="8"/>
  <c r="DK174" i="8"/>
  <c r="DL174" i="8" s="1"/>
  <c r="DJ174" i="8"/>
  <c r="DI174" i="8"/>
  <c r="DH174" i="8"/>
  <c r="DG174" i="8"/>
  <c r="DE174" i="8"/>
  <c r="DF174" i="8" s="1"/>
  <c r="DD174" i="8"/>
  <c r="DC174" i="8"/>
  <c r="DB174" i="8"/>
  <c r="DA174" i="8"/>
  <c r="CZ174" i="8"/>
  <c r="CY174" i="8"/>
  <c r="CX174" i="8"/>
  <c r="CV174" i="8"/>
  <c r="CW174" i="8" s="1"/>
  <c r="CU174" i="8"/>
  <c r="CT174" i="8"/>
  <c r="CS174" i="8"/>
  <c r="CR174" i="8"/>
  <c r="CQ174" i="8"/>
  <c r="CP174" i="8"/>
  <c r="CO174" i="8"/>
  <c r="CN174" i="8"/>
  <c r="CL174" i="8"/>
  <c r="CM174" i="8" s="1"/>
  <c r="CG174" i="8"/>
  <c r="CF174" i="8"/>
  <c r="CE174" i="8"/>
  <c r="CD174" i="8"/>
  <c r="CC174" i="8"/>
  <c r="CB174" i="8"/>
  <c r="CA174" i="8"/>
  <c r="BZ174" i="8"/>
  <c r="BY174" i="8"/>
  <c r="BW174" i="8"/>
  <c r="BX174" i="8" s="1"/>
  <c r="BV174" i="8"/>
  <c r="BU174" i="8"/>
  <c r="BT174" i="8"/>
  <c r="BS174" i="8"/>
  <c r="BR174" i="8"/>
  <c r="BQ174" i="8"/>
  <c r="BP174" i="8"/>
  <c r="BO174" i="8"/>
  <c r="BN174" i="8"/>
  <c r="BM174" i="8"/>
  <c r="BL174" i="8"/>
  <c r="BJ174" i="8"/>
  <c r="BK174" i="8" s="1"/>
  <c r="J174" i="8"/>
  <c r="I174" i="8"/>
  <c r="H174" i="8"/>
  <c r="G174" i="8"/>
  <c r="F174" i="8"/>
  <c r="A174" i="8"/>
  <c r="DP173" i="8"/>
  <c r="DO173" i="8"/>
  <c r="DN173" i="8"/>
  <c r="DM173" i="8"/>
  <c r="DK173" i="8"/>
  <c r="DL173" i="8" s="1"/>
  <c r="DJ173" i="8"/>
  <c r="DI173" i="8"/>
  <c r="DH173" i="8"/>
  <c r="DG173" i="8"/>
  <c r="DE173" i="8"/>
  <c r="DF173" i="8" s="1"/>
  <c r="DD173" i="8"/>
  <c r="DC173" i="8"/>
  <c r="DB173" i="8"/>
  <c r="DA173" i="8"/>
  <c r="CZ173" i="8"/>
  <c r="CY173" i="8"/>
  <c r="CX173" i="8"/>
  <c r="CV173" i="8"/>
  <c r="CW173" i="8" s="1"/>
  <c r="CU173" i="8"/>
  <c r="CT173" i="8"/>
  <c r="CS173" i="8"/>
  <c r="CR173" i="8"/>
  <c r="CQ173" i="8"/>
  <c r="CP173" i="8"/>
  <c r="CO173" i="8"/>
  <c r="CN173" i="8"/>
  <c r="CL173" i="8"/>
  <c r="CM173" i="8" s="1"/>
  <c r="CG173" i="8"/>
  <c r="CF173" i="8"/>
  <c r="CE173" i="8"/>
  <c r="CD173" i="8"/>
  <c r="CC173" i="8"/>
  <c r="CB173" i="8"/>
  <c r="CA173" i="8"/>
  <c r="BZ173" i="8"/>
  <c r="BY173" i="8"/>
  <c r="BW173" i="8"/>
  <c r="BX173" i="8" s="1"/>
  <c r="BV173" i="8"/>
  <c r="BU173" i="8"/>
  <c r="BT173" i="8"/>
  <c r="BS173" i="8"/>
  <c r="BR173" i="8"/>
  <c r="BQ173" i="8"/>
  <c r="BP173" i="8"/>
  <c r="BO173" i="8"/>
  <c r="BN173" i="8"/>
  <c r="BM173" i="8"/>
  <c r="BL173" i="8"/>
  <c r="BJ173" i="8"/>
  <c r="BK173" i="8" s="1"/>
  <c r="J173" i="8"/>
  <c r="I173" i="8"/>
  <c r="H173" i="8"/>
  <c r="G173" i="8"/>
  <c r="F173" i="8"/>
  <c r="A173" i="8"/>
  <c r="DP172" i="8"/>
  <c r="DO172" i="8"/>
  <c r="DN172" i="8"/>
  <c r="DM172" i="8"/>
  <c r="DK172" i="8"/>
  <c r="DL172" i="8" s="1"/>
  <c r="DJ172" i="8"/>
  <c r="DI172" i="8"/>
  <c r="DH172" i="8"/>
  <c r="DG172" i="8"/>
  <c r="DE172" i="8"/>
  <c r="DF172" i="8" s="1"/>
  <c r="DD172" i="8"/>
  <c r="DC172" i="8"/>
  <c r="DB172" i="8"/>
  <c r="DA172" i="8"/>
  <c r="CZ172" i="8"/>
  <c r="CY172" i="8"/>
  <c r="CX172" i="8"/>
  <c r="CV172" i="8"/>
  <c r="CW172" i="8" s="1"/>
  <c r="CU172" i="8"/>
  <c r="CT172" i="8"/>
  <c r="CS172" i="8"/>
  <c r="CR172" i="8"/>
  <c r="CQ172" i="8"/>
  <c r="CP172" i="8"/>
  <c r="CO172" i="8"/>
  <c r="CN172" i="8"/>
  <c r="CL172" i="8"/>
  <c r="CM172" i="8" s="1"/>
  <c r="CG172" i="8"/>
  <c r="CF172" i="8"/>
  <c r="CE172" i="8"/>
  <c r="CD172" i="8"/>
  <c r="CC172" i="8"/>
  <c r="CB172" i="8"/>
  <c r="CA172" i="8"/>
  <c r="BZ172" i="8"/>
  <c r="BY172" i="8"/>
  <c r="BW172" i="8"/>
  <c r="BX172" i="8" s="1"/>
  <c r="BV172" i="8"/>
  <c r="BU172" i="8"/>
  <c r="BT172" i="8"/>
  <c r="BS172" i="8"/>
  <c r="BR172" i="8"/>
  <c r="BQ172" i="8"/>
  <c r="BP172" i="8"/>
  <c r="BO172" i="8"/>
  <c r="BN172" i="8"/>
  <c r="BM172" i="8"/>
  <c r="BL172" i="8"/>
  <c r="BJ172" i="8"/>
  <c r="BK172" i="8" s="1"/>
  <c r="J172" i="8"/>
  <c r="I172" i="8"/>
  <c r="H172" i="8"/>
  <c r="G172" i="8"/>
  <c r="F172" i="8"/>
  <c r="A172" i="8"/>
  <c r="DP171" i="8"/>
  <c r="DO171" i="8"/>
  <c r="DN171" i="8"/>
  <c r="DM171" i="8"/>
  <c r="DK171" i="8"/>
  <c r="DL171" i="8" s="1"/>
  <c r="DJ171" i="8"/>
  <c r="DI171" i="8"/>
  <c r="DH171" i="8"/>
  <c r="DG171" i="8"/>
  <c r="DE171" i="8"/>
  <c r="DF171" i="8" s="1"/>
  <c r="DD171" i="8"/>
  <c r="DC171" i="8"/>
  <c r="DB171" i="8"/>
  <c r="DA171" i="8"/>
  <c r="CZ171" i="8"/>
  <c r="CY171" i="8"/>
  <c r="CX171" i="8"/>
  <c r="CV171" i="8"/>
  <c r="CW171" i="8" s="1"/>
  <c r="CU171" i="8"/>
  <c r="CT171" i="8"/>
  <c r="CS171" i="8"/>
  <c r="CR171" i="8"/>
  <c r="CQ171" i="8"/>
  <c r="CP171" i="8"/>
  <c r="CO171" i="8"/>
  <c r="CN171" i="8"/>
  <c r="CL171" i="8"/>
  <c r="CM171" i="8" s="1"/>
  <c r="CG171" i="8"/>
  <c r="CF171" i="8"/>
  <c r="CE171" i="8"/>
  <c r="CD171" i="8"/>
  <c r="CC171" i="8"/>
  <c r="CB171" i="8"/>
  <c r="CA171" i="8"/>
  <c r="BZ171" i="8"/>
  <c r="BY171" i="8"/>
  <c r="BW171" i="8"/>
  <c r="BX171" i="8" s="1"/>
  <c r="BV171" i="8"/>
  <c r="BU171" i="8"/>
  <c r="BT171" i="8"/>
  <c r="BS171" i="8"/>
  <c r="BR171" i="8"/>
  <c r="BQ171" i="8"/>
  <c r="BP171" i="8"/>
  <c r="BO171" i="8"/>
  <c r="BN171" i="8"/>
  <c r="BM171" i="8"/>
  <c r="BL171" i="8"/>
  <c r="BJ171" i="8"/>
  <c r="BK171" i="8" s="1"/>
  <c r="J171" i="8"/>
  <c r="I171" i="8"/>
  <c r="H171" i="8"/>
  <c r="G171" i="8"/>
  <c r="F171" i="8"/>
  <c r="A171" i="8"/>
  <c r="DP170" i="8"/>
  <c r="DO170" i="8"/>
  <c r="DN170" i="8"/>
  <c r="DM170" i="8"/>
  <c r="DK170" i="8"/>
  <c r="DL170" i="8" s="1"/>
  <c r="DJ170" i="8"/>
  <c r="DI170" i="8"/>
  <c r="DH170" i="8"/>
  <c r="DG170" i="8"/>
  <c r="DE170" i="8"/>
  <c r="DF170" i="8" s="1"/>
  <c r="DD170" i="8"/>
  <c r="DC170" i="8"/>
  <c r="DB170" i="8"/>
  <c r="DA170" i="8"/>
  <c r="CZ170" i="8"/>
  <c r="CY170" i="8"/>
  <c r="CX170" i="8"/>
  <c r="CV170" i="8"/>
  <c r="CW170" i="8" s="1"/>
  <c r="CU170" i="8"/>
  <c r="CT170" i="8"/>
  <c r="CS170" i="8"/>
  <c r="CR170" i="8"/>
  <c r="CQ170" i="8"/>
  <c r="CP170" i="8"/>
  <c r="CO170" i="8"/>
  <c r="CN170" i="8"/>
  <c r="CL170" i="8"/>
  <c r="CM170" i="8" s="1"/>
  <c r="CG170" i="8"/>
  <c r="CF170" i="8"/>
  <c r="CE170" i="8"/>
  <c r="CD170" i="8"/>
  <c r="CC170" i="8"/>
  <c r="CB170" i="8"/>
  <c r="CA170" i="8"/>
  <c r="BZ170" i="8"/>
  <c r="BY170" i="8"/>
  <c r="BW170" i="8"/>
  <c r="BX170" i="8" s="1"/>
  <c r="BV170" i="8"/>
  <c r="BU170" i="8"/>
  <c r="BT170" i="8"/>
  <c r="BS170" i="8"/>
  <c r="BR170" i="8"/>
  <c r="BQ170" i="8"/>
  <c r="BP170" i="8"/>
  <c r="BO170" i="8"/>
  <c r="BN170" i="8"/>
  <c r="BM170" i="8"/>
  <c r="BL170" i="8"/>
  <c r="BJ170" i="8"/>
  <c r="BK170" i="8" s="1"/>
  <c r="J170" i="8"/>
  <c r="I170" i="8"/>
  <c r="H170" i="8"/>
  <c r="G170" i="8"/>
  <c r="F170" i="8"/>
  <c r="A170" i="8"/>
  <c r="DP169" i="8"/>
  <c r="DO169" i="8"/>
  <c r="DN169" i="8"/>
  <c r="DM169" i="8"/>
  <c r="DK169" i="8"/>
  <c r="DL169" i="8" s="1"/>
  <c r="DJ169" i="8"/>
  <c r="DI169" i="8"/>
  <c r="DH169" i="8"/>
  <c r="DG169" i="8"/>
  <c r="DE169" i="8"/>
  <c r="DF169" i="8" s="1"/>
  <c r="DD169" i="8"/>
  <c r="DC169" i="8"/>
  <c r="DB169" i="8"/>
  <c r="DA169" i="8"/>
  <c r="CZ169" i="8"/>
  <c r="CY169" i="8"/>
  <c r="CX169" i="8"/>
  <c r="CV169" i="8"/>
  <c r="CW169" i="8" s="1"/>
  <c r="CU169" i="8"/>
  <c r="CT169" i="8"/>
  <c r="CS169" i="8"/>
  <c r="CR169" i="8"/>
  <c r="CQ169" i="8"/>
  <c r="CP169" i="8"/>
  <c r="CO169" i="8"/>
  <c r="CN169" i="8"/>
  <c r="CL169" i="8"/>
  <c r="CM169" i="8" s="1"/>
  <c r="CG169" i="8"/>
  <c r="CF169" i="8"/>
  <c r="CE169" i="8"/>
  <c r="CD169" i="8"/>
  <c r="CC169" i="8"/>
  <c r="CB169" i="8"/>
  <c r="CA169" i="8"/>
  <c r="BZ169" i="8"/>
  <c r="BY169" i="8"/>
  <c r="BW169" i="8"/>
  <c r="BX169" i="8" s="1"/>
  <c r="BV169" i="8"/>
  <c r="BU169" i="8"/>
  <c r="BT169" i="8"/>
  <c r="BS169" i="8"/>
  <c r="BR169" i="8"/>
  <c r="BQ169" i="8"/>
  <c r="BP169" i="8"/>
  <c r="BO169" i="8"/>
  <c r="BN169" i="8"/>
  <c r="BM169" i="8"/>
  <c r="BL169" i="8"/>
  <c r="BJ169" i="8"/>
  <c r="BK169" i="8" s="1"/>
  <c r="J169" i="8"/>
  <c r="I169" i="8"/>
  <c r="H169" i="8"/>
  <c r="G169" i="8"/>
  <c r="F169" i="8"/>
  <c r="A169" i="8"/>
  <c r="DP168" i="8"/>
  <c r="DO168" i="8"/>
  <c r="DN168" i="8"/>
  <c r="DM168" i="8"/>
  <c r="DK168" i="8"/>
  <c r="DL168" i="8" s="1"/>
  <c r="DJ168" i="8"/>
  <c r="DI168" i="8"/>
  <c r="DH168" i="8"/>
  <c r="DG168" i="8"/>
  <c r="DE168" i="8"/>
  <c r="DF168" i="8" s="1"/>
  <c r="DD168" i="8"/>
  <c r="DC168" i="8"/>
  <c r="DB168" i="8"/>
  <c r="DA168" i="8"/>
  <c r="CZ168" i="8"/>
  <c r="CY168" i="8"/>
  <c r="CX168" i="8"/>
  <c r="CV168" i="8"/>
  <c r="CW168" i="8" s="1"/>
  <c r="CU168" i="8"/>
  <c r="CT168" i="8"/>
  <c r="CS168" i="8"/>
  <c r="CR168" i="8"/>
  <c r="CQ168" i="8"/>
  <c r="CP168" i="8"/>
  <c r="CO168" i="8"/>
  <c r="CN168" i="8"/>
  <c r="CL168" i="8"/>
  <c r="CM168" i="8" s="1"/>
  <c r="CG168" i="8"/>
  <c r="CF168" i="8"/>
  <c r="CE168" i="8"/>
  <c r="CD168" i="8"/>
  <c r="CC168" i="8"/>
  <c r="CB168" i="8"/>
  <c r="CA168" i="8"/>
  <c r="BZ168" i="8"/>
  <c r="BY168" i="8"/>
  <c r="BW168" i="8"/>
  <c r="BX168" i="8" s="1"/>
  <c r="BV168" i="8"/>
  <c r="BU168" i="8"/>
  <c r="BT168" i="8"/>
  <c r="BS168" i="8"/>
  <c r="BR168" i="8"/>
  <c r="BQ168" i="8"/>
  <c r="BP168" i="8"/>
  <c r="BO168" i="8"/>
  <c r="BN168" i="8"/>
  <c r="BM168" i="8"/>
  <c r="BL168" i="8"/>
  <c r="BJ168" i="8"/>
  <c r="BK168" i="8" s="1"/>
  <c r="J168" i="8"/>
  <c r="I168" i="8"/>
  <c r="H168" i="8"/>
  <c r="G168" i="8"/>
  <c r="F168" i="8"/>
  <c r="A168" i="8"/>
  <c r="DP167" i="8"/>
  <c r="DO167" i="8"/>
  <c r="DN167" i="8"/>
  <c r="DM167" i="8"/>
  <c r="DK167" i="8"/>
  <c r="DL167" i="8" s="1"/>
  <c r="DJ167" i="8"/>
  <c r="DI167" i="8"/>
  <c r="DH167" i="8"/>
  <c r="DG167" i="8"/>
  <c r="DE167" i="8"/>
  <c r="DF167" i="8" s="1"/>
  <c r="DD167" i="8"/>
  <c r="DC167" i="8"/>
  <c r="DB167" i="8"/>
  <c r="DA167" i="8"/>
  <c r="CZ167" i="8"/>
  <c r="CY167" i="8"/>
  <c r="CX167" i="8"/>
  <c r="CV167" i="8"/>
  <c r="CW167" i="8" s="1"/>
  <c r="CU167" i="8"/>
  <c r="CT167" i="8"/>
  <c r="CS167" i="8"/>
  <c r="CR167" i="8"/>
  <c r="CQ167" i="8"/>
  <c r="CP167" i="8"/>
  <c r="CO167" i="8"/>
  <c r="CN167" i="8"/>
  <c r="CL167" i="8"/>
  <c r="CM167" i="8" s="1"/>
  <c r="CG167" i="8"/>
  <c r="CF167" i="8"/>
  <c r="CE167" i="8"/>
  <c r="CD167" i="8"/>
  <c r="CC167" i="8"/>
  <c r="CB167" i="8"/>
  <c r="CA167" i="8"/>
  <c r="BZ167" i="8"/>
  <c r="BY167" i="8"/>
  <c r="BW167" i="8"/>
  <c r="BX167" i="8" s="1"/>
  <c r="BV167" i="8"/>
  <c r="BU167" i="8"/>
  <c r="BT167" i="8"/>
  <c r="BS167" i="8"/>
  <c r="BR167" i="8"/>
  <c r="BQ167" i="8"/>
  <c r="BP167" i="8"/>
  <c r="BO167" i="8"/>
  <c r="BN167" i="8"/>
  <c r="BM167" i="8"/>
  <c r="BL167" i="8"/>
  <c r="BJ167" i="8"/>
  <c r="BK167" i="8" s="1"/>
  <c r="J167" i="8"/>
  <c r="I167" i="8"/>
  <c r="H167" i="8"/>
  <c r="G167" i="8"/>
  <c r="F167" i="8"/>
  <c r="A167" i="8"/>
  <c r="DP166" i="8"/>
  <c r="DO166" i="8"/>
  <c r="DN166" i="8"/>
  <c r="DM166" i="8"/>
  <c r="DK166" i="8"/>
  <c r="DL166" i="8" s="1"/>
  <c r="DJ166" i="8"/>
  <c r="DI166" i="8"/>
  <c r="DH166" i="8"/>
  <c r="DG166" i="8"/>
  <c r="DE166" i="8"/>
  <c r="DF166" i="8" s="1"/>
  <c r="DD166" i="8"/>
  <c r="DC166" i="8"/>
  <c r="DB166" i="8"/>
  <c r="DA166" i="8"/>
  <c r="CZ166" i="8"/>
  <c r="CY166" i="8"/>
  <c r="CX166" i="8"/>
  <c r="CV166" i="8"/>
  <c r="CW166" i="8" s="1"/>
  <c r="CU166" i="8"/>
  <c r="CT166" i="8"/>
  <c r="CS166" i="8"/>
  <c r="CR166" i="8"/>
  <c r="CQ166" i="8"/>
  <c r="CP166" i="8"/>
  <c r="CO166" i="8"/>
  <c r="CN166" i="8"/>
  <c r="CL166" i="8"/>
  <c r="CM166" i="8" s="1"/>
  <c r="CG166" i="8"/>
  <c r="CF166" i="8"/>
  <c r="CE166" i="8"/>
  <c r="CD166" i="8"/>
  <c r="CC166" i="8"/>
  <c r="CB166" i="8"/>
  <c r="CA166" i="8"/>
  <c r="BZ166" i="8"/>
  <c r="BY166" i="8"/>
  <c r="BW166" i="8"/>
  <c r="BX166" i="8" s="1"/>
  <c r="BV166" i="8"/>
  <c r="BU166" i="8"/>
  <c r="BT166" i="8"/>
  <c r="BS166" i="8"/>
  <c r="BR166" i="8"/>
  <c r="BQ166" i="8"/>
  <c r="BP166" i="8"/>
  <c r="BO166" i="8"/>
  <c r="BN166" i="8"/>
  <c r="BM166" i="8"/>
  <c r="BL166" i="8"/>
  <c r="BJ166" i="8"/>
  <c r="BK166" i="8" s="1"/>
  <c r="J166" i="8"/>
  <c r="I166" i="8"/>
  <c r="H166" i="8"/>
  <c r="G166" i="8"/>
  <c r="F166" i="8"/>
  <c r="A166" i="8"/>
  <c r="DP165" i="8"/>
  <c r="DO165" i="8"/>
  <c r="DN165" i="8"/>
  <c r="DM165" i="8"/>
  <c r="DK165" i="8"/>
  <c r="DL165" i="8" s="1"/>
  <c r="DJ165" i="8"/>
  <c r="DI165" i="8"/>
  <c r="DH165" i="8"/>
  <c r="DG165" i="8"/>
  <c r="DE165" i="8"/>
  <c r="DF165" i="8" s="1"/>
  <c r="DD165" i="8"/>
  <c r="DC165" i="8"/>
  <c r="DB165" i="8"/>
  <c r="DA165" i="8"/>
  <c r="CZ165" i="8"/>
  <c r="CY165" i="8"/>
  <c r="CX165" i="8"/>
  <c r="CV165" i="8"/>
  <c r="CW165" i="8" s="1"/>
  <c r="CU165" i="8"/>
  <c r="CT165" i="8"/>
  <c r="CS165" i="8"/>
  <c r="CR165" i="8"/>
  <c r="CQ165" i="8"/>
  <c r="CP165" i="8"/>
  <c r="CO165" i="8"/>
  <c r="CN165" i="8"/>
  <c r="CL165" i="8"/>
  <c r="CM165" i="8" s="1"/>
  <c r="CG165" i="8"/>
  <c r="CF165" i="8"/>
  <c r="CE165" i="8"/>
  <c r="CD165" i="8"/>
  <c r="CC165" i="8"/>
  <c r="CB165" i="8"/>
  <c r="CA165" i="8"/>
  <c r="BZ165" i="8"/>
  <c r="BY165" i="8"/>
  <c r="BW165" i="8"/>
  <c r="BX165" i="8" s="1"/>
  <c r="BV165" i="8"/>
  <c r="BU165" i="8"/>
  <c r="BT165" i="8"/>
  <c r="BS165" i="8"/>
  <c r="BR165" i="8"/>
  <c r="BQ165" i="8"/>
  <c r="BP165" i="8"/>
  <c r="BO165" i="8"/>
  <c r="BN165" i="8"/>
  <c r="BM165" i="8"/>
  <c r="BL165" i="8"/>
  <c r="BJ165" i="8"/>
  <c r="BK165" i="8" s="1"/>
  <c r="J165" i="8"/>
  <c r="I165" i="8"/>
  <c r="H165" i="8"/>
  <c r="G165" i="8"/>
  <c r="F165" i="8"/>
  <c r="A165" i="8"/>
  <c r="DP164" i="8"/>
  <c r="DO164" i="8"/>
  <c r="DN164" i="8"/>
  <c r="DM164" i="8"/>
  <c r="DK164" i="8"/>
  <c r="DL164" i="8" s="1"/>
  <c r="DJ164" i="8"/>
  <c r="DI164" i="8"/>
  <c r="DH164" i="8"/>
  <c r="DG164" i="8"/>
  <c r="DE164" i="8"/>
  <c r="DF164" i="8" s="1"/>
  <c r="DD164" i="8"/>
  <c r="DC164" i="8"/>
  <c r="DB164" i="8"/>
  <c r="DA164" i="8"/>
  <c r="CZ164" i="8"/>
  <c r="CY164" i="8"/>
  <c r="CX164" i="8"/>
  <c r="CV164" i="8"/>
  <c r="CW164" i="8" s="1"/>
  <c r="CU164" i="8"/>
  <c r="CT164" i="8"/>
  <c r="CS164" i="8"/>
  <c r="CR164" i="8"/>
  <c r="CQ164" i="8"/>
  <c r="CP164" i="8"/>
  <c r="CO164" i="8"/>
  <c r="CN164" i="8"/>
  <c r="CL164" i="8"/>
  <c r="CM164" i="8" s="1"/>
  <c r="CG164" i="8"/>
  <c r="CF164" i="8"/>
  <c r="CE164" i="8"/>
  <c r="CD164" i="8"/>
  <c r="CC164" i="8"/>
  <c r="CB164" i="8"/>
  <c r="CA164" i="8"/>
  <c r="BZ164" i="8"/>
  <c r="BY164" i="8"/>
  <c r="BW164" i="8"/>
  <c r="BX164" i="8" s="1"/>
  <c r="BV164" i="8"/>
  <c r="BU164" i="8"/>
  <c r="BT164" i="8"/>
  <c r="BS164" i="8"/>
  <c r="BR164" i="8"/>
  <c r="BQ164" i="8"/>
  <c r="BP164" i="8"/>
  <c r="BO164" i="8"/>
  <c r="BN164" i="8"/>
  <c r="BM164" i="8"/>
  <c r="BL164" i="8"/>
  <c r="BJ164" i="8"/>
  <c r="BK164" i="8" s="1"/>
  <c r="J164" i="8"/>
  <c r="I164" i="8"/>
  <c r="H164" i="8"/>
  <c r="G164" i="8"/>
  <c r="F164" i="8"/>
  <c r="A164" i="8"/>
  <c r="DP163" i="8"/>
  <c r="DO163" i="8"/>
  <c r="DN163" i="8"/>
  <c r="DM163" i="8"/>
  <c r="DK163" i="8"/>
  <c r="DL163" i="8" s="1"/>
  <c r="DJ163" i="8"/>
  <c r="DI163" i="8"/>
  <c r="DH163" i="8"/>
  <c r="DG163" i="8"/>
  <c r="DE163" i="8"/>
  <c r="DF163" i="8" s="1"/>
  <c r="DD163" i="8"/>
  <c r="DC163" i="8"/>
  <c r="DB163" i="8"/>
  <c r="DA163" i="8"/>
  <c r="CZ163" i="8"/>
  <c r="CY163" i="8"/>
  <c r="CX163" i="8"/>
  <c r="CV163" i="8"/>
  <c r="CW163" i="8" s="1"/>
  <c r="CU163" i="8"/>
  <c r="CT163" i="8"/>
  <c r="CS163" i="8"/>
  <c r="CR163" i="8"/>
  <c r="CQ163" i="8"/>
  <c r="CP163" i="8"/>
  <c r="CO163" i="8"/>
  <c r="CN163" i="8"/>
  <c r="CL163" i="8"/>
  <c r="CM163" i="8" s="1"/>
  <c r="CG163" i="8"/>
  <c r="CF163" i="8"/>
  <c r="CE163" i="8"/>
  <c r="CD163" i="8"/>
  <c r="CC163" i="8"/>
  <c r="CB163" i="8"/>
  <c r="CA163" i="8"/>
  <c r="BZ163" i="8"/>
  <c r="BY163" i="8"/>
  <c r="BW163" i="8"/>
  <c r="BX163" i="8" s="1"/>
  <c r="BV163" i="8"/>
  <c r="BU163" i="8"/>
  <c r="BT163" i="8"/>
  <c r="BS163" i="8"/>
  <c r="BR163" i="8"/>
  <c r="BQ163" i="8"/>
  <c r="BP163" i="8"/>
  <c r="BO163" i="8"/>
  <c r="BN163" i="8"/>
  <c r="BM163" i="8"/>
  <c r="BL163" i="8"/>
  <c r="BJ163" i="8"/>
  <c r="BK163" i="8" s="1"/>
  <c r="J163" i="8"/>
  <c r="I163" i="8"/>
  <c r="H163" i="8"/>
  <c r="G163" i="8"/>
  <c r="F163" i="8"/>
  <c r="A163" i="8"/>
  <c r="DP162" i="8"/>
  <c r="DO162" i="8"/>
  <c r="DN162" i="8"/>
  <c r="DM162" i="8"/>
  <c r="DK162" i="8"/>
  <c r="DL162" i="8" s="1"/>
  <c r="DJ162" i="8"/>
  <c r="DI162" i="8"/>
  <c r="DH162" i="8"/>
  <c r="DG162" i="8"/>
  <c r="DE162" i="8"/>
  <c r="DF162" i="8" s="1"/>
  <c r="DD162" i="8"/>
  <c r="DC162" i="8"/>
  <c r="DB162" i="8"/>
  <c r="DA162" i="8"/>
  <c r="CZ162" i="8"/>
  <c r="CY162" i="8"/>
  <c r="CX162" i="8"/>
  <c r="CV162" i="8"/>
  <c r="CW162" i="8" s="1"/>
  <c r="CU162" i="8"/>
  <c r="CT162" i="8"/>
  <c r="CS162" i="8"/>
  <c r="CR162" i="8"/>
  <c r="CQ162" i="8"/>
  <c r="CP162" i="8"/>
  <c r="CO162" i="8"/>
  <c r="CN162" i="8"/>
  <c r="CL162" i="8"/>
  <c r="CM162" i="8" s="1"/>
  <c r="CG162" i="8"/>
  <c r="CF162" i="8"/>
  <c r="CE162" i="8"/>
  <c r="CD162" i="8"/>
  <c r="CC162" i="8"/>
  <c r="CB162" i="8"/>
  <c r="CA162" i="8"/>
  <c r="BZ162" i="8"/>
  <c r="BY162" i="8"/>
  <c r="BW162" i="8"/>
  <c r="BX162" i="8" s="1"/>
  <c r="BV162" i="8"/>
  <c r="BU162" i="8"/>
  <c r="BT162" i="8"/>
  <c r="BS162" i="8"/>
  <c r="BR162" i="8"/>
  <c r="BQ162" i="8"/>
  <c r="BP162" i="8"/>
  <c r="BO162" i="8"/>
  <c r="BN162" i="8"/>
  <c r="BM162" i="8"/>
  <c r="BL162" i="8"/>
  <c r="BJ162" i="8"/>
  <c r="BK162" i="8" s="1"/>
  <c r="J162" i="8"/>
  <c r="I162" i="8"/>
  <c r="H162" i="8"/>
  <c r="G162" i="8"/>
  <c r="F162" i="8"/>
  <c r="A162" i="8"/>
  <c r="DP161" i="8"/>
  <c r="DO161" i="8"/>
  <c r="DN161" i="8"/>
  <c r="DM161" i="8"/>
  <c r="DK161" i="8"/>
  <c r="DL161" i="8" s="1"/>
  <c r="DJ161" i="8"/>
  <c r="DI161" i="8"/>
  <c r="DH161" i="8"/>
  <c r="DG161" i="8"/>
  <c r="DE161" i="8"/>
  <c r="DF161" i="8" s="1"/>
  <c r="DD161" i="8"/>
  <c r="DC161" i="8"/>
  <c r="DB161" i="8"/>
  <c r="DA161" i="8"/>
  <c r="CZ161" i="8"/>
  <c r="CY161" i="8"/>
  <c r="CX161" i="8"/>
  <c r="CV161" i="8"/>
  <c r="CW161" i="8" s="1"/>
  <c r="CU161" i="8"/>
  <c r="CT161" i="8"/>
  <c r="CS161" i="8"/>
  <c r="CR161" i="8"/>
  <c r="CQ161" i="8"/>
  <c r="CP161" i="8"/>
  <c r="CO161" i="8"/>
  <c r="CN161" i="8"/>
  <c r="CL161" i="8"/>
  <c r="CM161" i="8" s="1"/>
  <c r="CG161" i="8"/>
  <c r="CF161" i="8"/>
  <c r="CE161" i="8"/>
  <c r="CD161" i="8"/>
  <c r="CC161" i="8"/>
  <c r="CB161" i="8"/>
  <c r="CA161" i="8"/>
  <c r="BZ161" i="8"/>
  <c r="BY161" i="8"/>
  <c r="BW161" i="8"/>
  <c r="BX161" i="8" s="1"/>
  <c r="BV161" i="8"/>
  <c r="BU161" i="8"/>
  <c r="BT161" i="8"/>
  <c r="BS161" i="8"/>
  <c r="BR161" i="8"/>
  <c r="BQ161" i="8"/>
  <c r="BP161" i="8"/>
  <c r="BO161" i="8"/>
  <c r="BN161" i="8"/>
  <c r="BM161" i="8"/>
  <c r="BL161" i="8"/>
  <c r="BJ161" i="8"/>
  <c r="BK161" i="8" s="1"/>
  <c r="J161" i="8"/>
  <c r="I161" i="8"/>
  <c r="H161" i="8"/>
  <c r="G161" i="8"/>
  <c r="F161" i="8"/>
  <c r="A161" i="8"/>
  <c r="DP160" i="8"/>
  <c r="DO160" i="8"/>
  <c r="DN160" i="8"/>
  <c r="DM160" i="8"/>
  <c r="DK160" i="8"/>
  <c r="DL160" i="8" s="1"/>
  <c r="DJ160" i="8"/>
  <c r="DI160" i="8"/>
  <c r="DH160" i="8"/>
  <c r="DG160" i="8"/>
  <c r="DE160" i="8"/>
  <c r="DF160" i="8" s="1"/>
  <c r="DD160" i="8"/>
  <c r="DC160" i="8"/>
  <c r="DB160" i="8"/>
  <c r="DA160" i="8"/>
  <c r="CZ160" i="8"/>
  <c r="CY160" i="8"/>
  <c r="CX160" i="8"/>
  <c r="CV160" i="8"/>
  <c r="CW160" i="8" s="1"/>
  <c r="CU160" i="8"/>
  <c r="CT160" i="8"/>
  <c r="CS160" i="8"/>
  <c r="CR160" i="8"/>
  <c r="CQ160" i="8"/>
  <c r="CP160" i="8"/>
  <c r="CO160" i="8"/>
  <c r="CN160" i="8"/>
  <c r="CL160" i="8"/>
  <c r="CM160" i="8" s="1"/>
  <c r="CG160" i="8"/>
  <c r="CF160" i="8"/>
  <c r="CE160" i="8"/>
  <c r="CD160" i="8"/>
  <c r="CC160" i="8"/>
  <c r="CB160" i="8"/>
  <c r="CA160" i="8"/>
  <c r="BZ160" i="8"/>
  <c r="BY160" i="8"/>
  <c r="BW160" i="8"/>
  <c r="BX160" i="8" s="1"/>
  <c r="BV160" i="8"/>
  <c r="BU160" i="8"/>
  <c r="BT160" i="8"/>
  <c r="BS160" i="8"/>
  <c r="BR160" i="8"/>
  <c r="BQ160" i="8"/>
  <c r="BP160" i="8"/>
  <c r="BO160" i="8"/>
  <c r="BN160" i="8"/>
  <c r="BM160" i="8"/>
  <c r="BL160" i="8"/>
  <c r="BJ160" i="8"/>
  <c r="BK160" i="8" s="1"/>
  <c r="J160" i="8"/>
  <c r="I160" i="8"/>
  <c r="H160" i="8"/>
  <c r="G160" i="8"/>
  <c r="F160" i="8"/>
  <c r="A160" i="8"/>
  <c r="DP159" i="8"/>
  <c r="DO159" i="8"/>
  <c r="DN159" i="8"/>
  <c r="DM159" i="8"/>
  <c r="DK159" i="8"/>
  <c r="DL159" i="8" s="1"/>
  <c r="DJ159" i="8"/>
  <c r="DI159" i="8"/>
  <c r="DH159" i="8"/>
  <c r="DG159" i="8"/>
  <c r="DE159" i="8"/>
  <c r="DF159" i="8" s="1"/>
  <c r="DD159" i="8"/>
  <c r="DC159" i="8"/>
  <c r="DB159" i="8"/>
  <c r="DA159" i="8"/>
  <c r="CZ159" i="8"/>
  <c r="CY159" i="8"/>
  <c r="CX159" i="8"/>
  <c r="CV159" i="8"/>
  <c r="CW159" i="8" s="1"/>
  <c r="CU159" i="8"/>
  <c r="CT159" i="8"/>
  <c r="CS159" i="8"/>
  <c r="CR159" i="8"/>
  <c r="CQ159" i="8"/>
  <c r="CP159" i="8"/>
  <c r="CO159" i="8"/>
  <c r="CN159" i="8"/>
  <c r="CL159" i="8"/>
  <c r="CM159" i="8" s="1"/>
  <c r="CG159" i="8"/>
  <c r="CF159" i="8"/>
  <c r="CE159" i="8"/>
  <c r="CD159" i="8"/>
  <c r="CC159" i="8"/>
  <c r="CB159" i="8"/>
  <c r="CA159" i="8"/>
  <c r="BZ159" i="8"/>
  <c r="BY159" i="8"/>
  <c r="BW159" i="8"/>
  <c r="BX159" i="8" s="1"/>
  <c r="BV159" i="8"/>
  <c r="BU159" i="8"/>
  <c r="BT159" i="8"/>
  <c r="BS159" i="8"/>
  <c r="BR159" i="8"/>
  <c r="BQ159" i="8"/>
  <c r="BP159" i="8"/>
  <c r="BO159" i="8"/>
  <c r="BN159" i="8"/>
  <c r="BM159" i="8"/>
  <c r="BL159" i="8"/>
  <c r="BJ159" i="8"/>
  <c r="BK159" i="8" s="1"/>
  <c r="J159" i="8"/>
  <c r="I159" i="8"/>
  <c r="H159" i="8"/>
  <c r="G159" i="8"/>
  <c r="F159" i="8"/>
  <c r="A159" i="8"/>
  <c r="DP158" i="8"/>
  <c r="DO158" i="8"/>
  <c r="DN158" i="8"/>
  <c r="DM158" i="8"/>
  <c r="DK158" i="8"/>
  <c r="DL158" i="8" s="1"/>
  <c r="DJ158" i="8"/>
  <c r="DI158" i="8"/>
  <c r="DH158" i="8"/>
  <c r="DG158" i="8"/>
  <c r="DE158" i="8"/>
  <c r="DF158" i="8" s="1"/>
  <c r="DD158" i="8"/>
  <c r="DC158" i="8"/>
  <c r="DB158" i="8"/>
  <c r="DA158" i="8"/>
  <c r="CZ158" i="8"/>
  <c r="CY158" i="8"/>
  <c r="CX158" i="8"/>
  <c r="CV158" i="8"/>
  <c r="CW158" i="8" s="1"/>
  <c r="CU158" i="8"/>
  <c r="CT158" i="8"/>
  <c r="CS158" i="8"/>
  <c r="CR158" i="8"/>
  <c r="CQ158" i="8"/>
  <c r="CP158" i="8"/>
  <c r="CO158" i="8"/>
  <c r="CN158" i="8"/>
  <c r="CL158" i="8"/>
  <c r="CM158" i="8" s="1"/>
  <c r="CG158" i="8"/>
  <c r="CF158" i="8"/>
  <c r="CE158" i="8"/>
  <c r="CD158" i="8"/>
  <c r="CC158" i="8"/>
  <c r="CB158" i="8"/>
  <c r="CA158" i="8"/>
  <c r="BZ158" i="8"/>
  <c r="BY158" i="8"/>
  <c r="BW158" i="8"/>
  <c r="BX158" i="8" s="1"/>
  <c r="BV158" i="8"/>
  <c r="BU158" i="8"/>
  <c r="BT158" i="8"/>
  <c r="BS158" i="8"/>
  <c r="BR158" i="8"/>
  <c r="BQ158" i="8"/>
  <c r="BP158" i="8"/>
  <c r="BO158" i="8"/>
  <c r="BN158" i="8"/>
  <c r="BM158" i="8"/>
  <c r="BL158" i="8"/>
  <c r="BJ158" i="8"/>
  <c r="BK158" i="8" s="1"/>
  <c r="J158" i="8"/>
  <c r="I158" i="8"/>
  <c r="H158" i="8"/>
  <c r="G158" i="8"/>
  <c r="F158" i="8"/>
  <c r="A158" i="8"/>
  <c r="DP157" i="8"/>
  <c r="DO157" i="8"/>
  <c r="DN157" i="8"/>
  <c r="DM157" i="8"/>
  <c r="DK157" i="8"/>
  <c r="DL157" i="8" s="1"/>
  <c r="DJ157" i="8"/>
  <c r="DI157" i="8"/>
  <c r="DH157" i="8"/>
  <c r="DG157" i="8"/>
  <c r="DE157" i="8"/>
  <c r="DF157" i="8" s="1"/>
  <c r="DD157" i="8"/>
  <c r="DC157" i="8"/>
  <c r="DB157" i="8"/>
  <c r="DA157" i="8"/>
  <c r="CZ157" i="8"/>
  <c r="CY157" i="8"/>
  <c r="CX157" i="8"/>
  <c r="CV157" i="8"/>
  <c r="CW157" i="8" s="1"/>
  <c r="CU157" i="8"/>
  <c r="CT157" i="8"/>
  <c r="CS157" i="8"/>
  <c r="CR157" i="8"/>
  <c r="CQ157" i="8"/>
  <c r="CP157" i="8"/>
  <c r="CO157" i="8"/>
  <c r="CN157" i="8"/>
  <c r="CL157" i="8"/>
  <c r="CM157" i="8" s="1"/>
  <c r="CG157" i="8"/>
  <c r="CF157" i="8"/>
  <c r="CE157" i="8"/>
  <c r="CD157" i="8"/>
  <c r="CC157" i="8"/>
  <c r="CB157" i="8"/>
  <c r="CA157" i="8"/>
  <c r="BZ157" i="8"/>
  <c r="BY157" i="8"/>
  <c r="BW157" i="8"/>
  <c r="BX157" i="8" s="1"/>
  <c r="BV157" i="8"/>
  <c r="BU157" i="8"/>
  <c r="BT157" i="8"/>
  <c r="BS157" i="8"/>
  <c r="BR157" i="8"/>
  <c r="BQ157" i="8"/>
  <c r="BP157" i="8"/>
  <c r="BO157" i="8"/>
  <c r="BN157" i="8"/>
  <c r="BM157" i="8"/>
  <c r="BL157" i="8"/>
  <c r="BJ157" i="8"/>
  <c r="BK157" i="8" s="1"/>
  <c r="J157" i="8"/>
  <c r="I157" i="8"/>
  <c r="H157" i="8"/>
  <c r="G157" i="8"/>
  <c r="F157" i="8"/>
  <c r="A157" i="8"/>
  <c r="DP156" i="8"/>
  <c r="DO156" i="8"/>
  <c r="DN156" i="8"/>
  <c r="DM156" i="8"/>
  <c r="DK156" i="8"/>
  <c r="DL156" i="8" s="1"/>
  <c r="DJ156" i="8"/>
  <c r="DI156" i="8"/>
  <c r="DH156" i="8"/>
  <c r="DG156" i="8"/>
  <c r="DE156" i="8"/>
  <c r="DF156" i="8" s="1"/>
  <c r="DD156" i="8"/>
  <c r="DC156" i="8"/>
  <c r="DB156" i="8"/>
  <c r="DA156" i="8"/>
  <c r="CZ156" i="8"/>
  <c r="CY156" i="8"/>
  <c r="CX156" i="8"/>
  <c r="CV156" i="8"/>
  <c r="CW156" i="8" s="1"/>
  <c r="CU156" i="8"/>
  <c r="CT156" i="8"/>
  <c r="CS156" i="8"/>
  <c r="CR156" i="8"/>
  <c r="CQ156" i="8"/>
  <c r="CP156" i="8"/>
  <c r="CO156" i="8"/>
  <c r="CN156" i="8"/>
  <c r="CL156" i="8"/>
  <c r="CM156" i="8" s="1"/>
  <c r="CG156" i="8"/>
  <c r="CF156" i="8"/>
  <c r="CE156" i="8"/>
  <c r="CD156" i="8"/>
  <c r="CC156" i="8"/>
  <c r="CB156" i="8"/>
  <c r="CA156" i="8"/>
  <c r="BZ156" i="8"/>
  <c r="BY156" i="8"/>
  <c r="BW156" i="8"/>
  <c r="BX156" i="8" s="1"/>
  <c r="BV156" i="8"/>
  <c r="BU156" i="8"/>
  <c r="BT156" i="8"/>
  <c r="BS156" i="8"/>
  <c r="BR156" i="8"/>
  <c r="BQ156" i="8"/>
  <c r="BP156" i="8"/>
  <c r="BO156" i="8"/>
  <c r="BN156" i="8"/>
  <c r="BM156" i="8"/>
  <c r="BL156" i="8"/>
  <c r="BJ156" i="8"/>
  <c r="BK156" i="8" s="1"/>
  <c r="J156" i="8"/>
  <c r="I156" i="8"/>
  <c r="H156" i="8"/>
  <c r="G156" i="8"/>
  <c r="F156" i="8"/>
  <c r="A156" i="8"/>
  <c r="DP155" i="8"/>
  <c r="DO155" i="8"/>
  <c r="DN155" i="8"/>
  <c r="DM155" i="8"/>
  <c r="DK155" i="8"/>
  <c r="DL155" i="8" s="1"/>
  <c r="DJ155" i="8"/>
  <c r="DI155" i="8"/>
  <c r="DH155" i="8"/>
  <c r="DG155" i="8"/>
  <c r="DE155" i="8"/>
  <c r="DF155" i="8" s="1"/>
  <c r="DD155" i="8"/>
  <c r="DC155" i="8"/>
  <c r="DB155" i="8"/>
  <c r="DA155" i="8"/>
  <c r="CZ155" i="8"/>
  <c r="CY155" i="8"/>
  <c r="CX155" i="8"/>
  <c r="CV155" i="8"/>
  <c r="CW155" i="8" s="1"/>
  <c r="CU155" i="8"/>
  <c r="CT155" i="8"/>
  <c r="CS155" i="8"/>
  <c r="CR155" i="8"/>
  <c r="CQ155" i="8"/>
  <c r="CP155" i="8"/>
  <c r="CO155" i="8"/>
  <c r="CN155" i="8"/>
  <c r="CL155" i="8"/>
  <c r="CM155" i="8" s="1"/>
  <c r="CG155" i="8"/>
  <c r="CF155" i="8"/>
  <c r="CE155" i="8"/>
  <c r="CD155" i="8"/>
  <c r="CC155" i="8"/>
  <c r="CB155" i="8"/>
  <c r="CA155" i="8"/>
  <c r="BZ155" i="8"/>
  <c r="BY155" i="8"/>
  <c r="BW155" i="8"/>
  <c r="BX155" i="8" s="1"/>
  <c r="BV155" i="8"/>
  <c r="BU155" i="8"/>
  <c r="BT155" i="8"/>
  <c r="BS155" i="8"/>
  <c r="BR155" i="8"/>
  <c r="BQ155" i="8"/>
  <c r="BP155" i="8"/>
  <c r="BO155" i="8"/>
  <c r="BN155" i="8"/>
  <c r="BM155" i="8"/>
  <c r="BL155" i="8"/>
  <c r="BJ155" i="8"/>
  <c r="BK155" i="8" s="1"/>
  <c r="J155" i="8"/>
  <c r="I155" i="8"/>
  <c r="H155" i="8"/>
  <c r="G155" i="8"/>
  <c r="F155" i="8"/>
  <c r="A155" i="8"/>
  <c r="DP154" i="8"/>
  <c r="DO154" i="8"/>
  <c r="DN154" i="8"/>
  <c r="DM154" i="8"/>
  <c r="DK154" i="8"/>
  <c r="DL154" i="8" s="1"/>
  <c r="DJ154" i="8"/>
  <c r="DI154" i="8"/>
  <c r="DH154" i="8"/>
  <c r="DG154" i="8"/>
  <c r="DE154" i="8"/>
  <c r="DF154" i="8" s="1"/>
  <c r="DD154" i="8"/>
  <c r="DC154" i="8"/>
  <c r="DB154" i="8"/>
  <c r="DA154" i="8"/>
  <c r="CZ154" i="8"/>
  <c r="CY154" i="8"/>
  <c r="CX154" i="8"/>
  <c r="CV154" i="8"/>
  <c r="CW154" i="8" s="1"/>
  <c r="CU154" i="8"/>
  <c r="CT154" i="8"/>
  <c r="CS154" i="8"/>
  <c r="CR154" i="8"/>
  <c r="CQ154" i="8"/>
  <c r="CP154" i="8"/>
  <c r="CO154" i="8"/>
  <c r="CN154" i="8"/>
  <c r="CL154" i="8"/>
  <c r="CM154" i="8" s="1"/>
  <c r="CG154" i="8"/>
  <c r="CF154" i="8"/>
  <c r="CE154" i="8"/>
  <c r="CD154" i="8"/>
  <c r="CC154" i="8"/>
  <c r="CB154" i="8"/>
  <c r="CA154" i="8"/>
  <c r="BZ154" i="8"/>
  <c r="BY154" i="8"/>
  <c r="BW154" i="8"/>
  <c r="BX154" i="8" s="1"/>
  <c r="BV154" i="8"/>
  <c r="BU154" i="8"/>
  <c r="BT154" i="8"/>
  <c r="BS154" i="8"/>
  <c r="BR154" i="8"/>
  <c r="BQ154" i="8"/>
  <c r="BP154" i="8"/>
  <c r="BO154" i="8"/>
  <c r="BN154" i="8"/>
  <c r="BM154" i="8"/>
  <c r="BL154" i="8"/>
  <c r="BJ154" i="8"/>
  <c r="BK154" i="8" s="1"/>
  <c r="J154" i="8"/>
  <c r="I154" i="8"/>
  <c r="H154" i="8"/>
  <c r="G154" i="8"/>
  <c r="F154" i="8"/>
  <c r="A154" i="8"/>
  <c r="DP153" i="8"/>
  <c r="DO153" i="8"/>
  <c r="DN153" i="8"/>
  <c r="DM153" i="8"/>
  <c r="DK153" i="8"/>
  <c r="DL153" i="8" s="1"/>
  <c r="DJ153" i="8"/>
  <c r="DI153" i="8"/>
  <c r="DH153" i="8"/>
  <c r="DG153" i="8"/>
  <c r="DE153" i="8"/>
  <c r="DF153" i="8" s="1"/>
  <c r="DD153" i="8"/>
  <c r="DC153" i="8"/>
  <c r="DB153" i="8"/>
  <c r="DA153" i="8"/>
  <c r="CZ153" i="8"/>
  <c r="CY153" i="8"/>
  <c r="CX153" i="8"/>
  <c r="CV153" i="8"/>
  <c r="CW153" i="8" s="1"/>
  <c r="CU153" i="8"/>
  <c r="CT153" i="8"/>
  <c r="CS153" i="8"/>
  <c r="CR153" i="8"/>
  <c r="CQ153" i="8"/>
  <c r="CP153" i="8"/>
  <c r="CO153" i="8"/>
  <c r="CN153" i="8"/>
  <c r="CL153" i="8"/>
  <c r="CM153" i="8" s="1"/>
  <c r="CG153" i="8"/>
  <c r="CF153" i="8"/>
  <c r="CE153" i="8"/>
  <c r="CD153" i="8"/>
  <c r="CC153" i="8"/>
  <c r="CB153" i="8"/>
  <c r="CA153" i="8"/>
  <c r="BZ153" i="8"/>
  <c r="BY153" i="8"/>
  <c r="BW153" i="8"/>
  <c r="BX153" i="8" s="1"/>
  <c r="BV153" i="8"/>
  <c r="BU153" i="8"/>
  <c r="BT153" i="8"/>
  <c r="BS153" i="8"/>
  <c r="BR153" i="8"/>
  <c r="BQ153" i="8"/>
  <c r="BP153" i="8"/>
  <c r="BO153" i="8"/>
  <c r="BN153" i="8"/>
  <c r="BM153" i="8"/>
  <c r="BL153" i="8"/>
  <c r="BJ153" i="8"/>
  <c r="BK153" i="8" s="1"/>
  <c r="J153" i="8"/>
  <c r="I153" i="8"/>
  <c r="H153" i="8"/>
  <c r="G153" i="8"/>
  <c r="F153" i="8"/>
  <c r="A153" i="8"/>
  <c r="DP152" i="8"/>
  <c r="DO152" i="8"/>
  <c r="DN152" i="8"/>
  <c r="DM152" i="8"/>
  <c r="DK152" i="8"/>
  <c r="DL152" i="8" s="1"/>
  <c r="DJ152" i="8"/>
  <c r="DI152" i="8"/>
  <c r="DH152" i="8"/>
  <c r="DG152" i="8"/>
  <c r="DE152" i="8"/>
  <c r="DF152" i="8" s="1"/>
  <c r="DD152" i="8"/>
  <c r="DC152" i="8"/>
  <c r="DB152" i="8"/>
  <c r="DA152" i="8"/>
  <c r="CZ152" i="8"/>
  <c r="CY152" i="8"/>
  <c r="CX152" i="8"/>
  <c r="CV152" i="8"/>
  <c r="CW152" i="8" s="1"/>
  <c r="CU152" i="8"/>
  <c r="CT152" i="8"/>
  <c r="CS152" i="8"/>
  <c r="CR152" i="8"/>
  <c r="CQ152" i="8"/>
  <c r="CP152" i="8"/>
  <c r="CO152" i="8"/>
  <c r="CN152" i="8"/>
  <c r="CL152" i="8"/>
  <c r="CM152" i="8" s="1"/>
  <c r="CG152" i="8"/>
  <c r="CF152" i="8"/>
  <c r="CE152" i="8"/>
  <c r="CD152" i="8"/>
  <c r="CC152" i="8"/>
  <c r="CB152" i="8"/>
  <c r="CA152" i="8"/>
  <c r="BZ152" i="8"/>
  <c r="BY152" i="8"/>
  <c r="BW152" i="8"/>
  <c r="BX152" i="8" s="1"/>
  <c r="BV152" i="8"/>
  <c r="BU152" i="8"/>
  <c r="BT152" i="8"/>
  <c r="BS152" i="8"/>
  <c r="BR152" i="8"/>
  <c r="BQ152" i="8"/>
  <c r="BP152" i="8"/>
  <c r="BO152" i="8"/>
  <c r="BN152" i="8"/>
  <c r="BM152" i="8"/>
  <c r="BL152" i="8"/>
  <c r="BJ152" i="8"/>
  <c r="BK152" i="8" s="1"/>
  <c r="J152" i="8"/>
  <c r="I152" i="8"/>
  <c r="H152" i="8"/>
  <c r="G152" i="8"/>
  <c r="F152" i="8"/>
  <c r="A152" i="8"/>
  <c r="DP151" i="8"/>
  <c r="DO151" i="8"/>
  <c r="DN151" i="8"/>
  <c r="DM151" i="8"/>
  <c r="DK151" i="8"/>
  <c r="DL151" i="8" s="1"/>
  <c r="DJ151" i="8"/>
  <c r="DI151" i="8"/>
  <c r="DH151" i="8"/>
  <c r="DG151" i="8"/>
  <c r="DE151" i="8"/>
  <c r="DF151" i="8" s="1"/>
  <c r="DD151" i="8"/>
  <c r="DC151" i="8"/>
  <c r="DB151" i="8"/>
  <c r="DA151" i="8"/>
  <c r="CZ151" i="8"/>
  <c r="CY151" i="8"/>
  <c r="CX151" i="8"/>
  <c r="CV151" i="8"/>
  <c r="CW151" i="8" s="1"/>
  <c r="CU151" i="8"/>
  <c r="CT151" i="8"/>
  <c r="CS151" i="8"/>
  <c r="CR151" i="8"/>
  <c r="CQ151" i="8"/>
  <c r="CP151" i="8"/>
  <c r="CO151" i="8"/>
  <c r="CN151" i="8"/>
  <c r="CL151" i="8"/>
  <c r="CM151" i="8" s="1"/>
  <c r="CG151" i="8"/>
  <c r="CF151" i="8"/>
  <c r="CE151" i="8"/>
  <c r="CD151" i="8"/>
  <c r="CC151" i="8"/>
  <c r="CB151" i="8"/>
  <c r="CA151" i="8"/>
  <c r="BZ151" i="8"/>
  <c r="BY151" i="8"/>
  <c r="BW151" i="8"/>
  <c r="BX151" i="8" s="1"/>
  <c r="BV151" i="8"/>
  <c r="BU151" i="8"/>
  <c r="BT151" i="8"/>
  <c r="BS151" i="8"/>
  <c r="BR151" i="8"/>
  <c r="BQ151" i="8"/>
  <c r="BP151" i="8"/>
  <c r="BO151" i="8"/>
  <c r="BN151" i="8"/>
  <c r="BM151" i="8"/>
  <c r="BL151" i="8"/>
  <c r="BJ151" i="8"/>
  <c r="BK151" i="8" s="1"/>
  <c r="J151" i="8"/>
  <c r="I151" i="8"/>
  <c r="H151" i="8"/>
  <c r="G151" i="8"/>
  <c r="F151" i="8"/>
  <c r="A151" i="8"/>
  <c r="DP150" i="8"/>
  <c r="DO150" i="8"/>
  <c r="DN150" i="8"/>
  <c r="DM150" i="8"/>
  <c r="DK150" i="8"/>
  <c r="DL150" i="8" s="1"/>
  <c r="DJ150" i="8"/>
  <c r="DI150" i="8"/>
  <c r="DH150" i="8"/>
  <c r="DG150" i="8"/>
  <c r="DE150" i="8"/>
  <c r="DF150" i="8" s="1"/>
  <c r="DD150" i="8"/>
  <c r="DC150" i="8"/>
  <c r="DB150" i="8"/>
  <c r="DA150" i="8"/>
  <c r="CZ150" i="8"/>
  <c r="CY150" i="8"/>
  <c r="CX150" i="8"/>
  <c r="CV150" i="8"/>
  <c r="CW150" i="8" s="1"/>
  <c r="CU150" i="8"/>
  <c r="CT150" i="8"/>
  <c r="CS150" i="8"/>
  <c r="CR150" i="8"/>
  <c r="CQ150" i="8"/>
  <c r="CP150" i="8"/>
  <c r="CO150" i="8"/>
  <c r="CN150" i="8"/>
  <c r="CL150" i="8"/>
  <c r="CM150" i="8" s="1"/>
  <c r="CG150" i="8"/>
  <c r="CF150" i="8"/>
  <c r="CE150" i="8"/>
  <c r="CD150" i="8"/>
  <c r="CC150" i="8"/>
  <c r="CB150" i="8"/>
  <c r="CA150" i="8"/>
  <c r="BZ150" i="8"/>
  <c r="BY150" i="8"/>
  <c r="BW150" i="8"/>
  <c r="BX150" i="8" s="1"/>
  <c r="BV150" i="8"/>
  <c r="BU150" i="8"/>
  <c r="BT150" i="8"/>
  <c r="BS150" i="8"/>
  <c r="BR150" i="8"/>
  <c r="BQ150" i="8"/>
  <c r="BP150" i="8"/>
  <c r="BO150" i="8"/>
  <c r="BN150" i="8"/>
  <c r="BM150" i="8"/>
  <c r="BL150" i="8"/>
  <c r="BJ150" i="8"/>
  <c r="BK150" i="8" s="1"/>
  <c r="J150" i="8"/>
  <c r="I150" i="8"/>
  <c r="H150" i="8"/>
  <c r="G150" i="8"/>
  <c r="F150" i="8"/>
  <c r="A150" i="8"/>
  <c r="DP149" i="8"/>
  <c r="DO149" i="8"/>
  <c r="DN149" i="8"/>
  <c r="DM149" i="8"/>
  <c r="DK149" i="8"/>
  <c r="DL149" i="8" s="1"/>
  <c r="DJ149" i="8"/>
  <c r="DI149" i="8"/>
  <c r="DH149" i="8"/>
  <c r="DG149" i="8"/>
  <c r="DE149" i="8"/>
  <c r="DF149" i="8" s="1"/>
  <c r="DD149" i="8"/>
  <c r="DC149" i="8"/>
  <c r="DB149" i="8"/>
  <c r="DA149" i="8"/>
  <c r="CZ149" i="8"/>
  <c r="CY149" i="8"/>
  <c r="CX149" i="8"/>
  <c r="CV149" i="8"/>
  <c r="CW149" i="8" s="1"/>
  <c r="CU149" i="8"/>
  <c r="CT149" i="8"/>
  <c r="CS149" i="8"/>
  <c r="CR149" i="8"/>
  <c r="CQ149" i="8"/>
  <c r="CP149" i="8"/>
  <c r="CO149" i="8"/>
  <c r="CN149" i="8"/>
  <c r="CL149" i="8"/>
  <c r="CM149" i="8" s="1"/>
  <c r="CG149" i="8"/>
  <c r="CF149" i="8"/>
  <c r="CE149" i="8"/>
  <c r="CD149" i="8"/>
  <c r="CC149" i="8"/>
  <c r="CB149" i="8"/>
  <c r="CA149" i="8"/>
  <c r="BZ149" i="8"/>
  <c r="BY149" i="8"/>
  <c r="BW149" i="8"/>
  <c r="BX149" i="8" s="1"/>
  <c r="BV149" i="8"/>
  <c r="BU149" i="8"/>
  <c r="BT149" i="8"/>
  <c r="BS149" i="8"/>
  <c r="BR149" i="8"/>
  <c r="BQ149" i="8"/>
  <c r="BP149" i="8"/>
  <c r="BO149" i="8"/>
  <c r="BN149" i="8"/>
  <c r="BM149" i="8"/>
  <c r="BL149" i="8"/>
  <c r="BJ149" i="8"/>
  <c r="BK149" i="8" s="1"/>
  <c r="J149" i="8"/>
  <c r="I149" i="8"/>
  <c r="H149" i="8"/>
  <c r="G149" i="8"/>
  <c r="F149" i="8"/>
  <c r="A149" i="8"/>
  <c r="DP148" i="8"/>
  <c r="DO148" i="8"/>
  <c r="DN148" i="8"/>
  <c r="DM148" i="8"/>
  <c r="DK148" i="8"/>
  <c r="DL148" i="8" s="1"/>
  <c r="DJ148" i="8"/>
  <c r="DI148" i="8"/>
  <c r="DH148" i="8"/>
  <c r="DG148" i="8"/>
  <c r="DE148" i="8"/>
  <c r="DF148" i="8" s="1"/>
  <c r="DD148" i="8"/>
  <c r="DC148" i="8"/>
  <c r="DB148" i="8"/>
  <c r="DA148" i="8"/>
  <c r="CZ148" i="8"/>
  <c r="CY148" i="8"/>
  <c r="CX148" i="8"/>
  <c r="CV148" i="8"/>
  <c r="CW148" i="8" s="1"/>
  <c r="CU148" i="8"/>
  <c r="CT148" i="8"/>
  <c r="CS148" i="8"/>
  <c r="CR148" i="8"/>
  <c r="CQ148" i="8"/>
  <c r="CP148" i="8"/>
  <c r="CO148" i="8"/>
  <c r="CN148" i="8"/>
  <c r="CL148" i="8"/>
  <c r="CM148" i="8" s="1"/>
  <c r="CG148" i="8"/>
  <c r="CF148" i="8"/>
  <c r="CE148" i="8"/>
  <c r="CD148" i="8"/>
  <c r="CC148" i="8"/>
  <c r="CB148" i="8"/>
  <c r="CA148" i="8"/>
  <c r="BZ148" i="8"/>
  <c r="BY148" i="8"/>
  <c r="BW148" i="8"/>
  <c r="BX148" i="8" s="1"/>
  <c r="BV148" i="8"/>
  <c r="BU148" i="8"/>
  <c r="BT148" i="8"/>
  <c r="BS148" i="8"/>
  <c r="BR148" i="8"/>
  <c r="BQ148" i="8"/>
  <c r="BP148" i="8"/>
  <c r="BO148" i="8"/>
  <c r="BN148" i="8"/>
  <c r="BM148" i="8"/>
  <c r="BL148" i="8"/>
  <c r="BJ148" i="8"/>
  <c r="BK148" i="8" s="1"/>
  <c r="J148" i="8"/>
  <c r="I148" i="8"/>
  <c r="H148" i="8"/>
  <c r="G148" i="8"/>
  <c r="F148" i="8"/>
  <c r="A148" i="8"/>
  <c r="DP147" i="8"/>
  <c r="DO147" i="8"/>
  <c r="DN147" i="8"/>
  <c r="DM147" i="8"/>
  <c r="DK147" i="8"/>
  <c r="DL147" i="8" s="1"/>
  <c r="DJ147" i="8"/>
  <c r="DI147" i="8"/>
  <c r="DH147" i="8"/>
  <c r="DG147" i="8"/>
  <c r="DE147" i="8"/>
  <c r="DF147" i="8" s="1"/>
  <c r="DD147" i="8"/>
  <c r="DC147" i="8"/>
  <c r="DB147" i="8"/>
  <c r="DA147" i="8"/>
  <c r="CZ147" i="8"/>
  <c r="CY147" i="8"/>
  <c r="CX147" i="8"/>
  <c r="CV147" i="8"/>
  <c r="CW147" i="8" s="1"/>
  <c r="CU147" i="8"/>
  <c r="CT147" i="8"/>
  <c r="CS147" i="8"/>
  <c r="CR147" i="8"/>
  <c r="CQ147" i="8"/>
  <c r="CP147" i="8"/>
  <c r="CO147" i="8"/>
  <c r="CN147" i="8"/>
  <c r="CL147" i="8"/>
  <c r="CM147" i="8" s="1"/>
  <c r="CG147" i="8"/>
  <c r="CF147" i="8"/>
  <c r="CE147" i="8"/>
  <c r="CD147" i="8"/>
  <c r="CC147" i="8"/>
  <c r="CB147" i="8"/>
  <c r="CA147" i="8"/>
  <c r="BZ147" i="8"/>
  <c r="BY147" i="8"/>
  <c r="BW147" i="8"/>
  <c r="BX147" i="8" s="1"/>
  <c r="BV147" i="8"/>
  <c r="BU147" i="8"/>
  <c r="BT147" i="8"/>
  <c r="BS147" i="8"/>
  <c r="BR147" i="8"/>
  <c r="BQ147" i="8"/>
  <c r="BP147" i="8"/>
  <c r="BO147" i="8"/>
  <c r="BN147" i="8"/>
  <c r="BM147" i="8"/>
  <c r="BL147" i="8"/>
  <c r="BJ147" i="8"/>
  <c r="BK147" i="8" s="1"/>
  <c r="J147" i="8"/>
  <c r="I147" i="8"/>
  <c r="H147" i="8"/>
  <c r="G147" i="8"/>
  <c r="F147" i="8"/>
  <c r="A147" i="8"/>
  <c r="DP146" i="8"/>
  <c r="DO146" i="8"/>
  <c r="DN146" i="8"/>
  <c r="DM146" i="8"/>
  <c r="DK146" i="8"/>
  <c r="DL146" i="8" s="1"/>
  <c r="DJ146" i="8"/>
  <c r="DI146" i="8"/>
  <c r="DH146" i="8"/>
  <c r="DG146" i="8"/>
  <c r="DE146" i="8"/>
  <c r="DF146" i="8" s="1"/>
  <c r="DD146" i="8"/>
  <c r="DC146" i="8"/>
  <c r="DB146" i="8"/>
  <c r="DA146" i="8"/>
  <c r="CZ146" i="8"/>
  <c r="CY146" i="8"/>
  <c r="CX146" i="8"/>
  <c r="CV146" i="8"/>
  <c r="CW146" i="8" s="1"/>
  <c r="CU146" i="8"/>
  <c r="CT146" i="8"/>
  <c r="CS146" i="8"/>
  <c r="CR146" i="8"/>
  <c r="CQ146" i="8"/>
  <c r="CP146" i="8"/>
  <c r="CO146" i="8"/>
  <c r="CN146" i="8"/>
  <c r="CL146" i="8"/>
  <c r="CM146" i="8" s="1"/>
  <c r="CG146" i="8"/>
  <c r="CF146" i="8"/>
  <c r="CE146" i="8"/>
  <c r="CD146" i="8"/>
  <c r="CC146" i="8"/>
  <c r="CB146" i="8"/>
  <c r="CA146" i="8"/>
  <c r="BZ146" i="8"/>
  <c r="BY146" i="8"/>
  <c r="BW146" i="8"/>
  <c r="BX146" i="8" s="1"/>
  <c r="BV146" i="8"/>
  <c r="BU146" i="8"/>
  <c r="BT146" i="8"/>
  <c r="BS146" i="8"/>
  <c r="BR146" i="8"/>
  <c r="BQ146" i="8"/>
  <c r="BP146" i="8"/>
  <c r="BO146" i="8"/>
  <c r="BN146" i="8"/>
  <c r="BM146" i="8"/>
  <c r="BL146" i="8"/>
  <c r="BJ146" i="8"/>
  <c r="BK146" i="8" s="1"/>
  <c r="J146" i="8"/>
  <c r="I146" i="8"/>
  <c r="H146" i="8"/>
  <c r="G146" i="8"/>
  <c r="F146" i="8"/>
  <c r="A146" i="8"/>
  <c r="DP145" i="8"/>
  <c r="DO145" i="8"/>
  <c r="DN145" i="8"/>
  <c r="DM145" i="8"/>
  <c r="DK145" i="8"/>
  <c r="DL145" i="8" s="1"/>
  <c r="DJ145" i="8"/>
  <c r="DI145" i="8"/>
  <c r="DH145" i="8"/>
  <c r="DG145" i="8"/>
  <c r="DE145" i="8"/>
  <c r="DF145" i="8" s="1"/>
  <c r="DD145" i="8"/>
  <c r="DC145" i="8"/>
  <c r="DB145" i="8"/>
  <c r="DA145" i="8"/>
  <c r="CZ145" i="8"/>
  <c r="CY145" i="8"/>
  <c r="CX145" i="8"/>
  <c r="CV145" i="8"/>
  <c r="CW145" i="8" s="1"/>
  <c r="CU145" i="8"/>
  <c r="CT145" i="8"/>
  <c r="CS145" i="8"/>
  <c r="CR145" i="8"/>
  <c r="CQ145" i="8"/>
  <c r="CP145" i="8"/>
  <c r="CO145" i="8"/>
  <c r="CN145" i="8"/>
  <c r="CL145" i="8"/>
  <c r="CM145" i="8" s="1"/>
  <c r="CG145" i="8"/>
  <c r="CF145" i="8"/>
  <c r="CE145" i="8"/>
  <c r="CD145" i="8"/>
  <c r="CC145" i="8"/>
  <c r="CB145" i="8"/>
  <c r="CA145" i="8"/>
  <c r="BZ145" i="8"/>
  <c r="BY145" i="8"/>
  <c r="BW145" i="8"/>
  <c r="BX145" i="8" s="1"/>
  <c r="BV145" i="8"/>
  <c r="BU145" i="8"/>
  <c r="BT145" i="8"/>
  <c r="BS145" i="8"/>
  <c r="BR145" i="8"/>
  <c r="BQ145" i="8"/>
  <c r="BP145" i="8"/>
  <c r="BO145" i="8"/>
  <c r="BN145" i="8"/>
  <c r="BM145" i="8"/>
  <c r="BL145" i="8"/>
  <c r="BJ145" i="8"/>
  <c r="BK145" i="8" s="1"/>
  <c r="J145" i="8"/>
  <c r="I145" i="8"/>
  <c r="H145" i="8"/>
  <c r="G145" i="8"/>
  <c r="F145" i="8"/>
  <c r="A145" i="8"/>
  <c r="DP144" i="8"/>
  <c r="DO144" i="8"/>
  <c r="DN144" i="8"/>
  <c r="DM144" i="8"/>
  <c r="DK144" i="8"/>
  <c r="DL144" i="8" s="1"/>
  <c r="DJ144" i="8"/>
  <c r="DI144" i="8"/>
  <c r="DH144" i="8"/>
  <c r="DG144" i="8"/>
  <c r="DE144" i="8"/>
  <c r="DF144" i="8" s="1"/>
  <c r="DD144" i="8"/>
  <c r="DC144" i="8"/>
  <c r="DB144" i="8"/>
  <c r="DA144" i="8"/>
  <c r="CZ144" i="8"/>
  <c r="CY144" i="8"/>
  <c r="CX144" i="8"/>
  <c r="CV144" i="8"/>
  <c r="CW144" i="8" s="1"/>
  <c r="CU144" i="8"/>
  <c r="CT144" i="8"/>
  <c r="CS144" i="8"/>
  <c r="CR144" i="8"/>
  <c r="CQ144" i="8"/>
  <c r="CP144" i="8"/>
  <c r="CO144" i="8"/>
  <c r="CN144" i="8"/>
  <c r="CL144" i="8"/>
  <c r="CM144" i="8" s="1"/>
  <c r="CG144" i="8"/>
  <c r="CF144" i="8"/>
  <c r="CE144" i="8"/>
  <c r="CD144" i="8"/>
  <c r="CC144" i="8"/>
  <c r="CB144" i="8"/>
  <c r="CA144" i="8"/>
  <c r="BZ144" i="8"/>
  <c r="BY144" i="8"/>
  <c r="BW144" i="8"/>
  <c r="BX144" i="8" s="1"/>
  <c r="BV144" i="8"/>
  <c r="BU144" i="8"/>
  <c r="BT144" i="8"/>
  <c r="BS144" i="8"/>
  <c r="BR144" i="8"/>
  <c r="BQ144" i="8"/>
  <c r="BP144" i="8"/>
  <c r="BO144" i="8"/>
  <c r="BN144" i="8"/>
  <c r="BM144" i="8"/>
  <c r="BL144" i="8"/>
  <c r="BJ144" i="8"/>
  <c r="BK144" i="8" s="1"/>
  <c r="J144" i="8"/>
  <c r="I144" i="8"/>
  <c r="H144" i="8"/>
  <c r="G144" i="8"/>
  <c r="F144" i="8"/>
  <c r="A144" i="8"/>
  <c r="DP143" i="8"/>
  <c r="DO143" i="8"/>
  <c r="DN143" i="8"/>
  <c r="DM143" i="8"/>
  <c r="DK143" i="8"/>
  <c r="DL143" i="8" s="1"/>
  <c r="DJ143" i="8"/>
  <c r="DI143" i="8"/>
  <c r="DH143" i="8"/>
  <c r="DG143" i="8"/>
  <c r="DE143" i="8"/>
  <c r="DF143" i="8" s="1"/>
  <c r="DD143" i="8"/>
  <c r="DC143" i="8"/>
  <c r="DB143" i="8"/>
  <c r="DA143" i="8"/>
  <c r="CZ143" i="8"/>
  <c r="CY143" i="8"/>
  <c r="CX143" i="8"/>
  <c r="CV143" i="8"/>
  <c r="CW143" i="8" s="1"/>
  <c r="CU143" i="8"/>
  <c r="CT143" i="8"/>
  <c r="CS143" i="8"/>
  <c r="CR143" i="8"/>
  <c r="CQ143" i="8"/>
  <c r="CP143" i="8"/>
  <c r="CO143" i="8"/>
  <c r="CN143" i="8"/>
  <c r="CL143" i="8"/>
  <c r="CM143" i="8" s="1"/>
  <c r="CG143" i="8"/>
  <c r="CF143" i="8"/>
  <c r="CE143" i="8"/>
  <c r="CD143" i="8"/>
  <c r="CC143" i="8"/>
  <c r="CB143" i="8"/>
  <c r="CA143" i="8"/>
  <c r="BZ143" i="8"/>
  <c r="BY143" i="8"/>
  <c r="BW143" i="8"/>
  <c r="BX143" i="8" s="1"/>
  <c r="BV143" i="8"/>
  <c r="BU143" i="8"/>
  <c r="BT143" i="8"/>
  <c r="BS143" i="8"/>
  <c r="BR143" i="8"/>
  <c r="BQ143" i="8"/>
  <c r="BP143" i="8"/>
  <c r="BO143" i="8"/>
  <c r="BN143" i="8"/>
  <c r="BM143" i="8"/>
  <c r="BL143" i="8"/>
  <c r="BJ143" i="8"/>
  <c r="BK143" i="8" s="1"/>
  <c r="J143" i="8"/>
  <c r="I143" i="8"/>
  <c r="H143" i="8"/>
  <c r="G143" i="8"/>
  <c r="F143" i="8"/>
  <c r="A143" i="8"/>
  <c r="DP142" i="8"/>
  <c r="DO142" i="8"/>
  <c r="DN142" i="8"/>
  <c r="DM142" i="8"/>
  <c r="DK142" i="8"/>
  <c r="DL142" i="8" s="1"/>
  <c r="DJ142" i="8"/>
  <c r="DI142" i="8"/>
  <c r="DH142" i="8"/>
  <c r="DG142" i="8"/>
  <c r="DE142" i="8"/>
  <c r="DF142" i="8" s="1"/>
  <c r="DD142" i="8"/>
  <c r="DC142" i="8"/>
  <c r="DB142" i="8"/>
  <c r="DA142" i="8"/>
  <c r="CZ142" i="8"/>
  <c r="CY142" i="8"/>
  <c r="CX142" i="8"/>
  <c r="CV142" i="8"/>
  <c r="CW142" i="8" s="1"/>
  <c r="CU142" i="8"/>
  <c r="CT142" i="8"/>
  <c r="CS142" i="8"/>
  <c r="CR142" i="8"/>
  <c r="CQ142" i="8"/>
  <c r="CP142" i="8"/>
  <c r="CO142" i="8"/>
  <c r="CN142" i="8"/>
  <c r="CL142" i="8"/>
  <c r="CM142" i="8" s="1"/>
  <c r="CG142" i="8"/>
  <c r="CF142" i="8"/>
  <c r="CE142" i="8"/>
  <c r="CD142" i="8"/>
  <c r="CC142" i="8"/>
  <c r="CB142" i="8"/>
  <c r="CA142" i="8"/>
  <c r="BZ142" i="8"/>
  <c r="BY142" i="8"/>
  <c r="BW142" i="8"/>
  <c r="BX142" i="8" s="1"/>
  <c r="BV142" i="8"/>
  <c r="BU142" i="8"/>
  <c r="BT142" i="8"/>
  <c r="BS142" i="8"/>
  <c r="BR142" i="8"/>
  <c r="BQ142" i="8"/>
  <c r="BP142" i="8"/>
  <c r="BO142" i="8"/>
  <c r="BN142" i="8"/>
  <c r="BM142" i="8"/>
  <c r="BL142" i="8"/>
  <c r="BJ142" i="8"/>
  <c r="BK142" i="8" s="1"/>
  <c r="J142" i="8"/>
  <c r="I142" i="8"/>
  <c r="H142" i="8"/>
  <c r="G142" i="8"/>
  <c r="F142" i="8"/>
  <c r="A142" i="8"/>
  <c r="DP141" i="8"/>
  <c r="DO141" i="8"/>
  <c r="DN141" i="8"/>
  <c r="DM141" i="8"/>
  <c r="DK141" i="8"/>
  <c r="DL141" i="8" s="1"/>
  <c r="DJ141" i="8"/>
  <c r="DI141" i="8"/>
  <c r="DH141" i="8"/>
  <c r="DG141" i="8"/>
  <c r="DE141" i="8"/>
  <c r="DF141" i="8" s="1"/>
  <c r="DD141" i="8"/>
  <c r="DC141" i="8"/>
  <c r="DB141" i="8"/>
  <c r="DA141" i="8"/>
  <c r="CZ141" i="8"/>
  <c r="CY141" i="8"/>
  <c r="CX141" i="8"/>
  <c r="CV141" i="8"/>
  <c r="CW141" i="8" s="1"/>
  <c r="CU141" i="8"/>
  <c r="CT141" i="8"/>
  <c r="CS141" i="8"/>
  <c r="CR141" i="8"/>
  <c r="CQ141" i="8"/>
  <c r="CP141" i="8"/>
  <c r="CO141" i="8"/>
  <c r="CN141" i="8"/>
  <c r="CL141" i="8"/>
  <c r="CM141" i="8" s="1"/>
  <c r="CG141" i="8"/>
  <c r="CF141" i="8"/>
  <c r="CE141" i="8"/>
  <c r="CD141" i="8"/>
  <c r="CC141" i="8"/>
  <c r="CB141" i="8"/>
  <c r="CA141" i="8"/>
  <c r="BZ141" i="8"/>
  <c r="BY141" i="8"/>
  <c r="BW141" i="8"/>
  <c r="BX141" i="8" s="1"/>
  <c r="BV141" i="8"/>
  <c r="BU141" i="8"/>
  <c r="BT141" i="8"/>
  <c r="BS141" i="8"/>
  <c r="BR141" i="8"/>
  <c r="BQ141" i="8"/>
  <c r="BP141" i="8"/>
  <c r="BO141" i="8"/>
  <c r="BN141" i="8"/>
  <c r="BM141" i="8"/>
  <c r="BL141" i="8"/>
  <c r="BJ141" i="8"/>
  <c r="BK141" i="8" s="1"/>
  <c r="J141" i="8"/>
  <c r="I141" i="8"/>
  <c r="H141" i="8"/>
  <c r="G141" i="8"/>
  <c r="F141" i="8"/>
  <c r="A141" i="8"/>
  <c r="DP140" i="8"/>
  <c r="DO140" i="8"/>
  <c r="DN140" i="8"/>
  <c r="DM140" i="8"/>
  <c r="DK140" i="8"/>
  <c r="DL140" i="8" s="1"/>
  <c r="DJ140" i="8"/>
  <c r="DI140" i="8"/>
  <c r="DH140" i="8"/>
  <c r="DG140" i="8"/>
  <c r="DE140" i="8"/>
  <c r="DF140" i="8" s="1"/>
  <c r="DD140" i="8"/>
  <c r="DC140" i="8"/>
  <c r="DB140" i="8"/>
  <c r="DA140" i="8"/>
  <c r="CZ140" i="8"/>
  <c r="CY140" i="8"/>
  <c r="CX140" i="8"/>
  <c r="CV140" i="8"/>
  <c r="CW140" i="8" s="1"/>
  <c r="CU140" i="8"/>
  <c r="CT140" i="8"/>
  <c r="CS140" i="8"/>
  <c r="CR140" i="8"/>
  <c r="CQ140" i="8"/>
  <c r="CP140" i="8"/>
  <c r="CO140" i="8"/>
  <c r="CN140" i="8"/>
  <c r="CL140" i="8"/>
  <c r="CM140" i="8" s="1"/>
  <c r="CG140" i="8"/>
  <c r="CF140" i="8"/>
  <c r="CE140" i="8"/>
  <c r="CD140" i="8"/>
  <c r="CC140" i="8"/>
  <c r="CB140" i="8"/>
  <c r="CA140" i="8"/>
  <c r="BZ140" i="8"/>
  <c r="BY140" i="8"/>
  <c r="BW140" i="8"/>
  <c r="BX140" i="8" s="1"/>
  <c r="BV140" i="8"/>
  <c r="BU140" i="8"/>
  <c r="BT140" i="8"/>
  <c r="BS140" i="8"/>
  <c r="BR140" i="8"/>
  <c r="BQ140" i="8"/>
  <c r="BP140" i="8"/>
  <c r="BO140" i="8"/>
  <c r="BN140" i="8"/>
  <c r="BM140" i="8"/>
  <c r="BL140" i="8"/>
  <c r="BJ140" i="8"/>
  <c r="BK140" i="8" s="1"/>
  <c r="J140" i="8"/>
  <c r="I140" i="8"/>
  <c r="H140" i="8"/>
  <c r="G140" i="8"/>
  <c r="F140" i="8"/>
  <c r="A140" i="8"/>
  <c r="DP139" i="8"/>
  <c r="DO139" i="8"/>
  <c r="DN139" i="8"/>
  <c r="DM139" i="8"/>
  <c r="DK139" i="8"/>
  <c r="DL139" i="8" s="1"/>
  <c r="DJ139" i="8"/>
  <c r="DI139" i="8"/>
  <c r="DH139" i="8"/>
  <c r="DG139" i="8"/>
  <c r="DE139" i="8"/>
  <c r="DF139" i="8" s="1"/>
  <c r="DD139" i="8"/>
  <c r="DC139" i="8"/>
  <c r="DB139" i="8"/>
  <c r="DA139" i="8"/>
  <c r="CZ139" i="8"/>
  <c r="CY139" i="8"/>
  <c r="CX139" i="8"/>
  <c r="CV139" i="8"/>
  <c r="CW139" i="8" s="1"/>
  <c r="CU139" i="8"/>
  <c r="CT139" i="8"/>
  <c r="CS139" i="8"/>
  <c r="CR139" i="8"/>
  <c r="CQ139" i="8"/>
  <c r="CP139" i="8"/>
  <c r="CO139" i="8"/>
  <c r="CN139" i="8"/>
  <c r="CL139" i="8"/>
  <c r="CM139" i="8" s="1"/>
  <c r="CG139" i="8"/>
  <c r="CF139" i="8"/>
  <c r="CE139" i="8"/>
  <c r="CD139" i="8"/>
  <c r="CC139" i="8"/>
  <c r="CB139" i="8"/>
  <c r="CA139" i="8"/>
  <c r="BZ139" i="8"/>
  <c r="BY139" i="8"/>
  <c r="BW139" i="8"/>
  <c r="BX139" i="8" s="1"/>
  <c r="BV139" i="8"/>
  <c r="BU139" i="8"/>
  <c r="BT139" i="8"/>
  <c r="BS139" i="8"/>
  <c r="BR139" i="8"/>
  <c r="BQ139" i="8"/>
  <c r="BP139" i="8"/>
  <c r="BO139" i="8"/>
  <c r="BN139" i="8"/>
  <c r="BM139" i="8"/>
  <c r="BL139" i="8"/>
  <c r="BJ139" i="8"/>
  <c r="BK139" i="8" s="1"/>
  <c r="J139" i="8"/>
  <c r="I139" i="8"/>
  <c r="H139" i="8"/>
  <c r="G139" i="8"/>
  <c r="F139" i="8"/>
  <c r="A139" i="8"/>
  <c r="DP138" i="8"/>
  <c r="DO138" i="8"/>
  <c r="DN138" i="8"/>
  <c r="DM138" i="8"/>
  <c r="DK138" i="8"/>
  <c r="DL138" i="8" s="1"/>
  <c r="DJ138" i="8"/>
  <c r="DI138" i="8"/>
  <c r="DH138" i="8"/>
  <c r="DG138" i="8"/>
  <c r="DE138" i="8"/>
  <c r="DF138" i="8" s="1"/>
  <c r="DD138" i="8"/>
  <c r="DC138" i="8"/>
  <c r="DB138" i="8"/>
  <c r="DA138" i="8"/>
  <c r="CZ138" i="8"/>
  <c r="CY138" i="8"/>
  <c r="CX138" i="8"/>
  <c r="CV138" i="8"/>
  <c r="CW138" i="8" s="1"/>
  <c r="CU138" i="8"/>
  <c r="CT138" i="8"/>
  <c r="CS138" i="8"/>
  <c r="CR138" i="8"/>
  <c r="CQ138" i="8"/>
  <c r="CP138" i="8"/>
  <c r="CO138" i="8"/>
  <c r="CN138" i="8"/>
  <c r="CL138" i="8"/>
  <c r="CM138" i="8" s="1"/>
  <c r="CG138" i="8"/>
  <c r="CF138" i="8"/>
  <c r="CE138" i="8"/>
  <c r="CD138" i="8"/>
  <c r="CC138" i="8"/>
  <c r="CB138" i="8"/>
  <c r="CA138" i="8"/>
  <c r="BZ138" i="8"/>
  <c r="BY138" i="8"/>
  <c r="BW138" i="8"/>
  <c r="BX138" i="8" s="1"/>
  <c r="BV138" i="8"/>
  <c r="BU138" i="8"/>
  <c r="BT138" i="8"/>
  <c r="BS138" i="8"/>
  <c r="BR138" i="8"/>
  <c r="BQ138" i="8"/>
  <c r="BP138" i="8"/>
  <c r="BO138" i="8"/>
  <c r="BN138" i="8"/>
  <c r="BM138" i="8"/>
  <c r="BL138" i="8"/>
  <c r="BJ138" i="8"/>
  <c r="BK138" i="8" s="1"/>
  <c r="J138" i="8"/>
  <c r="I138" i="8"/>
  <c r="H138" i="8"/>
  <c r="G138" i="8"/>
  <c r="F138" i="8"/>
  <c r="A138" i="8"/>
  <c r="DP137" i="8"/>
  <c r="DO137" i="8"/>
  <c r="DN137" i="8"/>
  <c r="DM137" i="8"/>
  <c r="DK137" i="8"/>
  <c r="DL137" i="8" s="1"/>
  <c r="DJ137" i="8"/>
  <c r="DI137" i="8"/>
  <c r="DH137" i="8"/>
  <c r="DG137" i="8"/>
  <c r="DE137" i="8"/>
  <c r="DF137" i="8" s="1"/>
  <c r="DD137" i="8"/>
  <c r="DC137" i="8"/>
  <c r="DB137" i="8"/>
  <c r="DA137" i="8"/>
  <c r="CZ137" i="8"/>
  <c r="CY137" i="8"/>
  <c r="CX137" i="8"/>
  <c r="CV137" i="8"/>
  <c r="CW137" i="8" s="1"/>
  <c r="CU137" i="8"/>
  <c r="CT137" i="8"/>
  <c r="CS137" i="8"/>
  <c r="CR137" i="8"/>
  <c r="CQ137" i="8"/>
  <c r="CP137" i="8"/>
  <c r="CO137" i="8"/>
  <c r="CN137" i="8"/>
  <c r="CL137" i="8"/>
  <c r="CM137" i="8" s="1"/>
  <c r="CG137" i="8"/>
  <c r="CF137" i="8"/>
  <c r="CE137" i="8"/>
  <c r="CD137" i="8"/>
  <c r="CC137" i="8"/>
  <c r="CB137" i="8"/>
  <c r="CA137" i="8"/>
  <c r="BZ137" i="8"/>
  <c r="BY137" i="8"/>
  <c r="BW137" i="8"/>
  <c r="BX137" i="8" s="1"/>
  <c r="BV137" i="8"/>
  <c r="BU137" i="8"/>
  <c r="BT137" i="8"/>
  <c r="BS137" i="8"/>
  <c r="BR137" i="8"/>
  <c r="BQ137" i="8"/>
  <c r="BP137" i="8"/>
  <c r="BO137" i="8"/>
  <c r="BN137" i="8"/>
  <c r="BM137" i="8"/>
  <c r="BL137" i="8"/>
  <c r="BJ137" i="8"/>
  <c r="BK137" i="8" s="1"/>
  <c r="J137" i="8"/>
  <c r="I137" i="8"/>
  <c r="H137" i="8"/>
  <c r="G137" i="8"/>
  <c r="F137" i="8"/>
  <c r="A137" i="8"/>
  <c r="DP136" i="8"/>
  <c r="DO136" i="8"/>
  <c r="DN136" i="8"/>
  <c r="DM136" i="8"/>
  <c r="DK136" i="8"/>
  <c r="DL136" i="8" s="1"/>
  <c r="DJ136" i="8"/>
  <c r="DI136" i="8"/>
  <c r="DH136" i="8"/>
  <c r="DG136" i="8"/>
  <c r="DE136" i="8"/>
  <c r="DF136" i="8" s="1"/>
  <c r="DD136" i="8"/>
  <c r="DC136" i="8"/>
  <c r="DB136" i="8"/>
  <c r="DA136" i="8"/>
  <c r="CZ136" i="8"/>
  <c r="CY136" i="8"/>
  <c r="CX136" i="8"/>
  <c r="CV136" i="8"/>
  <c r="CW136" i="8" s="1"/>
  <c r="CU136" i="8"/>
  <c r="CT136" i="8"/>
  <c r="CS136" i="8"/>
  <c r="CR136" i="8"/>
  <c r="CQ136" i="8"/>
  <c r="CP136" i="8"/>
  <c r="CO136" i="8"/>
  <c r="CN136" i="8"/>
  <c r="CL136" i="8"/>
  <c r="CM136" i="8" s="1"/>
  <c r="CG136" i="8"/>
  <c r="CF136" i="8"/>
  <c r="CE136" i="8"/>
  <c r="CD136" i="8"/>
  <c r="CC136" i="8"/>
  <c r="CB136" i="8"/>
  <c r="CA136" i="8"/>
  <c r="BZ136" i="8"/>
  <c r="BY136" i="8"/>
  <c r="BW136" i="8"/>
  <c r="BX136" i="8" s="1"/>
  <c r="BV136" i="8"/>
  <c r="BU136" i="8"/>
  <c r="BT136" i="8"/>
  <c r="BS136" i="8"/>
  <c r="BR136" i="8"/>
  <c r="BQ136" i="8"/>
  <c r="BP136" i="8"/>
  <c r="BO136" i="8"/>
  <c r="BN136" i="8"/>
  <c r="BM136" i="8"/>
  <c r="BL136" i="8"/>
  <c r="BJ136" i="8"/>
  <c r="BK136" i="8" s="1"/>
  <c r="J136" i="8"/>
  <c r="I136" i="8"/>
  <c r="H136" i="8"/>
  <c r="G136" i="8"/>
  <c r="F136" i="8"/>
  <c r="A136" i="8"/>
  <c r="DP135" i="8"/>
  <c r="DO135" i="8"/>
  <c r="DN135" i="8"/>
  <c r="DM135" i="8"/>
  <c r="DK135" i="8"/>
  <c r="DL135" i="8" s="1"/>
  <c r="DJ135" i="8"/>
  <c r="DI135" i="8"/>
  <c r="DH135" i="8"/>
  <c r="DG135" i="8"/>
  <c r="DE135" i="8"/>
  <c r="DF135" i="8" s="1"/>
  <c r="DD135" i="8"/>
  <c r="DC135" i="8"/>
  <c r="DB135" i="8"/>
  <c r="DA135" i="8"/>
  <c r="CZ135" i="8"/>
  <c r="CY135" i="8"/>
  <c r="CX135" i="8"/>
  <c r="CV135" i="8"/>
  <c r="CW135" i="8" s="1"/>
  <c r="CU135" i="8"/>
  <c r="CT135" i="8"/>
  <c r="CS135" i="8"/>
  <c r="CR135" i="8"/>
  <c r="CQ135" i="8"/>
  <c r="CP135" i="8"/>
  <c r="CO135" i="8"/>
  <c r="CN135" i="8"/>
  <c r="CL135" i="8"/>
  <c r="CM135" i="8" s="1"/>
  <c r="CG135" i="8"/>
  <c r="CF135" i="8"/>
  <c r="CE135" i="8"/>
  <c r="CD135" i="8"/>
  <c r="CC135" i="8"/>
  <c r="CB135" i="8"/>
  <c r="CA135" i="8"/>
  <c r="BZ135" i="8"/>
  <c r="BY135" i="8"/>
  <c r="BW135" i="8"/>
  <c r="BX135" i="8" s="1"/>
  <c r="BV135" i="8"/>
  <c r="BU135" i="8"/>
  <c r="BT135" i="8"/>
  <c r="BS135" i="8"/>
  <c r="BR135" i="8"/>
  <c r="BQ135" i="8"/>
  <c r="BP135" i="8"/>
  <c r="BO135" i="8"/>
  <c r="BN135" i="8"/>
  <c r="BM135" i="8"/>
  <c r="BL135" i="8"/>
  <c r="BJ135" i="8"/>
  <c r="BK135" i="8" s="1"/>
  <c r="J135" i="8"/>
  <c r="I135" i="8"/>
  <c r="H135" i="8"/>
  <c r="G135" i="8"/>
  <c r="F135" i="8"/>
  <c r="A135" i="8"/>
  <c r="DP134" i="8"/>
  <c r="DO134" i="8"/>
  <c r="DN134" i="8"/>
  <c r="DM134" i="8"/>
  <c r="DK134" i="8"/>
  <c r="DL134" i="8" s="1"/>
  <c r="DJ134" i="8"/>
  <c r="DI134" i="8"/>
  <c r="DH134" i="8"/>
  <c r="DG134" i="8"/>
  <c r="DE134" i="8"/>
  <c r="DF134" i="8" s="1"/>
  <c r="DD134" i="8"/>
  <c r="DC134" i="8"/>
  <c r="DB134" i="8"/>
  <c r="DA134" i="8"/>
  <c r="CZ134" i="8"/>
  <c r="CY134" i="8"/>
  <c r="CX134" i="8"/>
  <c r="CV134" i="8"/>
  <c r="CW134" i="8" s="1"/>
  <c r="CU134" i="8"/>
  <c r="CT134" i="8"/>
  <c r="CS134" i="8"/>
  <c r="CR134" i="8"/>
  <c r="CQ134" i="8"/>
  <c r="CP134" i="8"/>
  <c r="CO134" i="8"/>
  <c r="CN134" i="8"/>
  <c r="CL134" i="8"/>
  <c r="CM134" i="8" s="1"/>
  <c r="CG134" i="8"/>
  <c r="CF134" i="8"/>
  <c r="CE134" i="8"/>
  <c r="CD134" i="8"/>
  <c r="CC134" i="8"/>
  <c r="CB134" i="8"/>
  <c r="CA134" i="8"/>
  <c r="BZ134" i="8"/>
  <c r="BY134" i="8"/>
  <c r="BW134" i="8"/>
  <c r="BX134" i="8" s="1"/>
  <c r="BV134" i="8"/>
  <c r="BU134" i="8"/>
  <c r="BT134" i="8"/>
  <c r="BS134" i="8"/>
  <c r="BR134" i="8"/>
  <c r="BQ134" i="8"/>
  <c r="BP134" i="8"/>
  <c r="BO134" i="8"/>
  <c r="BN134" i="8"/>
  <c r="BM134" i="8"/>
  <c r="BL134" i="8"/>
  <c r="BJ134" i="8"/>
  <c r="BK134" i="8" s="1"/>
  <c r="J134" i="8"/>
  <c r="I134" i="8"/>
  <c r="H134" i="8"/>
  <c r="G134" i="8"/>
  <c r="F134" i="8"/>
  <c r="A134" i="8"/>
  <c r="DP133" i="8"/>
  <c r="DO133" i="8"/>
  <c r="DN133" i="8"/>
  <c r="DM133" i="8"/>
  <c r="DK133" i="8"/>
  <c r="DL133" i="8" s="1"/>
  <c r="DJ133" i="8"/>
  <c r="DI133" i="8"/>
  <c r="DH133" i="8"/>
  <c r="DG133" i="8"/>
  <c r="DE133" i="8"/>
  <c r="DF133" i="8" s="1"/>
  <c r="DD133" i="8"/>
  <c r="DC133" i="8"/>
  <c r="DB133" i="8"/>
  <c r="DA133" i="8"/>
  <c r="CZ133" i="8"/>
  <c r="CY133" i="8"/>
  <c r="CX133" i="8"/>
  <c r="CV133" i="8"/>
  <c r="CW133" i="8" s="1"/>
  <c r="CU133" i="8"/>
  <c r="CT133" i="8"/>
  <c r="CS133" i="8"/>
  <c r="CR133" i="8"/>
  <c r="CQ133" i="8"/>
  <c r="CP133" i="8"/>
  <c r="CO133" i="8"/>
  <c r="CN133" i="8"/>
  <c r="CL133" i="8"/>
  <c r="CM133" i="8" s="1"/>
  <c r="CG133" i="8"/>
  <c r="CF133" i="8"/>
  <c r="CE133" i="8"/>
  <c r="CD133" i="8"/>
  <c r="CC133" i="8"/>
  <c r="CB133" i="8"/>
  <c r="CA133" i="8"/>
  <c r="BZ133" i="8"/>
  <c r="BY133" i="8"/>
  <c r="BW133" i="8"/>
  <c r="BX133" i="8" s="1"/>
  <c r="BV133" i="8"/>
  <c r="BU133" i="8"/>
  <c r="BT133" i="8"/>
  <c r="BS133" i="8"/>
  <c r="BR133" i="8"/>
  <c r="BQ133" i="8"/>
  <c r="BP133" i="8"/>
  <c r="BO133" i="8"/>
  <c r="BN133" i="8"/>
  <c r="BM133" i="8"/>
  <c r="BL133" i="8"/>
  <c r="BJ133" i="8"/>
  <c r="BK133" i="8" s="1"/>
  <c r="J133" i="8"/>
  <c r="I133" i="8"/>
  <c r="H133" i="8"/>
  <c r="G133" i="8"/>
  <c r="F133" i="8"/>
  <c r="A133" i="8"/>
  <c r="DP132" i="8"/>
  <c r="DO132" i="8"/>
  <c r="DN132" i="8"/>
  <c r="DM132" i="8"/>
  <c r="DK132" i="8"/>
  <c r="DL132" i="8" s="1"/>
  <c r="DJ132" i="8"/>
  <c r="DI132" i="8"/>
  <c r="DH132" i="8"/>
  <c r="DG132" i="8"/>
  <c r="DE132" i="8"/>
  <c r="DF132" i="8" s="1"/>
  <c r="DD132" i="8"/>
  <c r="DC132" i="8"/>
  <c r="DB132" i="8"/>
  <c r="DA132" i="8"/>
  <c r="CZ132" i="8"/>
  <c r="CY132" i="8"/>
  <c r="CX132" i="8"/>
  <c r="CV132" i="8"/>
  <c r="CW132" i="8" s="1"/>
  <c r="CU132" i="8"/>
  <c r="CT132" i="8"/>
  <c r="CS132" i="8"/>
  <c r="CR132" i="8"/>
  <c r="CQ132" i="8"/>
  <c r="CP132" i="8"/>
  <c r="CO132" i="8"/>
  <c r="CN132" i="8"/>
  <c r="CL132" i="8"/>
  <c r="CM132" i="8" s="1"/>
  <c r="CG132" i="8"/>
  <c r="CF132" i="8"/>
  <c r="CE132" i="8"/>
  <c r="CD132" i="8"/>
  <c r="CC132" i="8"/>
  <c r="CB132" i="8"/>
  <c r="CA132" i="8"/>
  <c r="BZ132" i="8"/>
  <c r="BY132" i="8"/>
  <c r="BW132" i="8"/>
  <c r="BX132" i="8" s="1"/>
  <c r="BV132" i="8"/>
  <c r="BU132" i="8"/>
  <c r="BT132" i="8"/>
  <c r="BS132" i="8"/>
  <c r="BR132" i="8"/>
  <c r="BQ132" i="8"/>
  <c r="BP132" i="8"/>
  <c r="BO132" i="8"/>
  <c r="BN132" i="8"/>
  <c r="BM132" i="8"/>
  <c r="BL132" i="8"/>
  <c r="BJ132" i="8"/>
  <c r="BK132" i="8" s="1"/>
  <c r="J132" i="8"/>
  <c r="I132" i="8"/>
  <c r="H132" i="8"/>
  <c r="G132" i="8"/>
  <c r="F132" i="8"/>
  <c r="A132" i="8"/>
  <c r="DP131" i="8"/>
  <c r="DO131" i="8"/>
  <c r="DN131" i="8"/>
  <c r="DM131" i="8"/>
  <c r="DK131" i="8"/>
  <c r="DL131" i="8" s="1"/>
  <c r="DJ131" i="8"/>
  <c r="DI131" i="8"/>
  <c r="DH131" i="8"/>
  <c r="DG131" i="8"/>
  <c r="DE131" i="8"/>
  <c r="DF131" i="8" s="1"/>
  <c r="DD131" i="8"/>
  <c r="DC131" i="8"/>
  <c r="DB131" i="8"/>
  <c r="DA131" i="8"/>
  <c r="CZ131" i="8"/>
  <c r="CY131" i="8"/>
  <c r="CX131" i="8"/>
  <c r="CV131" i="8"/>
  <c r="CW131" i="8" s="1"/>
  <c r="CU131" i="8"/>
  <c r="CT131" i="8"/>
  <c r="CS131" i="8"/>
  <c r="CR131" i="8"/>
  <c r="CQ131" i="8"/>
  <c r="CP131" i="8"/>
  <c r="CO131" i="8"/>
  <c r="CN131" i="8"/>
  <c r="CL131" i="8"/>
  <c r="CM131" i="8" s="1"/>
  <c r="CG131" i="8"/>
  <c r="CF131" i="8"/>
  <c r="CE131" i="8"/>
  <c r="CD131" i="8"/>
  <c r="CC131" i="8"/>
  <c r="CB131" i="8"/>
  <c r="CA131" i="8"/>
  <c r="BZ131" i="8"/>
  <c r="BY131" i="8"/>
  <c r="BW131" i="8"/>
  <c r="BX131" i="8" s="1"/>
  <c r="BV131" i="8"/>
  <c r="BU131" i="8"/>
  <c r="BT131" i="8"/>
  <c r="BS131" i="8"/>
  <c r="BR131" i="8"/>
  <c r="BQ131" i="8"/>
  <c r="BP131" i="8"/>
  <c r="BO131" i="8"/>
  <c r="BN131" i="8"/>
  <c r="BM131" i="8"/>
  <c r="BL131" i="8"/>
  <c r="BJ131" i="8"/>
  <c r="BK131" i="8" s="1"/>
  <c r="J131" i="8"/>
  <c r="I131" i="8"/>
  <c r="H131" i="8"/>
  <c r="G131" i="8"/>
  <c r="F131" i="8"/>
  <c r="A131" i="8"/>
  <c r="DP130" i="8"/>
  <c r="DO130" i="8"/>
  <c r="DN130" i="8"/>
  <c r="DM130" i="8"/>
  <c r="DK130" i="8"/>
  <c r="DL130" i="8" s="1"/>
  <c r="DJ130" i="8"/>
  <c r="DI130" i="8"/>
  <c r="DH130" i="8"/>
  <c r="DG130" i="8"/>
  <c r="DE130" i="8"/>
  <c r="DF130" i="8" s="1"/>
  <c r="DD130" i="8"/>
  <c r="DC130" i="8"/>
  <c r="DB130" i="8"/>
  <c r="DA130" i="8"/>
  <c r="CZ130" i="8"/>
  <c r="CY130" i="8"/>
  <c r="CX130" i="8"/>
  <c r="CV130" i="8"/>
  <c r="CW130" i="8" s="1"/>
  <c r="CU130" i="8"/>
  <c r="CT130" i="8"/>
  <c r="CS130" i="8"/>
  <c r="CR130" i="8"/>
  <c r="CQ130" i="8"/>
  <c r="CP130" i="8"/>
  <c r="CO130" i="8"/>
  <c r="CN130" i="8"/>
  <c r="CL130" i="8"/>
  <c r="CM130" i="8" s="1"/>
  <c r="CG130" i="8"/>
  <c r="CF130" i="8"/>
  <c r="CE130" i="8"/>
  <c r="CD130" i="8"/>
  <c r="CC130" i="8"/>
  <c r="CB130" i="8"/>
  <c r="CA130" i="8"/>
  <c r="BZ130" i="8"/>
  <c r="BY130" i="8"/>
  <c r="BW130" i="8"/>
  <c r="BX130" i="8" s="1"/>
  <c r="BV130" i="8"/>
  <c r="BU130" i="8"/>
  <c r="BT130" i="8"/>
  <c r="BS130" i="8"/>
  <c r="BR130" i="8"/>
  <c r="BQ130" i="8"/>
  <c r="BP130" i="8"/>
  <c r="BO130" i="8"/>
  <c r="BN130" i="8"/>
  <c r="BM130" i="8"/>
  <c r="BL130" i="8"/>
  <c r="BJ130" i="8"/>
  <c r="BK130" i="8" s="1"/>
  <c r="J130" i="8"/>
  <c r="I130" i="8"/>
  <c r="H130" i="8"/>
  <c r="G130" i="8"/>
  <c r="F130" i="8"/>
  <c r="A130" i="8"/>
  <c r="DP129" i="8"/>
  <c r="DO129" i="8"/>
  <c r="DN129" i="8"/>
  <c r="DM129" i="8"/>
  <c r="DK129" i="8"/>
  <c r="DL129" i="8" s="1"/>
  <c r="DJ129" i="8"/>
  <c r="DI129" i="8"/>
  <c r="DH129" i="8"/>
  <c r="DG129" i="8"/>
  <c r="DE129" i="8"/>
  <c r="DF129" i="8" s="1"/>
  <c r="DD129" i="8"/>
  <c r="DC129" i="8"/>
  <c r="DB129" i="8"/>
  <c r="DA129" i="8"/>
  <c r="CZ129" i="8"/>
  <c r="CY129" i="8"/>
  <c r="CX129" i="8"/>
  <c r="CV129" i="8"/>
  <c r="CW129" i="8" s="1"/>
  <c r="CU129" i="8"/>
  <c r="CT129" i="8"/>
  <c r="CS129" i="8"/>
  <c r="CR129" i="8"/>
  <c r="CQ129" i="8"/>
  <c r="CP129" i="8"/>
  <c r="CO129" i="8"/>
  <c r="CN129" i="8"/>
  <c r="CL129" i="8"/>
  <c r="CM129" i="8" s="1"/>
  <c r="CG129" i="8"/>
  <c r="CF129" i="8"/>
  <c r="CE129" i="8"/>
  <c r="CD129" i="8"/>
  <c r="CC129" i="8"/>
  <c r="CB129" i="8"/>
  <c r="CA129" i="8"/>
  <c r="BZ129" i="8"/>
  <c r="BY129" i="8"/>
  <c r="BW129" i="8"/>
  <c r="BX129" i="8" s="1"/>
  <c r="BV129" i="8"/>
  <c r="BU129" i="8"/>
  <c r="BT129" i="8"/>
  <c r="BS129" i="8"/>
  <c r="BR129" i="8"/>
  <c r="BQ129" i="8"/>
  <c r="BP129" i="8"/>
  <c r="BO129" i="8"/>
  <c r="BN129" i="8"/>
  <c r="BM129" i="8"/>
  <c r="BL129" i="8"/>
  <c r="BJ129" i="8"/>
  <c r="BK129" i="8" s="1"/>
  <c r="J129" i="8"/>
  <c r="I129" i="8"/>
  <c r="H129" i="8"/>
  <c r="G129" i="8"/>
  <c r="F129" i="8"/>
  <c r="A129" i="8"/>
  <c r="DP128" i="8"/>
  <c r="DO128" i="8"/>
  <c r="DN128" i="8"/>
  <c r="DM128" i="8"/>
  <c r="DK128" i="8"/>
  <c r="DL128" i="8" s="1"/>
  <c r="DJ128" i="8"/>
  <c r="DI128" i="8"/>
  <c r="DH128" i="8"/>
  <c r="DG128" i="8"/>
  <c r="DE128" i="8"/>
  <c r="DF128" i="8" s="1"/>
  <c r="DD128" i="8"/>
  <c r="DC128" i="8"/>
  <c r="DB128" i="8"/>
  <c r="DA128" i="8"/>
  <c r="CZ128" i="8"/>
  <c r="CY128" i="8"/>
  <c r="CX128" i="8"/>
  <c r="CV128" i="8"/>
  <c r="CW128" i="8" s="1"/>
  <c r="CU128" i="8"/>
  <c r="CT128" i="8"/>
  <c r="CS128" i="8"/>
  <c r="CR128" i="8"/>
  <c r="CQ128" i="8"/>
  <c r="CP128" i="8"/>
  <c r="CO128" i="8"/>
  <c r="CN128" i="8"/>
  <c r="CL128" i="8"/>
  <c r="CM128" i="8" s="1"/>
  <c r="CG128" i="8"/>
  <c r="CF128" i="8"/>
  <c r="CE128" i="8"/>
  <c r="CD128" i="8"/>
  <c r="CC128" i="8"/>
  <c r="CB128" i="8"/>
  <c r="CA128" i="8"/>
  <c r="BZ128" i="8"/>
  <c r="BY128" i="8"/>
  <c r="BW128" i="8"/>
  <c r="BX128" i="8" s="1"/>
  <c r="BV128" i="8"/>
  <c r="BU128" i="8"/>
  <c r="BT128" i="8"/>
  <c r="BS128" i="8"/>
  <c r="BR128" i="8"/>
  <c r="BQ128" i="8"/>
  <c r="BP128" i="8"/>
  <c r="BO128" i="8"/>
  <c r="BN128" i="8"/>
  <c r="BM128" i="8"/>
  <c r="BL128" i="8"/>
  <c r="BJ128" i="8"/>
  <c r="BK128" i="8" s="1"/>
  <c r="J128" i="8"/>
  <c r="I128" i="8"/>
  <c r="H128" i="8"/>
  <c r="G128" i="8"/>
  <c r="F128" i="8"/>
  <c r="A128" i="8"/>
  <c r="DP127" i="8"/>
  <c r="DO127" i="8"/>
  <c r="DN127" i="8"/>
  <c r="DM127" i="8"/>
  <c r="DK127" i="8"/>
  <c r="DL127" i="8" s="1"/>
  <c r="DJ127" i="8"/>
  <c r="DI127" i="8"/>
  <c r="DH127" i="8"/>
  <c r="DG127" i="8"/>
  <c r="DE127" i="8"/>
  <c r="DF127" i="8" s="1"/>
  <c r="DD127" i="8"/>
  <c r="DC127" i="8"/>
  <c r="DB127" i="8"/>
  <c r="DA127" i="8"/>
  <c r="CZ127" i="8"/>
  <c r="CY127" i="8"/>
  <c r="CX127" i="8"/>
  <c r="CV127" i="8"/>
  <c r="CW127" i="8" s="1"/>
  <c r="CU127" i="8"/>
  <c r="CT127" i="8"/>
  <c r="CS127" i="8"/>
  <c r="CR127" i="8"/>
  <c r="CQ127" i="8"/>
  <c r="CP127" i="8"/>
  <c r="CO127" i="8"/>
  <c r="CN127" i="8"/>
  <c r="CL127" i="8"/>
  <c r="CM127" i="8" s="1"/>
  <c r="CG127" i="8"/>
  <c r="CF127" i="8"/>
  <c r="CE127" i="8"/>
  <c r="CD127" i="8"/>
  <c r="CC127" i="8"/>
  <c r="CB127" i="8"/>
  <c r="CA127" i="8"/>
  <c r="BZ127" i="8"/>
  <c r="BY127" i="8"/>
  <c r="BW127" i="8"/>
  <c r="BX127" i="8" s="1"/>
  <c r="BV127" i="8"/>
  <c r="BU127" i="8"/>
  <c r="BT127" i="8"/>
  <c r="BS127" i="8"/>
  <c r="BR127" i="8"/>
  <c r="BQ127" i="8"/>
  <c r="BP127" i="8"/>
  <c r="BO127" i="8"/>
  <c r="BN127" i="8"/>
  <c r="BM127" i="8"/>
  <c r="BL127" i="8"/>
  <c r="BJ127" i="8"/>
  <c r="BK127" i="8" s="1"/>
  <c r="J127" i="8"/>
  <c r="I127" i="8"/>
  <c r="H127" i="8"/>
  <c r="G127" i="8"/>
  <c r="F127" i="8"/>
  <c r="A127" i="8"/>
  <c r="DP126" i="8"/>
  <c r="DO126" i="8"/>
  <c r="DN126" i="8"/>
  <c r="DM126" i="8"/>
  <c r="DK126" i="8"/>
  <c r="DL126" i="8" s="1"/>
  <c r="DJ126" i="8"/>
  <c r="DI126" i="8"/>
  <c r="DH126" i="8"/>
  <c r="DG126" i="8"/>
  <c r="DE126" i="8"/>
  <c r="DF126" i="8" s="1"/>
  <c r="DD126" i="8"/>
  <c r="DC126" i="8"/>
  <c r="DB126" i="8"/>
  <c r="DA126" i="8"/>
  <c r="CZ126" i="8"/>
  <c r="CY126" i="8"/>
  <c r="CX126" i="8"/>
  <c r="CV126" i="8"/>
  <c r="CW126" i="8" s="1"/>
  <c r="CU126" i="8"/>
  <c r="CT126" i="8"/>
  <c r="CS126" i="8"/>
  <c r="CR126" i="8"/>
  <c r="CQ126" i="8"/>
  <c r="CP126" i="8"/>
  <c r="CO126" i="8"/>
  <c r="CN126" i="8"/>
  <c r="CL126" i="8"/>
  <c r="CM126" i="8" s="1"/>
  <c r="CG126" i="8"/>
  <c r="CF126" i="8"/>
  <c r="CE126" i="8"/>
  <c r="CD126" i="8"/>
  <c r="CC126" i="8"/>
  <c r="CB126" i="8"/>
  <c r="CA126" i="8"/>
  <c r="BZ126" i="8"/>
  <c r="BY126" i="8"/>
  <c r="BW126" i="8"/>
  <c r="BX126" i="8" s="1"/>
  <c r="BV126" i="8"/>
  <c r="BU126" i="8"/>
  <c r="BT126" i="8"/>
  <c r="BS126" i="8"/>
  <c r="BR126" i="8"/>
  <c r="BQ126" i="8"/>
  <c r="BP126" i="8"/>
  <c r="BO126" i="8"/>
  <c r="BN126" i="8"/>
  <c r="BM126" i="8"/>
  <c r="BL126" i="8"/>
  <c r="BJ126" i="8"/>
  <c r="BK126" i="8" s="1"/>
  <c r="J126" i="8"/>
  <c r="I126" i="8"/>
  <c r="H126" i="8"/>
  <c r="G126" i="8"/>
  <c r="F126" i="8"/>
  <c r="A126" i="8"/>
  <c r="DP125" i="8"/>
  <c r="DO125" i="8"/>
  <c r="DN125" i="8"/>
  <c r="DM125" i="8"/>
  <c r="DK125" i="8"/>
  <c r="DL125" i="8" s="1"/>
  <c r="DJ125" i="8"/>
  <c r="DI125" i="8"/>
  <c r="DH125" i="8"/>
  <c r="DG125" i="8"/>
  <c r="DE125" i="8"/>
  <c r="DF125" i="8" s="1"/>
  <c r="DD125" i="8"/>
  <c r="DC125" i="8"/>
  <c r="DB125" i="8"/>
  <c r="DA125" i="8"/>
  <c r="CZ125" i="8"/>
  <c r="CY125" i="8"/>
  <c r="CX125" i="8"/>
  <c r="CV125" i="8"/>
  <c r="CW125" i="8" s="1"/>
  <c r="CU125" i="8"/>
  <c r="CT125" i="8"/>
  <c r="CS125" i="8"/>
  <c r="CR125" i="8"/>
  <c r="CQ125" i="8"/>
  <c r="CP125" i="8"/>
  <c r="CO125" i="8"/>
  <c r="CN125" i="8"/>
  <c r="CL125" i="8"/>
  <c r="CM125" i="8" s="1"/>
  <c r="CG125" i="8"/>
  <c r="CF125" i="8"/>
  <c r="CE125" i="8"/>
  <c r="CD125" i="8"/>
  <c r="CC125" i="8"/>
  <c r="CB125" i="8"/>
  <c r="CA125" i="8"/>
  <c r="BZ125" i="8"/>
  <c r="BY125" i="8"/>
  <c r="BW125" i="8"/>
  <c r="BX125" i="8" s="1"/>
  <c r="BV125" i="8"/>
  <c r="BU125" i="8"/>
  <c r="BT125" i="8"/>
  <c r="BS125" i="8"/>
  <c r="BR125" i="8"/>
  <c r="BQ125" i="8"/>
  <c r="BP125" i="8"/>
  <c r="BO125" i="8"/>
  <c r="BN125" i="8"/>
  <c r="BM125" i="8"/>
  <c r="BL125" i="8"/>
  <c r="BJ125" i="8"/>
  <c r="BK125" i="8" s="1"/>
  <c r="J125" i="8"/>
  <c r="I125" i="8"/>
  <c r="H125" i="8"/>
  <c r="G125" i="8"/>
  <c r="F125" i="8"/>
  <c r="A125" i="8"/>
  <c r="DP124" i="8"/>
  <c r="DO124" i="8"/>
  <c r="DN124" i="8"/>
  <c r="DM124" i="8"/>
  <c r="DK124" i="8"/>
  <c r="DL124" i="8" s="1"/>
  <c r="DJ124" i="8"/>
  <c r="DI124" i="8"/>
  <c r="DH124" i="8"/>
  <c r="DG124" i="8"/>
  <c r="DE124" i="8"/>
  <c r="DF124" i="8" s="1"/>
  <c r="DD124" i="8"/>
  <c r="DC124" i="8"/>
  <c r="DB124" i="8"/>
  <c r="DA124" i="8"/>
  <c r="CZ124" i="8"/>
  <c r="CY124" i="8"/>
  <c r="CX124" i="8"/>
  <c r="CV124" i="8"/>
  <c r="CW124" i="8" s="1"/>
  <c r="CU124" i="8"/>
  <c r="CT124" i="8"/>
  <c r="CS124" i="8"/>
  <c r="CR124" i="8"/>
  <c r="CQ124" i="8"/>
  <c r="CP124" i="8"/>
  <c r="CO124" i="8"/>
  <c r="CN124" i="8"/>
  <c r="CL124" i="8"/>
  <c r="CM124" i="8" s="1"/>
  <c r="CG124" i="8"/>
  <c r="CF124" i="8"/>
  <c r="CE124" i="8"/>
  <c r="CD124" i="8"/>
  <c r="CC124" i="8"/>
  <c r="CB124" i="8"/>
  <c r="CA124" i="8"/>
  <c r="BZ124" i="8"/>
  <c r="BY124" i="8"/>
  <c r="BW124" i="8"/>
  <c r="BX124" i="8" s="1"/>
  <c r="BV124" i="8"/>
  <c r="BU124" i="8"/>
  <c r="BT124" i="8"/>
  <c r="BS124" i="8"/>
  <c r="BR124" i="8"/>
  <c r="BQ124" i="8"/>
  <c r="BP124" i="8"/>
  <c r="BO124" i="8"/>
  <c r="BN124" i="8"/>
  <c r="BM124" i="8"/>
  <c r="BL124" i="8"/>
  <c r="BJ124" i="8"/>
  <c r="BK124" i="8" s="1"/>
  <c r="J124" i="8"/>
  <c r="I124" i="8"/>
  <c r="H124" i="8"/>
  <c r="G124" i="8"/>
  <c r="F124" i="8"/>
  <c r="A124" i="8"/>
  <c r="DP123" i="8"/>
  <c r="DO123" i="8"/>
  <c r="DN123" i="8"/>
  <c r="DM123" i="8"/>
  <c r="DK123" i="8"/>
  <c r="DL123" i="8" s="1"/>
  <c r="DJ123" i="8"/>
  <c r="DI123" i="8"/>
  <c r="DH123" i="8"/>
  <c r="DG123" i="8"/>
  <c r="DE123" i="8"/>
  <c r="DF123" i="8" s="1"/>
  <c r="DD123" i="8"/>
  <c r="DC123" i="8"/>
  <c r="DB123" i="8"/>
  <c r="DA123" i="8"/>
  <c r="CZ123" i="8"/>
  <c r="CY123" i="8"/>
  <c r="CX123" i="8"/>
  <c r="CV123" i="8"/>
  <c r="CW123" i="8" s="1"/>
  <c r="CU123" i="8"/>
  <c r="CT123" i="8"/>
  <c r="CS123" i="8"/>
  <c r="CR123" i="8"/>
  <c r="CQ123" i="8"/>
  <c r="CP123" i="8"/>
  <c r="CO123" i="8"/>
  <c r="CN123" i="8"/>
  <c r="CL123" i="8"/>
  <c r="CM123" i="8" s="1"/>
  <c r="CG123" i="8"/>
  <c r="CF123" i="8"/>
  <c r="CE123" i="8"/>
  <c r="CD123" i="8"/>
  <c r="CC123" i="8"/>
  <c r="CB123" i="8"/>
  <c r="CA123" i="8"/>
  <c r="BZ123" i="8"/>
  <c r="BY123" i="8"/>
  <c r="BW123" i="8"/>
  <c r="BX123" i="8" s="1"/>
  <c r="BV123" i="8"/>
  <c r="BU123" i="8"/>
  <c r="BT123" i="8"/>
  <c r="BS123" i="8"/>
  <c r="BR123" i="8"/>
  <c r="BQ123" i="8"/>
  <c r="BP123" i="8"/>
  <c r="BO123" i="8"/>
  <c r="BN123" i="8"/>
  <c r="BM123" i="8"/>
  <c r="BL123" i="8"/>
  <c r="BJ123" i="8"/>
  <c r="BK123" i="8" s="1"/>
  <c r="J123" i="8"/>
  <c r="I123" i="8"/>
  <c r="H123" i="8"/>
  <c r="G123" i="8"/>
  <c r="F123" i="8"/>
  <c r="A123" i="8"/>
  <c r="DP122" i="8"/>
  <c r="DO122" i="8"/>
  <c r="DN122" i="8"/>
  <c r="DM122" i="8"/>
  <c r="DK122" i="8"/>
  <c r="DL122" i="8" s="1"/>
  <c r="DJ122" i="8"/>
  <c r="DI122" i="8"/>
  <c r="DH122" i="8"/>
  <c r="DG122" i="8"/>
  <c r="DE122" i="8"/>
  <c r="DF122" i="8" s="1"/>
  <c r="DD122" i="8"/>
  <c r="DC122" i="8"/>
  <c r="DB122" i="8"/>
  <c r="DA122" i="8"/>
  <c r="CZ122" i="8"/>
  <c r="CY122" i="8"/>
  <c r="CX122" i="8"/>
  <c r="CV122" i="8"/>
  <c r="CW122" i="8" s="1"/>
  <c r="CU122" i="8"/>
  <c r="CT122" i="8"/>
  <c r="CS122" i="8"/>
  <c r="CR122" i="8"/>
  <c r="CQ122" i="8"/>
  <c r="CP122" i="8"/>
  <c r="CO122" i="8"/>
  <c r="CN122" i="8"/>
  <c r="CL122" i="8"/>
  <c r="CM122" i="8" s="1"/>
  <c r="CG122" i="8"/>
  <c r="CF122" i="8"/>
  <c r="CE122" i="8"/>
  <c r="CD122" i="8"/>
  <c r="CC122" i="8"/>
  <c r="CB122" i="8"/>
  <c r="CA122" i="8"/>
  <c r="BZ122" i="8"/>
  <c r="BY122" i="8"/>
  <c r="BW122" i="8"/>
  <c r="BX122" i="8" s="1"/>
  <c r="BV122" i="8"/>
  <c r="BU122" i="8"/>
  <c r="BT122" i="8"/>
  <c r="BS122" i="8"/>
  <c r="BR122" i="8"/>
  <c r="BQ122" i="8"/>
  <c r="BP122" i="8"/>
  <c r="BO122" i="8"/>
  <c r="BN122" i="8"/>
  <c r="BM122" i="8"/>
  <c r="BL122" i="8"/>
  <c r="BJ122" i="8"/>
  <c r="BK122" i="8" s="1"/>
  <c r="J122" i="8"/>
  <c r="I122" i="8"/>
  <c r="H122" i="8"/>
  <c r="G122" i="8"/>
  <c r="F122" i="8"/>
  <c r="A122" i="8"/>
  <c r="DP121" i="8"/>
  <c r="DO121" i="8"/>
  <c r="DN121" i="8"/>
  <c r="DM121" i="8"/>
  <c r="DK121" i="8"/>
  <c r="DL121" i="8" s="1"/>
  <c r="DJ121" i="8"/>
  <c r="DI121" i="8"/>
  <c r="DH121" i="8"/>
  <c r="DG121" i="8"/>
  <c r="DE121" i="8"/>
  <c r="DF121" i="8" s="1"/>
  <c r="DD121" i="8"/>
  <c r="DC121" i="8"/>
  <c r="DB121" i="8"/>
  <c r="DA121" i="8"/>
  <c r="CZ121" i="8"/>
  <c r="CY121" i="8"/>
  <c r="CX121" i="8"/>
  <c r="CV121" i="8"/>
  <c r="CW121" i="8" s="1"/>
  <c r="CU121" i="8"/>
  <c r="CT121" i="8"/>
  <c r="CS121" i="8"/>
  <c r="CR121" i="8"/>
  <c r="CQ121" i="8"/>
  <c r="CP121" i="8"/>
  <c r="CO121" i="8"/>
  <c r="CN121" i="8"/>
  <c r="CL121" i="8"/>
  <c r="CM121" i="8" s="1"/>
  <c r="CG121" i="8"/>
  <c r="CF121" i="8"/>
  <c r="CE121" i="8"/>
  <c r="CD121" i="8"/>
  <c r="CC121" i="8"/>
  <c r="CB121" i="8"/>
  <c r="CA121" i="8"/>
  <c r="BZ121" i="8"/>
  <c r="BY121" i="8"/>
  <c r="BW121" i="8"/>
  <c r="BX121" i="8" s="1"/>
  <c r="BV121" i="8"/>
  <c r="BU121" i="8"/>
  <c r="BT121" i="8"/>
  <c r="BS121" i="8"/>
  <c r="BR121" i="8"/>
  <c r="BQ121" i="8"/>
  <c r="BP121" i="8"/>
  <c r="BO121" i="8"/>
  <c r="BN121" i="8"/>
  <c r="BM121" i="8"/>
  <c r="BL121" i="8"/>
  <c r="BJ121" i="8"/>
  <c r="BK121" i="8" s="1"/>
  <c r="J121" i="8"/>
  <c r="I121" i="8"/>
  <c r="H121" i="8"/>
  <c r="G121" i="8"/>
  <c r="F121" i="8"/>
  <c r="A121" i="8"/>
  <c r="DP120" i="8"/>
  <c r="DO120" i="8"/>
  <c r="DN120" i="8"/>
  <c r="DM120" i="8"/>
  <c r="DK120" i="8"/>
  <c r="DL120" i="8" s="1"/>
  <c r="DJ120" i="8"/>
  <c r="DI120" i="8"/>
  <c r="DH120" i="8"/>
  <c r="DG120" i="8"/>
  <c r="DE120" i="8"/>
  <c r="DF120" i="8" s="1"/>
  <c r="DD120" i="8"/>
  <c r="DC120" i="8"/>
  <c r="DB120" i="8"/>
  <c r="DA120" i="8"/>
  <c r="CZ120" i="8"/>
  <c r="CY120" i="8"/>
  <c r="CX120" i="8"/>
  <c r="CV120" i="8"/>
  <c r="CW120" i="8" s="1"/>
  <c r="CU120" i="8"/>
  <c r="CT120" i="8"/>
  <c r="CS120" i="8"/>
  <c r="CR120" i="8"/>
  <c r="CQ120" i="8"/>
  <c r="CP120" i="8"/>
  <c r="CO120" i="8"/>
  <c r="CN120" i="8"/>
  <c r="CL120" i="8"/>
  <c r="CM120" i="8" s="1"/>
  <c r="CG120" i="8"/>
  <c r="CF120" i="8"/>
  <c r="CE120" i="8"/>
  <c r="CD120" i="8"/>
  <c r="CC120" i="8"/>
  <c r="CB120" i="8"/>
  <c r="CA120" i="8"/>
  <c r="BZ120" i="8"/>
  <c r="BY120" i="8"/>
  <c r="BW120" i="8"/>
  <c r="BX120" i="8" s="1"/>
  <c r="BV120" i="8"/>
  <c r="BU120" i="8"/>
  <c r="BT120" i="8"/>
  <c r="BS120" i="8"/>
  <c r="BR120" i="8"/>
  <c r="BQ120" i="8"/>
  <c r="BP120" i="8"/>
  <c r="BO120" i="8"/>
  <c r="BN120" i="8"/>
  <c r="BM120" i="8"/>
  <c r="BL120" i="8"/>
  <c r="BJ120" i="8"/>
  <c r="BK120" i="8" s="1"/>
  <c r="J120" i="8"/>
  <c r="I120" i="8"/>
  <c r="H120" i="8"/>
  <c r="G120" i="8"/>
  <c r="F120" i="8"/>
  <c r="A120" i="8"/>
  <c r="DP119" i="8"/>
  <c r="DO119" i="8"/>
  <c r="DN119" i="8"/>
  <c r="DM119" i="8"/>
  <c r="DK119" i="8"/>
  <c r="DL119" i="8" s="1"/>
  <c r="DJ119" i="8"/>
  <c r="DI119" i="8"/>
  <c r="DH119" i="8"/>
  <c r="DG119" i="8"/>
  <c r="DE119" i="8"/>
  <c r="DF119" i="8" s="1"/>
  <c r="DD119" i="8"/>
  <c r="DC119" i="8"/>
  <c r="DB119" i="8"/>
  <c r="DA119" i="8"/>
  <c r="CZ119" i="8"/>
  <c r="CY119" i="8"/>
  <c r="CX119" i="8"/>
  <c r="CV119" i="8"/>
  <c r="CW119" i="8" s="1"/>
  <c r="CU119" i="8"/>
  <c r="CT119" i="8"/>
  <c r="CS119" i="8"/>
  <c r="CR119" i="8"/>
  <c r="CQ119" i="8"/>
  <c r="CP119" i="8"/>
  <c r="CO119" i="8"/>
  <c r="CN119" i="8"/>
  <c r="CL119" i="8"/>
  <c r="CM119" i="8" s="1"/>
  <c r="CG119" i="8"/>
  <c r="CF119" i="8"/>
  <c r="CE119" i="8"/>
  <c r="CD119" i="8"/>
  <c r="CC119" i="8"/>
  <c r="CB119" i="8"/>
  <c r="CA119" i="8"/>
  <c r="BZ119" i="8"/>
  <c r="BY119" i="8"/>
  <c r="BW119" i="8"/>
  <c r="BX119" i="8" s="1"/>
  <c r="BV119" i="8"/>
  <c r="BU119" i="8"/>
  <c r="BT119" i="8"/>
  <c r="BS119" i="8"/>
  <c r="BR119" i="8"/>
  <c r="BQ119" i="8"/>
  <c r="BP119" i="8"/>
  <c r="BO119" i="8"/>
  <c r="BN119" i="8"/>
  <c r="BM119" i="8"/>
  <c r="BL119" i="8"/>
  <c r="BJ119" i="8"/>
  <c r="BK119" i="8" s="1"/>
  <c r="J119" i="8"/>
  <c r="I119" i="8"/>
  <c r="H119" i="8"/>
  <c r="G119" i="8"/>
  <c r="F119" i="8"/>
  <c r="A119" i="8"/>
  <c r="DP118" i="8"/>
  <c r="DO118" i="8"/>
  <c r="DN118" i="8"/>
  <c r="DM118" i="8"/>
  <c r="DK118" i="8"/>
  <c r="DL118" i="8" s="1"/>
  <c r="DJ118" i="8"/>
  <c r="DI118" i="8"/>
  <c r="DH118" i="8"/>
  <c r="DG118" i="8"/>
  <c r="DE118" i="8"/>
  <c r="DF118" i="8" s="1"/>
  <c r="DD118" i="8"/>
  <c r="DC118" i="8"/>
  <c r="DB118" i="8"/>
  <c r="DA118" i="8"/>
  <c r="CZ118" i="8"/>
  <c r="CY118" i="8"/>
  <c r="CX118" i="8"/>
  <c r="CV118" i="8"/>
  <c r="CW118" i="8" s="1"/>
  <c r="CU118" i="8"/>
  <c r="CT118" i="8"/>
  <c r="CS118" i="8"/>
  <c r="CR118" i="8"/>
  <c r="CQ118" i="8"/>
  <c r="CP118" i="8"/>
  <c r="CO118" i="8"/>
  <c r="CN118" i="8"/>
  <c r="CL118" i="8"/>
  <c r="CM118" i="8" s="1"/>
  <c r="CG118" i="8"/>
  <c r="CF118" i="8"/>
  <c r="CE118" i="8"/>
  <c r="CD118" i="8"/>
  <c r="CC118" i="8"/>
  <c r="CB118" i="8"/>
  <c r="CA118" i="8"/>
  <c r="BZ118" i="8"/>
  <c r="BY118" i="8"/>
  <c r="BW118" i="8"/>
  <c r="BX118" i="8" s="1"/>
  <c r="BV118" i="8"/>
  <c r="BU118" i="8"/>
  <c r="BT118" i="8"/>
  <c r="BS118" i="8"/>
  <c r="BR118" i="8"/>
  <c r="BQ118" i="8"/>
  <c r="BP118" i="8"/>
  <c r="BO118" i="8"/>
  <c r="BN118" i="8"/>
  <c r="BM118" i="8"/>
  <c r="BL118" i="8"/>
  <c r="BJ118" i="8"/>
  <c r="BK118" i="8" s="1"/>
  <c r="J118" i="8"/>
  <c r="I118" i="8"/>
  <c r="H118" i="8"/>
  <c r="G118" i="8"/>
  <c r="F118" i="8"/>
  <c r="A118" i="8"/>
  <c r="DP117" i="8"/>
  <c r="DO117" i="8"/>
  <c r="DN117" i="8"/>
  <c r="DM117" i="8"/>
  <c r="DK117" i="8"/>
  <c r="DL117" i="8" s="1"/>
  <c r="DJ117" i="8"/>
  <c r="DI117" i="8"/>
  <c r="DH117" i="8"/>
  <c r="DG117" i="8"/>
  <c r="DE117" i="8"/>
  <c r="DF117" i="8" s="1"/>
  <c r="DD117" i="8"/>
  <c r="DC117" i="8"/>
  <c r="DB117" i="8"/>
  <c r="DA117" i="8"/>
  <c r="CZ117" i="8"/>
  <c r="CY117" i="8"/>
  <c r="CX117" i="8"/>
  <c r="CV117" i="8"/>
  <c r="CW117" i="8" s="1"/>
  <c r="CU117" i="8"/>
  <c r="CT117" i="8"/>
  <c r="CS117" i="8"/>
  <c r="CR117" i="8"/>
  <c r="CQ117" i="8"/>
  <c r="CP117" i="8"/>
  <c r="CO117" i="8"/>
  <c r="CN117" i="8"/>
  <c r="CL117" i="8"/>
  <c r="CM117" i="8" s="1"/>
  <c r="CG117" i="8"/>
  <c r="CF117" i="8"/>
  <c r="CE117" i="8"/>
  <c r="CD117" i="8"/>
  <c r="CC117" i="8"/>
  <c r="CB117" i="8"/>
  <c r="CA117" i="8"/>
  <c r="BZ117" i="8"/>
  <c r="BY117" i="8"/>
  <c r="BW117" i="8"/>
  <c r="BX117" i="8" s="1"/>
  <c r="BV117" i="8"/>
  <c r="BU117" i="8"/>
  <c r="BT117" i="8"/>
  <c r="BS117" i="8"/>
  <c r="BR117" i="8"/>
  <c r="BQ117" i="8"/>
  <c r="BP117" i="8"/>
  <c r="BO117" i="8"/>
  <c r="BN117" i="8"/>
  <c r="BM117" i="8"/>
  <c r="BL117" i="8"/>
  <c r="BJ117" i="8"/>
  <c r="BK117" i="8" s="1"/>
  <c r="J117" i="8"/>
  <c r="I117" i="8"/>
  <c r="H117" i="8"/>
  <c r="G117" i="8"/>
  <c r="F117" i="8"/>
  <c r="A117" i="8"/>
  <c r="DP116" i="8"/>
  <c r="DO116" i="8"/>
  <c r="DN116" i="8"/>
  <c r="DM116" i="8"/>
  <c r="DK116" i="8"/>
  <c r="DL116" i="8" s="1"/>
  <c r="DJ116" i="8"/>
  <c r="DI116" i="8"/>
  <c r="DH116" i="8"/>
  <c r="DG116" i="8"/>
  <c r="DE116" i="8"/>
  <c r="DF116" i="8" s="1"/>
  <c r="DD116" i="8"/>
  <c r="DC116" i="8"/>
  <c r="DB116" i="8"/>
  <c r="DA116" i="8"/>
  <c r="CZ116" i="8"/>
  <c r="CY116" i="8"/>
  <c r="CX116" i="8"/>
  <c r="CV116" i="8"/>
  <c r="CW116" i="8" s="1"/>
  <c r="CU116" i="8"/>
  <c r="CT116" i="8"/>
  <c r="CS116" i="8"/>
  <c r="CR116" i="8"/>
  <c r="CQ116" i="8"/>
  <c r="CP116" i="8"/>
  <c r="CO116" i="8"/>
  <c r="CN116" i="8"/>
  <c r="CL116" i="8"/>
  <c r="CM116" i="8" s="1"/>
  <c r="CG116" i="8"/>
  <c r="CF116" i="8"/>
  <c r="CE116" i="8"/>
  <c r="CD116" i="8"/>
  <c r="CC116" i="8"/>
  <c r="CB116" i="8"/>
  <c r="CA116" i="8"/>
  <c r="BZ116" i="8"/>
  <c r="BY116" i="8"/>
  <c r="BW116" i="8"/>
  <c r="BX116" i="8" s="1"/>
  <c r="BV116" i="8"/>
  <c r="BU116" i="8"/>
  <c r="BT116" i="8"/>
  <c r="BS116" i="8"/>
  <c r="BR116" i="8"/>
  <c r="BQ116" i="8"/>
  <c r="BP116" i="8"/>
  <c r="BO116" i="8"/>
  <c r="BN116" i="8"/>
  <c r="BM116" i="8"/>
  <c r="BL116" i="8"/>
  <c r="BJ116" i="8"/>
  <c r="BK116" i="8" s="1"/>
  <c r="J116" i="8"/>
  <c r="I116" i="8"/>
  <c r="H116" i="8"/>
  <c r="G116" i="8"/>
  <c r="F116" i="8"/>
  <c r="A116" i="8"/>
  <c r="DP115" i="8"/>
  <c r="DO115" i="8"/>
  <c r="DN115" i="8"/>
  <c r="DM115" i="8"/>
  <c r="DK115" i="8"/>
  <c r="DL115" i="8" s="1"/>
  <c r="DJ115" i="8"/>
  <c r="DI115" i="8"/>
  <c r="DH115" i="8"/>
  <c r="DG115" i="8"/>
  <c r="DE115" i="8"/>
  <c r="DF115" i="8" s="1"/>
  <c r="DD115" i="8"/>
  <c r="DC115" i="8"/>
  <c r="DB115" i="8"/>
  <c r="DA115" i="8"/>
  <c r="CZ115" i="8"/>
  <c r="CY115" i="8"/>
  <c r="CX115" i="8"/>
  <c r="CV115" i="8"/>
  <c r="CW115" i="8" s="1"/>
  <c r="CU115" i="8"/>
  <c r="CT115" i="8"/>
  <c r="CS115" i="8"/>
  <c r="CR115" i="8"/>
  <c r="CQ115" i="8"/>
  <c r="CP115" i="8"/>
  <c r="CO115" i="8"/>
  <c r="CN115" i="8"/>
  <c r="CL115" i="8"/>
  <c r="CM115" i="8" s="1"/>
  <c r="CG115" i="8"/>
  <c r="CF115" i="8"/>
  <c r="CE115" i="8"/>
  <c r="CD115" i="8"/>
  <c r="CC115" i="8"/>
  <c r="CB115" i="8"/>
  <c r="CA115" i="8"/>
  <c r="BZ115" i="8"/>
  <c r="BY115" i="8"/>
  <c r="BW115" i="8"/>
  <c r="BX115" i="8" s="1"/>
  <c r="BV115" i="8"/>
  <c r="BU115" i="8"/>
  <c r="BT115" i="8"/>
  <c r="BS115" i="8"/>
  <c r="BR115" i="8"/>
  <c r="BQ115" i="8"/>
  <c r="BP115" i="8"/>
  <c r="BO115" i="8"/>
  <c r="BN115" i="8"/>
  <c r="BM115" i="8"/>
  <c r="BL115" i="8"/>
  <c r="BJ115" i="8"/>
  <c r="BK115" i="8" s="1"/>
  <c r="J115" i="8"/>
  <c r="I115" i="8"/>
  <c r="H115" i="8"/>
  <c r="G115" i="8"/>
  <c r="F115" i="8"/>
  <c r="A115" i="8"/>
  <c r="DP114" i="8"/>
  <c r="DO114" i="8"/>
  <c r="DN114" i="8"/>
  <c r="DM114" i="8"/>
  <c r="DK114" i="8"/>
  <c r="DL114" i="8" s="1"/>
  <c r="DJ114" i="8"/>
  <c r="DI114" i="8"/>
  <c r="DH114" i="8"/>
  <c r="DG114" i="8"/>
  <c r="DE114" i="8"/>
  <c r="DF114" i="8" s="1"/>
  <c r="DD114" i="8"/>
  <c r="DC114" i="8"/>
  <c r="DB114" i="8"/>
  <c r="DA114" i="8"/>
  <c r="CZ114" i="8"/>
  <c r="CY114" i="8"/>
  <c r="CX114" i="8"/>
  <c r="CV114" i="8"/>
  <c r="CW114" i="8" s="1"/>
  <c r="CU114" i="8"/>
  <c r="CT114" i="8"/>
  <c r="CS114" i="8"/>
  <c r="CR114" i="8"/>
  <c r="CQ114" i="8"/>
  <c r="CP114" i="8"/>
  <c r="CO114" i="8"/>
  <c r="CN114" i="8"/>
  <c r="CL114" i="8"/>
  <c r="CM114" i="8" s="1"/>
  <c r="CG114" i="8"/>
  <c r="CF114" i="8"/>
  <c r="CE114" i="8"/>
  <c r="CD114" i="8"/>
  <c r="CC114" i="8"/>
  <c r="CB114" i="8"/>
  <c r="CA114" i="8"/>
  <c r="BZ114" i="8"/>
  <c r="BY114" i="8"/>
  <c r="BW114" i="8"/>
  <c r="BX114" i="8" s="1"/>
  <c r="BV114" i="8"/>
  <c r="BU114" i="8"/>
  <c r="BT114" i="8"/>
  <c r="BS114" i="8"/>
  <c r="BR114" i="8"/>
  <c r="BQ114" i="8"/>
  <c r="BP114" i="8"/>
  <c r="BO114" i="8"/>
  <c r="BN114" i="8"/>
  <c r="BM114" i="8"/>
  <c r="BL114" i="8"/>
  <c r="BJ114" i="8"/>
  <c r="BK114" i="8" s="1"/>
  <c r="J114" i="8"/>
  <c r="I114" i="8"/>
  <c r="H114" i="8"/>
  <c r="G114" i="8"/>
  <c r="F114" i="8"/>
  <c r="A114" i="8"/>
  <c r="DP113" i="8"/>
  <c r="DO113" i="8"/>
  <c r="DN113" i="8"/>
  <c r="DM113" i="8"/>
  <c r="DK113" i="8"/>
  <c r="DL113" i="8" s="1"/>
  <c r="DJ113" i="8"/>
  <c r="DI113" i="8"/>
  <c r="DH113" i="8"/>
  <c r="DG113" i="8"/>
  <c r="DE113" i="8"/>
  <c r="DF113" i="8" s="1"/>
  <c r="DD113" i="8"/>
  <c r="DC113" i="8"/>
  <c r="DB113" i="8"/>
  <c r="DA113" i="8"/>
  <c r="CZ113" i="8"/>
  <c r="CY113" i="8"/>
  <c r="CX113" i="8"/>
  <c r="CV113" i="8"/>
  <c r="CW113" i="8" s="1"/>
  <c r="CU113" i="8"/>
  <c r="CT113" i="8"/>
  <c r="CS113" i="8"/>
  <c r="CR113" i="8"/>
  <c r="CQ113" i="8"/>
  <c r="CP113" i="8"/>
  <c r="CO113" i="8"/>
  <c r="CN113" i="8"/>
  <c r="CL113" i="8"/>
  <c r="CM113" i="8" s="1"/>
  <c r="CG113" i="8"/>
  <c r="CF113" i="8"/>
  <c r="CE113" i="8"/>
  <c r="CD113" i="8"/>
  <c r="CC113" i="8"/>
  <c r="CB113" i="8"/>
  <c r="CA113" i="8"/>
  <c r="BZ113" i="8"/>
  <c r="BY113" i="8"/>
  <c r="BW113" i="8"/>
  <c r="BX113" i="8" s="1"/>
  <c r="BV113" i="8"/>
  <c r="BU113" i="8"/>
  <c r="BT113" i="8"/>
  <c r="BS113" i="8"/>
  <c r="BR113" i="8"/>
  <c r="BQ113" i="8"/>
  <c r="BP113" i="8"/>
  <c r="BO113" i="8"/>
  <c r="BN113" i="8"/>
  <c r="BM113" i="8"/>
  <c r="BL113" i="8"/>
  <c r="BJ113" i="8"/>
  <c r="BK113" i="8" s="1"/>
  <c r="J113" i="8"/>
  <c r="I113" i="8"/>
  <c r="H113" i="8"/>
  <c r="G113" i="8"/>
  <c r="F113" i="8"/>
  <c r="A113" i="8"/>
  <c r="DP112" i="8"/>
  <c r="DO112" i="8"/>
  <c r="DN112" i="8"/>
  <c r="DM112" i="8"/>
  <c r="DK112" i="8"/>
  <c r="DL112" i="8" s="1"/>
  <c r="DJ112" i="8"/>
  <c r="DI112" i="8"/>
  <c r="DH112" i="8"/>
  <c r="DG112" i="8"/>
  <c r="DE112" i="8"/>
  <c r="DF112" i="8" s="1"/>
  <c r="DD112" i="8"/>
  <c r="DC112" i="8"/>
  <c r="DB112" i="8"/>
  <c r="DA112" i="8"/>
  <c r="CZ112" i="8"/>
  <c r="CY112" i="8"/>
  <c r="CX112" i="8"/>
  <c r="CV112" i="8"/>
  <c r="CW112" i="8" s="1"/>
  <c r="CU112" i="8"/>
  <c r="CT112" i="8"/>
  <c r="CS112" i="8"/>
  <c r="CR112" i="8"/>
  <c r="CQ112" i="8"/>
  <c r="CP112" i="8"/>
  <c r="CO112" i="8"/>
  <c r="CN112" i="8"/>
  <c r="CL112" i="8"/>
  <c r="CM112" i="8" s="1"/>
  <c r="CG112" i="8"/>
  <c r="CF112" i="8"/>
  <c r="CE112" i="8"/>
  <c r="CD112" i="8"/>
  <c r="CC112" i="8"/>
  <c r="CB112" i="8"/>
  <c r="CA112" i="8"/>
  <c r="BZ112" i="8"/>
  <c r="BY112" i="8"/>
  <c r="BW112" i="8"/>
  <c r="BX112" i="8" s="1"/>
  <c r="BV112" i="8"/>
  <c r="BU112" i="8"/>
  <c r="BT112" i="8"/>
  <c r="BS112" i="8"/>
  <c r="BR112" i="8"/>
  <c r="BQ112" i="8"/>
  <c r="BP112" i="8"/>
  <c r="BO112" i="8"/>
  <c r="BN112" i="8"/>
  <c r="BM112" i="8"/>
  <c r="BL112" i="8"/>
  <c r="BJ112" i="8"/>
  <c r="BK112" i="8" s="1"/>
  <c r="J112" i="8"/>
  <c r="I112" i="8"/>
  <c r="H112" i="8"/>
  <c r="G112" i="8"/>
  <c r="F112" i="8"/>
  <c r="A112" i="8"/>
  <c r="DP111" i="8"/>
  <c r="DO111" i="8"/>
  <c r="DN111" i="8"/>
  <c r="DM111" i="8"/>
  <c r="DK111" i="8"/>
  <c r="DL111" i="8" s="1"/>
  <c r="DJ111" i="8"/>
  <c r="DI111" i="8"/>
  <c r="DH111" i="8"/>
  <c r="DG111" i="8"/>
  <c r="DE111" i="8"/>
  <c r="DF111" i="8" s="1"/>
  <c r="DD111" i="8"/>
  <c r="DC111" i="8"/>
  <c r="DB111" i="8"/>
  <c r="DA111" i="8"/>
  <c r="CZ111" i="8"/>
  <c r="CY111" i="8"/>
  <c r="CX111" i="8"/>
  <c r="CV111" i="8"/>
  <c r="CW111" i="8" s="1"/>
  <c r="CU111" i="8"/>
  <c r="CT111" i="8"/>
  <c r="CS111" i="8"/>
  <c r="CR111" i="8"/>
  <c r="CQ111" i="8"/>
  <c r="CP111" i="8"/>
  <c r="CO111" i="8"/>
  <c r="CN111" i="8"/>
  <c r="CL111" i="8"/>
  <c r="CM111" i="8" s="1"/>
  <c r="CG111" i="8"/>
  <c r="CF111" i="8"/>
  <c r="CE111" i="8"/>
  <c r="CD111" i="8"/>
  <c r="CC111" i="8"/>
  <c r="CB111" i="8"/>
  <c r="CA111" i="8"/>
  <c r="BZ111" i="8"/>
  <c r="BY111" i="8"/>
  <c r="BW111" i="8"/>
  <c r="BX111" i="8" s="1"/>
  <c r="BV111" i="8"/>
  <c r="BU111" i="8"/>
  <c r="BT111" i="8"/>
  <c r="BS111" i="8"/>
  <c r="BR111" i="8"/>
  <c r="BQ111" i="8"/>
  <c r="BP111" i="8"/>
  <c r="BO111" i="8"/>
  <c r="BN111" i="8"/>
  <c r="BM111" i="8"/>
  <c r="BL111" i="8"/>
  <c r="BJ111" i="8"/>
  <c r="BK111" i="8" s="1"/>
  <c r="J111" i="8"/>
  <c r="I111" i="8"/>
  <c r="H111" i="8"/>
  <c r="G111" i="8"/>
  <c r="F111" i="8"/>
  <c r="A111" i="8"/>
  <c r="DP110" i="8"/>
  <c r="DO110" i="8"/>
  <c r="DN110" i="8"/>
  <c r="DM110" i="8"/>
  <c r="DK110" i="8"/>
  <c r="DL110" i="8" s="1"/>
  <c r="DJ110" i="8"/>
  <c r="DI110" i="8"/>
  <c r="DH110" i="8"/>
  <c r="DG110" i="8"/>
  <c r="DE110" i="8"/>
  <c r="DF110" i="8" s="1"/>
  <c r="DD110" i="8"/>
  <c r="DC110" i="8"/>
  <c r="DB110" i="8"/>
  <c r="DA110" i="8"/>
  <c r="CZ110" i="8"/>
  <c r="CY110" i="8"/>
  <c r="CX110" i="8"/>
  <c r="CV110" i="8"/>
  <c r="CW110" i="8" s="1"/>
  <c r="CU110" i="8"/>
  <c r="CT110" i="8"/>
  <c r="CS110" i="8"/>
  <c r="CR110" i="8"/>
  <c r="CQ110" i="8"/>
  <c r="CP110" i="8"/>
  <c r="CO110" i="8"/>
  <c r="CN110" i="8"/>
  <c r="CL110" i="8"/>
  <c r="CM110" i="8" s="1"/>
  <c r="CG110" i="8"/>
  <c r="CF110" i="8"/>
  <c r="CE110" i="8"/>
  <c r="CD110" i="8"/>
  <c r="CC110" i="8"/>
  <c r="CB110" i="8"/>
  <c r="CA110" i="8"/>
  <c r="BZ110" i="8"/>
  <c r="BY110" i="8"/>
  <c r="BW110" i="8"/>
  <c r="BX110" i="8" s="1"/>
  <c r="BV110" i="8"/>
  <c r="BU110" i="8"/>
  <c r="BT110" i="8"/>
  <c r="BS110" i="8"/>
  <c r="BR110" i="8"/>
  <c r="BQ110" i="8"/>
  <c r="BP110" i="8"/>
  <c r="BO110" i="8"/>
  <c r="BN110" i="8"/>
  <c r="BM110" i="8"/>
  <c r="BL110" i="8"/>
  <c r="BJ110" i="8"/>
  <c r="BK110" i="8" s="1"/>
  <c r="J110" i="8"/>
  <c r="I110" i="8"/>
  <c r="H110" i="8"/>
  <c r="G110" i="8"/>
  <c r="F110" i="8"/>
  <c r="A110" i="8"/>
  <c r="DP109" i="8"/>
  <c r="DO109" i="8"/>
  <c r="DN109" i="8"/>
  <c r="DM109" i="8"/>
  <c r="DK109" i="8"/>
  <c r="DL109" i="8" s="1"/>
  <c r="DJ109" i="8"/>
  <c r="DI109" i="8"/>
  <c r="DH109" i="8"/>
  <c r="DG109" i="8"/>
  <c r="DE109" i="8"/>
  <c r="DF109" i="8" s="1"/>
  <c r="DD109" i="8"/>
  <c r="DC109" i="8"/>
  <c r="DB109" i="8"/>
  <c r="DA109" i="8"/>
  <c r="CZ109" i="8"/>
  <c r="CY109" i="8"/>
  <c r="CX109" i="8"/>
  <c r="CV109" i="8"/>
  <c r="CW109" i="8" s="1"/>
  <c r="CU109" i="8"/>
  <c r="CT109" i="8"/>
  <c r="CS109" i="8"/>
  <c r="CR109" i="8"/>
  <c r="CQ109" i="8"/>
  <c r="CP109" i="8"/>
  <c r="CO109" i="8"/>
  <c r="CN109" i="8"/>
  <c r="CL109" i="8"/>
  <c r="CM109" i="8" s="1"/>
  <c r="CG109" i="8"/>
  <c r="CF109" i="8"/>
  <c r="CE109" i="8"/>
  <c r="CD109" i="8"/>
  <c r="CC109" i="8"/>
  <c r="CB109" i="8"/>
  <c r="CA109" i="8"/>
  <c r="BZ109" i="8"/>
  <c r="BY109" i="8"/>
  <c r="BW109" i="8"/>
  <c r="BX109" i="8" s="1"/>
  <c r="BV109" i="8"/>
  <c r="BU109" i="8"/>
  <c r="BT109" i="8"/>
  <c r="BS109" i="8"/>
  <c r="BR109" i="8"/>
  <c r="BQ109" i="8"/>
  <c r="BP109" i="8"/>
  <c r="BO109" i="8"/>
  <c r="BN109" i="8"/>
  <c r="BM109" i="8"/>
  <c r="BL109" i="8"/>
  <c r="BJ109" i="8"/>
  <c r="BK109" i="8" s="1"/>
  <c r="J109" i="8"/>
  <c r="I109" i="8"/>
  <c r="H109" i="8"/>
  <c r="G109" i="8"/>
  <c r="F109" i="8"/>
  <c r="A109" i="8"/>
  <c r="DP108" i="8"/>
  <c r="DO108" i="8"/>
  <c r="DN108" i="8"/>
  <c r="DM108" i="8"/>
  <c r="DK108" i="8"/>
  <c r="DL108" i="8" s="1"/>
  <c r="DJ108" i="8"/>
  <c r="DI108" i="8"/>
  <c r="DH108" i="8"/>
  <c r="DG108" i="8"/>
  <c r="DE108" i="8"/>
  <c r="DF108" i="8" s="1"/>
  <c r="DD108" i="8"/>
  <c r="DC108" i="8"/>
  <c r="DB108" i="8"/>
  <c r="DA108" i="8"/>
  <c r="CZ108" i="8"/>
  <c r="CY108" i="8"/>
  <c r="CX108" i="8"/>
  <c r="CV108" i="8"/>
  <c r="CW108" i="8" s="1"/>
  <c r="CU108" i="8"/>
  <c r="CT108" i="8"/>
  <c r="CS108" i="8"/>
  <c r="CR108" i="8"/>
  <c r="CQ108" i="8"/>
  <c r="CP108" i="8"/>
  <c r="CO108" i="8"/>
  <c r="CN108" i="8"/>
  <c r="CL108" i="8"/>
  <c r="CM108" i="8" s="1"/>
  <c r="CG108" i="8"/>
  <c r="CF108" i="8"/>
  <c r="CE108" i="8"/>
  <c r="CD108" i="8"/>
  <c r="CC108" i="8"/>
  <c r="CB108" i="8"/>
  <c r="CA108" i="8"/>
  <c r="BZ108" i="8"/>
  <c r="BY108" i="8"/>
  <c r="BW108" i="8"/>
  <c r="BX108" i="8" s="1"/>
  <c r="BV108" i="8"/>
  <c r="BU108" i="8"/>
  <c r="BT108" i="8"/>
  <c r="BS108" i="8"/>
  <c r="BR108" i="8"/>
  <c r="BQ108" i="8"/>
  <c r="BP108" i="8"/>
  <c r="BO108" i="8"/>
  <c r="BN108" i="8"/>
  <c r="BM108" i="8"/>
  <c r="BL108" i="8"/>
  <c r="BJ108" i="8"/>
  <c r="BK108" i="8" s="1"/>
  <c r="J108" i="8"/>
  <c r="I108" i="8"/>
  <c r="H108" i="8"/>
  <c r="G108" i="8"/>
  <c r="F108" i="8"/>
  <c r="A108" i="8"/>
  <c r="DP107" i="8"/>
  <c r="DO107" i="8"/>
  <c r="DN107" i="8"/>
  <c r="DM107" i="8"/>
  <c r="DK107" i="8"/>
  <c r="DL107" i="8" s="1"/>
  <c r="DJ107" i="8"/>
  <c r="DI107" i="8"/>
  <c r="DH107" i="8"/>
  <c r="DG107" i="8"/>
  <c r="DE107" i="8"/>
  <c r="DF107" i="8" s="1"/>
  <c r="DD107" i="8"/>
  <c r="DC107" i="8"/>
  <c r="DB107" i="8"/>
  <c r="DA107" i="8"/>
  <c r="CZ107" i="8"/>
  <c r="CY107" i="8"/>
  <c r="CX107" i="8"/>
  <c r="CV107" i="8"/>
  <c r="CW107" i="8" s="1"/>
  <c r="CU107" i="8"/>
  <c r="CT107" i="8"/>
  <c r="CS107" i="8"/>
  <c r="CR107" i="8"/>
  <c r="CQ107" i="8"/>
  <c r="CP107" i="8"/>
  <c r="CO107" i="8"/>
  <c r="CN107" i="8"/>
  <c r="CL107" i="8"/>
  <c r="CM107" i="8" s="1"/>
  <c r="CG107" i="8"/>
  <c r="CF107" i="8"/>
  <c r="CE107" i="8"/>
  <c r="CD107" i="8"/>
  <c r="CC107" i="8"/>
  <c r="CB107" i="8"/>
  <c r="CA107" i="8"/>
  <c r="BZ107" i="8"/>
  <c r="BY107" i="8"/>
  <c r="BW107" i="8"/>
  <c r="BX107" i="8" s="1"/>
  <c r="BV107" i="8"/>
  <c r="BU107" i="8"/>
  <c r="BT107" i="8"/>
  <c r="BS107" i="8"/>
  <c r="BR107" i="8"/>
  <c r="BQ107" i="8"/>
  <c r="BP107" i="8"/>
  <c r="BO107" i="8"/>
  <c r="BN107" i="8"/>
  <c r="BM107" i="8"/>
  <c r="BL107" i="8"/>
  <c r="BJ107" i="8"/>
  <c r="BK107" i="8" s="1"/>
  <c r="J107" i="8"/>
  <c r="I107" i="8"/>
  <c r="H107" i="8"/>
  <c r="G107" i="8"/>
  <c r="F107" i="8"/>
  <c r="A107" i="8"/>
  <c r="DP106" i="8"/>
  <c r="DO106" i="8"/>
  <c r="DN106" i="8"/>
  <c r="DM106" i="8"/>
  <c r="DK106" i="8"/>
  <c r="DL106" i="8" s="1"/>
  <c r="DJ106" i="8"/>
  <c r="DI106" i="8"/>
  <c r="DH106" i="8"/>
  <c r="DG106" i="8"/>
  <c r="DE106" i="8"/>
  <c r="DF106" i="8" s="1"/>
  <c r="DD106" i="8"/>
  <c r="DC106" i="8"/>
  <c r="DB106" i="8"/>
  <c r="DA106" i="8"/>
  <c r="CZ106" i="8"/>
  <c r="CY106" i="8"/>
  <c r="CX106" i="8"/>
  <c r="CV106" i="8"/>
  <c r="CW106" i="8" s="1"/>
  <c r="CU106" i="8"/>
  <c r="CT106" i="8"/>
  <c r="CS106" i="8"/>
  <c r="CR106" i="8"/>
  <c r="CQ106" i="8"/>
  <c r="CP106" i="8"/>
  <c r="CO106" i="8"/>
  <c r="CN106" i="8"/>
  <c r="CL106" i="8"/>
  <c r="CM106" i="8" s="1"/>
  <c r="CG106" i="8"/>
  <c r="CF106" i="8"/>
  <c r="CE106" i="8"/>
  <c r="CD106" i="8"/>
  <c r="CC106" i="8"/>
  <c r="CB106" i="8"/>
  <c r="CA106" i="8"/>
  <c r="BZ106" i="8"/>
  <c r="BY106" i="8"/>
  <c r="BW106" i="8"/>
  <c r="BX106" i="8" s="1"/>
  <c r="BV106" i="8"/>
  <c r="BU106" i="8"/>
  <c r="BT106" i="8"/>
  <c r="BS106" i="8"/>
  <c r="BR106" i="8"/>
  <c r="BQ106" i="8"/>
  <c r="BP106" i="8"/>
  <c r="BO106" i="8"/>
  <c r="BN106" i="8"/>
  <c r="BM106" i="8"/>
  <c r="BL106" i="8"/>
  <c r="BJ106" i="8"/>
  <c r="BK106" i="8" s="1"/>
  <c r="J106" i="8"/>
  <c r="I106" i="8"/>
  <c r="H106" i="8"/>
  <c r="G106" i="8"/>
  <c r="F106" i="8"/>
  <c r="A106" i="8"/>
  <c r="DP105" i="8"/>
  <c r="DO105" i="8"/>
  <c r="DN105" i="8"/>
  <c r="DM105" i="8"/>
  <c r="DK105" i="8"/>
  <c r="DL105" i="8" s="1"/>
  <c r="DJ105" i="8"/>
  <c r="DI105" i="8"/>
  <c r="DH105" i="8"/>
  <c r="DG105" i="8"/>
  <c r="DE105" i="8"/>
  <c r="DF105" i="8" s="1"/>
  <c r="DD105" i="8"/>
  <c r="DC105" i="8"/>
  <c r="DB105" i="8"/>
  <c r="DA105" i="8"/>
  <c r="CZ105" i="8"/>
  <c r="CY105" i="8"/>
  <c r="CX105" i="8"/>
  <c r="CV105" i="8"/>
  <c r="CW105" i="8" s="1"/>
  <c r="CU105" i="8"/>
  <c r="CT105" i="8"/>
  <c r="CS105" i="8"/>
  <c r="CR105" i="8"/>
  <c r="CQ105" i="8"/>
  <c r="CP105" i="8"/>
  <c r="CO105" i="8"/>
  <c r="CN105" i="8"/>
  <c r="CL105" i="8"/>
  <c r="CM105" i="8" s="1"/>
  <c r="CG105" i="8"/>
  <c r="CF105" i="8"/>
  <c r="CE105" i="8"/>
  <c r="CD105" i="8"/>
  <c r="CC105" i="8"/>
  <c r="CB105" i="8"/>
  <c r="CA105" i="8"/>
  <c r="BZ105" i="8"/>
  <c r="BY105" i="8"/>
  <c r="BW105" i="8"/>
  <c r="BX105" i="8" s="1"/>
  <c r="BV105" i="8"/>
  <c r="BU105" i="8"/>
  <c r="BT105" i="8"/>
  <c r="BS105" i="8"/>
  <c r="BR105" i="8"/>
  <c r="BQ105" i="8"/>
  <c r="BP105" i="8"/>
  <c r="BO105" i="8"/>
  <c r="BN105" i="8"/>
  <c r="BM105" i="8"/>
  <c r="BL105" i="8"/>
  <c r="BJ105" i="8"/>
  <c r="BK105" i="8" s="1"/>
  <c r="J105" i="8"/>
  <c r="I105" i="8"/>
  <c r="H105" i="8"/>
  <c r="G105" i="8"/>
  <c r="F105" i="8"/>
  <c r="A105" i="8"/>
  <c r="DP104" i="8"/>
  <c r="DO104" i="8"/>
  <c r="DN104" i="8"/>
  <c r="DM104" i="8"/>
  <c r="DK104" i="8"/>
  <c r="DL104" i="8" s="1"/>
  <c r="DJ104" i="8"/>
  <c r="DI104" i="8"/>
  <c r="DH104" i="8"/>
  <c r="DG104" i="8"/>
  <c r="DE104" i="8"/>
  <c r="DF104" i="8" s="1"/>
  <c r="DD104" i="8"/>
  <c r="DC104" i="8"/>
  <c r="DB104" i="8"/>
  <c r="DA104" i="8"/>
  <c r="CZ104" i="8"/>
  <c r="CY104" i="8"/>
  <c r="CX104" i="8"/>
  <c r="CV104" i="8"/>
  <c r="CW104" i="8" s="1"/>
  <c r="CU104" i="8"/>
  <c r="CT104" i="8"/>
  <c r="CS104" i="8"/>
  <c r="CR104" i="8"/>
  <c r="CQ104" i="8"/>
  <c r="CP104" i="8"/>
  <c r="CO104" i="8"/>
  <c r="CN104" i="8"/>
  <c r="CL104" i="8"/>
  <c r="CM104" i="8" s="1"/>
  <c r="CG104" i="8"/>
  <c r="CF104" i="8"/>
  <c r="CE104" i="8"/>
  <c r="CD104" i="8"/>
  <c r="CC104" i="8"/>
  <c r="CB104" i="8"/>
  <c r="CA104" i="8"/>
  <c r="BZ104" i="8"/>
  <c r="BY104" i="8"/>
  <c r="BW104" i="8"/>
  <c r="BX104" i="8" s="1"/>
  <c r="BV104" i="8"/>
  <c r="BU104" i="8"/>
  <c r="BT104" i="8"/>
  <c r="BS104" i="8"/>
  <c r="BR104" i="8"/>
  <c r="BQ104" i="8"/>
  <c r="BP104" i="8"/>
  <c r="BO104" i="8"/>
  <c r="BN104" i="8"/>
  <c r="BM104" i="8"/>
  <c r="BL104" i="8"/>
  <c r="BJ104" i="8"/>
  <c r="BK104" i="8" s="1"/>
  <c r="J104" i="8"/>
  <c r="I104" i="8"/>
  <c r="H104" i="8"/>
  <c r="G104" i="8"/>
  <c r="F104" i="8"/>
  <c r="A104" i="8"/>
  <c r="DP103" i="8"/>
  <c r="DO103" i="8"/>
  <c r="DN103" i="8"/>
  <c r="DM103" i="8"/>
  <c r="DK103" i="8"/>
  <c r="DL103" i="8" s="1"/>
  <c r="DJ103" i="8"/>
  <c r="DI103" i="8"/>
  <c r="DH103" i="8"/>
  <c r="DG103" i="8"/>
  <c r="DE103" i="8"/>
  <c r="DF103" i="8" s="1"/>
  <c r="DD103" i="8"/>
  <c r="DC103" i="8"/>
  <c r="DB103" i="8"/>
  <c r="DA103" i="8"/>
  <c r="CZ103" i="8"/>
  <c r="CY103" i="8"/>
  <c r="CX103" i="8"/>
  <c r="CV103" i="8"/>
  <c r="CW103" i="8" s="1"/>
  <c r="CU103" i="8"/>
  <c r="CT103" i="8"/>
  <c r="CS103" i="8"/>
  <c r="CR103" i="8"/>
  <c r="CQ103" i="8"/>
  <c r="CP103" i="8"/>
  <c r="CO103" i="8"/>
  <c r="CN103" i="8"/>
  <c r="CL103" i="8"/>
  <c r="CM103" i="8" s="1"/>
  <c r="CG103" i="8"/>
  <c r="CF103" i="8"/>
  <c r="CE103" i="8"/>
  <c r="CD103" i="8"/>
  <c r="CC103" i="8"/>
  <c r="CB103" i="8"/>
  <c r="CA103" i="8"/>
  <c r="BZ103" i="8"/>
  <c r="BY103" i="8"/>
  <c r="BW103" i="8"/>
  <c r="BX103" i="8" s="1"/>
  <c r="BV103" i="8"/>
  <c r="BU103" i="8"/>
  <c r="BT103" i="8"/>
  <c r="BS103" i="8"/>
  <c r="BR103" i="8"/>
  <c r="BQ103" i="8"/>
  <c r="BP103" i="8"/>
  <c r="BO103" i="8"/>
  <c r="BN103" i="8"/>
  <c r="BM103" i="8"/>
  <c r="BL103" i="8"/>
  <c r="BJ103" i="8"/>
  <c r="BK103" i="8" s="1"/>
  <c r="J103" i="8"/>
  <c r="I103" i="8"/>
  <c r="H103" i="8"/>
  <c r="G103" i="8"/>
  <c r="F103" i="8"/>
  <c r="A103" i="8"/>
  <c r="DP102" i="8"/>
  <c r="DO102" i="8"/>
  <c r="DN102" i="8"/>
  <c r="DM102" i="8"/>
  <c r="DK102" i="8"/>
  <c r="DL102" i="8" s="1"/>
  <c r="DJ102" i="8"/>
  <c r="DI102" i="8"/>
  <c r="DH102" i="8"/>
  <c r="DG102" i="8"/>
  <c r="DE102" i="8"/>
  <c r="DF102" i="8" s="1"/>
  <c r="DD102" i="8"/>
  <c r="DC102" i="8"/>
  <c r="DB102" i="8"/>
  <c r="DA102" i="8"/>
  <c r="CZ102" i="8"/>
  <c r="CY102" i="8"/>
  <c r="CX102" i="8"/>
  <c r="CV102" i="8"/>
  <c r="CW102" i="8" s="1"/>
  <c r="CU102" i="8"/>
  <c r="CT102" i="8"/>
  <c r="CS102" i="8"/>
  <c r="CR102" i="8"/>
  <c r="CQ102" i="8"/>
  <c r="CP102" i="8"/>
  <c r="CO102" i="8"/>
  <c r="CN102" i="8"/>
  <c r="CL102" i="8"/>
  <c r="CM102" i="8" s="1"/>
  <c r="CG102" i="8"/>
  <c r="CF102" i="8"/>
  <c r="CE102" i="8"/>
  <c r="CD102" i="8"/>
  <c r="CC102" i="8"/>
  <c r="CB102" i="8"/>
  <c r="CA102" i="8"/>
  <c r="BZ102" i="8"/>
  <c r="BY102" i="8"/>
  <c r="BW102" i="8"/>
  <c r="BX102" i="8" s="1"/>
  <c r="BV102" i="8"/>
  <c r="BU102" i="8"/>
  <c r="BT102" i="8"/>
  <c r="BS102" i="8"/>
  <c r="BR102" i="8"/>
  <c r="BQ102" i="8"/>
  <c r="BP102" i="8"/>
  <c r="BO102" i="8"/>
  <c r="BN102" i="8"/>
  <c r="BM102" i="8"/>
  <c r="BL102" i="8"/>
  <c r="BJ102" i="8"/>
  <c r="BK102" i="8" s="1"/>
  <c r="J102" i="8"/>
  <c r="I102" i="8"/>
  <c r="H102" i="8"/>
  <c r="G102" i="8"/>
  <c r="F102" i="8"/>
  <c r="A102" i="8"/>
  <c r="DP101" i="8"/>
  <c r="DO101" i="8"/>
  <c r="DN101" i="8"/>
  <c r="DM101" i="8"/>
  <c r="DK101" i="8"/>
  <c r="DL101" i="8" s="1"/>
  <c r="DJ101" i="8"/>
  <c r="DI101" i="8"/>
  <c r="DH101" i="8"/>
  <c r="DG101" i="8"/>
  <c r="DE101" i="8"/>
  <c r="DF101" i="8" s="1"/>
  <c r="DD101" i="8"/>
  <c r="DC101" i="8"/>
  <c r="DB101" i="8"/>
  <c r="DA101" i="8"/>
  <c r="CZ101" i="8"/>
  <c r="CY101" i="8"/>
  <c r="CX101" i="8"/>
  <c r="CV101" i="8"/>
  <c r="CW101" i="8" s="1"/>
  <c r="CU101" i="8"/>
  <c r="CT101" i="8"/>
  <c r="CS101" i="8"/>
  <c r="CR101" i="8"/>
  <c r="CQ101" i="8"/>
  <c r="CP101" i="8"/>
  <c r="CO101" i="8"/>
  <c r="CN101" i="8"/>
  <c r="CL101" i="8"/>
  <c r="CM101" i="8" s="1"/>
  <c r="CG101" i="8"/>
  <c r="CF101" i="8"/>
  <c r="CE101" i="8"/>
  <c r="CD101" i="8"/>
  <c r="CC101" i="8"/>
  <c r="CB101" i="8"/>
  <c r="CA101" i="8"/>
  <c r="BZ101" i="8"/>
  <c r="BY101" i="8"/>
  <c r="BW101" i="8"/>
  <c r="BX101" i="8" s="1"/>
  <c r="BV101" i="8"/>
  <c r="BU101" i="8"/>
  <c r="BT101" i="8"/>
  <c r="BS101" i="8"/>
  <c r="BR101" i="8"/>
  <c r="BQ101" i="8"/>
  <c r="BP101" i="8"/>
  <c r="BO101" i="8"/>
  <c r="BN101" i="8"/>
  <c r="BM101" i="8"/>
  <c r="BL101" i="8"/>
  <c r="BJ101" i="8"/>
  <c r="BK101" i="8" s="1"/>
  <c r="J101" i="8"/>
  <c r="I101" i="8"/>
  <c r="H101" i="8"/>
  <c r="G101" i="8"/>
  <c r="F101" i="8"/>
  <c r="A101" i="8"/>
  <c r="DP100" i="8"/>
  <c r="DO100" i="8"/>
  <c r="DN100" i="8"/>
  <c r="DM100" i="8"/>
  <c r="DK100" i="8"/>
  <c r="DL100" i="8" s="1"/>
  <c r="DJ100" i="8"/>
  <c r="DI100" i="8"/>
  <c r="DH100" i="8"/>
  <c r="DG100" i="8"/>
  <c r="DE100" i="8"/>
  <c r="DF100" i="8" s="1"/>
  <c r="DD100" i="8"/>
  <c r="DC100" i="8"/>
  <c r="DB100" i="8"/>
  <c r="DA100" i="8"/>
  <c r="CZ100" i="8"/>
  <c r="CY100" i="8"/>
  <c r="CX100" i="8"/>
  <c r="CV100" i="8"/>
  <c r="CW100" i="8" s="1"/>
  <c r="CU100" i="8"/>
  <c r="CT100" i="8"/>
  <c r="CS100" i="8"/>
  <c r="CR100" i="8"/>
  <c r="CQ100" i="8"/>
  <c r="CP100" i="8"/>
  <c r="CO100" i="8"/>
  <c r="CN100" i="8"/>
  <c r="CL100" i="8"/>
  <c r="CM100" i="8" s="1"/>
  <c r="CG100" i="8"/>
  <c r="CF100" i="8"/>
  <c r="CE100" i="8"/>
  <c r="CD100" i="8"/>
  <c r="CC100" i="8"/>
  <c r="CB100" i="8"/>
  <c r="CA100" i="8"/>
  <c r="BZ100" i="8"/>
  <c r="BY100" i="8"/>
  <c r="BW100" i="8"/>
  <c r="BX100" i="8" s="1"/>
  <c r="BV100" i="8"/>
  <c r="BU100" i="8"/>
  <c r="BT100" i="8"/>
  <c r="BS100" i="8"/>
  <c r="BR100" i="8"/>
  <c r="BQ100" i="8"/>
  <c r="BP100" i="8"/>
  <c r="BO100" i="8"/>
  <c r="BN100" i="8"/>
  <c r="BM100" i="8"/>
  <c r="BL100" i="8"/>
  <c r="BJ100" i="8"/>
  <c r="BK100" i="8" s="1"/>
  <c r="J100" i="8"/>
  <c r="I100" i="8"/>
  <c r="H100" i="8"/>
  <c r="G100" i="8"/>
  <c r="F100" i="8"/>
  <c r="A100" i="8"/>
  <c r="DP99" i="8"/>
  <c r="DO99" i="8"/>
  <c r="DN99" i="8"/>
  <c r="DM99" i="8"/>
  <c r="DK99" i="8"/>
  <c r="DL99" i="8" s="1"/>
  <c r="DJ99" i="8"/>
  <c r="DI99" i="8"/>
  <c r="DH99" i="8"/>
  <c r="DG99" i="8"/>
  <c r="DE99" i="8"/>
  <c r="DF99" i="8" s="1"/>
  <c r="DD99" i="8"/>
  <c r="DC99" i="8"/>
  <c r="DB99" i="8"/>
  <c r="DA99" i="8"/>
  <c r="CZ99" i="8"/>
  <c r="CY99" i="8"/>
  <c r="CX99" i="8"/>
  <c r="CV99" i="8"/>
  <c r="CW99" i="8" s="1"/>
  <c r="CU99" i="8"/>
  <c r="CT99" i="8"/>
  <c r="CS99" i="8"/>
  <c r="CR99" i="8"/>
  <c r="CQ99" i="8"/>
  <c r="CP99" i="8"/>
  <c r="CO99" i="8"/>
  <c r="CN99" i="8"/>
  <c r="CL99" i="8"/>
  <c r="CM99" i="8" s="1"/>
  <c r="CG99" i="8"/>
  <c r="CF99" i="8"/>
  <c r="CE99" i="8"/>
  <c r="CD99" i="8"/>
  <c r="CC99" i="8"/>
  <c r="CB99" i="8"/>
  <c r="CA99" i="8"/>
  <c r="BZ99" i="8"/>
  <c r="BY99" i="8"/>
  <c r="BW99" i="8"/>
  <c r="BX99" i="8" s="1"/>
  <c r="BV99" i="8"/>
  <c r="BU99" i="8"/>
  <c r="BT99" i="8"/>
  <c r="BS99" i="8"/>
  <c r="BR99" i="8"/>
  <c r="BQ99" i="8"/>
  <c r="BP99" i="8"/>
  <c r="BO99" i="8"/>
  <c r="BN99" i="8"/>
  <c r="BM99" i="8"/>
  <c r="BL99" i="8"/>
  <c r="BJ99" i="8"/>
  <c r="BK99" i="8" s="1"/>
  <c r="J99" i="8"/>
  <c r="I99" i="8"/>
  <c r="H99" i="8"/>
  <c r="G99" i="8"/>
  <c r="F99" i="8"/>
  <c r="A99" i="8"/>
  <c r="DP98" i="8"/>
  <c r="DO98" i="8"/>
  <c r="DN98" i="8"/>
  <c r="DM98" i="8"/>
  <c r="DK98" i="8"/>
  <c r="DL98" i="8" s="1"/>
  <c r="DJ98" i="8"/>
  <c r="DI98" i="8"/>
  <c r="DH98" i="8"/>
  <c r="DG98" i="8"/>
  <c r="DE98" i="8"/>
  <c r="DF98" i="8" s="1"/>
  <c r="DD98" i="8"/>
  <c r="DC98" i="8"/>
  <c r="DB98" i="8"/>
  <c r="DA98" i="8"/>
  <c r="CZ98" i="8"/>
  <c r="CY98" i="8"/>
  <c r="CX98" i="8"/>
  <c r="CV98" i="8"/>
  <c r="CW98" i="8" s="1"/>
  <c r="CU98" i="8"/>
  <c r="CT98" i="8"/>
  <c r="CS98" i="8"/>
  <c r="CR98" i="8"/>
  <c r="CQ98" i="8"/>
  <c r="CP98" i="8"/>
  <c r="CO98" i="8"/>
  <c r="CN98" i="8"/>
  <c r="CL98" i="8"/>
  <c r="CM98" i="8" s="1"/>
  <c r="CG98" i="8"/>
  <c r="CF98" i="8"/>
  <c r="CE98" i="8"/>
  <c r="CD98" i="8"/>
  <c r="CC98" i="8"/>
  <c r="CB98" i="8"/>
  <c r="CA98" i="8"/>
  <c r="BZ98" i="8"/>
  <c r="BY98" i="8"/>
  <c r="BW98" i="8"/>
  <c r="BX98" i="8" s="1"/>
  <c r="BV98" i="8"/>
  <c r="BU98" i="8"/>
  <c r="BT98" i="8"/>
  <c r="BS98" i="8"/>
  <c r="BR98" i="8"/>
  <c r="BQ98" i="8"/>
  <c r="BP98" i="8"/>
  <c r="BO98" i="8"/>
  <c r="BN98" i="8"/>
  <c r="BM98" i="8"/>
  <c r="BL98" i="8"/>
  <c r="BJ98" i="8"/>
  <c r="BK98" i="8" s="1"/>
  <c r="J98" i="8"/>
  <c r="I98" i="8"/>
  <c r="H98" i="8"/>
  <c r="G98" i="8"/>
  <c r="F98" i="8"/>
  <c r="A98" i="8"/>
  <c r="DP97" i="8"/>
  <c r="DO97" i="8"/>
  <c r="DN97" i="8"/>
  <c r="DM97" i="8"/>
  <c r="DK97" i="8"/>
  <c r="DL97" i="8" s="1"/>
  <c r="DJ97" i="8"/>
  <c r="DI97" i="8"/>
  <c r="DH97" i="8"/>
  <c r="DG97" i="8"/>
  <c r="DE97" i="8"/>
  <c r="DF97" i="8" s="1"/>
  <c r="DD97" i="8"/>
  <c r="DC97" i="8"/>
  <c r="DB97" i="8"/>
  <c r="DA97" i="8"/>
  <c r="CZ97" i="8"/>
  <c r="CY97" i="8"/>
  <c r="CX97" i="8"/>
  <c r="CV97" i="8"/>
  <c r="CW97" i="8" s="1"/>
  <c r="CU97" i="8"/>
  <c r="CT97" i="8"/>
  <c r="CS97" i="8"/>
  <c r="CR97" i="8"/>
  <c r="CQ97" i="8"/>
  <c r="CP97" i="8"/>
  <c r="CO97" i="8"/>
  <c r="CN97" i="8"/>
  <c r="CL97" i="8"/>
  <c r="CM97" i="8" s="1"/>
  <c r="CG97" i="8"/>
  <c r="CF97" i="8"/>
  <c r="CE97" i="8"/>
  <c r="CD97" i="8"/>
  <c r="CC97" i="8"/>
  <c r="CB97" i="8"/>
  <c r="CA97" i="8"/>
  <c r="BZ97" i="8"/>
  <c r="BY97" i="8"/>
  <c r="BW97" i="8"/>
  <c r="BX97" i="8" s="1"/>
  <c r="BV97" i="8"/>
  <c r="BU97" i="8"/>
  <c r="BT97" i="8"/>
  <c r="BS97" i="8"/>
  <c r="BR97" i="8"/>
  <c r="BQ97" i="8"/>
  <c r="BP97" i="8"/>
  <c r="BO97" i="8"/>
  <c r="BN97" i="8"/>
  <c r="BM97" i="8"/>
  <c r="BL97" i="8"/>
  <c r="BJ97" i="8"/>
  <c r="BK97" i="8" s="1"/>
  <c r="J97" i="8"/>
  <c r="I97" i="8"/>
  <c r="H97" i="8"/>
  <c r="G97" i="8"/>
  <c r="F97" i="8"/>
  <c r="A97" i="8"/>
  <c r="DP96" i="8"/>
  <c r="DO96" i="8"/>
  <c r="DN96" i="8"/>
  <c r="DM96" i="8"/>
  <c r="DK96" i="8"/>
  <c r="DL96" i="8" s="1"/>
  <c r="DJ96" i="8"/>
  <c r="DI96" i="8"/>
  <c r="DH96" i="8"/>
  <c r="DG96" i="8"/>
  <c r="DE96" i="8"/>
  <c r="DF96" i="8" s="1"/>
  <c r="DD96" i="8"/>
  <c r="DC96" i="8"/>
  <c r="DB96" i="8"/>
  <c r="DA96" i="8"/>
  <c r="CZ96" i="8"/>
  <c r="CY96" i="8"/>
  <c r="CX96" i="8"/>
  <c r="CV96" i="8"/>
  <c r="CW96" i="8" s="1"/>
  <c r="CU96" i="8"/>
  <c r="CT96" i="8"/>
  <c r="CS96" i="8"/>
  <c r="CR96" i="8"/>
  <c r="CQ96" i="8"/>
  <c r="CP96" i="8"/>
  <c r="CO96" i="8"/>
  <c r="CN96" i="8"/>
  <c r="CL96" i="8"/>
  <c r="CM96" i="8" s="1"/>
  <c r="CG96" i="8"/>
  <c r="CF96" i="8"/>
  <c r="CE96" i="8"/>
  <c r="CD96" i="8"/>
  <c r="CC96" i="8"/>
  <c r="CB96" i="8"/>
  <c r="CA96" i="8"/>
  <c r="BZ96" i="8"/>
  <c r="BY96" i="8"/>
  <c r="BW96" i="8"/>
  <c r="BX96" i="8" s="1"/>
  <c r="BV96" i="8"/>
  <c r="BU96" i="8"/>
  <c r="BT96" i="8"/>
  <c r="BS96" i="8"/>
  <c r="BR96" i="8"/>
  <c r="BQ96" i="8"/>
  <c r="BP96" i="8"/>
  <c r="BO96" i="8"/>
  <c r="BN96" i="8"/>
  <c r="BM96" i="8"/>
  <c r="BL96" i="8"/>
  <c r="BJ96" i="8"/>
  <c r="BK96" i="8" s="1"/>
  <c r="J96" i="8"/>
  <c r="I96" i="8"/>
  <c r="H96" i="8"/>
  <c r="G96" i="8"/>
  <c r="F96" i="8"/>
  <c r="A96" i="8"/>
  <c r="DP95" i="8"/>
  <c r="DO95" i="8"/>
  <c r="DN95" i="8"/>
  <c r="DM95" i="8"/>
  <c r="DK95" i="8"/>
  <c r="DL95" i="8" s="1"/>
  <c r="DJ95" i="8"/>
  <c r="DI95" i="8"/>
  <c r="DH95" i="8"/>
  <c r="DG95" i="8"/>
  <c r="DE95" i="8"/>
  <c r="DF95" i="8" s="1"/>
  <c r="DD95" i="8"/>
  <c r="DC95" i="8"/>
  <c r="DB95" i="8"/>
  <c r="DA95" i="8"/>
  <c r="CZ95" i="8"/>
  <c r="CY95" i="8"/>
  <c r="CX95" i="8"/>
  <c r="CV95" i="8"/>
  <c r="CW95" i="8" s="1"/>
  <c r="CU95" i="8"/>
  <c r="CT95" i="8"/>
  <c r="CS95" i="8"/>
  <c r="CR95" i="8"/>
  <c r="CQ95" i="8"/>
  <c r="CP95" i="8"/>
  <c r="CO95" i="8"/>
  <c r="CN95" i="8"/>
  <c r="CL95" i="8"/>
  <c r="CM95" i="8" s="1"/>
  <c r="CG95" i="8"/>
  <c r="CF95" i="8"/>
  <c r="CE95" i="8"/>
  <c r="CD95" i="8"/>
  <c r="CC95" i="8"/>
  <c r="CB95" i="8"/>
  <c r="CA95" i="8"/>
  <c r="BZ95" i="8"/>
  <c r="BY95" i="8"/>
  <c r="BW95" i="8"/>
  <c r="BX95" i="8" s="1"/>
  <c r="BV95" i="8"/>
  <c r="BU95" i="8"/>
  <c r="BT95" i="8"/>
  <c r="BS95" i="8"/>
  <c r="BR95" i="8"/>
  <c r="BQ95" i="8"/>
  <c r="BP95" i="8"/>
  <c r="BO95" i="8"/>
  <c r="BN95" i="8"/>
  <c r="BM95" i="8"/>
  <c r="BL95" i="8"/>
  <c r="BJ95" i="8"/>
  <c r="BK95" i="8" s="1"/>
  <c r="J95" i="8"/>
  <c r="I95" i="8"/>
  <c r="H95" i="8"/>
  <c r="G95" i="8"/>
  <c r="F95" i="8"/>
  <c r="A95" i="8"/>
  <c r="DP94" i="8"/>
  <c r="DO94" i="8"/>
  <c r="DN94" i="8"/>
  <c r="DM94" i="8"/>
  <c r="DK94" i="8"/>
  <c r="DL94" i="8" s="1"/>
  <c r="DJ94" i="8"/>
  <c r="DI94" i="8"/>
  <c r="DH94" i="8"/>
  <c r="DG94" i="8"/>
  <c r="DE94" i="8"/>
  <c r="DF94" i="8" s="1"/>
  <c r="DD94" i="8"/>
  <c r="DC94" i="8"/>
  <c r="DB94" i="8"/>
  <c r="DA94" i="8"/>
  <c r="CZ94" i="8"/>
  <c r="CY94" i="8"/>
  <c r="CX94" i="8"/>
  <c r="CV94" i="8"/>
  <c r="CW94" i="8" s="1"/>
  <c r="CU94" i="8"/>
  <c r="CT94" i="8"/>
  <c r="CS94" i="8"/>
  <c r="CR94" i="8"/>
  <c r="CQ94" i="8"/>
  <c r="CP94" i="8"/>
  <c r="CO94" i="8"/>
  <c r="CN94" i="8"/>
  <c r="CL94" i="8"/>
  <c r="CM94" i="8" s="1"/>
  <c r="CG94" i="8"/>
  <c r="CF94" i="8"/>
  <c r="CE94" i="8"/>
  <c r="CD94" i="8"/>
  <c r="CC94" i="8"/>
  <c r="CB94" i="8"/>
  <c r="CA94" i="8"/>
  <c r="BZ94" i="8"/>
  <c r="BY94" i="8"/>
  <c r="BW94" i="8"/>
  <c r="BX94" i="8" s="1"/>
  <c r="BV94" i="8"/>
  <c r="BU94" i="8"/>
  <c r="BT94" i="8"/>
  <c r="BS94" i="8"/>
  <c r="BR94" i="8"/>
  <c r="BQ94" i="8"/>
  <c r="BP94" i="8"/>
  <c r="BO94" i="8"/>
  <c r="BN94" i="8"/>
  <c r="BM94" i="8"/>
  <c r="BL94" i="8"/>
  <c r="BJ94" i="8"/>
  <c r="BK94" i="8" s="1"/>
  <c r="J94" i="8"/>
  <c r="I94" i="8"/>
  <c r="H94" i="8"/>
  <c r="G94" i="8"/>
  <c r="F94" i="8"/>
  <c r="A94" i="8"/>
  <c r="DP93" i="8"/>
  <c r="DO93" i="8"/>
  <c r="DN93" i="8"/>
  <c r="DM93" i="8"/>
  <c r="DK93" i="8"/>
  <c r="DL93" i="8" s="1"/>
  <c r="DJ93" i="8"/>
  <c r="DI93" i="8"/>
  <c r="DH93" i="8"/>
  <c r="DG93" i="8"/>
  <c r="DE93" i="8"/>
  <c r="DF93" i="8" s="1"/>
  <c r="DD93" i="8"/>
  <c r="DC93" i="8"/>
  <c r="DB93" i="8"/>
  <c r="DA93" i="8"/>
  <c r="CZ93" i="8"/>
  <c r="CY93" i="8"/>
  <c r="CX93" i="8"/>
  <c r="CV93" i="8"/>
  <c r="CW93" i="8" s="1"/>
  <c r="CU93" i="8"/>
  <c r="CT93" i="8"/>
  <c r="CS93" i="8"/>
  <c r="CR93" i="8"/>
  <c r="CQ93" i="8"/>
  <c r="CP93" i="8"/>
  <c r="CO93" i="8"/>
  <c r="CN93" i="8"/>
  <c r="CL93" i="8"/>
  <c r="CM93" i="8" s="1"/>
  <c r="CG93" i="8"/>
  <c r="CF93" i="8"/>
  <c r="CE93" i="8"/>
  <c r="CD93" i="8"/>
  <c r="CC93" i="8"/>
  <c r="CB93" i="8"/>
  <c r="CA93" i="8"/>
  <c r="BZ93" i="8"/>
  <c r="BY93" i="8"/>
  <c r="BW93" i="8"/>
  <c r="BX93" i="8" s="1"/>
  <c r="BV93" i="8"/>
  <c r="BU93" i="8"/>
  <c r="BT93" i="8"/>
  <c r="BS93" i="8"/>
  <c r="BR93" i="8"/>
  <c r="BQ93" i="8"/>
  <c r="BP93" i="8"/>
  <c r="BO93" i="8"/>
  <c r="BN93" i="8"/>
  <c r="BM93" i="8"/>
  <c r="BL93" i="8"/>
  <c r="BJ93" i="8"/>
  <c r="BK93" i="8" s="1"/>
  <c r="J93" i="8"/>
  <c r="I93" i="8"/>
  <c r="H93" i="8"/>
  <c r="G93" i="8"/>
  <c r="F93" i="8"/>
  <c r="A93" i="8"/>
  <c r="DP92" i="8"/>
  <c r="DO92" i="8"/>
  <c r="DN92" i="8"/>
  <c r="DM92" i="8"/>
  <c r="DK92" i="8"/>
  <c r="DL92" i="8" s="1"/>
  <c r="DJ92" i="8"/>
  <c r="DI92" i="8"/>
  <c r="DH92" i="8"/>
  <c r="DG92" i="8"/>
  <c r="DE92" i="8"/>
  <c r="DF92" i="8" s="1"/>
  <c r="DD92" i="8"/>
  <c r="DC92" i="8"/>
  <c r="DB92" i="8"/>
  <c r="DA92" i="8"/>
  <c r="CZ92" i="8"/>
  <c r="CY92" i="8"/>
  <c r="CX92" i="8"/>
  <c r="CV92" i="8"/>
  <c r="CW92" i="8" s="1"/>
  <c r="CU92" i="8"/>
  <c r="CT92" i="8"/>
  <c r="CS92" i="8"/>
  <c r="CR92" i="8"/>
  <c r="CQ92" i="8"/>
  <c r="CP92" i="8"/>
  <c r="CO92" i="8"/>
  <c r="CN92" i="8"/>
  <c r="CL92" i="8"/>
  <c r="CM92" i="8" s="1"/>
  <c r="CG92" i="8"/>
  <c r="CF92" i="8"/>
  <c r="CE92" i="8"/>
  <c r="CD92" i="8"/>
  <c r="CC92" i="8"/>
  <c r="CB92" i="8"/>
  <c r="CA92" i="8"/>
  <c r="BZ92" i="8"/>
  <c r="BY92" i="8"/>
  <c r="BW92" i="8"/>
  <c r="BX92" i="8" s="1"/>
  <c r="BV92" i="8"/>
  <c r="BU92" i="8"/>
  <c r="BT92" i="8"/>
  <c r="BS92" i="8"/>
  <c r="BR92" i="8"/>
  <c r="BQ92" i="8"/>
  <c r="BP92" i="8"/>
  <c r="BO92" i="8"/>
  <c r="BN92" i="8"/>
  <c r="BM92" i="8"/>
  <c r="BL92" i="8"/>
  <c r="BJ92" i="8"/>
  <c r="BK92" i="8" s="1"/>
  <c r="J92" i="8"/>
  <c r="I92" i="8"/>
  <c r="H92" i="8"/>
  <c r="G92" i="8"/>
  <c r="F92" i="8"/>
  <c r="A92" i="8"/>
  <c r="DP91" i="8"/>
  <c r="DO91" i="8"/>
  <c r="DN91" i="8"/>
  <c r="DM91" i="8"/>
  <c r="DK91" i="8"/>
  <c r="DL91" i="8" s="1"/>
  <c r="DJ91" i="8"/>
  <c r="DI91" i="8"/>
  <c r="DH91" i="8"/>
  <c r="DG91" i="8"/>
  <c r="DE91" i="8"/>
  <c r="DF91" i="8" s="1"/>
  <c r="DD91" i="8"/>
  <c r="DC91" i="8"/>
  <c r="DB91" i="8"/>
  <c r="DA91" i="8"/>
  <c r="CZ91" i="8"/>
  <c r="CY91" i="8"/>
  <c r="CX91" i="8"/>
  <c r="CV91" i="8"/>
  <c r="CW91" i="8" s="1"/>
  <c r="CU91" i="8"/>
  <c r="CT91" i="8"/>
  <c r="CS91" i="8"/>
  <c r="CR91" i="8"/>
  <c r="CQ91" i="8"/>
  <c r="CP91" i="8"/>
  <c r="CO91" i="8"/>
  <c r="CN91" i="8"/>
  <c r="CL91" i="8"/>
  <c r="CM91" i="8" s="1"/>
  <c r="CG91" i="8"/>
  <c r="CF91" i="8"/>
  <c r="CE91" i="8"/>
  <c r="CD91" i="8"/>
  <c r="CC91" i="8"/>
  <c r="CB91" i="8"/>
  <c r="CA91" i="8"/>
  <c r="BZ91" i="8"/>
  <c r="BY91" i="8"/>
  <c r="BW91" i="8"/>
  <c r="BX91" i="8" s="1"/>
  <c r="BV91" i="8"/>
  <c r="BU91" i="8"/>
  <c r="BT91" i="8"/>
  <c r="BS91" i="8"/>
  <c r="BR91" i="8"/>
  <c r="BQ91" i="8"/>
  <c r="BP91" i="8"/>
  <c r="BO91" i="8"/>
  <c r="BN91" i="8"/>
  <c r="BM91" i="8"/>
  <c r="BL91" i="8"/>
  <c r="BJ91" i="8"/>
  <c r="BK91" i="8" s="1"/>
  <c r="J91" i="8"/>
  <c r="I91" i="8"/>
  <c r="H91" i="8"/>
  <c r="G91" i="8"/>
  <c r="F91" i="8"/>
  <c r="A91" i="8"/>
  <c r="DP90" i="8"/>
  <c r="DO90" i="8"/>
  <c r="DN90" i="8"/>
  <c r="DM90" i="8"/>
  <c r="DK90" i="8"/>
  <c r="DL90" i="8" s="1"/>
  <c r="DJ90" i="8"/>
  <c r="DI90" i="8"/>
  <c r="DH90" i="8"/>
  <c r="DG90" i="8"/>
  <c r="DE90" i="8"/>
  <c r="DF90" i="8" s="1"/>
  <c r="DD90" i="8"/>
  <c r="DC90" i="8"/>
  <c r="DB90" i="8"/>
  <c r="DA90" i="8"/>
  <c r="CZ90" i="8"/>
  <c r="CY90" i="8"/>
  <c r="CX90" i="8"/>
  <c r="CV90" i="8"/>
  <c r="CW90" i="8" s="1"/>
  <c r="CU90" i="8"/>
  <c r="CT90" i="8"/>
  <c r="CS90" i="8"/>
  <c r="CR90" i="8"/>
  <c r="CQ90" i="8"/>
  <c r="CP90" i="8"/>
  <c r="CO90" i="8"/>
  <c r="CN90" i="8"/>
  <c r="CL90" i="8"/>
  <c r="CM90" i="8" s="1"/>
  <c r="CG90" i="8"/>
  <c r="CF90" i="8"/>
  <c r="CE90" i="8"/>
  <c r="CD90" i="8"/>
  <c r="CC90" i="8"/>
  <c r="CB90" i="8"/>
  <c r="CA90" i="8"/>
  <c r="BZ90" i="8"/>
  <c r="BY90" i="8"/>
  <c r="BW90" i="8"/>
  <c r="BX90" i="8" s="1"/>
  <c r="BV90" i="8"/>
  <c r="BU90" i="8"/>
  <c r="BT90" i="8"/>
  <c r="BS90" i="8"/>
  <c r="BR90" i="8"/>
  <c r="BQ90" i="8"/>
  <c r="BP90" i="8"/>
  <c r="BO90" i="8"/>
  <c r="BN90" i="8"/>
  <c r="BM90" i="8"/>
  <c r="BL90" i="8"/>
  <c r="BJ90" i="8"/>
  <c r="BK90" i="8" s="1"/>
  <c r="J90" i="8"/>
  <c r="I90" i="8"/>
  <c r="H90" i="8"/>
  <c r="G90" i="8"/>
  <c r="F90" i="8"/>
  <c r="A90" i="8"/>
  <c r="DP89" i="8"/>
  <c r="DO89" i="8"/>
  <c r="DN89" i="8"/>
  <c r="DM89" i="8"/>
  <c r="DK89" i="8"/>
  <c r="DL89" i="8" s="1"/>
  <c r="DJ89" i="8"/>
  <c r="DI89" i="8"/>
  <c r="DH89" i="8"/>
  <c r="DG89" i="8"/>
  <c r="DE89" i="8"/>
  <c r="DF89" i="8" s="1"/>
  <c r="DD89" i="8"/>
  <c r="DC89" i="8"/>
  <c r="DB89" i="8"/>
  <c r="DA89" i="8"/>
  <c r="CZ89" i="8"/>
  <c r="CY89" i="8"/>
  <c r="CX89" i="8"/>
  <c r="CV89" i="8"/>
  <c r="CW89" i="8" s="1"/>
  <c r="CU89" i="8"/>
  <c r="CT89" i="8"/>
  <c r="CS89" i="8"/>
  <c r="CR89" i="8"/>
  <c r="CQ89" i="8"/>
  <c r="CP89" i="8"/>
  <c r="CO89" i="8"/>
  <c r="CN89" i="8"/>
  <c r="CL89" i="8"/>
  <c r="CM89" i="8" s="1"/>
  <c r="CG89" i="8"/>
  <c r="CF89" i="8"/>
  <c r="CE89" i="8"/>
  <c r="CD89" i="8"/>
  <c r="CC89" i="8"/>
  <c r="CB89" i="8"/>
  <c r="CA89" i="8"/>
  <c r="BZ89" i="8"/>
  <c r="BY89" i="8"/>
  <c r="BW89" i="8"/>
  <c r="BX89" i="8" s="1"/>
  <c r="BV89" i="8"/>
  <c r="BU89" i="8"/>
  <c r="BT89" i="8"/>
  <c r="BS89" i="8"/>
  <c r="BR89" i="8"/>
  <c r="BQ89" i="8"/>
  <c r="BP89" i="8"/>
  <c r="BO89" i="8"/>
  <c r="BN89" i="8"/>
  <c r="BM89" i="8"/>
  <c r="BL89" i="8"/>
  <c r="BJ89" i="8"/>
  <c r="BK89" i="8" s="1"/>
  <c r="J89" i="8"/>
  <c r="I89" i="8"/>
  <c r="H89" i="8"/>
  <c r="G89" i="8"/>
  <c r="F89" i="8"/>
  <c r="A89" i="8"/>
  <c r="DP88" i="8"/>
  <c r="DO88" i="8"/>
  <c r="DN88" i="8"/>
  <c r="DM88" i="8"/>
  <c r="DK88" i="8"/>
  <c r="DL88" i="8" s="1"/>
  <c r="DJ88" i="8"/>
  <c r="DI88" i="8"/>
  <c r="DH88" i="8"/>
  <c r="DG88" i="8"/>
  <c r="DE88" i="8"/>
  <c r="DF88" i="8" s="1"/>
  <c r="DD88" i="8"/>
  <c r="DC88" i="8"/>
  <c r="DB88" i="8"/>
  <c r="DA88" i="8"/>
  <c r="CZ88" i="8"/>
  <c r="CY88" i="8"/>
  <c r="CX88" i="8"/>
  <c r="CV88" i="8"/>
  <c r="CW88" i="8" s="1"/>
  <c r="CU88" i="8"/>
  <c r="CT88" i="8"/>
  <c r="CS88" i="8"/>
  <c r="CR88" i="8"/>
  <c r="CQ88" i="8"/>
  <c r="CP88" i="8"/>
  <c r="CO88" i="8"/>
  <c r="CN88" i="8"/>
  <c r="CL88" i="8"/>
  <c r="CM88" i="8" s="1"/>
  <c r="CG88" i="8"/>
  <c r="CF88" i="8"/>
  <c r="CE88" i="8"/>
  <c r="CD88" i="8"/>
  <c r="CC88" i="8"/>
  <c r="CB88" i="8"/>
  <c r="CA88" i="8"/>
  <c r="BZ88" i="8"/>
  <c r="BY88" i="8"/>
  <c r="BW88" i="8"/>
  <c r="BX88" i="8" s="1"/>
  <c r="BV88" i="8"/>
  <c r="BU88" i="8"/>
  <c r="BT88" i="8"/>
  <c r="BS88" i="8"/>
  <c r="BR88" i="8"/>
  <c r="BQ88" i="8"/>
  <c r="BP88" i="8"/>
  <c r="BO88" i="8"/>
  <c r="BN88" i="8"/>
  <c r="BM88" i="8"/>
  <c r="BL88" i="8"/>
  <c r="BJ88" i="8"/>
  <c r="BK88" i="8" s="1"/>
  <c r="J88" i="8"/>
  <c r="I88" i="8"/>
  <c r="H88" i="8"/>
  <c r="G88" i="8"/>
  <c r="F88" i="8"/>
  <c r="A88" i="8"/>
  <c r="DP87" i="8"/>
  <c r="DO87" i="8"/>
  <c r="DN87" i="8"/>
  <c r="DM87" i="8"/>
  <c r="DK87" i="8"/>
  <c r="DL87" i="8" s="1"/>
  <c r="DJ87" i="8"/>
  <c r="DI87" i="8"/>
  <c r="DH87" i="8"/>
  <c r="DG87" i="8"/>
  <c r="DE87" i="8"/>
  <c r="DF87" i="8" s="1"/>
  <c r="DD87" i="8"/>
  <c r="DC87" i="8"/>
  <c r="DB87" i="8"/>
  <c r="DA87" i="8"/>
  <c r="CZ87" i="8"/>
  <c r="CY87" i="8"/>
  <c r="CX87" i="8"/>
  <c r="CV87" i="8"/>
  <c r="CW87" i="8" s="1"/>
  <c r="CU87" i="8"/>
  <c r="CT87" i="8"/>
  <c r="CS87" i="8"/>
  <c r="CR87" i="8"/>
  <c r="CQ87" i="8"/>
  <c r="CP87" i="8"/>
  <c r="CO87" i="8"/>
  <c r="CN87" i="8"/>
  <c r="CL87" i="8"/>
  <c r="CM87" i="8" s="1"/>
  <c r="CG87" i="8"/>
  <c r="CF87" i="8"/>
  <c r="CE87" i="8"/>
  <c r="CD87" i="8"/>
  <c r="CC87" i="8"/>
  <c r="CB87" i="8"/>
  <c r="CA87" i="8"/>
  <c r="BZ87" i="8"/>
  <c r="BY87" i="8"/>
  <c r="BW87" i="8"/>
  <c r="BX87" i="8" s="1"/>
  <c r="BV87" i="8"/>
  <c r="BU87" i="8"/>
  <c r="BT87" i="8"/>
  <c r="BS87" i="8"/>
  <c r="BR87" i="8"/>
  <c r="BQ87" i="8"/>
  <c r="BP87" i="8"/>
  <c r="BO87" i="8"/>
  <c r="BN87" i="8"/>
  <c r="BM87" i="8"/>
  <c r="BL87" i="8"/>
  <c r="BJ87" i="8"/>
  <c r="BK87" i="8" s="1"/>
  <c r="J87" i="8"/>
  <c r="I87" i="8"/>
  <c r="H87" i="8"/>
  <c r="G87" i="8"/>
  <c r="F87" i="8"/>
  <c r="A87" i="8"/>
  <c r="DP86" i="8"/>
  <c r="DO86" i="8"/>
  <c r="DN86" i="8"/>
  <c r="DM86" i="8"/>
  <c r="DK86" i="8"/>
  <c r="DL86" i="8" s="1"/>
  <c r="DJ86" i="8"/>
  <c r="DI86" i="8"/>
  <c r="DH86" i="8"/>
  <c r="DG86" i="8"/>
  <c r="DE86" i="8"/>
  <c r="DF86" i="8" s="1"/>
  <c r="DD86" i="8"/>
  <c r="DC86" i="8"/>
  <c r="DB86" i="8"/>
  <c r="DA86" i="8"/>
  <c r="CZ86" i="8"/>
  <c r="CY86" i="8"/>
  <c r="CX86" i="8"/>
  <c r="CV86" i="8"/>
  <c r="CW86" i="8" s="1"/>
  <c r="CU86" i="8"/>
  <c r="CT86" i="8"/>
  <c r="CS86" i="8"/>
  <c r="CR86" i="8"/>
  <c r="CQ86" i="8"/>
  <c r="CP86" i="8"/>
  <c r="CO86" i="8"/>
  <c r="CN86" i="8"/>
  <c r="CL86" i="8"/>
  <c r="CM86" i="8" s="1"/>
  <c r="CG86" i="8"/>
  <c r="CF86" i="8"/>
  <c r="CE86" i="8"/>
  <c r="CD86" i="8"/>
  <c r="CC86" i="8"/>
  <c r="CB86" i="8"/>
  <c r="CA86" i="8"/>
  <c r="BZ86" i="8"/>
  <c r="BY86" i="8"/>
  <c r="BW86" i="8"/>
  <c r="BX86" i="8" s="1"/>
  <c r="BV86" i="8"/>
  <c r="BU86" i="8"/>
  <c r="BT86" i="8"/>
  <c r="BS86" i="8"/>
  <c r="BR86" i="8"/>
  <c r="BQ86" i="8"/>
  <c r="BP86" i="8"/>
  <c r="BO86" i="8"/>
  <c r="BN86" i="8"/>
  <c r="BM86" i="8"/>
  <c r="BL86" i="8"/>
  <c r="BJ86" i="8"/>
  <c r="BK86" i="8" s="1"/>
  <c r="J86" i="8"/>
  <c r="I86" i="8"/>
  <c r="H86" i="8"/>
  <c r="G86" i="8"/>
  <c r="F86" i="8"/>
  <c r="A86" i="8"/>
  <c r="DP85" i="8"/>
  <c r="DO85" i="8"/>
  <c r="DN85" i="8"/>
  <c r="DM85" i="8"/>
  <c r="DK85" i="8"/>
  <c r="DL85" i="8" s="1"/>
  <c r="DJ85" i="8"/>
  <c r="DI85" i="8"/>
  <c r="DH85" i="8"/>
  <c r="DG85" i="8"/>
  <c r="DE85" i="8"/>
  <c r="DF85" i="8" s="1"/>
  <c r="DD85" i="8"/>
  <c r="DC85" i="8"/>
  <c r="DB85" i="8"/>
  <c r="DA85" i="8"/>
  <c r="CZ85" i="8"/>
  <c r="CY85" i="8"/>
  <c r="CX85" i="8"/>
  <c r="CV85" i="8"/>
  <c r="CW85" i="8" s="1"/>
  <c r="CU85" i="8"/>
  <c r="CT85" i="8"/>
  <c r="CS85" i="8"/>
  <c r="CR85" i="8"/>
  <c r="CQ85" i="8"/>
  <c r="CP85" i="8"/>
  <c r="CO85" i="8"/>
  <c r="CN85" i="8"/>
  <c r="CL85" i="8"/>
  <c r="CM85" i="8" s="1"/>
  <c r="CG85" i="8"/>
  <c r="CF85" i="8"/>
  <c r="CE85" i="8"/>
  <c r="CD85" i="8"/>
  <c r="CC85" i="8"/>
  <c r="CB85" i="8"/>
  <c r="CA85" i="8"/>
  <c r="BZ85" i="8"/>
  <c r="BY85" i="8"/>
  <c r="BW85" i="8"/>
  <c r="BX85" i="8" s="1"/>
  <c r="BV85" i="8"/>
  <c r="BU85" i="8"/>
  <c r="BT85" i="8"/>
  <c r="BS85" i="8"/>
  <c r="BR85" i="8"/>
  <c r="BQ85" i="8"/>
  <c r="BP85" i="8"/>
  <c r="BO85" i="8"/>
  <c r="BN85" i="8"/>
  <c r="BM85" i="8"/>
  <c r="BL85" i="8"/>
  <c r="BJ85" i="8"/>
  <c r="BK85" i="8" s="1"/>
  <c r="J85" i="8"/>
  <c r="I85" i="8"/>
  <c r="H85" i="8"/>
  <c r="G85" i="8"/>
  <c r="F85" i="8"/>
  <c r="A85" i="8"/>
  <c r="DP84" i="8"/>
  <c r="DO84" i="8"/>
  <c r="DN84" i="8"/>
  <c r="DM84" i="8"/>
  <c r="DK84" i="8"/>
  <c r="DL84" i="8" s="1"/>
  <c r="DJ84" i="8"/>
  <c r="DI84" i="8"/>
  <c r="DH84" i="8"/>
  <c r="DG84" i="8"/>
  <c r="DE84" i="8"/>
  <c r="DF84" i="8" s="1"/>
  <c r="DD84" i="8"/>
  <c r="DC84" i="8"/>
  <c r="DB84" i="8"/>
  <c r="DA84" i="8"/>
  <c r="CZ84" i="8"/>
  <c r="CY84" i="8"/>
  <c r="CX84" i="8"/>
  <c r="CV84" i="8"/>
  <c r="CW84" i="8" s="1"/>
  <c r="CU84" i="8"/>
  <c r="CT84" i="8"/>
  <c r="CS84" i="8"/>
  <c r="CR84" i="8"/>
  <c r="CQ84" i="8"/>
  <c r="CP84" i="8"/>
  <c r="CO84" i="8"/>
  <c r="CN84" i="8"/>
  <c r="CL84" i="8"/>
  <c r="CM84" i="8" s="1"/>
  <c r="CG84" i="8"/>
  <c r="CF84" i="8"/>
  <c r="CE84" i="8"/>
  <c r="CD84" i="8"/>
  <c r="CC84" i="8"/>
  <c r="CB84" i="8"/>
  <c r="CA84" i="8"/>
  <c r="BZ84" i="8"/>
  <c r="BY84" i="8"/>
  <c r="BW84" i="8"/>
  <c r="BX84" i="8" s="1"/>
  <c r="BV84" i="8"/>
  <c r="BU84" i="8"/>
  <c r="BT84" i="8"/>
  <c r="BS84" i="8"/>
  <c r="BR84" i="8"/>
  <c r="BQ84" i="8"/>
  <c r="BP84" i="8"/>
  <c r="BO84" i="8"/>
  <c r="BN84" i="8"/>
  <c r="BM84" i="8"/>
  <c r="BL84" i="8"/>
  <c r="BJ84" i="8"/>
  <c r="BK84" i="8" s="1"/>
  <c r="J84" i="8"/>
  <c r="I84" i="8"/>
  <c r="H84" i="8"/>
  <c r="G84" i="8"/>
  <c r="F84" i="8"/>
  <c r="A84" i="8"/>
  <c r="DP83" i="8"/>
  <c r="DO83" i="8"/>
  <c r="DN83" i="8"/>
  <c r="DM83" i="8"/>
  <c r="DK83" i="8"/>
  <c r="DL83" i="8" s="1"/>
  <c r="DJ83" i="8"/>
  <c r="DI83" i="8"/>
  <c r="DH83" i="8"/>
  <c r="DG83" i="8"/>
  <c r="DE83" i="8"/>
  <c r="DF83" i="8" s="1"/>
  <c r="DD83" i="8"/>
  <c r="DC83" i="8"/>
  <c r="DB83" i="8"/>
  <c r="DA83" i="8"/>
  <c r="CZ83" i="8"/>
  <c r="CY83" i="8"/>
  <c r="CX83" i="8"/>
  <c r="CV83" i="8"/>
  <c r="CW83" i="8" s="1"/>
  <c r="CU83" i="8"/>
  <c r="CT83" i="8"/>
  <c r="CS83" i="8"/>
  <c r="CR83" i="8"/>
  <c r="CQ83" i="8"/>
  <c r="CP83" i="8"/>
  <c r="CO83" i="8"/>
  <c r="CN83" i="8"/>
  <c r="CL83" i="8"/>
  <c r="CM83" i="8" s="1"/>
  <c r="CG83" i="8"/>
  <c r="CF83" i="8"/>
  <c r="CE83" i="8"/>
  <c r="CD83" i="8"/>
  <c r="CC83" i="8"/>
  <c r="CB83" i="8"/>
  <c r="CA83" i="8"/>
  <c r="BZ83" i="8"/>
  <c r="BY83" i="8"/>
  <c r="BW83" i="8"/>
  <c r="BX83" i="8" s="1"/>
  <c r="BV83" i="8"/>
  <c r="BU83" i="8"/>
  <c r="BT83" i="8"/>
  <c r="BS83" i="8"/>
  <c r="BR83" i="8"/>
  <c r="BQ83" i="8"/>
  <c r="BP83" i="8"/>
  <c r="BO83" i="8"/>
  <c r="BN83" i="8"/>
  <c r="BM83" i="8"/>
  <c r="BL83" i="8"/>
  <c r="BJ83" i="8"/>
  <c r="BK83" i="8" s="1"/>
  <c r="J83" i="8"/>
  <c r="I83" i="8"/>
  <c r="H83" i="8"/>
  <c r="G83" i="8"/>
  <c r="F83" i="8"/>
  <c r="A83" i="8"/>
  <c r="DP82" i="8"/>
  <c r="DO82" i="8"/>
  <c r="DN82" i="8"/>
  <c r="DM82" i="8"/>
  <c r="DK82" i="8"/>
  <c r="DL82" i="8" s="1"/>
  <c r="DJ82" i="8"/>
  <c r="DI82" i="8"/>
  <c r="DH82" i="8"/>
  <c r="DG82" i="8"/>
  <c r="DE82" i="8"/>
  <c r="DF82" i="8" s="1"/>
  <c r="DD82" i="8"/>
  <c r="DC82" i="8"/>
  <c r="DB82" i="8"/>
  <c r="DA82" i="8"/>
  <c r="CZ82" i="8"/>
  <c r="CY82" i="8"/>
  <c r="CX82" i="8"/>
  <c r="CV82" i="8"/>
  <c r="CW82" i="8" s="1"/>
  <c r="CU82" i="8"/>
  <c r="CT82" i="8"/>
  <c r="CS82" i="8"/>
  <c r="CR82" i="8"/>
  <c r="CQ82" i="8"/>
  <c r="CP82" i="8"/>
  <c r="CO82" i="8"/>
  <c r="CN82" i="8"/>
  <c r="CL82" i="8"/>
  <c r="CM82" i="8" s="1"/>
  <c r="CG82" i="8"/>
  <c r="CF82" i="8"/>
  <c r="CE82" i="8"/>
  <c r="CD82" i="8"/>
  <c r="CC82" i="8"/>
  <c r="CB82" i="8"/>
  <c r="CA82" i="8"/>
  <c r="BZ82" i="8"/>
  <c r="BY82" i="8"/>
  <c r="BW82" i="8"/>
  <c r="BX82" i="8" s="1"/>
  <c r="BV82" i="8"/>
  <c r="BU82" i="8"/>
  <c r="BT82" i="8"/>
  <c r="BS82" i="8"/>
  <c r="BR82" i="8"/>
  <c r="BQ82" i="8"/>
  <c r="BP82" i="8"/>
  <c r="BO82" i="8"/>
  <c r="BN82" i="8"/>
  <c r="BM82" i="8"/>
  <c r="BL82" i="8"/>
  <c r="BJ82" i="8"/>
  <c r="BK82" i="8" s="1"/>
  <c r="J82" i="8"/>
  <c r="I82" i="8"/>
  <c r="H82" i="8"/>
  <c r="G82" i="8"/>
  <c r="F82" i="8"/>
  <c r="A82" i="8"/>
  <c r="DP81" i="8"/>
  <c r="DO81" i="8"/>
  <c r="DN81" i="8"/>
  <c r="DM81" i="8"/>
  <c r="DK81" i="8"/>
  <c r="DL81" i="8" s="1"/>
  <c r="DJ81" i="8"/>
  <c r="DI81" i="8"/>
  <c r="DH81" i="8"/>
  <c r="DG81" i="8"/>
  <c r="DE81" i="8"/>
  <c r="DF81" i="8" s="1"/>
  <c r="DD81" i="8"/>
  <c r="DC81" i="8"/>
  <c r="DB81" i="8"/>
  <c r="DA81" i="8"/>
  <c r="CZ81" i="8"/>
  <c r="CY81" i="8"/>
  <c r="CX81" i="8"/>
  <c r="CV81" i="8"/>
  <c r="CW81" i="8" s="1"/>
  <c r="CU81" i="8"/>
  <c r="CT81" i="8"/>
  <c r="CS81" i="8"/>
  <c r="CR81" i="8"/>
  <c r="CQ81" i="8"/>
  <c r="CP81" i="8"/>
  <c r="CO81" i="8"/>
  <c r="CN81" i="8"/>
  <c r="CL81" i="8"/>
  <c r="CM81" i="8" s="1"/>
  <c r="CG81" i="8"/>
  <c r="CF81" i="8"/>
  <c r="CE81" i="8"/>
  <c r="CD81" i="8"/>
  <c r="CC81" i="8"/>
  <c r="CB81" i="8"/>
  <c r="CA81" i="8"/>
  <c r="BZ81" i="8"/>
  <c r="BY81" i="8"/>
  <c r="BW81" i="8"/>
  <c r="BX81" i="8" s="1"/>
  <c r="BV81" i="8"/>
  <c r="BU81" i="8"/>
  <c r="BT81" i="8"/>
  <c r="BS81" i="8"/>
  <c r="BR81" i="8"/>
  <c r="BQ81" i="8"/>
  <c r="BP81" i="8"/>
  <c r="BO81" i="8"/>
  <c r="BN81" i="8"/>
  <c r="BM81" i="8"/>
  <c r="BL81" i="8"/>
  <c r="BJ81" i="8"/>
  <c r="BK81" i="8" s="1"/>
  <c r="J81" i="8"/>
  <c r="I81" i="8"/>
  <c r="H81" i="8"/>
  <c r="G81" i="8"/>
  <c r="F81" i="8"/>
  <c r="A81" i="8"/>
  <c r="DP80" i="8"/>
  <c r="DO80" i="8"/>
  <c r="DN80" i="8"/>
  <c r="DM80" i="8"/>
  <c r="DK80" i="8"/>
  <c r="DL80" i="8" s="1"/>
  <c r="DJ80" i="8"/>
  <c r="DI80" i="8"/>
  <c r="DH80" i="8"/>
  <c r="DG80" i="8"/>
  <c r="DE80" i="8"/>
  <c r="DF80" i="8" s="1"/>
  <c r="DD80" i="8"/>
  <c r="DC80" i="8"/>
  <c r="DB80" i="8"/>
  <c r="DA80" i="8"/>
  <c r="CZ80" i="8"/>
  <c r="CY80" i="8"/>
  <c r="CX80" i="8"/>
  <c r="CV80" i="8"/>
  <c r="CW80" i="8" s="1"/>
  <c r="CU80" i="8"/>
  <c r="CT80" i="8"/>
  <c r="CS80" i="8"/>
  <c r="CR80" i="8"/>
  <c r="CQ80" i="8"/>
  <c r="CP80" i="8"/>
  <c r="CO80" i="8"/>
  <c r="CN80" i="8"/>
  <c r="CL80" i="8"/>
  <c r="CM80" i="8" s="1"/>
  <c r="CG80" i="8"/>
  <c r="CF80" i="8"/>
  <c r="CE80" i="8"/>
  <c r="CD80" i="8"/>
  <c r="CC80" i="8"/>
  <c r="CB80" i="8"/>
  <c r="CA80" i="8"/>
  <c r="BZ80" i="8"/>
  <c r="BY80" i="8"/>
  <c r="BW80" i="8"/>
  <c r="BX80" i="8" s="1"/>
  <c r="BV80" i="8"/>
  <c r="BU80" i="8"/>
  <c r="BT80" i="8"/>
  <c r="BS80" i="8"/>
  <c r="BR80" i="8"/>
  <c r="BQ80" i="8"/>
  <c r="BP80" i="8"/>
  <c r="BO80" i="8"/>
  <c r="BN80" i="8"/>
  <c r="BM80" i="8"/>
  <c r="BL80" i="8"/>
  <c r="BJ80" i="8"/>
  <c r="BK80" i="8" s="1"/>
  <c r="J80" i="8"/>
  <c r="I80" i="8"/>
  <c r="H80" i="8"/>
  <c r="G80" i="8"/>
  <c r="F80" i="8"/>
  <c r="A80" i="8"/>
  <c r="DP79" i="8"/>
  <c r="DO79" i="8"/>
  <c r="DN79" i="8"/>
  <c r="DM79" i="8"/>
  <c r="DK79" i="8"/>
  <c r="DL79" i="8" s="1"/>
  <c r="DJ79" i="8"/>
  <c r="DI79" i="8"/>
  <c r="DH79" i="8"/>
  <c r="DG79" i="8"/>
  <c r="DE79" i="8"/>
  <c r="DF79" i="8" s="1"/>
  <c r="DD79" i="8"/>
  <c r="DC79" i="8"/>
  <c r="DB79" i="8"/>
  <c r="DA79" i="8"/>
  <c r="CZ79" i="8"/>
  <c r="CY79" i="8"/>
  <c r="CX79" i="8"/>
  <c r="CV79" i="8"/>
  <c r="CW79" i="8" s="1"/>
  <c r="CU79" i="8"/>
  <c r="CT79" i="8"/>
  <c r="CS79" i="8"/>
  <c r="CR79" i="8"/>
  <c r="CQ79" i="8"/>
  <c r="CP79" i="8"/>
  <c r="CO79" i="8"/>
  <c r="CN79" i="8"/>
  <c r="CL79" i="8"/>
  <c r="CM79" i="8" s="1"/>
  <c r="CG79" i="8"/>
  <c r="CF79" i="8"/>
  <c r="CE79" i="8"/>
  <c r="CD79" i="8"/>
  <c r="CC79" i="8"/>
  <c r="CB79" i="8"/>
  <c r="CA79" i="8"/>
  <c r="BZ79" i="8"/>
  <c r="BY79" i="8"/>
  <c r="BW79" i="8"/>
  <c r="BX79" i="8" s="1"/>
  <c r="BV79" i="8"/>
  <c r="BU79" i="8"/>
  <c r="BT79" i="8"/>
  <c r="BS79" i="8"/>
  <c r="BR79" i="8"/>
  <c r="BQ79" i="8"/>
  <c r="BP79" i="8"/>
  <c r="BO79" i="8"/>
  <c r="BN79" i="8"/>
  <c r="BM79" i="8"/>
  <c r="BL79" i="8"/>
  <c r="BJ79" i="8"/>
  <c r="BK79" i="8" s="1"/>
  <c r="J79" i="8"/>
  <c r="I79" i="8"/>
  <c r="H79" i="8"/>
  <c r="G79" i="8"/>
  <c r="F79" i="8"/>
  <c r="A79" i="8"/>
  <c r="DP78" i="8"/>
  <c r="DO78" i="8"/>
  <c r="DN78" i="8"/>
  <c r="DM78" i="8"/>
  <c r="DK78" i="8"/>
  <c r="DL78" i="8" s="1"/>
  <c r="DJ78" i="8"/>
  <c r="DI78" i="8"/>
  <c r="DH78" i="8"/>
  <c r="DG78" i="8"/>
  <c r="DE78" i="8"/>
  <c r="DF78" i="8" s="1"/>
  <c r="DD78" i="8"/>
  <c r="DC78" i="8"/>
  <c r="DB78" i="8"/>
  <c r="DA78" i="8"/>
  <c r="CZ78" i="8"/>
  <c r="CY78" i="8"/>
  <c r="CX78" i="8"/>
  <c r="CV78" i="8"/>
  <c r="CW78" i="8" s="1"/>
  <c r="CU78" i="8"/>
  <c r="CT78" i="8"/>
  <c r="CS78" i="8"/>
  <c r="CR78" i="8"/>
  <c r="CQ78" i="8"/>
  <c r="CP78" i="8"/>
  <c r="CO78" i="8"/>
  <c r="CN78" i="8"/>
  <c r="CL78" i="8"/>
  <c r="CM78" i="8" s="1"/>
  <c r="CG78" i="8"/>
  <c r="CF78" i="8"/>
  <c r="CE78" i="8"/>
  <c r="CD78" i="8"/>
  <c r="CC78" i="8"/>
  <c r="CB78" i="8"/>
  <c r="CA78" i="8"/>
  <c r="BZ78" i="8"/>
  <c r="BY78" i="8"/>
  <c r="BW78" i="8"/>
  <c r="BX78" i="8" s="1"/>
  <c r="BV78" i="8"/>
  <c r="BU78" i="8"/>
  <c r="BT78" i="8"/>
  <c r="BS78" i="8"/>
  <c r="BR78" i="8"/>
  <c r="BQ78" i="8"/>
  <c r="BP78" i="8"/>
  <c r="BO78" i="8"/>
  <c r="BN78" i="8"/>
  <c r="BM78" i="8"/>
  <c r="BL78" i="8"/>
  <c r="BJ78" i="8"/>
  <c r="BK78" i="8" s="1"/>
  <c r="J78" i="8"/>
  <c r="I78" i="8"/>
  <c r="H78" i="8"/>
  <c r="G78" i="8"/>
  <c r="F78" i="8"/>
  <c r="A78" i="8"/>
  <c r="DP77" i="8"/>
  <c r="DO77" i="8"/>
  <c r="DN77" i="8"/>
  <c r="DM77" i="8"/>
  <c r="DK77" i="8"/>
  <c r="DL77" i="8" s="1"/>
  <c r="DJ77" i="8"/>
  <c r="DI77" i="8"/>
  <c r="DH77" i="8"/>
  <c r="DG77" i="8"/>
  <c r="DE77" i="8"/>
  <c r="DF77" i="8" s="1"/>
  <c r="DD77" i="8"/>
  <c r="DC77" i="8"/>
  <c r="DB77" i="8"/>
  <c r="DA77" i="8"/>
  <c r="CZ77" i="8"/>
  <c r="CY77" i="8"/>
  <c r="CX77" i="8"/>
  <c r="CV77" i="8"/>
  <c r="CW77" i="8" s="1"/>
  <c r="CU77" i="8"/>
  <c r="CT77" i="8"/>
  <c r="CS77" i="8"/>
  <c r="CR77" i="8"/>
  <c r="CQ77" i="8"/>
  <c r="CP77" i="8"/>
  <c r="CO77" i="8"/>
  <c r="CN77" i="8"/>
  <c r="CL77" i="8"/>
  <c r="CM77" i="8" s="1"/>
  <c r="CG77" i="8"/>
  <c r="CF77" i="8"/>
  <c r="CE77" i="8"/>
  <c r="CD77" i="8"/>
  <c r="CC77" i="8"/>
  <c r="CB77" i="8"/>
  <c r="CA77" i="8"/>
  <c r="BZ77" i="8"/>
  <c r="BY77" i="8"/>
  <c r="BW77" i="8"/>
  <c r="BX77" i="8" s="1"/>
  <c r="BV77" i="8"/>
  <c r="BU77" i="8"/>
  <c r="BT77" i="8"/>
  <c r="BS77" i="8"/>
  <c r="BR77" i="8"/>
  <c r="BQ77" i="8"/>
  <c r="BP77" i="8"/>
  <c r="BO77" i="8"/>
  <c r="BN77" i="8"/>
  <c r="BM77" i="8"/>
  <c r="BL77" i="8"/>
  <c r="BJ77" i="8"/>
  <c r="BK77" i="8" s="1"/>
  <c r="J77" i="8"/>
  <c r="I77" i="8"/>
  <c r="H77" i="8"/>
  <c r="G77" i="8"/>
  <c r="F77" i="8"/>
  <c r="A77" i="8"/>
  <c r="DP76" i="8"/>
  <c r="DO76" i="8"/>
  <c r="DN76" i="8"/>
  <c r="DM76" i="8"/>
  <c r="DK76" i="8"/>
  <c r="DL76" i="8" s="1"/>
  <c r="DJ76" i="8"/>
  <c r="DI76" i="8"/>
  <c r="DH76" i="8"/>
  <c r="DG76" i="8"/>
  <c r="DE76" i="8"/>
  <c r="DF76" i="8" s="1"/>
  <c r="DD76" i="8"/>
  <c r="DC76" i="8"/>
  <c r="DB76" i="8"/>
  <c r="DA76" i="8"/>
  <c r="CZ76" i="8"/>
  <c r="CY76" i="8"/>
  <c r="CX76" i="8"/>
  <c r="CV76" i="8"/>
  <c r="CW76" i="8" s="1"/>
  <c r="CU76" i="8"/>
  <c r="CT76" i="8"/>
  <c r="CS76" i="8"/>
  <c r="CR76" i="8"/>
  <c r="CQ76" i="8"/>
  <c r="CP76" i="8"/>
  <c r="CO76" i="8"/>
  <c r="CN76" i="8"/>
  <c r="CL76" i="8"/>
  <c r="CM76" i="8" s="1"/>
  <c r="CG76" i="8"/>
  <c r="CF76" i="8"/>
  <c r="CE76" i="8"/>
  <c r="CD76" i="8"/>
  <c r="CC76" i="8"/>
  <c r="CB76" i="8"/>
  <c r="CA76" i="8"/>
  <c r="BZ76" i="8"/>
  <c r="BY76" i="8"/>
  <c r="BW76" i="8"/>
  <c r="BX76" i="8" s="1"/>
  <c r="BV76" i="8"/>
  <c r="BU76" i="8"/>
  <c r="BT76" i="8"/>
  <c r="BS76" i="8"/>
  <c r="BR76" i="8"/>
  <c r="BQ76" i="8"/>
  <c r="BP76" i="8"/>
  <c r="BO76" i="8"/>
  <c r="BN76" i="8"/>
  <c r="BM76" i="8"/>
  <c r="BL76" i="8"/>
  <c r="BJ76" i="8"/>
  <c r="BK76" i="8" s="1"/>
  <c r="J76" i="8"/>
  <c r="I76" i="8"/>
  <c r="H76" i="8"/>
  <c r="G76" i="8"/>
  <c r="F76" i="8"/>
  <c r="A76" i="8"/>
  <c r="DP75" i="8"/>
  <c r="DO75" i="8"/>
  <c r="DN75" i="8"/>
  <c r="DM75" i="8"/>
  <c r="DK75" i="8"/>
  <c r="DL75" i="8" s="1"/>
  <c r="DJ75" i="8"/>
  <c r="DI75" i="8"/>
  <c r="DH75" i="8"/>
  <c r="DG75" i="8"/>
  <c r="DE75" i="8"/>
  <c r="DF75" i="8" s="1"/>
  <c r="DD75" i="8"/>
  <c r="DC75" i="8"/>
  <c r="DB75" i="8"/>
  <c r="DA75" i="8"/>
  <c r="CZ75" i="8"/>
  <c r="CY75" i="8"/>
  <c r="CX75" i="8"/>
  <c r="CV75" i="8"/>
  <c r="CW75" i="8" s="1"/>
  <c r="CU75" i="8"/>
  <c r="CT75" i="8"/>
  <c r="CS75" i="8"/>
  <c r="CR75" i="8"/>
  <c r="CQ75" i="8"/>
  <c r="CP75" i="8"/>
  <c r="CO75" i="8"/>
  <c r="CN75" i="8"/>
  <c r="CL75" i="8"/>
  <c r="CM75" i="8" s="1"/>
  <c r="CG75" i="8"/>
  <c r="CF75" i="8"/>
  <c r="CE75" i="8"/>
  <c r="CD75" i="8"/>
  <c r="CC75" i="8"/>
  <c r="CB75" i="8"/>
  <c r="CA75" i="8"/>
  <c r="BZ75" i="8"/>
  <c r="BY75" i="8"/>
  <c r="BW75" i="8"/>
  <c r="BX75" i="8" s="1"/>
  <c r="BV75" i="8"/>
  <c r="BU75" i="8"/>
  <c r="BT75" i="8"/>
  <c r="BS75" i="8"/>
  <c r="BR75" i="8"/>
  <c r="BQ75" i="8"/>
  <c r="BP75" i="8"/>
  <c r="BO75" i="8"/>
  <c r="BN75" i="8"/>
  <c r="BM75" i="8"/>
  <c r="BL75" i="8"/>
  <c r="BJ75" i="8"/>
  <c r="BK75" i="8" s="1"/>
  <c r="J75" i="8"/>
  <c r="I75" i="8"/>
  <c r="H75" i="8"/>
  <c r="G75" i="8"/>
  <c r="F75" i="8"/>
  <c r="A75" i="8"/>
  <c r="DP74" i="8"/>
  <c r="DO74" i="8"/>
  <c r="DN74" i="8"/>
  <c r="DM74" i="8"/>
  <c r="DK74" i="8"/>
  <c r="DL74" i="8" s="1"/>
  <c r="DJ74" i="8"/>
  <c r="DI74" i="8"/>
  <c r="DH74" i="8"/>
  <c r="DG74" i="8"/>
  <c r="DE74" i="8"/>
  <c r="DF74" i="8" s="1"/>
  <c r="DD74" i="8"/>
  <c r="DC74" i="8"/>
  <c r="DB74" i="8"/>
  <c r="DA74" i="8"/>
  <c r="CZ74" i="8"/>
  <c r="CY74" i="8"/>
  <c r="CX74" i="8"/>
  <c r="CV74" i="8"/>
  <c r="CW74" i="8" s="1"/>
  <c r="CU74" i="8"/>
  <c r="CT74" i="8"/>
  <c r="CS74" i="8"/>
  <c r="CR74" i="8"/>
  <c r="CQ74" i="8"/>
  <c r="CP74" i="8"/>
  <c r="CO74" i="8"/>
  <c r="CN74" i="8"/>
  <c r="CL74" i="8"/>
  <c r="CM74" i="8" s="1"/>
  <c r="CG74" i="8"/>
  <c r="CF74" i="8"/>
  <c r="CE74" i="8"/>
  <c r="CD74" i="8"/>
  <c r="CC74" i="8"/>
  <c r="CB74" i="8"/>
  <c r="CA74" i="8"/>
  <c r="BZ74" i="8"/>
  <c r="BY74" i="8"/>
  <c r="BW74" i="8"/>
  <c r="BX74" i="8" s="1"/>
  <c r="BV74" i="8"/>
  <c r="BU74" i="8"/>
  <c r="BT74" i="8"/>
  <c r="BS74" i="8"/>
  <c r="BR74" i="8"/>
  <c r="BQ74" i="8"/>
  <c r="BP74" i="8"/>
  <c r="BO74" i="8"/>
  <c r="BN74" i="8"/>
  <c r="BM74" i="8"/>
  <c r="BL74" i="8"/>
  <c r="BJ74" i="8"/>
  <c r="BK74" i="8" s="1"/>
  <c r="J74" i="8"/>
  <c r="I74" i="8"/>
  <c r="H74" i="8"/>
  <c r="G74" i="8"/>
  <c r="F74" i="8"/>
  <c r="A74" i="8"/>
  <c r="DP73" i="8"/>
  <c r="DO73" i="8"/>
  <c r="DN73" i="8"/>
  <c r="DM73" i="8"/>
  <c r="DK73" i="8"/>
  <c r="DL73" i="8" s="1"/>
  <c r="DJ73" i="8"/>
  <c r="DI73" i="8"/>
  <c r="DH73" i="8"/>
  <c r="DG73" i="8"/>
  <c r="DE73" i="8"/>
  <c r="DF73" i="8" s="1"/>
  <c r="DD73" i="8"/>
  <c r="DC73" i="8"/>
  <c r="DB73" i="8"/>
  <c r="DA73" i="8"/>
  <c r="CZ73" i="8"/>
  <c r="CY73" i="8"/>
  <c r="CX73" i="8"/>
  <c r="CV73" i="8"/>
  <c r="CW73" i="8" s="1"/>
  <c r="CU73" i="8"/>
  <c r="CT73" i="8"/>
  <c r="CS73" i="8"/>
  <c r="CR73" i="8"/>
  <c r="CQ73" i="8"/>
  <c r="CP73" i="8"/>
  <c r="CO73" i="8"/>
  <c r="CN73" i="8"/>
  <c r="CL73" i="8"/>
  <c r="CM73" i="8" s="1"/>
  <c r="CG73" i="8"/>
  <c r="CF73" i="8"/>
  <c r="CE73" i="8"/>
  <c r="CD73" i="8"/>
  <c r="CC73" i="8"/>
  <c r="CB73" i="8"/>
  <c r="CA73" i="8"/>
  <c r="BZ73" i="8"/>
  <c r="BY73" i="8"/>
  <c r="BW73" i="8"/>
  <c r="BX73" i="8" s="1"/>
  <c r="BV73" i="8"/>
  <c r="BU73" i="8"/>
  <c r="BT73" i="8"/>
  <c r="BS73" i="8"/>
  <c r="BR73" i="8"/>
  <c r="BQ73" i="8"/>
  <c r="BP73" i="8"/>
  <c r="BO73" i="8"/>
  <c r="BN73" i="8"/>
  <c r="BM73" i="8"/>
  <c r="BL73" i="8"/>
  <c r="BJ73" i="8"/>
  <c r="BK73" i="8" s="1"/>
  <c r="J73" i="8"/>
  <c r="I73" i="8"/>
  <c r="H73" i="8"/>
  <c r="G73" i="8"/>
  <c r="F73" i="8"/>
  <c r="A73" i="8"/>
  <c r="DP72" i="8"/>
  <c r="DO72" i="8"/>
  <c r="DN72" i="8"/>
  <c r="DM72" i="8"/>
  <c r="DK72" i="8"/>
  <c r="DL72" i="8" s="1"/>
  <c r="DJ72" i="8"/>
  <c r="DI72" i="8"/>
  <c r="DH72" i="8"/>
  <c r="DG72" i="8"/>
  <c r="DE72" i="8"/>
  <c r="DF72" i="8" s="1"/>
  <c r="DD72" i="8"/>
  <c r="DC72" i="8"/>
  <c r="DB72" i="8"/>
  <c r="DA72" i="8"/>
  <c r="CZ72" i="8"/>
  <c r="CY72" i="8"/>
  <c r="CX72" i="8"/>
  <c r="CV72" i="8"/>
  <c r="CW72" i="8" s="1"/>
  <c r="CU72" i="8"/>
  <c r="CT72" i="8"/>
  <c r="CS72" i="8"/>
  <c r="CR72" i="8"/>
  <c r="CQ72" i="8"/>
  <c r="CP72" i="8"/>
  <c r="CO72" i="8"/>
  <c r="CN72" i="8"/>
  <c r="CL72" i="8"/>
  <c r="CM72" i="8" s="1"/>
  <c r="CG72" i="8"/>
  <c r="CF72" i="8"/>
  <c r="CE72" i="8"/>
  <c r="CD72" i="8"/>
  <c r="CC72" i="8"/>
  <c r="CB72" i="8"/>
  <c r="CA72" i="8"/>
  <c r="BZ72" i="8"/>
  <c r="BY72" i="8"/>
  <c r="BW72" i="8"/>
  <c r="BX72" i="8" s="1"/>
  <c r="BV72" i="8"/>
  <c r="BU72" i="8"/>
  <c r="BT72" i="8"/>
  <c r="BS72" i="8"/>
  <c r="BR72" i="8"/>
  <c r="BQ72" i="8"/>
  <c r="BP72" i="8"/>
  <c r="BO72" i="8"/>
  <c r="BN72" i="8"/>
  <c r="BM72" i="8"/>
  <c r="BL72" i="8"/>
  <c r="BJ72" i="8"/>
  <c r="BK72" i="8" s="1"/>
  <c r="J72" i="8"/>
  <c r="I72" i="8"/>
  <c r="H72" i="8"/>
  <c r="G72" i="8"/>
  <c r="F72" i="8"/>
  <c r="A72" i="8"/>
  <c r="DP71" i="8"/>
  <c r="DO71" i="8"/>
  <c r="DN71" i="8"/>
  <c r="DM71" i="8"/>
  <c r="DK71" i="8"/>
  <c r="DL71" i="8" s="1"/>
  <c r="DJ71" i="8"/>
  <c r="DI71" i="8"/>
  <c r="DH71" i="8"/>
  <c r="DG71" i="8"/>
  <c r="DE71" i="8"/>
  <c r="DF71" i="8" s="1"/>
  <c r="DD71" i="8"/>
  <c r="DC71" i="8"/>
  <c r="DB71" i="8"/>
  <c r="DA71" i="8"/>
  <c r="CZ71" i="8"/>
  <c r="CY71" i="8"/>
  <c r="CX71" i="8"/>
  <c r="CV71" i="8"/>
  <c r="CW71" i="8" s="1"/>
  <c r="CU71" i="8"/>
  <c r="CT71" i="8"/>
  <c r="CS71" i="8"/>
  <c r="CR71" i="8"/>
  <c r="CQ71" i="8"/>
  <c r="CP71" i="8"/>
  <c r="CO71" i="8"/>
  <c r="CN71" i="8"/>
  <c r="CL71" i="8"/>
  <c r="CM71" i="8" s="1"/>
  <c r="CG71" i="8"/>
  <c r="CF71" i="8"/>
  <c r="CE71" i="8"/>
  <c r="CD71" i="8"/>
  <c r="CC71" i="8"/>
  <c r="CB71" i="8"/>
  <c r="CA71" i="8"/>
  <c r="BZ71" i="8"/>
  <c r="BY71" i="8"/>
  <c r="BW71" i="8"/>
  <c r="BX71" i="8" s="1"/>
  <c r="BV71" i="8"/>
  <c r="BU71" i="8"/>
  <c r="BT71" i="8"/>
  <c r="BS71" i="8"/>
  <c r="BR71" i="8"/>
  <c r="BQ71" i="8"/>
  <c r="BP71" i="8"/>
  <c r="BO71" i="8"/>
  <c r="BN71" i="8"/>
  <c r="BM71" i="8"/>
  <c r="BL71" i="8"/>
  <c r="BJ71" i="8"/>
  <c r="BK71" i="8" s="1"/>
  <c r="J71" i="8"/>
  <c r="I71" i="8"/>
  <c r="H71" i="8"/>
  <c r="G71" i="8"/>
  <c r="F71" i="8"/>
  <c r="A71" i="8"/>
  <c r="DP70" i="8"/>
  <c r="DO70" i="8"/>
  <c r="DN70" i="8"/>
  <c r="DM70" i="8"/>
  <c r="DK70" i="8"/>
  <c r="DL70" i="8" s="1"/>
  <c r="DJ70" i="8"/>
  <c r="DI70" i="8"/>
  <c r="DH70" i="8"/>
  <c r="DG70" i="8"/>
  <c r="DE70" i="8"/>
  <c r="DF70" i="8" s="1"/>
  <c r="DD70" i="8"/>
  <c r="DC70" i="8"/>
  <c r="DB70" i="8"/>
  <c r="DA70" i="8"/>
  <c r="CZ70" i="8"/>
  <c r="CY70" i="8"/>
  <c r="CX70" i="8"/>
  <c r="CV70" i="8"/>
  <c r="CW70" i="8" s="1"/>
  <c r="CU70" i="8"/>
  <c r="CT70" i="8"/>
  <c r="CS70" i="8"/>
  <c r="CR70" i="8"/>
  <c r="CQ70" i="8"/>
  <c r="CP70" i="8"/>
  <c r="CO70" i="8"/>
  <c r="CN70" i="8"/>
  <c r="CL70" i="8"/>
  <c r="CM70" i="8" s="1"/>
  <c r="CG70" i="8"/>
  <c r="CF70" i="8"/>
  <c r="CE70" i="8"/>
  <c r="CD70" i="8"/>
  <c r="CC70" i="8"/>
  <c r="CB70" i="8"/>
  <c r="CA70" i="8"/>
  <c r="BZ70" i="8"/>
  <c r="BY70" i="8"/>
  <c r="BW70" i="8"/>
  <c r="BX70" i="8" s="1"/>
  <c r="BV70" i="8"/>
  <c r="BU70" i="8"/>
  <c r="BT70" i="8"/>
  <c r="BS70" i="8"/>
  <c r="BR70" i="8"/>
  <c r="BQ70" i="8"/>
  <c r="BP70" i="8"/>
  <c r="BO70" i="8"/>
  <c r="BN70" i="8"/>
  <c r="BM70" i="8"/>
  <c r="BL70" i="8"/>
  <c r="BJ70" i="8"/>
  <c r="BK70" i="8" s="1"/>
  <c r="J70" i="8"/>
  <c r="I70" i="8"/>
  <c r="H70" i="8"/>
  <c r="G70" i="8"/>
  <c r="F70" i="8"/>
  <c r="A70" i="8"/>
  <c r="DP69" i="8"/>
  <c r="DO69" i="8"/>
  <c r="DN69" i="8"/>
  <c r="DM69" i="8"/>
  <c r="DK69" i="8"/>
  <c r="DL69" i="8" s="1"/>
  <c r="DJ69" i="8"/>
  <c r="DI69" i="8"/>
  <c r="DH69" i="8"/>
  <c r="DG69" i="8"/>
  <c r="DE69" i="8"/>
  <c r="DF69" i="8" s="1"/>
  <c r="DD69" i="8"/>
  <c r="DC69" i="8"/>
  <c r="DB69" i="8"/>
  <c r="DA69" i="8"/>
  <c r="CZ69" i="8"/>
  <c r="CY69" i="8"/>
  <c r="CX69" i="8"/>
  <c r="CV69" i="8"/>
  <c r="CW69" i="8" s="1"/>
  <c r="CU69" i="8"/>
  <c r="CT69" i="8"/>
  <c r="CS69" i="8"/>
  <c r="CR69" i="8"/>
  <c r="CQ69" i="8"/>
  <c r="CP69" i="8"/>
  <c r="CO69" i="8"/>
  <c r="CN69" i="8"/>
  <c r="CL69" i="8"/>
  <c r="CM69" i="8" s="1"/>
  <c r="CG69" i="8"/>
  <c r="CF69" i="8"/>
  <c r="CE69" i="8"/>
  <c r="CD69" i="8"/>
  <c r="CC69" i="8"/>
  <c r="CB69" i="8"/>
  <c r="CA69" i="8"/>
  <c r="BZ69" i="8"/>
  <c r="BY69" i="8"/>
  <c r="BW69" i="8"/>
  <c r="BX69" i="8" s="1"/>
  <c r="BV69" i="8"/>
  <c r="BU69" i="8"/>
  <c r="BT69" i="8"/>
  <c r="BS69" i="8"/>
  <c r="BR69" i="8"/>
  <c r="BQ69" i="8"/>
  <c r="BP69" i="8"/>
  <c r="BO69" i="8"/>
  <c r="BN69" i="8"/>
  <c r="BM69" i="8"/>
  <c r="BL69" i="8"/>
  <c r="BJ69" i="8"/>
  <c r="BK69" i="8" s="1"/>
  <c r="J69" i="8"/>
  <c r="I69" i="8"/>
  <c r="H69" i="8"/>
  <c r="G69" i="8"/>
  <c r="F69" i="8"/>
  <c r="A69" i="8"/>
  <c r="DP68" i="8"/>
  <c r="DO68" i="8"/>
  <c r="DN68" i="8"/>
  <c r="DM68" i="8"/>
  <c r="DK68" i="8"/>
  <c r="DL68" i="8" s="1"/>
  <c r="DJ68" i="8"/>
  <c r="DI68" i="8"/>
  <c r="DH68" i="8"/>
  <c r="DG68" i="8"/>
  <c r="DE68" i="8"/>
  <c r="DF68" i="8" s="1"/>
  <c r="DD68" i="8"/>
  <c r="DC68" i="8"/>
  <c r="DB68" i="8"/>
  <c r="DA68" i="8"/>
  <c r="CZ68" i="8"/>
  <c r="CY68" i="8"/>
  <c r="CX68" i="8"/>
  <c r="CV68" i="8"/>
  <c r="CW68" i="8" s="1"/>
  <c r="CU68" i="8"/>
  <c r="CT68" i="8"/>
  <c r="CS68" i="8"/>
  <c r="CR68" i="8"/>
  <c r="CQ68" i="8"/>
  <c r="CP68" i="8"/>
  <c r="CO68" i="8"/>
  <c r="CN68" i="8"/>
  <c r="CL68" i="8"/>
  <c r="CM68" i="8" s="1"/>
  <c r="CG68" i="8"/>
  <c r="CF68" i="8"/>
  <c r="CE68" i="8"/>
  <c r="CD68" i="8"/>
  <c r="CC68" i="8"/>
  <c r="CB68" i="8"/>
  <c r="CA68" i="8"/>
  <c r="BZ68" i="8"/>
  <c r="BY68" i="8"/>
  <c r="BW68" i="8"/>
  <c r="BX68" i="8" s="1"/>
  <c r="BV68" i="8"/>
  <c r="BU68" i="8"/>
  <c r="BT68" i="8"/>
  <c r="BS68" i="8"/>
  <c r="BR68" i="8"/>
  <c r="BQ68" i="8"/>
  <c r="BP68" i="8"/>
  <c r="BO68" i="8"/>
  <c r="BN68" i="8"/>
  <c r="BM68" i="8"/>
  <c r="BL68" i="8"/>
  <c r="BJ68" i="8"/>
  <c r="BK68" i="8" s="1"/>
  <c r="J68" i="8"/>
  <c r="I68" i="8"/>
  <c r="H68" i="8"/>
  <c r="G68" i="8"/>
  <c r="F68" i="8"/>
  <c r="A68" i="8"/>
  <c r="DP67" i="8"/>
  <c r="DO67" i="8"/>
  <c r="DN67" i="8"/>
  <c r="DM67" i="8"/>
  <c r="DK67" i="8"/>
  <c r="DL67" i="8" s="1"/>
  <c r="DJ67" i="8"/>
  <c r="DI67" i="8"/>
  <c r="DH67" i="8"/>
  <c r="DG67" i="8"/>
  <c r="DE67" i="8"/>
  <c r="DF67" i="8" s="1"/>
  <c r="DD67" i="8"/>
  <c r="DC67" i="8"/>
  <c r="DB67" i="8"/>
  <c r="DA67" i="8"/>
  <c r="CZ67" i="8"/>
  <c r="CY67" i="8"/>
  <c r="CX67" i="8"/>
  <c r="CV67" i="8"/>
  <c r="CW67" i="8" s="1"/>
  <c r="CU67" i="8"/>
  <c r="CT67" i="8"/>
  <c r="CS67" i="8"/>
  <c r="CR67" i="8"/>
  <c r="CQ67" i="8"/>
  <c r="CP67" i="8"/>
  <c r="CO67" i="8"/>
  <c r="CN67" i="8"/>
  <c r="CL67" i="8"/>
  <c r="CM67" i="8" s="1"/>
  <c r="CG67" i="8"/>
  <c r="CF67" i="8"/>
  <c r="CE67" i="8"/>
  <c r="CD67" i="8"/>
  <c r="CC67" i="8"/>
  <c r="CB67" i="8"/>
  <c r="CA67" i="8"/>
  <c r="BZ67" i="8"/>
  <c r="BY67" i="8"/>
  <c r="BW67" i="8"/>
  <c r="BX67" i="8" s="1"/>
  <c r="BV67" i="8"/>
  <c r="BU67" i="8"/>
  <c r="BT67" i="8"/>
  <c r="BS67" i="8"/>
  <c r="BR67" i="8"/>
  <c r="BQ67" i="8"/>
  <c r="BP67" i="8"/>
  <c r="BO67" i="8"/>
  <c r="BN67" i="8"/>
  <c r="BM67" i="8"/>
  <c r="BL67" i="8"/>
  <c r="BJ67" i="8"/>
  <c r="BK67" i="8" s="1"/>
  <c r="J67" i="8"/>
  <c r="I67" i="8"/>
  <c r="H67" i="8"/>
  <c r="G67" i="8"/>
  <c r="F67" i="8"/>
  <c r="A67" i="8"/>
  <c r="DP66" i="8"/>
  <c r="DO66" i="8"/>
  <c r="DN66" i="8"/>
  <c r="DM66" i="8"/>
  <c r="DK66" i="8"/>
  <c r="DL66" i="8" s="1"/>
  <c r="DJ66" i="8"/>
  <c r="DI66" i="8"/>
  <c r="DH66" i="8"/>
  <c r="DG66" i="8"/>
  <c r="DE66" i="8"/>
  <c r="DF66" i="8" s="1"/>
  <c r="DD66" i="8"/>
  <c r="DC66" i="8"/>
  <c r="DB66" i="8"/>
  <c r="DA66" i="8"/>
  <c r="CZ66" i="8"/>
  <c r="CY66" i="8"/>
  <c r="CX66" i="8"/>
  <c r="CV66" i="8"/>
  <c r="CW66" i="8" s="1"/>
  <c r="CU66" i="8"/>
  <c r="CT66" i="8"/>
  <c r="CS66" i="8"/>
  <c r="CR66" i="8"/>
  <c r="CQ66" i="8"/>
  <c r="CP66" i="8"/>
  <c r="CO66" i="8"/>
  <c r="CN66" i="8"/>
  <c r="CL66" i="8"/>
  <c r="CM66" i="8" s="1"/>
  <c r="CG66" i="8"/>
  <c r="CF66" i="8"/>
  <c r="CE66" i="8"/>
  <c r="CD66" i="8"/>
  <c r="CC66" i="8"/>
  <c r="CB66" i="8"/>
  <c r="CA66" i="8"/>
  <c r="BZ66" i="8"/>
  <c r="BY66" i="8"/>
  <c r="BW66" i="8"/>
  <c r="BX66" i="8" s="1"/>
  <c r="BV66" i="8"/>
  <c r="BU66" i="8"/>
  <c r="BT66" i="8"/>
  <c r="BS66" i="8"/>
  <c r="BR66" i="8"/>
  <c r="BQ66" i="8"/>
  <c r="BP66" i="8"/>
  <c r="BO66" i="8"/>
  <c r="BN66" i="8"/>
  <c r="BM66" i="8"/>
  <c r="BL66" i="8"/>
  <c r="BJ66" i="8"/>
  <c r="BK66" i="8" s="1"/>
  <c r="J66" i="8"/>
  <c r="I66" i="8"/>
  <c r="H66" i="8"/>
  <c r="G66" i="8"/>
  <c r="F66" i="8"/>
  <c r="A66" i="8"/>
  <c r="DP65" i="8"/>
  <c r="DO65" i="8"/>
  <c r="DN65" i="8"/>
  <c r="DM65" i="8"/>
  <c r="DK65" i="8"/>
  <c r="DL65" i="8" s="1"/>
  <c r="DJ65" i="8"/>
  <c r="DI65" i="8"/>
  <c r="DH65" i="8"/>
  <c r="DG65" i="8"/>
  <c r="DE65" i="8"/>
  <c r="DF65" i="8" s="1"/>
  <c r="DD65" i="8"/>
  <c r="DC65" i="8"/>
  <c r="DB65" i="8"/>
  <c r="DA65" i="8"/>
  <c r="CZ65" i="8"/>
  <c r="CY65" i="8"/>
  <c r="CX65" i="8"/>
  <c r="CV65" i="8"/>
  <c r="CW65" i="8" s="1"/>
  <c r="CU65" i="8"/>
  <c r="CT65" i="8"/>
  <c r="CS65" i="8"/>
  <c r="CR65" i="8"/>
  <c r="CQ65" i="8"/>
  <c r="CP65" i="8"/>
  <c r="CO65" i="8"/>
  <c r="CN65" i="8"/>
  <c r="CL65" i="8"/>
  <c r="CM65" i="8" s="1"/>
  <c r="CG65" i="8"/>
  <c r="CF65" i="8"/>
  <c r="CE65" i="8"/>
  <c r="CD65" i="8"/>
  <c r="CC65" i="8"/>
  <c r="CB65" i="8"/>
  <c r="CA65" i="8"/>
  <c r="BZ65" i="8"/>
  <c r="BY65" i="8"/>
  <c r="BW65" i="8"/>
  <c r="BX65" i="8" s="1"/>
  <c r="BV65" i="8"/>
  <c r="BU65" i="8"/>
  <c r="BT65" i="8"/>
  <c r="BS65" i="8"/>
  <c r="BR65" i="8"/>
  <c r="BQ65" i="8"/>
  <c r="BP65" i="8"/>
  <c r="BO65" i="8"/>
  <c r="BN65" i="8"/>
  <c r="BM65" i="8"/>
  <c r="BL65" i="8"/>
  <c r="BJ65" i="8"/>
  <c r="BK65" i="8" s="1"/>
  <c r="J65" i="8"/>
  <c r="I65" i="8"/>
  <c r="H65" i="8"/>
  <c r="G65" i="8"/>
  <c r="F65" i="8"/>
  <c r="A65" i="8"/>
  <c r="DP64" i="8"/>
  <c r="DO64" i="8"/>
  <c r="DN64" i="8"/>
  <c r="DM64" i="8"/>
  <c r="DK64" i="8"/>
  <c r="DL64" i="8" s="1"/>
  <c r="DJ64" i="8"/>
  <c r="DI64" i="8"/>
  <c r="DH64" i="8"/>
  <c r="DG64" i="8"/>
  <c r="DE64" i="8"/>
  <c r="DF64" i="8" s="1"/>
  <c r="DD64" i="8"/>
  <c r="DC64" i="8"/>
  <c r="DB64" i="8"/>
  <c r="DA64" i="8"/>
  <c r="CZ64" i="8"/>
  <c r="CY64" i="8"/>
  <c r="CX64" i="8"/>
  <c r="CV64" i="8"/>
  <c r="CW64" i="8" s="1"/>
  <c r="CU64" i="8"/>
  <c r="CT64" i="8"/>
  <c r="CS64" i="8"/>
  <c r="CR64" i="8"/>
  <c r="CQ64" i="8"/>
  <c r="CP64" i="8"/>
  <c r="CO64" i="8"/>
  <c r="CN64" i="8"/>
  <c r="CL64" i="8"/>
  <c r="CM64" i="8" s="1"/>
  <c r="CG64" i="8"/>
  <c r="CF64" i="8"/>
  <c r="CE64" i="8"/>
  <c r="CD64" i="8"/>
  <c r="CC64" i="8"/>
  <c r="CB64" i="8"/>
  <c r="CA64" i="8"/>
  <c r="BZ64" i="8"/>
  <c r="BY64" i="8"/>
  <c r="BW64" i="8"/>
  <c r="BX64" i="8" s="1"/>
  <c r="BV64" i="8"/>
  <c r="BU64" i="8"/>
  <c r="BT64" i="8"/>
  <c r="BS64" i="8"/>
  <c r="BR64" i="8"/>
  <c r="BQ64" i="8"/>
  <c r="BP64" i="8"/>
  <c r="BO64" i="8"/>
  <c r="BN64" i="8"/>
  <c r="BM64" i="8"/>
  <c r="BL64" i="8"/>
  <c r="BJ64" i="8"/>
  <c r="BK64" i="8" s="1"/>
  <c r="J64" i="8"/>
  <c r="I64" i="8"/>
  <c r="H64" i="8"/>
  <c r="G64" i="8"/>
  <c r="F64" i="8"/>
  <c r="A64" i="8"/>
  <c r="DP63" i="8"/>
  <c r="DO63" i="8"/>
  <c r="DN63" i="8"/>
  <c r="DM63" i="8"/>
  <c r="DK63" i="8"/>
  <c r="DL63" i="8" s="1"/>
  <c r="DJ63" i="8"/>
  <c r="DI63" i="8"/>
  <c r="DH63" i="8"/>
  <c r="DG63" i="8"/>
  <c r="DE63" i="8"/>
  <c r="DF63" i="8" s="1"/>
  <c r="DD63" i="8"/>
  <c r="DC63" i="8"/>
  <c r="DB63" i="8"/>
  <c r="DA63" i="8"/>
  <c r="CZ63" i="8"/>
  <c r="CY63" i="8"/>
  <c r="CX63" i="8"/>
  <c r="CV63" i="8"/>
  <c r="CW63" i="8" s="1"/>
  <c r="CU63" i="8"/>
  <c r="CT63" i="8"/>
  <c r="CS63" i="8"/>
  <c r="CR63" i="8"/>
  <c r="CQ63" i="8"/>
  <c r="CP63" i="8"/>
  <c r="CO63" i="8"/>
  <c r="CN63" i="8"/>
  <c r="CL63" i="8"/>
  <c r="CM63" i="8" s="1"/>
  <c r="CG63" i="8"/>
  <c r="CF63" i="8"/>
  <c r="CE63" i="8"/>
  <c r="CD63" i="8"/>
  <c r="CC63" i="8"/>
  <c r="CB63" i="8"/>
  <c r="CA63" i="8"/>
  <c r="BZ63" i="8"/>
  <c r="BY63" i="8"/>
  <c r="BW63" i="8"/>
  <c r="BX63" i="8" s="1"/>
  <c r="BV63" i="8"/>
  <c r="BU63" i="8"/>
  <c r="BT63" i="8"/>
  <c r="BS63" i="8"/>
  <c r="BR63" i="8"/>
  <c r="BQ63" i="8"/>
  <c r="BP63" i="8"/>
  <c r="BO63" i="8"/>
  <c r="BN63" i="8"/>
  <c r="BM63" i="8"/>
  <c r="BL63" i="8"/>
  <c r="BJ63" i="8"/>
  <c r="BK63" i="8" s="1"/>
  <c r="J63" i="8"/>
  <c r="I63" i="8"/>
  <c r="H63" i="8"/>
  <c r="G63" i="8"/>
  <c r="F63" i="8"/>
  <c r="A63" i="8"/>
  <c r="DP62" i="8"/>
  <c r="DO62" i="8"/>
  <c r="DN62" i="8"/>
  <c r="DM62" i="8"/>
  <c r="DK62" i="8"/>
  <c r="DL62" i="8" s="1"/>
  <c r="DJ62" i="8"/>
  <c r="DI62" i="8"/>
  <c r="DH62" i="8"/>
  <c r="DG62" i="8"/>
  <c r="DE62" i="8"/>
  <c r="DF62" i="8" s="1"/>
  <c r="DD62" i="8"/>
  <c r="DC62" i="8"/>
  <c r="DB62" i="8"/>
  <c r="DA62" i="8"/>
  <c r="CZ62" i="8"/>
  <c r="CY62" i="8"/>
  <c r="CX62" i="8"/>
  <c r="CV62" i="8"/>
  <c r="CW62" i="8" s="1"/>
  <c r="CU62" i="8"/>
  <c r="CT62" i="8"/>
  <c r="CS62" i="8"/>
  <c r="CR62" i="8"/>
  <c r="CQ62" i="8"/>
  <c r="CP62" i="8"/>
  <c r="CO62" i="8"/>
  <c r="CN62" i="8"/>
  <c r="CL62" i="8"/>
  <c r="CM62" i="8" s="1"/>
  <c r="CG62" i="8"/>
  <c r="CF62" i="8"/>
  <c r="CE62" i="8"/>
  <c r="CD62" i="8"/>
  <c r="CC62" i="8"/>
  <c r="CB62" i="8"/>
  <c r="CA62" i="8"/>
  <c r="BZ62" i="8"/>
  <c r="BY62" i="8"/>
  <c r="BW62" i="8"/>
  <c r="BX62" i="8" s="1"/>
  <c r="BV62" i="8"/>
  <c r="BU62" i="8"/>
  <c r="BT62" i="8"/>
  <c r="BS62" i="8"/>
  <c r="BR62" i="8"/>
  <c r="BQ62" i="8"/>
  <c r="BP62" i="8"/>
  <c r="BO62" i="8"/>
  <c r="BN62" i="8"/>
  <c r="BM62" i="8"/>
  <c r="BL62" i="8"/>
  <c r="BJ62" i="8"/>
  <c r="BK62" i="8" s="1"/>
  <c r="J62" i="8"/>
  <c r="I62" i="8"/>
  <c r="H62" i="8"/>
  <c r="G62" i="8"/>
  <c r="F62" i="8"/>
  <c r="A62" i="8"/>
  <c r="DP61" i="8"/>
  <c r="DO61" i="8"/>
  <c r="DN61" i="8"/>
  <c r="DM61" i="8"/>
  <c r="DK61" i="8"/>
  <c r="DL61" i="8" s="1"/>
  <c r="DJ61" i="8"/>
  <c r="DI61" i="8"/>
  <c r="DH61" i="8"/>
  <c r="DG61" i="8"/>
  <c r="DE61" i="8"/>
  <c r="DF61" i="8" s="1"/>
  <c r="DD61" i="8"/>
  <c r="DC61" i="8"/>
  <c r="DB61" i="8"/>
  <c r="DA61" i="8"/>
  <c r="CZ61" i="8"/>
  <c r="CY61" i="8"/>
  <c r="CX61" i="8"/>
  <c r="CV61" i="8"/>
  <c r="CW61" i="8" s="1"/>
  <c r="CU61" i="8"/>
  <c r="CT61" i="8"/>
  <c r="CS61" i="8"/>
  <c r="CR61" i="8"/>
  <c r="CQ61" i="8"/>
  <c r="CP61" i="8"/>
  <c r="CO61" i="8"/>
  <c r="CN61" i="8"/>
  <c r="CL61" i="8"/>
  <c r="CM61" i="8" s="1"/>
  <c r="CG61" i="8"/>
  <c r="CF61" i="8"/>
  <c r="CE61" i="8"/>
  <c r="CD61" i="8"/>
  <c r="CC61" i="8"/>
  <c r="CB61" i="8"/>
  <c r="CA61" i="8"/>
  <c r="BZ61" i="8"/>
  <c r="BY61" i="8"/>
  <c r="BW61" i="8"/>
  <c r="BX61" i="8" s="1"/>
  <c r="BV61" i="8"/>
  <c r="BU61" i="8"/>
  <c r="BT61" i="8"/>
  <c r="BS61" i="8"/>
  <c r="BR61" i="8"/>
  <c r="BQ61" i="8"/>
  <c r="BP61" i="8"/>
  <c r="BO61" i="8"/>
  <c r="BN61" i="8"/>
  <c r="BM61" i="8"/>
  <c r="BL61" i="8"/>
  <c r="BJ61" i="8"/>
  <c r="BK61" i="8" s="1"/>
  <c r="J61" i="8"/>
  <c r="I61" i="8"/>
  <c r="H61" i="8"/>
  <c r="G61" i="8"/>
  <c r="F61" i="8"/>
  <c r="A61" i="8"/>
  <c r="DP60" i="8"/>
  <c r="DO60" i="8"/>
  <c r="DN60" i="8"/>
  <c r="DM60" i="8"/>
  <c r="DK60" i="8"/>
  <c r="DL60" i="8" s="1"/>
  <c r="DJ60" i="8"/>
  <c r="DI60" i="8"/>
  <c r="DH60" i="8"/>
  <c r="DG60" i="8"/>
  <c r="DE60" i="8"/>
  <c r="DF60" i="8" s="1"/>
  <c r="DD60" i="8"/>
  <c r="DC60" i="8"/>
  <c r="DB60" i="8"/>
  <c r="DA60" i="8"/>
  <c r="CZ60" i="8"/>
  <c r="CY60" i="8"/>
  <c r="CX60" i="8"/>
  <c r="CV60" i="8"/>
  <c r="CW60" i="8" s="1"/>
  <c r="CU60" i="8"/>
  <c r="CT60" i="8"/>
  <c r="CS60" i="8"/>
  <c r="CR60" i="8"/>
  <c r="CQ60" i="8"/>
  <c r="CP60" i="8"/>
  <c r="CO60" i="8"/>
  <c r="CN60" i="8"/>
  <c r="CL60" i="8"/>
  <c r="CM60" i="8" s="1"/>
  <c r="CG60" i="8"/>
  <c r="CF60" i="8"/>
  <c r="CE60" i="8"/>
  <c r="CD60" i="8"/>
  <c r="CC60" i="8"/>
  <c r="CB60" i="8"/>
  <c r="CA60" i="8"/>
  <c r="BZ60" i="8"/>
  <c r="BY60" i="8"/>
  <c r="BW60" i="8"/>
  <c r="BX60" i="8" s="1"/>
  <c r="BV60" i="8"/>
  <c r="BU60" i="8"/>
  <c r="BT60" i="8"/>
  <c r="BS60" i="8"/>
  <c r="BR60" i="8"/>
  <c r="BQ60" i="8"/>
  <c r="BP60" i="8"/>
  <c r="BO60" i="8"/>
  <c r="BN60" i="8"/>
  <c r="BM60" i="8"/>
  <c r="BL60" i="8"/>
  <c r="BJ60" i="8"/>
  <c r="BK60" i="8" s="1"/>
  <c r="J60" i="8"/>
  <c r="I60" i="8"/>
  <c r="H60" i="8"/>
  <c r="G60" i="8"/>
  <c r="F60" i="8"/>
  <c r="A60" i="8"/>
  <c r="DP59" i="8"/>
  <c r="DO59" i="8"/>
  <c r="DN59" i="8"/>
  <c r="DM59" i="8"/>
  <c r="DK59" i="8"/>
  <c r="DL59" i="8" s="1"/>
  <c r="DJ59" i="8"/>
  <c r="DI59" i="8"/>
  <c r="DH59" i="8"/>
  <c r="DG59" i="8"/>
  <c r="DE59" i="8"/>
  <c r="DF59" i="8" s="1"/>
  <c r="DD59" i="8"/>
  <c r="DC59" i="8"/>
  <c r="DB59" i="8"/>
  <c r="DA59" i="8"/>
  <c r="CZ59" i="8"/>
  <c r="CY59" i="8"/>
  <c r="CX59" i="8"/>
  <c r="CV59" i="8"/>
  <c r="CW59" i="8" s="1"/>
  <c r="CU59" i="8"/>
  <c r="CT59" i="8"/>
  <c r="CS59" i="8"/>
  <c r="CR59" i="8"/>
  <c r="CQ59" i="8"/>
  <c r="CP59" i="8"/>
  <c r="CO59" i="8"/>
  <c r="CN59" i="8"/>
  <c r="CL59" i="8"/>
  <c r="CM59" i="8" s="1"/>
  <c r="CG59" i="8"/>
  <c r="CF59" i="8"/>
  <c r="CE59" i="8"/>
  <c r="CD59" i="8"/>
  <c r="CC59" i="8"/>
  <c r="CB59" i="8"/>
  <c r="CA59" i="8"/>
  <c r="BZ59" i="8"/>
  <c r="BY59" i="8"/>
  <c r="BW59" i="8"/>
  <c r="BX59" i="8" s="1"/>
  <c r="BV59" i="8"/>
  <c r="BU59" i="8"/>
  <c r="BT59" i="8"/>
  <c r="BS59" i="8"/>
  <c r="BR59" i="8"/>
  <c r="BQ59" i="8"/>
  <c r="BP59" i="8"/>
  <c r="BO59" i="8"/>
  <c r="BN59" i="8"/>
  <c r="BM59" i="8"/>
  <c r="BL59" i="8"/>
  <c r="BJ59" i="8"/>
  <c r="BK59" i="8" s="1"/>
  <c r="J59" i="8"/>
  <c r="I59" i="8"/>
  <c r="H59" i="8"/>
  <c r="G59" i="8"/>
  <c r="F59" i="8"/>
  <c r="A59" i="8"/>
  <c r="DP58" i="8"/>
  <c r="DO58" i="8"/>
  <c r="DN58" i="8"/>
  <c r="DM58" i="8"/>
  <c r="DK58" i="8"/>
  <c r="DL58" i="8" s="1"/>
  <c r="DJ58" i="8"/>
  <c r="DI58" i="8"/>
  <c r="DH58" i="8"/>
  <c r="DG58" i="8"/>
  <c r="DE58" i="8"/>
  <c r="DF58" i="8" s="1"/>
  <c r="DD58" i="8"/>
  <c r="DC58" i="8"/>
  <c r="DB58" i="8"/>
  <c r="DA58" i="8"/>
  <c r="CZ58" i="8"/>
  <c r="CY58" i="8"/>
  <c r="CX58" i="8"/>
  <c r="CV58" i="8"/>
  <c r="CW58" i="8" s="1"/>
  <c r="CU58" i="8"/>
  <c r="CT58" i="8"/>
  <c r="CS58" i="8"/>
  <c r="CR58" i="8"/>
  <c r="CQ58" i="8"/>
  <c r="CP58" i="8"/>
  <c r="CO58" i="8"/>
  <c r="CN58" i="8"/>
  <c r="CL58" i="8"/>
  <c r="CM58" i="8" s="1"/>
  <c r="CG58" i="8"/>
  <c r="CF58" i="8"/>
  <c r="CE58" i="8"/>
  <c r="CD58" i="8"/>
  <c r="CC58" i="8"/>
  <c r="CB58" i="8"/>
  <c r="CA58" i="8"/>
  <c r="BZ58" i="8"/>
  <c r="BY58" i="8"/>
  <c r="BW58" i="8"/>
  <c r="BX58" i="8" s="1"/>
  <c r="BV58" i="8"/>
  <c r="BU58" i="8"/>
  <c r="BT58" i="8"/>
  <c r="BS58" i="8"/>
  <c r="BR58" i="8"/>
  <c r="BQ58" i="8"/>
  <c r="BP58" i="8"/>
  <c r="BO58" i="8"/>
  <c r="BN58" i="8"/>
  <c r="BM58" i="8"/>
  <c r="BL58" i="8"/>
  <c r="BJ58" i="8"/>
  <c r="BK58" i="8" s="1"/>
  <c r="J58" i="8"/>
  <c r="I58" i="8"/>
  <c r="H58" i="8"/>
  <c r="G58" i="8"/>
  <c r="F58" i="8"/>
  <c r="A58" i="8"/>
  <c r="DP57" i="8"/>
  <c r="DO57" i="8"/>
  <c r="DN57" i="8"/>
  <c r="DM57" i="8"/>
  <c r="DK57" i="8"/>
  <c r="DL57" i="8" s="1"/>
  <c r="DJ57" i="8"/>
  <c r="DI57" i="8"/>
  <c r="DH57" i="8"/>
  <c r="DG57" i="8"/>
  <c r="DE57" i="8"/>
  <c r="DF57" i="8" s="1"/>
  <c r="DD57" i="8"/>
  <c r="DC57" i="8"/>
  <c r="DB57" i="8"/>
  <c r="DA57" i="8"/>
  <c r="CZ57" i="8"/>
  <c r="CY57" i="8"/>
  <c r="CX57" i="8"/>
  <c r="CV57" i="8"/>
  <c r="CW57" i="8" s="1"/>
  <c r="CU57" i="8"/>
  <c r="CT57" i="8"/>
  <c r="CS57" i="8"/>
  <c r="CR57" i="8"/>
  <c r="CQ57" i="8"/>
  <c r="CP57" i="8"/>
  <c r="CO57" i="8"/>
  <c r="CN57" i="8"/>
  <c r="CL57" i="8"/>
  <c r="CM57" i="8" s="1"/>
  <c r="CG57" i="8"/>
  <c r="CF57" i="8"/>
  <c r="CE57" i="8"/>
  <c r="CD57" i="8"/>
  <c r="CC57" i="8"/>
  <c r="CB57" i="8"/>
  <c r="CA57" i="8"/>
  <c r="BZ57" i="8"/>
  <c r="BY57" i="8"/>
  <c r="BW57" i="8"/>
  <c r="BX57" i="8" s="1"/>
  <c r="BV57" i="8"/>
  <c r="BU57" i="8"/>
  <c r="BT57" i="8"/>
  <c r="BS57" i="8"/>
  <c r="BR57" i="8"/>
  <c r="BQ57" i="8"/>
  <c r="BP57" i="8"/>
  <c r="BO57" i="8"/>
  <c r="BN57" i="8"/>
  <c r="BM57" i="8"/>
  <c r="BL57" i="8"/>
  <c r="BJ57" i="8"/>
  <c r="BK57" i="8" s="1"/>
  <c r="J57" i="8"/>
  <c r="I57" i="8"/>
  <c r="H57" i="8"/>
  <c r="G57" i="8"/>
  <c r="F57" i="8"/>
  <c r="A57" i="8"/>
  <c r="DP56" i="8"/>
  <c r="DO56" i="8"/>
  <c r="DN56" i="8"/>
  <c r="DM56" i="8"/>
  <c r="DK56" i="8"/>
  <c r="DL56" i="8" s="1"/>
  <c r="DJ56" i="8"/>
  <c r="DI56" i="8"/>
  <c r="DH56" i="8"/>
  <c r="DG56" i="8"/>
  <c r="DE56" i="8"/>
  <c r="DF56" i="8" s="1"/>
  <c r="DD56" i="8"/>
  <c r="DC56" i="8"/>
  <c r="DB56" i="8"/>
  <c r="DA56" i="8"/>
  <c r="CZ56" i="8"/>
  <c r="CY56" i="8"/>
  <c r="CX56" i="8"/>
  <c r="CV56" i="8"/>
  <c r="CW56" i="8" s="1"/>
  <c r="CU56" i="8"/>
  <c r="CT56" i="8"/>
  <c r="CS56" i="8"/>
  <c r="CR56" i="8"/>
  <c r="CQ56" i="8"/>
  <c r="CP56" i="8"/>
  <c r="CO56" i="8"/>
  <c r="CN56" i="8"/>
  <c r="CL56" i="8"/>
  <c r="CM56" i="8" s="1"/>
  <c r="CG56" i="8"/>
  <c r="CF56" i="8"/>
  <c r="CE56" i="8"/>
  <c r="CD56" i="8"/>
  <c r="CC56" i="8"/>
  <c r="CB56" i="8"/>
  <c r="CA56" i="8"/>
  <c r="BZ56" i="8"/>
  <c r="BY56" i="8"/>
  <c r="BW56" i="8"/>
  <c r="BX56" i="8" s="1"/>
  <c r="BV56" i="8"/>
  <c r="BU56" i="8"/>
  <c r="BT56" i="8"/>
  <c r="BS56" i="8"/>
  <c r="BR56" i="8"/>
  <c r="BQ56" i="8"/>
  <c r="BP56" i="8"/>
  <c r="BO56" i="8"/>
  <c r="BN56" i="8"/>
  <c r="BM56" i="8"/>
  <c r="BL56" i="8"/>
  <c r="BJ56" i="8"/>
  <c r="BK56" i="8" s="1"/>
  <c r="J56" i="8"/>
  <c r="I56" i="8"/>
  <c r="H56" i="8"/>
  <c r="G56" i="8"/>
  <c r="F56" i="8"/>
  <c r="A56" i="8"/>
  <c r="DP55" i="8"/>
  <c r="DO55" i="8"/>
  <c r="DN55" i="8"/>
  <c r="DM55" i="8"/>
  <c r="DK55" i="8"/>
  <c r="DL55" i="8" s="1"/>
  <c r="DJ55" i="8"/>
  <c r="DI55" i="8"/>
  <c r="DH55" i="8"/>
  <c r="DG55" i="8"/>
  <c r="DE55" i="8"/>
  <c r="DF55" i="8" s="1"/>
  <c r="DD55" i="8"/>
  <c r="DC55" i="8"/>
  <c r="DB55" i="8"/>
  <c r="DA55" i="8"/>
  <c r="CZ55" i="8"/>
  <c r="CY55" i="8"/>
  <c r="CX55" i="8"/>
  <c r="CV55" i="8"/>
  <c r="CW55" i="8" s="1"/>
  <c r="CU55" i="8"/>
  <c r="CT55" i="8"/>
  <c r="CS55" i="8"/>
  <c r="CR55" i="8"/>
  <c r="CQ55" i="8"/>
  <c r="CP55" i="8"/>
  <c r="CO55" i="8"/>
  <c r="CN55" i="8"/>
  <c r="CL55" i="8"/>
  <c r="CM55" i="8" s="1"/>
  <c r="CG55" i="8"/>
  <c r="CF55" i="8"/>
  <c r="CE55" i="8"/>
  <c r="CD55" i="8"/>
  <c r="CC55" i="8"/>
  <c r="CB55" i="8"/>
  <c r="CA55" i="8"/>
  <c r="BZ55" i="8"/>
  <c r="BY55" i="8"/>
  <c r="BW55" i="8"/>
  <c r="BX55" i="8" s="1"/>
  <c r="BV55" i="8"/>
  <c r="BU55" i="8"/>
  <c r="BT55" i="8"/>
  <c r="BS55" i="8"/>
  <c r="BR55" i="8"/>
  <c r="BQ55" i="8"/>
  <c r="BP55" i="8"/>
  <c r="BO55" i="8"/>
  <c r="BN55" i="8"/>
  <c r="BM55" i="8"/>
  <c r="BL55" i="8"/>
  <c r="BJ55" i="8"/>
  <c r="BK55" i="8" s="1"/>
  <c r="J55" i="8"/>
  <c r="I55" i="8"/>
  <c r="H55" i="8"/>
  <c r="G55" i="8"/>
  <c r="F55" i="8"/>
  <c r="A55" i="8"/>
  <c r="DP54" i="8"/>
  <c r="DO54" i="8"/>
  <c r="DN54" i="8"/>
  <c r="DM54" i="8"/>
  <c r="DK54" i="8"/>
  <c r="DL54" i="8" s="1"/>
  <c r="DJ54" i="8"/>
  <c r="DI54" i="8"/>
  <c r="DH54" i="8"/>
  <c r="DG54" i="8"/>
  <c r="DE54" i="8"/>
  <c r="DF54" i="8" s="1"/>
  <c r="DD54" i="8"/>
  <c r="DC54" i="8"/>
  <c r="DB54" i="8"/>
  <c r="DA54" i="8"/>
  <c r="CZ54" i="8"/>
  <c r="CY54" i="8"/>
  <c r="CX54" i="8"/>
  <c r="CV54" i="8"/>
  <c r="CW54" i="8" s="1"/>
  <c r="CU54" i="8"/>
  <c r="CT54" i="8"/>
  <c r="CS54" i="8"/>
  <c r="CR54" i="8"/>
  <c r="CQ54" i="8"/>
  <c r="CP54" i="8"/>
  <c r="CO54" i="8"/>
  <c r="CN54" i="8"/>
  <c r="CL54" i="8"/>
  <c r="CM54" i="8" s="1"/>
  <c r="CG54" i="8"/>
  <c r="CF54" i="8"/>
  <c r="CE54" i="8"/>
  <c r="CD54" i="8"/>
  <c r="CC54" i="8"/>
  <c r="CB54" i="8"/>
  <c r="CA54" i="8"/>
  <c r="BZ54" i="8"/>
  <c r="BY54" i="8"/>
  <c r="BW54" i="8"/>
  <c r="BX54" i="8" s="1"/>
  <c r="BV54" i="8"/>
  <c r="BU54" i="8"/>
  <c r="BT54" i="8"/>
  <c r="BS54" i="8"/>
  <c r="BR54" i="8"/>
  <c r="BQ54" i="8"/>
  <c r="BP54" i="8"/>
  <c r="BO54" i="8"/>
  <c r="BN54" i="8"/>
  <c r="BM54" i="8"/>
  <c r="BL54" i="8"/>
  <c r="BJ54" i="8"/>
  <c r="BK54" i="8" s="1"/>
  <c r="J54" i="8"/>
  <c r="I54" i="8"/>
  <c r="H54" i="8"/>
  <c r="G54" i="8"/>
  <c r="F54" i="8"/>
  <c r="A54" i="8"/>
  <c r="DP53" i="8"/>
  <c r="DO53" i="8"/>
  <c r="DN53" i="8"/>
  <c r="DM53" i="8"/>
  <c r="DK53" i="8"/>
  <c r="DL53" i="8" s="1"/>
  <c r="DJ53" i="8"/>
  <c r="DI53" i="8"/>
  <c r="DH53" i="8"/>
  <c r="DG53" i="8"/>
  <c r="DE53" i="8"/>
  <c r="DF53" i="8" s="1"/>
  <c r="DD53" i="8"/>
  <c r="DC53" i="8"/>
  <c r="DB53" i="8"/>
  <c r="DA53" i="8"/>
  <c r="CZ53" i="8"/>
  <c r="CY53" i="8"/>
  <c r="CX53" i="8"/>
  <c r="CV53" i="8"/>
  <c r="CW53" i="8" s="1"/>
  <c r="CU53" i="8"/>
  <c r="CT53" i="8"/>
  <c r="CS53" i="8"/>
  <c r="CR53" i="8"/>
  <c r="CQ53" i="8"/>
  <c r="CP53" i="8"/>
  <c r="CO53" i="8"/>
  <c r="CN53" i="8"/>
  <c r="CL53" i="8"/>
  <c r="CM53" i="8" s="1"/>
  <c r="CG53" i="8"/>
  <c r="CF53" i="8"/>
  <c r="CE53" i="8"/>
  <c r="CD53" i="8"/>
  <c r="CC53" i="8"/>
  <c r="CB53" i="8"/>
  <c r="CA53" i="8"/>
  <c r="BZ53" i="8"/>
  <c r="BY53" i="8"/>
  <c r="BW53" i="8"/>
  <c r="BX53" i="8" s="1"/>
  <c r="BV53" i="8"/>
  <c r="BU53" i="8"/>
  <c r="BT53" i="8"/>
  <c r="BS53" i="8"/>
  <c r="BR53" i="8"/>
  <c r="BQ53" i="8"/>
  <c r="BP53" i="8"/>
  <c r="BO53" i="8"/>
  <c r="BN53" i="8"/>
  <c r="BM53" i="8"/>
  <c r="BL53" i="8"/>
  <c r="BJ53" i="8"/>
  <c r="BK53" i="8" s="1"/>
  <c r="J53" i="8"/>
  <c r="I53" i="8"/>
  <c r="H53" i="8"/>
  <c r="G53" i="8"/>
  <c r="F53" i="8"/>
  <c r="A53" i="8"/>
  <c r="DP52" i="8"/>
  <c r="DO52" i="8"/>
  <c r="DN52" i="8"/>
  <c r="DM52" i="8"/>
  <c r="DK52" i="8"/>
  <c r="DL52" i="8" s="1"/>
  <c r="DJ52" i="8"/>
  <c r="DI52" i="8"/>
  <c r="DH52" i="8"/>
  <c r="DG52" i="8"/>
  <c r="DE52" i="8"/>
  <c r="DF52" i="8" s="1"/>
  <c r="DD52" i="8"/>
  <c r="DC52" i="8"/>
  <c r="DB52" i="8"/>
  <c r="DA52" i="8"/>
  <c r="CZ52" i="8"/>
  <c r="CY52" i="8"/>
  <c r="CX52" i="8"/>
  <c r="CV52" i="8"/>
  <c r="CW52" i="8" s="1"/>
  <c r="CU52" i="8"/>
  <c r="CT52" i="8"/>
  <c r="CS52" i="8"/>
  <c r="CR52" i="8"/>
  <c r="CQ52" i="8"/>
  <c r="CP52" i="8"/>
  <c r="CO52" i="8"/>
  <c r="CN52" i="8"/>
  <c r="CL52" i="8"/>
  <c r="CM52" i="8" s="1"/>
  <c r="CG52" i="8"/>
  <c r="CF52" i="8"/>
  <c r="CE52" i="8"/>
  <c r="CD52" i="8"/>
  <c r="CC52" i="8"/>
  <c r="CB52" i="8"/>
  <c r="CA52" i="8"/>
  <c r="BZ52" i="8"/>
  <c r="BY52" i="8"/>
  <c r="BW52" i="8"/>
  <c r="BX52" i="8" s="1"/>
  <c r="BV52" i="8"/>
  <c r="BU52" i="8"/>
  <c r="BT52" i="8"/>
  <c r="BS52" i="8"/>
  <c r="BR52" i="8"/>
  <c r="BQ52" i="8"/>
  <c r="BP52" i="8"/>
  <c r="BO52" i="8"/>
  <c r="BN52" i="8"/>
  <c r="BM52" i="8"/>
  <c r="BL52" i="8"/>
  <c r="BJ52" i="8"/>
  <c r="BK52" i="8" s="1"/>
  <c r="J52" i="8"/>
  <c r="I52" i="8"/>
  <c r="H52" i="8"/>
  <c r="G52" i="8"/>
  <c r="F52" i="8"/>
  <c r="A52" i="8"/>
  <c r="DP51" i="8"/>
  <c r="DO51" i="8"/>
  <c r="DN51" i="8"/>
  <c r="DM51" i="8"/>
  <c r="DK51" i="8"/>
  <c r="DL51" i="8" s="1"/>
  <c r="DJ51" i="8"/>
  <c r="DI51" i="8"/>
  <c r="DH51" i="8"/>
  <c r="DG51" i="8"/>
  <c r="DE51" i="8"/>
  <c r="DF51" i="8" s="1"/>
  <c r="DD51" i="8"/>
  <c r="DC51" i="8"/>
  <c r="DB51" i="8"/>
  <c r="DA51" i="8"/>
  <c r="CZ51" i="8"/>
  <c r="CY51" i="8"/>
  <c r="CX51" i="8"/>
  <c r="CV51" i="8"/>
  <c r="CW51" i="8" s="1"/>
  <c r="CU51" i="8"/>
  <c r="CT51" i="8"/>
  <c r="CS51" i="8"/>
  <c r="CR51" i="8"/>
  <c r="CQ51" i="8"/>
  <c r="CP51" i="8"/>
  <c r="CO51" i="8"/>
  <c r="CN51" i="8"/>
  <c r="CL51" i="8"/>
  <c r="CM51" i="8" s="1"/>
  <c r="CG51" i="8"/>
  <c r="CF51" i="8"/>
  <c r="CE51" i="8"/>
  <c r="CD51" i="8"/>
  <c r="CC51" i="8"/>
  <c r="CB51" i="8"/>
  <c r="CA51" i="8"/>
  <c r="BZ51" i="8"/>
  <c r="BY51" i="8"/>
  <c r="BW51" i="8"/>
  <c r="BX51" i="8" s="1"/>
  <c r="BV51" i="8"/>
  <c r="BU51" i="8"/>
  <c r="BT51" i="8"/>
  <c r="BS51" i="8"/>
  <c r="BR51" i="8"/>
  <c r="BQ51" i="8"/>
  <c r="BP51" i="8"/>
  <c r="BO51" i="8"/>
  <c r="BN51" i="8"/>
  <c r="BM51" i="8"/>
  <c r="BL51" i="8"/>
  <c r="BJ51" i="8"/>
  <c r="BK51" i="8" s="1"/>
  <c r="J51" i="8"/>
  <c r="I51" i="8"/>
  <c r="H51" i="8"/>
  <c r="G51" i="8"/>
  <c r="F51" i="8"/>
  <c r="A51" i="8"/>
  <c r="DP50" i="8"/>
  <c r="DO50" i="8"/>
  <c r="DN50" i="8"/>
  <c r="DM50" i="8"/>
  <c r="DK50" i="8"/>
  <c r="DL50" i="8" s="1"/>
  <c r="DJ50" i="8"/>
  <c r="DI50" i="8"/>
  <c r="DH50" i="8"/>
  <c r="DG50" i="8"/>
  <c r="DE50" i="8"/>
  <c r="DF50" i="8" s="1"/>
  <c r="DD50" i="8"/>
  <c r="DC50" i="8"/>
  <c r="DB50" i="8"/>
  <c r="DA50" i="8"/>
  <c r="CZ50" i="8"/>
  <c r="CY50" i="8"/>
  <c r="CX50" i="8"/>
  <c r="CV50" i="8"/>
  <c r="CW50" i="8" s="1"/>
  <c r="CU50" i="8"/>
  <c r="CT50" i="8"/>
  <c r="CS50" i="8"/>
  <c r="CR50" i="8"/>
  <c r="CQ50" i="8"/>
  <c r="CP50" i="8"/>
  <c r="CO50" i="8"/>
  <c r="CN50" i="8"/>
  <c r="CL50" i="8"/>
  <c r="CM50" i="8" s="1"/>
  <c r="CG50" i="8"/>
  <c r="CF50" i="8"/>
  <c r="CE50" i="8"/>
  <c r="CD50" i="8"/>
  <c r="CC50" i="8"/>
  <c r="CB50" i="8"/>
  <c r="CA50" i="8"/>
  <c r="BZ50" i="8"/>
  <c r="BY50" i="8"/>
  <c r="BW50" i="8"/>
  <c r="BX50" i="8" s="1"/>
  <c r="BV50" i="8"/>
  <c r="BU50" i="8"/>
  <c r="BT50" i="8"/>
  <c r="BS50" i="8"/>
  <c r="BR50" i="8"/>
  <c r="BQ50" i="8"/>
  <c r="BP50" i="8"/>
  <c r="BO50" i="8"/>
  <c r="BN50" i="8"/>
  <c r="BM50" i="8"/>
  <c r="BL50" i="8"/>
  <c r="BJ50" i="8"/>
  <c r="BK50" i="8" s="1"/>
  <c r="J50" i="8"/>
  <c r="I50" i="8"/>
  <c r="H50" i="8"/>
  <c r="G50" i="8"/>
  <c r="F50" i="8"/>
  <c r="A50" i="8"/>
  <c r="DP49" i="8"/>
  <c r="DO49" i="8"/>
  <c r="DN49" i="8"/>
  <c r="DM49" i="8"/>
  <c r="DK49" i="8"/>
  <c r="DL49" i="8" s="1"/>
  <c r="DJ49" i="8"/>
  <c r="DI49" i="8"/>
  <c r="DH49" i="8"/>
  <c r="DG49" i="8"/>
  <c r="DE49" i="8"/>
  <c r="DF49" i="8" s="1"/>
  <c r="DD49" i="8"/>
  <c r="DC49" i="8"/>
  <c r="DB49" i="8"/>
  <c r="DA49" i="8"/>
  <c r="CZ49" i="8"/>
  <c r="CY49" i="8"/>
  <c r="CX49" i="8"/>
  <c r="CV49" i="8"/>
  <c r="CW49" i="8" s="1"/>
  <c r="CU49" i="8"/>
  <c r="CT49" i="8"/>
  <c r="CS49" i="8"/>
  <c r="CR49" i="8"/>
  <c r="CQ49" i="8"/>
  <c r="CP49" i="8"/>
  <c r="CO49" i="8"/>
  <c r="CN49" i="8"/>
  <c r="CL49" i="8"/>
  <c r="CM49" i="8" s="1"/>
  <c r="CG49" i="8"/>
  <c r="CF49" i="8"/>
  <c r="CE49" i="8"/>
  <c r="CD49" i="8"/>
  <c r="CC49" i="8"/>
  <c r="CB49" i="8"/>
  <c r="CA49" i="8"/>
  <c r="BZ49" i="8"/>
  <c r="BY49" i="8"/>
  <c r="BW49" i="8"/>
  <c r="BX49" i="8" s="1"/>
  <c r="BV49" i="8"/>
  <c r="BU49" i="8"/>
  <c r="BT49" i="8"/>
  <c r="BS49" i="8"/>
  <c r="BR49" i="8"/>
  <c r="BQ49" i="8"/>
  <c r="BP49" i="8"/>
  <c r="BO49" i="8"/>
  <c r="BN49" i="8"/>
  <c r="BM49" i="8"/>
  <c r="BL49" i="8"/>
  <c r="BJ49" i="8"/>
  <c r="BK49" i="8" s="1"/>
  <c r="J49" i="8"/>
  <c r="I49" i="8"/>
  <c r="H49" i="8"/>
  <c r="G49" i="8"/>
  <c r="F49" i="8"/>
  <c r="A49" i="8"/>
  <c r="DP48" i="8"/>
  <c r="DO48" i="8"/>
  <c r="DN48" i="8"/>
  <c r="DM48" i="8"/>
  <c r="DK48" i="8"/>
  <c r="DL48" i="8" s="1"/>
  <c r="DJ48" i="8"/>
  <c r="DI48" i="8"/>
  <c r="DH48" i="8"/>
  <c r="DG48" i="8"/>
  <c r="DE48" i="8"/>
  <c r="DF48" i="8" s="1"/>
  <c r="DD48" i="8"/>
  <c r="DC48" i="8"/>
  <c r="DB48" i="8"/>
  <c r="DA48" i="8"/>
  <c r="CZ48" i="8"/>
  <c r="CY48" i="8"/>
  <c r="CX48" i="8"/>
  <c r="CV48" i="8"/>
  <c r="CW48" i="8" s="1"/>
  <c r="CU48" i="8"/>
  <c r="CT48" i="8"/>
  <c r="CS48" i="8"/>
  <c r="CR48" i="8"/>
  <c r="CQ48" i="8"/>
  <c r="CP48" i="8"/>
  <c r="CO48" i="8"/>
  <c r="CN48" i="8"/>
  <c r="CL48" i="8"/>
  <c r="CM48" i="8" s="1"/>
  <c r="CG48" i="8"/>
  <c r="CF48" i="8"/>
  <c r="CE48" i="8"/>
  <c r="CD48" i="8"/>
  <c r="CC48" i="8"/>
  <c r="CB48" i="8"/>
  <c r="CA48" i="8"/>
  <c r="BZ48" i="8"/>
  <c r="BY48" i="8"/>
  <c r="BW48" i="8"/>
  <c r="BX48" i="8" s="1"/>
  <c r="BV48" i="8"/>
  <c r="BU48" i="8"/>
  <c r="BT48" i="8"/>
  <c r="BS48" i="8"/>
  <c r="BR48" i="8"/>
  <c r="BQ48" i="8"/>
  <c r="BP48" i="8"/>
  <c r="BO48" i="8"/>
  <c r="BN48" i="8"/>
  <c r="BM48" i="8"/>
  <c r="BL48" i="8"/>
  <c r="BJ48" i="8"/>
  <c r="BK48" i="8" s="1"/>
  <c r="J48" i="8"/>
  <c r="I48" i="8"/>
  <c r="H48" i="8"/>
  <c r="G48" i="8"/>
  <c r="F48" i="8"/>
  <c r="A48" i="8"/>
  <c r="DP47" i="8"/>
  <c r="DO47" i="8"/>
  <c r="DN47" i="8"/>
  <c r="DM47" i="8"/>
  <c r="DK47" i="8"/>
  <c r="DL47" i="8" s="1"/>
  <c r="DJ47" i="8"/>
  <c r="DI47" i="8"/>
  <c r="DH47" i="8"/>
  <c r="DG47" i="8"/>
  <c r="DE47" i="8"/>
  <c r="DF47" i="8" s="1"/>
  <c r="DD47" i="8"/>
  <c r="DC47" i="8"/>
  <c r="DB47" i="8"/>
  <c r="DA47" i="8"/>
  <c r="CZ47" i="8"/>
  <c r="CY47" i="8"/>
  <c r="CX47" i="8"/>
  <c r="CV47" i="8"/>
  <c r="CW47" i="8" s="1"/>
  <c r="CU47" i="8"/>
  <c r="CT47" i="8"/>
  <c r="CS47" i="8"/>
  <c r="CR47" i="8"/>
  <c r="CQ47" i="8"/>
  <c r="CP47" i="8"/>
  <c r="CO47" i="8"/>
  <c r="CN47" i="8"/>
  <c r="CL47" i="8"/>
  <c r="CM47" i="8" s="1"/>
  <c r="CG47" i="8"/>
  <c r="CF47" i="8"/>
  <c r="CE47" i="8"/>
  <c r="CD47" i="8"/>
  <c r="CC47" i="8"/>
  <c r="CB47" i="8"/>
  <c r="CA47" i="8"/>
  <c r="BZ47" i="8"/>
  <c r="BY47" i="8"/>
  <c r="BW47" i="8"/>
  <c r="BX47" i="8" s="1"/>
  <c r="BV47" i="8"/>
  <c r="BU47" i="8"/>
  <c r="BT47" i="8"/>
  <c r="BS47" i="8"/>
  <c r="BR47" i="8"/>
  <c r="BQ47" i="8"/>
  <c r="BP47" i="8"/>
  <c r="BO47" i="8"/>
  <c r="BN47" i="8"/>
  <c r="BM47" i="8"/>
  <c r="BL47" i="8"/>
  <c r="BJ47" i="8"/>
  <c r="BK47" i="8" s="1"/>
  <c r="J47" i="8"/>
  <c r="I47" i="8"/>
  <c r="H47" i="8"/>
  <c r="G47" i="8"/>
  <c r="F47" i="8"/>
  <c r="A47" i="8"/>
  <c r="DP46" i="8"/>
  <c r="DO46" i="8"/>
  <c r="DN46" i="8"/>
  <c r="DM46" i="8"/>
  <c r="DK46" i="8"/>
  <c r="DL46" i="8" s="1"/>
  <c r="DJ46" i="8"/>
  <c r="DI46" i="8"/>
  <c r="DH46" i="8"/>
  <c r="DG46" i="8"/>
  <c r="DE46" i="8"/>
  <c r="DF46" i="8" s="1"/>
  <c r="DD46" i="8"/>
  <c r="DC46" i="8"/>
  <c r="DB46" i="8"/>
  <c r="DA46" i="8"/>
  <c r="CZ46" i="8"/>
  <c r="CY46" i="8"/>
  <c r="CX46" i="8"/>
  <c r="CV46" i="8"/>
  <c r="CW46" i="8" s="1"/>
  <c r="CU46" i="8"/>
  <c r="CT46" i="8"/>
  <c r="CS46" i="8"/>
  <c r="CR46" i="8"/>
  <c r="CQ46" i="8"/>
  <c r="CP46" i="8"/>
  <c r="CO46" i="8"/>
  <c r="CN46" i="8"/>
  <c r="CL46" i="8"/>
  <c r="CM46" i="8" s="1"/>
  <c r="CG46" i="8"/>
  <c r="CF46" i="8"/>
  <c r="CE46" i="8"/>
  <c r="CD46" i="8"/>
  <c r="CC46" i="8"/>
  <c r="CB46" i="8"/>
  <c r="CA46" i="8"/>
  <c r="BZ46" i="8"/>
  <c r="BY46" i="8"/>
  <c r="BW46" i="8"/>
  <c r="BX46" i="8" s="1"/>
  <c r="BV46" i="8"/>
  <c r="BU46" i="8"/>
  <c r="BT46" i="8"/>
  <c r="BS46" i="8"/>
  <c r="BR46" i="8"/>
  <c r="BQ46" i="8"/>
  <c r="BP46" i="8"/>
  <c r="BO46" i="8"/>
  <c r="BN46" i="8"/>
  <c r="BM46" i="8"/>
  <c r="BL46" i="8"/>
  <c r="BJ46" i="8"/>
  <c r="BK46" i="8" s="1"/>
  <c r="J46" i="8"/>
  <c r="I46" i="8"/>
  <c r="H46" i="8"/>
  <c r="G46" i="8"/>
  <c r="F46" i="8"/>
  <c r="A46" i="8"/>
  <c r="DP45" i="8"/>
  <c r="DO45" i="8"/>
  <c r="DN45" i="8"/>
  <c r="DM45" i="8"/>
  <c r="DK45" i="8"/>
  <c r="DL45" i="8" s="1"/>
  <c r="DJ45" i="8"/>
  <c r="DI45" i="8"/>
  <c r="DH45" i="8"/>
  <c r="DG45" i="8"/>
  <c r="DE45" i="8"/>
  <c r="DF45" i="8" s="1"/>
  <c r="DD45" i="8"/>
  <c r="DC45" i="8"/>
  <c r="DB45" i="8"/>
  <c r="DA45" i="8"/>
  <c r="CZ45" i="8"/>
  <c r="CY45" i="8"/>
  <c r="CX45" i="8"/>
  <c r="CV45" i="8"/>
  <c r="CW45" i="8" s="1"/>
  <c r="CU45" i="8"/>
  <c r="CT45" i="8"/>
  <c r="CS45" i="8"/>
  <c r="CR45" i="8"/>
  <c r="CQ45" i="8"/>
  <c r="CP45" i="8"/>
  <c r="CO45" i="8"/>
  <c r="CN45" i="8"/>
  <c r="CL45" i="8"/>
  <c r="CM45" i="8" s="1"/>
  <c r="CG45" i="8"/>
  <c r="CF45" i="8"/>
  <c r="CE45" i="8"/>
  <c r="CD45" i="8"/>
  <c r="CC45" i="8"/>
  <c r="CB45" i="8"/>
  <c r="CA45" i="8"/>
  <c r="BZ45" i="8"/>
  <c r="BY45" i="8"/>
  <c r="BW45" i="8"/>
  <c r="BX45" i="8" s="1"/>
  <c r="BV45" i="8"/>
  <c r="BU45" i="8"/>
  <c r="BT45" i="8"/>
  <c r="BS45" i="8"/>
  <c r="BR45" i="8"/>
  <c r="BQ45" i="8"/>
  <c r="BP45" i="8"/>
  <c r="BO45" i="8"/>
  <c r="BN45" i="8"/>
  <c r="BM45" i="8"/>
  <c r="BL45" i="8"/>
  <c r="BJ45" i="8"/>
  <c r="BK45" i="8" s="1"/>
  <c r="J45" i="8"/>
  <c r="I45" i="8"/>
  <c r="H45" i="8"/>
  <c r="G45" i="8"/>
  <c r="F45" i="8"/>
  <c r="A45" i="8"/>
  <c r="DP44" i="8"/>
  <c r="DO44" i="8"/>
  <c r="DN44" i="8"/>
  <c r="DM44" i="8"/>
  <c r="DK44" i="8"/>
  <c r="DL44" i="8" s="1"/>
  <c r="DJ44" i="8"/>
  <c r="DI44" i="8"/>
  <c r="DH44" i="8"/>
  <c r="DG44" i="8"/>
  <c r="DE44" i="8"/>
  <c r="DF44" i="8" s="1"/>
  <c r="DD44" i="8"/>
  <c r="DC44" i="8"/>
  <c r="DB44" i="8"/>
  <c r="DA44" i="8"/>
  <c r="CZ44" i="8"/>
  <c r="CY44" i="8"/>
  <c r="CX44" i="8"/>
  <c r="CV44" i="8"/>
  <c r="CW44" i="8" s="1"/>
  <c r="CU44" i="8"/>
  <c r="CT44" i="8"/>
  <c r="CS44" i="8"/>
  <c r="CR44" i="8"/>
  <c r="CQ44" i="8"/>
  <c r="CP44" i="8"/>
  <c r="CO44" i="8"/>
  <c r="CN44" i="8"/>
  <c r="CL44" i="8"/>
  <c r="CM44" i="8" s="1"/>
  <c r="CG44" i="8"/>
  <c r="CF44" i="8"/>
  <c r="CE44" i="8"/>
  <c r="CD44" i="8"/>
  <c r="CC44" i="8"/>
  <c r="CB44" i="8"/>
  <c r="CA44" i="8"/>
  <c r="BZ44" i="8"/>
  <c r="BY44" i="8"/>
  <c r="BW44" i="8"/>
  <c r="BX44" i="8" s="1"/>
  <c r="BV44" i="8"/>
  <c r="BU44" i="8"/>
  <c r="BT44" i="8"/>
  <c r="BS44" i="8"/>
  <c r="BR44" i="8"/>
  <c r="BQ44" i="8"/>
  <c r="BP44" i="8"/>
  <c r="BO44" i="8"/>
  <c r="BN44" i="8"/>
  <c r="BM44" i="8"/>
  <c r="BL44" i="8"/>
  <c r="BJ44" i="8"/>
  <c r="BK44" i="8" s="1"/>
  <c r="J44" i="8"/>
  <c r="I44" i="8"/>
  <c r="H44" i="8"/>
  <c r="G44" i="8"/>
  <c r="F44" i="8"/>
  <c r="A44" i="8"/>
  <c r="DP43" i="8"/>
  <c r="DO43" i="8"/>
  <c r="DN43" i="8"/>
  <c r="DM43" i="8"/>
  <c r="DK43" i="8"/>
  <c r="DL43" i="8" s="1"/>
  <c r="DJ43" i="8"/>
  <c r="DI43" i="8"/>
  <c r="DH43" i="8"/>
  <c r="DG43" i="8"/>
  <c r="DE43" i="8"/>
  <c r="DF43" i="8" s="1"/>
  <c r="DD43" i="8"/>
  <c r="DC43" i="8"/>
  <c r="DB43" i="8"/>
  <c r="DA43" i="8"/>
  <c r="CZ43" i="8"/>
  <c r="CY43" i="8"/>
  <c r="CX43" i="8"/>
  <c r="CV43" i="8"/>
  <c r="CW43" i="8" s="1"/>
  <c r="CU43" i="8"/>
  <c r="CT43" i="8"/>
  <c r="CS43" i="8"/>
  <c r="CR43" i="8"/>
  <c r="CQ43" i="8"/>
  <c r="CP43" i="8"/>
  <c r="CO43" i="8"/>
  <c r="CN43" i="8"/>
  <c r="CL43" i="8"/>
  <c r="CM43" i="8" s="1"/>
  <c r="CG43" i="8"/>
  <c r="CF43" i="8"/>
  <c r="CE43" i="8"/>
  <c r="CD43" i="8"/>
  <c r="CC43" i="8"/>
  <c r="CB43" i="8"/>
  <c r="CA43" i="8"/>
  <c r="BZ43" i="8"/>
  <c r="BY43" i="8"/>
  <c r="BW43" i="8"/>
  <c r="BX43" i="8" s="1"/>
  <c r="BV43" i="8"/>
  <c r="BU43" i="8"/>
  <c r="BT43" i="8"/>
  <c r="BS43" i="8"/>
  <c r="BR43" i="8"/>
  <c r="BQ43" i="8"/>
  <c r="BP43" i="8"/>
  <c r="BO43" i="8"/>
  <c r="BN43" i="8"/>
  <c r="BM43" i="8"/>
  <c r="BL43" i="8"/>
  <c r="BJ43" i="8"/>
  <c r="BK43" i="8" s="1"/>
  <c r="J43" i="8"/>
  <c r="I43" i="8"/>
  <c r="H43" i="8"/>
  <c r="G43" i="8"/>
  <c r="F43" i="8"/>
  <c r="A43" i="8"/>
  <c r="DP42" i="8"/>
  <c r="DO42" i="8"/>
  <c r="DN42" i="8"/>
  <c r="DM42" i="8"/>
  <c r="DK42" i="8"/>
  <c r="DL42" i="8" s="1"/>
  <c r="DJ42" i="8"/>
  <c r="DI42" i="8"/>
  <c r="DH42" i="8"/>
  <c r="DG42" i="8"/>
  <c r="DE42" i="8"/>
  <c r="DF42" i="8" s="1"/>
  <c r="DD42" i="8"/>
  <c r="DC42" i="8"/>
  <c r="DB42" i="8"/>
  <c r="DA42" i="8"/>
  <c r="CZ42" i="8"/>
  <c r="CY42" i="8"/>
  <c r="CX42" i="8"/>
  <c r="CV42" i="8"/>
  <c r="CW42" i="8" s="1"/>
  <c r="CU42" i="8"/>
  <c r="CT42" i="8"/>
  <c r="CS42" i="8"/>
  <c r="CR42" i="8"/>
  <c r="CQ42" i="8"/>
  <c r="CP42" i="8"/>
  <c r="CO42" i="8"/>
  <c r="CN42" i="8"/>
  <c r="CL42" i="8"/>
  <c r="CM42" i="8" s="1"/>
  <c r="CG42" i="8"/>
  <c r="CF42" i="8"/>
  <c r="CE42" i="8"/>
  <c r="CD42" i="8"/>
  <c r="CC42" i="8"/>
  <c r="CB42" i="8"/>
  <c r="CA42" i="8"/>
  <c r="BZ42" i="8"/>
  <c r="BY42" i="8"/>
  <c r="BW42" i="8"/>
  <c r="BX42" i="8" s="1"/>
  <c r="BV42" i="8"/>
  <c r="BU42" i="8"/>
  <c r="BT42" i="8"/>
  <c r="BS42" i="8"/>
  <c r="BR42" i="8"/>
  <c r="BQ42" i="8"/>
  <c r="BP42" i="8"/>
  <c r="BO42" i="8"/>
  <c r="BN42" i="8"/>
  <c r="BM42" i="8"/>
  <c r="BL42" i="8"/>
  <c r="BJ42" i="8"/>
  <c r="BK42" i="8" s="1"/>
  <c r="J42" i="8"/>
  <c r="I42" i="8"/>
  <c r="H42" i="8"/>
  <c r="G42" i="8"/>
  <c r="F42" i="8"/>
  <c r="A42" i="8"/>
  <c r="DP41" i="8"/>
  <c r="DO41" i="8"/>
  <c r="DN41" i="8"/>
  <c r="DM41" i="8"/>
  <c r="DK41" i="8"/>
  <c r="DL41" i="8" s="1"/>
  <c r="DJ41" i="8"/>
  <c r="DI41" i="8"/>
  <c r="DH41" i="8"/>
  <c r="DG41" i="8"/>
  <c r="DE41" i="8"/>
  <c r="DF41" i="8" s="1"/>
  <c r="DD41" i="8"/>
  <c r="DC41" i="8"/>
  <c r="DB41" i="8"/>
  <c r="DA41" i="8"/>
  <c r="CZ41" i="8"/>
  <c r="CY41" i="8"/>
  <c r="CX41" i="8"/>
  <c r="CV41" i="8"/>
  <c r="CW41" i="8" s="1"/>
  <c r="CU41" i="8"/>
  <c r="CT41" i="8"/>
  <c r="CS41" i="8"/>
  <c r="CR41" i="8"/>
  <c r="CQ41" i="8"/>
  <c r="CP41" i="8"/>
  <c r="CO41" i="8"/>
  <c r="CN41" i="8"/>
  <c r="CL41" i="8"/>
  <c r="CM41" i="8" s="1"/>
  <c r="CG41" i="8"/>
  <c r="CF41" i="8"/>
  <c r="CE41" i="8"/>
  <c r="CD41" i="8"/>
  <c r="CC41" i="8"/>
  <c r="CB41" i="8"/>
  <c r="CA41" i="8"/>
  <c r="BZ41" i="8"/>
  <c r="BY41" i="8"/>
  <c r="BW41" i="8"/>
  <c r="BX41" i="8" s="1"/>
  <c r="BV41" i="8"/>
  <c r="BU41" i="8"/>
  <c r="BT41" i="8"/>
  <c r="BS41" i="8"/>
  <c r="BR41" i="8"/>
  <c r="BQ41" i="8"/>
  <c r="BP41" i="8"/>
  <c r="BO41" i="8"/>
  <c r="BN41" i="8"/>
  <c r="BM41" i="8"/>
  <c r="BL41" i="8"/>
  <c r="BJ41" i="8"/>
  <c r="BK41" i="8" s="1"/>
  <c r="J41" i="8"/>
  <c r="I41" i="8"/>
  <c r="H41" i="8"/>
  <c r="G41" i="8"/>
  <c r="F41" i="8"/>
  <c r="A41" i="8"/>
  <c r="DP40" i="8"/>
  <c r="DO40" i="8"/>
  <c r="DN40" i="8"/>
  <c r="DM40" i="8"/>
  <c r="DK40" i="8"/>
  <c r="DL40" i="8" s="1"/>
  <c r="DJ40" i="8"/>
  <c r="DI40" i="8"/>
  <c r="DH40" i="8"/>
  <c r="DG40" i="8"/>
  <c r="DE40" i="8"/>
  <c r="DF40" i="8" s="1"/>
  <c r="DD40" i="8"/>
  <c r="DC40" i="8"/>
  <c r="DB40" i="8"/>
  <c r="DA40" i="8"/>
  <c r="CZ40" i="8"/>
  <c r="CY40" i="8"/>
  <c r="CX40" i="8"/>
  <c r="CV40" i="8"/>
  <c r="CW40" i="8" s="1"/>
  <c r="CU40" i="8"/>
  <c r="CT40" i="8"/>
  <c r="CS40" i="8"/>
  <c r="CR40" i="8"/>
  <c r="CQ40" i="8"/>
  <c r="CP40" i="8"/>
  <c r="CO40" i="8"/>
  <c r="CN40" i="8"/>
  <c r="CL40" i="8"/>
  <c r="CM40" i="8" s="1"/>
  <c r="CG40" i="8"/>
  <c r="CF40" i="8"/>
  <c r="CE40" i="8"/>
  <c r="CD40" i="8"/>
  <c r="CC40" i="8"/>
  <c r="CB40" i="8"/>
  <c r="CA40" i="8"/>
  <c r="BZ40" i="8"/>
  <c r="BY40" i="8"/>
  <c r="BW40" i="8"/>
  <c r="BX40" i="8" s="1"/>
  <c r="BV40" i="8"/>
  <c r="BU40" i="8"/>
  <c r="BT40" i="8"/>
  <c r="BS40" i="8"/>
  <c r="BR40" i="8"/>
  <c r="BQ40" i="8"/>
  <c r="BP40" i="8"/>
  <c r="BO40" i="8"/>
  <c r="BN40" i="8"/>
  <c r="BM40" i="8"/>
  <c r="BL40" i="8"/>
  <c r="BJ40" i="8"/>
  <c r="BK40" i="8" s="1"/>
  <c r="J40" i="8"/>
  <c r="I40" i="8"/>
  <c r="H40" i="8"/>
  <c r="G40" i="8"/>
  <c r="F40" i="8"/>
  <c r="A40" i="8"/>
  <c r="DP39" i="8"/>
  <c r="DO39" i="8"/>
  <c r="DN39" i="8"/>
  <c r="DM39" i="8"/>
  <c r="DK39" i="8"/>
  <c r="DL39" i="8" s="1"/>
  <c r="DJ39" i="8"/>
  <c r="DI39" i="8"/>
  <c r="DH39" i="8"/>
  <c r="DG39" i="8"/>
  <c r="DE39" i="8"/>
  <c r="DF39" i="8" s="1"/>
  <c r="DD39" i="8"/>
  <c r="DC39" i="8"/>
  <c r="DB39" i="8"/>
  <c r="DA39" i="8"/>
  <c r="CZ39" i="8"/>
  <c r="CY39" i="8"/>
  <c r="CX39" i="8"/>
  <c r="CV39" i="8"/>
  <c r="CW39" i="8" s="1"/>
  <c r="CU39" i="8"/>
  <c r="CT39" i="8"/>
  <c r="CS39" i="8"/>
  <c r="CR39" i="8"/>
  <c r="CQ39" i="8"/>
  <c r="CP39" i="8"/>
  <c r="CO39" i="8"/>
  <c r="CN39" i="8"/>
  <c r="CL39" i="8"/>
  <c r="CM39" i="8" s="1"/>
  <c r="CG39" i="8"/>
  <c r="CF39" i="8"/>
  <c r="CE39" i="8"/>
  <c r="CD39" i="8"/>
  <c r="CC39" i="8"/>
  <c r="CB39" i="8"/>
  <c r="CA39" i="8"/>
  <c r="BZ39" i="8"/>
  <c r="BY39" i="8"/>
  <c r="BW39" i="8"/>
  <c r="BX39" i="8" s="1"/>
  <c r="BV39" i="8"/>
  <c r="BU39" i="8"/>
  <c r="BT39" i="8"/>
  <c r="BS39" i="8"/>
  <c r="BR39" i="8"/>
  <c r="BQ39" i="8"/>
  <c r="BP39" i="8"/>
  <c r="BO39" i="8"/>
  <c r="BN39" i="8"/>
  <c r="BM39" i="8"/>
  <c r="BL39" i="8"/>
  <c r="BJ39" i="8"/>
  <c r="BK39" i="8" s="1"/>
  <c r="J39" i="8"/>
  <c r="I39" i="8"/>
  <c r="H39" i="8"/>
  <c r="G39" i="8"/>
  <c r="F39" i="8"/>
  <c r="A39" i="8"/>
  <c r="DP38" i="8"/>
  <c r="DO38" i="8"/>
  <c r="DN38" i="8"/>
  <c r="DM38" i="8"/>
  <c r="DK38" i="8"/>
  <c r="DL38" i="8" s="1"/>
  <c r="DJ38" i="8"/>
  <c r="DI38" i="8"/>
  <c r="DH38" i="8"/>
  <c r="DG38" i="8"/>
  <c r="DE38" i="8"/>
  <c r="DF38" i="8" s="1"/>
  <c r="DD38" i="8"/>
  <c r="DC38" i="8"/>
  <c r="DB38" i="8"/>
  <c r="DA38" i="8"/>
  <c r="CZ38" i="8"/>
  <c r="CY38" i="8"/>
  <c r="CX38" i="8"/>
  <c r="CV38" i="8"/>
  <c r="CW38" i="8" s="1"/>
  <c r="CU38" i="8"/>
  <c r="CT38" i="8"/>
  <c r="CS38" i="8"/>
  <c r="CR38" i="8"/>
  <c r="CQ38" i="8"/>
  <c r="CP38" i="8"/>
  <c r="CO38" i="8"/>
  <c r="CN38" i="8"/>
  <c r="CL38" i="8"/>
  <c r="CM38" i="8" s="1"/>
  <c r="CG38" i="8"/>
  <c r="CF38" i="8"/>
  <c r="CE38" i="8"/>
  <c r="CD38" i="8"/>
  <c r="CC38" i="8"/>
  <c r="CB38" i="8"/>
  <c r="CA38" i="8"/>
  <c r="BZ38" i="8"/>
  <c r="BY38" i="8"/>
  <c r="BW38" i="8"/>
  <c r="BX38" i="8" s="1"/>
  <c r="BV38" i="8"/>
  <c r="BU38" i="8"/>
  <c r="BT38" i="8"/>
  <c r="BS38" i="8"/>
  <c r="BR38" i="8"/>
  <c r="BQ38" i="8"/>
  <c r="BP38" i="8"/>
  <c r="BO38" i="8"/>
  <c r="BN38" i="8"/>
  <c r="BM38" i="8"/>
  <c r="BL38" i="8"/>
  <c r="BJ38" i="8"/>
  <c r="BK38" i="8" s="1"/>
  <c r="J38" i="8"/>
  <c r="I38" i="8"/>
  <c r="H38" i="8"/>
  <c r="G38" i="8"/>
  <c r="F38" i="8"/>
  <c r="A38" i="8"/>
  <c r="DP37" i="8"/>
  <c r="DO37" i="8"/>
  <c r="DN37" i="8"/>
  <c r="DM37" i="8"/>
  <c r="DK37" i="8"/>
  <c r="DL37" i="8" s="1"/>
  <c r="DJ37" i="8"/>
  <c r="DI37" i="8"/>
  <c r="DH37" i="8"/>
  <c r="DG37" i="8"/>
  <c r="DE37" i="8"/>
  <c r="DF37" i="8" s="1"/>
  <c r="DD37" i="8"/>
  <c r="DC37" i="8"/>
  <c r="DB37" i="8"/>
  <c r="DA37" i="8"/>
  <c r="CZ37" i="8"/>
  <c r="CY37" i="8"/>
  <c r="CX37" i="8"/>
  <c r="CV37" i="8"/>
  <c r="CW37" i="8" s="1"/>
  <c r="CU37" i="8"/>
  <c r="CT37" i="8"/>
  <c r="CS37" i="8"/>
  <c r="CR37" i="8"/>
  <c r="CQ37" i="8"/>
  <c r="CP37" i="8"/>
  <c r="CO37" i="8"/>
  <c r="CN37" i="8"/>
  <c r="CL37" i="8"/>
  <c r="CM37" i="8" s="1"/>
  <c r="CG37" i="8"/>
  <c r="CF37" i="8"/>
  <c r="CE37" i="8"/>
  <c r="CD37" i="8"/>
  <c r="CC37" i="8"/>
  <c r="CB37" i="8"/>
  <c r="CA37" i="8"/>
  <c r="BZ37" i="8"/>
  <c r="BY37" i="8"/>
  <c r="BW37" i="8"/>
  <c r="BX37" i="8" s="1"/>
  <c r="BV37" i="8"/>
  <c r="BU37" i="8"/>
  <c r="BT37" i="8"/>
  <c r="BS37" i="8"/>
  <c r="BR37" i="8"/>
  <c r="BQ37" i="8"/>
  <c r="BP37" i="8"/>
  <c r="BO37" i="8"/>
  <c r="BN37" i="8"/>
  <c r="BM37" i="8"/>
  <c r="BL37" i="8"/>
  <c r="BJ37" i="8"/>
  <c r="BK37" i="8" s="1"/>
  <c r="J37" i="8"/>
  <c r="I37" i="8"/>
  <c r="H37" i="8"/>
  <c r="G37" i="8"/>
  <c r="F37" i="8"/>
  <c r="A37" i="8"/>
  <c r="DP36" i="8"/>
  <c r="DO36" i="8"/>
  <c r="DN36" i="8"/>
  <c r="DM36" i="8"/>
  <c r="DK36" i="8"/>
  <c r="DL36" i="8" s="1"/>
  <c r="DJ36" i="8"/>
  <c r="DI36" i="8"/>
  <c r="DH36" i="8"/>
  <c r="DG36" i="8"/>
  <c r="DE36" i="8"/>
  <c r="DF36" i="8" s="1"/>
  <c r="DD36" i="8"/>
  <c r="DC36" i="8"/>
  <c r="DB36" i="8"/>
  <c r="DA36" i="8"/>
  <c r="CZ36" i="8"/>
  <c r="CY36" i="8"/>
  <c r="CX36" i="8"/>
  <c r="CV36" i="8"/>
  <c r="CW36" i="8" s="1"/>
  <c r="CU36" i="8"/>
  <c r="CT36" i="8"/>
  <c r="CS36" i="8"/>
  <c r="CR36" i="8"/>
  <c r="CQ36" i="8"/>
  <c r="CP36" i="8"/>
  <c r="CO36" i="8"/>
  <c r="CN36" i="8"/>
  <c r="CL36" i="8"/>
  <c r="CM36" i="8" s="1"/>
  <c r="CG36" i="8"/>
  <c r="CF36" i="8"/>
  <c r="CE36" i="8"/>
  <c r="CD36" i="8"/>
  <c r="CC36" i="8"/>
  <c r="CB36" i="8"/>
  <c r="CA36" i="8"/>
  <c r="BZ36" i="8"/>
  <c r="BY36" i="8"/>
  <c r="BW36" i="8"/>
  <c r="BX36" i="8" s="1"/>
  <c r="BV36" i="8"/>
  <c r="BU36" i="8"/>
  <c r="BT36" i="8"/>
  <c r="BS36" i="8"/>
  <c r="BR36" i="8"/>
  <c r="BQ36" i="8"/>
  <c r="BP36" i="8"/>
  <c r="BO36" i="8"/>
  <c r="BN36" i="8"/>
  <c r="BM36" i="8"/>
  <c r="BL36" i="8"/>
  <c r="BJ36" i="8"/>
  <c r="BK36" i="8" s="1"/>
  <c r="J36" i="8"/>
  <c r="I36" i="8"/>
  <c r="H36" i="8"/>
  <c r="G36" i="8"/>
  <c r="F36" i="8"/>
  <c r="A36" i="8"/>
  <c r="DP35" i="8"/>
  <c r="DO35" i="8"/>
  <c r="DN35" i="8"/>
  <c r="DM35" i="8"/>
  <c r="DK35" i="8"/>
  <c r="DL35" i="8" s="1"/>
  <c r="DJ35" i="8"/>
  <c r="DI35" i="8"/>
  <c r="DH35" i="8"/>
  <c r="DG35" i="8"/>
  <c r="DE35" i="8"/>
  <c r="DF35" i="8" s="1"/>
  <c r="DD35" i="8"/>
  <c r="DC35" i="8"/>
  <c r="DB35" i="8"/>
  <c r="DA35" i="8"/>
  <c r="CZ35" i="8"/>
  <c r="CY35" i="8"/>
  <c r="CX35" i="8"/>
  <c r="CV35" i="8"/>
  <c r="CW35" i="8" s="1"/>
  <c r="CU35" i="8"/>
  <c r="CT35" i="8"/>
  <c r="CS35" i="8"/>
  <c r="CR35" i="8"/>
  <c r="CQ35" i="8"/>
  <c r="CP35" i="8"/>
  <c r="CO35" i="8"/>
  <c r="CN35" i="8"/>
  <c r="CL35" i="8"/>
  <c r="CM35" i="8" s="1"/>
  <c r="CG35" i="8"/>
  <c r="CF35" i="8"/>
  <c r="CE35" i="8"/>
  <c r="CD35" i="8"/>
  <c r="CC35" i="8"/>
  <c r="CB35" i="8"/>
  <c r="CA35" i="8"/>
  <c r="BZ35" i="8"/>
  <c r="BY35" i="8"/>
  <c r="BW35" i="8"/>
  <c r="BX35" i="8" s="1"/>
  <c r="BV35" i="8"/>
  <c r="BU35" i="8"/>
  <c r="BT35" i="8"/>
  <c r="BS35" i="8"/>
  <c r="BR35" i="8"/>
  <c r="BQ35" i="8"/>
  <c r="BP35" i="8"/>
  <c r="BO35" i="8"/>
  <c r="BN35" i="8"/>
  <c r="BM35" i="8"/>
  <c r="BL35" i="8"/>
  <c r="BJ35" i="8"/>
  <c r="BK35" i="8" s="1"/>
  <c r="J35" i="8"/>
  <c r="I35" i="8"/>
  <c r="H35" i="8"/>
  <c r="G35" i="8"/>
  <c r="F35" i="8"/>
  <c r="A35" i="8"/>
  <c r="DP34" i="8"/>
  <c r="DO34" i="8"/>
  <c r="DN34" i="8"/>
  <c r="DM34" i="8"/>
  <c r="DK34" i="8"/>
  <c r="DL34" i="8" s="1"/>
  <c r="DJ34" i="8"/>
  <c r="DI34" i="8"/>
  <c r="DH34" i="8"/>
  <c r="DG34" i="8"/>
  <c r="DE34" i="8"/>
  <c r="DF34" i="8" s="1"/>
  <c r="DD34" i="8"/>
  <c r="DC34" i="8"/>
  <c r="DB34" i="8"/>
  <c r="DA34" i="8"/>
  <c r="CZ34" i="8"/>
  <c r="CY34" i="8"/>
  <c r="CX34" i="8"/>
  <c r="CV34" i="8"/>
  <c r="CW34" i="8" s="1"/>
  <c r="CU34" i="8"/>
  <c r="CT34" i="8"/>
  <c r="CS34" i="8"/>
  <c r="CR34" i="8"/>
  <c r="CQ34" i="8"/>
  <c r="CP34" i="8"/>
  <c r="CO34" i="8"/>
  <c r="CN34" i="8"/>
  <c r="CL34" i="8"/>
  <c r="CM34" i="8" s="1"/>
  <c r="CG34" i="8"/>
  <c r="CF34" i="8"/>
  <c r="CE34" i="8"/>
  <c r="CD34" i="8"/>
  <c r="CC34" i="8"/>
  <c r="CB34" i="8"/>
  <c r="CA34" i="8"/>
  <c r="BZ34" i="8"/>
  <c r="BY34" i="8"/>
  <c r="BW34" i="8"/>
  <c r="BX34" i="8" s="1"/>
  <c r="BV34" i="8"/>
  <c r="BU34" i="8"/>
  <c r="BT34" i="8"/>
  <c r="BS34" i="8"/>
  <c r="BR34" i="8"/>
  <c r="BQ34" i="8"/>
  <c r="BP34" i="8"/>
  <c r="BO34" i="8"/>
  <c r="BN34" i="8"/>
  <c r="BM34" i="8"/>
  <c r="BL34" i="8"/>
  <c r="BJ34" i="8"/>
  <c r="BK34" i="8" s="1"/>
  <c r="J34" i="8"/>
  <c r="I34" i="8"/>
  <c r="H34" i="8"/>
  <c r="G34" i="8"/>
  <c r="F34" i="8"/>
  <c r="A34" i="8"/>
  <c r="DP33" i="8"/>
  <c r="DO33" i="8"/>
  <c r="DN33" i="8"/>
  <c r="DM33" i="8"/>
  <c r="DK33" i="8"/>
  <c r="DL33" i="8" s="1"/>
  <c r="DJ33" i="8"/>
  <c r="DI33" i="8"/>
  <c r="DH33" i="8"/>
  <c r="DG33" i="8"/>
  <c r="DE33" i="8"/>
  <c r="DF33" i="8" s="1"/>
  <c r="DD33" i="8"/>
  <c r="DC33" i="8"/>
  <c r="DB33" i="8"/>
  <c r="DA33" i="8"/>
  <c r="CZ33" i="8"/>
  <c r="CY33" i="8"/>
  <c r="CX33" i="8"/>
  <c r="CV33" i="8"/>
  <c r="CW33" i="8" s="1"/>
  <c r="CU33" i="8"/>
  <c r="CT33" i="8"/>
  <c r="CS33" i="8"/>
  <c r="CR33" i="8"/>
  <c r="CQ33" i="8"/>
  <c r="CP33" i="8"/>
  <c r="CO33" i="8"/>
  <c r="CN33" i="8"/>
  <c r="CL33" i="8"/>
  <c r="CM33" i="8" s="1"/>
  <c r="CG33" i="8"/>
  <c r="CF33" i="8"/>
  <c r="CE33" i="8"/>
  <c r="CD33" i="8"/>
  <c r="CC33" i="8"/>
  <c r="CB33" i="8"/>
  <c r="CA33" i="8"/>
  <c r="BZ33" i="8"/>
  <c r="BY33" i="8"/>
  <c r="BW33" i="8"/>
  <c r="BX33" i="8" s="1"/>
  <c r="BV33" i="8"/>
  <c r="BU33" i="8"/>
  <c r="BT33" i="8"/>
  <c r="BS33" i="8"/>
  <c r="BR33" i="8"/>
  <c r="BQ33" i="8"/>
  <c r="BP33" i="8"/>
  <c r="BO33" i="8"/>
  <c r="BN33" i="8"/>
  <c r="BM33" i="8"/>
  <c r="BL33" i="8"/>
  <c r="BJ33" i="8"/>
  <c r="BK33" i="8" s="1"/>
  <c r="J33" i="8"/>
  <c r="I33" i="8"/>
  <c r="H33" i="8"/>
  <c r="G33" i="8"/>
  <c r="F33" i="8"/>
  <c r="A33" i="8"/>
  <c r="DP32" i="8"/>
  <c r="DO32" i="8"/>
  <c r="DN32" i="8"/>
  <c r="DM32" i="8"/>
  <c r="DK32" i="8"/>
  <c r="DL32" i="8" s="1"/>
  <c r="DJ32" i="8"/>
  <c r="DI32" i="8"/>
  <c r="DH32" i="8"/>
  <c r="DG32" i="8"/>
  <c r="DE32" i="8"/>
  <c r="DF32" i="8" s="1"/>
  <c r="DD32" i="8"/>
  <c r="DC32" i="8"/>
  <c r="DB32" i="8"/>
  <c r="DA32" i="8"/>
  <c r="CZ32" i="8"/>
  <c r="CY32" i="8"/>
  <c r="CX32" i="8"/>
  <c r="CV32" i="8"/>
  <c r="CW32" i="8" s="1"/>
  <c r="CU32" i="8"/>
  <c r="CT32" i="8"/>
  <c r="CS32" i="8"/>
  <c r="CR32" i="8"/>
  <c r="CQ32" i="8"/>
  <c r="CP32" i="8"/>
  <c r="CO32" i="8"/>
  <c r="CN32" i="8"/>
  <c r="CL32" i="8"/>
  <c r="CM32" i="8" s="1"/>
  <c r="CG32" i="8"/>
  <c r="CF32" i="8"/>
  <c r="CE32" i="8"/>
  <c r="CD32" i="8"/>
  <c r="CC32" i="8"/>
  <c r="CB32" i="8"/>
  <c r="CA32" i="8"/>
  <c r="BZ32" i="8"/>
  <c r="BY32" i="8"/>
  <c r="BW32" i="8"/>
  <c r="BX32" i="8" s="1"/>
  <c r="BV32" i="8"/>
  <c r="BU32" i="8"/>
  <c r="BT32" i="8"/>
  <c r="BS32" i="8"/>
  <c r="BR32" i="8"/>
  <c r="BQ32" i="8"/>
  <c r="BP32" i="8"/>
  <c r="BO32" i="8"/>
  <c r="BN32" i="8"/>
  <c r="BM32" i="8"/>
  <c r="BL32" i="8"/>
  <c r="BJ32" i="8"/>
  <c r="BK32" i="8" s="1"/>
  <c r="J32" i="8"/>
  <c r="I32" i="8"/>
  <c r="H32" i="8"/>
  <c r="G32" i="8"/>
  <c r="F32" i="8"/>
  <c r="A32" i="8"/>
  <c r="DP31" i="8"/>
  <c r="DO31" i="8"/>
  <c r="DN31" i="8"/>
  <c r="DM31" i="8"/>
  <c r="DK31" i="8"/>
  <c r="DL31" i="8" s="1"/>
  <c r="DJ31" i="8"/>
  <c r="DI31" i="8"/>
  <c r="DH31" i="8"/>
  <c r="DG31" i="8"/>
  <c r="DE31" i="8"/>
  <c r="DF31" i="8" s="1"/>
  <c r="DD31" i="8"/>
  <c r="DC31" i="8"/>
  <c r="DB31" i="8"/>
  <c r="DA31" i="8"/>
  <c r="CZ31" i="8"/>
  <c r="CY31" i="8"/>
  <c r="CX31" i="8"/>
  <c r="CV31" i="8"/>
  <c r="CW31" i="8" s="1"/>
  <c r="CU31" i="8"/>
  <c r="CT31" i="8"/>
  <c r="CS31" i="8"/>
  <c r="CR31" i="8"/>
  <c r="CQ31" i="8"/>
  <c r="CP31" i="8"/>
  <c r="CO31" i="8"/>
  <c r="CN31" i="8"/>
  <c r="CL31" i="8"/>
  <c r="CM31" i="8" s="1"/>
  <c r="CG31" i="8"/>
  <c r="CF31" i="8"/>
  <c r="CE31" i="8"/>
  <c r="CD31" i="8"/>
  <c r="CC31" i="8"/>
  <c r="CB31" i="8"/>
  <c r="CA31" i="8"/>
  <c r="BZ31" i="8"/>
  <c r="BY31" i="8"/>
  <c r="BW31" i="8"/>
  <c r="BX31" i="8" s="1"/>
  <c r="BV31" i="8"/>
  <c r="BU31" i="8"/>
  <c r="BT31" i="8"/>
  <c r="BS31" i="8"/>
  <c r="BR31" i="8"/>
  <c r="BQ31" i="8"/>
  <c r="BP31" i="8"/>
  <c r="BO31" i="8"/>
  <c r="BN31" i="8"/>
  <c r="BM31" i="8"/>
  <c r="BL31" i="8"/>
  <c r="BJ31" i="8"/>
  <c r="BK31" i="8" s="1"/>
  <c r="J31" i="8"/>
  <c r="I31" i="8"/>
  <c r="H31" i="8"/>
  <c r="G31" i="8"/>
  <c r="F31" i="8"/>
  <c r="A31" i="8"/>
  <c r="DP30" i="8"/>
  <c r="DO30" i="8"/>
  <c r="DN30" i="8"/>
  <c r="DM30" i="8"/>
  <c r="DK30" i="8"/>
  <c r="DL30" i="8" s="1"/>
  <c r="DJ30" i="8"/>
  <c r="DI30" i="8"/>
  <c r="DH30" i="8"/>
  <c r="DG30" i="8"/>
  <c r="DE30" i="8"/>
  <c r="DF30" i="8" s="1"/>
  <c r="DD30" i="8"/>
  <c r="DC30" i="8"/>
  <c r="DB30" i="8"/>
  <c r="DA30" i="8"/>
  <c r="CZ30" i="8"/>
  <c r="CY30" i="8"/>
  <c r="CX30" i="8"/>
  <c r="CV30" i="8"/>
  <c r="CW30" i="8" s="1"/>
  <c r="CU30" i="8"/>
  <c r="CT30" i="8"/>
  <c r="CS30" i="8"/>
  <c r="CR30" i="8"/>
  <c r="CQ30" i="8"/>
  <c r="CP30" i="8"/>
  <c r="CO30" i="8"/>
  <c r="CN30" i="8"/>
  <c r="CL30" i="8"/>
  <c r="CM30" i="8" s="1"/>
  <c r="CG30" i="8"/>
  <c r="CF30" i="8"/>
  <c r="CE30" i="8"/>
  <c r="CD30" i="8"/>
  <c r="CC30" i="8"/>
  <c r="CB30" i="8"/>
  <c r="CA30" i="8"/>
  <c r="BZ30" i="8"/>
  <c r="BY30" i="8"/>
  <c r="BW30" i="8"/>
  <c r="BX30" i="8" s="1"/>
  <c r="BV30" i="8"/>
  <c r="BU30" i="8"/>
  <c r="BT30" i="8"/>
  <c r="BS30" i="8"/>
  <c r="BR30" i="8"/>
  <c r="BQ30" i="8"/>
  <c r="BP30" i="8"/>
  <c r="BO30" i="8"/>
  <c r="BN30" i="8"/>
  <c r="BM30" i="8"/>
  <c r="BL30" i="8"/>
  <c r="BJ30" i="8"/>
  <c r="BK30" i="8" s="1"/>
  <c r="J30" i="8"/>
  <c r="I30" i="8"/>
  <c r="H30" i="8"/>
  <c r="G30" i="8"/>
  <c r="F30" i="8"/>
  <c r="A30" i="8"/>
  <c r="DP29" i="8"/>
  <c r="DO29" i="8"/>
  <c r="DN29" i="8"/>
  <c r="DM29" i="8"/>
  <c r="DK29" i="8"/>
  <c r="DL29" i="8" s="1"/>
  <c r="DJ29" i="8"/>
  <c r="DI29" i="8"/>
  <c r="DH29" i="8"/>
  <c r="DG29" i="8"/>
  <c r="DE29" i="8"/>
  <c r="DF29" i="8" s="1"/>
  <c r="DD29" i="8"/>
  <c r="DC29" i="8"/>
  <c r="DB29" i="8"/>
  <c r="DA29" i="8"/>
  <c r="CZ29" i="8"/>
  <c r="CY29" i="8"/>
  <c r="CX29" i="8"/>
  <c r="CV29" i="8"/>
  <c r="CW29" i="8" s="1"/>
  <c r="CU29" i="8"/>
  <c r="CT29" i="8"/>
  <c r="CS29" i="8"/>
  <c r="CR29" i="8"/>
  <c r="CQ29" i="8"/>
  <c r="CP29" i="8"/>
  <c r="CO29" i="8"/>
  <c r="CN29" i="8"/>
  <c r="CL29" i="8"/>
  <c r="CM29" i="8" s="1"/>
  <c r="CG29" i="8"/>
  <c r="CF29" i="8"/>
  <c r="CE29" i="8"/>
  <c r="CD29" i="8"/>
  <c r="CC29" i="8"/>
  <c r="CB29" i="8"/>
  <c r="CA29" i="8"/>
  <c r="BZ29" i="8"/>
  <c r="BY29" i="8"/>
  <c r="BW29" i="8"/>
  <c r="BX29" i="8" s="1"/>
  <c r="BV29" i="8"/>
  <c r="BU29" i="8"/>
  <c r="BT29" i="8"/>
  <c r="BS29" i="8"/>
  <c r="BR29" i="8"/>
  <c r="BQ29" i="8"/>
  <c r="BP29" i="8"/>
  <c r="BO29" i="8"/>
  <c r="BN29" i="8"/>
  <c r="BM29" i="8"/>
  <c r="BL29" i="8"/>
  <c r="BJ29" i="8"/>
  <c r="BK29" i="8" s="1"/>
  <c r="J29" i="8"/>
  <c r="I29" i="8"/>
  <c r="H29" i="8"/>
  <c r="G29" i="8"/>
  <c r="F29" i="8"/>
  <c r="A29" i="8"/>
  <c r="DP28" i="8"/>
  <c r="DO28" i="8"/>
  <c r="DN28" i="8"/>
  <c r="DM28" i="8"/>
  <c r="DK28" i="8"/>
  <c r="DL28" i="8" s="1"/>
  <c r="DJ28" i="8"/>
  <c r="DI28" i="8"/>
  <c r="DH28" i="8"/>
  <c r="DG28" i="8"/>
  <c r="DE28" i="8"/>
  <c r="DF28" i="8" s="1"/>
  <c r="DD28" i="8"/>
  <c r="DC28" i="8"/>
  <c r="DB28" i="8"/>
  <c r="DA28" i="8"/>
  <c r="CZ28" i="8"/>
  <c r="CY28" i="8"/>
  <c r="CX28" i="8"/>
  <c r="CV28" i="8"/>
  <c r="CW28" i="8" s="1"/>
  <c r="CU28" i="8"/>
  <c r="CT28" i="8"/>
  <c r="CS28" i="8"/>
  <c r="CR28" i="8"/>
  <c r="CQ28" i="8"/>
  <c r="CP28" i="8"/>
  <c r="CO28" i="8"/>
  <c r="CN28" i="8"/>
  <c r="CL28" i="8"/>
  <c r="CM28" i="8" s="1"/>
  <c r="CG28" i="8"/>
  <c r="CF28" i="8"/>
  <c r="CE28" i="8"/>
  <c r="CD28" i="8"/>
  <c r="CC28" i="8"/>
  <c r="CB28" i="8"/>
  <c r="CA28" i="8"/>
  <c r="BZ28" i="8"/>
  <c r="BY28" i="8"/>
  <c r="BW28" i="8"/>
  <c r="BX28" i="8" s="1"/>
  <c r="BV28" i="8"/>
  <c r="BU28" i="8"/>
  <c r="BT28" i="8"/>
  <c r="BS28" i="8"/>
  <c r="BR28" i="8"/>
  <c r="BQ28" i="8"/>
  <c r="BP28" i="8"/>
  <c r="BO28" i="8"/>
  <c r="BN28" i="8"/>
  <c r="BM28" i="8"/>
  <c r="BL28" i="8"/>
  <c r="BJ28" i="8"/>
  <c r="BK28" i="8" s="1"/>
  <c r="J28" i="8"/>
  <c r="I28" i="8"/>
  <c r="H28" i="8"/>
  <c r="G28" i="8"/>
  <c r="F28" i="8"/>
  <c r="A28" i="8"/>
  <c r="DP27" i="8"/>
  <c r="DO27" i="8"/>
  <c r="DN27" i="8"/>
  <c r="DM27" i="8"/>
  <c r="DK27" i="8"/>
  <c r="DL27" i="8" s="1"/>
  <c r="DJ27" i="8"/>
  <c r="DI27" i="8"/>
  <c r="DH27" i="8"/>
  <c r="DG27" i="8"/>
  <c r="DE27" i="8"/>
  <c r="DF27" i="8" s="1"/>
  <c r="DD27" i="8"/>
  <c r="DC27" i="8"/>
  <c r="DB27" i="8"/>
  <c r="DA27" i="8"/>
  <c r="CZ27" i="8"/>
  <c r="CY27" i="8"/>
  <c r="CX27" i="8"/>
  <c r="CV27" i="8"/>
  <c r="CW27" i="8" s="1"/>
  <c r="CU27" i="8"/>
  <c r="CT27" i="8"/>
  <c r="CS27" i="8"/>
  <c r="CR27" i="8"/>
  <c r="CQ27" i="8"/>
  <c r="CP27" i="8"/>
  <c r="CO27" i="8"/>
  <c r="CN27" i="8"/>
  <c r="CL27" i="8"/>
  <c r="CM27" i="8" s="1"/>
  <c r="CG27" i="8"/>
  <c r="CF27" i="8"/>
  <c r="CE27" i="8"/>
  <c r="CD27" i="8"/>
  <c r="CC27" i="8"/>
  <c r="CB27" i="8"/>
  <c r="CA27" i="8"/>
  <c r="BZ27" i="8"/>
  <c r="BY27" i="8"/>
  <c r="BW27" i="8"/>
  <c r="BX27" i="8" s="1"/>
  <c r="BV27" i="8"/>
  <c r="BU27" i="8"/>
  <c r="BT27" i="8"/>
  <c r="BS27" i="8"/>
  <c r="BR27" i="8"/>
  <c r="BQ27" i="8"/>
  <c r="BP27" i="8"/>
  <c r="BO27" i="8"/>
  <c r="BN27" i="8"/>
  <c r="BM27" i="8"/>
  <c r="BL27" i="8"/>
  <c r="BJ27" i="8"/>
  <c r="BK27" i="8" s="1"/>
  <c r="J27" i="8"/>
  <c r="I27" i="8"/>
  <c r="H27" i="8"/>
  <c r="G27" i="8"/>
  <c r="F27" i="8"/>
  <c r="A27" i="8"/>
  <c r="DP26" i="8"/>
  <c r="DO26" i="8"/>
  <c r="DN26" i="8"/>
  <c r="DM26" i="8"/>
  <c r="DK26" i="8"/>
  <c r="DL26" i="8" s="1"/>
  <c r="DJ26" i="8"/>
  <c r="DI26" i="8"/>
  <c r="DH26" i="8"/>
  <c r="DG26" i="8"/>
  <c r="DE26" i="8"/>
  <c r="DF26" i="8" s="1"/>
  <c r="DD26" i="8"/>
  <c r="DC26" i="8"/>
  <c r="DB26" i="8"/>
  <c r="DA26" i="8"/>
  <c r="CZ26" i="8"/>
  <c r="CY26" i="8"/>
  <c r="CX26" i="8"/>
  <c r="CV26" i="8"/>
  <c r="CW26" i="8" s="1"/>
  <c r="CU26" i="8"/>
  <c r="CT26" i="8"/>
  <c r="CS26" i="8"/>
  <c r="CR26" i="8"/>
  <c r="CQ26" i="8"/>
  <c r="CP26" i="8"/>
  <c r="CO26" i="8"/>
  <c r="CN26" i="8"/>
  <c r="CL26" i="8"/>
  <c r="CM26" i="8" s="1"/>
  <c r="CG26" i="8"/>
  <c r="CF26" i="8"/>
  <c r="CE26" i="8"/>
  <c r="CD26" i="8"/>
  <c r="CC26" i="8"/>
  <c r="CB26" i="8"/>
  <c r="CA26" i="8"/>
  <c r="BZ26" i="8"/>
  <c r="BY26" i="8"/>
  <c r="BW26" i="8"/>
  <c r="BX26" i="8" s="1"/>
  <c r="BV26" i="8"/>
  <c r="BU26" i="8"/>
  <c r="BT26" i="8"/>
  <c r="BS26" i="8"/>
  <c r="BR26" i="8"/>
  <c r="BQ26" i="8"/>
  <c r="BP26" i="8"/>
  <c r="BO26" i="8"/>
  <c r="BN26" i="8"/>
  <c r="BM26" i="8"/>
  <c r="BL26" i="8"/>
  <c r="BJ26" i="8"/>
  <c r="BK26" i="8" s="1"/>
  <c r="J26" i="8"/>
  <c r="I26" i="8"/>
  <c r="H26" i="8"/>
  <c r="G26" i="8"/>
  <c r="F26" i="8"/>
  <c r="A26" i="8"/>
  <c r="DP25" i="8"/>
  <c r="DO25" i="8"/>
  <c r="DN25" i="8"/>
  <c r="DM25" i="8"/>
  <c r="DK25" i="8"/>
  <c r="DL25" i="8" s="1"/>
  <c r="DJ25" i="8"/>
  <c r="DI25" i="8"/>
  <c r="DH25" i="8"/>
  <c r="DG25" i="8"/>
  <c r="DE25" i="8"/>
  <c r="DF25" i="8" s="1"/>
  <c r="DD25" i="8"/>
  <c r="DC25" i="8"/>
  <c r="DB25" i="8"/>
  <c r="DA25" i="8"/>
  <c r="CZ25" i="8"/>
  <c r="CY25" i="8"/>
  <c r="CX25" i="8"/>
  <c r="CV25" i="8"/>
  <c r="CW25" i="8" s="1"/>
  <c r="CU25" i="8"/>
  <c r="CT25" i="8"/>
  <c r="CS25" i="8"/>
  <c r="CR25" i="8"/>
  <c r="CQ25" i="8"/>
  <c r="CP25" i="8"/>
  <c r="CO25" i="8"/>
  <c r="CN25" i="8"/>
  <c r="CL25" i="8"/>
  <c r="CM25" i="8" s="1"/>
  <c r="CG25" i="8"/>
  <c r="CF25" i="8"/>
  <c r="CE25" i="8"/>
  <c r="CD25" i="8"/>
  <c r="CC25" i="8"/>
  <c r="CB25" i="8"/>
  <c r="CA25" i="8"/>
  <c r="BZ25" i="8"/>
  <c r="BY25" i="8"/>
  <c r="BW25" i="8"/>
  <c r="BX25" i="8" s="1"/>
  <c r="BV25" i="8"/>
  <c r="BU25" i="8"/>
  <c r="BT25" i="8"/>
  <c r="BS25" i="8"/>
  <c r="BR25" i="8"/>
  <c r="BQ25" i="8"/>
  <c r="BP25" i="8"/>
  <c r="BO25" i="8"/>
  <c r="BN25" i="8"/>
  <c r="BM25" i="8"/>
  <c r="BL25" i="8"/>
  <c r="BJ25" i="8"/>
  <c r="BK25" i="8" s="1"/>
  <c r="J25" i="8"/>
  <c r="I25" i="8"/>
  <c r="H25" i="8"/>
  <c r="G25" i="8"/>
  <c r="F25" i="8"/>
  <c r="A25" i="8"/>
  <c r="DP24" i="8"/>
  <c r="DO24" i="8"/>
  <c r="DN24" i="8"/>
  <c r="DM24" i="8"/>
  <c r="DK24" i="8"/>
  <c r="DL24" i="8" s="1"/>
  <c r="DJ24" i="8"/>
  <c r="DI24" i="8"/>
  <c r="DH24" i="8"/>
  <c r="DG24" i="8"/>
  <c r="DE24" i="8"/>
  <c r="DF24" i="8" s="1"/>
  <c r="DD24" i="8"/>
  <c r="DC24" i="8"/>
  <c r="DB24" i="8"/>
  <c r="DA24" i="8"/>
  <c r="CZ24" i="8"/>
  <c r="CY24" i="8"/>
  <c r="CX24" i="8"/>
  <c r="CV24" i="8"/>
  <c r="CW24" i="8" s="1"/>
  <c r="CU24" i="8"/>
  <c r="CT24" i="8"/>
  <c r="CS24" i="8"/>
  <c r="CR24" i="8"/>
  <c r="CQ24" i="8"/>
  <c r="CP24" i="8"/>
  <c r="CO24" i="8"/>
  <c r="CN24" i="8"/>
  <c r="CL24" i="8"/>
  <c r="CM24" i="8" s="1"/>
  <c r="CG24" i="8"/>
  <c r="CF24" i="8"/>
  <c r="CE24" i="8"/>
  <c r="CD24" i="8"/>
  <c r="CC24" i="8"/>
  <c r="CB24" i="8"/>
  <c r="CA24" i="8"/>
  <c r="BZ24" i="8"/>
  <c r="BY24" i="8"/>
  <c r="BW24" i="8"/>
  <c r="BX24" i="8" s="1"/>
  <c r="BV24" i="8"/>
  <c r="BU24" i="8"/>
  <c r="BT24" i="8"/>
  <c r="BS24" i="8"/>
  <c r="BR24" i="8"/>
  <c r="BQ24" i="8"/>
  <c r="BP24" i="8"/>
  <c r="BO24" i="8"/>
  <c r="BN24" i="8"/>
  <c r="BM24" i="8"/>
  <c r="BL24" i="8"/>
  <c r="BJ24" i="8"/>
  <c r="BK24" i="8" s="1"/>
  <c r="J24" i="8"/>
  <c r="I24" i="8"/>
  <c r="H24" i="8"/>
  <c r="G24" i="8"/>
  <c r="F24" i="8"/>
  <c r="A24" i="8"/>
  <c r="DP23" i="8"/>
  <c r="DO23" i="8"/>
  <c r="DN23" i="8"/>
  <c r="DM23" i="8"/>
  <c r="DK23" i="8"/>
  <c r="DL23" i="8" s="1"/>
  <c r="DJ23" i="8"/>
  <c r="DI23" i="8"/>
  <c r="DH23" i="8"/>
  <c r="DG23" i="8"/>
  <c r="DE23" i="8"/>
  <c r="DF23" i="8" s="1"/>
  <c r="DD23" i="8"/>
  <c r="DC23" i="8"/>
  <c r="DB23" i="8"/>
  <c r="DA23" i="8"/>
  <c r="CZ23" i="8"/>
  <c r="CY23" i="8"/>
  <c r="CX23" i="8"/>
  <c r="CV23" i="8"/>
  <c r="CW23" i="8" s="1"/>
  <c r="CU23" i="8"/>
  <c r="CT23" i="8"/>
  <c r="CS23" i="8"/>
  <c r="CR23" i="8"/>
  <c r="CQ23" i="8"/>
  <c r="CP23" i="8"/>
  <c r="CO23" i="8"/>
  <c r="CN23" i="8"/>
  <c r="CL23" i="8"/>
  <c r="CM23" i="8" s="1"/>
  <c r="CG23" i="8"/>
  <c r="CF23" i="8"/>
  <c r="CE23" i="8"/>
  <c r="CD23" i="8"/>
  <c r="CC23" i="8"/>
  <c r="CB23" i="8"/>
  <c r="CA23" i="8"/>
  <c r="BZ23" i="8"/>
  <c r="BY23" i="8"/>
  <c r="BW23" i="8"/>
  <c r="BX23" i="8" s="1"/>
  <c r="BV23" i="8"/>
  <c r="BU23" i="8"/>
  <c r="BT23" i="8"/>
  <c r="BS23" i="8"/>
  <c r="BR23" i="8"/>
  <c r="BQ23" i="8"/>
  <c r="BP23" i="8"/>
  <c r="BO23" i="8"/>
  <c r="BN23" i="8"/>
  <c r="BM23" i="8"/>
  <c r="BL23" i="8"/>
  <c r="BJ23" i="8"/>
  <c r="BK23" i="8" s="1"/>
  <c r="J23" i="8"/>
  <c r="I23" i="8"/>
  <c r="H23" i="8"/>
  <c r="G23" i="8"/>
  <c r="F23" i="8"/>
  <c r="A23" i="8"/>
  <c r="DP22" i="8"/>
  <c r="DO22" i="8"/>
  <c r="DN22" i="8"/>
  <c r="DM22" i="8"/>
  <c r="DK22" i="8"/>
  <c r="DL22" i="8" s="1"/>
  <c r="DJ22" i="8"/>
  <c r="DI22" i="8"/>
  <c r="DH22" i="8"/>
  <c r="DG22" i="8"/>
  <c r="DE22" i="8"/>
  <c r="DF22" i="8" s="1"/>
  <c r="DD22" i="8"/>
  <c r="DC22" i="8"/>
  <c r="DB22" i="8"/>
  <c r="DA22" i="8"/>
  <c r="CZ22" i="8"/>
  <c r="CY22" i="8"/>
  <c r="CX22" i="8"/>
  <c r="CV22" i="8"/>
  <c r="CW22" i="8" s="1"/>
  <c r="CU22" i="8"/>
  <c r="CT22" i="8"/>
  <c r="CS22" i="8"/>
  <c r="CR22" i="8"/>
  <c r="CQ22" i="8"/>
  <c r="CP22" i="8"/>
  <c r="CO22" i="8"/>
  <c r="CN22" i="8"/>
  <c r="CL22" i="8"/>
  <c r="CM22" i="8" s="1"/>
  <c r="CG22" i="8"/>
  <c r="CF22" i="8"/>
  <c r="CE22" i="8"/>
  <c r="CD22" i="8"/>
  <c r="CC22" i="8"/>
  <c r="CB22" i="8"/>
  <c r="CA22" i="8"/>
  <c r="BZ22" i="8"/>
  <c r="BY22" i="8"/>
  <c r="BW22" i="8"/>
  <c r="BX22" i="8" s="1"/>
  <c r="BV22" i="8"/>
  <c r="BU22" i="8"/>
  <c r="BT22" i="8"/>
  <c r="BS22" i="8"/>
  <c r="BR22" i="8"/>
  <c r="BQ22" i="8"/>
  <c r="BP22" i="8"/>
  <c r="BO22" i="8"/>
  <c r="BN22" i="8"/>
  <c r="BM22" i="8"/>
  <c r="BL22" i="8"/>
  <c r="BJ22" i="8"/>
  <c r="BK22" i="8" s="1"/>
  <c r="J22" i="8"/>
  <c r="I22" i="8"/>
  <c r="H22" i="8"/>
  <c r="G22" i="8"/>
  <c r="F22" i="8"/>
  <c r="A22" i="8"/>
  <c r="DP21" i="8"/>
  <c r="DO21" i="8"/>
  <c r="DN21" i="8"/>
  <c r="DM21" i="8"/>
  <c r="DK21" i="8"/>
  <c r="DL21" i="8" s="1"/>
  <c r="DJ21" i="8"/>
  <c r="DI21" i="8"/>
  <c r="DH21" i="8"/>
  <c r="DG21" i="8"/>
  <c r="DE21" i="8"/>
  <c r="DF21" i="8" s="1"/>
  <c r="DD21" i="8"/>
  <c r="DC21" i="8"/>
  <c r="DB21" i="8"/>
  <c r="DA21" i="8"/>
  <c r="CZ21" i="8"/>
  <c r="CY21" i="8"/>
  <c r="CX21" i="8"/>
  <c r="CV21" i="8"/>
  <c r="CW21" i="8" s="1"/>
  <c r="CU21" i="8"/>
  <c r="CT21" i="8"/>
  <c r="CS21" i="8"/>
  <c r="CR21" i="8"/>
  <c r="CQ21" i="8"/>
  <c r="CP21" i="8"/>
  <c r="CO21" i="8"/>
  <c r="CN21" i="8"/>
  <c r="CL21" i="8"/>
  <c r="CM21" i="8" s="1"/>
  <c r="CG21" i="8"/>
  <c r="CF21" i="8"/>
  <c r="CE21" i="8"/>
  <c r="CD21" i="8"/>
  <c r="CC21" i="8"/>
  <c r="CB21" i="8"/>
  <c r="CA21" i="8"/>
  <c r="BZ21" i="8"/>
  <c r="BY21" i="8"/>
  <c r="BW21" i="8"/>
  <c r="BX21" i="8" s="1"/>
  <c r="BV21" i="8"/>
  <c r="BU21" i="8"/>
  <c r="BT21" i="8"/>
  <c r="BS21" i="8"/>
  <c r="BR21" i="8"/>
  <c r="BQ21" i="8"/>
  <c r="BP21" i="8"/>
  <c r="BO21" i="8"/>
  <c r="BN21" i="8"/>
  <c r="BM21" i="8"/>
  <c r="BL21" i="8"/>
  <c r="BJ21" i="8"/>
  <c r="BK21" i="8" s="1"/>
  <c r="J21" i="8"/>
  <c r="I21" i="8"/>
  <c r="H21" i="8"/>
  <c r="G21" i="8"/>
  <c r="F21" i="8"/>
  <c r="A21" i="8"/>
  <c r="DP20" i="8"/>
  <c r="DO20" i="8"/>
  <c r="DN20" i="8"/>
  <c r="DM20" i="8"/>
  <c r="DK20" i="8"/>
  <c r="DL20" i="8" s="1"/>
  <c r="DJ20" i="8"/>
  <c r="DI20" i="8"/>
  <c r="DH20" i="8"/>
  <c r="DG20" i="8"/>
  <c r="DE20" i="8"/>
  <c r="DF20" i="8" s="1"/>
  <c r="DD20" i="8"/>
  <c r="DC20" i="8"/>
  <c r="DB20" i="8"/>
  <c r="DA20" i="8"/>
  <c r="CZ20" i="8"/>
  <c r="CY20" i="8"/>
  <c r="CX20" i="8"/>
  <c r="CV20" i="8"/>
  <c r="CW20" i="8" s="1"/>
  <c r="CU20" i="8"/>
  <c r="CT20" i="8"/>
  <c r="CS20" i="8"/>
  <c r="CR20" i="8"/>
  <c r="CQ20" i="8"/>
  <c r="CP20" i="8"/>
  <c r="CO20" i="8"/>
  <c r="CN20" i="8"/>
  <c r="CL20" i="8"/>
  <c r="CM20" i="8" s="1"/>
  <c r="CG20" i="8"/>
  <c r="CF20" i="8"/>
  <c r="CE20" i="8"/>
  <c r="CD20" i="8"/>
  <c r="CC20" i="8"/>
  <c r="CB20" i="8"/>
  <c r="CA20" i="8"/>
  <c r="BZ20" i="8"/>
  <c r="BY20" i="8"/>
  <c r="BW20" i="8"/>
  <c r="BX20" i="8" s="1"/>
  <c r="BV20" i="8"/>
  <c r="BU20" i="8"/>
  <c r="BT20" i="8"/>
  <c r="BS20" i="8"/>
  <c r="BR20" i="8"/>
  <c r="BQ20" i="8"/>
  <c r="BP20" i="8"/>
  <c r="BO20" i="8"/>
  <c r="BN20" i="8"/>
  <c r="BM20" i="8"/>
  <c r="BL20" i="8"/>
  <c r="BJ20" i="8"/>
  <c r="BK20" i="8" s="1"/>
  <c r="J20" i="8"/>
  <c r="I20" i="8"/>
  <c r="H20" i="8"/>
  <c r="G20" i="8"/>
  <c r="F20" i="8"/>
  <c r="A20" i="8"/>
  <c r="DP19" i="8"/>
  <c r="DO19" i="8"/>
  <c r="DN19" i="8"/>
  <c r="DM19" i="8"/>
  <c r="DK19" i="8"/>
  <c r="DL19" i="8" s="1"/>
  <c r="DJ19" i="8"/>
  <c r="DI19" i="8"/>
  <c r="DH19" i="8"/>
  <c r="DG19" i="8"/>
  <c r="DE19" i="8"/>
  <c r="DF19" i="8" s="1"/>
  <c r="DD19" i="8"/>
  <c r="DC19" i="8"/>
  <c r="DB19" i="8"/>
  <c r="DA19" i="8"/>
  <c r="CZ19" i="8"/>
  <c r="CY19" i="8"/>
  <c r="CX19" i="8"/>
  <c r="CV19" i="8"/>
  <c r="CW19" i="8" s="1"/>
  <c r="CU19" i="8"/>
  <c r="CT19" i="8"/>
  <c r="CS19" i="8"/>
  <c r="CR19" i="8"/>
  <c r="CQ19" i="8"/>
  <c r="CP19" i="8"/>
  <c r="CO19" i="8"/>
  <c r="CN19" i="8"/>
  <c r="CL19" i="8"/>
  <c r="CM19" i="8" s="1"/>
  <c r="CG19" i="8"/>
  <c r="CF19" i="8"/>
  <c r="CE19" i="8"/>
  <c r="CD19" i="8"/>
  <c r="CC19" i="8"/>
  <c r="CB19" i="8"/>
  <c r="CA19" i="8"/>
  <c r="BZ19" i="8"/>
  <c r="BY19" i="8"/>
  <c r="BW19" i="8"/>
  <c r="BX19" i="8" s="1"/>
  <c r="BV19" i="8"/>
  <c r="BU19" i="8"/>
  <c r="BT19" i="8"/>
  <c r="BS19" i="8"/>
  <c r="BR19" i="8"/>
  <c r="BQ19" i="8"/>
  <c r="BP19" i="8"/>
  <c r="BO19" i="8"/>
  <c r="BN19" i="8"/>
  <c r="BM19" i="8"/>
  <c r="BL19" i="8"/>
  <c r="BJ19" i="8"/>
  <c r="BK19" i="8" s="1"/>
  <c r="J19" i="8"/>
  <c r="I19" i="8"/>
  <c r="H19" i="8"/>
  <c r="G19" i="8"/>
  <c r="F19" i="8"/>
  <c r="A19" i="8"/>
  <c r="DP18" i="8"/>
  <c r="DO18" i="8"/>
  <c r="DN18" i="8"/>
  <c r="DM18" i="8"/>
  <c r="DK18" i="8"/>
  <c r="DL18" i="8" s="1"/>
  <c r="DJ18" i="8"/>
  <c r="DI18" i="8"/>
  <c r="DH18" i="8"/>
  <c r="DG18" i="8"/>
  <c r="DE18" i="8"/>
  <c r="DF18" i="8" s="1"/>
  <c r="DD18" i="8"/>
  <c r="DC18" i="8"/>
  <c r="DB18" i="8"/>
  <c r="DA18" i="8"/>
  <c r="CZ18" i="8"/>
  <c r="CY18" i="8"/>
  <c r="CX18" i="8"/>
  <c r="CV18" i="8"/>
  <c r="CW18" i="8" s="1"/>
  <c r="CU18" i="8"/>
  <c r="CT18" i="8"/>
  <c r="CS18" i="8"/>
  <c r="CR18" i="8"/>
  <c r="CQ18" i="8"/>
  <c r="CP18" i="8"/>
  <c r="CO18" i="8"/>
  <c r="CN18" i="8"/>
  <c r="CL18" i="8"/>
  <c r="CM18" i="8" s="1"/>
  <c r="CG18" i="8"/>
  <c r="CF18" i="8"/>
  <c r="CE18" i="8"/>
  <c r="CD18" i="8"/>
  <c r="CC18" i="8"/>
  <c r="CB18" i="8"/>
  <c r="CA18" i="8"/>
  <c r="BZ18" i="8"/>
  <c r="BY18" i="8"/>
  <c r="BW18" i="8"/>
  <c r="BX18" i="8" s="1"/>
  <c r="BV18" i="8"/>
  <c r="BU18" i="8"/>
  <c r="BT18" i="8"/>
  <c r="BS18" i="8"/>
  <c r="BR18" i="8"/>
  <c r="BQ18" i="8"/>
  <c r="BP18" i="8"/>
  <c r="BO18" i="8"/>
  <c r="BN18" i="8"/>
  <c r="BM18" i="8"/>
  <c r="BL18" i="8"/>
  <c r="BJ18" i="8"/>
  <c r="BK18" i="8" s="1"/>
  <c r="J18" i="8"/>
  <c r="I18" i="8"/>
  <c r="H18" i="8"/>
  <c r="G18" i="8"/>
  <c r="F18" i="8"/>
  <c r="A18" i="8"/>
  <c r="DP17" i="8"/>
  <c r="DO17" i="8"/>
  <c r="DN17" i="8"/>
  <c r="DM17" i="8"/>
  <c r="DK17" i="8"/>
  <c r="DL17" i="8" s="1"/>
  <c r="DJ17" i="8"/>
  <c r="DI17" i="8"/>
  <c r="DH17" i="8"/>
  <c r="DG17" i="8"/>
  <c r="DE17" i="8"/>
  <c r="DF17" i="8" s="1"/>
  <c r="DD17" i="8"/>
  <c r="DC17" i="8"/>
  <c r="DB17" i="8"/>
  <c r="DA17" i="8"/>
  <c r="CZ17" i="8"/>
  <c r="CY17" i="8"/>
  <c r="CX17" i="8"/>
  <c r="CV17" i="8"/>
  <c r="CW17" i="8" s="1"/>
  <c r="CU17" i="8"/>
  <c r="CT17" i="8"/>
  <c r="CS17" i="8"/>
  <c r="CR17" i="8"/>
  <c r="CQ17" i="8"/>
  <c r="CP17" i="8"/>
  <c r="CO17" i="8"/>
  <c r="CN17" i="8"/>
  <c r="CL17" i="8"/>
  <c r="CM17" i="8" s="1"/>
  <c r="CG17" i="8"/>
  <c r="CF17" i="8"/>
  <c r="CE17" i="8"/>
  <c r="CD17" i="8"/>
  <c r="CC17" i="8"/>
  <c r="CB17" i="8"/>
  <c r="CA17" i="8"/>
  <c r="BZ17" i="8"/>
  <c r="BY17" i="8"/>
  <c r="BW17" i="8"/>
  <c r="BX17" i="8" s="1"/>
  <c r="BV17" i="8"/>
  <c r="BU17" i="8"/>
  <c r="BT17" i="8"/>
  <c r="BS17" i="8"/>
  <c r="BR17" i="8"/>
  <c r="BQ17" i="8"/>
  <c r="BP17" i="8"/>
  <c r="BO17" i="8"/>
  <c r="BN17" i="8"/>
  <c r="BM17" i="8"/>
  <c r="BL17" i="8"/>
  <c r="BJ17" i="8"/>
  <c r="BK17" i="8" s="1"/>
  <c r="J17" i="8"/>
  <c r="I17" i="8"/>
  <c r="H17" i="8"/>
  <c r="G17" i="8"/>
  <c r="F17" i="8"/>
  <c r="A17" i="8"/>
  <c r="DP16" i="8"/>
  <c r="DO16" i="8"/>
  <c r="DN16" i="8"/>
  <c r="DM16" i="8"/>
  <c r="DK16" i="8"/>
  <c r="DL16" i="8" s="1"/>
  <c r="DJ16" i="8"/>
  <c r="DI16" i="8"/>
  <c r="DH16" i="8"/>
  <c r="DG16" i="8"/>
  <c r="DE16" i="8"/>
  <c r="DF16" i="8" s="1"/>
  <c r="DD16" i="8"/>
  <c r="DC16" i="8"/>
  <c r="DB16" i="8"/>
  <c r="DA16" i="8"/>
  <c r="CZ16" i="8"/>
  <c r="CY16" i="8"/>
  <c r="CX16" i="8"/>
  <c r="CV16" i="8"/>
  <c r="CW16" i="8" s="1"/>
  <c r="CU16" i="8"/>
  <c r="CT16" i="8"/>
  <c r="CS16" i="8"/>
  <c r="CR16" i="8"/>
  <c r="CQ16" i="8"/>
  <c r="CP16" i="8"/>
  <c r="CO16" i="8"/>
  <c r="CN16" i="8"/>
  <c r="CL16" i="8"/>
  <c r="CM16" i="8" s="1"/>
  <c r="CG16" i="8"/>
  <c r="CF16" i="8"/>
  <c r="CE16" i="8"/>
  <c r="CD16" i="8"/>
  <c r="CC16" i="8"/>
  <c r="CB16" i="8"/>
  <c r="CA16" i="8"/>
  <c r="BZ16" i="8"/>
  <c r="BY16" i="8"/>
  <c r="BW16" i="8"/>
  <c r="BX16" i="8" s="1"/>
  <c r="BV16" i="8"/>
  <c r="BU16" i="8"/>
  <c r="BT16" i="8"/>
  <c r="BS16" i="8"/>
  <c r="BR16" i="8"/>
  <c r="BQ16" i="8"/>
  <c r="BP16" i="8"/>
  <c r="BO16" i="8"/>
  <c r="BN16" i="8"/>
  <c r="BM16" i="8"/>
  <c r="BL16" i="8"/>
  <c r="BJ16" i="8"/>
  <c r="BK16" i="8" s="1"/>
  <c r="J16" i="8"/>
  <c r="I16" i="8"/>
  <c r="H16" i="8"/>
  <c r="G16" i="8"/>
  <c r="F16" i="8"/>
  <c r="A16" i="8"/>
  <c r="DP15" i="8"/>
  <c r="DO15" i="8"/>
  <c r="DN15" i="8"/>
  <c r="DM15" i="8"/>
  <c r="DK15" i="8"/>
  <c r="DL15" i="8" s="1"/>
  <c r="DJ15" i="8"/>
  <c r="DI15" i="8"/>
  <c r="DH15" i="8"/>
  <c r="DG15" i="8"/>
  <c r="DE15" i="8"/>
  <c r="DF15" i="8" s="1"/>
  <c r="DD15" i="8"/>
  <c r="DC15" i="8"/>
  <c r="DB15" i="8"/>
  <c r="DA15" i="8"/>
  <c r="CZ15" i="8"/>
  <c r="CY15" i="8"/>
  <c r="CX15" i="8"/>
  <c r="CV15" i="8"/>
  <c r="CW15" i="8" s="1"/>
  <c r="CU15" i="8"/>
  <c r="CT15" i="8"/>
  <c r="CS15" i="8"/>
  <c r="CR15" i="8"/>
  <c r="CQ15" i="8"/>
  <c r="CP15" i="8"/>
  <c r="CO15" i="8"/>
  <c r="CN15" i="8"/>
  <c r="CL15" i="8"/>
  <c r="CM15" i="8" s="1"/>
  <c r="CG15" i="8"/>
  <c r="CF15" i="8"/>
  <c r="CE15" i="8"/>
  <c r="CD15" i="8"/>
  <c r="CC15" i="8"/>
  <c r="CB15" i="8"/>
  <c r="CA15" i="8"/>
  <c r="BZ15" i="8"/>
  <c r="BY15" i="8"/>
  <c r="BW15" i="8"/>
  <c r="BX15" i="8" s="1"/>
  <c r="BV15" i="8"/>
  <c r="BU15" i="8"/>
  <c r="BT15" i="8"/>
  <c r="BS15" i="8"/>
  <c r="BR15" i="8"/>
  <c r="BQ15" i="8"/>
  <c r="BP15" i="8"/>
  <c r="BO15" i="8"/>
  <c r="BN15" i="8"/>
  <c r="BM15" i="8"/>
  <c r="BL15" i="8"/>
  <c r="BJ15" i="8"/>
  <c r="BK15" i="8" s="1"/>
  <c r="J15" i="8"/>
  <c r="I15" i="8"/>
  <c r="H15" i="8"/>
  <c r="G15" i="8"/>
  <c r="F15" i="8"/>
  <c r="A15" i="8"/>
  <c r="DP14" i="8"/>
  <c r="DO14" i="8"/>
  <c r="DN14" i="8"/>
  <c r="DM14" i="8"/>
  <c r="DK14" i="8"/>
  <c r="DL14" i="8" s="1"/>
  <c r="DJ14" i="8"/>
  <c r="DI14" i="8"/>
  <c r="DH14" i="8"/>
  <c r="DG14" i="8"/>
  <c r="DE14" i="8"/>
  <c r="DF14" i="8" s="1"/>
  <c r="DD14" i="8"/>
  <c r="DC14" i="8"/>
  <c r="DB14" i="8"/>
  <c r="DA14" i="8"/>
  <c r="CZ14" i="8"/>
  <c r="CY14" i="8"/>
  <c r="CX14" i="8"/>
  <c r="CV14" i="8"/>
  <c r="CW14" i="8" s="1"/>
  <c r="CU14" i="8"/>
  <c r="CT14" i="8"/>
  <c r="CS14" i="8"/>
  <c r="CR14" i="8"/>
  <c r="CQ14" i="8"/>
  <c r="CP14" i="8"/>
  <c r="CO14" i="8"/>
  <c r="CN14" i="8"/>
  <c r="CL14" i="8"/>
  <c r="CM14" i="8" s="1"/>
  <c r="CG14" i="8"/>
  <c r="CF14" i="8"/>
  <c r="CE14" i="8"/>
  <c r="CD14" i="8"/>
  <c r="CC14" i="8"/>
  <c r="CB14" i="8"/>
  <c r="CA14" i="8"/>
  <c r="BZ14" i="8"/>
  <c r="BY14" i="8"/>
  <c r="BW14" i="8"/>
  <c r="BX14" i="8" s="1"/>
  <c r="BV14" i="8"/>
  <c r="BU14" i="8"/>
  <c r="BT14" i="8"/>
  <c r="BS14" i="8"/>
  <c r="BR14" i="8"/>
  <c r="BQ14" i="8"/>
  <c r="BP14" i="8"/>
  <c r="BO14" i="8"/>
  <c r="BN14" i="8"/>
  <c r="BM14" i="8"/>
  <c r="BL14" i="8"/>
  <c r="BJ14" i="8"/>
  <c r="BK14" i="8" s="1"/>
  <c r="J14" i="8"/>
  <c r="I14" i="8"/>
  <c r="H14" i="8"/>
  <c r="G14" i="8"/>
  <c r="F14" i="8"/>
  <c r="A14" i="8"/>
  <c r="DP13" i="8"/>
  <c r="DO13" i="8"/>
  <c r="DN13" i="8"/>
  <c r="DM13" i="8"/>
  <c r="DK13" i="8"/>
  <c r="DL13" i="8" s="1"/>
  <c r="DJ13" i="8"/>
  <c r="DI13" i="8"/>
  <c r="DH13" i="8"/>
  <c r="DG13" i="8"/>
  <c r="DE13" i="8"/>
  <c r="DF13" i="8" s="1"/>
  <c r="DD13" i="8"/>
  <c r="DC13" i="8"/>
  <c r="DB13" i="8"/>
  <c r="DA13" i="8"/>
  <c r="CZ13" i="8"/>
  <c r="CY13" i="8"/>
  <c r="CX13" i="8"/>
  <c r="CV13" i="8"/>
  <c r="CW13" i="8" s="1"/>
  <c r="CU13" i="8"/>
  <c r="CT13" i="8"/>
  <c r="CS13" i="8"/>
  <c r="CR13" i="8"/>
  <c r="CQ13" i="8"/>
  <c r="CP13" i="8"/>
  <c r="CO13" i="8"/>
  <c r="CN13" i="8"/>
  <c r="CL13" i="8"/>
  <c r="CM13" i="8" s="1"/>
  <c r="CG13" i="8"/>
  <c r="CF13" i="8"/>
  <c r="CE13" i="8"/>
  <c r="CD13" i="8"/>
  <c r="CC13" i="8"/>
  <c r="CB13" i="8"/>
  <c r="CA13" i="8"/>
  <c r="BZ13" i="8"/>
  <c r="BY13" i="8"/>
  <c r="BW13" i="8"/>
  <c r="BX13" i="8" s="1"/>
  <c r="BV13" i="8"/>
  <c r="BU13" i="8"/>
  <c r="BT13" i="8"/>
  <c r="BS13" i="8"/>
  <c r="BR13" i="8"/>
  <c r="BQ13" i="8"/>
  <c r="BP13" i="8"/>
  <c r="BO13" i="8"/>
  <c r="BN13" i="8"/>
  <c r="BM13" i="8"/>
  <c r="BL13" i="8"/>
  <c r="BJ13" i="8"/>
  <c r="BK13" i="8" s="1"/>
  <c r="J13" i="8"/>
  <c r="I13" i="8"/>
  <c r="H13" i="8"/>
  <c r="G13" i="8"/>
  <c r="F13" i="8"/>
  <c r="A13" i="8"/>
  <c r="DP12" i="8"/>
  <c r="DO12" i="8"/>
  <c r="DN12" i="8"/>
  <c r="DM12" i="8"/>
  <c r="DK12" i="8"/>
  <c r="DL12" i="8" s="1"/>
  <c r="DJ12" i="8"/>
  <c r="DI12" i="8"/>
  <c r="DH12" i="8"/>
  <c r="DG12" i="8"/>
  <c r="DE12" i="8"/>
  <c r="DF12" i="8" s="1"/>
  <c r="DD12" i="8"/>
  <c r="DC12" i="8"/>
  <c r="DB12" i="8"/>
  <c r="DA12" i="8"/>
  <c r="CZ12" i="8"/>
  <c r="CY12" i="8"/>
  <c r="CX12" i="8"/>
  <c r="CV12" i="8"/>
  <c r="CW12" i="8" s="1"/>
  <c r="CU12" i="8"/>
  <c r="CT12" i="8"/>
  <c r="CS12" i="8"/>
  <c r="CR12" i="8"/>
  <c r="CQ12" i="8"/>
  <c r="CP12" i="8"/>
  <c r="CO12" i="8"/>
  <c r="CN12" i="8"/>
  <c r="CL12" i="8"/>
  <c r="CM12" i="8" s="1"/>
  <c r="CG12" i="8"/>
  <c r="CF12" i="8"/>
  <c r="CE12" i="8"/>
  <c r="CD12" i="8"/>
  <c r="CC12" i="8"/>
  <c r="CB12" i="8"/>
  <c r="CA12" i="8"/>
  <c r="BZ12" i="8"/>
  <c r="BY12" i="8"/>
  <c r="BW12" i="8"/>
  <c r="BX12" i="8" s="1"/>
  <c r="BV12" i="8"/>
  <c r="BU12" i="8"/>
  <c r="BT12" i="8"/>
  <c r="BS12" i="8"/>
  <c r="BR12" i="8"/>
  <c r="BQ12" i="8"/>
  <c r="BP12" i="8"/>
  <c r="BO12" i="8"/>
  <c r="BN12" i="8"/>
  <c r="BM12" i="8"/>
  <c r="BL12" i="8"/>
  <c r="BJ12" i="8"/>
  <c r="BK12" i="8" s="1"/>
  <c r="J12" i="8"/>
  <c r="I12" i="8"/>
  <c r="H12" i="8"/>
  <c r="G12" i="8"/>
  <c r="F12" i="8"/>
  <c r="A12" i="8"/>
  <c r="DP11" i="8"/>
  <c r="DO11" i="8"/>
  <c r="DN11" i="8"/>
  <c r="DM11" i="8"/>
  <c r="DK11" i="8"/>
  <c r="DL11" i="8" s="1"/>
  <c r="DJ11" i="8"/>
  <c r="DI11" i="8"/>
  <c r="DH11" i="8"/>
  <c r="DG11" i="8"/>
  <c r="DE11" i="8"/>
  <c r="DF11" i="8" s="1"/>
  <c r="DD11" i="8"/>
  <c r="DC11" i="8"/>
  <c r="DB11" i="8"/>
  <c r="DA11" i="8"/>
  <c r="CZ11" i="8"/>
  <c r="CY11" i="8"/>
  <c r="CX11" i="8"/>
  <c r="CV11" i="8"/>
  <c r="CW11" i="8" s="1"/>
  <c r="CU11" i="8"/>
  <c r="CT11" i="8"/>
  <c r="CS11" i="8"/>
  <c r="CR11" i="8"/>
  <c r="CQ11" i="8"/>
  <c r="CP11" i="8"/>
  <c r="CO11" i="8"/>
  <c r="CN11" i="8"/>
  <c r="CL11" i="8"/>
  <c r="CM11" i="8" s="1"/>
  <c r="CG11" i="8"/>
  <c r="CF11" i="8"/>
  <c r="CE11" i="8"/>
  <c r="CD11" i="8"/>
  <c r="CC11" i="8"/>
  <c r="CB11" i="8"/>
  <c r="CA11" i="8"/>
  <c r="BZ11" i="8"/>
  <c r="BY11" i="8"/>
  <c r="BW11" i="8"/>
  <c r="BX11" i="8" s="1"/>
  <c r="BV11" i="8"/>
  <c r="BU11" i="8"/>
  <c r="BT11" i="8"/>
  <c r="BS11" i="8"/>
  <c r="BR11" i="8"/>
  <c r="BQ11" i="8"/>
  <c r="BP11" i="8"/>
  <c r="BO11" i="8"/>
  <c r="BN11" i="8"/>
  <c r="BM11" i="8"/>
  <c r="BL11" i="8"/>
  <c r="BJ11" i="8"/>
  <c r="BK11" i="8" s="1"/>
  <c r="J11" i="8"/>
  <c r="I11" i="8"/>
  <c r="H11" i="8"/>
  <c r="G11" i="8"/>
  <c r="F11" i="8"/>
  <c r="A11" i="8"/>
  <c r="DP10" i="8"/>
  <c r="DO10" i="8"/>
  <c r="DN10" i="8"/>
  <c r="DM10" i="8"/>
  <c r="DK10" i="8"/>
  <c r="DL10" i="8" s="1"/>
  <c r="DJ10" i="8"/>
  <c r="DI10" i="8"/>
  <c r="DH10" i="8"/>
  <c r="DG10" i="8"/>
  <c r="DE10" i="8"/>
  <c r="DF10" i="8" s="1"/>
  <c r="DD10" i="8"/>
  <c r="DC10" i="8"/>
  <c r="DB10" i="8"/>
  <c r="DA10" i="8"/>
  <c r="CZ10" i="8"/>
  <c r="CY10" i="8"/>
  <c r="CX10" i="8"/>
  <c r="CV10" i="8"/>
  <c r="CW10" i="8" s="1"/>
  <c r="CU10" i="8"/>
  <c r="CT10" i="8"/>
  <c r="CS10" i="8"/>
  <c r="CR10" i="8"/>
  <c r="CQ10" i="8"/>
  <c r="CP10" i="8"/>
  <c r="CO10" i="8"/>
  <c r="CN10" i="8"/>
  <c r="CL10" i="8"/>
  <c r="CM10" i="8" s="1"/>
  <c r="CG10" i="8"/>
  <c r="CF10" i="8"/>
  <c r="CE10" i="8"/>
  <c r="CD10" i="8"/>
  <c r="CC10" i="8"/>
  <c r="CB10" i="8"/>
  <c r="CA10" i="8"/>
  <c r="BZ10" i="8"/>
  <c r="BY10" i="8"/>
  <c r="BW10" i="8"/>
  <c r="BX10" i="8" s="1"/>
  <c r="BV10" i="8"/>
  <c r="BU10" i="8"/>
  <c r="BT10" i="8"/>
  <c r="BS10" i="8"/>
  <c r="BR10" i="8"/>
  <c r="BQ10" i="8"/>
  <c r="BP10" i="8"/>
  <c r="BO10" i="8"/>
  <c r="BN10" i="8"/>
  <c r="BM10" i="8"/>
  <c r="BL10" i="8"/>
  <c r="BJ10" i="8"/>
  <c r="BK10" i="8" s="1"/>
  <c r="J10" i="8"/>
  <c r="I10" i="8"/>
  <c r="H10" i="8"/>
  <c r="G10" i="8"/>
  <c r="F10" i="8"/>
  <c r="A10" i="8"/>
  <c r="DP9" i="8"/>
  <c r="DO9" i="8"/>
  <c r="DN9" i="8"/>
  <c r="DM9" i="8"/>
  <c r="DK9" i="8"/>
  <c r="DL9" i="8" s="1"/>
  <c r="DJ9" i="8"/>
  <c r="DI9" i="8"/>
  <c r="DH9" i="8"/>
  <c r="DG9" i="8"/>
  <c r="DE9" i="8"/>
  <c r="DF9" i="8" s="1"/>
  <c r="DD9" i="8"/>
  <c r="DC9" i="8"/>
  <c r="DB9" i="8"/>
  <c r="DA9" i="8"/>
  <c r="CZ9" i="8"/>
  <c r="CY9" i="8"/>
  <c r="CX9" i="8"/>
  <c r="CV9" i="8"/>
  <c r="CW9" i="8" s="1"/>
  <c r="CU9" i="8"/>
  <c r="CT9" i="8"/>
  <c r="CS9" i="8"/>
  <c r="CR9" i="8"/>
  <c r="CQ9" i="8"/>
  <c r="CP9" i="8"/>
  <c r="CO9" i="8"/>
  <c r="CN9" i="8"/>
  <c r="CL9" i="8"/>
  <c r="CM9" i="8" s="1"/>
  <c r="CG9" i="8"/>
  <c r="CF9" i="8"/>
  <c r="CE9" i="8"/>
  <c r="CD9" i="8"/>
  <c r="CC9" i="8"/>
  <c r="CB9" i="8"/>
  <c r="CA9" i="8"/>
  <c r="BZ9" i="8"/>
  <c r="BY9" i="8"/>
  <c r="BW9" i="8"/>
  <c r="BX9" i="8" s="1"/>
  <c r="BV9" i="8"/>
  <c r="BU9" i="8"/>
  <c r="BT9" i="8"/>
  <c r="BS9" i="8"/>
  <c r="BR9" i="8"/>
  <c r="BQ9" i="8"/>
  <c r="BP9" i="8"/>
  <c r="BO9" i="8"/>
  <c r="BN9" i="8"/>
  <c r="BM9" i="8"/>
  <c r="BL9" i="8"/>
  <c r="BJ9" i="8"/>
  <c r="BK9" i="8" s="1"/>
  <c r="J9" i="8"/>
  <c r="I9" i="8"/>
  <c r="H9" i="8"/>
  <c r="G9" i="8"/>
  <c r="F9" i="8"/>
  <c r="A9" i="8"/>
  <c r="DP8" i="8"/>
  <c r="DO8" i="8"/>
  <c r="DN8" i="8"/>
  <c r="DM8" i="8"/>
  <c r="DK8" i="8"/>
  <c r="DL8" i="8" s="1"/>
  <c r="DJ8" i="8"/>
  <c r="DI8" i="8"/>
  <c r="DH8" i="8"/>
  <c r="DG8" i="8"/>
  <c r="DE8" i="8"/>
  <c r="DF8" i="8" s="1"/>
  <c r="DD8" i="8"/>
  <c r="DC8" i="8"/>
  <c r="DB8" i="8"/>
  <c r="DA8" i="8"/>
  <c r="CZ8" i="8"/>
  <c r="CY8" i="8"/>
  <c r="CX8" i="8"/>
  <c r="CV8" i="8"/>
  <c r="CW8" i="8" s="1"/>
  <c r="CU8" i="8"/>
  <c r="CT8" i="8"/>
  <c r="CS8" i="8"/>
  <c r="CR8" i="8"/>
  <c r="CQ8" i="8"/>
  <c r="CP8" i="8"/>
  <c r="CO8" i="8"/>
  <c r="CN8" i="8"/>
  <c r="CL8" i="8"/>
  <c r="CM8" i="8" s="1"/>
  <c r="CG8" i="8"/>
  <c r="CF8" i="8"/>
  <c r="CE8" i="8"/>
  <c r="CD8" i="8"/>
  <c r="CC8" i="8"/>
  <c r="CB8" i="8"/>
  <c r="CA8" i="8"/>
  <c r="BZ8" i="8"/>
  <c r="BY8" i="8"/>
  <c r="BW8" i="8"/>
  <c r="BX8" i="8" s="1"/>
  <c r="BV8" i="8"/>
  <c r="BU8" i="8"/>
  <c r="BT8" i="8"/>
  <c r="BS8" i="8"/>
  <c r="BR8" i="8"/>
  <c r="BQ8" i="8"/>
  <c r="BP8" i="8"/>
  <c r="BO8" i="8"/>
  <c r="BN8" i="8"/>
  <c r="BM8" i="8"/>
  <c r="BL8" i="8"/>
  <c r="BJ8" i="8"/>
  <c r="BK8" i="8" s="1"/>
  <c r="J8" i="8"/>
  <c r="I8" i="8"/>
  <c r="H8" i="8"/>
  <c r="G8" i="8"/>
  <c r="F8" i="8"/>
  <c r="A8" i="8"/>
  <c r="DP7" i="8"/>
  <c r="DO7" i="8"/>
  <c r="DN7" i="8"/>
  <c r="DM7" i="8"/>
  <c r="DK7" i="8"/>
  <c r="DL7" i="8" s="1"/>
  <c r="DJ7" i="8"/>
  <c r="DI7" i="8"/>
  <c r="DH7" i="8"/>
  <c r="DG7" i="8"/>
  <c r="DE7" i="8"/>
  <c r="DF7" i="8" s="1"/>
  <c r="DD7" i="8"/>
  <c r="DC7" i="8"/>
  <c r="DB7" i="8"/>
  <c r="DA7" i="8"/>
  <c r="CZ7" i="8"/>
  <c r="CY7" i="8"/>
  <c r="CX7" i="8"/>
  <c r="CV7" i="8"/>
  <c r="CW7" i="8" s="1"/>
  <c r="CU7" i="8"/>
  <c r="CT7" i="8"/>
  <c r="CS7" i="8"/>
  <c r="CR7" i="8"/>
  <c r="CQ7" i="8"/>
  <c r="CP7" i="8"/>
  <c r="CO7" i="8"/>
  <c r="CN7" i="8"/>
  <c r="CL7" i="8"/>
  <c r="CM7" i="8" s="1"/>
  <c r="CG7" i="8"/>
  <c r="CF7" i="8"/>
  <c r="CE7" i="8"/>
  <c r="CD7" i="8"/>
  <c r="CC7" i="8"/>
  <c r="CB7" i="8"/>
  <c r="CA7" i="8"/>
  <c r="BZ7" i="8"/>
  <c r="BY7" i="8"/>
  <c r="BW7" i="8"/>
  <c r="BX7" i="8" s="1"/>
  <c r="BV7" i="8"/>
  <c r="BU7" i="8"/>
  <c r="BT7" i="8"/>
  <c r="BS7" i="8"/>
  <c r="BR7" i="8"/>
  <c r="BQ7" i="8"/>
  <c r="BP7" i="8"/>
  <c r="BO7" i="8"/>
  <c r="BN7" i="8"/>
  <c r="BM7" i="8"/>
  <c r="BL7" i="8"/>
  <c r="BJ7" i="8"/>
  <c r="BK7" i="8" s="1"/>
  <c r="J7" i="8"/>
  <c r="I7" i="8"/>
  <c r="H7" i="8"/>
  <c r="G7" i="8"/>
  <c r="F7" i="8"/>
  <c r="A7" i="8"/>
  <c r="DP6" i="8"/>
  <c r="DO6" i="8"/>
  <c r="DN6" i="8"/>
  <c r="DM6" i="8"/>
  <c r="DK6" i="8"/>
  <c r="DL6" i="8" s="1"/>
  <c r="DJ6" i="8"/>
  <c r="DI6" i="8"/>
  <c r="DH6" i="8"/>
  <c r="DG6" i="8"/>
  <c r="DE6" i="8"/>
  <c r="DF6" i="8" s="1"/>
  <c r="DD6" i="8"/>
  <c r="DC6" i="8"/>
  <c r="DB6" i="8"/>
  <c r="DA6" i="8"/>
  <c r="CZ6" i="8"/>
  <c r="CY6" i="8"/>
  <c r="CX6" i="8"/>
  <c r="CV6" i="8"/>
  <c r="CW6" i="8" s="1"/>
  <c r="CU6" i="8"/>
  <c r="CT6" i="8"/>
  <c r="CS6" i="8"/>
  <c r="CR6" i="8"/>
  <c r="CQ6" i="8"/>
  <c r="CP6" i="8"/>
  <c r="CO6" i="8"/>
  <c r="CN6" i="8"/>
  <c r="CL6" i="8"/>
  <c r="CM6" i="8" s="1"/>
  <c r="CG6" i="8"/>
  <c r="CF6" i="8"/>
  <c r="CE6" i="8"/>
  <c r="CD6" i="8"/>
  <c r="CC6" i="8"/>
  <c r="CB6" i="8"/>
  <c r="CA6" i="8"/>
  <c r="BZ6" i="8"/>
  <c r="BY6" i="8"/>
  <c r="BW6" i="8"/>
  <c r="BX6" i="8" s="1"/>
  <c r="BV6" i="8"/>
  <c r="BU6" i="8"/>
  <c r="BT6" i="8"/>
  <c r="BS6" i="8"/>
  <c r="BR6" i="8"/>
  <c r="BQ6" i="8"/>
  <c r="BP6" i="8"/>
  <c r="BO6" i="8"/>
  <c r="BN6" i="8"/>
  <c r="BM6" i="8"/>
  <c r="BL6" i="8"/>
  <c r="BJ6" i="8"/>
  <c r="BK6" i="8" s="1"/>
  <c r="J6" i="8"/>
  <c r="I6" i="8"/>
  <c r="H6" i="8"/>
  <c r="G6" i="8"/>
  <c r="F6" i="8"/>
  <c r="A6" i="8"/>
  <c r="DP5" i="8"/>
  <c r="DO5" i="8"/>
  <c r="DN5" i="8"/>
  <c r="DM5" i="8"/>
  <c r="DK5" i="8"/>
  <c r="DL5" i="8" s="1"/>
  <c r="DJ5" i="8"/>
  <c r="DI5" i="8"/>
  <c r="DH5" i="8"/>
  <c r="DG5" i="8"/>
  <c r="DE5" i="8"/>
  <c r="DF5" i="8" s="1"/>
  <c r="DD5" i="8"/>
  <c r="DC5" i="8"/>
  <c r="DB5" i="8"/>
  <c r="DA5" i="8"/>
  <c r="CZ5" i="8"/>
  <c r="CY5" i="8"/>
  <c r="CX5" i="8"/>
  <c r="CV5" i="8"/>
  <c r="CW5" i="8" s="1"/>
  <c r="CU5" i="8"/>
  <c r="CT5" i="8"/>
  <c r="CS5" i="8"/>
  <c r="CR5" i="8"/>
  <c r="CQ5" i="8"/>
  <c r="CP5" i="8"/>
  <c r="CO5" i="8"/>
  <c r="CN5" i="8"/>
  <c r="CL5" i="8"/>
  <c r="CM5" i="8" s="1"/>
  <c r="CG5" i="8"/>
  <c r="CF5" i="8"/>
  <c r="CE5" i="8"/>
  <c r="CD5" i="8"/>
  <c r="CC5" i="8"/>
  <c r="CB5" i="8"/>
  <c r="CA5" i="8"/>
  <c r="BZ5" i="8"/>
  <c r="BY5" i="8"/>
  <c r="BW5" i="8"/>
  <c r="BX5" i="8" s="1"/>
  <c r="BV5" i="8"/>
  <c r="BU5" i="8"/>
  <c r="BT5" i="8"/>
  <c r="BS5" i="8"/>
  <c r="BR5" i="8"/>
  <c r="BQ5" i="8"/>
  <c r="BP5" i="8"/>
  <c r="BO5" i="8"/>
  <c r="BN5" i="8"/>
  <c r="BM5" i="8"/>
  <c r="BL5" i="8"/>
  <c r="BJ5" i="8"/>
  <c r="BK5" i="8" s="1"/>
  <c r="J5" i="8"/>
  <c r="I5" i="8"/>
  <c r="H5" i="8"/>
  <c r="G5" i="8"/>
  <c r="F5" i="8"/>
  <c r="A5" i="8"/>
  <c r="DP4" i="8"/>
  <c r="DO4" i="8"/>
  <c r="DN4" i="8"/>
  <c r="DM4" i="8"/>
  <c r="DK4" i="8"/>
  <c r="DL4" i="8" s="1"/>
  <c r="DJ4" i="8"/>
  <c r="DI4" i="8"/>
  <c r="DH4" i="8"/>
  <c r="DG4" i="8"/>
  <c r="DE4" i="8"/>
  <c r="DF4" i="8" s="1"/>
  <c r="DD4" i="8"/>
  <c r="DC4" i="8"/>
  <c r="DB4" i="8"/>
  <c r="DA4" i="8"/>
  <c r="CZ4" i="8"/>
  <c r="CY4" i="8"/>
  <c r="CX4" i="8"/>
  <c r="CV4" i="8"/>
  <c r="CW4" i="8" s="1"/>
  <c r="CU4" i="8"/>
  <c r="CT4" i="8"/>
  <c r="CS4" i="8"/>
  <c r="CR4" i="8"/>
  <c r="CQ4" i="8"/>
  <c r="CP4" i="8"/>
  <c r="CO4" i="8"/>
  <c r="CN4" i="8"/>
  <c r="CL4" i="8"/>
  <c r="CM4" i="8" s="1"/>
  <c r="CG4" i="8"/>
  <c r="CF4" i="8"/>
  <c r="CE4" i="8"/>
  <c r="CD4" i="8"/>
  <c r="CC4" i="8"/>
  <c r="CB4" i="8"/>
  <c r="CA4" i="8"/>
  <c r="BZ4" i="8"/>
  <c r="BY4" i="8"/>
  <c r="BW4" i="8"/>
  <c r="BX4" i="8" s="1"/>
  <c r="BV4" i="8"/>
  <c r="BU4" i="8"/>
  <c r="BT4" i="8"/>
  <c r="BS4" i="8"/>
  <c r="BR4" i="8"/>
  <c r="BQ4" i="8"/>
  <c r="BP4" i="8"/>
  <c r="BO4" i="8"/>
  <c r="BN4" i="8"/>
  <c r="BM4" i="8"/>
  <c r="BL4" i="8"/>
  <c r="BJ4" i="8"/>
  <c r="BK4" i="8" s="1"/>
  <c r="J4" i="8"/>
  <c r="I4" i="8"/>
  <c r="H4" i="8"/>
  <c r="G4" i="8"/>
  <c r="F4" i="8"/>
  <c r="A4" i="8"/>
  <c r="DP3" i="8"/>
  <c r="DO3" i="8"/>
  <c r="DN3" i="8"/>
  <c r="DM3" i="8"/>
  <c r="DK3" i="8"/>
  <c r="DL3" i="8" s="1"/>
  <c r="DJ3" i="8"/>
  <c r="DI3" i="8"/>
  <c r="DH3" i="8"/>
  <c r="DG3" i="8"/>
  <c r="DE3" i="8"/>
  <c r="DF3" i="8" s="1"/>
  <c r="DD3" i="8"/>
  <c r="DC3" i="8"/>
  <c r="DB3" i="8"/>
  <c r="DA3" i="8"/>
  <c r="CZ3" i="8"/>
  <c r="CY3" i="8"/>
  <c r="CX3" i="8"/>
  <c r="CV3" i="8"/>
  <c r="CW3" i="8" s="1"/>
  <c r="CU3" i="8"/>
  <c r="CT3" i="8"/>
  <c r="CS3" i="8"/>
  <c r="CR3" i="8"/>
  <c r="CQ3" i="8"/>
  <c r="CP3" i="8"/>
  <c r="CO3" i="8"/>
  <c r="CN3" i="8"/>
  <c r="CL3" i="8"/>
  <c r="CM3" i="8" s="1"/>
  <c r="CG3" i="8"/>
  <c r="CF3" i="8"/>
  <c r="CE3" i="8"/>
  <c r="CD3" i="8"/>
  <c r="CC3" i="8"/>
  <c r="CB3" i="8"/>
  <c r="CA3" i="8"/>
  <c r="BZ3" i="8"/>
  <c r="BY3" i="8"/>
  <c r="BW3" i="8"/>
  <c r="BX3" i="8" s="1"/>
  <c r="BV3" i="8"/>
  <c r="BU3" i="8"/>
  <c r="BT3" i="8"/>
  <c r="BS3" i="8"/>
  <c r="BR3" i="8"/>
  <c r="BQ3" i="8"/>
  <c r="BP3" i="8"/>
  <c r="BO3" i="8"/>
  <c r="BN3" i="8"/>
  <c r="BM3" i="8"/>
  <c r="BL3" i="8"/>
  <c r="BJ3" i="8"/>
  <c r="BK3" i="8" s="1"/>
  <c r="J3" i="8"/>
  <c r="I3" i="8"/>
  <c r="H3" i="8"/>
  <c r="G3" i="8"/>
  <c r="F3" i="8"/>
  <c r="A3" i="8"/>
  <c r="DP2" i="8"/>
  <c r="DJ2" i="8"/>
  <c r="E1495" i="8" l="1"/>
  <c r="E1494" i="8"/>
  <c r="E1491" i="8"/>
  <c r="E1490" i="8"/>
  <c r="E1487" i="8"/>
  <c r="E1486" i="8"/>
  <c r="E1483" i="8"/>
  <c r="E1482" i="8"/>
  <c r="E1479" i="8"/>
  <c r="E1478" i="8"/>
  <c r="E1475" i="8"/>
  <c r="E1474" i="8"/>
  <c r="E1471" i="8"/>
  <c r="E1470" i="8"/>
  <c r="E1467" i="8"/>
  <c r="E1466" i="8"/>
  <c r="E1463" i="8"/>
  <c r="E1462" i="8"/>
  <c r="E1459" i="8"/>
  <c r="E1458" i="8"/>
  <c r="E1455" i="8"/>
  <c r="E1496" i="8"/>
  <c r="D1495" i="8"/>
  <c r="D1494" i="8"/>
  <c r="E1493" i="8"/>
  <c r="E1492" i="8"/>
  <c r="D1491" i="8"/>
  <c r="D1490" i="8"/>
  <c r="E1489" i="8"/>
  <c r="E1488" i="8"/>
  <c r="D1487" i="8"/>
  <c r="D1486" i="8"/>
  <c r="E1485" i="8"/>
  <c r="E1484" i="8"/>
  <c r="D1483" i="8"/>
  <c r="D1482" i="8"/>
  <c r="E1481" i="8"/>
  <c r="E1480" i="8"/>
  <c r="D1479" i="8"/>
  <c r="D1478" i="8"/>
  <c r="E1477" i="8"/>
  <c r="E1476" i="8"/>
  <c r="D1475" i="8"/>
  <c r="D1474" i="8"/>
  <c r="E1473" i="8"/>
  <c r="E1472" i="8"/>
  <c r="D1471" i="8"/>
  <c r="D1470" i="8"/>
  <c r="E1469" i="8"/>
  <c r="D1496" i="8"/>
  <c r="D1493" i="8"/>
  <c r="D1492" i="8"/>
  <c r="D1489" i="8"/>
  <c r="D1488" i="8"/>
  <c r="D1485" i="8"/>
  <c r="D1484" i="8"/>
  <c r="D1481" i="8"/>
  <c r="D1480" i="8"/>
  <c r="D1477" i="8"/>
  <c r="D1476" i="8"/>
  <c r="D1473" i="8"/>
  <c r="D1472" i="8"/>
  <c r="D1469" i="8"/>
  <c r="D1468" i="8"/>
  <c r="D1465" i="8"/>
  <c r="D1464" i="8"/>
  <c r="D1461" i="8"/>
  <c r="D1459" i="8"/>
  <c r="D1457" i="8"/>
  <c r="D1456" i="8"/>
  <c r="E1314" i="8"/>
  <c r="E1312" i="8"/>
  <c r="D1311" i="8"/>
  <c r="D1309" i="8"/>
  <c r="E1306" i="8"/>
  <c r="E1304" i="8"/>
  <c r="D1303" i="8"/>
  <c r="D1301" i="8"/>
  <c r="E1298" i="8"/>
  <c r="E1296" i="8"/>
  <c r="D1295" i="8"/>
  <c r="D1293" i="8"/>
  <c r="D1292" i="8"/>
  <c r="D1291" i="8"/>
  <c r="E1290" i="8"/>
  <c r="D1285" i="8"/>
  <c r="D1284" i="8"/>
  <c r="D1283" i="8"/>
  <c r="D1282" i="8"/>
  <c r="D1281" i="8"/>
  <c r="D1280" i="8"/>
  <c r="D1279" i="8"/>
  <c r="D1278" i="8"/>
  <c r="D1277" i="8"/>
  <c r="D1276" i="8"/>
  <c r="D1275" i="8"/>
  <c r="D1274" i="8"/>
  <c r="D1273" i="8"/>
  <c r="D1272" i="8"/>
  <c r="D1271" i="8"/>
  <c r="D1270" i="8"/>
  <c r="D1269" i="8"/>
  <c r="D1268" i="8"/>
  <c r="D1267" i="8"/>
  <c r="D1266" i="8"/>
  <c r="D1265" i="8"/>
  <c r="D1264" i="8"/>
  <c r="D1263" i="8"/>
  <c r="D1262" i="8"/>
  <c r="D1261" i="8"/>
  <c r="D1260" i="8"/>
  <c r="D1259" i="8"/>
  <c r="D1258" i="8"/>
  <c r="D1257" i="8"/>
  <c r="D1256" i="8"/>
  <c r="D1255" i="8"/>
  <c r="D1254" i="8"/>
  <c r="D1253" i="8"/>
  <c r="D1252" i="8"/>
  <c r="D1251" i="8"/>
  <c r="D1250" i="8"/>
  <c r="D1249" i="8"/>
  <c r="D1248" i="8"/>
  <c r="D1247" i="8"/>
  <c r="D1246" i="8"/>
  <c r="D1245" i="8"/>
  <c r="D1244" i="8"/>
  <c r="D1243" i="8"/>
  <c r="D1242" i="8"/>
  <c r="D1241" i="8"/>
  <c r="D1240" i="8"/>
  <c r="D1239" i="8"/>
  <c r="D1238" i="8"/>
  <c r="D1237" i="8"/>
  <c r="D1236" i="8"/>
  <c r="D1235" i="8"/>
  <c r="D1234" i="8"/>
  <c r="D1233" i="8"/>
  <c r="D1232" i="8"/>
  <c r="D1231" i="8"/>
  <c r="D1230" i="8"/>
  <c r="D1229" i="8"/>
  <c r="D1228" i="8"/>
  <c r="D1227" i="8"/>
  <c r="D1226" i="8"/>
  <c r="D1225" i="8"/>
  <c r="D1224" i="8"/>
  <c r="D1223" i="8"/>
  <c r="D1222" i="8"/>
  <c r="D1221" i="8"/>
  <c r="D1220" i="8"/>
  <c r="D1219" i="8"/>
  <c r="D1218" i="8"/>
  <c r="D1217" i="8"/>
  <c r="D1216" i="8"/>
  <c r="D1215" i="8"/>
  <c r="D1214" i="8"/>
  <c r="D1213" i="8"/>
  <c r="D1212" i="8"/>
  <c r="D1211" i="8"/>
  <c r="D1210" i="8"/>
  <c r="D1209" i="8"/>
  <c r="D1208" i="8"/>
  <c r="D1207" i="8"/>
  <c r="D1206" i="8"/>
  <c r="D1205" i="8"/>
  <c r="D1204" i="8"/>
  <c r="D1203" i="8"/>
  <c r="D1202" i="8"/>
  <c r="D1201" i="8"/>
  <c r="D1200" i="8"/>
  <c r="D1199" i="8"/>
  <c r="D1198" i="8"/>
  <c r="D1197" i="8"/>
  <c r="D1196" i="8"/>
  <c r="D1195" i="8"/>
  <c r="D1194" i="8"/>
  <c r="D1193" i="8"/>
  <c r="D1192" i="8"/>
  <c r="D1191" i="8"/>
  <c r="D1190" i="8"/>
  <c r="D1189" i="8"/>
  <c r="D1188" i="8"/>
  <c r="D1187" i="8"/>
  <c r="D1186" i="8"/>
  <c r="D1185" i="8"/>
  <c r="D1184" i="8"/>
  <c r="D1183" i="8"/>
  <c r="D1182" i="8"/>
  <c r="D1181" i="8"/>
  <c r="D1180" i="8"/>
  <c r="D1179" i="8"/>
  <c r="E1468" i="8"/>
  <c r="E1464" i="8"/>
  <c r="E1460" i="8"/>
  <c r="E1454" i="8"/>
  <c r="E1451" i="8"/>
  <c r="E1450" i="8"/>
  <c r="E1447" i="8"/>
  <c r="E1446" i="8"/>
  <c r="E1443" i="8"/>
  <c r="E1442" i="8"/>
  <c r="E1439" i="8"/>
  <c r="E1438" i="8"/>
  <c r="E1435" i="8"/>
  <c r="E1434" i="8"/>
  <c r="E1431" i="8"/>
  <c r="E1430" i="8"/>
  <c r="E1427" i="8"/>
  <c r="E1426" i="8"/>
  <c r="E1423" i="8"/>
  <c r="E1422" i="8"/>
  <c r="E1419" i="8"/>
  <c r="E1418" i="8"/>
  <c r="E1415" i="8"/>
  <c r="E1414" i="8"/>
  <c r="E1411" i="8"/>
  <c r="E1410" i="8"/>
  <c r="E1407" i="8"/>
  <c r="E1406" i="8"/>
  <c r="E1403" i="8"/>
  <c r="E1402" i="8"/>
  <c r="E1399" i="8"/>
  <c r="E1398" i="8"/>
  <c r="E1395" i="8"/>
  <c r="E1394" i="8"/>
  <c r="E1391" i="8"/>
  <c r="E1390" i="8"/>
  <c r="E1387" i="8"/>
  <c r="E1386" i="8"/>
  <c r="E1383" i="8"/>
  <c r="E1382" i="8"/>
  <c r="E1379" i="8"/>
  <c r="E1378" i="8"/>
  <c r="E1375" i="8"/>
  <c r="E1374" i="8"/>
  <c r="E1371" i="8"/>
  <c r="E1370" i="8"/>
  <c r="E1367" i="8"/>
  <c r="E1366" i="8"/>
  <c r="E1363" i="8"/>
  <c r="E1362" i="8"/>
  <c r="E1359" i="8"/>
  <c r="E1358" i="8"/>
  <c r="E1355" i="8"/>
  <c r="E1354" i="8"/>
  <c r="E1351" i="8"/>
  <c r="E1350" i="8"/>
  <c r="E1347" i="8"/>
  <c r="E1346" i="8"/>
  <c r="E1343" i="8"/>
  <c r="E1342" i="8"/>
  <c r="E1339" i="8"/>
  <c r="E1338" i="8"/>
  <c r="E1335" i="8"/>
  <c r="E1334" i="8"/>
  <c r="E1331" i="8"/>
  <c r="E1330" i="8"/>
  <c r="E1327" i="8"/>
  <c r="E1326" i="8"/>
  <c r="E1323" i="8"/>
  <c r="E1322" i="8"/>
  <c r="E1319" i="8"/>
  <c r="E1318" i="8"/>
  <c r="E1315" i="8"/>
  <c r="D1314" i="8"/>
  <c r="E1313" i="8"/>
  <c r="D1312" i="8"/>
  <c r="E1307" i="8"/>
  <c r="D1306" i="8"/>
  <c r="E1305" i="8"/>
  <c r="D1304" i="8"/>
  <c r="E1299" i="8"/>
  <c r="D1298" i="8"/>
  <c r="E1297" i="8"/>
  <c r="D1296" i="8"/>
  <c r="D1290" i="8"/>
  <c r="E1289" i="8"/>
  <c r="E1288" i="8"/>
  <c r="E1287" i="8"/>
  <c r="D1466" i="8"/>
  <c r="E1465" i="8"/>
  <c r="D1462" i="8"/>
  <c r="E1461" i="8"/>
  <c r="D1460" i="8"/>
  <c r="D1455" i="8"/>
  <c r="D1454" i="8"/>
  <c r="E1453" i="8"/>
  <c r="E1452" i="8"/>
  <c r="D1451" i="8"/>
  <c r="D1450" i="8"/>
  <c r="E1449" i="8"/>
  <c r="E1448" i="8"/>
  <c r="D1447" i="8"/>
  <c r="D1446" i="8"/>
  <c r="E1445" i="8"/>
  <c r="E1444" i="8"/>
  <c r="D1443" i="8"/>
  <c r="D1442" i="8"/>
  <c r="E1441" i="8"/>
  <c r="E1440" i="8"/>
  <c r="D1439" i="8"/>
  <c r="D1438" i="8"/>
  <c r="E1437" i="8"/>
  <c r="E1436" i="8"/>
  <c r="D1435" i="8"/>
  <c r="D1434" i="8"/>
  <c r="E1433" i="8"/>
  <c r="E1432" i="8"/>
  <c r="D1431" i="8"/>
  <c r="D1430" i="8"/>
  <c r="E1429" i="8"/>
  <c r="E1428" i="8"/>
  <c r="D1427" i="8"/>
  <c r="D1426" i="8"/>
  <c r="E1425" i="8"/>
  <c r="E1424" i="8"/>
  <c r="D1423" i="8"/>
  <c r="D1422" i="8"/>
  <c r="E1421" i="8"/>
  <c r="E1420" i="8"/>
  <c r="D1419" i="8"/>
  <c r="D1418" i="8"/>
  <c r="E1417" i="8"/>
  <c r="E1416" i="8"/>
  <c r="D1415" i="8"/>
  <c r="D1414" i="8"/>
  <c r="E1413" i="8"/>
  <c r="E1412" i="8"/>
  <c r="D1411" i="8"/>
  <c r="D1410" i="8"/>
  <c r="E1409" i="8"/>
  <c r="E1408" i="8"/>
  <c r="D1407" i="8"/>
  <c r="D1406" i="8"/>
  <c r="E1405" i="8"/>
  <c r="E1404" i="8"/>
  <c r="D1403" i="8"/>
  <c r="D1402" i="8"/>
  <c r="E1401" i="8"/>
  <c r="E1400" i="8"/>
  <c r="D1399" i="8"/>
  <c r="D1398" i="8"/>
  <c r="E1397" i="8"/>
  <c r="E1396" i="8"/>
  <c r="D1395" i="8"/>
  <c r="D1394" i="8"/>
  <c r="E1393" i="8"/>
  <c r="E1392" i="8"/>
  <c r="D1391" i="8"/>
  <c r="D1390" i="8"/>
  <c r="E1389" i="8"/>
  <c r="E1388" i="8"/>
  <c r="D1387" i="8"/>
  <c r="D1386" i="8"/>
  <c r="E1385" i="8"/>
  <c r="E1384" i="8"/>
  <c r="D1383" i="8"/>
  <c r="D1382" i="8"/>
  <c r="E1381" i="8"/>
  <c r="E1380" i="8"/>
  <c r="D1379" i="8"/>
  <c r="D1378" i="8"/>
  <c r="E1377" i="8"/>
  <c r="E1376" i="8"/>
  <c r="D1375" i="8"/>
  <c r="D1374" i="8"/>
  <c r="E1373" i="8"/>
  <c r="E1372" i="8"/>
  <c r="D1371" i="8"/>
  <c r="D1370" i="8"/>
  <c r="E1369" i="8"/>
  <c r="E1368" i="8"/>
  <c r="D1367" i="8"/>
  <c r="D1366" i="8"/>
  <c r="E1365" i="8"/>
  <c r="E1364" i="8"/>
  <c r="D1363" i="8"/>
  <c r="D1362" i="8"/>
  <c r="E1361" i="8"/>
  <c r="E1360" i="8"/>
  <c r="D1359" i="8"/>
  <c r="D1358" i="8"/>
  <c r="E1357" i="8"/>
  <c r="E1356" i="8"/>
  <c r="D1355" i="8"/>
  <c r="D1354" i="8"/>
  <c r="E1353" i="8"/>
  <c r="E1352" i="8"/>
  <c r="D1351" i="8"/>
  <c r="D1350" i="8"/>
  <c r="E1349" i="8"/>
  <c r="E1348" i="8"/>
  <c r="D1347" i="8"/>
  <c r="D1346" i="8"/>
  <c r="E1345" i="8"/>
  <c r="E1344" i="8"/>
  <c r="D1343" i="8"/>
  <c r="D1342" i="8"/>
  <c r="E1341" i="8"/>
  <c r="E1340" i="8"/>
  <c r="D1339" i="8"/>
  <c r="D1338" i="8"/>
  <c r="E1337" i="8"/>
  <c r="E1336" i="8"/>
  <c r="D1335" i="8"/>
  <c r="D1334" i="8"/>
  <c r="E1333" i="8"/>
  <c r="E1332" i="8"/>
  <c r="D1331" i="8"/>
  <c r="D1330" i="8"/>
  <c r="E1329" i="8"/>
  <c r="E1328" i="8"/>
  <c r="D1327" i="8"/>
  <c r="D1326" i="8"/>
  <c r="E1325" i="8"/>
  <c r="E1324" i="8"/>
  <c r="D1323" i="8"/>
  <c r="D1322" i="8"/>
  <c r="E1321" i="8"/>
  <c r="E1320" i="8"/>
  <c r="D1319" i="8"/>
  <c r="D1318" i="8"/>
  <c r="E1317" i="8"/>
  <c r="E1316" i="8"/>
  <c r="D1315" i="8"/>
  <c r="D1313" i="8"/>
  <c r="E1310" i="8"/>
  <c r="E1308" i="8"/>
  <c r="D1307" i="8"/>
  <c r="D1305" i="8"/>
  <c r="E1302" i="8"/>
  <c r="E1300" i="8"/>
  <c r="D1299" i="8"/>
  <c r="D1297" i="8"/>
  <c r="E1294" i="8"/>
  <c r="D1289" i="8"/>
  <c r="D1288" i="8"/>
  <c r="D1287" i="8"/>
  <c r="E1286" i="8"/>
  <c r="D1467" i="8"/>
  <c r="D1463" i="8"/>
  <c r="D1458" i="8"/>
  <c r="E1457" i="8"/>
  <c r="E1456" i="8"/>
  <c r="D1453" i="8"/>
  <c r="D1452" i="8"/>
  <c r="D1449" i="8"/>
  <c r="D1448" i="8"/>
  <c r="D1445" i="8"/>
  <c r="D1444" i="8"/>
  <c r="D1441" i="8"/>
  <c r="D1440" i="8"/>
  <c r="D1437" i="8"/>
  <c r="D1436" i="8"/>
  <c r="D1433" i="8"/>
  <c r="D1432" i="8"/>
  <c r="D1429" i="8"/>
  <c r="D1428" i="8"/>
  <c r="D1425" i="8"/>
  <c r="D1424" i="8"/>
  <c r="D1421" i="8"/>
  <c r="D1420" i="8"/>
  <c r="D1417" i="8"/>
  <c r="D1416" i="8"/>
  <c r="D1413" i="8"/>
  <c r="D1412" i="8"/>
  <c r="D1409" i="8"/>
  <c r="D1408" i="8"/>
  <c r="D1405" i="8"/>
  <c r="D1404" i="8"/>
  <c r="D1401" i="8"/>
  <c r="D1400" i="8"/>
  <c r="D1397" i="8"/>
  <c r="D1396" i="8"/>
  <c r="D1393" i="8"/>
  <c r="D1392" i="8"/>
  <c r="D1389" i="8"/>
  <c r="D1388" i="8"/>
  <c r="D1385" i="8"/>
  <c r="D1384" i="8"/>
  <c r="D1381" i="8"/>
  <c r="D1380" i="8"/>
  <c r="D1377" i="8"/>
  <c r="D1376" i="8"/>
  <c r="D1373" i="8"/>
  <c r="D1372" i="8"/>
  <c r="D1369" i="8"/>
  <c r="D1368" i="8"/>
  <c r="D1365" i="8"/>
  <c r="D1364" i="8"/>
  <c r="D1361" i="8"/>
  <c r="D1360" i="8"/>
  <c r="D1357" i="8"/>
  <c r="D1356" i="8"/>
  <c r="D1353" i="8"/>
  <c r="D1352" i="8"/>
  <c r="D1349" i="8"/>
  <c r="D1348" i="8"/>
  <c r="D1345" i="8"/>
  <c r="D1344" i="8"/>
  <c r="D1341" i="8"/>
  <c r="D1340" i="8"/>
  <c r="D1337" i="8"/>
  <c r="D1336" i="8"/>
  <c r="D1333" i="8"/>
  <c r="D1332" i="8"/>
  <c r="D1329" i="8"/>
  <c r="D1328" i="8"/>
  <c r="D1325" i="8"/>
  <c r="D1324" i="8"/>
  <c r="D1321" i="8"/>
  <c r="D1320" i="8"/>
  <c r="D1317" i="8"/>
  <c r="D1316" i="8"/>
  <c r="E1311" i="8"/>
  <c r="D1310" i="8"/>
  <c r="E1309" i="8"/>
  <c r="D1308" i="8"/>
  <c r="E1303" i="8"/>
  <c r="D1302" i="8"/>
  <c r="E1301" i="8"/>
  <c r="D1300" i="8"/>
  <c r="E1295" i="8"/>
  <c r="D1294" i="8"/>
  <c r="E1293" i="8"/>
  <c r="E1292" i="8"/>
  <c r="E1291" i="8"/>
  <c r="D1286" i="8"/>
  <c r="E1285" i="8"/>
  <c r="E1284" i="8"/>
  <c r="E1283" i="8"/>
  <c r="E1282" i="8"/>
  <c r="E1281" i="8"/>
  <c r="E1280" i="8"/>
  <c r="E1279" i="8"/>
  <c r="E1278" i="8"/>
  <c r="E1277" i="8"/>
  <c r="E1276" i="8"/>
  <c r="E1275" i="8"/>
  <c r="E1274" i="8"/>
  <c r="E1273" i="8"/>
  <c r="E1272" i="8"/>
  <c r="E1271" i="8"/>
  <c r="E1270" i="8"/>
  <c r="E1269" i="8"/>
  <c r="E1268" i="8"/>
  <c r="E1267" i="8"/>
  <c r="E1266" i="8"/>
  <c r="E1265" i="8"/>
  <c r="E1264" i="8"/>
  <c r="E1263" i="8"/>
  <c r="E1262" i="8"/>
  <c r="E1261" i="8"/>
  <c r="E1260" i="8"/>
  <c r="E1259" i="8"/>
  <c r="E1258" i="8"/>
  <c r="E1257" i="8"/>
  <c r="E1256" i="8"/>
  <c r="E1255" i="8"/>
  <c r="E1254" i="8"/>
  <c r="E1253" i="8"/>
  <c r="E1252" i="8"/>
  <c r="E1251" i="8"/>
  <c r="E1250" i="8"/>
  <c r="E1249" i="8"/>
  <c r="E1248" i="8"/>
  <c r="E1247" i="8"/>
  <c r="E1246" i="8"/>
  <c r="E1245" i="8"/>
  <c r="E1244" i="8"/>
  <c r="E1243" i="8"/>
  <c r="E1242" i="8"/>
  <c r="E1241" i="8"/>
  <c r="E1240" i="8"/>
  <c r="E1239" i="8"/>
  <c r="E1238" i="8"/>
  <c r="E1237" i="8"/>
  <c r="E1236" i="8"/>
  <c r="E1235" i="8"/>
  <c r="E1234" i="8"/>
  <c r="E1233" i="8"/>
  <c r="E1232" i="8"/>
  <c r="E1231" i="8"/>
  <c r="E1230" i="8"/>
  <c r="E1229" i="8"/>
  <c r="E1228" i="8"/>
  <c r="E1227" i="8"/>
  <c r="E1226" i="8"/>
  <c r="E1225" i="8"/>
  <c r="E1224" i="8"/>
  <c r="E1223" i="8"/>
  <c r="E1222" i="8"/>
  <c r="E1221" i="8"/>
  <c r="E1220" i="8"/>
  <c r="E1219" i="8"/>
  <c r="E1218" i="8"/>
  <c r="E1217" i="8"/>
  <c r="E1216" i="8"/>
  <c r="E1215" i="8"/>
  <c r="E1214" i="8"/>
  <c r="E1213" i="8"/>
  <c r="E1212" i="8"/>
  <c r="E1211" i="8"/>
  <c r="E1210" i="8"/>
  <c r="E1209" i="8"/>
  <c r="E1208" i="8"/>
  <c r="E1207" i="8"/>
  <c r="E1206" i="8"/>
  <c r="E1205" i="8"/>
  <c r="E1202" i="8"/>
  <c r="E1198" i="8"/>
  <c r="E1194" i="8"/>
  <c r="E1190" i="8"/>
  <c r="E1186" i="8"/>
  <c r="E1182" i="8"/>
  <c r="E1178" i="8"/>
  <c r="E1177" i="8"/>
  <c r="E1176" i="8"/>
  <c r="E1175" i="8"/>
  <c r="E1174" i="8"/>
  <c r="E1173" i="8"/>
  <c r="E1172" i="8"/>
  <c r="E1171" i="8"/>
  <c r="E1170" i="8"/>
  <c r="E1169" i="8"/>
  <c r="E1168" i="8"/>
  <c r="E1167" i="8"/>
  <c r="E1166" i="8"/>
  <c r="E1165" i="8"/>
  <c r="E1164" i="8"/>
  <c r="E1163" i="8"/>
  <c r="E1162" i="8"/>
  <c r="E1161" i="8"/>
  <c r="E1160" i="8"/>
  <c r="E1159" i="8"/>
  <c r="E1158" i="8"/>
  <c r="E1157" i="8"/>
  <c r="E1156" i="8"/>
  <c r="E1155" i="8"/>
  <c r="E1154" i="8"/>
  <c r="E1153" i="8"/>
  <c r="E1152" i="8"/>
  <c r="E1151" i="8"/>
  <c r="E1150" i="8"/>
  <c r="E1149" i="8"/>
  <c r="E1148" i="8"/>
  <c r="E1147" i="8"/>
  <c r="E1146" i="8"/>
  <c r="E1145" i="8"/>
  <c r="E1144" i="8"/>
  <c r="E1143" i="8"/>
  <c r="E1142" i="8"/>
  <c r="E1141" i="8"/>
  <c r="E1140" i="8"/>
  <c r="E1139" i="8"/>
  <c r="E1138" i="8"/>
  <c r="E1137" i="8"/>
  <c r="E1136" i="8"/>
  <c r="E1135" i="8"/>
  <c r="E1134" i="8"/>
  <c r="E1133" i="8"/>
  <c r="E1132" i="8"/>
  <c r="E1131" i="8"/>
  <c r="E1130" i="8"/>
  <c r="E1129" i="8"/>
  <c r="E1128" i="8"/>
  <c r="E1127" i="8"/>
  <c r="E1126" i="8"/>
  <c r="E1125" i="8"/>
  <c r="E1124" i="8"/>
  <c r="E1123" i="8"/>
  <c r="E1122" i="8"/>
  <c r="E1121" i="8"/>
  <c r="E1120" i="8"/>
  <c r="E1119" i="8"/>
  <c r="E1118" i="8"/>
  <c r="E1117" i="8"/>
  <c r="E1116" i="8"/>
  <c r="E1115" i="8"/>
  <c r="E1114" i="8"/>
  <c r="E1113" i="8"/>
  <c r="E1112" i="8"/>
  <c r="E1111" i="8"/>
  <c r="E1110" i="8"/>
  <c r="E1109" i="8"/>
  <c r="E1108" i="8"/>
  <c r="E1107" i="8"/>
  <c r="E1106" i="8"/>
  <c r="E1105" i="8"/>
  <c r="E1104" i="8"/>
  <c r="E1103" i="8"/>
  <c r="E1102" i="8"/>
  <c r="E1101" i="8"/>
  <c r="E1100" i="8"/>
  <c r="E1099" i="8"/>
  <c r="E1098" i="8"/>
  <c r="E1097" i="8"/>
  <c r="E1096" i="8"/>
  <c r="E1095" i="8"/>
  <c r="E1094" i="8"/>
  <c r="E1093" i="8"/>
  <c r="E1092" i="8"/>
  <c r="E1091" i="8"/>
  <c r="E1090" i="8"/>
  <c r="E1089" i="8"/>
  <c r="E1088" i="8"/>
  <c r="E1087" i="8"/>
  <c r="E1086" i="8"/>
  <c r="E1085" i="8"/>
  <c r="E1084" i="8"/>
  <c r="E1083" i="8"/>
  <c r="E1082" i="8"/>
  <c r="E1081" i="8"/>
  <c r="E1080" i="8"/>
  <c r="E1079" i="8"/>
  <c r="E1078" i="8"/>
  <c r="E1077" i="8"/>
  <c r="E1076" i="8"/>
  <c r="E1075" i="8"/>
  <c r="E1074" i="8"/>
  <c r="E1073" i="8"/>
  <c r="E1072" i="8"/>
  <c r="E1071" i="8"/>
  <c r="E1070" i="8"/>
  <c r="E1069" i="8"/>
  <c r="E1068" i="8"/>
  <c r="E1067" i="8"/>
  <c r="E1066" i="8"/>
  <c r="E1065" i="8"/>
  <c r="E1064" i="8"/>
  <c r="E1063" i="8"/>
  <c r="E1062" i="8"/>
  <c r="E1061" i="8"/>
  <c r="E1060" i="8"/>
  <c r="E1059" i="8"/>
  <c r="E1058" i="8"/>
  <c r="E1057" i="8"/>
  <c r="E1056" i="8"/>
  <c r="E1055" i="8"/>
  <c r="E1054" i="8"/>
  <c r="E1053" i="8"/>
  <c r="E1052" i="8"/>
  <c r="E1051" i="8"/>
  <c r="E1050" i="8"/>
  <c r="E1049" i="8"/>
  <c r="E1048" i="8"/>
  <c r="E1047" i="8"/>
  <c r="E1046" i="8"/>
  <c r="E1045" i="8"/>
  <c r="E1044" i="8"/>
  <c r="E1043" i="8"/>
  <c r="E1042" i="8"/>
  <c r="E1041" i="8"/>
  <c r="E1040" i="8"/>
  <c r="E1039" i="8"/>
  <c r="E1038" i="8"/>
  <c r="E1037" i="8"/>
  <c r="E1036" i="8"/>
  <c r="E1035" i="8"/>
  <c r="E1034" i="8"/>
  <c r="E1033" i="8"/>
  <c r="E1032" i="8"/>
  <c r="E1031" i="8"/>
  <c r="E1030" i="8"/>
  <c r="E1029" i="8"/>
  <c r="E1028" i="8"/>
  <c r="E1027" i="8"/>
  <c r="E1026" i="8"/>
  <c r="E1025" i="8"/>
  <c r="E1024" i="8"/>
  <c r="E1023" i="8"/>
  <c r="E1022" i="8"/>
  <c r="E1021" i="8"/>
  <c r="E1020" i="8"/>
  <c r="E1019" i="8"/>
  <c r="E1018" i="8"/>
  <c r="E1017" i="8"/>
  <c r="E1016" i="8"/>
  <c r="E1015" i="8"/>
  <c r="E1203" i="8"/>
  <c r="E1199" i="8"/>
  <c r="E1195" i="8"/>
  <c r="E1191" i="8"/>
  <c r="E1187" i="8"/>
  <c r="E1183" i="8"/>
  <c r="E1179" i="8"/>
  <c r="D1178" i="8"/>
  <c r="D1177" i="8"/>
  <c r="D1176" i="8"/>
  <c r="D1175" i="8"/>
  <c r="D1174" i="8"/>
  <c r="D1173" i="8"/>
  <c r="D1172" i="8"/>
  <c r="D1171" i="8"/>
  <c r="D1170" i="8"/>
  <c r="D1169" i="8"/>
  <c r="D1168" i="8"/>
  <c r="D1167" i="8"/>
  <c r="D1166" i="8"/>
  <c r="D1165" i="8"/>
  <c r="D1164" i="8"/>
  <c r="D1163" i="8"/>
  <c r="D1162" i="8"/>
  <c r="D1161" i="8"/>
  <c r="D1160" i="8"/>
  <c r="D1159" i="8"/>
  <c r="D1158" i="8"/>
  <c r="D1157" i="8"/>
  <c r="D1156" i="8"/>
  <c r="D1155" i="8"/>
  <c r="D1154" i="8"/>
  <c r="D1153" i="8"/>
  <c r="D1152" i="8"/>
  <c r="D1151" i="8"/>
  <c r="D1150" i="8"/>
  <c r="D1149" i="8"/>
  <c r="D1148" i="8"/>
  <c r="D1147" i="8"/>
  <c r="D1146" i="8"/>
  <c r="D1145" i="8"/>
  <c r="D1144" i="8"/>
  <c r="D1143" i="8"/>
  <c r="D1142" i="8"/>
  <c r="D1141" i="8"/>
  <c r="D1140" i="8"/>
  <c r="D1139" i="8"/>
  <c r="D1138" i="8"/>
  <c r="D1137" i="8"/>
  <c r="D1136" i="8"/>
  <c r="D1135" i="8"/>
  <c r="D1134" i="8"/>
  <c r="D1133" i="8"/>
  <c r="D1132" i="8"/>
  <c r="D1131" i="8"/>
  <c r="D1130" i="8"/>
  <c r="D1129" i="8"/>
  <c r="D1128" i="8"/>
  <c r="D1127" i="8"/>
  <c r="D1126" i="8"/>
  <c r="D1125" i="8"/>
  <c r="D1124" i="8"/>
  <c r="D1123" i="8"/>
  <c r="D1122" i="8"/>
  <c r="D1121" i="8"/>
  <c r="D1120" i="8"/>
  <c r="D1119" i="8"/>
  <c r="D1118" i="8"/>
  <c r="D1117" i="8"/>
  <c r="D1116" i="8"/>
  <c r="D1115" i="8"/>
  <c r="D1114" i="8"/>
  <c r="D1113" i="8"/>
  <c r="D1112" i="8"/>
  <c r="D1111" i="8"/>
  <c r="D1110" i="8"/>
  <c r="D1109" i="8"/>
  <c r="D1108" i="8"/>
  <c r="D1107" i="8"/>
  <c r="D1106" i="8"/>
  <c r="D1105" i="8"/>
  <c r="D1104" i="8"/>
  <c r="D1103" i="8"/>
  <c r="D1102" i="8"/>
  <c r="D1101" i="8"/>
  <c r="D1100" i="8"/>
  <c r="D1099" i="8"/>
  <c r="D1098" i="8"/>
  <c r="D1097" i="8"/>
  <c r="D1096" i="8"/>
  <c r="D1095" i="8"/>
  <c r="D1094" i="8"/>
  <c r="D1093" i="8"/>
  <c r="D1092" i="8"/>
  <c r="D1091" i="8"/>
  <c r="D1090" i="8"/>
  <c r="D1089" i="8"/>
  <c r="D1088" i="8"/>
  <c r="D1087" i="8"/>
  <c r="D1086" i="8"/>
  <c r="D1085" i="8"/>
  <c r="D1084" i="8"/>
  <c r="D1083" i="8"/>
  <c r="D1082" i="8"/>
  <c r="D1081" i="8"/>
  <c r="D1080" i="8"/>
  <c r="D1079" i="8"/>
  <c r="D1078" i="8"/>
  <c r="D1077" i="8"/>
  <c r="D1076" i="8"/>
  <c r="D1075" i="8"/>
  <c r="D1074" i="8"/>
  <c r="D1073" i="8"/>
  <c r="D1072" i="8"/>
  <c r="D1071" i="8"/>
  <c r="D1070" i="8"/>
  <c r="D1069" i="8"/>
  <c r="D1068" i="8"/>
  <c r="D1067" i="8"/>
  <c r="D1066" i="8"/>
  <c r="D1065" i="8"/>
  <c r="D1064" i="8"/>
  <c r="D1063" i="8"/>
  <c r="D1062" i="8"/>
  <c r="D1061" i="8"/>
  <c r="D1060" i="8"/>
  <c r="D1059" i="8"/>
  <c r="D1058" i="8"/>
  <c r="D1057" i="8"/>
  <c r="D1056" i="8"/>
  <c r="D1055" i="8"/>
  <c r="D1054" i="8"/>
  <c r="D1053" i="8"/>
  <c r="D1052" i="8"/>
  <c r="D1051" i="8"/>
  <c r="D1050" i="8"/>
  <c r="D1049" i="8"/>
  <c r="D1048" i="8"/>
  <c r="D1047" i="8"/>
  <c r="D1046" i="8"/>
  <c r="D1045" i="8"/>
  <c r="D1044" i="8"/>
  <c r="D1043" i="8"/>
  <c r="D1042" i="8"/>
  <c r="D1041" i="8"/>
  <c r="D1040" i="8"/>
  <c r="D1039" i="8"/>
  <c r="D1038" i="8"/>
  <c r="D1037" i="8"/>
  <c r="D1036" i="8"/>
  <c r="D1035" i="8"/>
  <c r="D1034" i="8"/>
  <c r="D1033" i="8"/>
  <c r="D1032" i="8"/>
  <c r="D1031" i="8"/>
  <c r="D1030" i="8"/>
  <c r="D1029" i="8"/>
  <c r="D1028" i="8"/>
  <c r="D1027" i="8"/>
  <c r="D1026" i="8"/>
  <c r="D1025" i="8"/>
  <c r="D1024" i="8"/>
  <c r="D1023" i="8"/>
  <c r="D1022" i="8"/>
  <c r="D1021" i="8"/>
  <c r="E1204" i="8"/>
  <c r="E1200" i="8"/>
  <c r="E1196" i="8"/>
  <c r="E1192" i="8"/>
  <c r="E1188" i="8"/>
  <c r="E1184" i="8"/>
  <c r="E1180" i="8"/>
  <c r="E1201" i="8"/>
  <c r="E1197" i="8"/>
  <c r="E1193" i="8"/>
  <c r="E1189" i="8"/>
  <c r="E1185" i="8"/>
  <c r="E1181" i="8"/>
  <c r="D1018" i="8"/>
  <c r="E1014" i="8"/>
  <c r="E1013" i="8"/>
  <c r="E1012" i="8"/>
  <c r="E1011" i="8"/>
  <c r="E1010" i="8"/>
  <c r="E1009" i="8"/>
  <c r="E1008" i="8"/>
  <c r="E1007" i="8"/>
  <c r="E1006" i="8"/>
  <c r="E1005" i="8"/>
  <c r="E1004" i="8"/>
  <c r="E1003" i="8"/>
  <c r="E1002" i="8"/>
  <c r="E1001" i="8"/>
  <c r="E1000" i="8"/>
  <c r="E999" i="8"/>
  <c r="E998" i="8"/>
  <c r="E997" i="8"/>
  <c r="E996" i="8"/>
  <c r="E995" i="8"/>
  <c r="E994" i="8"/>
  <c r="E993" i="8"/>
  <c r="E992" i="8"/>
  <c r="E991" i="8"/>
  <c r="E990" i="8"/>
  <c r="E989" i="8"/>
  <c r="E988" i="8"/>
  <c r="E987" i="8"/>
  <c r="E986" i="8"/>
  <c r="E985" i="8"/>
  <c r="E984" i="8"/>
  <c r="E983" i="8"/>
  <c r="E982" i="8"/>
  <c r="E981" i="8"/>
  <c r="E980" i="8"/>
  <c r="E979" i="8"/>
  <c r="E978" i="8"/>
  <c r="E977" i="8"/>
  <c r="E976" i="8"/>
  <c r="E975" i="8"/>
  <c r="E974" i="8"/>
  <c r="E973" i="8"/>
  <c r="E972" i="8"/>
  <c r="E971" i="8"/>
  <c r="E970" i="8"/>
  <c r="E969" i="8"/>
  <c r="E968" i="8"/>
  <c r="E967" i="8"/>
  <c r="E966" i="8"/>
  <c r="E965" i="8"/>
  <c r="E964" i="8"/>
  <c r="E963" i="8"/>
  <c r="E962" i="8"/>
  <c r="E961" i="8"/>
  <c r="E960" i="8"/>
  <c r="E959" i="8"/>
  <c r="E958" i="8"/>
  <c r="E957" i="8"/>
  <c r="E956" i="8"/>
  <c r="E955" i="8"/>
  <c r="E954" i="8"/>
  <c r="E953" i="8"/>
  <c r="E952" i="8"/>
  <c r="E951" i="8"/>
  <c r="E950" i="8"/>
  <c r="E949" i="8"/>
  <c r="E948" i="8"/>
  <c r="E947" i="8"/>
  <c r="E946" i="8"/>
  <c r="E945" i="8"/>
  <c r="E944" i="8"/>
  <c r="E943" i="8"/>
  <c r="E942" i="8"/>
  <c r="E941" i="8"/>
  <c r="E940" i="8"/>
  <c r="E939" i="8"/>
  <c r="E938" i="8"/>
  <c r="E937" i="8"/>
  <c r="E936" i="8"/>
  <c r="E935" i="8"/>
  <c r="E934" i="8"/>
  <c r="E933" i="8"/>
  <c r="E932" i="8"/>
  <c r="E931" i="8"/>
  <c r="E930" i="8"/>
  <c r="E929" i="8"/>
  <c r="E928" i="8"/>
  <c r="E927" i="8"/>
  <c r="E926" i="8"/>
  <c r="E925" i="8"/>
  <c r="E924" i="8"/>
  <c r="E923" i="8"/>
  <c r="E922" i="8"/>
  <c r="E921" i="8"/>
  <c r="E920" i="8"/>
  <c r="E919" i="8"/>
  <c r="E918" i="8"/>
  <c r="E917" i="8"/>
  <c r="E916" i="8"/>
  <c r="E915" i="8"/>
  <c r="E914" i="8"/>
  <c r="E913" i="8"/>
  <c r="E912" i="8"/>
  <c r="E911" i="8"/>
  <c r="E910" i="8"/>
  <c r="E909" i="8"/>
  <c r="E908" i="8"/>
  <c r="E907" i="8"/>
  <c r="E906" i="8"/>
  <c r="E905" i="8"/>
  <c r="E904" i="8"/>
  <c r="E903" i="8"/>
  <c r="E902" i="8"/>
  <c r="E901" i="8"/>
  <c r="E900" i="8"/>
  <c r="E899" i="8"/>
  <c r="E898" i="8"/>
  <c r="E897" i="8"/>
  <c r="E896" i="8"/>
  <c r="E895" i="8"/>
  <c r="E894" i="8"/>
  <c r="E893" i="8"/>
  <c r="E892" i="8"/>
  <c r="E891" i="8"/>
  <c r="E890" i="8"/>
  <c r="E889" i="8"/>
  <c r="E888" i="8"/>
  <c r="E887" i="8"/>
  <c r="E886" i="8"/>
  <c r="E885" i="8"/>
  <c r="E884" i="8"/>
  <c r="E883" i="8"/>
  <c r="E882" i="8"/>
  <c r="E881" i="8"/>
  <c r="E880" i="8"/>
  <c r="E879" i="8"/>
  <c r="E878" i="8"/>
  <c r="E877" i="8"/>
  <c r="E876" i="8"/>
  <c r="E875" i="8"/>
  <c r="E874" i="8"/>
  <c r="E873" i="8"/>
  <c r="E872" i="8"/>
  <c r="E871" i="8"/>
  <c r="E870" i="8"/>
  <c r="E869" i="8"/>
  <c r="E868" i="8"/>
  <c r="E867" i="8"/>
  <c r="E866" i="8"/>
  <c r="E865" i="8"/>
  <c r="E864" i="8"/>
  <c r="E863" i="8"/>
  <c r="E862" i="8"/>
  <c r="E861" i="8"/>
  <c r="E860" i="8"/>
  <c r="E859" i="8"/>
  <c r="E858" i="8"/>
  <c r="E857" i="8"/>
  <c r="E856" i="8"/>
  <c r="E855" i="8"/>
  <c r="E854" i="8"/>
  <c r="E853" i="8"/>
  <c r="E852" i="8"/>
  <c r="E851" i="8"/>
  <c r="E850" i="8"/>
  <c r="E849" i="8"/>
  <c r="E848" i="8"/>
  <c r="E847" i="8"/>
  <c r="E846" i="8"/>
  <c r="E845" i="8"/>
  <c r="E844" i="8"/>
  <c r="E843" i="8"/>
  <c r="E842" i="8"/>
  <c r="E841" i="8"/>
  <c r="E840" i="8"/>
  <c r="E839" i="8"/>
  <c r="E838" i="8"/>
  <c r="E837" i="8"/>
  <c r="E836" i="8"/>
  <c r="E835" i="8"/>
  <c r="E834" i="8"/>
  <c r="E833" i="8"/>
  <c r="E832" i="8"/>
  <c r="E831" i="8"/>
  <c r="E830" i="8"/>
  <c r="E829" i="8"/>
  <c r="E828" i="8"/>
  <c r="E827" i="8"/>
  <c r="E826" i="8"/>
  <c r="E825" i="8"/>
  <c r="E824" i="8"/>
  <c r="E823" i="8"/>
  <c r="E822" i="8"/>
  <c r="E821" i="8"/>
  <c r="E820" i="8"/>
  <c r="E819" i="8"/>
  <c r="E818" i="8"/>
  <c r="E817" i="8"/>
  <c r="E816" i="8"/>
  <c r="E815" i="8"/>
  <c r="E814" i="8"/>
  <c r="E813" i="8"/>
  <c r="E812" i="8"/>
  <c r="E811" i="8"/>
  <c r="E810" i="8"/>
  <c r="E809" i="8"/>
  <c r="E808" i="8"/>
  <c r="E807" i="8"/>
  <c r="E806" i="8"/>
  <c r="E805" i="8"/>
  <c r="E804" i="8"/>
  <c r="E803" i="8"/>
  <c r="E802" i="8"/>
  <c r="E801" i="8"/>
  <c r="E800" i="8"/>
  <c r="E799" i="8"/>
  <c r="E798" i="8"/>
  <c r="E797" i="8"/>
  <c r="E796" i="8"/>
  <c r="E795" i="8"/>
  <c r="E794" i="8"/>
  <c r="E793" i="8"/>
  <c r="E792" i="8"/>
  <c r="E791" i="8"/>
  <c r="E790" i="8"/>
  <c r="E789" i="8"/>
  <c r="E788" i="8"/>
  <c r="E787" i="8"/>
  <c r="E786" i="8"/>
  <c r="E785" i="8"/>
  <c r="E784" i="8"/>
  <c r="E783" i="8"/>
  <c r="E782" i="8"/>
  <c r="E781" i="8"/>
  <c r="E780" i="8"/>
  <c r="E779" i="8"/>
  <c r="E778" i="8"/>
  <c r="E777" i="8"/>
  <c r="E776" i="8"/>
  <c r="E775" i="8"/>
  <c r="E774" i="8"/>
  <c r="E773" i="8"/>
  <c r="E772" i="8"/>
  <c r="E771" i="8"/>
  <c r="E770" i="8"/>
  <c r="E769" i="8"/>
  <c r="E768" i="8"/>
  <c r="E767" i="8"/>
  <c r="E766" i="8"/>
  <c r="E765" i="8"/>
  <c r="E764" i="8"/>
  <c r="E763" i="8"/>
  <c r="E762" i="8"/>
  <c r="E761" i="8"/>
  <c r="E760" i="8"/>
  <c r="E759" i="8"/>
  <c r="E758" i="8"/>
  <c r="E757" i="8"/>
  <c r="E756" i="8"/>
  <c r="D755" i="8"/>
  <c r="E750" i="8"/>
  <c r="E749" i="8"/>
  <c r="E748" i="8"/>
  <c r="D747" i="8"/>
  <c r="E742" i="8"/>
  <c r="E741" i="8"/>
  <c r="E740" i="8"/>
  <c r="D739" i="8"/>
  <c r="E734" i="8"/>
  <c r="E733" i="8"/>
  <c r="E732" i="8"/>
  <c r="D731" i="8"/>
  <c r="E726" i="8"/>
  <c r="E725" i="8"/>
  <c r="E724" i="8"/>
  <c r="D723" i="8"/>
  <c r="E718" i="8"/>
  <c r="E717" i="8"/>
  <c r="E716" i="8"/>
  <c r="D715" i="8"/>
  <c r="E710" i="8"/>
  <c r="E709" i="8"/>
  <c r="E708" i="8"/>
  <c r="D707" i="8"/>
  <c r="E702" i="8"/>
  <c r="E701" i="8"/>
  <c r="E700" i="8"/>
  <c r="D699" i="8"/>
  <c r="E694" i="8"/>
  <c r="E693" i="8"/>
  <c r="E692" i="8"/>
  <c r="D691" i="8"/>
  <c r="E686" i="8"/>
  <c r="E685" i="8"/>
  <c r="E684" i="8"/>
  <c r="D683" i="8"/>
  <c r="E678" i="8"/>
  <c r="E677" i="8"/>
  <c r="E676" i="8"/>
  <c r="D675" i="8"/>
  <c r="E670" i="8"/>
  <c r="E669" i="8"/>
  <c r="E668" i="8"/>
  <c r="D667" i="8"/>
  <c r="E662" i="8"/>
  <c r="E661" i="8"/>
  <c r="E660" i="8"/>
  <c r="D659" i="8"/>
  <c r="E654" i="8"/>
  <c r="E653" i="8"/>
  <c r="E652" i="8"/>
  <c r="D651" i="8"/>
  <c r="E646" i="8"/>
  <c r="E642" i="8"/>
  <c r="E638" i="8"/>
  <c r="E634" i="8"/>
  <c r="E630" i="8"/>
  <c r="E626" i="8"/>
  <c r="E622" i="8"/>
  <c r="E618" i="8"/>
  <c r="E614" i="8"/>
  <c r="E610" i="8"/>
  <c r="D608" i="8"/>
  <c r="E607" i="8"/>
  <c r="D605" i="8"/>
  <c r="D602" i="8"/>
  <c r="D600" i="8"/>
  <c r="E599" i="8"/>
  <c r="D1019" i="8"/>
  <c r="D1015" i="8"/>
  <c r="D1014" i="8"/>
  <c r="D1013" i="8"/>
  <c r="D1012" i="8"/>
  <c r="D1011" i="8"/>
  <c r="D1010" i="8"/>
  <c r="D1009" i="8"/>
  <c r="D1008" i="8"/>
  <c r="D1007" i="8"/>
  <c r="D1006" i="8"/>
  <c r="D1005" i="8"/>
  <c r="D1004" i="8"/>
  <c r="D1003" i="8"/>
  <c r="D1002" i="8"/>
  <c r="D1001" i="8"/>
  <c r="D1000" i="8"/>
  <c r="D999" i="8"/>
  <c r="D998" i="8"/>
  <c r="D997" i="8"/>
  <c r="D996" i="8"/>
  <c r="D995" i="8"/>
  <c r="D994" i="8"/>
  <c r="D993" i="8"/>
  <c r="D992" i="8"/>
  <c r="D991" i="8"/>
  <c r="D990" i="8"/>
  <c r="D989" i="8"/>
  <c r="D988" i="8"/>
  <c r="D987" i="8"/>
  <c r="D986" i="8"/>
  <c r="D985" i="8"/>
  <c r="D984" i="8"/>
  <c r="D983" i="8"/>
  <c r="D982" i="8"/>
  <c r="D981" i="8"/>
  <c r="D980" i="8"/>
  <c r="D979" i="8"/>
  <c r="D978" i="8"/>
  <c r="D977" i="8"/>
  <c r="D976" i="8"/>
  <c r="D975" i="8"/>
  <c r="D974" i="8"/>
  <c r="D973" i="8"/>
  <c r="D972" i="8"/>
  <c r="D971" i="8"/>
  <c r="D970" i="8"/>
  <c r="D969" i="8"/>
  <c r="D968" i="8"/>
  <c r="D967" i="8"/>
  <c r="D966" i="8"/>
  <c r="D965" i="8"/>
  <c r="D964" i="8"/>
  <c r="D963" i="8"/>
  <c r="D962" i="8"/>
  <c r="D961" i="8"/>
  <c r="D960" i="8"/>
  <c r="D959" i="8"/>
  <c r="D958" i="8"/>
  <c r="D957" i="8"/>
  <c r="D956" i="8"/>
  <c r="D955" i="8"/>
  <c r="D954" i="8"/>
  <c r="D953" i="8"/>
  <c r="D952" i="8"/>
  <c r="D951" i="8"/>
  <c r="D950" i="8"/>
  <c r="D949" i="8"/>
  <c r="D948" i="8"/>
  <c r="D947" i="8"/>
  <c r="D946" i="8"/>
  <c r="D945" i="8"/>
  <c r="D944" i="8"/>
  <c r="D943" i="8"/>
  <c r="D942" i="8"/>
  <c r="D941" i="8"/>
  <c r="D940" i="8"/>
  <c r="D939" i="8"/>
  <c r="D938" i="8"/>
  <c r="D937" i="8"/>
  <c r="D936" i="8"/>
  <c r="D935" i="8"/>
  <c r="D934" i="8"/>
  <c r="D933" i="8"/>
  <c r="D932" i="8"/>
  <c r="D931" i="8"/>
  <c r="D930" i="8"/>
  <c r="D929" i="8"/>
  <c r="D928" i="8"/>
  <c r="D927" i="8"/>
  <c r="D926" i="8"/>
  <c r="D925" i="8"/>
  <c r="D924" i="8"/>
  <c r="D923" i="8"/>
  <c r="D922" i="8"/>
  <c r="D921" i="8"/>
  <c r="D920" i="8"/>
  <c r="D919" i="8"/>
  <c r="D918" i="8"/>
  <c r="D917" i="8"/>
  <c r="D916" i="8"/>
  <c r="D915" i="8"/>
  <c r="D914" i="8"/>
  <c r="D913" i="8"/>
  <c r="D912" i="8"/>
  <c r="D911" i="8"/>
  <c r="D910" i="8"/>
  <c r="D909" i="8"/>
  <c r="D908" i="8"/>
  <c r="D907" i="8"/>
  <c r="D906" i="8"/>
  <c r="D905" i="8"/>
  <c r="D904" i="8"/>
  <c r="D903" i="8"/>
  <c r="D902" i="8"/>
  <c r="D901" i="8"/>
  <c r="D900" i="8"/>
  <c r="D899" i="8"/>
  <c r="D898" i="8"/>
  <c r="D897" i="8"/>
  <c r="D896" i="8"/>
  <c r="D895" i="8"/>
  <c r="D894" i="8"/>
  <c r="D893" i="8"/>
  <c r="D892" i="8"/>
  <c r="D891" i="8"/>
  <c r="D890" i="8"/>
  <c r="D889" i="8"/>
  <c r="D888" i="8"/>
  <c r="D887" i="8"/>
  <c r="D886" i="8"/>
  <c r="D885" i="8"/>
  <c r="D884" i="8"/>
  <c r="D883" i="8"/>
  <c r="D882" i="8"/>
  <c r="D881" i="8"/>
  <c r="D880" i="8"/>
  <c r="D879" i="8"/>
  <c r="D878" i="8"/>
  <c r="D877" i="8"/>
  <c r="D876" i="8"/>
  <c r="D875" i="8"/>
  <c r="D874" i="8"/>
  <c r="D873" i="8"/>
  <c r="D872" i="8"/>
  <c r="D871" i="8"/>
  <c r="D870" i="8"/>
  <c r="D869" i="8"/>
  <c r="D868" i="8"/>
  <c r="D867" i="8"/>
  <c r="D866" i="8"/>
  <c r="D865" i="8"/>
  <c r="D864" i="8"/>
  <c r="D863" i="8"/>
  <c r="D862" i="8"/>
  <c r="D861" i="8"/>
  <c r="D860" i="8"/>
  <c r="D859" i="8"/>
  <c r="D858" i="8"/>
  <c r="D857" i="8"/>
  <c r="D856" i="8"/>
  <c r="D855" i="8"/>
  <c r="D854" i="8"/>
  <c r="D853" i="8"/>
  <c r="D852" i="8"/>
  <c r="D851" i="8"/>
  <c r="D850" i="8"/>
  <c r="D849" i="8"/>
  <c r="D848" i="8"/>
  <c r="D847" i="8"/>
  <c r="D846" i="8"/>
  <c r="D845" i="8"/>
  <c r="D844" i="8"/>
  <c r="D843" i="8"/>
  <c r="D842" i="8"/>
  <c r="D841" i="8"/>
  <c r="D840" i="8"/>
  <c r="D839" i="8"/>
  <c r="D838" i="8"/>
  <c r="D837" i="8"/>
  <c r="D836" i="8"/>
  <c r="D835" i="8"/>
  <c r="D834" i="8"/>
  <c r="D833" i="8"/>
  <c r="D832" i="8"/>
  <c r="D831" i="8"/>
  <c r="D830" i="8"/>
  <c r="D829" i="8"/>
  <c r="D828" i="8"/>
  <c r="D827" i="8"/>
  <c r="D826" i="8"/>
  <c r="D825" i="8"/>
  <c r="D824" i="8"/>
  <c r="D823" i="8"/>
  <c r="D822" i="8"/>
  <c r="D821" i="8"/>
  <c r="D820" i="8"/>
  <c r="D819" i="8"/>
  <c r="D818" i="8"/>
  <c r="D817" i="8"/>
  <c r="D816" i="8"/>
  <c r="D815" i="8"/>
  <c r="D814" i="8"/>
  <c r="D813" i="8"/>
  <c r="D812" i="8"/>
  <c r="D811" i="8"/>
  <c r="D810" i="8"/>
  <c r="D809" i="8"/>
  <c r="D808" i="8"/>
  <c r="D807" i="8"/>
  <c r="D806" i="8"/>
  <c r="D805" i="8"/>
  <c r="D804" i="8"/>
  <c r="D803" i="8"/>
  <c r="D802" i="8"/>
  <c r="D801" i="8"/>
  <c r="D800" i="8"/>
  <c r="D799" i="8"/>
  <c r="D798" i="8"/>
  <c r="D797" i="8"/>
  <c r="D796" i="8"/>
  <c r="D795" i="8"/>
  <c r="D794" i="8"/>
  <c r="D793" i="8"/>
  <c r="D792" i="8"/>
  <c r="D791" i="8"/>
  <c r="D790" i="8"/>
  <c r="D789" i="8"/>
  <c r="D788" i="8"/>
  <c r="D787" i="8"/>
  <c r="D786" i="8"/>
  <c r="D785" i="8"/>
  <c r="D784" i="8"/>
  <c r="D783" i="8"/>
  <c r="D782" i="8"/>
  <c r="D781" i="8"/>
  <c r="D780" i="8"/>
  <c r="D779" i="8"/>
  <c r="D778" i="8"/>
  <c r="D777" i="8"/>
  <c r="D776" i="8"/>
  <c r="D775" i="8"/>
  <c r="D774" i="8"/>
  <c r="D773" i="8"/>
  <c r="D772" i="8"/>
  <c r="D771" i="8"/>
  <c r="D770" i="8"/>
  <c r="D769" i="8"/>
  <c r="D768" i="8"/>
  <c r="D767" i="8"/>
  <c r="D766" i="8"/>
  <c r="D765" i="8"/>
  <c r="D764" i="8"/>
  <c r="D763" i="8"/>
  <c r="D762" i="8"/>
  <c r="D761" i="8"/>
  <c r="D760" i="8"/>
  <c r="D759" i="8"/>
  <c r="D758" i="8"/>
  <c r="D757" i="8"/>
  <c r="D756" i="8"/>
  <c r="E751" i="8"/>
  <c r="D750" i="8"/>
  <c r="D749" i="8"/>
  <c r="D748" i="8"/>
  <c r="E743" i="8"/>
  <c r="D742" i="8"/>
  <c r="D741" i="8"/>
  <c r="D740" i="8"/>
  <c r="E735" i="8"/>
  <c r="D734" i="8"/>
  <c r="D733" i="8"/>
  <c r="D732" i="8"/>
  <c r="E727" i="8"/>
  <c r="D726" i="8"/>
  <c r="D725" i="8"/>
  <c r="D724" i="8"/>
  <c r="E719" i="8"/>
  <c r="D718" i="8"/>
  <c r="D717" i="8"/>
  <c r="D716" i="8"/>
  <c r="E711" i="8"/>
  <c r="D710" i="8"/>
  <c r="D709" i="8"/>
  <c r="D708" i="8"/>
  <c r="E703" i="8"/>
  <c r="D702" i="8"/>
  <c r="D701" i="8"/>
  <c r="D700" i="8"/>
  <c r="E695" i="8"/>
  <c r="D694" i="8"/>
  <c r="D693" i="8"/>
  <c r="D692" i="8"/>
  <c r="E687" i="8"/>
  <c r="D686" i="8"/>
  <c r="D685" i="8"/>
  <c r="D684" i="8"/>
  <c r="E679" i="8"/>
  <c r="D678" i="8"/>
  <c r="D677" i="8"/>
  <c r="D676" i="8"/>
  <c r="E671" i="8"/>
  <c r="D670" i="8"/>
  <c r="D669" i="8"/>
  <c r="D668" i="8"/>
  <c r="E663" i="8"/>
  <c r="D662" i="8"/>
  <c r="D661" i="8"/>
  <c r="D660" i="8"/>
  <c r="E655" i="8"/>
  <c r="D654" i="8"/>
  <c r="D653" i="8"/>
  <c r="D652" i="8"/>
  <c r="E647" i="8"/>
  <c r="D646" i="8"/>
  <c r="E645" i="8"/>
  <c r="D642" i="8"/>
  <c r="E641" i="8"/>
  <c r="E640" i="8"/>
  <c r="E639" i="8"/>
  <c r="D638" i="8"/>
  <c r="E637" i="8"/>
  <c r="D634" i="8"/>
  <c r="E633" i="8"/>
  <c r="E632" i="8"/>
  <c r="E631" i="8"/>
  <c r="D630" i="8"/>
  <c r="E629" i="8"/>
  <c r="D626" i="8"/>
  <c r="E625" i="8"/>
  <c r="E624" i="8"/>
  <c r="E623" i="8"/>
  <c r="D622" i="8"/>
  <c r="E621" i="8"/>
  <c r="D618" i="8"/>
  <c r="E617" i="8"/>
  <c r="E616" i="8"/>
  <c r="E615" i="8"/>
  <c r="D614" i="8"/>
  <c r="E613" i="8"/>
  <c r="D610" i="8"/>
  <c r="D1020" i="8"/>
  <c r="D1016" i="8"/>
  <c r="E754" i="8"/>
  <c r="E753" i="8"/>
  <c r="E752" i="8"/>
  <c r="D751" i="8"/>
  <c r="E746" i="8"/>
  <c r="E745" i="8"/>
  <c r="E744" i="8"/>
  <c r="D743" i="8"/>
  <c r="E738" i="8"/>
  <c r="E737" i="8"/>
  <c r="E736" i="8"/>
  <c r="D735" i="8"/>
  <c r="E730" i="8"/>
  <c r="E729" i="8"/>
  <c r="E728" i="8"/>
  <c r="D727" i="8"/>
  <c r="E722" i="8"/>
  <c r="E721" i="8"/>
  <c r="E720" i="8"/>
  <c r="D719" i="8"/>
  <c r="E714" i="8"/>
  <c r="E713" i="8"/>
  <c r="E712" i="8"/>
  <c r="D711" i="8"/>
  <c r="E706" i="8"/>
  <c r="E705" i="8"/>
  <c r="E704" i="8"/>
  <c r="D703" i="8"/>
  <c r="E698" i="8"/>
  <c r="E697" i="8"/>
  <c r="E696" i="8"/>
  <c r="D695" i="8"/>
  <c r="E690" i="8"/>
  <c r="E689" i="8"/>
  <c r="E688" i="8"/>
  <c r="D687" i="8"/>
  <c r="E682" i="8"/>
  <c r="E681" i="8"/>
  <c r="E680" i="8"/>
  <c r="D679" i="8"/>
  <c r="E674" i="8"/>
  <c r="E673" i="8"/>
  <c r="E672" i="8"/>
  <c r="D671" i="8"/>
  <c r="E666" i="8"/>
  <c r="E665" i="8"/>
  <c r="E664" i="8"/>
  <c r="D663" i="8"/>
  <c r="E658" i="8"/>
  <c r="E657" i="8"/>
  <c r="E656" i="8"/>
  <c r="D655" i="8"/>
  <c r="E650" i="8"/>
  <c r="E649" i="8"/>
  <c r="E648" i="8"/>
  <c r="D647" i="8"/>
  <c r="D645" i="8"/>
  <c r="E644" i="8"/>
  <c r="E643" i="8"/>
  <c r="D641" i="8"/>
  <c r="D640" i="8"/>
  <c r="D639" i="8"/>
  <c r="D637" i="8"/>
  <c r="E636" i="8"/>
  <c r="E635" i="8"/>
  <c r="D633" i="8"/>
  <c r="D632" i="8"/>
  <c r="D631" i="8"/>
  <c r="D629" i="8"/>
  <c r="E628" i="8"/>
  <c r="E627" i="8"/>
  <c r="D625" i="8"/>
  <c r="D624" i="8"/>
  <c r="D623" i="8"/>
  <c r="D621" i="8"/>
  <c r="E620" i="8"/>
  <c r="E619" i="8"/>
  <c r="D617" i="8"/>
  <c r="D616" i="8"/>
  <c r="D615" i="8"/>
  <c r="D613" i="8"/>
  <c r="E612" i="8"/>
  <c r="E611" i="8"/>
  <c r="D609" i="8"/>
  <c r="D606" i="8"/>
  <c r="D604" i="8"/>
  <c r="E603" i="8"/>
  <c r="D601" i="8"/>
  <c r="D598" i="8"/>
  <c r="D596" i="8"/>
  <c r="E595" i="8"/>
  <c r="D593" i="8"/>
  <c r="D590" i="8"/>
  <c r="D588" i="8"/>
  <c r="E587" i="8"/>
  <c r="D585" i="8"/>
  <c r="D582" i="8"/>
  <c r="D580" i="8"/>
  <c r="E579" i="8"/>
  <c r="D577" i="8"/>
  <c r="D574" i="8"/>
  <c r="D572" i="8"/>
  <c r="E571" i="8"/>
  <c r="D569" i="8"/>
  <c r="D566" i="8"/>
  <c r="D564" i="8"/>
  <c r="E563" i="8"/>
  <c r="D561" i="8"/>
  <c r="D558" i="8"/>
  <c r="D556" i="8"/>
  <c r="E555" i="8"/>
  <c r="D553" i="8"/>
  <c r="D550" i="8"/>
  <c r="D548" i="8"/>
  <c r="E547" i="8"/>
  <c r="D545" i="8"/>
  <c r="D542" i="8"/>
  <c r="D540" i="8"/>
  <c r="E539" i="8"/>
  <c r="D537" i="8"/>
  <c r="D534" i="8"/>
  <c r="D532" i="8"/>
  <c r="E531" i="8"/>
  <c r="D529" i="8"/>
  <c r="D526" i="8"/>
  <c r="D524" i="8"/>
  <c r="E523" i="8"/>
  <c r="D521" i="8"/>
  <c r="D518" i="8"/>
  <c r="D516" i="8"/>
  <c r="E515" i="8"/>
  <c r="D513" i="8"/>
  <c r="D510" i="8"/>
  <c r="D508" i="8"/>
  <c r="E507" i="8"/>
  <c r="D505" i="8"/>
  <c r="D502" i="8"/>
  <c r="D1017" i="8"/>
  <c r="E755" i="8"/>
  <c r="D754" i="8"/>
  <c r="D753" i="8"/>
  <c r="D752" i="8"/>
  <c r="E747" i="8"/>
  <c r="D746" i="8"/>
  <c r="D745" i="8"/>
  <c r="D744" i="8"/>
  <c r="E739" i="8"/>
  <c r="D738" i="8"/>
  <c r="D737" i="8"/>
  <c r="D736" i="8"/>
  <c r="E731" i="8"/>
  <c r="D730" i="8"/>
  <c r="D729" i="8"/>
  <c r="D728" i="8"/>
  <c r="E723" i="8"/>
  <c r="D722" i="8"/>
  <c r="D721" i="8"/>
  <c r="D720" i="8"/>
  <c r="E715" i="8"/>
  <c r="D714" i="8"/>
  <c r="D713" i="8"/>
  <c r="D712" i="8"/>
  <c r="E707" i="8"/>
  <c r="D706" i="8"/>
  <c r="D705" i="8"/>
  <c r="D704" i="8"/>
  <c r="E699" i="8"/>
  <c r="D698" i="8"/>
  <c r="D697" i="8"/>
  <c r="D696" i="8"/>
  <c r="E691" i="8"/>
  <c r="D690" i="8"/>
  <c r="D689" i="8"/>
  <c r="D688" i="8"/>
  <c r="E683" i="8"/>
  <c r="D682" i="8"/>
  <c r="D681" i="8"/>
  <c r="D680" i="8"/>
  <c r="E675" i="8"/>
  <c r="D674" i="8"/>
  <c r="D673" i="8"/>
  <c r="D672" i="8"/>
  <c r="E667" i="8"/>
  <c r="D666" i="8"/>
  <c r="D665" i="8"/>
  <c r="D664" i="8"/>
  <c r="E659" i="8"/>
  <c r="D658" i="8"/>
  <c r="D657" i="8"/>
  <c r="D656" i="8"/>
  <c r="E651" i="8"/>
  <c r="D650" i="8"/>
  <c r="D649" i="8"/>
  <c r="D648" i="8"/>
  <c r="D644" i="8"/>
  <c r="D643" i="8"/>
  <c r="D636" i="8"/>
  <c r="D635" i="8"/>
  <c r="D628" i="8"/>
  <c r="D627" i="8"/>
  <c r="D620" i="8"/>
  <c r="D619" i="8"/>
  <c r="D612" i="8"/>
  <c r="D611" i="8"/>
  <c r="E608" i="8"/>
  <c r="E605" i="8"/>
  <c r="D603" i="8"/>
  <c r="E602" i="8"/>
  <c r="E600" i="8"/>
  <c r="E597" i="8"/>
  <c r="D595" i="8"/>
  <c r="E594" i="8"/>
  <c r="E592" i="8"/>
  <c r="E589" i="8"/>
  <c r="D587" i="8"/>
  <c r="E586" i="8"/>
  <c r="E584" i="8"/>
  <c r="E581" i="8"/>
  <c r="D579" i="8"/>
  <c r="E578" i="8"/>
  <c r="E576" i="8"/>
  <c r="E573" i="8"/>
  <c r="D571" i="8"/>
  <c r="E570" i="8"/>
  <c r="E568" i="8"/>
  <c r="E565" i="8"/>
  <c r="D563" i="8"/>
  <c r="E562" i="8"/>
  <c r="E560" i="8"/>
  <c r="E557" i="8"/>
  <c r="D555" i="8"/>
  <c r="E554" i="8"/>
  <c r="E552" i="8"/>
  <c r="E549" i="8"/>
  <c r="D547" i="8"/>
  <c r="E546" i="8"/>
  <c r="E544" i="8"/>
  <c r="E541" i="8"/>
  <c r="D539" i="8"/>
  <c r="E538" i="8"/>
  <c r="E536" i="8"/>
  <c r="E533" i="8"/>
  <c r="D531" i="8"/>
  <c r="E530" i="8"/>
  <c r="E528" i="8"/>
  <c r="E525" i="8"/>
  <c r="D523" i="8"/>
  <c r="E522" i="8"/>
  <c r="E520" i="8"/>
  <c r="E517" i="8"/>
  <c r="D515" i="8"/>
  <c r="E514" i="8"/>
  <c r="E512" i="8"/>
  <c r="E509" i="8"/>
  <c r="D507" i="8"/>
  <c r="E506" i="8"/>
  <c r="E504" i="8"/>
  <c r="D592" i="8"/>
  <c r="E591" i="8"/>
  <c r="D584" i="8"/>
  <c r="E583" i="8"/>
  <c r="D576" i="8"/>
  <c r="E575" i="8"/>
  <c r="D568" i="8"/>
  <c r="E567" i="8"/>
  <c r="D560" i="8"/>
  <c r="E559" i="8"/>
  <c r="D552" i="8"/>
  <c r="E551" i="8"/>
  <c r="D544" i="8"/>
  <c r="E543" i="8"/>
  <c r="D536" i="8"/>
  <c r="E535" i="8"/>
  <c r="D528" i="8"/>
  <c r="E527" i="8"/>
  <c r="D520" i="8"/>
  <c r="E519" i="8"/>
  <c r="D512" i="8"/>
  <c r="E511" i="8"/>
  <c r="D504" i="8"/>
  <c r="E503" i="8"/>
  <c r="E500" i="8"/>
  <c r="E497" i="8"/>
  <c r="D495" i="8"/>
  <c r="E494" i="8"/>
  <c r="E492" i="8"/>
  <c r="E489" i="8"/>
  <c r="D487" i="8"/>
  <c r="E486" i="8"/>
  <c r="E484" i="8"/>
  <c r="E481" i="8"/>
  <c r="D479" i="8"/>
  <c r="E478" i="8"/>
  <c r="E476" i="8"/>
  <c r="E473" i="8"/>
  <c r="D471" i="8"/>
  <c r="E470" i="8"/>
  <c r="E468" i="8"/>
  <c r="E465" i="8"/>
  <c r="D463" i="8"/>
  <c r="E462" i="8"/>
  <c r="E460" i="8"/>
  <c r="E457" i="8"/>
  <c r="D455" i="8"/>
  <c r="E454" i="8"/>
  <c r="E452" i="8"/>
  <c r="E449" i="8"/>
  <c r="D447" i="8"/>
  <c r="E446" i="8"/>
  <c r="E444" i="8"/>
  <c r="E441" i="8"/>
  <c r="D439" i="8"/>
  <c r="E438" i="8"/>
  <c r="E436" i="8"/>
  <c r="E433" i="8"/>
  <c r="D431" i="8"/>
  <c r="E430" i="8"/>
  <c r="E428" i="8"/>
  <c r="E425" i="8"/>
  <c r="D423" i="8"/>
  <c r="E422" i="8"/>
  <c r="E420" i="8"/>
  <c r="E417" i="8"/>
  <c r="D415" i="8"/>
  <c r="E414" i="8"/>
  <c r="E412" i="8"/>
  <c r="E409" i="8"/>
  <c r="D407" i="8"/>
  <c r="E406" i="8"/>
  <c r="E404" i="8"/>
  <c r="E401" i="8"/>
  <c r="D399" i="8"/>
  <c r="E398" i="8"/>
  <c r="E396" i="8"/>
  <c r="E393" i="8"/>
  <c r="D391" i="8"/>
  <c r="E390" i="8"/>
  <c r="E388" i="8"/>
  <c r="E385" i="8"/>
  <c r="D383" i="8"/>
  <c r="E382" i="8"/>
  <c r="E380" i="8"/>
  <c r="E377" i="8"/>
  <c r="D375" i="8"/>
  <c r="E374" i="8"/>
  <c r="E372" i="8"/>
  <c r="E369" i="8"/>
  <c r="D367" i="8"/>
  <c r="E366" i="8"/>
  <c r="E364" i="8"/>
  <c r="E361" i="8"/>
  <c r="D359" i="8"/>
  <c r="E358" i="8"/>
  <c r="E356" i="8"/>
  <c r="E353" i="8"/>
  <c r="D351" i="8"/>
  <c r="E350" i="8"/>
  <c r="E348" i="8"/>
  <c r="E345" i="8"/>
  <c r="D343" i="8"/>
  <c r="E342" i="8"/>
  <c r="E340" i="8"/>
  <c r="E337" i="8"/>
  <c r="D335" i="8"/>
  <c r="E334" i="8"/>
  <c r="E332" i="8"/>
  <c r="E329" i="8"/>
  <c r="D327" i="8"/>
  <c r="E326" i="8"/>
  <c r="E324" i="8"/>
  <c r="E321" i="8"/>
  <c r="D319" i="8"/>
  <c r="E318" i="8"/>
  <c r="E316" i="8"/>
  <c r="E313" i="8"/>
  <c r="D311" i="8"/>
  <c r="E310" i="8"/>
  <c r="E308" i="8"/>
  <c r="E305" i="8"/>
  <c r="D303" i="8"/>
  <c r="E302" i="8"/>
  <c r="E300" i="8"/>
  <c r="E297" i="8"/>
  <c r="D295" i="8"/>
  <c r="E294" i="8"/>
  <c r="E292" i="8"/>
  <c r="E289" i="8"/>
  <c r="D287" i="8"/>
  <c r="E286" i="8"/>
  <c r="E284" i="8"/>
  <c r="E281" i="8"/>
  <c r="D279" i="8"/>
  <c r="E278" i="8"/>
  <c r="E276" i="8"/>
  <c r="E273" i="8"/>
  <c r="D271" i="8"/>
  <c r="E270" i="8"/>
  <c r="E268" i="8"/>
  <c r="E265" i="8"/>
  <c r="D263" i="8"/>
  <c r="E262" i="8"/>
  <c r="E260" i="8"/>
  <c r="E257" i="8"/>
  <c r="D255" i="8"/>
  <c r="E254" i="8"/>
  <c r="E252" i="8"/>
  <c r="E249" i="8"/>
  <c r="D247" i="8"/>
  <c r="E246" i="8"/>
  <c r="E244" i="8"/>
  <c r="E241" i="8"/>
  <c r="D239" i="8"/>
  <c r="E238" i="8"/>
  <c r="E236" i="8"/>
  <c r="E233" i="8"/>
  <c r="D231" i="8"/>
  <c r="E230" i="8"/>
  <c r="E228" i="8"/>
  <c r="E225" i="8"/>
  <c r="D223" i="8"/>
  <c r="E222" i="8"/>
  <c r="E220" i="8"/>
  <c r="E217" i="8"/>
  <c r="D215" i="8"/>
  <c r="E214" i="8"/>
  <c r="E212" i="8"/>
  <c r="E209" i="8"/>
  <c r="D207" i="8"/>
  <c r="E206" i="8"/>
  <c r="E204" i="8"/>
  <c r="E201" i="8"/>
  <c r="D199" i="8"/>
  <c r="E198" i="8"/>
  <c r="E196" i="8"/>
  <c r="E193" i="8"/>
  <c r="D191" i="8"/>
  <c r="E190" i="8"/>
  <c r="E188" i="8"/>
  <c r="E185" i="8"/>
  <c r="D183" i="8"/>
  <c r="E182" i="8"/>
  <c r="E180" i="8"/>
  <c r="E177" i="8"/>
  <c r="D175" i="8"/>
  <c r="E174" i="8"/>
  <c r="E172" i="8"/>
  <c r="E169" i="8"/>
  <c r="D167" i="8"/>
  <c r="E166" i="8"/>
  <c r="E164" i="8"/>
  <c r="E161" i="8"/>
  <c r="D159" i="8"/>
  <c r="E158" i="8"/>
  <c r="E156" i="8"/>
  <c r="E153" i="8"/>
  <c r="D151" i="8"/>
  <c r="E150" i="8"/>
  <c r="E148" i="8"/>
  <c r="E145" i="8"/>
  <c r="D143" i="8"/>
  <c r="E142" i="8"/>
  <c r="E140" i="8"/>
  <c r="E137" i="8"/>
  <c r="D135" i="8"/>
  <c r="E134" i="8"/>
  <c r="E132" i="8"/>
  <c r="E129" i="8"/>
  <c r="D127" i="8"/>
  <c r="E126" i="8"/>
  <c r="E124" i="8"/>
  <c r="E121" i="8"/>
  <c r="E118" i="8"/>
  <c r="E116" i="8"/>
  <c r="E113" i="8"/>
  <c r="D111" i="8"/>
  <c r="E110" i="8"/>
  <c r="E108" i="8"/>
  <c r="D103" i="8"/>
  <c r="E102" i="8"/>
  <c r="E100" i="8"/>
  <c r="E97" i="8"/>
  <c r="E94" i="8"/>
  <c r="E89" i="8"/>
  <c r="D87" i="8"/>
  <c r="E86" i="8"/>
  <c r="E81" i="8"/>
  <c r="D79" i="8"/>
  <c r="E76" i="8"/>
  <c r="D71" i="8"/>
  <c r="E68" i="8"/>
  <c r="D63" i="8"/>
  <c r="E60" i="8"/>
  <c r="E54" i="8"/>
  <c r="D47" i="8"/>
  <c r="E44" i="8"/>
  <c r="D39" i="8"/>
  <c r="E36" i="8"/>
  <c r="D31" i="8"/>
  <c r="E28" i="8"/>
  <c r="E22" i="8"/>
  <c r="E20" i="8"/>
  <c r="E12" i="8"/>
  <c r="E4" i="8"/>
  <c r="E168" i="8"/>
  <c r="E162" i="8"/>
  <c r="E146" i="8"/>
  <c r="D139" i="8"/>
  <c r="E136" i="8"/>
  <c r="E133" i="8"/>
  <c r="D131" i="8"/>
  <c r="E125" i="8"/>
  <c r="E122" i="8"/>
  <c r="E120" i="8"/>
  <c r="E117" i="8"/>
  <c r="E114" i="8"/>
  <c r="E106" i="8"/>
  <c r="E98" i="8"/>
  <c r="E96" i="8"/>
  <c r="E88" i="8"/>
  <c r="E85" i="8"/>
  <c r="E80" i="8"/>
  <c r="D75" i="8"/>
  <c r="E69" i="8"/>
  <c r="D67" i="8"/>
  <c r="E61" i="8"/>
  <c r="E53" i="8"/>
  <c r="E50" i="8"/>
  <c r="E45" i="8"/>
  <c r="D43" i="8"/>
  <c r="E40" i="8"/>
  <c r="E37" i="8"/>
  <c r="D35" i="8"/>
  <c r="E32" i="8"/>
  <c r="E29" i="8"/>
  <c r="E26" i="8"/>
  <c r="E21" i="8"/>
  <c r="D19" i="8"/>
  <c r="E10" i="8"/>
  <c r="D3" i="8"/>
  <c r="E609" i="8"/>
  <c r="D607" i="8"/>
  <c r="E606" i="8"/>
  <c r="E601" i="8"/>
  <c r="D599" i="8"/>
  <c r="E598" i="8"/>
  <c r="D591" i="8"/>
  <c r="E590" i="8"/>
  <c r="D583" i="8"/>
  <c r="E582" i="8"/>
  <c r="D575" i="8"/>
  <c r="E574" i="8"/>
  <c r="D567" i="8"/>
  <c r="E566" i="8"/>
  <c r="D559" i="8"/>
  <c r="E558" i="8"/>
  <c r="D551" i="8"/>
  <c r="E550" i="8"/>
  <c r="D543" i="8"/>
  <c r="E542" i="8"/>
  <c r="D535" i="8"/>
  <c r="E534" i="8"/>
  <c r="D527" i="8"/>
  <c r="E526" i="8"/>
  <c r="D519" i="8"/>
  <c r="E518" i="8"/>
  <c r="D511" i="8"/>
  <c r="E510" i="8"/>
  <c r="D503" i="8"/>
  <c r="E502" i="8"/>
  <c r="D500" i="8"/>
  <c r="E499" i="8"/>
  <c r="D497" i="8"/>
  <c r="D494" i="8"/>
  <c r="D492" i="8"/>
  <c r="E491" i="8"/>
  <c r="D489" i="8"/>
  <c r="D486" i="8"/>
  <c r="D484" i="8"/>
  <c r="E483" i="8"/>
  <c r="D481" i="8"/>
  <c r="D478" i="8"/>
  <c r="D476" i="8"/>
  <c r="E475" i="8"/>
  <c r="D473" i="8"/>
  <c r="D470" i="8"/>
  <c r="D468" i="8"/>
  <c r="E467" i="8"/>
  <c r="D465" i="8"/>
  <c r="D462" i="8"/>
  <c r="D460" i="8"/>
  <c r="E459" i="8"/>
  <c r="D457" i="8"/>
  <c r="D454" i="8"/>
  <c r="D452" i="8"/>
  <c r="E451" i="8"/>
  <c r="D449" i="8"/>
  <c r="D446" i="8"/>
  <c r="D444" i="8"/>
  <c r="E443" i="8"/>
  <c r="D441" i="8"/>
  <c r="D438" i="8"/>
  <c r="D436" i="8"/>
  <c r="E435" i="8"/>
  <c r="D433" i="8"/>
  <c r="D430" i="8"/>
  <c r="D428" i="8"/>
  <c r="E427" i="8"/>
  <c r="D425" i="8"/>
  <c r="D422" i="8"/>
  <c r="D420" i="8"/>
  <c r="E419" i="8"/>
  <c r="D417" i="8"/>
  <c r="D414" i="8"/>
  <c r="D412" i="8"/>
  <c r="E411" i="8"/>
  <c r="D409" i="8"/>
  <c r="D406" i="8"/>
  <c r="D404" i="8"/>
  <c r="E403" i="8"/>
  <c r="D401" i="8"/>
  <c r="D398" i="8"/>
  <c r="D396" i="8"/>
  <c r="E395" i="8"/>
  <c r="D393" i="8"/>
  <c r="D390" i="8"/>
  <c r="D388" i="8"/>
  <c r="E387" i="8"/>
  <c r="D385" i="8"/>
  <c r="D382" i="8"/>
  <c r="D380" i="8"/>
  <c r="E379" i="8"/>
  <c r="D377" i="8"/>
  <c r="D374" i="8"/>
  <c r="D372" i="8"/>
  <c r="E371" i="8"/>
  <c r="D369" i="8"/>
  <c r="D366" i="8"/>
  <c r="D364" i="8"/>
  <c r="E363" i="8"/>
  <c r="D361" i="8"/>
  <c r="D358" i="8"/>
  <c r="D356" i="8"/>
  <c r="E355" i="8"/>
  <c r="D353" i="8"/>
  <c r="D350" i="8"/>
  <c r="D348" i="8"/>
  <c r="E347" i="8"/>
  <c r="D345" i="8"/>
  <c r="D342" i="8"/>
  <c r="D340" i="8"/>
  <c r="E339" i="8"/>
  <c r="D337" i="8"/>
  <c r="D334" i="8"/>
  <c r="D332" i="8"/>
  <c r="E331" i="8"/>
  <c r="D329" i="8"/>
  <c r="D326" i="8"/>
  <c r="D324" i="8"/>
  <c r="E323" i="8"/>
  <c r="D321" i="8"/>
  <c r="D318" i="8"/>
  <c r="D316" i="8"/>
  <c r="E315" i="8"/>
  <c r="D313" i="8"/>
  <c r="D310" i="8"/>
  <c r="D308" i="8"/>
  <c r="E307" i="8"/>
  <c r="D305" i="8"/>
  <c r="D302" i="8"/>
  <c r="D300" i="8"/>
  <c r="E299" i="8"/>
  <c r="D297" i="8"/>
  <c r="D294" i="8"/>
  <c r="D292" i="8"/>
  <c r="E291" i="8"/>
  <c r="D289" i="8"/>
  <c r="D286" i="8"/>
  <c r="D284" i="8"/>
  <c r="E283" i="8"/>
  <c r="D281" i="8"/>
  <c r="D278" i="8"/>
  <c r="D276" i="8"/>
  <c r="E275" i="8"/>
  <c r="D273" i="8"/>
  <c r="D270" i="8"/>
  <c r="D268" i="8"/>
  <c r="E267" i="8"/>
  <c r="D265" i="8"/>
  <c r="D262" i="8"/>
  <c r="D260" i="8"/>
  <c r="E259" i="8"/>
  <c r="D257" i="8"/>
  <c r="D254" i="8"/>
  <c r="D252" i="8"/>
  <c r="E251" i="8"/>
  <c r="D249" i="8"/>
  <c r="D246" i="8"/>
  <c r="D244" i="8"/>
  <c r="E243" i="8"/>
  <c r="D241" i="8"/>
  <c r="D238" i="8"/>
  <c r="D236" i="8"/>
  <c r="E235" i="8"/>
  <c r="D233" i="8"/>
  <c r="D230" i="8"/>
  <c r="D228" i="8"/>
  <c r="E227" i="8"/>
  <c r="D225" i="8"/>
  <c r="D222" i="8"/>
  <c r="D220" i="8"/>
  <c r="E219" i="8"/>
  <c r="D217" i="8"/>
  <c r="D214" i="8"/>
  <c r="D212" i="8"/>
  <c r="E211" i="8"/>
  <c r="D209" i="8"/>
  <c r="D206" i="8"/>
  <c r="D204" i="8"/>
  <c r="E203" i="8"/>
  <c r="D201" i="8"/>
  <c r="D198" i="8"/>
  <c r="D196" i="8"/>
  <c r="E195" i="8"/>
  <c r="D193" i="8"/>
  <c r="D190" i="8"/>
  <c r="D188" i="8"/>
  <c r="E187" i="8"/>
  <c r="D185" i="8"/>
  <c r="D182" i="8"/>
  <c r="D180" i="8"/>
  <c r="E179" i="8"/>
  <c r="D177" i="8"/>
  <c r="D174" i="8"/>
  <c r="D172" i="8"/>
  <c r="E171" i="8"/>
  <c r="D169" i="8"/>
  <c r="D166" i="8"/>
  <c r="D164" i="8"/>
  <c r="E163" i="8"/>
  <c r="D161" i="8"/>
  <c r="D158" i="8"/>
  <c r="D156" i="8"/>
  <c r="E155" i="8"/>
  <c r="D153" i="8"/>
  <c r="D150" i="8"/>
  <c r="D148" i="8"/>
  <c r="E147" i="8"/>
  <c r="D145" i="8"/>
  <c r="D142" i="8"/>
  <c r="D140" i="8"/>
  <c r="E139" i="8"/>
  <c r="D137" i="8"/>
  <c r="D134" i="8"/>
  <c r="D132" i="8"/>
  <c r="E131" i="8"/>
  <c r="D129" i="8"/>
  <c r="D126" i="8"/>
  <c r="D124" i="8"/>
  <c r="E123" i="8"/>
  <c r="D121" i="8"/>
  <c r="D118" i="8"/>
  <c r="D116" i="8"/>
  <c r="E115" i="8"/>
  <c r="D113" i="8"/>
  <c r="D110" i="8"/>
  <c r="D108" i="8"/>
  <c r="E107" i="8"/>
  <c r="D105" i="8"/>
  <c r="D102" i="8"/>
  <c r="D100" i="8"/>
  <c r="E99" i="8"/>
  <c r="D97" i="8"/>
  <c r="D94" i="8"/>
  <c r="D92" i="8"/>
  <c r="E91" i="8"/>
  <c r="D89" i="8"/>
  <c r="D86" i="8"/>
  <c r="D84" i="8"/>
  <c r="E83" i="8"/>
  <c r="D81" i="8"/>
  <c r="D78" i="8"/>
  <c r="D76" i="8"/>
  <c r="E75" i="8"/>
  <c r="D73" i="8"/>
  <c r="D70" i="8"/>
  <c r="D68" i="8"/>
  <c r="E67" i="8"/>
  <c r="D65" i="8"/>
  <c r="D62" i="8"/>
  <c r="D60" i="8"/>
  <c r="E59" i="8"/>
  <c r="D57" i="8"/>
  <c r="D54" i="8"/>
  <c r="D52" i="8"/>
  <c r="E51" i="8"/>
  <c r="D49" i="8"/>
  <c r="D46" i="8"/>
  <c r="D44" i="8"/>
  <c r="E43" i="8"/>
  <c r="D41" i="8"/>
  <c r="D38" i="8"/>
  <c r="D36" i="8"/>
  <c r="E35" i="8"/>
  <c r="D33" i="8"/>
  <c r="D30" i="8"/>
  <c r="D28" i="8"/>
  <c r="E27" i="8"/>
  <c r="D25" i="8"/>
  <c r="D22" i="8"/>
  <c r="D20" i="8"/>
  <c r="E19" i="8"/>
  <c r="D17" i="8"/>
  <c r="D14" i="8"/>
  <c r="D12" i="8"/>
  <c r="E11" i="8"/>
  <c r="D9" i="8"/>
  <c r="D6" i="8"/>
  <c r="D4" i="8"/>
  <c r="E3" i="8"/>
  <c r="E604" i="8"/>
  <c r="D597" i="8"/>
  <c r="D594" i="8"/>
  <c r="D589" i="8"/>
  <c r="D586" i="8"/>
  <c r="D581" i="8"/>
  <c r="D578" i="8"/>
  <c r="D573" i="8"/>
  <c r="D570" i="8"/>
  <c r="D565" i="8"/>
  <c r="D562" i="8"/>
  <c r="D557" i="8"/>
  <c r="D554" i="8"/>
  <c r="D549" i="8"/>
  <c r="D546" i="8"/>
  <c r="D541" i="8"/>
  <c r="D538" i="8"/>
  <c r="D533" i="8"/>
  <c r="D530" i="8"/>
  <c r="D525" i="8"/>
  <c r="D522" i="8"/>
  <c r="D517" i="8"/>
  <c r="D514" i="8"/>
  <c r="D509" i="8"/>
  <c r="D506" i="8"/>
  <c r="E501" i="8"/>
  <c r="D499" i="8"/>
  <c r="E498" i="8"/>
  <c r="E496" i="8"/>
  <c r="E493" i="8"/>
  <c r="D491" i="8"/>
  <c r="E490" i="8"/>
  <c r="E488" i="8"/>
  <c r="E485" i="8"/>
  <c r="D483" i="8"/>
  <c r="E482" i="8"/>
  <c r="E480" i="8"/>
  <c r="E477" i="8"/>
  <c r="D475" i="8"/>
  <c r="E474" i="8"/>
  <c r="E472" i="8"/>
  <c r="E469" i="8"/>
  <c r="D467" i="8"/>
  <c r="E466" i="8"/>
  <c r="E464" i="8"/>
  <c r="E461" i="8"/>
  <c r="D459" i="8"/>
  <c r="E458" i="8"/>
  <c r="E456" i="8"/>
  <c r="E453" i="8"/>
  <c r="D451" i="8"/>
  <c r="E450" i="8"/>
  <c r="E448" i="8"/>
  <c r="E445" i="8"/>
  <c r="D443" i="8"/>
  <c r="E442" i="8"/>
  <c r="E440" i="8"/>
  <c r="E437" i="8"/>
  <c r="D435" i="8"/>
  <c r="E434" i="8"/>
  <c r="E432" i="8"/>
  <c r="E429" i="8"/>
  <c r="D427" i="8"/>
  <c r="E426" i="8"/>
  <c r="E424" i="8"/>
  <c r="E421" i="8"/>
  <c r="D419" i="8"/>
  <c r="E418" i="8"/>
  <c r="E416" i="8"/>
  <c r="E413" i="8"/>
  <c r="D411" i="8"/>
  <c r="E410" i="8"/>
  <c r="E408" i="8"/>
  <c r="E405" i="8"/>
  <c r="D403" i="8"/>
  <c r="E402" i="8"/>
  <c r="E400" i="8"/>
  <c r="E397" i="8"/>
  <c r="D395" i="8"/>
  <c r="E394" i="8"/>
  <c r="E392" i="8"/>
  <c r="E389" i="8"/>
  <c r="D387" i="8"/>
  <c r="E386" i="8"/>
  <c r="E384" i="8"/>
  <c r="E381" i="8"/>
  <c r="D379" i="8"/>
  <c r="E378" i="8"/>
  <c r="E376" i="8"/>
  <c r="E373" i="8"/>
  <c r="D371" i="8"/>
  <c r="E370" i="8"/>
  <c r="E368" i="8"/>
  <c r="E365" i="8"/>
  <c r="D363" i="8"/>
  <c r="E362" i="8"/>
  <c r="E360" i="8"/>
  <c r="E357" i="8"/>
  <c r="D355" i="8"/>
  <c r="E354" i="8"/>
  <c r="E352" i="8"/>
  <c r="E349" i="8"/>
  <c r="D347" i="8"/>
  <c r="E346" i="8"/>
  <c r="E344" i="8"/>
  <c r="E341" i="8"/>
  <c r="D339" i="8"/>
  <c r="E338" i="8"/>
  <c r="E336" i="8"/>
  <c r="E333" i="8"/>
  <c r="D331" i="8"/>
  <c r="E330" i="8"/>
  <c r="E328" i="8"/>
  <c r="E325" i="8"/>
  <c r="D323" i="8"/>
  <c r="E322" i="8"/>
  <c r="E320" i="8"/>
  <c r="E317" i="8"/>
  <c r="D315" i="8"/>
  <c r="E314" i="8"/>
  <c r="E312" i="8"/>
  <c r="E309" i="8"/>
  <c r="D307" i="8"/>
  <c r="E306" i="8"/>
  <c r="E304" i="8"/>
  <c r="E301" i="8"/>
  <c r="D299" i="8"/>
  <c r="E298" i="8"/>
  <c r="E296" i="8"/>
  <c r="E293" i="8"/>
  <c r="D291" i="8"/>
  <c r="E290" i="8"/>
  <c r="E288" i="8"/>
  <c r="E285" i="8"/>
  <c r="D283" i="8"/>
  <c r="E282" i="8"/>
  <c r="E280" i="8"/>
  <c r="E277" i="8"/>
  <c r="D275" i="8"/>
  <c r="E274" i="8"/>
  <c r="E272" i="8"/>
  <c r="E269" i="8"/>
  <c r="D267" i="8"/>
  <c r="E266" i="8"/>
  <c r="E264" i="8"/>
  <c r="E261" i="8"/>
  <c r="D259" i="8"/>
  <c r="E258" i="8"/>
  <c r="E256" i="8"/>
  <c r="E253" i="8"/>
  <c r="D251" i="8"/>
  <c r="E250" i="8"/>
  <c r="E248" i="8"/>
  <c r="E245" i="8"/>
  <c r="D243" i="8"/>
  <c r="E242" i="8"/>
  <c r="E240" i="8"/>
  <c r="E237" i="8"/>
  <c r="D235" i="8"/>
  <c r="E234" i="8"/>
  <c r="E232" i="8"/>
  <c r="E229" i="8"/>
  <c r="D227" i="8"/>
  <c r="E226" i="8"/>
  <c r="E224" i="8"/>
  <c r="E221" i="8"/>
  <c r="D219" i="8"/>
  <c r="E218" i="8"/>
  <c r="E216" i="8"/>
  <c r="E213" i="8"/>
  <c r="D211" i="8"/>
  <c r="E210" i="8"/>
  <c r="E208" i="8"/>
  <c r="E205" i="8"/>
  <c r="D203" i="8"/>
  <c r="E202" i="8"/>
  <c r="E200" i="8"/>
  <c r="E197" i="8"/>
  <c r="D195" i="8"/>
  <c r="E194" i="8"/>
  <c r="E192" i="8"/>
  <c r="E189" i="8"/>
  <c r="D187" i="8"/>
  <c r="E186" i="8"/>
  <c r="E184" i="8"/>
  <c r="D179" i="8"/>
  <c r="E178" i="8"/>
  <c r="E176" i="8"/>
  <c r="E173" i="8"/>
  <c r="D171" i="8"/>
  <c r="E170" i="8"/>
  <c r="E165" i="8"/>
  <c r="D163" i="8"/>
  <c r="E157" i="8"/>
  <c r="D147" i="8"/>
  <c r="D115" i="8"/>
  <c r="E109" i="8"/>
  <c r="E101" i="8"/>
  <c r="D91" i="8"/>
  <c r="D83" i="8"/>
  <c r="E64" i="8"/>
  <c r="E58" i="8"/>
  <c r="E34" i="8"/>
  <c r="E13" i="8"/>
  <c r="E5" i="8"/>
  <c r="E596" i="8"/>
  <c r="E593" i="8"/>
  <c r="E588" i="8"/>
  <c r="E585" i="8"/>
  <c r="E580" i="8"/>
  <c r="E577" i="8"/>
  <c r="E572" i="8"/>
  <c r="E569" i="8"/>
  <c r="E564" i="8"/>
  <c r="E561" i="8"/>
  <c r="E556" i="8"/>
  <c r="E553" i="8"/>
  <c r="E548" i="8"/>
  <c r="E545" i="8"/>
  <c r="E540" i="8"/>
  <c r="E537" i="8"/>
  <c r="E532" i="8"/>
  <c r="E529" i="8"/>
  <c r="E524" i="8"/>
  <c r="E521" i="8"/>
  <c r="E516" i="8"/>
  <c r="E513" i="8"/>
  <c r="E508" i="8"/>
  <c r="E505" i="8"/>
  <c r="D501" i="8"/>
  <c r="D498" i="8"/>
  <c r="D496" i="8"/>
  <c r="E495" i="8"/>
  <c r="D493" i="8"/>
  <c r="D490" i="8"/>
  <c r="D488" i="8"/>
  <c r="E487" i="8"/>
  <c r="D485" i="8"/>
  <c r="D482" i="8"/>
  <c r="D480" i="8"/>
  <c r="E479" i="8"/>
  <c r="D477" i="8"/>
  <c r="D474" i="8"/>
  <c r="D472" i="8"/>
  <c r="E471" i="8"/>
  <c r="D469" i="8"/>
  <c r="D466" i="8"/>
  <c r="D464" i="8"/>
  <c r="E463" i="8"/>
  <c r="D461" i="8"/>
  <c r="D458" i="8"/>
  <c r="D456" i="8"/>
  <c r="E455" i="8"/>
  <c r="D453" i="8"/>
  <c r="D450" i="8"/>
  <c r="D448" i="8"/>
  <c r="E447" i="8"/>
  <c r="D445" i="8"/>
  <c r="D442" i="8"/>
  <c r="D440" i="8"/>
  <c r="E439" i="8"/>
  <c r="D437" i="8"/>
  <c r="D434" i="8"/>
  <c r="D432" i="8"/>
  <c r="E431" i="8"/>
  <c r="D429" i="8"/>
  <c r="D426" i="8"/>
  <c r="D424" i="8"/>
  <c r="E423" i="8"/>
  <c r="D421" i="8"/>
  <c r="D418" i="8"/>
  <c r="D416" i="8"/>
  <c r="E415" i="8"/>
  <c r="D413" i="8"/>
  <c r="D410" i="8"/>
  <c r="D408" i="8"/>
  <c r="E407" i="8"/>
  <c r="D405" i="8"/>
  <c r="D402" i="8"/>
  <c r="D400" i="8"/>
  <c r="E399" i="8"/>
  <c r="D397" i="8"/>
  <c r="D394" i="8"/>
  <c r="D392" i="8"/>
  <c r="E391" i="8"/>
  <c r="D389" i="8"/>
  <c r="D386" i="8"/>
  <c r="D384" i="8"/>
  <c r="E383" i="8"/>
  <c r="D381" i="8"/>
  <c r="D378" i="8"/>
  <c r="D376" i="8"/>
  <c r="E375" i="8"/>
  <c r="D373" i="8"/>
  <c r="D370" i="8"/>
  <c r="D368" i="8"/>
  <c r="E367" i="8"/>
  <c r="D365" i="8"/>
  <c r="D362" i="8"/>
  <c r="D360" i="8"/>
  <c r="E359" i="8"/>
  <c r="D357" i="8"/>
  <c r="D354" i="8"/>
  <c r="D352" i="8"/>
  <c r="E351" i="8"/>
  <c r="D349" i="8"/>
  <c r="D346" i="8"/>
  <c r="D344" i="8"/>
  <c r="E343" i="8"/>
  <c r="D341" i="8"/>
  <c r="D338" i="8"/>
  <c r="D336" i="8"/>
  <c r="E335" i="8"/>
  <c r="D333" i="8"/>
  <c r="D330" i="8"/>
  <c r="D328" i="8"/>
  <c r="E327" i="8"/>
  <c r="D325" i="8"/>
  <c r="D322" i="8"/>
  <c r="D320" i="8"/>
  <c r="E319" i="8"/>
  <c r="D317" i="8"/>
  <c r="D314" i="8"/>
  <c r="D312" i="8"/>
  <c r="E311" i="8"/>
  <c r="D309" i="8"/>
  <c r="D306" i="8"/>
  <c r="D304" i="8"/>
  <c r="E303" i="8"/>
  <c r="D301" i="8"/>
  <c r="D298" i="8"/>
  <c r="D296" i="8"/>
  <c r="E295" i="8"/>
  <c r="D293" i="8"/>
  <c r="D290" i="8"/>
  <c r="D288" i="8"/>
  <c r="E287" i="8"/>
  <c r="D285" i="8"/>
  <c r="D282" i="8"/>
  <c r="D280" i="8"/>
  <c r="E279" i="8"/>
  <c r="D277" i="8"/>
  <c r="D274" i="8"/>
  <c r="D272" i="8"/>
  <c r="E271" i="8"/>
  <c r="D269" i="8"/>
  <c r="D266" i="8"/>
  <c r="D264" i="8"/>
  <c r="E263" i="8"/>
  <c r="D261" i="8"/>
  <c r="D258" i="8"/>
  <c r="D256" i="8"/>
  <c r="E255" i="8"/>
  <c r="D253" i="8"/>
  <c r="D250" i="8"/>
  <c r="D248" i="8"/>
  <c r="E247" i="8"/>
  <c r="D245" i="8"/>
  <c r="D242" i="8"/>
  <c r="D240" i="8"/>
  <c r="E239" i="8"/>
  <c r="D237" i="8"/>
  <c r="D234" i="8"/>
  <c r="D232" i="8"/>
  <c r="E231" i="8"/>
  <c r="D229" i="8"/>
  <c r="D226" i="8"/>
  <c r="D224" i="8"/>
  <c r="E223" i="8"/>
  <c r="D221" i="8"/>
  <c r="D218" i="8"/>
  <c r="D216" i="8"/>
  <c r="E215" i="8"/>
  <c r="D213" i="8"/>
  <c r="D210" i="8"/>
  <c r="D208" i="8"/>
  <c r="E207" i="8"/>
  <c r="D205" i="8"/>
  <c r="D202" i="8"/>
  <c r="D200" i="8"/>
  <c r="E199" i="8"/>
  <c r="D197" i="8"/>
  <c r="D194" i="8"/>
  <c r="D192" i="8"/>
  <c r="E191" i="8"/>
  <c r="D189" i="8"/>
  <c r="D186" i="8"/>
  <c r="D184" i="8"/>
  <c r="E183" i="8"/>
  <c r="D181" i="8"/>
  <c r="D178" i="8"/>
  <c r="D176" i="8"/>
  <c r="E175" i="8"/>
  <c r="D173" i="8"/>
  <c r="D170" i="8"/>
  <c r="D168" i="8"/>
  <c r="E167" i="8"/>
  <c r="D165" i="8"/>
  <c r="D162" i="8"/>
  <c r="D160" i="8"/>
  <c r="E159" i="8"/>
  <c r="D157" i="8"/>
  <c r="D154" i="8"/>
  <c r="D152" i="8"/>
  <c r="E151" i="8"/>
  <c r="D149" i="8"/>
  <c r="D146" i="8"/>
  <c r="D144" i="8"/>
  <c r="E143" i="8"/>
  <c r="D141" i="8"/>
  <c r="D138" i="8"/>
  <c r="D136" i="8"/>
  <c r="E135" i="8"/>
  <c r="D133" i="8"/>
  <c r="D130" i="8"/>
  <c r="D128" i="8"/>
  <c r="E127" i="8"/>
  <c r="D125" i="8"/>
  <c r="D122" i="8"/>
  <c r="D120" i="8"/>
  <c r="E119" i="8"/>
  <c r="D117" i="8"/>
  <c r="D114" i="8"/>
  <c r="D112" i="8"/>
  <c r="E111" i="8"/>
  <c r="D109" i="8"/>
  <c r="D106" i="8"/>
  <c r="D104" i="8"/>
  <c r="E103" i="8"/>
  <c r="D101" i="8"/>
  <c r="D98" i="8"/>
  <c r="D96" i="8"/>
  <c r="E95" i="8"/>
  <c r="D93" i="8"/>
  <c r="D90" i="8"/>
  <c r="D88" i="8"/>
  <c r="E87" i="8"/>
  <c r="D85" i="8"/>
  <c r="D82" i="8"/>
  <c r="D80" i="8"/>
  <c r="E79" i="8"/>
  <c r="D77" i="8"/>
  <c r="D74" i="8"/>
  <c r="D72" i="8"/>
  <c r="E71" i="8"/>
  <c r="D69" i="8"/>
  <c r="D66" i="8"/>
  <c r="D64" i="8"/>
  <c r="E63" i="8"/>
  <c r="D61" i="8"/>
  <c r="D58" i="8"/>
  <c r="D56" i="8"/>
  <c r="E55" i="8"/>
  <c r="D53" i="8"/>
  <c r="D50" i="8"/>
  <c r="D48" i="8"/>
  <c r="E47" i="8"/>
  <c r="D45" i="8"/>
  <c r="D42" i="8"/>
  <c r="D40" i="8"/>
  <c r="E39" i="8"/>
  <c r="D37" i="8"/>
  <c r="D34" i="8"/>
  <c r="D32" i="8"/>
  <c r="E31" i="8"/>
  <c r="D29" i="8"/>
  <c r="D26" i="8"/>
  <c r="D24" i="8"/>
  <c r="E23" i="8"/>
  <c r="D21" i="8"/>
  <c r="D18" i="8"/>
  <c r="D16" i="8"/>
  <c r="E15" i="8"/>
  <c r="D13" i="8"/>
  <c r="D10" i="8"/>
  <c r="D8" i="8"/>
  <c r="E7" i="8"/>
  <c r="D5" i="8"/>
  <c r="D119" i="8"/>
  <c r="E105" i="8"/>
  <c r="D95" i="8"/>
  <c r="E92" i="8"/>
  <c r="E84" i="8"/>
  <c r="E78" i="8"/>
  <c r="E73" i="8"/>
  <c r="E70" i="8"/>
  <c r="E65" i="8"/>
  <c r="E62" i="8"/>
  <c r="E57" i="8"/>
  <c r="D55" i="8"/>
  <c r="E52" i="8"/>
  <c r="E49" i="8"/>
  <c r="E46" i="8"/>
  <c r="E41" i="8"/>
  <c r="E38" i="8"/>
  <c r="E33" i="8"/>
  <c r="E30" i="8"/>
  <c r="E25" i="8"/>
  <c r="D23" i="8"/>
  <c r="E17" i="8"/>
  <c r="D15" i="8"/>
  <c r="E14" i="8"/>
  <c r="E9" i="8"/>
  <c r="D7" i="8"/>
  <c r="E6" i="8"/>
  <c r="E181" i="8"/>
  <c r="E160" i="8"/>
  <c r="D155" i="8"/>
  <c r="E154" i="8"/>
  <c r="E152" i="8"/>
  <c r="E149" i="8"/>
  <c r="E144" i="8"/>
  <c r="E141" i="8"/>
  <c r="E138" i="8"/>
  <c r="E130" i="8"/>
  <c r="E128" i="8"/>
  <c r="D123" i="8"/>
  <c r="E112" i="8"/>
  <c r="D107" i="8"/>
  <c r="E104" i="8"/>
  <c r="D99" i="8"/>
  <c r="E93" i="8"/>
  <c r="E90" i="8"/>
  <c r="E82" i="8"/>
  <c r="E77" i="8"/>
  <c r="E74" i="8"/>
  <c r="E72" i="8"/>
  <c r="E66" i="8"/>
  <c r="D59" i="8"/>
  <c r="E56" i="8"/>
  <c r="D51" i="8"/>
  <c r="E48" i="8"/>
  <c r="E42" i="8"/>
  <c r="D27" i="8"/>
  <c r="E24" i="8"/>
  <c r="E18" i="8"/>
  <c r="E16" i="8"/>
  <c r="D11" i="8"/>
  <c r="E8" i="8"/>
  <c r="CO2" i="8"/>
  <c r="BN2" i="8"/>
  <c r="BM2" i="8"/>
  <c r="CN2" i="8"/>
  <c r="BL2" i="8"/>
  <c r="G2" i="8" l="1"/>
  <c r="DK2" i="8" l="1"/>
  <c r="DE2" i="8"/>
  <c r="CV2" i="8"/>
  <c r="CL2" i="8"/>
  <c r="DO2" i="8" l="1"/>
  <c r="DN2" i="8"/>
  <c r="DM2" i="8"/>
  <c r="DL2" i="8"/>
  <c r="DI2" i="8"/>
  <c r="DH2" i="8"/>
  <c r="DG2" i="8"/>
  <c r="DF2" i="8"/>
  <c r="DD2" i="8"/>
  <c r="DC2" i="8"/>
  <c r="DB2" i="8"/>
  <c r="DA2" i="8"/>
  <c r="CZ2" i="8"/>
  <c r="CY2" i="8"/>
  <c r="CX2" i="8"/>
  <c r="CW2" i="8"/>
  <c r="CU2" i="8"/>
  <c r="CT2" i="8"/>
  <c r="CS2" i="8"/>
  <c r="CR2" i="8"/>
  <c r="CQ2" i="8"/>
  <c r="CP2" i="8"/>
  <c r="CM2" i="8"/>
  <c r="CG2" i="8"/>
  <c r="CF2" i="8"/>
  <c r="CE2" i="8"/>
  <c r="CD2" i="8"/>
  <c r="CC2" i="8"/>
  <c r="CB2" i="8"/>
  <c r="CA2" i="8"/>
  <c r="BZ2" i="8"/>
  <c r="BY2" i="8"/>
  <c r="BW2" i="8"/>
  <c r="BX2" i="8" s="1"/>
  <c r="BV2" i="8"/>
  <c r="BU2" i="8"/>
  <c r="BT2" i="8"/>
  <c r="BS2" i="8"/>
  <c r="BR2" i="8"/>
  <c r="BQ2" i="8"/>
  <c r="BP2" i="8"/>
  <c r="BO2" i="8"/>
  <c r="BJ2" i="8"/>
  <c r="BK2" i="8" s="1"/>
  <c r="J2" i="8"/>
  <c r="I2" i="8"/>
  <c r="H2" i="8"/>
  <c r="F2" i="8"/>
  <c r="A2" i="8"/>
  <c r="C636" i="8" l="1"/>
  <c r="C908" i="8"/>
  <c r="C380" i="8"/>
  <c r="C700" i="8"/>
  <c r="C144" i="8"/>
  <c r="C80" i="8"/>
  <c r="C48" i="8"/>
  <c r="C112" i="8"/>
  <c r="C252" i="8"/>
  <c r="C508" i="8"/>
  <c r="C764" i="8"/>
  <c r="C2" i="8"/>
  <c r="B1495" i="8"/>
  <c r="B1491" i="8"/>
  <c r="B1487" i="8"/>
  <c r="B1483" i="8"/>
  <c r="B1479" i="8"/>
  <c r="B1475" i="8"/>
  <c r="B1471" i="8"/>
  <c r="B1467" i="8"/>
  <c r="B1463" i="8"/>
  <c r="B1459" i="8"/>
  <c r="B1455" i="8"/>
  <c r="B1451" i="8"/>
  <c r="B1447" i="8"/>
  <c r="B1443" i="8"/>
  <c r="B1439" i="8"/>
  <c r="B1435" i="8"/>
  <c r="B1431" i="8"/>
  <c r="B1427" i="8"/>
  <c r="B1423" i="8"/>
  <c r="B1419" i="8"/>
  <c r="B1493" i="8"/>
  <c r="B1489" i="8"/>
  <c r="B1485" i="8"/>
  <c r="B1481" i="8"/>
  <c r="B1477" i="8"/>
  <c r="B1473" i="8"/>
  <c r="B1469" i="8"/>
  <c r="B1465" i="8"/>
  <c r="B1461" i="8"/>
  <c r="B1457" i="8"/>
  <c r="B1453" i="8"/>
  <c r="B1449" i="8"/>
  <c r="B1445" i="8"/>
  <c r="B1441" i="8"/>
  <c r="B1437" i="8"/>
  <c r="B1433" i="8"/>
  <c r="B1429" i="8"/>
  <c r="B1425" i="8"/>
  <c r="B1421" i="8"/>
  <c r="B1494" i="8"/>
  <c r="B1490" i="8"/>
  <c r="B1486" i="8"/>
  <c r="B1482" i="8"/>
  <c r="B1478" i="8"/>
  <c r="B1474" i="8"/>
  <c r="B1470" i="8"/>
  <c r="B1466" i="8"/>
  <c r="B1462" i="8"/>
  <c r="B1458" i="8"/>
  <c r="B1454" i="8"/>
  <c r="B1450" i="8"/>
  <c r="B1446" i="8"/>
  <c r="B1442" i="8"/>
  <c r="B1438" i="8"/>
  <c r="B1434" i="8"/>
  <c r="B1430" i="8"/>
  <c r="B1426" i="8"/>
  <c r="B1422" i="8"/>
  <c r="B1418" i="8"/>
  <c r="B1496" i="8"/>
  <c r="B1492" i="8"/>
  <c r="B1488" i="8"/>
  <c r="B1484" i="8"/>
  <c r="B1476" i="8"/>
  <c r="B1468" i="8"/>
  <c r="B1460" i="8"/>
  <c r="B1452" i="8"/>
  <c r="B1444" i="8"/>
  <c r="B1436" i="8"/>
  <c r="B1428" i="8"/>
  <c r="B1420" i="8"/>
  <c r="B1414" i="8"/>
  <c r="B1410" i="8"/>
  <c r="B1406" i="8"/>
  <c r="B1402" i="8"/>
  <c r="B1398" i="8"/>
  <c r="B1394" i="8"/>
  <c r="B1390" i="8"/>
  <c r="B1386" i="8"/>
  <c r="B1382" i="8"/>
  <c r="B1378" i="8"/>
  <c r="B1374" i="8"/>
  <c r="B1370" i="8"/>
  <c r="B1366" i="8"/>
  <c r="B1362" i="8"/>
  <c r="B1358" i="8"/>
  <c r="B1354" i="8"/>
  <c r="B1350" i="8"/>
  <c r="B1346" i="8"/>
  <c r="B1342" i="8"/>
  <c r="B1338" i="8"/>
  <c r="B1334" i="8"/>
  <c r="B1330" i="8"/>
  <c r="B1326" i="8"/>
  <c r="B1322" i="8"/>
  <c r="B1318" i="8"/>
  <c r="B1311" i="8"/>
  <c r="B1309" i="8"/>
  <c r="B1303" i="8"/>
  <c r="B1301" i="8"/>
  <c r="B1295" i="8"/>
  <c r="B1293" i="8"/>
  <c r="B1291" i="8"/>
  <c r="B1288" i="8"/>
  <c r="B1285" i="8"/>
  <c r="B1283" i="8"/>
  <c r="B1281" i="8"/>
  <c r="B1279" i="8"/>
  <c r="B1277" i="8"/>
  <c r="B1275" i="8"/>
  <c r="B1273" i="8"/>
  <c r="B1271" i="8"/>
  <c r="B1269" i="8"/>
  <c r="B1267" i="8"/>
  <c r="B1265" i="8"/>
  <c r="B1263" i="8"/>
  <c r="B1261" i="8"/>
  <c r="B1259" i="8"/>
  <c r="B1257" i="8"/>
  <c r="B1255" i="8"/>
  <c r="B1253" i="8"/>
  <c r="B1251" i="8"/>
  <c r="B1249" i="8"/>
  <c r="B1247" i="8"/>
  <c r="B1245" i="8"/>
  <c r="B1243" i="8"/>
  <c r="B1241" i="8"/>
  <c r="B1239" i="8"/>
  <c r="B1237" i="8"/>
  <c r="B1235" i="8"/>
  <c r="B1233" i="8"/>
  <c r="B1231" i="8"/>
  <c r="B1229" i="8"/>
  <c r="B1227" i="8"/>
  <c r="B1225" i="8"/>
  <c r="B1223" i="8"/>
  <c r="B1221" i="8"/>
  <c r="B1219" i="8"/>
  <c r="B1217" i="8"/>
  <c r="B1215" i="8"/>
  <c r="B1213" i="8"/>
  <c r="B1211" i="8"/>
  <c r="B1209" i="8"/>
  <c r="B1207" i="8"/>
  <c r="B1205" i="8"/>
  <c r="B1203" i="8"/>
  <c r="B1201" i="8"/>
  <c r="B1199" i="8"/>
  <c r="B1197" i="8"/>
  <c r="B1195" i="8"/>
  <c r="B1193" i="8"/>
  <c r="B1191" i="8"/>
  <c r="B1189" i="8"/>
  <c r="B1187" i="8"/>
  <c r="B1185" i="8"/>
  <c r="B1183" i="8"/>
  <c r="B1181" i="8"/>
  <c r="B1179" i="8"/>
  <c r="B1177" i="8"/>
  <c r="B1175" i="8"/>
  <c r="B1173" i="8"/>
  <c r="B1171" i="8"/>
  <c r="B1169" i="8"/>
  <c r="B1167" i="8"/>
  <c r="B1165" i="8"/>
  <c r="B1163" i="8"/>
  <c r="B1161" i="8"/>
  <c r="B1159" i="8"/>
  <c r="B1157" i="8"/>
  <c r="B1155" i="8"/>
  <c r="B1153" i="8"/>
  <c r="B1151" i="8"/>
  <c r="B1149" i="8"/>
  <c r="B1147" i="8"/>
  <c r="B1145" i="8"/>
  <c r="B1143" i="8"/>
  <c r="B1141" i="8"/>
  <c r="B1139" i="8"/>
  <c r="B1137" i="8"/>
  <c r="B1135" i="8"/>
  <c r="B1133" i="8"/>
  <c r="B1131" i="8"/>
  <c r="B1129" i="8"/>
  <c r="B1127" i="8"/>
  <c r="B1125" i="8"/>
  <c r="B1123" i="8"/>
  <c r="B1121" i="8"/>
  <c r="B1119" i="8"/>
  <c r="B1117" i="8"/>
  <c r="B1115" i="8"/>
  <c r="B1113" i="8"/>
  <c r="B1480" i="8"/>
  <c r="B1472" i="8"/>
  <c r="B1464" i="8"/>
  <c r="B1456" i="8"/>
  <c r="B1448" i="8"/>
  <c r="B1440" i="8"/>
  <c r="B1432" i="8"/>
  <c r="B1424" i="8"/>
  <c r="B1415" i="8"/>
  <c r="B1411" i="8"/>
  <c r="B1407" i="8"/>
  <c r="B1403" i="8"/>
  <c r="B1399" i="8"/>
  <c r="B1395" i="8"/>
  <c r="B1391" i="8"/>
  <c r="B1387" i="8"/>
  <c r="B1383" i="8"/>
  <c r="B1379" i="8"/>
  <c r="B1375" i="8"/>
  <c r="B1371" i="8"/>
  <c r="B1367" i="8"/>
  <c r="B1363" i="8"/>
  <c r="B1359" i="8"/>
  <c r="B1355" i="8"/>
  <c r="B1351" i="8"/>
  <c r="B1347" i="8"/>
  <c r="B1343" i="8"/>
  <c r="B1339" i="8"/>
  <c r="B1335" i="8"/>
  <c r="B1331" i="8"/>
  <c r="B1327" i="8"/>
  <c r="B1323" i="8"/>
  <c r="B1319" i="8"/>
  <c r="B1315" i="8"/>
  <c r="B1313" i="8"/>
  <c r="B1307" i="8"/>
  <c r="B1305" i="8"/>
  <c r="B1299" i="8"/>
  <c r="B1297" i="8"/>
  <c r="B1292" i="8"/>
  <c r="B1289" i="8"/>
  <c r="B1287" i="8"/>
  <c r="B1284" i="8"/>
  <c r="B1282" i="8"/>
  <c r="B1280" i="8"/>
  <c r="B1278" i="8"/>
  <c r="B1276" i="8"/>
  <c r="B1274" i="8"/>
  <c r="B1272" i="8"/>
  <c r="B1270" i="8"/>
  <c r="B1268" i="8"/>
  <c r="B1266" i="8"/>
  <c r="B1264" i="8"/>
  <c r="B1262" i="8"/>
  <c r="B1260" i="8"/>
  <c r="B1258" i="8"/>
  <c r="B1256" i="8"/>
  <c r="B1254" i="8"/>
  <c r="B1252" i="8"/>
  <c r="B1250" i="8"/>
  <c r="B1248" i="8"/>
  <c r="B1246" i="8"/>
  <c r="B1244" i="8"/>
  <c r="B1242" i="8"/>
  <c r="B1240" i="8"/>
  <c r="B1238" i="8"/>
  <c r="B1236" i="8"/>
  <c r="B1234" i="8"/>
  <c r="B1232" i="8"/>
  <c r="B1230" i="8"/>
  <c r="B1228" i="8"/>
  <c r="B1226" i="8"/>
  <c r="B1224" i="8"/>
  <c r="B1222" i="8"/>
  <c r="B1220" i="8"/>
  <c r="B1218" i="8"/>
  <c r="B1216" i="8"/>
  <c r="B1214" i="8"/>
  <c r="B1212" i="8"/>
  <c r="B1210" i="8"/>
  <c r="B1208" i="8"/>
  <c r="B1206" i="8"/>
  <c r="B1204" i="8"/>
  <c r="B1202" i="8"/>
  <c r="B1200" i="8"/>
  <c r="B1198" i="8"/>
  <c r="B1196" i="8"/>
  <c r="B1194" i="8"/>
  <c r="B1192" i="8"/>
  <c r="B1190" i="8"/>
  <c r="B1188" i="8"/>
  <c r="B1186" i="8"/>
  <c r="B1184" i="8"/>
  <c r="B1182" i="8"/>
  <c r="B1180" i="8"/>
  <c r="B1178" i="8"/>
  <c r="B1176" i="8"/>
  <c r="B1174" i="8"/>
  <c r="B1172" i="8"/>
  <c r="B1170" i="8"/>
  <c r="B1168" i="8"/>
  <c r="B1166" i="8"/>
  <c r="B1164" i="8"/>
  <c r="B1162" i="8"/>
  <c r="B1160" i="8"/>
  <c r="B1158" i="8"/>
  <c r="B1156" i="8"/>
  <c r="B1154" i="8"/>
  <c r="B1152" i="8"/>
  <c r="B1150" i="8"/>
  <c r="B1148" i="8"/>
  <c r="B1146" i="8"/>
  <c r="B1144" i="8"/>
  <c r="B1142" i="8"/>
  <c r="B1140" i="8"/>
  <c r="B1138" i="8"/>
  <c r="B1136" i="8"/>
  <c r="B1134" i="8"/>
  <c r="B1132" i="8"/>
  <c r="B1130" i="8"/>
  <c r="B1128" i="8"/>
  <c r="B1126" i="8"/>
  <c r="B1124" i="8"/>
  <c r="B1122" i="8"/>
  <c r="B1120" i="8"/>
  <c r="B1118" i="8"/>
  <c r="B1116" i="8"/>
  <c r="B1114" i="8"/>
  <c r="B1417" i="8"/>
  <c r="B1413" i="8"/>
  <c r="B1409" i="8"/>
  <c r="B1405" i="8"/>
  <c r="B1401" i="8"/>
  <c r="B1397" i="8"/>
  <c r="B1393" i="8"/>
  <c r="B1389" i="8"/>
  <c r="B1385" i="8"/>
  <c r="B1381" i="8"/>
  <c r="B1377" i="8"/>
  <c r="B1373" i="8"/>
  <c r="B1369" i="8"/>
  <c r="B1365" i="8"/>
  <c r="B1361" i="8"/>
  <c r="B1357" i="8"/>
  <c r="B1353" i="8"/>
  <c r="B1349" i="8"/>
  <c r="B1345" i="8"/>
  <c r="B1341" i="8"/>
  <c r="B1337" i="8"/>
  <c r="B1333" i="8"/>
  <c r="B1329" i="8"/>
  <c r="B1325" i="8"/>
  <c r="B1321" i="8"/>
  <c r="B1317" i="8"/>
  <c r="B1314" i="8"/>
  <c r="B1312" i="8"/>
  <c r="B1306" i="8"/>
  <c r="B1304" i="8"/>
  <c r="B1298" i="8"/>
  <c r="B1296" i="8"/>
  <c r="B1290" i="8"/>
  <c r="B1310" i="8"/>
  <c r="B1302" i="8"/>
  <c r="B1294" i="8"/>
  <c r="B1286" i="8"/>
  <c r="B1110" i="8"/>
  <c r="B1107" i="8"/>
  <c r="B1111" i="8"/>
  <c r="B1106" i="8"/>
  <c r="B1416" i="8"/>
  <c r="B1408" i="8"/>
  <c r="B1400" i="8"/>
  <c r="B1392" i="8"/>
  <c r="B1384" i="8"/>
  <c r="B1376" i="8"/>
  <c r="B1368" i="8"/>
  <c r="B1360" i="8"/>
  <c r="B1352" i="8"/>
  <c r="B1344" i="8"/>
  <c r="B1336" i="8"/>
  <c r="B1328" i="8"/>
  <c r="B1320" i="8"/>
  <c r="B1108" i="8"/>
  <c r="B1105" i="8"/>
  <c r="B1103" i="8"/>
  <c r="B1101" i="8"/>
  <c r="B1099" i="8"/>
  <c r="B1097" i="8"/>
  <c r="B1095" i="8"/>
  <c r="B1093" i="8"/>
  <c r="B1091" i="8"/>
  <c r="B1089" i="8"/>
  <c r="B1087" i="8"/>
  <c r="B1085" i="8"/>
  <c r="B1083" i="8"/>
  <c r="B1081" i="8"/>
  <c r="B1079" i="8"/>
  <c r="B1077" i="8"/>
  <c r="B1075" i="8"/>
  <c r="B1073" i="8"/>
  <c r="B1071" i="8"/>
  <c r="B1069" i="8"/>
  <c r="B1067" i="8"/>
  <c r="B1065" i="8"/>
  <c r="B1063" i="8"/>
  <c r="B1061" i="8"/>
  <c r="B1059" i="8"/>
  <c r="B1057" i="8"/>
  <c r="B1055" i="8"/>
  <c r="B1053" i="8"/>
  <c r="B1051" i="8"/>
  <c r="B1049" i="8"/>
  <c r="B1047" i="8"/>
  <c r="B1045" i="8"/>
  <c r="B1043" i="8"/>
  <c r="B1041" i="8"/>
  <c r="B1039" i="8"/>
  <c r="B1037" i="8"/>
  <c r="B1035" i="8"/>
  <c r="B1033" i="8"/>
  <c r="B1031" i="8"/>
  <c r="B1029" i="8"/>
  <c r="B1027" i="8"/>
  <c r="B1025" i="8"/>
  <c r="B1023" i="8"/>
  <c r="B1021" i="8"/>
  <c r="B1019" i="8"/>
  <c r="B1017" i="8"/>
  <c r="B1015" i="8"/>
  <c r="B1013" i="8"/>
  <c r="B1011" i="8"/>
  <c r="B1009" i="8"/>
  <c r="B1007" i="8"/>
  <c r="B1005" i="8"/>
  <c r="B1003" i="8"/>
  <c r="B1001" i="8"/>
  <c r="B999" i="8"/>
  <c r="B997" i="8"/>
  <c r="B995" i="8"/>
  <c r="B993" i="8"/>
  <c r="B991" i="8"/>
  <c r="B989" i="8"/>
  <c r="B987" i="8"/>
  <c r="B985" i="8"/>
  <c r="B983" i="8"/>
  <c r="B981" i="8"/>
  <c r="B979" i="8"/>
  <c r="B977" i="8"/>
  <c r="B975" i="8"/>
  <c r="B973" i="8"/>
  <c r="B971" i="8"/>
  <c r="B969" i="8"/>
  <c r="B967" i="8"/>
  <c r="B965" i="8"/>
  <c r="B963" i="8"/>
  <c r="B961" i="8"/>
  <c r="B959" i="8"/>
  <c r="B957" i="8"/>
  <c r="B955" i="8"/>
  <c r="B953" i="8"/>
  <c r="B951" i="8"/>
  <c r="B949" i="8"/>
  <c r="B947" i="8"/>
  <c r="B945" i="8"/>
  <c r="B943" i="8"/>
  <c r="B941" i="8"/>
  <c r="B939" i="8"/>
  <c r="B937" i="8"/>
  <c r="B935" i="8"/>
  <c r="B933" i="8"/>
  <c r="B931" i="8"/>
  <c r="B929" i="8"/>
  <c r="B927" i="8"/>
  <c r="B925" i="8"/>
  <c r="B923" i="8"/>
  <c r="B921" i="8"/>
  <c r="B919" i="8"/>
  <c r="B917" i="8"/>
  <c r="B915" i="8"/>
  <c r="B913" i="8"/>
  <c r="B911" i="8"/>
  <c r="B909" i="8"/>
  <c r="B907" i="8"/>
  <c r="B905" i="8"/>
  <c r="B903" i="8"/>
  <c r="B901" i="8"/>
  <c r="B899" i="8"/>
  <c r="B897" i="8"/>
  <c r="B895" i="8"/>
  <c r="B893" i="8"/>
  <c r="B891" i="8"/>
  <c r="B889" i="8"/>
  <c r="B887" i="8"/>
  <c r="B885" i="8"/>
  <c r="B883" i="8"/>
  <c r="B881" i="8"/>
  <c r="B879" i="8"/>
  <c r="B877" i="8"/>
  <c r="B875" i="8"/>
  <c r="B873" i="8"/>
  <c r="B871" i="8"/>
  <c r="B869" i="8"/>
  <c r="B867" i="8"/>
  <c r="B1112" i="8"/>
  <c r="B1102" i="8"/>
  <c r="B1094" i="8"/>
  <c r="B1086" i="8"/>
  <c r="B1078" i="8"/>
  <c r="B1070" i="8"/>
  <c r="B1062" i="8"/>
  <c r="B1054" i="8"/>
  <c r="B1046" i="8"/>
  <c r="B1038" i="8"/>
  <c r="B1030" i="8"/>
  <c r="B1022" i="8"/>
  <c r="B1014" i="8"/>
  <c r="B1006" i="8"/>
  <c r="B998" i="8"/>
  <c r="B990" i="8"/>
  <c r="B982" i="8"/>
  <c r="B974" i="8"/>
  <c r="B966" i="8"/>
  <c r="B958" i="8"/>
  <c r="B950" i="8"/>
  <c r="B942" i="8"/>
  <c r="B934" i="8"/>
  <c r="B926" i="8"/>
  <c r="B918" i="8"/>
  <c r="B910" i="8"/>
  <c r="B902" i="8"/>
  <c r="B894" i="8"/>
  <c r="B886" i="8"/>
  <c r="B878" i="8"/>
  <c r="B870" i="8"/>
  <c r="B864" i="8"/>
  <c r="B860" i="8"/>
  <c r="B856" i="8"/>
  <c r="B853" i="8"/>
  <c r="B851" i="8"/>
  <c r="B849" i="8"/>
  <c r="B847" i="8"/>
  <c r="B845" i="8"/>
  <c r="B843" i="8"/>
  <c r="B841" i="8"/>
  <c r="B839" i="8"/>
  <c r="B837" i="8"/>
  <c r="B835" i="8"/>
  <c r="B833" i="8"/>
  <c r="B831" i="8"/>
  <c r="B829" i="8"/>
  <c r="B827" i="8"/>
  <c r="B825" i="8"/>
  <c r="B823" i="8"/>
  <c r="B821" i="8"/>
  <c r="B819" i="8"/>
  <c r="B817" i="8"/>
  <c r="B815" i="8"/>
  <c r="B813" i="8"/>
  <c r="B811" i="8"/>
  <c r="B809" i="8"/>
  <c r="B807" i="8"/>
  <c r="B805" i="8"/>
  <c r="B803" i="8"/>
  <c r="B801" i="8"/>
  <c r="B799" i="8"/>
  <c r="B797" i="8"/>
  <c r="B795" i="8"/>
  <c r="B793" i="8"/>
  <c r="B791" i="8"/>
  <c r="B789" i="8"/>
  <c r="B787" i="8"/>
  <c r="B785" i="8"/>
  <c r="B783" i="8"/>
  <c r="B781" i="8"/>
  <c r="B779" i="8"/>
  <c r="B777" i="8"/>
  <c r="B775" i="8"/>
  <c r="B773" i="8"/>
  <c r="B771" i="8"/>
  <c r="B769" i="8"/>
  <c r="B767" i="8"/>
  <c r="B765" i="8"/>
  <c r="B763" i="8"/>
  <c r="B761" i="8"/>
  <c r="B759" i="8"/>
  <c r="B757" i="8"/>
  <c r="B754" i="8"/>
  <c r="B752" i="8"/>
  <c r="B749" i="8"/>
  <c r="B746" i="8"/>
  <c r="B744" i="8"/>
  <c r="B741" i="8"/>
  <c r="B738" i="8"/>
  <c r="B736" i="8"/>
  <c r="B733" i="8"/>
  <c r="B730" i="8"/>
  <c r="B728" i="8"/>
  <c r="B725" i="8"/>
  <c r="B722" i="8"/>
  <c r="B720" i="8"/>
  <c r="B717" i="8"/>
  <c r="B714" i="8"/>
  <c r="B712" i="8"/>
  <c r="B709" i="8"/>
  <c r="B706" i="8"/>
  <c r="B704" i="8"/>
  <c r="B701" i="8"/>
  <c r="B698" i="8"/>
  <c r="B696" i="8"/>
  <c r="B693" i="8"/>
  <c r="B690" i="8"/>
  <c r="B688" i="8"/>
  <c r="B685" i="8"/>
  <c r="B682" i="8"/>
  <c r="B680" i="8"/>
  <c r="B677" i="8"/>
  <c r="B674" i="8"/>
  <c r="B672" i="8"/>
  <c r="B669" i="8"/>
  <c r="B666" i="8"/>
  <c r="B664" i="8"/>
  <c r="B661" i="8"/>
  <c r="B658" i="8"/>
  <c r="B656" i="8"/>
  <c r="B653" i="8"/>
  <c r="B650" i="8"/>
  <c r="B648" i="8"/>
  <c r="B644" i="8"/>
  <c r="B636" i="8"/>
  <c r="B628" i="8"/>
  <c r="B1404" i="8"/>
  <c r="B1388" i="8"/>
  <c r="B1372" i="8"/>
  <c r="B1356" i="8"/>
  <c r="B1340" i="8"/>
  <c r="B1324" i="8"/>
  <c r="B1308" i="8"/>
  <c r="B1109" i="8"/>
  <c r="B1100" i="8"/>
  <c r="B1092" i="8"/>
  <c r="B1084" i="8"/>
  <c r="B1076" i="8"/>
  <c r="B1068" i="8"/>
  <c r="B1060" i="8"/>
  <c r="B1052" i="8"/>
  <c r="B1044" i="8"/>
  <c r="B1036" i="8"/>
  <c r="B1028" i="8"/>
  <c r="B1020" i="8"/>
  <c r="B1012" i="8"/>
  <c r="B1004" i="8"/>
  <c r="B996" i="8"/>
  <c r="B988" i="8"/>
  <c r="B980" i="8"/>
  <c r="B972" i="8"/>
  <c r="B964" i="8"/>
  <c r="B956" i="8"/>
  <c r="B948" i="8"/>
  <c r="B940" i="8"/>
  <c r="B932" i="8"/>
  <c r="B924" i="8"/>
  <c r="B916" i="8"/>
  <c r="B908" i="8"/>
  <c r="B900" i="8"/>
  <c r="B892" i="8"/>
  <c r="B884" i="8"/>
  <c r="B876" i="8"/>
  <c r="B868" i="8"/>
  <c r="B863" i="8"/>
  <c r="B859" i="8"/>
  <c r="B855" i="8"/>
  <c r="B751" i="8"/>
  <c r="B743" i="8"/>
  <c r="B735" i="8"/>
  <c r="B727" i="8"/>
  <c r="B719" i="8"/>
  <c r="B711" i="8"/>
  <c r="B703" i="8"/>
  <c r="B695" i="8"/>
  <c r="B687" i="8"/>
  <c r="B679" i="8"/>
  <c r="B671" i="8"/>
  <c r="B663" i="8"/>
  <c r="B655" i="8"/>
  <c r="B647" i="8"/>
  <c r="B645" i="8"/>
  <c r="B641" i="8"/>
  <c r="B639" i="8"/>
  <c r="B637" i="8"/>
  <c r="B633" i="8"/>
  <c r="B631" i="8"/>
  <c r="B629" i="8"/>
  <c r="B1098" i="8"/>
  <c r="B1090" i="8"/>
  <c r="B1082" i="8"/>
  <c r="B1074" i="8"/>
  <c r="B1066" i="8"/>
  <c r="B1058" i="8"/>
  <c r="B1050" i="8"/>
  <c r="B1042" i="8"/>
  <c r="B1034" i="8"/>
  <c r="B1026" i="8"/>
  <c r="B1018" i="8"/>
  <c r="B1010" i="8"/>
  <c r="B1002" i="8"/>
  <c r="B994" i="8"/>
  <c r="B986" i="8"/>
  <c r="B978" i="8"/>
  <c r="B970" i="8"/>
  <c r="B962" i="8"/>
  <c r="B954" i="8"/>
  <c r="B946" i="8"/>
  <c r="B938" i="8"/>
  <c r="B930" i="8"/>
  <c r="B922" i="8"/>
  <c r="B914" i="8"/>
  <c r="B906" i="8"/>
  <c r="B898" i="8"/>
  <c r="B890" i="8"/>
  <c r="B882" i="8"/>
  <c r="B874" i="8"/>
  <c r="B866" i="8"/>
  <c r="B862" i="8"/>
  <c r="B858" i="8"/>
  <c r="B854" i="8"/>
  <c r="B852" i="8"/>
  <c r="B850" i="8"/>
  <c r="B848" i="8"/>
  <c r="B846" i="8"/>
  <c r="B844" i="8"/>
  <c r="B842" i="8"/>
  <c r="B840" i="8"/>
  <c r="B838" i="8"/>
  <c r="B836" i="8"/>
  <c r="B834" i="8"/>
  <c r="B832" i="8"/>
  <c r="B830" i="8"/>
  <c r="B828" i="8"/>
  <c r="B826" i="8"/>
  <c r="B824" i="8"/>
  <c r="B822" i="8"/>
  <c r="B820" i="8"/>
  <c r="B818" i="8"/>
  <c r="B816" i="8"/>
  <c r="B814" i="8"/>
  <c r="B812" i="8"/>
  <c r="B810" i="8"/>
  <c r="B808" i="8"/>
  <c r="B806" i="8"/>
  <c r="B804" i="8"/>
  <c r="B802" i="8"/>
  <c r="B800" i="8"/>
  <c r="B798" i="8"/>
  <c r="B796" i="8"/>
  <c r="B794" i="8"/>
  <c r="B792" i="8"/>
  <c r="B790" i="8"/>
  <c r="B788" i="8"/>
  <c r="B786" i="8"/>
  <c r="B784" i="8"/>
  <c r="B782" i="8"/>
  <c r="B780" i="8"/>
  <c r="B778" i="8"/>
  <c r="B776" i="8"/>
  <c r="B774" i="8"/>
  <c r="B772" i="8"/>
  <c r="B770" i="8"/>
  <c r="B768" i="8"/>
  <c r="B766" i="8"/>
  <c r="B764" i="8"/>
  <c r="B762" i="8"/>
  <c r="B760" i="8"/>
  <c r="B758" i="8"/>
  <c r="B756" i="8"/>
  <c r="B753" i="8"/>
  <c r="B750" i="8"/>
  <c r="B748" i="8"/>
  <c r="B745" i="8"/>
  <c r="B742" i="8"/>
  <c r="B740" i="8"/>
  <c r="B737" i="8"/>
  <c r="B734" i="8"/>
  <c r="B732" i="8"/>
  <c r="B729" i="8"/>
  <c r="B726" i="8"/>
  <c r="B724" i="8"/>
  <c r="B721" i="8"/>
  <c r="B718" i="8"/>
  <c r="B716" i="8"/>
  <c r="B713" i="8"/>
  <c r="B710" i="8"/>
  <c r="B708" i="8"/>
  <c r="B705" i="8"/>
  <c r="B702" i="8"/>
  <c r="B700" i="8"/>
  <c r="B697" i="8"/>
  <c r="B694" i="8"/>
  <c r="B692" i="8"/>
  <c r="B689" i="8"/>
  <c r="B686" i="8"/>
  <c r="B684" i="8"/>
  <c r="B681" i="8"/>
  <c r="B678" i="8"/>
  <c r="B676" i="8"/>
  <c r="B673" i="8"/>
  <c r="B670" i="8"/>
  <c r="B668" i="8"/>
  <c r="B665" i="8"/>
  <c r="B662" i="8"/>
  <c r="B660" i="8"/>
  <c r="B657" i="8"/>
  <c r="B654" i="8"/>
  <c r="B652" i="8"/>
  <c r="B649" i="8"/>
  <c r="B646" i="8"/>
  <c r="B643" i="8"/>
  <c r="B642" i="8"/>
  <c r="B638" i="8"/>
  <c r="B635" i="8"/>
  <c r="B634" i="8"/>
  <c r="B630" i="8"/>
  <c r="B1412" i="8"/>
  <c r="B1396" i="8"/>
  <c r="B1380" i="8"/>
  <c r="B1364" i="8"/>
  <c r="B1348" i="8"/>
  <c r="B1332" i="8"/>
  <c r="B1316" i="8"/>
  <c r="B1300" i="8"/>
  <c r="B1104" i="8"/>
  <c r="B1096" i="8"/>
  <c r="B1088" i="8"/>
  <c r="B1080" i="8"/>
  <c r="B1072" i="8"/>
  <c r="B1064" i="8"/>
  <c r="B1056" i="8"/>
  <c r="B1048" i="8"/>
  <c r="B1040" i="8"/>
  <c r="B1032" i="8"/>
  <c r="B1024" i="8"/>
  <c r="B1016" i="8"/>
  <c r="B1008" i="8"/>
  <c r="B1000" i="8"/>
  <c r="B992" i="8"/>
  <c r="B984" i="8"/>
  <c r="B976" i="8"/>
  <c r="B968" i="8"/>
  <c r="B960" i="8"/>
  <c r="B952" i="8"/>
  <c r="B944" i="8"/>
  <c r="B936" i="8"/>
  <c r="B928" i="8"/>
  <c r="B920" i="8"/>
  <c r="B912" i="8"/>
  <c r="B904" i="8"/>
  <c r="B896" i="8"/>
  <c r="B888" i="8"/>
  <c r="B880" i="8"/>
  <c r="B872" i="8"/>
  <c r="B865" i="8"/>
  <c r="B861" i="8"/>
  <c r="B857" i="8"/>
  <c r="B755" i="8"/>
  <c r="B747" i="8"/>
  <c r="B739" i="8"/>
  <c r="B731" i="8"/>
  <c r="B723" i="8"/>
  <c r="B715" i="8"/>
  <c r="B707" i="8"/>
  <c r="B699" i="8"/>
  <c r="B691" i="8"/>
  <c r="B683" i="8"/>
  <c r="B675" i="8"/>
  <c r="B667" i="8"/>
  <c r="B659" i="8"/>
  <c r="B651" i="8"/>
  <c r="B640" i="8"/>
  <c r="B632" i="8"/>
  <c r="B624" i="8"/>
  <c r="B616" i="8"/>
  <c r="B606" i="8"/>
  <c r="B605" i="8"/>
  <c r="B604" i="8"/>
  <c r="B598" i="8"/>
  <c r="B597" i="8"/>
  <c r="B596" i="8"/>
  <c r="B590" i="8"/>
  <c r="B589" i="8"/>
  <c r="B588" i="8"/>
  <c r="B582" i="8"/>
  <c r="B581" i="8"/>
  <c r="B580" i="8"/>
  <c r="B574" i="8"/>
  <c r="B573" i="8"/>
  <c r="B572" i="8"/>
  <c r="B566" i="8"/>
  <c r="B565" i="8"/>
  <c r="B564" i="8"/>
  <c r="B558" i="8"/>
  <c r="B557" i="8"/>
  <c r="B556" i="8"/>
  <c r="B550" i="8"/>
  <c r="B549" i="8"/>
  <c r="B548" i="8"/>
  <c r="B542" i="8"/>
  <c r="B541" i="8"/>
  <c r="B540" i="8"/>
  <c r="B534" i="8"/>
  <c r="B533" i="8"/>
  <c r="B532" i="8"/>
  <c r="B526" i="8"/>
  <c r="B525" i="8"/>
  <c r="B524" i="8"/>
  <c r="B518" i="8"/>
  <c r="B517" i="8"/>
  <c r="B516" i="8"/>
  <c r="B510" i="8"/>
  <c r="B509" i="8"/>
  <c r="B508" i="8"/>
  <c r="B502" i="8"/>
  <c r="B501" i="8"/>
  <c r="B500" i="8"/>
  <c r="B494" i="8"/>
  <c r="B493" i="8"/>
  <c r="B492" i="8"/>
  <c r="B486" i="8"/>
  <c r="B485" i="8"/>
  <c r="B484" i="8"/>
  <c r="B478" i="8"/>
  <c r="B477" i="8"/>
  <c r="B476" i="8"/>
  <c r="B470" i="8"/>
  <c r="B469" i="8"/>
  <c r="B468" i="8"/>
  <c r="B462" i="8"/>
  <c r="B461" i="8"/>
  <c r="B460" i="8"/>
  <c r="B454" i="8"/>
  <c r="B453" i="8"/>
  <c r="B452" i="8"/>
  <c r="B446" i="8"/>
  <c r="B445" i="8"/>
  <c r="B444" i="8"/>
  <c r="B438" i="8"/>
  <c r="B437" i="8"/>
  <c r="B436" i="8"/>
  <c r="B430" i="8"/>
  <c r="B429" i="8"/>
  <c r="B428" i="8"/>
  <c r="B422" i="8"/>
  <c r="B421" i="8"/>
  <c r="B420" i="8"/>
  <c r="B414" i="8"/>
  <c r="B413" i="8"/>
  <c r="B412" i="8"/>
  <c r="B406" i="8"/>
  <c r="B405" i="8"/>
  <c r="B404" i="8"/>
  <c r="B398" i="8"/>
  <c r="B397" i="8"/>
  <c r="B396" i="8"/>
  <c r="B390" i="8"/>
  <c r="B389" i="8"/>
  <c r="B388" i="8"/>
  <c r="B382" i="8"/>
  <c r="B381" i="8"/>
  <c r="B380" i="8"/>
  <c r="B374" i="8"/>
  <c r="B373" i="8"/>
  <c r="B372" i="8"/>
  <c r="B366" i="8"/>
  <c r="B365" i="8"/>
  <c r="B364" i="8"/>
  <c r="B358" i="8"/>
  <c r="B357" i="8"/>
  <c r="B356" i="8"/>
  <c r="B350" i="8"/>
  <c r="B349" i="8"/>
  <c r="B348" i="8"/>
  <c r="B342" i="8"/>
  <c r="B341" i="8"/>
  <c r="B340" i="8"/>
  <c r="B334" i="8"/>
  <c r="B333" i="8"/>
  <c r="B332" i="8"/>
  <c r="B326" i="8"/>
  <c r="B325" i="8"/>
  <c r="B324" i="8"/>
  <c r="B318" i="8"/>
  <c r="B317" i="8"/>
  <c r="B316" i="8"/>
  <c r="B310" i="8"/>
  <c r="B309" i="8"/>
  <c r="B308" i="8"/>
  <c r="B302" i="8"/>
  <c r="B301" i="8"/>
  <c r="B300" i="8"/>
  <c r="B294" i="8"/>
  <c r="B293" i="8"/>
  <c r="B292" i="8"/>
  <c r="B286" i="8"/>
  <c r="B285" i="8"/>
  <c r="B284" i="8"/>
  <c r="B278" i="8"/>
  <c r="B277" i="8"/>
  <c r="B276" i="8"/>
  <c r="B270" i="8"/>
  <c r="B269" i="8"/>
  <c r="B268" i="8"/>
  <c r="B262" i="8"/>
  <c r="B261" i="8"/>
  <c r="B260" i="8"/>
  <c r="B254" i="8"/>
  <c r="B253" i="8"/>
  <c r="B252" i="8"/>
  <c r="B246" i="8"/>
  <c r="B245" i="8"/>
  <c r="B244" i="8"/>
  <c r="B238" i="8"/>
  <c r="B237" i="8"/>
  <c r="B236" i="8"/>
  <c r="B230" i="8"/>
  <c r="B229" i="8"/>
  <c r="B228" i="8"/>
  <c r="B222" i="8"/>
  <c r="B221" i="8"/>
  <c r="B220" i="8"/>
  <c r="B214" i="8"/>
  <c r="B213" i="8"/>
  <c r="B212" i="8"/>
  <c r="B206" i="8"/>
  <c r="B205" i="8"/>
  <c r="B204" i="8"/>
  <c r="B198" i="8"/>
  <c r="B197" i="8"/>
  <c r="B196" i="8"/>
  <c r="B190" i="8"/>
  <c r="B189" i="8"/>
  <c r="B188" i="8"/>
  <c r="B182" i="8"/>
  <c r="B181" i="8"/>
  <c r="B180" i="8"/>
  <c r="B174" i="8"/>
  <c r="B173" i="8"/>
  <c r="B172" i="8"/>
  <c r="B166" i="8"/>
  <c r="B165" i="8"/>
  <c r="B164" i="8"/>
  <c r="B158" i="8"/>
  <c r="B157" i="8"/>
  <c r="B156" i="8"/>
  <c r="B150" i="8"/>
  <c r="B149" i="8"/>
  <c r="B148" i="8"/>
  <c r="B142" i="8"/>
  <c r="B141" i="8"/>
  <c r="B140" i="8"/>
  <c r="B134" i="8"/>
  <c r="B133" i="8"/>
  <c r="B132" i="8"/>
  <c r="B126" i="8"/>
  <c r="B125" i="8"/>
  <c r="B124" i="8"/>
  <c r="B118" i="8"/>
  <c r="B117" i="8"/>
  <c r="B116" i="8"/>
  <c r="B110" i="8"/>
  <c r="B109" i="8"/>
  <c r="B108" i="8"/>
  <c r="B102" i="8"/>
  <c r="B101" i="8"/>
  <c r="B100" i="8"/>
  <c r="B94" i="8"/>
  <c r="B93" i="8"/>
  <c r="B92" i="8"/>
  <c r="B86" i="8"/>
  <c r="B85" i="8"/>
  <c r="B84" i="8"/>
  <c r="B78" i="8"/>
  <c r="B77" i="8"/>
  <c r="B76" i="8"/>
  <c r="B70" i="8"/>
  <c r="B69" i="8"/>
  <c r="B68" i="8"/>
  <c r="B62" i="8"/>
  <c r="B61" i="8"/>
  <c r="B60" i="8"/>
  <c r="B54" i="8"/>
  <c r="B53" i="8"/>
  <c r="B52" i="8"/>
  <c r="B46" i="8"/>
  <c r="B45" i="8"/>
  <c r="B44" i="8"/>
  <c r="B38" i="8"/>
  <c r="B37" i="8"/>
  <c r="B36" i="8"/>
  <c r="B30" i="8"/>
  <c r="B29" i="8"/>
  <c r="B28" i="8"/>
  <c r="B22" i="8"/>
  <c r="B21" i="8"/>
  <c r="B20" i="8"/>
  <c r="B14" i="8"/>
  <c r="B13" i="8"/>
  <c r="B12" i="8"/>
  <c r="B6" i="8"/>
  <c r="B5" i="8"/>
  <c r="B4" i="8"/>
  <c r="B620" i="8"/>
  <c r="B612" i="8"/>
  <c r="B607" i="8"/>
  <c r="B599" i="8"/>
  <c r="B591" i="8"/>
  <c r="B583" i="8"/>
  <c r="B575" i="8"/>
  <c r="B567" i="8"/>
  <c r="B559" i="8"/>
  <c r="B551" i="8"/>
  <c r="B543" i="8"/>
  <c r="B535" i="8"/>
  <c r="B527" i="8"/>
  <c r="B519" i="8"/>
  <c r="B511" i="8"/>
  <c r="B503" i="8"/>
  <c r="B495" i="8"/>
  <c r="B487" i="8"/>
  <c r="B479" i="8"/>
  <c r="B471" i="8"/>
  <c r="B463" i="8"/>
  <c r="B455" i="8"/>
  <c r="B447" i="8"/>
  <c r="B439" i="8"/>
  <c r="B431" i="8"/>
  <c r="B423" i="8"/>
  <c r="B415" i="8"/>
  <c r="B407" i="8"/>
  <c r="B399" i="8"/>
  <c r="B391" i="8"/>
  <c r="B383" i="8"/>
  <c r="B375" i="8"/>
  <c r="B367" i="8"/>
  <c r="B359" i="8"/>
  <c r="B351" i="8"/>
  <c r="B343" i="8"/>
  <c r="B335" i="8"/>
  <c r="B327" i="8"/>
  <c r="B319" i="8"/>
  <c r="B311" i="8"/>
  <c r="B303" i="8"/>
  <c r="B295" i="8"/>
  <c r="B287" i="8"/>
  <c r="B279" i="8"/>
  <c r="B271" i="8"/>
  <c r="B263" i="8"/>
  <c r="B255" i="8"/>
  <c r="B247" i="8"/>
  <c r="B239" i="8"/>
  <c r="B231" i="8"/>
  <c r="B223" i="8"/>
  <c r="B215" i="8"/>
  <c r="B207" i="8"/>
  <c r="B199" i="8"/>
  <c r="B191" i="8"/>
  <c r="B183" i="8"/>
  <c r="B175" i="8"/>
  <c r="B167" i="8"/>
  <c r="B159" i="8"/>
  <c r="B151" i="8"/>
  <c r="B143" i="8"/>
  <c r="B135" i="8"/>
  <c r="B127" i="8"/>
  <c r="B119" i="8"/>
  <c r="B111" i="8"/>
  <c r="B103" i="8"/>
  <c r="B95" i="8"/>
  <c r="B87" i="8"/>
  <c r="B79" i="8"/>
  <c r="B71" i="8"/>
  <c r="B63" i="8"/>
  <c r="B55" i="8"/>
  <c r="B47" i="8"/>
  <c r="B39" i="8"/>
  <c r="B31" i="8"/>
  <c r="B23" i="8"/>
  <c r="B15" i="8"/>
  <c r="B7" i="8"/>
  <c r="B625" i="8"/>
  <c r="B623" i="8"/>
  <c r="B621" i="8"/>
  <c r="B617" i="8"/>
  <c r="B615" i="8"/>
  <c r="B613" i="8"/>
  <c r="B609" i="8"/>
  <c r="B608" i="8"/>
  <c r="B602" i="8"/>
  <c r="B601" i="8"/>
  <c r="B600" i="8"/>
  <c r="B594" i="8"/>
  <c r="B593" i="8"/>
  <c r="B592" i="8"/>
  <c r="B586" i="8"/>
  <c r="B585" i="8"/>
  <c r="B584" i="8"/>
  <c r="B578" i="8"/>
  <c r="B577" i="8"/>
  <c r="B576" i="8"/>
  <c r="B570" i="8"/>
  <c r="B569" i="8"/>
  <c r="B568" i="8"/>
  <c r="B562" i="8"/>
  <c r="B561" i="8"/>
  <c r="B560" i="8"/>
  <c r="B554" i="8"/>
  <c r="B553" i="8"/>
  <c r="B552" i="8"/>
  <c r="B546" i="8"/>
  <c r="B545" i="8"/>
  <c r="B544" i="8"/>
  <c r="B538" i="8"/>
  <c r="B537" i="8"/>
  <c r="B536" i="8"/>
  <c r="B530" i="8"/>
  <c r="B529" i="8"/>
  <c r="B528" i="8"/>
  <c r="B522" i="8"/>
  <c r="B521" i="8"/>
  <c r="B520" i="8"/>
  <c r="B514" i="8"/>
  <c r="B513" i="8"/>
  <c r="B512" i="8"/>
  <c r="B506" i="8"/>
  <c r="B505" i="8"/>
  <c r="B504" i="8"/>
  <c r="B498" i="8"/>
  <c r="B497" i="8"/>
  <c r="B496" i="8"/>
  <c r="B490" i="8"/>
  <c r="B489" i="8"/>
  <c r="B488" i="8"/>
  <c r="B482" i="8"/>
  <c r="B481" i="8"/>
  <c r="B480" i="8"/>
  <c r="B474" i="8"/>
  <c r="B473" i="8"/>
  <c r="B472" i="8"/>
  <c r="B466" i="8"/>
  <c r="B465" i="8"/>
  <c r="B464" i="8"/>
  <c r="B458" i="8"/>
  <c r="B457" i="8"/>
  <c r="B456" i="8"/>
  <c r="B450" i="8"/>
  <c r="B449" i="8"/>
  <c r="B448" i="8"/>
  <c r="B442" i="8"/>
  <c r="B441" i="8"/>
  <c r="B440" i="8"/>
  <c r="B434" i="8"/>
  <c r="B433" i="8"/>
  <c r="B432" i="8"/>
  <c r="B426" i="8"/>
  <c r="B425" i="8"/>
  <c r="B424" i="8"/>
  <c r="B418" i="8"/>
  <c r="B417" i="8"/>
  <c r="B416" i="8"/>
  <c r="B410" i="8"/>
  <c r="B409" i="8"/>
  <c r="B408" i="8"/>
  <c r="B402" i="8"/>
  <c r="B401" i="8"/>
  <c r="B400" i="8"/>
  <c r="B394" i="8"/>
  <c r="B393" i="8"/>
  <c r="B392" i="8"/>
  <c r="B386" i="8"/>
  <c r="B385" i="8"/>
  <c r="B384" i="8"/>
  <c r="B378" i="8"/>
  <c r="B377" i="8"/>
  <c r="B376" i="8"/>
  <c r="B370" i="8"/>
  <c r="B369" i="8"/>
  <c r="B368" i="8"/>
  <c r="B362" i="8"/>
  <c r="B361" i="8"/>
  <c r="B360" i="8"/>
  <c r="B354" i="8"/>
  <c r="B353" i="8"/>
  <c r="B352" i="8"/>
  <c r="B346" i="8"/>
  <c r="B345" i="8"/>
  <c r="B344" i="8"/>
  <c r="B338" i="8"/>
  <c r="B337" i="8"/>
  <c r="B336" i="8"/>
  <c r="B330" i="8"/>
  <c r="B329" i="8"/>
  <c r="B328" i="8"/>
  <c r="B322" i="8"/>
  <c r="B321" i="8"/>
  <c r="B320" i="8"/>
  <c r="B314" i="8"/>
  <c r="B313" i="8"/>
  <c r="B312" i="8"/>
  <c r="B306" i="8"/>
  <c r="B305" i="8"/>
  <c r="B304" i="8"/>
  <c r="B298" i="8"/>
  <c r="B297" i="8"/>
  <c r="B296" i="8"/>
  <c r="B290" i="8"/>
  <c r="B289" i="8"/>
  <c r="B288" i="8"/>
  <c r="B282" i="8"/>
  <c r="B281" i="8"/>
  <c r="B280" i="8"/>
  <c r="B274" i="8"/>
  <c r="B273" i="8"/>
  <c r="B272" i="8"/>
  <c r="B266" i="8"/>
  <c r="B265" i="8"/>
  <c r="B264" i="8"/>
  <c r="B258" i="8"/>
  <c r="B257" i="8"/>
  <c r="B256" i="8"/>
  <c r="B250" i="8"/>
  <c r="B249" i="8"/>
  <c r="B248" i="8"/>
  <c r="B242" i="8"/>
  <c r="B241" i="8"/>
  <c r="B240" i="8"/>
  <c r="B234" i="8"/>
  <c r="B233" i="8"/>
  <c r="B232" i="8"/>
  <c r="B226" i="8"/>
  <c r="B225" i="8"/>
  <c r="B224" i="8"/>
  <c r="B218" i="8"/>
  <c r="B217" i="8"/>
  <c r="B216" i="8"/>
  <c r="B210" i="8"/>
  <c r="B209" i="8"/>
  <c r="B208" i="8"/>
  <c r="B202" i="8"/>
  <c r="B201" i="8"/>
  <c r="B200" i="8"/>
  <c r="B194" i="8"/>
  <c r="B193" i="8"/>
  <c r="B192" i="8"/>
  <c r="B186" i="8"/>
  <c r="B185" i="8"/>
  <c r="B184" i="8"/>
  <c r="B178" i="8"/>
  <c r="B177" i="8"/>
  <c r="B176" i="8"/>
  <c r="B170" i="8"/>
  <c r="B169" i="8"/>
  <c r="B168" i="8"/>
  <c r="B162" i="8"/>
  <c r="B161" i="8"/>
  <c r="B160" i="8"/>
  <c r="B154" i="8"/>
  <c r="B153" i="8"/>
  <c r="B152" i="8"/>
  <c r="B146" i="8"/>
  <c r="B145" i="8"/>
  <c r="B144" i="8"/>
  <c r="B138" i="8"/>
  <c r="B137" i="8"/>
  <c r="B136" i="8"/>
  <c r="B130" i="8"/>
  <c r="B129" i="8"/>
  <c r="B128" i="8"/>
  <c r="B122" i="8"/>
  <c r="B121" i="8"/>
  <c r="B120" i="8"/>
  <c r="B114" i="8"/>
  <c r="B113" i="8"/>
  <c r="B112" i="8"/>
  <c r="B106" i="8"/>
  <c r="B105" i="8"/>
  <c r="B104" i="8"/>
  <c r="B98" i="8"/>
  <c r="B97" i="8"/>
  <c r="B96" i="8"/>
  <c r="B90" i="8"/>
  <c r="B89" i="8"/>
  <c r="B88" i="8"/>
  <c r="B82" i="8"/>
  <c r="B81" i="8"/>
  <c r="B80" i="8"/>
  <c r="B74" i="8"/>
  <c r="B73" i="8"/>
  <c r="B72" i="8"/>
  <c r="B66" i="8"/>
  <c r="B65" i="8"/>
  <c r="B64" i="8"/>
  <c r="B58" i="8"/>
  <c r="B57" i="8"/>
  <c r="B56" i="8"/>
  <c r="B50" i="8"/>
  <c r="B49" i="8"/>
  <c r="B48" i="8"/>
  <c r="B42" i="8"/>
  <c r="B41" i="8"/>
  <c r="B40" i="8"/>
  <c r="B34" i="8"/>
  <c r="B33" i="8"/>
  <c r="B32" i="8"/>
  <c r="B26" i="8"/>
  <c r="B25" i="8"/>
  <c r="B24" i="8"/>
  <c r="B18" i="8"/>
  <c r="B17" i="8"/>
  <c r="B16" i="8"/>
  <c r="B10" i="8"/>
  <c r="B9" i="8"/>
  <c r="B8" i="8"/>
  <c r="B627" i="8"/>
  <c r="B626" i="8"/>
  <c r="B622" i="8"/>
  <c r="B619" i="8"/>
  <c r="B618" i="8"/>
  <c r="B614" i="8"/>
  <c r="B611" i="8"/>
  <c r="B610" i="8"/>
  <c r="B603" i="8"/>
  <c r="B595" i="8"/>
  <c r="B587" i="8"/>
  <c r="B579" i="8"/>
  <c r="B571" i="8"/>
  <c r="B563" i="8"/>
  <c r="B555" i="8"/>
  <c r="B547" i="8"/>
  <c r="B539" i="8"/>
  <c r="B531" i="8"/>
  <c r="B523" i="8"/>
  <c r="B515" i="8"/>
  <c r="B507" i="8"/>
  <c r="B499" i="8"/>
  <c r="B491" i="8"/>
  <c r="B483" i="8"/>
  <c r="B475" i="8"/>
  <c r="B467" i="8"/>
  <c r="B459" i="8"/>
  <c r="B451" i="8"/>
  <c r="B443" i="8"/>
  <c r="B435" i="8"/>
  <c r="B427" i="8"/>
  <c r="B419" i="8"/>
  <c r="B411" i="8"/>
  <c r="B403" i="8"/>
  <c r="B395" i="8"/>
  <c r="B387" i="8"/>
  <c r="B379" i="8"/>
  <c r="B371" i="8"/>
  <c r="B363" i="8"/>
  <c r="B355" i="8"/>
  <c r="B347" i="8"/>
  <c r="B339" i="8"/>
  <c r="B331" i="8"/>
  <c r="B323" i="8"/>
  <c r="B315" i="8"/>
  <c r="B307" i="8"/>
  <c r="B299" i="8"/>
  <c r="B291" i="8"/>
  <c r="B283" i="8"/>
  <c r="B275" i="8"/>
  <c r="B267" i="8"/>
  <c r="B259" i="8"/>
  <c r="B251" i="8"/>
  <c r="B243" i="8"/>
  <c r="B235" i="8"/>
  <c r="B227" i="8"/>
  <c r="B219" i="8"/>
  <c r="B211" i="8"/>
  <c r="B203" i="8"/>
  <c r="B195" i="8"/>
  <c r="B187" i="8"/>
  <c r="B179" i="8"/>
  <c r="B171" i="8"/>
  <c r="B163" i="8"/>
  <c r="B155" i="8"/>
  <c r="B147" i="8"/>
  <c r="B139" i="8"/>
  <c r="B131" i="8"/>
  <c r="B123" i="8"/>
  <c r="B115" i="8"/>
  <c r="B107" i="8"/>
  <c r="B99" i="8"/>
  <c r="B91" i="8"/>
  <c r="B83" i="8"/>
  <c r="B75" i="8"/>
  <c r="B67" i="8"/>
  <c r="B59" i="8"/>
  <c r="B51" i="8"/>
  <c r="B43" i="8"/>
  <c r="B35" i="8"/>
  <c r="B27" i="8"/>
  <c r="B19" i="8"/>
  <c r="B11" i="8"/>
  <c r="B3" i="8"/>
  <c r="E1474" i="4"/>
  <c r="C1480" i="8" s="1"/>
  <c r="C64" i="8"/>
  <c r="C128" i="8"/>
  <c r="C316" i="8"/>
  <c r="C572" i="8"/>
  <c r="C828" i="8"/>
  <c r="C32" i="8"/>
  <c r="C96" i="8"/>
  <c r="C188" i="8"/>
  <c r="C444" i="8"/>
  <c r="C1004" i="8"/>
  <c r="C1084" i="8"/>
  <c r="C1184" i="8"/>
  <c r="C20" i="8"/>
  <c r="C36" i="8"/>
  <c r="C52" i="8"/>
  <c r="C68" i="8"/>
  <c r="C84" i="8"/>
  <c r="C100" i="8"/>
  <c r="C116" i="8"/>
  <c r="C132" i="8"/>
  <c r="C148" i="8"/>
  <c r="C204" i="8"/>
  <c r="C268" i="8"/>
  <c r="C332" i="8"/>
  <c r="C396" i="8"/>
  <c r="C460" i="8"/>
  <c r="C524" i="8"/>
  <c r="C588" i="8"/>
  <c r="C652" i="8"/>
  <c r="C716" i="8"/>
  <c r="C780" i="8"/>
  <c r="C844" i="8"/>
  <c r="C940" i="8"/>
  <c r="C1020" i="8"/>
  <c r="C1100" i="8"/>
  <c r="E1242" i="4"/>
  <c r="C1248" i="8" s="1"/>
  <c r="C24" i="8"/>
  <c r="C40" i="8"/>
  <c r="C56" i="8"/>
  <c r="C72" i="8"/>
  <c r="C88" i="8"/>
  <c r="C104" i="8"/>
  <c r="C120" i="8"/>
  <c r="C136" i="8"/>
  <c r="C156" i="8"/>
  <c r="C220" i="8"/>
  <c r="C284" i="8"/>
  <c r="C348" i="8"/>
  <c r="C412" i="8"/>
  <c r="C476" i="8"/>
  <c r="C540" i="8"/>
  <c r="C604" i="8"/>
  <c r="C668" i="8"/>
  <c r="C732" i="8"/>
  <c r="C796" i="8"/>
  <c r="C876" i="8"/>
  <c r="C956" i="8"/>
  <c r="C1036" i="8"/>
  <c r="C1132" i="8"/>
  <c r="E1282" i="4"/>
  <c r="C1288" i="8" s="1"/>
  <c r="C28" i="8"/>
  <c r="C44" i="8"/>
  <c r="C60" i="8"/>
  <c r="C76" i="8"/>
  <c r="C92" i="8"/>
  <c r="C108" i="8"/>
  <c r="C124" i="8"/>
  <c r="C140" i="8"/>
  <c r="C172" i="8"/>
  <c r="C236" i="8"/>
  <c r="C300" i="8"/>
  <c r="C364" i="8"/>
  <c r="C428" i="8"/>
  <c r="C492" i="8"/>
  <c r="C556" i="8"/>
  <c r="C620" i="8"/>
  <c r="C684" i="8"/>
  <c r="C748" i="8"/>
  <c r="C812" i="8"/>
  <c r="C892" i="8"/>
  <c r="C972" i="8"/>
  <c r="C1068" i="8"/>
  <c r="C1152" i="8"/>
  <c r="E1346" i="4"/>
  <c r="C1352" i="8" s="1"/>
  <c r="E1486" i="4"/>
  <c r="C1492" i="8" s="1"/>
  <c r="E1470" i="4"/>
  <c r="C1476" i="8" s="1"/>
  <c r="E1454" i="4"/>
  <c r="C1460" i="8" s="1"/>
  <c r="E1438" i="4"/>
  <c r="C1444" i="8" s="1"/>
  <c r="E1422" i="4"/>
  <c r="C1428" i="8" s="1"/>
  <c r="E1406" i="4"/>
  <c r="C1412" i="8" s="1"/>
  <c r="E1390" i="4"/>
  <c r="C1396" i="8" s="1"/>
  <c r="E1374" i="4"/>
  <c r="C1380" i="8" s="1"/>
  <c r="E1358" i="4"/>
  <c r="C1364" i="8" s="1"/>
  <c r="E1342" i="4"/>
  <c r="C1348" i="8" s="1"/>
  <c r="E1326" i="4"/>
  <c r="C1332" i="8" s="1"/>
  <c r="E1310" i="4"/>
  <c r="C1316" i="8" s="1"/>
  <c r="E1294" i="4"/>
  <c r="C1300" i="8" s="1"/>
  <c r="E1278" i="4"/>
  <c r="C1284" i="8" s="1"/>
  <c r="E1262" i="4"/>
  <c r="C1268" i="8" s="1"/>
  <c r="E1246" i="4"/>
  <c r="C1252" i="8" s="1"/>
  <c r="E1230" i="4"/>
  <c r="C1236" i="8" s="1"/>
  <c r="E1214" i="4"/>
  <c r="C1220" i="8" s="1"/>
  <c r="E1198" i="4"/>
  <c r="C1204" i="8" s="1"/>
  <c r="E1182" i="4"/>
  <c r="C1188" i="8" s="1"/>
  <c r="C1172" i="8"/>
  <c r="C1156" i="8"/>
  <c r="E1482" i="4"/>
  <c r="C1488" i="8" s="1"/>
  <c r="E1466" i="4"/>
  <c r="C1472" i="8" s="1"/>
  <c r="E1450" i="4"/>
  <c r="C1456" i="8" s="1"/>
  <c r="E1434" i="4"/>
  <c r="C1440" i="8" s="1"/>
  <c r="E1418" i="4"/>
  <c r="C1424" i="8" s="1"/>
  <c r="E1402" i="4"/>
  <c r="C1408" i="8" s="1"/>
  <c r="E1386" i="4"/>
  <c r="C1392" i="8" s="1"/>
  <c r="E1370" i="4"/>
  <c r="C1376" i="8" s="1"/>
  <c r="E1354" i="4"/>
  <c r="C1360" i="8" s="1"/>
  <c r="E1338" i="4"/>
  <c r="C1344" i="8" s="1"/>
  <c r="E1322" i="4"/>
  <c r="C1328" i="8" s="1"/>
  <c r="E1306" i="4"/>
  <c r="C1312" i="8" s="1"/>
  <c r="E1290" i="4"/>
  <c r="C1296" i="8" s="1"/>
  <c r="E1274" i="4"/>
  <c r="C1280" i="8" s="1"/>
  <c r="E1478" i="4"/>
  <c r="C1484" i="8" s="1"/>
  <c r="E1462" i="4"/>
  <c r="C1468" i="8" s="1"/>
  <c r="E1446" i="4"/>
  <c r="C1452" i="8" s="1"/>
  <c r="E1430" i="4"/>
  <c r="C1436" i="8" s="1"/>
  <c r="E1414" i="4"/>
  <c r="C1420" i="8" s="1"/>
  <c r="E1398" i="4"/>
  <c r="C1404" i="8" s="1"/>
  <c r="E1382" i="4"/>
  <c r="C1388" i="8" s="1"/>
  <c r="E1366" i="4"/>
  <c r="C1372" i="8" s="1"/>
  <c r="E1350" i="4"/>
  <c r="C1356" i="8" s="1"/>
  <c r="E1334" i="4"/>
  <c r="C1340" i="8" s="1"/>
  <c r="E1318" i="4"/>
  <c r="C1324" i="8" s="1"/>
  <c r="E1302" i="4"/>
  <c r="C1308" i="8" s="1"/>
  <c r="E1286" i="4"/>
  <c r="C1292" i="8" s="1"/>
  <c r="E1270" i="4"/>
  <c r="C1276" i="8" s="1"/>
  <c r="E1254" i="4"/>
  <c r="C1260" i="8" s="1"/>
  <c r="E1238" i="4"/>
  <c r="C1244" i="8" s="1"/>
  <c r="E1222" i="4"/>
  <c r="C1228" i="8" s="1"/>
  <c r="E1206" i="4"/>
  <c r="C1212" i="8" s="1"/>
  <c r="E1190" i="4"/>
  <c r="C1196" i="8" s="1"/>
  <c r="C1180" i="8"/>
  <c r="C1164" i="8"/>
  <c r="C1148" i="8"/>
  <c r="E1458" i="4"/>
  <c r="C1464" i="8" s="1"/>
  <c r="E1394" i="4"/>
  <c r="C1400" i="8" s="1"/>
  <c r="E1330" i="4"/>
  <c r="C1336" i="8" s="1"/>
  <c r="E1266" i="4"/>
  <c r="C1272" i="8" s="1"/>
  <c r="E1234" i="4"/>
  <c r="C1240" i="8" s="1"/>
  <c r="E1202" i="4"/>
  <c r="C1208" i="8" s="1"/>
  <c r="C1176" i="8"/>
  <c r="C1144" i="8"/>
  <c r="C1128" i="8"/>
  <c r="C1112" i="8"/>
  <c r="C1096" i="8"/>
  <c r="C1080" i="8"/>
  <c r="C1064" i="8"/>
  <c r="C1048" i="8"/>
  <c r="C1032" i="8"/>
  <c r="C1016" i="8"/>
  <c r="C1000" i="8"/>
  <c r="C984" i="8"/>
  <c r="C968" i="8"/>
  <c r="C952" i="8"/>
  <c r="C936" i="8"/>
  <c r="C920" i="8"/>
  <c r="C904" i="8"/>
  <c r="C888" i="8"/>
  <c r="C872" i="8"/>
  <c r="C856" i="8"/>
  <c r="C840" i="8"/>
  <c r="C824" i="8"/>
  <c r="C808" i="8"/>
  <c r="C792" i="8"/>
  <c r="C776" i="8"/>
  <c r="C760" i="8"/>
  <c r="C744" i="8"/>
  <c r="C728" i="8"/>
  <c r="C712" i="8"/>
  <c r="C696" i="8"/>
  <c r="C680" i="8"/>
  <c r="C664" i="8"/>
  <c r="C648" i="8"/>
  <c r="C632" i="8"/>
  <c r="C616" i="8"/>
  <c r="C600" i="8"/>
  <c r="C584" i="8"/>
  <c r="C568" i="8"/>
  <c r="C552" i="8"/>
  <c r="C536" i="8"/>
  <c r="C520" i="8"/>
  <c r="C504" i="8"/>
  <c r="C488" i="8"/>
  <c r="C472" i="8"/>
  <c r="C456" i="8"/>
  <c r="C440" i="8"/>
  <c r="C424" i="8"/>
  <c r="C408" i="8"/>
  <c r="C392" i="8"/>
  <c r="C376" i="8"/>
  <c r="C360" i="8"/>
  <c r="C344" i="8"/>
  <c r="C328" i="8"/>
  <c r="C312" i="8"/>
  <c r="C296" i="8"/>
  <c r="C280" i="8"/>
  <c r="C264" i="8"/>
  <c r="C248" i="8"/>
  <c r="C232" i="8"/>
  <c r="C216" i="8"/>
  <c r="C200" i="8"/>
  <c r="C184" i="8"/>
  <c r="C168" i="8"/>
  <c r="C152" i="8"/>
  <c r="E1442" i="4"/>
  <c r="C1448" i="8" s="1"/>
  <c r="E1378" i="4"/>
  <c r="C1384" i="8" s="1"/>
  <c r="E1314" i="4"/>
  <c r="C1320" i="8" s="1"/>
  <c r="E1258" i="4"/>
  <c r="C1264" i="8" s="1"/>
  <c r="E1226" i="4"/>
  <c r="C1232" i="8" s="1"/>
  <c r="E1194" i="4"/>
  <c r="C1200" i="8" s="1"/>
  <c r="C1168" i="8"/>
  <c r="C1140" i="8"/>
  <c r="C1124" i="8"/>
  <c r="C1108" i="8"/>
  <c r="C1092" i="8"/>
  <c r="C1076" i="8"/>
  <c r="C1060" i="8"/>
  <c r="C1044" i="8"/>
  <c r="C1028" i="8"/>
  <c r="C1012" i="8"/>
  <c r="C996" i="8"/>
  <c r="C980" i="8"/>
  <c r="C964" i="8"/>
  <c r="C948" i="8"/>
  <c r="C932" i="8"/>
  <c r="C916" i="8"/>
  <c r="C900" i="8"/>
  <c r="C884" i="8"/>
  <c r="C868" i="8"/>
  <c r="C852" i="8"/>
  <c r="C836" i="8"/>
  <c r="C820" i="8"/>
  <c r="C804" i="8"/>
  <c r="C788" i="8"/>
  <c r="C772" i="8"/>
  <c r="C756" i="8"/>
  <c r="C740" i="8"/>
  <c r="C724" i="8"/>
  <c r="C708" i="8"/>
  <c r="C692" i="8"/>
  <c r="C676" i="8"/>
  <c r="C660" i="8"/>
  <c r="C644" i="8"/>
  <c r="C628" i="8"/>
  <c r="C612" i="8"/>
  <c r="C596" i="8"/>
  <c r="C580" i="8"/>
  <c r="C564" i="8"/>
  <c r="C548" i="8"/>
  <c r="C532" i="8"/>
  <c r="C516" i="8"/>
  <c r="C500" i="8"/>
  <c r="C484" i="8"/>
  <c r="C468" i="8"/>
  <c r="C452" i="8"/>
  <c r="C436" i="8"/>
  <c r="C420" i="8"/>
  <c r="C404" i="8"/>
  <c r="C388" i="8"/>
  <c r="C372" i="8"/>
  <c r="C356" i="8"/>
  <c r="C340" i="8"/>
  <c r="C324" i="8"/>
  <c r="C308" i="8"/>
  <c r="C292" i="8"/>
  <c r="C276" i="8"/>
  <c r="C260" i="8"/>
  <c r="C244" i="8"/>
  <c r="C228" i="8"/>
  <c r="C212" i="8"/>
  <c r="C196" i="8"/>
  <c r="C180" i="8"/>
  <c r="C164" i="8"/>
  <c r="E1490" i="4"/>
  <c r="C1496" i="8" s="1"/>
  <c r="E1426" i="4"/>
  <c r="C1432" i="8" s="1"/>
  <c r="E1362" i="4"/>
  <c r="C1368" i="8" s="1"/>
  <c r="E1298" i="4"/>
  <c r="C1304" i="8" s="1"/>
  <c r="E1250" i="4"/>
  <c r="C1256" i="8" s="1"/>
  <c r="E1218" i="4"/>
  <c r="C1224" i="8" s="1"/>
  <c r="E1186" i="4"/>
  <c r="C1192" i="8" s="1"/>
  <c r="C1160" i="8"/>
  <c r="C1136" i="8"/>
  <c r="C1120" i="8"/>
  <c r="C1104" i="8"/>
  <c r="C1088" i="8"/>
  <c r="C1072" i="8"/>
  <c r="C1056" i="8"/>
  <c r="C1040" i="8"/>
  <c r="C1024" i="8"/>
  <c r="C1008" i="8"/>
  <c r="C992" i="8"/>
  <c r="C976" i="8"/>
  <c r="C960" i="8"/>
  <c r="C944" i="8"/>
  <c r="C928" i="8"/>
  <c r="C912" i="8"/>
  <c r="C896" i="8"/>
  <c r="C880" i="8"/>
  <c r="C864" i="8"/>
  <c r="C848" i="8"/>
  <c r="C832" i="8"/>
  <c r="C816" i="8"/>
  <c r="C800" i="8"/>
  <c r="C784" i="8"/>
  <c r="C768" i="8"/>
  <c r="C752" i="8"/>
  <c r="C736" i="8"/>
  <c r="C720" i="8"/>
  <c r="C704" i="8"/>
  <c r="C688" i="8"/>
  <c r="C672" i="8"/>
  <c r="C656" i="8"/>
  <c r="C640" i="8"/>
  <c r="C624" i="8"/>
  <c r="C608" i="8"/>
  <c r="C592" i="8"/>
  <c r="C576" i="8"/>
  <c r="C560" i="8"/>
  <c r="C544" i="8"/>
  <c r="C528" i="8"/>
  <c r="C512" i="8"/>
  <c r="C496" i="8"/>
  <c r="C480" i="8"/>
  <c r="C464" i="8"/>
  <c r="C448" i="8"/>
  <c r="C432" i="8"/>
  <c r="C416" i="8"/>
  <c r="C400" i="8"/>
  <c r="C384" i="8"/>
  <c r="C368" i="8"/>
  <c r="C352" i="8"/>
  <c r="C336" i="8"/>
  <c r="C320" i="8"/>
  <c r="C304" i="8"/>
  <c r="C288" i="8"/>
  <c r="C272" i="8"/>
  <c r="C256" i="8"/>
  <c r="C240" i="8"/>
  <c r="C224" i="8"/>
  <c r="C208" i="8"/>
  <c r="C192" i="8"/>
  <c r="C176" i="8"/>
  <c r="C160" i="8"/>
  <c r="C860" i="8"/>
  <c r="C924" i="8"/>
  <c r="C988" i="8"/>
  <c r="C1052" i="8"/>
  <c r="C1116" i="8"/>
  <c r="E1210" i="4"/>
  <c r="C1216" i="8" s="1"/>
  <c r="E1410" i="4"/>
  <c r="C1416" i="8" s="1"/>
  <c r="E2" i="8"/>
  <c r="D2" i="8"/>
  <c r="C5" i="8"/>
  <c r="C6" i="8"/>
  <c r="C7" i="8"/>
  <c r="C8" i="8"/>
  <c r="C9" i="8"/>
  <c r="C10" i="8"/>
  <c r="C11" i="8"/>
  <c r="C12" i="8"/>
  <c r="C13" i="8"/>
  <c r="C14" i="8"/>
  <c r="C15" i="8"/>
  <c r="C16" i="8"/>
  <c r="C17" i="8"/>
  <c r="C3" i="8"/>
  <c r="C4" i="8"/>
  <c r="B2" i="8"/>
  <c r="C21" i="8"/>
  <c r="C25" i="8"/>
  <c r="C29" i="8"/>
  <c r="C33" i="8"/>
  <c r="C37" i="8"/>
  <c r="C41" i="8"/>
  <c r="C45" i="8"/>
  <c r="C49" i="8"/>
  <c r="C53" i="8"/>
  <c r="C57" i="8"/>
  <c r="C61" i="8"/>
  <c r="C65" i="8"/>
  <c r="C69" i="8"/>
  <c r="C73" i="8"/>
  <c r="C77" i="8"/>
  <c r="C81" i="8"/>
  <c r="C85" i="8"/>
  <c r="C89" i="8"/>
  <c r="C93" i="8"/>
  <c r="C97" i="8"/>
  <c r="C101" i="8"/>
  <c r="C105" i="8"/>
  <c r="C109" i="8"/>
  <c r="C113" i="8"/>
  <c r="C117" i="8"/>
  <c r="C121" i="8"/>
  <c r="C125" i="8"/>
  <c r="C129" i="8"/>
  <c r="C133" i="8"/>
  <c r="C137" i="8"/>
  <c r="C141" i="8"/>
  <c r="C145" i="8"/>
  <c r="C149" i="8"/>
  <c r="C153" i="8"/>
  <c r="C157" i="8"/>
  <c r="C161" i="8"/>
  <c r="C165" i="8"/>
  <c r="C169" i="8"/>
  <c r="C173" i="8"/>
  <c r="C177" i="8"/>
  <c r="C181" i="8"/>
  <c r="C185" i="8"/>
  <c r="C189" i="8"/>
  <c r="C193" i="8"/>
  <c r="C197" i="8"/>
  <c r="C201" i="8"/>
  <c r="C205" i="8"/>
  <c r="C209" i="8"/>
  <c r="C213" i="8"/>
  <c r="C217" i="8"/>
  <c r="C221" i="8"/>
  <c r="C225" i="8"/>
  <c r="C229" i="8"/>
  <c r="C233" i="8"/>
  <c r="C237" i="8"/>
  <c r="C241" i="8"/>
  <c r="C245" i="8"/>
  <c r="C249" i="8"/>
  <c r="C253" i="8"/>
  <c r="C257" i="8"/>
  <c r="C261" i="8"/>
  <c r="C265" i="8"/>
  <c r="C269" i="8"/>
  <c r="C273" i="8"/>
  <c r="C277" i="8"/>
  <c r="C281" i="8"/>
  <c r="C285" i="8"/>
  <c r="C289" i="8"/>
  <c r="C293" i="8"/>
  <c r="C297" i="8"/>
  <c r="C301" i="8"/>
  <c r="C305" i="8"/>
  <c r="C309" i="8"/>
  <c r="C313" i="8"/>
  <c r="C317" i="8"/>
  <c r="C321" i="8"/>
  <c r="C325" i="8"/>
  <c r="C329" i="8"/>
  <c r="C333" i="8"/>
  <c r="C337" i="8"/>
  <c r="C341" i="8"/>
  <c r="C345" i="8"/>
  <c r="C349" i="8"/>
  <c r="C353" i="8"/>
  <c r="C357" i="8"/>
  <c r="C361" i="8"/>
  <c r="C365" i="8"/>
  <c r="C369" i="8"/>
  <c r="C373" i="8"/>
  <c r="C377" i="8"/>
  <c r="C381" i="8"/>
  <c r="C385" i="8"/>
  <c r="C389" i="8"/>
  <c r="C393" i="8"/>
  <c r="C397" i="8"/>
  <c r="C401" i="8"/>
  <c r="C405" i="8"/>
  <c r="C409" i="8"/>
  <c r="C413" i="8"/>
  <c r="C417" i="8"/>
  <c r="C421" i="8"/>
  <c r="C425" i="8"/>
  <c r="C429" i="8"/>
  <c r="C433" i="8"/>
  <c r="C437" i="8"/>
  <c r="C441" i="8"/>
  <c r="C445" i="8"/>
  <c r="C449" i="8"/>
  <c r="C453" i="8"/>
  <c r="C457" i="8"/>
  <c r="C461" i="8"/>
  <c r="C465" i="8"/>
  <c r="C469" i="8"/>
  <c r="C473" i="8"/>
  <c r="C477" i="8"/>
  <c r="C481" i="8"/>
  <c r="C485" i="8"/>
  <c r="C489" i="8"/>
  <c r="C493" i="8"/>
  <c r="C497" i="8"/>
  <c r="C501" i="8"/>
  <c r="C505" i="8"/>
  <c r="C509" i="8"/>
  <c r="C513" i="8"/>
  <c r="C517" i="8"/>
  <c r="C521" i="8"/>
  <c r="C525" i="8"/>
  <c r="C529" i="8"/>
  <c r="C533" i="8"/>
  <c r="C537" i="8"/>
  <c r="C541" i="8"/>
  <c r="C545" i="8"/>
  <c r="C549" i="8"/>
  <c r="C553" i="8"/>
  <c r="C557" i="8"/>
  <c r="C561" i="8"/>
  <c r="C565" i="8"/>
  <c r="C569" i="8"/>
  <c r="C573" i="8"/>
  <c r="C577" i="8"/>
  <c r="C581" i="8"/>
  <c r="C585" i="8"/>
  <c r="C589" i="8"/>
  <c r="C593" i="8"/>
  <c r="C597" i="8"/>
  <c r="C601" i="8"/>
  <c r="C605" i="8"/>
  <c r="C609" i="8"/>
  <c r="C613" i="8"/>
  <c r="C617" i="8"/>
  <c r="C621" i="8"/>
  <c r="C625" i="8"/>
  <c r="C629" i="8"/>
  <c r="C633" i="8"/>
  <c r="C637" i="8"/>
  <c r="C641" i="8"/>
  <c r="C645" i="8"/>
  <c r="C649" i="8"/>
  <c r="C653" i="8"/>
  <c r="C657" i="8"/>
  <c r="C661" i="8"/>
  <c r="C665" i="8"/>
  <c r="C669" i="8"/>
  <c r="C673" i="8"/>
  <c r="C677" i="8"/>
  <c r="C681" i="8"/>
  <c r="C685" i="8"/>
  <c r="C689" i="8"/>
  <c r="C693" i="8"/>
  <c r="C697" i="8"/>
  <c r="C701" i="8"/>
  <c r="C705" i="8"/>
  <c r="C709" i="8"/>
  <c r="C713" i="8"/>
  <c r="C717" i="8"/>
  <c r="C721" i="8"/>
  <c r="C725" i="8"/>
  <c r="C729" i="8"/>
  <c r="C733" i="8"/>
  <c r="C737" i="8"/>
  <c r="C741" i="8"/>
  <c r="C745" i="8"/>
  <c r="C749" i="8"/>
  <c r="C753" i="8"/>
  <c r="C757" i="8"/>
  <c r="C761" i="8"/>
  <c r="C765" i="8"/>
  <c r="C769" i="8"/>
  <c r="C773" i="8"/>
  <c r="C777" i="8"/>
  <c r="C781" i="8"/>
  <c r="C785" i="8"/>
  <c r="C789" i="8"/>
  <c r="C793" i="8"/>
  <c r="C797" i="8"/>
  <c r="C801" i="8"/>
  <c r="C805" i="8"/>
  <c r="C809" i="8"/>
  <c r="C813" i="8"/>
  <c r="C817" i="8"/>
  <c r="C821" i="8"/>
  <c r="C825" i="8"/>
  <c r="C829" i="8"/>
  <c r="C833" i="8"/>
  <c r="C837" i="8"/>
  <c r="C841" i="8"/>
  <c r="C845" i="8"/>
  <c r="C849" i="8"/>
  <c r="C853" i="8"/>
  <c r="C857" i="8"/>
  <c r="C861" i="8"/>
  <c r="C865" i="8"/>
  <c r="C869" i="8"/>
  <c r="C873" i="8"/>
  <c r="C877" i="8"/>
  <c r="C881" i="8"/>
  <c r="C885" i="8"/>
  <c r="C889" i="8"/>
  <c r="C893" i="8"/>
  <c r="C897" i="8"/>
  <c r="C901" i="8"/>
  <c r="C905" i="8"/>
  <c r="C909" i="8"/>
  <c r="C913" i="8"/>
  <c r="C917" i="8"/>
  <c r="C921" i="8"/>
  <c r="C925" i="8"/>
  <c r="C929" i="8"/>
  <c r="C933" i="8"/>
  <c r="C937" i="8"/>
  <c r="C941" i="8"/>
  <c r="C945" i="8"/>
  <c r="C949" i="8"/>
  <c r="C953" i="8"/>
  <c r="C957" i="8"/>
  <c r="C961" i="8"/>
  <c r="C965" i="8"/>
  <c r="C969" i="8"/>
  <c r="C973" i="8"/>
  <c r="C977" i="8"/>
  <c r="C981" i="8"/>
  <c r="C985" i="8"/>
  <c r="C989" i="8"/>
  <c r="C993" i="8"/>
  <c r="C997" i="8"/>
  <c r="C1001" i="8"/>
  <c r="C1005" i="8"/>
  <c r="C1009" i="8"/>
  <c r="C1013" i="8"/>
  <c r="C1017" i="8"/>
  <c r="C1021" i="8"/>
  <c r="C1025" i="8"/>
  <c r="C1029" i="8"/>
  <c r="C1033" i="8"/>
  <c r="C1037" i="8"/>
  <c r="C1041" i="8"/>
  <c r="C1045" i="8"/>
  <c r="C1049" i="8"/>
  <c r="C1053" i="8"/>
  <c r="C1057" i="8"/>
  <c r="C1061" i="8"/>
  <c r="C1065" i="8"/>
  <c r="C1069" i="8"/>
  <c r="C1073" i="8"/>
  <c r="C1077" i="8"/>
  <c r="C1081" i="8"/>
  <c r="C1085" i="8"/>
  <c r="C1089" i="8"/>
  <c r="C1093" i="8"/>
  <c r="C1097" i="8"/>
  <c r="C1101" i="8"/>
  <c r="C1105" i="8"/>
  <c r="C1109" i="8"/>
  <c r="C1113" i="8"/>
  <c r="C1117" i="8"/>
  <c r="C1121" i="8"/>
  <c r="C1125" i="8"/>
  <c r="C1129" i="8"/>
  <c r="C1133" i="8"/>
  <c r="C1137" i="8"/>
  <c r="C1141" i="8"/>
  <c r="C1145" i="8"/>
  <c r="C1149" i="8"/>
  <c r="C1153" i="8"/>
  <c r="C1157" i="8"/>
  <c r="C1161" i="8"/>
  <c r="C1165" i="8"/>
  <c r="C1169" i="8"/>
  <c r="C1173" i="8"/>
  <c r="C1177" i="8"/>
  <c r="C1181" i="8"/>
  <c r="E1179" i="4"/>
  <c r="C1185" i="8" s="1"/>
  <c r="E1183" i="4"/>
  <c r="C1189" i="8" s="1"/>
  <c r="E1187" i="4"/>
  <c r="C1193" i="8" s="1"/>
  <c r="E1191" i="4"/>
  <c r="C1197" i="8" s="1"/>
  <c r="E1195" i="4"/>
  <c r="C1201" i="8" s="1"/>
  <c r="E1199" i="4"/>
  <c r="C1205" i="8" s="1"/>
  <c r="E1203" i="4"/>
  <c r="C1209" i="8" s="1"/>
  <c r="E1207" i="4"/>
  <c r="C1213" i="8" s="1"/>
  <c r="E1211" i="4"/>
  <c r="C1217" i="8" s="1"/>
  <c r="E1215" i="4"/>
  <c r="C1221" i="8" s="1"/>
  <c r="E1219" i="4"/>
  <c r="C1225" i="8" s="1"/>
  <c r="E1223" i="4"/>
  <c r="C1229" i="8" s="1"/>
  <c r="E1227" i="4"/>
  <c r="C1233" i="8" s="1"/>
  <c r="E1231" i="4"/>
  <c r="C1237" i="8" s="1"/>
  <c r="E1235" i="4"/>
  <c r="C1241" i="8" s="1"/>
  <c r="E1239" i="4"/>
  <c r="C1245" i="8" s="1"/>
  <c r="E1243" i="4"/>
  <c r="C1249" i="8" s="1"/>
  <c r="E1247" i="4"/>
  <c r="C1253" i="8" s="1"/>
  <c r="E1251" i="4"/>
  <c r="C1257" i="8" s="1"/>
  <c r="E1255" i="4"/>
  <c r="C1261" i="8" s="1"/>
  <c r="E1259" i="4"/>
  <c r="C1265" i="8" s="1"/>
  <c r="E1263" i="4"/>
  <c r="C1269" i="8" s="1"/>
  <c r="E1267" i="4"/>
  <c r="C1273" i="8" s="1"/>
  <c r="E1271" i="4"/>
  <c r="C1277" i="8" s="1"/>
  <c r="E1275" i="4"/>
  <c r="C1281" i="8" s="1"/>
  <c r="E1279" i="4"/>
  <c r="C1285" i="8" s="1"/>
  <c r="E1283" i="4"/>
  <c r="C1289" i="8" s="1"/>
  <c r="E1287" i="4"/>
  <c r="C1293" i="8" s="1"/>
  <c r="E1291" i="4"/>
  <c r="C1297" i="8" s="1"/>
  <c r="E1295" i="4"/>
  <c r="C1301" i="8" s="1"/>
  <c r="E1299" i="4"/>
  <c r="C1305" i="8" s="1"/>
  <c r="E1303" i="4"/>
  <c r="C1309" i="8" s="1"/>
  <c r="E1307" i="4"/>
  <c r="C1313" i="8" s="1"/>
  <c r="E1311" i="4"/>
  <c r="C1317" i="8" s="1"/>
  <c r="E1315" i="4"/>
  <c r="C1321" i="8" s="1"/>
  <c r="E1319" i="4"/>
  <c r="C1325" i="8" s="1"/>
  <c r="E1323" i="4"/>
  <c r="C1329" i="8" s="1"/>
  <c r="E1327" i="4"/>
  <c r="C1333" i="8" s="1"/>
  <c r="E1331" i="4"/>
  <c r="C1337" i="8" s="1"/>
  <c r="E1335" i="4"/>
  <c r="C1341" i="8" s="1"/>
  <c r="E1339" i="4"/>
  <c r="C1345" i="8" s="1"/>
  <c r="E1343" i="4"/>
  <c r="C1349" i="8" s="1"/>
  <c r="E1347" i="4"/>
  <c r="C1353" i="8" s="1"/>
  <c r="E1351" i="4"/>
  <c r="C1357" i="8" s="1"/>
  <c r="E1355" i="4"/>
  <c r="C1361" i="8" s="1"/>
  <c r="E1359" i="4"/>
  <c r="C1365" i="8" s="1"/>
  <c r="E1363" i="4"/>
  <c r="C1369" i="8" s="1"/>
  <c r="E1367" i="4"/>
  <c r="C1373" i="8" s="1"/>
  <c r="E1371" i="4"/>
  <c r="C1377" i="8" s="1"/>
  <c r="E1375" i="4"/>
  <c r="C1381" i="8" s="1"/>
  <c r="E1379" i="4"/>
  <c r="C1385" i="8" s="1"/>
  <c r="E1383" i="4"/>
  <c r="C1389" i="8" s="1"/>
  <c r="E1387" i="4"/>
  <c r="C1393" i="8" s="1"/>
  <c r="E1391" i="4"/>
  <c r="C1397" i="8" s="1"/>
  <c r="E1395" i="4"/>
  <c r="C1401" i="8" s="1"/>
  <c r="E1399" i="4"/>
  <c r="C1405" i="8" s="1"/>
  <c r="E1403" i="4"/>
  <c r="C1409" i="8" s="1"/>
  <c r="E1407" i="4"/>
  <c r="C1413" i="8" s="1"/>
  <c r="E1411" i="4"/>
  <c r="C1417" i="8" s="1"/>
  <c r="E1415" i="4"/>
  <c r="C1421" i="8" s="1"/>
  <c r="E1419" i="4"/>
  <c r="C1425" i="8" s="1"/>
  <c r="E1423" i="4"/>
  <c r="C1429" i="8" s="1"/>
  <c r="E1427" i="4"/>
  <c r="C1433" i="8" s="1"/>
  <c r="E1431" i="4"/>
  <c r="C1437" i="8" s="1"/>
  <c r="E1435" i="4"/>
  <c r="C1441" i="8" s="1"/>
  <c r="E1439" i="4"/>
  <c r="C1445" i="8" s="1"/>
  <c r="E1443" i="4"/>
  <c r="C1449" i="8" s="1"/>
  <c r="E1447" i="4"/>
  <c r="C1453" i="8" s="1"/>
  <c r="E1451" i="4"/>
  <c r="C1457" i="8" s="1"/>
  <c r="E1455" i="4"/>
  <c r="C1461" i="8" s="1"/>
  <c r="E1459" i="4"/>
  <c r="C1465" i="8" s="1"/>
  <c r="E1463" i="4"/>
  <c r="C1469" i="8" s="1"/>
  <c r="E1467" i="4"/>
  <c r="C1473" i="8" s="1"/>
  <c r="E1471" i="4"/>
  <c r="C1477" i="8" s="1"/>
  <c r="E1475" i="4"/>
  <c r="C1481" i="8" s="1"/>
  <c r="E1479" i="4"/>
  <c r="C1485" i="8" s="1"/>
  <c r="E1483" i="4"/>
  <c r="C1489" i="8" s="1"/>
  <c r="E1487" i="4"/>
  <c r="C1493" i="8" s="1"/>
  <c r="C18" i="8"/>
  <c r="C22" i="8"/>
  <c r="C26" i="8"/>
  <c r="C30" i="8"/>
  <c r="C34" i="8"/>
  <c r="C38" i="8"/>
  <c r="C42" i="8"/>
  <c r="C46" i="8"/>
  <c r="C50" i="8"/>
  <c r="C54" i="8"/>
  <c r="C58" i="8"/>
  <c r="C62" i="8"/>
  <c r="C66" i="8"/>
  <c r="C70" i="8"/>
  <c r="C74" i="8"/>
  <c r="C78" i="8"/>
  <c r="C82" i="8"/>
  <c r="C86" i="8"/>
  <c r="C90" i="8"/>
  <c r="C94" i="8"/>
  <c r="C98" i="8"/>
  <c r="C102" i="8"/>
  <c r="C106" i="8"/>
  <c r="C110" i="8"/>
  <c r="C114" i="8"/>
  <c r="C118" i="8"/>
  <c r="C122" i="8"/>
  <c r="C126" i="8"/>
  <c r="C130" i="8"/>
  <c r="C134" i="8"/>
  <c r="C138" i="8"/>
  <c r="C142" i="8"/>
  <c r="C146" i="8"/>
  <c r="C150" i="8"/>
  <c r="C154" i="8"/>
  <c r="C158" i="8"/>
  <c r="C162" i="8"/>
  <c r="C166" i="8"/>
  <c r="C170" i="8"/>
  <c r="C174" i="8"/>
  <c r="C178" i="8"/>
  <c r="C182" i="8"/>
  <c r="C186" i="8"/>
  <c r="C190" i="8"/>
  <c r="C194" i="8"/>
  <c r="C198" i="8"/>
  <c r="C202" i="8"/>
  <c r="C206" i="8"/>
  <c r="C210" i="8"/>
  <c r="C214" i="8"/>
  <c r="C218" i="8"/>
  <c r="C222" i="8"/>
  <c r="C226" i="8"/>
  <c r="C230" i="8"/>
  <c r="C234" i="8"/>
  <c r="C238" i="8"/>
  <c r="C242" i="8"/>
  <c r="C246" i="8"/>
  <c r="C250" i="8"/>
  <c r="C254" i="8"/>
  <c r="C258" i="8"/>
  <c r="C262" i="8"/>
  <c r="C266" i="8"/>
  <c r="C270" i="8"/>
  <c r="C274" i="8"/>
  <c r="C278" i="8"/>
  <c r="C282" i="8"/>
  <c r="C286" i="8"/>
  <c r="C290" i="8"/>
  <c r="C294" i="8"/>
  <c r="C298" i="8"/>
  <c r="C302" i="8"/>
  <c r="C306" i="8"/>
  <c r="C310" i="8"/>
  <c r="C314" i="8"/>
  <c r="C318" i="8"/>
  <c r="C322" i="8"/>
  <c r="C326" i="8"/>
  <c r="C330" i="8"/>
  <c r="C334" i="8"/>
  <c r="C338" i="8"/>
  <c r="C342" i="8"/>
  <c r="C346" i="8"/>
  <c r="C350" i="8"/>
  <c r="C354" i="8"/>
  <c r="C358" i="8"/>
  <c r="C362" i="8"/>
  <c r="C366" i="8"/>
  <c r="C370" i="8"/>
  <c r="C374" i="8"/>
  <c r="C378" i="8"/>
  <c r="C382" i="8"/>
  <c r="C386" i="8"/>
  <c r="C390" i="8"/>
  <c r="C394" i="8"/>
  <c r="C398" i="8"/>
  <c r="C402" i="8"/>
  <c r="C406" i="8"/>
  <c r="C410" i="8"/>
  <c r="C414" i="8"/>
  <c r="C418" i="8"/>
  <c r="C422" i="8"/>
  <c r="C426" i="8"/>
  <c r="C430" i="8"/>
  <c r="C434" i="8"/>
  <c r="C438" i="8"/>
  <c r="C442" i="8"/>
  <c r="C446" i="8"/>
  <c r="C450" i="8"/>
  <c r="C454" i="8"/>
  <c r="C458" i="8"/>
  <c r="C462" i="8"/>
  <c r="C466" i="8"/>
  <c r="C470" i="8"/>
  <c r="C474" i="8"/>
  <c r="C478" i="8"/>
  <c r="C482" i="8"/>
  <c r="C486" i="8"/>
  <c r="C490" i="8"/>
  <c r="C494" i="8"/>
  <c r="C498" i="8"/>
  <c r="C502" i="8"/>
  <c r="C506" i="8"/>
  <c r="C510" i="8"/>
  <c r="C514" i="8"/>
  <c r="C518" i="8"/>
  <c r="C522" i="8"/>
  <c r="C526" i="8"/>
  <c r="C530" i="8"/>
  <c r="C534" i="8"/>
  <c r="C538" i="8"/>
  <c r="C542" i="8"/>
  <c r="C546" i="8"/>
  <c r="C550" i="8"/>
  <c r="C554" i="8"/>
  <c r="C558" i="8"/>
  <c r="C562" i="8"/>
  <c r="C566" i="8"/>
  <c r="C570" i="8"/>
  <c r="C574" i="8"/>
  <c r="C578" i="8"/>
  <c r="C582" i="8"/>
  <c r="C586" i="8"/>
  <c r="C590" i="8"/>
  <c r="C594" i="8"/>
  <c r="C598" i="8"/>
  <c r="C602" i="8"/>
  <c r="C606" i="8"/>
  <c r="C610" i="8"/>
  <c r="C614" i="8"/>
  <c r="C618" i="8"/>
  <c r="C622" i="8"/>
  <c r="C626" i="8"/>
  <c r="C630" i="8"/>
  <c r="C634" i="8"/>
  <c r="C638" i="8"/>
  <c r="C642" i="8"/>
  <c r="C646" i="8"/>
  <c r="C650" i="8"/>
  <c r="C654" i="8"/>
  <c r="C658" i="8"/>
  <c r="C662" i="8"/>
  <c r="C666" i="8"/>
  <c r="C670" i="8"/>
  <c r="C674" i="8"/>
  <c r="C678" i="8"/>
  <c r="C682" i="8"/>
  <c r="C686" i="8"/>
  <c r="C690" i="8"/>
  <c r="C694" i="8"/>
  <c r="C698" i="8"/>
  <c r="C702" i="8"/>
  <c r="C706" i="8"/>
  <c r="C710" i="8"/>
  <c r="C714" i="8"/>
  <c r="C718" i="8"/>
  <c r="C722" i="8"/>
  <c r="C726" i="8"/>
  <c r="C730" i="8"/>
  <c r="C734" i="8"/>
  <c r="C738" i="8"/>
  <c r="C742" i="8"/>
  <c r="C746" i="8"/>
  <c r="C750" i="8"/>
  <c r="C754" i="8"/>
  <c r="C758" i="8"/>
  <c r="C762" i="8"/>
  <c r="C766" i="8"/>
  <c r="C770" i="8"/>
  <c r="C774" i="8"/>
  <c r="C778" i="8"/>
  <c r="C782" i="8"/>
  <c r="C786" i="8"/>
  <c r="C790" i="8"/>
  <c r="C794" i="8"/>
  <c r="C798" i="8"/>
  <c r="C802" i="8"/>
  <c r="C806" i="8"/>
  <c r="C810" i="8"/>
  <c r="C814" i="8"/>
  <c r="C818" i="8"/>
  <c r="C822" i="8"/>
  <c r="C826" i="8"/>
  <c r="C830" i="8"/>
  <c r="C834" i="8"/>
  <c r="C838" i="8"/>
  <c r="C842" i="8"/>
  <c r="C846" i="8"/>
  <c r="C850" i="8"/>
  <c r="C854" i="8"/>
  <c r="C858" i="8"/>
  <c r="C862" i="8"/>
  <c r="C866" i="8"/>
  <c r="C870" i="8"/>
  <c r="C874" i="8"/>
  <c r="C878" i="8"/>
  <c r="C882" i="8"/>
  <c r="C886" i="8"/>
  <c r="C890" i="8"/>
  <c r="C894" i="8"/>
  <c r="C898" i="8"/>
  <c r="C902" i="8"/>
  <c r="C906" i="8"/>
  <c r="C910" i="8"/>
  <c r="C914" i="8"/>
  <c r="C918" i="8"/>
  <c r="C922" i="8"/>
  <c r="C926" i="8"/>
  <c r="C930" i="8"/>
  <c r="C934" i="8"/>
  <c r="C938" i="8"/>
  <c r="C942" i="8"/>
  <c r="C946" i="8"/>
  <c r="C950" i="8"/>
  <c r="C954" i="8"/>
  <c r="C958" i="8"/>
  <c r="C962" i="8"/>
  <c r="C966" i="8"/>
  <c r="C970" i="8"/>
  <c r="C974" i="8"/>
  <c r="C978" i="8"/>
  <c r="C982" i="8"/>
  <c r="C986" i="8"/>
  <c r="C990" i="8"/>
  <c r="C994" i="8"/>
  <c r="C998" i="8"/>
  <c r="C1002" i="8"/>
  <c r="C1006" i="8"/>
  <c r="C1010" i="8"/>
  <c r="C1014" i="8"/>
  <c r="C1018" i="8"/>
  <c r="C1022" i="8"/>
  <c r="C1026" i="8"/>
  <c r="C1030" i="8"/>
  <c r="C1034" i="8"/>
  <c r="C1038" i="8"/>
  <c r="C1042" i="8"/>
  <c r="C1046" i="8"/>
  <c r="C1050" i="8"/>
  <c r="C1054" i="8"/>
  <c r="C1058" i="8"/>
  <c r="C1062" i="8"/>
  <c r="C1066" i="8"/>
  <c r="C1070" i="8"/>
  <c r="C1074" i="8"/>
  <c r="C1078" i="8"/>
  <c r="C1082" i="8"/>
  <c r="C1086" i="8"/>
  <c r="C1090" i="8"/>
  <c r="C1094" i="8"/>
  <c r="C1098" i="8"/>
  <c r="C1102" i="8"/>
  <c r="C1106" i="8"/>
  <c r="C1110" i="8"/>
  <c r="C1114" i="8"/>
  <c r="C1118" i="8"/>
  <c r="C1122" i="8"/>
  <c r="C1126" i="8"/>
  <c r="C1130" i="8"/>
  <c r="C1134" i="8"/>
  <c r="C1138" i="8"/>
  <c r="C1142" i="8"/>
  <c r="C1146" i="8"/>
  <c r="C1150" i="8"/>
  <c r="C1154" i="8"/>
  <c r="C1158" i="8"/>
  <c r="C1162" i="8"/>
  <c r="C1166" i="8"/>
  <c r="C1170" i="8"/>
  <c r="C1174" i="8"/>
  <c r="C1178" i="8"/>
  <c r="C1182" i="8"/>
  <c r="E1180" i="4"/>
  <c r="C1186" i="8" s="1"/>
  <c r="E1184" i="4"/>
  <c r="C1190" i="8" s="1"/>
  <c r="E1188" i="4"/>
  <c r="C1194" i="8" s="1"/>
  <c r="E1192" i="4"/>
  <c r="C1198" i="8" s="1"/>
  <c r="E1196" i="4"/>
  <c r="C1202" i="8" s="1"/>
  <c r="E1200" i="4"/>
  <c r="C1206" i="8" s="1"/>
  <c r="E1204" i="4"/>
  <c r="C1210" i="8" s="1"/>
  <c r="E1208" i="4"/>
  <c r="C1214" i="8" s="1"/>
  <c r="E1212" i="4"/>
  <c r="C1218" i="8" s="1"/>
  <c r="E1216" i="4"/>
  <c r="C1222" i="8" s="1"/>
  <c r="E1220" i="4"/>
  <c r="C1226" i="8" s="1"/>
  <c r="E1224" i="4"/>
  <c r="C1230" i="8" s="1"/>
  <c r="E1228" i="4"/>
  <c r="C1234" i="8" s="1"/>
  <c r="E1232" i="4"/>
  <c r="C1238" i="8" s="1"/>
  <c r="E1236" i="4"/>
  <c r="C1242" i="8" s="1"/>
  <c r="E1240" i="4"/>
  <c r="C1246" i="8" s="1"/>
  <c r="E1244" i="4"/>
  <c r="C1250" i="8" s="1"/>
  <c r="E1248" i="4"/>
  <c r="C1254" i="8" s="1"/>
  <c r="E1252" i="4"/>
  <c r="C1258" i="8" s="1"/>
  <c r="E1256" i="4"/>
  <c r="C1262" i="8" s="1"/>
  <c r="E1260" i="4"/>
  <c r="C1266" i="8" s="1"/>
  <c r="E1264" i="4"/>
  <c r="C1270" i="8" s="1"/>
  <c r="E1268" i="4"/>
  <c r="C1274" i="8" s="1"/>
  <c r="E1272" i="4"/>
  <c r="C1278" i="8" s="1"/>
  <c r="E1276" i="4"/>
  <c r="C1282" i="8" s="1"/>
  <c r="E1280" i="4"/>
  <c r="C1286" i="8" s="1"/>
  <c r="E1284" i="4"/>
  <c r="C1290" i="8" s="1"/>
  <c r="E1288" i="4"/>
  <c r="C1294" i="8" s="1"/>
  <c r="E1292" i="4"/>
  <c r="C1298" i="8" s="1"/>
  <c r="E1296" i="4"/>
  <c r="C1302" i="8" s="1"/>
  <c r="E1300" i="4"/>
  <c r="C1306" i="8" s="1"/>
  <c r="E1304" i="4"/>
  <c r="C1310" i="8" s="1"/>
  <c r="E1308" i="4"/>
  <c r="C1314" i="8" s="1"/>
  <c r="E1312" i="4"/>
  <c r="C1318" i="8" s="1"/>
  <c r="E1316" i="4"/>
  <c r="C1322" i="8" s="1"/>
  <c r="E1320" i="4"/>
  <c r="C1326" i="8" s="1"/>
  <c r="E1324" i="4"/>
  <c r="C1330" i="8" s="1"/>
  <c r="E1328" i="4"/>
  <c r="C1334" i="8" s="1"/>
  <c r="E1332" i="4"/>
  <c r="C1338" i="8" s="1"/>
  <c r="E1336" i="4"/>
  <c r="C1342" i="8" s="1"/>
  <c r="E1340" i="4"/>
  <c r="C1346" i="8" s="1"/>
  <c r="E1344" i="4"/>
  <c r="C1350" i="8" s="1"/>
  <c r="E1348" i="4"/>
  <c r="C1354" i="8" s="1"/>
  <c r="E1352" i="4"/>
  <c r="C1358" i="8" s="1"/>
  <c r="E1356" i="4"/>
  <c r="C1362" i="8" s="1"/>
  <c r="E1360" i="4"/>
  <c r="C1366" i="8" s="1"/>
  <c r="E1364" i="4"/>
  <c r="C1370" i="8" s="1"/>
  <c r="E1368" i="4"/>
  <c r="C1374" i="8" s="1"/>
  <c r="E1372" i="4"/>
  <c r="C1378" i="8" s="1"/>
  <c r="E1376" i="4"/>
  <c r="C1382" i="8" s="1"/>
  <c r="E1380" i="4"/>
  <c r="C1386" i="8" s="1"/>
  <c r="E1384" i="4"/>
  <c r="C1390" i="8" s="1"/>
  <c r="E1388" i="4"/>
  <c r="C1394" i="8" s="1"/>
  <c r="E1392" i="4"/>
  <c r="C1398" i="8" s="1"/>
  <c r="E1396" i="4"/>
  <c r="C1402" i="8" s="1"/>
  <c r="E1400" i="4"/>
  <c r="C1406" i="8" s="1"/>
  <c r="E1404" i="4"/>
  <c r="C1410" i="8" s="1"/>
  <c r="E1408" i="4"/>
  <c r="C1414" i="8" s="1"/>
  <c r="E1412" i="4"/>
  <c r="C1418" i="8" s="1"/>
  <c r="E1416" i="4"/>
  <c r="C1422" i="8" s="1"/>
  <c r="E1420" i="4"/>
  <c r="C1426" i="8" s="1"/>
  <c r="E1424" i="4"/>
  <c r="C1430" i="8" s="1"/>
  <c r="E1428" i="4"/>
  <c r="C1434" i="8" s="1"/>
  <c r="E1432" i="4"/>
  <c r="C1438" i="8" s="1"/>
  <c r="E1436" i="4"/>
  <c r="C1442" i="8" s="1"/>
  <c r="E1440" i="4"/>
  <c r="C1446" i="8" s="1"/>
  <c r="E1444" i="4"/>
  <c r="C1450" i="8" s="1"/>
  <c r="E1448" i="4"/>
  <c r="C1454" i="8" s="1"/>
  <c r="E1452" i="4"/>
  <c r="C1458" i="8" s="1"/>
  <c r="E1456" i="4"/>
  <c r="C1462" i="8" s="1"/>
  <c r="E1460" i="4"/>
  <c r="C1466" i="8" s="1"/>
  <c r="E1464" i="4"/>
  <c r="C1470" i="8" s="1"/>
  <c r="E1468" i="4"/>
  <c r="C1474" i="8" s="1"/>
  <c r="E1472" i="4"/>
  <c r="C1478" i="8" s="1"/>
  <c r="E1476" i="4"/>
  <c r="C1482" i="8" s="1"/>
  <c r="E1480" i="4"/>
  <c r="C1486" i="8" s="1"/>
  <c r="E1484" i="4"/>
  <c r="C1490" i="8" s="1"/>
  <c r="E1488" i="4"/>
  <c r="C1494" i="8" s="1"/>
  <c r="C19" i="8"/>
  <c r="C23" i="8"/>
  <c r="C27" i="8"/>
  <c r="C31" i="8"/>
  <c r="C35" i="8"/>
  <c r="C39" i="8"/>
  <c r="C43" i="8"/>
  <c r="C47" i="8"/>
  <c r="C51" i="8"/>
  <c r="C55" i="8"/>
  <c r="C59" i="8"/>
  <c r="C63" i="8"/>
  <c r="C67" i="8"/>
  <c r="C71" i="8"/>
  <c r="C75" i="8"/>
  <c r="C79" i="8"/>
  <c r="C83" i="8"/>
  <c r="C87" i="8"/>
  <c r="C91" i="8"/>
  <c r="C95" i="8"/>
  <c r="C99" i="8"/>
  <c r="C103" i="8"/>
  <c r="C107" i="8"/>
  <c r="C111" i="8"/>
  <c r="C115" i="8"/>
  <c r="C119" i="8"/>
  <c r="C123" i="8"/>
  <c r="C127" i="8"/>
  <c r="C131" i="8"/>
  <c r="C135" i="8"/>
  <c r="C139" i="8"/>
  <c r="C143" i="8"/>
  <c r="C147" i="8"/>
  <c r="C151" i="8"/>
  <c r="C155" i="8"/>
  <c r="C159" i="8"/>
  <c r="C163" i="8"/>
  <c r="C167" i="8"/>
  <c r="C171" i="8"/>
  <c r="C175" i="8"/>
  <c r="C179" i="8"/>
  <c r="C183" i="8"/>
  <c r="C187" i="8"/>
  <c r="C191" i="8"/>
  <c r="C195" i="8"/>
  <c r="C199" i="8"/>
  <c r="C203" i="8"/>
  <c r="C207" i="8"/>
  <c r="C211" i="8"/>
  <c r="C215" i="8"/>
  <c r="C219" i="8"/>
  <c r="C223" i="8"/>
  <c r="C227" i="8"/>
  <c r="C231" i="8"/>
  <c r="C235" i="8"/>
  <c r="C239" i="8"/>
  <c r="C243" i="8"/>
  <c r="C247" i="8"/>
  <c r="C251" i="8"/>
  <c r="C255" i="8"/>
  <c r="C259" i="8"/>
  <c r="C263" i="8"/>
  <c r="C267" i="8"/>
  <c r="C271" i="8"/>
  <c r="C275" i="8"/>
  <c r="C279" i="8"/>
  <c r="C283" i="8"/>
  <c r="C287" i="8"/>
  <c r="C291" i="8"/>
  <c r="C295" i="8"/>
  <c r="C299" i="8"/>
  <c r="C303" i="8"/>
  <c r="C307" i="8"/>
  <c r="C311" i="8"/>
  <c r="C315" i="8"/>
  <c r="C319" i="8"/>
  <c r="C323" i="8"/>
  <c r="C327" i="8"/>
  <c r="C331" i="8"/>
  <c r="C335" i="8"/>
  <c r="C339" i="8"/>
  <c r="C343" i="8"/>
  <c r="C347" i="8"/>
  <c r="C351" i="8"/>
  <c r="C355" i="8"/>
  <c r="C359" i="8"/>
  <c r="C363" i="8"/>
  <c r="C367" i="8"/>
  <c r="C371" i="8"/>
  <c r="C375" i="8"/>
  <c r="C379" i="8"/>
  <c r="C383" i="8"/>
  <c r="C387" i="8"/>
  <c r="C391" i="8"/>
  <c r="C395" i="8"/>
  <c r="C399" i="8"/>
  <c r="C403" i="8"/>
  <c r="C407" i="8"/>
  <c r="C411" i="8"/>
  <c r="C415" i="8"/>
  <c r="C419" i="8"/>
  <c r="C423" i="8"/>
  <c r="C427" i="8"/>
  <c r="C431" i="8"/>
  <c r="C435" i="8"/>
  <c r="C439" i="8"/>
  <c r="C443" i="8"/>
  <c r="C447" i="8"/>
  <c r="C451" i="8"/>
  <c r="C455" i="8"/>
  <c r="C459" i="8"/>
  <c r="C463" i="8"/>
  <c r="C467" i="8"/>
  <c r="C471" i="8"/>
  <c r="C475" i="8"/>
  <c r="C479" i="8"/>
  <c r="C483" i="8"/>
  <c r="C487" i="8"/>
  <c r="C491" i="8"/>
  <c r="C495" i="8"/>
  <c r="C499" i="8"/>
  <c r="C503" i="8"/>
  <c r="C507" i="8"/>
  <c r="C511" i="8"/>
  <c r="C515" i="8"/>
  <c r="C519" i="8"/>
  <c r="C523" i="8"/>
  <c r="C527" i="8"/>
  <c r="C531" i="8"/>
  <c r="C535" i="8"/>
  <c r="C539" i="8"/>
  <c r="C543" i="8"/>
  <c r="C547" i="8"/>
  <c r="C551" i="8"/>
  <c r="C555" i="8"/>
  <c r="C559" i="8"/>
  <c r="C563" i="8"/>
  <c r="C567" i="8"/>
  <c r="C571" i="8"/>
  <c r="C575" i="8"/>
  <c r="C579" i="8"/>
  <c r="C583" i="8"/>
  <c r="C587" i="8"/>
  <c r="C591" i="8"/>
  <c r="C595" i="8"/>
  <c r="C599" i="8"/>
  <c r="C603" i="8"/>
  <c r="C607" i="8"/>
  <c r="C611" i="8"/>
  <c r="C615" i="8"/>
  <c r="C619" i="8"/>
  <c r="C623" i="8"/>
  <c r="C627" i="8"/>
  <c r="C631" i="8"/>
  <c r="C635" i="8"/>
  <c r="C639" i="8"/>
  <c r="C643" i="8"/>
  <c r="C647" i="8"/>
  <c r="C651" i="8"/>
  <c r="C655" i="8"/>
  <c r="C659" i="8"/>
  <c r="C663" i="8"/>
  <c r="C667" i="8"/>
  <c r="C671" i="8"/>
  <c r="C675" i="8"/>
  <c r="C679" i="8"/>
  <c r="C683" i="8"/>
  <c r="C687" i="8"/>
  <c r="C691" i="8"/>
  <c r="C695" i="8"/>
  <c r="C699" i="8"/>
  <c r="C703" i="8"/>
  <c r="C707" i="8"/>
  <c r="C711" i="8"/>
  <c r="C715" i="8"/>
  <c r="C719" i="8"/>
  <c r="C723" i="8"/>
  <c r="C727" i="8"/>
  <c r="C731" i="8"/>
  <c r="C735" i="8"/>
  <c r="C739" i="8"/>
  <c r="C743" i="8"/>
  <c r="C747" i="8"/>
  <c r="C751" i="8"/>
  <c r="C755" i="8"/>
  <c r="C759" i="8"/>
  <c r="C763" i="8"/>
  <c r="C767" i="8"/>
  <c r="C771" i="8"/>
  <c r="C775" i="8"/>
  <c r="C779" i="8"/>
  <c r="C783" i="8"/>
  <c r="C787" i="8"/>
  <c r="C791" i="8"/>
  <c r="C795" i="8"/>
  <c r="C799" i="8"/>
  <c r="C803" i="8"/>
  <c r="C807" i="8"/>
  <c r="C811" i="8"/>
  <c r="C815" i="8"/>
  <c r="C819" i="8"/>
  <c r="C823" i="8"/>
  <c r="C827" i="8"/>
  <c r="C831" i="8"/>
  <c r="C835" i="8"/>
  <c r="C839" i="8"/>
  <c r="C843" i="8"/>
  <c r="C847" i="8"/>
  <c r="C851" i="8"/>
  <c r="C855" i="8"/>
  <c r="C859" i="8"/>
  <c r="C863" i="8"/>
  <c r="C867" i="8"/>
  <c r="C871" i="8"/>
  <c r="C875" i="8"/>
  <c r="C879" i="8"/>
  <c r="C883" i="8"/>
  <c r="C887" i="8"/>
  <c r="C891" i="8"/>
  <c r="C895" i="8"/>
  <c r="C899" i="8"/>
  <c r="C903" i="8"/>
  <c r="C907" i="8"/>
  <c r="C911" i="8"/>
  <c r="C915" i="8"/>
  <c r="C919" i="8"/>
  <c r="C923" i="8"/>
  <c r="C927" i="8"/>
  <c r="C931" i="8"/>
  <c r="C935" i="8"/>
  <c r="C939" i="8"/>
  <c r="C943" i="8"/>
  <c r="C947" i="8"/>
  <c r="C951" i="8"/>
  <c r="C955" i="8"/>
  <c r="C959" i="8"/>
  <c r="C963" i="8"/>
  <c r="C967" i="8"/>
  <c r="C971" i="8"/>
  <c r="C975" i="8"/>
  <c r="C979" i="8"/>
  <c r="C983" i="8"/>
  <c r="C987" i="8"/>
  <c r="C991" i="8"/>
  <c r="C995" i="8"/>
  <c r="C999" i="8"/>
  <c r="C1003" i="8"/>
  <c r="C1007" i="8"/>
  <c r="C1011" i="8"/>
  <c r="C1015" i="8"/>
  <c r="C1019" i="8"/>
  <c r="C1023" i="8"/>
  <c r="C1027" i="8"/>
  <c r="C1031" i="8"/>
  <c r="C1035" i="8"/>
  <c r="C1039" i="8"/>
  <c r="C1043" i="8"/>
  <c r="C1047" i="8"/>
  <c r="C1051" i="8"/>
  <c r="C1055" i="8"/>
  <c r="C1059" i="8"/>
  <c r="C1063" i="8"/>
  <c r="C1067" i="8"/>
  <c r="C1071" i="8"/>
  <c r="C1075" i="8"/>
  <c r="C1079" i="8"/>
  <c r="C1083" i="8"/>
  <c r="C1087" i="8"/>
  <c r="C1091" i="8"/>
  <c r="C1095" i="8"/>
  <c r="C1099" i="8"/>
  <c r="C1103" i="8"/>
  <c r="C1107" i="8"/>
  <c r="C1111" i="8"/>
  <c r="C1115" i="8"/>
  <c r="C1119" i="8"/>
  <c r="C1123" i="8"/>
  <c r="C1127" i="8"/>
  <c r="C1131" i="8"/>
  <c r="C1135" i="8"/>
  <c r="C1139" i="8"/>
  <c r="C1143" i="8"/>
  <c r="C1147" i="8"/>
  <c r="C1151" i="8"/>
  <c r="C1155" i="8"/>
  <c r="C1159" i="8"/>
  <c r="C1163" i="8"/>
  <c r="C1167" i="8"/>
  <c r="C1171" i="8"/>
  <c r="C1175" i="8"/>
  <c r="C1179" i="8"/>
  <c r="C1183" i="8"/>
  <c r="E1181" i="4"/>
  <c r="C1187" i="8" s="1"/>
  <c r="E1185" i="4"/>
  <c r="C1191" i="8" s="1"/>
  <c r="E1189" i="4"/>
  <c r="C1195" i="8" s="1"/>
  <c r="E1193" i="4"/>
  <c r="C1199" i="8" s="1"/>
  <c r="E1197" i="4"/>
  <c r="C1203" i="8" s="1"/>
  <c r="E1201" i="4"/>
  <c r="C1207" i="8" s="1"/>
  <c r="E1205" i="4"/>
  <c r="C1211" i="8" s="1"/>
  <c r="E1209" i="4"/>
  <c r="C1215" i="8" s="1"/>
  <c r="E1213" i="4"/>
  <c r="C1219" i="8" s="1"/>
  <c r="E1217" i="4"/>
  <c r="C1223" i="8" s="1"/>
  <c r="E1221" i="4"/>
  <c r="C1227" i="8" s="1"/>
  <c r="E1225" i="4"/>
  <c r="C1231" i="8" s="1"/>
  <c r="E1229" i="4"/>
  <c r="C1235" i="8" s="1"/>
  <c r="E1233" i="4"/>
  <c r="C1239" i="8" s="1"/>
  <c r="E1237" i="4"/>
  <c r="C1243" i="8" s="1"/>
  <c r="E1241" i="4"/>
  <c r="C1247" i="8" s="1"/>
  <c r="E1245" i="4"/>
  <c r="C1251" i="8" s="1"/>
  <c r="E1249" i="4"/>
  <c r="C1255" i="8" s="1"/>
  <c r="E1253" i="4"/>
  <c r="C1259" i="8" s="1"/>
  <c r="E1257" i="4"/>
  <c r="C1263" i="8" s="1"/>
  <c r="E1261" i="4"/>
  <c r="C1267" i="8" s="1"/>
  <c r="E1265" i="4"/>
  <c r="C1271" i="8" s="1"/>
  <c r="E1269" i="4"/>
  <c r="C1275" i="8" s="1"/>
  <c r="E1273" i="4"/>
  <c r="C1279" i="8" s="1"/>
  <c r="E1277" i="4"/>
  <c r="C1283" i="8" s="1"/>
  <c r="E1281" i="4"/>
  <c r="C1287" i="8" s="1"/>
  <c r="E1285" i="4"/>
  <c r="C1291" i="8" s="1"/>
  <c r="E1289" i="4"/>
  <c r="C1295" i="8" s="1"/>
  <c r="E1293" i="4"/>
  <c r="C1299" i="8" s="1"/>
  <c r="E1297" i="4"/>
  <c r="C1303" i="8" s="1"/>
  <c r="E1301" i="4"/>
  <c r="C1307" i="8" s="1"/>
  <c r="E1305" i="4"/>
  <c r="C1311" i="8" s="1"/>
  <c r="E1309" i="4"/>
  <c r="C1315" i="8" s="1"/>
  <c r="E1313" i="4"/>
  <c r="C1319" i="8" s="1"/>
  <c r="E1317" i="4"/>
  <c r="C1323" i="8" s="1"/>
  <c r="E1321" i="4"/>
  <c r="C1327" i="8" s="1"/>
  <c r="E1325" i="4"/>
  <c r="C1331" i="8" s="1"/>
  <c r="E1329" i="4"/>
  <c r="C1335" i="8" s="1"/>
  <c r="E1333" i="4"/>
  <c r="C1339" i="8" s="1"/>
  <c r="E1337" i="4"/>
  <c r="C1343" i="8" s="1"/>
  <c r="E1341" i="4"/>
  <c r="C1347" i="8" s="1"/>
  <c r="E1345" i="4"/>
  <c r="C1351" i="8" s="1"/>
  <c r="E1349" i="4"/>
  <c r="C1355" i="8" s="1"/>
  <c r="E1353" i="4"/>
  <c r="C1359" i="8" s="1"/>
  <c r="E1357" i="4"/>
  <c r="C1363" i="8" s="1"/>
  <c r="E1361" i="4"/>
  <c r="C1367" i="8" s="1"/>
  <c r="E1365" i="4"/>
  <c r="C1371" i="8" s="1"/>
  <c r="E1369" i="4"/>
  <c r="C1375" i="8" s="1"/>
  <c r="E1373" i="4"/>
  <c r="C1379" i="8" s="1"/>
  <c r="E1377" i="4"/>
  <c r="C1383" i="8" s="1"/>
  <c r="E1381" i="4"/>
  <c r="C1387" i="8" s="1"/>
  <c r="E1385" i="4"/>
  <c r="C1391" i="8" s="1"/>
  <c r="E1389" i="4"/>
  <c r="C1395" i="8" s="1"/>
  <c r="E1393" i="4"/>
  <c r="C1399" i="8" s="1"/>
  <c r="E1397" i="4"/>
  <c r="C1403" i="8" s="1"/>
  <c r="E1401" i="4"/>
  <c r="C1407" i="8" s="1"/>
  <c r="E1405" i="4"/>
  <c r="C1411" i="8" s="1"/>
  <c r="E1409" i="4"/>
  <c r="C1415" i="8" s="1"/>
  <c r="E1413" i="4"/>
  <c r="C1419" i="8" s="1"/>
  <c r="E1417" i="4"/>
  <c r="C1423" i="8" s="1"/>
  <c r="E1421" i="4"/>
  <c r="C1427" i="8" s="1"/>
  <c r="E1425" i="4"/>
  <c r="C1431" i="8" s="1"/>
  <c r="E1429" i="4"/>
  <c r="C1435" i="8" s="1"/>
  <c r="E1433" i="4"/>
  <c r="C1439" i="8" s="1"/>
  <c r="E1437" i="4"/>
  <c r="C1443" i="8" s="1"/>
  <c r="E1441" i="4"/>
  <c r="C1447" i="8" s="1"/>
  <c r="E1445" i="4"/>
  <c r="C1451" i="8" s="1"/>
  <c r="E1449" i="4"/>
  <c r="C1455" i="8" s="1"/>
  <c r="E1453" i="4"/>
  <c r="C1459" i="8" s="1"/>
  <c r="E1457" i="4"/>
  <c r="C1463" i="8" s="1"/>
  <c r="E1461" i="4"/>
  <c r="C1467" i="8" s="1"/>
  <c r="E1465" i="4"/>
  <c r="C1471" i="8" s="1"/>
  <c r="E1469" i="4"/>
  <c r="C1475" i="8" s="1"/>
  <c r="E1473" i="4"/>
  <c r="C1479" i="8" s="1"/>
  <c r="E1477" i="4"/>
  <c r="C1483" i="8" s="1"/>
  <c r="E1481" i="4"/>
  <c r="C1487" i="8" s="1"/>
  <c r="E1485" i="4"/>
  <c r="C1491" i="8" s="1"/>
  <c r="E1489" i="4"/>
  <c r="C1495" i="8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Bert Houwen</author>
  </authors>
  <commentList>
    <comment ref="K1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dressage pony</t>
        </r>
      </text>
    </comment>
    <comment ref="V1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dressage horse</t>
        </r>
      </text>
    </comment>
    <comment ref="AD1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cones pony</t>
        </r>
      </text>
    </comment>
    <comment ref="AM1" authorId="0" shapeId="0" xr:uid="{00000000-0006-0000-0200-000004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cones horse
</t>
        </r>
      </text>
    </comment>
    <comment ref="AT1" authorId="0" shapeId="0" xr:uid="{00000000-0006-0000-0200-000005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combined
</t>
        </r>
      </text>
    </comment>
    <comment ref="AZ1" authorId="0" shapeId="0" xr:uid="{00000000-0006-0000-0200-000006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combined Minimarathon</t>
        </r>
      </text>
    </comment>
    <comment ref="BD1" authorId="0" shapeId="0" xr:uid="{00000000-0006-0000-0200-000007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combined Mendurance</t>
        </r>
      </text>
    </comment>
    <comment ref="BJ1" authorId="0" shapeId="0" xr:uid="{00000000-0006-0000-0200-000008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dressage pony = disc.1</t>
        </r>
      </text>
    </comment>
    <comment ref="BW1" authorId="0" shapeId="0" xr:uid="{00000000-0006-0000-0200-000009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Dressage horse
Subtop Z2 tm YR 
Region Impuls tm CC</t>
        </r>
      </text>
    </comment>
    <comment ref="BX1" authorId="0" shapeId="0" xr:uid="{00000000-0006-0000-0200-00000A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horse
</t>
        </r>
      </text>
    </comment>
    <comment ref="BY1" authorId="0" shapeId="0" xr:uid="{00000000-0006-0000-0200-00000B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BZ1" authorId="0" shapeId="0" xr:uid="{00000000-0006-0000-0200-00000C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A1" authorId="0" shapeId="0" xr:uid="{00000000-0006-0000-0200-00000D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B1" authorId="0" shapeId="0" xr:uid="{00000000-0006-0000-0200-00000E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C1" authorId="0" shapeId="0" xr:uid="{00000000-0006-0000-0200-00000F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D1" authorId="0" shapeId="0" xr:uid="{00000000-0006-0000-0200-000010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E1" authorId="0" shapeId="0" xr:uid="{00000000-0006-0000-0200-000011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L1" authorId="0" shapeId="0" xr:uid="{00000000-0006-0000-0200-000012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Jumping Pony</t>
        </r>
      </text>
    </comment>
    <comment ref="CM1" authorId="0" shapeId="0" xr:uid="{00000000-0006-0000-0200-000013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pony</t>
        </r>
      </text>
    </comment>
    <comment ref="CV1" authorId="0" shapeId="0" xr:uid="{00000000-0006-0000-0200-000014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jumping horse
</t>
        </r>
      </text>
    </comment>
    <comment ref="CW1" authorId="0" shapeId="0" xr:uid="{00000000-0006-0000-0200-000015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horse</t>
        </r>
      </text>
    </comment>
    <comment ref="DE1" authorId="0" shapeId="0" xr:uid="{00000000-0006-0000-0200-000016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team dressage pony</t>
        </r>
      </text>
    </comment>
    <comment ref="DF1" authorId="0" shapeId="0" xr:uid="{00000000-0006-0000-0200-000017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pony</t>
        </r>
      </text>
    </comment>
    <comment ref="DK1" authorId="0" shapeId="0" xr:uid="{00000000-0006-0000-0200-000018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team dressage horse</t>
        </r>
      </text>
    </comment>
    <comment ref="DL1" authorId="0" shapeId="0" xr:uid="{00000000-0006-0000-0200-000019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horse</t>
        </r>
      </text>
    </comment>
  </commentList>
</comments>
</file>

<file path=xl/sharedStrings.xml><?xml version="1.0" encoding="utf-8"?>
<sst xmlns="http://schemas.openxmlformats.org/spreadsheetml/2006/main" count="9157" uniqueCount="617">
  <si>
    <t>Indoorkalender 2022-2023</t>
  </si>
  <si>
    <t>Teamdressuur</t>
  </si>
  <si>
    <t>Dressuur Paard</t>
  </si>
  <si>
    <t>Dressuur Pony</t>
  </si>
  <si>
    <t>Springen Paard</t>
  </si>
  <si>
    <t>Springen Pony</t>
  </si>
  <si>
    <t>Paard</t>
  </si>
  <si>
    <t>Pony</t>
  </si>
  <si>
    <t>Datum</t>
  </si>
  <si>
    <t>Naam Organisatie</t>
  </si>
  <si>
    <t>Accommodatie</t>
  </si>
  <si>
    <t>Plaats</t>
  </si>
  <si>
    <t>Kring</t>
  </si>
  <si>
    <t>Status</t>
  </si>
  <si>
    <t>Categorie</t>
  </si>
  <si>
    <t>Provincie</t>
  </si>
  <si>
    <t>Wedstrijdnummer</t>
  </si>
  <si>
    <t>Selectie</t>
  </si>
  <si>
    <t>Impuls</t>
  </si>
  <si>
    <t>B</t>
  </si>
  <si>
    <t>L1</t>
  </si>
  <si>
    <t>L2</t>
  </si>
  <si>
    <t>M1</t>
  </si>
  <si>
    <t>M2</t>
  </si>
  <si>
    <t>Z1</t>
  </si>
  <si>
    <t>Z2</t>
  </si>
  <si>
    <t>ZZL</t>
  </si>
  <si>
    <t>Bixie AA</t>
  </si>
  <si>
    <t>Bixie A</t>
  </si>
  <si>
    <t>Bixie B1</t>
  </si>
  <si>
    <t>30 cm</t>
  </si>
  <si>
    <t>40 cm</t>
  </si>
  <si>
    <t>50 cm</t>
  </si>
  <si>
    <t>60 cm</t>
  </si>
  <si>
    <t>70 cm</t>
  </si>
  <si>
    <t>80 cm</t>
  </si>
  <si>
    <t>90 cm</t>
  </si>
  <si>
    <t>100 cm</t>
  </si>
  <si>
    <t>110 cm</t>
  </si>
  <si>
    <t>120 cm</t>
  </si>
  <si>
    <t>130 cm</t>
  </si>
  <si>
    <t>135 cm</t>
  </si>
  <si>
    <t>140 cm</t>
  </si>
  <si>
    <t>A</t>
  </si>
  <si>
    <t>Bixie 40 cm</t>
  </si>
  <si>
    <t>Bixie30 cm</t>
  </si>
  <si>
    <t>AA</t>
  </si>
  <si>
    <t>BB</t>
  </si>
  <si>
    <t>L</t>
  </si>
  <si>
    <t>M</t>
  </si>
  <si>
    <t>Z</t>
  </si>
  <si>
    <t>ZZ</t>
  </si>
  <si>
    <t>Version</t>
  </si>
  <si>
    <t>1.0</t>
  </si>
  <si>
    <t>Sporttype</t>
  </si>
  <si>
    <t>Country</t>
  </si>
  <si>
    <t>Importtype</t>
  </si>
  <si>
    <t>date (dd-mm-jjjj)</t>
  </si>
  <si>
    <t>accomm/location</t>
  </si>
  <si>
    <t>city</t>
  </si>
  <si>
    <t>organization</t>
  </si>
  <si>
    <t>region</t>
  </si>
  <si>
    <t>event name</t>
  </si>
  <si>
    <t>indoor/outdoor</t>
  </si>
  <si>
    <t>openTo</t>
  </si>
  <si>
    <t>SelectionGame</t>
  </si>
  <si>
    <t>Notes</t>
  </si>
  <si>
    <t>discipline</t>
  </si>
  <si>
    <t>AnimalType</t>
  </si>
  <si>
    <t>B1</t>
  </si>
  <si>
    <t>Hob</t>
  </si>
  <si>
    <t>MM</t>
  </si>
  <si>
    <t>disc</t>
  </si>
  <si>
    <t>ZZZ</t>
  </si>
  <si>
    <t>LT</t>
  </si>
  <si>
    <t>ZT</t>
  </si>
  <si>
    <t>YR</t>
  </si>
  <si>
    <t>AnimalT</t>
  </si>
  <si>
    <t>1.40</t>
  </si>
  <si>
    <t>animaltype</t>
  </si>
  <si>
    <t>OpenTo</t>
  </si>
  <si>
    <t>Onbeperkt</t>
  </si>
  <si>
    <t>Competitie</t>
  </si>
  <si>
    <t>Organisatie, regio of district</t>
  </si>
  <si>
    <t>Alleen op uitnodiging</t>
  </si>
  <si>
    <t>Stamboek/Ras/Type</t>
  </si>
  <si>
    <t>Manege VarioHippique B.V.</t>
  </si>
  <si>
    <t>VELSEN-ZUID</t>
  </si>
  <si>
    <t>KNHS Regio Noord-Holland</t>
  </si>
  <si>
    <t>In aanvraag regio</t>
  </si>
  <si>
    <t>1</t>
  </si>
  <si>
    <t>Noord-Holland</t>
  </si>
  <si>
    <t>W102546</t>
  </si>
  <si>
    <t xml:space="preserve">  </t>
  </si>
  <si>
    <t>RV. Wieringermeerruiters</t>
  </si>
  <si>
    <t>De Landelijke Rij- en Menvereniging en ponyclub "De Wieringermeerruiters"</t>
  </si>
  <si>
    <t>MIDDENMEER</t>
  </si>
  <si>
    <t>Concept</t>
  </si>
  <si>
    <t>2</t>
  </si>
  <si>
    <t>W103949</t>
  </si>
  <si>
    <t>VOF Paardenpension en trainingsstal de Toekomst</t>
  </si>
  <si>
    <t>Paardenpension en trainingsstal de Toekomst</t>
  </si>
  <si>
    <t>HEERHUGOWAARD</t>
  </si>
  <si>
    <t>Licenties Wedstrijdorganisaties Noord-Holland Kring</t>
  </si>
  <si>
    <t>W088911</t>
  </si>
  <si>
    <t>RV. Troje</t>
  </si>
  <si>
    <t>Stal Zadelpret</t>
  </si>
  <si>
    <t>WAVERVEEN</t>
  </si>
  <si>
    <t>Utrecht</t>
  </si>
  <si>
    <t>W089128</t>
  </si>
  <si>
    <t>RV. Commandeurs</t>
  </si>
  <si>
    <t>Evenemententerrein Heemskerk</t>
  </si>
  <si>
    <t>HEEMSKERK</t>
  </si>
  <si>
    <t>Meetmoment</t>
  </si>
  <si>
    <t>W089948</t>
  </si>
  <si>
    <t>RV. Noord-Hollandse</t>
  </si>
  <si>
    <t>Evenemententerrein Mariënweide</t>
  </si>
  <si>
    <t>AERDENHOUT</t>
  </si>
  <si>
    <t>W090622</t>
  </si>
  <si>
    <t>RV. Soc. Rijvereniging Vennen</t>
  </si>
  <si>
    <t>LR &amp; PC de Beemster Ruiter</t>
  </si>
  <si>
    <t>MIDDENBEEMSTER</t>
  </si>
  <si>
    <t>W090666</t>
  </si>
  <si>
    <t>RV. Heerhugowaard</t>
  </si>
  <si>
    <t>Mark Mul, pension &amp; trainingsstal</t>
  </si>
  <si>
    <t>W092931</t>
  </si>
  <si>
    <t>RV. Duin En Kruidberg</t>
  </si>
  <si>
    <t>Manege Kennemergaarde B.V.</t>
  </si>
  <si>
    <t>SANTPOORT-NOORD</t>
  </si>
  <si>
    <t>W103780</t>
  </si>
  <si>
    <t>RSC Schoteroog</t>
  </si>
  <si>
    <t>HAARLEM</t>
  </si>
  <si>
    <t>W104099</t>
  </si>
  <si>
    <t>RV. Waddenruiters</t>
  </si>
  <si>
    <t>Manege Akenburg</t>
  </si>
  <si>
    <t>DEN BURG</t>
  </si>
  <si>
    <t>W104309</t>
  </si>
  <si>
    <t>RV. Bon Ami</t>
  </si>
  <si>
    <t>Rijvereniging Bon Ami</t>
  </si>
  <si>
    <t>NOORDBEEMSTER</t>
  </si>
  <si>
    <t>W105419</t>
  </si>
  <si>
    <t>Trainingsstal Maarse</t>
  </si>
  <si>
    <t>W090852</t>
  </si>
  <si>
    <t>RV. Zaanse Ruiters</t>
  </si>
  <si>
    <t>De Zaanse Ruiters</t>
  </si>
  <si>
    <t>WORMERVEER</t>
  </si>
  <si>
    <t>W102930</t>
  </si>
  <si>
    <t>RV. Engewormer Hippics</t>
  </si>
  <si>
    <t>Jend Bv (manege Veldt)</t>
  </si>
  <si>
    <t>WORMER</t>
  </si>
  <si>
    <t>W104814</t>
  </si>
  <si>
    <t>RV. Rijvereniging Beukers Hippix</t>
  </si>
  <si>
    <t>Manege Beukers B.V.</t>
  </si>
  <si>
    <t>OUDKARSPEL</t>
  </si>
  <si>
    <t>W104884</t>
  </si>
  <si>
    <t>RV. Pegasus</t>
  </si>
  <si>
    <t>Paardensportcentrum Pegasus</t>
  </si>
  <si>
    <t>W104990</t>
  </si>
  <si>
    <t>Sub</t>
  </si>
  <si>
    <t>W090456</t>
  </si>
  <si>
    <t>RV. Riekerveld Ruitervereniging</t>
  </si>
  <si>
    <t>Stichting Manege De Ruif</t>
  </si>
  <si>
    <t>AMSTERDAM</t>
  </si>
  <si>
    <t>W090562</t>
  </si>
  <si>
    <t>PC. De Broekerruiters</t>
  </si>
  <si>
    <t>De Drie Merrien</t>
  </si>
  <si>
    <t>BROEK IN WATERLAND</t>
  </si>
  <si>
    <t>W091375</t>
  </si>
  <si>
    <t>RV. IJsselmeerruiters</t>
  </si>
  <si>
    <t>IJsselmeerruiters, RV.</t>
  </si>
  <si>
    <t>ENKHUIZEN</t>
  </si>
  <si>
    <t>W093419</t>
  </si>
  <si>
    <t>RV. Wironruiters</t>
  </si>
  <si>
    <t>Wironruiters, RV.</t>
  </si>
  <si>
    <t>HIPPOLYTUSHOEF</t>
  </si>
  <si>
    <t>Bx</t>
  </si>
  <si>
    <t>W100380</t>
  </si>
  <si>
    <t>Manege Nieuw Amstelland</t>
  </si>
  <si>
    <t>AMSTELVEEN</t>
  </si>
  <si>
    <t>W103610</t>
  </si>
  <si>
    <t>RV. St. Hubertus-lisse</t>
  </si>
  <si>
    <t>Paardensportvereniging Sint Hubertus-lisse</t>
  </si>
  <si>
    <t>LISSE</t>
  </si>
  <si>
    <t>Zuid-Holland</t>
  </si>
  <si>
    <t>W104386</t>
  </si>
  <si>
    <t>RV. Xanthus Spaarnwoude</t>
  </si>
  <si>
    <t>Manege Spaarnwoude</t>
  </si>
  <si>
    <t>HALFWEG</t>
  </si>
  <si>
    <t>W105213</t>
  </si>
  <si>
    <t>Stal Dijkman</t>
  </si>
  <si>
    <t>Dijkman Dressage</t>
  </si>
  <si>
    <t>WIJDENES</t>
  </si>
  <si>
    <t>W105311</t>
  </si>
  <si>
    <t>RV. HC Assendelft</t>
  </si>
  <si>
    <t>Hippisch Centrum De Delft B.V.</t>
  </si>
  <si>
    <t>ASSENDELFT</t>
  </si>
  <si>
    <t>W105315</t>
  </si>
  <si>
    <t>RV. Poelenburgh</t>
  </si>
  <si>
    <t>Duinmanege Van Poelenburgh</t>
  </si>
  <si>
    <t>SCHOORL</t>
  </si>
  <si>
    <t>W105401</t>
  </si>
  <si>
    <t>Meers Paarden Centrum</t>
  </si>
  <si>
    <t>NIEUW-VENNEP</t>
  </si>
  <si>
    <t>W105503</t>
  </si>
  <si>
    <t xml:space="preserve">Selectie  </t>
  </si>
  <si>
    <t>W090850</t>
  </si>
  <si>
    <t>Veldhuisen Stables Nigtevecht</t>
  </si>
  <si>
    <t>NIGTEVECHT</t>
  </si>
  <si>
    <t>W103828</t>
  </si>
  <si>
    <t>Mark Mul pension &amp; trainingsstal</t>
  </si>
  <si>
    <t>W105305</t>
  </si>
  <si>
    <t>RV. Oude Veer</t>
  </si>
  <si>
    <t>Ruitercentrum Anna Paulowna</t>
  </si>
  <si>
    <t>ANNA PAULOWNA</t>
  </si>
  <si>
    <t>W093259</t>
  </si>
  <si>
    <t>RV. Wennekers</t>
  </si>
  <si>
    <t>Stal Wennekers</t>
  </si>
  <si>
    <t>AALSMEER</t>
  </si>
  <si>
    <t>W102273</t>
  </si>
  <si>
    <t>W103951</t>
  </si>
  <si>
    <t>W104824</t>
  </si>
  <si>
    <t>RV. Hs Heiloo e.o.</t>
  </si>
  <si>
    <t>Hippische Sportvereniging Heiloo E.o.</t>
  </si>
  <si>
    <t>HEILOO</t>
  </si>
  <si>
    <t>W104902</t>
  </si>
  <si>
    <t>W105289</t>
  </si>
  <si>
    <t>Melman Friese Paarden</t>
  </si>
  <si>
    <t>W105843</t>
  </si>
  <si>
    <t>RV. Beemster Ruiters</t>
  </si>
  <si>
    <t>W090532</t>
  </si>
  <si>
    <t>Manege De Hoef V.O.F. RV</t>
  </si>
  <si>
    <t>Manege De Hoef V.O.F.</t>
  </si>
  <si>
    <t>EGMOND AAN DEN HOEF</t>
  </si>
  <si>
    <t>W099588</t>
  </si>
  <si>
    <t>RV. Langenberg</t>
  </si>
  <si>
    <t>Taams Stables</t>
  </si>
  <si>
    <t>OOSTZAAN</t>
  </si>
  <si>
    <t>Goedgekeurd</t>
  </si>
  <si>
    <t>W100629</t>
  </si>
  <si>
    <t>RV. Bucephalus</t>
  </si>
  <si>
    <t>Psv Bucephalus</t>
  </si>
  <si>
    <t>BARSINGERHORN</t>
  </si>
  <si>
    <t>W102632</t>
  </si>
  <si>
    <t>W103953</t>
  </si>
  <si>
    <t>W104886</t>
  </si>
  <si>
    <t>RV. Funny Horse</t>
  </si>
  <si>
    <t>The Funny Horse</t>
  </si>
  <si>
    <t>W104934</t>
  </si>
  <si>
    <t>RV. Heemskerk</t>
  </si>
  <si>
    <t>Heemskerk, RV.</t>
  </si>
  <si>
    <t>W105177</t>
  </si>
  <si>
    <t>W105319</t>
  </si>
  <si>
    <t>W105389</t>
  </si>
  <si>
    <t>RV. Zunderdorp (rsv.)</t>
  </si>
  <si>
    <t>Stal Baco / RC Zunderdorp</t>
  </si>
  <si>
    <t>W106593</t>
  </si>
  <si>
    <t>W090854</t>
  </si>
  <si>
    <t>Pensionstal - Dressuurstal de Duinrand</t>
  </si>
  <si>
    <t>Pensionstal - Dressuurstal De Duinrand</t>
  </si>
  <si>
    <t>EGMOND-BINNEN</t>
  </si>
  <si>
    <t>W105116</t>
  </si>
  <si>
    <t>Stal Sprenkeling</t>
  </si>
  <si>
    <t>STARNMEER</t>
  </si>
  <si>
    <t>W099645</t>
  </si>
  <si>
    <t>W104151</t>
  </si>
  <si>
    <t>W104856</t>
  </si>
  <si>
    <t xml:space="preserve">Selectie Friezen </t>
  </si>
  <si>
    <t>W105307</t>
  </si>
  <si>
    <t>W105972</t>
  </si>
  <si>
    <t>Manege Groot</t>
  </si>
  <si>
    <t>W100270</t>
  </si>
  <si>
    <t>RV. Haarlemmermeer Ruiters</t>
  </si>
  <si>
    <t>Stichting Haarlemmermeerse Bosmanege</t>
  </si>
  <si>
    <t>HOOFDDORP</t>
  </si>
  <si>
    <t>Nieuw organisatie</t>
  </si>
  <si>
    <t>W104606</t>
  </si>
  <si>
    <t>RV. Groeneweg</t>
  </si>
  <si>
    <t>W104658</t>
  </si>
  <si>
    <t>RV. Hoorn</t>
  </si>
  <si>
    <t>Manege De Eenhoorn</t>
  </si>
  <si>
    <t>BLOKKER</t>
  </si>
  <si>
    <t>W105068</t>
  </si>
  <si>
    <t>W105313</t>
  </si>
  <si>
    <t>RV. LR. Aan de Ringvaert</t>
  </si>
  <si>
    <t>Stal Jasper</t>
  </si>
  <si>
    <t>BEINSDORP</t>
  </si>
  <si>
    <t>W105349</t>
  </si>
  <si>
    <t>W090856</t>
  </si>
  <si>
    <t>W103955</t>
  </si>
  <si>
    <t>RV. Noorderkoggenruiters</t>
  </si>
  <si>
    <t>Manege Noorderkoggenruiters (aurorahal)</t>
  </si>
  <si>
    <t>BENNINGBROEK</t>
  </si>
  <si>
    <t>W105024</t>
  </si>
  <si>
    <t>W089130</t>
  </si>
  <si>
    <t>W090668</t>
  </si>
  <si>
    <t>Prins Willem Alexander Manege</t>
  </si>
  <si>
    <t>W091932</t>
  </si>
  <si>
    <t>Sportponyclub Wogmeer</t>
  </si>
  <si>
    <t>SPIERDIJK</t>
  </si>
  <si>
    <t>W104199</t>
  </si>
  <si>
    <t>W104416</t>
  </si>
  <si>
    <t>W105082</t>
  </si>
  <si>
    <t>RV. Bentveld</t>
  </si>
  <si>
    <t>W105207</t>
  </si>
  <si>
    <t>W105251</t>
  </si>
  <si>
    <t>RV. Van Merlen</t>
  </si>
  <si>
    <t>Stal Cruquius</t>
  </si>
  <si>
    <t>CRUQUIUS</t>
  </si>
  <si>
    <t>W105301</t>
  </si>
  <si>
    <t>RV. Vrije Passage (HRV)</t>
  </si>
  <si>
    <t>Stal Nieuwland</t>
  </si>
  <si>
    <t>WIJDEWORMER</t>
  </si>
  <si>
    <t>W106002</t>
  </si>
  <si>
    <t>W102932</t>
  </si>
  <si>
    <t>W104105</t>
  </si>
  <si>
    <t>W104382</t>
  </si>
  <si>
    <t>W104816</t>
  </si>
  <si>
    <t>W090190</t>
  </si>
  <si>
    <t>W090564</t>
  </si>
  <si>
    <t>Paardensport Centrum Belckmeer RV</t>
  </si>
  <si>
    <t>Paardensport Centrum Belckmeer</t>
  </si>
  <si>
    <t>SINT MAARTEN</t>
  </si>
  <si>
    <t>W100945</t>
  </si>
  <si>
    <t>W103356</t>
  </si>
  <si>
    <t>W103612</t>
  </si>
  <si>
    <t>W103784</t>
  </si>
  <si>
    <t>W104315</t>
  </si>
  <si>
    <t>W104938</t>
  </si>
  <si>
    <t>W105317</t>
  </si>
  <si>
    <t>W105329</t>
  </si>
  <si>
    <t>W105421</t>
  </si>
  <si>
    <t>W105505</t>
  </si>
  <si>
    <t>W103830</t>
  </si>
  <si>
    <t>W090192</t>
  </si>
  <si>
    <t>W102275</t>
  </si>
  <si>
    <t>W103957</t>
  </si>
  <si>
    <t>W105845</t>
  </si>
  <si>
    <t>W090556</t>
  </si>
  <si>
    <t>W093423</t>
  </si>
  <si>
    <t>W099590</t>
  </si>
  <si>
    <t>W100633</t>
  </si>
  <si>
    <t>W104992</t>
  </si>
  <si>
    <t>W105309</t>
  </si>
  <si>
    <t>W105331</t>
  </si>
  <si>
    <t>W105397</t>
  </si>
  <si>
    <t>W105403</t>
  </si>
  <si>
    <t>W105120</t>
  </si>
  <si>
    <t>W103748</t>
  </si>
  <si>
    <t>W104153</t>
  </si>
  <si>
    <t>W104676</t>
  </si>
  <si>
    <t>W104912</t>
  </si>
  <si>
    <t>W105291</t>
  </si>
  <si>
    <t>W105847</t>
  </si>
  <si>
    <t>W091934</t>
  </si>
  <si>
    <t>W103626</t>
  </si>
  <si>
    <t>W104420</t>
  </si>
  <si>
    <t>W104662</t>
  </si>
  <si>
    <t>W105084</t>
  </si>
  <si>
    <t>W105164</t>
  </si>
  <si>
    <t>W105215</t>
  </si>
  <si>
    <t>W105253</t>
  </si>
  <si>
    <t>W105321</t>
  </si>
  <si>
    <t>W105361</t>
  </si>
  <si>
    <t>W103965</t>
  </si>
  <si>
    <t>W104826</t>
  </si>
  <si>
    <t>W090670</t>
  </si>
  <si>
    <t>W093261</t>
  </si>
  <si>
    <t>W100272</t>
  </si>
  <si>
    <t>W104828</t>
  </si>
  <si>
    <t>W105142</t>
  </si>
  <si>
    <t>Manege Noot RV.</t>
  </si>
  <si>
    <t>Manege Noot</t>
  </si>
  <si>
    <t>CALLANTSOOG</t>
  </si>
  <si>
    <t>W105279</t>
  </si>
  <si>
    <t>W105351</t>
  </si>
  <si>
    <t>W106006</t>
  </si>
  <si>
    <t>W104422</t>
  </si>
  <si>
    <t>W099263</t>
  </si>
  <si>
    <t>W103971</t>
  </si>
  <si>
    <t>W103973</t>
  </si>
  <si>
    <t>W104858</t>
  </si>
  <si>
    <t>W104860</t>
  </si>
  <si>
    <t>W105323</t>
  </si>
  <si>
    <t>W105423</t>
  </si>
  <si>
    <t>W102285</t>
  </si>
  <si>
    <t>W103967</t>
  </si>
  <si>
    <t>W104818</t>
  </si>
  <si>
    <t>W104914</t>
  </si>
  <si>
    <t>W104994</t>
  </si>
  <si>
    <t>W105835</t>
  </si>
  <si>
    <t>W090196</t>
  </si>
  <si>
    <t>W090554</t>
  </si>
  <si>
    <t>W090566</t>
  </si>
  <si>
    <t>W093263</t>
  </si>
  <si>
    <t>W093433</t>
  </si>
  <si>
    <t>W099592</t>
  </si>
  <si>
    <t>W102634</t>
  </si>
  <si>
    <t>W103360</t>
  </si>
  <si>
    <t>W103614</t>
  </si>
  <si>
    <t>W103786</t>
  </si>
  <si>
    <t xml:space="preserve">  RV Duin en Kruidberg</t>
  </si>
  <si>
    <t>W104107</t>
  </si>
  <si>
    <t>W104317</t>
  </si>
  <si>
    <t>W105070</t>
  </si>
  <si>
    <t>W105166</t>
  </si>
  <si>
    <t>W105383</t>
  </si>
  <si>
    <t>W105407</t>
  </si>
  <si>
    <t>W105507</t>
  </si>
  <si>
    <t>W105122</t>
  </si>
  <si>
    <t>W100635</t>
  </si>
  <si>
    <t>W104155</t>
  </si>
  <si>
    <t>W104428</t>
  </si>
  <si>
    <t>W104678</t>
  </si>
  <si>
    <t>W104830</t>
  </si>
  <si>
    <t>W104950</t>
  </si>
  <si>
    <t>W105018</t>
  </si>
  <si>
    <t>W105293</t>
  </si>
  <si>
    <t>W105363</t>
  </si>
  <si>
    <t>W105409</t>
  </si>
  <si>
    <t>W090672</t>
  </si>
  <si>
    <t>W104432</t>
  </si>
  <si>
    <t>W104666</t>
  </si>
  <si>
    <t>W105086</t>
  </si>
  <si>
    <t>W105209</t>
  </si>
  <si>
    <t>W105255</t>
  </si>
  <si>
    <t>W105325</t>
  </si>
  <si>
    <t>W105327</t>
  </si>
  <si>
    <t>W103844</t>
  </si>
  <si>
    <t>W105599</t>
  </si>
  <si>
    <t>W103977</t>
  </si>
  <si>
    <t>W104438</t>
  </si>
  <si>
    <t>W104832</t>
  </si>
  <si>
    <t>W105569</t>
  </si>
  <si>
    <t>W103750</t>
  </si>
  <si>
    <t>W104834</t>
  </si>
  <si>
    <t>W104996</t>
  </si>
  <si>
    <t>W105263</t>
  </si>
  <si>
    <t>W105353</t>
  </si>
  <si>
    <t>W105385</t>
  </si>
  <si>
    <t>W105509</t>
  </si>
  <si>
    <t>W104680</t>
  </si>
  <si>
    <t>W105108</t>
  </si>
  <si>
    <t>W105365</t>
  </si>
  <si>
    <t>W103362</t>
  </si>
  <si>
    <t>W103616</t>
  </si>
  <si>
    <t>W104109</t>
  </si>
  <si>
    <t>W104668</t>
  </si>
  <si>
    <t>W105130</t>
  </si>
  <si>
    <t>W105333</t>
  </si>
  <si>
    <t>W105341</t>
  </si>
  <si>
    <t>W105411</t>
  </si>
  <si>
    <t>W106700</t>
  </si>
  <si>
    <t>W104442</t>
  </si>
  <si>
    <t>W105124</t>
  </si>
  <si>
    <t>W102934</t>
  </si>
  <si>
    <t>W104157</t>
  </si>
  <si>
    <t>W104890</t>
  </si>
  <si>
    <t>W104904</t>
  </si>
  <si>
    <t>W104916</t>
  </si>
  <si>
    <t>W105295</t>
  </si>
  <si>
    <t>W105837</t>
  </si>
  <si>
    <t>W104319</t>
  </si>
  <si>
    <t>W104562</t>
  </si>
  <si>
    <t>W105217</t>
  </si>
  <si>
    <t>W105367</t>
  </si>
  <si>
    <t>W105387</t>
  </si>
  <si>
    <t>Jumping Amsterdam B.V.</t>
  </si>
  <si>
    <t>Amsterdam Rai</t>
  </si>
  <si>
    <t>W105940</t>
  </si>
  <si>
    <t>W105962</t>
  </si>
  <si>
    <t>W105002</t>
  </si>
  <si>
    <t>W105964</t>
  </si>
  <si>
    <t>W103314</t>
  </si>
  <si>
    <t>W104892</t>
  </si>
  <si>
    <t>W105146</t>
  </si>
  <si>
    <t>W105335</t>
  </si>
  <si>
    <t>W104390</t>
  </si>
  <si>
    <t>W105369</t>
  </si>
  <si>
    <t>W103752</t>
  </si>
  <si>
    <t>W105391</t>
  </si>
  <si>
    <t>W105425</t>
  </si>
  <si>
    <t>W105513</t>
  </si>
  <si>
    <t>W105413</t>
  </si>
  <si>
    <t>W103618</t>
  </si>
  <si>
    <t>W104564</t>
  </si>
  <si>
    <t>W105074</t>
  </si>
  <si>
    <t>W105347</t>
  </si>
  <si>
    <t>W105126</t>
  </si>
  <si>
    <t>W102936</t>
  </si>
  <si>
    <t>W104894</t>
  </si>
  <si>
    <t>W104906</t>
  </si>
  <si>
    <t>W104918</t>
  </si>
  <si>
    <t>W104998</t>
  </si>
  <si>
    <t>W105227</t>
  </si>
  <si>
    <t>W105297</t>
  </si>
  <si>
    <t>W102636</t>
  </si>
  <si>
    <t>W103318</t>
  </si>
  <si>
    <t>W104111</t>
  </si>
  <si>
    <t>W104321</t>
  </si>
  <si>
    <t>W105132</t>
  </si>
  <si>
    <t>W105211</t>
  </si>
  <si>
    <t>W105259</t>
  </si>
  <si>
    <t>W105281</t>
  </si>
  <si>
    <t>W105355</t>
  </si>
  <si>
    <t>W105393</t>
  </si>
  <si>
    <t>W105415</t>
  </si>
  <si>
    <t>W106595</t>
  </si>
  <si>
    <t>W106640</t>
  </si>
  <si>
    <t>W106702</t>
  </si>
  <si>
    <t>W104159</t>
  </si>
  <si>
    <t>W105004</t>
  </si>
  <si>
    <t>W104896</t>
  </si>
  <si>
    <t>W105020</t>
  </si>
  <si>
    <t>W105088</t>
  </si>
  <si>
    <t>W105150</t>
  </si>
  <si>
    <t>W105337</t>
  </si>
  <si>
    <t>W105371</t>
  </si>
  <si>
    <t>W103620</t>
  </si>
  <si>
    <t>W103628</t>
  </si>
  <si>
    <t>W105395</t>
  </si>
  <si>
    <t>W105427</t>
  </si>
  <si>
    <t>W105515</t>
  </si>
  <si>
    <t>W104684</t>
  </si>
  <si>
    <t>W104898</t>
  </si>
  <si>
    <t>W105110</t>
  </si>
  <si>
    <t>W103368</t>
  </si>
  <si>
    <t>W105134</t>
  </si>
  <si>
    <t>W105205</t>
  </si>
  <si>
    <t>W105339</t>
  </si>
  <si>
    <t>W105359</t>
  </si>
  <si>
    <t>W105399</t>
  </si>
  <si>
    <t>W105405</t>
  </si>
  <si>
    <t>W106642</t>
  </si>
  <si>
    <t>W106704</t>
  </si>
  <si>
    <t>W105128</t>
  </si>
  <si>
    <t>W103975</t>
  </si>
  <si>
    <t>W104444</t>
  </si>
  <si>
    <t>W104836</t>
  </si>
  <si>
    <t>W104908</t>
  </si>
  <si>
    <t>W104920</t>
  </si>
  <si>
    <t>W105299</t>
  </si>
  <si>
    <t>W105839</t>
  </si>
  <si>
    <t>W104323</t>
  </si>
  <si>
    <t>W104566</t>
  </si>
  <si>
    <t>W104838</t>
  </si>
  <si>
    <t>W104900</t>
  </si>
  <si>
    <t>W104940</t>
  </si>
  <si>
    <t>W105000</t>
  </si>
  <si>
    <t>W105022</t>
  </si>
  <si>
    <t>W105261</t>
  </si>
  <si>
    <t>W105285</t>
  </si>
  <si>
    <t>W105357</t>
  </si>
  <si>
    <t>W105373</t>
  </si>
  <si>
    <t>W105417</t>
  </si>
  <si>
    <t>W105429</t>
  </si>
  <si>
    <t>W104113</t>
  </si>
  <si>
    <t>W104161</t>
  </si>
  <si>
    <t>W105006</t>
  </si>
  <si>
    <t>W105841</t>
  </si>
  <si>
    <t>W103320</t>
  </si>
  <si>
    <t>W105090</t>
  </si>
  <si>
    <t>W105152</t>
  </si>
  <si>
    <t>W105219</t>
  </si>
  <si>
    <t>W105303</t>
  </si>
  <si>
    <t>W105343</t>
  </si>
  <si>
    <t>W106012</t>
  </si>
  <si>
    <t>W106227</t>
  </si>
  <si>
    <t>RV. Any Dale</t>
  </si>
  <si>
    <t>Any Dale Hippique</t>
  </si>
  <si>
    <t>MUIDERBERG</t>
  </si>
  <si>
    <t>KNHS Regio Utrecht</t>
  </si>
  <si>
    <t>W105980</t>
  </si>
  <si>
    <t>RV. Weespervechtruiters</t>
  </si>
  <si>
    <t>Manege Bleijenberg</t>
  </si>
  <si>
    <t>WEESP</t>
  </si>
  <si>
    <t>W106154</t>
  </si>
  <si>
    <t>Manege Laanhoeve</t>
  </si>
  <si>
    <t>NEDERHORST DEN BERG</t>
  </si>
  <si>
    <t>W106365</t>
  </si>
  <si>
    <t>RV. Kamphorst</t>
  </si>
  <si>
    <t>Manege De Kamphorst</t>
  </si>
  <si>
    <t>HILVERSUM</t>
  </si>
  <si>
    <t>W106130</t>
  </si>
  <si>
    <t>W106188</t>
  </si>
  <si>
    <t>RV. Nederlandse Haflinger Paarden Stamboek</t>
  </si>
  <si>
    <t>KNHS Kring Rivierenland Oost</t>
  </si>
  <si>
    <t>W095040</t>
  </si>
  <si>
    <t xml:space="preserve"> Haflinger </t>
  </si>
  <si>
    <t>W106140</t>
  </si>
  <si>
    <t>W106369</t>
  </si>
  <si>
    <t>W105982</t>
  </si>
  <si>
    <t>W106132</t>
  </si>
  <si>
    <t>W106178</t>
  </si>
  <si>
    <t>W106168</t>
  </si>
  <si>
    <t>W106142</t>
  </si>
  <si>
    <t>W105984</t>
  </si>
  <si>
    <t>W106180</t>
  </si>
  <si>
    <t>W106375</t>
  </si>
  <si>
    <t>W106170</t>
  </si>
  <si>
    <t>W106144</t>
  </si>
  <si>
    <t>W105986</t>
  </si>
  <si>
    <t>W106182</t>
  </si>
  <si>
    <t>W106172</t>
  </si>
  <si>
    <t>W106134</t>
  </si>
  <si>
    <t>W106146</t>
  </si>
  <si>
    <t>W105988</t>
  </si>
  <si>
    <t>W106184</t>
  </si>
  <si>
    <t>W106383</t>
  </si>
  <si>
    <t>W106136</t>
  </si>
  <si>
    <t>W106174</t>
  </si>
  <si>
    <t>W105990</t>
  </si>
  <si>
    <t>W106381</t>
  </si>
  <si>
    <t>W106138</t>
  </si>
  <si>
    <t>W106186</t>
  </si>
  <si>
    <t>W106176</t>
  </si>
  <si>
    <t>W106148</t>
  </si>
  <si>
    <t>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</si>
</sst>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F800]dddd\,\ mmmm\ dd\,\ yyyy"/>
    <numFmt numFmtId="165" formatCode="m/d/yyyy;@"/>
    <numFmt numFmtId="166" formatCode="0_);\(0\);\0"/>
  </numFmts>
  <fonts count="13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1"/>
      <color theme="0"/>
      <name val="Arial"/>
      <family val="2"/>
    </font>
    <font>
      <b/>
      <sz val="22"/>
      <color theme="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color theme="0"/>
      <name val="Arial"/>
      <family val="2"/>
    </font>
    <font>
      <sz val="8"/>
      <color theme="0"/>
      <name val="Calibri"/>
      <family val="2"/>
      <scheme val="minor"/>
    </font>
    <font>
      <sz val="10"/>
      <color rgb="FF000000"/>
      <name val="ARIAL"/>
      <charset val="1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87B00"/>
        <bgColor indexed="64"/>
      </patternFill>
    </fill>
    <fill>
      <patternFill patternType="solid">
        <fgColor theme="8" tint="0.59999389629810485"/>
        <bgColor indexed="64"/>
      </patternFill>
    </fill>
  </fills>
  <borders count="7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dotted">
        <color theme="0"/>
      </left>
      <right/>
      <top style="thin">
        <color theme="0"/>
      </top>
      <bottom style="thin">
        <color theme="0"/>
      </bottom>
      <diagonal/>
    </border>
    <border>
      <left/>
      <right style="dotted">
        <color theme="0"/>
      </right>
      <top style="thin">
        <color theme="0"/>
      </top>
      <bottom style="thin">
        <color theme="0"/>
      </bottom>
      <diagonal/>
    </border>
  </borders>
  <cellStyleXfs count="2">
    <xf numFmtId="0" fontId="0" fillId="0" borderId="0"/>
    <xf numFmtId="0" fontId="12" fillId="0" borderId="0"/>
  </cellStyleXfs>
  <cellXfs count="56">
    <xf numFmtId="0" fontId="0" fillId="0" borderId="0" xfId="0"/>
    <xf numFmtId="164" fontId="2" fillId="2" borderId="0" xfId="0" applyNumberFormat="1" applyFont="1" applyFill="1"/>
    <xf numFmtId="0" fontId="2" fillId="2" borderId="0" xfId="0" applyFont="1" applyFill="1"/>
    <xf numFmtId="0" fontId="3" fillId="3" borderId="0" xfId="0" applyFont="1" applyFill="1" applyAlignment="1">
      <alignment horizontal="center" vertical="center"/>
    </xf>
    <xf numFmtId="0" fontId="8" fillId="0" borderId="0" xfId="0" applyFont="1"/>
    <xf numFmtId="0" fontId="0" fillId="4" borderId="0" xfId="0" applyFill="1"/>
    <xf numFmtId="164" fontId="5" fillId="5" borderId="2" xfId="0" applyNumberFormat="1" applyFont="1" applyFill="1" applyBorder="1"/>
    <xf numFmtId="164" fontId="5" fillId="5" borderId="4" xfId="0" applyNumberFormat="1" applyFont="1" applyFill="1" applyBorder="1"/>
    <xf numFmtId="0" fontId="4" fillId="5" borderId="1" xfId="0" applyFont="1" applyFill="1" applyBorder="1"/>
    <xf numFmtId="0" fontId="4" fillId="5" borderId="1" xfId="0" applyFont="1" applyFill="1" applyBorder="1" applyAlignment="1">
      <alignment horizontal="left" vertical="center"/>
    </xf>
    <xf numFmtId="0" fontId="4" fillId="5" borderId="1" xfId="0" applyFont="1" applyFill="1" applyBorder="1" applyAlignment="1">
      <alignment horizontal="center" vertical="center" textRotation="180"/>
    </xf>
    <xf numFmtId="0" fontId="4" fillId="5" borderId="1" xfId="0" applyFont="1" applyFill="1" applyBorder="1" applyAlignment="1">
      <alignment vertical="center"/>
    </xf>
    <xf numFmtId="0" fontId="2" fillId="0" borderId="0" xfId="0" applyFont="1"/>
    <xf numFmtId="0" fontId="3" fillId="0" borderId="0" xfId="0" applyFont="1" applyAlignment="1" applyProtection="1">
      <alignment horizontal="center" vertical="center"/>
      <protection locked="0"/>
    </xf>
    <xf numFmtId="164" fontId="4" fillId="5" borderId="1" xfId="0" applyNumberFormat="1" applyFont="1" applyFill="1" applyBorder="1" applyAlignment="1">
      <alignment horizontal="left" vertical="top" wrapText="1"/>
    </xf>
    <xf numFmtId="0" fontId="4" fillId="5" borderId="1" xfId="0" applyFont="1" applyFill="1" applyBorder="1" applyAlignment="1">
      <alignment horizontal="left" vertical="top" wrapText="1"/>
    </xf>
    <xf numFmtId="0" fontId="0" fillId="0" borderId="0" xfId="0" applyAlignment="1">
      <alignment horizontal="left" vertical="center"/>
    </xf>
    <xf numFmtId="0" fontId="0" fillId="4" borderId="0" xfId="0" applyFill="1" applyAlignment="1">
      <alignment horizontal="left" vertical="center"/>
    </xf>
    <xf numFmtId="165" fontId="0" fillId="0" borderId="0" xfId="0" applyNumberFormat="1" applyAlignment="1">
      <alignment horizontal="left" vertical="center"/>
    </xf>
    <xf numFmtId="0" fontId="1" fillId="6" borderId="0" xfId="0" applyFont="1" applyFill="1" applyProtection="1">
      <protection locked="0"/>
    </xf>
    <xf numFmtId="0" fontId="4" fillId="5" borderId="3" xfId="0" applyFont="1" applyFill="1" applyBorder="1" applyAlignment="1">
      <alignment horizontal="left" vertical="center"/>
    </xf>
    <xf numFmtId="0" fontId="0" fillId="0" borderId="0" xfId="0" applyAlignment="1">
      <alignment vertical="top"/>
    </xf>
    <xf numFmtId="166" fontId="0" fillId="0" borderId="0" xfId="0" applyNumberFormat="1" applyAlignment="1">
      <alignment vertical="top"/>
    </xf>
    <xf numFmtId="164" fontId="5" fillId="5" borderId="4" xfId="0" applyNumberFormat="1" applyFont="1" applyFill="1" applyBorder="1" applyAlignment="1">
      <alignment horizontal="center" vertical="top"/>
    </xf>
    <xf numFmtId="0" fontId="4" fillId="5" borderId="3" xfId="0" applyFont="1" applyFill="1" applyBorder="1" applyAlignment="1">
      <alignment horizontal="center" vertical="top"/>
    </xf>
    <xf numFmtId="0" fontId="4" fillId="5" borderId="1" xfId="0" applyFont="1" applyFill="1" applyBorder="1" applyAlignment="1">
      <alignment horizontal="center" vertical="top" wrapText="1"/>
    </xf>
    <xf numFmtId="0" fontId="2" fillId="2" borderId="0" xfId="0" applyFont="1" applyFill="1" applyAlignment="1">
      <alignment horizontal="center" vertical="top"/>
    </xf>
    <xf numFmtId="0" fontId="9" fillId="5" borderId="4" xfId="0" applyFont="1" applyFill="1" applyBorder="1" applyAlignment="1">
      <alignment horizontal="center" vertical="top"/>
    </xf>
    <xf numFmtId="0" fontId="9" fillId="5" borderId="4" xfId="0" applyFont="1" applyFill="1" applyBorder="1" applyAlignment="1">
      <alignment horizontal="center" vertical="center"/>
    </xf>
    <xf numFmtId="0" fontId="4" fillId="5" borderId="4" xfId="0" applyFont="1" applyFill="1" applyBorder="1" applyAlignment="1">
      <alignment horizontal="center" vertical="center"/>
    </xf>
    <xf numFmtId="3" fontId="0" fillId="0" borderId="0" xfId="0" applyNumberFormat="1" applyAlignment="1">
      <alignment vertical="top"/>
    </xf>
    <xf numFmtId="0" fontId="4" fillId="5" borderId="2" xfId="0" applyFont="1" applyFill="1" applyBorder="1" applyAlignment="1">
      <alignment horizontal="center" vertical="center"/>
    </xf>
    <xf numFmtId="0" fontId="11" fillId="5" borderId="4" xfId="0" applyFont="1" applyFill="1" applyBorder="1" applyAlignment="1">
      <alignment horizontal="center" vertical="top"/>
    </xf>
    <xf numFmtId="164" fontId="1" fillId="0" borderId="0" xfId="0" applyNumberFormat="1" applyFont="1" applyProtection="1">
      <protection locked="0"/>
    </xf>
    <xf numFmtId="0" fontId="1" fillId="0" borderId="0" xfId="0" applyFont="1"/>
    <xf numFmtId="0" fontId="1" fillId="0" borderId="0" xfId="0" applyFont="1" applyAlignment="1">
      <alignment horizontal="center" vertical="top"/>
    </xf>
    <xf numFmtId="164" fontId="1" fillId="2" borderId="0" xfId="0" applyNumberFormat="1" applyFont="1" applyFill="1"/>
    <xf numFmtId="0" fontId="1" fillId="2" borderId="0" xfId="0" applyFont="1" applyFill="1"/>
    <xf numFmtId="0" fontId="1" fillId="2" borderId="0" xfId="0" applyFont="1" applyFill="1" applyAlignment="1">
      <alignment horizontal="center" vertical="top"/>
    </xf>
    <xf numFmtId="14" fontId="0" fillId="0" borderId="0" xfId="0" applyNumberFormat="1" applyAlignment="1">
      <alignment vertical="top"/>
    </xf>
    <xf numFmtId="164" fontId="10" fillId="5" borderId="5" xfId="0" applyNumberFormat="1" applyFont="1" applyFill="1" applyBorder="1" applyAlignment="1">
      <alignment horizontal="center" vertical="top"/>
    </xf>
    <xf numFmtId="164" fontId="10" fillId="5" borderId="4" xfId="0" applyNumberFormat="1" applyFont="1" applyFill="1" applyBorder="1" applyAlignment="1">
      <alignment horizontal="center" vertical="top"/>
    </xf>
    <xf numFmtId="0" fontId="9" fillId="5" borderId="4" xfId="0" applyFont="1" applyFill="1" applyBorder="1" applyAlignment="1">
      <alignment horizontal="center" vertical="top"/>
    </xf>
    <xf numFmtId="0" fontId="4" fillId="5" borderId="2" xfId="0" applyFont="1" applyFill="1" applyBorder="1" applyAlignment="1">
      <alignment horizontal="center" vertical="center"/>
    </xf>
    <xf numFmtId="0" fontId="4" fillId="5" borderId="4" xfId="0" applyFont="1" applyFill="1" applyBorder="1" applyAlignment="1">
      <alignment horizontal="center" vertical="center"/>
    </xf>
    <xf numFmtId="0" fontId="9" fillId="5" borderId="4" xfId="0" applyFont="1" applyFill="1" applyBorder="1" applyAlignment="1">
      <alignment horizontal="center" vertical="center"/>
    </xf>
    <xf numFmtId="0" fontId="9" fillId="5" borderId="3" xfId="0" applyFont="1" applyFill="1" applyBorder="1" applyAlignment="1">
      <alignment horizontal="center" vertical="center"/>
    </xf>
    <xf numFmtId="0" fontId="4" fillId="5" borderId="3" xfId="0" applyFont="1" applyFill="1" applyBorder="1" applyAlignment="1">
      <alignment horizontal="center" vertical="center"/>
    </xf>
    <xf numFmtId="0" fontId="4" fillId="5" borderId="2" xfId="0" applyFont="1" applyFill="1" applyBorder="1" applyAlignment="1">
      <alignment horizontal="center" vertical="center" wrapText="1"/>
    </xf>
    <xf numFmtId="0" fontId="4" fillId="5" borderId="4" xfId="0" applyFont="1" applyFill="1" applyBorder="1" applyAlignment="1">
      <alignment horizontal="center" vertical="center" wrapText="1"/>
    </xf>
    <xf numFmtId="0" fontId="4" fillId="5" borderId="3" xfId="0" applyFont="1" applyFill="1" applyBorder="1" applyAlignment="1">
      <alignment horizontal="center" vertical="center" wrapText="1"/>
    </xf>
    <xf numFmtId="0" fontId="4" fillId="5" borderId="2" xfId="0" applyFont="1" applyFill="1" applyBorder="1" applyAlignment="1">
      <alignment horizontal="left" vertical="center"/>
    </xf>
    <xf numFmtId="0" fontId="4" fillId="5" borderId="3" xfId="0" applyFont="1" applyFill="1" applyBorder="1" applyAlignment="1">
      <alignment horizontal="left" vertical="center"/>
    </xf>
    <xf numFmtId="0" fontId="4" fillId="5" borderId="1" xfId="0" applyFont="1" applyFill="1" applyBorder="1" applyAlignment="1">
      <alignment horizontal="center" vertical="center"/>
    </xf>
    <xf numFmtId="0" fontId="11" fillId="5" borderId="4" xfId="0" applyFont="1" applyFill="1" applyBorder="1" applyAlignment="1">
      <alignment horizontal="center" vertical="top"/>
    </xf>
    <xf numFmtId="0" fontId="11" fillId="5" borderId="6" xfId="0" applyFont="1" applyFill="1" applyBorder="1" applyAlignment="1">
      <alignment horizontal="center" vertical="top"/>
    </xf>
  </cellXfs>
  <cellStyles count="2">
    <cellStyle name="Standaard" xfId="0" builtinId="0"/>
    <cellStyle name="Standaard 2" xfId="1" xr:uid="{F391D13D-7E40-4C25-ABFF-719674403ED8}"/>
  </cellStyles>
  <dxfs count="4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</dxfs>
  <tableStyles count="0" defaultTableStyle="TableStyleMedium2" defaultPivotStyle="PivotStyleLight16"/>
  <colors>
    <mruColors>
      <color rgb="FFE87B00"/>
      <color rgb="FFFFFF99"/>
      <color rgb="FFFF9933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CP2497"/>
  <sheetViews>
    <sheetView tabSelected="1" zoomScale="85" zoomScaleNormal="85" zoomScaleSheetLayoutView="55" workbookViewId="0"/>
  </sheetViews>
  <sheetFormatPr defaultColWidth="0" defaultRowHeight="0" customHeight="1" zeroHeight="1" x14ac:dyDescent="0.25"/>
  <cols>
    <col min="1" max="1" width="15" style="1" customWidth="1"/>
    <col min="2" max="2" width="34.44140625" style="1" customWidth="1"/>
    <col min="3" max="3" width="43.44140625" style="2" customWidth="1"/>
    <col min="4" max="4" width="41.5546875" style="2" customWidth="1"/>
    <col min="5" max="5" width="43.44140625" style="2" customWidth="1"/>
    <col min="6" max="6" width="17.44140625" style="2" customWidth="1"/>
    <col min="7" max="10" width="10.5546875" style="26" customWidth="1"/>
    <col min="11" max="68" width="2.6640625" style="3" customWidth="1"/>
    <col min="69" max="94" width="0" style="2" hidden="1" customWidth="1"/>
    <col min="95" max="16384" width="18.6640625" style="2" hidden="1"/>
  </cols>
  <sheetData>
    <row r="1" spans="1:68" s="8" customFormat="1" ht="28.2" x14ac:dyDescent="0.5">
      <c r="A1" s="6"/>
      <c r="B1" s="6" t="s">
        <v>0</v>
      </c>
      <c r="C1" s="7"/>
      <c r="D1" s="7"/>
      <c r="E1" s="7"/>
      <c r="F1" s="7"/>
      <c r="G1" s="23"/>
      <c r="H1" s="23"/>
      <c r="I1" s="23"/>
      <c r="J1" s="23"/>
      <c r="K1" s="40"/>
      <c r="L1" s="42"/>
      <c r="M1" s="42"/>
      <c r="N1" s="42"/>
      <c r="O1" s="42"/>
      <c r="P1" s="42"/>
      <c r="Q1" s="42"/>
      <c r="R1" s="42"/>
      <c r="S1" s="42"/>
      <c r="T1" s="40"/>
      <c r="U1" s="41"/>
      <c r="V1" s="41"/>
      <c r="W1" s="54"/>
      <c r="X1" s="54"/>
      <c r="Y1" s="54"/>
      <c r="Z1" s="54"/>
      <c r="AA1" s="54"/>
      <c r="AB1" s="54"/>
      <c r="AC1" s="54"/>
      <c r="AD1" s="55"/>
      <c r="AE1" s="32"/>
      <c r="AF1" s="32"/>
      <c r="AG1" s="32"/>
      <c r="AH1" s="32"/>
      <c r="AI1" s="32"/>
      <c r="AJ1" s="40"/>
      <c r="AK1" s="42"/>
      <c r="AL1" s="42"/>
      <c r="AM1" s="42"/>
      <c r="AN1" s="42"/>
      <c r="AO1" s="42"/>
      <c r="AP1" s="42"/>
      <c r="AQ1" s="42"/>
      <c r="AR1" s="27"/>
      <c r="AS1" s="27"/>
      <c r="AT1" s="27"/>
      <c r="AU1" s="27"/>
      <c r="AV1" s="40"/>
      <c r="AW1" s="41"/>
      <c r="AX1" s="42"/>
      <c r="AY1" s="42"/>
      <c r="AZ1" s="42"/>
      <c r="BA1" s="42"/>
      <c r="BB1" s="42"/>
      <c r="BC1" s="42"/>
      <c r="BD1" s="42"/>
      <c r="BE1" s="42"/>
      <c r="BF1" s="42"/>
      <c r="BG1" s="27"/>
      <c r="BH1" s="48" t="s">
        <v>1</v>
      </c>
      <c r="BI1" s="49"/>
      <c r="BJ1" s="49"/>
      <c r="BK1" s="49"/>
      <c r="BL1" s="49"/>
      <c r="BM1" s="49"/>
      <c r="BN1" s="49"/>
      <c r="BO1" s="49"/>
      <c r="BP1" s="50"/>
    </row>
    <row r="2" spans="1:68" s="11" customFormat="1" ht="24.75" customHeight="1" x14ac:dyDescent="0.3">
      <c r="A2" s="51"/>
      <c r="B2" s="52"/>
      <c r="C2" s="20"/>
      <c r="D2" s="9"/>
      <c r="E2" s="20"/>
      <c r="F2" s="20"/>
      <c r="G2" s="24"/>
      <c r="H2" s="24"/>
      <c r="I2" s="24"/>
      <c r="J2" s="24"/>
      <c r="K2" s="43" t="s">
        <v>2</v>
      </c>
      <c r="L2" s="45"/>
      <c r="M2" s="45"/>
      <c r="N2" s="45"/>
      <c r="O2" s="45"/>
      <c r="P2" s="45"/>
      <c r="Q2" s="45"/>
      <c r="R2" s="45"/>
      <c r="S2" s="46"/>
      <c r="T2" s="53" t="s">
        <v>3</v>
      </c>
      <c r="U2" s="53"/>
      <c r="V2" s="53"/>
      <c r="W2" s="53"/>
      <c r="X2" s="53"/>
      <c r="Y2" s="53"/>
      <c r="Z2" s="53"/>
      <c r="AA2" s="53"/>
      <c r="AB2" s="53"/>
      <c r="AC2" s="53"/>
      <c r="AD2" s="53"/>
      <c r="AE2" s="31"/>
      <c r="AF2" s="31"/>
      <c r="AG2" s="31"/>
      <c r="AH2" s="31"/>
      <c r="AI2" s="31"/>
      <c r="AJ2" s="43" t="s">
        <v>4</v>
      </c>
      <c r="AK2" s="45"/>
      <c r="AL2" s="45"/>
      <c r="AM2" s="45"/>
      <c r="AN2" s="45"/>
      <c r="AO2" s="45"/>
      <c r="AP2" s="45"/>
      <c r="AQ2" s="46"/>
      <c r="AR2" s="28"/>
      <c r="AS2" s="28"/>
      <c r="AT2" s="28"/>
      <c r="AU2" s="28"/>
      <c r="AV2" s="43" t="s">
        <v>5</v>
      </c>
      <c r="AW2" s="44"/>
      <c r="AX2" s="45"/>
      <c r="AY2" s="45"/>
      <c r="AZ2" s="45"/>
      <c r="BA2" s="45"/>
      <c r="BB2" s="45"/>
      <c r="BC2" s="45"/>
      <c r="BD2" s="45"/>
      <c r="BE2" s="45"/>
      <c r="BF2" s="46"/>
      <c r="BG2" s="28"/>
      <c r="BH2" s="43" t="s">
        <v>6</v>
      </c>
      <c r="BI2" s="44"/>
      <c r="BJ2" s="44"/>
      <c r="BK2" s="47"/>
      <c r="BL2" s="29"/>
      <c r="BM2" s="43" t="s">
        <v>7</v>
      </c>
      <c r="BN2" s="44"/>
      <c r="BO2" s="44"/>
      <c r="BP2" s="47"/>
    </row>
    <row r="3" spans="1:68" s="11" customFormat="1" ht="77.25" customHeight="1" x14ac:dyDescent="0.3">
      <c r="A3" s="14" t="s">
        <v>8</v>
      </c>
      <c r="B3" s="14" t="s">
        <v>9</v>
      </c>
      <c r="C3" s="15" t="s">
        <v>10</v>
      </c>
      <c r="D3" s="15" t="s">
        <v>11</v>
      </c>
      <c r="E3" s="15" t="s">
        <v>12</v>
      </c>
      <c r="F3" s="15" t="s">
        <v>13</v>
      </c>
      <c r="G3" s="25" t="s">
        <v>14</v>
      </c>
      <c r="H3" s="25" t="s">
        <v>15</v>
      </c>
      <c r="I3" s="25" t="s">
        <v>16</v>
      </c>
      <c r="J3" s="25" t="s">
        <v>17</v>
      </c>
      <c r="K3" s="10" t="s">
        <v>18</v>
      </c>
      <c r="L3" s="10" t="s">
        <v>19</v>
      </c>
      <c r="M3" s="10" t="s">
        <v>20</v>
      </c>
      <c r="N3" s="10" t="s">
        <v>21</v>
      </c>
      <c r="O3" s="10" t="s">
        <v>22</v>
      </c>
      <c r="P3" s="10" t="s">
        <v>23</v>
      </c>
      <c r="Q3" s="10" t="s">
        <v>24</v>
      </c>
      <c r="R3" s="10" t="s">
        <v>25</v>
      </c>
      <c r="S3" s="10" t="s">
        <v>26</v>
      </c>
      <c r="T3" s="10" t="s">
        <v>27</v>
      </c>
      <c r="U3" s="10" t="s">
        <v>28</v>
      </c>
      <c r="V3" s="10" t="s">
        <v>29</v>
      </c>
      <c r="W3" s="10" t="s">
        <v>18</v>
      </c>
      <c r="X3" s="10" t="s">
        <v>19</v>
      </c>
      <c r="Y3" s="10" t="s">
        <v>20</v>
      </c>
      <c r="Z3" s="10" t="s">
        <v>21</v>
      </c>
      <c r="AA3" s="10" t="s">
        <v>22</v>
      </c>
      <c r="AB3" s="10" t="s">
        <v>23</v>
      </c>
      <c r="AC3" s="10" t="s">
        <v>24</v>
      </c>
      <c r="AD3" s="10" t="s">
        <v>25</v>
      </c>
      <c r="AE3" s="10" t="s">
        <v>30</v>
      </c>
      <c r="AF3" s="10" t="s">
        <v>31</v>
      </c>
      <c r="AG3" s="10" t="s">
        <v>32</v>
      </c>
      <c r="AH3" s="10" t="s">
        <v>33</v>
      </c>
      <c r="AI3" s="10" t="s">
        <v>34</v>
      </c>
      <c r="AJ3" s="10" t="s">
        <v>35</v>
      </c>
      <c r="AK3" s="10" t="s">
        <v>36</v>
      </c>
      <c r="AL3" s="10" t="s">
        <v>37</v>
      </c>
      <c r="AM3" s="10" t="s">
        <v>38</v>
      </c>
      <c r="AN3" s="10" t="s">
        <v>39</v>
      </c>
      <c r="AO3" s="10" t="s">
        <v>40</v>
      </c>
      <c r="AP3" s="10" t="s">
        <v>41</v>
      </c>
      <c r="AQ3" s="10" t="s">
        <v>42</v>
      </c>
      <c r="AR3" s="10" t="s">
        <v>43</v>
      </c>
      <c r="AS3" s="10" t="s">
        <v>44</v>
      </c>
      <c r="AT3" s="10" t="s">
        <v>45</v>
      </c>
      <c r="AU3" s="10" t="s">
        <v>46</v>
      </c>
      <c r="AV3" s="10" t="s">
        <v>30</v>
      </c>
      <c r="AW3" s="10" t="s">
        <v>31</v>
      </c>
      <c r="AX3" s="10" t="s">
        <v>32</v>
      </c>
      <c r="AY3" s="10" t="s">
        <v>33</v>
      </c>
      <c r="AZ3" s="10" t="s">
        <v>34</v>
      </c>
      <c r="BA3" s="10" t="s">
        <v>35</v>
      </c>
      <c r="BB3" s="10" t="s">
        <v>36</v>
      </c>
      <c r="BC3" s="10" t="s">
        <v>37</v>
      </c>
      <c r="BD3" s="10" t="s">
        <v>38</v>
      </c>
      <c r="BE3" s="10" t="s">
        <v>39</v>
      </c>
      <c r="BF3" s="10" t="s">
        <v>40</v>
      </c>
      <c r="BG3" s="10" t="s">
        <v>47</v>
      </c>
      <c r="BH3" s="10" t="s">
        <v>48</v>
      </c>
      <c r="BI3" s="10" t="s">
        <v>49</v>
      </c>
      <c r="BJ3" s="10" t="s">
        <v>50</v>
      </c>
      <c r="BK3" s="10" t="s">
        <v>51</v>
      </c>
      <c r="BL3" s="10" t="s">
        <v>47</v>
      </c>
      <c r="BM3" s="10" t="s">
        <v>48</v>
      </c>
      <c r="BN3" s="10" t="s">
        <v>49</v>
      </c>
      <c r="BO3" s="10" t="s">
        <v>50</v>
      </c>
      <c r="BP3" s="10" t="s">
        <v>51</v>
      </c>
    </row>
    <row r="4" spans="1:68" s="12" customFormat="1" ht="14.4" x14ac:dyDescent="0.25">
      <c r="A4" s="39">
        <v>44835</v>
      </c>
      <c r="B4" s="21" t="s">
        <v>86</v>
      </c>
      <c r="C4" s="21" t="s">
        <v>86</v>
      </c>
      <c r="D4" s="21" t="s">
        <v>87</v>
      </c>
      <c r="E4" s="21" t="s">
        <v>88</v>
      </c>
      <c r="F4" s="21" t="s">
        <v>89</v>
      </c>
      <c r="G4" s="21" t="s">
        <v>90</v>
      </c>
      <c r="H4" s="21" t="s">
        <v>91</v>
      </c>
      <c r="I4" s="21" t="s">
        <v>92</v>
      </c>
      <c r="J4" s="21" t="s">
        <v>93</v>
      </c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21"/>
      <c r="AT4" s="21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13"/>
    </row>
    <row r="5" spans="1:68" s="12" customFormat="1" ht="14.4" x14ac:dyDescent="0.25">
      <c r="A5" s="39">
        <v>44835</v>
      </c>
      <c r="B5" s="21" t="s">
        <v>94</v>
      </c>
      <c r="C5" s="21" t="s">
        <v>95</v>
      </c>
      <c r="D5" s="21" t="s">
        <v>96</v>
      </c>
      <c r="E5" s="21" t="s">
        <v>88</v>
      </c>
      <c r="F5" s="21" t="s">
        <v>97</v>
      </c>
      <c r="G5" s="21" t="s">
        <v>98</v>
      </c>
      <c r="H5" s="21" t="s">
        <v>91</v>
      </c>
      <c r="I5" s="21" t="s">
        <v>99</v>
      </c>
      <c r="J5" s="21" t="s">
        <v>93</v>
      </c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 t="s">
        <v>616</v>
      </c>
      <c r="AI5" s="30" t="s">
        <v>616</v>
      </c>
      <c r="AJ5" s="30" t="s">
        <v>616</v>
      </c>
      <c r="AK5" s="30" t="s">
        <v>616</v>
      </c>
      <c r="AL5" s="30" t="s">
        <v>616</v>
      </c>
      <c r="AM5" s="30" t="s">
        <v>616</v>
      </c>
      <c r="AN5" s="30" t="s">
        <v>616</v>
      </c>
      <c r="AO5" s="30" t="s">
        <v>616</v>
      </c>
      <c r="AP5" s="30" t="s">
        <v>616</v>
      </c>
      <c r="AQ5" s="30" t="s">
        <v>616</v>
      </c>
      <c r="AR5" s="30"/>
      <c r="AS5" s="21"/>
      <c r="AT5" s="21"/>
      <c r="AU5" s="30"/>
      <c r="AV5" s="30"/>
      <c r="AW5" s="30"/>
      <c r="AX5" s="30"/>
      <c r="AY5" s="30"/>
      <c r="AZ5" s="30"/>
      <c r="BA5" s="30"/>
      <c r="BB5" s="30"/>
      <c r="BC5" s="30"/>
      <c r="BD5" s="30"/>
      <c r="BE5" s="30"/>
      <c r="BF5" s="30"/>
      <c r="BG5" s="30"/>
      <c r="BH5" s="30"/>
      <c r="BI5" s="30"/>
      <c r="BJ5" s="30"/>
      <c r="BK5" s="30"/>
      <c r="BL5" s="30"/>
      <c r="BM5" s="30"/>
      <c r="BN5" s="30"/>
      <c r="BO5" s="30"/>
      <c r="BP5" s="13"/>
    </row>
    <row r="6" spans="1:68" s="12" customFormat="1" ht="14.4" x14ac:dyDescent="0.25">
      <c r="A6" s="39">
        <v>44836</v>
      </c>
      <c r="B6" s="21" t="s">
        <v>94</v>
      </c>
      <c r="C6" s="21" t="s">
        <v>95</v>
      </c>
      <c r="D6" s="21" t="s">
        <v>96</v>
      </c>
      <c r="E6" s="21" t="s">
        <v>88</v>
      </c>
      <c r="F6" s="21" t="s">
        <v>97</v>
      </c>
      <c r="G6" s="21" t="s">
        <v>98</v>
      </c>
      <c r="H6" s="21" t="s">
        <v>91</v>
      </c>
      <c r="I6" s="21" t="s">
        <v>99</v>
      </c>
      <c r="J6" s="21" t="s">
        <v>93</v>
      </c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 t="s">
        <v>616</v>
      </c>
      <c r="AH6" s="30" t="s">
        <v>616</v>
      </c>
      <c r="AI6" s="30" t="s">
        <v>616</v>
      </c>
      <c r="AJ6" s="30" t="s">
        <v>616</v>
      </c>
      <c r="AK6" s="30" t="s">
        <v>616</v>
      </c>
      <c r="AL6" s="30" t="s">
        <v>616</v>
      </c>
      <c r="AM6" s="30"/>
      <c r="AN6" s="30" t="s">
        <v>616</v>
      </c>
      <c r="AO6" s="30"/>
      <c r="AP6" s="30"/>
      <c r="AQ6" s="30"/>
      <c r="AR6" s="30"/>
      <c r="AS6" s="21"/>
      <c r="AT6" s="21"/>
      <c r="AU6" s="30"/>
      <c r="AV6" s="30" t="s">
        <v>616</v>
      </c>
      <c r="AW6" s="30" t="s">
        <v>616</v>
      </c>
      <c r="AX6" s="30" t="s">
        <v>616</v>
      </c>
      <c r="AY6" s="30" t="s">
        <v>616</v>
      </c>
      <c r="AZ6" s="30" t="s">
        <v>616</v>
      </c>
      <c r="BA6" s="30" t="s">
        <v>616</v>
      </c>
      <c r="BB6" s="30" t="s">
        <v>616</v>
      </c>
      <c r="BC6" s="30" t="s">
        <v>616</v>
      </c>
      <c r="BD6" s="30" t="s">
        <v>616</v>
      </c>
      <c r="BE6" s="30" t="s">
        <v>616</v>
      </c>
      <c r="BF6" s="30" t="s">
        <v>616</v>
      </c>
      <c r="BG6" s="30"/>
      <c r="BH6" s="30"/>
      <c r="BI6" s="30"/>
      <c r="BJ6" s="30"/>
      <c r="BK6" s="30"/>
      <c r="BL6" s="30"/>
      <c r="BM6" s="30"/>
      <c r="BN6" s="30"/>
      <c r="BO6" s="30"/>
      <c r="BP6" s="13"/>
    </row>
    <row r="7" spans="1:68" s="12" customFormat="1" ht="14.4" x14ac:dyDescent="0.25">
      <c r="A7" s="39">
        <v>44836</v>
      </c>
      <c r="B7" s="21" t="s">
        <v>100</v>
      </c>
      <c r="C7" s="21" t="s">
        <v>101</v>
      </c>
      <c r="D7" s="21" t="s">
        <v>102</v>
      </c>
      <c r="E7" s="21" t="s">
        <v>103</v>
      </c>
      <c r="F7" s="21" t="s">
        <v>97</v>
      </c>
      <c r="G7" s="21" t="s">
        <v>98</v>
      </c>
      <c r="H7" s="21" t="s">
        <v>91</v>
      </c>
      <c r="I7" s="21" t="s">
        <v>104</v>
      </c>
      <c r="J7" s="21" t="s">
        <v>93</v>
      </c>
      <c r="K7" s="30"/>
      <c r="L7" s="30" t="s">
        <v>616</v>
      </c>
      <c r="M7" s="30" t="s">
        <v>616</v>
      </c>
      <c r="N7" s="30" t="s">
        <v>616</v>
      </c>
      <c r="O7" s="30" t="s">
        <v>616</v>
      </c>
      <c r="P7" s="30" t="s">
        <v>616</v>
      </c>
      <c r="Q7" s="30"/>
      <c r="R7" s="30"/>
      <c r="S7" s="30"/>
      <c r="T7" s="30"/>
      <c r="U7" s="30"/>
      <c r="V7" s="30"/>
      <c r="W7" s="30"/>
      <c r="X7" s="30" t="s">
        <v>616</v>
      </c>
      <c r="Y7" s="30" t="s">
        <v>616</v>
      </c>
      <c r="Z7" s="30" t="s">
        <v>616</v>
      </c>
      <c r="AA7" s="30" t="s">
        <v>616</v>
      </c>
      <c r="AB7" s="30" t="s">
        <v>616</v>
      </c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21"/>
      <c r="AT7" s="21"/>
      <c r="AU7" s="30"/>
      <c r="AV7" s="30"/>
      <c r="AW7" s="30"/>
      <c r="AX7" s="30"/>
      <c r="AY7" s="30"/>
      <c r="AZ7" s="30"/>
      <c r="BA7" s="30"/>
      <c r="BB7" s="30"/>
      <c r="BC7" s="30"/>
      <c r="BD7" s="30"/>
      <c r="BE7" s="30"/>
      <c r="BF7" s="30"/>
      <c r="BG7" s="30"/>
      <c r="BH7" s="30"/>
      <c r="BI7" s="30"/>
      <c r="BJ7" s="30"/>
      <c r="BK7" s="30"/>
      <c r="BL7" s="30"/>
      <c r="BM7" s="30"/>
      <c r="BN7" s="30"/>
      <c r="BO7" s="30"/>
      <c r="BP7" s="13"/>
    </row>
    <row r="8" spans="1:68" s="12" customFormat="1" ht="14.4" x14ac:dyDescent="0.25">
      <c r="A8" s="39">
        <v>44836</v>
      </c>
      <c r="B8" s="21" t="s">
        <v>105</v>
      </c>
      <c r="C8" s="21" t="s">
        <v>106</v>
      </c>
      <c r="D8" s="21" t="s">
        <v>107</v>
      </c>
      <c r="E8" s="21" t="s">
        <v>88</v>
      </c>
      <c r="F8" s="21" t="s">
        <v>97</v>
      </c>
      <c r="G8" s="21" t="s">
        <v>98</v>
      </c>
      <c r="H8" s="21" t="s">
        <v>108</v>
      </c>
      <c r="I8" s="21" t="s">
        <v>109</v>
      </c>
      <c r="J8" s="21" t="s">
        <v>93</v>
      </c>
      <c r="K8" s="30" t="s">
        <v>616</v>
      </c>
      <c r="L8" s="30" t="s">
        <v>616</v>
      </c>
      <c r="M8" s="30" t="s">
        <v>616</v>
      </c>
      <c r="N8" s="30" t="s">
        <v>616</v>
      </c>
      <c r="O8" s="30" t="s">
        <v>616</v>
      </c>
      <c r="P8" s="30" t="s">
        <v>616</v>
      </c>
      <c r="Q8" s="30" t="s">
        <v>616</v>
      </c>
      <c r="R8" s="30" t="s">
        <v>616</v>
      </c>
      <c r="S8" s="30" t="s">
        <v>616</v>
      </c>
      <c r="T8" s="30"/>
      <c r="U8" s="30"/>
      <c r="V8" s="30"/>
      <c r="W8" s="30" t="s">
        <v>616</v>
      </c>
      <c r="X8" s="30" t="s">
        <v>616</v>
      </c>
      <c r="Y8" s="30" t="s">
        <v>616</v>
      </c>
      <c r="Z8" s="30" t="s">
        <v>616</v>
      </c>
      <c r="AA8" s="30" t="s">
        <v>616</v>
      </c>
      <c r="AB8" s="30" t="s">
        <v>616</v>
      </c>
      <c r="AC8" s="30" t="s">
        <v>616</v>
      </c>
      <c r="AD8" s="30" t="s">
        <v>616</v>
      </c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  <c r="AR8" s="30"/>
      <c r="AS8" s="21"/>
      <c r="AT8" s="21"/>
      <c r="AU8" s="30"/>
      <c r="AV8" s="30"/>
      <c r="AW8" s="30"/>
      <c r="AX8" s="30"/>
      <c r="AY8" s="30"/>
      <c r="AZ8" s="30"/>
      <c r="BA8" s="30"/>
      <c r="BB8" s="30"/>
      <c r="BC8" s="30"/>
      <c r="BD8" s="30"/>
      <c r="BE8" s="30"/>
      <c r="BF8" s="30"/>
      <c r="BG8" s="30"/>
      <c r="BH8" s="30"/>
      <c r="BI8" s="30"/>
      <c r="BJ8" s="30"/>
      <c r="BK8" s="30"/>
      <c r="BL8" s="30"/>
      <c r="BM8" s="30"/>
      <c r="BN8" s="30"/>
      <c r="BO8" s="30"/>
      <c r="BP8" s="13"/>
    </row>
    <row r="9" spans="1:68" s="12" customFormat="1" ht="14.4" x14ac:dyDescent="0.25">
      <c r="A9" s="39">
        <v>44836</v>
      </c>
      <c r="B9" s="21" t="s">
        <v>110</v>
      </c>
      <c r="C9" s="21" t="s">
        <v>111</v>
      </c>
      <c r="D9" s="21" t="s">
        <v>112</v>
      </c>
      <c r="E9" s="21" t="s">
        <v>88</v>
      </c>
      <c r="F9" s="21" t="s">
        <v>97</v>
      </c>
      <c r="G9" s="21" t="s">
        <v>113</v>
      </c>
      <c r="H9" s="21" t="s">
        <v>91</v>
      </c>
      <c r="I9" s="21" t="s">
        <v>114</v>
      </c>
      <c r="J9" s="21" t="s">
        <v>93</v>
      </c>
      <c r="K9" s="30"/>
      <c r="L9" s="30" t="s">
        <v>616</v>
      </c>
      <c r="M9" s="30" t="s">
        <v>616</v>
      </c>
      <c r="N9" s="30" t="s">
        <v>616</v>
      </c>
      <c r="O9" s="30" t="s">
        <v>616</v>
      </c>
      <c r="P9" s="30" t="s">
        <v>616</v>
      </c>
      <c r="Q9" s="30" t="s">
        <v>616</v>
      </c>
      <c r="R9" s="30" t="s">
        <v>616</v>
      </c>
      <c r="S9" s="30"/>
      <c r="T9" s="30"/>
      <c r="U9" s="30"/>
      <c r="V9" s="30"/>
      <c r="W9" s="30"/>
      <c r="X9" s="30" t="s">
        <v>616</v>
      </c>
      <c r="Y9" s="30" t="s">
        <v>616</v>
      </c>
      <c r="Z9" s="30" t="s">
        <v>616</v>
      </c>
      <c r="AA9" s="30" t="s">
        <v>616</v>
      </c>
      <c r="AB9" s="30" t="s">
        <v>616</v>
      </c>
      <c r="AC9" s="30" t="s">
        <v>616</v>
      </c>
      <c r="AD9" s="30" t="s">
        <v>616</v>
      </c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21"/>
      <c r="AT9" s="21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  <c r="BK9" s="30"/>
      <c r="BL9" s="30"/>
      <c r="BM9" s="30"/>
      <c r="BN9" s="30"/>
      <c r="BO9" s="30"/>
      <c r="BP9" s="13"/>
    </row>
    <row r="10" spans="1:68" s="12" customFormat="1" ht="14.4" x14ac:dyDescent="0.25">
      <c r="A10" s="39">
        <v>44836</v>
      </c>
      <c r="B10" s="21" t="s">
        <v>115</v>
      </c>
      <c r="C10" s="21" t="s">
        <v>116</v>
      </c>
      <c r="D10" s="21" t="s">
        <v>117</v>
      </c>
      <c r="E10" s="21" t="s">
        <v>88</v>
      </c>
      <c r="F10" s="21" t="s">
        <v>97</v>
      </c>
      <c r="G10" s="21" t="s">
        <v>98</v>
      </c>
      <c r="H10" s="21" t="s">
        <v>91</v>
      </c>
      <c r="I10" s="21" t="s">
        <v>118</v>
      </c>
      <c r="J10" s="21" t="s">
        <v>93</v>
      </c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 t="s">
        <v>616</v>
      </c>
      <c r="AK10" s="30"/>
      <c r="AL10" s="30" t="s">
        <v>616</v>
      </c>
      <c r="AM10" s="30" t="s">
        <v>616</v>
      </c>
      <c r="AN10" s="30" t="s">
        <v>616</v>
      </c>
      <c r="AO10" s="30" t="s">
        <v>616</v>
      </c>
      <c r="AP10" s="30" t="s">
        <v>616</v>
      </c>
      <c r="AQ10" s="30"/>
      <c r="AR10" s="30"/>
      <c r="AS10" s="21"/>
      <c r="AT10" s="21"/>
      <c r="AU10" s="30"/>
      <c r="AV10" s="30"/>
      <c r="AW10" s="30"/>
      <c r="AX10" s="30" t="s">
        <v>616</v>
      </c>
      <c r="AY10" s="30" t="s">
        <v>616</v>
      </c>
      <c r="AZ10" s="30" t="s">
        <v>616</v>
      </c>
      <c r="BA10" s="30" t="s">
        <v>616</v>
      </c>
      <c r="BB10" s="30" t="s">
        <v>616</v>
      </c>
      <c r="BC10" s="30" t="s">
        <v>616</v>
      </c>
      <c r="BD10" s="30" t="s">
        <v>616</v>
      </c>
      <c r="BE10" s="30" t="s">
        <v>616</v>
      </c>
      <c r="BF10" s="30" t="s">
        <v>616</v>
      </c>
      <c r="BG10" s="30"/>
      <c r="BH10" s="30"/>
      <c r="BI10" s="30"/>
      <c r="BJ10" s="30"/>
      <c r="BK10" s="30"/>
      <c r="BL10" s="30"/>
      <c r="BM10" s="30"/>
      <c r="BN10" s="30"/>
      <c r="BO10" s="30"/>
      <c r="BP10" s="13"/>
    </row>
    <row r="11" spans="1:68" s="12" customFormat="1" ht="14.4" x14ac:dyDescent="0.25">
      <c r="A11" s="39">
        <v>44836</v>
      </c>
      <c r="B11" s="21" t="s">
        <v>119</v>
      </c>
      <c r="C11" s="21" t="s">
        <v>120</v>
      </c>
      <c r="D11" s="21" t="s">
        <v>121</v>
      </c>
      <c r="E11" s="21" t="s">
        <v>88</v>
      </c>
      <c r="F11" s="21" t="s">
        <v>97</v>
      </c>
      <c r="G11" s="21" t="s">
        <v>98</v>
      </c>
      <c r="H11" s="21" t="s">
        <v>91</v>
      </c>
      <c r="I11" s="21" t="s">
        <v>122</v>
      </c>
      <c r="J11" s="21" t="s">
        <v>93</v>
      </c>
      <c r="K11" s="30"/>
      <c r="L11" s="30" t="s">
        <v>616</v>
      </c>
      <c r="M11" s="30" t="s">
        <v>616</v>
      </c>
      <c r="N11" s="30" t="s">
        <v>616</v>
      </c>
      <c r="O11" s="30" t="s">
        <v>616</v>
      </c>
      <c r="P11" s="30" t="s">
        <v>616</v>
      </c>
      <c r="Q11" s="30" t="s">
        <v>616</v>
      </c>
      <c r="R11" s="30" t="s">
        <v>616</v>
      </c>
      <c r="S11" s="30" t="s">
        <v>616</v>
      </c>
      <c r="T11" s="30"/>
      <c r="U11" s="30"/>
      <c r="V11" s="30"/>
      <c r="W11" s="30"/>
      <c r="X11" s="30" t="s">
        <v>616</v>
      </c>
      <c r="Y11" s="30" t="s">
        <v>616</v>
      </c>
      <c r="Z11" s="30" t="s">
        <v>616</v>
      </c>
      <c r="AA11" s="30" t="s">
        <v>616</v>
      </c>
      <c r="AB11" s="30" t="s">
        <v>616</v>
      </c>
      <c r="AC11" s="30" t="s">
        <v>616</v>
      </c>
      <c r="AD11" s="30" t="s">
        <v>616</v>
      </c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21"/>
      <c r="AT11" s="21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13"/>
    </row>
    <row r="12" spans="1:68" s="12" customFormat="1" ht="14.4" x14ac:dyDescent="0.25">
      <c r="A12" s="39">
        <v>44836</v>
      </c>
      <c r="B12" s="21" t="s">
        <v>123</v>
      </c>
      <c r="C12" s="21" t="s">
        <v>124</v>
      </c>
      <c r="D12" s="21" t="s">
        <v>102</v>
      </c>
      <c r="E12" s="21" t="s">
        <v>88</v>
      </c>
      <c r="F12" s="21" t="s">
        <v>97</v>
      </c>
      <c r="G12" s="21" t="s">
        <v>98</v>
      </c>
      <c r="H12" s="21" t="s">
        <v>91</v>
      </c>
      <c r="I12" s="21" t="s">
        <v>125</v>
      </c>
      <c r="J12" s="21" t="s">
        <v>93</v>
      </c>
      <c r="K12" s="30"/>
      <c r="L12" s="30" t="s">
        <v>616</v>
      </c>
      <c r="M12" s="30" t="s">
        <v>616</v>
      </c>
      <c r="N12" s="30" t="s">
        <v>616</v>
      </c>
      <c r="O12" s="30" t="s">
        <v>616</v>
      </c>
      <c r="P12" s="30" t="s">
        <v>616</v>
      </c>
      <c r="Q12" s="30" t="s">
        <v>616</v>
      </c>
      <c r="R12" s="30" t="s">
        <v>616</v>
      </c>
      <c r="S12" s="30" t="s">
        <v>616</v>
      </c>
      <c r="T12" s="30"/>
      <c r="U12" s="30"/>
      <c r="V12" s="30"/>
      <c r="W12" s="30"/>
      <c r="X12" s="30" t="s">
        <v>616</v>
      </c>
      <c r="Y12" s="30" t="s">
        <v>616</v>
      </c>
      <c r="Z12" s="30" t="s">
        <v>616</v>
      </c>
      <c r="AA12" s="30" t="s">
        <v>616</v>
      </c>
      <c r="AB12" s="30" t="s">
        <v>616</v>
      </c>
      <c r="AC12" s="30" t="s">
        <v>616</v>
      </c>
      <c r="AD12" s="30" t="s">
        <v>616</v>
      </c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21"/>
      <c r="AT12" s="21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  <c r="BK12" s="30"/>
      <c r="BL12" s="30"/>
      <c r="BM12" s="30"/>
      <c r="BN12" s="30"/>
      <c r="BO12" s="30"/>
      <c r="BP12" s="13"/>
    </row>
    <row r="13" spans="1:68" s="12" customFormat="1" ht="14.4" x14ac:dyDescent="0.25">
      <c r="A13" s="39">
        <v>44836</v>
      </c>
      <c r="B13" s="21" t="s">
        <v>126</v>
      </c>
      <c r="C13" s="21" t="s">
        <v>127</v>
      </c>
      <c r="D13" s="21" t="s">
        <v>128</v>
      </c>
      <c r="E13" s="21" t="s">
        <v>88</v>
      </c>
      <c r="F13" s="21" t="s">
        <v>97</v>
      </c>
      <c r="G13" s="21" t="s">
        <v>98</v>
      </c>
      <c r="H13" s="21" t="s">
        <v>91</v>
      </c>
      <c r="I13" s="21" t="s">
        <v>129</v>
      </c>
      <c r="J13" s="21" t="s">
        <v>93</v>
      </c>
      <c r="K13" s="30"/>
      <c r="L13" s="30" t="s">
        <v>616</v>
      </c>
      <c r="M13" s="30" t="s">
        <v>616</v>
      </c>
      <c r="N13" s="30" t="s">
        <v>616</v>
      </c>
      <c r="O13" s="30" t="s">
        <v>616</v>
      </c>
      <c r="P13" s="30" t="s">
        <v>616</v>
      </c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21"/>
      <c r="AT13" s="21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  <c r="BK13" s="30"/>
      <c r="BL13" s="30"/>
      <c r="BM13" s="30"/>
      <c r="BN13" s="30"/>
      <c r="BO13" s="30"/>
      <c r="BP13" s="13"/>
    </row>
    <row r="14" spans="1:68" s="12" customFormat="1" ht="14.4" x14ac:dyDescent="0.3">
      <c r="A14" s="39">
        <v>44836</v>
      </c>
      <c r="B14" s="21" t="s">
        <v>130</v>
      </c>
      <c r="C14" s="21" t="s">
        <v>130</v>
      </c>
      <c r="D14" s="21" t="s">
        <v>131</v>
      </c>
      <c r="E14" s="21" t="s">
        <v>88</v>
      </c>
      <c r="F14" s="21" t="s">
        <v>97</v>
      </c>
      <c r="G14" s="21" t="s">
        <v>98</v>
      </c>
      <c r="H14" s="21" t="s">
        <v>91</v>
      </c>
      <c r="I14" s="21" t="s">
        <v>132</v>
      </c>
      <c r="J14" s="21" t="s">
        <v>93</v>
      </c>
      <c r="K14" s="30"/>
      <c r="L14" s="30" t="s">
        <v>616</v>
      </c>
      <c r="M14" s="30" t="s">
        <v>616</v>
      </c>
      <c r="N14" s="30" t="s">
        <v>616</v>
      </c>
      <c r="O14" s="30" t="s">
        <v>616</v>
      </c>
      <c r="P14" s="30" t="s">
        <v>616</v>
      </c>
      <c r="Q14" s="30"/>
      <c r="R14" s="30"/>
      <c r="S14" s="30"/>
      <c r="T14" s="30"/>
      <c r="U14" s="30"/>
      <c r="V14" s="30"/>
      <c r="W14" s="30"/>
      <c r="X14" s="30" t="s">
        <v>616</v>
      </c>
      <c r="Y14" s="30" t="s">
        <v>616</v>
      </c>
      <c r="Z14" s="30" t="s">
        <v>616</v>
      </c>
      <c r="AA14" s="30" t="s">
        <v>616</v>
      </c>
      <c r="AB14" s="30" t="s">
        <v>616</v>
      </c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21"/>
      <c r="AT14" s="21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/>
      <c r="BH14"/>
      <c r="BI14"/>
      <c r="BJ14"/>
      <c r="BK14"/>
      <c r="BL14"/>
      <c r="BM14"/>
      <c r="BN14"/>
      <c r="BO14"/>
      <c r="BP14"/>
    </row>
    <row r="15" spans="1:68" s="12" customFormat="1" ht="14.4" x14ac:dyDescent="0.3">
      <c r="A15" s="39">
        <v>44836</v>
      </c>
      <c r="B15" s="21" t="s">
        <v>133</v>
      </c>
      <c r="C15" s="21" t="s">
        <v>134</v>
      </c>
      <c r="D15" s="21" t="s">
        <v>135</v>
      </c>
      <c r="E15" s="21" t="s">
        <v>88</v>
      </c>
      <c r="F15" s="21" t="s">
        <v>97</v>
      </c>
      <c r="G15" s="21" t="s">
        <v>98</v>
      </c>
      <c r="H15" s="21" t="s">
        <v>91</v>
      </c>
      <c r="I15" s="21" t="s">
        <v>136</v>
      </c>
      <c r="J15" s="21" t="s">
        <v>93</v>
      </c>
      <c r="K15" s="30"/>
      <c r="L15" s="30" t="s">
        <v>616</v>
      </c>
      <c r="M15" s="30" t="s">
        <v>616</v>
      </c>
      <c r="N15" s="30" t="s">
        <v>616</v>
      </c>
      <c r="O15" s="30" t="s">
        <v>616</v>
      </c>
      <c r="P15" s="30" t="s">
        <v>616</v>
      </c>
      <c r="Q15" s="30" t="s">
        <v>616</v>
      </c>
      <c r="R15" s="30" t="s">
        <v>616</v>
      </c>
      <c r="S15" s="30" t="s">
        <v>616</v>
      </c>
      <c r="T15" s="30"/>
      <c r="U15" s="30"/>
      <c r="V15" s="30"/>
      <c r="W15" s="30"/>
      <c r="X15" s="30" t="s">
        <v>616</v>
      </c>
      <c r="Y15" s="30" t="s">
        <v>616</v>
      </c>
      <c r="Z15" s="30" t="s">
        <v>616</v>
      </c>
      <c r="AA15" s="30" t="s">
        <v>616</v>
      </c>
      <c r="AB15" s="30" t="s">
        <v>616</v>
      </c>
      <c r="AC15" s="30" t="s">
        <v>616</v>
      </c>
      <c r="AD15" s="30" t="s">
        <v>616</v>
      </c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21"/>
      <c r="AT15" s="21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/>
      <c r="BH15"/>
      <c r="BI15"/>
      <c r="BJ15"/>
      <c r="BK15"/>
      <c r="BL15"/>
      <c r="BM15"/>
      <c r="BN15"/>
      <c r="BO15"/>
      <c r="BP15"/>
    </row>
    <row r="16" spans="1:68" s="12" customFormat="1" ht="14.4" x14ac:dyDescent="0.3">
      <c r="A16" s="39">
        <v>44836</v>
      </c>
      <c r="B16" s="21" t="s">
        <v>137</v>
      </c>
      <c r="C16" s="21" t="s">
        <v>138</v>
      </c>
      <c r="D16" s="21" t="s">
        <v>139</v>
      </c>
      <c r="E16" s="21" t="s">
        <v>88</v>
      </c>
      <c r="F16" s="21" t="s">
        <v>97</v>
      </c>
      <c r="G16" s="21" t="s">
        <v>113</v>
      </c>
      <c r="H16" s="21" t="s">
        <v>91</v>
      </c>
      <c r="I16" s="21" t="s">
        <v>140</v>
      </c>
      <c r="J16" s="21" t="s">
        <v>93</v>
      </c>
      <c r="K16" s="30"/>
      <c r="L16" s="30" t="s">
        <v>616</v>
      </c>
      <c r="M16" s="30" t="s">
        <v>616</v>
      </c>
      <c r="N16" s="30" t="s">
        <v>616</v>
      </c>
      <c r="O16" s="30" t="s">
        <v>616</v>
      </c>
      <c r="P16" s="30" t="s">
        <v>616</v>
      </c>
      <c r="Q16" s="30" t="s">
        <v>616</v>
      </c>
      <c r="R16" s="30" t="s">
        <v>616</v>
      </c>
      <c r="S16" s="30" t="s">
        <v>616</v>
      </c>
      <c r="T16" s="30"/>
      <c r="U16" s="30"/>
      <c r="V16" s="30"/>
      <c r="W16" s="30"/>
      <c r="X16" s="30" t="s">
        <v>616</v>
      </c>
      <c r="Y16" s="30" t="s">
        <v>616</v>
      </c>
      <c r="Z16" s="30" t="s">
        <v>616</v>
      </c>
      <c r="AA16" s="30" t="s">
        <v>616</v>
      </c>
      <c r="AB16" s="30" t="s">
        <v>616</v>
      </c>
      <c r="AC16" s="30" t="s">
        <v>616</v>
      </c>
      <c r="AD16" s="30" t="s">
        <v>616</v>
      </c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21"/>
      <c r="AT16" s="21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/>
      <c r="BH16"/>
      <c r="BI16"/>
      <c r="BJ16"/>
      <c r="BK16"/>
      <c r="BL16"/>
      <c r="BM16"/>
      <c r="BN16"/>
      <c r="BO16"/>
      <c r="BP16"/>
    </row>
    <row r="17" spans="1:68" s="12" customFormat="1" ht="14.4" hidden="1" x14ac:dyDescent="0.3">
      <c r="A17" s="39">
        <v>44836</v>
      </c>
      <c r="B17" s="21" t="s">
        <v>567</v>
      </c>
      <c r="C17" s="21" t="s">
        <v>568</v>
      </c>
      <c r="D17" s="21" t="s">
        <v>569</v>
      </c>
      <c r="E17" s="21" t="s">
        <v>570</v>
      </c>
      <c r="F17" s="21" t="s">
        <v>89</v>
      </c>
      <c r="G17" s="21" t="s">
        <v>98</v>
      </c>
      <c r="H17" s="21" t="s">
        <v>91</v>
      </c>
      <c r="I17" s="21" t="s">
        <v>571</v>
      </c>
      <c r="J17" s="21" t="s">
        <v>93</v>
      </c>
      <c r="K17" s="30"/>
      <c r="L17" s="30" t="s">
        <v>616</v>
      </c>
      <c r="M17" s="30" t="s">
        <v>616</v>
      </c>
      <c r="N17" s="30" t="s">
        <v>616</v>
      </c>
      <c r="O17" s="30" t="s">
        <v>616</v>
      </c>
      <c r="P17" s="30" t="s">
        <v>616</v>
      </c>
      <c r="Q17" s="30" t="s">
        <v>616</v>
      </c>
      <c r="R17" s="30" t="s">
        <v>616</v>
      </c>
      <c r="S17" s="30"/>
      <c r="T17" s="30"/>
      <c r="U17" s="30"/>
      <c r="V17" s="30"/>
      <c r="W17" s="30"/>
      <c r="X17" s="30" t="s">
        <v>616</v>
      </c>
      <c r="Y17" s="30" t="s">
        <v>616</v>
      </c>
      <c r="Z17" s="30" t="s">
        <v>616</v>
      </c>
      <c r="AA17" s="30" t="s">
        <v>616</v>
      </c>
      <c r="AB17" s="30" t="s">
        <v>616</v>
      </c>
      <c r="AC17" s="30" t="s">
        <v>616</v>
      </c>
      <c r="AD17" s="30" t="s">
        <v>616</v>
      </c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21"/>
      <c r="AT17" s="21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/>
      <c r="BH17"/>
      <c r="BI17"/>
      <c r="BJ17"/>
      <c r="BK17"/>
      <c r="BL17"/>
      <c r="BM17"/>
      <c r="BN17"/>
      <c r="BO17"/>
      <c r="BP17"/>
    </row>
    <row r="18" spans="1:68" s="12" customFormat="1" ht="15" hidden="1" customHeight="1" x14ac:dyDescent="0.25">
      <c r="A18" s="39">
        <v>44836</v>
      </c>
      <c r="B18" s="21" t="s">
        <v>572</v>
      </c>
      <c r="C18" s="21" t="s">
        <v>573</v>
      </c>
      <c r="D18" s="21" t="s">
        <v>574</v>
      </c>
      <c r="E18" s="21" t="s">
        <v>570</v>
      </c>
      <c r="F18" s="21" t="s">
        <v>89</v>
      </c>
      <c r="G18" s="21" t="s">
        <v>98</v>
      </c>
      <c r="H18" s="21" t="s">
        <v>91</v>
      </c>
      <c r="I18" s="21" t="s">
        <v>575</v>
      </c>
      <c r="J18" s="21" t="s">
        <v>93</v>
      </c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 t="s">
        <v>616</v>
      </c>
      <c r="AF18" s="30" t="s">
        <v>616</v>
      </c>
      <c r="AG18" s="30" t="s">
        <v>616</v>
      </c>
      <c r="AH18" s="30" t="s">
        <v>616</v>
      </c>
      <c r="AI18" s="30" t="s">
        <v>616</v>
      </c>
      <c r="AJ18" s="30" t="s">
        <v>616</v>
      </c>
      <c r="AK18" s="30" t="s">
        <v>616</v>
      </c>
      <c r="AL18" s="30" t="s">
        <v>616</v>
      </c>
      <c r="AM18" s="30" t="s">
        <v>616</v>
      </c>
      <c r="AN18" s="30" t="s">
        <v>616</v>
      </c>
      <c r="AO18" s="30" t="s">
        <v>616</v>
      </c>
      <c r="AP18" s="30"/>
      <c r="AQ18" s="30"/>
      <c r="AR18" s="30"/>
      <c r="AS18" s="21"/>
      <c r="AT18" s="21"/>
      <c r="AU18" s="30"/>
      <c r="AV18" s="30" t="s">
        <v>616</v>
      </c>
      <c r="AW18" s="30" t="s">
        <v>616</v>
      </c>
      <c r="AX18" s="30" t="s">
        <v>616</v>
      </c>
      <c r="AY18" s="30" t="s">
        <v>616</v>
      </c>
      <c r="AZ18" s="30" t="s">
        <v>616</v>
      </c>
      <c r="BA18" s="30" t="s">
        <v>616</v>
      </c>
      <c r="BB18" s="30" t="s">
        <v>616</v>
      </c>
      <c r="BC18" s="30" t="s">
        <v>616</v>
      </c>
      <c r="BD18" s="30" t="s">
        <v>616</v>
      </c>
      <c r="BE18" s="30" t="s">
        <v>616</v>
      </c>
      <c r="BF18" s="30" t="s">
        <v>616</v>
      </c>
      <c r="BG18" s="30"/>
      <c r="BH18" s="30"/>
      <c r="BI18" s="30"/>
      <c r="BJ18" s="30"/>
      <c r="BK18" s="30"/>
      <c r="BL18" s="30"/>
      <c r="BM18" s="30"/>
      <c r="BN18" s="30"/>
      <c r="BO18" s="30"/>
      <c r="BP18" s="13"/>
    </row>
    <row r="19" spans="1:68" s="12" customFormat="1" ht="14.4" x14ac:dyDescent="0.3">
      <c r="A19" s="39">
        <v>44839</v>
      </c>
      <c r="B19" s="21" t="s">
        <v>141</v>
      </c>
      <c r="C19" s="21" t="s">
        <v>141</v>
      </c>
      <c r="D19" s="21" t="s">
        <v>121</v>
      </c>
      <c r="E19" s="21" t="s">
        <v>103</v>
      </c>
      <c r="F19" s="21" t="s">
        <v>97</v>
      </c>
      <c r="G19" s="21" t="s">
        <v>113</v>
      </c>
      <c r="H19" s="21" t="s">
        <v>91</v>
      </c>
      <c r="I19" s="21" t="s">
        <v>142</v>
      </c>
      <c r="J19" s="21" t="s">
        <v>93</v>
      </c>
      <c r="K19" s="30"/>
      <c r="L19" s="30" t="s">
        <v>616</v>
      </c>
      <c r="M19" s="30" t="s">
        <v>616</v>
      </c>
      <c r="N19" s="30" t="s">
        <v>616</v>
      </c>
      <c r="O19" s="30" t="s">
        <v>616</v>
      </c>
      <c r="P19" s="30" t="s">
        <v>616</v>
      </c>
      <c r="Q19" s="30" t="s">
        <v>616</v>
      </c>
      <c r="R19" s="30" t="s">
        <v>616</v>
      </c>
      <c r="S19" s="30" t="s">
        <v>616</v>
      </c>
      <c r="T19" s="30"/>
      <c r="U19" s="30"/>
      <c r="V19" s="30"/>
      <c r="W19" s="30"/>
      <c r="X19" s="30" t="s">
        <v>616</v>
      </c>
      <c r="Y19" s="30" t="s">
        <v>616</v>
      </c>
      <c r="Z19" s="30" t="s">
        <v>616</v>
      </c>
      <c r="AA19" s="30" t="s">
        <v>616</v>
      </c>
      <c r="AB19" s="30" t="s">
        <v>616</v>
      </c>
      <c r="AC19" s="30" t="s">
        <v>616</v>
      </c>
      <c r="AD19" s="30" t="s">
        <v>616</v>
      </c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21"/>
      <c r="AT19" s="21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/>
      <c r="BH19"/>
      <c r="BI19"/>
      <c r="BJ19"/>
      <c r="BK19"/>
      <c r="BL19"/>
      <c r="BM19"/>
      <c r="BN19"/>
      <c r="BO19"/>
      <c r="BP19"/>
    </row>
    <row r="20" spans="1:68" s="12" customFormat="1" ht="14.4" x14ac:dyDescent="0.3">
      <c r="A20" s="39">
        <v>44842</v>
      </c>
      <c r="B20" s="21" t="s">
        <v>143</v>
      </c>
      <c r="C20" s="21" t="s">
        <v>144</v>
      </c>
      <c r="D20" s="21" t="s">
        <v>145</v>
      </c>
      <c r="E20" s="21" t="s">
        <v>88</v>
      </c>
      <c r="F20" s="21" t="s">
        <v>89</v>
      </c>
      <c r="G20" s="21" t="s">
        <v>90</v>
      </c>
      <c r="H20" s="21" t="s">
        <v>91</v>
      </c>
      <c r="I20" s="21" t="s">
        <v>146</v>
      </c>
      <c r="J20" s="21" t="s">
        <v>93</v>
      </c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21"/>
      <c r="AT20" s="21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/>
      <c r="BH20"/>
      <c r="BI20"/>
      <c r="BJ20"/>
      <c r="BK20"/>
      <c r="BL20"/>
      <c r="BM20"/>
      <c r="BN20"/>
      <c r="BO20"/>
      <c r="BP20"/>
    </row>
    <row r="21" spans="1:68" s="12" customFormat="1" ht="14.4" x14ac:dyDescent="0.3">
      <c r="A21" s="39">
        <v>44842</v>
      </c>
      <c r="B21" s="21" t="s">
        <v>147</v>
      </c>
      <c r="C21" s="21" t="s">
        <v>148</v>
      </c>
      <c r="D21" s="21" t="s">
        <v>149</v>
      </c>
      <c r="E21" s="21" t="s">
        <v>88</v>
      </c>
      <c r="F21" s="21" t="s">
        <v>97</v>
      </c>
      <c r="G21" s="21" t="s">
        <v>98</v>
      </c>
      <c r="H21" s="21" t="s">
        <v>91</v>
      </c>
      <c r="I21" s="21" t="s">
        <v>150</v>
      </c>
      <c r="J21" s="21" t="s">
        <v>93</v>
      </c>
      <c r="K21" s="30"/>
      <c r="L21" s="30" t="s">
        <v>616</v>
      </c>
      <c r="M21" s="30" t="s">
        <v>616</v>
      </c>
      <c r="N21" s="30" t="s">
        <v>616</v>
      </c>
      <c r="O21" s="30" t="s">
        <v>616</v>
      </c>
      <c r="P21" s="30" t="s">
        <v>616</v>
      </c>
      <c r="Q21" s="30" t="s">
        <v>616</v>
      </c>
      <c r="R21" s="30" t="s">
        <v>616</v>
      </c>
      <c r="S21" s="30"/>
      <c r="T21" s="30"/>
      <c r="U21" s="30"/>
      <c r="V21" s="30"/>
      <c r="W21" s="30"/>
      <c r="X21" s="30" t="s">
        <v>616</v>
      </c>
      <c r="Y21" s="30" t="s">
        <v>616</v>
      </c>
      <c r="Z21" s="30" t="s">
        <v>616</v>
      </c>
      <c r="AA21" s="30" t="s">
        <v>616</v>
      </c>
      <c r="AB21" s="30" t="s">
        <v>616</v>
      </c>
      <c r="AC21" s="30" t="s">
        <v>616</v>
      </c>
      <c r="AD21" s="30" t="s">
        <v>616</v>
      </c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21"/>
      <c r="AT21" s="21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/>
      <c r="BH21"/>
      <c r="BI21"/>
      <c r="BJ21"/>
      <c r="BK21"/>
      <c r="BL21"/>
      <c r="BM21"/>
      <c r="BN21"/>
      <c r="BO21"/>
      <c r="BP21"/>
    </row>
    <row r="22" spans="1:68" s="12" customFormat="1" ht="14.4" x14ac:dyDescent="0.3">
      <c r="A22" s="39">
        <v>44842</v>
      </c>
      <c r="B22" s="21" t="s">
        <v>151</v>
      </c>
      <c r="C22" s="21" t="s">
        <v>152</v>
      </c>
      <c r="D22" s="21" t="s">
        <v>153</v>
      </c>
      <c r="E22" s="21" t="s">
        <v>88</v>
      </c>
      <c r="F22" s="21" t="s">
        <v>97</v>
      </c>
      <c r="G22" s="21" t="s">
        <v>98</v>
      </c>
      <c r="H22" s="21" t="s">
        <v>91</v>
      </c>
      <c r="I22" s="21" t="s">
        <v>154</v>
      </c>
      <c r="J22" s="21" t="s">
        <v>93</v>
      </c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21"/>
      <c r="AT22" s="21"/>
      <c r="AU22" s="30"/>
      <c r="AV22" s="30" t="s">
        <v>616</v>
      </c>
      <c r="AW22" s="30" t="s">
        <v>616</v>
      </c>
      <c r="AX22" s="30" t="s">
        <v>616</v>
      </c>
      <c r="AY22" s="30" t="s">
        <v>616</v>
      </c>
      <c r="AZ22" s="30" t="s">
        <v>616</v>
      </c>
      <c r="BA22" s="30" t="s">
        <v>616</v>
      </c>
      <c r="BB22" s="30" t="s">
        <v>616</v>
      </c>
      <c r="BC22" s="30" t="s">
        <v>616</v>
      </c>
      <c r="BD22" s="30" t="s">
        <v>616</v>
      </c>
      <c r="BE22" s="30" t="s">
        <v>616</v>
      </c>
      <c r="BF22" s="30" t="s">
        <v>616</v>
      </c>
      <c r="BG22"/>
      <c r="BH22"/>
      <c r="BI22"/>
      <c r="BJ22"/>
      <c r="BK22"/>
      <c r="BL22"/>
      <c r="BM22"/>
      <c r="BN22"/>
      <c r="BO22"/>
      <c r="BP22"/>
    </row>
    <row r="23" spans="1:68" s="12" customFormat="1" ht="15" customHeight="1" x14ac:dyDescent="0.3">
      <c r="A23" s="39">
        <v>44842</v>
      </c>
      <c r="B23" s="21" t="s">
        <v>155</v>
      </c>
      <c r="C23" s="21" t="s">
        <v>156</v>
      </c>
      <c r="D23" s="21" t="s">
        <v>121</v>
      </c>
      <c r="E23" s="21" t="s">
        <v>88</v>
      </c>
      <c r="F23" s="21" t="s">
        <v>97</v>
      </c>
      <c r="G23" s="21" t="s">
        <v>98</v>
      </c>
      <c r="H23" s="21" t="s">
        <v>91</v>
      </c>
      <c r="I23" s="21" t="s">
        <v>157</v>
      </c>
      <c r="J23" s="21" t="s">
        <v>93</v>
      </c>
      <c r="K23" s="30"/>
      <c r="L23" s="30" t="s">
        <v>616</v>
      </c>
      <c r="M23" s="30" t="s">
        <v>616</v>
      </c>
      <c r="N23" s="30" t="s">
        <v>616</v>
      </c>
      <c r="O23" s="30" t="s">
        <v>616</v>
      </c>
      <c r="P23" s="30" t="s">
        <v>616</v>
      </c>
      <c r="Q23" s="30" t="s">
        <v>616</v>
      </c>
      <c r="R23" s="30" t="s">
        <v>616</v>
      </c>
      <c r="S23" s="30" t="s">
        <v>616</v>
      </c>
      <c r="T23" s="30"/>
      <c r="U23" s="30"/>
      <c r="V23" s="30"/>
      <c r="W23" s="30"/>
      <c r="X23" s="30" t="s">
        <v>616</v>
      </c>
      <c r="Y23" s="30" t="s">
        <v>616</v>
      </c>
      <c r="Z23" s="30" t="s">
        <v>616</v>
      </c>
      <c r="AA23" s="30" t="s">
        <v>616</v>
      </c>
      <c r="AB23" s="30" t="s">
        <v>616</v>
      </c>
      <c r="AC23" s="30" t="s">
        <v>616</v>
      </c>
      <c r="AD23" s="30" t="s">
        <v>616</v>
      </c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21"/>
      <c r="AT23" s="21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/>
      <c r="BH23"/>
      <c r="BI23"/>
      <c r="BJ23"/>
      <c r="BK23"/>
      <c r="BL23"/>
      <c r="BM23"/>
      <c r="BN23"/>
      <c r="BO23"/>
      <c r="BP23"/>
    </row>
    <row r="24" spans="1:68" s="12" customFormat="1" ht="15" hidden="1" customHeight="1" x14ac:dyDescent="0.3">
      <c r="A24" s="39">
        <v>44842</v>
      </c>
      <c r="B24" s="21" t="s">
        <v>572</v>
      </c>
      <c r="C24" s="21" t="s">
        <v>576</v>
      </c>
      <c r="D24" s="21" t="s">
        <v>577</v>
      </c>
      <c r="E24" s="21" t="s">
        <v>570</v>
      </c>
      <c r="F24" s="21" t="s">
        <v>89</v>
      </c>
      <c r="G24" s="21" t="s">
        <v>98</v>
      </c>
      <c r="H24" s="21" t="s">
        <v>91</v>
      </c>
      <c r="I24" s="21" t="s">
        <v>578</v>
      </c>
      <c r="J24" s="21" t="s">
        <v>93</v>
      </c>
      <c r="K24" s="30" t="s">
        <v>616</v>
      </c>
      <c r="L24" s="30" t="s">
        <v>616</v>
      </c>
      <c r="M24" s="30" t="s">
        <v>616</v>
      </c>
      <c r="N24" s="30" t="s">
        <v>616</v>
      </c>
      <c r="O24" s="30" t="s">
        <v>616</v>
      </c>
      <c r="P24" s="30" t="s">
        <v>616</v>
      </c>
      <c r="Q24" s="30"/>
      <c r="R24" s="30"/>
      <c r="S24" s="30"/>
      <c r="T24" s="30"/>
      <c r="U24" s="30"/>
      <c r="V24" s="30"/>
      <c r="W24" s="30" t="s">
        <v>616</v>
      </c>
      <c r="X24" s="30" t="s">
        <v>616</v>
      </c>
      <c r="Y24" s="30" t="s">
        <v>616</v>
      </c>
      <c r="Z24" s="30" t="s">
        <v>616</v>
      </c>
      <c r="AA24" s="30" t="s">
        <v>616</v>
      </c>
      <c r="AB24" s="30" t="s">
        <v>616</v>
      </c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21"/>
      <c r="AT24" s="21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/>
      <c r="BH24"/>
      <c r="BI24"/>
      <c r="BJ24"/>
      <c r="BK24"/>
      <c r="BL24"/>
      <c r="BM24"/>
      <c r="BN24"/>
      <c r="BO24"/>
      <c r="BP24"/>
    </row>
    <row r="25" spans="1:68" s="12" customFormat="1" ht="15" customHeight="1" x14ac:dyDescent="0.3">
      <c r="A25" s="39">
        <v>44843</v>
      </c>
      <c r="B25" s="21" t="s">
        <v>151</v>
      </c>
      <c r="C25" s="21" t="s">
        <v>152</v>
      </c>
      <c r="D25" s="21" t="s">
        <v>153</v>
      </c>
      <c r="E25" s="21" t="s">
        <v>88</v>
      </c>
      <c r="F25" s="21" t="s">
        <v>97</v>
      </c>
      <c r="G25" s="21" t="s">
        <v>98</v>
      </c>
      <c r="H25" s="21" t="s">
        <v>91</v>
      </c>
      <c r="I25" s="21" t="s">
        <v>154</v>
      </c>
      <c r="J25" s="21" t="s">
        <v>93</v>
      </c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 t="s">
        <v>616</v>
      </c>
      <c r="AH25" s="30" t="s">
        <v>616</v>
      </c>
      <c r="AI25" s="30" t="s">
        <v>616</v>
      </c>
      <c r="AJ25" s="30" t="s">
        <v>616</v>
      </c>
      <c r="AK25" s="30" t="s">
        <v>616</v>
      </c>
      <c r="AL25" s="30" t="s">
        <v>616</v>
      </c>
      <c r="AM25" s="30" t="s">
        <v>616</v>
      </c>
      <c r="AN25" s="30" t="s">
        <v>616</v>
      </c>
      <c r="AO25" s="30" t="s">
        <v>616</v>
      </c>
      <c r="AP25" s="30" t="s">
        <v>616</v>
      </c>
      <c r="AQ25" s="30" t="s">
        <v>616</v>
      </c>
      <c r="AR25" s="30"/>
      <c r="AS25" s="21"/>
      <c r="AT25" s="21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/>
      <c r="BH25"/>
      <c r="BI25"/>
      <c r="BJ25"/>
      <c r="BK25"/>
      <c r="BL25"/>
      <c r="BM25"/>
      <c r="BN25"/>
      <c r="BO25"/>
      <c r="BP25"/>
    </row>
    <row r="26" spans="1:68" s="12" customFormat="1" ht="14.4" x14ac:dyDescent="0.25">
      <c r="A26" s="39">
        <v>44843</v>
      </c>
      <c r="B26" s="21" t="s">
        <v>115</v>
      </c>
      <c r="C26" s="21" t="s">
        <v>116</v>
      </c>
      <c r="D26" s="21" t="s">
        <v>117</v>
      </c>
      <c r="E26" s="21" t="s">
        <v>88</v>
      </c>
      <c r="F26" s="21" t="s">
        <v>89</v>
      </c>
      <c r="G26" s="21" t="s">
        <v>158</v>
      </c>
      <c r="H26" s="21" t="s">
        <v>91</v>
      </c>
      <c r="I26" s="21" t="s">
        <v>159</v>
      </c>
      <c r="J26" s="21" t="s">
        <v>93</v>
      </c>
      <c r="K26" s="30"/>
      <c r="L26" s="30" t="s">
        <v>616</v>
      </c>
      <c r="M26" s="30" t="s">
        <v>616</v>
      </c>
      <c r="N26" s="30" t="s">
        <v>616</v>
      </c>
      <c r="O26" s="30" t="s">
        <v>616</v>
      </c>
      <c r="P26" s="30" t="s">
        <v>616</v>
      </c>
      <c r="Q26" s="30" t="s">
        <v>616</v>
      </c>
      <c r="R26" s="30" t="s">
        <v>616</v>
      </c>
      <c r="S26" s="30" t="s">
        <v>616</v>
      </c>
      <c r="T26" s="30"/>
      <c r="U26" s="30"/>
      <c r="V26" s="30"/>
      <c r="W26" s="30"/>
      <c r="X26" s="30" t="s">
        <v>616</v>
      </c>
      <c r="Y26" s="30" t="s">
        <v>616</v>
      </c>
      <c r="Z26" s="30" t="s">
        <v>616</v>
      </c>
      <c r="AA26" s="30" t="s">
        <v>616</v>
      </c>
      <c r="AB26" s="30" t="s">
        <v>616</v>
      </c>
      <c r="AC26" s="30" t="s">
        <v>616</v>
      </c>
      <c r="AD26" s="30" t="s">
        <v>616</v>
      </c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21"/>
      <c r="AT26" s="21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  <c r="BK26" s="30"/>
      <c r="BL26" s="30"/>
      <c r="BM26" s="30"/>
      <c r="BN26" s="30"/>
      <c r="BO26" s="30"/>
      <c r="BP26" s="13"/>
    </row>
    <row r="27" spans="1:68" s="12" customFormat="1" ht="14.4" x14ac:dyDescent="0.25">
      <c r="A27" s="39">
        <v>44843</v>
      </c>
      <c r="B27" s="21" t="s">
        <v>160</v>
      </c>
      <c r="C27" s="21" t="s">
        <v>161</v>
      </c>
      <c r="D27" s="21" t="s">
        <v>162</v>
      </c>
      <c r="E27" s="21" t="s">
        <v>88</v>
      </c>
      <c r="F27" s="21" t="s">
        <v>97</v>
      </c>
      <c r="G27" s="21" t="s">
        <v>98</v>
      </c>
      <c r="H27" s="21" t="s">
        <v>91</v>
      </c>
      <c r="I27" s="21" t="s">
        <v>163</v>
      </c>
      <c r="J27" s="21" t="s">
        <v>93</v>
      </c>
      <c r="K27" s="30"/>
      <c r="L27" s="30" t="s">
        <v>616</v>
      </c>
      <c r="M27" s="30" t="s">
        <v>616</v>
      </c>
      <c r="N27" s="30" t="s">
        <v>616</v>
      </c>
      <c r="O27" s="30" t="s">
        <v>616</v>
      </c>
      <c r="P27" s="30" t="s">
        <v>616</v>
      </c>
      <c r="Q27" s="30"/>
      <c r="R27" s="30"/>
      <c r="S27" s="30"/>
      <c r="T27" s="30"/>
      <c r="U27" s="30"/>
      <c r="V27" s="30"/>
      <c r="W27" s="30"/>
      <c r="X27" s="30" t="s">
        <v>616</v>
      </c>
      <c r="Y27" s="30" t="s">
        <v>616</v>
      </c>
      <c r="Z27" s="30" t="s">
        <v>616</v>
      </c>
      <c r="AA27" s="30" t="s">
        <v>616</v>
      </c>
      <c r="AB27" s="30" t="s">
        <v>616</v>
      </c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21"/>
      <c r="AT27" s="21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13"/>
    </row>
    <row r="28" spans="1:68" s="12" customFormat="1" ht="15" customHeight="1" x14ac:dyDescent="0.25">
      <c r="A28" s="39">
        <v>44843</v>
      </c>
      <c r="B28" s="21" t="s">
        <v>164</v>
      </c>
      <c r="C28" s="21" t="s">
        <v>165</v>
      </c>
      <c r="D28" s="21" t="s">
        <v>166</v>
      </c>
      <c r="E28" s="21" t="s">
        <v>88</v>
      </c>
      <c r="F28" s="21" t="s">
        <v>97</v>
      </c>
      <c r="G28" s="21" t="s">
        <v>113</v>
      </c>
      <c r="H28" s="21" t="s">
        <v>91</v>
      </c>
      <c r="I28" s="21" t="s">
        <v>167</v>
      </c>
      <c r="J28" s="21" t="s">
        <v>93</v>
      </c>
      <c r="K28" s="30"/>
      <c r="L28" s="30" t="s">
        <v>616</v>
      </c>
      <c r="M28" s="30" t="s">
        <v>616</v>
      </c>
      <c r="N28" s="30" t="s">
        <v>616</v>
      </c>
      <c r="O28" s="30" t="s">
        <v>616</v>
      </c>
      <c r="P28" s="30" t="s">
        <v>616</v>
      </c>
      <c r="Q28" s="30"/>
      <c r="R28" s="30"/>
      <c r="S28" s="30"/>
      <c r="T28" s="30"/>
      <c r="U28" s="30"/>
      <c r="V28" s="30"/>
      <c r="W28" s="30"/>
      <c r="X28" s="30" t="s">
        <v>616</v>
      </c>
      <c r="Y28" s="30" t="s">
        <v>616</v>
      </c>
      <c r="Z28" s="30" t="s">
        <v>616</v>
      </c>
      <c r="AA28" s="30" t="s">
        <v>616</v>
      </c>
      <c r="AB28" s="30" t="s">
        <v>616</v>
      </c>
      <c r="AC28" s="30"/>
      <c r="AD28" s="30"/>
      <c r="AE28" s="30"/>
      <c r="AF28" s="30"/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21"/>
      <c r="AT28" s="21"/>
      <c r="AU28" s="30"/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13"/>
    </row>
    <row r="29" spans="1:68" s="12" customFormat="1" ht="15" customHeight="1" x14ac:dyDescent="0.25">
      <c r="A29" s="39">
        <v>44843</v>
      </c>
      <c r="B29" s="21" t="s">
        <v>168</v>
      </c>
      <c r="C29" s="21" t="s">
        <v>169</v>
      </c>
      <c r="D29" s="21" t="s">
        <v>170</v>
      </c>
      <c r="E29" s="21" t="s">
        <v>88</v>
      </c>
      <c r="F29" s="21" t="s">
        <v>97</v>
      </c>
      <c r="G29" s="21" t="s">
        <v>98</v>
      </c>
      <c r="H29" s="21" t="s">
        <v>91</v>
      </c>
      <c r="I29" s="21" t="s">
        <v>171</v>
      </c>
      <c r="J29" s="21" t="s">
        <v>93</v>
      </c>
      <c r="K29" s="30"/>
      <c r="L29" s="30" t="s">
        <v>616</v>
      </c>
      <c r="M29" s="30" t="s">
        <v>616</v>
      </c>
      <c r="N29" s="30" t="s">
        <v>616</v>
      </c>
      <c r="O29" s="30" t="s">
        <v>616</v>
      </c>
      <c r="P29" s="30" t="s">
        <v>616</v>
      </c>
      <c r="Q29" s="30" t="s">
        <v>616</v>
      </c>
      <c r="R29" s="30" t="s">
        <v>616</v>
      </c>
      <c r="S29" s="30"/>
      <c r="T29" s="30"/>
      <c r="U29" s="30"/>
      <c r="V29" s="30"/>
      <c r="W29" s="30"/>
      <c r="X29" s="30" t="s">
        <v>616</v>
      </c>
      <c r="Y29" s="30" t="s">
        <v>616</v>
      </c>
      <c r="Z29" s="30" t="s">
        <v>616</v>
      </c>
      <c r="AA29" s="30" t="s">
        <v>616</v>
      </c>
      <c r="AB29" s="30" t="s">
        <v>616</v>
      </c>
      <c r="AC29" s="30" t="s">
        <v>616</v>
      </c>
      <c r="AD29" s="30" t="s">
        <v>616</v>
      </c>
      <c r="AE29" s="30"/>
      <c r="AF29" s="30"/>
      <c r="AG29" s="30"/>
      <c r="AH29" s="30"/>
      <c r="AI29" s="30"/>
      <c r="AJ29" s="30"/>
      <c r="AK29" s="30"/>
      <c r="AL29" s="30"/>
      <c r="AM29" s="30"/>
      <c r="AN29" s="30"/>
      <c r="AO29" s="30"/>
      <c r="AP29" s="30"/>
      <c r="AQ29" s="30"/>
      <c r="AR29" s="30"/>
      <c r="AS29" s="21"/>
      <c r="AT29" s="21"/>
      <c r="AU29" s="30"/>
      <c r="AV29" s="30"/>
      <c r="AW29" s="30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  <c r="BK29" s="30"/>
      <c r="BL29" s="30"/>
      <c r="BM29" s="30"/>
      <c r="BN29" s="30"/>
      <c r="BO29" s="30"/>
      <c r="BP29" s="13"/>
    </row>
    <row r="30" spans="1:68" s="12" customFormat="1" ht="15" customHeight="1" x14ac:dyDescent="0.25">
      <c r="A30" s="39">
        <v>44843</v>
      </c>
      <c r="B30" s="21" t="s">
        <v>172</v>
      </c>
      <c r="C30" s="21" t="s">
        <v>173</v>
      </c>
      <c r="D30" s="21" t="s">
        <v>174</v>
      </c>
      <c r="E30" s="21" t="s">
        <v>88</v>
      </c>
      <c r="F30" s="21" t="s">
        <v>97</v>
      </c>
      <c r="G30" s="21" t="s">
        <v>175</v>
      </c>
      <c r="H30" s="21" t="s">
        <v>91</v>
      </c>
      <c r="I30" s="21" t="s">
        <v>176</v>
      </c>
      <c r="J30" s="21" t="s">
        <v>93</v>
      </c>
      <c r="K30" s="30"/>
      <c r="L30" s="30"/>
      <c r="M30" s="30"/>
      <c r="N30" s="30"/>
      <c r="O30" s="30"/>
      <c r="P30" s="30"/>
      <c r="Q30" s="30"/>
      <c r="R30" s="30"/>
      <c r="S30" s="30"/>
      <c r="T30" s="30" t="s">
        <v>616</v>
      </c>
      <c r="U30" s="30" t="s">
        <v>616</v>
      </c>
      <c r="V30" s="30" t="s">
        <v>616</v>
      </c>
      <c r="W30" s="30"/>
      <c r="X30" s="30"/>
      <c r="Y30" s="30"/>
      <c r="Z30" s="30"/>
      <c r="AA30" s="30"/>
      <c r="AB30" s="30"/>
      <c r="AC30" s="30"/>
      <c r="AD30" s="30"/>
      <c r="AE30" s="30"/>
      <c r="AF30" s="30"/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/>
      <c r="AR30" s="30" t="s">
        <v>616</v>
      </c>
      <c r="AS30" s="21"/>
      <c r="AT30" s="21"/>
      <c r="AU30" s="30" t="s">
        <v>616</v>
      </c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0"/>
      <c r="BH30" s="30"/>
      <c r="BI30" s="30"/>
      <c r="BJ30" s="30"/>
      <c r="BK30" s="30"/>
      <c r="BL30" s="30"/>
      <c r="BM30" s="30"/>
      <c r="BN30" s="30"/>
      <c r="BO30" s="30"/>
      <c r="BP30" s="22"/>
    </row>
    <row r="31" spans="1:68" s="12" customFormat="1" ht="14.4" x14ac:dyDescent="0.3">
      <c r="A31" s="39">
        <v>44843</v>
      </c>
      <c r="B31" s="21" t="s">
        <v>177</v>
      </c>
      <c r="C31" s="21" t="s">
        <v>177</v>
      </c>
      <c r="D31" s="21" t="s">
        <v>178</v>
      </c>
      <c r="E31" s="21" t="s">
        <v>88</v>
      </c>
      <c r="F31" s="21" t="s">
        <v>97</v>
      </c>
      <c r="G31" s="21" t="s">
        <v>98</v>
      </c>
      <c r="H31" s="21" t="s">
        <v>91</v>
      </c>
      <c r="I31" s="21" t="s">
        <v>179</v>
      </c>
      <c r="J31" s="21" t="s">
        <v>93</v>
      </c>
      <c r="K31" s="30"/>
      <c r="L31" s="30" t="s">
        <v>616</v>
      </c>
      <c r="M31" s="30" t="s">
        <v>616</v>
      </c>
      <c r="N31" s="30" t="s">
        <v>616</v>
      </c>
      <c r="O31" s="30" t="s">
        <v>616</v>
      </c>
      <c r="P31" s="30" t="s">
        <v>616</v>
      </c>
      <c r="Q31" s="30"/>
      <c r="R31" s="30"/>
      <c r="S31" s="30"/>
      <c r="T31" s="30"/>
      <c r="U31" s="30"/>
      <c r="V31" s="30"/>
      <c r="W31" s="30"/>
      <c r="X31" s="30" t="s">
        <v>616</v>
      </c>
      <c r="Y31" s="30" t="s">
        <v>616</v>
      </c>
      <c r="Z31" s="30" t="s">
        <v>616</v>
      </c>
      <c r="AA31" s="30" t="s">
        <v>616</v>
      </c>
      <c r="AB31" s="30" t="s">
        <v>616</v>
      </c>
      <c r="AC31" s="30"/>
      <c r="AD31" s="30"/>
      <c r="AE31" s="30"/>
      <c r="AF31" s="30"/>
      <c r="AG31" s="30"/>
      <c r="AH31" s="30"/>
      <c r="AI31" s="30"/>
      <c r="AJ31" s="30"/>
      <c r="AK31" s="30"/>
      <c r="AL31" s="30"/>
      <c r="AM31" s="30"/>
      <c r="AN31" s="30"/>
      <c r="AO31" s="30"/>
      <c r="AP31" s="30"/>
      <c r="AQ31" s="30"/>
      <c r="AR31" s="30"/>
      <c r="AS31" s="21"/>
      <c r="AT31" s="21"/>
      <c r="AU31" s="30"/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/>
      <c r="BH31"/>
      <c r="BI31"/>
      <c r="BJ31"/>
      <c r="BK31"/>
      <c r="BL31"/>
      <c r="BM31"/>
      <c r="BN31"/>
      <c r="BO31"/>
      <c r="BP31"/>
    </row>
    <row r="32" spans="1:68" s="12" customFormat="1" ht="14.4" x14ac:dyDescent="0.3">
      <c r="A32" s="39">
        <v>44843</v>
      </c>
      <c r="B32" s="21" t="s">
        <v>180</v>
      </c>
      <c r="C32" s="21" t="s">
        <v>181</v>
      </c>
      <c r="D32" s="21" t="s">
        <v>182</v>
      </c>
      <c r="E32" s="21" t="s">
        <v>88</v>
      </c>
      <c r="F32" s="21" t="s">
        <v>97</v>
      </c>
      <c r="G32" s="21" t="s">
        <v>98</v>
      </c>
      <c r="H32" s="21" t="s">
        <v>183</v>
      </c>
      <c r="I32" s="21" t="s">
        <v>184</v>
      </c>
      <c r="J32" s="21" t="s">
        <v>93</v>
      </c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0" t="s">
        <v>616</v>
      </c>
      <c r="AM32" s="30" t="s">
        <v>616</v>
      </c>
      <c r="AN32" s="30" t="s">
        <v>616</v>
      </c>
      <c r="AO32" s="30" t="s">
        <v>616</v>
      </c>
      <c r="AP32" s="30" t="s">
        <v>616</v>
      </c>
      <c r="AQ32" s="30"/>
      <c r="AR32" s="30"/>
      <c r="AS32" s="21"/>
      <c r="AT32" s="21"/>
      <c r="AU32" s="30"/>
      <c r="AV32" s="30"/>
      <c r="AW32" s="30" t="s">
        <v>616</v>
      </c>
      <c r="AX32" s="30" t="s">
        <v>616</v>
      </c>
      <c r="AY32" s="30" t="s">
        <v>616</v>
      </c>
      <c r="AZ32" s="30" t="s">
        <v>616</v>
      </c>
      <c r="BA32" s="30" t="s">
        <v>616</v>
      </c>
      <c r="BB32" s="30" t="s">
        <v>616</v>
      </c>
      <c r="BC32" s="30" t="s">
        <v>616</v>
      </c>
      <c r="BD32" s="30" t="s">
        <v>616</v>
      </c>
      <c r="BE32" s="30" t="s">
        <v>616</v>
      </c>
      <c r="BF32" s="30" t="s">
        <v>616</v>
      </c>
      <c r="BG32"/>
      <c r="BH32"/>
      <c r="BI32"/>
      <c r="BJ32"/>
      <c r="BK32"/>
      <c r="BL32"/>
      <c r="BM32"/>
      <c r="BN32"/>
      <c r="BO32"/>
      <c r="BP32"/>
    </row>
    <row r="33" spans="1:68" s="12" customFormat="1" ht="15" customHeight="1" x14ac:dyDescent="0.3">
      <c r="A33" s="39">
        <v>44843</v>
      </c>
      <c r="B33" s="21" t="s">
        <v>185</v>
      </c>
      <c r="C33" s="21" t="s">
        <v>186</v>
      </c>
      <c r="D33" s="21" t="s">
        <v>187</v>
      </c>
      <c r="E33" s="21" t="s">
        <v>88</v>
      </c>
      <c r="F33" s="21" t="s">
        <v>97</v>
      </c>
      <c r="G33" s="21" t="s">
        <v>113</v>
      </c>
      <c r="H33" s="21" t="s">
        <v>91</v>
      </c>
      <c r="I33" s="21" t="s">
        <v>188</v>
      </c>
      <c r="J33" s="21" t="s">
        <v>93</v>
      </c>
      <c r="K33" s="30"/>
      <c r="L33" s="30" t="s">
        <v>616</v>
      </c>
      <c r="M33" s="30" t="s">
        <v>616</v>
      </c>
      <c r="N33" s="30" t="s">
        <v>616</v>
      </c>
      <c r="O33" s="30" t="s">
        <v>616</v>
      </c>
      <c r="P33" s="30" t="s">
        <v>616</v>
      </c>
      <c r="Q33" s="30" t="s">
        <v>616</v>
      </c>
      <c r="R33" s="30" t="s">
        <v>616</v>
      </c>
      <c r="S33" s="30"/>
      <c r="T33" s="30"/>
      <c r="U33" s="30"/>
      <c r="V33" s="30"/>
      <c r="W33" s="30"/>
      <c r="X33" s="30" t="s">
        <v>616</v>
      </c>
      <c r="Y33" s="30" t="s">
        <v>616</v>
      </c>
      <c r="Z33" s="30" t="s">
        <v>616</v>
      </c>
      <c r="AA33" s="30" t="s">
        <v>616</v>
      </c>
      <c r="AB33" s="30" t="s">
        <v>616</v>
      </c>
      <c r="AC33" s="30" t="s">
        <v>616</v>
      </c>
      <c r="AD33" s="30" t="s">
        <v>616</v>
      </c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21"/>
      <c r="AT33" s="21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/>
      <c r="BH33"/>
      <c r="BI33"/>
      <c r="BJ33"/>
      <c r="BK33"/>
      <c r="BL33"/>
      <c r="BM33"/>
      <c r="BN33"/>
      <c r="BO33"/>
      <c r="BP33"/>
    </row>
    <row r="34" spans="1:68" s="12" customFormat="1" ht="14.4" x14ac:dyDescent="0.3">
      <c r="A34" s="39">
        <v>44843</v>
      </c>
      <c r="B34" s="21" t="s">
        <v>189</v>
      </c>
      <c r="C34" s="21" t="s">
        <v>190</v>
      </c>
      <c r="D34" s="21" t="s">
        <v>191</v>
      </c>
      <c r="E34" s="21" t="s">
        <v>103</v>
      </c>
      <c r="F34" s="21" t="s">
        <v>97</v>
      </c>
      <c r="G34" s="21" t="s">
        <v>98</v>
      </c>
      <c r="H34" s="21" t="s">
        <v>91</v>
      </c>
      <c r="I34" s="21" t="s">
        <v>192</v>
      </c>
      <c r="J34" s="21" t="s">
        <v>93</v>
      </c>
      <c r="K34" s="30"/>
      <c r="L34" s="30" t="s">
        <v>616</v>
      </c>
      <c r="M34" s="30" t="s">
        <v>616</v>
      </c>
      <c r="N34" s="30" t="s">
        <v>616</v>
      </c>
      <c r="O34" s="30" t="s">
        <v>616</v>
      </c>
      <c r="P34" s="30" t="s">
        <v>616</v>
      </c>
      <c r="Q34" s="30" t="s">
        <v>616</v>
      </c>
      <c r="R34" s="30" t="s">
        <v>616</v>
      </c>
      <c r="S34" s="30" t="s">
        <v>616</v>
      </c>
      <c r="T34" s="30"/>
      <c r="U34" s="30"/>
      <c r="V34" s="30"/>
      <c r="W34" s="30"/>
      <c r="X34" s="30" t="s">
        <v>616</v>
      </c>
      <c r="Y34" s="30" t="s">
        <v>616</v>
      </c>
      <c r="Z34" s="30" t="s">
        <v>616</v>
      </c>
      <c r="AA34" s="30" t="s">
        <v>616</v>
      </c>
      <c r="AB34" s="30" t="s">
        <v>616</v>
      </c>
      <c r="AC34" s="30" t="s">
        <v>616</v>
      </c>
      <c r="AD34" s="30" t="s">
        <v>616</v>
      </c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21"/>
      <c r="AT34" s="21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/>
      <c r="BH34"/>
      <c r="BI34"/>
      <c r="BJ34"/>
      <c r="BK34"/>
      <c r="BL34"/>
      <c r="BM34"/>
      <c r="BN34"/>
      <c r="BO34"/>
      <c r="BP34"/>
    </row>
    <row r="35" spans="1:68" s="12" customFormat="1" ht="14.4" x14ac:dyDescent="0.3">
      <c r="A35" s="39">
        <v>44843</v>
      </c>
      <c r="B35" s="21" t="s">
        <v>193</v>
      </c>
      <c r="C35" s="21" t="s">
        <v>194</v>
      </c>
      <c r="D35" s="21" t="s">
        <v>195</v>
      </c>
      <c r="E35" s="21" t="s">
        <v>88</v>
      </c>
      <c r="F35" s="21" t="s">
        <v>97</v>
      </c>
      <c r="G35" s="21" t="s">
        <v>98</v>
      </c>
      <c r="H35" s="21" t="s">
        <v>91</v>
      </c>
      <c r="I35" s="21" t="s">
        <v>196</v>
      </c>
      <c r="J35" s="21" t="s">
        <v>93</v>
      </c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 t="s">
        <v>616</v>
      </c>
      <c r="AF35" s="30" t="s">
        <v>616</v>
      </c>
      <c r="AG35" s="30" t="s">
        <v>616</v>
      </c>
      <c r="AH35" s="30" t="s">
        <v>616</v>
      </c>
      <c r="AI35" s="30" t="s">
        <v>616</v>
      </c>
      <c r="AJ35" s="30" t="s">
        <v>616</v>
      </c>
      <c r="AK35" s="30" t="s">
        <v>616</v>
      </c>
      <c r="AL35" s="30" t="s">
        <v>616</v>
      </c>
      <c r="AM35" s="30" t="s">
        <v>616</v>
      </c>
      <c r="AN35" s="30" t="s">
        <v>616</v>
      </c>
      <c r="AO35" s="30" t="s">
        <v>616</v>
      </c>
      <c r="AP35" s="30" t="s">
        <v>616</v>
      </c>
      <c r="AQ35" s="30" t="s">
        <v>616</v>
      </c>
      <c r="AR35" s="30"/>
      <c r="AS35" s="21"/>
      <c r="AT35" s="21"/>
      <c r="AU35" s="30"/>
      <c r="AV35" s="30" t="s">
        <v>616</v>
      </c>
      <c r="AW35" s="30" t="s">
        <v>616</v>
      </c>
      <c r="AX35" s="30" t="s">
        <v>616</v>
      </c>
      <c r="AY35" s="30" t="s">
        <v>616</v>
      </c>
      <c r="AZ35" s="30" t="s">
        <v>616</v>
      </c>
      <c r="BA35" s="30" t="s">
        <v>616</v>
      </c>
      <c r="BB35" s="30" t="s">
        <v>616</v>
      </c>
      <c r="BC35" s="30" t="s">
        <v>616</v>
      </c>
      <c r="BD35" s="30" t="s">
        <v>616</v>
      </c>
      <c r="BE35" s="30" t="s">
        <v>616</v>
      </c>
      <c r="BF35" s="30" t="s">
        <v>616</v>
      </c>
      <c r="BG35"/>
      <c r="BH35"/>
      <c r="BI35"/>
      <c r="BJ35"/>
      <c r="BK35"/>
      <c r="BL35"/>
      <c r="BM35"/>
      <c r="BN35"/>
      <c r="BO35"/>
      <c r="BP35"/>
    </row>
    <row r="36" spans="1:68" s="12" customFormat="1" ht="15" customHeight="1" x14ac:dyDescent="0.25">
      <c r="A36" s="39">
        <v>44843</v>
      </c>
      <c r="B36" s="21" t="s">
        <v>197</v>
      </c>
      <c r="C36" s="21" t="s">
        <v>198</v>
      </c>
      <c r="D36" s="21" t="s">
        <v>199</v>
      </c>
      <c r="E36" s="21" t="s">
        <v>88</v>
      </c>
      <c r="F36" s="21" t="s">
        <v>97</v>
      </c>
      <c r="G36" s="21" t="s">
        <v>98</v>
      </c>
      <c r="H36" s="21" t="s">
        <v>91</v>
      </c>
      <c r="I36" s="21" t="s">
        <v>200</v>
      </c>
      <c r="J36" s="21" t="s">
        <v>93</v>
      </c>
      <c r="K36" s="30" t="s">
        <v>616</v>
      </c>
      <c r="L36" s="30" t="s">
        <v>616</v>
      </c>
      <c r="M36" s="30" t="s">
        <v>616</v>
      </c>
      <c r="N36" s="30" t="s">
        <v>616</v>
      </c>
      <c r="O36" s="30" t="s">
        <v>616</v>
      </c>
      <c r="P36" s="30" t="s">
        <v>616</v>
      </c>
      <c r="Q36" s="30" t="s">
        <v>616</v>
      </c>
      <c r="R36" s="30" t="s">
        <v>616</v>
      </c>
      <c r="S36" s="30" t="s">
        <v>616</v>
      </c>
      <c r="T36" s="30"/>
      <c r="U36" s="30"/>
      <c r="V36" s="30"/>
      <c r="W36" s="30" t="s">
        <v>616</v>
      </c>
      <c r="X36" s="30" t="s">
        <v>616</v>
      </c>
      <c r="Y36" s="30" t="s">
        <v>616</v>
      </c>
      <c r="Z36" s="30" t="s">
        <v>616</v>
      </c>
      <c r="AA36" s="30" t="s">
        <v>616</v>
      </c>
      <c r="AB36" s="30" t="s">
        <v>616</v>
      </c>
      <c r="AC36" s="30" t="s">
        <v>616</v>
      </c>
      <c r="AD36" s="30" t="s">
        <v>616</v>
      </c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21"/>
      <c r="AT36" s="21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13"/>
    </row>
    <row r="37" spans="1:68" s="12" customFormat="1" ht="14.4" x14ac:dyDescent="0.3">
      <c r="A37" s="39">
        <v>44843</v>
      </c>
      <c r="B37" s="21" t="s">
        <v>201</v>
      </c>
      <c r="C37" s="21" t="s">
        <v>201</v>
      </c>
      <c r="D37" s="21" t="s">
        <v>202</v>
      </c>
      <c r="E37" s="21" t="s">
        <v>88</v>
      </c>
      <c r="F37" s="21" t="s">
        <v>97</v>
      </c>
      <c r="G37" s="21" t="s">
        <v>98</v>
      </c>
      <c r="H37" s="21" t="s">
        <v>91</v>
      </c>
      <c r="I37" s="21" t="s">
        <v>203</v>
      </c>
      <c r="J37" s="21" t="s">
        <v>204</v>
      </c>
      <c r="K37" s="30"/>
      <c r="L37" s="30" t="s">
        <v>616</v>
      </c>
      <c r="M37" s="30" t="s">
        <v>616</v>
      </c>
      <c r="N37" s="30" t="s">
        <v>616</v>
      </c>
      <c r="O37" s="30" t="s">
        <v>616</v>
      </c>
      <c r="P37" s="30" t="s">
        <v>616</v>
      </c>
      <c r="Q37" s="30" t="s">
        <v>616</v>
      </c>
      <c r="R37" s="30" t="s">
        <v>616</v>
      </c>
      <c r="S37" s="30" t="s">
        <v>616</v>
      </c>
      <c r="T37" s="30"/>
      <c r="U37" s="30"/>
      <c r="V37" s="30"/>
      <c r="W37" s="30"/>
      <c r="X37" s="30" t="s">
        <v>616</v>
      </c>
      <c r="Y37" s="30" t="s">
        <v>616</v>
      </c>
      <c r="Z37" s="30" t="s">
        <v>616</v>
      </c>
      <c r="AA37" s="30" t="s">
        <v>616</v>
      </c>
      <c r="AB37" s="30" t="s">
        <v>616</v>
      </c>
      <c r="AC37" s="30" t="s">
        <v>616</v>
      </c>
      <c r="AD37" s="30" t="s">
        <v>616</v>
      </c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21"/>
      <c r="AT37" s="21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/>
      <c r="BH37"/>
      <c r="BI37"/>
      <c r="BJ37"/>
      <c r="BK37"/>
      <c r="BL37"/>
      <c r="BM37"/>
      <c r="BN37"/>
      <c r="BO37"/>
      <c r="BP37"/>
    </row>
    <row r="38" spans="1:68" s="12" customFormat="1" ht="14.4" hidden="1" x14ac:dyDescent="0.3">
      <c r="A38" s="39">
        <v>44843</v>
      </c>
      <c r="B38" s="21" t="s">
        <v>579</v>
      </c>
      <c r="C38" s="21" t="s">
        <v>580</v>
      </c>
      <c r="D38" s="21" t="s">
        <v>581</v>
      </c>
      <c r="E38" s="21" t="s">
        <v>570</v>
      </c>
      <c r="F38" s="21" t="s">
        <v>89</v>
      </c>
      <c r="G38" s="21" t="s">
        <v>98</v>
      </c>
      <c r="H38" s="21" t="s">
        <v>91</v>
      </c>
      <c r="I38" s="21" t="s">
        <v>582</v>
      </c>
      <c r="J38" s="21" t="s">
        <v>93</v>
      </c>
      <c r="K38" s="30" t="s">
        <v>616</v>
      </c>
      <c r="L38" s="30" t="s">
        <v>616</v>
      </c>
      <c r="M38" s="30" t="s">
        <v>616</v>
      </c>
      <c r="N38" s="30" t="s">
        <v>616</v>
      </c>
      <c r="O38" s="30" t="s">
        <v>616</v>
      </c>
      <c r="P38" s="30" t="s">
        <v>616</v>
      </c>
      <c r="Q38" s="30" t="s">
        <v>616</v>
      </c>
      <c r="R38" s="30" t="s">
        <v>616</v>
      </c>
      <c r="S38" s="30" t="s">
        <v>616</v>
      </c>
      <c r="T38" s="30"/>
      <c r="U38" s="30"/>
      <c r="V38" s="30"/>
      <c r="W38" s="30" t="s">
        <v>616</v>
      </c>
      <c r="X38" s="30" t="s">
        <v>616</v>
      </c>
      <c r="Y38" s="30" t="s">
        <v>616</v>
      </c>
      <c r="Z38" s="30" t="s">
        <v>616</v>
      </c>
      <c r="AA38" s="30" t="s">
        <v>616</v>
      </c>
      <c r="AB38" s="30" t="s">
        <v>616</v>
      </c>
      <c r="AC38" s="30" t="s">
        <v>616</v>
      </c>
      <c r="AD38" s="30" t="s">
        <v>616</v>
      </c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21"/>
      <c r="AT38" s="21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/>
      <c r="BH38"/>
      <c r="BI38"/>
      <c r="BJ38"/>
      <c r="BK38"/>
      <c r="BL38"/>
      <c r="BM38"/>
      <c r="BN38"/>
      <c r="BO38"/>
      <c r="BP38"/>
    </row>
    <row r="39" spans="1:68" s="12" customFormat="1" ht="14.4" x14ac:dyDescent="0.3">
      <c r="A39" s="39">
        <v>44846</v>
      </c>
      <c r="B39" s="21" t="s">
        <v>141</v>
      </c>
      <c r="C39" s="21" t="s">
        <v>141</v>
      </c>
      <c r="D39" s="21" t="s">
        <v>121</v>
      </c>
      <c r="E39" s="21" t="s">
        <v>103</v>
      </c>
      <c r="F39" s="21" t="s">
        <v>97</v>
      </c>
      <c r="G39" s="21" t="s">
        <v>113</v>
      </c>
      <c r="H39" s="21" t="s">
        <v>91</v>
      </c>
      <c r="I39" s="21" t="s">
        <v>205</v>
      </c>
      <c r="J39" s="21" t="s">
        <v>93</v>
      </c>
      <c r="K39" s="30"/>
      <c r="L39" s="30" t="s">
        <v>616</v>
      </c>
      <c r="M39" s="30" t="s">
        <v>616</v>
      </c>
      <c r="N39" s="30" t="s">
        <v>616</v>
      </c>
      <c r="O39" s="30" t="s">
        <v>616</v>
      </c>
      <c r="P39" s="30" t="s">
        <v>616</v>
      </c>
      <c r="Q39" s="30" t="s">
        <v>616</v>
      </c>
      <c r="R39" s="30" t="s">
        <v>616</v>
      </c>
      <c r="S39" s="30" t="s">
        <v>616</v>
      </c>
      <c r="T39" s="30"/>
      <c r="U39" s="30"/>
      <c r="V39" s="30"/>
      <c r="W39" s="30"/>
      <c r="X39" s="30" t="s">
        <v>616</v>
      </c>
      <c r="Y39" s="30" t="s">
        <v>616</v>
      </c>
      <c r="Z39" s="30" t="s">
        <v>616</v>
      </c>
      <c r="AA39" s="30" t="s">
        <v>616</v>
      </c>
      <c r="AB39" s="30" t="s">
        <v>616</v>
      </c>
      <c r="AC39" s="30" t="s">
        <v>616</v>
      </c>
      <c r="AD39" s="30" t="s">
        <v>616</v>
      </c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21"/>
      <c r="AT39" s="21"/>
      <c r="AU39" s="30"/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/>
      <c r="BH39"/>
      <c r="BI39"/>
      <c r="BJ39"/>
      <c r="BK39"/>
      <c r="BL39"/>
      <c r="BM39"/>
      <c r="BN39"/>
      <c r="BO39"/>
      <c r="BP39"/>
    </row>
    <row r="40" spans="1:68" s="12" customFormat="1" ht="15" customHeight="1" x14ac:dyDescent="0.3">
      <c r="A40" s="39">
        <v>44846</v>
      </c>
      <c r="B40" s="21" t="s">
        <v>206</v>
      </c>
      <c r="C40" s="21" t="s">
        <v>206</v>
      </c>
      <c r="D40" s="21" t="s">
        <v>207</v>
      </c>
      <c r="E40" s="21" t="s">
        <v>88</v>
      </c>
      <c r="F40" s="21" t="s">
        <v>97</v>
      </c>
      <c r="G40" s="21" t="s">
        <v>113</v>
      </c>
      <c r="H40" s="21" t="s">
        <v>108</v>
      </c>
      <c r="I40" s="21" t="s">
        <v>208</v>
      </c>
      <c r="J40" s="21" t="s">
        <v>93</v>
      </c>
      <c r="K40" s="30" t="s">
        <v>616</v>
      </c>
      <c r="L40" s="30" t="s">
        <v>616</v>
      </c>
      <c r="M40" s="30" t="s">
        <v>616</v>
      </c>
      <c r="N40" s="30" t="s">
        <v>616</v>
      </c>
      <c r="O40" s="30" t="s">
        <v>616</v>
      </c>
      <c r="P40" s="30" t="s">
        <v>616</v>
      </c>
      <c r="Q40" s="30"/>
      <c r="R40" s="30"/>
      <c r="S40" s="30"/>
      <c r="T40" s="30"/>
      <c r="U40" s="30"/>
      <c r="V40" s="30"/>
      <c r="W40" s="30" t="s">
        <v>616</v>
      </c>
      <c r="X40" s="30" t="s">
        <v>616</v>
      </c>
      <c r="Y40" s="30" t="s">
        <v>616</v>
      </c>
      <c r="Z40" s="30" t="s">
        <v>616</v>
      </c>
      <c r="AA40" s="30" t="s">
        <v>616</v>
      </c>
      <c r="AB40" s="30" t="s">
        <v>616</v>
      </c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21"/>
      <c r="AT40" s="21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/>
      <c r="BH40"/>
      <c r="BI40"/>
      <c r="BJ40"/>
      <c r="BK40"/>
      <c r="BL40"/>
      <c r="BM40"/>
      <c r="BN40"/>
      <c r="BO40"/>
      <c r="BP40"/>
    </row>
    <row r="41" spans="1:68" s="12" customFormat="1" ht="15" customHeight="1" x14ac:dyDescent="0.3">
      <c r="A41" s="39">
        <v>44848</v>
      </c>
      <c r="B41" s="21" t="s">
        <v>209</v>
      </c>
      <c r="C41" s="21" t="s">
        <v>124</v>
      </c>
      <c r="D41" s="21" t="s">
        <v>102</v>
      </c>
      <c r="E41" s="21" t="s">
        <v>103</v>
      </c>
      <c r="F41" s="21" t="s">
        <v>97</v>
      </c>
      <c r="G41" s="21" t="s">
        <v>98</v>
      </c>
      <c r="H41" s="21" t="s">
        <v>91</v>
      </c>
      <c r="I41" s="21" t="s">
        <v>210</v>
      </c>
      <c r="J41" s="21" t="s">
        <v>93</v>
      </c>
      <c r="K41" s="30"/>
      <c r="L41" s="30"/>
      <c r="M41" s="30"/>
      <c r="N41" s="30"/>
      <c r="O41" s="30"/>
      <c r="P41" s="30"/>
      <c r="Q41" s="30" t="s">
        <v>616</v>
      </c>
      <c r="R41" s="30" t="s">
        <v>616</v>
      </c>
      <c r="S41" s="30" t="s">
        <v>616</v>
      </c>
      <c r="T41" s="30"/>
      <c r="U41" s="30"/>
      <c r="V41" s="30"/>
      <c r="W41" s="30"/>
      <c r="X41" s="30"/>
      <c r="Y41" s="30"/>
      <c r="Z41" s="30"/>
      <c r="AA41" s="30"/>
      <c r="AB41" s="30"/>
      <c r="AC41" s="30" t="s">
        <v>616</v>
      </c>
      <c r="AD41" s="30" t="s">
        <v>616</v>
      </c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21"/>
      <c r="AT41" s="21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/>
      <c r="BH41"/>
      <c r="BI41"/>
      <c r="BJ41"/>
      <c r="BK41"/>
      <c r="BL41"/>
      <c r="BM41"/>
      <c r="BN41"/>
      <c r="BO41"/>
      <c r="BP41"/>
    </row>
    <row r="42" spans="1:68" s="12" customFormat="1" ht="15" customHeight="1" x14ac:dyDescent="0.3">
      <c r="A42" s="39">
        <v>44849</v>
      </c>
      <c r="B42" s="21" t="s">
        <v>211</v>
      </c>
      <c r="C42" s="21" t="s">
        <v>212</v>
      </c>
      <c r="D42" s="21" t="s">
        <v>213</v>
      </c>
      <c r="E42" s="21" t="s">
        <v>88</v>
      </c>
      <c r="F42" s="21" t="s">
        <v>97</v>
      </c>
      <c r="G42" s="21" t="s">
        <v>98</v>
      </c>
      <c r="H42" s="21" t="s">
        <v>91</v>
      </c>
      <c r="I42" s="21" t="s">
        <v>214</v>
      </c>
      <c r="J42" s="21" t="s">
        <v>93</v>
      </c>
      <c r="K42" s="30"/>
      <c r="L42" s="30"/>
      <c r="M42" s="30"/>
      <c r="N42" s="30"/>
      <c r="O42" s="30"/>
      <c r="P42" s="30"/>
      <c r="Q42" s="30" t="s">
        <v>616</v>
      </c>
      <c r="R42" s="30" t="s">
        <v>616</v>
      </c>
      <c r="S42" s="30" t="s">
        <v>616</v>
      </c>
      <c r="T42" s="30"/>
      <c r="U42" s="30"/>
      <c r="V42" s="30"/>
      <c r="W42" s="30"/>
      <c r="X42" s="30"/>
      <c r="Y42" s="30"/>
      <c r="Z42" s="30"/>
      <c r="AA42" s="30"/>
      <c r="AB42" s="30"/>
      <c r="AC42" s="30" t="s">
        <v>616</v>
      </c>
      <c r="AD42" s="30" t="s">
        <v>616</v>
      </c>
      <c r="AE42" s="30"/>
      <c r="AF42" s="30"/>
      <c r="AG42" s="30"/>
      <c r="AH42" s="30"/>
      <c r="AI42" s="30"/>
      <c r="AJ42" s="30"/>
      <c r="AK42" s="30"/>
      <c r="AL42" s="30"/>
      <c r="AM42" s="30"/>
      <c r="AN42" s="30"/>
      <c r="AO42" s="30"/>
      <c r="AP42" s="30"/>
      <c r="AQ42" s="30"/>
      <c r="AR42" s="30"/>
      <c r="AS42" s="21"/>
      <c r="AT42" s="21"/>
      <c r="AU42" s="30"/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/>
      <c r="BH42"/>
      <c r="BI42"/>
      <c r="BJ42"/>
      <c r="BK42"/>
      <c r="BL42"/>
      <c r="BM42"/>
      <c r="BN42"/>
      <c r="BO42"/>
      <c r="BP42"/>
    </row>
    <row r="43" spans="1:68" s="12" customFormat="1" ht="15" customHeight="1" x14ac:dyDescent="0.25">
      <c r="A43" s="39">
        <v>44849</v>
      </c>
      <c r="B43" s="21" t="s">
        <v>215</v>
      </c>
      <c r="C43" s="21" t="s">
        <v>216</v>
      </c>
      <c r="D43" s="21" t="s">
        <v>217</v>
      </c>
      <c r="E43" s="21" t="s">
        <v>88</v>
      </c>
      <c r="F43" s="21" t="s">
        <v>97</v>
      </c>
      <c r="G43" s="21" t="s">
        <v>98</v>
      </c>
      <c r="H43" s="21" t="s">
        <v>91</v>
      </c>
      <c r="I43" s="21" t="s">
        <v>218</v>
      </c>
      <c r="J43" s="21" t="s">
        <v>93</v>
      </c>
      <c r="K43" s="30"/>
      <c r="L43" s="30" t="s">
        <v>616</v>
      </c>
      <c r="M43" s="30" t="s">
        <v>616</v>
      </c>
      <c r="N43" s="30" t="s">
        <v>616</v>
      </c>
      <c r="O43" s="30"/>
      <c r="P43" s="30"/>
      <c r="Q43" s="30" t="s">
        <v>616</v>
      </c>
      <c r="R43" s="30" t="s">
        <v>616</v>
      </c>
      <c r="S43" s="30" t="s">
        <v>616</v>
      </c>
      <c r="T43" s="30"/>
      <c r="U43" s="30"/>
      <c r="V43" s="30"/>
      <c r="W43" s="30"/>
      <c r="X43" s="30" t="s">
        <v>616</v>
      </c>
      <c r="Y43" s="30" t="s">
        <v>616</v>
      </c>
      <c r="Z43" s="30"/>
      <c r="AA43" s="30"/>
      <c r="AB43" s="30"/>
      <c r="AC43" s="30" t="s">
        <v>616</v>
      </c>
      <c r="AD43" s="30" t="s">
        <v>616</v>
      </c>
      <c r="AE43" s="30"/>
      <c r="AF43" s="30"/>
      <c r="AG43" s="30"/>
      <c r="AH43" s="30"/>
      <c r="AI43" s="30"/>
      <c r="AJ43" s="30"/>
      <c r="AK43" s="30"/>
      <c r="AL43" s="30"/>
      <c r="AM43" s="30"/>
      <c r="AN43" s="30"/>
      <c r="AO43" s="30"/>
      <c r="AP43" s="30"/>
      <c r="AQ43" s="30"/>
      <c r="AR43" s="30"/>
      <c r="AS43" s="21"/>
      <c r="AT43" s="21"/>
      <c r="AU43" s="30"/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0"/>
      <c r="BH43" s="30"/>
      <c r="BI43" s="30"/>
      <c r="BJ43" s="30"/>
      <c r="BK43" s="30"/>
      <c r="BL43" s="30"/>
      <c r="BM43" s="30"/>
      <c r="BN43" s="30"/>
      <c r="BO43" s="30"/>
      <c r="BP43" s="22"/>
    </row>
    <row r="44" spans="1:68" s="12" customFormat="1" ht="15" customHeight="1" x14ac:dyDescent="0.25">
      <c r="A44" s="39">
        <v>44849</v>
      </c>
      <c r="B44" s="21" t="s">
        <v>94</v>
      </c>
      <c r="C44" s="21" t="s">
        <v>95</v>
      </c>
      <c r="D44" s="21" t="s">
        <v>96</v>
      </c>
      <c r="E44" s="21" t="s">
        <v>88</v>
      </c>
      <c r="F44" s="21" t="s">
        <v>97</v>
      </c>
      <c r="G44" s="21" t="s">
        <v>98</v>
      </c>
      <c r="H44" s="21" t="s">
        <v>91</v>
      </c>
      <c r="I44" s="21" t="s">
        <v>219</v>
      </c>
      <c r="J44" s="21" t="s">
        <v>93</v>
      </c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30"/>
      <c r="AK44" s="30"/>
      <c r="AL44" s="30"/>
      <c r="AM44" s="30" t="s">
        <v>616</v>
      </c>
      <c r="AN44" s="30" t="s">
        <v>616</v>
      </c>
      <c r="AO44" s="30" t="s">
        <v>616</v>
      </c>
      <c r="AP44" s="30" t="s">
        <v>616</v>
      </c>
      <c r="AQ44" s="30" t="s">
        <v>616</v>
      </c>
      <c r="AR44" s="30"/>
      <c r="AS44" s="21"/>
      <c r="AT44" s="21"/>
      <c r="AU44" s="30"/>
      <c r="AV44" s="30"/>
      <c r="AW44" s="30"/>
      <c r="AX44" s="30"/>
      <c r="AY44" s="30"/>
      <c r="AZ44" s="30"/>
      <c r="BA44" s="30"/>
      <c r="BB44" s="30"/>
      <c r="BC44" s="30"/>
      <c r="BD44" s="30"/>
      <c r="BE44" s="30"/>
      <c r="BF44" s="30"/>
      <c r="BG44" s="30"/>
      <c r="BH44" s="30"/>
      <c r="BI44" s="30"/>
      <c r="BJ44" s="30"/>
      <c r="BK44" s="30"/>
      <c r="BL44" s="30"/>
      <c r="BM44" s="30"/>
      <c r="BN44" s="30"/>
      <c r="BO44" s="30"/>
      <c r="BP44" s="13"/>
    </row>
    <row r="45" spans="1:68" s="12" customFormat="1" ht="15" customHeight="1" x14ac:dyDescent="0.3">
      <c r="A45" s="39">
        <v>44849</v>
      </c>
      <c r="B45" s="21" t="s">
        <v>143</v>
      </c>
      <c r="C45" s="21" t="s">
        <v>144</v>
      </c>
      <c r="D45" s="21" t="s">
        <v>145</v>
      </c>
      <c r="E45" s="21" t="s">
        <v>88</v>
      </c>
      <c r="F45" s="21" t="s">
        <v>97</v>
      </c>
      <c r="G45" s="21" t="s">
        <v>98</v>
      </c>
      <c r="H45" s="21" t="s">
        <v>91</v>
      </c>
      <c r="I45" s="21" t="s">
        <v>220</v>
      </c>
      <c r="J45" s="21" t="s">
        <v>93</v>
      </c>
      <c r="K45" s="30"/>
      <c r="L45" s="30" t="s">
        <v>616</v>
      </c>
      <c r="M45" s="30" t="s">
        <v>616</v>
      </c>
      <c r="N45" s="30" t="s">
        <v>616</v>
      </c>
      <c r="O45" s="30" t="s">
        <v>616</v>
      </c>
      <c r="P45" s="30" t="s">
        <v>616</v>
      </c>
      <c r="Q45" s="30" t="s">
        <v>616</v>
      </c>
      <c r="R45" s="30" t="s">
        <v>616</v>
      </c>
      <c r="S45" s="30" t="s">
        <v>616</v>
      </c>
      <c r="T45" s="30"/>
      <c r="U45" s="30"/>
      <c r="V45" s="30"/>
      <c r="W45" s="30"/>
      <c r="X45" s="30" t="s">
        <v>616</v>
      </c>
      <c r="Y45" s="30" t="s">
        <v>616</v>
      </c>
      <c r="Z45" s="30" t="s">
        <v>616</v>
      </c>
      <c r="AA45" s="30" t="s">
        <v>616</v>
      </c>
      <c r="AB45" s="30" t="s">
        <v>616</v>
      </c>
      <c r="AC45" s="30" t="s">
        <v>616</v>
      </c>
      <c r="AD45" s="30" t="s">
        <v>616</v>
      </c>
      <c r="AE45" s="30"/>
      <c r="AF45" s="30"/>
      <c r="AG45" s="30"/>
      <c r="AH45" s="30"/>
      <c r="AI45" s="30"/>
      <c r="AJ45" s="30"/>
      <c r="AK45" s="30"/>
      <c r="AL45" s="30"/>
      <c r="AM45" s="30"/>
      <c r="AN45" s="30"/>
      <c r="AO45" s="30"/>
      <c r="AP45" s="30"/>
      <c r="AQ45" s="30"/>
      <c r="AR45" s="30"/>
      <c r="AS45" s="21"/>
      <c r="AT45" s="21"/>
      <c r="AU45" s="30"/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/>
      <c r="BH45"/>
      <c r="BI45"/>
      <c r="BJ45"/>
      <c r="BK45"/>
      <c r="BL45"/>
      <c r="BM45"/>
      <c r="BN45"/>
      <c r="BO45"/>
      <c r="BP45"/>
    </row>
    <row r="46" spans="1:68" s="12" customFormat="1" ht="14.4" x14ac:dyDescent="0.3">
      <c r="A46" s="39">
        <v>44849</v>
      </c>
      <c r="B46" s="21" t="s">
        <v>221</v>
      </c>
      <c r="C46" s="21" t="s">
        <v>222</v>
      </c>
      <c r="D46" s="21" t="s">
        <v>223</v>
      </c>
      <c r="E46" s="21" t="s">
        <v>88</v>
      </c>
      <c r="F46" s="21" t="s">
        <v>97</v>
      </c>
      <c r="G46" s="21" t="s">
        <v>113</v>
      </c>
      <c r="H46" s="21" t="s">
        <v>91</v>
      </c>
      <c r="I46" s="21" t="s">
        <v>224</v>
      </c>
      <c r="J46" s="21" t="s">
        <v>93</v>
      </c>
      <c r="K46" s="30"/>
      <c r="L46" s="30" t="s">
        <v>616</v>
      </c>
      <c r="M46" s="30" t="s">
        <v>616</v>
      </c>
      <c r="N46" s="30" t="s">
        <v>616</v>
      </c>
      <c r="O46" s="30" t="s">
        <v>616</v>
      </c>
      <c r="P46" s="30" t="s">
        <v>616</v>
      </c>
      <c r="Q46" s="30" t="s">
        <v>616</v>
      </c>
      <c r="R46" s="30" t="s">
        <v>616</v>
      </c>
      <c r="S46" s="30" t="s">
        <v>616</v>
      </c>
      <c r="T46" s="30"/>
      <c r="U46" s="30"/>
      <c r="V46" s="30"/>
      <c r="W46" s="30"/>
      <c r="X46" s="30" t="s">
        <v>616</v>
      </c>
      <c r="Y46" s="30" t="s">
        <v>616</v>
      </c>
      <c r="Z46" s="30" t="s">
        <v>616</v>
      </c>
      <c r="AA46" s="30" t="s">
        <v>616</v>
      </c>
      <c r="AB46" s="30" t="s">
        <v>616</v>
      </c>
      <c r="AC46" s="30" t="s">
        <v>616</v>
      </c>
      <c r="AD46" s="30" t="s">
        <v>616</v>
      </c>
      <c r="AE46" s="30"/>
      <c r="AF46" s="30"/>
      <c r="AG46" s="30"/>
      <c r="AH46" s="30"/>
      <c r="AI46" s="30"/>
      <c r="AJ46" s="30"/>
      <c r="AK46" s="30"/>
      <c r="AL46" s="30"/>
      <c r="AM46" s="30"/>
      <c r="AN46" s="30"/>
      <c r="AO46" s="30"/>
      <c r="AP46" s="30"/>
      <c r="AQ46" s="30"/>
      <c r="AR46" s="30"/>
      <c r="AS46" s="21"/>
      <c r="AT46" s="21"/>
      <c r="AU46" s="30"/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/>
      <c r="BH46"/>
      <c r="BI46"/>
      <c r="BJ46"/>
      <c r="BK46"/>
      <c r="BL46"/>
      <c r="BM46"/>
      <c r="BN46"/>
      <c r="BO46"/>
      <c r="BP46"/>
    </row>
    <row r="47" spans="1:68" s="12" customFormat="1" ht="15" customHeight="1" x14ac:dyDescent="0.3">
      <c r="A47" s="39">
        <v>44849</v>
      </c>
      <c r="B47" s="21" t="s">
        <v>180</v>
      </c>
      <c r="C47" s="21" t="s">
        <v>181</v>
      </c>
      <c r="D47" s="21" t="s">
        <v>182</v>
      </c>
      <c r="E47" s="21" t="s">
        <v>88</v>
      </c>
      <c r="F47" s="21" t="s">
        <v>97</v>
      </c>
      <c r="G47" s="21" t="s">
        <v>98</v>
      </c>
      <c r="H47" s="21" t="s">
        <v>183</v>
      </c>
      <c r="I47" s="21" t="s">
        <v>225</v>
      </c>
      <c r="J47" s="21" t="s">
        <v>93</v>
      </c>
      <c r="K47" s="30" t="s">
        <v>616</v>
      </c>
      <c r="L47" s="30" t="s">
        <v>616</v>
      </c>
      <c r="M47" s="30" t="s">
        <v>616</v>
      </c>
      <c r="N47" s="30" t="s">
        <v>616</v>
      </c>
      <c r="O47" s="30" t="s">
        <v>616</v>
      </c>
      <c r="P47" s="30"/>
      <c r="Q47" s="30"/>
      <c r="R47" s="30"/>
      <c r="S47" s="30"/>
      <c r="T47" s="30"/>
      <c r="U47" s="30"/>
      <c r="V47" s="30"/>
      <c r="W47" s="30" t="s">
        <v>616</v>
      </c>
      <c r="X47" s="30" t="s">
        <v>616</v>
      </c>
      <c r="Y47" s="30" t="s">
        <v>616</v>
      </c>
      <c r="Z47" s="30" t="s">
        <v>616</v>
      </c>
      <c r="AA47" s="30" t="s">
        <v>616</v>
      </c>
      <c r="AB47" s="30"/>
      <c r="AC47" s="30"/>
      <c r="AD47" s="30"/>
      <c r="AE47" s="30"/>
      <c r="AF47" s="30"/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21"/>
      <c r="AT47" s="21"/>
      <c r="AU47" s="30"/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/>
      <c r="BH47"/>
      <c r="BI47"/>
      <c r="BJ47"/>
      <c r="BK47"/>
      <c r="BL47"/>
      <c r="BM47"/>
      <c r="BN47"/>
      <c r="BO47"/>
      <c r="BP47"/>
    </row>
    <row r="48" spans="1:68" s="12" customFormat="1" ht="14.4" x14ac:dyDescent="0.25">
      <c r="A48" s="39">
        <v>44849</v>
      </c>
      <c r="B48" s="21" t="s">
        <v>226</v>
      </c>
      <c r="C48" s="21" t="s">
        <v>226</v>
      </c>
      <c r="D48" s="21" t="s">
        <v>162</v>
      </c>
      <c r="E48" s="21" t="s">
        <v>88</v>
      </c>
      <c r="F48" s="21" t="s">
        <v>97</v>
      </c>
      <c r="G48" s="21" t="s">
        <v>98</v>
      </c>
      <c r="H48" s="21" t="s">
        <v>91</v>
      </c>
      <c r="I48" s="21" t="s">
        <v>227</v>
      </c>
      <c r="J48" s="21" t="s">
        <v>93</v>
      </c>
      <c r="K48" s="30" t="s">
        <v>616</v>
      </c>
      <c r="L48" s="30" t="s">
        <v>616</v>
      </c>
      <c r="M48" s="30" t="s">
        <v>616</v>
      </c>
      <c r="N48" s="30" t="s">
        <v>616</v>
      </c>
      <c r="O48" s="30" t="s">
        <v>616</v>
      </c>
      <c r="P48" s="30" t="s">
        <v>616</v>
      </c>
      <c r="Q48" s="30" t="s">
        <v>616</v>
      </c>
      <c r="R48" s="30" t="s">
        <v>616</v>
      </c>
      <c r="S48" s="30" t="s">
        <v>616</v>
      </c>
      <c r="T48" s="30"/>
      <c r="U48" s="30"/>
      <c r="V48" s="30"/>
      <c r="W48" s="30" t="s">
        <v>616</v>
      </c>
      <c r="X48" s="30" t="s">
        <v>616</v>
      </c>
      <c r="Y48" s="30" t="s">
        <v>616</v>
      </c>
      <c r="Z48" s="30" t="s">
        <v>616</v>
      </c>
      <c r="AA48" s="30" t="s">
        <v>616</v>
      </c>
      <c r="AB48" s="30" t="s">
        <v>616</v>
      </c>
      <c r="AC48" s="30" t="s">
        <v>616</v>
      </c>
      <c r="AD48" s="30" t="s">
        <v>616</v>
      </c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21"/>
      <c r="AT48" s="21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13"/>
    </row>
    <row r="49" spans="1:68" s="12" customFormat="1" ht="14.4" x14ac:dyDescent="0.3">
      <c r="A49" s="39">
        <v>44850</v>
      </c>
      <c r="B49" s="21" t="s">
        <v>211</v>
      </c>
      <c r="C49" s="21" t="s">
        <v>212</v>
      </c>
      <c r="D49" s="21" t="s">
        <v>213</v>
      </c>
      <c r="E49" s="21" t="s">
        <v>88</v>
      </c>
      <c r="F49" s="21" t="s">
        <v>97</v>
      </c>
      <c r="G49" s="21" t="s">
        <v>98</v>
      </c>
      <c r="H49" s="21" t="s">
        <v>91</v>
      </c>
      <c r="I49" s="21" t="s">
        <v>214</v>
      </c>
      <c r="J49" s="21" t="s">
        <v>93</v>
      </c>
      <c r="K49" s="30"/>
      <c r="L49" s="30" t="s">
        <v>616</v>
      </c>
      <c r="M49" s="30" t="s">
        <v>616</v>
      </c>
      <c r="N49" s="30" t="s">
        <v>616</v>
      </c>
      <c r="O49" s="30" t="s">
        <v>616</v>
      </c>
      <c r="P49" s="30" t="s">
        <v>616</v>
      </c>
      <c r="Q49" s="30"/>
      <c r="R49" s="30"/>
      <c r="S49" s="30"/>
      <c r="T49" s="30"/>
      <c r="U49" s="30"/>
      <c r="V49" s="30"/>
      <c r="W49" s="30"/>
      <c r="X49" s="30" t="s">
        <v>616</v>
      </c>
      <c r="Y49" s="30" t="s">
        <v>616</v>
      </c>
      <c r="Z49" s="30" t="s">
        <v>616</v>
      </c>
      <c r="AA49" s="30" t="s">
        <v>616</v>
      </c>
      <c r="AB49" s="30" t="s">
        <v>616</v>
      </c>
      <c r="AC49" s="30"/>
      <c r="AD49" s="30"/>
      <c r="AE49" s="30"/>
      <c r="AF49" s="30"/>
      <c r="AG49" s="30"/>
      <c r="AH49" s="30"/>
      <c r="AI49" s="30"/>
      <c r="AJ49" s="30"/>
      <c r="AK49" s="30"/>
      <c r="AL49" s="30"/>
      <c r="AM49" s="30"/>
      <c r="AN49" s="30"/>
      <c r="AO49" s="30"/>
      <c r="AP49" s="30"/>
      <c r="AQ49" s="30"/>
      <c r="AR49" s="30"/>
      <c r="AS49" s="21"/>
      <c r="AT49" s="21"/>
      <c r="AU49" s="30"/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/>
      <c r="BH49"/>
      <c r="BI49"/>
      <c r="BJ49"/>
      <c r="BK49"/>
      <c r="BL49"/>
      <c r="BM49"/>
      <c r="BN49"/>
      <c r="BO49"/>
      <c r="BP49"/>
    </row>
    <row r="50" spans="1:68" s="12" customFormat="1" ht="15" customHeight="1" x14ac:dyDescent="0.25">
      <c r="A50" s="39">
        <v>44850</v>
      </c>
      <c r="B50" s="21" t="s">
        <v>215</v>
      </c>
      <c r="C50" s="21" t="s">
        <v>216</v>
      </c>
      <c r="D50" s="21" t="s">
        <v>217</v>
      </c>
      <c r="E50" s="21" t="s">
        <v>88</v>
      </c>
      <c r="F50" s="21" t="s">
        <v>97</v>
      </c>
      <c r="G50" s="21" t="s">
        <v>98</v>
      </c>
      <c r="H50" s="21" t="s">
        <v>91</v>
      </c>
      <c r="I50" s="21" t="s">
        <v>218</v>
      </c>
      <c r="J50" s="21" t="s">
        <v>93</v>
      </c>
      <c r="K50" s="30"/>
      <c r="L50" s="30" t="s">
        <v>616</v>
      </c>
      <c r="M50" s="30" t="s">
        <v>616</v>
      </c>
      <c r="N50" s="30" t="s">
        <v>616</v>
      </c>
      <c r="O50" s="30" t="s">
        <v>616</v>
      </c>
      <c r="P50" s="30" t="s">
        <v>616</v>
      </c>
      <c r="Q50" s="30"/>
      <c r="R50" s="30"/>
      <c r="S50" s="30"/>
      <c r="T50" s="30"/>
      <c r="U50" s="30"/>
      <c r="V50" s="30"/>
      <c r="W50" s="30"/>
      <c r="X50" s="30"/>
      <c r="Y50" s="30"/>
      <c r="Z50" s="30" t="s">
        <v>616</v>
      </c>
      <c r="AA50" s="30" t="s">
        <v>616</v>
      </c>
      <c r="AB50" s="30" t="s">
        <v>616</v>
      </c>
      <c r="AC50" s="30"/>
      <c r="AD50" s="30"/>
      <c r="AE50" s="30"/>
      <c r="AF50" s="30"/>
      <c r="AG50" s="30"/>
      <c r="AH50" s="30"/>
      <c r="AI50" s="30"/>
      <c r="AJ50" s="30"/>
      <c r="AK50" s="30"/>
      <c r="AL50" s="30"/>
      <c r="AM50" s="30"/>
      <c r="AN50" s="30"/>
      <c r="AO50" s="30"/>
      <c r="AP50" s="30"/>
      <c r="AQ50" s="30"/>
      <c r="AR50" s="30"/>
      <c r="AS50" s="21"/>
      <c r="AT50" s="21"/>
      <c r="AU50" s="30"/>
      <c r="AV50" s="30"/>
      <c r="AW50" s="30"/>
      <c r="AX50" s="30"/>
      <c r="AY50" s="30"/>
      <c r="AZ50" s="30"/>
      <c r="BA50" s="30"/>
      <c r="BB50" s="30"/>
      <c r="BC50" s="30"/>
      <c r="BD50" s="30"/>
      <c r="BE50" s="30"/>
      <c r="BF50" s="30"/>
      <c r="BG50" s="30"/>
      <c r="BH50" s="30"/>
      <c r="BI50" s="30"/>
      <c r="BJ50" s="30"/>
      <c r="BK50" s="30"/>
      <c r="BL50" s="30"/>
      <c r="BM50" s="30"/>
      <c r="BN50" s="30"/>
      <c r="BO50" s="30"/>
      <c r="BP50" s="22"/>
    </row>
    <row r="51" spans="1:68" s="12" customFormat="1" ht="14.4" x14ac:dyDescent="0.25">
      <c r="A51" s="39">
        <v>44850</v>
      </c>
      <c r="B51" s="21" t="s">
        <v>221</v>
      </c>
      <c r="C51" s="21" t="s">
        <v>222</v>
      </c>
      <c r="D51" s="21" t="s">
        <v>223</v>
      </c>
      <c r="E51" s="21" t="s">
        <v>88</v>
      </c>
      <c r="F51" s="21" t="s">
        <v>97</v>
      </c>
      <c r="G51" s="21" t="s">
        <v>113</v>
      </c>
      <c r="H51" s="21" t="s">
        <v>91</v>
      </c>
      <c r="I51" s="21" t="s">
        <v>224</v>
      </c>
      <c r="J51" s="21" t="s">
        <v>93</v>
      </c>
      <c r="K51" s="30"/>
      <c r="L51" s="30" t="s">
        <v>616</v>
      </c>
      <c r="M51" s="30" t="s">
        <v>616</v>
      </c>
      <c r="N51" s="30" t="s">
        <v>616</v>
      </c>
      <c r="O51" s="30" t="s">
        <v>616</v>
      </c>
      <c r="P51" s="30" t="s">
        <v>616</v>
      </c>
      <c r="Q51" s="30" t="s">
        <v>616</v>
      </c>
      <c r="R51" s="30" t="s">
        <v>616</v>
      </c>
      <c r="S51" s="30" t="s">
        <v>616</v>
      </c>
      <c r="T51" s="30"/>
      <c r="U51" s="30"/>
      <c r="V51" s="30"/>
      <c r="W51" s="30"/>
      <c r="X51" s="30" t="s">
        <v>616</v>
      </c>
      <c r="Y51" s="30" t="s">
        <v>616</v>
      </c>
      <c r="Z51" s="30" t="s">
        <v>616</v>
      </c>
      <c r="AA51" s="30" t="s">
        <v>616</v>
      </c>
      <c r="AB51" s="30" t="s">
        <v>616</v>
      </c>
      <c r="AC51" s="30" t="s">
        <v>616</v>
      </c>
      <c r="AD51" s="30" t="s">
        <v>616</v>
      </c>
      <c r="AE51" s="30"/>
      <c r="AF51" s="30"/>
      <c r="AG51" s="30"/>
      <c r="AH51" s="30"/>
      <c r="AI51" s="30"/>
      <c r="AJ51" s="30"/>
      <c r="AK51" s="30"/>
      <c r="AL51" s="30"/>
      <c r="AM51" s="30"/>
      <c r="AN51" s="30"/>
      <c r="AO51" s="30"/>
      <c r="AP51" s="30"/>
      <c r="AQ51" s="30"/>
      <c r="AR51" s="30"/>
      <c r="AS51" s="21"/>
      <c r="AT51" s="21"/>
      <c r="AU51" s="30"/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0"/>
      <c r="BH51" s="30"/>
      <c r="BI51" s="30"/>
      <c r="BJ51" s="30"/>
      <c r="BK51" s="30"/>
      <c r="BL51" s="30"/>
      <c r="BM51" s="30"/>
      <c r="BN51" s="30"/>
      <c r="BO51" s="30"/>
      <c r="BP51" s="13"/>
    </row>
    <row r="52" spans="1:68" s="12" customFormat="1" ht="14.4" x14ac:dyDescent="0.25">
      <c r="A52" s="39">
        <v>44850</v>
      </c>
      <c r="B52" s="21" t="s">
        <v>180</v>
      </c>
      <c r="C52" s="21" t="s">
        <v>181</v>
      </c>
      <c r="D52" s="21" t="s">
        <v>182</v>
      </c>
      <c r="E52" s="21" t="s">
        <v>88</v>
      </c>
      <c r="F52" s="21" t="s">
        <v>97</v>
      </c>
      <c r="G52" s="21" t="s">
        <v>98</v>
      </c>
      <c r="H52" s="21" t="s">
        <v>183</v>
      </c>
      <c r="I52" s="21" t="s">
        <v>225</v>
      </c>
      <c r="J52" s="21" t="s">
        <v>93</v>
      </c>
      <c r="K52" s="30"/>
      <c r="L52" s="30"/>
      <c r="M52" s="30"/>
      <c r="N52" s="30"/>
      <c r="O52" s="30"/>
      <c r="P52" s="30" t="s">
        <v>616</v>
      </c>
      <c r="Q52" s="30" t="s">
        <v>616</v>
      </c>
      <c r="R52" s="30" t="s">
        <v>616</v>
      </c>
      <c r="S52" s="30" t="s">
        <v>616</v>
      </c>
      <c r="T52" s="30"/>
      <c r="U52" s="30"/>
      <c r="V52" s="30"/>
      <c r="W52" s="30"/>
      <c r="X52" s="30"/>
      <c r="Y52" s="30"/>
      <c r="Z52" s="30"/>
      <c r="AA52" s="30"/>
      <c r="AB52" s="30" t="s">
        <v>616</v>
      </c>
      <c r="AC52" s="30" t="s">
        <v>616</v>
      </c>
      <c r="AD52" s="30" t="s">
        <v>616</v>
      </c>
      <c r="AE52" s="30"/>
      <c r="AF52" s="30"/>
      <c r="AG52" s="30"/>
      <c r="AH52" s="30"/>
      <c r="AI52" s="30"/>
      <c r="AJ52" s="30"/>
      <c r="AK52" s="30"/>
      <c r="AL52" s="30"/>
      <c r="AM52" s="30"/>
      <c r="AN52" s="30"/>
      <c r="AO52" s="30"/>
      <c r="AP52" s="30"/>
      <c r="AQ52" s="30"/>
      <c r="AR52" s="30"/>
      <c r="AS52" s="21"/>
      <c r="AT52" s="21"/>
      <c r="AU52" s="30"/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0"/>
      <c r="BH52" s="30"/>
      <c r="BI52" s="30"/>
      <c r="BJ52" s="30"/>
      <c r="BK52" s="30"/>
      <c r="BL52" s="30"/>
      <c r="BM52" s="30"/>
      <c r="BN52" s="30"/>
      <c r="BO52" s="30"/>
      <c r="BP52" s="13"/>
    </row>
    <row r="53" spans="1:68" s="12" customFormat="1" ht="15" customHeight="1" x14ac:dyDescent="0.3">
      <c r="A53" s="39">
        <v>44850</v>
      </c>
      <c r="B53" s="21" t="s">
        <v>228</v>
      </c>
      <c r="C53" s="21" t="s">
        <v>120</v>
      </c>
      <c r="D53" s="21" t="s">
        <v>121</v>
      </c>
      <c r="E53" s="21" t="s">
        <v>88</v>
      </c>
      <c r="F53" s="21" t="s">
        <v>97</v>
      </c>
      <c r="G53" s="21" t="s">
        <v>98</v>
      </c>
      <c r="H53" s="21" t="s">
        <v>91</v>
      </c>
      <c r="I53" s="21" t="s">
        <v>229</v>
      </c>
      <c r="J53" s="21" t="s">
        <v>93</v>
      </c>
      <c r="K53" s="30" t="s">
        <v>616</v>
      </c>
      <c r="L53" s="30" t="s">
        <v>616</v>
      </c>
      <c r="M53" s="30" t="s">
        <v>616</v>
      </c>
      <c r="N53" s="30" t="s">
        <v>616</v>
      </c>
      <c r="O53" s="30" t="s">
        <v>616</v>
      </c>
      <c r="P53" s="30" t="s">
        <v>616</v>
      </c>
      <c r="Q53" s="30" t="s">
        <v>616</v>
      </c>
      <c r="R53" s="30" t="s">
        <v>616</v>
      </c>
      <c r="S53" s="30" t="s">
        <v>616</v>
      </c>
      <c r="T53" s="30"/>
      <c r="U53" s="30"/>
      <c r="V53" s="30"/>
      <c r="W53" s="30" t="s">
        <v>616</v>
      </c>
      <c r="X53" s="30" t="s">
        <v>616</v>
      </c>
      <c r="Y53" s="30" t="s">
        <v>616</v>
      </c>
      <c r="Z53" s="30" t="s">
        <v>616</v>
      </c>
      <c r="AA53" s="30" t="s">
        <v>616</v>
      </c>
      <c r="AB53" s="30" t="s">
        <v>616</v>
      </c>
      <c r="AC53" s="30" t="s">
        <v>616</v>
      </c>
      <c r="AD53" s="30" t="s">
        <v>616</v>
      </c>
      <c r="AE53" s="30"/>
      <c r="AF53" s="30"/>
      <c r="AG53" s="30"/>
      <c r="AH53" s="30"/>
      <c r="AI53" s="30"/>
      <c r="AJ53" s="30"/>
      <c r="AK53" s="30"/>
      <c r="AL53" s="30"/>
      <c r="AM53" s="30"/>
      <c r="AN53" s="30"/>
      <c r="AO53" s="30"/>
      <c r="AP53" s="30"/>
      <c r="AQ53" s="30"/>
      <c r="AR53" s="30"/>
      <c r="AS53" s="21"/>
      <c r="AT53" s="21"/>
      <c r="AU53" s="30"/>
      <c r="AV53" s="30"/>
      <c r="AW53" s="30"/>
      <c r="AX53" s="30"/>
      <c r="AY53" s="30"/>
      <c r="AZ53" s="30"/>
      <c r="BA53" s="30"/>
      <c r="BB53" s="30"/>
      <c r="BC53" s="30"/>
      <c r="BD53" s="30"/>
      <c r="BE53" s="30"/>
      <c r="BF53" s="30"/>
      <c r="BG53"/>
      <c r="BH53"/>
      <c r="BI53"/>
      <c r="BJ53"/>
      <c r="BK53"/>
      <c r="BL53"/>
      <c r="BM53"/>
      <c r="BN53"/>
      <c r="BO53"/>
      <c r="BP53"/>
    </row>
    <row r="54" spans="1:68" s="12" customFormat="1" ht="15" customHeight="1" x14ac:dyDescent="0.3">
      <c r="A54" s="39">
        <v>44850</v>
      </c>
      <c r="B54" s="21" t="s">
        <v>230</v>
      </c>
      <c r="C54" s="21" t="s">
        <v>231</v>
      </c>
      <c r="D54" s="21" t="s">
        <v>232</v>
      </c>
      <c r="E54" s="21" t="s">
        <v>88</v>
      </c>
      <c r="F54" s="21" t="s">
        <v>97</v>
      </c>
      <c r="G54" s="21" t="s">
        <v>98</v>
      </c>
      <c r="H54" s="21" t="s">
        <v>91</v>
      </c>
      <c r="I54" s="21" t="s">
        <v>233</v>
      </c>
      <c r="J54" s="21" t="s">
        <v>93</v>
      </c>
      <c r="K54" s="30"/>
      <c r="L54" s="30" t="s">
        <v>616</v>
      </c>
      <c r="M54" s="30" t="s">
        <v>616</v>
      </c>
      <c r="N54" s="30" t="s">
        <v>616</v>
      </c>
      <c r="O54" s="30" t="s">
        <v>616</v>
      </c>
      <c r="P54" s="30" t="s">
        <v>616</v>
      </c>
      <c r="Q54" s="30"/>
      <c r="R54" s="30"/>
      <c r="S54" s="30"/>
      <c r="T54" s="30"/>
      <c r="U54" s="30"/>
      <c r="V54" s="30"/>
      <c r="W54" s="30"/>
      <c r="X54" s="30" t="s">
        <v>616</v>
      </c>
      <c r="Y54" s="30" t="s">
        <v>616</v>
      </c>
      <c r="Z54" s="30" t="s">
        <v>616</v>
      </c>
      <c r="AA54" s="30" t="s">
        <v>616</v>
      </c>
      <c r="AB54" s="30" t="s">
        <v>616</v>
      </c>
      <c r="AC54" s="30"/>
      <c r="AD54" s="30"/>
      <c r="AE54" s="30"/>
      <c r="AF54" s="30"/>
      <c r="AG54" s="30"/>
      <c r="AH54" s="30"/>
      <c r="AI54" s="30"/>
      <c r="AJ54" s="30"/>
      <c r="AK54" s="30"/>
      <c r="AL54" s="30"/>
      <c r="AM54" s="30"/>
      <c r="AN54" s="30"/>
      <c r="AO54" s="30"/>
      <c r="AP54" s="30"/>
      <c r="AQ54" s="30"/>
      <c r="AR54" s="30"/>
      <c r="AS54" s="21"/>
      <c r="AT54" s="21"/>
      <c r="AU54" s="30"/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/>
      <c r="BH54"/>
      <c r="BI54"/>
      <c r="BJ54"/>
      <c r="BK54"/>
      <c r="BL54"/>
      <c r="BM54"/>
      <c r="BN54"/>
      <c r="BO54"/>
      <c r="BP54"/>
    </row>
    <row r="55" spans="1:68" s="12" customFormat="1" ht="15" customHeight="1" x14ac:dyDescent="0.25">
      <c r="A55" s="39">
        <v>44850</v>
      </c>
      <c r="B55" s="21" t="s">
        <v>234</v>
      </c>
      <c r="C55" s="21" t="s">
        <v>235</v>
      </c>
      <c r="D55" s="21" t="s">
        <v>236</v>
      </c>
      <c r="E55" s="21" t="s">
        <v>88</v>
      </c>
      <c r="F55" s="21" t="s">
        <v>237</v>
      </c>
      <c r="G55" s="21" t="s">
        <v>98</v>
      </c>
      <c r="H55" s="21" t="s">
        <v>91</v>
      </c>
      <c r="I55" s="21" t="s">
        <v>238</v>
      </c>
      <c r="J55" s="21" t="s">
        <v>93</v>
      </c>
      <c r="K55" s="30" t="s">
        <v>616</v>
      </c>
      <c r="L55" s="30" t="s">
        <v>616</v>
      </c>
      <c r="M55" s="30" t="s">
        <v>616</v>
      </c>
      <c r="N55" s="30" t="s">
        <v>616</v>
      </c>
      <c r="O55" s="30" t="s">
        <v>616</v>
      </c>
      <c r="P55" s="30" t="s">
        <v>616</v>
      </c>
      <c r="Q55" s="30" t="s">
        <v>616</v>
      </c>
      <c r="R55" s="30" t="s">
        <v>616</v>
      </c>
      <c r="S55" s="30" t="s">
        <v>616</v>
      </c>
      <c r="T55" s="30"/>
      <c r="U55" s="30"/>
      <c r="V55" s="30"/>
      <c r="W55" s="30" t="s">
        <v>616</v>
      </c>
      <c r="X55" s="30" t="s">
        <v>616</v>
      </c>
      <c r="Y55" s="30" t="s">
        <v>616</v>
      </c>
      <c r="Z55" s="30" t="s">
        <v>616</v>
      </c>
      <c r="AA55" s="30" t="s">
        <v>616</v>
      </c>
      <c r="AB55" s="30" t="s">
        <v>616</v>
      </c>
      <c r="AC55" s="30" t="s">
        <v>616</v>
      </c>
      <c r="AD55" s="30" t="s">
        <v>616</v>
      </c>
      <c r="AE55" s="30"/>
      <c r="AF55" s="30"/>
      <c r="AG55" s="30"/>
      <c r="AH55" s="30"/>
      <c r="AI55" s="30"/>
      <c r="AJ55" s="30"/>
      <c r="AK55" s="30"/>
      <c r="AL55" s="30"/>
      <c r="AM55" s="30"/>
      <c r="AN55" s="30"/>
      <c r="AO55" s="30"/>
      <c r="AP55" s="30"/>
      <c r="AQ55" s="30"/>
      <c r="AR55" s="30"/>
      <c r="AS55" s="21"/>
      <c r="AT55" s="21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  <c r="BL55" s="30"/>
      <c r="BM55" s="30"/>
      <c r="BN55" s="30"/>
      <c r="BO55" s="30"/>
      <c r="BP55" s="13"/>
    </row>
    <row r="56" spans="1:68" s="12" customFormat="1" ht="15" customHeight="1" x14ac:dyDescent="0.25">
      <c r="A56" s="39">
        <v>44850</v>
      </c>
      <c r="B56" s="21" t="s">
        <v>239</v>
      </c>
      <c r="C56" s="21" t="s">
        <v>240</v>
      </c>
      <c r="D56" s="21" t="s">
        <v>241</v>
      </c>
      <c r="E56" s="21" t="s">
        <v>88</v>
      </c>
      <c r="F56" s="21" t="s">
        <v>89</v>
      </c>
      <c r="G56" s="21" t="s">
        <v>158</v>
      </c>
      <c r="H56" s="21" t="s">
        <v>91</v>
      </c>
      <c r="I56" s="21" t="s">
        <v>242</v>
      </c>
      <c r="J56" s="21" t="s">
        <v>93</v>
      </c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  <c r="AA56" s="30"/>
      <c r="AB56" s="30"/>
      <c r="AC56" s="30"/>
      <c r="AD56" s="30"/>
      <c r="AE56" s="30"/>
      <c r="AF56" s="30"/>
      <c r="AG56" s="30"/>
      <c r="AH56" s="30"/>
      <c r="AI56" s="30"/>
      <c r="AJ56" s="30"/>
      <c r="AK56" s="30"/>
      <c r="AL56" s="30"/>
      <c r="AM56" s="30"/>
      <c r="AN56" s="30"/>
      <c r="AO56" s="30"/>
      <c r="AP56" s="30"/>
      <c r="AQ56" s="30"/>
      <c r="AR56" s="30"/>
      <c r="AS56" s="21"/>
      <c r="AT56" s="21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  <c r="BK56" s="30"/>
      <c r="BL56" s="30"/>
      <c r="BM56" s="30"/>
      <c r="BN56" s="30"/>
      <c r="BO56" s="30"/>
      <c r="BP56" s="13"/>
    </row>
    <row r="57" spans="1:68" s="12" customFormat="1" ht="15" customHeight="1" x14ac:dyDescent="0.25">
      <c r="A57" s="39">
        <v>44850</v>
      </c>
      <c r="B57" s="21" t="s">
        <v>94</v>
      </c>
      <c r="C57" s="21" t="s">
        <v>95</v>
      </c>
      <c r="D57" s="21" t="s">
        <v>96</v>
      </c>
      <c r="E57" s="21" t="s">
        <v>88</v>
      </c>
      <c r="F57" s="21" t="s">
        <v>97</v>
      </c>
      <c r="G57" s="21" t="s">
        <v>98</v>
      </c>
      <c r="H57" s="21" t="s">
        <v>91</v>
      </c>
      <c r="I57" s="21" t="s">
        <v>243</v>
      </c>
      <c r="J57" s="21" t="s">
        <v>93</v>
      </c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  <c r="AA57" s="30"/>
      <c r="AB57" s="30"/>
      <c r="AC57" s="30"/>
      <c r="AD57" s="30"/>
      <c r="AE57" s="30"/>
      <c r="AF57" s="30"/>
      <c r="AG57" s="30" t="s">
        <v>616</v>
      </c>
      <c r="AH57" s="30" t="s">
        <v>616</v>
      </c>
      <c r="AI57" s="30" t="s">
        <v>616</v>
      </c>
      <c r="AJ57" s="30" t="s">
        <v>616</v>
      </c>
      <c r="AK57" s="30" t="s">
        <v>616</v>
      </c>
      <c r="AL57" s="30" t="s">
        <v>616</v>
      </c>
      <c r="AM57" s="30" t="s">
        <v>616</v>
      </c>
      <c r="AN57" s="30"/>
      <c r="AO57" s="30"/>
      <c r="AP57" s="30"/>
      <c r="AQ57" s="30"/>
      <c r="AR57" s="30"/>
      <c r="AS57" s="21"/>
      <c r="AT57" s="21"/>
      <c r="AU57" s="30"/>
      <c r="AV57" s="30" t="s">
        <v>616</v>
      </c>
      <c r="AW57" s="30" t="s">
        <v>616</v>
      </c>
      <c r="AX57" s="30" t="s">
        <v>616</v>
      </c>
      <c r="AY57" s="30" t="s">
        <v>616</v>
      </c>
      <c r="AZ57" s="30" t="s">
        <v>616</v>
      </c>
      <c r="BA57" s="30" t="s">
        <v>616</v>
      </c>
      <c r="BB57" s="30" t="s">
        <v>616</v>
      </c>
      <c r="BC57" s="30" t="s">
        <v>616</v>
      </c>
      <c r="BD57" s="30" t="s">
        <v>616</v>
      </c>
      <c r="BE57" s="30" t="s">
        <v>616</v>
      </c>
      <c r="BF57" s="30" t="s">
        <v>616</v>
      </c>
      <c r="BG57" s="30"/>
      <c r="BH57" s="30"/>
      <c r="BI57" s="30"/>
      <c r="BJ57" s="30"/>
      <c r="BK57" s="30"/>
      <c r="BL57" s="30"/>
      <c r="BM57" s="30"/>
      <c r="BN57" s="30"/>
      <c r="BO57" s="30"/>
      <c r="BP57" s="13"/>
    </row>
    <row r="58" spans="1:68" s="12" customFormat="1" ht="15" customHeight="1" x14ac:dyDescent="0.25">
      <c r="A58" s="39">
        <v>44850</v>
      </c>
      <c r="B58" s="21" t="s">
        <v>151</v>
      </c>
      <c r="C58" s="21" t="s">
        <v>152</v>
      </c>
      <c r="D58" s="21" t="s">
        <v>153</v>
      </c>
      <c r="E58" s="21" t="s">
        <v>88</v>
      </c>
      <c r="F58" s="21" t="s">
        <v>97</v>
      </c>
      <c r="G58" s="21" t="s">
        <v>98</v>
      </c>
      <c r="H58" s="21" t="s">
        <v>91</v>
      </c>
      <c r="I58" s="21" t="s">
        <v>244</v>
      </c>
      <c r="J58" s="21" t="s">
        <v>93</v>
      </c>
      <c r="K58" s="30"/>
      <c r="L58" s="30" t="s">
        <v>616</v>
      </c>
      <c r="M58" s="30" t="s">
        <v>616</v>
      </c>
      <c r="N58" s="30" t="s">
        <v>616</v>
      </c>
      <c r="O58" s="30" t="s">
        <v>616</v>
      </c>
      <c r="P58" s="30" t="s">
        <v>616</v>
      </c>
      <c r="Q58" s="30" t="s">
        <v>616</v>
      </c>
      <c r="R58" s="30" t="s">
        <v>616</v>
      </c>
      <c r="S58" s="30"/>
      <c r="T58" s="30"/>
      <c r="U58" s="30"/>
      <c r="V58" s="30"/>
      <c r="W58" s="30"/>
      <c r="X58" s="30" t="s">
        <v>616</v>
      </c>
      <c r="Y58" s="30" t="s">
        <v>616</v>
      </c>
      <c r="Z58" s="30" t="s">
        <v>616</v>
      </c>
      <c r="AA58" s="30" t="s">
        <v>616</v>
      </c>
      <c r="AB58" s="30" t="s">
        <v>616</v>
      </c>
      <c r="AC58" s="30" t="s">
        <v>616</v>
      </c>
      <c r="AD58" s="30" t="s">
        <v>616</v>
      </c>
      <c r="AE58" s="30"/>
      <c r="AF58" s="30"/>
      <c r="AG58" s="30"/>
      <c r="AH58" s="30"/>
      <c r="AI58" s="30"/>
      <c r="AJ58" s="30"/>
      <c r="AK58" s="30"/>
      <c r="AL58" s="30"/>
      <c r="AM58" s="30"/>
      <c r="AN58" s="30"/>
      <c r="AO58" s="30"/>
      <c r="AP58" s="30"/>
      <c r="AQ58" s="30"/>
      <c r="AR58" s="30"/>
      <c r="AS58" s="21"/>
      <c r="AT58" s="21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13"/>
    </row>
    <row r="59" spans="1:68" s="12" customFormat="1" ht="15" customHeight="1" x14ac:dyDescent="0.3">
      <c r="A59" s="39">
        <v>44850</v>
      </c>
      <c r="B59" s="21" t="s">
        <v>245</v>
      </c>
      <c r="C59" s="21" t="s">
        <v>246</v>
      </c>
      <c r="D59" s="21" t="s">
        <v>217</v>
      </c>
      <c r="E59" s="21" t="s">
        <v>88</v>
      </c>
      <c r="F59" s="21" t="s">
        <v>97</v>
      </c>
      <c r="G59" s="21" t="s">
        <v>98</v>
      </c>
      <c r="H59" s="21" t="s">
        <v>91</v>
      </c>
      <c r="I59" s="21" t="s">
        <v>247</v>
      </c>
      <c r="J59" s="21" t="s">
        <v>93</v>
      </c>
      <c r="K59" s="30"/>
      <c r="L59" s="30" t="s">
        <v>616</v>
      </c>
      <c r="M59" s="30" t="s">
        <v>616</v>
      </c>
      <c r="N59" s="30" t="s">
        <v>616</v>
      </c>
      <c r="O59" s="30" t="s">
        <v>616</v>
      </c>
      <c r="P59" s="30" t="s">
        <v>616</v>
      </c>
      <c r="Q59" s="30" t="s">
        <v>616</v>
      </c>
      <c r="R59" s="30" t="s">
        <v>616</v>
      </c>
      <c r="S59" s="30" t="s">
        <v>616</v>
      </c>
      <c r="T59" s="30"/>
      <c r="U59" s="30"/>
      <c r="V59" s="30"/>
      <c r="W59" s="30"/>
      <c r="X59" s="30" t="s">
        <v>616</v>
      </c>
      <c r="Y59" s="30" t="s">
        <v>616</v>
      </c>
      <c r="Z59" s="30" t="s">
        <v>616</v>
      </c>
      <c r="AA59" s="30" t="s">
        <v>616</v>
      </c>
      <c r="AB59" s="30" t="s">
        <v>616</v>
      </c>
      <c r="AC59" s="30" t="s">
        <v>616</v>
      </c>
      <c r="AD59" s="30" t="s">
        <v>616</v>
      </c>
      <c r="AE59" s="30"/>
      <c r="AF59" s="30"/>
      <c r="AG59" s="30"/>
      <c r="AH59" s="30"/>
      <c r="AI59" s="30"/>
      <c r="AJ59" s="30"/>
      <c r="AK59" s="30"/>
      <c r="AL59" s="30"/>
      <c r="AM59" s="30"/>
      <c r="AN59" s="30"/>
      <c r="AO59" s="30"/>
      <c r="AP59" s="30"/>
      <c r="AQ59" s="30"/>
      <c r="AR59" s="30"/>
      <c r="AS59" s="21"/>
      <c r="AT59" s="21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/>
      <c r="BH59"/>
      <c r="BI59"/>
      <c r="BJ59"/>
      <c r="BK59"/>
      <c r="BL59"/>
      <c r="BM59"/>
      <c r="BN59"/>
      <c r="BO59"/>
      <c r="BP59"/>
    </row>
    <row r="60" spans="1:68" s="12" customFormat="1" ht="15" customHeight="1" x14ac:dyDescent="0.3">
      <c r="A60" s="39">
        <v>44850</v>
      </c>
      <c r="B60" s="21" t="s">
        <v>248</v>
      </c>
      <c r="C60" s="21" t="s">
        <v>249</v>
      </c>
      <c r="D60" s="21" t="s">
        <v>112</v>
      </c>
      <c r="E60" s="21" t="s">
        <v>88</v>
      </c>
      <c r="F60" s="21" t="s">
        <v>97</v>
      </c>
      <c r="G60" s="21" t="s">
        <v>98</v>
      </c>
      <c r="H60" s="21" t="s">
        <v>91</v>
      </c>
      <c r="I60" s="21" t="s">
        <v>250</v>
      </c>
      <c r="J60" s="21" t="s">
        <v>93</v>
      </c>
      <c r="K60" s="30"/>
      <c r="L60" s="30" t="s">
        <v>616</v>
      </c>
      <c r="M60" s="30" t="s">
        <v>616</v>
      </c>
      <c r="N60" s="30" t="s">
        <v>616</v>
      </c>
      <c r="O60" s="30" t="s">
        <v>616</v>
      </c>
      <c r="P60" s="30" t="s">
        <v>616</v>
      </c>
      <c r="Q60" s="30"/>
      <c r="R60" s="30"/>
      <c r="S60" s="30"/>
      <c r="T60" s="30"/>
      <c r="U60" s="30"/>
      <c r="V60" s="30"/>
      <c r="W60" s="30"/>
      <c r="X60" s="30" t="s">
        <v>616</v>
      </c>
      <c r="Y60" s="30" t="s">
        <v>616</v>
      </c>
      <c r="Z60" s="30" t="s">
        <v>616</v>
      </c>
      <c r="AA60" s="30" t="s">
        <v>616</v>
      </c>
      <c r="AB60" s="30" t="s">
        <v>616</v>
      </c>
      <c r="AC60" s="30"/>
      <c r="AD60" s="30"/>
      <c r="AE60" s="30"/>
      <c r="AF60" s="30"/>
      <c r="AG60" s="30"/>
      <c r="AH60" s="30"/>
      <c r="AI60" s="30"/>
      <c r="AJ60" s="30"/>
      <c r="AK60" s="30"/>
      <c r="AL60" s="30"/>
      <c r="AM60" s="30"/>
      <c r="AN60" s="30"/>
      <c r="AO60" s="30"/>
      <c r="AP60" s="30"/>
      <c r="AQ60" s="30"/>
      <c r="AR60" s="30"/>
      <c r="AS60" s="21"/>
      <c r="AT60" s="21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/>
      <c r="BH60"/>
      <c r="BI60"/>
      <c r="BJ60"/>
      <c r="BK60"/>
      <c r="BL60"/>
      <c r="BM60"/>
      <c r="BN60"/>
      <c r="BO60"/>
      <c r="BP60"/>
    </row>
    <row r="61" spans="1:68" s="12" customFormat="1" ht="14.4" x14ac:dyDescent="0.3">
      <c r="A61" s="39">
        <v>44850</v>
      </c>
      <c r="B61" s="21" t="s">
        <v>193</v>
      </c>
      <c r="C61" s="21" t="s">
        <v>194</v>
      </c>
      <c r="D61" s="21" t="s">
        <v>195</v>
      </c>
      <c r="E61" s="21" t="s">
        <v>88</v>
      </c>
      <c r="F61" s="21" t="s">
        <v>97</v>
      </c>
      <c r="G61" s="21" t="s">
        <v>98</v>
      </c>
      <c r="H61" s="21" t="s">
        <v>91</v>
      </c>
      <c r="I61" s="21" t="s">
        <v>251</v>
      </c>
      <c r="J61" s="21" t="s">
        <v>93</v>
      </c>
      <c r="K61" s="30" t="s">
        <v>616</v>
      </c>
      <c r="L61" s="30" t="s">
        <v>616</v>
      </c>
      <c r="M61" s="30" t="s">
        <v>616</v>
      </c>
      <c r="N61" s="30" t="s">
        <v>616</v>
      </c>
      <c r="O61" s="30" t="s">
        <v>616</v>
      </c>
      <c r="P61" s="30" t="s">
        <v>616</v>
      </c>
      <c r="Q61" s="30" t="s">
        <v>616</v>
      </c>
      <c r="R61" s="30" t="s">
        <v>616</v>
      </c>
      <c r="S61" s="30" t="s">
        <v>616</v>
      </c>
      <c r="T61" s="30"/>
      <c r="U61" s="30"/>
      <c r="V61" s="30"/>
      <c r="W61" s="30" t="s">
        <v>616</v>
      </c>
      <c r="X61" s="30" t="s">
        <v>616</v>
      </c>
      <c r="Y61" s="30" t="s">
        <v>616</v>
      </c>
      <c r="Z61" s="30" t="s">
        <v>616</v>
      </c>
      <c r="AA61" s="30" t="s">
        <v>616</v>
      </c>
      <c r="AB61" s="30" t="s">
        <v>616</v>
      </c>
      <c r="AC61" s="30" t="s">
        <v>616</v>
      </c>
      <c r="AD61" s="30" t="s">
        <v>616</v>
      </c>
      <c r="AE61" s="30"/>
      <c r="AF61" s="30"/>
      <c r="AG61" s="30"/>
      <c r="AH61" s="30"/>
      <c r="AI61" s="30"/>
      <c r="AJ61" s="30"/>
      <c r="AK61" s="30"/>
      <c r="AL61" s="30"/>
      <c r="AM61" s="30"/>
      <c r="AN61" s="30"/>
      <c r="AO61" s="30"/>
      <c r="AP61" s="30"/>
      <c r="AQ61" s="30"/>
      <c r="AR61" s="30"/>
      <c r="AS61" s="21"/>
      <c r="AT61" s="21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/>
      <c r="BH61"/>
      <c r="BI61"/>
      <c r="BJ61"/>
      <c r="BK61"/>
      <c r="BL61"/>
      <c r="BM61"/>
      <c r="BN61"/>
      <c r="BO61"/>
      <c r="BP61"/>
    </row>
    <row r="62" spans="1:68" s="12" customFormat="1" ht="14.4" x14ac:dyDescent="0.3">
      <c r="A62" s="39">
        <v>44850</v>
      </c>
      <c r="B62" s="21" t="s">
        <v>130</v>
      </c>
      <c r="C62" s="21" t="s">
        <v>130</v>
      </c>
      <c r="D62" s="21" t="s">
        <v>131</v>
      </c>
      <c r="E62" s="21" t="s">
        <v>88</v>
      </c>
      <c r="F62" s="21" t="s">
        <v>97</v>
      </c>
      <c r="G62" s="21" t="s">
        <v>98</v>
      </c>
      <c r="H62" s="21" t="s">
        <v>91</v>
      </c>
      <c r="I62" s="21" t="s">
        <v>252</v>
      </c>
      <c r="J62" s="21" t="s">
        <v>93</v>
      </c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  <c r="AA62" s="30"/>
      <c r="AB62" s="30"/>
      <c r="AC62" s="30"/>
      <c r="AD62" s="30"/>
      <c r="AE62" s="30" t="s">
        <v>616</v>
      </c>
      <c r="AF62" s="30" t="s">
        <v>616</v>
      </c>
      <c r="AG62" s="30" t="s">
        <v>616</v>
      </c>
      <c r="AH62" s="30" t="s">
        <v>616</v>
      </c>
      <c r="AI62" s="30" t="s">
        <v>616</v>
      </c>
      <c r="AJ62" s="30" t="s">
        <v>616</v>
      </c>
      <c r="AK62" s="30" t="s">
        <v>616</v>
      </c>
      <c r="AL62" s="30" t="s">
        <v>616</v>
      </c>
      <c r="AM62" s="30"/>
      <c r="AN62" s="30"/>
      <c r="AO62" s="30"/>
      <c r="AP62" s="30"/>
      <c r="AQ62" s="30"/>
      <c r="AR62" s="30"/>
      <c r="AS62" s="21"/>
      <c r="AT62" s="21"/>
      <c r="AU62" s="30"/>
      <c r="AV62" s="30" t="s">
        <v>616</v>
      </c>
      <c r="AW62" s="30" t="s">
        <v>616</v>
      </c>
      <c r="AX62" s="30" t="s">
        <v>616</v>
      </c>
      <c r="AY62" s="30" t="s">
        <v>616</v>
      </c>
      <c r="AZ62" s="30" t="s">
        <v>616</v>
      </c>
      <c r="BA62" s="30" t="s">
        <v>616</v>
      </c>
      <c r="BB62" s="30"/>
      <c r="BC62" s="30"/>
      <c r="BD62" s="30"/>
      <c r="BE62" s="30"/>
      <c r="BF62" s="30"/>
      <c r="BG62"/>
      <c r="BH62"/>
      <c r="BI62"/>
      <c r="BJ62"/>
      <c r="BK62"/>
      <c r="BL62"/>
      <c r="BM62"/>
      <c r="BN62"/>
      <c r="BO62"/>
      <c r="BP62"/>
    </row>
    <row r="63" spans="1:68" s="12" customFormat="1" ht="14.4" x14ac:dyDescent="0.25">
      <c r="A63" s="39">
        <v>44850</v>
      </c>
      <c r="B63" s="21" t="s">
        <v>253</v>
      </c>
      <c r="C63" s="21" t="s">
        <v>254</v>
      </c>
      <c r="D63" s="21" t="s">
        <v>166</v>
      </c>
      <c r="E63" s="21" t="s">
        <v>88</v>
      </c>
      <c r="F63" s="21" t="s">
        <v>97</v>
      </c>
      <c r="G63" s="21" t="s">
        <v>98</v>
      </c>
      <c r="H63" s="21" t="s">
        <v>91</v>
      </c>
      <c r="I63" s="21" t="s">
        <v>255</v>
      </c>
      <c r="J63" s="21" t="s">
        <v>93</v>
      </c>
      <c r="K63" s="30" t="s">
        <v>616</v>
      </c>
      <c r="L63" s="30" t="s">
        <v>616</v>
      </c>
      <c r="M63" s="30" t="s">
        <v>616</v>
      </c>
      <c r="N63" s="30" t="s">
        <v>616</v>
      </c>
      <c r="O63" s="30" t="s">
        <v>616</v>
      </c>
      <c r="P63" s="30" t="s">
        <v>616</v>
      </c>
      <c r="Q63" s="30"/>
      <c r="R63" s="30"/>
      <c r="S63" s="30"/>
      <c r="T63" s="30"/>
      <c r="U63" s="30"/>
      <c r="V63" s="30"/>
      <c r="W63" s="30" t="s">
        <v>616</v>
      </c>
      <c r="X63" s="30" t="s">
        <v>616</v>
      </c>
      <c r="Y63" s="30" t="s">
        <v>616</v>
      </c>
      <c r="Z63" s="30" t="s">
        <v>616</v>
      </c>
      <c r="AA63" s="30" t="s">
        <v>616</v>
      </c>
      <c r="AB63" s="30" t="s">
        <v>616</v>
      </c>
      <c r="AC63" s="30"/>
      <c r="AD63" s="30"/>
      <c r="AE63" s="30"/>
      <c r="AF63" s="30"/>
      <c r="AG63" s="30"/>
      <c r="AH63" s="30"/>
      <c r="AI63" s="30"/>
      <c r="AJ63" s="30"/>
      <c r="AK63" s="30"/>
      <c r="AL63" s="30"/>
      <c r="AM63" s="30"/>
      <c r="AN63" s="30"/>
      <c r="AO63" s="30"/>
      <c r="AP63" s="30"/>
      <c r="AQ63" s="30"/>
      <c r="AR63" s="30"/>
      <c r="AS63" s="21"/>
      <c r="AT63" s="21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13"/>
    </row>
    <row r="64" spans="1:68" s="12" customFormat="1" ht="14.4" x14ac:dyDescent="0.25">
      <c r="A64" s="39">
        <v>44853</v>
      </c>
      <c r="B64" s="21" t="s">
        <v>141</v>
      </c>
      <c r="C64" s="21" t="s">
        <v>141</v>
      </c>
      <c r="D64" s="21" t="s">
        <v>121</v>
      </c>
      <c r="E64" s="21" t="s">
        <v>103</v>
      </c>
      <c r="F64" s="21" t="s">
        <v>97</v>
      </c>
      <c r="G64" s="21" t="s">
        <v>113</v>
      </c>
      <c r="H64" s="21" t="s">
        <v>91</v>
      </c>
      <c r="I64" s="21" t="s">
        <v>256</v>
      </c>
      <c r="J64" s="21" t="s">
        <v>93</v>
      </c>
      <c r="K64" s="30"/>
      <c r="L64" s="30" t="s">
        <v>616</v>
      </c>
      <c r="M64" s="30" t="s">
        <v>616</v>
      </c>
      <c r="N64" s="30" t="s">
        <v>616</v>
      </c>
      <c r="O64" s="30" t="s">
        <v>616</v>
      </c>
      <c r="P64" s="30" t="s">
        <v>616</v>
      </c>
      <c r="Q64" s="30" t="s">
        <v>616</v>
      </c>
      <c r="R64" s="30" t="s">
        <v>616</v>
      </c>
      <c r="S64" s="30" t="s">
        <v>616</v>
      </c>
      <c r="T64" s="30"/>
      <c r="U64" s="30"/>
      <c r="V64" s="30"/>
      <c r="W64" s="30"/>
      <c r="X64" s="30" t="s">
        <v>616</v>
      </c>
      <c r="Y64" s="30" t="s">
        <v>616</v>
      </c>
      <c r="Z64" s="30" t="s">
        <v>616</v>
      </c>
      <c r="AA64" s="30" t="s">
        <v>616</v>
      </c>
      <c r="AB64" s="30" t="s">
        <v>616</v>
      </c>
      <c r="AC64" s="30" t="s">
        <v>616</v>
      </c>
      <c r="AD64" s="30" t="s">
        <v>616</v>
      </c>
      <c r="AE64" s="30"/>
      <c r="AF64" s="30"/>
      <c r="AG64" s="30"/>
      <c r="AH64" s="30"/>
      <c r="AI64" s="30"/>
      <c r="AJ64" s="30"/>
      <c r="AK64" s="30"/>
      <c r="AL64" s="30"/>
      <c r="AM64" s="30"/>
      <c r="AN64" s="30"/>
      <c r="AO64" s="30"/>
      <c r="AP64" s="30"/>
      <c r="AQ64" s="30"/>
      <c r="AR64" s="30"/>
      <c r="AS64" s="21"/>
      <c r="AT64" s="21"/>
      <c r="AU64" s="30"/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22"/>
    </row>
    <row r="65" spans="1:68" s="12" customFormat="1" ht="15" customHeight="1" x14ac:dyDescent="0.3">
      <c r="A65" s="39">
        <v>44854</v>
      </c>
      <c r="B65" s="21" t="s">
        <v>257</v>
      </c>
      <c r="C65" s="21" t="s">
        <v>258</v>
      </c>
      <c r="D65" s="21" t="s">
        <v>259</v>
      </c>
      <c r="E65" s="21" t="s">
        <v>88</v>
      </c>
      <c r="F65" s="21" t="s">
        <v>97</v>
      </c>
      <c r="G65" s="21" t="s">
        <v>98</v>
      </c>
      <c r="H65" s="21" t="s">
        <v>91</v>
      </c>
      <c r="I65" s="21" t="s">
        <v>260</v>
      </c>
      <c r="J65" s="21" t="s">
        <v>93</v>
      </c>
      <c r="K65" s="30"/>
      <c r="L65" s="30" t="s">
        <v>616</v>
      </c>
      <c r="M65" s="30" t="s">
        <v>616</v>
      </c>
      <c r="N65" s="30" t="s">
        <v>616</v>
      </c>
      <c r="O65" s="30" t="s">
        <v>616</v>
      </c>
      <c r="P65" s="30" t="s">
        <v>616</v>
      </c>
      <c r="Q65" s="30"/>
      <c r="R65" s="30"/>
      <c r="S65" s="30"/>
      <c r="T65" s="30"/>
      <c r="U65" s="30"/>
      <c r="V65" s="30"/>
      <c r="W65" s="30"/>
      <c r="X65" s="30" t="s">
        <v>616</v>
      </c>
      <c r="Y65" s="30" t="s">
        <v>616</v>
      </c>
      <c r="Z65" s="30" t="s">
        <v>616</v>
      </c>
      <c r="AA65" s="30" t="s">
        <v>616</v>
      </c>
      <c r="AB65" s="30" t="s">
        <v>616</v>
      </c>
      <c r="AC65" s="30"/>
      <c r="AD65" s="30"/>
      <c r="AE65" s="30"/>
      <c r="AF65" s="30"/>
      <c r="AG65" s="30"/>
      <c r="AH65" s="30"/>
      <c r="AI65" s="30"/>
      <c r="AJ65" s="30"/>
      <c r="AK65" s="30"/>
      <c r="AL65" s="30"/>
      <c r="AM65" s="30"/>
      <c r="AN65" s="30"/>
      <c r="AO65" s="30"/>
      <c r="AP65" s="30"/>
      <c r="AQ65" s="30"/>
      <c r="AR65" s="30"/>
      <c r="AS65" s="21"/>
      <c r="AT65" s="21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/>
      <c r="BH65"/>
      <c r="BI65"/>
      <c r="BJ65"/>
      <c r="BK65"/>
      <c r="BL65"/>
      <c r="BM65"/>
      <c r="BN65"/>
      <c r="BO65"/>
      <c r="BP65"/>
    </row>
    <row r="66" spans="1:68" s="12" customFormat="1" ht="15" customHeight="1" x14ac:dyDescent="0.3">
      <c r="A66" s="39">
        <v>44856</v>
      </c>
      <c r="B66" s="21" t="s">
        <v>261</v>
      </c>
      <c r="C66" s="21" t="s">
        <v>261</v>
      </c>
      <c r="D66" s="21" t="s">
        <v>262</v>
      </c>
      <c r="E66" s="21" t="s">
        <v>103</v>
      </c>
      <c r="F66" s="21" t="s">
        <v>97</v>
      </c>
      <c r="G66" s="21" t="s">
        <v>98</v>
      </c>
      <c r="H66" s="21" t="s">
        <v>91</v>
      </c>
      <c r="I66" s="21" t="s">
        <v>263</v>
      </c>
      <c r="J66" s="21" t="s">
        <v>93</v>
      </c>
      <c r="K66" s="30" t="s">
        <v>616</v>
      </c>
      <c r="L66" s="30" t="s">
        <v>616</v>
      </c>
      <c r="M66" s="30" t="s">
        <v>616</v>
      </c>
      <c r="N66" s="30" t="s">
        <v>616</v>
      </c>
      <c r="O66" s="30" t="s">
        <v>616</v>
      </c>
      <c r="P66" s="30" t="s">
        <v>616</v>
      </c>
      <c r="Q66" s="30" t="s">
        <v>616</v>
      </c>
      <c r="R66" s="30" t="s">
        <v>616</v>
      </c>
      <c r="S66" s="30"/>
      <c r="T66" s="30"/>
      <c r="U66" s="30"/>
      <c r="V66" s="30"/>
      <c r="W66" s="30" t="s">
        <v>616</v>
      </c>
      <c r="X66" s="30" t="s">
        <v>616</v>
      </c>
      <c r="Y66" s="30" t="s">
        <v>616</v>
      </c>
      <c r="Z66" s="30" t="s">
        <v>616</v>
      </c>
      <c r="AA66" s="30" t="s">
        <v>616</v>
      </c>
      <c r="AB66" s="30" t="s">
        <v>616</v>
      </c>
      <c r="AC66" s="30" t="s">
        <v>616</v>
      </c>
      <c r="AD66" s="30" t="s">
        <v>616</v>
      </c>
      <c r="AE66" s="30"/>
      <c r="AF66" s="30"/>
      <c r="AG66" s="30"/>
      <c r="AH66" s="30"/>
      <c r="AI66" s="30"/>
      <c r="AJ66" s="30"/>
      <c r="AK66" s="30"/>
      <c r="AL66" s="30"/>
      <c r="AM66" s="30"/>
      <c r="AN66" s="30"/>
      <c r="AO66" s="30"/>
      <c r="AP66" s="30"/>
      <c r="AQ66" s="30"/>
      <c r="AR66" s="30"/>
      <c r="AS66" s="21"/>
      <c r="AT66" s="21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/>
      <c r="BH66"/>
      <c r="BI66"/>
      <c r="BJ66"/>
      <c r="BK66"/>
      <c r="BL66"/>
      <c r="BM66"/>
      <c r="BN66"/>
      <c r="BO66"/>
      <c r="BP66"/>
    </row>
    <row r="67" spans="1:68" s="12" customFormat="1" ht="14.4" x14ac:dyDescent="0.25">
      <c r="A67" s="39">
        <v>44856</v>
      </c>
      <c r="B67" s="21" t="s">
        <v>86</v>
      </c>
      <c r="C67" s="21" t="s">
        <v>86</v>
      </c>
      <c r="D67" s="21" t="s">
        <v>87</v>
      </c>
      <c r="E67" s="21" t="s">
        <v>88</v>
      </c>
      <c r="F67" s="21" t="s">
        <v>97</v>
      </c>
      <c r="G67" s="21" t="s">
        <v>98</v>
      </c>
      <c r="H67" s="21" t="s">
        <v>91</v>
      </c>
      <c r="I67" s="21" t="s">
        <v>264</v>
      </c>
      <c r="J67" s="21" t="s">
        <v>93</v>
      </c>
      <c r="K67" s="30"/>
      <c r="L67" s="30" t="s">
        <v>616</v>
      </c>
      <c r="M67" s="30" t="s">
        <v>616</v>
      </c>
      <c r="N67" s="30" t="s">
        <v>616</v>
      </c>
      <c r="O67" s="30" t="s">
        <v>616</v>
      </c>
      <c r="P67" s="30" t="s">
        <v>616</v>
      </c>
      <c r="Q67" s="30" t="s">
        <v>616</v>
      </c>
      <c r="R67" s="30" t="s">
        <v>616</v>
      </c>
      <c r="S67" s="30" t="s">
        <v>616</v>
      </c>
      <c r="T67" s="30"/>
      <c r="U67" s="30"/>
      <c r="V67" s="30"/>
      <c r="W67" s="30"/>
      <c r="X67" s="30" t="s">
        <v>616</v>
      </c>
      <c r="Y67" s="30" t="s">
        <v>616</v>
      </c>
      <c r="Z67" s="30" t="s">
        <v>616</v>
      </c>
      <c r="AA67" s="30" t="s">
        <v>616</v>
      </c>
      <c r="AB67" s="30" t="s">
        <v>616</v>
      </c>
      <c r="AC67" s="30" t="s">
        <v>616</v>
      </c>
      <c r="AD67" s="30" t="s">
        <v>616</v>
      </c>
      <c r="AE67" s="30"/>
      <c r="AF67" s="30"/>
      <c r="AG67" s="30"/>
      <c r="AH67" s="30"/>
      <c r="AI67" s="30"/>
      <c r="AJ67" s="30"/>
      <c r="AK67" s="30"/>
      <c r="AL67" s="30"/>
      <c r="AM67" s="30"/>
      <c r="AN67" s="30"/>
      <c r="AO67" s="30"/>
      <c r="AP67" s="30"/>
      <c r="AQ67" s="30"/>
      <c r="AR67" s="30"/>
      <c r="AS67" s="21"/>
      <c r="AT67" s="21"/>
      <c r="AU67" s="30"/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13"/>
    </row>
    <row r="68" spans="1:68" s="12" customFormat="1" ht="15" customHeight="1" x14ac:dyDescent="0.25">
      <c r="A68" s="39">
        <v>44856</v>
      </c>
      <c r="B68" s="21" t="s">
        <v>239</v>
      </c>
      <c r="C68" s="21" t="s">
        <v>240</v>
      </c>
      <c r="D68" s="21" t="s">
        <v>241</v>
      </c>
      <c r="E68" s="21" t="s">
        <v>88</v>
      </c>
      <c r="F68" s="21" t="s">
        <v>97</v>
      </c>
      <c r="G68" s="21" t="s">
        <v>98</v>
      </c>
      <c r="H68" s="21" t="s">
        <v>91</v>
      </c>
      <c r="I68" s="21" t="s">
        <v>265</v>
      </c>
      <c r="J68" s="21" t="s">
        <v>266</v>
      </c>
      <c r="K68" s="30"/>
      <c r="L68" s="30" t="s">
        <v>616</v>
      </c>
      <c r="M68" s="30" t="s">
        <v>616</v>
      </c>
      <c r="N68" s="30" t="s">
        <v>616</v>
      </c>
      <c r="O68" s="30" t="s">
        <v>616</v>
      </c>
      <c r="P68" s="30" t="s">
        <v>616</v>
      </c>
      <c r="Q68" s="30" t="s">
        <v>616</v>
      </c>
      <c r="R68" s="30" t="s">
        <v>616</v>
      </c>
      <c r="S68" s="30" t="s">
        <v>616</v>
      </c>
      <c r="T68" s="30"/>
      <c r="U68" s="30"/>
      <c r="V68" s="30"/>
      <c r="W68" s="30"/>
      <c r="X68" s="30"/>
      <c r="Y68" s="30"/>
      <c r="Z68" s="30"/>
      <c r="AA68" s="30"/>
      <c r="AB68" s="30"/>
      <c r="AC68" s="30"/>
      <c r="AD68" s="30"/>
      <c r="AE68" s="30"/>
      <c r="AF68" s="30"/>
      <c r="AG68" s="30"/>
      <c r="AH68" s="30"/>
      <c r="AI68" s="30"/>
      <c r="AJ68" s="30"/>
      <c r="AK68" s="30"/>
      <c r="AL68" s="30"/>
      <c r="AM68" s="30"/>
      <c r="AN68" s="30"/>
      <c r="AO68" s="30"/>
      <c r="AP68" s="30"/>
      <c r="AQ68" s="30"/>
      <c r="AR68" s="30"/>
      <c r="AS68" s="21"/>
      <c r="AT68" s="21"/>
      <c r="AU68" s="30"/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0"/>
      <c r="BH68" s="30"/>
      <c r="BI68" s="30"/>
      <c r="BJ68" s="30"/>
      <c r="BK68" s="30"/>
      <c r="BL68" s="30"/>
      <c r="BM68" s="30"/>
      <c r="BN68" s="30"/>
      <c r="BO68" s="30"/>
      <c r="BP68" s="13"/>
    </row>
    <row r="69" spans="1:68" s="12" customFormat="1" ht="15" customHeight="1" x14ac:dyDescent="0.25">
      <c r="A69" s="39">
        <v>44856</v>
      </c>
      <c r="B69" s="21" t="s">
        <v>209</v>
      </c>
      <c r="C69" s="21" t="s">
        <v>124</v>
      </c>
      <c r="D69" s="21" t="s">
        <v>102</v>
      </c>
      <c r="E69" s="21" t="s">
        <v>103</v>
      </c>
      <c r="F69" s="21" t="s">
        <v>97</v>
      </c>
      <c r="G69" s="21" t="s">
        <v>98</v>
      </c>
      <c r="H69" s="21" t="s">
        <v>91</v>
      </c>
      <c r="I69" s="21" t="s">
        <v>267</v>
      </c>
      <c r="J69" s="21" t="s">
        <v>93</v>
      </c>
      <c r="K69" s="30"/>
      <c r="L69" s="30" t="s">
        <v>616</v>
      </c>
      <c r="M69" s="30" t="s">
        <v>616</v>
      </c>
      <c r="N69" s="30" t="s">
        <v>616</v>
      </c>
      <c r="O69" s="30" t="s">
        <v>616</v>
      </c>
      <c r="P69" s="30" t="s">
        <v>616</v>
      </c>
      <c r="Q69" s="30"/>
      <c r="R69" s="30"/>
      <c r="S69" s="30"/>
      <c r="T69" s="30"/>
      <c r="U69" s="30"/>
      <c r="V69" s="30"/>
      <c r="W69" s="30"/>
      <c r="X69" s="30" t="s">
        <v>616</v>
      </c>
      <c r="Y69" s="30" t="s">
        <v>616</v>
      </c>
      <c r="Z69" s="30" t="s">
        <v>616</v>
      </c>
      <c r="AA69" s="30" t="s">
        <v>616</v>
      </c>
      <c r="AB69" s="30" t="s">
        <v>616</v>
      </c>
      <c r="AC69" s="30"/>
      <c r="AD69" s="30"/>
      <c r="AE69" s="30"/>
      <c r="AF69" s="30"/>
      <c r="AG69" s="30"/>
      <c r="AH69" s="30"/>
      <c r="AI69" s="30"/>
      <c r="AJ69" s="30"/>
      <c r="AK69" s="30"/>
      <c r="AL69" s="30"/>
      <c r="AM69" s="30"/>
      <c r="AN69" s="30"/>
      <c r="AO69" s="30"/>
      <c r="AP69" s="30"/>
      <c r="AQ69" s="30"/>
      <c r="AR69" s="30"/>
      <c r="AS69" s="21"/>
      <c r="AT69" s="21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13"/>
    </row>
    <row r="70" spans="1:68" s="12" customFormat="1" ht="15" customHeight="1" x14ac:dyDescent="0.25">
      <c r="A70" s="39">
        <v>44856</v>
      </c>
      <c r="B70" s="21" t="s">
        <v>261</v>
      </c>
      <c r="C70" s="21" t="s">
        <v>261</v>
      </c>
      <c r="D70" s="21" t="s">
        <v>262</v>
      </c>
      <c r="E70" s="21" t="s">
        <v>103</v>
      </c>
      <c r="F70" s="21" t="s">
        <v>89</v>
      </c>
      <c r="G70" s="21" t="s">
        <v>158</v>
      </c>
      <c r="H70" s="21" t="s">
        <v>91</v>
      </c>
      <c r="I70" s="21" t="s">
        <v>268</v>
      </c>
      <c r="J70" s="21" t="s">
        <v>93</v>
      </c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  <c r="AA70" s="30"/>
      <c r="AB70" s="30"/>
      <c r="AC70" s="30"/>
      <c r="AD70" s="30"/>
      <c r="AE70" s="30"/>
      <c r="AF70" s="30"/>
      <c r="AG70" s="30"/>
      <c r="AH70" s="30"/>
      <c r="AI70" s="30"/>
      <c r="AJ70" s="30"/>
      <c r="AK70" s="30"/>
      <c r="AL70" s="30"/>
      <c r="AM70" s="30"/>
      <c r="AN70" s="30"/>
      <c r="AO70" s="30"/>
      <c r="AP70" s="30"/>
      <c r="AQ70" s="30"/>
      <c r="AR70" s="30"/>
      <c r="AS70" s="21"/>
      <c r="AT70" s="21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13"/>
    </row>
    <row r="71" spans="1:68" s="12" customFormat="1" ht="15" hidden="1" customHeight="1" x14ac:dyDescent="0.25">
      <c r="A71" s="39">
        <v>44856</v>
      </c>
      <c r="B71" s="21" t="s">
        <v>572</v>
      </c>
      <c r="C71" s="21" t="s">
        <v>573</v>
      </c>
      <c r="D71" s="21" t="s">
        <v>574</v>
      </c>
      <c r="E71" s="21" t="s">
        <v>570</v>
      </c>
      <c r="F71" s="21" t="s">
        <v>89</v>
      </c>
      <c r="G71" s="21" t="s">
        <v>98</v>
      </c>
      <c r="H71" s="21" t="s">
        <v>91</v>
      </c>
      <c r="I71" s="21" t="s">
        <v>583</v>
      </c>
      <c r="J71" s="21" t="s">
        <v>93</v>
      </c>
      <c r="K71" s="30"/>
      <c r="L71" s="30" t="s">
        <v>616</v>
      </c>
      <c r="M71" s="30" t="s">
        <v>616</v>
      </c>
      <c r="N71" s="30" t="s">
        <v>616</v>
      </c>
      <c r="O71" s="30" t="s">
        <v>616</v>
      </c>
      <c r="P71" s="30" t="s">
        <v>616</v>
      </c>
      <c r="Q71" s="30" t="s">
        <v>616</v>
      </c>
      <c r="R71" s="30" t="s">
        <v>616</v>
      </c>
      <c r="S71" s="30" t="s">
        <v>616</v>
      </c>
      <c r="T71" s="30"/>
      <c r="U71" s="30"/>
      <c r="V71" s="30"/>
      <c r="W71" s="30"/>
      <c r="X71" s="30" t="s">
        <v>616</v>
      </c>
      <c r="Y71" s="30" t="s">
        <v>616</v>
      </c>
      <c r="Z71" s="30" t="s">
        <v>616</v>
      </c>
      <c r="AA71" s="30" t="s">
        <v>616</v>
      </c>
      <c r="AB71" s="30" t="s">
        <v>616</v>
      </c>
      <c r="AC71" s="30" t="s">
        <v>616</v>
      </c>
      <c r="AD71" s="30" t="s">
        <v>616</v>
      </c>
      <c r="AE71" s="30"/>
      <c r="AF71" s="30"/>
      <c r="AG71" s="30"/>
      <c r="AH71" s="30"/>
      <c r="AI71" s="30"/>
      <c r="AJ71" s="30"/>
      <c r="AK71" s="30"/>
      <c r="AL71" s="30"/>
      <c r="AM71" s="30"/>
      <c r="AN71" s="30"/>
      <c r="AO71" s="30"/>
      <c r="AP71" s="30"/>
      <c r="AQ71" s="30"/>
      <c r="AR71" s="30"/>
      <c r="AS71" s="21"/>
      <c r="AT71" s="21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13"/>
    </row>
    <row r="72" spans="1:68" s="12" customFormat="1" ht="15" customHeight="1" x14ac:dyDescent="0.25">
      <c r="A72" s="39">
        <v>44857</v>
      </c>
      <c r="B72" s="21" t="s">
        <v>86</v>
      </c>
      <c r="C72" s="21" t="s">
        <v>86</v>
      </c>
      <c r="D72" s="21" t="s">
        <v>87</v>
      </c>
      <c r="E72" s="21" t="s">
        <v>88</v>
      </c>
      <c r="F72" s="21" t="s">
        <v>97</v>
      </c>
      <c r="G72" s="21" t="s">
        <v>98</v>
      </c>
      <c r="H72" s="21" t="s">
        <v>91</v>
      </c>
      <c r="I72" s="21" t="s">
        <v>264</v>
      </c>
      <c r="J72" s="21" t="s">
        <v>93</v>
      </c>
      <c r="K72" s="30"/>
      <c r="L72" s="30" t="s">
        <v>616</v>
      </c>
      <c r="M72" s="30" t="s">
        <v>616</v>
      </c>
      <c r="N72" s="30" t="s">
        <v>616</v>
      </c>
      <c r="O72" s="30" t="s">
        <v>616</v>
      </c>
      <c r="P72" s="30" t="s">
        <v>616</v>
      </c>
      <c r="Q72" s="30" t="s">
        <v>616</v>
      </c>
      <c r="R72" s="30" t="s">
        <v>616</v>
      </c>
      <c r="S72" s="30" t="s">
        <v>616</v>
      </c>
      <c r="T72" s="30"/>
      <c r="U72" s="30"/>
      <c r="V72" s="30"/>
      <c r="W72" s="30"/>
      <c r="X72" s="30" t="s">
        <v>616</v>
      </c>
      <c r="Y72" s="30" t="s">
        <v>616</v>
      </c>
      <c r="Z72" s="30" t="s">
        <v>616</v>
      </c>
      <c r="AA72" s="30" t="s">
        <v>616</v>
      </c>
      <c r="AB72" s="30" t="s">
        <v>616</v>
      </c>
      <c r="AC72" s="30" t="s">
        <v>616</v>
      </c>
      <c r="AD72" s="30" t="s">
        <v>616</v>
      </c>
      <c r="AE72" s="30"/>
      <c r="AF72" s="30"/>
      <c r="AG72" s="30"/>
      <c r="AH72" s="30"/>
      <c r="AI72" s="30"/>
      <c r="AJ72" s="30"/>
      <c r="AK72" s="30"/>
      <c r="AL72" s="30"/>
      <c r="AM72" s="30"/>
      <c r="AN72" s="30"/>
      <c r="AO72" s="30"/>
      <c r="AP72" s="30"/>
      <c r="AQ72" s="30"/>
      <c r="AR72" s="30"/>
      <c r="AS72" s="21"/>
      <c r="AT72" s="21"/>
      <c r="AU72" s="30"/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0"/>
      <c r="BH72" s="30"/>
      <c r="BI72" s="30"/>
      <c r="BJ72" s="30"/>
      <c r="BK72" s="30"/>
      <c r="BL72" s="30"/>
      <c r="BM72" s="30"/>
      <c r="BN72" s="30"/>
      <c r="BO72" s="30"/>
      <c r="BP72" s="13"/>
    </row>
    <row r="73" spans="1:68" s="12" customFormat="1" ht="15" customHeight="1" x14ac:dyDescent="0.3">
      <c r="A73" s="39">
        <v>44857</v>
      </c>
      <c r="B73" s="21" t="s">
        <v>269</v>
      </c>
      <c r="C73" s="21" t="s">
        <v>269</v>
      </c>
      <c r="D73" s="21" t="s">
        <v>232</v>
      </c>
      <c r="E73" s="21" t="s">
        <v>88</v>
      </c>
      <c r="F73" s="21" t="s">
        <v>97</v>
      </c>
      <c r="G73" s="21" t="s">
        <v>98</v>
      </c>
      <c r="H73" s="21" t="s">
        <v>91</v>
      </c>
      <c r="I73" s="21" t="s">
        <v>270</v>
      </c>
      <c r="J73" s="21" t="s">
        <v>93</v>
      </c>
      <c r="K73" s="30"/>
      <c r="L73" s="30" t="s">
        <v>616</v>
      </c>
      <c r="M73" s="30" t="s">
        <v>616</v>
      </c>
      <c r="N73" s="30" t="s">
        <v>616</v>
      </c>
      <c r="O73" s="30" t="s">
        <v>616</v>
      </c>
      <c r="P73" s="30" t="s">
        <v>616</v>
      </c>
      <c r="Q73" s="30" t="s">
        <v>616</v>
      </c>
      <c r="R73" s="30" t="s">
        <v>616</v>
      </c>
      <c r="S73" s="30" t="s">
        <v>616</v>
      </c>
      <c r="T73" s="30"/>
      <c r="U73" s="30"/>
      <c r="V73" s="30"/>
      <c r="W73" s="30"/>
      <c r="X73" s="30" t="s">
        <v>616</v>
      </c>
      <c r="Y73" s="30" t="s">
        <v>616</v>
      </c>
      <c r="Z73" s="30" t="s">
        <v>616</v>
      </c>
      <c r="AA73" s="30" t="s">
        <v>616</v>
      </c>
      <c r="AB73" s="30" t="s">
        <v>616</v>
      </c>
      <c r="AC73" s="30" t="s">
        <v>616</v>
      </c>
      <c r="AD73" s="30" t="s">
        <v>616</v>
      </c>
      <c r="AE73" s="30"/>
      <c r="AF73" s="30"/>
      <c r="AG73" s="30"/>
      <c r="AH73" s="30"/>
      <c r="AI73" s="30"/>
      <c r="AJ73" s="30"/>
      <c r="AK73" s="30"/>
      <c r="AL73" s="30"/>
      <c r="AM73" s="30"/>
      <c r="AN73" s="30"/>
      <c r="AO73" s="30"/>
      <c r="AP73" s="30"/>
      <c r="AQ73" s="30"/>
      <c r="AR73" s="30"/>
      <c r="AS73" s="21"/>
      <c r="AT73" s="21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/>
      <c r="BH73"/>
      <c r="BI73"/>
      <c r="BJ73"/>
      <c r="BK73"/>
      <c r="BL73"/>
      <c r="BM73"/>
      <c r="BN73"/>
      <c r="BO73"/>
      <c r="BP73"/>
    </row>
    <row r="74" spans="1:68" s="12" customFormat="1" ht="14.4" x14ac:dyDescent="0.3">
      <c r="A74" s="39">
        <v>44857</v>
      </c>
      <c r="B74" s="21" t="s">
        <v>271</v>
      </c>
      <c r="C74" s="21" t="s">
        <v>272</v>
      </c>
      <c r="D74" s="21" t="s">
        <v>273</v>
      </c>
      <c r="E74" s="21" t="s">
        <v>88</v>
      </c>
      <c r="F74" s="21" t="s">
        <v>274</v>
      </c>
      <c r="G74" s="21" t="s">
        <v>98</v>
      </c>
      <c r="H74" s="21" t="s">
        <v>91</v>
      </c>
      <c r="I74" s="21" t="s">
        <v>275</v>
      </c>
      <c r="J74" s="21" t="s">
        <v>93</v>
      </c>
      <c r="K74" s="30" t="s">
        <v>616</v>
      </c>
      <c r="L74" s="30" t="s">
        <v>616</v>
      </c>
      <c r="M74" s="30" t="s">
        <v>616</v>
      </c>
      <c r="N74" s="30" t="s">
        <v>616</v>
      </c>
      <c r="O74" s="30" t="s">
        <v>616</v>
      </c>
      <c r="P74" s="30" t="s">
        <v>616</v>
      </c>
      <c r="Q74" s="30"/>
      <c r="R74" s="30"/>
      <c r="S74" s="30"/>
      <c r="T74" s="30"/>
      <c r="U74" s="30"/>
      <c r="V74" s="30"/>
      <c r="W74" s="30" t="s">
        <v>616</v>
      </c>
      <c r="X74" s="30" t="s">
        <v>616</v>
      </c>
      <c r="Y74" s="30" t="s">
        <v>616</v>
      </c>
      <c r="Z74" s="30" t="s">
        <v>616</v>
      </c>
      <c r="AA74" s="30" t="s">
        <v>616</v>
      </c>
      <c r="AB74" s="30" t="s">
        <v>616</v>
      </c>
      <c r="AC74" s="30"/>
      <c r="AD74" s="30"/>
      <c r="AE74" s="30"/>
      <c r="AF74" s="30"/>
      <c r="AG74" s="30"/>
      <c r="AH74" s="30"/>
      <c r="AI74" s="30"/>
      <c r="AJ74" s="30"/>
      <c r="AK74" s="30"/>
      <c r="AL74" s="30"/>
      <c r="AM74" s="30"/>
      <c r="AN74" s="30"/>
      <c r="AO74" s="30"/>
      <c r="AP74" s="30"/>
      <c r="AQ74" s="30"/>
      <c r="AR74" s="30"/>
      <c r="AS74" s="21"/>
      <c r="AT74" s="21"/>
      <c r="AU74" s="30"/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/>
      <c r="BH74"/>
      <c r="BI74"/>
      <c r="BJ74"/>
      <c r="BK74"/>
      <c r="BL74"/>
      <c r="BM74"/>
      <c r="BN74"/>
      <c r="BO74"/>
      <c r="BP74"/>
    </row>
    <row r="75" spans="1:68" s="12" customFormat="1" ht="14.4" x14ac:dyDescent="0.3">
      <c r="A75" s="39">
        <v>44857</v>
      </c>
      <c r="B75" s="21" t="s">
        <v>276</v>
      </c>
      <c r="C75" s="21" t="s">
        <v>261</v>
      </c>
      <c r="D75" s="21" t="s">
        <v>262</v>
      </c>
      <c r="E75" s="21" t="s">
        <v>88</v>
      </c>
      <c r="F75" s="21" t="s">
        <v>97</v>
      </c>
      <c r="G75" s="21" t="s">
        <v>98</v>
      </c>
      <c r="H75" s="21" t="s">
        <v>91</v>
      </c>
      <c r="I75" s="21" t="s">
        <v>277</v>
      </c>
      <c r="J75" s="21" t="s">
        <v>93</v>
      </c>
      <c r="K75" s="30" t="s">
        <v>616</v>
      </c>
      <c r="L75" s="30" t="s">
        <v>616</v>
      </c>
      <c r="M75" s="30" t="s">
        <v>616</v>
      </c>
      <c r="N75" s="30" t="s">
        <v>616</v>
      </c>
      <c r="O75" s="30" t="s">
        <v>616</v>
      </c>
      <c r="P75" s="30" t="s">
        <v>616</v>
      </c>
      <c r="Q75" s="30" t="s">
        <v>616</v>
      </c>
      <c r="R75" s="30" t="s">
        <v>616</v>
      </c>
      <c r="S75" s="30" t="s">
        <v>616</v>
      </c>
      <c r="T75" s="30"/>
      <c r="U75" s="30"/>
      <c r="V75" s="30"/>
      <c r="W75" s="30" t="s">
        <v>616</v>
      </c>
      <c r="X75" s="30" t="s">
        <v>616</v>
      </c>
      <c r="Y75" s="30" t="s">
        <v>616</v>
      </c>
      <c r="Z75" s="30" t="s">
        <v>616</v>
      </c>
      <c r="AA75" s="30" t="s">
        <v>616</v>
      </c>
      <c r="AB75" s="30" t="s">
        <v>616</v>
      </c>
      <c r="AC75" s="30" t="s">
        <v>616</v>
      </c>
      <c r="AD75" s="30" t="s">
        <v>616</v>
      </c>
      <c r="AE75" s="30"/>
      <c r="AF75" s="30"/>
      <c r="AG75" s="30"/>
      <c r="AH75" s="30"/>
      <c r="AI75" s="30"/>
      <c r="AJ75" s="30"/>
      <c r="AK75" s="30"/>
      <c r="AL75" s="30"/>
      <c r="AM75" s="30"/>
      <c r="AN75" s="30"/>
      <c r="AO75" s="30"/>
      <c r="AP75" s="30"/>
      <c r="AQ75" s="30"/>
      <c r="AR75" s="30"/>
      <c r="AS75" s="21"/>
      <c r="AT75" s="21"/>
      <c r="AU75" s="30"/>
      <c r="AV75" s="30"/>
      <c r="AW75" s="30"/>
      <c r="AX75" s="30"/>
      <c r="AY75" s="30"/>
      <c r="AZ75" s="30"/>
      <c r="BA75" s="30"/>
      <c r="BB75" s="30"/>
      <c r="BC75" s="30"/>
      <c r="BD75" s="30"/>
      <c r="BE75" s="30"/>
      <c r="BF75" s="30"/>
      <c r="BG75"/>
      <c r="BH75"/>
      <c r="BI75"/>
      <c r="BJ75"/>
      <c r="BK75"/>
      <c r="BL75"/>
      <c r="BM75"/>
      <c r="BN75"/>
      <c r="BO75"/>
      <c r="BP75"/>
    </row>
    <row r="76" spans="1:68" s="12" customFormat="1" ht="14.4" x14ac:dyDescent="0.3">
      <c r="A76" s="39">
        <v>44857</v>
      </c>
      <c r="B76" s="21" t="s">
        <v>278</v>
      </c>
      <c r="C76" s="21" t="s">
        <v>279</v>
      </c>
      <c r="D76" s="21" t="s">
        <v>280</v>
      </c>
      <c r="E76" s="21" t="s">
        <v>88</v>
      </c>
      <c r="F76" s="21" t="s">
        <v>97</v>
      </c>
      <c r="G76" s="21" t="s">
        <v>98</v>
      </c>
      <c r="H76" s="21" t="s">
        <v>91</v>
      </c>
      <c r="I76" s="21" t="s">
        <v>281</v>
      </c>
      <c r="J76" s="21" t="s">
        <v>93</v>
      </c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  <c r="AF76" s="30"/>
      <c r="AG76" s="30"/>
      <c r="AH76" s="30"/>
      <c r="AI76" s="30"/>
      <c r="AJ76" s="30"/>
      <c r="AK76" s="30" t="s">
        <v>616</v>
      </c>
      <c r="AL76" s="30" t="s">
        <v>616</v>
      </c>
      <c r="AM76" s="30" t="s">
        <v>616</v>
      </c>
      <c r="AN76" s="30" t="s">
        <v>616</v>
      </c>
      <c r="AO76" s="30" t="s">
        <v>616</v>
      </c>
      <c r="AP76" s="30" t="s">
        <v>616</v>
      </c>
      <c r="AQ76" s="30"/>
      <c r="AR76" s="30"/>
      <c r="AS76" s="21"/>
      <c r="AT76" s="21"/>
      <c r="AU76" s="30"/>
      <c r="AV76" s="30" t="s">
        <v>616</v>
      </c>
      <c r="AW76" s="30" t="s">
        <v>616</v>
      </c>
      <c r="AX76" s="30" t="s">
        <v>616</v>
      </c>
      <c r="AY76" s="30" t="s">
        <v>616</v>
      </c>
      <c r="AZ76" s="30" t="s">
        <v>616</v>
      </c>
      <c r="BA76" s="30" t="s">
        <v>616</v>
      </c>
      <c r="BB76" s="30" t="s">
        <v>616</v>
      </c>
      <c r="BC76" s="30" t="s">
        <v>616</v>
      </c>
      <c r="BD76" s="30" t="s">
        <v>616</v>
      </c>
      <c r="BE76" s="30" t="s">
        <v>616</v>
      </c>
      <c r="BF76" s="30" t="s">
        <v>616</v>
      </c>
      <c r="BG76"/>
      <c r="BH76"/>
      <c r="BI76"/>
      <c r="BJ76"/>
      <c r="BK76"/>
      <c r="BL76"/>
      <c r="BM76"/>
      <c r="BN76"/>
      <c r="BO76"/>
      <c r="BP76"/>
    </row>
    <row r="77" spans="1:68" s="12" customFormat="1" ht="14.4" x14ac:dyDescent="0.3">
      <c r="A77" s="39">
        <v>44857</v>
      </c>
      <c r="B77" s="21" t="s">
        <v>189</v>
      </c>
      <c r="C77" s="21" t="s">
        <v>190</v>
      </c>
      <c r="D77" s="21" t="s">
        <v>191</v>
      </c>
      <c r="E77" s="21" t="s">
        <v>103</v>
      </c>
      <c r="F77" s="21" t="s">
        <v>97</v>
      </c>
      <c r="G77" s="21" t="s">
        <v>98</v>
      </c>
      <c r="H77" s="21" t="s">
        <v>91</v>
      </c>
      <c r="I77" s="21" t="s">
        <v>282</v>
      </c>
      <c r="J77" s="21" t="s">
        <v>204</v>
      </c>
      <c r="K77" s="30"/>
      <c r="L77" s="30" t="s">
        <v>616</v>
      </c>
      <c r="M77" s="30" t="s">
        <v>616</v>
      </c>
      <c r="N77" s="30" t="s">
        <v>616</v>
      </c>
      <c r="O77" s="30" t="s">
        <v>616</v>
      </c>
      <c r="P77" s="30" t="s">
        <v>616</v>
      </c>
      <c r="Q77" s="30" t="s">
        <v>616</v>
      </c>
      <c r="R77" s="30" t="s">
        <v>616</v>
      </c>
      <c r="S77" s="30" t="s">
        <v>616</v>
      </c>
      <c r="T77" s="30"/>
      <c r="U77" s="30"/>
      <c r="V77" s="30"/>
      <c r="W77" s="30"/>
      <c r="X77" s="30" t="s">
        <v>616</v>
      </c>
      <c r="Y77" s="30" t="s">
        <v>616</v>
      </c>
      <c r="Z77" s="30" t="s">
        <v>616</v>
      </c>
      <c r="AA77" s="30" t="s">
        <v>616</v>
      </c>
      <c r="AB77" s="30" t="s">
        <v>616</v>
      </c>
      <c r="AC77" s="30" t="s">
        <v>616</v>
      </c>
      <c r="AD77" s="30" t="s">
        <v>616</v>
      </c>
      <c r="AE77" s="30"/>
      <c r="AF77" s="30"/>
      <c r="AG77" s="30"/>
      <c r="AH77" s="30"/>
      <c r="AI77" s="30"/>
      <c r="AJ77" s="30"/>
      <c r="AK77" s="30"/>
      <c r="AL77" s="30"/>
      <c r="AM77" s="30"/>
      <c r="AN77" s="30"/>
      <c r="AO77" s="30"/>
      <c r="AP77" s="30"/>
      <c r="AQ77" s="30"/>
      <c r="AR77" s="30"/>
      <c r="AS77" s="21"/>
      <c r="AT77" s="21"/>
      <c r="AU77" s="30"/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/>
      <c r="BH77"/>
      <c r="BI77"/>
      <c r="BJ77"/>
      <c r="BK77"/>
      <c r="BL77"/>
      <c r="BM77"/>
      <c r="BN77"/>
      <c r="BO77"/>
      <c r="BP77"/>
    </row>
    <row r="78" spans="1:68" s="12" customFormat="1" ht="15" customHeight="1" x14ac:dyDescent="0.25">
      <c r="A78" s="39">
        <v>44857</v>
      </c>
      <c r="B78" s="21" t="s">
        <v>283</v>
      </c>
      <c r="C78" s="21" t="s">
        <v>284</v>
      </c>
      <c r="D78" s="21" t="s">
        <v>285</v>
      </c>
      <c r="E78" s="21" t="s">
        <v>88</v>
      </c>
      <c r="F78" s="21" t="s">
        <v>97</v>
      </c>
      <c r="G78" s="21" t="s">
        <v>98</v>
      </c>
      <c r="H78" s="21" t="s">
        <v>91</v>
      </c>
      <c r="I78" s="21" t="s">
        <v>286</v>
      </c>
      <c r="J78" s="21" t="s">
        <v>93</v>
      </c>
      <c r="K78" s="30"/>
      <c r="L78" s="30" t="s">
        <v>616</v>
      </c>
      <c r="M78" s="30" t="s">
        <v>616</v>
      </c>
      <c r="N78" s="30" t="s">
        <v>616</v>
      </c>
      <c r="O78" s="30" t="s">
        <v>616</v>
      </c>
      <c r="P78" s="30" t="s">
        <v>616</v>
      </c>
      <c r="Q78" s="30" t="s">
        <v>616</v>
      </c>
      <c r="R78" s="30" t="s">
        <v>616</v>
      </c>
      <c r="S78" s="30" t="s">
        <v>616</v>
      </c>
      <c r="T78" s="30"/>
      <c r="U78" s="30"/>
      <c r="V78" s="30"/>
      <c r="W78" s="30"/>
      <c r="X78" s="30" t="s">
        <v>616</v>
      </c>
      <c r="Y78" s="30" t="s">
        <v>616</v>
      </c>
      <c r="Z78" s="30" t="s">
        <v>616</v>
      </c>
      <c r="AA78" s="30" t="s">
        <v>616</v>
      </c>
      <c r="AB78" s="30" t="s">
        <v>616</v>
      </c>
      <c r="AC78" s="30" t="s">
        <v>616</v>
      </c>
      <c r="AD78" s="30" t="s">
        <v>616</v>
      </c>
      <c r="AE78" s="30"/>
      <c r="AF78" s="30"/>
      <c r="AG78" s="30"/>
      <c r="AH78" s="30"/>
      <c r="AI78" s="30"/>
      <c r="AJ78" s="30"/>
      <c r="AK78" s="30"/>
      <c r="AL78" s="30"/>
      <c r="AM78" s="30"/>
      <c r="AN78" s="30"/>
      <c r="AO78" s="30"/>
      <c r="AP78" s="30"/>
      <c r="AQ78" s="30"/>
      <c r="AR78" s="30"/>
      <c r="AS78" s="21"/>
      <c r="AT78" s="21"/>
      <c r="AU78" s="30"/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0"/>
      <c r="BH78" s="30"/>
      <c r="BI78" s="30"/>
      <c r="BJ78" s="30"/>
      <c r="BK78" s="30"/>
      <c r="BL78" s="30"/>
      <c r="BM78" s="30"/>
      <c r="BN78" s="30"/>
      <c r="BO78" s="30"/>
      <c r="BP78" s="22"/>
    </row>
    <row r="79" spans="1:68" s="12" customFormat="1" ht="15" hidden="1" customHeight="1" x14ac:dyDescent="0.3">
      <c r="A79" s="39">
        <v>44857</v>
      </c>
      <c r="B79" s="21" t="s">
        <v>572</v>
      </c>
      <c r="C79" s="21" t="s">
        <v>573</v>
      </c>
      <c r="D79" s="21" t="s">
        <v>574</v>
      </c>
      <c r="E79" s="21" t="s">
        <v>570</v>
      </c>
      <c r="F79" s="21" t="s">
        <v>89</v>
      </c>
      <c r="G79" s="21" t="s">
        <v>98</v>
      </c>
      <c r="H79" s="21" t="s">
        <v>91</v>
      </c>
      <c r="I79" s="21" t="s">
        <v>583</v>
      </c>
      <c r="J79" s="21" t="s">
        <v>93</v>
      </c>
      <c r="K79" s="30" t="s">
        <v>616</v>
      </c>
      <c r="L79" s="30" t="s">
        <v>616</v>
      </c>
      <c r="M79" s="30" t="s">
        <v>616</v>
      </c>
      <c r="N79" s="30" t="s">
        <v>616</v>
      </c>
      <c r="O79" s="30" t="s">
        <v>616</v>
      </c>
      <c r="P79" s="30" t="s">
        <v>616</v>
      </c>
      <c r="Q79" s="30"/>
      <c r="R79" s="30"/>
      <c r="S79" s="30"/>
      <c r="T79" s="30"/>
      <c r="U79" s="30"/>
      <c r="V79" s="30"/>
      <c r="W79" s="30" t="s">
        <v>616</v>
      </c>
      <c r="X79" s="30" t="s">
        <v>616</v>
      </c>
      <c r="Y79" s="30" t="s">
        <v>616</v>
      </c>
      <c r="Z79" s="30" t="s">
        <v>616</v>
      </c>
      <c r="AA79" s="30" t="s">
        <v>616</v>
      </c>
      <c r="AB79" s="30" t="s">
        <v>616</v>
      </c>
      <c r="AC79" s="30"/>
      <c r="AD79" s="30"/>
      <c r="AE79" s="30"/>
      <c r="AF79" s="30"/>
      <c r="AG79" s="30"/>
      <c r="AH79" s="30"/>
      <c r="AI79" s="30"/>
      <c r="AJ79" s="30"/>
      <c r="AK79" s="30"/>
      <c r="AL79" s="30"/>
      <c r="AM79" s="30"/>
      <c r="AN79" s="30"/>
      <c r="AO79" s="30"/>
      <c r="AP79" s="30"/>
      <c r="AQ79" s="30"/>
      <c r="AR79" s="30"/>
      <c r="AS79" s="21"/>
      <c r="AT79" s="21"/>
      <c r="AU79" s="30"/>
      <c r="AV79" s="30"/>
      <c r="AW79" s="30"/>
      <c r="AX79" s="30"/>
      <c r="AY79" s="30"/>
      <c r="AZ79" s="30"/>
      <c r="BA79" s="30"/>
      <c r="BB79" s="30"/>
      <c r="BC79" s="30"/>
      <c r="BD79" s="30"/>
      <c r="BE79" s="30"/>
      <c r="BF79" s="30"/>
      <c r="BG79"/>
      <c r="BH79"/>
      <c r="BI79"/>
      <c r="BJ79"/>
      <c r="BK79"/>
      <c r="BL79"/>
      <c r="BM79"/>
      <c r="BN79"/>
      <c r="BO79"/>
      <c r="BP79"/>
    </row>
    <row r="80" spans="1:68" s="12" customFormat="1" ht="15" customHeight="1" x14ac:dyDescent="0.3">
      <c r="A80" s="39">
        <v>44857</v>
      </c>
      <c r="B80" s="21" t="s">
        <v>584</v>
      </c>
      <c r="C80" s="21" t="s">
        <v>290</v>
      </c>
      <c r="D80" s="21" t="s">
        <v>291</v>
      </c>
      <c r="E80" s="21" t="s">
        <v>585</v>
      </c>
      <c r="F80" s="21" t="s">
        <v>97</v>
      </c>
      <c r="G80" s="21" t="s">
        <v>98</v>
      </c>
      <c r="H80" s="21" t="s">
        <v>91</v>
      </c>
      <c r="I80" s="21" t="s">
        <v>586</v>
      </c>
      <c r="J80" s="21" t="s">
        <v>587</v>
      </c>
      <c r="K80" s="30" t="s">
        <v>616</v>
      </c>
      <c r="L80" s="30" t="s">
        <v>616</v>
      </c>
      <c r="M80" s="30" t="s">
        <v>616</v>
      </c>
      <c r="N80" s="30" t="s">
        <v>616</v>
      </c>
      <c r="O80" s="30" t="s">
        <v>616</v>
      </c>
      <c r="P80" s="30" t="s">
        <v>616</v>
      </c>
      <c r="Q80" s="30" t="s">
        <v>616</v>
      </c>
      <c r="R80" s="30" t="s">
        <v>616</v>
      </c>
      <c r="S80" s="30" t="s">
        <v>616</v>
      </c>
      <c r="T80" s="30"/>
      <c r="U80" s="30"/>
      <c r="V80" s="30"/>
      <c r="W80" s="30" t="s">
        <v>616</v>
      </c>
      <c r="X80" s="30" t="s">
        <v>616</v>
      </c>
      <c r="Y80" s="30" t="s">
        <v>616</v>
      </c>
      <c r="Z80" s="30" t="s">
        <v>616</v>
      </c>
      <c r="AA80" s="30" t="s">
        <v>616</v>
      </c>
      <c r="AB80" s="30" t="s">
        <v>616</v>
      </c>
      <c r="AC80" s="30" t="s">
        <v>616</v>
      </c>
      <c r="AD80" s="30" t="s">
        <v>616</v>
      </c>
      <c r="AE80" s="30"/>
      <c r="AF80" s="30"/>
      <c r="AG80" s="30"/>
      <c r="AH80" s="30"/>
      <c r="AI80" s="30"/>
      <c r="AJ80" s="30"/>
      <c r="AK80" s="30"/>
      <c r="AL80" s="30"/>
      <c r="AM80" s="30"/>
      <c r="AN80" s="30"/>
      <c r="AO80" s="30"/>
      <c r="AP80" s="30"/>
      <c r="AQ80" s="30"/>
      <c r="AR80" s="30"/>
      <c r="AS80" s="21"/>
      <c r="AT80" s="21"/>
      <c r="AU80" s="30"/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/>
      <c r="BH80"/>
      <c r="BI80"/>
      <c r="BJ80"/>
      <c r="BK80"/>
      <c r="BL80"/>
      <c r="BM80"/>
      <c r="BN80"/>
      <c r="BO80"/>
      <c r="BP80"/>
    </row>
    <row r="81" spans="1:68" s="12" customFormat="1" ht="14.4" hidden="1" x14ac:dyDescent="0.25">
      <c r="A81" s="39">
        <v>44857</v>
      </c>
      <c r="B81" s="21" t="s">
        <v>580</v>
      </c>
      <c r="C81" s="21" t="s">
        <v>580</v>
      </c>
      <c r="D81" s="21" t="s">
        <v>581</v>
      </c>
      <c r="E81" s="21" t="s">
        <v>570</v>
      </c>
      <c r="F81" s="21" t="s">
        <v>89</v>
      </c>
      <c r="G81" s="21" t="s">
        <v>98</v>
      </c>
      <c r="H81" s="21" t="s">
        <v>91</v>
      </c>
      <c r="I81" s="21" t="s">
        <v>588</v>
      </c>
      <c r="J81" s="21" t="s">
        <v>93</v>
      </c>
      <c r="K81" s="30" t="s">
        <v>616</v>
      </c>
      <c r="L81" s="30" t="s">
        <v>616</v>
      </c>
      <c r="M81" s="30" t="s">
        <v>616</v>
      </c>
      <c r="N81" s="30" t="s">
        <v>616</v>
      </c>
      <c r="O81" s="30" t="s">
        <v>616</v>
      </c>
      <c r="P81" s="30" t="s">
        <v>616</v>
      </c>
      <c r="Q81" s="30" t="s">
        <v>616</v>
      </c>
      <c r="R81" s="30" t="s">
        <v>616</v>
      </c>
      <c r="S81" s="30" t="s">
        <v>616</v>
      </c>
      <c r="T81" s="30"/>
      <c r="U81" s="30"/>
      <c r="V81" s="30"/>
      <c r="W81" s="30" t="s">
        <v>616</v>
      </c>
      <c r="X81" s="30" t="s">
        <v>616</v>
      </c>
      <c r="Y81" s="30" t="s">
        <v>616</v>
      </c>
      <c r="Z81" s="30" t="s">
        <v>616</v>
      </c>
      <c r="AA81" s="30" t="s">
        <v>616</v>
      </c>
      <c r="AB81" s="30" t="s">
        <v>616</v>
      </c>
      <c r="AC81" s="30" t="s">
        <v>616</v>
      </c>
      <c r="AD81" s="30" t="s">
        <v>616</v>
      </c>
      <c r="AE81" s="30"/>
      <c r="AF81" s="30"/>
      <c r="AG81" s="30"/>
      <c r="AH81" s="30"/>
      <c r="AI81" s="30"/>
      <c r="AJ81" s="30"/>
      <c r="AK81" s="30"/>
      <c r="AL81" s="30"/>
      <c r="AM81" s="30"/>
      <c r="AN81" s="30"/>
      <c r="AO81" s="30"/>
      <c r="AP81" s="30"/>
      <c r="AQ81" s="30"/>
      <c r="AR81" s="30"/>
      <c r="AS81" s="21"/>
      <c r="AT81" s="21"/>
      <c r="AU81" s="30"/>
      <c r="AV81" s="30"/>
      <c r="AW81" s="30"/>
      <c r="AX81" s="30"/>
      <c r="AY81" s="30"/>
      <c r="AZ81" s="30"/>
      <c r="BA81" s="30"/>
      <c r="BB81" s="30"/>
      <c r="BC81" s="30"/>
      <c r="BD81" s="30"/>
      <c r="BE81" s="30"/>
      <c r="BF81" s="30"/>
      <c r="BG81" s="30"/>
      <c r="BH81" s="30"/>
      <c r="BI81" s="30"/>
      <c r="BJ81" s="30"/>
      <c r="BK81" s="30"/>
      <c r="BL81" s="30"/>
      <c r="BM81" s="30"/>
      <c r="BN81" s="30"/>
      <c r="BO81" s="30"/>
      <c r="BP81" s="13"/>
    </row>
    <row r="82" spans="1:68" s="12" customFormat="1" ht="15" customHeight="1" x14ac:dyDescent="0.3">
      <c r="A82" s="39">
        <v>44860</v>
      </c>
      <c r="B82" s="21" t="s">
        <v>141</v>
      </c>
      <c r="C82" s="21" t="s">
        <v>141</v>
      </c>
      <c r="D82" s="21" t="s">
        <v>121</v>
      </c>
      <c r="E82" s="21" t="s">
        <v>103</v>
      </c>
      <c r="F82" s="21" t="s">
        <v>97</v>
      </c>
      <c r="G82" s="21" t="s">
        <v>113</v>
      </c>
      <c r="H82" s="21" t="s">
        <v>91</v>
      </c>
      <c r="I82" s="21" t="s">
        <v>287</v>
      </c>
      <c r="J82" s="21" t="s">
        <v>93</v>
      </c>
      <c r="K82" s="30"/>
      <c r="L82" s="30" t="s">
        <v>616</v>
      </c>
      <c r="M82" s="30" t="s">
        <v>616</v>
      </c>
      <c r="N82" s="30" t="s">
        <v>616</v>
      </c>
      <c r="O82" s="30" t="s">
        <v>616</v>
      </c>
      <c r="P82" s="30" t="s">
        <v>616</v>
      </c>
      <c r="Q82" s="30" t="s">
        <v>616</v>
      </c>
      <c r="R82" s="30" t="s">
        <v>616</v>
      </c>
      <c r="S82" s="30" t="s">
        <v>616</v>
      </c>
      <c r="T82" s="30"/>
      <c r="U82" s="30"/>
      <c r="V82" s="30"/>
      <c r="W82" s="30"/>
      <c r="X82" s="30" t="s">
        <v>616</v>
      </c>
      <c r="Y82" s="30" t="s">
        <v>616</v>
      </c>
      <c r="Z82" s="30" t="s">
        <v>616</v>
      </c>
      <c r="AA82" s="30" t="s">
        <v>616</v>
      </c>
      <c r="AB82" s="30" t="s">
        <v>616</v>
      </c>
      <c r="AC82" s="30" t="s">
        <v>616</v>
      </c>
      <c r="AD82" s="30" t="s">
        <v>616</v>
      </c>
      <c r="AE82" s="30"/>
      <c r="AF82" s="30"/>
      <c r="AG82" s="30"/>
      <c r="AH82" s="30"/>
      <c r="AI82" s="30"/>
      <c r="AJ82" s="30"/>
      <c r="AK82" s="30"/>
      <c r="AL82" s="30"/>
      <c r="AM82" s="30"/>
      <c r="AN82" s="30"/>
      <c r="AO82" s="30"/>
      <c r="AP82" s="30"/>
      <c r="AQ82" s="30"/>
      <c r="AR82" s="30"/>
      <c r="AS82" s="21"/>
      <c r="AT82" s="21"/>
      <c r="AU82" s="30"/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/>
      <c r="BH82"/>
      <c r="BI82"/>
      <c r="BJ82"/>
      <c r="BK82"/>
      <c r="BL82"/>
      <c r="BM82"/>
      <c r="BN82"/>
      <c r="BO82"/>
      <c r="BP82"/>
    </row>
    <row r="83" spans="1:68" s="12" customFormat="1" ht="15" customHeight="1" x14ac:dyDescent="0.3">
      <c r="A83" s="39">
        <v>44863</v>
      </c>
      <c r="B83" s="21" t="s">
        <v>94</v>
      </c>
      <c r="C83" s="21" t="s">
        <v>95</v>
      </c>
      <c r="D83" s="21" t="s">
        <v>96</v>
      </c>
      <c r="E83" s="21" t="s">
        <v>88</v>
      </c>
      <c r="F83" s="21" t="s">
        <v>97</v>
      </c>
      <c r="G83" s="21" t="s">
        <v>98</v>
      </c>
      <c r="H83" s="21" t="s">
        <v>91</v>
      </c>
      <c r="I83" s="21" t="s">
        <v>288</v>
      </c>
      <c r="J83" s="21" t="s">
        <v>93</v>
      </c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  <c r="AF83" s="30"/>
      <c r="AG83" s="30"/>
      <c r="AH83" s="30" t="s">
        <v>616</v>
      </c>
      <c r="AI83" s="30" t="s">
        <v>616</v>
      </c>
      <c r="AJ83" s="30" t="s">
        <v>616</v>
      </c>
      <c r="AK83" s="30" t="s">
        <v>616</v>
      </c>
      <c r="AL83" s="30" t="s">
        <v>616</v>
      </c>
      <c r="AM83" s="30" t="s">
        <v>616</v>
      </c>
      <c r="AN83" s="30" t="s">
        <v>616</v>
      </c>
      <c r="AO83" s="30" t="s">
        <v>616</v>
      </c>
      <c r="AP83" s="30" t="s">
        <v>616</v>
      </c>
      <c r="AQ83" s="30" t="s">
        <v>616</v>
      </c>
      <c r="AR83" s="30"/>
      <c r="AS83" s="21"/>
      <c r="AT83" s="21"/>
      <c r="AU83" s="30"/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/>
      <c r="BH83"/>
      <c r="BI83"/>
      <c r="BJ83"/>
      <c r="BK83"/>
      <c r="BL83"/>
      <c r="BM83"/>
      <c r="BN83"/>
      <c r="BO83"/>
      <c r="BP83"/>
    </row>
    <row r="84" spans="1:68" s="12" customFormat="1" ht="15" customHeight="1" x14ac:dyDescent="0.3">
      <c r="A84" s="39">
        <v>44863</v>
      </c>
      <c r="B84" s="21" t="s">
        <v>289</v>
      </c>
      <c r="C84" s="21" t="s">
        <v>290</v>
      </c>
      <c r="D84" s="21" t="s">
        <v>291</v>
      </c>
      <c r="E84" s="21" t="s">
        <v>88</v>
      </c>
      <c r="F84" s="21" t="s">
        <v>89</v>
      </c>
      <c r="G84" s="21" t="s">
        <v>90</v>
      </c>
      <c r="H84" s="21" t="s">
        <v>91</v>
      </c>
      <c r="I84" s="21" t="s">
        <v>292</v>
      </c>
      <c r="J84" s="21" t="s">
        <v>93</v>
      </c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  <c r="AF84" s="30"/>
      <c r="AG84" s="30"/>
      <c r="AH84" s="30"/>
      <c r="AI84" s="30"/>
      <c r="AJ84" s="30"/>
      <c r="AK84" s="30"/>
      <c r="AL84" s="30"/>
      <c r="AM84" s="30"/>
      <c r="AN84" s="30"/>
      <c r="AO84" s="30"/>
      <c r="AP84" s="30"/>
      <c r="AQ84" s="30"/>
      <c r="AR84" s="30"/>
      <c r="AS84" s="21"/>
      <c r="AT84" s="21"/>
      <c r="AU84" s="30"/>
      <c r="AV84" s="30"/>
      <c r="AW84" s="30"/>
      <c r="AX84" s="30"/>
      <c r="AY84" s="30"/>
      <c r="AZ84" s="30"/>
      <c r="BA84" s="30"/>
      <c r="BB84" s="30"/>
      <c r="BC84" s="30"/>
      <c r="BD84" s="30"/>
      <c r="BE84" s="30"/>
      <c r="BF84" s="30"/>
      <c r="BG84"/>
      <c r="BH84"/>
      <c r="BI84"/>
      <c r="BJ84"/>
      <c r="BK84"/>
      <c r="BL84"/>
      <c r="BM84"/>
      <c r="BN84"/>
      <c r="BO84"/>
      <c r="BP84"/>
    </row>
    <row r="85" spans="1:68" s="12" customFormat="1" ht="15" customHeight="1" x14ac:dyDescent="0.3">
      <c r="A85" s="39">
        <v>44864</v>
      </c>
      <c r="B85" s="21" t="s">
        <v>94</v>
      </c>
      <c r="C85" s="21" t="s">
        <v>95</v>
      </c>
      <c r="D85" s="21" t="s">
        <v>96</v>
      </c>
      <c r="E85" s="21" t="s">
        <v>88</v>
      </c>
      <c r="F85" s="21" t="s">
        <v>97</v>
      </c>
      <c r="G85" s="21" t="s">
        <v>98</v>
      </c>
      <c r="H85" s="21" t="s">
        <v>91</v>
      </c>
      <c r="I85" s="21" t="s">
        <v>288</v>
      </c>
      <c r="J85" s="21" t="s">
        <v>93</v>
      </c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  <c r="AF85" s="30"/>
      <c r="AG85" s="30" t="s">
        <v>616</v>
      </c>
      <c r="AH85" s="30" t="s">
        <v>616</v>
      </c>
      <c r="AI85" s="30" t="s">
        <v>616</v>
      </c>
      <c r="AJ85" s="30" t="s">
        <v>616</v>
      </c>
      <c r="AK85" s="30" t="s">
        <v>616</v>
      </c>
      <c r="AL85" s="30" t="s">
        <v>616</v>
      </c>
      <c r="AM85" s="30" t="s">
        <v>616</v>
      </c>
      <c r="AN85" s="30" t="s">
        <v>616</v>
      </c>
      <c r="AO85" s="30"/>
      <c r="AP85" s="30"/>
      <c r="AQ85" s="30"/>
      <c r="AR85" s="30"/>
      <c r="AS85" s="21"/>
      <c r="AT85" s="21"/>
      <c r="AU85" s="30"/>
      <c r="AV85" s="30" t="s">
        <v>616</v>
      </c>
      <c r="AW85" s="30" t="s">
        <v>616</v>
      </c>
      <c r="AX85" s="30" t="s">
        <v>616</v>
      </c>
      <c r="AY85" s="30" t="s">
        <v>616</v>
      </c>
      <c r="AZ85" s="30" t="s">
        <v>616</v>
      </c>
      <c r="BA85" s="30" t="s">
        <v>616</v>
      </c>
      <c r="BB85" s="30" t="s">
        <v>616</v>
      </c>
      <c r="BC85" s="30" t="s">
        <v>616</v>
      </c>
      <c r="BD85" s="30" t="s">
        <v>616</v>
      </c>
      <c r="BE85" s="30" t="s">
        <v>616</v>
      </c>
      <c r="BF85" s="30" t="s">
        <v>616</v>
      </c>
      <c r="BG85"/>
      <c r="BH85"/>
      <c r="BI85"/>
      <c r="BJ85"/>
      <c r="BK85"/>
      <c r="BL85"/>
      <c r="BM85"/>
      <c r="BN85"/>
      <c r="BO85"/>
      <c r="BP85"/>
    </row>
    <row r="86" spans="1:68" s="12" customFormat="1" ht="14.4" x14ac:dyDescent="0.3">
      <c r="A86" s="39">
        <v>44864</v>
      </c>
      <c r="B86" s="21" t="s">
        <v>105</v>
      </c>
      <c r="C86" s="21" t="s">
        <v>106</v>
      </c>
      <c r="D86" s="21" t="s">
        <v>107</v>
      </c>
      <c r="E86" s="21" t="s">
        <v>88</v>
      </c>
      <c r="F86" s="21" t="s">
        <v>97</v>
      </c>
      <c r="G86" s="21" t="s">
        <v>98</v>
      </c>
      <c r="H86" s="21" t="s">
        <v>108</v>
      </c>
      <c r="I86" s="21" t="s">
        <v>293</v>
      </c>
      <c r="J86" s="21" t="s">
        <v>93</v>
      </c>
      <c r="K86" s="30" t="s">
        <v>616</v>
      </c>
      <c r="L86" s="30" t="s">
        <v>616</v>
      </c>
      <c r="M86" s="30" t="s">
        <v>616</v>
      </c>
      <c r="N86" s="30" t="s">
        <v>616</v>
      </c>
      <c r="O86" s="30" t="s">
        <v>616</v>
      </c>
      <c r="P86" s="30" t="s">
        <v>616</v>
      </c>
      <c r="Q86" s="30" t="s">
        <v>616</v>
      </c>
      <c r="R86" s="30" t="s">
        <v>616</v>
      </c>
      <c r="S86" s="30" t="s">
        <v>616</v>
      </c>
      <c r="T86" s="30"/>
      <c r="U86" s="30"/>
      <c r="V86" s="30"/>
      <c r="W86" s="30" t="s">
        <v>616</v>
      </c>
      <c r="X86" s="30" t="s">
        <v>616</v>
      </c>
      <c r="Y86" s="30" t="s">
        <v>616</v>
      </c>
      <c r="Z86" s="30" t="s">
        <v>616</v>
      </c>
      <c r="AA86" s="30" t="s">
        <v>616</v>
      </c>
      <c r="AB86" s="30" t="s">
        <v>616</v>
      </c>
      <c r="AC86" s="30" t="s">
        <v>616</v>
      </c>
      <c r="AD86" s="30" t="s">
        <v>616</v>
      </c>
      <c r="AE86" s="30"/>
      <c r="AF86" s="30"/>
      <c r="AG86" s="30"/>
      <c r="AH86" s="30"/>
      <c r="AI86" s="30"/>
      <c r="AJ86" s="30"/>
      <c r="AK86" s="30"/>
      <c r="AL86" s="30"/>
      <c r="AM86" s="30"/>
      <c r="AN86" s="30"/>
      <c r="AO86" s="30"/>
      <c r="AP86" s="30"/>
      <c r="AQ86" s="30"/>
      <c r="AR86" s="30"/>
      <c r="AS86" s="21"/>
      <c r="AT86" s="21"/>
      <c r="AU86" s="30"/>
      <c r="AV86" s="30"/>
      <c r="AW86" s="30"/>
      <c r="AX86" s="30"/>
      <c r="AY86" s="30"/>
      <c r="AZ86" s="30"/>
      <c r="BA86" s="30"/>
      <c r="BB86" s="30"/>
      <c r="BC86" s="30"/>
      <c r="BD86" s="30"/>
      <c r="BE86" s="30"/>
      <c r="BF86" s="30"/>
      <c r="BG86"/>
      <c r="BH86"/>
      <c r="BI86"/>
      <c r="BJ86"/>
      <c r="BK86"/>
      <c r="BL86"/>
      <c r="BM86"/>
      <c r="BN86"/>
      <c r="BO86"/>
      <c r="BP86"/>
    </row>
    <row r="87" spans="1:68" s="12" customFormat="1" ht="15" customHeight="1" x14ac:dyDescent="0.25">
      <c r="A87" s="39">
        <v>44864</v>
      </c>
      <c r="B87" s="21" t="s">
        <v>119</v>
      </c>
      <c r="C87" s="21" t="s">
        <v>120</v>
      </c>
      <c r="D87" s="21" t="s">
        <v>121</v>
      </c>
      <c r="E87" s="21" t="s">
        <v>88</v>
      </c>
      <c r="F87" s="21" t="s">
        <v>97</v>
      </c>
      <c r="G87" s="21" t="s">
        <v>98</v>
      </c>
      <c r="H87" s="21" t="s">
        <v>91</v>
      </c>
      <c r="I87" s="21" t="s">
        <v>294</v>
      </c>
      <c r="J87" s="21" t="s">
        <v>93</v>
      </c>
      <c r="K87" s="30"/>
      <c r="L87" s="30" t="s">
        <v>616</v>
      </c>
      <c r="M87" s="30" t="s">
        <v>616</v>
      </c>
      <c r="N87" s="30" t="s">
        <v>616</v>
      </c>
      <c r="O87" s="30" t="s">
        <v>616</v>
      </c>
      <c r="P87" s="30" t="s">
        <v>616</v>
      </c>
      <c r="Q87" s="30" t="s">
        <v>616</v>
      </c>
      <c r="R87" s="30" t="s">
        <v>616</v>
      </c>
      <c r="S87" s="30" t="s">
        <v>616</v>
      </c>
      <c r="T87" s="30"/>
      <c r="U87" s="30"/>
      <c r="V87" s="30"/>
      <c r="W87" s="30"/>
      <c r="X87" s="30" t="s">
        <v>616</v>
      </c>
      <c r="Y87" s="30" t="s">
        <v>616</v>
      </c>
      <c r="Z87" s="30" t="s">
        <v>616</v>
      </c>
      <c r="AA87" s="30" t="s">
        <v>616</v>
      </c>
      <c r="AB87" s="30" t="s">
        <v>616</v>
      </c>
      <c r="AC87" s="30" t="s">
        <v>616</v>
      </c>
      <c r="AD87" s="30" t="s">
        <v>616</v>
      </c>
      <c r="AE87" s="30"/>
      <c r="AF87" s="30"/>
      <c r="AG87" s="30"/>
      <c r="AH87" s="30"/>
      <c r="AI87" s="30"/>
      <c r="AJ87" s="30"/>
      <c r="AK87" s="30"/>
      <c r="AL87" s="30"/>
      <c r="AM87" s="30"/>
      <c r="AN87" s="30"/>
      <c r="AO87" s="30"/>
      <c r="AP87" s="30"/>
      <c r="AQ87" s="30"/>
      <c r="AR87" s="30"/>
      <c r="AS87" s="21"/>
      <c r="AT87" s="21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22"/>
    </row>
    <row r="88" spans="1:68" s="12" customFormat="1" ht="15" customHeight="1" x14ac:dyDescent="0.25">
      <c r="A88" s="39">
        <v>44864</v>
      </c>
      <c r="B88" s="21" t="s">
        <v>160</v>
      </c>
      <c r="C88" s="21" t="s">
        <v>295</v>
      </c>
      <c r="D88" s="21" t="s">
        <v>162</v>
      </c>
      <c r="E88" s="21" t="s">
        <v>88</v>
      </c>
      <c r="F88" s="21" t="s">
        <v>97</v>
      </c>
      <c r="G88" s="21" t="s">
        <v>98</v>
      </c>
      <c r="H88" s="21" t="s">
        <v>91</v>
      </c>
      <c r="I88" s="21" t="s">
        <v>296</v>
      </c>
      <c r="J88" s="21" t="s">
        <v>93</v>
      </c>
      <c r="K88" s="30"/>
      <c r="L88" s="30" t="s">
        <v>616</v>
      </c>
      <c r="M88" s="30" t="s">
        <v>616</v>
      </c>
      <c r="N88" s="30" t="s">
        <v>616</v>
      </c>
      <c r="O88" s="30" t="s">
        <v>616</v>
      </c>
      <c r="P88" s="30" t="s">
        <v>616</v>
      </c>
      <c r="Q88" s="30"/>
      <c r="R88" s="30"/>
      <c r="S88" s="30"/>
      <c r="T88" s="30"/>
      <c r="U88" s="30"/>
      <c r="V88" s="30"/>
      <c r="W88" s="30"/>
      <c r="X88" s="30" t="s">
        <v>616</v>
      </c>
      <c r="Y88" s="30" t="s">
        <v>616</v>
      </c>
      <c r="Z88" s="30" t="s">
        <v>616</v>
      </c>
      <c r="AA88" s="30" t="s">
        <v>616</v>
      </c>
      <c r="AB88" s="30" t="s">
        <v>616</v>
      </c>
      <c r="AC88" s="30"/>
      <c r="AD88" s="30"/>
      <c r="AE88" s="30"/>
      <c r="AF88" s="30"/>
      <c r="AG88" s="30"/>
      <c r="AH88" s="30"/>
      <c r="AI88" s="30"/>
      <c r="AJ88" s="30"/>
      <c r="AK88" s="30"/>
      <c r="AL88" s="30"/>
      <c r="AM88" s="30"/>
      <c r="AN88" s="30"/>
      <c r="AO88" s="30"/>
      <c r="AP88" s="30"/>
      <c r="AQ88" s="30"/>
      <c r="AR88" s="30"/>
      <c r="AS88" s="21"/>
      <c r="AT88" s="21"/>
      <c r="AU88" s="30"/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0"/>
      <c r="BH88" s="30"/>
      <c r="BI88" s="30"/>
      <c r="BJ88" s="30"/>
      <c r="BK88" s="30"/>
      <c r="BL88" s="30"/>
      <c r="BM88" s="30"/>
      <c r="BN88" s="30"/>
      <c r="BO88" s="30"/>
      <c r="BP88" s="22"/>
    </row>
    <row r="89" spans="1:68" s="12" customFormat="1" ht="15" customHeight="1" x14ac:dyDescent="0.25">
      <c r="A89" s="39">
        <v>44864</v>
      </c>
      <c r="B89" s="21" t="s">
        <v>297</v>
      </c>
      <c r="C89" s="21" t="s">
        <v>297</v>
      </c>
      <c r="D89" s="21" t="s">
        <v>298</v>
      </c>
      <c r="E89" s="21" t="s">
        <v>103</v>
      </c>
      <c r="F89" s="21" t="s">
        <v>97</v>
      </c>
      <c r="G89" s="21" t="s">
        <v>98</v>
      </c>
      <c r="H89" s="21"/>
      <c r="I89" s="21" t="s">
        <v>299</v>
      </c>
      <c r="J89" s="21" t="s">
        <v>93</v>
      </c>
      <c r="K89" s="30"/>
      <c r="L89" s="30" t="s">
        <v>616</v>
      </c>
      <c r="M89" s="30" t="s">
        <v>616</v>
      </c>
      <c r="N89" s="30" t="s">
        <v>616</v>
      </c>
      <c r="O89" s="30" t="s">
        <v>616</v>
      </c>
      <c r="P89" s="30" t="s">
        <v>616</v>
      </c>
      <c r="Q89" s="30"/>
      <c r="R89" s="30"/>
      <c r="S89" s="30"/>
      <c r="T89" s="30"/>
      <c r="U89" s="30"/>
      <c r="V89" s="30"/>
      <c r="W89" s="30"/>
      <c r="X89" s="30" t="s">
        <v>616</v>
      </c>
      <c r="Y89" s="30" t="s">
        <v>616</v>
      </c>
      <c r="Z89" s="30" t="s">
        <v>616</v>
      </c>
      <c r="AA89" s="30" t="s">
        <v>616</v>
      </c>
      <c r="AB89" s="30" t="s">
        <v>616</v>
      </c>
      <c r="AC89" s="30"/>
      <c r="AD89" s="30"/>
      <c r="AE89" s="30"/>
      <c r="AF89" s="30"/>
      <c r="AG89" s="30"/>
      <c r="AH89" s="30"/>
      <c r="AI89" s="30"/>
      <c r="AJ89" s="30"/>
      <c r="AK89" s="30"/>
      <c r="AL89" s="30"/>
      <c r="AM89" s="30"/>
      <c r="AN89" s="30"/>
      <c r="AO89" s="30"/>
      <c r="AP89" s="30"/>
      <c r="AQ89" s="30"/>
      <c r="AR89" s="30"/>
      <c r="AS89" s="21"/>
      <c r="AT89" s="21"/>
      <c r="AU89" s="30"/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13"/>
    </row>
    <row r="90" spans="1:68" s="12" customFormat="1" ht="14.4" x14ac:dyDescent="0.25">
      <c r="A90" s="39">
        <v>44864</v>
      </c>
      <c r="B90" s="21" t="s">
        <v>289</v>
      </c>
      <c r="C90" s="21" t="s">
        <v>290</v>
      </c>
      <c r="D90" s="21" t="s">
        <v>291</v>
      </c>
      <c r="E90" s="21" t="s">
        <v>88</v>
      </c>
      <c r="F90" s="21" t="s">
        <v>97</v>
      </c>
      <c r="G90" s="21" t="s">
        <v>98</v>
      </c>
      <c r="H90" s="21" t="s">
        <v>91</v>
      </c>
      <c r="I90" s="21" t="s">
        <v>300</v>
      </c>
      <c r="J90" s="21" t="s">
        <v>93</v>
      </c>
      <c r="K90" s="30"/>
      <c r="L90" s="30" t="s">
        <v>616</v>
      </c>
      <c r="M90" s="30" t="s">
        <v>616</v>
      </c>
      <c r="N90" s="30" t="s">
        <v>616</v>
      </c>
      <c r="O90" s="30" t="s">
        <v>616</v>
      </c>
      <c r="P90" s="30" t="s">
        <v>616</v>
      </c>
      <c r="Q90" s="30" t="s">
        <v>616</v>
      </c>
      <c r="R90" s="30" t="s">
        <v>616</v>
      </c>
      <c r="S90" s="30" t="s">
        <v>616</v>
      </c>
      <c r="T90" s="30"/>
      <c r="U90" s="30"/>
      <c r="V90" s="30"/>
      <c r="W90" s="30"/>
      <c r="X90" s="30" t="s">
        <v>616</v>
      </c>
      <c r="Y90" s="30" t="s">
        <v>616</v>
      </c>
      <c r="Z90" s="30" t="s">
        <v>616</v>
      </c>
      <c r="AA90" s="30" t="s">
        <v>616</v>
      </c>
      <c r="AB90" s="30" t="s">
        <v>616</v>
      </c>
      <c r="AC90" s="30" t="s">
        <v>616</v>
      </c>
      <c r="AD90" s="30" t="s">
        <v>616</v>
      </c>
      <c r="AE90" s="30"/>
      <c r="AF90" s="30"/>
      <c r="AG90" s="30"/>
      <c r="AH90" s="30"/>
      <c r="AI90" s="30"/>
      <c r="AJ90" s="30"/>
      <c r="AK90" s="30"/>
      <c r="AL90" s="30"/>
      <c r="AM90" s="30"/>
      <c r="AN90" s="30"/>
      <c r="AO90" s="30"/>
      <c r="AP90" s="30"/>
      <c r="AQ90" s="30"/>
      <c r="AR90" s="30"/>
      <c r="AS90" s="21"/>
      <c r="AT90" s="21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13"/>
    </row>
    <row r="91" spans="1:68" s="12" customFormat="1" ht="14.4" x14ac:dyDescent="0.25">
      <c r="A91" s="39">
        <v>44864</v>
      </c>
      <c r="B91" s="21" t="s">
        <v>172</v>
      </c>
      <c r="C91" s="21" t="s">
        <v>173</v>
      </c>
      <c r="D91" s="21" t="s">
        <v>174</v>
      </c>
      <c r="E91" s="21" t="s">
        <v>88</v>
      </c>
      <c r="F91" s="21" t="s">
        <v>97</v>
      </c>
      <c r="G91" s="21" t="s">
        <v>98</v>
      </c>
      <c r="H91" s="21" t="s">
        <v>91</v>
      </c>
      <c r="I91" s="21" t="s">
        <v>301</v>
      </c>
      <c r="J91" s="21" t="s">
        <v>93</v>
      </c>
      <c r="K91" s="30" t="s">
        <v>616</v>
      </c>
      <c r="L91" s="30" t="s">
        <v>616</v>
      </c>
      <c r="M91" s="30" t="s">
        <v>616</v>
      </c>
      <c r="N91" s="30" t="s">
        <v>616</v>
      </c>
      <c r="O91" s="30" t="s">
        <v>616</v>
      </c>
      <c r="P91" s="30" t="s">
        <v>616</v>
      </c>
      <c r="Q91" s="30" t="s">
        <v>616</v>
      </c>
      <c r="R91" s="30" t="s">
        <v>616</v>
      </c>
      <c r="S91" s="30" t="s">
        <v>616</v>
      </c>
      <c r="T91" s="30"/>
      <c r="U91" s="30"/>
      <c r="V91" s="30"/>
      <c r="W91" s="30" t="s">
        <v>616</v>
      </c>
      <c r="X91" s="30" t="s">
        <v>616</v>
      </c>
      <c r="Y91" s="30" t="s">
        <v>616</v>
      </c>
      <c r="Z91" s="30" t="s">
        <v>616</v>
      </c>
      <c r="AA91" s="30" t="s">
        <v>616</v>
      </c>
      <c r="AB91" s="30" t="s">
        <v>616</v>
      </c>
      <c r="AC91" s="30" t="s">
        <v>616</v>
      </c>
      <c r="AD91" s="30" t="s">
        <v>616</v>
      </c>
      <c r="AE91" s="30"/>
      <c r="AF91" s="30"/>
      <c r="AG91" s="30"/>
      <c r="AH91" s="30"/>
      <c r="AI91" s="30"/>
      <c r="AJ91" s="30"/>
      <c r="AK91" s="30"/>
      <c r="AL91" s="30"/>
      <c r="AM91" s="30"/>
      <c r="AN91" s="30"/>
      <c r="AO91" s="30"/>
      <c r="AP91" s="30"/>
      <c r="AQ91" s="30"/>
      <c r="AR91" s="30"/>
      <c r="AS91" s="21"/>
      <c r="AT91" s="21"/>
      <c r="AU91" s="30"/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0"/>
      <c r="BH91" s="30"/>
      <c r="BI91" s="30"/>
      <c r="BJ91" s="30"/>
      <c r="BK91" s="30"/>
      <c r="BL91" s="30"/>
      <c r="BM91" s="30"/>
      <c r="BN91" s="30"/>
      <c r="BO91" s="30"/>
      <c r="BP91" s="13"/>
    </row>
    <row r="92" spans="1:68" s="12" customFormat="1" ht="14.4" x14ac:dyDescent="0.25">
      <c r="A92" s="39">
        <v>44864</v>
      </c>
      <c r="B92" s="21" t="s">
        <v>302</v>
      </c>
      <c r="C92" s="21" t="s">
        <v>186</v>
      </c>
      <c r="D92" s="21" t="s">
        <v>187</v>
      </c>
      <c r="E92" s="21" t="s">
        <v>88</v>
      </c>
      <c r="F92" s="21" t="s">
        <v>97</v>
      </c>
      <c r="G92" s="21" t="s">
        <v>113</v>
      </c>
      <c r="H92" s="21" t="s">
        <v>91</v>
      </c>
      <c r="I92" s="21" t="s">
        <v>303</v>
      </c>
      <c r="J92" s="21" t="s">
        <v>93</v>
      </c>
      <c r="K92" s="30"/>
      <c r="L92" s="30" t="s">
        <v>616</v>
      </c>
      <c r="M92" s="30" t="s">
        <v>616</v>
      </c>
      <c r="N92" s="30" t="s">
        <v>616</v>
      </c>
      <c r="O92" s="30" t="s">
        <v>616</v>
      </c>
      <c r="P92" s="30" t="s">
        <v>616</v>
      </c>
      <c r="Q92" s="30" t="s">
        <v>616</v>
      </c>
      <c r="R92" s="30" t="s">
        <v>616</v>
      </c>
      <c r="S92" s="30"/>
      <c r="T92" s="30"/>
      <c r="U92" s="30"/>
      <c r="V92" s="30"/>
      <c r="W92" s="30"/>
      <c r="X92" s="30" t="s">
        <v>616</v>
      </c>
      <c r="Y92" s="30" t="s">
        <v>616</v>
      </c>
      <c r="Z92" s="30" t="s">
        <v>616</v>
      </c>
      <c r="AA92" s="30" t="s">
        <v>616</v>
      </c>
      <c r="AB92" s="30" t="s">
        <v>616</v>
      </c>
      <c r="AC92" s="30" t="s">
        <v>616</v>
      </c>
      <c r="AD92" s="30" t="s">
        <v>616</v>
      </c>
      <c r="AE92" s="30"/>
      <c r="AF92" s="30"/>
      <c r="AG92" s="30"/>
      <c r="AH92" s="30"/>
      <c r="AI92" s="30"/>
      <c r="AJ92" s="30"/>
      <c r="AK92" s="30"/>
      <c r="AL92" s="30"/>
      <c r="AM92" s="30"/>
      <c r="AN92" s="30"/>
      <c r="AO92" s="30"/>
      <c r="AP92" s="30"/>
      <c r="AQ92" s="30"/>
      <c r="AR92" s="30"/>
      <c r="AS92" s="21"/>
      <c r="AT92" s="21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13"/>
    </row>
    <row r="93" spans="1:68" s="12" customFormat="1" ht="15" customHeight="1" x14ac:dyDescent="0.25">
      <c r="A93" s="39">
        <v>44864</v>
      </c>
      <c r="B93" s="21" t="s">
        <v>278</v>
      </c>
      <c r="C93" s="21" t="s">
        <v>279</v>
      </c>
      <c r="D93" s="21" t="s">
        <v>280</v>
      </c>
      <c r="E93" s="21" t="s">
        <v>88</v>
      </c>
      <c r="F93" s="21" t="s">
        <v>97</v>
      </c>
      <c r="G93" s="21" t="s">
        <v>98</v>
      </c>
      <c r="H93" s="21" t="s">
        <v>91</v>
      </c>
      <c r="I93" s="21" t="s">
        <v>304</v>
      </c>
      <c r="J93" s="21" t="s">
        <v>93</v>
      </c>
      <c r="K93" s="30"/>
      <c r="L93" s="30" t="s">
        <v>616</v>
      </c>
      <c r="M93" s="30" t="s">
        <v>616</v>
      </c>
      <c r="N93" s="30" t="s">
        <v>616</v>
      </c>
      <c r="O93" s="30" t="s">
        <v>616</v>
      </c>
      <c r="P93" s="30" t="s">
        <v>616</v>
      </c>
      <c r="Q93" s="30" t="s">
        <v>616</v>
      </c>
      <c r="R93" s="30" t="s">
        <v>616</v>
      </c>
      <c r="S93" s="30"/>
      <c r="T93" s="30"/>
      <c r="U93" s="30"/>
      <c r="V93" s="30"/>
      <c r="W93" s="30"/>
      <c r="X93" s="30" t="s">
        <v>616</v>
      </c>
      <c r="Y93" s="30" t="s">
        <v>616</v>
      </c>
      <c r="Z93" s="30" t="s">
        <v>616</v>
      </c>
      <c r="AA93" s="30" t="s">
        <v>616</v>
      </c>
      <c r="AB93" s="30" t="s">
        <v>616</v>
      </c>
      <c r="AC93" s="30" t="s">
        <v>616</v>
      </c>
      <c r="AD93" s="30" t="s">
        <v>616</v>
      </c>
      <c r="AE93" s="30"/>
      <c r="AF93" s="30"/>
      <c r="AG93" s="30"/>
      <c r="AH93" s="30"/>
      <c r="AI93" s="30"/>
      <c r="AJ93" s="30"/>
      <c r="AK93" s="30"/>
      <c r="AL93" s="30"/>
      <c r="AM93" s="30"/>
      <c r="AN93" s="30"/>
      <c r="AO93" s="30"/>
      <c r="AP93" s="30"/>
      <c r="AQ93" s="30"/>
      <c r="AR93" s="30"/>
      <c r="AS93" s="21"/>
      <c r="AT93" s="21"/>
      <c r="AU93" s="30"/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0"/>
      <c r="BH93" s="30"/>
      <c r="BI93" s="30"/>
      <c r="BJ93" s="30"/>
      <c r="BK93" s="30"/>
      <c r="BL93" s="30"/>
      <c r="BM93" s="30"/>
      <c r="BN93" s="30"/>
      <c r="BO93" s="30"/>
      <c r="BP93" s="13"/>
    </row>
    <row r="94" spans="1:68" s="12" customFormat="1" ht="14.4" x14ac:dyDescent="0.3">
      <c r="A94" s="39">
        <v>44864</v>
      </c>
      <c r="B94" s="21" t="s">
        <v>305</v>
      </c>
      <c r="C94" s="21" t="s">
        <v>306</v>
      </c>
      <c r="D94" s="21" t="s">
        <v>307</v>
      </c>
      <c r="E94" s="21" t="s">
        <v>88</v>
      </c>
      <c r="F94" s="21" t="s">
        <v>97</v>
      </c>
      <c r="G94" s="21" t="s">
        <v>98</v>
      </c>
      <c r="H94" s="21" t="s">
        <v>91</v>
      </c>
      <c r="I94" s="21" t="s">
        <v>308</v>
      </c>
      <c r="J94" s="21" t="s">
        <v>93</v>
      </c>
      <c r="K94" s="30"/>
      <c r="L94" s="30" t="s">
        <v>616</v>
      </c>
      <c r="M94" s="30" t="s">
        <v>616</v>
      </c>
      <c r="N94" s="30" t="s">
        <v>616</v>
      </c>
      <c r="O94" s="30" t="s">
        <v>616</v>
      </c>
      <c r="P94" s="30" t="s">
        <v>616</v>
      </c>
      <c r="Q94" s="30"/>
      <c r="R94" s="30"/>
      <c r="S94" s="30"/>
      <c r="T94" s="30"/>
      <c r="U94" s="30"/>
      <c r="V94" s="30"/>
      <c r="W94" s="30"/>
      <c r="X94" s="30" t="s">
        <v>616</v>
      </c>
      <c r="Y94" s="30" t="s">
        <v>616</v>
      </c>
      <c r="Z94" s="30" t="s">
        <v>616</v>
      </c>
      <c r="AA94" s="30" t="s">
        <v>616</v>
      </c>
      <c r="AB94" s="30" t="s">
        <v>616</v>
      </c>
      <c r="AC94" s="30"/>
      <c r="AD94" s="30"/>
      <c r="AE94" s="30"/>
      <c r="AF94" s="30"/>
      <c r="AG94" s="30"/>
      <c r="AH94" s="30"/>
      <c r="AI94" s="30"/>
      <c r="AJ94" s="30"/>
      <c r="AK94" s="30"/>
      <c r="AL94" s="30"/>
      <c r="AM94" s="30"/>
      <c r="AN94" s="30"/>
      <c r="AO94" s="30"/>
      <c r="AP94" s="30"/>
      <c r="AQ94" s="30"/>
      <c r="AR94" s="30"/>
      <c r="AS94" s="21"/>
      <c r="AT94" s="21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/>
      <c r="BH94"/>
      <c r="BI94"/>
      <c r="BJ94"/>
      <c r="BK94"/>
      <c r="BL94"/>
      <c r="BM94"/>
      <c r="BN94"/>
      <c r="BO94"/>
      <c r="BP94"/>
    </row>
    <row r="95" spans="1:68" s="12" customFormat="1" ht="14.4" x14ac:dyDescent="0.3">
      <c r="A95" s="39">
        <v>44864</v>
      </c>
      <c r="B95" s="21" t="s">
        <v>309</v>
      </c>
      <c r="C95" s="21" t="s">
        <v>310</v>
      </c>
      <c r="D95" s="21" t="s">
        <v>311</v>
      </c>
      <c r="E95" s="21" t="s">
        <v>88</v>
      </c>
      <c r="F95" s="21" t="s">
        <v>97</v>
      </c>
      <c r="G95" s="21" t="s">
        <v>98</v>
      </c>
      <c r="H95" s="21" t="s">
        <v>91</v>
      </c>
      <c r="I95" s="21" t="s">
        <v>312</v>
      </c>
      <c r="J95" s="21" t="s">
        <v>93</v>
      </c>
      <c r="K95" s="30"/>
      <c r="L95" s="30" t="s">
        <v>616</v>
      </c>
      <c r="M95" s="30" t="s">
        <v>616</v>
      </c>
      <c r="N95" s="30" t="s">
        <v>616</v>
      </c>
      <c r="O95" s="30" t="s">
        <v>616</v>
      </c>
      <c r="P95" s="30" t="s">
        <v>616</v>
      </c>
      <c r="Q95" s="30"/>
      <c r="R95" s="30"/>
      <c r="S95" s="30"/>
      <c r="T95" s="30"/>
      <c r="U95" s="30"/>
      <c r="V95" s="30"/>
      <c r="W95" s="30"/>
      <c r="X95" s="30" t="s">
        <v>616</v>
      </c>
      <c r="Y95" s="30" t="s">
        <v>616</v>
      </c>
      <c r="Z95" s="30" t="s">
        <v>616</v>
      </c>
      <c r="AA95" s="30" t="s">
        <v>616</v>
      </c>
      <c r="AB95" s="30" t="s">
        <v>616</v>
      </c>
      <c r="AC95" s="30"/>
      <c r="AD95" s="30"/>
      <c r="AE95" s="30"/>
      <c r="AF95" s="30"/>
      <c r="AG95" s="30"/>
      <c r="AH95" s="30"/>
      <c r="AI95" s="30"/>
      <c r="AJ95" s="30"/>
      <c r="AK95" s="30"/>
      <c r="AL95" s="30"/>
      <c r="AM95" s="30"/>
      <c r="AN95" s="30"/>
      <c r="AO95" s="30"/>
      <c r="AP95" s="30"/>
      <c r="AQ95" s="30"/>
      <c r="AR95" s="30"/>
      <c r="AS95" s="21"/>
      <c r="AT95" s="21"/>
      <c r="AU95" s="30"/>
      <c r="AV95" s="30"/>
      <c r="AW95" s="30"/>
      <c r="AX95" s="30"/>
      <c r="AY95" s="30"/>
      <c r="AZ95" s="30"/>
      <c r="BA95" s="30"/>
      <c r="BB95" s="30"/>
      <c r="BC95" s="30"/>
      <c r="BD95" s="30"/>
      <c r="BE95" s="30"/>
      <c r="BF95" s="30"/>
      <c r="BG95"/>
      <c r="BH95"/>
      <c r="BI95"/>
      <c r="BJ95"/>
      <c r="BK95"/>
      <c r="BL95"/>
      <c r="BM95"/>
      <c r="BN95"/>
      <c r="BO95"/>
      <c r="BP95"/>
    </row>
    <row r="96" spans="1:68" s="12" customFormat="1" ht="14.4" x14ac:dyDescent="0.3">
      <c r="A96" s="39">
        <v>44870</v>
      </c>
      <c r="B96" s="21" t="s">
        <v>143</v>
      </c>
      <c r="C96" s="21" t="s">
        <v>144</v>
      </c>
      <c r="D96" s="21" t="s">
        <v>145</v>
      </c>
      <c r="E96" s="21" t="s">
        <v>88</v>
      </c>
      <c r="F96" s="21" t="s">
        <v>89</v>
      </c>
      <c r="G96" s="21" t="s">
        <v>90</v>
      </c>
      <c r="H96" s="21" t="s">
        <v>91</v>
      </c>
      <c r="I96" s="21" t="s">
        <v>313</v>
      </c>
      <c r="J96" s="21" t="s">
        <v>93</v>
      </c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F96" s="30"/>
      <c r="AG96" s="30"/>
      <c r="AH96" s="30"/>
      <c r="AI96" s="30"/>
      <c r="AJ96" s="30"/>
      <c r="AK96" s="30"/>
      <c r="AL96" s="30"/>
      <c r="AM96" s="30"/>
      <c r="AN96" s="30"/>
      <c r="AO96" s="30"/>
      <c r="AP96" s="30"/>
      <c r="AQ96" s="30"/>
      <c r="AR96" s="30"/>
      <c r="AS96" s="21"/>
      <c r="AT96" s="21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/>
      <c r="BH96"/>
      <c r="BI96"/>
      <c r="BJ96"/>
      <c r="BK96"/>
      <c r="BL96"/>
      <c r="BM96"/>
      <c r="BN96"/>
      <c r="BO96"/>
      <c r="BP96"/>
    </row>
    <row r="97" spans="1:68" s="12" customFormat="1" ht="14.4" x14ac:dyDescent="0.3">
      <c r="A97" s="39">
        <v>44870</v>
      </c>
      <c r="B97" s="21" t="s">
        <v>130</v>
      </c>
      <c r="C97" s="21" t="s">
        <v>130</v>
      </c>
      <c r="D97" s="21" t="s">
        <v>131</v>
      </c>
      <c r="E97" s="21" t="s">
        <v>88</v>
      </c>
      <c r="F97" s="21" t="s">
        <v>97</v>
      </c>
      <c r="G97" s="21" t="s">
        <v>98</v>
      </c>
      <c r="H97" s="21" t="s">
        <v>91</v>
      </c>
      <c r="I97" s="21" t="s">
        <v>314</v>
      </c>
      <c r="J97" s="21" t="s">
        <v>93</v>
      </c>
      <c r="K97" s="30"/>
      <c r="L97" s="30" t="s">
        <v>616</v>
      </c>
      <c r="M97" s="30" t="s">
        <v>616</v>
      </c>
      <c r="N97" s="30" t="s">
        <v>616</v>
      </c>
      <c r="O97" s="30" t="s">
        <v>616</v>
      </c>
      <c r="P97" s="30" t="s">
        <v>616</v>
      </c>
      <c r="Q97" s="30"/>
      <c r="R97" s="30"/>
      <c r="S97" s="30"/>
      <c r="T97" s="30"/>
      <c r="U97" s="30"/>
      <c r="V97" s="30"/>
      <c r="W97" s="30"/>
      <c r="X97" s="30" t="s">
        <v>616</v>
      </c>
      <c r="Y97" s="30" t="s">
        <v>616</v>
      </c>
      <c r="Z97" s="30" t="s">
        <v>616</v>
      </c>
      <c r="AA97" s="30" t="s">
        <v>616</v>
      </c>
      <c r="AB97" s="30" t="s">
        <v>616</v>
      </c>
      <c r="AC97" s="30"/>
      <c r="AD97" s="30"/>
      <c r="AE97" s="30"/>
      <c r="AF97" s="30"/>
      <c r="AG97" s="30"/>
      <c r="AH97" s="30"/>
      <c r="AI97" s="30"/>
      <c r="AJ97" s="30"/>
      <c r="AK97" s="30"/>
      <c r="AL97" s="30"/>
      <c r="AM97" s="30"/>
      <c r="AN97" s="30"/>
      <c r="AO97" s="30"/>
      <c r="AP97" s="30"/>
      <c r="AQ97" s="30"/>
      <c r="AR97" s="30"/>
      <c r="AS97" s="21"/>
      <c r="AT97" s="21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/>
      <c r="BH97"/>
      <c r="BI97"/>
      <c r="BJ97"/>
      <c r="BK97"/>
      <c r="BL97"/>
      <c r="BM97"/>
      <c r="BN97"/>
      <c r="BO97"/>
      <c r="BP97"/>
    </row>
    <row r="98" spans="1:68" s="12" customFormat="1" ht="14.4" x14ac:dyDescent="0.25">
      <c r="A98" s="39">
        <v>44870</v>
      </c>
      <c r="B98" s="21" t="s">
        <v>180</v>
      </c>
      <c r="C98" s="21" t="s">
        <v>181</v>
      </c>
      <c r="D98" s="21" t="s">
        <v>182</v>
      </c>
      <c r="E98" s="21" t="s">
        <v>88</v>
      </c>
      <c r="F98" s="21" t="s">
        <v>97</v>
      </c>
      <c r="G98" s="21" t="s">
        <v>98</v>
      </c>
      <c r="H98" s="21" t="s">
        <v>183</v>
      </c>
      <c r="I98" s="21" t="s">
        <v>315</v>
      </c>
      <c r="J98" s="21" t="s">
        <v>93</v>
      </c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30"/>
      <c r="AF98" s="30"/>
      <c r="AG98" s="30"/>
      <c r="AH98" s="30"/>
      <c r="AI98" s="30"/>
      <c r="AJ98" s="30"/>
      <c r="AK98" s="30"/>
      <c r="AL98" s="30"/>
      <c r="AM98" s="30" t="s">
        <v>616</v>
      </c>
      <c r="AN98" s="30" t="s">
        <v>616</v>
      </c>
      <c r="AO98" s="30" t="s">
        <v>616</v>
      </c>
      <c r="AP98" s="30" t="s">
        <v>616</v>
      </c>
      <c r="AQ98" s="30"/>
      <c r="AR98" s="30"/>
      <c r="AS98" s="21"/>
      <c r="AT98" s="21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13"/>
    </row>
    <row r="99" spans="1:68" s="12" customFormat="1" ht="14.4" x14ac:dyDescent="0.25">
      <c r="A99" s="39">
        <v>44870</v>
      </c>
      <c r="B99" s="21" t="s">
        <v>147</v>
      </c>
      <c r="C99" s="21" t="s">
        <v>148</v>
      </c>
      <c r="D99" s="21" t="s">
        <v>149</v>
      </c>
      <c r="E99" s="21" t="s">
        <v>88</v>
      </c>
      <c r="F99" s="21" t="s">
        <v>97</v>
      </c>
      <c r="G99" s="21" t="s">
        <v>98</v>
      </c>
      <c r="H99" s="21" t="s">
        <v>91</v>
      </c>
      <c r="I99" s="21" t="s">
        <v>316</v>
      </c>
      <c r="J99" s="21" t="s">
        <v>93</v>
      </c>
      <c r="K99" s="30"/>
      <c r="L99" s="30" t="s">
        <v>616</v>
      </c>
      <c r="M99" s="30" t="s">
        <v>616</v>
      </c>
      <c r="N99" s="30" t="s">
        <v>616</v>
      </c>
      <c r="O99" s="30" t="s">
        <v>616</v>
      </c>
      <c r="P99" s="30" t="s">
        <v>616</v>
      </c>
      <c r="Q99" s="30" t="s">
        <v>616</v>
      </c>
      <c r="R99" s="30" t="s">
        <v>616</v>
      </c>
      <c r="S99" s="30"/>
      <c r="T99" s="30"/>
      <c r="U99" s="30"/>
      <c r="V99" s="30"/>
      <c r="W99" s="30"/>
      <c r="X99" s="30" t="s">
        <v>616</v>
      </c>
      <c r="Y99" s="30" t="s">
        <v>616</v>
      </c>
      <c r="Z99" s="30" t="s">
        <v>616</v>
      </c>
      <c r="AA99" s="30" t="s">
        <v>616</v>
      </c>
      <c r="AB99" s="30" t="s">
        <v>616</v>
      </c>
      <c r="AC99" s="30" t="s">
        <v>616</v>
      </c>
      <c r="AD99" s="30" t="s">
        <v>616</v>
      </c>
      <c r="AE99" s="30"/>
      <c r="AF99" s="30"/>
      <c r="AG99" s="30"/>
      <c r="AH99" s="30"/>
      <c r="AI99" s="30"/>
      <c r="AJ99" s="30"/>
      <c r="AK99" s="30"/>
      <c r="AL99" s="30"/>
      <c r="AM99" s="30"/>
      <c r="AN99" s="30"/>
      <c r="AO99" s="30"/>
      <c r="AP99" s="30"/>
      <c r="AQ99" s="30"/>
      <c r="AR99" s="30"/>
      <c r="AS99" s="21"/>
      <c r="AT99" s="21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13"/>
    </row>
    <row r="100" spans="1:68" s="12" customFormat="1" ht="14.4" hidden="1" x14ac:dyDescent="0.25">
      <c r="A100" s="39">
        <v>44870</v>
      </c>
      <c r="B100" s="21" t="s">
        <v>572</v>
      </c>
      <c r="C100" s="21" t="s">
        <v>576</v>
      </c>
      <c r="D100" s="21" t="s">
        <v>577</v>
      </c>
      <c r="E100" s="21" t="s">
        <v>570</v>
      </c>
      <c r="F100" s="21" t="s">
        <v>89</v>
      </c>
      <c r="G100" s="21" t="s">
        <v>98</v>
      </c>
      <c r="H100" s="21" t="s">
        <v>91</v>
      </c>
      <c r="I100" s="21" t="s">
        <v>589</v>
      </c>
      <c r="J100" s="21" t="s">
        <v>93</v>
      </c>
      <c r="K100" s="30" t="s">
        <v>616</v>
      </c>
      <c r="L100" s="30" t="s">
        <v>616</v>
      </c>
      <c r="M100" s="30" t="s">
        <v>616</v>
      </c>
      <c r="N100" s="30" t="s">
        <v>616</v>
      </c>
      <c r="O100" s="30" t="s">
        <v>616</v>
      </c>
      <c r="P100" s="30" t="s">
        <v>616</v>
      </c>
      <c r="Q100" s="30"/>
      <c r="R100" s="30"/>
      <c r="S100" s="30"/>
      <c r="T100" s="30"/>
      <c r="U100" s="30"/>
      <c r="V100" s="30"/>
      <c r="W100" s="30" t="s">
        <v>616</v>
      </c>
      <c r="X100" s="30" t="s">
        <v>616</v>
      </c>
      <c r="Y100" s="30" t="s">
        <v>616</v>
      </c>
      <c r="Z100" s="30" t="s">
        <v>616</v>
      </c>
      <c r="AA100" s="30" t="s">
        <v>616</v>
      </c>
      <c r="AB100" s="30" t="s">
        <v>616</v>
      </c>
      <c r="AC100" s="30"/>
      <c r="AD100" s="30"/>
      <c r="AE100" s="30"/>
      <c r="AF100" s="30"/>
      <c r="AG100" s="30"/>
      <c r="AH100" s="30"/>
      <c r="AI100" s="30"/>
      <c r="AJ100" s="30"/>
      <c r="AK100" s="30"/>
      <c r="AL100" s="30"/>
      <c r="AM100" s="30"/>
      <c r="AN100" s="30"/>
      <c r="AO100" s="30"/>
      <c r="AP100" s="30"/>
      <c r="AQ100" s="30"/>
      <c r="AR100" s="30"/>
      <c r="AS100" s="21"/>
      <c r="AT100" s="21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13"/>
    </row>
    <row r="101" spans="1:68" s="12" customFormat="1" ht="14.4" x14ac:dyDescent="0.25">
      <c r="A101" s="39">
        <v>44871</v>
      </c>
      <c r="B101" s="21" t="s">
        <v>180</v>
      </c>
      <c r="C101" s="21" t="s">
        <v>181</v>
      </c>
      <c r="D101" s="21" t="s">
        <v>182</v>
      </c>
      <c r="E101" s="21" t="s">
        <v>88</v>
      </c>
      <c r="F101" s="21" t="s">
        <v>97</v>
      </c>
      <c r="G101" s="21" t="s">
        <v>98</v>
      </c>
      <c r="H101" s="21" t="s">
        <v>183</v>
      </c>
      <c r="I101" s="21" t="s">
        <v>315</v>
      </c>
      <c r="J101" s="21" t="s">
        <v>93</v>
      </c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  <c r="AA101" s="30"/>
      <c r="AB101" s="30"/>
      <c r="AC101" s="30"/>
      <c r="AD101" s="30"/>
      <c r="AE101" s="30"/>
      <c r="AF101" s="30"/>
      <c r="AG101" s="30"/>
      <c r="AH101" s="30"/>
      <c r="AI101" s="30"/>
      <c r="AJ101" s="30"/>
      <c r="AK101" s="30"/>
      <c r="AL101" s="30" t="s">
        <v>616</v>
      </c>
      <c r="AM101" s="30"/>
      <c r="AN101" s="30"/>
      <c r="AO101" s="30"/>
      <c r="AP101" s="30"/>
      <c r="AQ101" s="30"/>
      <c r="AR101" s="30"/>
      <c r="AS101" s="21"/>
      <c r="AT101" s="21"/>
      <c r="AU101" s="30"/>
      <c r="AV101" s="30"/>
      <c r="AW101" s="30" t="s">
        <v>616</v>
      </c>
      <c r="AX101" s="30" t="s">
        <v>616</v>
      </c>
      <c r="AY101" s="30" t="s">
        <v>616</v>
      </c>
      <c r="AZ101" s="30" t="s">
        <v>616</v>
      </c>
      <c r="BA101" s="30" t="s">
        <v>616</v>
      </c>
      <c r="BB101" s="30" t="s">
        <v>616</v>
      </c>
      <c r="BC101" s="30" t="s">
        <v>616</v>
      </c>
      <c r="BD101" s="30" t="s">
        <v>616</v>
      </c>
      <c r="BE101" s="30" t="s">
        <v>616</v>
      </c>
      <c r="BF101" s="30" t="s">
        <v>616</v>
      </c>
      <c r="BG101" s="30"/>
      <c r="BH101" s="30"/>
      <c r="BI101" s="30"/>
      <c r="BJ101" s="30"/>
      <c r="BK101" s="30"/>
      <c r="BL101" s="30"/>
      <c r="BM101" s="30"/>
      <c r="BN101" s="30"/>
      <c r="BO101" s="30"/>
      <c r="BP101" s="22"/>
    </row>
    <row r="102" spans="1:68" s="12" customFormat="1" ht="15" customHeight="1" x14ac:dyDescent="0.3">
      <c r="A102" s="39">
        <v>44871</v>
      </c>
      <c r="B102" s="21" t="s">
        <v>151</v>
      </c>
      <c r="C102" s="21" t="s">
        <v>152</v>
      </c>
      <c r="D102" s="21" t="s">
        <v>153</v>
      </c>
      <c r="E102" s="21" t="s">
        <v>88</v>
      </c>
      <c r="F102" s="21" t="s">
        <v>97</v>
      </c>
      <c r="G102" s="21" t="s">
        <v>98</v>
      </c>
      <c r="H102" s="21" t="s">
        <v>91</v>
      </c>
      <c r="I102" s="21" t="s">
        <v>317</v>
      </c>
      <c r="J102" s="21" t="s">
        <v>93</v>
      </c>
      <c r="K102" s="30"/>
      <c r="L102" s="30" t="s">
        <v>616</v>
      </c>
      <c r="M102" s="30" t="s">
        <v>616</v>
      </c>
      <c r="N102" s="30" t="s">
        <v>616</v>
      </c>
      <c r="O102" s="30" t="s">
        <v>616</v>
      </c>
      <c r="P102" s="30" t="s">
        <v>616</v>
      </c>
      <c r="Q102" s="30" t="s">
        <v>616</v>
      </c>
      <c r="R102" s="30" t="s">
        <v>616</v>
      </c>
      <c r="S102" s="30" t="s">
        <v>616</v>
      </c>
      <c r="T102" s="30"/>
      <c r="U102" s="30"/>
      <c r="V102" s="30"/>
      <c r="W102" s="30"/>
      <c r="X102" s="30" t="s">
        <v>616</v>
      </c>
      <c r="Y102" s="30" t="s">
        <v>616</v>
      </c>
      <c r="Z102" s="30" t="s">
        <v>616</v>
      </c>
      <c r="AA102" s="30" t="s">
        <v>616</v>
      </c>
      <c r="AB102" s="30" t="s">
        <v>616</v>
      </c>
      <c r="AC102" s="30" t="s">
        <v>616</v>
      </c>
      <c r="AD102" s="30" t="s">
        <v>616</v>
      </c>
      <c r="AE102" s="30"/>
      <c r="AF102" s="30"/>
      <c r="AG102" s="30"/>
      <c r="AH102" s="30"/>
      <c r="AI102" s="30"/>
      <c r="AJ102" s="30"/>
      <c r="AK102" s="30"/>
      <c r="AL102" s="30"/>
      <c r="AM102" s="30"/>
      <c r="AN102" s="30"/>
      <c r="AO102" s="30"/>
      <c r="AP102" s="30"/>
      <c r="AQ102" s="30"/>
      <c r="AR102" s="30"/>
      <c r="AS102" s="21"/>
      <c r="AT102" s="21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/>
      <c r="BH102"/>
      <c r="BI102"/>
      <c r="BJ102"/>
      <c r="BK102"/>
      <c r="BL102"/>
      <c r="BM102"/>
      <c r="BN102"/>
      <c r="BO102"/>
      <c r="BP102"/>
    </row>
    <row r="103" spans="1:68" s="12" customFormat="1" ht="14.4" x14ac:dyDescent="0.3">
      <c r="A103" s="39">
        <v>44871</v>
      </c>
      <c r="B103" s="21" t="s">
        <v>160</v>
      </c>
      <c r="C103" s="21" t="s">
        <v>161</v>
      </c>
      <c r="D103" s="21" t="s">
        <v>162</v>
      </c>
      <c r="E103" s="21" t="s">
        <v>88</v>
      </c>
      <c r="F103" s="21" t="s">
        <v>97</v>
      </c>
      <c r="G103" s="21" t="s">
        <v>98</v>
      </c>
      <c r="H103" s="21" t="s">
        <v>91</v>
      </c>
      <c r="I103" s="21" t="s">
        <v>318</v>
      </c>
      <c r="J103" s="21" t="s">
        <v>93</v>
      </c>
      <c r="K103" s="30"/>
      <c r="L103" s="30" t="s">
        <v>616</v>
      </c>
      <c r="M103" s="30" t="s">
        <v>616</v>
      </c>
      <c r="N103" s="30" t="s">
        <v>616</v>
      </c>
      <c r="O103" s="30" t="s">
        <v>616</v>
      </c>
      <c r="P103" s="30" t="s">
        <v>616</v>
      </c>
      <c r="Q103" s="30"/>
      <c r="R103" s="30"/>
      <c r="S103" s="30"/>
      <c r="T103" s="30"/>
      <c r="U103" s="30"/>
      <c r="V103" s="30"/>
      <c r="W103" s="30"/>
      <c r="X103" s="30" t="s">
        <v>616</v>
      </c>
      <c r="Y103" s="30" t="s">
        <v>616</v>
      </c>
      <c r="Z103" s="30" t="s">
        <v>616</v>
      </c>
      <c r="AA103" s="30" t="s">
        <v>616</v>
      </c>
      <c r="AB103" s="30" t="s">
        <v>616</v>
      </c>
      <c r="AC103" s="30"/>
      <c r="AD103" s="30"/>
      <c r="AE103" s="30"/>
      <c r="AF103" s="30"/>
      <c r="AG103" s="30"/>
      <c r="AH103" s="30"/>
      <c r="AI103" s="30"/>
      <c r="AJ103" s="30"/>
      <c r="AK103" s="30"/>
      <c r="AL103" s="30"/>
      <c r="AM103" s="30"/>
      <c r="AN103" s="30"/>
      <c r="AO103" s="30"/>
      <c r="AP103" s="30"/>
      <c r="AQ103" s="30"/>
      <c r="AR103" s="30"/>
      <c r="AS103" s="21"/>
      <c r="AT103" s="21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/>
      <c r="BH103"/>
      <c r="BI103"/>
      <c r="BJ103"/>
      <c r="BK103"/>
      <c r="BL103"/>
      <c r="BM103"/>
      <c r="BN103"/>
      <c r="BO103"/>
      <c r="BP103"/>
    </row>
    <row r="104" spans="1:68" s="12" customFormat="1" ht="14.4" x14ac:dyDescent="0.3">
      <c r="A104" s="39">
        <v>44871</v>
      </c>
      <c r="B104" s="21" t="s">
        <v>319</v>
      </c>
      <c r="C104" s="21" t="s">
        <v>320</v>
      </c>
      <c r="D104" s="21" t="s">
        <v>321</v>
      </c>
      <c r="E104" s="21" t="s">
        <v>88</v>
      </c>
      <c r="F104" s="21" t="s">
        <v>97</v>
      </c>
      <c r="G104" s="21" t="s">
        <v>98</v>
      </c>
      <c r="H104" s="21" t="s">
        <v>91</v>
      </c>
      <c r="I104" s="21" t="s">
        <v>322</v>
      </c>
      <c r="J104" s="21" t="s">
        <v>93</v>
      </c>
      <c r="K104" s="30"/>
      <c r="L104" s="30"/>
      <c r="M104" s="30"/>
      <c r="N104" s="30"/>
      <c r="O104" s="30"/>
      <c r="P104" s="30"/>
      <c r="Q104" s="30"/>
      <c r="R104" s="30"/>
      <c r="S104" s="30"/>
      <c r="T104" s="30" t="s">
        <v>616</v>
      </c>
      <c r="U104" s="30" t="s">
        <v>616</v>
      </c>
      <c r="V104" s="30" t="s">
        <v>616</v>
      </c>
      <c r="W104" s="30"/>
      <c r="X104" s="30"/>
      <c r="Y104" s="30"/>
      <c r="Z104" s="30"/>
      <c r="AA104" s="30"/>
      <c r="AB104" s="30"/>
      <c r="AC104" s="30"/>
      <c r="AD104" s="30"/>
      <c r="AE104" s="30"/>
      <c r="AF104" s="30"/>
      <c r="AG104" s="30"/>
      <c r="AH104" s="30"/>
      <c r="AI104" s="30"/>
      <c r="AJ104" s="30"/>
      <c r="AK104" s="30"/>
      <c r="AL104" s="30"/>
      <c r="AM104" s="30"/>
      <c r="AN104" s="30"/>
      <c r="AO104" s="30"/>
      <c r="AP104" s="30"/>
      <c r="AQ104" s="30"/>
      <c r="AR104" s="30" t="s">
        <v>616</v>
      </c>
      <c r="AS104" s="21"/>
      <c r="AT104" s="21"/>
      <c r="AU104" s="30" t="s">
        <v>616</v>
      </c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/>
      <c r="BH104"/>
      <c r="BI104"/>
      <c r="BJ104"/>
      <c r="BK104"/>
      <c r="BL104"/>
      <c r="BM104"/>
      <c r="BN104"/>
      <c r="BO104"/>
      <c r="BP104"/>
    </row>
    <row r="105" spans="1:68" s="12" customFormat="1" ht="15" customHeight="1" x14ac:dyDescent="0.3">
      <c r="A105" s="39">
        <v>44871</v>
      </c>
      <c r="B105" s="21" t="s">
        <v>253</v>
      </c>
      <c r="C105" s="21" t="s">
        <v>254</v>
      </c>
      <c r="D105" s="21" t="s">
        <v>166</v>
      </c>
      <c r="E105" s="21" t="s">
        <v>88</v>
      </c>
      <c r="F105" s="21" t="s">
        <v>97</v>
      </c>
      <c r="G105" s="21" t="s">
        <v>98</v>
      </c>
      <c r="H105" s="21" t="s">
        <v>91</v>
      </c>
      <c r="I105" s="21" t="s">
        <v>323</v>
      </c>
      <c r="J105" s="21" t="s">
        <v>204</v>
      </c>
      <c r="K105" s="30" t="s">
        <v>616</v>
      </c>
      <c r="L105" s="30" t="s">
        <v>616</v>
      </c>
      <c r="M105" s="30" t="s">
        <v>616</v>
      </c>
      <c r="N105" s="30" t="s">
        <v>616</v>
      </c>
      <c r="O105" s="30" t="s">
        <v>616</v>
      </c>
      <c r="P105" s="30" t="s">
        <v>616</v>
      </c>
      <c r="Q105" s="30"/>
      <c r="R105" s="30"/>
      <c r="S105" s="30"/>
      <c r="T105" s="30"/>
      <c r="U105" s="30"/>
      <c r="V105" s="30"/>
      <c r="W105" s="30" t="s">
        <v>616</v>
      </c>
      <c r="X105" s="30" t="s">
        <v>616</v>
      </c>
      <c r="Y105" s="30" t="s">
        <v>616</v>
      </c>
      <c r="Z105" s="30" t="s">
        <v>616</v>
      </c>
      <c r="AA105" s="30" t="s">
        <v>616</v>
      </c>
      <c r="AB105" s="30" t="s">
        <v>616</v>
      </c>
      <c r="AC105" s="30"/>
      <c r="AD105" s="30"/>
      <c r="AE105" s="30"/>
      <c r="AF105" s="30"/>
      <c r="AG105" s="30"/>
      <c r="AH105" s="30"/>
      <c r="AI105" s="30"/>
      <c r="AJ105" s="30"/>
      <c r="AK105" s="30"/>
      <c r="AL105" s="30"/>
      <c r="AM105" s="30"/>
      <c r="AN105" s="30"/>
      <c r="AO105" s="30"/>
      <c r="AP105" s="30"/>
      <c r="AQ105" s="30"/>
      <c r="AR105" s="30"/>
      <c r="AS105" s="21"/>
      <c r="AT105" s="21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/>
      <c r="BH105"/>
      <c r="BI105"/>
      <c r="BJ105"/>
      <c r="BK105"/>
      <c r="BL105"/>
      <c r="BM105"/>
      <c r="BN105"/>
      <c r="BO105"/>
      <c r="BP105"/>
    </row>
    <row r="106" spans="1:68" s="12" customFormat="1" ht="15" customHeight="1" x14ac:dyDescent="0.3">
      <c r="A106" s="39">
        <v>44871</v>
      </c>
      <c r="B106" s="21" t="s">
        <v>177</v>
      </c>
      <c r="C106" s="21" t="s">
        <v>177</v>
      </c>
      <c r="D106" s="21" t="s">
        <v>178</v>
      </c>
      <c r="E106" s="21" t="s">
        <v>88</v>
      </c>
      <c r="F106" s="21" t="s">
        <v>97</v>
      </c>
      <c r="G106" s="21" t="s">
        <v>98</v>
      </c>
      <c r="H106" s="21" t="s">
        <v>91</v>
      </c>
      <c r="I106" s="21" t="s">
        <v>324</v>
      </c>
      <c r="J106" s="21" t="s">
        <v>93</v>
      </c>
      <c r="K106" s="30"/>
      <c r="L106" s="30" t="s">
        <v>616</v>
      </c>
      <c r="M106" s="30" t="s">
        <v>616</v>
      </c>
      <c r="N106" s="30" t="s">
        <v>616</v>
      </c>
      <c r="O106" s="30" t="s">
        <v>616</v>
      </c>
      <c r="P106" s="30" t="s">
        <v>616</v>
      </c>
      <c r="Q106" s="30"/>
      <c r="R106" s="30"/>
      <c r="S106" s="30"/>
      <c r="T106" s="30"/>
      <c r="U106" s="30"/>
      <c r="V106" s="30"/>
      <c r="W106" s="30"/>
      <c r="X106" s="30" t="s">
        <v>616</v>
      </c>
      <c r="Y106" s="30" t="s">
        <v>616</v>
      </c>
      <c r="Z106" s="30" t="s">
        <v>616</v>
      </c>
      <c r="AA106" s="30" t="s">
        <v>616</v>
      </c>
      <c r="AB106" s="30" t="s">
        <v>616</v>
      </c>
      <c r="AC106" s="30"/>
      <c r="AD106" s="30"/>
      <c r="AE106" s="30"/>
      <c r="AF106" s="30"/>
      <c r="AG106" s="30"/>
      <c r="AH106" s="30"/>
      <c r="AI106" s="30"/>
      <c r="AJ106" s="30"/>
      <c r="AK106" s="30"/>
      <c r="AL106" s="30"/>
      <c r="AM106" s="30"/>
      <c r="AN106" s="30"/>
      <c r="AO106" s="30"/>
      <c r="AP106" s="30"/>
      <c r="AQ106" s="30"/>
      <c r="AR106" s="30"/>
      <c r="AS106" s="21"/>
      <c r="AT106" s="21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/>
      <c r="BH106"/>
      <c r="BI106"/>
      <c r="BJ106"/>
      <c r="BK106"/>
      <c r="BL106"/>
      <c r="BM106"/>
      <c r="BN106"/>
      <c r="BO106"/>
      <c r="BP106"/>
    </row>
    <row r="107" spans="1:68" s="12" customFormat="1" ht="15" customHeight="1" x14ac:dyDescent="0.25">
      <c r="A107" s="39">
        <v>44871</v>
      </c>
      <c r="B107" s="21" t="s">
        <v>126</v>
      </c>
      <c r="C107" s="21" t="s">
        <v>127</v>
      </c>
      <c r="D107" s="21" t="s">
        <v>128</v>
      </c>
      <c r="E107" s="21" t="s">
        <v>88</v>
      </c>
      <c r="F107" s="21" t="s">
        <v>97</v>
      </c>
      <c r="G107" s="21" t="s">
        <v>98</v>
      </c>
      <c r="H107" s="21" t="s">
        <v>91</v>
      </c>
      <c r="I107" s="21" t="s">
        <v>325</v>
      </c>
      <c r="J107" s="21" t="s">
        <v>93</v>
      </c>
      <c r="K107" s="30"/>
      <c r="L107" s="30" t="s">
        <v>616</v>
      </c>
      <c r="M107" s="30" t="s">
        <v>616</v>
      </c>
      <c r="N107" s="30" t="s">
        <v>616</v>
      </c>
      <c r="O107" s="30" t="s">
        <v>616</v>
      </c>
      <c r="P107" s="30" t="s">
        <v>616</v>
      </c>
      <c r="Q107" s="30"/>
      <c r="R107" s="30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  <c r="AF107" s="30"/>
      <c r="AG107" s="30"/>
      <c r="AH107" s="30"/>
      <c r="AI107" s="30"/>
      <c r="AJ107" s="30"/>
      <c r="AK107" s="30"/>
      <c r="AL107" s="30"/>
      <c r="AM107" s="30"/>
      <c r="AN107" s="30"/>
      <c r="AO107" s="30"/>
      <c r="AP107" s="30"/>
      <c r="AQ107" s="30"/>
      <c r="AR107" s="30"/>
      <c r="AS107" s="21"/>
      <c r="AT107" s="21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22"/>
    </row>
    <row r="108" spans="1:68" s="12" customFormat="1" ht="15" customHeight="1" x14ac:dyDescent="0.25">
      <c r="A108" s="39">
        <v>44871</v>
      </c>
      <c r="B108" s="21" t="s">
        <v>133</v>
      </c>
      <c r="C108" s="21" t="s">
        <v>134</v>
      </c>
      <c r="D108" s="21" t="s">
        <v>135</v>
      </c>
      <c r="E108" s="21" t="s">
        <v>88</v>
      </c>
      <c r="F108" s="21" t="s">
        <v>97</v>
      </c>
      <c r="G108" s="21" t="s">
        <v>98</v>
      </c>
      <c r="H108" s="21" t="s">
        <v>91</v>
      </c>
      <c r="I108" s="21" t="s">
        <v>326</v>
      </c>
      <c r="J108" s="21" t="s">
        <v>93</v>
      </c>
      <c r="K108" s="30"/>
      <c r="L108" s="30" t="s">
        <v>616</v>
      </c>
      <c r="M108" s="30" t="s">
        <v>616</v>
      </c>
      <c r="N108" s="30" t="s">
        <v>616</v>
      </c>
      <c r="O108" s="30" t="s">
        <v>616</v>
      </c>
      <c r="P108" s="30" t="s">
        <v>616</v>
      </c>
      <c r="Q108" s="30" t="s">
        <v>616</v>
      </c>
      <c r="R108" s="30" t="s">
        <v>616</v>
      </c>
      <c r="S108" s="30" t="s">
        <v>616</v>
      </c>
      <c r="T108" s="30"/>
      <c r="U108" s="30"/>
      <c r="V108" s="30"/>
      <c r="W108" s="30"/>
      <c r="X108" s="30" t="s">
        <v>616</v>
      </c>
      <c r="Y108" s="30" t="s">
        <v>616</v>
      </c>
      <c r="Z108" s="30" t="s">
        <v>616</v>
      </c>
      <c r="AA108" s="30" t="s">
        <v>616</v>
      </c>
      <c r="AB108" s="30" t="s">
        <v>616</v>
      </c>
      <c r="AC108" s="30" t="s">
        <v>616</v>
      </c>
      <c r="AD108" s="30" t="s">
        <v>616</v>
      </c>
      <c r="AE108" s="30"/>
      <c r="AF108" s="30"/>
      <c r="AG108" s="30"/>
      <c r="AH108" s="30"/>
      <c r="AI108" s="30"/>
      <c r="AJ108" s="30"/>
      <c r="AK108" s="30"/>
      <c r="AL108" s="30"/>
      <c r="AM108" s="30"/>
      <c r="AN108" s="30"/>
      <c r="AO108" s="30"/>
      <c r="AP108" s="30"/>
      <c r="AQ108" s="30"/>
      <c r="AR108" s="30"/>
      <c r="AS108" s="21"/>
      <c r="AT108" s="21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22"/>
    </row>
    <row r="109" spans="1:68" s="12" customFormat="1" ht="14.4" x14ac:dyDescent="0.25">
      <c r="A109" s="39">
        <v>44871</v>
      </c>
      <c r="B109" s="21" t="s">
        <v>245</v>
      </c>
      <c r="C109" s="21" t="s">
        <v>246</v>
      </c>
      <c r="D109" s="21" t="s">
        <v>217</v>
      </c>
      <c r="E109" s="21" t="s">
        <v>88</v>
      </c>
      <c r="F109" s="21" t="s">
        <v>97</v>
      </c>
      <c r="G109" s="21" t="s">
        <v>98</v>
      </c>
      <c r="H109" s="21" t="s">
        <v>91</v>
      </c>
      <c r="I109" s="21" t="s">
        <v>327</v>
      </c>
      <c r="J109" s="21" t="s">
        <v>93</v>
      </c>
      <c r="K109" s="30"/>
      <c r="L109" s="30" t="s">
        <v>616</v>
      </c>
      <c r="M109" s="30" t="s">
        <v>616</v>
      </c>
      <c r="N109" s="30" t="s">
        <v>616</v>
      </c>
      <c r="O109" s="30" t="s">
        <v>616</v>
      </c>
      <c r="P109" s="30" t="s">
        <v>616</v>
      </c>
      <c r="Q109" s="30" t="s">
        <v>616</v>
      </c>
      <c r="R109" s="30" t="s">
        <v>616</v>
      </c>
      <c r="S109" s="30" t="s">
        <v>616</v>
      </c>
      <c r="T109" s="30"/>
      <c r="U109" s="30"/>
      <c r="V109" s="30"/>
      <c r="W109" s="30"/>
      <c r="X109" s="30" t="s">
        <v>616</v>
      </c>
      <c r="Y109" s="30" t="s">
        <v>616</v>
      </c>
      <c r="Z109" s="30" t="s">
        <v>616</v>
      </c>
      <c r="AA109" s="30" t="s">
        <v>616</v>
      </c>
      <c r="AB109" s="30" t="s">
        <v>616</v>
      </c>
      <c r="AC109" s="30" t="s">
        <v>616</v>
      </c>
      <c r="AD109" s="30" t="s">
        <v>616</v>
      </c>
      <c r="AE109" s="30"/>
      <c r="AF109" s="30"/>
      <c r="AG109" s="30"/>
      <c r="AH109" s="30"/>
      <c r="AI109" s="30"/>
      <c r="AJ109" s="30"/>
      <c r="AK109" s="30"/>
      <c r="AL109" s="30"/>
      <c r="AM109" s="30"/>
      <c r="AN109" s="30"/>
      <c r="AO109" s="30"/>
      <c r="AP109" s="30"/>
      <c r="AQ109" s="30"/>
      <c r="AR109" s="30"/>
      <c r="AS109" s="21"/>
      <c r="AT109" s="21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13"/>
    </row>
    <row r="110" spans="1:68" s="12" customFormat="1" ht="15" customHeight="1" x14ac:dyDescent="0.25">
      <c r="A110" s="39">
        <v>44871</v>
      </c>
      <c r="B110" s="21" t="s">
        <v>189</v>
      </c>
      <c r="C110" s="21" t="s">
        <v>190</v>
      </c>
      <c r="D110" s="21" t="s">
        <v>191</v>
      </c>
      <c r="E110" s="21" t="s">
        <v>103</v>
      </c>
      <c r="F110" s="21" t="s">
        <v>97</v>
      </c>
      <c r="G110" s="21" t="s">
        <v>98</v>
      </c>
      <c r="H110" s="21" t="s">
        <v>91</v>
      </c>
      <c r="I110" s="21" t="s">
        <v>328</v>
      </c>
      <c r="J110" s="21" t="s">
        <v>204</v>
      </c>
      <c r="K110" s="30"/>
      <c r="L110" s="30" t="s">
        <v>616</v>
      </c>
      <c r="M110" s="30" t="s">
        <v>616</v>
      </c>
      <c r="N110" s="30" t="s">
        <v>616</v>
      </c>
      <c r="O110" s="30" t="s">
        <v>616</v>
      </c>
      <c r="P110" s="30" t="s">
        <v>616</v>
      </c>
      <c r="Q110" s="30" t="s">
        <v>616</v>
      </c>
      <c r="R110" s="30" t="s">
        <v>616</v>
      </c>
      <c r="S110" s="30" t="s">
        <v>616</v>
      </c>
      <c r="T110" s="30"/>
      <c r="U110" s="30"/>
      <c r="V110" s="30"/>
      <c r="W110" s="30"/>
      <c r="X110" s="30" t="s">
        <v>616</v>
      </c>
      <c r="Y110" s="30" t="s">
        <v>616</v>
      </c>
      <c r="Z110" s="30" t="s">
        <v>616</v>
      </c>
      <c r="AA110" s="30" t="s">
        <v>616</v>
      </c>
      <c r="AB110" s="30" t="s">
        <v>616</v>
      </c>
      <c r="AC110" s="30" t="s">
        <v>616</v>
      </c>
      <c r="AD110" s="30" t="s">
        <v>616</v>
      </c>
      <c r="AE110" s="30"/>
      <c r="AF110" s="30"/>
      <c r="AG110" s="30"/>
      <c r="AH110" s="30"/>
      <c r="AI110" s="30"/>
      <c r="AJ110" s="30"/>
      <c r="AK110" s="30"/>
      <c r="AL110" s="30"/>
      <c r="AM110" s="30"/>
      <c r="AN110" s="30"/>
      <c r="AO110" s="30"/>
      <c r="AP110" s="30"/>
      <c r="AQ110" s="30"/>
      <c r="AR110" s="30"/>
      <c r="AS110" s="21"/>
      <c r="AT110" s="21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13"/>
    </row>
    <row r="111" spans="1:68" s="12" customFormat="1" ht="14.4" x14ac:dyDescent="0.25">
      <c r="A111" s="39">
        <v>44871</v>
      </c>
      <c r="B111" s="21" t="s">
        <v>193</v>
      </c>
      <c r="C111" s="21" t="s">
        <v>194</v>
      </c>
      <c r="D111" s="21" t="s">
        <v>195</v>
      </c>
      <c r="E111" s="21" t="s">
        <v>88</v>
      </c>
      <c r="F111" s="21" t="s">
        <v>97</v>
      </c>
      <c r="G111" s="21" t="s">
        <v>98</v>
      </c>
      <c r="H111" s="21" t="s">
        <v>91</v>
      </c>
      <c r="I111" s="21" t="s">
        <v>329</v>
      </c>
      <c r="J111" s="21" t="s">
        <v>93</v>
      </c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 t="s">
        <v>616</v>
      </c>
      <c r="AF111" s="30" t="s">
        <v>616</v>
      </c>
      <c r="AG111" s="30" t="s">
        <v>616</v>
      </c>
      <c r="AH111" s="30" t="s">
        <v>616</v>
      </c>
      <c r="AI111" s="30" t="s">
        <v>616</v>
      </c>
      <c r="AJ111" s="30" t="s">
        <v>616</v>
      </c>
      <c r="AK111" s="30" t="s">
        <v>616</v>
      </c>
      <c r="AL111" s="30" t="s">
        <v>616</v>
      </c>
      <c r="AM111" s="30" t="s">
        <v>616</v>
      </c>
      <c r="AN111" s="30" t="s">
        <v>616</v>
      </c>
      <c r="AO111" s="30" t="s">
        <v>616</v>
      </c>
      <c r="AP111" s="30" t="s">
        <v>616</v>
      </c>
      <c r="AQ111" s="30"/>
      <c r="AR111" s="30"/>
      <c r="AS111" s="21"/>
      <c r="AT111" s="21"/>
      <c r="AU111" s="30"/>
      <c r="AV111" s="30" t="s">
        <v>616</v>
      </c>
      <c r="AW111" s="30" t="s">
        <v>616</v>
      </c>
      <c r="AX111" s="30" t="s">
        <v>616</v>
      </c>
      <c r="AY111" s="30" t="s">
        <v>616</v>
      </c>
      <c r="AZ111" s="30" t="s">
        <v>616</v>
      </c>
      <c r="BA111" s="30" t="s">
        <v>616</v>
      </c>
      <c r="BB111" s="30" t="s">
        <v>616</v>
      </c>
      <c r="BC111" s="30" t="s">
        <v>616</v>
      </c>
      <c r="BD111" s="30" t="s">
        <v>616</v>
      </c>
      <c r="BE111" s="30" t="s">
        <v>616</v>
      </c>
      <c r="BF111" s="30" t="s">
        <v>616</v>
      </c>
      <c r="BG111" s="30"/>
      <c r="BH111" s="30"/>
      <c r="BI111" s="30"/>
      <c r="BJ111" s="30"/>
      <c r="BK111" s="30"/>
      <c r="BL111" s="30"/>
      <c r="BM111" s="30"/>
      <c r="BN111" s="30"/>
      <c r="BO111" s="30"/>
      <c r="BP111" s="13"/>
    </row>
    <row r="112" spans="1:68" s="12" customFormat="1" ht="15" customHeight="1" x14ac:dyDescent="0.3">
      <c r="A112" s="39">
        <v>44871</v>
      </c>
      <c r="B112" s="21" t="s">
        <v>137</v>
      </c>
      <c r="C112" s="21" t="s">
        <v>138</v>
      </c>
      <c r="D112" s="21" t="s">
        <v>139</v>
      </c>
      <c r="E112" s="21" t="s">
        <v>88</v>
      </c>
      <c r="F112" s="21" t="s">
        <v>97</v>
      </c>
      <c r="G112" s="21" t="s">
        <v>98</v>
      </c>
      <c r="H112" s="21" t="s">
        <v>91</v>
      </c>
      <c r="I112" s="21" t="s">
        <v>330</v>
      </c>
      <c r="J112" s="21" t="s">
        <v>93</v>
      </c>
      <c r="K112" s="30"/>
      <c r="L112" s="30" t="s">
        <v>616</v>
      </c>
      <c r="M112" s="30" t="s">
        <v>616</v>
      </c>
      <c r="N112" s="30" t="s">
        <v>616</v>
      </c>
      <c r="O112" s="30" t="s">
        <v>616</v>
      </c>
      <c r="P112" s="30" t="s">
        <v>616</v>
      </c>
      <c r="Q112" s="30" t="s">
        <v>616</v>
      </c>
      <c r="R112" s="30" t="s">
        <v>616</v>
      </c>
      <c r="S112" s="30" t="s">
        <v>616</v>
      </c>
      <c r="T112" s="30"/>
      <c r="U112" s="30"/>
      <c r="V112" s="30"/>
      <c r="W112" s="30"/>
      <c r="X112" s="30" t="s">
        <v>616</v>
      </c>
      <c r="Y112" s="30" t="s">
        <v>616</v>
      </c>
      <c r="Z112" s="30" t="s">
        <v>616</v>
      </c>
      <c r="AA112" s="30" t="s">
        <v>616</v>
      </c>
      <c r="AB112" s="30" t="s">
        <v>616</v>
      </c>
      <c r="AC112" s="30" t="s">
        <v>616</v>
      </c>
      <c r="AD112" s="30" t="s">
        <v>616</v>
      </c>
      <c r="AE112" s="30"/>
      <c r="AF112" s="30"/>
      <c r="AG112" s="30"/>
      <c r="AH112" s="30"/>
      <c r="AI112" s="30"/>
      <c r="AJ112" s="30"/>
      <c r="AK112" s="30"/>
      <c r="AL112" s="30"/>
      <c r="AM112" s="30"/>
      <c r="AN112" s="30"/>
      <c r="AO112" s="30"/>
      <c r="AP112" s="30"/>
      <c r="AQ112" s="30"/>
      <c r="AR112" s="30"/>
      <c r="AS112" s="21"/>
      <c r="AT112" s="21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/>
      <c r="BH112"/>
      <c r="BI112"/>
      <c r="BJ112"/>
      <c r="BK112"/>
      <c r="BL112"/>
      <c r="BM112"/>
      <c r="BN112"/>
      <c r="BO112"/>
      <c r="BP112"/>
    </row>
    <row r="113" spans="1:68" s="12" customFormat="1" ht="15" customHeight="1" x14ac:dyDescent="0.3">
      <c r="A113" s="39">
        <v>44871</v>
      </c>
      <c r="B113" s="21" t="s">
        <v>201</v>
      </c>
      <c r="C113" s="21" t="s">
        <v>201</v>
      </c>
      <c r="D113" s="21" t="s">
        <v>202</v>
      </c>
      <c r="E113" s="21" t="s">
        <v>88</v>
      </c>
      <c r="F113" s="21" t="s">
        <v>97</v>
      </c>
      <c r="G113" s="21" t="s">
        <v>98</v>
      </c>
      <c r="H113" s="21" t="s">
        <v>91</v>
      </c>
      <c r="I113" s="21" t="s">
        <v>331</v>
      </c>
      <c r="J113" s="21" t="s">
        <v>93</v>
      </c>
      <c r="K113" s="30"/>
      <c r="L113" s="30" t="s">
        <v>616</v>
      </c>
      <c r="M113" s="30" t="s">
        <v>616</v>
      </c>
      <c r="N113" s="30" t="s">
        <v>616</v>
      </c>
      <c r="O113" s="30" t="s">
        <v>616</v>
      </c>
      <c r="P113" s="30" t="s">
        <v>616</v>
      </c>
      <c r="Q113" s="30" t="s">
        <v>616</v>
      </c>
      <c r="R113" s="30" t="s">
        <v>616</v>
      </c>
      <c r="S113" s="30" t="s">
        <v>616</v>
      </c>
      <c r="T113" s="30"/>
      <c r="U113" s="30"/>
      <c r="V113" s="30"/>
      <c r="W113" s="30"/>
      <c r="X113" s="30" t="s">
        <v>616</v>
      </c>
      <c r="Y113" s="30" t="s">
        <v>616</v>
      </c>
      <c r="Z113" s="30" t="s">
        <v>616</v>
      </c>
      <c r="AA113" s="30" t="s">
        <v>616</v>
      </c>
      <c r="AB113" s="30" t="s">
        <v>616</v>
      </c>
      <c r="AC113" s="30" t="s">
        <v>616</v>
      </c>
      <c r="AD113" s="30" t="s">
        <v>616</v>
      </c>
      <c r="AE113" s="30"/>
      <c r="AF113" s="30"/>
      <c r="AG113" s="30"/>
      <c r="AH113" s="30"/>
      <c r="AI113" s="30"/>
      <c r="AJ113" s="30"/>
      <c r="AK113" s="30"/>
      <c r="AL113" s="30"/>
      <c r="AM113" s="30"/>
      <c r="AN113" s="30"/>
      <c r="AO113" s="30"/>
      <c r="AP113" s="30"/>
      <c r="AQ113" s="30"/>
      <c r="AR113" s="30"/>
      <c r="AS113" s="21"/>
      <c r="AT113" s="21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/>
      <c r="BH113"/>
      <c r="BI113"/>
      <c r="BJ113"/>
      <c r="BK113"/>
      <c r="BL113"/>
      <c r="BM113"/>
      <c r="BN113"/>
      <c r="BO113"/>
      <c r="BP113"/>
    </row>
    <row r="114" spans="1:68" s="12" customFormat="1" ht="15" hidden="1" customHeight="1" x14ac:dyDescent="0.25">
      <c r="A114" s="39">
        <v>44871</v>
      </c>
      <c r="B114" s="21" t="s">
        <v>567</v>
      </c>
      <c r="C114" s="21" t="s">
        <v>568</v>
      </c>
      <c r="D114" s="21" t="s">
        <v>569</v>
      </c>
      <c r="E114" s="21" t="s">
        <v>570</v>
      </c>
      <c r="F114" s="21" t="s">
        <v>89</v>
      </c>
      <c r="G114" s="21" t="s">
        <v>98</v>
      </c>
      <c r="H114" s="21" t="s">
        <v>91</v>
      </c>
      <c r="I114" s="21" t="s">
        <v>590</v>
      </c>
      <c r="J114" s="21" t="s">
        <v>93</v>
      </c>
      <c r="K114" s="30"/>
      <c r="L114" s="30" t="s">
        <v>616</v>
      </c>
      <c r="M114" s="30" t="s">
        <v>616</v>
      </c>
      <c r="N114" s="30" t="s">
        <v>616</v>
      </c>
      <c r="O114" s="30" t="s">
        <v>616</v>
      </c>
      <c r="P114" s="30" t="s">
        <v>616</v>
      </c>
      <c r="Q114" s="30" t="s">
        <v>616</v>
      </c>
      <c r="R114" s="30" t="s">
        <v>616</v>
      </c>
      <c r="S114" s="30"/>
      <c r="T114" s="30"/>
      <c r="U114" s="30"/>
      <c r="V114" s="30"/>
      <c r="W114" s="30"/>
      <c r="X114" s="30" t="s">
        <v>616</v>
      </c>
      <c r="Y114" s="30" t="s">
        <v>616</v>
      </c>
      <c r="Z114" s="30" t="s">
        <v>616</v>
      </c>
      <c r="AA114" s="30" t="s">
        <v>616</v>
      </c>
      <c r="AB114" s="30" t="s">
        <v>616</v>
      </c>
      <c r="AC114" s="30" t="s">
        <v>616</v>
      </c>
      <c r="AD114" s="30" t="s">
        <v>616</v>
      </c>
      <c r="AE114" s="30"/>
      <c r="AF114" s="30"/>
      <c r="AG114" s="30"/>
      <c r="AH114" s="30"/>
      <c r="AI114" s="30"/>
      <c r="AJ114" s="30"/>
      <c r="AK114" s="30"/>
      <c r="AL114" s="30"/>
      <c r="AM114" s="30"/>
      <c r="AN114" s="30"/>
      <c r="AO114" s="30"/>
      <c r="AP114" s="30"/>
      <c r="AQ114" s="30"/>
      <c r="AR114" s="30"/>
      <c r="AS114" s="21"/>
      <c r="AT114" s="21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13"/>
    </row>
    <row r="115" spans="1:68" s="12" customFormat="1" ht="15" hidden="1" customHeight="1" x14ac:dyDescent="0.25">
      <c r="A115" s="39">
        <v>44871</v>
      </c>
      <c r="B115" s="21" t="s">
        <v>579</v>
      </c>
      <c r="C115" s="21" t="s">
        <v>580</v>
      </c>
      <c r="D115" s="21" t="s">
        <v>581</v>
      </c>
      <c r="E115" s="21" t="s">
        <v>570</v>
      </c>
      <c r="F115" s="21" t="s">
        <v>89</v>
      </c>
      <c r="G115" s="21" t="s">
        <v>98</v>
      </c>
      <c r="H115" s="21" t="s">
        <v>91</v>
      </c>
      <c r="I115" s="21" t="s">
        <v>591</v>
      </c>
      <c r="J115" s="21" t="s">
        <v>93</v>
      </c>
      <c r="K115" s="30" t="s">
        <v>616</v>
      </c>
      <c r="L115" s="30" t="s">
        <v>616</v>
      </c>
      <c r="M115" s="30" t="s">
        <v>616</v>
      </c>
      <c r="N115" s="30" t="s">
        <v>616</v>
      </c>
      <c r="O115" s="30" t="s">
        <v>616</v>
      </c>
      <c r="P115" s="30" t="s">
        <v>616</v>
      </c>
      <c r="Q115" s="30" t="s">
        <v>616</v>
      </c>
      <c r="R115" s="30" t="s">
        <v>616</v>
      </c>
      <c r="S115" s="30" t="s">
        <v>616</v>
      </c>
      <c r="T115" s="30"/>
      <c r="U115" s="30"/>
      <c r="V115" s="30"/>
      <c r="W115" s="30" t="s">
        <v>616</v>
      </c>
      <c r="X115" s="30" t="s">
        <v>616</v>
      </c>
      <c r="Y115" s="30" t="s">
        <v>616</v>
      </c>
      <c r="Z115" s="30" t="s">
        <v>616</v>
      </c>
      <c r="AA115" s="30" t="s">
        <v>616</v>
      </c>
      <c r="AB115" s="30" t="s">
        <v>616</v>
      </c>
      <c r="AC115" s="30" t="s">
        <v>616</v>
      </c>
      <c r="AD115" s="30" t="s">
        <v>616</v>
      </c>
      <c r="AE115" s="30"/>
      <c r="AF115" s="30"/>
      <c r="AG115" s="30"/>
      <c r="AH115" s="30"/>
      <c r="AI115" s="30"/>
      <c r="AJ115" s="30"/>
      <c r="AK115" s="30"/>
      <c r="AL115" s="30"/>
      <c r="AM115" s="30"/>
      <c r="AN115" s="30"/>
      <c r="AO115" s="30"/>
      <c r="AP115" s="30"/>
      <c r="AQ115" s="30"/>
      <c r="AR115" s="30"/>
      <c r="AS115" s="21"/>
      <c r="AT115" s="21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13"/>
    </row>
    <row r="116" spans="1:68" s="12" customFormat="1" ht="15" hidden="1" customHeight="1" x14ac:dyDescent="0.25">
      <c r="A116" s="39">
        <v>44871</v>
      </c>
      <c r="B116" s="21" t="s">
        <v>572</v>
      </c>
      <c r="C116" s="21" t="s">
        <v>573</v>
      </c>
      <c r="D116" s="21" t="s">
        <v>574</v>
      </c>
      <c r="E116" s="21" t="s">
        <v>570</v>
      </c>
      <c r="F116" s="21" t="s">
        <v>89</v>
      </c>
      <c r="G116" s="21" t="s">
        <v>98</v>
      </c>
      <c r="H116" s="21" t="s">
        <v>91</v>
      </c>
      <c r="I116" s="21" t="s">
        <v>592</v>
      </c>
      <c r="J116" s="21" t="s">
        <v>93</v>
      </c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 t="s">
        <v>616</v>
      </c>
      <c r="AF116" s="30" t="s">
        <v>616</v>
      </c>
      <c r="AG116" s="30" t="s">
        <v>616</v>
      </c>
      <c r="AH116" s="30" t="s">
        <v>616</v>
      </c>
      <c r="AI116" s="30" t="s">
        <v>616</v>
      </c>
      <c r="AJ116" s="30" t="s">
        <v>616</v>
      </c>
      <c r="AK116" s="30" t="s">
        <v>616</v>
      </c>
      <c r="AL116" s="30" t="s">
        <v>616</v>
      </c>
      <c r="AM116" s="30" t="s">
        <v>616</v>
      </c>
      <c r="AN116" s="30" t="s">
        <v>616</v>
      </c>
      <c r="AO116" s="30" t="s">
        <v>616</v>
      </c>
      <c r="AP116" s="30"/>
      <c r="AQ116" s="30"/>
      <c r="AR116" s="30"/>
      <c r="AS116" s="21"/>
      <c r="AT116" s="21"/>
      <c r="AU116" s="30"/>
      <c r="AV116" s="30" t="s">
        <v>616</v>
      </c>
      <c r="AW116" s="30" t="s">
        <v>616</v>
      </c>
      <c r="AX116" s="30" t="s">
        <v>616</v>
      </c>
      <c r="AY116" s="30" t="s">
        <v>616</v>
      </c>
      <c r="AZ116" s="30" t="s">
        <v>616</v>
      </c>
      <c r="BA116" s="30" t="s">
        <v>616</v>
      </c>
      <c r="BB116" s="30" t="s">
        <v>616</v>
      </c>
      <c r="BC116" s="30" t="s">
        <v>616</v>
      </c>
      <c r="BD116" s="30" t="s">
        <v>616</v>
      </c>
      <c r="BE116" s="30" t="s">
        <v>616</v>
      </c>
      <c r="BF116" s="30" t="s">
        <v>616</v>
      </c>
      <c r="BG116" s="30"/>
      <c r="BH116" s="30"/>
      <c r="BI116" s="30"/>
      <c r="BJ116" s="30"/>
      <c r="BK116" s="30"/>
      <c r="BL116" s="30"/>
      <c r="BM116" s="30"/>
      <c r="BN116" s="30"/>
      <c r="BO116" s="30"/>
      <c r="BP116" s="13"/>
    </row>
    <row r="117" spans="1:68" s="12" customFormat="1" ht="14.4" x14ac:dyDescent="0.25">
      <c r="A117" s="39">
        <v>44874</v>
      </c>
      <c r="B117" s="21" t="s">
        <v>206</v>
      </c>
      <c r="C117" s="21" t="s">
        <v>206</v>
      </c>
      <c r="D117" s="21" t="s">
        <v>207</v>
      </c>
      <c r="E117" s="21" t="s">
        <v>88</v>
      </c>
      <c r="F117" s="21" t="s">
        <v>97</v>
      </c>
      <c r="G117" s="21" t="s">
        <v>98</v>
      </c>
      <c r="H117" s="21" t="s">
        <v>108</v>
      </c>
      <c r="I117" s="21" t="s">
        <v>332</v>
      </c>
      <c r="J117" s="21" t="s">
        <v>93</v>
      </c>
      <c r="K117" s="30" t="s">
        <v>616</v>
      </c>
      <c r="L117" s="30" t="s">
        <v>616</v>
      </c>
      <c r="M117" s="30" t="s">
        <v>616</v>
      </c>
      <c r="N117" s="30" t="s">
        <v>616</v>
      </c>
      <c r="O117" s="30" t="s">
        <v>616</v>
      </c>
      <c r="P117" s="30" t="s">
        <v>616</v>
      </c>
      <c r="Q117" s="30"/>
      <c r="R117" s="30"/>
      <c r="S117" s="30"/>
      <c r="T117" s="30"/>
      <c r="U117" s="30"/>
      <c r="V117" s="30"/>
      <c r="W117" s="30" t="s">
        <v>616</v>
      </c>
      <c r="X117" s="30" t="s">
        <v>616</v>
      </c>
      <c r="Y117" s="30" t="s">
        <v>616</v>
      </c>
      <c r="Z117" s="30" t="s">
        <v>616</v>
      </c>
      <c r="AA117" s="30" t="s">
        <v>616</v>
      </c>
      <c r="AB117" s="30" t="s">
        <v>616</v>
      </c>
      <c r="AC117" s="30"/>
      <c r="AD117" s="30"/>
      <c r="AE117" s="30"/>
      <c r="AF117" s="30"/>
      <c r="AG117" s="30"/>
      <c r="AH117" s="30"/>
      <c r="AI117" s="30"/>
      <c r="AJ117" s="30"/>
      <c r="AK117" s="30"/>
      <c r="AL117" s="30"/>
      <c r="AM117" s="30"/>
      <c r="AN117" s="30"/>
      <c r="AO117" s="30"/>
      <c r="AP117" s="30"/>
      <c r="AQ117" s="30"/>
      <c r="AR117" s="30"/>
      <c r="AS117" s="21"/>
      <c r="AT117" s="21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13"/>
    </row>
    <row r="118" spans="1:68" s="12" customFormat="1" ht="14.4" x14ac:dyDescent="0.25">
      <c r="A118" s="39">
        <v>44877</v>
      </c>
      <c r="B118" s="21" t="s">
        <v>151</v>
      </c>
      <c r="C118" s="21" t="s">
        <v>152</v>
      </c>
      <c r="D118" s="21" t="s">
        <v>153</v>
      </c>
      <c r="E118" s="21" t="s">
        <v>88</v>
      </c>
      <c r="F118" s="21" t="s">
        <v>97</v>
      </c>
      <c r="G118" s="21" t="s">
        <v>98</v>
      </c>
      <c r="H118" s="21" t="s">
        <v>91</v>
      </c>
      <c r="I118" s="21" t="s">
        <v>333</v>
      </c>
      <c r="J118" s="21" t="s">
        <v>93</v>
      </c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  <c r="AF118" s="30"/>
      <c r="AG118" s="30"/>
      <c r="AH118" s="30"/>
      <c r="AI118" s="30"/>
      <c r="AJ118" s="30"/>
      <c r="AK118" s="30"/>
      <c r="AL118" s="30"/>
      <c r="AM118" s="30"/>
      <c r="AN118" s="30"/>
      <c r="AO118" s="30"/>
      <c r="AP118" s="30"/>
      <c r="AQ118" s="30"/>
      <c r="AR118" s="30"/>
      <c r="AS118" s="21"/>
      <c r="AT118" s="21"/>
      <c r="AU118" s="30"/>
      <c r="AV118" s="30" t="s">
        <v>616</v>
      </c>
      <c r="AW118" s="30" t="s">
        <v>616</v>
      </c>
      <c r="AX118" s="30" t="s">
        <v>616</v>
      </c>
      <c r="AY118" s="30" t="s">
        <v>616</v>
      </c>
      <c r="AZ118" s="30" t="s">
        <v>616</v>
      </c>
      <c r="BA118" s="30" t="s">
        <v>616</v>
      </c>
      <c r="BB118" s="30" t="s">
        <v>616</v>
      </c>
      <c r="BC118" s="30" t="s">
        <v>616</v>
      </c>
      <c r="BD118" s="30" t="s">
        <v>616</v>
      </c>
      <c r="BE118" s="30" t="s">
        <v>616</v>
      </c>
      <c r="BF118" s="30" t="s">
        <v>616</v>
      </c>
      <c r="BG118" s="30"/>
      <c r="BH118" s="30"/>
      <c r="BI118" s="30"/>
      <c r="BJ118" s="30"/>
      <c r="BK118" s="30"/>
      <c r="BL118" s="30"/>
      <c r="BM118" s="30"/>
      <c r="BN118" s="30"/>
      <c r="BO118" s="30"/>
      <c r="BP118" s="13"/>
    </row>
    <row r="119" spans="1:68" s="12" customFormat="1" ht="15" customHeight="1" x14ac:dyDescent="0.3">
      <c r="A119" s="39">
        <v>44877</v>
      </c>
      <c r="B119" s="21" t="s">
        <v>215</v>
      </c>
      <c r="C119" s="21" t="s">
        <v>216</v>
      </c>
      <c r="D119" s="21" t="s">
        <v>217</v>
      </c>
      <c r="E119" s="21" t="s">
        <v>88</v>
      </c>
      <c r="F119" s="21" t="s">
        <v>97</v>
      </c>
      <c r="G119" s="21" t="s">
        <v>98</v>
      </c>
      <c r="H119" s="21" t="s">
        <v>91</v>
      </c>
      <c r="I119" s="21" t="s">
        <v>334</v>
      </c>
      <c r="J119" s="21" t="s">
        <v>93</v>
      </c>
      <c r="K119" s="30"/>
      <c r="L119" s="30" t="s">
        <v>616</v>
      </c>
      <c r="M119" s="30" t="s">
        <v>616</v>
      </c>
      <c r="N119" s="30" t="s">
        <v>616</v>
      </c>
      <c r="O119" s="30"/>
      <c r="P119" s="30"/>
      <c r="Q119" s="30" t="s">
        <v>616</v>
      </c>
      <c r="R119" s="30" t="s">
        <v>616</v>
      </c>
      <c r="S119" s="30" t="s">
        <v>616</v>
      </c>
      <c r="T119" s="30"/>
      <c r="U119" s="30"/>
      <c r="V119" s="30"/>
      <c r="W119" s="30"/>
      <c r="X119" s="30" t="s">
        <v>616</v>
      </c>
      <c r="Y119" s="30" t="s">
        <v>616</v>
      </c>
      <c r="Z119" s="30"/>
      <c r="AA119" s="30"/>
      <c r="AB119" s="30"/>
      <c r="AC119" s="30" t="s">
        <v>616</v>
      </c>
      <c r="AD119" s="30" t="s">
        <v>616</v>
      </c>
      <c r="AE119" s="30"/>
      <c r="AF119" s="30"/>
      <c r="AG119" s="30"/>
      <c r="AH119" s="30"/>
      <c r="AI119" s="30"/>
      <c r="AJ119" s="30"/>
      <c r="AK119" s="30"/>
      <c r="AL119" s="30"/>
      <c r="AM119" s="30"/>
      <c r="AN119" s="30"/>
      <c r="AO119" s="30"/>
      <c r="AP119" s="30"/>
      <c r="AQ119" s="30"/>
      <c r="AR119" s="30"/>
      <c r="AS119" s="21"/>
      <c r="AT119" s="21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/>
      <c r="BH119"/>
      <c r="BI119"/>
      <c r="BJ119"/>
      <c r="BK119"/>
      <c r="BL119"/>
      <c r="BM119"/>
      <c r="BN119"/>
      <c r="BO119"/>
      <c r="BP119"/>
    </row>
    <row r="120" spans="1:68" s="12" customFormat="1" ht="14.4" x14ac:dyDescent="0.3">
      <c r="A120" s="39">
        <v>44877</v>
      </c>
      <c r="B120" s="21" t="s">
        <v>94</v>
      </c>
      <c r="C120" s="21" t="s">
        <v>95</v>
      </c>
      <c r="D120" s="21" t="s">
        <v>96</v>
      </c>
      <c r="E120" s="21" t="s">
        <v>88</v>
      </c>
      <c r="F120" s="21" t="s">
        <v>97</v>
      </c>
      <c r="G120" s="21" t="s">
        <v>98</v>
      </c>
      <c r="H120" s="21" t="s">
        <v>91</v>
      </c>
      <c r="I120" s="21" t="s">
        <v>335</v>
      </c>
      <c r="J120" s="21" t="s">
        <v>93</v>
      </c>
      <c r="K120" s="30"/>
      <c r="L120" s="30" t="s">
        <v>616</v>
      </c>
      <c r="M120" s="30" t="s">
        <v>616</v>
      </c>
      <c r="N120" s="30" t="s">
        <v>616</v>
      </c>
      <c r="O120" s="30" t="s">
        <v>616</v>
      </c>
      <c r="P120" s="30" t="s">
        <v>616</v>
      </c>
      <c r="Q120" s="30"/>
      <c r="R120" s="30"/>
      <c r="S120" s="30"/>
      <c r="T120" s="30" t="s">
        <v>616</v>
      </c>
      <c r="U120" s="30" t="s">
        <v>616</v>
      </c>
      <c r="V120" s="30" t="s">
        <v>616</v>
      </c>
      <c r="W120" s="30"/>
      <c r="X120" s="30" t="s">
        <v>616</v>
      </c>
      <c r="Y120" s="30" t="s">
        <v>616</v>
      </c>
      <c r="Z120" s="30" t="s">
        <v>616</v>
      </c>
      <c r="AA120" s="30" t="s">
        <v>616</v>
      </c>
      <c r="AB120" s="30" t="s">
        <v>616</v>
      </c>
      <c r="AC120" s="30"/>
      <c r="AD120" s="30"/>
      <c r="AE120" s="30"/>
      <c r="AF120" s="30"/>
      <c r="AG120" s="30"/>
      <c r="AH120" s="30"/>
      <c r="AI120" s="30"/>
      <c r="AJ120" s="30"/>
      <c r="AK120" s="30"/>
      <c r="AL120" s="30"/>
      <c r="AM120" s="30"/>
      <c r="AN120" s="30"/>
      <c r="AO120" s="30"/>
      <c r="AP120" s="30"/>
      <c r="AQ120" s="30"/>
      <c r="AR120" s="30"/>
      <c r="AS120" s="21"/>
      <c r="AT120" s="21"/>
      <c r="AU120" s="30"/>
      <c r="AV120" s="30"/>
      <c r="AW120" s="30"/>
      <c r="AX120" s="30"/>
      <c r="AY120" s="30"/>
      <c r="AZ120" s="30"/>
      <c r="BA120" s="30"/>
      <c r="BB120" s="30"/>
      <c r="BC120" s="30"/>
      <c r="BD120" s="30"/>
      <c r="BE120" s="30"/>
      <c r="BF120" s="30"/>
      <c r="BG120"/>
      <c r="BH120"/>
      <c r="BI120"/>
      <c r="BJ120"/>
      <c r="BK120"/>
      <c r="BL120"/>
      <c r="BM120"/>
      <c r="BN120"/>
      <c r="BO120"/>
      <c r="BP120"/>
    </row>
    <row r="121" spans="1:68" s="12" customFormat="1" ht="15" customHeight="1" x14ac:dyDescent="0.25">
      <c r="A121" s="39">
        <v>44877</v>
      </c>
      <c r="B121" s="21" t="s">
        <v>226</v>
      </c>
      <c r="C121" s="21" t="s">
        <v>226</v>
      </c>
      <c r="D121" s="21" t="s">
        <v>162</v>
      </c>
      <c r="E121" s="21" t="s">
        <v>88</v>
      </c>
      <c r="F121" s="21" t="s">
        <v>97</v>
      </c>
      <c r="G121" s="21" t="s">
        <v>98</v>
      </c>
      <c r="H121" s="21" t="s">
        <v>91</v>
      </c>
      <c r="I121" s="21" t="s">
        <v>336</v>
      </c>
      <c r="J121" s="21" t="s">
        <v>93</v>
      </c>
      <c r="K121" s="30" t="s">
        <v>616</v>
      </c>
      <c r="L121" s="30" t="s">
        <v>616</v>
      </c>
      <c r="M121" s="30" t="s">
        <v>616</v>
      </c>
      <c r="N121" s="30" t="s">
        <v>616</v>
      </c>
      <c r="O121" s="30" t="s">
        <v>616</v>
      </c>
      <c r="P121" s="30" t="s">
        <v>616</v>
      </c>
      <c r="Q121" s="30" t="s">
        <v>616</v>
      </c>
      <c r="R121" s="30" t="s">
        <v>616</v>
      </c>
      <c r="S121" s="30" t="s">
        <v>616</v>
      </c>
      <c r="T121" s="30"/>
      <c r="U121" s="30"/>
      <c r="V121" s="30"/>
      <c r="W121" s="30" t="s">
        <v>616</v>
      </c>
      <c r="X121" s="30" t="s">
        <v>616</v>
      </c>
      <c r="Y121" s="30" t="s">
        <v>616</v>
      </c>
      <c r="Z121" s="30" t="s">
        <v>616</v>
      </c>
      <c r="AA121" s="30" t="s">
        <v>616</v>
      </c>
      <c r="AB121" s="30" t="s">
        <v>616</v>
      </c>
      <c r="AC121" s="30" t="s">
        <v>616</v>
      </c>
      <c r="AD121" s="30" t="s">
        <v>616</v>
      </c>
      <c r="AE121" s="30"/>
      <c r="AF121" s="30"/>
      <c r="AG121" s="30"/>
      <c r="AH121" s="30"/>
      <c r="AI121" s="30"/>
      <c r="AJ121" s="30"/>
      <c r="AK121" s="30"/>
      <c r="AL121" s="30"/>
      <c r="AM121" s="30"/>
      <c r="AN121" s="30"/>
      <c r="AO121" s="30"/>
      <c r="AP121" s="30"/>
      <c r="AQ121" s="30"/>
      <c r="AR121" s="30"/>
      <c r="AS121" s="21"/>
      <c r="AT121" s="21"/>
      <c r="AU121" s="30"/>
      <c r="AV121" s="30"/>
      <c r="AW121" s="30"/>
      <c r="AX121" s="30"/>
      <c r="AY121" s="30"/>
      <c r="AZ121" s="30"/>
      <c r="BA121" s="30"/>
      <c r="BB121" s="30"/>
      <c r="BC121" s="30"/>
      <c r="BD121" s="30"/>
      <c r="BE121" s="30"/>
      <c r="BF121" s="30"/>
      <c r="BG121" s="30"/>
      <c r="BH121" s="30"/>
      <c r="BI121" s="30"/>
      <c r="BJ121" s="30"/>
      <c r="BK121" s="30"/>
      <c r="BL121" s="30"/>
      <c r="BM121" s="30"/>
      <c r="BN121" s="30"/>
      <c r="BO121" s="30"/>
      <c r="BP121" s="13"/>
    </row>
    <row r="122" spans="1:68" s="12" customFormat="1" ht="14.4" x14ac:dyDescent="0.3">
      <c r="A122" s="39">
        <v>44878</v>
      </c>
      <c r="B122" s="21" t="s">
        <v>151</v>
      </c>
      <c r="C122" s="21" t="s">
        <v>152</v>
      </c>
      <c r="D122" s="21" t="s">
        <v>153</v>
      </c>
      <c r="E122" s="21" t="s">
        <v>88</v>
      </c>
      <c r="F122" s="21" t="s">
        <v>97</v>
      </c>
      <c r="G122" s="21" t="s">
        <v>98</v>
      </c>
      <c r="H122" s="21" t="s">
        <v>91</v>
      </c>
      <c r="I122" s="21" t="s">
        <v>333</v>
      </c>
      <c r="J122" s="21" t="s">
        <v>93</v>
      </c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  <c r="AF122" s="30"/>
      <c r="AG122" s="30" t="s">
        <v>616</v>
      </c>
      <c r="AH122" s="30" t="s">
        <v>616</v>
      </c>
      <c r="AI122" s="30" t="s">
        <v>616</v>
      </c>
      <c r="AJ122" s="30" t="s">
        <v>616</v>
      </c>
      <c r="AK122" s="30" t="s">
        <v>616</v>
      </c>
      <c r="AL122" s="30" t="s">
        <v>616</v>
      </c>
      <c r="AM122" s="30" t="s">
        <v>616</v>
      </c>
      <c r="AN122" s="30" t="s">
        <v>616</v>
      </c>
      <c r="AO122" s="30" t="s">
        <v>616</v>
      </c>
      <c r="AP122" s="30" t="s">
        <v>616</v>
      </c>
      <c r="AQ122" s="30"/>
      <c r="AR122" s="30"/>
      <c r="AS122" s="21"/>
      <c r="AT122" s="21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/>
      <c r="BH122"/>
      <c r="BI122"/>
      <c r="BJ122"/>
      <c r="BK122"/>
      <c r="BL122"/>
      <c r="BM122"/>
      <c r="BN122"/>
      <c r="BO122"/>
      <c r="BP122"/>
    </row>
    <row r="123" spans="1:68" s="12" customFormat="1" ht="14.4" x14ac:dyDescent="0.25">
      <c r="A123" s="39">
        <v>44878</v>
      </c>
      <c r="B123" s="21" t="s">
        <v>215</v>
      </c>
      <c r="C123" s="21" t="s">
        <v>216</v>
      </c>
      <c r="D123" s="21" t="s">
        <v>217</v>
      </c>
      <c r="E123" s="21" t="s">
        <v>88</v>
      </c>
      <c r="F123" s="21" t="s">
        <v>97</v>
      </c>
      <c r="G123" s="21" t="s">
        <v>98</v>
      </c>
      <c r="H123" s="21" t="s">
        <v>91</v>
      </c>
      <c r="I123" s="21" t="s">
        <v>334</v>
      </c>
      <c r="J123" s="21" t="s">
        <v>93</v>
      </c>
      <c r="K123" s="30"/>
      <c r="L123" s="30" t="s">
        <v>616</v>
      </c>
      <c r="M123" s="30" t="s">
        <v>616</v>
      </c>
      <c r="N123" s="30" t="s">
        <v>616</v>
      </c>
      <c r="O123" s="30" t="s">
        <v>616</v>
      </c>
      <c r="P123" s="30" t="s">
        <v>616</v>
      </c>
      <c r="Q123" s="30"/>
      <c r="R123" s="30"/>
      <c r="S123" s="30"/>
      <c r="T123" s="30"/>
      <c r="U123" s="30"/>
      <c r="V123" s="30"/>
      <c r="W123" s="30"/>
      <c r="X123" s="30"/>
      <c r="Y123" s="30"/>
      <c r="Z123" s="30" t="s">
        <v>616</v>
      </c>
      <c r="AA123" s="30" t="s">
        <v>616</v>
      </c>
      <c r="AB123" s="30" t="s">
        <v>616</v>
      </c>
      <c r="AC123" s="30"/>
      <c r="AD123" s="30"/>
      <c r="AE123" s="30"/>
      <c r="AF123" s="30"/>
      <c r="AG123" s="30"/>
      <c r="AH123" s="30"/>
      <c r="AI123" s="30"/>
      <c r="AJ123" s="30"/>
      <c r="AK123" s="30"/>
      <c r="AL123" s="30"/>
      <c r="AM123" s="30"/>
      <c r="AN123" s="30"/>
      <c r="AO123" s="30"/>
      <c r="AP123" s="30"/>
      <c r="AQ123" s="30"/>
      <c r="AR123" s="30"/>
      <c r="AS123" s="21"/>
      <c r="AT123" s="21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13"/>
    </row>
    <row r="124" spans="1:68" s="12" customFormat="1" ht="14.4" x14ac:dyDescent="0.25">
      <c r="A124" s="39">
        <v>44878</v>
      </c>
      <c r="B124" s="21" t="s">
        <v>94</v>
      </c>
      <c r="C124" s="21" t="s">
        <v>95</v>
      </c>
      <c r="D124" s="21" t="s">
        <v>96</v>
      </c>
      <c r="E124" s="21" t="s">
        <v>88</v>
      </c>
      <c r="F124" s="21" t="s">
        <v>97</v>
      </c>
      <c r="G124" s="21" t="s">
        <v>98</v>
      </c>
      <c r="H124" s="21" t="s">
        <v>91</v>
      </c>
      <c r="I124" s="21" t="s">
        <v>335</v>
      </c>
      <c r="J124" s="21" t="s">
        <v>93</v>
      </c>
      <c r="K124" s="30"/>
      <c r="L124" s="30"/>
      <c r="M124" s="30"/>
      <c r="N124" s="30"/>
      <c r="O124" s="30" t="s">
        <v>616</v>
      </c>
      <c r="P124" s="30" t="s">
        <v>616</v>
      </c>
      <c r="Q124" s="30" t="s">
        <v>616</v>
      </c>
      <c r="R124" s="30" t="s">
        <v>616</v>
      </c>
      <c r="S124" s="30" t="s">
        <v>616</v>
      </c>
      <c r="T124" s="30"/>
      <c r="U124" s="30"/>
      <c r="V124" s="30"/>
      <c r="W124" s="30"/>
      <c r="X124" s="30"/>
      <c r="Y124" s="30"/>
      <c r="Z124" s="30"/>
      <c r="AA124" s="30"/>
      <c r="AB124" s="30"/>
      <c r="AC124" s="30" t="s">
        <v>616</v>
      </c>
      <c r="AD124" s="30" t="s">
        <v>616</v>
      </c>
      <c r="AE124" s="30"/>
      <c r="AF124" s="30"/>
      <c r="AG124" s="30"/>
      <c r="AH124" s="30"/>
      <c r="AI124" s="30"/>
      <c r="AJ124" s="30"/>
      <c r="AK124" s="30"/>
      <c r="AL124" s="30"/>
      <c r="AM124" s="30"/>
      <c r="AN124" s="30"/>
      <c r="AO124" s="30"/>
      <c r="AP124" s="30"/>
      <c r="AQ124" s="30"/>
      <c r="AR124" s="30"/>
      <c r="AS124" s="21"/>
      <c r="AT124" s="21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13"/>
    </row>
    <row r="125" spans="1:68" s="12" customFormat="1" ht="14.4" x14ac:dyDescent="0.25">
      <c r="A125" s="39">
        <v>44878</v>
      </c>
      <c r="B125" s="21" t="s">
        <v>228</v>
      </c>
      <c r="C125" s="21" t="s">
        <v>120</v>
      </c>
      <c r="D125" s="21" t="s">
        <v>121</v>
      </c>
      <c r="E125" s="21" t="s">
        <v>88</v>
      </c>
      <c r="F125" s="21" t="s">
        <v>97</v>
      </c>
      <c r="G125" s="21" t="s">
        <v>98</v>
      </c>
      <c r="H125" s="21" t="s">
        <v>91</v>
      </c>
      <c r="I125" s="21" t="s">
        <v>337</v>
      </c>
      <c r="J125" s="21" t="s">
        <v>93</v>
      </c>
      <c r="K125" s="30" t="s">
        <v>616</v>
      </c>
      <c r="L125" s="30" t="s">
        <v>616</v>
      </c>
      <c r="M125" s="30" t="s">
        <v>616</v>
      </c>
      <c r="N125" s="30" t="s">
        <v>616</v>
      </c>
      <c r="O125" s="30" t="s">
        <v>616</v>
      </c>
      <c r="P125" s="30" t="s">
        <v>616</v>
      </c>
      <c r="Q125" s="30" t="s">
        <v>616</v>
      </c>
      <c r="R125" s="30" t="s">
        <v>616</v>
      </c>
      <c r="S125" s="30" t="s">
        <v>616</v>
      </c>
      <c r="T125" s="30"/>
      <c r="U125" s="30"/>
      <c r="V125" s="30"/>
      <c r="W125" s="30" t="s">
        <v>616</v>
      </c>
      <c r="X125" s="30" t="s">
        <v>616</v>
      </c>
      <c r="Y125" s="30" t="s">
        <v>616</v>
      </c>
      <c r="Z125" s="30" t="s">
        <v>616</v>
      </c>
      <c r="AA125" s="30" t="s">
        <v>616</v>
      </c>
      <c r="AB125" s="30" t="s">
        <v>616</v>
      </c>
      <c r="AC125" s="30" t="s">
        <v>616</v>
      </c>
      <c r="AD125" s="30" t="s">
        <v>616</v>
      </c>
      <c r="AE125" s="30"/>
      <c r="AF125" s="30"/>
      <c r="AG125" s="30"/>
      <c r="AH125" s="30"/>
      <c r="AI125" s="30"/>
      <c r="AJ125" s="30"/>
      <c r="AK125" s="30"/>
      <c r="AL125" s="30"/>
      <c r="AM125" s="30"/>
      <c r="AN125" s="30"/>
      <c r="AO125" s="30"/>
      <c r="AP125" s="30"/>
      <c r="AQ125" s="30"/>
      <c r="AR125" s="30"/>
      <c r="AS125" s="21"/>
      <c r="AT125" s="21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13"/>
    </row>
    <row r="126" spans="1:68" s="12" customFormat="1" ht="15" customHeight="1" x14ac:dyDescent="0.3">
      <c r="A126" s="39">
        <v>44878</v>
      </c>
      <c r="B126" s="21" t="s">
        <v>168</v>
      </c>
      <c r="C126" s="21" t="s">
        <v>169</v>
      </c>
      <c r="D126" s="21" t="s">
        <v>170</v>
      </c>
      <c r="E126" s="21" t="s">
        <v>88</v>
      </c>
      <c r="F126" s="21" t="s">
        <v>97</v>
      </c>
      <c r="G126" s="21" t="s">
        <v>98</v>
      </c>
      <c r="H126" s="21" t="s">
        <v>91</v>
      </c>
      <c r="I126" s="21" t="s">
        <v>338</v>
      </c>
      <c r="J126" s="21" t="s">
        <v>93</v>
      </c>
      <c r="K126" s="30"/>
      <c r="L126" s="30" t="s">
        <v>616</v>
      </c>
      <c r="M126" s="30" t="s">
        <v>616</v>
      </c>
      <c r="N126" s="30" t="s">
        <v>616</v>
      </c>
      <c r="O126" s="30" t="s">
        <v>616</v>
      </c>
      <c r="P126" s="30" t="s">
        <v>616</v>
      </c>
      <c r="Q126" s="30" t="s">
        <v>616</v>
      </c>
      <c r="R126" s="30" t="s">
        <v>616</v>
      </c>
      <c r="S126" s="30"/>
      <c r="T126" s="30"/>
      <c r="U126" s="30"/>
      <c r="V126" s="30"/>
      <c r="W126" s="30"/>
      <c r="X126" s="30" t="s">
        <v>616</v>
      </c>
      <c r="Y126" s="30" t="s">
        <v>616</v>
      </c>
      <c r="Z126" s="30" t="s">
        <v>616</v>
      </c>
      <c r="AA126" s="30" t="s">
        <v>616</v>
      </c>
      <c r="AB126" s="30" t="s">
        <v>616</v>
      </c>
      <c r="AC126" s="30" t="s">
        <v>616</v>
      </c>
      <c r="AD126" s="30" t="s">
        <v>616</v>
      </c>
      <c r="AE126" s="30"/>
      <c r="AF126" s="30"/>
      <c r="AG126" s="30"/>
      <c r="AH126" s="30"/>
      <c r="AI126" s="30"/>
      <c r="AJ126" s="30"/>
      <c r="AK126" s="30"/>
      <c r="AL126" s="30"/>
      <c r="AM126" s="30"/>
      <c r="AN126" s="30"/>
      <c r="AO126" s="30"/>
      <c r="AP126" s="30"/>
      <c r="AQ126" s="30"/>
      <c r="AR126" s="30"/>
      <c r="AS126" s="21"/>
      <c r="AT126" s="21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/>
      <c r="BH126"/>
      <c r="BI126"/>
      <c r="BJ126"/>
      <c r="BK126"/>
      <c r="BL126"/>
      <c r="BM126"/>
      <c r="BN126"/>
      <c r="BO126"/>
      <c r="BP126"/>
    </row>
    <row r="127" spans="1:68" s="12" customFormat="1" ht="15" customHeight="1" x14ac:dyDescent="0.3">
      <c r="A127" s="39">
        <v>44878</v>
      </c>
      <c r="B127" s="21" t="s">
        <v>230</v>
      </c>
      <c r="C127" s="21" t="s">
        <v>231</v>
      </c>
      <c r="D127" s="21" t="s">
        <v>232</v>
      </c>
      <c r="E127" s="21" t="s">
        <v>88</v>
      </c>
      <c r="F127" s="21" t="s">
        <v>97</v>
      </c>
      <c r="G127" s="21" t="s">
        <v>98</v>
      </c>
      <c r="H127" s="21" t="s">
        <v>91</v>
      </c>
      <c r="I127" s="21" t="s">
        <v>339</v>
      </c>
      <c r="J127" s="21" t="s">
        <v>93</v>
      </c>
      <c r="K127" s="30"/>
      <c r="L127" s="30" t="s">
        <v>616</v>
      </c>
      <c r="M127" s="30" t="s">
        <v>616</v>
      </c>
      <c r="N127" s="30" t="s">
        <v>616</v>
      </c>
      <c r="O127" s="30" t="s">
        <v>616</v>
      </c>
      <c r="P127" s="30" t="s">
        <v>616</v>
      </c>
      <c r="Q127" s="30"/>
      <c r="R127" s="30"/>
      <c r="S127" s="30"/>
      <c r="T127" s="30"/>
      <c r="U127" s="30"/>
      <c r="V127" s="30"/>
      <c r="W127" s="30"/>
      <c r="X127" s="30" t="s">
        <v>616</v>
      </c>
      <c r="Y127" s="30" t="s">
        <v>616</v>
      </c>
      <c r="Z127" s="30" t="s">
        <v>616</v>
      </c>
      <c r="AA127" s="30" t="s">
        <v>616</v>
      </c>
      <c r="AB127" s="30" t="s">
        <v>616</v>
      </c>
      <c r="AC127" s="30"/>
      <c r="AD127" s="30"/>
      <c r="AE127" s="30"/>
      <c r="AF127" s="30"/>
      <c r="AG127" s="30"/>
      <c r="AH127" s="30"/>
      <c r="AI127" s="30"/>
      <c r="AJ127" s="30"/>
      <c r="AK127" s="30"/>
      <c r="AL127" s="30"/>
      <c r="AM127" s="30"/>
      <c r="AN127" s="30"/>
      <c r="AO127" s="30"/>
      <c r="AP127" s="30"/>
      <c r="AQ127" s="30"/>
      <c r="AR127" s="30"/>
      <c r="AS127" s="21"/>
      <c r="AT127" s="21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/>
      <c r="BH127"/>
      <c r="BI127"/>
      <c r="BJ127"/>
      <c r="BK127"/>
      <c r="BL127"/>
      <c r="BM127"/>
      <c r="BN127"/>
      <c r="BO127"/>
      <c r="BP127"/>
    </row>
    <row r="128" spans="1:68" s="12" customFormat="1" ht="14.4" x14ac:dyDescent="0.3">
      <c r="A128" s="39">
        <v>44878</v>
      </c>
      <c r="B128" s="21" t="s">
        <v>234</v>
      </c>
      <c r="C128" s="21" t="s">
        <v>235</v>
      </c>
      <c r="D128" s="21" t="s">
        <v>236</v>
      </c>
      <c r="E128" s="21" t="s">
        <v>88</v>
      </c>
      <c r="F128" s="21" t="s">
        <v>97</v>
      </c>
      <c r="G128" s="21" t="s">
        <v>98</v>
      </c>
      <c r="H128" s="21" t="s">
        <v>91</v>
      </c>
      <c r="I128" s="21" t="s">
        <v>340</v>
      </c>
      <c r="J128" s="21" t="s">
        <v>93</v>
      </c>
      <c r="K128" s="30" t="s">
        <v>616</v>
      </c>
      <c r="L128" s="30" t="s">
        <v>616</v>
      </c>
      <c r="M128" s="30" t="s">
        <v>616</v>
      </c>
      <c r="N128" s="30" t="s">
        <v>616</v>
      </c>
      <c r="O128" s="30" t="s">
        <v>616</v>
      </c>
      <c r="P128" s="30" t="s">
        <v>616</v>
      </c>
      <c r="Q128" s="30" t="s">
        <v>616</v>
      </c>
      <c r="R128" s="30" t="s">
        <v>616</v>
      </c>
      <c r="S128" s="30" t="s">
        <v>616</v>
      </c>
      <c r="T128" s="30"/>
      <c r="U128" s="30"/>
      <c r="V128" s="30"/>
      <c r="W128" s="30" t="s">
        <v>616</v>
      </c>
      <c r="X128" s="30" t="s">
        <v>616</v>
      </c>
      <c r="Y128" s="30" t="s">
        <v>616</v>
      </c>
      <c r="Z128" s="30" t="s">
        <v>616</v>
      </c>
      <c r="AA128" s="30" t="s">
        <v>616</v>
      </c>
      <c r="AB128" s="30" t="s">
        <v>616</v>
      </c>
      <c r="AC128" s="30" t="s">
        <v>616</v>
      </c>
      <c r="AD128" s="30" t="s">
        <v>616</v>
      </c>
      <c r="AE128" s="30"/>
      <c r="AF128" s="30"/>
      <c r="AG128" s="30"/>
      <c r="AH128" s="30"/>
      <c r="AI128" s="30"/>
      <c r="AJ128" s="30"/>
      <c r="AK128" s="30"/>
      <c r="AL128" s="30"/>
      <c r="AM128" s="30"/>
      <c r="AN128" s="30"/>
      <c r="AO128" s="30"/>
      <c r="AP128" s="30"/>
      <c r="AQ128" s="30"/>
      <c r="AR128" s="30"/>
      <c r="AS128" s="21"/>
      <c r="AT128" s="21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/>
      <c r="BH128"/>
      <c r="BI128"/>
      <c r="BJ128"/>
      <c r="BK128"/>
      <c r="BL128"/>
      <c r="BM128"/>
      <c r="BN128"/>
      <c r="BO128"/>
      <c r="BP128"/>
    </row>
    <row r="129" spans="1:68" s="12" customFormat="1" ht="15" customHeight="1" x14ac:dyDescent="0.25">
      <c r="A129" s="39">
        <v>44878</v>
      </c>
      <c r="B129" s="21" t="s">
        <v>155</v>
      </c>
      <c r="C129" s="21" t="s">
        <v>156</v>
      </c>
      <c r="D129" s="21" t="s">
        <v>121</v>
      </c>
      <c r="E129" s="21" t="s">
        <v>88</v>
      </c>
      <c r="F129" s="21" t="s">
        <v>97</v>
      </c>
      <c r="G129" s="21" t="s">
        <v>98</v>
      </c>
      <c r="H129" s="21" t="s">
        <v>91</v>
      </c>
      <c r="I129" s="21" t="s">
        <v>341</v>
      </c>
      <c r="J129" s="21" t="s">
        <v>93</v>
      </c>
      <c r="K129" s="30"/>
      <c r="L129" s="30" t="s">
        <v>616</v>
      </c>
      <c r="M129" s="30" t="s">
        <v>616</v>
      </c>
      <c r="N129" s="30" t="s">
        <v>616</v>
      </c>
      <c r="O129" s="30" t="s">
        <v>616</v>
      </c>
      <c r="P129" s="30" t="s">
        <v>616</v>
      </c>
      <c r="Q129" s="30" t="s">
        <v>616</v>
      </c>
      <c r="R129" s="30" t="s">
        <v>616</v>
      </c>
      <c r="S129" s="30" t="s">
        <v>616</v>
      </c>
      <c r="T129" s="30"/>
      <c r="U129" s="30"/>
      <c r="V129" s="30"/>
      <c r="W129" s="30"/>
      <c r="X129" s="30" t="s">
        <v>616</v>
      </c>
      <c r="Y129" s="30" t="s">
        <v>616</v>
      </c>
      <c r="Z129" s="30" t="s">
        <v>616</v>
      </c>
      <c r="AA129" s="30" t="s">
        <v>616</v>
      </c>
      <c r="AB129" s="30" t="s">
        <v>616</v>
      </c>
      <c r="AC129" s="30" t="s">
        <v>616</v>
      </c>
      <c r="AD129" s="30" t="s">
        <v>616</v>
      </c>
      <c r="AE129" s="30"/>
      <c r="AF129" s="30"/>
      <c r="AG129" s="30"/>
      <c r="AH129" s="30"/>
      <c r="AI129" s="30"/>
      <c r="AJ129" s="30"/>
      <c r="AK129" s="30"/>
      <c r="AL129" s="30"/>
      <c r="AM129" s="30"/>
      <c r="AN129" s="30"/>
      <c r="AO129" s="30"/>
      <c r="AP129" s="30"/>
      <c r="AQ129" s="30"/>
      <c r="AR129" s="30"/>
      <c r="AS129" s="21"/>
      <c r="AT129" s="21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13"/>
    </row>
    <row r="130" spans="1:68" s="12" customFormat="1" ht="15" customHeight="1" x14ac:dyDescent="0.25">
      <c r="A130" s="39">
        <v>44878</v>
      </c>
      <c r="B130" s="21" t="s">
        <v>209</v>
      </c>
      <c r="C130" s="21" t="s">
        <v>124</v>
      </c>
      <c r="D130" s="21" t="s">
        <v>102</v>
      </c>
      <c r="E130" s="21" t="s">
        <v>103</v>
      </c>
      <c r="F130" s="21" t="s">
        <v>97</v>
      </c>
      <c r="G130" s="21" t="s">
        <v>98</v>
      </c>
      <c r="H130" s="21" t="s">
        <v>91</v>
      </c>
      <c r="I130" s="21" t="s">
        <v>342</v>
      </c>
      <c r="J130" s="21" t="s">
        <v>93</v>
      </c>
      <c r="K130" s="30"/>
      <c r="L130" s="30" t="s">
        <v>616</v>
      </c>
      <c r="M130" s="30" t="s">
        <v>616</v>
      </c>
      <c r="N130" s="30" t="s">
        <v>616</v>
      </c>
      <c r="O130" s="30" t="s">
        <v>616</v>
      </c>
      <c r="P130" s="30" t="s">
        <v>616</v>
      </c>
      <c r="Q130" s="30"/>
      <c r="R130" s="30"/>
      <c r="S130" s="30"/>
      <c r="T130" s="30"/>
      <c r="U130" s="30"/>
      <c r="V130" s="30"/>
      <c r="W130" s="30"/>
      <c r="X130" s="30" t="s">
        <v>616</v>
      </c>
      <c r="Y130" s="30" t="s">
        <v>616</v>
      </c>
      <c r="Z130" s="30" t="s">
        <v>616</v>
      </c>
      <c r="AA130" s="30" t="s">
        <v>616</v>
      </c>
      <c r="AB130" s="30" t="s">
        <v>616</v>
      </c>
      <c r="AC130" s="30"/>
      <c r="AD130" s="30"/>
      <c r="AE130" s="30"/>
      <c r="AF130" s="30"/>
      <c r="AG130" s="30"/>
      <c r="AH130" s="30"/>
      <c r="AI130" s="30"/>
      <c r="AJ130" s="30"/>
      <c r="AK130" s="30"/>
      <c r="AL130" s="30"/>
      <c r="AM130" s="30"/>
      <c r="AN130" s="30"/>
      <c r="AO130" s="30"/>
      <c r="AP130" s="30"/>
      <c r="AQ130" s="30"/>
      <c r="AR130" s="30"/>
      <c r="AS130" s="21"/>
      <c r="AT130" s="21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13"/>
    </row>
    <row r="131" spans="1:68" s="12" customFormat="1" ht="15" customHeight="1" x14ac:dyDescent="0.25">
      <c r="A131" s="39">
        <v>44878</v>
      </c>
      <c r="B131" s="21" t="s">
        <v>193</v>
      </c>
      <c r="C131" s="21" t="s">
        <v>194</v>
      </c>
      <c r="D131" s="21" t="s">
        <v>195</v>
      </c>
      <c r="E131" s="21" t="s">
        <v>88</v>
      </c>
      <c r="F131" s="21" t="s">
        <v>97</v>
      </c>
      <c r="G131" s="21" t="s">
        <v>98</v>
      </c>
      <c r="H131" s="21" t="s">
        <v>91</v>
      </c>
      <c r="I131" s="21" t="s">
        <v>343</v>
      </c>
      <c r="J131" s="21" t="s">
        <v>93</v>
      </c>
      <c r="K131" s="30" t="s">
        <v>616</v>
      </c>
      <c r="L131" s="30" t="s">
        <v>616</v>
      </c>
      <c r="M131" s="30" t="s">
        <v>616</v>
      </c>
      <c r="N131" s="30" t="s">
        <v>616</v>
      </c>
      <c r="O131" s="30" t="s">
        <v>616</v>
      </c>
      <c r="P131" s="30" t="s">
        <v>616</v>
      </c>
      <c r="Q131" s="30" t="s">
        <v>616</v>
      </c>
      <c r="R131" s="30" t="s">
        <v>616</v>
      </c>
      <c r="S131" s="30" t="s">
        <v>616</v>
      </c>
      <c r="T131" s="30"/>
      <c r="U131" s="30"/>
      <c r="V131" s="30"/>
      <c r="W131" s="30" t="s">
        <v>616</v>
      </c>
      <c r="X131" s="30" t="s">
        <v>616</v>
      </c>
      <c r="Y131" s="30" t="s">
        <v>616</v>
      </c>
      <c r="Z131" s="30" t="s">
        <v>616</v>
      </c>
      <c r="AA131" s="30" t="s">
        <v>616</v>
      </c>
      <c r="AB131" s="30" t="s">
        <v>616</v>
      </c>
      <c r="AC131" s="30" t="s">
        <v>616</v>
      </c>
      <c r="AD131" s="30" t="s">
        <v>616</v>
      </c>
      <c r="AE131" s="30"/>
      <c r="AF131" s="30"/>
      <c r="AG131" s="30"/>
      <c r="AH131" s="30"/>
      <c r="AI131" s="30"/>
      <c r="AJ131" s="30"/>
      <c r="AK131" s="30"/>
      <c r="AL131" s="30"/>
      <c r="AM131" s="30"/>
      <c r="AN131" s="30"/>
      <c r="AO131" s="30"/>
      <c r="AP131" s="30"/>
      <c r="AQ131" s="30"/>
      <c r="AR131" s="30"/>
      <c r="AS131" s="21"/>
      <c r="AT131" s="21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13"/>
    </row>
    <row r="132" spans="1:68" s="12" customFormat="1" ht="14.4" x14ac:dyDescent="0.3">
      <c r="A132" s="39">
        <v>44878</v>
      </c>
      <c r="B132" s="21" t="s">
        <v>130</v>
      </c>
      <c r="C132" s="21" t="s">
        <v>130</v>
      </c>
      <c r="D132" s="21" t="s">
        <v>131</v>
      </c>
      <c r="E132" s="21" t="s">
        <v>88</v>
      </c>
      <c r="F132" s="21" t="s">
        <v>97</v>
      </c>
      <c r="G132" s="21" t="s">
        <v>98</v>
      </c>
      <c r="H132" s="21" t="s">
        <v>91</v>
      </c>
      <c r="I132" s="21" t="s">
        <v>344</v>
      </c>
      <c r="J132" s="21" t="s">
        <v>93</v>
      </c>
      <c r="K132" s="30"/>
      <c r="L132" s="30"/>
      <c r="M132" s="30"/>
      <c r="N132" s="30"/>
      <c r="O132" s="30"/>
      <c r="P132" s="30"/>
      <c r="Q132" s="30" t="s">
        <v>616</v>
      </c>
      <c r="R132" s="30" t="s">
        <v>616</v>
      </c>
      <c r="S132" s="30" t="s">
        <v>616</v>
      </c>
      <c r="T132" s="30"/>
      <c r="U132" s="30"/>
      <c r="V132" s="30"/>
      <c r="W132" s="30"/>
      <c r="X132" s="30"/>
      <c r="Y132" s="30"/>
      <c r="Z132" s="30"/>
      <c r="AA132" s="30"/>
      <c r="AB132" s="30"/>
      <c r="AC132" s="30" t="s">
        <v>616</v>
      </c>
      <c r="AD132" s="30" t="s">
        <v>616</v>
      </c>
      <c r="AE132" s="30"/>
      <c r="AF132" s="30"/>
      <c r="AG132" s="30"/>
      <c r="AH132" s="30"/>
      <c r="AI132" s="30"/>
      <c r="AJ132" s="30"/>
      <c r="AK132" s="30"/>
      <c r="AL132" s="30"/>
      <c r="AM132" s="30"/>
      <c r="AN132" s="30"/>
      <c r="AO132" s="30"/>
      <c r="AP132" s="30"/>
      <c r="AQ132" s="30"/>
      <c r="AR132" s="30"/>
      <c r="AS132" s="21"/>
      <c r="AT132" s="21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/>
      <c r="BH132"/>
      <c r="BI132"/>
      <c r="BJ132"/>
      <c r="BK132"/>
      <c r="BL132"/>
      <c r="BM132"/>
      <c r="BN132"/>
      <c r="BO132"/>
      <c r="BP132"/>
    </row>
    <row r="133" spans="1:68" s="12" customFormat="1" ht="15" customHeight="1" x14ac:dyDescent="0.3">
      <c r="A133" s="39">
        <v>44878</v>
      </c>
      <c r="B133" s="21" t="s">
        <v>197</v>
      </c>
      <c r="C133" s="21" t="s">
        <v>198</v>
      </c>
      <c r="D133" s="21" t="s">
        <v>199</v>
      </c>
      <c r="E133" s="21" t="s">
        <v>88</v>
      </c>
      <c r="F133" s="21" t="s">
        <v>97</v>
      </c>
      <c r="G133" s="21" t="s">
        <v>98</v>
      </c>
      <c r="H133" s="21" t="s">
        <v>91</v>
      </c>
      <c r="I133" s="21" t="s">
        <v>345</v>
      </c>
      <c r="J133" s="21" t="s">
        <v>93</v>
      </c>
      <c r="K133" s="30" t="s">
        <v>616</v>
      </c>
      <c r="L133" s="30" t="s">
        <v>616</v>
      </c>
      <c r="M133" s="30" t="s">
        <v>616</v>
      </c>
      <c r="N133" s="30" t="s">
        <v>616</v>
      </c>
      <c r="O133" s="30" t="s">
        <v>616</v>
      </c>
      <c r="P133" s="30" t="s">
        <v>616</v>
      </c>
      <c r="Q133" s="30" t="s">
        <v>616</v>
      </c>
      <c r="R133" s="30" t="s">
        <v>616</v>
      </c>
      <c r="S133" s="30" t="s">
        <v>616</v>
      </c>
      <c r="T133" s="30"/>
      <c r="U133" s="30"/>
      <c r="V133" s="30"/>
      <c r="W133" s="30" t="s">
        <v>616</v>
      </c>
      <c r="X133" s="30" t="s">
        <v>616</v>
      </c>
      <c r="Y133" s="30" t="s">
        <v>616</v>
      </c>
      <c r="Z133" s="30" t="s">
        <v>616</v>
      </c>
      <c r="AA133" s="30" t="s">
        <v>616</v>
      </c>
      <c r="AB133" s="30" t="s">
        <v>616</v>
      </c>
      <c r="AC133" s="30" t="s">
        <v>616</v>
      </c>
      <c r="AD133" s="30" t="s">
        <v>616</v>
      </c>
      <c r="AE133" s="30"/>
      <c r="AF133" s="30"/>
      <c r="AG133" s="30"/>
      <c r="AH133" s="30"/>
      <c r="AI133" s="30"/>
      <c r="AJ133" s="30"/>
      <c r="AK133" s="30"/>
      <c r="AL133" s="30"/>
      <c r="AM133" s="30"/>
      <c r="AN133" s="30"/>
      <c r="AO133" s="30"/>
      <c r="AP133" s="30"/>
      <c r="AQ133" s="30"/>
      <c r="AR133" s="30"/>
      <c r="AS133" s="21"/>
      <c r="AT133" s="21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/>
      <c r="BH133"/>
      <c r="BI133"/>
      <c r="BJ133"/>
      <c r="BK133"/>
      <c r="BL133"/>
      <c r="BM133"/>
      <c r="BN133"/>
      <c r="BO133"/>
      <c r="BP133"/>
    </row>
    <row r="134" spans="1:68" s="12" customFormat="1" ht="15" customHeight="1" x14ac:dyDescent="0.3">
      <c r="A134" s="39">
        <v>44882</v>
      </c>
      <c r="B134" s="21" t="s">
        <v>257</v>
      </c>
      <c r="C134" s="21" t="s">
        <v>258</v>
      </c>
      <c r="D134" s="21" t="s">
        <v>259</v>
      </c>
      <c r="E134" s="21" t="s">
        <v>88</v>
      </c>
      <c r="F134" s="21" t="s">
        <v>97</v>
      </c>
      <c r="G134" s="21" t="s">
        <v>98</v>
      </c>
      <c r="H134" s="21" t="s">
        <v>91</v>
      </c>
      <c r="I134" s="21" t="s">
        <v>346</v>
      </c>
      <c r="J134" s="21" t="s">
        <v>93</v>
      </c>
      <c r="K134" s="30"/>
      <c r="L134" s="30" t="s">
        <v>616</v>
      </c>
      <c r="M134" s="30" t="s">
        <v>616</v>
      </c>
      <c r="N134" s="30" t="s">
        <v>616</v>
      </c>
      <c r="O134" s="30" t="s">
        <v>616</v>
      </c>
      <c r="P134" s="30" t="s">
        <v>616</v>
      </c>
      <c r="Q134" s="30"/>
      <c r="R134" s="30"/>
      <c r="S134" s="30"/>
      <c r="T134" s="30"/>
      <c r="U134" s="30"/>
      <c r="V134" s="30"/>
      <c r="W134" s="30"/>
      <c r="X134" s="30" t="s">
        <v>616</v>
      </c>
      <c r="Y134" s="30" t="s">
        <v>616</v>
      </c>
      <c r="Z134" s="30" t="s">
        <v>616</v>
      </c>
      <c r="AA134" s="30" t="s">
        <v>616</v>
      </c>
      <c r="AB134" s="30" t="s">
        <v>616</v>
      </c>
      <c r="AC134" s="30"/>
      <c r="AD134" s="30"/>
      <c r="AE134" s="30"/>
      <c r="AF134" s="30"/>
      <c r="AG134" s="30"/>
      <c r="AH134" s="30"/>
      <c r="AI134" s="30"/>
      <c r="AJ134" s="30"/>
      <c r="AK134" s="30"/>
      <c r="AL134" s="30"/>
      <c r="AM134" s="30"/>
      <c r="AN134" s="30"/>
      <c r="AO134" s="30"/>
      <c r="AP134" s="30"/>
      <c r="AQ134" s="30"/>
      <c r="AR134" s="30"/>
      <c r="AS134" s="21"/>
      <c r="AT134" s="21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/>
      <c r="BH134"/>
      <c r="BI134"/>
      <c r="BJ134"/>
      <c r="BK134"/>
      <c r="BL134"/>
      <c r="BM134"/>
      <c r="BN134"/>
      <c r="BO134"/>
      <c r="BP134"/>
    </row>
    <row r="135" spans="1:68" s="12" customFormat="1" ht="14.4" x14ac:dyDescent="0.25">
      <c r="A135" s="39">
        <v>44884</v>
      </c>
      <c r="B135" s="21" t="s">
        <v>239</v>
      </c>
      <c r="C135" s="21" t="s">
        <v>240</v>
      </c>
      <c r="D135" s="21" t="s">
        <v>241</v>
      </c>
      <c r="E135" s="21" t="s">
        <v>88</v>
      </c>
      <c r="F135" s="21" t="s">
        <v>97</v>
      </c>
      <c r="G135" s="21" t="s">
        <v>98</v>
      </c>
      <c r="H135" s="21" t="s">
        <v>91</v>
      </c>
      <c r="I135" s="21" t="s">
        <v>347</v>
      </c>
      <c r="J135" s="21" t="s">
        <v>93</v>
      </c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  <c r="AF135" s="30"/>
      <c r="AG135" s="30"/>
      <c r="AH135" s="30" t="s">
        <v>616</v>
      </c>
      <c r="AI135" s="30" t="s">
        <v>616</v>
      </c>
      <c r="AJ135" s="30" t="s">
        <v>616</v>
      </c>
      <c r="AK135" s="30" t="s">
        <v>616</v>
      </c>
      <c r="AL135" s="30" t="s">
        <v>616</v>
      </c>
      <c r="AM135" s="30" t="s">
        <v>616</v>
      </c>
      <c r="AN135" s="30" t="s">
        <v>616</v>
      </c>
      <c r="AO135" s="30" t="s">
        <v>616</v>
      </c>
      <c r="AP135" s="30"/>
      <c r="AQ135" s="30"/>
      <c r="AR135" s="30"/>
      <c r="AS135" s="21"/>
      <c r="AT135" s="21"/>
      <c r="AU135" s="30"/>
      <c r="AV135" s="30" t="s">
        <v>616</v>
      </c>
      <c r="AW135" s="30" t="s">
        <v>616</v>
      </c>
      <c r="AX135" s="30" t="s">
        <v>616</v>
      </c>
      <c r="AY135" s="30" t="s">
        <v>616</v>
      </c>
      <c r="AZ135" s="30" t="s">
        <v>616</v>
      </c>
      <c r="BA135" s="30" t="s">
        <v>616</v>
      </c>
      <c r="BB135" s="30" t="s">
        <v>616</v>
      </c>
      <c r="BC135" s="30" t="s">
        <v>616</v>
      </c>
      <c r="BD135" s="30" t="s">
        <v>616</v>
      </c>
      <c r="BE135" s="30" t="s">
        <v>616</v>
      </c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  <c r="BP135" s="13"/>
    </row>
    <row r="136" spans="1:68" s="12" customFormat="1" ht="14.4" x14ac:dyDescent="0.25">
      <c r="A136" s="39">
        <v>44884</v>
      </c>
      <c r="B136" s="21" t="s">
        <v>86</v>
      </c>
      <c r="C136" s="21" t="s">
        <v>86</v>
      </c>
      <c r="D136" s="21" t="s">
        <v>87</v>
      </c>
      <c r="E136" s="21" t="s">
        <v>88</v>
      </c>
      <c r="F136" s="21" t="s">
        <v>97</v>
      </c>
      <c r="G136" s="21" t="s">
        <v>98</v>
      </c>
      <c r="H136" s="21" t="s">
        <v>91</v>
      </c>
      <c r="I136" s="21" t="s">
        <v>348</v>
      </c>
      <c r="J136" s="21" t="s">
        <v>93</v>
      </c>
      <c r="K136" s="30"/>
      <c r="L136" s="30" t="s">
        <v>616</v>
      </c>
      <c r="M136" s="30" t="s">
        <v>616</v>
      </c>
      <c r="N136" s="30" t="s">
        <v>616</v>
      </c>
      <c r="O136" s="30" t="s">
        <v>616</v>
      </c>
      <c r="P136" s="30" t="s">
        <v>616</v>
      </c>
      <c r="Q136" s="30" t="s">
        <v>616</v>
      </c>
      <c r="R136" s="30" t="s">
        <v>616</v>
      </c>
      <c r="S136" s="30" t="s">
        <v>616</v>
      </c>
      <c r="T136" s="30"/>
      <c r="U136" s="30"/>
      <c r="V136" s="30"/>
      <c r="W136" s="30"/>
      <c r="X136" s="30" t="s">
        <v>616</v>
      </c>
      <c r="Y136" s="30" t="s">
        <v>616</v>
      </c>
      <c r="Z136" s="30" t="s">
        <v>616</v>
      </c>
      <c r="AA136" s="30" t="s">
        <v>616</v>
      </c>
      <c r="AB136" s="30" t="s">
        <v>616</v>
      </c>
      <c r="AC136" s="30" t="s">
        <v>616</v>
      </c>
      <c r="AD136" s="30" t="s">
        <v>616</v>
      </c>
      <c r="AE136" s="30"/>
      <c r="AF136" s="30"/>
      <c r="AG136" s="30"/>
      <c r="AH136" s="30"/>
      <c r="AI136" s="30"/>
      <c r="AJ136" s="30"/>
      <c r="AK136" s="30"/>
      <c r="AL136" s="30"/>
      <c r="AM136" s="30"/>
      <c r="AN136" s="30"/>
      <c r="AO136" s="30"/>
      <c r="AP136" s="30"/>
      <c r="AQ136" s="30"/>
      <c r="AR136" s="30"/>
      <c r="AS136" s="21"/>
      <c r="AT136" s="21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13"/>
    </row>
    <row r="137" spans="1:68" s="12" customFormat="1" ht="15" customHeight="1" x14ac:dyDescent="0.25">
      <c r="A137" s="39">
        <v>44884</v>
      </c>
      <c r="B137" s="21" t="s">
        <v>261</v>
      </c>
      <c r="C137" s="21" t="s">
        <v>261</v>
      </c>
      <c r="D137" s="21" t="s">
        <v>262</v>
      </c>
      <c r="E137" s="21" t="s">
        <v>103</v>
      </c>
      <c r="F137" s="21" t="s">
        <v>97</v>
      </c>
      <c r="G137" s="21" t="s">
        <v>98</v>
      </c>
      <c r="H137" s="21" t="s">
        <v>91</v>
      </c>
      <c r="I137" s="21" t="s">
        <v>349</v>
      </c>
      <c r="J137" s="21" t="s">
        <v>93</v>
      </c>
      <c r="K137" s="30" t="s">
        <v>616</v>
      </c>
      <c r="L137" s="30" t="s">
        <v>616</v>
      </c>
      <c r="M137" s="30" t="s">
        <v>616</v>
      </c>
      <c r="N137" s="30" t="s">
        <v>616</v>
      </c>
      <c r="O137" s="30" t="s">
        <v>616</v>
      </c>
      <c r="P137" s="30" t="s">
        <v>616</v>
      </c>
      <c r="Q137" s="30" t="s">
        <v>616</v>
      </c>
      <c r="R137" s="30" t="s">
        <v>616</v>
      </c>
      <c r="S137" s="30" t="s">
        <v>616</v>
      </c>
      <c r="T137" s="30"/>
      <c r="U137" s="30"/>
      <c r="V137" s="30"/>
      <c r="W137" s="30" t="s">
        <v>616</v>
      </c>
      <c r="X137" s="30" t="s">
        <v>616</v>
      </c>
      <c r="Y137" s="30" t="s">
        <v>616</v>
      </c>
      <c r="Z137" s="30" t="s">
        <v>616</v>
      </c>
      <c r="AA137" s="30" t="s">
        <v>616</v>
      </c>
      <c r="AB137" s="30" t="s">
        <v>616</v>
      </c>
      <c r="AC137" s="30" t="s">
        <v>616</v>
      </c>
      <c r="AD137" s="30" t="s">
        <v>616</v>
      </c>
      <c r="AE137" s="30"/>
      <c r="AF137" s="30"/>
      <c r="AG137" s="30"/>
      <c r="AH137" s="30"/>
      <c r="AI137" s="30"/>
      <c r="AJ137" s="30"/>
      <c r="AK137" s="30"/>
      <c r="AL137" s="30"/>
      <c r="AM137" s="30"/>
      <c r="AN137" s="30"/>
      <c r="AO137" s="30"/>
      <c r="AP137" s="30"/>
      <c r="AQ137" s="30"/>
      <c r="AR137" s="30"/>
      <c r="AS137" s="21"/>
      <c r="AT137" s="21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13"/>
    </row>
    <row r="138" spans="1:68" s="12" customFormat="1" ht="15" customHeight="1" x14ac:dyDescent="0.25">
      <c r="A138" s="39">
        <v>44884</v>
      </c>
      <c r="B138" s="21" t="s">
        <v>221</v>
      </c>
      <c r="C138" s="21" t="s">
        <v>222</v>
      </c>
      <c r="D138" s="21" t="s">
        <v>223</v>
      </c>
      <c r="E138" s="21" t="s">
        <v>88</v>
      </c>
      <c r="F138" s="21" t="s">
        <v>97</v>
      </c>
      <c r="G138" s="21" t="s">
        <v>113</v>
      </c>
      <c r="H138" s="21" t="s">
        <v>91</v>
      </c>
      <c r="I138" s="21" t="s">
        <v>350</v>
      </c>
      <c r="J138" s="21" t="s">
        <v>93</v>
      </c>
      <c r="K138" s="30"/>
      <c r="L138" s="30" t="s">
        <v>616</v>
      </c>
      <c r="M138" s="30" t="s">
        <v>616</v>
      </c>
      <c r="N138" s="30" t="s">
        <v>616</v>
      </c>
      <c r="O138" s="30" t="s">
        <v>616</v>
      </c>
      <c r="P138" s="30" t="s">
        <v>616</v>
      </c>
      <c r="Q138" s="30" t="s">
        <v>616</v>
      </c>
      <c r="R138" s="30" t="s">
        <v>616</v>
      </c>
      <c r="S138" s="30" t="s">
        <v>616</v>
      </c>
      <c r="T138" s="30"/>
      <c r="U138" s="30"/>
      <c r="V138" s="30"/>
      <c r="W138" s="30"/>
      <c r="X138" s="30" t="s">
        <v>616</v>
      </c>
      <c r="Y138" s="30" t="s">
        <v>616</v>
      </c>
      <c r="Z138" s="30" t="s">
        <v>616</v>
      </c>
      <c r="AA138" s="30" t="s">
        <v>616</v>
      </c>
      <c r="AB138" s="30" t="s">
        <v>616</v>
      </c>
      <c r="AC138" s="30" t="s">
        <v>616</v>
      </c>
      <c r="AD138" s="30" t="s">
        <v>616</v>
      </c>
      <c r="AE138" s="30"/>
      <c r="AF138" s="30"/>
      <c r="AG138" s="30"/>
      <c r="AH138" s="30"/>
      <c r="AI138" s="30"/>
      <c r="AJ138" s="30"/>
      <c r="AK138" s="30"/>
      <c r="AL138" s="30"/>
      <c r="AM138" s="30"/>
      <c r="AN138" s="30"/>
      <c r="AO138" s="30"/>
      <c r="AP138" s="30"/>
      <c r="AQ138" s="30"/>
      <c r="AR138" s="30"/>
      <c r="AS138" s="21"/>
      <c r="AT138" s="21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22"/>
    </row>
    <row r="139" spans="1:68" s="12" customFormat="1" ht="14.4" x14ac:dyDescent="0.3">
      <c r="A139" s="39">
        <v>44884</v>
      </c>
      <c r="B139" s="21" t="s">
        <v>180</v>
      </c>
      <c r="C139" s="21" t="s">
        <v>181</v>
      </c>
      <c r="D139" s="21" t="s">
        <v>182</v>
      </c>
      <c r="E139" s="21" t="s">
        <v>88</v>
      </c>
      <c r="F139" s="21" t="s">
        <v>97</v>
      </c>
      <c r="G139" s="21" t="s">
        <v>98</v>
      </c>
      <c r="H139" s="21" t="s">
        <v>183</v>
      </c>
      <c r="I139" s="21" t="s">
        <v>351</v>
      </c>
      <c r="J139" s="21" t="s">
        <v>93</v>
      </c>
      <c r="K139" s="30"/>
      <c r="L139" s="30"/>
      <c r="M139" s="30"/>
      <c r="N139" s="30"/>
      <c r="O139" s="30"/>
      <c r="P139" s="30" t="s">
        <v>616</v>
      </c>
      <c r="Q139" s="30" t="s">
        <v>616</v>
      </c>
      <c r="R139" s="30" t="s">
        <v>616</v>
      </c>
      <c r="S139" s="30" t="s">
        <v>616</v>
      </c>
      <c r="T139" s="30"/>
      <c r="U139" s="30"/>
      <c r="V139" s="30"/>
      <c r="W139" s="30"/>
      <c r="X139" s="30"/>
      <c r="Y139" s="30"/>
      <c r="Z139" s="30"/>
      <c r="AA139" s="30"/>
      <c r="AB139" s="30" t="s">
        <v>616</v>
      </c>
      <c r="AC139" s="30" t="s">
        <v>616</v>
      </c>
      <c r="AD139" s="30" t="s">
        <v>616</v>
      </c>
      <c r="AE139" s="30"/>
      <c r="AF139" s="30"/>
      <c r="AG139" s="30"/>
      <c r="AH139" s="30"/>
      <c r="AI139" s="30"/>
      <c r="AJ139" s="30"/>
      <c r="AK139" s="30"/>
      <c r="AL139" s="30"/>
      <c r="AM139" s="30"/>
      <c r="AN139" s="30"/>
      <c r="AO139" s="30"/>
      <c r="AP139" s="30"/>
      <c r="AQ139" s="30"/>
      <c r="AR139" s="30"/>
      <c r="AS139" s="21"/>
      <c r="AT139" s="21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/>
      <c r="BH139"/>
      <c r="BI139"/>
      <c r="BJ139"/>
      <c r="BK139"/>
      <c r="BL139"/>
      <c r="BM139"/>
      <c r="BN139"/>
      <c r="BO139"/>
      <c r="BP139"/>
    </row>
    <row r="140" spans="1:68" s="12" customFormat="1" ht="15" customHeight="1" x14ac:dyDescent="0.3">
      <c r="A140" s="39">
        <v>44884</v>
      </c>
      <c r="B140" s="21" t="s">
        <v>226</v>
      </c>
      <c r="C140" s="21" t="s">
        <v>226</v>
      </c>
      <c r="D140" s="21" t="s">
        <v>162</v>
      </c>
      <c r="E140" s="21" t="s">
        <v>88</v>
      </c>
      <c r="F140" s="21" t="s">
        <v>97</v>
      </c>
      <c r="G140" s="21" t="s">
        <v>98</v>
      </c>
      <c r="H140" s="21" t="s">
        <v>91</v>
      </c>
      <c r="I140" s="21" t="s">
        <v>352</v>
      </c>
      <c r="J140" s="21" t="s">
        <v>93</v>
      </c>
      <c r="K140" s="30" t="s">
        <v>616</v>
      </c>
      <c r="L140" s="30" t="s">
        <v>616</v>
      </c>
      <c r="M140" s="30" t="s">
        <v>616</v>
      </c>
      <c r="N140" s="30" t="s">
        <v>616</v>
      </c>
      <c r="O140" s="30" t="s">
        <v>616</v>
      </c>
      <c r="P140" s="30" t="s">
        <v>616</v>
      </c>
      <c r="Q140" s="30" t="s">
        <v>616</v>
      </c>
      <c r="R140" s="30" t="s">
        <v>616</v>
      </c>
      <c r="S140" s="30" t="s">
        <v>616</v>
      </c>
      <c r="T140" s="30"/>
      <c r="U140" s="30"/>
      <c r="V140" s="30"/>
      <c r="W140" s="30" t="s">
        <v>616</v>
      </c>
      <c r="X140" s="30" t="s">
        <v>616</v>
      </c>
      <c r="Y140" s="30" t="s">
        <v>616</v>
      </c>
      <c r="Z140" s="30" t="s">
        <v>616</v>
      </c>
      <c r="AA140" s="30" t="s">
        <v>616</v>
      </c>
      <c r="AB140" s="30" t="s">
        <v>616</v>
      </c>
      <c r="AC140" s="30" t="s">
        <v>616</v>
      </c>
      <c r="AD140" s="30" t="s">
        <v>616</v>
      </c>
      <c r="AE140" s="30"/>
      <c r="AF140" s="30"/>
      <c r="AG140" s="30"/>
      <c r="AH140" s="30"/>
      <c r="AI140" s="30"/>
      <c r="AJ140" s="30"/>
      <c r="AK140" s="30"/>
      <c r="AL140" s="30"/>
      <c r="AM140" s="30"/>
      <c r="AN140" s="30"/>
      <c r="AO140" s="30"/>
      <c r="AP140" s="30"/>
      <c r="AQ140" s="30"/>
      <c r="AR140" s="30"/>
      <c r="AS140" s="21"/>
      <c r="AT140" s="21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/>
      <c r="BH140"/>
      <c r="BI140"/>
      <c r="BJ140"/>
      <c r="BK140"/>
      <c r="BL140"/>
      <c r="BM140"/>
      <c r="BN140"/>
      <c r="BO140"/>
      <c r="BP140"/>
    </row>
    <row r="141" spans="1:68" s="12" customFormat="1" ht="14.4" hidden="1" x14ac:dyDescent="0.25">
      <c r="A141" s="39">
        <v>44884</v>
      </c>
      <c r="B141" s="21" t="s">
        <v>572</v>
      </c>
      <c r="C141" s="21" t="s">
        <v>573</v>
      </c>
      <c r="D141" s="21" t="s">
        <v>574</v>
      </c>
      <c r="E141" s="21" t="s">
        <v>570</v>
      </c>
      <c r="F141" s="21" t="s">
        <v>89</v>
      </c>
      <c r="G141" s="21" t="s">
        <v>98</v>
      </c>
      <c r="H141" s="21" t="s">
        <v>91</v>
      </c>
      <c r="I141" s="21" t="s">
        <v>593</v>
      </c>
      <c r="J141" s="21" t="s">
        <v>93</v>
      </c>
      <c r="K141" s="30"/>
      <c r="L141" s="30" t="s">
        <v>616</v>
      </c>
      <c r="M141" s="30" t="s">
        <v>616</v>
      </c>
      <c r="N141" s="30" t="s">
        <v>616</v>
      </c>
      <c r="O141" s="30" t="s">
        <v>616</v>
      </c>
      <c r="P141" s="30" t="s">
        <v>616</v>
      </c>
      <c r="Q141" s="30" t="s">
        <v>616</v>
      </c>
      <c r="R141" s="30" t="s">
        <v>616</v>
      </c>
      <c r="S141" s="30" t="s">
        <v>616</v>
      </c>
      <c r="T141" s="30"/>
      <c r="U141" s="30"/>
      <c r="V141" s="30"/>
      <c r="W141" s="30"/>
      <c r="X141" s="30" t="s">
        <v>616</v>
      </c>
      <c r="Y141" s="30" t="s">
        <v>616</v>
      </c>
      <c r="Z141" s="30" t="s">
        <v>616</v>
      </c>
      <c r="AA141" s="30" t="s">
        <v>616</v>
      </c>
      <c r="AB141" s="30" t="s">
        <v>616</v>
      </c>
      <c r="AC141" s="30" t="s">
        <v>616</v>
      </c>
      <c r="AD141" s="30" t="s">
        <v>616</v>
      </c>
      <c r="AE141" s="30"/>
      <c r="AF141" s="30"/>
      <c r="AG141" s="30"/>
      <c r="AH141" s="30"/>
      <c r="AI141" s="30"/>
      <c r="AJ141" s="30"/>
      <c r="AK141" s="30"/>
      <c r="AL141" s="30"/>
      <c r="AM141" s="30"/>
      <c r="AN141" s="30"/>
      <c r="AO141" s="30"/>
      <c r="AP141" s="30"/>
      <c r="AQ141" s="30"/>
      <c r="AR141" s="30"/>
      <c r="AS141" s="21"/>
      <c r="AT141" s="21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13"/>
    </row>
    <row r="142" spans="1:68" s="12" customFormat="1" ht="14.4" x14ac:dyDescent="0.25">
      <c r="A142" s="39">
        <v>44885</v>
      </c>
      <c r="B142" s="21" t="s">
        <v>86</v>
      </c>
      <c r="C142" s="21" t="s">
        <v>86</v>
      </c>
      <c r="D142" s="21" t="s">
        <v>87</v>
      </c>
      <c r="E142" s="21" t="s">
        <v>88</v>
      </c>
      <c r="F142" s="21" t="s">
        <v>97</v>
      </c>
      <c r="G142" s="21" t="s">
        <v>98</v>
      </c>
      <c r="H142" s="21" t="s">
        <v>91</v>
      </c>
      <c r="I142" s="21" t="s">
        <v>348</v>
      </c>
      <c r="J142" s="21" t="s">
        <v>93</v>
      </c>
      <c r="K142" s="30"/>
      <c r="L142" s="30" t="s">
        <v>616</v>
      </c>
      <c r="M142" s="30" t="s">
        <v>616</v>
      </c>
      <c r="N142" s="30" t="s">
        <v>616</v>
      </c>
      <c r="O142" s="30" t="s">
        <v>616</v>
      </c>
      <c r="P142" s="30" t="s">
        <v>616</v>
      </c>
      <c r="Q142" s="30" t="s">
        <v>616</v>
      </c>
      <c r="R142" s="30" t="s">
        <v>616</v>
      </c>
      <c r="S142" s="30" t="s">
        <v>616</v>
      </c>
      <c r="T142" s="30"/>
      <c r="U142" s="30"/>
      <c r="V142" s="30"/>
      <c r="W142" s="30"/>
      <c r="X142" s="30" t="s">
        <v>616</v>
      </c>
      <c r="Y142" s="30" t="s">
        <v>616</v>
      </c>
      <c r="Z142" s="30" t="s">
        <v>616</v>
      </c>
      <c r="AA142" s="30" t="s">
        <v>616</v>
      </c>
      <c r="AB142" s="30" t="s">
        <v>616</v>
      </c>
      <c r="AC142" s="30" t="s">
        <v>616</v>
      </c>
      <c r="AD142" s="30" t="s">
        <v>616</v>
      </c>
      <c r="AE142" s="30"/>
      <c r="AF142" s="30"/>
      <c r="AG142" s="30"/>
      <c r="AH142" s="30"/>
      <c r="AI142" s="30"/>
      <c r="AJ142" s="30"/>
      <c r="AK142" s="30"/>
      <c r="AL142" s="30"/>
      <c r="AM142" s="30"/>
      <c r="AN142" s="30"/>
      <c r="AO142" s="30"/>
      <c r="AP142" s="30"/>
      <c r="AQ142" s="30"/>
      <c r="AR142" s="30"/>
      <c r="AS142" s="21"/>
      <c r="AT142" s="21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13"/>
    </row>
    <row r="143" spans="1:68" s="12" customFormat="1" ht="15" customHeight="1" x14ac:dyDescent="0.3">
      <c r="A143" s="39">
        <v>44885</v>
      </c>
      <c r="B143" s="21" t="s">
        <v>221</v>
      </c>
      <c r="C143" s="21" t="s">
        <v>222</v>
      </c>
      <c r="D143" s="21" t="s">
        <v>223</v>
      </c>
      <c r="E143" s="21" t="s">
        <v>88</v>
      </c>
      <c r="F143" s="21" t="s">
        <v>97</v>
      </c>
      <c r="G143" s="21" t="s">
        <v>113</v>
      </c>
      <c r="H143" s="21" t="s">
        <v>91</v>
      </c>
      <c r="I143" s="21" t="s">
        <v>350</v>
      </c>
      <c r="J143" s="21" t="s">
        <v>93</v>
      </c>
      <c r="K143" s="30"/>
      <c r="L143" s="30" t="s">
        <v>616</v>
      </c>
      <c r="M143" s="30" t="s">
        <v>616</v>
      </c>
      <c r="N143" s="30" t="s">
        <v>616</v>
      </c>
      <c r="O143" s="30" t="s">
        <v>616</v>
      </c>
      <c r="P143" s="30" t="s">
        <v>616</v>
      </c>
      <c r="Q143" s="30" t="s">
        <v>616</v>
      </c>
      <c r="R143" s="30" t="s">
        <v>616</v>
      </c>
      <c r="S143" s="30" t="s">
        <v>616</v>
      </c>
      <c r="T143" s="30"/>
      <c r="U143" s="30"/>
      <c r="V143" s="30"/>
      <c r="W143" s="30"/>
      <c r="X143" s="30" t="s">
        <v>616</v>
      </c>
      <c r="Y143" s="30" t="s">
        <v>616</v>
      </c>
      <c r="Z143" s="30" t="s">
        <v>616</v>
      </c>
      <c r="AA143" s="30" t="s">
        <v>616</v>
      </c>
      <c r="AB143" s="30" t="s">
        <v>616</v>
      </c>
      <c r="AC143" s="30" t="s">
        <v>616</v>
      </c>
      <c r="AD143" s="30" t="s">
        <v>616</v>
      </c>
      <c r="AE143" s="30"/>
      <c r="AF143" s="30"/>
      <c r="AG143" s="30"/>
      <c r="AH143" s="30"/>
      <c r="AI143" s="30"/>
      <c r="AJ143" s="30"/>
      <c r="AK143" s="30"/>
      <c r="AL143" s="30"/>
      <c r="AM143" s="30"/>
      <c r="AN143" s="30"/>
      <c r="AO143" s="30"/>
      <c r="AP143" s="30"/>
      <c r="AQ143" s="30"/>
      <c r="AR143" s="30"/>
      <c r="AS143" s="21"/>
      <c r="AT143" s="21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/>
      <c r="BH143"/>
      <c r="BI143"/>
      <c r="BJ143"/>
      <c r="BK143"/>
      <c r="BL143"/>
      <c r="BM143"/>
      <c r="BN143"/>
      <c r="BO143"/>
      <c r="BP143"/>
    </row>
    <row r="144" spans="1:68" s="12" customFormat="1" ht="14.4" x14ac:dyDescent="0.3">
      <c r="A144" s="39">
        <v>44885</v>
      </c>
      <c r="B144" s="21" t="s">
        <v>180</v>
      </c>
      <c r="C144" s="21" t="s">
        <v>181</v>
      </c>
      <c r="D144" s="21" t="s">
        <v>182</v>
      </c>
      <c r="E144" s="21" t="s">
        <v>88</v>
      </c>
      <c r="F144" s="21" t="s">
        <v>97</v>
      </c>
      <c r="G144" s="21" t="s">
        <v>98</v>
      </c>
      <c r="H144" s="21" t="s">
        <v>183</v>
      </c>
      <c r="I144" s="21" t="s">
        <v>351</v>
      </c>
      <c r="J144" s="21" t="s">
        <v>93</v>
      </c>
      <c r="K144" s="30" t="s">
        <v>616</v>
      </c>
      <c r="L144" s="30" t="s">
        <v>616</v>
      </c>
      <c r="M144" s="30" t="s">
        <v>616</v>
      </c>
      <c r="N144" s="30" t="s">
        <v>616</v>
      </c>
      <c r="O144" s="30" t="s">
        <v>616</v>
      </c>
      <c r="P144" s="30"/>
      <c r="Q144" s="30"/>
      <c r="R144" s="30"/>
      <c r="S144" s="30"/>
      <c r="T144" s="30"/>
      <c r="U144" s="30"/>
      <c r="V144" s="30"/>
      <c r="W144" s="30" t="s">
        <v>616</v>
      </c>
      <c r="X144" s="30" t="s">
        <v>616</v>
      </c>
      <c r="Y144" s="30" t="s">
        <v>616</v>
      </c>
      <c r="Z144" s="30" t="s">
        <v>616</v>
      </c>
      <c r="AA144" s="30" t="s">
        <v>616</v>
      </c>
      <c r="AB144" s="30"/>
      <c r="AC144" s="30"/>
      <c r="AD144" s="30"/>
      <c r="AE144" s="30"/>
      <c r="AF144" s="30"/>
      <c r="AG144" s="30"/>
      <c r="AH144" s="30"/>
      <c r="AI144" s="30"/>
      <c r="AJ144" s="30"/>
      <c r="AK144" s="30"/>
      <c r="AL144" s="30"/>
      <c r="AM144" s="30"/>
      <c r="AN144" s="30"/>
      <c r="AO144" s="30"/>
      <c r="AP144" s="30"/>
      <c r="AQ144" s="30"/>
      <c r="AR144" s="30"/>
      <c r="AS144" s="21"/>
      <c r="AT144" s="21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/>
      <c r="BH144"/>
      <c r="BI144"/>
      <c r="BJ144"/>
      <c r="BK144"/>
      <c r="BL144"/>
      <c r="BM144"/>
      <c r="BN144"/>
      <c r="BO144"/>
      <c r="BP144"/>
    </row>
    <row r="145" spans="1:68" s="12" customFormat="1" ht="14.4" x14ac:dyDescent="0.3">
      <c r="A145" s="39">
        <v>44885</v>
      </c>
      <c r="B145" s="21" t="s">
        <v>160</v>
      </c>
      <c r="C145" s="21" t="s">
        <v>295</v>
      </c>
      <c r="D145" s="21" t="s">
        <v>162</v>
      </c>
      <c r="E145" s="21" t="s">
        <v>88</v>
      </c>
      <c r="F145" s="21" t="s">
        <v>97</v>
      </c>
      <c r="G145" s="21" t="s">
        <v>98</v>
      </c>
      <c r="H145" s="21" t="s">
        <v>91</v>
      </c>
      <c r="I145" s="21" t="s">
        <v>353</v>
      </c>
      <c r="J145" s="21" t="s">
        <v>93</v>
      </c>
      <c r="K145" s="30"/>
      <c r="L145" s="30" t="s">
        <v>616</v>
      </c>
      <c r="M145" s="30" t="s">
        <v>616</v>
      </c>
      <c r="N145" s="30" t="s">
        <v>616</v>
      </c>
      <c r="O145" s="30" t="s">
        <v>616</v>
      </c>
      <c r="P145" s="30" t="s">
        <v>616</v>
      </c>
      <c r="Q145" s="30"/>
      <c r="R145" s="30"/>
      <c r="S145" s="30"/>
      <c r="T145" s="30"/>
      <c r="U145" s="30"/>
      <c r="V145" s="30"/>
      <c r="W145" s="30"/>
      <c r="X145" s="30" t="s">
        <v>616</v>
      </c>
      <c r="Y145" s="30" t="s">
        <v>616</v>
      </c>
      <c r="Z145" s="30" t="s">
        <v>616</v>
      </c>
      <c r="AA145" s="30" t="s">
        <v>616</v>
      </c>
      <c r="AB145" s="30" t="s">
        <v>616</v>
      </c>
      <c r="AC145" s="30"/>
      <c r="AD145" s="30"/>
      <c r="AE145" s="30"/>
      <c r="AF145" s="30"/>
      <c r="AG145" s="30"/>
      <c r="AH145" s="30"/>
      <c r="AI145" s="30"/>
      <c r="AJ145" s="30"/>
      <c r="AK145" s="30"/>
      <c r="AL145" s="30"/>
      <c r="AM145" s="30"/>
      <c r="AN145" s="30"/>
      <c r="AO145" s="30"/>
      <c r="AP145" s="30"/>
      <c r="AQ145" s="30"/>
      <c r="AR145" s="30"/>
      <c r="AS145" s="21"/>
      <c r="AT145" s="21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/>
      <c r="BH145"/>
      <c r="BI145"/>
      <c r="BJ145"/>
      <c r="BK145"/>
      <c r="BL145"/>
      <c r="BM145"/>
      <c r="BN145"/>
      <c r="BO145"/>
      <c r="BP145"/>
    </row>
    <row r="146" spans="1:68" s="12" customFormat="1" ht="14.4" x14ac:dyDescent="0.25">
      <c r="A146" s="39">
        <v>44885</v>
      </c>
      <c r="B146" s="21" t="s">
        <v>133</v>
      </c>
      <c r="C146" s="21" t="s">
        <v>134</v>
      </c>
      <c r="D146" s="21" t="s">
        <v>135</v>
      </c>
      <c r="E146" s="21" t="s">
        <v>88</v>
      </c>
      <c r="F146" s="21" t="s">
        <v>97</v>
      </c>
      <c r="G146" s="21" t="s">
        <v>98</v>
      </c>
      <c r="H146" s="21" t="s">
        <v>91</v>
      </c>
      <c r="I146" s="21" t="s">
        <v>354</v>
      </c>
      <c r="J146" s="21" t="s">
        <v>93</v>
      </c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F146" s="30"/>
      <c r="AG146" s="30"/>
      <c r="AH146" s="30" t="s">
        <v>616</v>
      </c>
      <c r="AI146" s="30" t="s">
        <v>616</v>
      </c>
      <c r="AJ146" s="30" t="s">
        <v>616</v>
      </c>
      <c r="AK146" s="30" t="s">
        <v>616</v>
      </c>
      <c r="AL146" s="30" t="s">
        <v>616</v>
      </c>
      <c r="AM146" s="30" t="s">
        <v>616</v>
      </c>
      <c r="AN146" s="30" t="s">
        <v>616</v>
      </c>
      <c r="AO146" s="30" t="s">
        <v>616</v>
      </c>
      <c r="AP146" s="30" t="s">
        <v>616</v>
      </c>
      <c r="AQ146" s="30" t="s">
        <v>616</v>
      </c>
      <c r="AR146" s="30"/>
      <c r="AS146" s="21"/>
      <c r="AT146" s="21"/>
      <c r="AU146" s="30"/>
      <c r="AV146" s="30" t="s">
        <v>616</v>
      </c>
      <c r="AW146" s="30" t="s">
        <v>616</v>
      </c>
      <c r="AX146" s="30" t="s">
        <v>616</v>
      </c>
      <c r="AY146" s="30" t="s">
        <v>616</v>
      </c>
      <c r="AZ146" s="30" t="s">
        <v>616</v>
      </c>
      <c r="BA146" s="30" t="s">
        <v>616</v>
      </c>
      <c r="BB146" s="30" t="s">
        <v>616</v>
      </c>
      <c r="BC146" s="30" t="s">
        <v>616</v>
      </c>
      <c r="BD146" s="30" t="s">
        <v>616</v>
      </c>
      <c r="BE146" s="30" t="s">
        <v>616</v>
      </c>
      <c r="BF146" s="30" t="s">
        <v>616</v>
      </c>
      <c r="BG146" s="30"/>
      <c r="BH146" s="30"/>
      <c r="BI146" s="30"/>
      <c r="BJ146" s="30"/>
      <c r="BK146" s="30"/>
      <c r="BL146" s="30"/>
      <c r="BM146" s="30"/>
      <c r="BN146" s="30"/>
      <c r="BO146" s="30"/>
      <c r="BP146" s="13"/>
    </row>
    <row r="147" spans="1:68" s="12" customFormat="1" ht="15" customHeight="1" x14ac:dyDescent="0.25">
      <c r="A147" s="39">
        <v>44885</v>
      </c>
      <c r="B147" s="21" t="s">
        <v>289</v>
      </c>
      <c r="C147" s="21" t="s">
        <v>290</v>
      </c>
      <c r="D147" s="21" t="s">
        <v>291</v>
      </c>
      <c r="E147" s="21" t="s">
        <v>88</v>
      </c>
      <c r="F147" s="21" t="s">
        <v>97</v>
      </c>
      <c r="G147" s="21" t="s">
        <v>98</v>
      </c>
      <c r="H147" s="21" t="s">
        <v>91</v>
      </c>
      <c r="I147" s="21" t="s">
        <v>355</v>
      </c>
      <c r="J147" s="21" t="s">
        <v>93</v>
      </c>
      <c r="K147" s="30"/>
      <c r="L147" s="30" t="s">
        <v>616</v>
      </c>
      <c r="M147" s="30" t="s">
        <v>616</v>
      </c>
      <c r="N147" s="30" t="s">
        <v>616</v>
      </c>
      <c r="O147" s="30" t="s">
        <v>616</v>
      </c>
      <c r="P147" s="30" t="s">
        <v>616</v>
      </c>
      <c r="Q147" s="30" t="s">
        <v>616</v>
      </c>
      <c r="R147" s="30" t="s">
        <v>616</v>
      </c>
      <c r="S147" s="30" t="s">
        <v>616</v>
      </c>
      <c r="T147" s="30"/>
      <c r="U147" s="30"/>
      <c r="V147" s="30"/>
      <c r="W147" s="30"/>
      <c r="X147" s="30" t="s">
        <v>616</v>
      </c>
      <c r="Y147" s="30" t="s">
        <v>616</v>
      </c>
      <c r="Z147" s="30" t="s">
        <v>616</v>
      </c>
      <c r="AA147" s="30" t="s">
        <v>616</v>
      </c>
      <c r="AB147" s="30" t="s">
        <v>616</v>
      </c>
      <c r="AC147" s="30" t="s">
        <v>616</v>
      </c>
      <c r="AD147" s="30" t="s">
        <v>616</v>
      </c>
      <c r="AE147" s="30"/>
      <c r="AF147" s="30"/>
      <c r="AG147" s="30"/>
      <c r="AH147" s="30"/>
      <c r="AI147" s="30"/>
      <c r="AJ147" s="30"/>
      <c r="AK147" s="30"/>
      <c r="AL147" s="30"/>
      <c r="AM147" s="30"/>
      <c r="AN147" s="30"/>
      <c r="AO147" s="30"/>
      <c r="AP147" s="30"/>
      <c r="AQ147" s="30"/>
      <c r="AR147" s="30"/>
      <c r="AS147" s="21"/>
      <c r="AT147" s="21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13"/>
    </row>
    <row r="148" spans="1:68" s="12" customFormat="1" ht="14.4" x14ac:dyDescent="0.25">
      <c r="A148" s="39">
        <v>44885</v>
      </c>
      <c r="B148" s="21" t="s">
        <v>276</v>
      </c>
      <c r="C148" s="21" t="s">
        <v>261</v>
      </c>
      <c r="D148" s="21" t="s">
        <v>262</v>
      </c>
      <c r="E148" s="21" t="s">
        <v>88</v>
      </c>
      <c r="F148" s="21" t="s">
        <v>97</v>
      </c>
      <c r="G148" s="21" t="s">
        <v>98</v>
      </c>
      <c r="H148" s="21" t="s">
        <v>91</v>
      </c>
      <c r="I148" s="21" t="s">
        <v>356</v>
      </c>
      <c r="J148" s="21" t="s">
        <v>93</v>
      </c>
      <c r="K148" s="30" t="s">
        <v>616</v>
      </c>
      <c r="L148" s="30" t="s">
        <v>616</v>
      </c>
      <c r="M148" s="30" t="s">
        <v>616</v>
      </c>
      <c r="N148" s="30" t="s">
        <v>616</v>
      </c>
      <c r="O148" s="30" t="s">
        <v>616</v>
      </c>
      <c r="P148" s="30" t="s">
        <v>616</v>
      </c>
      <c r="Q148" s="30" t="s">
        <v>616</v>
      </c>
      <c r="R148" s="30" t="s">
        <v>616</v>
      </c>
      <c r="S148" s="30" t="s">
        <v>616</v>
      </c>
      <c r="T148" s="30"/>
      <c r="U148" s="30"/>
      <c r="V148" s="30"/>
      <c r="W148" s="30" t="s">
        <v>616</v>
      </c>
      <c r="X148" s="30" t="s">
        <v>616</v>
      </c>
      <c r="Y148" s="30" t="s">
        <v>616</v>
      </c>
      <c r="Z148" s="30" t="s">
        <v>616</v>
      </c>
      <c r="AA148" s="30" t="s">
        <v>616</v>
      </c>
      <c r="AB148" s="30" t="s">
        <v>616</v>
      </c>
      <c r="AC148" s="30" t="s">
        <v>616</v>
      </c>
      <c r="AD148" s="30" t="s">
        <v>616</v>
      </c>
      <c r="AE148" s="30"/>
      <c r="AF148" s="30"/>
      <c r="AG148" s="30"/>
      <c r="AH148" s="30"/>
      <c r="AI148" s="30"/>
      <c r="AJ148" s="30"/>
      <c r="AK148" s="30"/>
      <c r="AL148" s="30"/>
      <c r="AM148" s="30"/>
      <c r="AN148" s="30"/>
      <c r="AO148" s="30"/>
      <c r="AP148" s="30"/>
      <c r="AQ148" s="30"/>
      <c r="AR148" s="30"/>
      <c r="AS148" s="21"/>
      <c r="AT148" s="21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13"/>
    </row>
    <row r="149" spans="1:68" s="12" customFormat="1" ht="14.4" x14ac:dyDescent="0.25">
      <c r="A149" s="39">
        <v>44885</v>
      </c>
      <c r="B149" s="21" t="s">
        <v>172</v>
      </c>
      <c r="C149" s="21" t="s">
        <v>173</v>
      </c>
      <c r="D149" s="21" t="s">
        <v>174</v>
      </c>
      <c r="E149" s="21" t="s">
        <v>88</v>
      </c>
      <c r="F149" s="21" t="s">
        <v>97</v>
      </c>
      <c r="G149" s="21" t="s">
        <v>98</v>
      </c>
      <c r="H149" s="21" t="s">
        <v>91</v>
      </c>
      <c r="I149" s="21" t="s">
        <v>357</v>
      </c>
      <c r="J149" s="21" t="s">
        <v>93</v>
      </c>
      <c r="K149" s="30" t="s">
        <v>616</v>
      </c>
      <c r="L149" s="30" t="s">
        <v>616</v>
      </c>
      <c r="M149" s="30" t="s">
        <v>616</v>
      </c>
      <c r="N149" s="30" t="s">
        <v>616</v>
      </c>
      <c r="O149" s="30" t="s">
        <v>616</v>
      </c>
      <c r="P149" s="30" t="s">
        <v>616</v>
      </c>
      <c r="Q149" s="30" t="s">
        <v>616</v>
      </c>
      <c r="R149" s="30" t="s">
        <v>616</v>
      </c>
      <c r="S149" s="30" t="s">
        <v>616</v>
      </c>
      <c r="T149" s="30"/>
      <c r="U149" s="30"/>
      <c r="V149" s="30"/>
      <c r="W149" s="30" t="s">
        <v>616</v>
      </c>
      <c r="X149" s="30" t="s">
        <v>616</v>
      </c>
      <c r="Y149" s="30" t="s">
        <v>616</v>
      </c>
      <c r="Z149" s="30" t="s">
        <v>616</v>
      </c>
      <c r="AA149" s="30" t="s">
        <v>616</v>
      </c>
      <c r="AB149" s="30" t="s">
        <v>616</v>
      </c>
      <c r="AC149" s="30" t="s">
        <v>616</v>
      </c>
      <c r="AD149" s="30" t="s">
        <v>616</v>
      </c>
      <c r="AE149" s="30"/>
      <c r="AF149" s="30"/>
      <c r="AG149" s="30"/>
      <c r="AH149" s="30"/>
      <c r="AI149" s="30"/>
      <c r="AJ149" s="30"/>
      <c r="AK149" s="30"/>
      <c r="AL149" s="30"/>
      <c r="AM149" s="30"/>
      <c r="AN149" s="30"/>
      <c r="AO149" s="30"/>
      <c r="AP149" s="30"/>
      <c r="AQ149" s="30"/>
      <c r="AR149" s="30"/>
      <c r="AS149" s="21"/>
      <c r="AT149" s="21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13"/>
    </row>
    <row r="150" spans="1:68" s="12" customFormat="1" ht="14.4" x14ac:dyDescent="0.3">
      <c r="A150" s="39">
        <v>44885</v>
      </c>
      <c r="B150" s="21" t="s">
        <v>248</v>
      </c>
      <c r="C150" s="21" t="s">
        <v>249</v>
      </c>
      <c r="D150" s="21" t="s">
        <v>112</v>
      </c>
      <c r="E150" s="21" t="s">
        <v>88</v>
      </c>
      <c r="F150" s="21" t="s">
        <v>97</v>
      </c>
      <c r="G150" s="21" t="s">
        <v>98</v>
      </c>
      <c r="H150" s="21" t="s">
        <v>91</v>
      </c>
      <c r="I150" s="21" t="s">
        <v>358</v>
      </c>
      <c r="J150" s="21" t="s">
        <v>93</v>
      </c>
      <c r="K150" s="30"/>
      <c r="L150" s="30" t="s">
        <v>616</v>
      </c>
      <c r="M150" s="30" t="s">
        <v>616</v>
      </c>
      <c r="N150" s="30" t="s">
        <v>616</v>
      </c>
      <c r="O150" s="30" t="s">
        <v>616</v>
      </c>
      <c r="P150" s="30" t="s">
        <v>616</v>
      </c>
      <c r="Q150" s="30"/>
      <c r="R150" s="30"/>
      <c r="S150" s="30"/>
      <c r="T150" s="30"/>
      <c r="U150" s="30"/>
      <c r="V150" s="30"/>
      <c r="W150" s="30"/>
      <c r="X150" s="30" t="s">
        <v>616</v>
      </c>
      <c r="Y150" s="30" t="s">
        <v>616</v>
      </c>
      <c r="Z150" s="30" t="s">
        <v>616</v>
      </c>
      <c r="AA150" s="30" t="s">
        <v>616</v>
      </c>
      <c r="AB150" s="30" t="s">
        <v>616</v>
      </c>
      <c r="AC150" s="30"/>
      <c r="AD150" s="30"/>
      <c r="AE150" s="30"/>
      <c r="AF150" s="30"/>
      <c r="AG150" s="30"/>
      <c r="AH150" s="30"/>
      <c r="AI150" s="30"/>
      <c r="AJ150" s="30"/>
      <c r="AK150" s="30"/>
      <c r="AL150" s="30"/>
      <c r="AM150" s="30"/>
      <c r="AN150" s="30"/>
      <c r="AO150" s="30"/>
      <c r="AP150" s="30"/>
      <c r="AQ150" s="30"/>
      <c r="AR150" s="30"/>
      <c r="AS150" s="21"/>
      <c r="AT150" s="21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/>
      <c r="BH150"/>
      <c r="BI150"/>
      <c r="BJ150"/>
      <c r="BK150"/>
      <c r="BL150"/>
      <c r="BM150"/>
      <c r="BN150"/>
      <c r="BO150"/>
      <c r="BP150"/>
    </row>
    <row r="151" spans="1:68" s="12" customFormat="1" ht="14.4" x14ac:dyDescent="0.3">
      <c r="A151" s="39">
        <v>44885</v>
      </c>
      <c r="B151" s="21" t="s">
        <v>185</v>
      </c>
      <c r="C151" s="21" t="s">
        <v>186</v>
      </c>
      <c r="D151" s="21" t="s">
        <v>187</v>
      </c>
      <c r="E151" s="21" t="s">
        <v>88</v>
      </c>
      <c r="F151" s="21" t="s">
        <v>97</v>
      </c>
      <c r="G151" s="21" t="s">
        <v>113</v>
      </c>
      <c r="H151" s="21" t="s">
        <v>91</v>
      </c>
      <c r="I151" s="21" t="s">
        <v>359</v>
      </c>
      <c r="J151" s="21" t="s">
        <v>93</v>
      </c>
      <c r="K151" s="30"/>
      <c r="L151" s="30" t="s">
        <v>616</v>
      </c>
      <c r="M151" s="30" t="s">
        <v>616</v>
      </c>
      <c r="N151" s="30" t="s">
        <v>616</v>
      </c>
      <c r="O151" s="30" t="s">
        <v>616</v>
      </c>
      <c r="P151" s="30" t="s">
        <v>616</v>
      </c>
      <c r="Q151" s="30" t="s">
        <v>616</v>
      </c>
      <c r="R151" s="30" t="s">
        <v>616</v>
      </c>
      <c r="S151" s="30"/>
      <c r="T151" s="30"/>
      <c r="U151" s="30"/>
      <c r="V151" s="30"/>
      <c r="W151" s="30"/>
      <c r="X151" s="30" t="s">
        <v>616</v>
      </c>
      <c r="Y151" s="30" t="s">
        <v>616</v>
      </c>
      <c r="Z151" s="30" t="s">
        <v>616</v>
      </c>
      <c r="AA151" s="30" t="s">
        <v>616</v>
      </c>
      <c r="AB151" s="30" t="s">
        <v>616</v>
      </c>
      <c r="AC151" s="30" t="s">
        <v>616</v>
      </c>
      <c r="AD151" s="30" t="s">
        <v>616</v>
      </c>
      <c r="AE151" s="30"/>
      <c r="AF151" s="30"/>
      <c r="AG151" s="30"/>
      <c r="AH151" s="30"/>
      <c r="AI151" s="30"/>
      <c r="AJ151" s="30"/>
      <c r="AK151" s="30"/>
      <c r="AL151" s="30"/>
      <c r="AM151" s="30"/>
      <c r="AN151" s="30"/>
      <c r="AO151" s="30"/>
      <c r="AP151" s="30"/>
      <c r="AQ151" s="30"/>
      <c r="AR151" s="30"/>
      <c r="AS151" s="21"/>
      <c r="AT151" s="21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/>
      <c r="BH151"/>
      <c r="BI151"/>
      <c r="BJ151"/>
      <c r="BK151"/>
      <c r="BL151"/>
      <c r="BM151"/>
      <c r="BN151"/>
      <c r="BO151"/>
      <c r="BP151"/>
    </row>
    <row r="152" spans="1:68" s="12" customFormat="1" ht="15" customHeight="1" x14ac:dyDescent="0.3">
      <c r="A152" s="39">
        <v>44885</v>
      </c>
      <c r="B152" s="21" t="s">
        <v>278</v>
      </c>
      <c r="C152" s="21" t="s">
        <v>279</v>
      </c>
      <c r="D152" s="21" t="s">
        <v>280</v>
      </c>
      <c r="E152" s="21" t="s">
        <v>88</v>
      </c>
      <c r="F152" s="21" t="s">
        <v>97</v>
      </c>
      <c r="G152" s="21" t="s">
        <v>98</v>
      </c>
      <c r="H152" s="21" t="s">
        <v>91</v>
      </c>
      <c r="I152" s="21" t="s">
        <v>360</v>
      </c>
      <c r="J152" s="21" t="s">
        <v>93</v>
      </c>
      <c r="K152" s="30"/>
      <c r="L152" s="30" t="s">
        <v>616</v>
      </c>
      <c r="M152" s="30" t="s">
        <v>616</v>
      </c>
      <c r="N152" s="30" t="s">
        <v>616</v>
      </c>
      <c r="O152" s="30" t="s">
        <v>616</v>
      </c>
      <c r="P152" s="30" t="s">
        <v>616</v>
      </c>
      <c r="Q152" s="30" t="s">
        <v>616</v>
      </c>
      <c r="R152" s="30" t="s">
        <v>616</v>
      </c>
      <c r="S152" s="30"/>
      <c r="T152" s="30"/>
      <c r="U152" s="30"/>
      <c r="V152" s="30"/>
      <c r="W152" s="30"/>
      <c r="X152" s="30" t="s">
        <v>616</v>
      </c>
      <c r="Y152" s="30" t="s">
        <v>616</v>
      </c>
      <c r="Z152" s="30" t="s">
        <v>616</v>
      </c>
      <c r="AA152" s="30" t="s">
        <v>616</v>
      </c>
      <c r="AB152" s="30" t="s">
        <v>616</v>
      </c>
      <c r="AC152" s="30" t="s">
        <v>616</v>
      </c>
      <c r="AD152" s="30" t="s">
        <v>616</v>
      </c>
      <c r="AE152" s="30"/>
      <c r="AF152" s="30"/>
      <c r="AG152" s="30"/>
      <c r="AH152" s="30"/>
      <c r="AI152" s="30"/>
      <c r="AJ152" s="30"/>
      <c r="AK152" s="30"/>
      <c r="AL152" s="30"/>
      <c r="AM152" s="30"/>
      <c r="AN152" s="30"/>
      <c r="AO152" s="30"/>
      <c r="AP152" s="30"/>
      <c r="AQ152" s="30"/>
      <c r="AR152" s="30"/>
      <c r="AS152" s="21"/>
      <c r="AT152" s="21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/>
      <c r="BH152"/>
      <c r="BI152"/>
      <c r="BJ152"/>
      <c r="BK152"/>
      <c r="BL152"/>
      <c r="BM152"/>
      <c r="BN152"/>
      <c r="BO152"/>
      <c r="BP152"/>
    </row>
    <row r="153" spans="1:68" s="12" customFormat="1" ht="15" customHeight="1" x14ac:dyDescent="0.25">
      <c r="A153" s="39">
        <v>44885</v>
      </c>
      <c r="B153" s="21" t="s">
        <v>189</v>
      </c>
      <c r="C153" s="21" t="s">
        <v>190</v>
      </c>
      <c r="D153" s="21" t="s">
        <v>191</v>
      </c>
      <c r="E153" s="21" t="s">
        <v>103</v>
      </c>
      <c r="F153" s="21" t="s">
        <v>97</v>
      </c>
      <c r="G153" s="21" t="s">
        <v>98</v>
      </c>
      <c r="H153" s="21" t="s">
        <v>91</v>
      </c>
      <c r="I153" s="21" t="s">
        <v>361</v>
      </c>
      <c r="J153" s="21" t="s">
        <v>204</v>
      </c>
      <c r="K153" s="30"/>
      <c r="L153" s="30" t="s">
        <v>616</v>
      </c>
      <c r="M153" s="30" t="s">
        <v>616</v>
      </c>
      <c r="N153" s="30" t="s">
        <v>616</v>
      </c>
      <c r="O153" s="30" t="s">
        <v>616</v>
      </c>
      <c r="P153" s="30" t="s">
        <v>616</v>
      </c>
      <c r="Q153" s="30" t="s">
        <v>616</v>
      </c>
      <c r="R153" s="30" t="s">
        <v>616</v>
      </c>
      <c r="S153" s="30" t="s">
        <v>616</v>
      </c>
      <c r="T153" s="30"/>
      <c r="U153" s="30"/>
      <c r="V153" s="30"/>
      <c r="W153" s="30"/>
      <c r="X153" s="30" t="s">
        <v>616</v>
      </c>
      <c r="Y153" s="30" t="s">
        <v>616</v>
      </c>
      <c r="Z153" s="30" t="s">
        <v>616</v>
      </c>
      <c r="AA153" s="30" t="s">
        <v>616</v>
      </c>
      <c r="AB153" s="30" t="s">
        <v>616</v>
      </c>
      <c r="AC153" s="30" t="s">
        <v>616</v>
      </c>
      <c r="AD153" s="30" t="s">
        <v>616</v>
      </c>
      <c r="AE153" s="30"/>
      <c r="AF153" s="30"/>
      <c r="AG153" s="30"/>
      <c r="AH153" s="30"/>
      <c r="AI153" s="30"/>
      <c r="AJ153" s="30"/>
      <c r="AK153" s="30"/>
      <c r="AL153" s="30"/>
      <c r="AM153" s="30"/>
      <c r="AN153" s="30"/>
      <c r="AO153" s="30"/>
      <c r="AP153" s="30"/>
      <c r="AQ153" s="30"/>
      <c r="AR153" s="30"/>
      <c r="AS153" s="21"/>
      <c r="AT153" s="21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22"/>
    </row>
    <row r="154" spans="1:68" s="12" customFormat="1" ht="14.4" hidden="1" x14ac:dyDescent="0.25">
      <c r="A154" s="39">
        <v>44885</v>
      </c>
      <c r="B154" s="21" t="s">
        <v>572</v>
      </c>
      <c r="C154" s="21" t="s">
        <v>573</v>
      </c>
      <c r="D154" s="21" t="s">
        <v>574</v>
      </c>
      <c r="E154" s="21" t="s">
        <v>570</v>
      </c>
      <c r="F154" s="21" t="s">
        <v>89</v>
      </c>
      <c r="G154" s="21" t="s">
        <v>98</v>
      </c>
      <c r="H154" s="21" t="s">
        <v>91</v>
      </c>
      <c r="I154" s="21" t="s">
        <v>593</v>
      </c>
      <c r="J154" s="21" t="s">
        <v>93</v>
      </c>
      <c r="K154" s="30" t="s">
        <v>616</v>
      </c>
      <c r="L154" s="30" t="s">
        <v>616</v>
      </c>
      <c r="M154" s="30" t="s">
        <v>616</v>
      </c>
      <c r="N154" s="30" t="s">
        <v>616</v>
      </c>
      <c r="O154" s="30" t="s">
        <v>616</v>
      </c>
      <c r="P154" s="30" t="s">
        <v>616</v>
      </c>
      <c r="Q154" s="30"/>
      <c r="R154" s="30"/>
      <c r="S154" s="30"/>
      <c r="T154" s="30"/>
      <c r="U154" s="30"/>
      <c r="V154" s="30"/>
      <c r="W154" s="30" t="s">
        <v>616</v>
      </c>
      <c r="X154" s="30" t="s">
        <v>616</v>
      </c>
      <c r="Y154" s="30" t="s">
        <v>616</v>
      </c>
      <c r="Z154" s="30" t="s">
        <v>616</v>
      </c>
      <c r="AA154" s="30" t="s">
        <v>616</v>
      </c>
      <c r="AB154" s="30" t="s">
        <v>616</v>
      </c>
      <c r="AC154" s="30"/>
      <c r="AD154" s="30"/>
      <c r="AE154" s="30"/>
      <c r="AF154" s="30"/>
      <c r="AG154" s="30"/>
      <c r="AH154" s="30"/>
      <c r="AI154" s="30"/>
      <c r="AJ154" s="30"/>
      <c r="AK154" s="30"/>
      <c r="AL154" s="30"/>
      <c r="AM154" s="30"/>
      <c r="AN154" s="30"/>
      <c r="AO154" s="30"/>
      <c r="AP154" s="30"/>
      <c r="AQ154" s="30"/>
      <c r="AR154" s="30"/>
      <c r="AS154" s="21"/>
      <c r="AT154" s="21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13"/>
    </row>
    <row r="155" spans="1:68" s="12" customFormat="1" ht="14.4" hidden="1" x14ac:dyDescent="0.25">
      <c r="A155" s="39">
        <v>44885</v>
      </c>
      <c r="B155" s="21" t="s">
        <v>580</v>
      </c>
      <c r="C155" s="21" t="s">
        <v>580</v>
      </c>
      <c r="D155" s="21" t="s">
        <v>581</v>
      </c>
      <c r="E155" s="21" t="s">
        <v>570</v>
      </c>
      <c r="F155" s="21" t="s">
        <v>89</v>
      </c>
      <c r="G155" s="21" t="s">
        <v>98</v>
      </c>
      <c r="H155" s="21" t="s">
        <v>91</v>
      </c>
      <c r="I155" s="21" t="s">
        <v>594</v>
      </c>
      <c r="J155" s="21" t="s">
        <v>93</v>
      </c>
      <c r="K155" s="30" t="s">
        <v>616</v>
      </c>
      <c r="L155" s="30" t="s">
        <v>616</v>
      </c>
      <c r="M155" s="30" t="s">
        <v>616</v>
      </c>
      <c r="N155" s="30" t="s">
        <v>616</v>
      </c>
      <c r="O155" s="30" t="s">
        <v>616</v>
      </c>
      <c r="P155" s="30" t="s">
        <v>616</v>
      </c>
      <c r="Q155" s="30" t="s">
        <v>616</v>
      </c>
      <c r="R155" s="30" t="s">
        <v>616</v>
      </c>
      <c r="S155" s="30" t="s">
        <v>616</v>
      </c>
      <c r="T155" s="30"/>
      <c r="U155" s="30"/>
      <c r="V155" s="30"/>
      <c r="W155" s="30" t="s">
        <v>616</v>
      </c>
      <c r="X155" s="30" t="s">
        <v>616</v>
      </c>
      <c r="Y155" s="30" t="s">
        <v>616</v>
      </c>
      <c r="Z155" s="30" t="s">
        <v>616</v>
      </c>
      <c r="AA155" s="30" t="s">
        <v>616</v>
      </c>
      <c r="AB155" s="30" t="s">
        <v>616</v>
      </c>
      <c r="AC155" s="30" t="s">
        <v>616</v>
      </c>
      <c r="AD155" s="30" t="s">
        <v>616</v>
      </c>
      <c r="AE155" s="30"/>
      <c r="AF155" s="30"/>
      <c r="AG155" s="30"/>
      <c r="AH155" s="30"/>
      <c r="AI155" s="30"/>
      <c r="AJ155" s="30"/>
      <c r="AK155" s="30"/>
      <c r="AL155" s="30"/>
      <c r="AM155" s="30"/>
      <c r="AN155" s="30"/>
      <c r="AO155" s="30"/>
      <c r="AP155" s="30"/>
      <c r="AQ155" s="30"/>
      <c r="AR155" s="30"/>
      <c r="AS155" s="21"/>
      <c r="AT155" s="21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13"/>
    </row>
    <row r="156" spans="1:68" s="12" customFormat="1" ht="15" customHeight="1" x14ac:dyDescent="0.25">
      <c r="A156" s="39">
        <v>44890</v>
      </c>
      <c r="B156" s="21" t="s">
        <v>209</v>
      </c>
      <c r="C156" s="21" t="s">
        <v>124</v>
      </c>
      <c r="D156" s="21" t="s">
        <v>102</v>
      </c>
      <c r="E156" s="21" t="s">
        <v>103</v>
      </c>
      <c r="F156" s="21" t="s">
        <v>97</v>
      </c>
      <c r="G156" s="21" t="s">
        <v>98</v>
      </c>
      <c r="H156" s="21" t="s">
        <v>91</v>
      </c>
      <c r="I156" s="21" t="s">
        <v>362</v>
      </c>
      <c r="J156" s="21" t="s">
        <v>93</v>
      </c>
      <c r="K156" s="30"/>
      <c r="L156" s="30"/>
      <c r="M156" s="30"/>
      <c r="N156" s="30"/>
      <c r="O156" s="30"/>
      <c r="P156" s="30"/>
      <c r="Q156" s="30" t="s">
        <v>616</v>
      </c>
      <c r="R156" s="30" t="s">
        <v>616</v>
      </c>
      <c r="S156" s="30" t="s">
        <v>616</v>
      </c>
      <c r="T156" s="30"/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F156" s="30"/>
      <c r="AG156" s="30"/>
      <c r="AH156" s="30"/>
      <c r="AI156" s="30"/>
      <c r="AJ156" s="30"/>
      <c r="AK156" s="30"/>
      <c r="AL156" s="30"/>
      <c r="AM156" s="30"/>
      <c r="AN156" s="30"/>
      <c r="AO156" s="30"/>
      <c r="AP156" s="30"/>
      <c r="AQ156" s="30"/>
      <c r="AR156" s="30"/>
      <c r="AS156" s="21"/>
      <c r="AT156" s="21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22"/>
    </row>
    <row r="157" spans="1:68" s="12" customFormat="1" ht="15" customHeight="1" x14ac:dyDescent="0.25">
      <c r="A157" s="39">
        <v>44891</v>
      </c>
      <c r="B157" s="21" t="s">
        <v>94</v>
      </c>
      <c r="C157" s="21" t="s">
        <v>95</v>
      </c>
      <c r="D157" s="21" t="s">
        <v>96</v>
      </c>
      <c r="E157" s="21" t="s">
        <v>88</v>
      </c>
      <c r="F157" s="21" t="s">
        <v>97</v>
      </c>
      <c r="G157" s="21" t="s">
        <v>98</v>
      </c>
      <c r="H157" s="21" t="s">
        <v>91</v>
      </c>
      <c r="I157" s="21" t="s">
        <v>363</v>
      </c>
      <c r="J157" s="21" t="s">
        <v>93</v>
      </c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F157" s="30"/>
      <c r="AG157" s="30"/>
      <c r="AH157" s="30" t="s">
        <v>616</v>
      </c>
      <c r="AI157" s="30" t="s">
        <v>616</v>
      </c>
      <c r="AJ157" s="30" t="s">
        <v>616</v>
      </c>
      <c r="AK157" s="30" t="s">
        <v>616</v>
      </c>
      <c r="AL157" s="30" t="s">
        <v>616</v>
      </c>
      <c r="AM157" s="30" t="s">
        <v>616</v>
      </c>
      <c r="AN157" s="30" t="s">
        <v>616</v>
      </c>
      <c r="AO157" s="30" t="s">
        <v>616</v>
      </c>
      <c r="AP157" s="30" t="s">
        <v>616</v>
      </c>
      <c r="AQ157" s="30" t="s">
        <v>616</v>
      </c>
      <c r="AR157" s="30"/>
      <c r="AS157" s="21"/>
      <c r="AT157" s="21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22"/>
    </row>
    <row r="158" spans="1:68" s="12" customFormat="1" ht="15" customHeight="1" x14ac:dyDescent="0.3">
      <c r="A158" s="39">
        <v>44891</v>
      </c>
      <c r="B158" s="21" t="s">
        <v>143</v>
      </c>
      <c r="C158" s="21" t="s">
        <v>144</v>
      </c>
      <c r="D158" s="21" t="s">
        <v>145</v>
      </c>
      <c r="E158" s="21" t="s">
        <v>88</v>
      </c>
      <c r="F158" s="21" t="s">
        <v>97</v>
      </c>
      <c r="G158" s="21" t="s">
        <v>98</v>
      </c>
      <c r="H158" s="21" t="s">
        <v>91</v>
      </c>
      <c r="I158" s="21" t="s">
        <v>364</v>
      </c>
      <c r="J158" s="21" t="s">
        <v>93</v>
      </c>
      <c r="K158" s="30"/>
      <c r="L158" s="30" t="s">
        <v>616</v>
      </c>
      <c r="M158" s="30" t="s">
        <v>616</v>
      </c>
      <c r="N158" s="30" t="s">
        <v>616</v>
      </c>
      <c r="O158" s="30" t="s">
        <v>616</v>
      </c>
      <c r="P158" s="30" t="s">
        <v>616</v>
      </c>
      <c r="Q158" s="30" t="s">
        <v>616</v>
      </c>
      <c r="R158" s="30" t="s">
        <v>616</v>
      </c>
      <c r="S158" s="30" t="s">
        <v>616</v>
      </c>
      <c r="T158" s="30"/>
      <c r="U158" s="30"/>
      <c r="V158" s="30"/>
      <c r="W158" s="30"/>
      <c r="X158" s="30" t="s">
        <v>616</v>
      </c>
      <c r="Y158" s="30" t="s">
        <v>616</v>
      </c>
      <c r="Z158" s="30" t="s">
        <v>616</v>
      </c>
      <c r="AA158" s="30" t="s">
        <v>616</v>
      </c>
      <c r="AB158" s="30" t="s">
        <v>616</v>
      </c>
      <c r="AC158" s="30" t="s">
        <v>616</v>
      </c>
      <c r="AD158" s="30" t="s">
        <v>616</v>
      </c>
      <c r="AE158" s="30"/>
      <c r="AF158" s="30"/>
      <c r="AG158" s="30"/>
      <c r="AH158" s="30"/>
      <c r="AI158" s="30"/>
      <c r="AJ158" s="30"/>
      <c r="AK158" s="30"/>
      <c r="AL158" s="30"/>
      <c r="AM158" s="30"/>
      <c r="AN158" s="30"/>
      <c r="AO158" s="30"/>
      <c r="AP158" s="30"/>
      <c r="AQ158" s="30"/>
      <c r="AR158" s="30"/>
      <c r="AS158" s="21"/>
      <c r="AT158" s="21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/>
      <c r="BH158"/>
      <c r="BI158"/>
      <c r="BJ158"/>
      <c r="BK158"/>
      <c r="BL158"/>
      <c r="BM158"/>
      <c r="BN158"/>
      <c r="BO158"/>
      <c r="BP158"/>
    </row>
    <row r="159" spans="1:68" s="12" customFormat="1" ht="14.4" x14ac:dyDescent="0.25">
      <c r="A159" s="39">
        <v>44892</v>
      </c>
      <c r="B159" s="21" t="s">
        <v>94</v>
      </c>
      <c r="C159" s="21" t="s">
        <v>95</v>
      </c>
      <c r="D159" s="21" t="s">
        <v>96</v>
      </c>
      <c r="E159" s="21" t="s">
        <v>88</v>
      </c>
      <c r="F159" s="21" t="s">
        <v>97</v>
      </c>
      <c r="G159" s="21" t="s">
        <v>98</v>
      </c>
      <c r="H159" s="21" t="s">
        <v>91</v>
      </c>
      <c r="I159" s="21" t="s">
        <v>363</v>
      </c>
      <c r="J159" s="21" t="s">
        <v>93</v>
      </c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F159" s="30"/>
      <c r="AG159" s="30" t="s">
        <v>616</v>
      </c>
      <c r="AH159" s="30" t="s">
        <v>616</v>
      </c>
      <c r="AI159" s="30" t="s">
        <v>616</v>
      </c>
      <c r="AJ159" s="30" t="s">
        <v>616</v>
      </c>
      <c r="AK159" s="30" t="s">
        <v>616</v>
      </c>
      <c r="AL159" s="30" t="s">
        <v>616</v>
      </c>
      <c r="AM159" s="30" t="s">
        <v>616</v>
      </c>
      <c r="AN159" s="30" t="s">
        <v>616</v>
      </c>
      <c r="AO159" s="30"/>
      <c r="AP159" s="30"/>
      <c r="AQ159" s="30"/>
      <c r="AR159" s="30"/>
      <c r="AS159" s="21"/>
      <c r="AT159" s="21"/>
      <c r="AU159" s="30"/>
      <c r="AV159" s="30" t="s">
        <v>616</v>
      </c>
      <c r="AW159" s="30" t="s">
        <v>616</v>
      </c>
      <c r="AX159" s="30" t="s">
        <v>616</v>
      </c>
      <c r="AY159" s="30" t="s">
        <v>616</v>
      </c>
      <c r="AZ159" s="30" t="s">
        <v>616</v>
      </c>
      <c r="BA159" s="30" t="s">
        <v>616</v>
      </c>
      <c r="BB159" s="30" t="s">
        <v>616</v>
      </c>
      <c r="BC159" s="30" t="s">
        <v>616</v>
      </c>
      <c r="BD159" s="30" t="s">
        <v>616</v>
      </c>
      <c r="BE159" s="30" t="s">
        <v>616</v>
      </c>
      <c r="BF159" s="30" t="s">
        <v>616</v>
      </c>
      <c r="BG159" s="30"/>
      <c r="BH159" s="30"/>
      <c r="BI159" s="30"/>
      <c r="BJ159" s="30"/>
      <c r="BK159" s="30"/>
      <c r="BL159" s="30"/>
      <c r="BM159" s="30"/>
      <c r="BN159" s="30"/>
      <c r="BO159" s="30"/>
      <c r="BP159" s="22"/>
    </row>
    <row r="160" spans="1:68" s="12" customFormat="1" ht="14.4" x14ac:dyDescent="0.3">
      <c r="A160" s="39">
        <v>44892</v>
      </c>
      <c r="B160" s="21" t="s">
        <v>119</v>
      </c>
      <c r="C160" s="21" t="s">
        <v>120</v>
      </c>
      <c r="D160" s="21" t="s">
        <v>121</v>
      </c>
      <c r="E160" s="21" t="s">
        <v>88</v>
      </c>
      <c r="F160" s="21" t="s">
        <v>97</v>
      </c>
      <c r="G160" s="21" t="s">
        <v>98</v>
      </c>
      <c r="H160" s="21" t="s">
        <v>91</v>
      </c>
      <c r="I160" s="21" t="s">
        <v>365</v>
      </c>
      <c r="J160" s="21" t="s">
        <v>93</v>
      </c>
      <c r="K160" s="30"/>
      <c r="L160" s="30" t="s">
        <v>616</v>
      </c>
      <c r="M160" s="30" t="s">
        <v>616</v>
      </c>
      <c r="N160" s="30" t="s">
        <v>616</v>
      </c>
      <c r="O160" s="30" t="s">
        <v>616</v>
      </c>
      <c r="P160" s="30" t="s">
        <v>616</v>
      </c>
      <c r="Q160" s="30" t="s">
        <v>616</v>
      </c>
      <c r="R160" s="30" t="s">
        <v>616</v>
      </c>
      <c r="S160" s="30" t="s">
        <v>616</v>
      </c>
      <c r="T160" s="30"/>
      <c r="U160" s="30"/>
      <c r="V160" s="30"/>
      <c r="W160" s="30"/>
      <c r="X160" s="30" t="s">
        <v>616</v>
      </c>
      <c r="Y160" s="30" t="s">
        <v>616</v>
      </c>
      <c r="Z160" s="30" t="s">
        <v>616</v>
      </c>
      <c r="AA160" s="30" t="s">
        <v>616</v>
      </c>
      <c r="AB160" s="30" t="s">
        <v>616</v>
      </c>
      <c r="AC160" s="30" t="s">
        <v>616</v>
      </c>
      <c r="AD160" s="30" t="s">
        <v>616</v>
      </c>
      <c r="AE160" s="30"/>
      <c r="AF160" s="30"/>
      <c r="AG160" s="30"/>
      <c r="AH160" s="30"/>
      <c r="AI160" s="30"/>
      <c r="AJ160" s="30"/>
      <c r="AK160" s="30"/>
      <c r="AL160" s="30"/>
      <c r="AM160" s="30"/>
      <c r="AN160" s="30"/>
      <c r="AO160" s="30"/>
      <c r="AP160" s="30"/>
      <c r="AQ160" s="30"/>
      <c r="AR160" s="30"/>
      <c r="AS160" s="21"/>
      <c r="AT160" s="21"/>
      <c r="AU160" s="30"/>
      <c r="AV160" s="30"/>
      <c r="AW160" s="30"/>
      <c r="AX160" s="30"/>
      <c r="AY160" s="30"/>
      <c r="AZ160" s="30"/>
      <c r="BA160" s="30"/>
      <c r="BB160" s="30"/>
      <c r="BC160" s="30"/>
      <c r="BD160" s="30"/>
      <c r="BE160" s="30"/>
      <c r="BF160" s="30"/>
      <c r="BG160"/>
      <c r="BH160"/>
      <c r="BI160"/>
      <c r="BJ160"/>
      <c r="BK160"/>
      <c r="BL160"/>
      <c r="BM160"/>
      <c r="BN160"/>
      <c r="BO160"/>
      <c r="BP160"/>
    </row>
    <row r="161" spans="1:68" s="12" customFormat="1" ht="15" customHeight="1" x14ac:dyDescent="0.25">
      <c r="A161" s="39">
        <v>44892</v>
      </c>
      <c r="B161" s="21" t="s">
        <v>211</v>
      </c>
      <c r="C161" s="21" t="s">
        <v>212</v>
      </c>
      <c r="D161" s="21" t="s">
        <v>213</v>
      </c>
      <c r="E161" s="21" t="s">
        <v>88</v>
      </c>
      <c r="F161" s="21" t="s">
        <v>97</v>
      </c>
      <c r="G161" s="21" t="s">
        <v>98</v>
      </c>
      <c r="H161" s="21" t="s">
        <v>91</v>
      </c>
      <c r="I161" s="21" t="s">
        <v>366</v>
      </c>
      <c r="J161" s="21" t="s">
        <v>93</v>
      </c>
      <c r="K161" s="30"/>
      <c r="L161" s="30" t="s">
        <v>616</v>
      </c>
      <c r="M161" s="30" t="s">
        <v>616</v>
      </c>
      <c r="N161" s="30" t="s">
        <v>616</v>
      </c>
      <c r="O161" s="30" t="s">
        <v>616</v>
      </c>
      <c r="P161" s="30" t="s">
        <v>616</v>
      </c>
      <c r="Q161" s="30" t="s">
        <v>616</v>
      </c>
      <c r="R161" s="30" t="s">
        <v>616</v>
      </c>
      <c r="S161" s="30" t="s">
        <v>616</v>
      </c>
      <c r="T161" s="30"/>
      <c r="U161" s="30"/>
      <c r="V161" s="30"/>
      <c r="W161" s="30"/>
      <c r="X161" s="30" t="s">
        <v>616</v>
      </c>
      <c r="Y161" s="30" t="s">
        <v>616</v>
      </c>
      <c r="Z161" s="30" t="s">
        <v>616</v>
      </c>
      <c r="AA161" s="30" t="s">
        <v>616</v>
      </c>
      <c r="AB161" s="30" t="s">
        <v>616</v>
      </c>
      <c r="AC161" s="30" t="s">
        <v>616</v>
      </c>
      <c r="AD161" s="30" t="s">
        <v>616</v>
      </c>
      <c r="AE161" s="30"/>
      <c r="AF161" s="30"/>
      <c r="AG161" s="30"/>
      <c r="AH161" s="30"/>
      <c r="AI161" s="30"/>
      <c r="AJ161" s="30"/>
      <c r="AK161" s="30"/>
      <c r="AL161" s="30"/>
      <c r="AM161" s="30"/>
      <c r="AN161" s="30"/>
      <c r="AO161" s="30"/>
      <c r="AP161" s="30"/>
      <c r="AQ161" s="30"/>
      <c r="AR161" s="30"/>
      <c r="AS161" s="21"/>
      <c r="AT161" s="21"/>
      <c r="AU161" s="30"/>
      <c r="AV161" s="30"/>
      <c r="AW161" s="30"/>
      <c r="AX161" s="30"/>
      <c r="AY161" s="30"/>
      <c r="AZ161" s="30"/>
      <c r="BA161" s="30"/>
      <c r="BB161" s="30"/>
      <c r="BC161" s="30"/>
      <c r="BD161" s="30"/>
      <c r="BE161" s="30"/>
      <c r="BF161" s="30"/>
      <c r="BG161" s="30"/>
      <c r="BH161" s="30"/>
      <c r="BI161" s="30"/>
      <c r="BJ161" s="30"/>
      <c r="BK161" s="30"/>
      <c r="BL161" s="30"/>
      <c r="BM161" s="30"/>
      <c r="BN161" s="30"/>
      <c r="BO161" s="30"/>
      <c r="BP161" s="13"/>
    </row>
    <row r="162" spans="1:68" s="12" customFormat="1" ht="14.4" x14ac:dyDescent="0.3">
      <c r="A162" s="39">
        <v>44892</v>
      </c>
      <c r="B162" s="21" t="s">
        <v>269</v>
      </c>
      <c r="C162" s="21" t="s">
        <v>269</v>
      </c>
      <c r="D162" s="21" t="s">
        <v>232</v>
      </c>
      <c r="E162" s="21" t="s">
        <v>88</v>
      </c>
      <c r="F162" s="21" t="s">
        <v>97</v>
      </c>
      <c r="G162" s="21" t="s">
        <v>98</v>
      </c>
      <c r="H162" s="21" t="s">
        <v>91</v>
      </c>
      <c r="I162" s="21" t="s">
        <v>367</v>
      </c>
      <c r="J162" s="21" t="s">
        <v>93</v>
      </c>
      <c r="K162" s="30"/>
      <c r="L162" s="30" t="s">
        <v>616</v>
      </c>
      <c r="M162" s="30" t="s">
        <v>616</v>
      </c>
      <c r="N162" s="30" t="s">
        <v>616</v>
      </c>
      <c r="O162" s="30" t="s">
        <v>616</v>
      </c>
      <c r="P162" s="30" t="s">
        <v>616</v>
      </c>
      <c r="Q162" s="30" t="s">
        <v>616</v>
      </c>
      <c r="R162" s="30" t="s">
        <v>616</v>
      </c>
      <c r="S162" s="30" t="s">
        <v>616</v>
      </c>
      <c r="T162" s="30"/>
      <c r="U162" s="30"/>
      <c r="V162" s="30"/>
      <c r="W162" s="30"/>
      <c r="X162" s="30" t="s">
        <v>616</v>
      </c>
      <c r="Y162" s="30" t="s">
        <v>616</v>
      </c>
      <c r="Z162" s="30" t="s">
        <v>616</v>
      </c>
      <c r="AA162" s="30" t="s">
        <v>616</v>
      </c>
      <c r="AB162" s="30" t="s">
        <v>616</v>
      </c>
      <c r="AC162" s="30" t="s">
        <v>616</v>
      </c>
      <c r="AD162" s="30" t="s">
        <v>616</v>
      </c>
      <c r="AE162" s="30"/>
      <c r="AF162" s="30"/>
      <c r="AG162" s="30"/>
      <c r="AH162" s="30"/>
      <c r="AI162" s="30"/>
      <c r="AJ162" s="30"/>
      <c r="AK162" s="30"/>
      <c r="AL162" s="30"/>
      <c r="AM162" s="30"/>
      <c r="AN162" s="30"/>
      <c r="AO162" s="30"/>
      <c r="AP162" s="30"/>
      <c r="AQ162" s="30"/>
      <c r="AR162" s="30"/>
      <c r="AS162" s="21"/>
      <c r="AT162" s="21"/>
      <c r="AU162" s="30"/>
      <c r="AV162" s="30"/>
      <c r="AW162" s="30"/>
      <c r="AX162" s="30"/>
      <c r="AY162" s="30"/>
      <c r="AZ162" s="30"/>
      <c r="BA162" s="30"/>
      <c r="BB162" s="30"/>
      <c r="BC162" s="30"/>
      <c r="BD162" s="30"/>
      <c r="BE162" s="30"/>
      <c r="BF162" s="30"/>
      <c r="BG162"/>
      <c r="BH162"/>
      <c r="BI162"/>
      <c r="BJ162"/>
      <c r="BK162"/>
      <c r="BL162"/>
      <c r="BM162"/>
      <c r="BN162"/>
      <c r="BO162"/>
      <c r="BP162"/>
    </row>
    <row r="163" spans="1:68" s="12" customFormat="1" ht="15" customHeight="1" x14ac:dyDescent="0.25">
      <c r="A163" s="39">
        <v>44892</v>
      </c>
      <c r="B163" s="21" t="s">
        <v>143</v>
      </c>
      <c r="C163" s="21" t="s">
        <v>144</v>
      </c>
      <c r="D163" s="21" t="s">
        <v>145</v>
      </c>
      <c r="E163" s="21" t="s">
        <v>88</v>
      </c>
      <c r="F163" s="21" t="s">
        <v>97</v>
      </c>
      <c r="G163" s="21" t="s">
        <v>98</v>
      </c>
      <c r="H163" s="21" t="s">
        <v>91</v>
      </c>
      <c r="I163" s="21" t="s">
        <v>368</v>
      </c>
      <c r="J163" s="21" t="s">
        <v>93</v>
      </c>
      <c r="K163" s="30"/>
      <c r="L163" s="30" t="s">
        <v>616</v>
      </c>
      <c r="M163" s="30" t="s">
        <v>616</v>
      </c>
      <c r="N163" s="30" t="s">
        <v>616</v>
      </c>
      <c r="O163" s="30" t="s">
        <v>616</v>
      </c>
      <c r="P163" s="30" t="s">
        <v>616</v>
      </c>
      <c r="Q163" s="30" t="s">
        <v>616</v>
      </c>
      <c r="R163" s="30" t="s">
        <v>616</v>
      </c>
      <c r="S163" s="30" t="s">
        <v>616</v>
      </c>
      <c r="T163" s="30"/>
      <c r="U163" s="30"/>
      <c r="V163" s="30"/>
      <c r="W163" s="30"/>
      <c r="X163" s="30" t="s">
        <v>616</v>
      </c>
      <c r="Y163" s="30" t="s">
        <v>616</v>
      </c>
      <c r="Z163" s="30" t="s">
        <v>616</v>
      </c>
      <c r="AA163" s="30" t="s">
        <v>616</v>
      </c>
      <c r="AB163" s="30" t="s">
        <v>616</v>
      </c>
      <c r="AC163" s="30" t="s">
        <v>616</v>
      </c>
      <c r="AD163" s="30" t="s">
        <v>616</v>
      </c>
      <c r="AE163" s="30"/>
      <c r="AF163" s="30"/>
      <c r="AG163" s="30"/>
      <c r="AH163" s="30"/>
      <c r="AI163" s="30"/>
      <c r="AJ163" s="30"/>
      <c r="AK163" s="30"/>
      <c r="AL163" s="30"/>
      <c r="AM163" s="30"/>
      <c r="AN163" s="30"/>
      <c r="AO163" s="30"/>
      <c r="AP163" s="30"/>
      <c r="AQ163" s="30"/>
      <c r="AR163" s="30"/>
      <c r="AS163" s="21"/>
      <c r="AT163" s="21"/>
      <c r="AU163" s="30"/>
      <c r="AV163" s="30"/>
      <c r="AW163" s="30"/>
      <c r="AX163" s="30"/>
      <c r="AY163" s="30"/>
      <c r="AZ163" s="30"/>
      <c r="BA163" s="30"/>
      <c r="BB163" s="30"/>
      <c r="BC163" s="30"/>
      <c r="BD163" s="30"/>
      <c r="BE163" s="30"/>
      <c r="BF163" s="30"/>
      <c r="BG163" s="30"/>
      <c r="BH163" s="30"/>
      <c r="BI163" s="30"/>
      <c r="BJ163" s="30"/>
      <c r="BK163" s="30"/>
      <c r="BL163" s="30"/>
      <c r="BM163" s="30"/>
      <c r="BN163" s="30"/>
      <c r="BO163" s="30"/>
      <c r="BP163" s="22"/>
    </row>
    <row r="164" spans="1:68" s="12" customFormat="1" ht="14.4" x14ac:dyDescent="0.25">
      <c r="A164" s="39">
        <v>44892</v>
      </c>
      <c r="B164" s="21" t="s">
        <v>271</v>
      </c>
      <c r="C164" s="21" t="s">
        <v>272</v>
      </c>
      <c r="D164" s="21" t="s">
        <v>273</v>
      </c>
      <c r="E164" s="21" t="s">
        <v>88</v>
      </c>
      <c r="F164" s="21" t="s">
        <v>274</v>
      </c>
      <c r="G164" s="21" t="s">
        <v>98</v>
      </c>
      <c r="H164" s="21" t="s">
        <v>91</v>
      </c>
      <c r="I164" s="21" t="s">
        <v>369</v>
      </c>
      <c r="J164" s="21" t="s">
        <v>93</v>
      </c>
      <c r="K164" s="30" t="s">
        <v>616</v>
      </c>
      <c r="L164" s="30" t="s">
        <v>616</v>
      </c>
      <c r="M164" s="30" t="s">
        <v>616</v>
      </c>
      <c r="N164" s="30" t="s">
        <v>616</v>
      </c>
      <c r="O164" s="30" t="s">
        <v>616</v>
      </c>
      <c r="P164" s="30" t="s">
        <v>616</v>
      </c>
      <c r="Q164" s="30"/>
      <c r="R164" s="30"/>
      <c r="S164" s="30"/>
      <c r="T164" s="30"/>
      <c r="U164" s="30"/>
      <c r="V164" s="30"/>
      <c r="W164" s="30" t="s">
        <v>616</v>
      </c>
      <c r="X164" s="30" t="s">
        <v>616</v>
      </c>
      <c r="Y164" s="30" t="s">
        <v>616</v>
      </c>
      <c r="Z164" s="30" t="s">
        <v>616</v>
      </c>
      <c r="AA164" s="30" t="s">
        <v>616</v>
      </c>
      <c r="AB164" s="30" t="s">
        <v>616</v>
      </c>
      <c r="AC164" s="30"/>
      <c r="AD164" s="30"/>
      <c r="AE164" s="30"/>
      <c r="AF164" s="30"/>
      <c r="AG164" s="30"/>
      <c r="AH164" s="30"/>
      <c r="AI164" s="30"/>
      <c r="AJ164" s="30"/>
      <c r="AK164" s="30"/>
      <c r="AL164" s="30"/>
      <c r="AM164" s="30"/>
      <c r="AN164" s="30"/>
      <c r="AO164" s="30"/>
      <c r="AP164" s="30"/>
      <c r="AQ164" s="30"/>
      <c r="AR164" s="30"/>
      <c r="AS164" s="21"/>
      <c r="AT164" s="21"/>
      <c r="AU164" s="30"/>
      <c r="AV164" s="30"/>
      <c r="AW164" s="30"/>
      <c r="AX164" s="30"/>
      <c r="AY164" s="30"/>
      <c r="AZ164" s="30"/>
      <c r="BA164" s="30"/>
      <c r="BB164" s="30"/>
      <c r="BC164" s="30"/>
      <c r="BD164" s="30"/>
      <c r="BE164" s="30"/>
      <c r="BF164" s="30"/>
      <c r="BG164" s="30"/>
      <c r="BH164" s="30"/>
      <c r="BI164" s="30"/>
      <c r="BJ164" s="30"/>
      <c r="BK164" s="30"/>
      <c r="BL164" s="30"/>
      <c r="BM164" s="30"/>
      <c r="BN164" s="30"/>
      <c r="BO164" s="30"/>
      <c r="BP164" s="13"/>
    </row>
    <row r="165" spans="1:68" s="12" customFormat="1" ht="15" customHeight="1" x14ac:dyDescent="0.3">
      <c r="A165" s="39">
        <v>44892</v>
      </c>
      <c r="B165" s="21" t="s">
        <v>370</v>
      </c>
      <c r="C165" s="21" t="s">
        <v>371</v>
      </c>
      <c r="D165" s="21" t="s">
        <v>372</v>
      </c>
      <c r="E165" s="21" t="s">
        <v>88</v>
      </c>
      <c r="F165" s="21" t="s">
        <v>97</v>
      </c>
      <c r="G165" s="21" t="s">
        <v>98</v>
      </c>
      <c r="H165" s="21" t="s">
        <v>91</v>
      </c>
      <c r="I165" s="21" t="s">
        <v>373</v>
      </c>
      <c r="J165" s="21" t="s">
        <v>93</v>
      </c>
      <c r="K165" s="30"/>
      <c r="L165" s="30" t="s">
        <v>616</v>
      </c>
      <c r="M165" s="30" t="s">
        <v>616</v>
      </c>
      <c r="N165" s="30" t="s">
        <v>616</v>
      </c>
      <c r="O165" s="30" t="s">
        <v>616</v>
      </c>
      <c r="P165" s="30" t="s">
        <v>616</v>
      </c>
      <c r="Q165" s="30"/>
      <c r="R165" s="30"/>
      <c r="S165" s="30"/>
      <c r="T165" s="30"/>
      <c r="U165" s="30"/>
      <c r="V165" s="30"/>
      <c r="W165" s="30"/>
      <c r="X165" s="30" t="s">
        <v>616</v>
      </c>
      <c r="Y165" s="30" t="s">
        <v>616</v>
      </c>
      <c r="Z165" s="30" t="s">
        <v>616</v>
      </c>
      <c r="AA165" s="30" t="s">
        <v>616</v>
      </c>
      <c r="AB165" s="30" t="s">
        <v>616</v>
      </c>
      <c r="AC165" s="30"/>
      <c r="AD165" s="30"/>
      <c r="AE165" s="30"/>
      <c r="AF165" s="30"/>
      <c r="AG165" s="30"/>
      <c r="AH165" s="30"/>
      <c r="AI165" s="30"/>
      <c r="AJ165" s="30"/>
      <c r="AK165" s="30"/>
      <c r="AL165" s="30"/>
      <c r="AM165" s="30"/>
      <c r="AN165" s="30"/>
      <c r="AO165" s="30"/>
      <c r="AP165" s="30"/>
      <c r="AQ165" s="30"/>
      <c r="AR165" s="30"/>
      <c r="AS165" s="21"/>
      <c r="AT165" s="21"/>
      <c r="AU165" s="30"/>
      <c r="AV165" s="30"/>
      <c r="AW165" s="30"/>
      <c r="AX165" s="30"/>
      <c r="AY165" s="30"/>
      <c r="AZ165" s="30"/>
      <c r="BA165" s="30"/>
      <c r="BB165" s="30"/>
      <c r="BC165" s="30"/>
      <c r="BD165" s="30"/>
      <c r="BE165" s="30"/>
      <c r="BF165" s="30"/>
      <c r="BG165"/>
      <c r="BH165"/>
      <c r="BI165"/>
      <c r="BJ165"/>
      <c r="BK165"/>
      <c r="BL165"/>
      <c r="BM165"/>
      <c r="BN165"/>
      <c r="BO165"/>
      <c r="BP165"/>
    </row>
    <row r="166" spans="1:68" s="12" customFormat="1" ht="15" customHeight="1" x14ac:dyDescent="0.3">
      <c r="A166" s="39">
        <v>44892</v>
      </c>
      <c r="B166" s="21" t="s">
        <v>283</v>
      </c>
      <c r="C166" s="21" t="s">
        <v>284</v>
      </c>
      <c r="D166" s="21" t="s">
        <v>285</v>
      </c>
      <c r="E166" s="21" t="s">
        <v>88</v>
      </c>
      <c r="F166" s="21" t="s">
        <v>97</v>
      </c>
      <c r="G166" s="21" t="s">
        <v>98</v>
      </c>
      <c r="H166" s="21" t="s">
        <v>91</v>
      </c>
      <c r="I166" s="21" t="s">
        <v>374</v>
      </c>
      <c r="J166" s="21" t="s">
        <v>93</v>
      </c>
      <c r="K166" s="30"/>
      <c r="L166" s="30" t="s">
        <v>616</v>
      </c>
      <c r="M166" s="30" t="s">
        <v>616</v>
      </c>
      <c r="N166" s="30" t="s">
        <v>616</v>
      </c>
      <c r="O166" s="30" t="s">
        <v>616</v>
      </c>
      <c r="P166" s="30" t="s">
        <v>616</v>
      </c>
      <c r="Q166" s="30" t="s">
        <v>616</v>
      </c>
      <c r="R166" s="30" t="s">
        <v>616</v>
      </c>
      <c r="S166" s="30" t="s">
        <v>616</v>
      </c>
      <c r="T166" s="30"/>
      <c r="U166" s="30"/>
      <c r="V166" s="30"/>
      <c r="W166" s="30"/>
      <c r="X166" s="30" t="s">
        <v>616</v>
      </c>
      <c r="Y166" s="30" t="s">
        <v>616</v>
      </c>
      <c r="Z166" s="30" t="s">
        <v>616</v>
      </c>
      <c r="AA166" s="30" t="s">
        <v>616</v>
      </c>
      <c r="AB166" s="30" t="s">
        <v>616</v>
      </c>
      <c r="AC166" s="30" t="s">
        <v>616</v>
      </c>
      <c r="AD166" s="30" t="s">
        <v>616</v>
      </c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21"/>
      <c r="AT166" s="21"/>
      <c r="AU166" s="30"/>
      <c r="AV166" s="30"/>
      <c r="AW166" s="30"/>
      <c r="AX166" s="30"/>
      <c r="AY166" s="30"/>
      <c r="AZ166" s="30"/>
      <c r="BA166" s="30"/>
      <c r="BB166" s="30"/>
      <c r="BC166" s="30"/>
      <c r="BD166" s="30"/>
      <c r="BE166" s="30"/>
      <c r="BF166" s="30"/>
      <c r="BG166"/>
      <c r="BH166"/>
      <c r="BI166"/>
      <c r="BJ166"/>
      <c r="BK166"/>
      <c r="BL166"/>
      <c r="BM166"/>
      <c r="BN166"/>
      <c r="BO166"/>
      <c r="BP166"/>
    </row>
    <row r="167" spans="1:68" s="12" customFormat="1" ht="14.4" x14ac:dyDescent="0.25">
      <c r="A167" s="39">
        <v>44892</v>
      </c>
      <c r="B167" s="21" t="s">
        <v>309</v>
      </c>
      <c r="C167" s="21" t="s">
        <v>310</v>
      </c>
      <c r="D167" s="21" t="s">
        <v>311</v>
      </c>
      <c r="E167" s="21" t="s">
        <v>88</v>
      </c>
      <c r="F167" s="21" t="s">
        <v>97</v>
      </c>
      <c r="G167" s="21" t="s">
        <v>98</v>
      </c>
      <c r="H167" s="21" t="s">
        <v>91</v>
      </c>
      <c r="I167" s="21" t="s">
        <v>375</v>
      </c>
      <c r="J167" s="21" t="s">
        <v>93</v>
      </c>
      <c r="K167" s="30"/>
      <c r="L167" s="30" t="s">
        <v>616</v>
      </c>
      <c r="M167" s="30" t="s">
        <v>616</v>
      </c>
      <c r="N167" s="30" t="s">
        <v>616</v>
      </c>
      <c r="O167" s="30" t="s">
        <v>616</v>
      </c>
      <c r="P167" s="30" t="s">
        <v>616</v>
      </c>
      <c r="Q167" s="30"/>
      <c r="R167" s="30"/>
      <c r="S167" s="30"/>
      <c r="T167" s="30"/>
      <c r="U167" s="30"/>
      <c r="V167" s="30"/>
      <c r="W167" s="30"/>
      <c r="X167" s="30" t="s">
        <v>616</v>
      </c>
      <c r="Y167" s="30" t="s">
        <v>616</v>
      </c>
      <c r="Z167" s="30" t="s">
        <v>616</v>
      </c>
      <c r="AA167" s="30" t="s">
        <v>616</v>
      </c>
      <c r="AB167" s="30" t="s">
        <v>616</v>
      </c>
      <c r="AC167" s="30"/>
      <c r="AD167" s="30"/>
      <c r="AE167" s="30"/>
      <c r="AF167" s="30"/>
      <c r="AG167" s="30"/>
      <c r="AH167" s="30"/>
      <c r="AI167" s="30"/>
      <c r="AJ167" s="30"/>
      <c r="AK167" s="30"/>
      <c r="AL167" s="30"/>
      <c r="AM167" s="30"/>
      <c r="AN167" s="30"/>
      <c r="AO167" s="30"/>
      <c r="AP167" s="30"/>
      <c r="AQ167" s="30"/>
      <c r="AR167" s="30"/>
      <c r="AS167" s="21"/>
      <c r="AT167" s="21"/>
      <c r="AU167" s="30"/>
      <c r="AV167" s="30"/>
      <c r="AW167" s="30"/>
      <c r="AX167" s="30"/>
      <c r="AY167" s="30"/>
      <c r="AZ167" s="30"/>
      <c r="BA167" s="30"/>
      <c r="BB167" s="30"/>
      <c r="BC167" s="30"/>
      <c r="BD167" s="30"/>
      <c r="BE167" s="30"/>
      <c r="BF167" s="30"/>
      <c r="BG167" s="30"/>
      <c r="BH167" s="30"/>
      <c r="BI167" s="30"/>
      <c r="BJ167" s="30"/>
      <c r="BK167" s="30"/>
      <c r="BL167" s="30"/>
      <c r="BM167" s="30"/>
      <c r="BN167" s="30"/>
      <c r="BO167" s="30"/>
      <c r="BP167" s="13"/>
    </row>
    <row r="168" spans="1:68" s="12" customFormat="1" ht="15" customHeight="1" x14ac:dyDescent="0.3">
      <c r="A168" s="39">
        <v>44895</v>
      </c>
      <c r="B168" s="21" t="s">
        <v>289</v>
      </c>
      <c r="C168" s="21" t="s">
        <v>290</v>
      </c>
      <c r="D168" s="21" t="s">
        <v>291</v>
      </c>
      <c r="E168" s="21" t="s">
        <v>88</v>
      </c>
      <c r="F168" s="21" t="s">
        <v>97</v>
      </c>
      <c r="G168" s="21" t="s">
        <v>98</v>
      </c>
      <c r="H168" s="21" t="s">
        <v>91</v>
      </c>
      <c r="I168" s="21" t="s">
        <v>376</v>
      </c>
      <c r="J168" s="21" t="s">
        <v>93</v>
      </c>
      <c r="K168" s="30"/>
      <c r="L168" s="30" t="s">
        <v>616</v>
      </c>
      <c r="M168" s="30" t="s">
        <v>616</v>
      </c>
      <c r="N168" s="30" t="s">
        <v>616</v>
      </c>
      <c r="O168" s="30" t="s">
        <v>616</v>
      </c>
      <c r="P168" s="30" t="s">
        <v>616</v>
      </c>
      <c r="Q168" s="30"/>
      <c r="R168" s="30"/>
      <c r="S168" s="30"/>
      <c r="T168" s="30"/>
      <c r="U168" s="30"/>
      <c r="V168" s="30"/>
      <c r="W168" s="30"/>
      <c r="X168" s="30" t="s">
        <v>616</v>
      </c>
      <c r="Y168" s="30" t="s">
        <v>616</v>
      </c>
      <c r="Z168" s="30" t="s">
        <v>616</v>
      </c>
      <c r="AA168" s="30" t="s">
        <v>616</v>
      </c>
      <c r="AB168" s="30" t="s">
        <v>616</v>
      </c>
      <c r="AC168" s="30"/>
      <c r="AD168" s="30"/>
      <c r="AE168" s="30"/>
      <c r="AF168" s="30"/>
      <c r="AG168" s="30"/>
      <c r="AH168" s="30"/>
      <c r="AI168" s="30"/>
      <c r="AJ168" s="30"/>
      <c r="AK168" s="30"/>
      <c r="AL168" s="30"/>
      <c r="AM168" s="30"/>
      <c r="AN168" s="30"/>
      <c r="AO168" s="30"/>
      <c r="AP168" s="30"/>
      <c r="AQ168" s="30"/>
      <c r="AR168" s="30"/>
      <c r="AS168" s="21"/>
      <c r="AT168" s="21"/>
      <c r="AU168" s="30"/>
      <c r="AV168" s="30"/>
      <c r="AW168" s="30"/>
      <c r="AX168" s="30"/>
      <c r="AY168" s="30"/>
      <c r="AZ168" s="30"/>
      <c r="BA168" s="30"/>
      <c r="BB168" s="30"/>
      <c r="BC168" s="30"/>
      <c r="BD168" s="30"/>
      <c r="BE168" s="30"/>
      <c r="BF168" s="30"/>
      <c r="BG168"/>
      <c r="BH168"/>
      <c r="BI168"/>
      <c r="BJ168"/>
      <c r="BK168"/>
      <c r="BL168"/>
      <c r="BM168"/>
      <c r="BN168"/>
      <c r="BO168"/>
      <c r="BP168"/>
    </row>
    <row r="169" spans="1:68" s="12" customFormat="1" ht="15" customHeight="1" x14ac:dyDescent="0.25">
      <c r="A169" s="39">
        <v>44898</v>
      </c>
      <c r="B169" s="21" t="s">
        <v>151</v>
      </c>
      <c r="C169" s="21" t="s">
        <v>152</v>
      </c>
      <c r="D169" s="21" t="s">
        <v>153</v>
      </c>
      <c r="E169" s="21" t="s">
        <v>88</v>
      </c>
      <c r="F169" s="21" t="s">
        <v>97</v>
      </c>
      <c r="G169" s="21" t="s">
        <v>98</v>
      </c>
      <c r="H169" s="21" t="s">
        <v>91</v>
      </c>
      <c r="I169" s="21" t="s">
        <v>377</v>
      </c>
      <c r="J169" s="21" t="s">
        <v>93</v>
      </c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21"/>
      <c r="AT169" s="21"/>
      <c r="AU169" s="30"/>
      <c r="AV169" s="30" t="s">
        <v>616</v>
      </c>
      <c r="AW169" s="30" t="s">
        <v>616</v>
      </c>
      <c r="AX169" s="30" t="s">
        <v>616</v>
      </c>
      <c r="AY169" s="30" t="s">
        <v>616</v>
      </c>
      <c r="AZ169" s="30" t="s">
        <v>616</v>
      </c>
      <c r="BA169" s="30" t="s">
        <v>616</v>
      </c>
      <c r="BB169" s="30" t="s">
        <v>616</v>
      </c>
      <c r="BC169" s="30" t="s">
        <v>616</v>
      </c>
      <c r="BD169" s="30" t="s">
        <v>616</v>
      </c>
      <c r="BE169" s="30" t="s">
        <v>616</v>
      </c>
      <c r="BF169" s="30" t="s">
        <v>616</v>
      </c>
      <c r="BG169" s="30"/>
      <c r="BH169" s="30"/>
      <c r="BI169" s="30"/>
      <c r="BJ169" s="30"/>
      <c r="BK169" s="30"/>
      <c r="BL169" s="30"/>
      <c r="BM169" s="30"/>
      <c r="BN169" s="30"/>
      <c r="BO169" s="30"/>
      <c r="BP169" s="13"/>
    </row>
    <row r="170" spans="1:68" s="12" customFormat="1" ht="14.4" x14ac:dyDescent="0.3">
      <c r="A170" s="39">
        <v>44898</v>
      </c>
      <c r="B170" s="21" t="s">
        <v>94</v>
      </c>
      <c r="C170" s="21" t="s">
        <v>95</v>
      </c>
      <c r="D170" s="21" t="s">
        <v>96</v>
      </c>
      <c r="E170" s="21" t="s">
        <v>88</v>
      </c>
      <c r="F170" s="21" t="s">
        <v>97</v>
      </c>
      <c r="G170" s="21" t="s">
        <v>98</v>
      </c>
      <c r="H170" s="21" t="s">
        <v>91</v>
      </c>
      <c r="I170" s="21" t="s">
        <v>378</v>
      </c>
      <c r="J170" s="21" t="s">
        <v>93</v>
      </c>
      <c r="K170" s="30"/>
      <c r="L170" s="30"/>
      <c r="M170" s="30"/>
      <c r="N170" s="30"/>
      <c r="O170" s="30"/>
      <c r="P170" s="30"/>
      <c r="Q170" s="30" t="s">
        <v>616</v>
      </c>
      <c r="R170" s="30" t="s">
        <v>616</v>
      </c>
      <c r="S170" s="30" t="s">
        <v>616</v>
      </c>
      <c r="T170" s="30"/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21"/>
      <c r="AT170" s="21"/>
      <c r="AU170" s="30"/>
      <c r="AV170" s="30"/>
      <c r="AW170" s="30"/>
      <c r="AX170" s="30"/>
      <c r="AY170" s="30"/>
      <c r="AZ170" s="30"/>
      <c r="BA170" s="30"/>
      <c r="BB170" s="30"/>
      <c r="BC170" s="30"/>
      <c r="BD170" s="30"/>
      <c r="BE170" s="30"/>
      <c r="BF170" s="30"/>
      <c r="BG170"/>
      <c r="BH170"/>
      <c r="BI170"/>
      <c r="BJ170"/>
      <c r="BK170"/>
      <c r="BL170"/>
      <c r="BM170"/>
      <c r="BN170"/>
      <c r="BO170"/>
      <c r="BP170"/>
    </row>
    <row r="171" spans="1:68" s="12" customFormat="1" ht="14.4" x14ac:dyDescent="0.3">
      <c r="A171" s="39">
        <v>44898</v>
      </c>
      <c r="B171" s="21" t="s">
        <v>94</v>
      </c>
      <c r="C171" s="21" t="s">
        <v>95</v>
      </c>
      <c r="D171" s="21" t="s">
        <v>96</v>
      </c>
      <c r="E171" s="21" t="s">
        <v>88</v>
      </c>
      <c r="F171" s="21" t="s">
        <v>89</v>
      </c>
      <c r="G171" s="21" t="s">
        <v>158</v>
      </c>
      <c r="H171" s="21" t="s">
        <v>91</v>
      </c>
      <c r="I171" s="21" t="s">
        <v>379</v>
      </c>
      <c r="J171" s="21" t="s">
        <v>93</v>
      </c>
      <c r="K171" s="30"/>
      <c r="L171" s="30"/>
      <c r="M171" s="30"/>
      <c r="N171" s="30"/>
      <c r="O171" s="30"/>
      <c r="P171" s="30"/>
      <c r="Q171" s="30" t="s">
        <v>616</v>
      </c>
      <c r="R171" s="30" t="s">
        <v>616</v>
      </c>
      <c r="S171" s="30" t="s">
        <v>616</v>
      </c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21"/>
      <c r="AT171" s="21"/>
      <c r="AU171" s="30"/>
      <c r="AV171" s="30"/>
      <c r="AW171" s="30"/>
      <c r="AX171" s="30"/>
      <c r="AY171" s="30"/>
      <c r="AZ171" s="30"/>
      <c r="BA171" s="30"/>
      <c r="BB171" s="30"/>
      <c r="BC171" s="30"/>
      <c r="BD171" s="30"/>
      <c r="BE171" s="30"/>
      <c r="BF171" s="30"/>
      <c r="BG171"/>
      <c r="BH171"/>
      <c r="BI171"/>
      <c r="BJ171"/>
      <c r="BK171"/>
      <c r="BL171"/>
      <c r="BM171"/>
      <c r="BN171"/>
      <c r="BO171"/>
      <c r="BP171"/>
    </row>
    <row r="172" spans="1:68" s="12" customFormat="1" ht="14.4" x14ac:dyDescent="0.25">
      <c r="A172" s="39">
        <v>44898</v>
      </c>
      <c r="B172" s="21" t="s">
        <v>239</v>
      </c>
      <c r="C172" s="21" t="s">
        <v>240</v>
      </c>
      <c r="D172" s="21" t="s">
        <v>241</v>
      </c>
      <c r="E172" s="21" t="s">
        <v>88</v>
      </c>
      <c r="F172" s="21" t="s">
        <v>97</v>
      </c>
      <c r="G172" s="21" t="s">
        <v>98</v>
      </c>
      <c r="H172" s="21" t="s">
        <v>91</v>
      </c>
      <c r="I172" s="21" t="s">
        <v>380</v>
      </c>
      <c r="J172" s="21" t="s">
        <v>93</v>
      </c>
      <c r="K172" s="30"/>
      <c r="L172" s="30" t="s">
        <v>616</v>
      </c>
      <c r="M172" s="30" t="s">
        <v>616</v>
      </c>
      <c r="N172" s="30" t="s">
        <v>616</v>
      </c>
      <c r="O172" s="30" t="s">
        <v>616</v>
      </c>
      <c r="P172" s="30" t="s">
        <v>616</v>
      </c>
      <c r="Q172" s="30" t="s">
        <v>616</v>
      </c>
      <c r="R172" s="30" t="s">
        <v>616</v>
      </c>
      <c r="S172" s="30" t="s">
        <v>616</v>
      </c>
      <c r="T172" s="30"/>
      <c r="U172" s="30"/>
      <c r="V172" s="30"/>
      <c r="W172" s="30"/>
      <c r="X172" s="30" t="s">
        <v>616</v>
      </c>
      <c r="Y172" s="30" t="s">
        <v>616</v>
      </c>
      <c r="Z172" s="30" t="s">
        <v>616</v>
      </c>
      <c r="AA172" s="30" t="s">
        <v>616</v>
      </c>
      <c r="AB172" s="30" t="s">
        <v>616</v>
      </c>
      <c r="AC172" s="30" t="s">
        <v>616</v>
      </c>
      <c r="AD172" s="30" t="s">
        <v>616</v>
      </c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21"/>
      <c r="AT172" s="21"/>
      <c r="AU172" s="30"/>
      <c r="AV172" s="30"/>
      <c r="AW172" s="30"/>
      <c r="AX172" s="30"/>
      <c r="AY172" s="30"/>
      <c r="AZ172" s="30"/>
      <c r="BA172" s="30"/>
      <c r="BB172" s="30"/>
      <c r="BC172" s="30"/>
      <c r="BD172" s="30"/>
      <c r="BE172" s="30"/>
      <c r="BF172" s="30"/>
      <c r="BG172" s="30"/>
      <c r="BH172" s="30"/>
      <c r="BI172" s="30"/>
      <c r="BJ172" s="30"/>
      <c r="BK172" s="30"/>
      <c r="BL172" s="30"/>
      <c r="BM172" s="30"/>
      <c r="BN172" s="30"/>
      <c r="BO172" s="30"/>
      <c r="BP172" s="13"/>
    </row>
    <row r="173" spans="1:68" s="12" customFormat="1" ht="15" customHeight="1" x14ac:dyDescent="0.25">
      <c r="A173" s="39">
        <v>44899</v>
      </c>
      <c r="B173" s="21" t="s">
        <v>151</v>
      </c>
      <c r="C173" s="21" t="s">
        <v>152</v>
      </c>
      <c r="D173" s="21" t="s">
        <v>153</v>
      </c>
      <c r="E173" s="21" t="s">
        <v>88</v>
      </c>
      <c r="F173" s="21" t="s">
        <v>97</v>
      </c>
      <c r="G173" s="21" t="s">
        <v>98</v>
      </c>
      <c r="H173" s="21" t="s">
        <v>91</v>
      </c>
      <c r="I173" s="21" t="s">
        <v>377</v>
      </c>
      <c r="J173" s="21" t="s">
        <v>93</v>
      </c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F173" s="30"/>
      <c r="AG173" s="30" t="s">
        <v>616</v>
      </c>
      <c r="AH173" s="30" t="s">
        <v>616</v>
      </c>
      <c r="AI173" s="30" t="s">
        <v>616</v>
      </c>
      <c r="AJ173" s="30" t="s">
        <v>616</v>
      </c>
      <c r="AK173" s="30" t="s">
        <v>616</v>
      </c>
      <c r="AL173" s="30" t="s">
        <v>616</v>
      </c>
      <c r="AM173" s="30" t="s">
        <v>616</v>
      </c>
      <c r="AN173" s="30" t="s">
        <v>616</v>
      </c>
      <c r="AO173" s="30" t="s">
        <v>616</v>
      </c>
      <c r="AP173" s="30" t="s">
        <v>616</v>
      </c>
      <c r="AQ173" s="30" t="s">
        <v>616</v>
      </c>
      <c r="AR173" s="30"/>
      <c r="AS173" s="21"/>
      <c r="AT173" s="21"/>
      <c r="AU173" s="30"/>
      <c r="AV173" s="30"/>
      <c r="AW173" s="30"/>
      <c r="AX173" s="30"/>
      <c r="AY173" s="30"/>
      <c r="AZ173" s="30"/>
      <c r="BA173" s="30"/>
      <c r="BB173" s="30"/>
      <c r="BC173" s="30"/>
      <c r="BD173" s="30"/>
      <c r="BE173" s="30"/>
      <c r="BF173" s="30"/>
      <c r="BG173" s="30"/>
      <c r="BH173" s="30"/>
      <c r="BI173" s="30"/>
      <c r="BJ173" s="30"/>
      <c r="BK173" s="30"/>
      <c r="BL173" s="30"/>
      <c r="BM173" s="30"/>
      <c r="BN173" s="30"/>
      <c r="BO173" s="30"/>
      <c r="BP173" s="13"/>
    </row>
    <row r="174" spans="1:68" s="12" customFormat="1" ht="14.4" x14ac:dyDescent="0.25">
      <c r="A174" s="39">
        <v>44899</v>
      </c>
      <c r="B174" s="21" t="s">
        <v>239</v>
      </c>
      <c r="C174" s="21" t="s">
        <v>240</v>
      </c>
      <c r="D174" s="21" t="s">
        <v>241</v>
      </c>
      <c r="E174" s="21" t="s">
        <v>88</v>
      </c>
      <c r="F174" s="21" t="s">
        <v>97</v>
      </c>
      <c r="G174" s="21" t="s">
        <v>98</v>
      </c>
      <c r="H174" s="21" t="s">
        <v>91</v>
      </c>
      <c r="I174" s="21" t="s">
        <v>381</v>
      </c>
      <c r="J174" s="21" t="s">
        <v>93</v>
      </c>
      <c r="K174" s="30"/>
      <c r="L174" s="30" t="s">
        <v>616</v>
      </c>
      <c r="M174" s="30" t="s">
        <v>616</v>
      </c>
      <c r="N174" s="30" t="s">
        <v>616</v>
      </c>
      <c r="O174" s="30" t="s">
        <v>616</v>
      </c>
      <c r="P174" s="30" t="s">
        <v>616</v>
      </c>
      <c r="Q174" s="30"/>
      <c r="R174" s="30"/>
      <c r="S174" s="30"/>
      <c r="T174" s="30"/>
      <c r="U174" s="30"/>
      <c r="V174" s="30"/>
      <c r="W174" s="30"/>
      <c r="X174" s="30" t="s">
        <v>616</v>
      </c>
      <c r="Y174" s="30" t="s">
        <v>616</v>
      </c>
      <c r="Z174" s="30" t="s">
        <v>616</v>
      </c>
      <c r="AA174" s="30" t="s">
        <v>616</v>
      </c>
      <c r="AB174" s="30" t="s">
        <v>616</v>
      </c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21"/>
      <c r="AT174" s="21"/>
      <c r="AU174" s="30"/>
      <c r="AV174" s="30"/>
      <c r="AW174" s="30"/>
      <c r="AX174" s="30"/>
      <c r="AY174" s="30"/>
      <c r="AZ174" s="30"/>
      <c r="BA174" s="30"/>
      <c r="BB174" s="30"/>
      <c r="BC174" s="30"/>
      <c r="BD174" s="30"/>
      <c r="BE174" s="30"/>
      <c r="BF174" s="30"/>
      <c r="BG174" s="30"/>
      <c r="BH174" s="30"/>
      <c r="BI174" s="30"/>
      <c r="BJ174" s="30"/>
      <c r="BK174" s="30"/>
      <c r="BL174" s="30"/>
      <c r="BM174" s="30"/>
      <c r="BN174" s="30"/>
      <c r="BO174" s="30"/>
      <c r="BP174" s="13"/>
    </row>
    <row r="175" spans="1:68" s="12" customFormat="1" ht="14.4" x14ac:dyDescent="0.3">
      <c r="A175" s="39">
        <v>44899</v>
      </c>
      <c r="B175" s="21" t="s">
        <v>189</v>
      </c>
      <c r="C175" s="21" t="s">
        <v>190</v>
      </c>
      <c r="D175" s="21" t="s">
        <v>191</v>
      </c>
      <c r="E175" s="21" t="s">
        <v>103</v>
      </c>
      <c r="F175" s="21" t="s">
        <v>97</v>
      </c>
      <c r="G175" s="21" t="s">
        <v>98</v>
      </c>
      <c r="H175" s="21" t="s">
        <v>91</v>
      </c>
      <c r="I175" s="21" t="s">
        <v>382</v>
      </c>
      <c r="J175" s="21" t="s">
        <v>204</v>
      </c>
      <c r="K175" s="30"/>
      <c r="L175" s="30" t="s">
        <v>616</v>
      </c>
      <c r="M175" s="30" t="s">
        <v>616</v>
      </c>
      <c r="N175" s="30" t="s">
        <v>616</v>
      </c>
      <c r="O175" s="30" t="s">
        <v>616</v>
      </c>
      <c r="P175" s="30" t="s">
        <v>616</v>
      </c>
      <c r="Q175" s="30" t="s">
        <v>616</v>
      </c>
      <c r="R175" s="30" t="s">
        <v>616</v>
      </c>
      <c r="S175" s="30" t="s">
        <v>616</v>
      </c>
      <c r="T175" s="30"/>
      <c r="U175" s="30"/>
      <c r="V175" s="30"/>
      <c r="W175" s="30"/>
      <c r="X175" s="30" t="s">
        <v>616</v>
      </c>
      <c r="Y175" s="30" t="s">
        <v>616</v>
      </c>
      <c r="Z175" s="30" t="s">
        <v>616</v>
      </c>
      <c r="AA175" s="30" t="s">
        <v>616</v>
      </c>
      <c r="AB175" s="30" t="s">
        <v>616</v>
      </c>
      <c r="AC175" s="30" t="s">
        <v>616</v>
      </c>
      <c r="AD175" s="30" t="s">
        <v>616</v>
      </c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21"/>
      <c r="AT175" s="21"/>
      <c r="AU175" s="30"/>
      <c r="AV175" s="30"/>
      <c r="AW175" s="30"/>
      <c r="AX175" s="30"/>
      <c r="AY175" s="30"/>
      <c r="AZ175" s="30"/>
      <c r="BA175" s="30"/>
      <c r="BB175" s="30"/>
      <c r="BC175" s="30"/>
      <c r="BD175" s="30"/>
      <c r="BE175" s="30"/>
      <c r="BF175" s="30"/>
      <c r="BG175"/>
      <c r="BH175"/>
      <c r="BI175"/>
      <c r="BJ175"/>
      <c r="BK175"/>
      <c r="BL175"/>
      <c r="BM175"/>
      <c r="BN175"/>
      <c r="BO175"/>
      <c r="BP175"/>
    </row>
    <row r="176" spans="1:68" s="12" customFormat="1" ht="15" customHeight="1" x14ac:dyDescent="0.3">
      <c r="A176" s="39">
        <v>44899</v>
      </c>
      <c r="B176" s="21" t="s">
        <v>137</v>
      </c>
      <c r="C176" s="21" t="s">
        <v>138</v>
      </c>
      <c r="D176" s="21" t="s">
        <v>139</v>
      </c>
      <c r="E176" s="21" t="s">
        <v>88</v>
      </c>
      <c r="F176" s="21" t="s">
        <v>97</v>
      </c>
      <c r="G176" s="21" t="s">
        <v>113</v>
      </c>
      <c r="H176" s="21" t="s">
        <v>91</v>
      </c>
      <c r="I176" s="21" t="s">
        <v>383</v>
      </c>
      <c r="J176" s="21" t="s">
        <v>93</v>
      </c>
      <c r="K176" s="30"/>
      <c r="L176" s="30" t="s">
        <v>616</v>
      </c>
      <c r="M176" s="30" t="s">
        <v>616</v>
      </c>
      <c r="N176" s="30" t="s">
        <v>616</v>
      </c>
      <c r="O176" s="30" t="s">
        <v>616</v>
      </c>
      <c r="P176" s="30" t="s">
        <v>616</v>
      </c>
      <c r="Q176" s="30" t="s">
        <v>616</v>
      </c>
      <c r="R176" s="30" t="s">
        <v>616</v>
      </c>
      <c r="S176" s="30" t="s">
        <v>616</v>
      </c>
      <c r="T176" s="30"/>
      <c r="U176" s="30"/>
      <c r="V176" s="30"/>
      <c r="W176" s="30"/>
      <c r="X176" s="30" t="s">
        <v>616</v>
      </c>
      <c r="Y176" s="30" t="s">
        <v>616</v>
      </c>
      <c r="Z176" s="30" t="s">
        <v>616</v>
      </c>
      <c r="AA176" s="30" t="s">
        <v>616</v>
      </c>
      <c r="AB176" s="30" t="s">
        <v>616</v>
      </c>
      <c r="AC176" s="30" t="s">
        <v>616</v>
      </c>
      <c r="AD176" s="30" t="s">
        <v>616</v>
      </c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21"/>
      <c r="AT176" s="21"/>
      <c r="AU176" s="30"/>
      <c r="AV176" s="30"/>
      <c r="AW176" s="30"/>
      <c r="AX176" s="30"/>
      <c r="AY176" s="30"/>
      <c r="AZ176" s="30"/>
      <c r="BA176" s="30"/>
      <c r="BB176" s="30"/>
      <c r="BC176" s="30"/>
      <c r="BD176" s="30"/>
      <c r="BE176" s="30"/>
      <c r="BF176" s="30"/>
      <c r="BG176"/>
      <c r="BH176"/>
      <c r="BI176"/>
      <c r="BJ176"/>
      <c r="BK176"/>
      <c r="BL176"/>
      <c r="BM176"/>
      <c r="BN176"/>
      <c r="BO176"/>
      <c r="BP176"/>
    </row>
    <row r="177" spans="1:68" s="12" customFormat="1" ht="14.4" hidden="1" x14ac:dyDescent="0.25">
      <c r="A177" s="39">
        <v>44899</v>
      </c>
      <c r="B177" s="21" t="s">
        <v>567</v>
      </c>
      <c r="C177" s="21" t="s">
        <v>568</v>
      </c>
      <c r="D177" s="21" t="s">
        <v>569</v>
      </c>
      <c r="E177" s="21" t="s">
        <v>570</v>
      </c>
      <c r="F177" s="21" t="s">
        <v>89</v>
      </c>
      <c r="G177" s="21" t="s">
        <v>98</v>
      </c>
      <c r="H177" s="21" t="s">
        <v>91</v>
      </c>
      <c r="I177" s="21" t="s">
        <v>595</v>
      </c>
      <c r="J177" s="21" t="s">
        <v>93</v>
      </c>
      <c r="K177" s="30"/>
      <c r="L177" s="30" t="s">
        <v>616</v>
      </c>
      <c r="M177" s="30" t="s">
        <v>616</v>
      </c>
      <c r="N177" s="30" t="s">
        <v>616</v>
      </c>
      <c r="O177" s="30" t="s">
        <v>616</v>
      </c>
      <c r="P177" s="30" t="s">
        <v>616</v>
      </c>
      <c r="Q177" s="30" t="s">
        <v>616</v>
      </c>
      <c r="R177" s="30" t="s">
        <v>616</v>
      </c>
      <c r="S177" s="30"/>
      <c r="T177" s="30"/>
      <c r="U177" s="30"/>
      <c r="V177" s="30"/>
      <c r="W177" s="30"/>
      <c r="X177" s="30" t="s">
        <v>616</v>
      </c>
      <c r="Y177" s="30" t="s">
        <v>616</v>
      </c>
      <c r="Z177" s="30" t="s">
        <v>616</v>
      </c>
      <c r="AA177" s="30" t="s">
        <v>616</v>
      </c>
      <c r="AB177" s="30" t="s">
        <v>616</v>
      </c>
      <c r="AC177" s="30" t="s">
        <v>616</v>
      </c>
      <c r="AD177" s="30" t="s">
        <v>616</v>
      </c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21"/>
      <c r="AT177" s="21"/>
      <c r="AU177" s="30"/>
      <c r="AV177" s="30"/>
      <c r="AW177" s="30"/>
      <c r="AX177" s="30"/>
      <c r="AY177" s="30"/>
      <c r="AZ177" s="30"/>
      <c r="BA177" s="30"/>
      <c r="BB177" s="30"/>
      <c r="BC177" s="30"/>
      <c r="BD177" s="30"/>
      <c r="BE177" s="30"/>
      <c r="BF177" s="30"/>
      <c r="BG177" s="30"/>
      <c r="BH177" s="30"/>
      <c r="BI177" s="30"/>
      <c r="BJ177" s="30"/>
      <c r="BK177" s="30"/>
      <c r="BL177" s="30"/>
      <c r="BM177" s="30"/>
      <c r="BN177" s="30"/>
      <c r="BO177" s="30"/>
      <c r="BP177" s="22"/>
    </row>
    <row r="178" spans="1:68" s="12" customFormat="1" ht="14.4" hidden="1" x14ac:dyDescent="0.25">
      <c r="A178" s="39">
        <v>44899</v>
      </c>
      <c r="B178" s="21" t="s">
        <v>572</v>
      </c>
      <c r="C178" s="21" t="s">
        <v>573</v>
      </c>
      <c r="D178" s="21" t="s">
        <v>574</v>
      </c>
      <c r="E178" s="21" t="s">
        <v>570</v>
      </c>
      <c r="F178" s="21" t="s">
        <v>89</v>
      </c>
      <c r="G178" s="21" t="s">
        <v>98</v>
      </c>
      <c r="H178" s="21" t="s">
        <v>91</v>
      </c>
      <c r="I178" s="21" t="s">
        <v>596</v>
      </c>
      <c r="J178" s="21" t="s">
        <v>93</v>
      </c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 t="s">
        <v>616</v>
      </c>
      <c r="AF178" s="30" t="s">
        <v>616</v>
      </c>
      <c r="AG178" s="30" t="s">
        <v>616</v>
      </c>
      <c r="AH178" s="30" t="s">
        <v>616</v>
      </c>
      <c r="AI178" s="30" t="s">
        <v>616</v>
      </c>
      <c r="AJ178" s="30" t="s">
        <v>616</v>
      </c>
      <c r="AK178" s="30" t="s">
        <v>616</v>
      </c>
      <c r="AL178" s="30" t="s">
        <v>616</v>
      </c>
      <c r="AM178" s="30" t="s">
        <v>616</v>
      </c>
      <c r="AN178" s="30" t="s">
        <v>616</v>
      </c>
      <c r="AO178" s="30" t="s">
        <v>616</v>
      </c>
      <c r="AP178" s="30"/>
      <c r="AQ178" s="30"/>
      <c r="AR178" s="30"/>
      <c r="AS178" s="21"/>
      <c r="AT178" s="21"/>
      <c r="AU178" s="30"/>
      <c r="AV178" s="30" t="s">
        <v>616</v>
      </c>
      <c r="AW178" s="30" t="s">
        <v>616</v>
      </c>
      <c r="AX178" s="30" t="s">
        <v>616</v>
      </c>
      <c r="AY178" s="30" t="s">
        <v>616</v>
      </c>
      <c r="AZ178" s="30" t="s">
        <v>616</v>
      </c>
      <c r="BA178" s="30" t="s">
        <v>616</v>
      </c>
      <c r="BB178" s="30" t="s">
        <v>616</v>
      </c>
      <c r="BC178" s="30" t="s">
        <v>616</v>
      </c>
      <c r="BD178" s="30" t="s">
        <v>616</v>
      </c>
      <c r="BE178" s="30" t="s">
        <v>616</v>
      </c>
      <c r="BF178" s="30" t="s">
        <v>616</v>
      </c>
      <c r="BG178" s="30"/>
      <c r="BH178" s="30"/>
      <c r="BI178" s="30"/>
      <c r="BJ178" s="30"/>
      <c r="BK178" s="30"/>
      <c r="BL178" s="30"/>
      <c r="BM178" s="30"/>
      <c r="BN178" s="30"/>
      <c r="BO178" s="30"/>
      <c r="BP178" s="13"/>
    </row>
    <row r="179" spans="1:68" s="12" customFormat="1" ht="15" customHeight="1" x14ac:dyDescent="0.3">
      <c r="A179" s="39">
        <v>44905</v>
      </c>
      <c r="B179" s="21" t="s">
        <v>215</v>
      </c>
      <c r="C179" s="21" t="s">
        <v>216</v>
      </c>
      <c r="D179" s="21" t="s">
        <v>217</v>
      </c>
      <c r="E179" s="21" t="s">
        <v>88</v>
      </c>
      <c r="F179" s="21" t="s">
        <v>97</v>
      </c>
      <c r="G179" s="21" t="s">
        <v>98</v>
      </c>
      <c r="H179" s="21" t="s">
        <v>91</v>
      </c>
      <c r="I179" s="21" t="s">
        <v>384</v>
      </c>
      <c r="J179" s="21" t="s">
        <v>93</v>
      </c>
      <c r="K179" s="30"/>
      <c r="L179" s="30" t="s">
        <v>616</v>
      </c>
      <c r="M179" s="30" t="s">
        <v>616</v>
      </c>
      <c r="N179" s="30" t="s">
        <v>616</v>
      </c>
      <c r="O179" s="30"/>
      <c r="P179" s="30"/>
      <c r="Q179" s="30" t="s">
        <v>616</v>
      </c>
      <c r="R179" s="30" t="s">
        <v>616</v>
      </c>
      <c r="S179" s="30" t="s">
        <v>616</v>
      </c>
      <c r="T179" s="30"/>
      <c r="U179" s="30"/>
      <c r="V179" s="30"/>
      <c r="W179" s="30"/>
      <c r="X179" s="30" t="s">
        <v>616</v>
      </c>
      <c r="Y179" s="30" t="s">
        <v>616</v>
      </c>
      <c r="Z179" s="30"/>
      <c r="AA179" s="30"/>
      <c r="AB179" s="30"/>
      <c r="AC179" s="30" t="s">
        <v>616</v>
      </c>
      <c r="AD179" s="30" t="s">
        <v>616</v>
      </c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21"/>
      <c r="AT179" s="21"/>
      <c r="AU179" s="30"/>
      <c r="AV179" s="30"/>
      <c r="AW179" s="30"/>
      <c r="AX179" s="30"/>
      <c r="AY179" s="30"/>
      <c r="AZ179" s="30"/>
      <c r="BA179" s="30"/>
      <c r="BB179" s="30"/>
      <c r="BC179" s="30"/>
      <c r="BD179" s="30"/>
      <c r="BE179" s="30"/>
      <c r="BF179" s="30"/>
      <c r="BG179"/>
      <c r="BH179"/>
      <c r="BI179"/>
      <c r="BJ179"/>
      <c r="BK179"/>
      <c r="BL179"/>
      <c r="BM179"/>
      <c r="BN179"/>
      <c r="BO179"/>
      <c r="BP179"/>
    </row>
    <row r="180" spans="1:68" s="12" customFormat="1" ht="14.4" x14ac:dyDescent="0.25">
      <c r="A180" s="39">
        <v>44905</v>
      </c>
      <c r="B180" s="21" t="s">
        <v>94</v>
      </c>
      <c r="C180" s="21" t="s">
        <v>95</v>
      </c>
      <c r="D180" s="21" t="s">
        <v>96</v>
      </c>
      <c r="E180" s="21" t="s">
        <v>88</v>
      </c>
      <c r="F180" s="21" t="s">
        <v>97</v>
      </c>
      <c r="G180" s="21" t="s">
        <v>98</v>
      </c>
      <c r="H180" s="21" t="s">
        <v>91</v>
      </c>
      <c r="I180" s="21" t="s">
        <v>385</v>
      </c>
      <c r="J180" s="21" t="s">
        <v>93</v>
      </c>
      <c r="K180" s="30"/>
      <c r="L180" s="30" t="s">
        <v>616</v>
      </c>
      <c r="M180" s="30" t="s">
        <v>616</v>
      </c>
      <c r="N180" s="30" t="s">
        <v>616</v>
      </c>
      <c r="O180" s="30" t="s">
        <v>616</v>
      </c>
      <c r="P180" s="30" t="s">
        <v>616</v>
      </c>
      <c r="Q180" s="30"/>
      <c r="R180" s="30"/>
      <c r="S180" s="30"/>
      <c r="T180" s="30" t="s">
        <v>616</v>
      </c>
      <c r="U180" s="30" t="s">
        <v>616</v>
      </c>
      <c r="V180" s="30" t="s">
        <v>616</v>
      </c>
      <c r="W180" s="30"/>
      <c r="X180" s="30" t="s">
        <v>616</v>
      </c>
      <c r="Y180" s="30" t="s">
        <v>616</v>
      </c>
      <c r="Z180" s="30" t="s">
        <v>616</v>
      </c>
      <c r="AA180" s="30" t="s">
        <v>616</v>
      </c>
      <c r="AB180" s="30" t="s">
        <v>616</v>
      </c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21"/>
      <c r="AT180" s="21"/>
      <c r="AU180" s="30"/>
      <c r="AV180" s="30"/>
      <c r="AW180" s="30"/>
      <c r="AX180" s="30"/>
      <c r="AY180" s="30"/>
      <c r="AZ180" s="30"/>
      <c r="BA180" s="30"/>
      <c r="BB180" s="30"/>
      <c r="BC180" s="30"/>
      <c r="BD180" s="30"/>
      <c r="BE180" s="30"/>
      <c r="BF180" s="30"/>
      <c r="BG180" s="30"/>
      <c r="BH180" s="30"/>
      <c r="BI180" s="30"/>
      <c r="BJ180" s="30"/>
      <c r="BK180" s="30"/>
      <c r="BL180" s="30"/>
      <c r="BM180" s="30"/>
      <c r="BN180" s="30"/>
      <c r="BO180" s="30"/>
      <c r="BP180" s="22"/>
    </row>
    <row r="181" spans="1:68" s="12" customFormat="1" ht="15" customHeight="1" x14ac:dyDescent="0.25">
      <c r="A181" s="39">
        <v>44905</v>
      </c>
      <c r="B181" s="21" t="s">
        <v>147</v>
      </c>
      <c r="C181" s="21" t="s">
        <v>148</v>
      </c>
      <c r="D181" s="21" t="s">
        <v>149</v>
      </c>
      <c r="E181" s="21" t="s">
        <v>88</v>
      </c>
      <c r="F181" s="21" t="s">
        <v>97</v>
      </c>
      <c r="G181" s="21" t="s">
        <v>98</v>
      </c>
      <c r="H181" s="21" t="s">
        <v>91</v>
      </c>
      <c r="I181" s="21" t="s">
        <v>386</v>
      </c>
      <c r="J181" s="21" t="s">
        <v>93</v>
      </c>
      <c r="K181" s="30"/>
      <c r="L181" s="30" t="s">
        <v>616</v>
      </c>
      <c r="M181" s="30" t="s">
        <v>616</v>
      </c>
      <c r="N181" s="30" t="s">
        <v>616</v>
      </c>
      <c r="O181" s="30" t="s">
        <v>616</v>
      </c>
      <c r="P181" s="30" t="s">
        <v>616</v>
      </c>
      <c r="Q181" s="30" t="s">
        <v>616</v>
      </c>
      <c r="R181" s="30" t="s">
        <v>616</v>
      </c>
      <c r="S181" s="30"/>
      <c r="T181" s="30"/>
      <c r="U181" s="30"/>
      <c r="V181" s="30"/>
      <c r="W181" s="30"/>
      <c r="X181" s="30" t="s">
        <v>616</v>
      </c>
      <c r="Y181" s="30" t="s">
        <v>616</v>
      </c>
      <c r="Z181" s="30" t="s">
        <v>616</v>
      </c>
      <c r="AA181" s="30" t="s">
        <v>616</v>
      </c>
      <c r="AB181" s="30" t="s">
        <v>616</v>
      </c>
      <c r="AC181" s="30" t="s">
        <v>616</v>
      </c>
      <c r="AD181" s="30" t="s">
        <v>616</v>
      </c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21"/>
      <c r="AT181" s="21"/>
      <c r="AU181" s="30"/>
      <c r="AV181" s="30"/>
      <c r="AW181" s="30"/>
      <c r="AX181" s="30"/>
      <c r="AY181" s="30"/>
      <c r="AZ181" s="30"/>
      <c r="BA181" s="30"/>
      <c r="BB181" s="30"/>
      <c r="BC181" s="30"/>
      <c r="BD181" s="30"/>
      <c r="BE181" s="30"/>
      <c r="BF181" s="30"/>
      <c r="BG181" s="30"/>
      <c r="BH181" s="30"/>
      <c r="BI181" s="30"/>
      <c r="BJ181" s="30"/>
      <c r="BK181" s="30"/>
      <c r="BL181" s="30"/>
      <c r="BM181" s="30"/>
      <c r="BN181" s="30"/>
      <c r="BO181" s="30"/>
      <c r="BP181" s="13"/>
    </row>
    <row r="182" spans="1:68" s="12" customFormat="1" ht="15" customHeight="1" x14ac:dyDescent="0.25">
      <c r="A182" s="39">
        <v>44905</v>
      </c>
      <c r="B182" s="21" t="s">
        <v>221</v>
      </c>
      <c r="C182" s="21" t="s">
        <v>222</v>
      </c>
      <c r="D182" s="21" t="s">
        <v>223</v>
      </c>
      <c r="E182" s="21" t="s">
        <v>88</v>
      </c>
      <c r="F182" s="21" t="s">
        <v>97</v>
      </c>
      <c r="G182" s="21" t="s">
        <v>113</v>
      </c>
      <c r="H182" s="21" t="s">
        <v>91</v>
      </c>
      <c r="I182" s="21" t="s">
        <v>387</v>
      </c>
      <c r="J182" s="21" t="s">
        <v>93</v>
      </c>
      <c r="K182" s="30"/>
      <c r="L182" s="30" t="s">
        <v>616</v>
      </c>
      <c r="M182" s="30" t="s">
        <v>616</v>
      </c>
      <c r="N182" s="30" t="s">
        <v>616</v>
      </c>
      <c r="O182" s="30" t="s">
        <v>616</v>
      </c>
      <c r="P182" s="30" t="s">
        <v>616</v>
      </c>
      <c r="Q182" s="30" t="s">
        <v>616</v>
      </c>
      <c r="R182" s="30" t="s">
        <v>616</v>
      </c>
      <c r="S182" s="30" t="s">
        <v>616</v>
      </c>
      <c r="T182" s="30"/>
      <c r="U182" s="30"/>
      <c r="V182" s="30"/>
      <c r="W182" s="30"/>
      <c r="X182" s="30" t="s">
        <v>616</v>
      </c>
      <c r="Y182" s="30" t="s">
        <v>616</v>
      </c>
      <c r="Z182" s="30" t="s">
        <v>616</v>
      </c>
      <c r="AA182" s="30" t="s">
        <v>616</v>
      </c>
      <c r="AB182" s="30" t="s">
        <v>616</v>
      </c>
      <c r="AC182" s="30" t="s">
        <v>616</v>
      </c>
      <c r="AD182" s="30" t="s">
        <v>616</v>
      </c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21"/>
      <c r="AT182" s="21"/>
      <c r="AU182" s="30"/>
      <c r="AV182" s="30"/>
      <c r="AW182" s="30"/>
      <c r="AX182" s="30"/>
      <c r="AY182" s="30"/>
      <c r="AZ182" s="30"/>
      <c r="BA182" s="30"/>
      <c r="BB182" s="30"/>
      <c r="BC182" s="30"/>
      <c r="BD182" s="30"/>
      <c r="BE182" s="30"/>
      <c r="BF182" s="30"/>
      <c r="BG182" s="30"/>
      <c r="BH182" s="30"/>
      <c r="BI182" s="30"/>
      <c r="BJ182" s="30"/>
      <c r="BK182" s="30"/>
      <c r="BL182" s="30"/>
      <c r="BM182" s="30"/>
      <c r="BN182" s="30"/>
      <c r="BO182" s="30"/>
      <c r="BP182" s="13"/>
    </row>
    <row r="183" spans="1:68" s="12" customFormat="1" ht="14.4" x14ac:dyDescent="0.3">
      <c r="A183" s="39">
        <v>44905</v>
      </c>
      <c r="B183" s="21" t="s">
        <v>155</v>
      </c>
      <c r="C183" s="21" t="s">
        <v>156</v>
      </c>
      <c r="D183" s="21" t="s">
        <v>121</v>
      </c>
      <c r="E183" s="21" t="s">
        <v>88</v>
      </c>
      <c r="F183" s="21" t="s">
        <v>97</v>
      </c>
      <c r="G183" s="21" t="s">
        <v>98</v>
      </c>
      <c r="H183" s="21" t="s">
        <v>91</v>
      </c>
      <c r="I183" s="21" t="s">
        <v>388</v>
      </c>
      <c r="J183" s="21" t="s">
        <v>93</v>
      </c>
      <c r="K183" s="30"/>
      <c r="L183" s="30" t="s">
        <v>616</v>
      </c>
      <c r="M183" s="30" t="s">
        <v>616</v>
      </c>
      <c r="N183" s="30" t="s">
        <v>616</v>
      </c>
      <c r="O183" s="30" t="s">
        <v>616</v>
      </c>
      <c r="P183" s="30" t="s">
        <v>616</v>
      </c>
      <c r="Q183" s="30" t="s">
        <v>616</v>
      </c>
      <c r="R183" s="30" t="s">
        <v>616</v>
      </c>
      <c r="S183" s="30" t="s">
        <v>616</v>
      </c>
      <c r="T183" s="30"/>
      <c r="U183" s="30"/>
      <c r="V183" s="30"/>
      <c r="W183" s="30"/>
      <c r="X183" s="30" t="s">
        <v>616</v>
      </c>
      <c r="Y183" s="30" t="s">
        <v>616</v>
      </c>
      <c r="Z183" s="30" t="s">
        <v>616</v>
      </c>
      <c r="AA183" s="30" t="s">
        <v>616</v>
      </c>
      <c r="AB183" s="30" t="s">
        <v>616</v>
      </c>
      <c r="AC183" s="30" t="s">
        <v>616</v>
      </c>
      <c r="AD183" s="30" t="s">
        <v>616</v>
      </c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21"/>
      <c r="AT183" s="21"/>
      <c r="AU183" s="30"/>
      <c r="AV183" s="30"/>
      <c r="AW183" s="30"/>
      <c r="AX183" s="30"/>
      <c r="AY183" s="30"/>
      <c r="AZ183" s="30"/>
      <c r="BA183" s="30"/>
      <c r="BB183" s="30"/>
      <c r="BC183" s="30"/>
      <c r="BD183" s="30"/>
      <c r="BE183" s="30"/>
      <c r="BF183" s="30"/>
      <c r="BG183"/>
      <c r="BH183"/>
      <c r="BI183"/>
      <c r="BJ183"/>
      <c r="BK183"/>
      <c r="BL183"/>
      <c r="BM183"/>
      <c r="BN183"/>
      <c r="BO183"/>
      <c r="BP183"/>
    </row>
    <row r="184" spans="1:68" s="12" customFormat="1" ht="14.4" x14ac:dyDescent="0.3">
      <c r="A184" s="39">
        <v>44905</v>
      </c>
      <c r="B184" s="21" t="s">
        <v>226</v>
      </c>
      <c r="C184" s="21" t="s">
        <v>226</v>
      </c>
      <c r="D184" s="21" t="s">
        <v>162</v>
      </c>
      <c r="E184" s="21" t="s">
        <v>88</v>
      </c>
      <c r="F184" s="21" t="s">
        <v>97</v>
      </c>
      <c r="G184" s="21" t="s">
        <v>98</v>
      </c>
      <c r="H184" s="21" t="s">
        <v>91</v>
      </c>
      <c r="I184" s="21" t="s">
        <v>389</v>
      </c>
      <c r="J184" s="21" t="s">
        <v>93</v>
      </c>
      <c r="K184" s="30" t="s">
        <v>616</v>
      </c>
      <c r="L184" s="30" t="s">
        <v>616</v>
      </c>
      <c r="M184" s="30" t="s">
        <v>616</v>
      </c>
      <c r="N184" s="30" t="s">
        <v>616</v>
      </c>
      <c r="O184" s="30" t="s">
        <v>616</v>
      </c>
      <c r="P184" s="30" t="s">
        <v>616</v>
      </c>
      <c r="Q184" s="30" t="s">
        <v>616</v>
      </c>
      <c r="R184" s="30" t="s">
        <v>616</v>
      </c>
      <c r="S184" s="30" t="s">
        <v>616</v>
      </c>
      <c r="T184" s="30"/>
      <c r="U184" s="30"/>
      <c r="V184" s="30"/>
      <c r="W184" s="30" t="s">
        <v>616</v>
      </c>
      <c r="X184" s="30" t="s">
        <v>616</v>
      </c>
      <c r="Y184" s="30" t="s">
        <v>616</v>
      </c>
      <c r="Z184" s="30" t="s">
        <v>616</v>
      </c>
      <c r="AA184" s="30" t="s">
        <v>616</v>
      </c>
      <c r="AB184" s="30" t="s">
        <v>616</v>
      </c>
      <c r="AC184" s="30" t="s">
        <v>616</v>
      </c>
      <c r="AD184" s="30" t="s">
        <v>616</v>
      </c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21"/>
      <c r="AT184" s="21"/>
      <c r="AU184" s="30"/>
      <c r="AV184" s="30"/>
      <c r="AW184" s="30"/>
      <c r="AX184" s="30"/>
      <c r="AY184" s="30"/>
      <c r="AZ184" s="30"/>
      <c r="BA184" s="30"/>
      <c r="BB184" s="30"/>
      <c r="BC184" s="30"/>
      <c r="BD184" s="30"/>
      <c r="BE184" s="30"/>
      <c r="BF184" s="30"/>
      <c r="BG184"/>
      <c r="BH184"/>
      <c r="BI184"/>
      <c r="BJ184"/>
      <c r="BK184"/>
      <c r="BL184"/>
      <c r="BM184"/>
      <c r="BN184"/>
      <c r="BO184"/>
      <c r="BP184"/>
    </row>
    <row r="185" spans="1:68" s="12" customFormat="1" ht="15" hidden="1" customHeight="1" x14ac:dyDescent="0.25">
      <c r="A185" s="39">
        <v>44905</v>
      </c>
      <c r="B185" s="21" t="s">
        <v>572</v>
      </c>
      <c r="C185" s="21" t="s">
        <v>576</v>
      </c>
      <c r="D185" s="21" t="s">
        <v>577</v>
      </c>
      <c r="E185" s="21" t="s">
        <v>570</v>
      </c>
      <c r="F185" s="21" t="s">
        <v>89</v>
      </c>
      <c r="G185" s="21" t="s">
        <v>98</v>
      </c>
      <c r="H185" s="21" t="s">
        <v>91</v>
      </c>
      <c r="I185" s="21" t="s">
        <v>597</v>
      </c>
      <c r="J185" s="21" t="s">
        <v>93</v>
      </c>
      <c r="K185" s="30" t="s">
        <v>616</v>
      </c>
      <c r="L185" s="30" t="s">
        <v>616</v>
      </c>
      <c r="M185" s="30" t="s">
        <v>616</v>
      </c>
      <c r="N185" s="30" t="s">
        <v>616</v>
      </c>
      <c r="O185" s="30" t="s">
        <v>616</v>
      </c>
      <c r="P185" s="30" t="s">
        <v>616</v>
      </c>
      <c r="Q185" s="30"/>
      <c r="R185" s="30"/>
      <c r="S185" s="30"/>
      <c r="T185" s="30"/>
      <c r="U185" s="30"/>
      <c r="V185" s="30"/>
      <c r="W185" s="30" t="s">
        <v>616</v>
      </c>
      <c r="X185" s="30" t="s">
        <v>616</v>
      </c>
      <c r="Y185" s="30" t="s">
        <v>616</v>
      </c>
      <c r="Z185" s="30" t="s">
        <v>616</v>
      </c>
      <c r="AA185" s="30" t="s">
        <v>616</v>
      </c>
      <c r="AB185" s="30" t="s">
        <v>616</v>
      </c>
      <c r="AC185" s="30"/>
      <c r="AD185" s="30"/>
      <c r="AE185" s="30"/>
      <c r="AF185" s="30"/>
      <c r="AG185" s="30"/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21"/>
      <c r="AT185" s="21"/>
      <c r="AU185" s="30"/>
      <c r="AV185" s="30"/>
      <c r="AW185" s="30"/>
      <c r="AX185" s="30"/>
      <c r="AY185" s="30"/>
      <c r="AZ185" s="30"/>
      <c r="BA185" s="30"/>
      <c r="BB185" s="30"/>
      <c r="BC185" s="30"/>
      <c r="BD185" s="30"/>
      <c r="BE185" s="30"/>
      <c r="BF185" s="30"/>
      <c r="BG185" s="30"/>
      <c r="BH185" s="30"/>
      <c r="BI185" s="30"/>
      <c r="BJ185" s="30"/>
      <c r="BK185" s="30"/>
      <c r="BL185" s="30"/>
      <c r="BM185" s="30"/>
      <c r="BN185" s="30"/>
      <c r="BO185" s="30"/>
      <c r="BP185" s="13"/>
    </row>
    <row r="186" spans="1:68" s="12" customFormat="1" ht="14.4" x14ac:dyDescent="0.3">
      <c r="A186" s="39">
        <v>44906</v>
      </c>
      <c r="B186" s="21" t="s">
        <v>215</v>
      </c>
      <c r="C186" s="21" t="s">
        <v>216</v>
      </c>
      <c r="D186" s="21" t="s">
        <v>217</v>
      </c>
      <c r="E186" s="21" t="s">
        <v>88</v>
      </c>
      <c r="F186" s="21" t="s">
        <v>97</v>
      </c>
      <c r="G186" s="21" t="s">
        <v>98</v>
      </c>
      <c r="H186" s="21" t="s">
        <v>91</v>
      </c>
      <c r="I186" s="21" t="s">
        <v>384</v>
      </c>
      <c r="J186" s="21" t="s">
        <v>93</v>
      </c>
      <c r="K186" s="30"/>
      <c r="L186" s="30" t="s">
        <v>616</v>
      </c>
      <c r="M186" s="30" t="s">
        <v>616</v>
      </c>
      <c r="N186" s="30" t="s">
        <v>616</v>
      </c>
      <c r="O186" s="30" t="s">
        <v>616</v>
      </c>
      <c r="P186" s="30" t="s">
        <v>616</v>
      </c>
      <c r="Q186" s="30"/>
      <c r="R186" s="30"/>
      <c r="S186" s="30"/>
      <c r="T186" s="30"/>
      <c r="U186" s="30"/>
      <c r="V186" s="30"/>
      <c r="W186" s="30"/>
      <c r="X186" s="30"/>
      <c r="Y186" s="30"/>
      <c r="Z186" s="30" t="s">
        <v>616</v>
      </c>
      <c r="AA186" s="30" t="s">
        <v>616</v>
      </c>
      <c r="AB186" s="30" t="s">
        <v>616</v>
      </c>
      <c r="AC186" s="30"/>
      <c r="AD186" s="30"/>
      <c r="AE186" s="30"/>
      <c r="AF186" s="30"/>
      <c r="AG186" s="30"/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21"/>
      <c r="AT186" s="21"/>
      <c r="AU186" s="30"/>
      <c r="AV186" s="30"/>
      <c r="AW186" s="30"/>
      <c r="AX186" s="30"/>
      <c r="AY186" s="30"/>
      <c r="AZ186" s="30"/>
      <c r="BA186" s="30"/>
      <c r="BB186" s="30"/>
      <c r="BC186" s="30"/>
      <c r="BD186" s="30"/>
      <c r="BE186" s="30"/>
      <c r="BF186" s="30"/>
      <c r="BG186"/>
      <c r="BH186"/>
      <c r="BI186"/>
      <c r="BJ186"/>
      <c r="BK186"/>
      <c r="BL186"/>
      <c r="BM186"/>
      <c r="BN186"/>
      <c r="BO186"/>
      <c r="BP186"/>
    </row>
    <row r="187" spans="1:68" s="12" customFormat="1" ht="15" customHeight="1" x14ac:dyDescent="0.25">
      <c r="A187" s="39">
        <v>44906</v>
      </c>
      <c r="B187" s="21" t="s">
        <v>94</v>
      </c>
      <c r="C187" s="21" t="s">
        <v>95</v>
      </c>
      <c r="D187" s="21" t="s">
        <v>96</v>
      </c>
      <c r="E187" s="21" t="s">
        <v>88</v>
      </c>
      <c r="F187" s="21" t="s">
        <v>97</v>
      </c>
      <c r="G187" s="21" t="s">
        <v>98</v>
      </c>
      <c r="H187" s="21" t="s">
        <v>91</v>
      </c>
      <c r="I187" s="21" t="s">
        <v>385</v>
      </c>
      <c r="J187" s="21" t="s">
        <v>93</v>
      </c>
      <c r="K187" s="30"/>
      <c r="L187" s="30"/>
      <c r="M187" s="30"/>
      <c r="N187" s="30"/>
      <c r="O187" s="30" t="s">
        <v>616</v>
      </c>
      <c r="P187" s="30" t="s">
        <v>616</v>
      </c>
      <c r="Q187" s="30" t="s">
        <v>616</v>
      </c>
      <c r="R187" s="30" t="s">
        <v>616</v>
      </c>
      <c r="S187" s="30" t="s">
        <v>616</v>
      </c>
      <c r="T187" s="30"/>
      <c r="U187" s="30"/>
      <c r="V187" s="30"/>
      <c r="W187" s="30"/>
      <c r="X187" s="30"/>
      <c r="Y187" s="30"/>
      <c r="Z187" s="30"/>
      <c r="AA187" s="30"/>
      <c r="AB187" s="30"/>
      <c r="AC187" s="30" t="s">
        <v>616</v>
      </c>
      <c r="AD187" s="30" t="s">
        <v>616</v>
      </c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21"/>
      <c r="AT187" s="21"/>
      <c r="AU187" s="30"/>
      <c r="AV187" s="30"/>
      <c r="AW187" s="30"/>
      <c r="AX187" s="30"/>
      <c r="AY187" s="30"/>
      <c r="AZ187" s="30"/>
      <c r="BA187" s="30"/>
      <c r="BB187" s="30"/>
      <c r="BC187" s="30"/>
      <c r="BD187" s="30"/>
      <c r="BE187" s="30"/>
      <c r="BF187" s="30"/>
      <c r="BG187" s="30"/>
      <c r="BH187" s="30"/>
      <c r="BI187" s="30"/>
      <c r="BJ187" s="30"/>
      <c r="BK187" s="30"/>
      <c r="BL187" s="30"/>
      <c r="BM187" s="30"/>
      <c r="BN187" s="30"/>
      <c r="BO187" s="30"/>
      <c r="BP187" s="22"/>
    </row>
    <row r="188" spans="1:68" s="12" customFormat="1" ht="15" customHeight="1" x14ac:dyDescent="0.25">
      <c r="A188" s="39">
        <v>44906</v>
      </c>
      <c r="B188" s="21" t="s">
        <v>221</v>
      </c>
      <c r="C188" s="21" t="s">
        <v>222</v>
      </c>
      <c r="D188" s="21" t="s">
        <v>223</v>
      </c>
      <c r="E188" s="21" t="s">
        <v>88</v>
      </c>
      <c r="F188" s="21" t="s">
        <v>97</v>
      </c>
      <c r="G188" s="21" t="s">
        <v>113</v>
      </c>
      <c r="H188" s="21" t="s">
        <v>91</v>
      </c>
      <c r="I188" s="21" t="s">
        <v>387</v>
      </c>
      <c r="J188" s="21" t="s">
        <v>93</v>
      </c>
      <c r="K188" s="30"/>
      <c r="L188" s="30" t="s">
        <v>616</v>
      </c>
      <c r="M188" s="30" t="s">
        <v>616</v>
      </c>
      <c r="N188" s="30" t="s">
        <v>616</v>
      </c>
      <c r="O188" s="30" t="s">
        <v>616</v>
      </c>
      <c r="P188" s="30" t="s">
        <v>616</v>
      </c>
      <c r="Q188" s="30" t="s">
        <v>616</v>
      </c>
      <c r="R188" s="30" t="s">
        <v>616</v>
      </c>
      <c r="S188" s="30" t="s">
        <v>616</v>
      </c>
      <c r="T188" s="30"/>
      <c r="U188" s="30"/>
      <c r="V188" s="30"/>
      <c r="W188" s="30"/>
      <c r="X188" s="30" t="s">
        <v>616</v>
      </c>
      <c r="Y188" s="30" t="s">
        <v>616</v>
      </c>
      <c r="Z188" s="30" t="s">
        <v>616</v>
      </c>
      <c r="AA188" s="30" t="s">
        <v>616</v>
      </c>
      <c r="AB188" s="30" t="s">
        <v>616</v>
      </c>
      <c r="AC188" s="30" t="s">
        <v>616</v>
      </c>
      <c r="AD188" s="30" t="s">
        <v>616</v>
      </c>
      <c r="AE188" s="30"/>
      <c r="AF188" s="30"/>
      <c r="AG188" s="30"/>
      <c r="AH188" s="30"/>
      <c r="AI188" s="30"/>
      <c r="AJ188" s="30"/>
      <c r="AK188" s="30"/>
      <c r="AL188" s="30"/>
      <c r="AM188" s="30"/>
      <c r="AN188" s="30"/>
      <c r="AO188" s="30"/>
      <c r="AP188" s="30"/>
      <c r="AQ188" s="30"/>
      <c r="AR188" s="30"/>
      <c r="AS188" s="21"/>
      <c r="AT188" s="21"/>
      <c r="AU188" s="30"/>
      <c r="AV188" s="30"/>
      <c r="AW188" s="30"/>
      <c r="AX188" s="30"/>
      <c r="AY188" s="30"/>
      <c r="AZ188" s="30"/>
      <c r="BA188" s="30"/>
      <c r="BB188" s="30"/>
      <c r="BC188" s="30"/>
      <c r="BD188" s="30"/>
      <c r="BE188" s="30"/>
      <c r="BF188" s="30"/>
      <c r="BG188" s="30"/>
      <c r="BH188" s="30"/>
      <c r="BI188" s="30"/>
      <c r="BJ188" s="30"/>
      <c r="BK188" s="30"/>
      <c r="BL188" s="30"/>
      <c r="BM188" s="30"/>
      <c r="BN188" s="30"/>
      <c r="BO188" s="30"/>
      <c r="BP188" s="13"/>
    </row>
    <row r="189" spans="1:68" s="12" customFormat="1" ht="15" customHeight="1" x14ac:dyDescent="0.3">
      <c r="A189" s="39">
        <v>44906</v>
      </c>
      <c r="B189" s="21" t="s">
        <v>151</v>
      </c>
      <c r="C189" s="21" t="s">
        <v>152</v>
      </c>
      <c r="D189" s="21" t="s">
        <v>153</v>
      </c>
      <c r="E189" s="21" t="s">
        <v>88</v>
      </c>
      <c r="F189" s="21" t="s">
        <v>97</v>
      </c>
      <c r="G189" s="21" t="s">
        <v>98</v>
      </c>
      <c r="H189" s="21" t="s">
        <v>91</v>
      </c>
      <c r="I189" s="21" t="s">
        <v>390</v>
      </c>
      <c r="J189" s="21" t="s">
        <v>93</v>
      </c>
      <c r="K189" s="30"/>
      <c r="L189" s="30" t="s">
        <v>616</v>
      </c>
      <c r="M189" s="30" t="s">
        <v>616</v>
      </c>
      <c r="N189" s="30" t="s">
        <v>616</v>
      </c>
      <c r="O189" s="30" t="s">
        <v>616</v>
      </c>
      <c r="P189" s="30" t="s">
        <v>616</v>
      </c>
      <c r="Q189" s="30" t="s">
        <v>616</v>
      </c>
      <c r="R189" s="30" t="s">
        <v>616</v>
      </c>
      <c r="S189" s="30" t="s">
        <v>616</v>
      </c>
      <c r="T189" s="30"/>
      <c r="U189" s="30"/>
      <c r="V189" s="30"/>
      <c r="W189" s="30"/>
      <c r="X189" s="30" t="s">
        <v>616</v>
      </c>
      <c r="Y189" s="30" t="s">
        <v>616</v>
      </c>
      <c r="Z189" s="30" t="s">
        <v>616</v>
      </c>
      <c r="AA189" s="30" t="s">
        <v>616</v>
      </c>
      <c r="AB189" s="30" t="s">
        <v>616</v>
      </c>
      <c r="AC189" s="30" t="s">
        <v>616</v>
      </c>
      <c r="AD189" s="30" t="s">
        <v>616</v>
      </c>
      <c r="AE189" s="30"/>
      <c r="AF189" s="30"/>
      <c r="AG189" s="30"/>
      <c r="AH189" s="30"/>
      <c r="AI189" s="30"/>
      <c r="AJ189" s="30"/>
      <c r="AK189" s="30"/>
      <c r="AL189" s="30"/>
      <c r="AM189" s="30"/>
      <c r="AN189" s="30"/>
      <c r="AO189" s="30"/>
      <c r="AP189" s="30"/>
      <c r="AQ189" s="30"/>
      <c r="AR189" s="30"/>
      <c r="AS189" s="21"/>
      <c r="AT189" s="21"/>
      <c r="AU189" s="30"/>
      <c r="AV189" s="30"/>
      <c r="AW189" s="30"/>
      <c r="AX189" s="30"/>
      <c r="AY189" s="30"/>
      <c r="AZ189" s="30"/>
      <c r="BA189" s="30"/>
      <c r="BB189" s="30"/>
      <c r="BC189" s="30"/>
      <c r="BD189" s="30"/>
      <c r="BE189" s="30"/>
      <c r="BF189" s="30"/>
      <c r="BG189"/>
      <c r="BH189"/>
      <c r="BI189"/>
      <c r="BJ189"/>
      <c r="BK189"/>
      <c r="BL189"/>
      <c r="BM189"/>
      <c r="BN189"/>
      <c r="BO189"/>
      <c r="BP189"/>
    </row>
    <row r="190" spans="1:68" s="12" customFormat="1" ht="14.4" x14ac:dyDescent="0.25">
      <c r="A190" s="39">
        <v>44906</v>
      </c>
      <c r="B190" s="21" t="s">
        <v>228</v>
      </c>
      <c r="C190" s="21" t="s">
        <v>120</v>
      </c>
      <c r="D190" s="21" t="s">
        <v>121</v>
      </c>
      <c r="E190" s="21" t="s">
        <v>88</v>
      </c>
      <c r="F190" s="21" t="s">
        <v>97</v>
      </c>
      <c r="G190" s="21" t="s">
        <v>98</v>
      </c>
      <c r="H190" s="21" t="s">
        <v>91</v>
      </c>
      <c r="I190" s="21" t="s">
        <v>391</v>
      </c>
      <c r="J190" s="21" t="s">
        <v>93</v>
      </c>
      <c r="K190" s="30" t="s">
        <v>616</v>
      </c>
      <c r="L190" s="30" t="s">
        <v>616</v>
      </c>
      <c r="M190" s="30" t="s">
        <v>616</v>
      </c>
      <c r="N190" s="30" t="s">
        <v>616</v>
      </c>
      <c r="O190" s="30" t="s">
        <v>616</v>
      </c>
      <c r="P190" s="30" t="s">
        <v>616</v>
      </c>
      <c r="Q190" s="30" t="s">
        <v>616</v>
      </c>
      <c r="R190" s="30" t="s">
        <v>616</v>
      </c>
      <c r="S190" s="30" t="s">
        <v>616</v>
      </c>
      <c r="T190" s="30"/>
      <c r="U190" s="30"/>
      <c r="V190" s="30"/>
      <c r="W190" s="30" t="s">
        <v>616</v>
      </c>
      <c r="X190" s="30" t="s">
        <v>616</v>
      </c>
      <c r="Y190" s="30" t="s">
        <v>616</v>
      </c>
      <c r="Z190" s="30" t="s">
        <v>616</v>
      </c>
      <c r="AA190" s="30" t="s">
        <v>616</v>
      </c>
      <c r="AB190" s="30" t="s">
        <v>616</v>
      </c>
      <c r="AC190" s="30" t="s">
        <v>616</v>
      </c>
      <c r="AD190" s="30" t="s">
        <v>616</v>
      </c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21"/>
      <c r="AT190" s="21"/>
      <c r="AU190" s="30"/>
      <c r="AV190" s="30"/>
      <c r="AW190" s="30"/>
      <c r="AX190" s="30"/>
      <c r="AY190" s="30"/>
      <c r="AZ190" s="30"/>
      <c r="BA190" s="30"/>
      <c r="BB190" s="30"/>
      <c r="BC190" s="30"/>
      <c r="BD190" s="30"/>
      <c r="BE190" s="30"/>
      <c r="BF190" s="30"/>
      <c r="BG190" s="30"/>
      <c r="BH190" s="30"/>
      <c r="BI190" s="30"/>
      <c r="BJ190" s="30"/>
      <c r="BK190" s="30"/>
      <c r="BL190" s="30"/>
      <c r="BM190" s="30"/>
      <c r="BN190" s="30"/>
      <c r="BO190" s="30"/>
      <c r="BP190" s="13"/>
    </row>
    <row r="191" spans="1:68" s="12" customFormat="1" ht="15" customHeight="1" x14ac:dyDescent="0.3">
      <c r="A191" s="39">
        <v>44906</v>
      </c>
      <c r="B191" s="21" t="s">
        <v>160</v>
      </c>
      <c r="C191" s="21" t="s">
        <v>161</v>
      </c>
      <c r="D191" s="21" t="s">
        <v>162</v>
      </c>
      <c r="E191" s="21" t="s">
        <v>88</v>
      </c>
      <c r="F191" s="21" t="s">
        <v>97</v>
      </c>
      <c r="G191" s="21" t="s">
        <v>98</v>
      </c>
      <c r="H191" s="21" t="s">
        <v>91</v>
      </c>
      <c r="I191" s="21" t="s">
        <v>392</v>
      </c>
      <c r="J191" s="21" t="s">
        <v>93</v>
      </c>
      <c r="K191" s="30"/>
      <c r="L191" s="30" t="s">
        <v>616</v>
      </c>
      <c r="M191" s="30" t="s">
        <v>616</v>
      </c>
      <c r="N191" s="30" t="s">
        <v>616</v>
      </c>
      <c r="O191" s="30" t="s">
        <v>616</v>
      </c>
      <c r="P191" s="30" t="s">
        <v>616</v>
      </c>
      <c r="Q191" s="30"/>
      <c r="R191" s="30"/>
      <c r="S191" s="30"/>
      <c r="T191" s="30"/>
      <c r="U191" s="30"/>
      <c r="V191" s="30"/>
      <c r="W191" s="30"/>
      <c r="X191" s="30" t="s">
        <v>616</v>
      </c>
      <c r="Y191" s="30" t="s">
        <v>616</v>
      </c>
      <c r="Z191" s="30" t="s">
        <v>616</v>
      </c>
      <c r="AA191" s="30" t="s">
        <v>616</v>
      </c>
      <c r="AB191" s="30" t="s">
        <v>616</v>
      </c>
      <c r="AC191" s="30"/>
      <c r="AD191" s="30"/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21"/>
      <c r="AT191" s="21"/>
      <c r="AU191" s="30"/>
      <c r="AV191" s="30"/>
      <c r="AW191" s="30"/>
      <c r="AX191" s="30"/>
      <c r="AY191" s="30"/>
      <c r="AZ191" s="30"/>
      <c r="BA191" s="30"/>
      <c r="BB191" s="30"/>
      <c r="BC191" s="30"/>
      <c r="BD191" s="30"/>
      <c r="BE191" s="30"/>
      <c r="BF191" s="30"/>
      <c r="BG191"/>
      <c r="BH191"/>
      <c r="BI191"/>
      <c r="BJ191"/>
      <c r="BK191"/>
      <c r="BL191"/>
      <c r="BM191"/>
      <c r="BN191"/>
      <c r="BO191"/>
      <c r="BP191"/>
    </row>
    <row r="192" spans="1:68" s="12" customFormat="1" ht="14.4" x14ac:dyDescent="0.25">
      <c r="A192" s="39">
        <v>44906</v>
      </c>
      <c r="B192" s="21" t="s">
        <v>211</v>
      </c>
      <c r="C192" s="21" t="s">
        <v>212</v>
      </c>
      <c r="D192" s="21" t="s">
        <v>213</v>
      </c>
      <c r="E192" s="21" t="s">
        <v>88</v>
      </c>
      <c r="F192" s="21" t="s">
        <v>97</v>
      </c>
      <c r="G192" s="21" t="s">
        <v>98</v>
      </c>
      <c r="H192" s="21" t="s">
        <v>91</v>
      </c>
      <c r="I192" s="21" t="s">
        <v>393</v>
      </c>
      <c r="J192" s="21" t="s">
        <v>93</v>
      </c>
      <c r="K192" s="30"/>
      <c r="L192" s="30" t="s">
        <v>616</v>
      </c>
      <c r="M192" s="30" t="s">
        <v>616</v>
      </c>
      <c r="N192" s="30" t="s">
        <v>616</v>
      </c>
      <c r="O192" s="30" t="s">
        <v>616</v>
      </c>
      <c r="P192" s="30" t="s">
        <v>616</v>
      </c>
      <c r="Q192" s="30"/>
      <c r="R192" s="30" t="s">
        <v>616</v>
      </c>
      <c r="S192" s="30"/>
      <c r="T192" s="30"/>
      <c r="U192" s="30"/>
      <c r="V192" s="30"/>
      <c r="W192" s="30"/>
      <c r="X192" s="30" t="s">
        <v>616</v>
      </c>
      <c r="Y192" s="30" t="s">
        <v>616</v>
      </c>
      <c r="Z192" s="30" t="s">
        <v>616</v>
      </c>
      <c r="AA192" s="30" t="s">
        <v>616</v>
      </c>
      <c r="AB192" s="30" t="s">
        <v>616</v>
      </c>
      <c r="AC192" s="30" t="s">
        <v>616</v>
      </c>
      <c r="AD192" s="30" t="s">
        <v>616</v>
      </c>
      <c r="AE192" s="30"/>
      <c r="AF192" s="30"/>
      <c r="AG192" s="30"/>
      <c r="AH192" s="30"/>
      <c r="AI192" s="30"/>
      <c r="AJ192" s="30"/>
      <c r="AK192" s="30"/>
      <c r="AL192" s="30"/>
      <c r="AM192" s="30"/>
      <c r="AN192" s="30"/>
      <c r="AO192" s="30"/>
      <c r="AP192" s="30"/>
      <c r="AQ192" s="30"/>
      <c r="AR192" s="30"/>
      <c r="AS192" s="21"/>
      <c r="AT192" s="21"/>
      <c r="AU192" s="30"/>
      <c r="AV192" s="30"/>
      <c r="AW192" s="30"/>
      <c r="AX192" s="30"/>
      <c r="AY192" s="30"/>
      <c r="AZ192" s="30"/>
      <c r="BA192" s="30"/>
      <c r="BB192" s="30"/>
      <c r="BC192" s="30"/>
      <c r="BD192" s="30"/>
      <c r="BE192" s="30"/>
      <c r="BF192" s="30"/>
      <c r="BG192" s="30"/>
      <c r="BH192" s="30"/>
      <c r="BI192" s="30"/>
      <c r="BJ192" s="30"/>
      <c r="BK192" s="30"/>
      <c r="BL192" s="30"/>
      <c r="BM192" s="30"/>
      <c r="BN192" s="30"/>
      <c r="BO192" s="30"/>
      <c r="BP192" s="13"/>
    </row>
    <row r="193" spans="1:68" s="12" customFormat="1" ht="15" customHeight="1" x14ac:dyDescent="0.3">
      <c r="A193" s="39">
        <v>44906</v>
      </c>
      <c r="B193" s="21" t="s">
        <v>168</v>
      </c>
      <c r="C193" s="21" t="s">
        <v>169</v>
      </c>
      <c r="D193" s="21" t="s">
        <v>170</v>
      </c>
      <c r="E193" s="21" t="s">
        <v>88</v>
      </c>
      <c r="F193" s="21" t="s">
        <v>97</v>
      </c>
      <c r="G193" s="21" t="s">
        <v>98</v>
      </c>
      <c r="H193" s="21" t="s">
        <v>91</v>
      </c>
      <c r="I193" s="21" t="s">
        <v>394</v>
      </c>
      <c r="J193" s="21" t="s">
        <v>93</v>
      </c>
      <c r="K193" s="30"/>
      <c r="L193" s="30" t="s">
        <v>616</v>
      </c>
      <c r="M193" s="30" t="s">
        <v>616</v>
      </c>
      <c r="N193" s="30" t="s">
        <v>616</v>
      </c>
      <c r="O193" s="30" t="s">
        <v>616</v>
      </c>
      <c r="P193" s="30" t="s">
        <v>616</v>
      </c>
      <c r="Q193" s="30" t="s">
        <v>616</v>
      </c>
      <c r="R193" s="30" t="s">
        <v>616</v>
      </c>
      <c r="S193" s="30"/>
      <c r="T193" s="30"/>
      <c r="U193" s="30"/>
      <c r="V193" s="30"/>
      <c r="W193" s="30"/>
      <c r="X193" s="30" t="s">
        <v>616</v>
      </c>
      <c r="Y193" s="30" t="s">
        <v>616</v>
      </c>
      <c r="Z193" s="30" t="s">
        <v>616</v>
      </c>
      <c r="AA193" s="30" t="s">
        <v>616</v>
      </c>
      <c r="AB193" s="30" t="s">
        <v>616</v>
      </c>
      <c r="AC193" s="30" t="s">
        <v>616</v>
      </c>
      <c r="AD193" s="30" t="s">
        <v>616</v>
      </c>
      <c r="AE193" s="30"/>
      <c r="AF193" s="30"/>
      <c r="AG193" s="30"/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21"/>
      <c r="AT193" s="21"/>
      <c r="AU193" s="30"/>
      <c r="AV193" s="30"/>
      <c r="AW193" s="30"/>
      <c r="AX193" s="30"/>
      <c r="AY193" s="30"/>
      <c r="AZ193" s="30"/>
      <c r="BA193" s="30"/>
      <c r="BB193" s="30"/>
      <c r="BC193" s="30"/>
      <c r="BD193" s="30"/>
      <c r="BE193" s="30"/>
      <c r="BF193" s="30"/>
      <c r="BG193"/>
      <c r="BH193"/>
      <c r="BI193"/>
      <c r="BJ193"/>
      <c r="BK193"/>
      <c r="BL193"/>
      <c r="BM193"/>
      <c r="BN193"/>
      <c r="BO193"/>
      <c r="BP193"/>
    </row>
    <row r="194" spans="1:68" s="12" customFormat="1" ht="14.4" x14ac:dyDescent="0.25">
      <c r="A194" s="39">
        <v>44906</v>
      </c>
      <c r="B194" s="21" t="s">
        <v>230</v>
      </c>
      <c r="C194" s="21" t="s">
        <v>231</v>
      </c>
      <c r="D194" s="21" t="s">
        <v>232</v>
      </c>
      <c r="E194" s="21" t="s">
        <v>88</v>
      </c>
      <c r="F194" s="21" t="s">
        <v>97</v>
      </c>
      <c r="G194" s="21" t="s">
        <v>98</v>
      </c>
      <c r="H194" s="21" t="s">
        <v>91</v>
      </c>
      <c r="I194" s="21" t="s">
        <v>395</v>
      </c>
      <c r="J194" s="21" t="s">
        <v>93</v>
      </c>
      <c r="K194" s="30"/>
      <c r="L194" s="30" t="s">
        <v>616</v>
      </c>
      <c r="M194" s="30" t="s">
        <v>616</v>
      </c>
      <c r="N194" s="30" t="s">
        <v>616</v>
      </c>
      <c r="O194" s="30" t="s">
        <v>616</v>
      </c>
      <c r="P194" s="30" t="s">
        <v>616</v>
      </c>
      <c r="Q194" s="30"/>
      <c r="R194" s="30"/>
      <c r="S194" s="30"/>
      <c r="T194" s="30"/>
      <c r="U194" s="30"/>
      <c r="V194" s="30"/>
      <c r="W194" s="30"/>
      <c r="X194" s="30" t="s">
        <v>616</v>
      </c>
      <c r="Y194" s="30" t="s">
        <v>616</v>
      </c>
      <c r="Z194" s="30" t="s">
        <v>616</v>
      </c>
      <c r="AA194" s="30" t="s">
        <v>616</v>
      </c>
      <c r="AB194" s="30" t="s">
        <v>616</v>
      </c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21"/>
      <c r="AT194" s="21"/>
      <c r="AU194" s="30"/>
      <c r="AV194" s="30"/>
      <c r="AW194" s="30"/>
      <c r="AX194" s="30"/>
      <c r="AY194" s="30"/>
      <c r="AZ194" s="30"/>
      <c r="BA194" s="30"/>
      <c r="BB194" s="30"/>
      <c r="BC194" s="30"/>
      <c r="BD194" s="30"/>
      <c r="BE194" s="30"/>
      <c r="BF194" s="30"/>
      <c r="BG194" s="30"/>
      <c r="BH194" s="30"/>
      <c r="BI194" s="30"/>
      <c r="BJ194" s="30"/>
      <c r="BK194" s="30"/>
      <c r="BL194" s="30"/>
      <c r="BM194" s="30"/>
      <c r="BN194" s="30"/>
      <c r="BO194" s="30"/>
      <c r="BP194" s="13"/>
    </row>
    <row r="195" spans="1:68" s="12" customFormat="1" ht="14.4" x14ac:dyDescent="0.25">
      <c r="A195" s="39">
        <v>44906</v>
      </c>
      <c r="B195" s="21" t="s">
        <v>239</v>
      </c>
      <c r="C195" s="21" t="s">
        <v>240</v>
      </c>
      <c r="D195" s="21" t="s">
        <v>241</v>
      </c>
      <c r="E195" s="21" t="s">
        <v>88</v>
      </c>
      <c r="F195" s="21" t="s">
        <v>89</v>
      </c>
      <c r="G195" s="21" t="s">
        <v>158</v>
      </c>
      <c r="H195" s="21" t="s">
        <v>91</v>
      </c>
      <c r="I195" s="21" t="s">
        <v>396</v>
      </c>
      <c r="J195" s="21" t="s">
        <v>93</v>
      </c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  <c r="AA195" s="30"/>
      <c r="AB195" s="30"/>
      <c r="AC195" s="30"/>
      <c r="AD195" s="30"/>
      <c r="AE195" s="30"/>
      <c r="AF195" s="30"/>
      <c r="AG195" s="30"/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21"/>
      <c r="AT195" s="21"/>
      <c r="AU195" s="30"/>
      <c r="AV195" s="30"/>
      <c r="AW195" s="30"/>
      <c r="AX195" s="30"/>
      <c r="AY195" s="30"/>
      <c r="AZ195" s="30"/>
      <c r="BA195" s="30"/>
      <c r="BB195" s="30"/>
      <c r="BC195" s="30"/>
      <c r="BD195" s="30"/>
      <c r="BE195" s="30"/>
      <c r="BF195" s="30"/>
      <c r="BG195" s="30"/>
      <c r="BH195" s="30"/>
      <c r="BI195" s="30"/>
      <c r="BJ195" s="30"/>
      <c r="BK195" s="30"/>
      <c r="BL195" s="30"/>
      <c r="BM195" s="30"/>
      <c r="BN195" s="30"/>
      <c r="BO195" s="30"/>
      <c r="BP195" s="13"/>
    </row>
    <row r="196" spans="1:68" s="12" customFormat="1" ht="14.4" x14ac:dyDescent="0.25">
      <c r="A196" s="39">
        <v>44906</v>
      </c>
      <c r="B196" s="21" t="s">
        <v>253</v>
      </c>
      <c r="C196" s="21" t="s">
        <v>254</v>
      </c>
      <c r="D196" s="21" t="s">
        <v>166</v>
      </c>
      <c r="E196" s="21" t="s">
        <v>88</v>
      </c>
      <c r="F196" s="21" t="s">
        <v>97</v>
      </c>
      <c r="G196" s="21" t="s">
        <v>98</v>
      </c>
      <c r="H196" s="21" t="s">
        <v>91</v>
      </c>
      <c r="I196" s="21" t="s">
        <v>397</v>
      </c>
      <c r="J196" s="21" t="s">
        <v>204</v>
      </c>
      <c r="K196" s="30" t="s">
        <v>616</v>
      </c>
      <c r="L196" s="30" t="s">
        <v>616</v>
      </c>
      <c r="M196" s="30" t="s">
        <v>616</v>
      </c>
      <c r="N196" s="30" t="s">
        <v>616</v>
      </c>
      <c r="O196" s="30" t="s">
        <v>616</v>
      </c>
      <c r="P196" s="30" t="s">
        <v>616</v>
      </c>
      <c r="Q196" s="30"/>
      <c r="R196" s="30"/>
      <c r="S196" s="30"/>
      <c r="T196" s="30"/>
      <c r="U196" s="30"/>
      <c r="V196" s="30"/>
      <c r="W196" s="30" t="s">
        <v>616</v>
      </c>
      <c r="X196" s="30" t="s">
        <v>616</v>
      </c>
      <c r="Y196" s="30" t="s">
        <v>616</v>
      </c>
      <c r="Z196" s="30" t="s">
        <v>616</v>
      </c>
      <c r="AA196" s="30" t="s">
        <v>616</v>
      </c>
      <c r="AB196" s="30" t="s">
        <v>616</v>
      </c>
      <c r="AC196" s="30"/>
      <c r="AD196" s="30"/>
      <c r="AE196" s="30"/>
      <c r="AF196" s="30"/>
      <c r="AG196" s="30"/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21"/>
      <c r="AT196" s="21"/>
      <c r="AU196" s="30"/>
      <c r="AV196" s="30"/>
      <c r="AW196" s="30"/>
      <c r="AX196" s="30"/>
      <c r="AY196" s="30"/>
      <c r="AZ196" s="30"/>
      <c r="BA196" s="30"/>
      <c r="BB196" s="30"/>
      <c r="BC196" s="30"/>
      <c r="BD196" s="30"/>
      <c r="BE196" s="30"/>
      <c r="BF196" s="30"/>
      <c r="BG196" s="30"/>
      <c r="BH196" s="30"/>
      <c r="BI196" s="30"/>
      <c r="BJ196" s="30"/>
      <c r="BK196" s="30"/>
      <c r="BL196" s="30"/>
      <c r="BM196" s="30"/>
      <c r="BN196" s="30"/>
      <c r="BO196" s="30"/>
      <c r="BP196" s="13"/>
    </row>
    <row r="197" spans="1:68" s="12" customFormat="1" ht="14.4" x14ac:dyDescent="0.25">
      <c r="A197" s="39">
        <v>44906</v>
      </c>
      <c r="B197" s="21" t="s">
        <v>177</v>
      </c>
      <c r="C197" s="21" t="s">
        <v>177</v>
      </c>
      <c r="D197" s="21" t="s">
        <v>178</v>
      </c>
      <c r="E197" s="21" t="s">
        <v>88</v>
      </c>
      <c r="F197" s="21" t="s">
        <v>97</v>
      </c>
      <c r="G197" s="21" t="s">
        <v>98</v>
      </c>
      <c r="H197" s="21" t="s">
        <v>91</v>
      </c>
      <c r="I197" s="21" t="s">
        <v>398</v>
      </c>
      <c r="J197" s="21" t="s">
        <v>93</v>
      </c>
      <c r="K197" s="30"/>
      <c r="L197" s="30" t="s">
        <v>616</v>
      </c>
      <c r="M197" s="30" t="s">
        <v>616</v>
      </c>
      <c r="N197" s="30" t="s">
        <v>616</v>
      </c>
      <c r="O197" s="30" t="s">
        <v>616</v>
      </c>
      <c r="P197" s="30" t="s">
        <v>616</v>
      </c>
      <c r="Q197" s="30"/>
      <c r="R197" s="30"/>
      <c r="S197" s="30"/>
      <c r="T197" s="30"/>
      <c r="U197" s="30"/>
      <c r="V197" s="30"/>
      <c r="W197" s="30"/>
      <c r="X197" s="30" t="s">
        <v>616</v>
      </c>
      <c r="Y197" s="30" t="s">
        <v>616</v>
      </c>
      <c r="Z197" s="30" t="s">
        <v>616</v>
      </c>
      <c r="AA197" s="30" t="s">
        <v>616</v>
      </c>
      <c r="AB197" s="30" t="s">
        <v>616</v>
      </c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21"/>
      <c r="AT197" s="21"/>
      <c r="AU197" s="30"/>
      <c r="AV197" s="30"/>
      <c r="AW197" s="30"/>
      <c r="AX197" s="30"/>
      <c r="AY197" s="30"/>
      <c r="AZ197" s="30"/>
      <c r="BA197" s="30"/>
      <c r="BB197" s="30"/>
      <c r="BC197" s="30"/>
      <c r="BD197" s="30"/>
      <c r="BE197" s="30"/>
      <c r="BF197" s="30"/>
      <c r="BG197" s="30"/>
      <c r="BH197" s="30"/>
      <c r="BI197" s="30"/>
      <c r="BJ197" s="30"/>
      <c r="BK197" s="30"/>
      <c r="BL197" s="30"/>
      <c r="BM197" s="30"/>
      <c r="BN197" s="30"/>
      <c r="BO197" s="30"/>
      <c r="BP197" s="13"/>
    </row>
    <row r="198" spans="1:68" s="12" customFormat="1" ht="14.4" x14ac:dyDescent="0.25">
      <c r="A198" s="39">
        <v>44906</v>
      </c>
      <c r="B198" s="21" t="s">
        <v>126</v>
      </c>
      <c r="C198" s="21" t="s">
        <v>127</v>
      </c>
      <c r="D198" s="21" t="s">
        <v>128</v>
      </c>
      <c r="E198" s="21" t="s">
        <v>88</v>
      </c>
      <c r="F198" s="21" t="s">
        <v>274</v>
      </c>
      <c r="G198" s="21" t="s">
        <v>98</v>
      </c>
      <c r="H198" s="21" t="s">
        <v>91</v>
      </c>
      <c r="I198" s="21" t="s">
        <v>399</v>
      </c>
      <c r="J198" s="21" t="s">
        <v>400</v>
      </c>
      <c r="K198" s="30"/>
      <c r="L198" s="30" t="s">
        <v>616</v>
      </c>
      <c r="M198" s="30" t="s">
        <v>616</v>
      </c>
      <c r="N198" s="30" t="s">
        <v>616</v>
      </c>
      <c r="O198" s="30" t="s">
        <v>616</v>
      </c>
      <c r="P198" s="30" t="s">
        <v>616</v>
      </c>
      <c r="Q198" s="30"/>
      <c r="R198" s="30"/>
      <c r="S198" s="30"/>
      <c r="T198" s="30"/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21"/>
      <c r="AT198" s="21"/>
      <c r="AU198" s="30"/>
      <c r="AV198" s="30"/>
      <c r="AW198" s="30"/>
      <c r="AX198" s="30"/>
      <c r="AY198" s="30"/>
      <c r="AZ198" s="30"/>
      <c r="BA198" s="30"/>
      <c r="BB198" s="30"/>
      <c r="BC198" s="30"/>
      <c r="BD198" s="30"/>
      <c r="BE198" s="30"/>
      <c r="BF198" s="30"/>
      <c r="BG198" s="30"/>
      <c r="BH198" s="30"/>
      <c r="BI198" s="30"/>
      <c r="BJ198" s="30"/>
      <c r="BK198" s="30"/>
      <c r="BL198" s="30"/>
      <c r="BM198" s="30"/>
      <c r="BN198" s="30"/>
      <c r="BO198" s="30"/>
      <c r="BP198" s="13"/>
    </row>
    <row r="199" spans="1:68" s="12" customFormat="1" ht="14.4" x14ac:dyDescent="0.3">
      <c r="A199" s="39">
        <v>44906</v>
      </c>
      <c r="B199" s="21" t="s">
        <v>130</v>
      </c>
      <c r="C199" s="21" t="s">
        <v>130</v>
      </c>
      <c r="D199" s="21" t="s">
        <v>131</v>
      </c>
      <c r="E199" s="21" t="s">
        <v>88</v>
      </c>
      <c r="F199" s="21" t="s">
        <v>97</v>
      </c>
      <c r="G199" s="21" t="s">
        <v>98</v>
      </c>
      <c r="H199" s="21" t="s">
        <v>91</v>
      </c>
      <c r="I199" s="21" t="s">
        <v>401</v>
      </c>
      <c r="J199" s="21" t="s">
        <v>93</v>
      </c>
      <c r="K199" s="30"/>
      <c r="L199" s="30" t="s">
        <v>616</v>
      </c>
      <c r="M199" s="30" t="s">
        <v>616</v>
      </c>
      <c r="N199" s="30" t="s">
        <v>616</v>
      </c>
      <c r="O199" s="30" t="s">
        <v>616</v>
      </c>
      <c r="P199" s="30" t="s">
        <v>616</v>
      </c>
      <c r="Q199" s="30"/>
      <c r="R199" s="30"/>
      <c r="S199" s="30"/>
      <c r="T199" s="30"/>
      <c r="U199" s="30"/>
      <c r="V199" s="30"/>
      <c r="W199" s="30"/>
      <c r="X199" s="30" t="s">
        <v>616</v>
      </c>
      <c r="Y199" s="30" t="s">
        <v>616</v>
      </c>
      <c r="Z199" s="30" t="s">
        <v>616</v>
      </c>
      <c r="AA199" s="30" t="s">
        <v>616</v>
      </c>
      <c r="AB199" s="30" t="s">
        <v>616</v>
      </c>
      <c r="AC199" s="30"/>
      <c r="AD199" s="30"/>
      <c r="AE199" s="30"/>
      <c r="AF199" s="30"/>
      <c r="AG199" s="30"/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21"/>
      <c r="AT199" s="21"/>
      <c r="AU199" s="30"/>
      <c r="AV199" s="30"/>
      <c r="AW199" s="30"/>
      <c r="AX199" s="30"/>
      <c r="AY199" s="30"/>
      <c r="AZ199" s="30"/>
      <c r="BA199" s="30"/>
      <c r="BB199" s="30"/>
      <c r="BC199" s="30"/>
      <c r="BD199" s="30"/>
      <c r="BE199" s="30"/>
      <c r="BF199" s="30"/>
      <c r="BG199"/>
      <c r="BH199"/>
      <c r="BI199"/>
      <c r="BJ199"/>
      <c r="BK199"/>
      <c r="BL199"/>
      <c r="BM199"/>
      <c r="BN199"/>
      <c r="BO199"/>
      <c r="BP199"/>
    </row>
    <row r="200" spans="1:68" s="12" customFormat="1" ht="14.4" x14ac:dyDescent="0.3">
      <c r="A200" s="39">
        <v>44906</v>
      </c>
      <c r="B200" s="21" t="s">
        <v>133</v>
      </c>
      <c r="C200" s="21" t="s">
        <v>134</v>
      </c>
      <c r="D200" s="21" t="s">
        <v>135</v>
      </c>
      <c r="E200" s="21" t="s">
        <v>88</v>
      </c>
      <c r="F200" s="21" t="s">
        <v>97</v>
      </c>
      <c r="G200" s="21" t="s">
        <v>98</v>
      </c>
      <c r="H200" s="21" t="s">
        <v>91</v>
      </c>
      <c r="I200" s="21" t="s">
        <v>402</v>
      </c>
      <c r="J200" s="21" t="s">
        <v>93</v>
      </c>
      <c r="K200" s="30"/>
      <c r="L200" s="30" t="s">
        <v>616</v>
      </c>
      <c r="M200" s="30" t="s">
        <v>616</v>
      </c>
      <c r="N200" s="30" t="s">
        <v>616</v>
      </c>
      <c r="O200" s="30" t="s">
        <v>616</v>
      </c>
      <c r="P200" s="30" t="s">
        <v>616</v>
      </c>
      <c r="Q200" s="30" t="s">
        <v>616</v>
      </c>
      <c r="R200" s="30" t="s">
        <v>616</v>
      </c>
      <c r="S200" s="30" t="s">
        <v>616</v>
      </c>
      <c r="T200" s="30"/>
      <c r="U200" s="30"/>
      <c r="V200" s="30"/>
      <c r="W200" s="30"/>
      <c r="X200" s="30" t="s">
        <v>616</v>
      </c>
      <c r="Y200" s="30" t="s">
        <v>616</v>
      </c>
      <c r="Z200" s="30" t="s">
        <v>616</v>
      </c>
      <c r="AA200" s="30" t="s">
        <v>616</v>
      </c>
      <c r="AB200" s="30" t="s">
        <v>616</v>
      </c>
      <c r="AC200" s="30" t="s">
        <v>616</v>
      </c>
      <c r="AD200" s="30" t="s">
        <v>616</v>
      </c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21"/>
      <c r="AT200" s="21"/>
      <c r="AU200" s="30"/>
      <c r="AV200" s="30"/>
      <c r="AW200" s="30"/>
      <c r="AX200" s="30"/>
      <c r="AY200" s="30"/>
      <c r="AZ200" s="30"/>
      <c r="BA200" s="30"/>
      <c r="BB200" s="30"/>
      <c r="BC200" s="30"/>
      <c r="BD200" s="30"/>
      <c r="BE200" s="30"/>
      <c r="BF200" s="30"/>
      <c r="BG200"/>
      <c r="BH200"/>
      <c r="BI200"/>
      <c r="BJ200"/>
      <c r="BK200"/>
      <c r="BL200"/>
      <c r="BM200"/>
      <c r="BN200"/>
      <c r="BO200"/>
      <c r="BP200"/>
    </row>
    <row r="201" spans="1:68" s="12" customFormat="1" ht="14.4" x14ac:dyDescent="0.3">
      <c r="A201" s="39">
        <v>44906</v>
      </c>
      <c r="B201" s="21" t="s">
        <v>278</v>
      </c>
      <c r="C201" s="21" t="s">
        <v>279</v>
      </c>
      <c r="D201" s="21" t="s">
        <v>280</v>
      </c>
      <c r="E201" s="21" t="s">
        <v>88</v>
      </c>
      <c r="F201" s="21" t="s">
        <v>97</v>
      </c>
      <c r="G201" s="21" t="s">
        <v>98</v>
      </c>
      <c r="H201" s="21" t="s">
        <v>91</v>
      </c>
      <c r="I201" s="21" t="s">
        <v>403</v>
      </c>
      <c r="J201" s="21" t="s">
        <v>93</v>
      </c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  <c r="AF201" s="30"/>
      <c r="AG201" s="30"/>
      <c r="AH201" s="30"/>
      <c r="AI201" s="30"/>
      <c r="AJ201" s="30"/>
      <c r="AK201" s="30" t="s">
        <v>616</v>
      </c>
      <c r="AL201" s="30" t="s">
        <v>616</v>
      </c>
      <c r="AM201" s="30" t="s">
        <v>616</v>
      </c>
      <c r="AN201" s="30" t="s">
        <v>616</v>
      </c>
      <c r="AO201" s="30" t="s">
        <v>616</v>
      </c>
      <c r="AP201" s="30" t="s">
        <v>616</v>
      </c>
      <c r="AQ201" s="30"/>
      <c r="AR201" s="30"/>
      <c r="AS201" s="21"/>
      <c r="AT201" s="21"/>
      <c r="AU201" s="30"/>
      <c r="AV201" s="30"/>
      <c r="AW201" s="30" t="s">
        <v>616</v>
      </c>
      <c r="AX201" s="30" t="s">
        <v>616</v>
      </c>
      <c r="AY201" s="30" t="s">
        <v>616</v>
      </c>
      <c r="AZ201" s="30" t="s">
        <v>616</v>
      </c>
      <c r="BA201" s="30" t="s">
        <v>616</v>
      </c>
      <c r="BB201" s="30" t="s">
        <v>616</v>
      </c>
      <c r="BC201" s="30" t="s">
        <v>616</v>
      </c>
      <c r="BD201" s="30" t="s">
        <v>616</v>
      </c>
      <c r="BE201" s="30" t="s">
        <v>616</v>
      </c>
      <c r="BF201" s="30" t="s">
        <v>616</v>
      </c>
      <c r="BG201"/>
      <c r="BH201"/>
      <c r="BI201"/>
      <c r="BJ201"/>
      <c r="BK201"/>
      <c r="BL201"/>
      <c r="BM201"/>
      <c r="BN201"/>
      <c r="BO201"/>
      <c r="BP201"/>
    </row>
    <row r="202" spans="1:68" s="12" customFormat="1" ht="14.4" x14ac:dyDescent="0.3">
      <c r="A202" s="39">
        <v>44906</v>
      </c>
      <c r="B202" s="21" t="s">
        <v>248</v>
      </c>
      <c r="C202" s="21" t="s">
        <v>249</v>
      </c>
      <c r="D202" s="21" t="s">
        <v>112</v>
      </c>
      <c r="E202" s="21" t="s">
        <v>88</v>
      </c>
      <c r="F202" s="21" t="s">
        <v>97</v>
      </c>
      <c r="G202" s="21" t="s">
        <v>98</v>
      </c>
      <c r="H202" s="21" t="s">
        <v>91</v>
      </c>
      <c r="I202" s="21" t="s">
        <v>404</v>
      </c>
      <c r="J202" s="21" t="s">
        <v>93</v>
      </c>
      <c r="K202" s="30"/>
      <c r="L202" s="30" t="s">
        <v>616</v>
      </c>
      <c r="M202" s="30" t="s">
        <v>616</v>
      </c>
      <c r="N202" s="30" t="s">
        <v>616</v>
      </c>
      <c r="O202" s="30" t="s">
        <v>616</v>
      </c>
      <c r="P202" s="30" t="s">
        <v>616</v>
      </c>
      <c r="Q202" s="30" t="s">
        <v>616</v>
      </c>
      <c r="R202" s="30" t="s">
        <v>616</v>
      </c>
      <c r="S202" s="30"/>
      <c r="T202" s="30"/>
      <c r="U202" s="30"/>
      <c r="V202" s="30"/>
      <c r="W202" s="30"/>
      <c r="X202" s="30" t="s">
        <v>616</v>
      </c>
      <c r="Y202" s="30" t="s">
        <v>616</v>
      </c>
      <c r="Z202" s="30" t="s">
        <v>616</v>
      </c>
      <c r="AA202" s="30" t="s">
        <v>616</v>
      </c>
      <c r="AB202" s="30" t="s">
        <v>616</v>
      </c>
      <c r="AC202" s="30" t="s">
        <v>616</v>
      </c>
      <c r="AD202" s="30" t="s">
        <v>616</v>
      </c>
      <c r="AE202" s="30"/>
      <c r="AF202" s="30"/>
      <c r="AG202" s="30"/>
      <c r="AH202" s="30"/>
      <c r="AI202" s="30"/>
      <c r="AJ202" s="30"/>
      <c r="AK202" s="30"/>
      <c r="AL202" s="30"/>
      <c r="AM202" s="30"/>
      <c r="AN202" s="30"/>
      <c r="AO202" s="30"/>
      <c r="AP202" s="30"/>
      <c r="AQ202" s="30"/>
      <c r="AR202" s="30"/>
      <c r="AS202" s="21"/>
      <c r="AT202" s="21"/>
      <c r="AU202" s="30"/>
      <c r="AV202" s="30"/>
      <c r="AW202" s="30"/>
      <c r="AX202" s="30"/>
      <c r="AY202" s="30"/>
      <c r="AZ202" s="30"/>
      <c r="BA202" s="30"/>
      <c r="BB202" s="30"/>
      <c r="BC202" s="30"/>
      <c r="BD202" s="30"/>
      <c r="BE202" s="30"/>
      <c r="BF202" s="30"/>
      <c r="BG202"/>
      <c r="BH202"/>
      <c r="BI202"/>
      <c r="BJ202"/>
      <c r="BK202"/>
      <c r="BL202"/>
      <c r="BM202"/>
      <c r="BN202"/>
      <c r="BO202"/>
      <c r="BP202"/>
    </row>
    <row r="203" spans="1:68" s="12" customFormat="1" ht="14.4" x14ac:dyDescent="0.3">
      <c r="A203" s="39">
        <v>44906</v>
      </c>
      <c r="B203" s="21" t="s">
        <v>193</v>
      </c>
      <c r="C203" s="21" t="s">
        <v>194</v>
      </c>
      <c r="D203" s="21" t="s">
        <v>195</v>
      </c>
      <c r="E203" s="21" t="s">
        <v>88</v>
      </c>
      <c r="F203" s="21" t="s">
        <v>97</v>
      </c>
      <c r="G203" s="21" t="s">
        <v>98</v>
      </c>
      <c r="H203" s="21" t="s">
        <v>91</v>
      </c>
      <c r="I203" s="21" t="s">
        <v>405</v>
      </c>
      <c r="J203" s="21" t="s">
        <v>93</v>
      </c>
      <c r="K203" s="30" t="s">
        <v>616</v>
      </c>
      <c r="L203" s="30" t="s">
        <v>616</v>
      </c>
      <c r="M203" s="30" t="s">
        <v>616</v>
      </c>
      <c r="N203" s="30" t="s">
        <v>616</v>
      </c>
      <c r="O203" s="30" t="s">
        <v>616</v>
      </c>
      <c r="P203" s="30" t="s">
        <v>616</v>
      </c>
      <c r="Q203" s="30" t="s">
        <v>616</v>
      </c>
      <c r="R203" s="30" t="s">
        <v>616</v>
      </c>
      <c r="S203" s="30" t="s">
        <v>616</v>
      </c>
      <c r="T203" s="30"/>
      <c r="U203" s="30"/>
      <c r="V203" s="30"/>
      <c r="W203" s="30" t="s">
        <v>616</v>
      </c>
      <c r="X203" s="30" t="s">
        <v>616</v>
      </c>
      <c r="Y203" s="30" t="s">
        <v>616</v>
      </c>
      <c r="Z203" s="30" t="s">
        <v>616</v>
      </c>
      <c r="AA203" s="30" t="s">
        <v>616</v>
      </c>
      <c r="AB203" s="30" t="s">
        <v>616</v>
      </c>
      <c r="AC203" s="30" t="s">
        <v>616</v>
      </c>
      <c r="AD203" s="30" t="s">
        <v>616</v>
      </c>
      <c r="AE203" s="30"/>
      <c r="AF203" s="30"/>
      <c r="AG203" s="30"/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21"/>
      <c r="AT203" s="21"/>
      <c r="AU203" s="30"/>
      <c r="AV203" s="30"/>
      <c r="AW203" s="30"/>
      <c r="AX203" s="30"/>
      <c r="AY203" s="30"/>
      <c r="AZ203" s="30"/>
      <c r="BA203" s="30"/>
      <c r="BB203" s="30"/>
      <c r="BC203" s="30"/>
      <c r="BD203" s="30"/>
      <c r="BE203" s="30"/>
      <c r="BF203" s="30"/>
      <c r="BG203"/>
      <c r="BH203"/>
      <c r="BI203"/>
      <c r="BJ203"/>
      <c r="BK203"/>
      <c r="BL203"/>
      <c r="BM203"/>
      <c r="BN203"/>
      <c r="BO203"/>
      <c r="BP203"/>
    </row>
    <row r="204" spans="1:68" s="12" customFormat="1" ht="14.4" x14ac:dyDescent="0.3">
      <c r="A204" s="39">
        <v>44906</v>
      </c>
      <c r="B204" s="21" t="s">
        <v>197</v>
      </c>
      <c r="C204" s="21" t="s">
        <v>198</v>
      </c>
      <c r="D204" s="21" t="s">
        <v>199</v>
      </c>
      <c r="E204" s="21" t="s">
        <v>88</v>
      </c>
      <c r="F204" s="21" t="s">
        <v>97</v>
      </c>
      <c r="G204" s="21" t="s">
        <v>98</v>
      </c>
      <c r="H204" s="21" t="s">
        <v>91</v>
      </c>
      <c r="I204" s="21" t="s">
        <v>406</v>
      </c>
      <c r="J204" s="21" t="s">
        <v>93</v>
      </c>
      <c r="K204" s="30" t="s">
        <v>616</v>
      </c>
      <c r="L204" s="30" t="s">
        <v>616</v>
      </c>
      <c r="M204" s="30" t="s">
        <v>616</v>
      </c>
      <c r="N204" s="30" t="s">
        <v>616</v>
      </c>
      <c r="O204" s="30" t="s">
        <v>616</v>
      </c>
      <c r="P204" s="30" t="s">
        <v>616</v>
      </c>
      <c r="Q204" s="30" t="s">
        <v>616</v>
      </c>
      <c r="R204" s="30" t="s">
        <v>616</v>
      </c>
      <c r="S204" s="30" t="s">
        <v>616</v>
      </c>
      <c r="T204" s="30"/>
      <c r="U204" s="30"/>
      <c r="V204" s="30"/>
      <c r="W204" s="30" t="s">
        <v>616</v>
      </c>
      <c r="X204" s="30" t="s">
        <v>616</v>
      </c>
      <c r="Y204" s="30" t="s">
        <v>616</v>
      </c>
      <c r="Z204" s="30" t="s">
        <v>616</v>
      </c>
      <c r="AA204" s="30" t="s">
        <v>616</v>
      </c>
      <c r="AB204" s="30" t="s">
        <v>616</v>
      </c>
      <c r="AC204" s="30" t="s">
        <v>616</v>
      </c>
      <c r="AD204" s="30" t="s">
        <v>616</v>
      </c>
      <c r="AE204" s="30"/>
      <c r="AF204" s="30"/>
      <c r="AG204" s="30"/>
      <c r="AH204" s="30"/>
      <c r="AI204" s="30"/>
      <c r="AJ204" s="30"/>
      <c r="AK204" s="30"/>
      <c r="AL204" s="30"/>
      <c r="AM204" s="30"/>
      <c r="AN204" s="30"/>
      <c r="AO204" s="30"/>
      <c r="AP204" s="30"/>
      <c r="AQ204" s="30"/>
      <c r="AR204" s="30"/>
      <c r="AS204" s="21"/>
      <c r="AT204" s="21"/>
      <c r="AU204" s="30"/>
      <c r="AV204" s="30"/>
      <c r="AW204" s="30"/>
      <c r="AX204" s="30"/>
      <c r="AY204" s="30"/>
      <c r="AZ204" s="30"/>
      <c r="BA204" s="30"/>
      <c r="BB204" s="30"/>
      <c r="BC204" s="30"/>
      <c r="BD204" s="30"/>
      <c r="BE204" s="30"/>
      <c r="BF204" s="30"/>
      <c r="BG204"/>
      <c r="BH204"/>
      <c r="BI204"/>
      <c r="BJ204"/>
      <c r="BK204"/>
      <c r="BL204"/>
      <c r="BM204"/>
      <c r="BN204"/>
      <c r="BO204"/>
      <c r="BP204"/>
    </row>
    <row r="205" spans="1:68" s="12" customFormat="1" ht="15" customHeight="1" x14ac:dyDescent="0.3">
      <c r="A205" s="39">
        <v>44906</v>
      </c>
      <c r="B205" s="21" t="s">
        <v>201</v>
      </c>
      <c r="C205" s="21" t="s">
        <v>201</v>
      </c>
      <c r="D205" s="21" t="s">
        <v>202</v>
      </c>
      <c r="E205" s="21" t="s">
        <v>88</v>
      </c>
      <c r="F205" s="21" t="s">
        <v>97</v>
      </c>
      <c r="G205" s="21" t="s">
        <v>98</v>
      </c>
      <c r="H205" s="21" t="s">
        <v>91</v>
      </c>
      <c r="I205" s="21" t="s">
        <v>407</v>
      </c>
      <c r="J205" s="21" t="s">
        <v>93</v>
      </c>
      <c r="K205" s="30"/>
      <c r="L205" s="30" t="s">
        <v>616</v>
      </c>
      <c r="M205" s="30" t="s">
        <v>616</v>
      </c>
      <c r="N205" s="30" t="s">
        <v>616</v>
      </c>
      <c r="O205" s="30" t="s">
        <v>616</v>
      </c>
      <c r="P205" s="30" t="s">
        <v>616</v>
      </c>
      <c r="Q205" s="30" t="s">
        <v>616</v>
      </c>
      <c r="R205" s="30" t="s">
        <v>616</v>
      </c>
      <c r="S205" s="30" t="s">
        <v>616</v>
      </c>
      <c r="T205" s="30"/>
      <c r="U205" s="30"/>
      <c r="V205" s="30"/>
      <c r="W205" s="30"/>
      <c r="X205" s="30" t="s">
        <v>616</v>
      </c>
      <c r="Y205" s="30" t="s">
        <v>616</v>
      </c>
      <c r="Z205" s="30" t="s">
        <v>616</v>
      </c>
      <c r="AA205" s="30" t="s">
        <v>616</v>
      </c>
      <c r="AB205" s="30" t="s">
        <v>616</v>
      </c>
      <c r="AC205" s="30" t="s">
        <v>616</v>
      </c>
      <c r="AD205" s="30" t="s">
        <v>616</v>
      </c>
      <c r="AE205" s="30"/>
      <c r="AF205" s="30"/>
      <c r="AG205" s="30"/>
      <c r="AH205" s="30"/>
      <c r="AI205" s="30"/>
      <c r="AJ205" s="30"/>
      <c r="AK205" s="30"/>
      <c r="AL205" s="30"/>
      <c r="AM205" s="30"/>
      <c r="AN205" s="30"/>
      <c r="AO205" s="30"/>
      <c r="AP205" s="30"/>
      <c r="AQ205" s="30"/>
      <c r="AR205" s="30"/>
      <c r="AS205" s="21"/>
      <c r="AT205" s="21"/>
      <c r="AU205" s="30"/>
      <c r="AV205" s="30"/>
      <c r="AW205" s="30"/>
      <c r="AX205" s="30"/>
      <c r="AY205" s="30"/>
      <c r="AZ205" s="30"/>
      <c r="BA205" s="30"/>
      <c r="BB205" s="30"/>
      <c r="BC205" s="30"/>
      <c r="BD205" s="30"/>
      <c r="BE205" s="30"/>
      <c r="BF205" s="30"/>
      <c r="BG205"/>
      <c r="BH205"/>
      <c r="BI205"/>
      <c r="BJ205"/>
      <c r="BK205"/>
      <c r="BL205"/>
      <c r="BM205"/>
      <c r="BN205"/>
      <c r="BO205"/>
      <c r="BP205"/>
    </row>
    <row r="206" spans="1:68" s="12" customFormat="1" ht="15" customHeight="1" x14ac:dyDescent="0.3">
      <c r="A206" s="39">
        <v>44910</v>
      </c>
      <c r="B206" s="21" t="s">
        <v>257</v>
      </c>
      <c r="C206" s="21" t="s">
        <v>258</v>
      </c>
      <c r="D206" s="21" t="s">
        <v>259</v>
      </c>
      <c r="E206" s="21" t="s">
        <v>88</v>
      </c>
      <c r="F206" s="21" t="s">
        <v>97</v>
      </c>
      <c r="G206" s="21" t="s">
        <v>98</v>
      </c>
      <c r="H206" s="21" t="s">
        <v>91</v>
      </c>
      <c r="I206" s="21" t="s">
        <v>408</v>
      </c>
      <c r="J206" s="21" t="s">
        <v>93</v>
      </c>
      <c r="K206" s="30"/>
      <c r="L206" s="30" t="s">
        <v>616</v>
      </c>
      <c r="M206" s="30" t="s">
        <v>616</v>
      </c>
      <c r="N206" s="30" t="s">
        <v>616</v>
      </c>
      <c r="O206" s="30" t="s">
        <v>616</v>
      </c>
      <c r="P206" s="30" t="s">
        <v>616</v>
      </c>
      <c r="Q206" s="30"/>
      <c r="R206" s="30"/>
      <c r="S206" s="30"/>
      <c r="T206" s="30"/>
      <c r="U206" s="30"/>
      <c r="V206" s="30"/>
      <c r="W206" s="30"/>
      <c r="X206" s="30" t="s">
        <v>616</v>
      </c>
      <c r="Y206" s="30" t="s">
        <v>616</v>
      </c>
      <c r="Z206" s="30" t="s">
        <v>616</v>
      </c>
      <c r="AA206" s="30" t="s">
        <v>616</v>
      </c>
      <c r="AB206" s="30" t="s">
        <v>616</v>
      </c>
      <c r="AC206" s="30"/>
      <c r="AD206" s="30"/>
      <c r="AE206" s="30"/>
      <c r="AF206" s="30"/>
      <c r="AG206" s="30"/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21"/>
      <c r="AT206" s="21"/>
      <c r="AU206" s="30"/>
      <c r="AV206" s="30"/>
      <c r="AW206" s="30"/>
      <c r="AX206" s="30"/>
      <c r="AY206" s="30"/>
      <c r="AZ206" s="30"/>
      <c r="BA206" s="30"/>
      <c r="BB206" s="30"/>
      <c r="BC206" s="30"/>
      <c r="BD206" s="30"/>
      <c r="BE206" s="30"/>
      <c r="BF206" s="30"/>
      <c r="BG206"/>
      <c r="BH206"/>
      <c r="BI206"/>
      <c r="BJ206"/>
      <c r="BK206"/>
      <c r="BL206"/>
      <c r="BM206"/>
      <c r="BN206"/>
      <c r="BO206"/>
      <c r="BP206"/>
    </row>
    <row r="207" spans="1:68" s="12" customFormat="1" ht="15" customHeight="1" x14ac:dyDescent="0.25">
      <c r="A207" s="39">
        <v>44912</v>
      </c>
      <c r="B207" s="21" t="s">
        <v>234</v>
      </c>
      <c r="C207" s="21" t="s">
        <v>235</v>
      </c>
      <c r="D207" s="21" t="s">
        <v>236</v>
      </c>
      <c r="E207" s="21" t="s">
        <v>88</v>
      </c>
      <c r="F207" s="21" t="s">
        <v>97</v>
      </c>
      <c r="G207" s="21" t="s">
        <v>98</v>
      </c>
      <c r="H207" s="21" t="s">
        <v>91</v>
      </c>
      <c r="I207" s="21" t="s">
        <v>409</v>
      </c>
      <c r="J207" s="21" t="s">
        <v>93</v>
      </c>
      <c r="K207" s="30" t="s">
        <v>616</v>
      </c>
      <c r="L207" s="30" t="s">
        <v>616</v>
      </c>
      <c r="M207" s="30" t="s">
        <v>616</v>
      </c>
      <c r="N207" s="30" t="s">
        <v>616</v>
      </c>
      <c r="O207" s="30" t="s">
        <v>616</v>
      </c>
      <c r="P207" s="30" t="s">
        <v>616</v>
      </c>
      <c r="Q207" s="30" t="s">
        <v>616</v>
      </c>
      <c r="R207" s="30" t="s">
        <v>616</v>
      </c>
      <c r="S207" s="30" t="s">
        <v>616</v>
      </c>
      <c r="T207" s="30"/>
      <c r="U207" s="30"/>
      <c r="V207" s="30"/>
      <c r="W207" s="30" t="s">
        <v>616</v>
      </c>
      <c r="X207" s="30" t="s">
        <v>616</v>
      </c>
      <c r="Y207" s="30" t="s">
        <v>616</v>
      </c>
      <c r="Z207" s="30" t="s">
        <v>616</v>
      </c>
      <c r="AA207" s="30" t="s">
        <v>616</v>
      </c>
      <c r="AB207" s="30" t="s">
        <v>616</v>
      </c>
      <c r="AC207" s="30" t="s">
        <v>616</v>
      </c>
      <c r="AD207" s="30" t="s">
        <v>616</v>
      </c>
      <c r="AE207" s="30"/>
      <c r="AF207" s="30"/>
      <c r="AG207" s="30"/>
      <c r="AH207" s="30"/>
      <c r="AI207" s="30"/>
      <c r="AJ207" s="30"/>
      <c r="AK207" s="30"/>
      <c r="AL207" s="30"/>
      <c r="AM207" s="30"/>
      <c r="AN207" s="30"/>
      <c r="AO207" s="30"/>
      <c r="AP207" s="30"/>
      <c r="AQ207" s="30"/>
      <c r="AR207" s="30"/>
      <c r="AS207" s="21"/>
      <c r="AT207" s="21"/>
      <c r="AU207" s="30"/>
      <c r="AV207" s="30"/>
      <c r="AW207" s="30"/>
      <c r="AX207" s="30"/>
      <c r="AY207" s="30"/>
      <c r="AZ207" s="30"/>
      <c r="BA207" s="30"/>
      <c r="BB207" s="30"/>
      <c r="BC207" s="30"/>
      <c r="BD207" s="30"/>
      <c r="BE207" s="30"/>
      <c r="BF207" s="30"/>
      <c r="BG207" s="30"/>
      <c r="BH207" s="30"/>
      <c r="BI207" s="30"/>
      <c r="BJ207" s="30"/>
      <c r="BK207" s="30"/>
      <c r="BL207" s="30"/>
      <c r="BM207" s="30"/>
      <c r="BN207" s="30"/>
      <c r="BO207" s="30"/>
      <c r="BP207" s="22"/>
    </row>
    <row r="208" spans="1:68" s="12" customFormat="1" ht="15" customHeight="1" x14ac:dyDescent="0.25">
      <c r="A208" s="39">
        <v>44912</v>
      </c>
      <c r="B208" s="21" t="s">
        <v>86</v>
      </c>
      <c r="C208" s="21" t="s">
        <v>86</v>
      </c>
      <c r="D208" s="21" t="s">
        <v>87</v>
      </c>
      <c r="E208" s="21" t="s">
        <v>88</v>
      </c>
      <c r="F208" s="21" t="s">
        <v>97</v>
      </c>
      <c r="G208" s="21" t="s">
        <v>98</v>
      </c>
      <c r="H208" s="21" t="s">
        <v>91</v>
      </c>
      <c r="I208" s="21" t="s">
        <v>410</v>
      </c>
      <c r="J208" s="21" t="s">
        <v>93</v>
      </c>
      <c r="K208" s="30"/>
      <c r="L208" s="30" t="s">
        <v>616</v>
      </c>
      <c r="M208" s="30" t="s">
        <v>616</v>
      </c>
      <c r="N208" s="30" t="s">
        <v>616</v>
      </c>
      <c r="O208" s="30" t="s">
        <v>616</v>
      </c>
      <c r="P208" s="30" t="s">
        <v>616</v>
      </c>
      <c r="Q208" s="30"/>
      <c r="R208" s="30"/>
      <c r="S208" s="30"/>
      <c r="T208" s="30"/>
      <c r="U208" s="30"/>
      <c r="V208" s="30"/>
      <c r="W208" s="30"/>
      <c r="X208" s="30" t="s">
        <v>616</v>
      </c>
      <c r="Y208" s="30" t="s">
        <v>616</v>
      </c>
      <c r="Z208" s="30" t="s">
        <v>616</v>
      </c>
      <c r="AA208" s="30" t="s">
        <v>616</v>
      </c>
      <c r="AB208" s="30" t="s">
        <v>616</v>
      </c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21"/>
      <c r="AT208" s="21"/>
      <c r="AU208" s="30"/>
      <c r="AV208" s="30"/>
      <c r="AW208" s="30"/>
      <c r="AX208" s="30"/>
      <c r="AY208" s="30"/>
      <c r="AZ208" s="30"/>
      <c r="BA208" s="30"/>
      <c r="BB208" s="30"/>
      <c r="BC208" s="30"/>
      <c r="BD208" s="30"/>
      <c r="BE208" s="30"/>
      <c r="BF208" s="30"/>
      <c r="BG208" s="30"/>
      <c r="BH208" s="30"/>
      <c r="BI208" s="30"/>
      <c r="BJ208" s="30"/>
      <c r="BK208" s="30"/>
      <c r="BL208" s="30"/>
      <c r="BM208" s="30"/>
      <c r="BN208" s="30"/>
      <c r="BO208" s="30"/>
      <c r="BP208" s="13"/>
    </row>
    <row r="209" spans="1:68" s="12" customFormat="1" ht="15" customHeight="1" x14ac:dyDescent="0.25">
      <c r="A209" s="39">
        <v>44912</v>
      </c>
      <c r="B209" s="21" t="s">
        <v>289</v>
      </c>
      <c r="C209" s="21" t="s">
        <v>290</v>
      </c>
      <c r="D209" s="21" t="s">
        <v>291</v>
      </c>
      <c r="E209" s="21" t="s">
        <v>88</v>
      </c>
      <c r="F209" s="21" t="s">
        <v>97</v>
      </c>
      <c r="G209" s="21" t="s">
        <v>98</v>
      </c>
      <c r="H209" s="21" t="s">
        <v>91</v>
      </c>
      <c r="I209" s="21" t="s">
        <v>411</v>
      </c>
      <c r="J209" s="21" t="s">
        <v>93</v>
      </c>
      <c r="K209" s="30"/>
      <c r="L209" s="30"/>
      <c r="M209" s="30"/>
      <c r="N209" s="30"/>
      <c r="O209" s="30"/>
      <c r="P209" s="30"/>
      <c r="Q209" s="30" t="s">
        <v>616</v>
      </c>
      <c r="R209" s="30" t="s">
        <v>616</v>
      </c>
      <c r="S209" s="30" t="s">
        <v>616</v>
      </c>
      <c r="T209" s="30"/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F209" s="30"/>
      <c r="AG209" s="30"/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21"/>
      <c r="AT209" s="21"/>
      <c r="AU209" s="30"/>
      <c r="AV209" s="30"/>
      <c r="AW209" s="30"/>
      <c r="AX209" s="30"/>
      <c r="AY209" s="30"/>
      <c r="AZ209" s="30"/>
      <c r="BA209" s="30"/>
      <c r="BB209" s="30"/>
      <c r="BC209" s="30"/>
      <c r="BD209" s="30"/>
      <c r="BE209" s="30"/>
      <c r="BF209" s="30"/>
      <c r="BG209" s="30"/>
      <c r="BH209" s="30"/>
      <c r="BI209" s="30"/>
      <c r="BJ209" s="30"/>
      <c r="BK209" s="30"/>
      <c r="BL209" s="30"/>
      <c r="BM209" s="30"/>
      <c r="BN209" s="30"/>
      <c r="BO209" s="30"/>
      <c r="BP209" s="13"/>
    </row>
    <row r="210" spans="1:68" s="12" customFormat="1" ht="14.4" x14ac:dyDescent="0.25">
      <c r="A210" s="39">
        <v>44912</v>
      </c>
      <c r="B210" s="21" t="s">
        <v>261</v>
      </c>
      <c r="C210" s="21" t="s">
        <v>261</v>
      </c>
      <c r="D210" s="21" t="s">
        <v>262</v>
      </c>
      <c r="E210" s="21" t="s">
        <v>103</v>
      </c>
      <c r="F210" s="21" t="s">
        <v>97</v>
      </c>
      <c r="G210" s="21" t="s">
        <v>98</v>
      </c>
      <c r="H210" s="21" t="s">
        <v>91</v>
      </c>
      <c r="I210" s="21" t="s">
        <v>412</v>
      </c>
      <c r="J210" s="21" t="s">
        <v>93</v>
      </c>
      <c r="K210" s="30" t="s">
        <v>616</v>
      </c>
      <c r="L210" s="30" t="s">
        <v>616</v>
      </c>
      <c r="M210" s="30" t="s">
        <v>616</v>
      </c>
      <c r="N210" s="30" t="s">
        <v>616</v>
      </c>
      <c r="O210" s="30" t="s">
        <v>616</v>
      </c>
      <c r="P210" s="30" t="s">
        <v>616</v>
      </c>
      <c r="Q210" s="30" t="s">
        <v>616</v>
      </c>
      <c r="R210" s="30" t="s">
        <v>616</v>
      </c>
      <c r="S210" s="30" t="s">
        <v>616</v>
      </c>
      <c r="T210" s="30"/>
      <c r="U210" s="30"/>
      <c r="V210" s="30"/>
      <c r="W210" s="30" t="s">
        <v>616</v>
      </c>
      <c r="X210" s="30" t="s">
        <v>616</v>
      </c>
      <c r="Y210" s="30" t="s">
        <v>616</v>
      </c>
      <c r="Z210" s="30" t="s">
        <v>616</v>
      </c>
      <c r="AA210" s="30" t="s">
        <v>616</v>
      </c>
      <c r="AB210" s="30" t="s">
        <v>616</v>
      </c>
      <c r="AC210" s="30" t="s">
        <v>616</v>
      </c>
      <c r="AD210" s="30" t="s">
        <v>616</v>
      </c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21"/>
      <c r="AT210" s="21"/>
      <c r="AU210" s="30"/>
      <c r="AV210" s="30"/>
      <c r="AW210" s="30"/>
      <c r="AX210" s="30"/>
      <c r="AY210" s="30"/>
      <c r="AZ210" s="30"/>
      <c r="BA210" s="30"/>
      <c r="BB210" s="30"/>
      <c r="BC210" s="30"/>
      <c r="BD210" s="30"/>
      <c r="BE210" s="30"/>
      <c r="BF210" s="30"/>
      <c r="BG210" s="30"/>
      <c r="BH210" s="30"/>
      <c r="BI210" s="30"/>
      <c r="BJ210" s="30"/>
      <c r="BK210" s="30"/>
      <c r="BL210" s="30"/>
      <c r="BM210" s="30"/>
      <c r="BN210" s="30"/>
      <c r="BO210" s="30"/>
      <c r="BP210" s="13"/>
    </row>
    <row r="211" spans="1:68" s="12" customFormat="1" ht="14.4" x14ac:dyDescent="0.25">
      <c r="A211" s="39">
        <v>44912</v>
      </c>
      <c r="B211" s="21" t="s">
        <v>143</v>
      </c>
      <c r="C211" s="21" t="s">
        <v>144</v>
      </c>
      <c r="D211" s="21" t="s">
        <v>145</v>
      </c>
      <c r="E211" s="21" t="s">
        <v>88</v>
      </c>
      <c r="F211" s="21" t="s">
        <v>97</v>
      </c>
      <c r="G211" s="21" t="s">
        <v>98</v>
      </c>
      <c r="H211" s="21" t="s">
        <v>91</v>
      </c>
      <c r="I211" s="21" t="s">
        <v>413</v>
      </c>
      <c r="J211" s="21" t="s">
        <v>93</v>
      </c>
      <c r="K211" s="30"/>
      <c r="L211" s="30" t="s">
        <v>616</v>
      </c>
      <c r="M211" s="30" t="s">
        <v>616</v>
      </c>
      <c r="N211" s="30" t="s">
        <v>616</v>
      </c>
      <c r="O211" s="30" t="s">
        <v>616</v>
      </c>
      <c r="P211" s="30" t="s">
        <v>616</v>
      </c>
      <c r="Q211" s="30" t="s">
        <v>616</v>
      </c>
      <c r="R211" s="30" t="s">
        <v>616</v>
      </c>
      <c r="S211" s="30" t="s">
        <v>616</v>
      </c>
      <c r="T211" s="30"/>
      <c r="U211" s="30"/>
      <c r="V211" s="30"/>
      <c r="W211" s="30"/>
      <c r="X211" s="30" t="s">
        <v>616</v>
      </c>
      <c r="Y211" s="30" t="s">
        <v>616</v>
      </c>
      <c r="Z211" s="30" t="s">
        <v>616</v>
      </c>
      <c r="AA211" s="30" t="s">
        <v>616</v>
      </c>
      <c r="AB211" s="30" t="s">
        <v>616</v>
      </c>
      <c r="AC211" s="30" t="s">
        <v>616</v>
      </c>
      <c r="AD211" s="30" t="s">
        <v>616</v>
      </c>
      <c r="AE211" s="30"/>
      <c r="AF211" s="30"/>
      <c r="AG211" s="30"/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21"/>
      <c r="AT211" s="21"/>
      <c r="AU211" s="30"/>
      <c r="AV211" s="30"/>
      <c r="AW211" s="30"/>
      <c r="AX211" s="30"/>
      <c r="AY211" s="30"/>
      <c r="AZ211" s="30"/>
      <c r="BA211" s="30"/>
      <c r="BB211" s="30"/>
      <c r="BC211" s="30"/>
      <c r="BD211" s="30"/>
      <c r="BE211" s="30"/>
      <c r="BF211" s="30"/>
      <c r="BG211" s="30"/>
      <c r="BH211" s="30"/>
      <c r="BI211" s="30"/>
      <c r="BJ211" s="30"/>
      <c r="BK211" s="30"/>
      <c r="BL211" s="30"/>
      <c r="BM211" s="30"/>
      <c r="BN211" s="30"/>
      <c r="BO211" s="30"/>
      <c r="BP211" s="13"/>
    </row>
    <row r="212" spans="1:68" s="12" customFormat="1" ht="14.4" x14ac:dyDescent="0.25">
      <c r="A212" s="39">
        <v>44912</v>
      </c>
      <c r="B212" s="21" t="s">
        <v>283</v>
      </c>
      <c r="C212" s="21" t="s">
        <v>284</v>
      </c>
      <c r="D212" s="21" t="s">
        <v>285</v>
      </c>
      <c r="E212" s="21" t="s">
        <v>88</v>
      </c>
      <c r="F212" s="21" t="s">
        <v>97</v>
      </c>
      <c r="G212" s="21" t="s">
        <v>98</v>
      </c>
      <c r="H212" s="21" t="s">
        <v>91</v>
      </c>
      <c r="I212" s="21" t="s">
        <v>414</v>
      </c>
      <c r="J212" s="21" t="s">
        <v>93</v>
      </c>
      <c r="K212" s="30"/>
      <c r="L212" s="30" t="s">
        <v>616</v>
      </c>
      <c r="M212" s="30" t="s">
        <v>616</v>
      </c>
      <c r="N212" s="30" t="s">
        <v>616</v>
      </c>
      <c r="O212" s="30" t="s">
        <v>616</v>
      </c>
      <c r="P212" s="30" t="s">
        <v>616</v>
      </c>
      <c r="Q212" s="30" t="s">
        <v>616</v>
      </c>
      <c r="R212" s="30" t="s">
        <v>616</v>
      </c>
      <c r="S212" s="30" t="s">
        <v>616</v>
      </c>
      <c r="T212" s="30"/>
      <c r="U212" s="30"/>
      <c r="V212" s="30"/>
      <c r="W212" s="30"/>
      <c r="X212" s="30" t="s">
        <v>616</v>
      </c>
      <c r="Y212" s="30" t="s">
        <v>616</v>
      </c>
      <c r="Z212" s="30" t="s">
        <v>616</v>
      </c>
      <c r="AA212" s="30" t="s">
        <v>616</v>
      </c>
      <c r="AB212" s="30" t="s">
        <v>616</v>
      </c>
      <c r="AC212" s="30" t="s">
        <v>616</v>
      </c>
      <c r="AD212" s="30" t="s">
        <v>616</v>
      </c>
      <c r="AE212" s="30"/>
      <c r="AF212" s="30"/>
      <c r="AG212" s="30"/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21"/>
      <c r="AT212" s="21"/>
      <c r="AU212" s="30"/>
      <c r="AV212" s="30"/>
      <c r="AW212" s="30"/>
      <c r="AX212" s="30"/>
      <c r="AY212" s="30"/>
      <c r="AZ212" s="30"/>
      <c r="BA212" s="30"/>
      <c r="BB212" s="30"/>
      <c r="BC212" s="30"/>
      <c r="BD212" s="30"/>
      <c r="BE212" s="30"/>
      <c r="BF212" s="30"/>
      <c r="BG212" s="30"/>
      <c r="BH212" s="30"/>
      <c r="BI212" s="30"/>
      <c r="BJ212" s="30"/>
      <c r="BK212" s="30"/>
      <c r="BL212" s="30"/>
      <c r="BM212" s="30"/>
      <c r="BN212" s="30"/>
      <c r="BO212" s="30"/>
      <c r="BP212" s="13"/>
    </row>
    <row r="213" spans="1:68" s="12" customFormat="1" ht="14.4" x14ac:dyDescent="0.25">
      <c r="A213" s="39">
        <v>44912</v>
      </c>
      <c r="B213" s="21" t="s">
        <v>289</v>
      </c>
      <c r="C213" s="21" t="s">
        <v>290</v>
      </c>
      <c r="D213" s="21" t="s">
        <v>291</v>
      </c>
      <c r="E213" s="21" t="s">
        <v>88</v>
      </c>
      <c r="F213" s="21" t="s">
        <v>89</v>
      </c>
      <c r="G213" s="21" t="s">
        <v>158</v>
      </c>
      <c r="H213" s="21" t="s">
        <v>91</v>
      </c>
      <c r="I213" s="21" t="s">
        <v>415</v>
      </c>
      <c r="J213" s="21" t="s">
        <v>93</v>
      </c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  <c r="AA213" s="30"/>
      <c r="AB213" s="30"/>
      <c r="AC213" s="30"/>
      <c r="AD213" s="30"/>
      <c r="AE213" s="30"/>
      <c r="AF213" s="30"/>
      <c r="AG213" s="30"/>
      <c r="AH213" s="30"/>
      <c r="AI213" s="30"/>
      <c r="AJ213" s="30"/>
      <c r="AK213" s="30"/>
      <c r="AL213" s="30"/>
      <c r="AM213" s="30"/>
      <c r="AN213" s="30"/>
      <c r="AO213" s="30"/>
      <c r="AP213" s="30"/>
      <c r="AQ213" s="30"/>
      <c r="AR213" s="30"/>
      <c r="AS213" s="21"/>
      <c r="AT213" s="21"/>
      <c r="AU213" s="30"/>
      <c r="AV213" s="30"/>
      <c r="AW213" s="30"/>
      <c r="AX213" s="30"/>
      <c r="AY213" s="30"/>
      <c r="AZ213" s="30"/>
      <c r="BA213" s="30"/>
      <c r="BB213" s="30"/>
      <c r="BC213" s="30"/>
      <c r="BD213" s="30"/>
      <c r="BE213" s="30"/>
      <c r="BF213" s="30"/>
      <c r="BG213" s="30"/>
      <c r="BH213" s="30"/>
      <c r="BI213" s="30"/>
      <c r="BJ213" s="30"/>
      <c r="BK213" s="30"/>
      <c r="BL213" s="30"/>
      <c r="BM213" s="30"/>
      <c r="BN213" s="30"/>
      <c r="BO213" s="30"/>
      <c r="BP213" s="13"/>
    </row>
    <row r="214" spans="1:68" s="12" customFormat="1" ht="15" customHeight="1" x14ac:dyDescent="0.25">
      <c r="A214" s="39">
        <v>44912</v>
      </c>
      <c r="B214" s="21" t="s">
        <v>180</v>
      </c>
      <c r="C214" s="21" t="s">
        <v>181</v>
      </c>
      <c r="D214" s="21" t="s">
        <v>182</v>
      </c>
      <c r="E214" s="21" t="s">
        <v>88</v>
      </c>
      <c r="F214" s="21" t="s">
        <v>97</v>
      </c>
      <c r="G214" s="21" t="s">
        <v>98</v>
      </c>
      <c r="H214" s="21" t="s">
        <v>183</v>
      </c>
      <c r="I214" s="21" t="s">
        <v>416</v>
      </c>
      <c r="J214" s="21" t="s">
        <v>93</v>
      </c>
      <c r="K214" s="30" t="s">
        <v>616</v>
      </c>
      <c r="L214" s="30" t="s">
        <v>616</v>
      </c>
      <c r="M214" s="30" t="s">
        <v>616</v>
      </c>
      <c r="N214" s="30" t="s">
        <v>616</v>
      </c>
      <c r="O214" s="30" t="s">
        <v>616</v>
      </c>
      <c r="P214" s="30"/>
      <c r="Q214" s="30"/>
      <c r="R214" s="30"/>
      <c r="S214" s="30"/>
      <c r="T214" s="30"/>
      <c r="U214" s="30"/>
      <c r="V214" s="30"/>
      <c r="W214" s="30" t="s">
        <v>616</v>
      </c>
      <c r="X214" s="30" t="s">
        <v>616</v>
      </c>
      <c r="Y214" s="30" t="s">
        <v>616</v>
      </c>
      <c r="Z214" s="30" t="s">
        <v>616</v>
      </c>
      <c r="AA214" s="30" t="s">
        <v>616</v>
      </c>
      <c r="AB214" s="30"/>
      <c r="AC214" s="30"/>
      <c r="AD214" s="30"/>
      <c r="AE214" s="30"/>
      <c r="AF214" s="30"/>
      <c r="AG214" s="30"/>
      <c r="AH214" s="30"/>
      <c r="AI214" s="30"/>
      <c r="AJ214" s="30"/>
      <c r="AK214" s="30"/>
      <c r="AL214" s="30"/>
      <c r="AM214" s="30"/>
      <c r="AN214" s="30"/>
      <c r="AO214" s="30"/>
      <c r="AP214" s="30"/>
      <c r="AQ214" s="30"/>
      <c r="AR214" s="30"/>
      <c r="AS214" s="21"/>
      <c r="AT214" s="21"/>
      <c r="AU214" s="30"/>
      <c r="AV214" s="30"/>
      <c r="AW214" s="30"/>
      <c r="AX214" s="30"/>
      <c r="AY214" s="30"/>
      <c r="AZ214" s="30"/>
      <c r="BA214" s="30"/>
      <c r="BB214" s="30"/>
      <c r="BC214" s="30"/>
      <c r="BD214" s="30"/>
      <c r="BE214" s="30"/>
      <c r="BF214" s="30"/>
      <c r="BG214" s="30"/>
      <c r="BH214" s="30"/>
      <c r="BI214" s="30"/>
      <c r="BJ214" s="30"/>
      <c r="BK214" s="30"/>
      <c r="BL214" s="30"/>
      <c r="BM214" s="30"/>
      <c r="BN214" s="30"/>
      <c r="BO214" s="30"/>
      <c r="BP214" s="13"/>
    </row>
    <row r="215" spans="1:68" s="12" customFormat="1" ht="14.4" x14ac:dyDescent="0.3">
      <c r="A215" s="39">
        <v>44912</v>
      </c>
      <c r="B215" s="21" t="s">
        <v>209</v>
      </c>
      <c r="C215" s="21" t="s">
        <v>124</v>
      </c>
      <c r="D215" s="21" t="s">
        <v>102</v>
      </c>
      <c r="E215" s="21" t="s">
        <v>103</v>
      </c>
      <c r="F215" s="21" t="s">
        <v>97</v>
      </c>
      <c r="G215" s="21" t="s">
        <v>98</v>
      </c>
      <c r="H215" s="21" t="s">
        <v>91</v>
      </c>
      <c r="I215" s="21" t="s">
        <v>417</v>
      </c>
      <c r="J215" s="21" t="s">
        <v>93</v>
      </c>
      <c r="K215" s="30"/>
      <c r="L215" s="30"/>
      <c r="M215" s="30"/>
      <c r="N215" s="30"/>
      <c r="O215" s="30" t="s">
        <v>616</v>
      </c>
      <c r="P215" s="30" t="s">
        <v>616</v>
      </c>
      <c r="Q215" s="30" t="s">
        <v>616</v>
      </c>
      <c r="R215" s="30" t="s">
        <v>616</v>
      </c>
      <c r="S215" s="30" t="s">
        <v>616</v>
      </c>
      <c r="T215" s="30"/>
      <c r="U215" s="30"/>
      <c r="V215" s="30"/>
      <c r="W215" s="30"/>
      <c r="X215" s="30"/>
      <c r="Y215" s="30"/>
      <c r="Z215" s="30"/>
      <c r="AA215" s="30" t="s">
        <v>616</v>
      </c>
      <c r="AB215" s="30" t="s">
        <v>616</v>
      </c>
      <c r="AC215" s="30" t="s">
        <v>616</v>
      </c>
      <c r="AD215" s="30" t="s">
        <v>616</v>
      </c>
      <c r="AE215" s="30"/>
      <c r="AF215" s="30"/>
      <c r="AG215" s="30"/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21"/>
      <c r="AT215" s="21"/>
      <c r="AU215" s="30"/>
      <c r="AV215" s="30"/>
      <c r="AW215" s="30"/>
      <c r="AX215" s="30"/>
      <c r="AY215" s="30"/>
      <c r="AZ215" s="30"/>
      <c r="BA215" s="30"/>
      <c r="BB215" s="30"/>
      <c r="BC215" s="30"/>
      <c r="BD215" s="30"/>
      <c r="BE215" s="30"/>
      <c r="BF215" s="30"/>
      <c r="BG215"/>
      <c r="BH215"/>
      <c r="BI215"/>
      <c r="BJ215"/>
      <c r="BK215"/>
      <c r="BL215"/>
      <c r="BM215"/>
      <c r="BN215"/>
      <c r="BO215"/>
      <c r="BP215"/>
    </row>
    <row r="216" spans="1:68" s="12" customFormat="1" ht="14.4" x14ac:dyDescent="0.3">
      <c r="A216" s="39">
        <v>44912</v>
      </c>
      <c r="B216" s="21" t="s">
        <v>197</v>
      </c>
      <c r="C216" s="21" t="s">
        <v>198</v>
      </c>
      <c r="D216" s="21" t="s">
        <v>199</v>
      </c>
      <c r="E216" s="21" t="s">
        <v>88</v>
      </c>
      <c r="F216" s="21" t="s">
        <v>97</v>
      </c>
      <c r="G216" s="21" t="s">
        <v>98</v>
      </c>
      <c r="H216" s="21" t="s">
        <v>91</v>
      </c>
      <c r="I216" s="21" t="s">
        <v>418</v>
      </c>
      <c r="J216" s="21" t="s">
        <v>93</v>
      </c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  <c r="AA216" s="30"/>
      <c r="AB216" s="30"/>
      <c r="AC216" s="30"/>
      <c r="AD216" s="30"/>
      <c r="AE216" s="30" t="s">
        <v>616</v>
      </c>
      <c r="AF216" s="30" t="s">
        <v>616</v>
      </c>
      <c r="AG216" s="30" t="s">
        <v>616</v>
      </c>
      <c r="AH216" s="30" t="s">
        <v>616</v>
      </c>
      <c r="AI216" s="30" t="s">
        <v>616</v>
      </c>
      <c r="AJ216" s="30" t="s">
        <v>616</v>
      </c>
      <c r="AK216" s="30" t="s">
        <v>616</v>
      </c>
      <c r="AL216" s="30" t="s">
        <v>616</v>
      </c>
      <c r="AM216" s="30" t="s">
        <v>616</v>
      </c>
      <c r="AN216" s="30" t="s">
        <v>616</v>
      </c>
      <c r="AO216" s="30" t="s">
        <v>616</v>
      </c>
      <c r="AP216" s="30" t="s">
        <v>616</v>
      </c>
      <c r="AQ216" s="30" t="s">
        <v>616</v>
      </c>
      <c r="AR216" s="30"/>
      <c r="AS216" s="21"/>
      <c r="AT216" s="21"/>
      <c r="AU216" s="30"/>
      <c r="AV216" s="30" t="s">
        <v>616</v>
      </c>
      <c r="AW216" s="30" t="s">
        <v>616</v>
      </c>
      <c r="AX216" s="30" t="s">
        <v>616</v>
      </c>
      <c r="AY216" s="30" t="s">
        <v>616</v>
      </c>
      <c r="AZ216" s="30" t="s">
        <v>616</v>
      </c>
      <c r="BA216" s="30" t="s">
        <v>616</v>
      </c>
      <c r="BB216" s="30" t="s">
        <v>616</v>
      </c>
      <c r="BC216" s="30" t="s">
        <v>616</v>
      </c>
      <c r="BD216" s="30" t="s">
        <v>616</v>
      </c>
      <c r="BE216" s="30" t="s">
        <v>616</v>
      </c>
      <c r="BF216" s="30" t="s">
        <v>616</v>
      </c>
      <c r="BG216"/>
      <c r="BH216"/>
      <c r="BI216"/>
      <c r="BJ216"/>
      <c r="BK216"/>
      <c r="BL216"/>
      <c r="BM216"/>
      <c r="BN216"/>
      <c r="BO216"/>
      <c r="BP216"/>
    </row>
    <row r="217" spans="1:68" s="12" customFormat="1" ht="14.4" hidden="1" x14ac:dyDescent="0.25">
      <c r="A217" s="39">
        <v>44912</v>
      </c>
      <c r="B217" s="21" t="s">
        <v>572</v>
      </c>
      <c r="C217" s="21" t="s">
        <v>573</v>
      </c>
      <c r="D217" s="21" t="s">
        <v>574</v>
      </c>
      <c r="E217" s="21" t="s">
        <v>570</v>
      </c>
      <c r="F217" s="21" t="s">
        <v>89</v>
      </c>
      <c r="G217" s="21" t="s">
        <v>98</v>
      </c>
      <c r="H217" s="21" t="s">
        <v>91</v>
      </c>
      <c r="I217" s="21" t="s">
        <v>598</v>
      </c>
      <c r="J217" s="21" t="s">
        <v>93</v>
      </c>
      <c r="K217" s="30"/>
      <c r="L217" s="30" t="s">
        <v>616</v>
      </c>
      <c r="M217" s="30" t="s">
        <v>616</v>
      </c>
      <c r="N217" s="30" t="s">
        <v>616</v>
      </c>
      <c r="O217" s="30" t="s">
        <v>616</v>
      </c>
      <c r="P217" s="30" t="s">
        <v>616</v>
      </c>
      <c r="Q217" s="30" t="s">
        <v>616</v>
      </c>
      <c r="R217" s="30" t="s">
        <v>616</v>
      </c>
      <c r="S217" s="30" t="s">
        <v>616</v>
      </c>
      <c r="T217" s="30"/>
      <c r="U217" s="30"/>
      <c r="V217" s="30"/>
      <c r="W217" s="30"/>
      <c r="X217" s="30" t="s">
        <v>616</v>
      </c>
      <c r="Y217" s="30" t="s">
        <v>616</v>
      </c>
      <c r="Z217" s="30" t="s">
        <v>616</v>
      </c>
      <c r="AA217" s="30" t="s">
        <v>616</v>
      </c>
      <c r="AB217" s="30" t="s">
        <v>616</v>
      </c>
      <c r="AC217" s="30" t="s">
        <v>616</v>
      </c>
      <c r="AD217" s="30" t="s">
        <v>616</v>
      </c>
      <c r="AE217" s="30"/>
      <c r="AF217" s="30"/>
      <c r="AG217" s="30"/>
      <c r="AH217" s="30"/>
      <c r="AI217" s="30"/>
      <c r="AJ217" s="30"/>
      <c r="AK217" s="30"/>
      <c r="AL217" s="30"/>
      <c r="AM217" s="30"/>
      <c r="AN217" s="30"/>
      <c r="AO217" s="30"/>
      <c r="AP217" s="30"/>
      <c r="AQ217" s="30"/>
      <c r="AR217" s="30"/>
      <c r="AS217" s="21"/>
      <c r="AT217" s="21"/>
      <c r="AU217" s="30"/>
      <c r="AV217" s="30"/>
      <c r="AW217" s="30"/>
      <c r="AX217" s="30"/>
      <c r="AY217" s="30"/>
      <c r="AZ217" s="30"/>
      <c r="BA217" s="30"/>
      <c r="BB217" s="30"/>
      <c r="BC217" s="30"/>
      <c r="BD217" s="30"/>
      <c r="BE217" s="30"/>
      <c r="BF217" s="30"/>
      <c r="BG217" s="30"/>
      <c r="BH217" s="30"/>
      <c r="BI217" s="30"/>
      <c r="BJ217" s="30"/>
      <c r="BK217" s="30"/>
      <c r="BL217" s="30"/>
      <c r="BM217" s="30"/>
      <c r="BN217" s="30"/>
      <c r="BO217" s="30"/>
      <c r="BP217" s="13"/>
    </row>
    <row r="218" spans="1:68" s="12" customFormat="1" ht="15" customHeight="1" x14ac:dyDescent="0.25">
      <c r="A218" s="39">
        <v>44913</v>
      </c>
      <c r="B218" s="21" t="s">
        <v>86</v>
      </c>
      <c r="C218" s="21" t="s">
        <v>86</v>
      </c>
      <c r="D218" s="21" t="s">
        <v>87</v>
      </c>
      <c r="E218" s="21" t="s">
        <v>88</v>
      </c>
      <c r="F218" s="21" t="s">
        <v>97</v>
      </c>
      <c r="G218" s="21" t="s">
        <v>98</v>
      </c>
      <c r="H218" s="21" t="s">
        <v>91</v>
      </c>
      <c r="I218" s="21" t="s">
        <v>410</v>
      </c>
      <c r="J218" s="21" t="s">
        <v>93</v>
      </c>
      <c r="K218" s="30"/>
      <c r="L218" s="30" t="s">
        <v>616</v>
      </c>
      <c r="M218" s="30" t="s">
        <v>616</v>
      </c>
      <c r="N218" s="30" t="s">
        <v>616</v>
      </c>
      <c r="O218" s="30" t="s">
        <v>616</v>
      </c>
      <c r="P218" s="30" t="s">
        <v>616</v>
      </c>
      <c r="Q218" s="30"/>
      <c r="R218" s="30"/>
      <c r="S218" s="30"/>
      <c r="T218" s="30"/>
      <c r="U218" s="30"/>
      <c r="V218" s="30"/>
      <c r="W218" s="30"/>
      <c r="X218" s="30" t="s">
        <v>616</v>
      </c>
      <c r="Y218" s="30" t="s">
        <v>616</v>
      </c>
      <c r="Z218" s="30" t="s">
        <v>616</v>
      </c>
      <c r="AA218" s="30" t="s">
        <v>616</v>
      </c>
      <c r="AB218" s="30" t="s">
        <v>616</v>
      </c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21"/>
      <c r="AT218" s="21"/>
      <c r="AU218" s="30"/>
      <c r="AV218" s="30"/>
      <c r="AW218" s="30"/>
      <c r="AX218" s="30"/>
      <c r="AY218" s="30"/>
      <c r="AZ218" s="30"/>
      <c r="BA218" s="30"/>
      <c r="BB218" s="30"/>
      <c r="BC218" s="30"/>
      <c r="BD218" s="30"/>
      <c r="BE218" s="30"/>
      <c r="BF218" s="30"/>
      <c r="BG218" s="30"/>
      <c r="BH218" s="30"/>
      <c r="BI218" s="30"/>
      <c r="BJ218" s="30"/>
      <c r="BK218" s="30"/>
      <c r="BL218" s="30"/>
      <c r="BM218" s="30"/>
      <c r="BN218" s="30"/>
      <c r="BO218" s="30"/>
      <c r="BP218" s="13"/>
    </row>
    <row r="219" spans="1:68" s="12" customFormat="1" ht="15" customHeight="1" x14ac:dyDescent="0.25">
      <c r="A219" s="39">
        <v>44913</v>
      </c>
      <c r="B219" s="21" t="s">
        <v>283</v>
      </c>
      <c r="C219" s="21" t="s">
        <v>284</v>
      </c>
      <c r="D219" s="21" t="s">
        <v>285</v>
      </c>
      <c r="E219" s="21" t="s">
        <v>88</v>
      </c>
      <c r="F219" s="21" t="s">
        <v>97</v>
      </c>
      <c r="G219" s="21" t="s">
        <v>98</v>
      </c>
      <c r="H219" s="21" t="s">
        <v>91</v>
      </c>
      <c r="I219" s="21" t="s">
        <v>414</v>
      </c>
      <c r="J219" s="21" t="s">
        <v>93</v>
      </c>
      <c r="K219" s="30"/>
      <c r="L219" s="30" t="s">
        <v>616</v>
      </c>
      <c r="M219" s="30" t="s">
        <v>616</v>
      </c>
      <c r="N219" s="30" t="s">
        <v>616</v>
      </c>
      <c r="O219" s="30" t="s">
        <v>616</v>
      </c>
      <c r="P219" s="30" t="s">
        <v>616</v>
      </c>
      <c r="Q219" s="30" t="s">
        <v>616</v>
      </c>
      <c r="R219" s="30" t="s">
        <v>616</v>
      </c>
      <c r="S219" s="30" t="s">
        <v>616</v>
      </c>
      <c r="T219" s="30"/>
      <c r="U219" s="30"/>
      <c r="V219" s="30"/>
      <c r="W219" s="30"/>
      <c r="X219" s="30" t="s">
        <v>616</v>
      </c>
      <c r="Y219" s="30" t="s">
        <v>616</v>
      </c>
      <c r="Z219" s="30" t="s">
        <v>616</v>
      </c>
      <c r="AA219" s="30" t="s">
        <v>616</v>
      </c>
      <c r="AB219" s="30" t="s">
        <v>616</v>
      </c>
      <c r="AC219" s="30" t="s">
        <v>616</v>
      </c>
      <c r="AD219" s="30" t="s">
        <v>616</v>
      </c>
      <c r="AE219" s="30"/>
      <c r="AF219" s="30"/>
      <c r="AG219" s="30"/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21"/>
      <c r="AT219" s="21"/>
      <c r="AU219" s="30"/>
      <c r="AV219" s="30"/>
      <c r="AW219" s="30"/>
      <c r="AX219" s="30"/>
      <c r="AY219" s="30"/>
      <c r="AZ219" s="30"/>
      <c r="BA219" s="30"/>
      <c r="BB219" s="30"/>
      <c r="BC219" s="30"/>
      <c r="BD219" s="30"/>
      <c r="BE219" s="30"/>
      <c r="BF219" s="30"/>
      <c r="BG219" s="30"/>
      <c r="BH219" s="30"/>
      <c r="BI219" s="30"/>
      <c r="BJ219" s="30"/>
      <c r="BK219" s="30"/>
      <c r="BL219" s="30"/>
      <c r="BM219" s="30"/>
      <c r="BN219" s="30"/>
      <c r="BO219" s="30"/>
      <c r="BP219" s="13"/>
    </row>
    <row r="220" spans="1:68" s="12" customFormat="1" ht="15" customHeight="1" x14ac:dyDescent="0.3">
      <c r="A220" s="39">
        <v>44913</v>
      </c>
      <c r="B220" s="21" t="s">
        <v>180</v>
      </c>
      <c r="C220" s="21" t="s">
        <v>181</v>
      </c>
      <c r="D220" s="21" t="s">
        <v>182</v>
      </c>
      <c r="E220" s="21" t="s">
        <v>88</v>
      </c>
      <c r="F220" s="21" t="s">
        <v>97</v>
      </c>
      <c r="G220" s="21" t="s">
        <v>98</v>
      </c>
      <c r="H220" s="21" t="s">
        <v>183</v>
      </c>
      <c r="I220" s="21" t="s">
        <v>416</v>
      </c>
      <c r="J220" s="21" t="s">
        <v>93</v>
      </c>
      <c r="K220" s="30"/>
      <c r="L220" s="30"/>
      <c r="M220" s="30"/>
      <c r="N220" s="30"/>
      <c r="O220" s="30"/>
      <c r="P220" s="30" t="s">
        <v>616</v>
      </c>
      <c r="Q220" s="30" t="s">
        <v>616</v>
      </c>
      <c r="R220" s="30" t="s">
        <v>616</v>
      </c>
      <c r="S220" s="30" t="s">
        <v>616</v>
      </c>
      <c r="T220" s="30"/>
      <c r="U220" s="30"/>
      <c r="V220" s="30"/>
      <c r="W220" s="30"/>
      <c r="X220" s="30"/>
      <c r="Y220" s="30"/>
      <c r="Z220" s="30"/>
      <c r="AA220" s="30"/>
      <c r="AB220" s="30" t="s">
        <v>616</v>
      </c>
      <c r="AC220" s="30" t="s">
        <v>616</v>
      </c>
      <c r="AD220" s="30" t="s">
        <v>616</v>
      </c>
      <c r="AE220" s="30"/>
      <c r="AF220" s="30"/>
      <c r="AG220" s="30"/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21"/>
      <c r="AT220" s="21"/>
      <c r="AU220" s="30"/>
      <c r="AV220" s="30"/>
      <c r="AW220" s="30"/>
      <c r="AX220" s="30"/>
      <c r="AY220" s="30"/>
      <c r="AZ220" s="30"/>
      <c r="BA220" s="30"/>
      <c r="BB220" s="30"/>
      <c r="BC220" s="30"/>
      <c r="BD220" s="30"/>
      <c r="BE220" s="30"/>
      <c r="BF220" s="30"/>
      <c r="BG220"/>
      <c r="BH220"/>
      <c r="BI220"/>
      <c r="BJ220"/>
      <c r="BK220"/>
      <c r="BL220"/>
      <c r="BM220"/>
      <c r="BN220"/>
      <c r="BO220"/>
      <c r="BP220"/>
    </row>
    <row r="221" spans="1:68" s="12" customFormat="1" ht="15" customHeight="1" x14ac:dyDescent="0.3">
      <c r="A221" s="39">
        <v>44913</v>
      </c>
      <c r="B221" s="21" t="s">
        <v>209</v>
      </c>
      <c r="C221" s="21" t="s">
        <v>124</v>
      </c>
      <c r="D221" s="21" t="s">
        <v>102</v>
      </c>
      <c r="E221" s="21" t="s">
        <v>103</v>
      </c>
      <c r="F221" s="21" t="s">
        <v>97</v>
      </c>
      <c r="G221" s="21" t="s">
        <v>98</v>
      </c>
      <c r="H221" s="21" t="s">
        <v>91</v>
      </c>
      <c r="I221" s="21" t="s">
        <v>417</v>
      </c>
      <c r="J221" s="21" t="s">
        <v>93</v>
      </c>
      <c r="K221" s="30"/>
      <c r="L221" s="30" t="s">
        <v>616</v>
      </c>
      <c r="M221" s="30" t="s">
        <v>616</v>
      </c>
      <c r="N221" s="30" t="s">
        <v>616</v>
      </c>
      <c r="O221" s="30"/>
      <c r="P221" s="30"/>
      <c r="Q221" s="30"/>
      <c r="R221" s="30"/>
      <c r="S221" s="30"/>
      <c r="T221" s="30"/>
      <c r="U221" s="30"/>
      <c r="V221" s="30"/>
      <c r="W221" s="30"/>
      <c r="X221" s="30" t="s">
        <v>616</v>
      </c>
      <c r="Y221" s="30" t="s">
        <v>616</v>
      </c>
      <c r="Z221" s="30" t="s">
        <v>616</v>
      </c>
      <c r="AA221" s="30"/>
      <c r="AB221" s="30"/>
      <c r="AC221" s="30"/>
      <c r="AD221" s="30"/>
      <c r="AE221" s="30"/>
      <c r="AF221" s="30"/>
      <c r="AG221" s="30"/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21"/>
      <c r="AT221" s="21"/>
      <c r="AU221" s="30"/>
      <c r="AV221" s="30"/>
      <c r="AW221" s="30"/>
      <c r="AX221" s="30"/>
      <c r="AY221" s="30"/>
      <c r="AZ221" s="30"/>
      <c r="BA221" s="30"/>
      <c r="BB221" s="30"/>
      <c r="BC221" s="30"/>
      <c r="BD221" s="30"/>
      <c r="BE221" s="30"/>
      <c r="BF221" s="30"/>
      <c r="BG221"/>
      <c r="BH221"/>
      <c r="BI221"/>
      <c r="BJ221"/>
      <c r="BK221"/>
      <c r="BL221"/>
      <c r="BM221"/>
      <c r="BN221"/>
      <c r="BO221"/>
      <c r="BP221"/>
    </row>
    <row r="222" spans="1:68" s="12" customFormat="1" ht="15" customHeight="1" x14ac:dyDescent="0.3">
      <c r="A222" s="39">
        <v>44913</v>
      </c>
      <c r="B222" s="21" t="s">
        <v>119</v>
      </c>
      <c r="C222" s="21" t="s">
        <v>120</v>
      </c>
      <c r="D222" s="21" t="s">
        <v>121</v>
      </c>
      <c r="E222" s="21" t="s">
        <v>88</v>
      </c>
      <c r="F222" s="21" t="s">
        <v>97</v>
      </c>
      <c r="G222" s="21" t="s">
        <v>98</v>
      </c>
      <c r="H222" s="21" t="s">
        <v>91</v>
      </c>
      <c r="I222" s="21" t="s">
        <v>419</v>
      </c>
      <c r="J222" s="21" t="s">
        <v>93</v>
      </c>
      <c r="K222" s="30"/>
      <c r="L222" s="30" t="s">
        <v>616</v>
      </c>
      <c r="M222" s="30" t="s">
        <v>616</v>
      </c>
      <c r="N222" s="30" t="s">
        <v>616</v>
      </c>
      <c r="O222" s="30" t="s">
        <v>616</v>
      </c>
      <c r="P222" s="30" t="s">
        <v>616</v>
      </c>
      <c r="Q222" s="30" t="s">
        <v>616</v>
      </c>
      <c r="R222" s="30" t="s">
        <v>616</v>
      </c>
      <c r="S222" s="30" t="s">
        <v>616</v>
      </c>
      <c r="T222" s="30"/>
      <c r="U222" s="30"/>
      <c r="V222" s="30"/>
      <c r="W222" s="30"/>
      <c r="X222" s="30" t="s">
        <v>616</v>
      </c>
      <c r="Y222" s="30" t="s">
        <v>616</v>
      </c>
      <c r="Z222" s="30" t="s">
        <v>616</v>
      </c>
      <c r="AA222" s="30" t="s">
        <v>616</v>
      </c>
      <c r="AB222" s="30" t="s">
        <v>616</v>
      </c>
      <c r="AC222" s="30" t="s">
        <v>616</v>
      </c>
      <c r="AD222" s="30" t="s">
        <v>616</v>
      </c>
      <c r="AE222" s="30"/>
      <c r="AF222" s="30"/>
      <c r="AG222" s="30"/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21"/>
      <c r="AT222" s="21"/>
      <c r="AU222" s="30"/>
      <c r="AV222" s="30"/>
      <c r="AW222" s="30"/>
      <c r="AX222" s="30"/>
      <c r="AY222" s="30"/>
      <c r="AZ222" s="30"/>
      <c r="BA222" s="30"/>
      <c r="BB222" s="30"/>
      <c r="BC222" s="30"/>
      <c r="BD222" s="30"/>
      <c r="BE222" s="30"/>
      <c r="BF222" s="30"/>
      <c r="BG222"/>
      <c r="BH222"/>
      <c r="BI222"/>
      <c r="BJ222"/>
      <c r="BK222"/>
      <c r="BL222"/>
      <c r="BM222"/>
      <c r="BN222"/>
      <c r="BO222"/>
      <c r="BP222"/>
    </row>
    <row r="223" spans="1:68" s="12" customFormat="1" ht="15" customHeight="1" x14ac:dyDescent="0.3">
      <c r="A223" s="39">
        <v>44913</v>
      </c>
      <c r="B223" s="21" t="s">
        <v>289</v>
      </c>
      <c r="C223" s="21" t="s">
        <v>290</v>
      </c>
      <c r="D223" s="21" t="s">
        <v>291</v>
      </c>
      <c r="E223" s="21" t="s">
        <v>88</v>
      </c>
      <c r="F223" s="21" t="s">
        <v>97</v>
      </c>
      <c r="G223" s="21" t="s">
        <v>98</v>
      </c>
      <c r="H223" s="21" t="s">
        <v>91</v>
      </c>
      <c r="I223" s="21" t="s">
        <v>420</v>
      </c>
      <c r="J223" s="21" t="s">
        <v>93</v>
      </c>
      <c r="K223" s="30"/>
      <c r="L223" s="30" t="s">
        <v>616</v>
      </c>
      <c r="M223" s="30" t="s">
        <v>616</v>
      </c>
      <c r="N223" s="30" t="s">
        <v>616</v>
      </c>
      <c r="O223" s="30" t="s">
        <v>616</v>
      </c>
      <c r="P223" s="30" t="s">
        <v>616</v>
      </c>
      <c r="Q223" s="30"/>
      <c r="R223" s="30"/>
      <c r="S223" s="30"/>
      <c r="T223" s="30"/>
      <c r="U223" s="30"/>
      <c r="V223" s="30"/>
      <c r="W223" s="30"/>
      <c r="X223" s="30" t="s">
        <v>616</v>
      </c>
      <c r="Y223" s="30" t="s">
        <v>616</v>
      </c>
      <c r="Z223" s="30" t="s">
        <v>616</v>
      </c>
      <c r="AA223" s="30" t="s">
        <v>616</v>
      </c>
      <c r="AB223" s="30" t="s">
        <v>616</v>
      </c>
      <c r="AC223" s="30"/>
      <c r="AD223" s="30"/>
      <c r="AE223" s="30"/>
      <c r="AF223" s="30"/>
      <c r="AG223" s="30"/>
      <c r="AH223" s="30"/>
      <c r="AI223" s="30"/>
      <c r="AJ223" s="30"/>
      <c r="AK223" s="30"/>
      <c r="AL223" s="30"/>
      <c r="AM223" s="30"/>
      <c r="AN223" s="30"/>
      <c r="AO223" s="30"/>
      <c r="AP223" s="30"/>
      <c r="AQ223" s="30"/>
      <c r="AR223" s="30"/>
      <c r="AS223" s="21"/>
      <c r="AT223" s="21"/>
      <c r="AU223" s="30"/>
      <c r="AV223" s="30"/>
      <c r="AW223" s="30"/>
      <c r="AX223" s="30"/>
      <c r="AY223" s="30"/>
      <c r="AZ223" s="30"/>
      <c r="BA223" s="30"/>
      <c r="BB223" s="30"/>
      <c r="BC223" s="30"/>
      <c r="BD223" s="30"/>
      <c r="BE223" s="30"/>
      <c r="BF223" s="30"/>
      <c r="BG223"/>
      <c r="BH223"/>
      <c r="BI223"/>
      <c r="BJ223"/>
      <c r="BK223"/>
      <c r="BL223"/>
      <c r="BM223"/>
      <c r="BN223"/>
      <c r="BO223"/>
      <c r="BP223"/>
    </row>
    <row r="224" spans="1:68" s="12" customFormat="1" ht="14.4" x14ac:dyDescent="0.25">
      <c r="A224" s="39">
        <v>44913</v>
      </c>
      <c r="B224" s="21" t="s">
        <v>276</v>
      </c>
      <c r="C224" s="21" t="s">
        <v>261</v>
      </c>
      <c r="D224" s="21" t="s">
        <v>262</v>
      </c>
      <c r="E224" s="21" t="s">
        <v>88</v>
      </c>
      <c r="F224" s="21" t="s">
        <v>97</v>
      </c>
      <c r="G224" s="21" t="s">
        <v>98</v>
      </c>
      <c r="H224" s="21" t="s">
        <v>91</v>
      </c>
      <c r="I224" s="21" t="s">
        <v>421</v>
      </c>
      <c r="J224" s="21" t="s">
        <v>93</v>
      </c>
      <c r="K224" s="30" t="s">
        <v>616</v>
      </c>
      <c r="L224" s="30" t="s">
        <v>616</v>
      </c>
      <c r="M224" s="30" t="s">
        <v>616</v>
      </c>
      <c r="N224" s="30" t="s">
        <v>616</v>
      </c>
      <c r="O224" s="30" t="s">
        <v>616</v>
      </c>
      <c r="P224" s="30" t="s">
        <v>616</v>
      </c>
      <c r="Q224" s="30" t="s">
        <v>616</v>
      </c>
      <c r="R224" s="30" t="s">
        <v>616</v>
      </c>
      <c r="S224" s="30" t="s">
        <v>616</v>
      </c>
      <c r="T224" s="30"/>
      <c r="U224" s="30"/>
      <c r="V224" s="30"/>
      <c r="W224" s="30" t="s">
        <v>616</v>
      </c>
      <c r="X224" s="30" t="s">
        <v>616</v>
      </c>
      <c r="Y224" s="30" t="s">
        <v>616</v>
      </c>
      <c r="Z224" s="30" t="s">
        <v>616</v>
      </c>
      <c r="AA224" s="30" t="s">
        <v>616</v>
      </c>
      <c r="AB224" s="30" t="s">
        <v>616</v>
      </c>
      <c r="AC224" s="30" t="s">
        <v>616</v>
      </c>
      <c r="AD224" s="30" t="s">
        <v>616</v>
      </c>
      <c r="AE224" s="30"/>
      <c r="AF224" s="30"/>
      <c r="AG224" s="30"/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21"/>
      <c r="AT224" s="21"/>
      <c r="AU224" s="30"/>
      <c r="AV224" s="30"/>
      <c r="AW224" s="30"/>
      <c r="AX224" s="30"/>
      <c r="AY224" s="30"/>
      <c r="AZ224" s="30"/>
      <c r="BA224" s="30"/>
      <c r="BB224" s="30"/>
      <c r="BC224" s="30"/>
      <c r="BD224" s="30"/>
      <c r="BE224" s="30"/>
      <c r="BF224" s="30"/>
      <c r="BG224" s="30"/>
      <c r="BH224" s="30"/>
      <c r="BI224" s="30"/>
      <c r="BJ224" s="30"/>
      <c r="BK224" s="30"/>
      <c r="BL224" s="30"/>
      <c r="BM224" s="30"/>
      <c r="BN224" s="30"/>
      <c r="BO224" s="30"/>
      <c r="BP224" s="22"/>
    </row>
    <row r="225" spans="1:68" s="12" customFormat="1" ht="15" customHeight="1" x14ac:dyDescent="0.25">
      <c r="A225" s="39">
        <v>44913</v>
      </c>
      <c r="B225" s="21" t="s">
        <v>172</v>
      </c>
      <c r="C225" s="21" t="s">
        <v>173</v>
      </c>
      <c r="D225" s="21" t="s">
        <v>174</v>
      </c>
      <c r="E225" s="21" t="s">
        <v>88</v>
      </c>
      <c r="F225" s="21" t="s">
        <v>97</v>
      </c>
      <c r="G225" s="21" t="s">
        <v>98</v>
      </c>
      <c r="H225" s="21" t="s">
        <v>91</v>
      </c>
      <c r="I225" s="21" t="s">
        <v>422</v>
      </c>
      <c r="J225" s="21" t="s">
        <v>93</v>
      </c>
      <c r="K225" s="30" t="s">
        <v>616</v>
      </c>
      <c r="L225" s="30" t="s">
        <v>616</v>
      </c>
      <c r="M225" s="30" t="s">
        <v>616</v>
      </c>
      <c r="N225" s="30" t="s">
        <v>616</v>
      </c>
      <c r="O225" s="30" t="s">
        <v>616</v>
      </c>
      <c r="P225" s="30" t="s">
        <v>616</v>
      </c>
      <c r="Q225" s="30" t="s">
        <v>616</v>
      </c>
      <c r="R225" s="30" t="s">
        <v>616</v>
      </c>
      <c r="S225" s="30" t="s">
        <v>616</v>
      </c>
      <c r="T225" s="30"/>
      <c r="U225" s="30"/>
      <c r="V225" s="30"/>
      <c r="W225" s="30" t="s">
        <v>616</v>
      </c>
      <c r="X225" s="30" t="s">
        <v>616</v>
      </c>
      <c r="Y225" s="30" t="s">
        <v>616</v>
      </c>
      <c r="Z225" s="30" t="s">
        <v>616</v>
      </c>
      <c r="AA225" s="30" t="s">
        <v>616</v>
      </c>
      <c r="AB225" s="30" t="s">
        <v>616</v>
      </c>
      <c r="AC225" s="30" t="s">
        <v>616</v>
      </c>
      <c r="AD225" s="30" t="s">
        <v>616</v>
      </c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21"/>
      <c r="AT225" s="21"/>
      <c r="AU225" s="30"/>
      <c r="AV225" s="30"/>
      <c r="AW225" s="30"/>
      <c r="AX225" s="30"/>
      <c r="AY225" s="30"/>
      <c r="AZ225" s="30"/>
      <c r="BA225" s="30"/>
      <c r="BB225" s="30"/>
      <c r="BC225" s="30"/>
      <c r="BD225" s="30"/>
      <c r="BE225" s="30"/>
      <c r="BF225" s="30"/>
      <c r="BG225" s="30"/>
      <c r="BH225" s="30"/>
      <c r="BI225" s="30"/>
      <c r="BJ225" s="30"/>
      <c r="BK225" s="30"/>
      <c r="BL225" s="30"/>
      <c r="BM225" s="30"/>
      <c r="BN225" s="30"/>
      <c r="BO225" s="30"/>
      <c r="BP225" s="13"/>
    </row>
    <row r="226" spans="1:68" s="12" customFormat="1" ht="14.4" x14ac:dyDescent="0.3">
      <c r="A226" s="39">
        <v>44913</v>
      </c>
      <c r="B226" s="21" t="s">
        <v>302</v>
      </c>
      <c r="C226" s="21" t="s">
        <v>186</v>
      </c>
      <c r="D226" s="21" t="s">
        <v>187</v>
      </c>
      <c r="E226" s="21" t="s">
        <v>88</v>
      </c>
      <c r="F226" s="21" t="s">
        <v>97</v>
      </c>
      <c r="G226" s="21" t="s">
        <v>113</v>
      </c>
      <c r="H226" s="21" t="s">
        <v>91</v>
      </c>
      <c r="I226" s="21" t="s">
        <v>423</v>
      </c>
      <c r="J226" s="21" t="s">
        <v>93</v>
      </c>
      <c r="K226" s="30"/>
      <c r="L226" s="30" t="s">
        <v>616</v>
      </c>
      <c r="M226" s="30" t="s">
        <v>616</v>
      </c>
      <c r="N226" s="30" t="s">
        <v>616</v>
      </c>
      <c r="O226" s="30" t="s">
        <v>616</v>
      </c>
      <c r="P226" s="30" t="s">
        <v>616</v>
      </c>
      <c r="Q226" s="30" t="s">
        <v>616</v>
      </c>
      <c r="R226" s="30" t="s">
        <v>616</v>
      </c>
      <c r="S226" s="30"/>
      <c r="T226" s="30"/>
      <c r="U226" s="30"/>
      <c r="V226" s="30"/>
      <c r="W226" s="30"/>
      <c r="X226" s="30" t="s">
        <v>616</v>
      </c>
      <c r="Y226" s="30" t="s">
        <v>616</v>
      </c>
      <c r="Z226" s="30" t="s">
        <v>616</v>
      </c>
      <c r="AA226" s="30" t="s">
        <v>616</v>
      </c>
      <c r="AB226" s="30" t="s">
        <v>616</v>
      </c>
      <c r="AC226" s="30" t="s">
        <v>616</v>
      </c>
      <c r="AD226" s="30" t="s">
        <v>616</v>
      </c>
      <c r="AE226" s="30"/>
      <c r="AF226" s="30"/>
      <c r="AG226" s="30"/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21"/>
      <c r="AT226" s="21"/>
      <c r="AU226" s="30"/>
      <c r="AV226" s="30"/>
      <c r="AW226" s="30"/>
      <c r="AX226" s="30"/>
      <c r="AY226" s="30"/>
      <c r="AZ226" s="30"/>
      <c r="BA226" s="30"/>
      <c r="BB226" s="30"/>
      <c r="BC226" s="30"/>
      <c r="BD226" s="30"/>
      <c r="BE226" s="30"/>
      <c r="BF226" s="30"/>
      <c r="BG226"/>
      <c r="BH226"/>
      <c r="BI226"/>
      <c r="BJ226"/>
      <c r="BK226"/>
      <c r="BL226"/>
      <c r="BM226"/>
      <c r="BN226"/>
      <c r="BO226"/>
      <c r="BP226"/>
    </row>
    <row r="227" spans="1:68" s="12" customFormat="1" ht="14.4" x14ac:dyDescent="0.3">
      <c r="A227" s="39">
        <v>44913</v>
      </c>
      <c r="B227" s="21" t="s">
        <v>278</v>
      </c>
      <c r="C227" s="21" t="s">
        <v>279</v>
      </c>
      <c r="D227" s="21" t="s">
        <v>280</v>
      </c>
      <c r="E227" s="21" t="s">
        <v>88</v>
      </c>
      <c r="F227" s="21" t="s">
        <v>97</v>
      </c>
      <c r="G227" s="21" t="s">
        <v>98</v>
      </c>
      <c r="H227" s="21" t="s">
        <v>91</v>
      </c>
      <c r="I227" s="21" t="s">
        <v>424</v>
      </c>
      <c r="J227" s="21" t="s">
        <v>93</v>
      </c>
      <c r="K227" s="30"/>
      <c r="L227" s="30" t="s">
        <v>616</v>
      </c>
      <c r="M227" s="30" t="s">
        <v>616</v>
      </c>
      <c r="N227" s="30" t="s">
        <v>616</v>
      </c>
      <c r="O227" s="30" t="s">
        <v>616</v>
      </c>
      <c r="P227" s="30" t="s">
        <v>616</v>
      </c>
      <c r="Q227" s="30" t="s">
        <v>616</v>
      </c>
      <c r="R227" s="30" t="s">
        <v>616</v>
      </c>
      <c r="S227" s="30"/>
      <c r="T227" s="30"/>
      <c r="U227" s="30"/>
      <c r="V227" s="30"/>
      <c r="W227" s="30"/>
      <c r="X227" s="30" t="s">
        <v>616</v>
      </c>
      <c r="Y227" s="30" t="s">
        <v>616</v>
      </c>
      <c r="Z227" s="30" t="s">
        <v>616</v>
      </c>
      <c r="AA227" s="30" t="s">
        <v>616</v>
      </c>
      <c r="AB227" s="30" t="s">
        <v>616</v>
      </c>
      <c r="AC227" s="30" t="s">
        <v>616</v>
      </c>
      <c r="AD227" s="30" t="s">
        <v>616</v>
      </c>
      <c r="AE227" s="30"/>
      <c r="AF227" s="30"/>
      <c r="AG227" s="30"/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21"/>
      <c r="AT227" s="21"/>
      <c r="AU227" s="30"/>
      <c r="AV227" s="30"/>
      <c r="AW227" s="30"/>
      <c r="AX227" s="30"/>
      <c r="AY227" s="30"/>
      <c r="AZ227" s="30"/>
      <c r="BA227" s="30"/>
      <c r="BB227" s="30"/>
      <c r="BC227" s="30"/>
      <c r="BD227" s="30"/>
      <c r="BE227" s="30"/>
      <c r="BF227" s="30"/>
      <c r="BG227"/>
      <c r="BH227"/>
      <c r="BI227"/>
      <c r="BJ227"/>
      <c r="BK227"/>
      <c r="BL227"/>
      <c r="BM227"/>
      <c r="BN227"/>
      <c r="BO227"/>
      <c r="BP227"/>
    </row>
    <row r="228" spans="1:68" s="12" customFormat="1" ht="14.4" x14ac:dyDescent="0.3">
      <c r="A228" s="39">
        <v>44913</v>
      </c>
      <c r="B228" s="21" t="s">
        <v>193</v>
      </c>
      <c r="C228" s="21" t="s">
        <v>194</v>
      </c>
      <c r="D228" s="21" t="s">
        <v>195</v>
      </c>
      <c r="E228" s="21" t="s">
        <v>88</v>
      </c>
      <c r="F228" s="21" t="s">
        <v>97</v>
      </c>
      <c r="G228" s="21" t="s">
        <v>98</v>
      </c>
      <c r="H228" s="21" t="s">
        <v>91</v>
      </c>
      <c r="I228" s="21" t="s">
        <v>425</v>
      </c>
      <c r="J228" s="21" t="s">
        <v>93</v>
      </c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 t="s">
        <v>616</v>
      </c>
      <c r="AF228" s="30" t="s">
        <v>616</v>
      </c>
      <c r="AG228" s="30" t="s">
        <v>616</v>
      </c>
      <c r="AH228" s="30" t="s">
        <v>616</v>
      </c>
      <c r="AI228" s="30" t="s">
        <v>616</v>
      </c>
      <c r="AJ228" s="30" t="s">
        <v>616</v>
      </c>
      <c r="AK228" s="30" t="s">
        <v>616</v>
      </c>
      <c r="AL228" s="30" t="s">
        <v>616</v>
      </c>
      <c r="AM228" s="30" t="s">
        <v>616</v>
      </c>
      <c r="AN228" s="30" t="s">
        <v>616</v>
      </c>
      <c r="AO228" s="30" t="s">
        <v>616</v>
      </c>
      <c r="AP228" s="30" t="s">
        <v>616</v>
      </c>
      <c r="AQ228" s="30"/>
      <c r="AR228" s="30"/>
      <c r="AS228" s="21"/>
      <c r="AT228" s="21"/>
      <c r="AU228" s="30"/>
      <c r="AV228" s="30" t="s">
        <v>616</v>
      </c>
      <c r="AW228" s="30" t="s">
        <v>616</v>
      </c>
      <c r="AX228" s="30" t="s">
        <v>616</v>
      </c>
      <c r="AY228" s="30" t="s">
        <v>616</v>
      </c>
      <c r="AZ228" s="30" t="s">
        <v>616</v>
      </c>
      <c r="BA228" s="30" t="s">
        <v>616</v>
      </c>
      <c r="BB228" s="30" t="s">
        <v>616</v>
      </c>
      <c r="BC228" s="30" t="s">
        <v>616</v>
      </c>
      <c r="BD228" s="30" t="s">
        <v>616</v>
      </c>
      <c r="BE228" s="30" t="s">
        <v>616</v>
      </c>
      <c r="BF228" s="30" t="s">
        <v>616</v>
      </c>
      <c r="BG228"/>
      <c r="BH228"/>
      <c r="BI228"/>
      <c r="BJ228"/>
      <c r="BK228"/>
      <c r="BL228"/>
      <c r="BM228"/>
      <c r="BN228"/>
      <c r="BO228"/>
      <c r="BP228"/>
    </row>
    <row r="229" spans="1:68" s="12" customFormat="1" ht="14.4" x14ac:dyDescent="0.25">
      <c r="A229" s="39">
        <v>44913</v>
      </c>
      <c r="B229" s="21" t="s">
        <v>189</v>
      </c>
      <c r="C229" s="21" t="s">
        <v>190</v>
      </c>
      <c r="D229" s="21" t="s">
        <v>191</v>
      </c>
      <c r="E229" s="21" t="s">
        <v>103</v>
      </c>
      <c r="F229" s="21" t="s">
        <v>97</v>
      </c>
      <c r="G229" s="21" t="s">
        <v>98</v>
      </c>
      <c r="H229" s="21" t="s">
        <v>91</v>
      </c>
      <c r="I229" s="21" t="s">
        <v>426</v>
      </c>
      <c r="J229" s="21" t="s">
        <v>204</v>
      </c>
      <c r="K229" s="30"/>
      <c r="L229" s="30" t="s">
        <v>616</v>
      </c>
      <c r="M229" s="30" t="s">
        <v>616</v>
      </c>
      <c r="N229" s="30" t="s">
        <v>616</v>
      </c>
      <c r="O229" s="30" t="s">
        <v>616</v>
      </c>
      <c r="P229" s="30" t="s">
        <v>616</v>
      </c>
      <c r="Q229" s="30" t="s">
        <v>616</v>
      </c>
      <c r="R229" s="30" t="s">
        <v>616</v>
      </c>
      <c r="S229" s="30" t="s">
        <v>616</v>
      </c>
      <c r="T229" s="30"/>
      <c r="U229" s="30"/>
      <c r="V229" s="30"/>
      <c r="W229" s="30"/>
      <c r="X229" s="30" t="s">
        <v>616</v>
      </c>
      <c r="Y229" s="30" t="s">
        <v>616</v>
      </c>
      <c r="Z229" s="30" t="s">
        <v>616</v>
      </c>
      <c r="AA229" s="30" t="s">
        <v>616</v>
      </c>
      <c r="AB229" s="30" t="s">
        <v>616</v>
      </c>
      <c r="AC229" s="30" t="s">
        <v>616</v>
      </c>
      <c r="AD229" s="30" t="s">
        <v>616</v>
      </c>
      <c r="AE229" s="30"/>
      <c r="AF229" s="30"/>
      <c r="AG229" s="30"/>
      <c r="AH229" s="30"/>
      <c r="AI229" s="30"/>
      <c r="AJ229" s="30"/>
      <c r="AK229" s="30"/>
      <c r="AL229" s="30"/>
      <c r="AM229" s="30"/>
      <c r="AN229" s="30"/>
      <c r="AO229" s="30"/>
      <c r="AP229" s="30"/>
      <c r="AQ229" s="30"/>
      <c r="AR229" s="30"/>
      <c r="AS229" s="21"/>
      <c r="AT229" s="21"/>
      <c r="AU229" s="30"/>
      <c r="AV229" s="30"/>
      <c r="AW229" s="30"/>
      <c r="AX229" s="30"/>
      <c r="AY229" s="30"/>
      <c r="AZ229" s="30"/>
      <c r="BA229" s="30"/>
      <c r="BB229" s="30"/>
      <c r="BC229" s="30"/>
      <c r="BD229" s="30"/>
      <c r="BE229" s="30"/>
      <c r="BF229" s="30"/>
      <c r="BG229" s="30"/>
      <c r="BH229" s="30"/>
      <c r="BI229" s="30"/>
      <c r="BJ229" s="30"/>
      <c r="BK229" s="30"/>
      <c r="BL229" s="30"/>
      <c r="BM229" s="30"/>
      <c r="BN229" s="30"/>
      <c r="BO229" s="30"/>
      <c r="BP229" s="13"/>
    </row>
    <row r="230" spans="1:68" s="12" customFormat="1" ht="14.4" hidden="1" x14ac:dyDescent="0.25">
      <c r="A230" s="39">
        <v>44913</v>
      </c>
      <c r="B230" s="21" t="s">
        <v>572</v>
      </c>
      <c r="C230" s="21" t="s">
        <v>573</v>
      </c>
      <c r="D230" s="21" t="s">
        <v>574</v>
      </c>
      <c r="E230" s="21" t="s">
        <v>570</v>
      </c>
      <c r="F230" s="21" t="s">
        <v>89</v>
      </c>
      <c r="G230" s="21" t="s">
        <v>98</v>
      </c>
      <c r="H230" s="21" t="s">
        <v>91</v>
      </c>
      <c r="I230" s="21" t="s">
        <v>598</v>
      </c>
      <c r="J230" s="21" t="s">
        <v>93</v>
      </c>
      <c r="K230" s="30"/>
      <c r="L230" s="30" t="s">
        <v>616</v>
      </c>
      <c r="M230" s="30" t="s">
        <v>616</v>
      </c>
      <c r="N230" s="30" t="s">
        <v>616</v>
      </c>
      <c r="O230" s="30" t="s">
        <v>616</v>
      </c>
      <c r="P230" s="30" t="s">
        <v>616</v>
      </c>
      <c r="Q230" s="30"/>
      <c r="R230" s="30"/>
      <c r="S230" s="30"/>
      <c r="T230" s="30"/>
      <c r="U230" s="30"/>
      <c r="V230" s="30"/>
      <c r="W230" s="30" t="s">
        <v>616</v>
      </c>
      <c r="X230" s="30" t="s">
        <v>616</v>
      </c>
      <c r="Y230" s="30" t="s">
        <v>616</v>
      </c>
      <c r="Z230" s="30" t="s">
        <v>616</v>
      </c>
      <c r="AA230" s="30" t="s">
        <v>616</v>
      </c>
      <c r="AB230" s="30" t="s">
        <v>616</v>
      </c>
      <c r="AC230" s="30"/>
      <c r="AD230" s="30"/>
      <c r="AE230" s="30"/>
      <c r="AF230" s="30"/>
      <c r="AG230" s="30"/>
      <c r="AH230" s="30"/>
      <c r="AI230" s="30"/>
      <c r="AJ230" s="30"/>
      <c r="AK230" s="30"/>
      <c r="AL230" s="30"/>
      <c r="AM230" s="30"/>
      <c r="AN230" s="30"/>
      <c r="AO230" s="30"/>
      <c r="AP230" s="30"/>
      <c r="AQ230" s="30"/>
      <c r="AR230" s="30"/>
      <c r="AS230" s="21"/>
      <c r="AT230" s="21"/>
      <c r="AU230" s="30"/>
      <c r="AV230" s="30"/>
      <c r="AW230" s="30"/>
      <c r="AX230" s="30"/>
      <c r="AY230" s="30"/>
      <c r="AZ230" s="30"/>
      <c r="BA230" s="30"/>
      <c r="BB230" s="30"/>
      <c r="BC230" s="30"/>
      <c r="BD230" s="30"/>
      <c r="BE230" s="30"/>
      <c r="BF230" s="30"/>
      <c r="BG230" s="30"/>
      <c r="BH230" s="30"/>
      <c r="BI230" s="30"/>
      <c r="BJ230" s="30"/>
      <c r="BK230" s="30"/>
      <c r="BL230" s="30"/>
      <c r="BM230" s="30"/>
      <c r="BN230" s="30"/>
      <c r="BO230" s="30"/>
      <c r="BP230" s="13"/>
    </row>
    <row r="231" spans="1:68" s="12" customFormat="1" ht="15" hidden="1" customHeight="1" x14ac:dyDescent="0.25">
      <c r="A231" s="39">
        <v>44913</v>
      </c>
      <c r="B231" s="21" t="s">
        <v>580</v>
      </c>
      <c r="C231" s="21" t="s">
        <v>580</v>
      </c>
      <c r="D231" s="21" t="s">
        <v>581</v>
      </c>
      <c r="E231" s="21" t="s">
        <v>570</v>
      </c>
      <c r="F231" s="21" t="s">
        <v>89</v>
      </c>
      <c r="G231" s="21" t="s">
        <v>98</v>
      </c>
      <c r="H231" s="21" t="s">
        <v>91</v>
      </c>
      <c r="I231" s="21" t="s">
        <v>599</v>
      </c>
      <c r="J231" s="21" t="s">
        <v>93</v>
      </c>
      <c r="K231" s="30" t="s">
        <v>616</v>
      </c>
      <c r="L231" s="30" t="s">
        <v>616</v>
      </c>
      <c r="M231" s="30" t="s">
        <v>616</v>
      </c>
      <c r="N231" s="30" t="s">
        <v>616</v>
      </c>
      <c r="O231" s="30" t="s">
        <v>616</v>
      </c>
      <c r="P231" s="30" t="s">
        <v>616</v>
      </c>
      <c r="Q231" s="30" t="s">
        <v>616</v>
      </c>
      <c r="R231" s="30" t="s">
        <v>616</v>
      </c>
      <c r="S231" s="30" t="s">
        <v>616</v>
      </c>
      <c r="T231" s="30"/>
      <c r="U231" s="30"/>
      <c r="V231" s="30"/>
      <c r="W231" s="30" t="s">
        <v>616</v>
      </c>
      <c r="X231" s="30" t="s">
        <v>616</v>
      </c>
      <c r="Y231" s="30" t="s">
        <v>616</v>
      </c>
      <c r="Z231" s="30" t="s">
        <v>616</v>
      </c>
      <c r="AA231" s="30" t="s">
        <v>616</v>
      </c>
      <c r="AB231" s="30" t="s">
        <v>616</v>
      </c>
      <c r="AC231" s="30" t="s">
        <v>616</v>
      </c>
      <c r="AD231" s="30" t="s">
        <v>616</v>
      </c>
      <c r="AE231" s="30"/>
      <c r="AF231" s="30"/>
      <c r="AG231" s="30"/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21"/>
      <c r="AT231" s="21"/>
      <c r="AU231" s="30"/>
      <c r="AV231" s="30"/>
      <c r="AW231" s="30"/>
      <c r="AX231" s="30"/>
      <c r="AY231" s="30"/>
      <c r="AZ231" s="30"/>
      <c r="BA231" s="30"/>
      <c r="BB231" s="30"/>
      <c r="BC231" s="30"/>
      <c r="BD231" s="30"/>
      <c r="BE231" s="30"/>
      <c r="BF231" s="30"/>
      <c r="BG231" s="30"/>
      <c r="BH231" s="30"/>
      <c r="BI231" s="30"/>
      <c r="BJ231" s="30"/>
      <c r="BK231" s="30"/>
      <c r="BL231" s="30"/>
      <c r="BM231" s="30"/>
      <c r="BN231" s="30"/>
      <c r="BO231" s="30"/>
      <c r="BP231" s="13"/>
    </row>
    <row r="232" spans="1:68" s="12" customFormat="1" ht="15" customHeight="1" x14ac:dyDescent="0.25">
      <c r="A232" s="39">
        <v>44921</v>
      </c>
      <c r="B232" s="21" t="s">
        <v>152</v>
      </c>
      <c r="C232" s="21" t="s">
        <v>152</v>
      </c>
      <c r="D232" s="21" t="s">
        <v>153</v>
      </c>
      <c r="E232" s="21" t="s">
        <v>88</v>
      </c>
      <c r="F232" s="21" t="s">
        <v>97</v>
      </c>
      <c r="G232" s="21" t="s">
        <v>98</v>
      </c>
      <c r="H232" s="21" t="s">
        <v>91</v>
      </c>
      <c r="I232" s="21" t="s">
        <v>427</v>
      </c>
      <c r="J232" s="21" t="s">
        <v>93</v>
      </c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  <c r="AA232" s="30"/>
      <c r="AB232" s="30"/>
      <c r="AC232" s="30"/>
      <c r="AD232" s="30"/>
      <c r="AE232" s="30"/>
      <c r="AF232" s="30"/>
      <c r="AG232" s="30"/>
      <c r="AH232" s="30"/>
      <c r="AI232" s="30"/>
      <c r="AJ232" s="30"/>
      <c r="AK232" s="30"/>
      <c r="AL232" s="30"/>
      <c r="AM232" s="30"/>
      <c r="AN232" s="30"/>
      <c r="AO232" s="30"/>
      <c r="AP232" s="30"/>
      <c r="AQ232" s="30"/>
      <c r="AR232" s="30"/>
      <c r="AS232" s="21"/>
      <c r="AT232" s="21"/>
      <c r="AU232" s="30"/>
      <c r="AV232" s="30" t="s">
        <v>616</v>
      </c>
      <c r="AW232" s="30"/>
      <c r="AX232" s="30" t="s">
        <v>616</v>
      </c>
      <c r="AY232" s="30" t="s">
        <v>616</v>
      </c>
      <c r="AZ232" s="30" t="s">
        <v>616</v>
      </c>
      <c r="BA232" s="30" t="s">
        <v>616</v>
      </c>
      <c r="BB232" s="30" t="s">
        <v>616</v>
      </c>
      <c r="BC232" s="30" t="s">
        <v>616</v>
      </c>
      <c r="BD232" s="30" t="s">
        <v>616</v>
      </c>
      <c r="BE232" s="30" t="s">
        <v>616</v>
      </c>
      <c r="BF232" s="30" t="s">
        <v>616</v>
      </c>
      <c r="BG232" s="30"/>
      <c r="BH232" s="30"/>
      <c r="BI232" s="30"/>
      <c r="BJ232" s="30"/>
      <c r="BK232" s="30"/>
      <c r="BL232" s="30"/>
      <c r="BM232" s="30"/>
      <c r="BN232" s="30"/>
      <c r="BO232" s="30"/>
      <c r="BP232" s="13"/>
    </row>
    <row r="233" spans="1:68" s="12" customFormat="1" ht="14.4" x14ac:dyDescent="0.25">
      <c r="A233" s="39">
        <v>44922</v>
      </c>
      <c r="B233" s="21" t="s">
        <v>152</v>
      </c>
      <c r="C233" s="21" t="s">
        <v>152</v>
      </c>
      <c r="D233" s="21" t="s">
        <v>153</v>
      </c>
      <c r="E233" s="21" t="s">
        <v>88</v>
      </c>
      <c r="F233" s="21" t="s">
        <v>97</v>
      </c>
      <c r="G233" s="21" t="s">
        <v>98</v>
      </c>
      <c r="H233" s="21" t="s">
        <v>91</v>
      </c>
      <c r="I233" s="21" t="s">
        <v>427</v>
      </c>
      <c r="J233" s="21" t="s">
        <v>93</v>
      </c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  <c r="AA233" s="30"/>
      <c r="AB233" s="30"/>
      <c r="AC233" s="30"/>
      <c r="AD233" s="30"/>
      <c r="AE233" s="30"/>
      <c r="AF233" s="30"/>
      <c r="AG233" s="30"/>
      <c r="AH233" s="30"/>
      <c r="AI233" s="30"/>
      <c r="AJ233" s="30" t="s">
        <v>616</v>
      </c>
      <c r="AK233" s="30" t="s">
        <v>616</v>
      </c>
      <c r="AL233" s="30" t="s">
        <v>616</v>
      </c>
      <c r="AM233" s="30" t="s">
        <v>616</v>
      </c>
      <c r="AN233" s="30" t="s">
        <v>616</v>
      </c>
      <c r="AO233" s="30" t="s">
        <v>616</v>
      </c>
      <c r="AP233" s="30" t="s">
        <v>616</v>
      </c>
      <c r="AQ233" s="30" t="s">
        <v>616</v>
      </c>
      <c r="AR233" s="30"/>
      <c r="AS233" s="21"/>
      <c r="AT233" s="21"/>
      <c r="AU233" s="30"/>
      <c r="AV233" s="30"/>
      <c r="AW233" s="30"/>
      <c r="AX233" s="30"/>
      <c r="AY233" s="30"/>
      <c r="AZ233" s="30"/>
      <c r="BA233" s="30"/>
      <c r="BB233" s="30"/>
      <c r="BC233" s="30"/>
      <c r="BD233" s="30"/>
      <c r="BE233" s="30"/>
      <c r="BF233" s="30"/>
      <c r="BG233" s="30"/>
      <c r="BH233" s="30"/>
      <c r="BI233" s="30"/>
      <c r="BJ233" s="30"/>
      <c r="BK233" s="30"/>
      <c r="BL233" s="30"/>
      <c r="BM233" s="30"/>
      <c r="BN233" s="30"/>
      <c r="BO233" s="30"/>
      <c r="BP233" s="13"/>
    </row>
    <row r="234" spans="1:68" s="12" customFormat="1" ht="14.4" x14ac:dyDescent="0.25">
      <c r="A234" s="39">
        <v>44923</v>
      </c>
      <c r="B234" s="21" t="s">
        <v>152</v>
      </c>
      <c r="C234" s="21" t="s">
        <v>152</v>
      </c>
      <c r="D234" s="21" t="s">
        <v>153</v>
      </c>
      <c r="E234" s="21" t="s">
        <v>88</v>
      </c>
      <c r="F234" s="21" t="s">
        <v>97</v>
      </c>
      <c r="G234" s="21" t="s">
        <v>98</v>
      </c>
      <c r="H234" s="21" t="s">
        <v>91</v>
      </c>
      <c r="I234" s="21" t="s">
        <v>427</v>
      </c>
      <c r="J234" s="21" t="s">
        <v>93</v>
      </c>
      <c r="K234" s="30"/>
      <c r="L234" s="30"/>
      <c r="M234" s="30"/>
      <c r="N234" s="30"/>
      <c r="O234" s="30"/>
      <c r="P234" s="30"/>
      <c r="Q234" s="30" t="s">
        <v>616</v>
      </c>
      <c r="R234" s="30" t="s">
        <v>616</v>
      </c>
      <c r="S234" s="30" t="s">
        <v>616</v>
      </c>
      <c r="T234" s="30"/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21"/>
      <c r="AT234" s="21"/>
      <c r="AU234" s="30"/>
      <c r="AV234" s="30"/>
      <c r="AW234" s="30"/>
      <c r="AX234" s="30"/>
      <c r="AY234" s="30"/>
      <c r="AZ234" s="30"/>
      <c r="BA234" s="30"/>
      <c r="BB234" s="30"/>
      <c r="BC234" s="30"/>
      <c r="BD234" s="30"/>
      <c r="BE234" s="30"/>
      <c r="BF234" s="30"/>
      <c r="BG234" s="30"/>
      <c r="BH234" s="30"/>
      <c r="BI234" s="30"/>
      <c r="BJ234" s="30"/>
      <c r="BK234" s="30"/>
      <c r="BL234" s="30"/>
      <c r="BM234" s="30"/>
      <c r="BN234" s="30"/>
      <c r="BO234" s="30"/>
      <c r="BP234" s="13"/>
    </row>
    <row r="235" spans="1:68" s="12" customFormat="1" ht="15" customHeight="1" x14ac:dyDescent="0.3">
      <c r="A235" s="39">
        <v>44924</v>
      </c>
      <c r="B235" s="21" t="s">
        <v>152</v>
      </c>
      <c r="C235" s="21" t="s">
        <v>152</v>
      </c>
      <c r="D235" s="21" t="s">
        <v>153</v>
      </c>
      <c r="E235" s="21" t="s">
        <v>88</v>
      </c>
      <c r="F235" s="21" t="s">
        <v>97</v>
      </c>
      <c r="G235" s="21" t="s">
        <v>98</v>
      </c>
      <c r="H235" s="21" t="s">
        <v>91</v>
      </c>
      <c r="I235" s="21" t="s">
        <v>427</v>
      </c>
      <c r="J235" s="21" t="s">
        <v>93</v>
      </c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  <c r="AA235" s="30"/>
      <c r="AB235" s="30"/>
      <c r="AC235" s="30"/>
      <c r="AD235" s="30"/>
      <c r="AE235" s="30"/>
      <c r="AF235" s="30"/>
      <c r="AG235" s="30"/>
      <c r="AH235" s="30"/>
      <c r="AI235" s="30"/>
      <c r="AJ235" s="30" t="s">
        <v>616</v>
      </c>
      <c r="AK235" s="30" t="s">
        <v>616</v>
      </c>
      <c r="AL235" s="30" t="s">
        <v>616</v>
      </c>
      <c r="AM235" s="30" t="s">
        <v>616</v>
      </c>
      <c r="AN235" s="30" t="s">
        <v>616</v>
      </c>
      <c r="AO235" s="30" t="s">
        <v>616</v>
      </c>
      <c r="AP235" s="30" t="s">
        <v>616</v>
      </c>
      <c r="AQ235" s="30" t="s">
        <v>616</v>
      </c>
      <c r="AR235" s="30"/>
      <c r="AS235" s="21"/>
      <c r="AT235" s="21"/>
      <c r="AU235" s="30"/>
      <c r="AV235" s="30"/>
      <c r="AW235" s="30"/>
      <c r="AX235" s="30"/>
      <c r="AY235" s="30"/>
      <c r="AZ235" s="30"/>
      <c r="BA235" s="30"/>
      <c r="BB235" s="30"/>
      <c r="BC235" s="30"/>
      <c r="BD235" s="30"/>
      <c r="BE235" s="30"/>
      <c r="BF235" s="30"/>
      <c r="BG235"/>
      <c r="BH235"/>
      <c r="BI235"/>
      <c r="BJ235"/>
      <c r="BK235"/>
      <c r="BL235"/>
      <c r="BM235"/>
      <c r="BN235"/>
      <c r="BO235"/>
      <c r="BP235"/>
    </row>
    <row r="236" spans="1:68" s="12" customFormat="1" ht="15" customHeight="1" x14ac:dyDescent="0.3">
      <c r="A236" s="39">
        <v>44925</v>
      </c>
      <c r="B236" s="21" t="s">
        <v>152</v>
      </c>
      <c r="C236" s="21" t="s">
        <v>152</v>
      </c>
      <c r="D236" s="21" t="s">
        <v>153</v>
      </c>
      <c r="E236" s="21" t="s">
        <v>88</v>
      </c>
      <c r="F236" s="21" t="s">
        <v>97</v>
      </c>
      <c r="G236" s="21" t="s">
        <v>98</v>
      </c>
      <c r="H236" s="21" t="s">
        <v>91</v>
      </c>
      <c r="I236" s="21" t="s">
        <v>427</v>
      </c>
      <c r="J236" s="21" t="s">
        <v>93</v>
      </c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  <c r="AA236" s="30"/>
      <c r="AB236" s="30"/>
      <c r="AC236" s="30"/>
      <c r="AD236" s="30"/>
      <c r="AE236" s="30"/>
      <c r="AF236" s="30"/>
      <c r="AG236" s="30"/>
      <c r="AH236" s="30"/>
      <c r="AI236" s="30"/>
      <c r="AJ236" s="30"/>
      <c r="AK236" s="30"/>
      <c r="AL236" s="30" t="s">
        <v>616</v>
      </c>
      <c r="AM236" s="30" t="s">
        <v>616</v>
      </c>
      <c r="AN236" s="30" t="s">
        <v>616</v>
      </c>
      <c r="AO236" s="30" t="s">
        <v>616</v>
      </c>
      <c r="AP236" s="30" t="s">
        <v>616</v>
      </c>
      <c r="AQ236" s="30" t="s">
        <v>616</v>
      </c>
      <c r="AR236" s="30"/>
      <c r="AS236" s="21"/>
      <c r="AT236" s="21"/>
      <c r="AU236" s="30"/>
      <c r="AV236" s="30"/>
      <c r="AW236" s="30"/>
      <c r="AX236" s="30" t="s">
        <v>616</v>
      </c>
      <c r="AY236" s="30" t="s">
        <v>616</v>
      </c>
      <c r="AZ236" s="30" t="s">
        <v>616</v>
      </c>
      <c r="BA236" s="30" t="s">
        <v>616</v>
      </c>
      <c r="BB236" s="30" t="s">
        <v>616</v>
      </c>
      <c r="BC236" s="30" t="s">
        <v>616</v>
      </c>
      <c r="BD236" s="30" t="s">
        <v>616</v>
      </c>
      <c r="BE236" s="30" t="s">
        <v>616</v>
      </c>
      <c r="BF236" s="30" t="s">
        <v>616</v>
      </c>
      <c r="BG236"/>
      <c r="BH236"/>
      <c r="BI236"/>
      <c r="BJ236"/>
      <c r="BK236"/>
      <c r="BL236"/>
      <c r="BM236"/>
      <c r="BN236"/>
      <c r="BO236"/>
      <c r="BP236"/>
    </row>
    <row r="237" spans="1:68" s="12" customFormat="1" ht="14.4" x14ac:dyDescent="0.3">
      <c r="A237" s="39">
        <v>44932</v>
      </c>
      <c r="B237" s="21" t="s">
        <v>152</v>
      </c>
      <c r="C237" s="21" t="s">
        <v>152</v>
      </c>
      <c r="D237" s="21" t="s">
        <v>153</v>
      </c>
      <c r="E237" s="21" t="s">
        <v>88</v>
      </c>
      <c r="F237" s="21" t="s">
        <v>97</v>
      </c>
      <c r="G237" s="21" t="s">
        <v>98</v>
      </c>
      <c r="H237" s="21" t="s">
        <v>91</v>
      </c>
      <c r="I237" s="21" t="s">
        <v>428</v>
      </c>
      <c r="J237" s="21" t="s">
        <v>93</v>
      </c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 t="s">
        <v>616</v>
      </c>
      <c r="Y237" s="30" t="s">
        <v>616</v>
      </c>
      <c r="Z237" s="30" t="s">
        <v>616</v>
      </c>
      <c r="AA237" s="30" t="s">
        <v>616</v>
      </c>
      <c r="AB237" s="30" t="s">
        <v>616</v>
      </c>
      <c r="AC237" s="30" t="s">
        <v>616</v>
      </c>
      <c r="AD237" s="30" t="s">
        <v>616</v>
      </c>
      <c r="AE237" s="30"/>
      <c r="AF237" s="30"/>
      <c r="AG237" s="30"/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21"/>
      <c r="AT237" s="21"/>
      <c r="AU237" s="30"/>
      <c r="AV237" s="30"/>
      <c r="AW237" s="30"/>
      <c r="AX237" s="30"/>
      <c r="AY237" s="30"/>
      <c r="AZ237" s="30"/>
      <c r="BA237" s="30"/>
      <c r="BB237" s="30"/>
      <c r="BC237" s="30"/>
      <c r="BD237" s="30"/>
      <c r="BE237" s="30"/>
      <c r="BF237" s="30"/>
      <c r="BG237"/>
      <c r="BH237"/>
      <c r="BI237"/>
      <c r="BJ237"/>
      <c r="BK237"/>
      <c r="BL237"/>
      <c r="BM237"/>
      <c r="BN237"/>
      <c r="BO237"/>
      <c r="BP237"/>
    </row>
    <row r="238" spans="1:68" s="12" customFormat="1" ht="15" customHeight="1" x14ac:dyDescent="0.25">
      <c r="A238" s="39">
        <v>44933</v>
      </c>
      <c r="B238" s="21" t="s">
        <v>152</v>
      </c>
      <c r="C238" s="21" t="s">
        <v>152</v>
      </c>
      <c r="D238" s="21" t="s">
        <v>153</v>
      </c>
      <c r="E238" s="21" t="s">
        <v>88</v>
      </c>
      <c r="F238" s="21" t="s">
        <v>97</v>
      </c>
      <c r="G238" s="21" t="s">
        <v>98</v>
      </c>
      <c r="H238" s="21" t="s">
        <v>91</v>
      </c>
      <c r="I238" s="21" t="s">
        <v>428</v>
      </c>
      <c r="J238" s="21" t="s">
        <v>93</v>
      </c>
      <c r="K238" s="30"/>
      <c r="L238" s="30"/>
      <c r="M238" s="30"/>
      <c r="N238" s="30"/>
      <c r="O238" s="30"/>
      <c r="P238" s="30"/>
      <c r="Q238" s="30" t="s">
        <v>616</v>
      </c>
      <c r="R238" s="30" t="s">
        <v>616</v>
      </c>
      <c r="S238" s="30" t="s">
        <v>616</v>
      </c>
      <c r="T238" s="30"/>
      <c r="U238" s="30"/>
      <c r="V238" s="30"/>
      <c r="W238" s="30"/>
      <c r="X238" s="30"/>
      <c r="Y238" s="30"/>
      <c r="Z238" s="30"/>
      <c r="AA238" s="30"/>
      <c r="AB238" s="30"/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21"/>
      <c r="AT238" s="21"/>
      <c r="AU238" s="30"/>
      <c r="AV238" s="30"/>
      <c r="AW238" s="30"/>
      <c r="AX238" s="30"/>
      <c r="AY238" s="30"/>
      <c r="AZ238" s="30"/>
      <c r="BA238" s="30"/>
      <c r="BB238" s="30"/>
      <c r="BC238" s="30"/>
      <c r="BD238" s="30"/>
      <c r="BE238" s="30"/>
      <c r="BF238" s="30"/>
      <c r="BG238" s="30"/>
      <c r="BH238" s="30"/>
      <c r="BI238" s="30"/>
      <c r="BJ238" s="30"/>
      <c r="BK238" s="30"/>
      <c r="BL238" s="30"/>
      <c r="BM238" s="30"/>
      <c r="BN238" s="30"/>
      <c r="BO238" s="30"/>
      <c r="BP238" s="13"/>
    </row>
    <row r="239" spans="1:68" s="12" customFormat="1" ht="14.4" x14ac:dyDescent="0.3">
      <c r="A239" s="39">
        <v>44933</v>
      </c>
      <c r="B239" s="21" t="s">
        <v>94</v>
      </c>
      <c r="C239" s="21" t="s">
        <v>95</v>
      </c>
      <c r="D239" s="21" t="s">
        <v>96</v>
      </c>
      <c r="E239" s="21" t="s">
        <v>88</v>
      </c>
      <c r="F239" s="21" t="s">
        <v>97</v>
      </c>
      <c r="G239" s="21" t="s">
        <v>98</v>
      </c>
      <c r="H239" s="21" t="s">
        <v>91</v>
      </c>
      <c r="I239" s="21" t="s">
        <v>429</v>
      </c>
      <c r="J239" s="21" t="s">
        <v>93</v>
      </c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  <c r="AA239" s="30"/>
      <c r="AB239" s="30"/>
      <c r="AC239" s="30"/>
      <c r="AD239" s="30"/>
      <c r="AE239" s="30"/>
      <c r="AF239" s="30"/>
      <c r="AG239" s="30"/>
      <c r="AH239" s="30" t="s">
        <v>616</v>
      </c>
      <c r="AI239" s="30" t="s">
        <v>616</v>
      </c>
      <c r="AJ239" s="30" t="s">
        <v>616</v>
      </c>
      <c r="AK239" s="30" t="s">
        <v>616</v>
      </c>
      <c r="AL239" s="30" t="s">
        <v>616</v>
      </c>
      <c r="AM239" s="30" t="s">
        <v>616</v>
      </c>
      <c r="AN239" s="30" t="s">
        <v>616</v>
      </c>
      <c r="AO239" s="30" t="s">
        <v>616</v>
      </c>
      <c r="AP239" s="30" t="s">
        <v>616</v>
      </c>
      <c r="AQ239" s="30" t="s">
        <v>616</v>
      </c>
      <c r="AR239" s="30"/>
      <c r="AS239" s="21"/>
      <c r="AT239" s="21"/>
      <c r="AU239" s="30"/>
      <c r="AV239" s="30"/>
      <c r="AW239" s="30"/>
      <c r="AX239" s="30"/>
      <c r="AY239" s="30"/>
      <c r="AZ239" s="30"/>
      <c r="BA239" s="30"/>
      <c r="BB239" s="30"/>
      <c r="BC239" s="30"/>
      <c r="BD239" s="30"/>
      <c r="BE239" s="30"/>
      <c r="BF239" s="30"/>
      <c r="BG239"/>
      <c r="BH239"/>
      <c r="BI239"/>
      <c r="BJ239"/>
      <c r="BK239"/>
      <c r="BL239"/>
      <c r="BM239"/>
      <c r="BN239"/>
      <c r="BO239"/>
      <c r="BP239"/>
    </row>
    <row r="240" spans="1:68" s="12" customFormat="1" ht="15" customHeight="1" x14ac:dyDescent="0.25">
      <c r="A240" s="39">
        <v>44933</v>
      </c>
      <c r="B240" s="21" t="s">
        <v>289</v>
      </c>
      <c r="C240" s="21" t="s">
        <v>290</v>
      </c>
      <c r="D240" s="21" t="s">
        <v>291</v>
      </c>
      <c r="E240" s="21" t="s">
        <v>88</v>
      </c>
      <c r="F240" s="21" t="s">
        <v>97</v>
      </c>
      <c r="G240" s="21" t="s">
        <v>98</v>
      </c>
      <c r="H240" s="21" t="s">
        <v>91</v>
      </c>
      <c r="I240" s="21" t="s">
        <v>430</v>
      </c>
      <c r="J240" s="21" t="s">
        <v>93</v>
      </c>
      <c r="K240" s="30"/>
      <c r="L240" s="30" t="s">
        <v>616</v>
      </c>
      <c r="M240" s="30" t="s">
        <v>616</v>
      </c>
      <c r="N240" s="30" t="s">
        <v>616</v>
      </c>
      <c r="O240" s="30" t="s">
        <v>616</v>
      </c>
      <c r="P240" s="30" t="s">
        <v>616</v>
      </c>
      <c r="Q240" s="30" t="s">
        <v>616</v>
      </c>
      <c r="R240" s="30" t="s">
        <v>616</v>
      </c>
      <c r="S240" s="30" t="s">
        <v>616</v>
      </c>
      <c r="T240" s="30"/>
      <c r="U240" s="30"/>
      <c r="V240" s="30"/>
      <c r="W240" s="30"/>
      <c r="X240" s="30" t="s">
        <v>616</v>
      </c>
      <c r="Y240" s="30" t="s">
        <v>616</v>
      </c>
      <c r="Z240" s="30" t="s">
        <v>616</v>
      </c>
      <c r="AA240" s="30" t="s">
        <v>616</v>
      </c>
      <c r="AB240" s="30" t="s">
        <v>616</v>
      </c>
      <c r="AC240" s="30" t="s">
        <v>616</v>
      </c>
      <c r="AD240" s="30" t="s">
        <v>616</v>
      </c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21"/>
      <c r="AT240" s="21"/>
      <c r="AU240" s="30"/>
      <c r="AV240" s="30"/>
      <c r="AW240" s="30"/>
      <c r="AX240" s="30"/>
      <c r="AY240" s="30"/>
      <c r="AZ240" s="30"/>
      <c r="BA240" s="30"/>
      <c r="BB240" s="30"/>
      <c r="BC240" s="30"/>
      <c r="BD240" s="30"/>
      <c r="BE240" s="30"/>
      <c r="BF240" s="30"/>
      <c r="BG240" s="30"/>
      <c r="BH240" s="30"/>
      <c r="BI240" s="30"/>
      <c r="BJ240" s="30"/>
      <c r="BK240" s="30"/>
      <c r="BL240" s="30"/>
      <c r="BM240" s="30"/>
      <c r="BN240" s="30"/>
      <c r="BO240" s="30"/>
      <c r="BP240" s="22"/>
    </row>
    <row r="241" spans="1:68" s="12" customFormat="1" ht="15" customHeight="1" x14ac:dyDescent="0.25">
      <c r="A241" s="39">
        <v>44933</v>
      </c>
      <c r="B241" s="21" t="s">
        <v>143</v>
      </c>
      <c r="C241" s="21" t="s">
        <v>144</v>
      </c>
      <c r="D241" s="21" t="s">
        <v>145</v>
      </c>
      <c r="E241" s="21" t="s">
        <v>88</v>
      </c>
      <c r="F241" s="21" t="s">
        <v>97</v>
      </c>
      <c r="G241" s="21" t="s">
        <v>98</v>
      </c>
      <c r="H241" s="21" t="s">
        <v>91</v>
      </c>
      <c r="I241" s="21" t="s">
        <v>431</v>
      </c>
      <c r="J241" s="21" t="s">
        <v>93</v>
      </c>
      <c r="K241" s="30"/>
      <c r="L241" s="30" t="s">
        <v>616</v>
      </c>
      <c r="M241" s="30" t="s">
        <v>616</v>
      </c>
      <c r="N241" s="30" t="s">
        <v>616</v>
      </c>
      <c r="O241" s="30" t="s">
        <v>616</v>
      </c>
      <c r="P241" s="30" t="s">
        <v>616</v>
      </c>
      <c r="Q241" s="30" t="s">
        <v>616</v>
      </c>
      <c r="R241" s="30" t="s">
        <v>616</v>
      </c>
      <c r="S241" s="30" t="s">
        <v>616</v>
      </c>
      <c r="T241" s="30"/>
      <c r="U241" s="30"/>
      <c r="V241" s="30"/>
      <c r="W241" s="30"/>
      <c r="X241" s="30" t="s">
        <v>616</v>
      </c>
      <c r="Y241" s="30" t="s">
        <v>616</v>
      </c>
      <c r="Z241" s="30" t="s">
        <v>616</v>
      </c>
      <c r="AA241" s="30" t="s">
        <v>616</v>
      </c>
      <c r="AB241" s="30" t="s">
        <v>616</v>
      </c>
      <c r="AC241" s="30" t="s">
        <v>616</v>
      </c>
      <c r="AD241" s="30" t="s">
        <v>616</v>
      </c>
      <c r="AE241" s="30"/>
      <c r="AF241" s="30"/>
      <c r="AG241" s="30"/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21"/>
      <c r="AT241" s="21"/>
      <c r="AU241" s="30"/>
      <c r="AV241" s="30"/>
      <c r="AW241" s="30"/>
      <c r="AX241" s="30"/>
      <c r="AY241" s="30"/>
      <c r="AZ241" s="30"/>
      <c r="BA241" s="30"/>
      <c r="BB241" s="30"/>
      <c r="BC241" s="30"/>
      <c r="BD241" s="30"/>
      <c r="BE241" s="30"/>
      <c r="BF241" s="30"/>
      <c r="BG241" s="30"/>
      <c r="BH241" s="30"/>
      <c r="BI241" s="30"/>
      <c r="BJ241" s="30"/>
      <c r="BK241" s="30"/>
      <c r="BL241" s="30"/>
      <c r="BM241" s="30"/>
      <c r="BN241" s="30"/>
      <c r="BO241" s="30"/>
      <c r="BP241" s="13"/>
    </row>
    <row r="242" spans="1:68" s="12" customFormat="1" ht="14.4" x14ac:dyDescent="0.25">
      <c r="A242" s="39">
        <v>44933</v>
      </c>
      <c r="B242" s="21" t="s">
        <v>152</v>
      </c>
      <c r="C242" s="21" t="s">
        <v>152</v>
      </c>
      <c r="D242" s="21" t="s">
        <v>153</v>
      </c>
      <c r="E242" s="21" t="s">
        <v>88</v>
      </c>
      <c r="F242" s="21" t="s">
        <v>89</v>
      </c>
      <c r="G242" s="21" t="s">
        <v>90</v>
      </c>
      <c r="H242" s="21" t="s">
        <v>91</v>
      </c>
      <c r="I242" s="21" t="s">
        <v>432</v>
      </c>
      <c r="J242" s="21" t="s">
        <v>93</v>
      </c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  <c r="AA242" s="30"/>
      <c r="AB242" s="30"/>
      <c r="AC242" s="30"/>
      <c r="AD242" s="30"/>
      <c r="AE242" s="30"/>
      <c r="AF242" s="30"/>
      <c r="AG242" s="30"/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21"/>
      <c r="AT242" s="21"/>
      <c r="AU242" s="30"/>
      <c r="AV242" s="30"/>
      <c r="AW242" s="30"/>
      <c r="AX242" s="30"/>
      <c r="AY242" s="30"/>
      <c r="AZ242" s="30"/>
      <c r="BA242" s="30"/>
      <c r="BB242" s="30"/>
      <c r="BC242" s="30"/>
      <c r="BD242" s="30"/>
      <c r="BE242" s="30"/>
      <c r="BF242" s="30"/>
      <c r="BG242" s="30"/>
      <c r="BH242" s="30"/>
      <c r="BI242" s="30"/>
      <c r="BJ242" s="30"/>
      <c r="BK242" s="30"/>
      <c r="BL242" s="30"/>
      <c r="BM242" s="30"/>
      <c r="BN242" s="30"/>
      <c r="BO242" s="30"/>
      <c r="BP242" s="13"/>
    </row>
    <row r="243" spans="1:68" s="12" customFormat="1" ht="15" customHeight="1" x14ac:dyDescent="0.3">
      <c r="A243" s="39">
        <v>44934</v>
      </c>
      <c r="B243" s="21" t="s">
        <v>152</v>
      </c>
      <c r="C243" s="21" t="s">
        <v>152</v>
      </c>
      <c r="D243" s="21" t="s">
        <v>153</v>
      </c>
      <c r="E243" s="21" t="s">
        <v>88</v>
      </c>
      <c r="F243" s="21" t="s">
        <v>97</v>
      </c>
      <c r="G243" s="21" t="s">
        <v>98</v>
      </c>
      <c r="H243" s="21" t="s">
        <v>91</v>
      </c>
      <c r="I243" s="21" t="s">
        <v>428</v>
      </c>
      <c r="J243" s="21" t="s">
        <v>93</v>
      </c>
      <c r="K243" s="30"/>
      <c r="L243" s="30" t="s">
        <v>616</v>
      </c>
      <c r="M243" s="30" t="s">
        <v>616</v>
      </c>
      <c r="N243" s="30" t="s">
        <v>616</v>
      </c>
      <c r="O243" s="30" t="s">
        <v>616</v>
      </c>
      <c r="P243" s="30" t="s">
        <v>616</v>
      </c>
      <c r="Q243" s="30" t="s">
        <v>616</v>
      </c>
      <c r="R243" s="30" t="s">
        <v>616</v>
      </c>
      <c r="S243" s="30" t="s">
        <v>616</v>
      </c>
      <c r="T243" s="30"/>
      <c r="U243" s="30"/>
      <c r="V243" s="30"/>
      <c r="W243" s="30"/>
      <c r="X243" s="30"/>
      <c r="Y243" s="30"/>
      <c r="Z243" s="30"/>
      <c r="AA243" s="30"/>
      <c r="AB243" s="30"/>
      <c r="AC243" s="30"/>
      <c r="AD243" s="30"/>
      <c r="AE243" s="30"/>
      <c r="AF243" s="30"/>
      <c r="AG243" s="30"/>
      <c r="AH243" s="30"/>
      <c r="AI243" s="30"/>
      <c r="AJ243" s="30"/>
      <c r="AK243" s="30"/>
      <c r="AL243" s="30"/>
      <c r="AM243" s="30"/>
      <c r="AN243" s="30"/>
      <c r="AO243" s="30"/>
      <c r="AP243" s="30"/>
      <c r="AQ243" s="30"/>
      <c r="AR243" s="30"/>
      <c r="AS243" s="21"/>
      <c r="AT243" s="21"/>
      <c r="AU243" s="30"/>
      <c r="AV243" s="30"/>
      <c r="AW243" s="30"/>
      <c r="AX243" s="30"/>
      <c r="AY243" s="30"/>
      <c r="AZ243" s="30"/>
      <c r="BA243" s="30"/>
      <c r="BB243" s="30"/>
      <c r="BC243" s="30"/>
      <c r="BD243" s="30"/>
      <c r="BE243" s="30"/>
      <c r="BF243" s="30"/>
      <c r="BG243"/>
      <c r="BH243"/>
      <c r="BI243"/>
      <c r="BJ243"/>
      <c r="BK243"/>
      <c r="BL243"/>
      <c r="BM243"/>
      <c r="BN243"/>
      <c r="BO243"/>
      <c r="BP243"/>
    </row>
    <row r="244" spans="1:68" s="12" customFormat="1" ht="14.4" x14ac:dyDescent="0.25">
      <c r="A244" s="39">
        <v>44934</v>
      </c>
      <c r="B244" s="21" t="s">
        <v>94</v>
      </c>
      <c r="C244" s="21" t="s">
        <v>95</v>
      </c>
      <c r="D244" s="21" t="s">
        <v>96</v>
      </c>
      <c r="E244" s="21" t="s">
        <v>88</v>
      </c>
      <c r="F244" s="21" t="s">
        <v>97</v>
      </c>
      <c r="G244" s="21" t="s">
        <v>98</v>
      </c>
      <c r="H244" s="21" t="s">
        <v>91</v>
      </c>
      <c r="I244" s="21" t="s">
        <v>429</v>
      </c>
      <c r="J244" s="21" t="s">
        <v>93</v>
      </c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  <c r="AA244" s="30"/>
      <c r="AB244" s="30"/>
      <c r="AC244" s="30"/>
      <c r="AD244" s="30"/>
      <c r="AE244" s="30"/>
      <c r="AF244" s="30"/>
      <c r="AG244" s="30" t="s">
        <v>616</v>
      </c>
      <c r="AH244" s="30" t="s">
        <v>616</v>
      </c>
      <c r="AI244" s="30" t="s">
        <v>616</v>
      </c>
      <c r="AJ244" s="30" t="s">
        <v>616</v>
      </c>
      <c r="AK244" s="30" t="s">
        <v>616</v>
      </c>
      <c r="AL244" s="30" t="s">
        <v>616</v>
      </c>
      <c r="AM244" s="30" t="s">
        <v>616</v>
      </c>
      <c r="AN244" s="30" t="s">
        <v>616</v>
      </c>
      <c r="AO244" s="30"/>
      <c r="AP244" s="30"/>
      <c r="AQ244" s="30"/>
      <c r="AR244" s="30"/>
      <c r="AS244" s="21"/>
      <c r="AT244" s="21"/>
      <c r="AU244" s="30"/>
      <c r="AV244" s="30" t="s">
        <v>616</v>
      </c>
      <c r="AW244" s="30" t="s">
        <v>616</v>
      </c>
      <c r="AX244" s="30" t="s">
        <v>616</v>
      </c>
      <c r="AY244" s="30" t="s">
        <v>616</v>
      </c>
      <c r="AZ244" s="30" t="s">
        <v>616</v>
      </c>
      <c r="BA244" s="30" t="s">
        <v>616</v>
      </c>
      <c r="BB244" s="30" t="s">
        <v>616</v>
      </c>
      <c r="BC244" s="30" t="s">
        <v>616</v>
      </c>
      <c r="BD244" s="30" t="s">
        <v>616</v>
      </c>
      <c r="BE244" s="30" t="s">
        <v>616</v>
      </c>
      <c r="BF244" s="30" t="s">
        <v>616</v>
      </c>
      <c r="BG244" s="30"/>
      <c r="BH244" s="30"/>
      <c r="BI244" s="30"/>
      <c r="BJ244" s="30"/>
      <c r="BK244" s="30"/>
      <c r="BL244" s="30"/>
      <c r="BM244" s="30"/>
      <c r="BN244" s="30"/>
      <c r="BO244" s="30"/>
      <c r="BP244" s="13"/>
    </row>
    <row r="245" spans="1:68" s="12" customFormat="1" ht="14.4" x14ac:dyDescent="0.25">
      <c r="A245" s="39">
        <v>44934</v>
      </c>
      <c r="B245" s="21" t="s">
        <v>289</v>
      </c>
      <c r="C245" s="21" t="s">
        <v>290</v>
      </c>
      <c r="D245" s="21" t="s">
        <v>291</v>
      </c>
      <c r="E245" s="21" t="s">
        <v>88</v>
      </c>
      <c r="F245" s="21" t="s">
        <v>97</v>
      </c>
      <c r="G245" s="21" t="s">
        <v>98</v>
      </c>
      <c r="H245" s="21" t="s">
        <v>91</v>
      </c>
      <c r="I245" s="21" t="s">
        <v>430</v>
      </c>
      <c r="J245" s="21" t="s">
        <v>93</v>
      </c>
      <c r="K245" s="30"/>
      <c r="L245" s="30" t="s">
        <v>616</v>
      </c>
      <c r="M245" s="30" t="s">
        <v>616</v>
      </c>
      <c r="N245" s="30" t="s">
        <v>616</v>
      </c>
      <c r="O245" s="30" t="s">
        <v>616</v>
      </c>
      <c r="P245" s="30" t="s">
        <v>616</v>
      </c>
      <c r="Q245" s="30" t="s">
        <v>616</v>
      </c>
      <c r="R245" s="30" t="s">
        <v>616</v>
      </c>
      <c r="S245" s="30" t="s">
        <v>616</v>
      </c>
      <c r="T245" s="30"/>
      <c r="U245" s="30"/>
      <c r="V245" s="30"/>
      <c r="W245" s="30"/>
      <c r="X245" s="30" t="s">
        <v>616</v>
      </c>
      <c r="Y245" s="30" t="s">
        <v>616</v>
      </c>
      <c r="Z245" s="30" t="s">
        <v>616</v>
      </c>
      <c r="AA245" s="30" t="s">
        <v>616</v>
      </c>
      <c r="AB245" s="30" t="s">
        <v>616</v>
      </c>
      <c r="AC245" s="30" t="s">
        <v>616</v>
      </c>
      <c r="AD245" s="30" t="s">
        <v>616</v>
      </c>
      <c r="AE245" s="30"/>
      <c r="AF245" s="30"/>
      <c r="AG245" s="30"/>
      <c r="AH245" s="30"/>
      <c r="AI245" s="30"/>
      <c r="AJ245" s="30"/>
      <c r="AK245" s="30"/>
      <c r="AL245" s="30"/>
      <c r="AM245" s="30"/>
      <c r="AN245" s="30"/>
      <c r="AO245" s="30"/>
      <c r="AP245" s="30"/>
      <c r="AQ245" s="30"/>
      <c r="AR245" s="30"/>
      <c r="AS245" s="21"/>
      <c r="AT245" s="21"/>
      <c r="AU245" s="30"/>
      <c r="AV245" s="30"/>
      <c r="AW245" s="30"/>
      <c r="AX245" s="30"/>
      <c r="AY245" s="30"/>
      <c r="AZ245" s="30"/>
      <c r="BA245" s="30"/>
      <c r="BB245" s="30"/>
      <c r="BC245" s="30"/>
      <c r="BD245" s="30"/>
      <c r="BE245" s="30"/>
      <c r="BF245" s="30"/>
      <c r="BG245" s="30"/>
      <c r="BH245" s="30"/>
      <c r="BI245" s="30"/>
      <c r="BJ245" s="30"/>
      <c r="BK245" s="30"/>
      <c r="BL245" s="30"/>
      <c r="BM245" s="30"/>
      <c r="BN245" s="30"/>
      <c r="BO245" s="30"/>
      <c r="BP245" s="13"/>
    </row>
    <row r="246" spans="1:68" s="12" customFormat="1" ht="14.4" x14ac:dyDescent="0.3">
      <c r="A246" s="39">
        <v>44934</v>
      </c>
      <c r="B246" s="21" t="s">
        <v>239</v>
      </c>
      <c r="C246" s="21" t="s">
        <v>240</v>
      </c>
      <c r="D246" s="21" t="s">
        <v>241</v>
      </c>
      <c r="E246" s="21" t="s">
        <v>88</v>
      </c>
      <c r="F246" s="21" t="s">
        <v>97</v>
      </c>
      <c r="G246" s="21" t="s">
        <v>98</v>
      </c>
      <c r="H246" s="21" t="s">
        <v>91</v>
      </c>
      <c r="I246" s="21" t="s">
        <v>433</v>
      </c>
      <c r="J246" s="21" t="s">
        <v>93</v>
      </c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  <c r="AA246" s="30"/>
      <c r="AB246" s="30"/>
      <c r="AC246" s="30"/>
      <c r="AD246" s="30"/>
      <c r="AE246" s="30"/>
      <c r="AF246" s="30"/>
      <c r="AG246" s="30"/>
      <c r="AH246" s="30" t="s">
        <v>616</v>
      </c>
      <c r="AI246" s="30" t="s">
        <v>616</v>
      </c>
      <c r="AJ246" s="30" t="s">
        <v>616</v>
      </c>
      <c r="AK246" s="30" t="s">
        <v>616</v>
      </c>
      <c r="AL246" s="30" t="s">
        <v>616</v>
      </c>
      <c r="AM246" s="30" t="s">
        <v>616</v>
      </c>
      <c r="AN246" s="30" t="s">
        <v>616</v>
      </c>
      <c r="AO246" s="30" t="s">
        <v>616</v>
      </c>
      <c r="AP246" s="30" t="s">
        <v>616</v>
      </c>
      <c r="AQ246" s="30" t="s">
        <v>616</v>
      </c>
      <c r="AR246" s="30"/>
      <c r="AS246" s="21"/>
      <c r="AT246" s="21"/>
      <c r="AU246" s="30"/>
      <c r="AV246" s="30" t="s">
        <v>616</v>
      </c>
      <c r="AW246" s="30" t="s">
        <v>616</v>
      </c>
      <c r="AX246" s="30" t="s">
        <v>616</v>
      </c>
      <c r="AY246" s="30" t="s">
        <v>616</v>
      </c>
      <c r="AZ246" s="30" t="s">
        <v>616</v>
      </c>
      <c r="BA246" s="30" t="s">
        <v>616</v>
      </c>
      <c r="BB246" s="30" t="s">
        <v>616</v>
      </c>
      <c r="BC246" s="30" t="s">
        <v>616</v>
      </c>
      <c r="BD246" s="30" t="s">
        <v>616</v>
      </c>
      <c r="BE246" s="30" t="s">
        <v>616</v>
      </c>
      <c r="BF246" s="30" t="s">
        <v>616</v>
      </c>
      <c r="BG246"/>
      <c r="BH246"/>
      <c r="BI246"/>
      <c r="BJ246"/>
      <c r="BK246"/>
      <c r="BL246"/>
      <c r="BM246"/>
      <c r="BN246"/>
      <c r="BO246"/>
      <c r="BP246"/>
    </row>
    <row r="247" spans="1:68" s="12" customFormat="1" ht="14.4" x14ac:dyDescent="0.3">
      <c r="A247" s="39">
        <v>44934</v>
      </c>
      <c r="B247" s="21" t="s">
        <v>143</v>
      </c>
      <c r="C247" s="21" t="s">
        <v>144</v>
      </c>
      <c r="D247" s="21" t="s">
        <v>145</v>
      </c>
      <c r="E247" s="21" t="s">
        <v>88</v>
      </c>
      <c r="F247" s="21" t="s">
        <v>97</v>
      </c>
      <c r="G247" s="21" t="s">
        <v>98</v>
      </c>
      <c r="H247" s="21" t="s">
        <v>91</v>
      </c>
      <c r="I247" s="21" t="s">
        <v>434</v>
      </c>
      <c r="J247" s="21" t="s">
        <v>93</v>
      </c>
      <c r="K247" s="30"/>
      <c r="L247" s="30" t="s">
        <v>616</v>
      </c>
      <c r="M247" s="30" t="s">
        <v>616</v>
      </c>
      <c r="N247" s="30" t="s">
        <v>616</v>
      </c>
      <c r="O247" s="30" t="s">
        <v>616</v>
      </c>
      <c r="P247" s="30" t="s">
        <v>616</v>
      </c>
      <c r="Q247" s="30" t="s">
        <v>616</v>
      </c>
      <c r="R247" s="30" t="s">
        <v>616</v>
      </c>
      <c r="S247" s="30" t="s">
        <v>616</v>
      </c>
      <c r="T247" s="30"/>
      <c r="U247" s="30"/>
      <c r="V247" s="30"/>
      <c r="W247" s="30"/>
      <c r="X247" s="30" t="s">
        <v>616</v>
      </c>
      <c r="Y247" s="30" t="s">
        <v>616</v>
      </c>
      <c r="Z247" s="30" t="s">
        <v>616</v>
      </c>
      <c r="AA247" s="30" t="s">
        <v>616</v>
      </c>
      <c r="AB247" s="30" t="s">
        <v>616</v>
      </c>
      <c r="AC247" s="30" t="s">
        <v>616</v>
      </c>
      <c r="AD247" s="30" t="s">
        <v>616</v>
      </c>
      <c r="AE247" s="30"/>
      <c r="AF247" s="30"/>
      <c r="AG247" s="30"/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21"/>
      <c r="AT247" s="21"/>
      <c r="AU247" s="30"/>
      <c r="AV247" s="30"/>
      <c r="AW247" s="30"/>
      <c r="AX247" s="30"/>
      <c r="AY247" s="30"/>
      <c r="AZ247" s="30"/>
      <c r="BA247" s="30"/>
      <c r="BB247" s="30"/>
      <c r="BC247" s="30"/>
      <c r="BD247" s="30"/>
      <c r="BE247" s="30"/>
      <c r="BF247" s="30"/>
      <c r="BG247"/>
      <c r="BH247"/>
      <c r="BI247"/>
      <c r="BJ247"/>
      <c r="BK247"/>
      <c r="BL247"/>
      <c r="BM247"/>
      <c r="BN247"/>
      <c r="BO247"/>
      <c r="BP247"/>
    </row>
    <row r="248" spans="1:68" s="12" customFormat="1" ht="15" customHeight="1" x14ac:dyDescent="0.3">
      <c r="A248" s="39">
        <v>44934</v>
      </c>
      <c r="B248" s="21" t="s">
        <v>155</v>
      </c>
      <c r="C248" s="21" t="s">
        <v>156</v>
      </c>
      <c r="D248" s="21" t="s">
        <v>121</v>
      </c>
      <c r="E248" s="21" t="s">
        <v>88</v>
      </c>
      <c r="F248" s="21" t="s">
        <v>97</v>
      </c>
      <c r="G248" s="21" t="s">
        <v>98</v>
      </c>
      <c r="H248" s="21" t="s">
        <v>91</v>
      </c>
      <c r="I248" s="21" t="s">
        <v>435</v>
      </c>
      <c r="J248" s="21" t="s">
        <v>93</v>
      </c>
      <c r="K248" s="30"/>
      <c r="L248" s="30" t="s">
        <v>616</v>
      </c>
      <c r="M248" s="30" t="s">
        <v>616</v>
      </c>
      <c r="N248" s="30" t="s">
        <v>616</v>
      </c>
      <c r="O248" s="30" t="s">
        <v>616</v>
      </c>
      <c r="P248" s="30" t="s">
        <v>616</v>
      </c>
      <c r="Q248" s="30" t="s">
        <v>616</v>
      </c>
      <c r="R248" s="30" t="s">
        <v>616</v>
      </c>
      <c r="S248" s="30" t="s">
        <v>616</v>
      </c>
      <c r="T248" s="30"/>
      <c r="U248" s="30"/>
      <c r="V248" s="30"/>
      <c r="W248" s="30"/>
      <c r="X248" s="30" t="s">
        <v>616</v>
      </c>
      <c r="Y248" s="30" t="s">
        <v>616</v>
      </c>
      <c r="Z248" s="30" t="s">
        <v>616</v>
      </c>
      <c r="AA248" s="30" t="s">
        <v>616</v>
      </c>
      <c r="AB248" s="30" t="s">
        <v>616</v>
      </c>
      <c r="AC248" s="30" t="s">
        <v>616</v>
      </c>
      <c r="AD248" s="30" t="s">
        <v>616</v>
      </c>
      <c r="AE248" s="30"/>
      <c r="AF248" s="30"/>
      <c r="AG248" s="30"/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21"/>
      <c r="AT248" s="21"/>
      <c r="AU248" s="30"/>
      <c r="AV248" s="30"/>
      <c r="AW248" s="30"/>
      <c r="AX248" s="30"/>
      <c r="AY248" s="30"/>
      <c r="AZ248" s="30"/>
      <c r="BA248" s="30"/>
      <c r="BB248" s="30"/>
      <c r="BC248" s="30"/>
      <c r="BD248" s="30"/>
      <c r="BE248" s="30"/>
      <c r="BF248" s="30"/>
      <c r="BG248"/>
      <c r="BH248"/>
      <c r="BI248"/>
      <c r="BJ248"/>
      <c r="BK248"/>
      <c r="BL248"/>
      <c r="BM248"/>
      <c r="BN248"/>
      <c r="BO248"/>
      <c r="BP248"/>
    </row>
    <row r="249" spans="1:68" s="12" customFormat="1" ht="14.4" x14ac:dyDescent="0.3">
      <c r="A249" s="39">
        <v>44934</v>
      </c>
      <c r="B249" s="21" t="s">
        <v>278</v>
      </c>
      <c r="C249" s="21" t="s">
        <v>279</v>
      </c>
      <c r="D249" s="21" t="s">
        <v>280</v>
      </c>
      <c r="E249" s="21" t="s">
        <v>88</v>
      </c>
      <c r="F249" s="21" t="s">
        <v>97</v>
      </c>
      <c r="G249" s="21" t="s">
        <v>98</v>
      </c>
      <c r="H249" s="21" t="s">
        <v>91</v>
      </c>
      <c r="I249" s="21" t="s">
        <v>436</v>
      </c>
      <c r="J249" s="21" t="s">
        <v>93</v>
      </c>
      <c r="K249" s="30"/>
      <c r="L249" s="30" t="s">
        <v>616</v>
      </c>
      <c r="M249" s="30" t="s">
        <v>616</v>
      </c>
      <c r="N249" s="30" t="s">
        <v>616</v>
      </c>
      <c r="O249" s="30" t="s">
        <v>616</v>
      </c>
      <c r="P249" s="30" t="s">
        <v>616</v>
      </c>
      <c r="Q249" s="30" t="s">
        <v>616</v>
      </c>
      <c r="R249" s="30" t="s">
        <v>616</v>
      </c>
      <c r="S249" s="30"/>
      <c r="T249" s="30"/>
      <c r="U249" s="30"/>
      <c r="V249" s="30"/>
      <c r="W249" s="30"/>
      <c r="X249" s="30" t="s">
        <v>616</v>
      </c>
      <c r="Y249" s="30" t="s">
        <v>616</v>
      </c>
      <c r="Z249" s="30" t="s">
        <v>616</v>
      </c>
      <c r="AA249" s="30" t="s">
        <v>616</v>
      </c>
      <c r="AB249" s="30" t="s">
        <v>616</v>
      </c>
      <c r="AC249" s="30" t="s">
        <v>616</v>
      </c>
      <c r="AD249" s="30" t="s">
        <v>616</v>
      </c>
      <c r="AE249" s="30"/>
      <c r="AF249" s="30"/>
      <c r="AG249" s="30"/>
      <c r="AH249" s="30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21"/>
      <c r="AT249" s="21"/>
      <c r="AU249" s="30"/>
      <c r="AV249" s="30"/>
      <c r="AW249" s="30"/>
      <c r="AX249" s="30"/>
      <c r="AY249" s="30"/>
      <c r="AZ249" s="30"/>
      <c r="BA249" s="30"/>
      <c r="BB249" s="30"/>
      <c r="BC249" s="30"/>
      <c r="BD249" s="30"/>
      <c r="BE249" s="30"/>
      <c r="BF249" s="30"/>
      <c r="BG249"/>
      <c r="BH249"/>
      <c r="BI249"/>
      <c r="BJ249"/>
      <c r="BK249"/>
      <c r="BL249"/>
      <c r="BM249"/>
      <c r="BN249"/>
      <c r="BO249"/>
      <c r="BP249"/>
    </row>
    <row r="250" spans="1:68" s="12" customFormat="1" ht="15" customHeight="1" x14ac:dyDescent="0.25">
      <c r="A250" s="39">
        <v>44934</v>
      </c>
      <c r="B250" s="21" t="s">
        <v>283</v>
      </c>
      <c r="C250" s="21" t="s">
        <v>284</v>
      </c>
      <c r="D250" s="21" t="s">
        <v>285</v>
      </c>
      <c r="E250" s="21" t="s">
        <v>88</v>
      </c>
      <c r="F250" s="21" t="s">
        <v>97</v>
      </c>
      <c r="G250" s="21" t="s">
        <v>98</v>
      </c>
      <c r="H250" s="21" t="s">
        <v>91</v>
      </c>
      <c r="I250" s="21" t="s">
        <v>437</v>
      </c>
      <c r="J250" s="21" t="s">
        <v>93</v>
      </c>
      <c r="K250" s="30"/>
      <c r="L250" s="30" t="s">
        <v>616</v>
      </c>
      <c r="M250" s="30" t="s">
        <v>616</v>
      </c>
      <c r="N250" s="30" t="s">
        <v>616</v>
      </c>
      <c r="O250" s="30" t="s">
        <v>616</v>
      </c>
      <c r="P250" s="30" t="s">
        <v>616</v>
      </c>
      <c r="Q250" s="30" t="s">
        <v>616</v>
      </c>
      <c r="R250" s="30" t="s">
        <v>616</v>
      </c>
      <c r="S250" s="30" t="s">
        <v>616</v>
      </c>
      <c r="T250" s="30"/>
      <c r="U250" s="30"/>
      <c r="V250" s="30"/>
      <c r="W250" s="30"/>
      <c r="X250" s="30" t="s">
        <v>616</v>
      </c>
      <c r="Y250" s="30" t="s">
        <v>616</v>
      </c>
      <c r="Z250" s="30" t="s">
        <v>616</v>
      </c>
      <c r="AA250" s="30" t="s">
        <v>616</v>
      </c>
      <c r="AB250" s="30" t="s">
        <v>616</v>
      </c>
      <c r="AC250" s="30" t="s">
        <v>616</v>
      </c>
      <c r="AD250" s="30" t="s">
        <v>616</v>
      </c>
      <c r="AE250" s="30"/>
      <c r="AF250" s="30"/>
      <c r="AG250" s="30"/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21"/>
      <c r="AT250" s="21"/>
      <c r="AU250" s="30"/>
      <c r="AV250" s="30"/>
      <c r="AW250" s="30"/>
      <c r="AX250" s="30"/>
      <c r="AY250" s="30"/>
      <c r="AZ250" s="30"/>
      <c r="BA250" s="30"/>
      <c r="BB250" s="30"/>
      <c r="BC250" s="30"/>
      <c r="BD250" s="30"/>
      <c r="BE250" s="30"/>
      <c r="BF250" s="30"/>
      <c r="BG250" s="30"/>
      <c r="BH250" s="30"/>
      <c r="BI250" s="30"/>
      <c r="BJ250" s="30"/>
      <c r="BK250" s="30"/>
      <c r="BL250" s="30"/>
      <c r="BM250" s="30"/>
      <c r="BN250" s="30"/>
      <c r="BO250" s="30"/>
      <c r="BP250" s="13"/>
    </row>
    <row r="251" spans="1:68" s="12" customFormat="1" ht="14.4" x14ac:dyDescent="0.25">
      <c r="A251" s="39">
        <v>44934</v>
      </c>
      <c r="B251" s="21" t="s">
        <v>193</v>
      </c>
      <c r="C251" s="21" t="s">
        <v>194</v>
      </c>
      <c r="D251" s="21" t="s">
        <v>195</v>
      </c>
      <c r="E251" s="21" t="s">
        <v>88</v>
      </c>
      <c r="F251" s="21" t="s">
        <v>97</v>
      </c>
      <c r="G251" s="21" t="s">
        <v>98</v>
      </c>
      <c r="H251" s="21" t="s">
        <v>91</v>
      </c>
      <c r="I251" s="21" t="s">
        <v>438</v>
      </c>
      <c r="J251" s="21" t="s">
        <v>93</v>
      </c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  <c r="AA251" s="30"/>
      <c r="AB251" s="30"/>
      <c r="AC251" s="30"/>
      <c r="AD251" s="30"/>
      <c r="AE251" s="30" t="s">
        <v>616</v>
      </c>
      <c r="AF251" s="30" t="s">
        <v>616</v>
      </c>
      <c r="AG251" s="30" t="s">
        <v>616</v>
      </c>
      <c r="AH251" s="30" t="s">
        <v>616</v>
      </c>
      <c r="AI251" s="30" t="s">
        <v>616</v>
      </c>
      <c r="AJ251" s="30" t="s">
        <v>616</v>
      </c>
      <c r="AK251" s="30" t="s">
        <v>616</v>
      </c>
      <c r="AL251" s="30" t="s">
        <v>616</v>
      </c>
      <c r="AM251" s="30" t="s">
        <v>616</v>
      </c>
      <c r="AN251" s="30" t="s">
        <v>616</v>
      </c>
      <c r="AO251" s="30" t="s">
        <v>616</v>
      </c>
      <c r="AP251" s="30" t="s">
        <v>616</v>
      </c>
      <c r="AQ251" s="30"/>
      <c r="AR251" s="30"/>
      <c r="AS251" s="21"/>
      <c r="AT251" s="21"/>
      <c r="AU251" s="30"/>
      <c r="AV251" s="30" t="s">
        <v>616</v>
      </c>
      <c r="AW251" s="30" t="s">
        <v>616</v>
      </c>
      <c r="AX251" s="30" t="s">
        <v>616</v>
      </c>
      <c r="AY251" s="30" t="s">
        <v>616</v>
      </c>
      <c r="AZ251" s="30" t="s">
        <v>616</v>
      </c>
      <c r="BA251" s="30" t="s">
        <v>616</v>
      </c>
      <c r="BB251" s="30" t="s">
        <v>616</v>
      </c>
      <c r="BC251" s="30" t="s">
        <v>616</v>
      </c>
      <c r="BD251" s="30" t="s">
        <v>616</v>
      </c>
      <c r="BE251" s="30" t="s">
        <v>616</v>
      </c>
      <c r="BF251" s="30" t="s">
        <v>616</v>
      </c>
      <c r="BG251" s="30"/>
      <c r="BH251" s="30"/>
      <c r="BI251" s="30"/>
      <c r="BJ251" s="30"/>
      <c r="BK251" s="30"/>
      <c r="BL251" s="30"/>
      <c r="BM251" s="30"/>
      <c r="BN251" s="30"/>
      <c r="BO251" s="30"/>
      <c r="BP251" s="13"/>
    </row>
    <row r="252" spans="1:68" s="12" customFormat="1" ht="15" customHeight="1" x14ac:dyDescent="0.3">
      <c r="A252" s="39">
        <v>44934</v>
      </c>
      <c r="B252" s="21" t="s">
        <v>201</v>
      </c>
      <c r="C252" s="21" t="s">
        <v>201</v>
      </c>
      <c r="D252" s="21" t="s">
        <v>202</v>
      </c>
      <c r="E252" s="21" t="s">
        <v>88</v>
      </c>
      <c r="F252" s="21" t="s">
        <v>97</v>
      </c>
      <c r="G252" s="21" t="s">
        <v>98</v>
      </c>
      <c r="H252" s="21" t="s">
        <v>91</v>
      </c>
      <c r="I252" s="21" t="s">
        <v>439</v>
      </c>
      <c r="J252" s="21" t="s">
        <v>93</v>
      </c>
      <c r="K252" s="30"/>
      <c r="L252" s="30" t="s">
        <v>616</v>
      </c>
      <c r="M252" s="30" t="s">
        <v>616</v>
      </c>
      <c r="N252" s="30" t="s">
        <v>616</v>
      </c>
      <c r="O252" s="30" t="s">
        <v>616</v>
      </c>
      <c r="P252" s="30" t="s">
        <v>616</v>
      </c>
      <c r="Q252" s="30" t="s">
        <v>616</v>
      </c>
      <c r="R252" s="30" t="s">
        <v>616</v>
      </c>
      <c r="S252" s="30" t="s">
        <v>616</v>
      </c>
      <c r="T252" s="30"/>
      <c r="U252" s="30"/>
      <c r="V252" s="30"/>
      <c r="W252" s="30"/>
      <c r="X252" s="30" t="s">
        <v>616</v>
      </c>
      <c r="Y252" s="30" t="s">
        <v>616</v>
      </c>
      <c r="Z252" s="30" t="s">
        <v>616</v>
      </c>
      <c r="AA252" s="30" t="s">
        <v>616</v>
      </c>
      <c r="AB252" s="30" t="s">
        <v>616</v>
      </c>
      <c r="AC252" s="30" t="s">
        <v>616</v>
      </c>
      <c r="AD252" s="30" t="s">
        <v>616</v>
      </c>
      <c r="AE252" s="30"/>
      <c r="AF252" s="30"/>
      <c r="AG252" s="30"/>
      <c r="AH252" s="30"/>
      <c r="AI252" s="30"/>
      <c r="AJ252" s="30"/>
      <c r="AK252" s="30"/>
      <c r="AL252" s="30"/>
      <c r="AM252" s="30"/>
      <c r="AN252" s="30"/>
      <c r="AO252" s="30"/>
      <c r="AP252" s="30"/>
      <c r="AQ252" s="30"/>
      <c r="AR252" s="30"/>
      <c r="AS252" s="21"/>
      <c r="AT252" s="21"/>
      <c r="AU252" s="30"/>
      <c r="AV252" s="30"/>
      <c r="AW252" s="30"/>
      <c r="AX252" s="30"/>
      <c r="AY252" s="30"/>
      <c r="AZ252" s="30"/>
      <c r="BA252" s="30"/>
      <c r="BB252" s="30"/>
      <c r="BC252" s="30"/>
      <c r="BD252" s="30"/>
      <c r="BE252" s="30"/>
      <c r="BF252" s="30"/>
      <c r="BG252"/>
      <c r="BH252"/>
      <c r="BI252"/>
      <c r="BJ252"/>
      <c r="BK252"/>
      <c r="BL252"/>
      <c r="BM252"/>
      <c r="BN252"/>
      <c r="BO252"/>
      <c r="BP252"/>
    </row>
    <row r="253" spans="1:68" s="12" customFormat="1" ht="14.4" hidden="1" x14ac:dyDescent="0.25">
      <c r="A253" s="39">
        <v>44934</v>
      </c>
      <c r="B253" s="21" t="s">
        <v>567</v>
      </c>
      <c r="C253" s="21" t="s">
        <v>568</v>
      </c>
      <c r="D253" s="21" t="s">
        <v>569</v>
      </c>
      <c r="E253" s="21" t="s">
        <v>570</v>
      </c>
      <c r="F253" s="21" t="s">
        <v>89</v>
      </c>
      <c r="G253" s="21" t="s">
        <v>98</v>
      </c>
      <c r="H253" s="21" t="s">
        <v>91</v>
      </c>
      <c r="I253" s="21" t="s">
        <v>600</v>
      </c>
      <c r="J253" s="21" t="s">
        <v>93</v>
      </c>
      <c r="K253" s="30"/>
      <c r="L253" s="30" t="s">
        <v>616</v>
      </c>
      <c r="M253" s="30" t="s">
        <v>616</v>
      </c>
      <c r="N253" s="30" t="s">
        <v>616</v>
      </c>
      <c r="O253" s="30" t="s">
        <v>616</v>
      </c>
      <c r="P253" s="30" t="s">
        <v>616</v>
      </c>
      <c r="Q253" s="30" t="s">
        <v>616</v>
      </c>
      <c r="R253" s="30" t="s">
        <v>616</v>
      </c>
      <c r="S253" s="30"/>
      <c r="T253" s="30"/>
      <c r="U253" s="30"/>
      <c r="V253" s="30"/>
      <c r="W253" s="30"/>
      <c r="X253" s="30" t="s">
        <v>616</v>
      </c>
      <c r="Y253" s="30" t="s">
        <v>616</v>
      </c>
      <c r="Z253" s="30" t="s">
        <v>616</v>
      </c>
      <c r="AA253" s="30" t="s">
        <v>616</v>
      </c>
      <c r="AB253" s="30" t="s">
        <v>616</v>
      </c>
      <c r="AC253" s="30" t="s">
        <v>616</v>
      </c>
      <c r="AD253" s="30" t="s">
        <v>616</v>
      </c>
      <c r="AE253" s="30"/>
      <c r="AF253" s="30"/>
      <c r="AG253" s="30"/>
      <c r="AH253" s="30"/>
      <c r="AI253" s="30"/>
      <c r="AJ253" s="30"/>
      <c r="AK253" s="30"/>
      <c r="AL253" s="30"/>
      <c r="AM253" s="30"/>
      <c r="AN253" s="30"/>
      <c r="AO253" s="30"/>
      <c r="AP253" s="30"/>
      <c r="AQ253" s="30"/>
      <c r="AR253" s="30"/>
      <c r="AS253" s="21"/>
      <c r="AT253" s="21"/>
      <c r="AU253" s="30"/>
      <c r="AV253" s="30"/>
      <c r="AW253" s="30"/>
      <c r="AX253" s="30"/>
      <c r="AY253" s="30"/>
      <c r="AZ253" s="30"/>
      <c r="BA253" s="30"/>
      <c r="BB253" s="30"/>
      <c r="BC253" s="30"/>
      <c r="BD253" s="30"/>
      <c r="BE253" s="30"/>
      <c r="BF253" s="30"/>
      <c r="BG253" s="30"/>
      <c r="BH253" s="30"/>
      <c r="BI253" s="30"/>
      <c r="BJ253" s="30"/>
      <c r="BK253" s="30"/>
      <c r="BL253" s="30"/>
      <c r="BM253" s="30"/>
      <c r="BN253" s="30"/>
      <c r="BO253" s="30"/>
      <c r="BP253" s="13"/>
    </row>
    <row r="254" spans="1:68" s="12" customFormat="1" ht="15" hidden="1" customHeight="1" x14ac:dyDescent="0.25">
      <c r="A254" s="39">
        <v>44934</v>
      </c>
      <c r="B254" s="21" t="s">
        <v>572</v>
      </c>
      <c r="C254" s="21" t="s">
        <v>573</v>
      </c>
      <c r="D254" s="21" t="s">
        <v>574</v>
      </c>
      <c r="E254" s="21" t="s">
        <v>570</v>
      </c>
      <c r="F254" s="21" t="s">
        <v>89</v>
      </c>
      <c r="G254" s="21" t="s">
        <v>98</v>
      </c>
      <c r="H254" s="21" t="s">
        <v>91</v>
      </c>
      <c r="I254" s="21" t="s">
        <v>601</v>
      </c>
      <c r="J254" s="21" t="s">
        <v>93</v>
      </c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  <c r="AA254" s="30"/>
      <c r="AB254" s="30"/>
      <c r="AC254" s="30"/>
      <c r="AD254" s="30"/>
      <c r="AE254" s="30" t="s">
        <v>616</v>
      </c>
      <c r="AF254" s="30" t="s">
        <v>616</v>
      </c>
      <c r="AG254" s="30" t="s">
        <v>616</v>
      </c>
      <c r="AH254" s="30" t="s">
        <v>616</v>
      </c>
      <c r="AI254" s="30" t="s">
        <v>616</v>
      </c>
      <c r="AJ254" s="30" t="s">
        <v>616</v>
      </c>
      <c r="AK254" s="30" t="s">
        <v>616</v>
      </c>
      <c r="AL254" s="30" t="s">
        <v>616</v>
      </c>
      <c r="AM254" s="30" t="s">
        <v>616</v>
      </c>
      <c r="AN254" s="30" t="s">
        <v>616</v>
      </c>
      <c r="AO254" s="30" t="s">
        <v>616</v>
      </c>
      <c r="AP254" s="30"/>
      <c r="AQ254" s="30"/>
      <c r="AR254" s="30"/>
      <c r="AS254" s="21"/>
      <c r="AT254" s="21"/>
      <c r="AU254" s="30"/>
      <c r="AV254" s="30" t="s">
        <v>616</v>
      </c>
      <c r="AW254" s="30" t="s">
        <v>616</v>
      </c>
      <c r="AX254" s="30" t="s">
        <v>616</v>
      </c>
      <c r="AY254" s="30" t="s">
        <v>616</v>
      </c>
      <c r="AZ254" s="30" t="s">
        <v>616</v>
      </c>
      <c r="BA254" s="30" t="s">
        <v>616</v>
      </c>
      <c r="BB254" s="30" t="s">
        <v>616</v>
      </c>
      <c r="BC254" s="30" t="s">
        <v>616</v>
      </c>
      <c r="BD254" s="30" t="s">
        <v>616</v>
      </c>
      <c r="BE254" s="30" t="s">
        <v>616</v>
      </c>
      <c r="BF254" s="30" t="s">
        <v>616</v>
      </c>
      <c r="BG254" s="30"/>
      <c r="BH254" s="30"/>
      <c r="BI254" s="30"/>
      <c r="BJ254" s="30"/>
      <c r="BK254" s="30"/>
      <c r="BL254" s="30"/>
      <c r="BM254" s="30"/>
      <c r="BN254" s="30"/>
      <c r="BO254" s="30"/>
      <c r="BP254" s="13"/>
    </row>
    <row r="255" spans="1:68" s="12" customFormat="1" ht="15" customHeight="1" x14ac:dyDescent="0.3">
      <c r="A255" s="39">
        <v>44940</v>
      </c>
      <c r="B255" s="21" t="s">
        <v>261</v>
      </c>
      <c r="C255" s="21" t="s">
        <v>261</v>
      </c>
      <c r="D255" s="21" t="s">
        <v>262</v>
      </c>
      <c r="E255" s="21" t="s">
        <v>103</v>
      </c>
      <c r="F255" s="21" t="s">
        <v>97</v>
      </c>
      <c r="G255" s="21" t="s">
        <v>98</v>
      </c>
      <c r="H255" s="21" t="s">
        <v>91</v>
      </c>
      <c r="I255" s="21" t="s">
        <v>440</v>
      </c>
      <c r="J255" s="21" t="s">
        <v>93</v>
      </c>
      <c r="K255" s="30" t="s">
        <v>616</v>
      </c>
      <c r="L255" s="30" t="s">
        <v>616</v>
      </c>
      <c r="M255" s="30" t="s">
        <v>616</v>
      </c>
      <c r="N255" s="30" t="s">
        <v>616</v>
      </c>
      <c r="O255" s="30" t="s">
        <v>616</v>
      </c>
      <c r="P255" s="30" t="s">
        <v>616</v>
      </c>
      <c r="Q255" s="30" t="s">
        <v>616</v>
      </c>
      <c r="R255" s="30" t="s">
        <v>616</v>
      </c>
      <c r="S255" s="30" t="s">
        <v>616</v>
      </c>
      <c r="T255" s="30"/>
      <c r="U255" s="30"/>
      <c r="V255" s="30"/>
      <c r="W255" s="30" t="s">
        <v>616</v>
      </c>
      <c r="X255" s="30" t="s">
        <v>616</v>
      </c>
      <c r="Y255" s="30" t="s">
        <v>616</v>
      </c>
      <c r="Z255" s="30" t="s">
        <v>616</v>
      </c>
      <c r="AA255" s="30" t="s">
        <v>616</v>
      </c>
      <c r="AB255" s="30" t="s">
        <v>616</v>
      </c>
      <c r="AC255" s="30" t="s">
        <v>616</v>
      </c>
      <c r="AD255" s="30" t="s">
        <v>616</v>
      </c>
      <c r="AE255" s="30"/>
      <c r="AF255" s="30"/>
      <c r="AG255" s="30"/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21"/>
      <c r="AT255" s="21"/>
      <c r="AU255" s="30"/>
      <c r="AV255" s="30"/>
      <c r="AW255" s="30"/>
      <c r="AX255" s="30"/>
      <c r="AY255" s="30"/>
      <c r="AZ255" s="30"/>
      <c r="BA255" s="30"/>
      <c r="BB255" s="30"/>
      <c r="BC255" s="30"/>
      <c r="BD255" s="30"/>
      <c r="BE255" s="30"/>
      <c r="BF255" s="30"/>
      <c r="BG255"/>
      <c r="BH255"/>
      <c r="BI255"/>
      <c r="BJ255"/>
      <c r="BK255"/>
      <c r="BL255"/>
      <c r="BM255"/>
      <c r="BN255"/>
      <c r="BO255"/>
      <c r="BP255"/>
    </row>
    <row r="256" spans="1:68" s="12" customFormat="1" ht="14.4" x14ac:dyDescent="0.25">
      <c r="A256" s="39">
        <v>44940</v>
      </c>
      <c r="B256" s="21" t="s">
        <v>211</v>
      </c>
      <c r="C256" s="21" t="s">
        <v>212</v>
      </c>
      <c r="D256" s="21" t="s">
        <v>213</v>
      </c>
      <c r="E256" s="21" t="s">
        <v>88</v>
      </c>
      <c r="F256" s="21" t="s">
        <v>97</v>
      </c>
      <c r="G256" s="21" t="s">
        <v>98</v>
      </c>
      <c r="H256" s="21" t="s">
        <v>91</v>
      </c>
      <c r="I256" s="21" t="s">
        <v>441</v>
      </c>
      <c r="J256" s="21" t="s">
        <v>93</v>
      </c>
      <c r="K256" s="30"/>
      <c r="L256" s="30"/>
      <c r="M256" s="30"/>
      <c r="N256" s="30"/>
      <c r="O256" s="30"/>
      <c r="P256" s="30"/>
      <c r="Q256" s="30" t="s">
        <v>616</v>
      </c>
      <c r="R256" s="30" t="s">
        <v>616</v>
      </c>
      <c r="S256" s="30" t="s">
        <v>616</v>
      </c>
      <c r="T256" s="30"/>
      <c r="U256" s="30"/>
      <c r="V256" s="30"/>
      <c r="W256" s="30"/>
      <c r="X256" s="30"/>
      <c r="Y256" s="30"/>
      <c r="Z256" s="30"/>
      <c r="AA256" s="30"/>
      <c r="AB256" s="30"/>
      <c r="AC256" s="30" t="s">
        <v>616</v>
      </c>
      <c r="AD256" s="30" t="s">
        <v>616</v>
      </c>
      <c r="AE256" s="30"/>
      <c r="AF256" s="30"/>
      <c r="AG256" s="30"/>
      <c r="AH256" s="30"/>
      <c r="AI256" s="30"/>
      <c r="AJ256" s="30"/>
      <c r="AK256" s="30"/>
      <c r="AL256" s="30"/>
      <c r="AM256" s="30"/>
      <c r="AN256" s="30"/>
      <c r="AO256" s="30"/>
      <c r="AP256" s="30"/>
      <c r="AQ256" s="30"/>
      <c r="AR256" s="30"/>
      <c r="AS256" s="21"/>
      <c r="AT256" s="21"/>
      <c r="AU256" s="30"/>
      <c r="AV256" s="30"/>
      <c r="AW256" s="30"/>
      <c r="AX256" s="30"/>
      <c r="AY256" s="30"/>
      <c r="AZ256" s="30"/>
      <c r="BA256" s="30"/>
      <c r="BB256" s="30"/>
      <c r="BC256" s="30"/>
      <c r="BD256" s="30"/>
      <c r="BE256" s="30"/>
      <c r="BF256" s="30"/>
      <c r="BG256" s="30"/>
      <c r="BH256" s="30"/>
      <c r="BI256" s="30"/>
      <c r="BJ256" s="30"/>
      <c r="BK256" s="30"/>
      <c r="BL256" s="30"/>
      <c r="BM256" s="30"/>
      <c r="BN256" s="30"/>
      <c r="BO256" s="30"/>
      <c r="BP256" s="13"/>
    </row>
    <row r="257" spans="1:68" s="12" customFormat="1" ht="15" customHeight="1" x14ac:dyDescent="0.25">
      <c r="A257" s="39">
        <v>44940</v>
      </c>
      <c r="B257" s="21" t="s">
        <v>209</v>
      </c>
      <c r="C257" s="21" t="s">
        <v>124</v>
      </c>
      <c r="D257" s="21" t="s">
        <v>102</v>
      </c>
      <c r="E257" s="21" t="s">
        <v>103</v>
      </c>
      <c r="F257" s="21" t="s">
        <v>97</v>
      </c>
      <c r="G257" s="21" t="s">
        <v>98</v>
      </c>
      <c r="H257" s="21" t="s">
        <v>91</v>
      </c>
      <c r="I257" s="21" t="s">
        <v>442</v>
      </c>
      <c r="J257" s="21" t="s">
        <v>93</v>
      </c>
      <c r="K257" s="30"/>
      <c r="L257" s="30" t="s">
        <v>616</v>
      </c>
      <c r="M257" s="30" t="s">
        <v>616</v>
      </c>
      <c r="N257" s="30" t="s">
        <v>616</v>
      </c>
      <c r="O257" s="30" t="s">
        <v>616</v>
      </c>
      <c r="P257" s="30" t="s">
        <v>616</v>
      </c>
      <c r="Q257" s="30" t="s">
        <v>616</v>
      </c>
      <c r="R257" s="30" t="s">
        <v>616</v>
      </c>
      <c r="S257" s="30" t="s">
        <v>616</v>
      </c>
      <c r="T257" s="30"/>
      <c r="U257" s="30"/>
      <c r="V257" s="30"/>
      <c r="W257" s="30"/>
      <c r="X257" s="30" t="s">
        <v>616</v>
      </c>
      <c r="Y257" s="30" t="s">
        <v>616</v>
      </c>
      <c r="Z257" s="30" t="s">
        <v>616</v>
      </c>
      <c r="AA257" s="30" t="s">
        <v>616</v>
      </c>
      <c r="AB257" s="30" t="s">
        <v>616</v>
      </c>
      <c r="AC257" s="30" t="s">
        <v>616</v>
      </c>
      <c r="AD257" s="30" t="s">
        <v>616</v>
      </c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21"/>
      <c r="AT257" s="21"/>
      <c r="AU257" s="30"/>
      <c r="AV257" s="30"/>
      <c r="AW257" s="30"/>
      <c r="AX257" s="30"/>
      <c r="AY257" s="30"/>
      <c r="AZ257" s="30"/>
      <c r="BA257" s="30"/>
      <c r="BB257" s="30"/>
      <c r="BC257" s="30"/>
      <c r="BD257" s="30"/>
      <c r="BE257" s="30"/>
      <c r="BF257" s="30"/>
      <c r="BG257" s="30"/>
      <c r="BH257" s="30"/>
      <c r="BI257" s="30"/>
      <c r="BJ257" s="30"/>
      <c r="BK257" s="30"/>
      <c r="BL257" s="30"/>
      <c r="BM257" s="30"/>
      <c r="BN257" s="30"/>
      <c r="BO257" s="30"/>
      <c r="BP257" s="13"/>
    </row>
    <row r="258" spans="1:68" s="12" customFormat="1" ht="15" hidden="1" customHeight="1" x14ac:dyDescent="0.25">
      <c r="A258" s="39">
        <v>44940</v>
      </c>
      <c r="B258" s="21" t="s">
        <v>572</v>
      </c>
      <c r="C258" s="21" t="s">
        <v>573</v>
      </c>
      <c r="D258" s="21" t="s">
        <v>574</v>
      </c>
      <c r="E258" s="21" t="s">
        <v>570</v>
      </c>
      <c r="F258" s="21" t="s">
        <v>89</v>
      </c>
      <c r="G258" s="21" t="s">
        <v>98</v>
      </c>
      <c r="H258" s="21" t="s">
        <v>91</v>
      </c>
      <c r="I258" s="21" t="s">
        <v>602</v>
      </c>
      <c r="J258" s="21" t="s">
        <v>93</v>
      </c>
      <c r="K258" s="30"/>
      <c r="L258" s="30" t="s">
        <v>616</v>
      </c>
      <c r="M258" s="30" t="s">
        <v>616</v>
      </c>
      <c r="N258" s="30" t="s">
        <v>616</v>
      </c>
      <c r="O258" s="30" t="s">
        <v>616</v>
      </c>
      <c r="P258" s="30" t="s">
        <v>616</v>
      </c>
      <c r="Q258" s="30" t="s">
        <v>616</v>
      </c>
      <c r="R258" s="30" t="s">
        <v>616</v>
      </c>
      <c r="S258" s="30" t="s">
        <v>616</v>
      </c>
      <c r="T258" s="30"/>
      <c r="U258" s="30"/>
      <c r="V258" s="30"/>
      <c r="W258" s="30"/>
      <c r="X258" s="30" t="s">
        <v>616</v>
      </c>
      <c r="Y258" s="30" t="s">
        <v>616</v>
      </c>
      <c r="Z258" s="30" t="s">
        <v>616</v>
      </c>
      <c r="AA258" s="30" t="s">
        <v>616</v>
      </c>
      <c r="AB258" s="30" t="s">
        <v>616</v>
      </c>
      <c r="AC258" s="30" t="s">
        <v>616</v>
      </c>
      <c r="AD258" s="30" t="s">
        <v>616</v>
      </c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21"/>
      <c r="AT258" s="21"/>
      <c r="AU258" s="30"/>
      <c r="AV258" s="30"/>
      <c r="AW258" s="30"/>
      <c r="AX258" s="30"/>
      <c r="AY258" s="30"/>
      <c r="AZ258" s="30"/>
      <c r="BA258" s="30"/>
      <c r="BB258" s="30"/>
      <c r="BC258" s="30"/>
      <c r="BD258" s="30"/>
      <c r="BE258" s="30"/>
      <c r="BF258" s="30"/>
      <c r="BG258" s="30"/>
      <c r="BH258" s="30"/>
      <c r="BI258" s="30"/>
      <c r="BJ258" s="30"/>
      <c r="BK258" s="30"/>
      <c r="BL258" s="30"/>
      <c r="BM258" s="30"/>
      <c r="BN258" s="30"/>
      <c r="BO258" s="30"/>
      <c r="BP258" s="13"/>
    </row>
    <row r="259" spans="1:68" s="12" customFormat="1" ht="14.4" x14ac:dyDescent="0.25">
      <c r="A259" s="39">
        <v>44941</v>
      </c>
      <c r="B259" s="21" t="s">
        <v>211</v>
      </c>
      <c r="C259" s="21" t="s">
        <v>212</v>
      </c>
      <c r="D259" s="21" t="s">
        <v>213</v>
      </c>
      <c r="E259" s="21" t="s">
        <v>88</v>
      </c>
      <c r="F259" s="21" t="s">
        <v>97</v>
      </c>
      <c r="G259" s="21" t="s">
        <v>98</v>
      </c>
      <c r="H259" s="21" t="s">
        <v>91</v>
      </c>
      <c r="I259" s="21" t="s">
        <v>441</v>
      </c>
      <c r="J259" s="21" t="s">
        <v>93</v>
      </c>
      <c r="K259" s="30"/>
      <c r="L259" s="30" t="s">
        <v>616</v>
      </c>
      <c r="M259" s="30" t="s">
        <v>616</v>
      </c>
      <c r="N259" s="30" t="s">
        <v>616</v>
      </c>
      <c r="O259" s="30" t="s">
        <v>616</v>
      </c>
      <c r="P259" s="30" t="s">
        <v>616</v>
      </c>
      <c r="Q259" s="30"/>
      <c r="R259" s="30"/>
      <c r="S259" s="30"/>
      <c r="T259" s="30"/>
      <c r="U259" s="30"/>
      <c r="V259" s="30"/>
      <c r="W259" s="30"/>
      <c r="X259" s="30" t="s">
        <v>616</v>
      </c>
      <c r="Y259" s="30" t="s">
        <v>616</v>
      </c>
      <c r="Z259" s="30" t="s">
        <v>616</v>
      </c>
      <c r="AA259" s="30" t="s">
        <v>616</v>
      </c>
      <c r="AB259" s="30" t="s">
        <v>616</v>
      </c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21"/>
      <c r="AT259" s="21"/>
      <c r="AU259" s="30"/>
      <c r="AV259" s="30"/>
      <c r="AW259" s="30"/>
      <c r="AX259" s="30"/>
      <c r="AY259" s="30"/>
      <c r="AZ259" s="30"/>
      <c r="BA259" s="30"/>
      <c r="BB259" s="30"/>
      <c r="BC259" s="30"/>
      <c r="BD259" s="30"/>
      <c r="BE259" s="30"/>
      <c r="BF259" s="30"/>
      <c r="BG259" s="30"/>
      <c r="BH259" s="30"/>
      <c r="BI259" s="30"/>
      <c r="BJ259" s="30"/>
      <c r="BK259" s="30"/>
      <c r="BL259" s="30"/>
      <c r="BM259" s="30"/>
      <c r="BN259" s="30"/>
      <c r="BO259" s="30"/>
      <c r="BP259" s="22"/>
    </row>
    <row r="260" spans="1:68" s="12" customFormat="1" ht="15" customHeight="1" x14ac:dyDescent="0.25">
      <c r="A260" s="39">
        <v>44941</v>
      </c>
      <c r="B260" s="21" t="s">
        <v>253</v>
      </c>
      <c r="C260" s="21" t="s">
        <v>254</v>
      </c>
      <c r="D260" s="21" t="s">
        <v>166</v>
      </c>
      <c r="E260" s="21" t="s">
        <v>88</v>
      </c>
      <c r="F260" s="21" t="s">
        <v>97</v>
      </c>
      <c r="G260" s="21" t="s">
        <v>98</v>
      </c>
      <c r="H260" s="21" t="s">
        <v>91</v>
      </c>
      <c r="I260" s="21" t="s">
        <v>443</v>
      </c>
      <c r="J260" s="21" t="s">
        <v>204</v>
      </c>
      <c r="K260" s="30" t="s">
        <v>616</v>
      </c>
      <c r="L260" s="30" t="s">
        <v>616</v>
      </c>
      <c r="M260" s="30" t="s">
        <v>616</v>
      </c>
      <c r="N260" s="30" t="s">
        <v>616</v>
      </c>
      <c r="O260" s="30" t="s">
        <v>616</v>
      </c>
      <c r="P260" s="30" t="s">
        <v>616</v>
      </c>
      <c r="Q260" s="30"/>
      <c r="R260" s="30"/>
      <c r="S260" s="30"/>
      <c r="T260" s="30"/>
      <c r="U260" s="30"/>
      <c r="V260" s="30"/>
      <c r="W260" s="30" t="s">
        <v>616</v>
      </c>
      <c r="X260" s="30" t="s">
        <v>616</v>
      </c>
      <c r="Y260" s="30" t="s">
        <v>616</v>
      </c>
      <c r="Z260" s="30" t="s">
        <v>616</v>
      </c>
      <c r="AA260" s="30" t="s">
        <v>616</v>
      </c>
      <c r="AB260" s="30" t="s">
        <v>616</v>
      </c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21"/>
      <c r="AT260" s="21"/>
      <c r="AU260" s="30"/>
      <c r="AV260" s="30"/>
      <c r="AW260" s="30"/>
      <c r="AX260" s="30"/>
      <c r="AY260" s="30"/>
      <c r="AZ260" s="30"/>
      <c r="BA260" s="30"/>
      <c r="BB260" s="30"/>
      <c r="BC260" s="30"/>
      <c r="BD260" s="30"/>
      <c r="BE260" s="30"/>
      <c r="BF260" s="30"/>
      <c r="BG260" s="30"/>
      <c r="BH260" s="30"/>
      <c r="BI260" s="30"/>
      <c r="BJ260" s="30"/>
      <c r="BK260" s="30"/>
      <c r="BL260" s="30"/>
      <c r="BM260" s="30"/>
      <c r="BN260" s="30"/>
      <c r="BO260" s="30"/>
      <c r="BP260" s="13"/>
    </row>
    <row r="261" spans="1:68" s="12" customFormat="1" ht="15" customHeight="1" x14ac:dyDescent="0.3">
      <c r="A261" s="39">
        <v>44941</v>
      </c>
      <c r="B261" s="21" t="s">
        <v>177</v>
      </c>
      <c r="C261" s="21" t="s">
        <v>177</v>
      </c>
      <c r="D261" s="21" t="s">
        <v>178</v>
      </c>
      <c r="E261" s="21" t="s">
        <v>88</v>
      </c>
      <c r="F261" s="21" t="s">
        <v>97</v>
      </c>
      <c r="G261" s="21" t="s">
        <v>98</v>
      </c>
      <c r="H261" s="21" t="s">
        <v>91</v>
      </c>
      <c r="I261" s="21" t="s">
        <v>444</v>
      </c>
      <c r="J261" s="21" t="s">
        <v>93</v>
      </c>
      <c r="K261" s="30"/>
      <c r="L261" s="30" t="s">
        <v>616</v>
      </c>
      <c r="M261" s="30" t="s">
        <v>616</v>
      </c>
      <c r="N261" s="30" t="s">
        <v>616</v>
      </c>
      <c r="O261" s="30" t="s">
        <v>616</v>
      </c>
      <c r="P261" s="30" t="s">
        <v>616</v>
      </c>
      <c r="Q261" s="30"/>
      <c r="R261" s="30"/>
      <c r="S261" s="30"/>
      <c r="T261" s="30"/>
      <c r="U261" s="30"/>
      <c r="V261" s="30"/>
      <c r="W261" s="30"/>
      <c r="X261" s="30" t="s">
        <v>616</v>
      </c>
      <c r="Y261" s="30" t="s">
        <v>616</v>
      </c>
      <c r="Z261" s="30" t="s">
        <v>616</v>
      </c>
      <c r="AA261" s="30" t="s">
        <v>616</v>
      </c>
      <c r="AB261" s="30" t="s">
        <v>616</v>
      </c>
      <c r="AC261" s="30"/>
      <c r="AD261" s="30"/>
      <c r="AE261" s="30"/>
      <c r="AF261" s="30"/>
      <c r="AG261" s="30"/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21"/>
      <c r="AT261" s="21"/>
      <c r="AU261" s="30"/>
      <c r="AV261" s="30"/>
      <c r="AW261" s="30"/>
      <c r="AX261" s="30"/>
      <c r="AY261" s="30"/>
      <c r="AZ261" s="30"/>
      <c r="BA261" s="30"/>
      <c r="BB261" s="30"/>
      <c r="BC261" s="30"/>
      <c r="BD261" s="30"/>
      <c r="BE261" s="30"/>
      <c r="BF261" s="30"/>
      <c r="BG261"/>
      <c r="BH261"/>
      <c r="BI261"/>
      <c r="BJ261"/>
      <c r="BK261"/>
      <c r="BL261"/>
      <c r="BM261"/>
      <c r="BN261"/>
      <c r="BO261"/>
      <c r="BP261"/>
    </row>
    <row r="262" spans="1:68" s="12" customFormat="1" ht="14.4" x14ac:dyDescent="0.3">
      <c r="A262" s="39">
        <v>44941</v>
      </c>
      <c r="B262" s="21" t="s">
        <v>130</v>
      </c>
      <c r="C262" s="21" t="s">
        <v>130</v>
      </c>
      <c r="D262" s="21" t="s">
        <v>131</v>
      </c>
      <c r="E262" s="21" t="s">
        <v>88</v>
      </c>
      <c r="F262" s="21" t="s">
        <v>97</v>
      </c>
      <c r="G262" s="21" t="s">
        <v>98</v>
      </c>
      <c r="H262" s="21" t="s">
        <v>91</v>
      </c>
      <c r="I262" s="21" t="s">
        <v>445</v>
      </c>
      <c r="J262" s="21" t="s">
        <v>93</v>
      </c>
      <c r="K262" s="30"/>
      <c r="L262" s="30" t="s">
        <v>616</v>
      </c>
      <c r="M262" s="30" t="s">
        <v>616</v>
      </c>
      <c r="N262" s="30" t="s">
        <v>616</v>
      </c>
      <c r="O262" s="30" t="s">
        <v>616</v>
      </c>
      <c r="P262" s="30" t="s">
        <v>616</v>
      </c>
      <c r="Q262" s="30"/>
      <c r="R262" s="30"/>
      <c r="S262" s="30"/>
      <c r="T262" s="30"/>
      <c r="U262" s="30"/>
      <c r="V262" s="30"/>
      <c r="W262" s="30"/>
      <c r="X262" s="30" t="s">
        <v>616</v>
      </c>
      <c r="Y262" s="30" t="s">
        <v>616</v>
      </c>
      <c r="Z262" s="30" t="s">
        <v>616</v>
      </c>
      <c r="AA262" s="30" t="s">
        <v>616</v>
      </c>
      <c r="AB262" s="30" t="s">
        <v>616</v>
      </c>
      <c r="AC262" s="30"/>
      <c r="AD262" s="30"/>
      <c r="AE262" s="30"/>
      <c r="AF262" s="30"/>
      <c r="AG262" s="30"/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21"/>
      <c r="AT262" s="21"/>
      <c r="AU262" s="30"/>
      <c r="AV262" s="30"/>
      <c r="AW262" s="30"/>
      <c r="AX262" s="30"/>
      <c r="AY262" s="30"/>
      <c r="AZ262" s="30"/>
      <c r="BA262" s="30"/>
      <c r="BB262" s="30"/>
      <c r="BC262" s="30"/>
      <c r="BD262" s="30"/>
      <c r="BE262" s="30"/>
      <c r="BF262" s="30"/>
      <c r="BG262"/>
      <c r="BH262"/>
      <c r="BI262"/>
      <c r="BJ262"/>
      <c r="BK262"/>
      <c r="BL262"/>
      <c r="BM262"/>
      <c r="BN262"/>
      <c r="BO262"/>
      <c r="BP262"/>
    </row>
    <row r="263" spans="1:68" s="12" customFormat="1" ht="15" customHeight="1" x14ac:dyDescent="0.3">
      <c r="A263" s="39">
        <v>44941</v>
      </c>
      <c r="B263" s="21" t="s">
        <v>276</v>
      </c>
      <c r="C263" s="21" t="s">
        <v>261</v>
      </c>
      <c r="D263" s="21" t="s">
        <v>262</v>
      </c>
      <c r="E263" s="21" t="s">
        <v>88</v>
      </c>
      <c r="F263" s="21" t="s">
        <v>97</v>
      </c>
      <c r="G263" s="21" t="s">
        <v>98</v>
      </c>
      <c r="H263" s="21" t="s">
        <v>91</v>
      </c>
      <c r="I263" s="21" t="s">
        <v>446</v>
      </c>
      <c r="J263" s="21" t="s">
        <v>93</v>
      </c>
      <c r="K263" s="30" t="s">
        <v>616</v>
      </c>
      <c r="L263" s="30" t="s">
        <v>616</v>
      </c>
      <c r="M263" s="30" t="s">
        <v>616</v>
      </c>
      <c r="N263" s="30" t="s">
        <v>616</v>
      </c>
      <c r="O263" s="30" t="s">
        <v>616</v>
      </c>
      <c r="P263" s="30" t="s">
        <v>616</v>
      </c>
      <c r="Q263" s="30" t="s">
        <v>616</v>
      </c>
      <c r="R263" s="30" t="s">
        <v>616</v>
      </c>
      <c r="S263" s="30" t="s">
        <v>616</v>
      </c>
      <c r="T263" s="30"/>
      <c r="U263" s="30"/>
      <c r="V263" s="30"/>
      <c r="W263" s="30" t="s">
        <v>616</v>
      </c>
      <c r="X263" s="30" t="s">
        <v>616</v>
      </c>
      <c r="Y263" s="30" t="s">
        <v>616</v>
      </c>
      <c r="Z263" s="30" t="s">
        <v>616</v>
      </c>
      <c r="AA263" s="30" t="s">
        <v>616</v>
      </c>
      <c r="AB263" s="30" t="s">
        <v>616</v>
      </c>
      <c r="AC263" s="30" t="s">
        <v>616</v>
      </c>
      <c r="AD263" s="30" t="s">
        <v>616</v>
      </c>
      <c r="AE263" s="30"/>
      <c r="AF263" s="30"/>
      <c r="AG263" s="30"/>
      <c r="AH263" s="30"/>
      <c r="AI263" s="30"/>
      <c r="AJ263" s="30"/>
      <c r="AK263" s="30"/>
      <c r="AL263" s="30"/>
      <c r="AM263" s="30"/>
      <c r="AN263" s="30"/>
      <c r="AO263" s="30"/>
      <c r="AP263" s="30"/>
      <c r="AQ263" s="30"/>
      <c r="AR263" s="30"/>
      <c r="AS263" s="21"/>
      <c r="AT263" s="21"/>
      <c r="AU263" s="30"/>
      <c r="AV263" s="30"/>
      <c r="AW263" s="30"/>
      <c r="AX263" s="30"/>
      <c r="AY263" s="30"/>
      <c r="AZ263" s="30"/>
      <c r="BA263" s="30"/>
      <c r="BB263" s="30"/>
      <c r="BC263" s="30"/>
      <c r="BD263" s="30"/>
      <c r="BE263" s="30"/>
      <c r="BF263" s="30"/>
      <c r="BG263"/>
      <c r="BH263"/>
      <c r="BI263"/>
      <c r="BJ263"/>
      <c r="BK263"/>
      <c r="BL263"/>
      <c r="BM263"/>
      <c r="BN263"/>
      <c r="BO263"/>
      <c r="BP263"/>
    </row>
    <row r="264" spans="1:68" s="12" customFormat="1" ht="15" customHeight="1" x14ac:dyDescent="0.3">
      <c r="A264" s="39">
        <v>44941</v>
      </c>
      <c r="B264" s="21" t="s">
        <v>168</v>
      </c>
      <c r="C264" s="21" t="s">
        <v>169</v>
      </c>
      <c r="D264" s="21" t="s">
        <v>170</v>
      </c>
      <c r="E264" s="21" t="s">
        <v>88</v>
      </c>
      <c r="F264" s="21" t="s">
        <v>97</v>
      </c>
      <c r="G264" s="21" t="s">
        <v>98</v>
      </c>
      <c r="H264" s="21" t="s">
        <v>91</v>
      </c>
      <c r="I264" s="21" t="s">
        <v>447</v>
      </c>
      <c r="J264" s="21" t="s">
        <v>93</v>
      </c>
      <c r="K264" s="30"/>
      <c r="L264" s="30" t="s">
        <v>616</v>
      </c>
      <c r="M264" s="30" t="s">
        <v>616</v>
      </c>
      <c r="N264" s="30" t="s">
        <v>616</v>
      </c>
      <c r="O264" s="30" t="s">
        <v>616</v>
      </c>
      <c r="P264" s="30" t="s">
        <v>616</v>
      </c>
      <c r="Q264" s="30" t="s">
        <v>616</v>
      </c>
      <c r="R264" s="30" t="s">
        <v>616</v>
      </c>
      <c r="S264" s="30"/>
      <c r="T264" s="30"/>
      <c r="U264" s="30"/>
      <c r="V264" s="30"/>
      <c r="W264" s="30"/>
      <c r="X264" s="30" t="s">
        <v>616</v>
      </c>
      <c r="Y264" s="30" t="s">
        <v>616</v>
      </c>
      <c r="Z264" s="30" t="s">
        <v>616</v>
      </c>
      <c r="AA264" s="30" t="s">
        <v>616</v>
      </c>
      <c r="AB264" s="30" t="s">
        <v>616</v>
      </c>
      <c r="AC264" s="30" t="s">
        <v>616</v>
      </c>
      <c r="AD264" s="30" t="s">
        <v>616</v>
      </c>
      <c r="AE264" s="30"/>
      <c r="AF264" s="30"/>
      <c r="AG264" s="30"/>
      <c r="AH264" s="30"/>
      <c r="AI264" s="30"/>
      <c r="AJ264" s="30"/>
      <c r="AK264" s="30"/>
      <c r="AL264" s="30"/>
      <c r="AM264" s="30"/>
      <c r="AN264" s="30"/>
      <c r="AO264" s="30"/>
      <c r="AP264" s="30"/>
      <c r="AQ264" s="30"/>
      <c r="AR264" s="30"/>
      <c r="AS264" s="21"/>
      <c r="AT264" s="21"/>
      <c r="AU264" s="30"/>
      <c r="AV264" s="30"/>
      <c r="AW264" s="30"/>
      <c r="AX264" s="30"/>
      <c r="AY264" s="30"/>
      <c r="AZ264" s="30"/>
      <c r="BA264" s="30"/>
      <c r="BB264" s="30"/>
      <c r="BC264" s="30"/>
      <c r="BD264" s="30"/>
      <c r="BE264" s="30"/>
      <c r="BF264" s="30"/>
      <c r="BG264"/>
      <c r="BH264"/>
      <c r="BI264"/>
      <c r="BJ264"/>
      <c r="BK264"/>
      <c r="BL264"/>
      <c r="BM264"/>
      <c r="BN264"/>
      <c r="BO264"/>
      <c r="BP264"/>
    </row>
    <row r="265" spans="1:68" s="12" customFormat="1" ht="14.4" x14ac:dyDescent="0.3">
      <c r="A265" s="39">
        <v>44941</v>
      </c>
      <c r="B265" s="21" t="s">
        <v>189</v>
      </c>
      <c r="C265" s="21" t="s">
        <v>190</v>
      </c>
      <c r="D265" s="21" t="s">
        <v>191</v>
      </c>
      <c r="E265" s="21" t="s">
        <v>103</v>
      </c>
      <c r="F265" s="21" t="s">
        <v>97</v>
      </c>
      <c r="G265" s="21" t="s">
        <v>98</v>
      </c>
      <c r="H265" s="21" t="s">
        <v>91</v>
      </c>
      <c r="I265" s="21" t="s">
        <v>448</v>
      </c>
      <c r="J265" s="21" t="s">
        <v>204</v>
      </c>
      <c r="K265" s="30"/>
      <c r="L265" s="30" t="s">
        <v>616</v>
      </c>
      <c r="M265" s="30" t="s">
        <v>616</v>
      </c>
      <c r="N265" s="30" t="s">
        <v>616</v>
      </c>
      <c r="O265" s="30" t="s">
        <v>616</v>
      </c>
      <c r="P265" s="30" t="s">
        <v>616</v>
      </c>
      <c r="Q265" s="30" t="s">
        <v>616</v>
      </c>
      <c r="R265" s="30" t="s">
        <v>616</v>
      </c>
      <c r="S265" s="30" t="s">
        <v>616</v>
      </c>
      <c r="T265" s="30"/>
      <c r="U265" s="30"/>
      <c r="V265" s="30"/>
      <c r="W265" s="30"/>
      <c r="X265" s="30" t="s">
        <v>616</v>
      </c>
      <c r="Y265" s="30" t="s">
        <v>616</v>
      </c>
      <c r="Z265" s="30" t="s">
        <v>616</v>
      </c>
      <c r="AA265" s="30" t="s">
        <v>616</v>
      </c>
      <c r="AB265" s="30" t="s">
        <v>616</v>
      </c>
      <c r="AC265" s="30" t="s">
        <v>616</v>
      </c>
      <c r="AD265" s="30" t="s">
        <v>616</v>
      </c>
      <c r="AE265" s="30"/>
      <c r="AF265" s="30"/>
      <c r="AG265" s="30"/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21"/>
      <c r="AT265" s="21"/>
      <c r="AU265" s="30"/>
      <c r="AV265" s="30"/>
      <c r="AW265" s="30"/>
      <c r="AX265" s="30"/>
      <c r="AY265" s="30"/>
      <c r="AZ265" s="30"/>
      <c r="BA265" s="30"/>
      <c r="BB265" s="30"/>
      <c r="BC265" s="30"/>
      <c r="BD265" s="30"/>
      <c r="BE265" s="30"/>
      <c r="BF265" s="30"/>
      <c r="BG265"/>
      <c r="BH265"/>
      <c r="BI265"/>
      <c r="BJ265"/>
      <c r="BK265"/>
      <c r="BL265"/>
      <c r="BM265"/>
      <c r="BN265"/>
      <c r="BO265"/>
      <c r="BP265"/>
    </row>
    <row r="266" spans="1:68" s="12" customFormat="1" ht="15" customHeight="1" x14ac:dyDescent="0.25">
      <c r="A266" s="39">
        <v>44941</v>
      </c>
      <c r="B266" s="21" t="s">
        <v>228</v>
      </c>
      <c r="C266" s="21" t="s">
        <v>120</v>
      </c>
      <c r="D266" s="21" t="s">
        <v>121</v>
      </c>
      <c r="E266" s="21" t="s">
        <v>88</v>
      </c>
      <c r="F266" s="21" t="s">
        <v>97</v>
      </c>
      <c r="G266" s="21" t="s">
        <v>98</v>
      </c>
      <c r="H266" s="21" t="s">
        <v>91</v>
      </c>
      <c r="I266" s="21" t="s">
        <v>449</v>
      </c>
      <c r="J266" s="21" t="s">
        <v>93</v>
      </c>
      <c r="K266" s="30"/>
      <c r="L266" s="30" t="s">
        <v>616</v>
      </c>
      <c r="M266" s="30" t="s">
        <v>616</v>
      </c>
      <c r="N266" s="30" t="s">
        <v>616</v>
      </c>
      <c r="O266" s="30" t="s">
        <v>616</v>
      </c>
      <c r="P266" s="30" t="s">
        <v>616</v>
      </c>
      <c r="Q266" s="30" t="s">
        <v>616</v>
      </c>
      <c r="R266" s="30" t="s">
        <v>616</v>
      </c>
      <c r="S266" s="30" t="s">
        <v>616</v>
      </c>
      <c r="T266" s="30"/>
      <c r="U266" s="30"/>
      <c r="V266" s="30"/>
      <c r="W266" s="30"/>
      <c r="X266" s="30" t="s">
        <v>616</v>
      </c>
      <c r="Y266" s="30" t="s">
        <v>616</v>
      </c>
      <c r="Z266" s="30" t="s">
        <v>616</v>
      </c>
      <c r="AA266" s="30" t="s">
        <v>616</v>
      </c>
      <c r="AB266" s="30" t="s">
        <v>616</v>
      </c>
      <c r="AC266" s="30" t="s">
        <v>616</v>
      </c>
      <c r="AD266" s="30" t="s">
        <v>616</v>
      </c>
      <c r="AE266" s="30"/>
      <c r="AF266" s="30"/>
      <c r="AG266" s="30"/>
      <c r="AH266" s="30"/>
      <c r="AI266" s="30"/>
      <c r="AJ266" s="30"/>
      <c r="AK266" s="30"/>
      <c r="AL266" s="30"/>
      <c r="AM266" s="30"/>
      <c r="AN266" s="30"/>
      <c r="AO266" s="30"/>
      <c r="AP266" s="30"/>
      <c r="AQ266" s="30"/>
      <c r="AR266" s="30"/>
      <c r="AS266" s="21"/>
      <c r="AT266" s="21"/>
      <c r="AU266" s="30"/>
      <c r="AV266" s="30"/>
      <c r="AW266" s="30"/>
      <c r="AX266" s="30"/>
      <c r="AY266" s="30"/>
      <c r="AZ266" s="30"/>
      <c r="BA266" s="30"/>
      <c r="BB266" s="30"/>
      <c r="BC266" s="30"/>
      <c r="BD266" s="30"/>
      <c r="BE266" s="30"/>
      <c r="BF266" s="30"/>
      <c r="BG266" s="30"/>
      <c r="BH266" s="30"/>
      <c r="BI266" s="30"/>
      <c r="BJ266" s="30"/>
      <c r="BK266" s="30"/>
      <c r="BL266" s="30"/>
      <c r="BM266" s="30"/>
      <c r="BN266" s="30"/>
      <c r="BO266" s="30"/>
      <c r="BP266" s="13"/>
    </row>
    <row r="267" spans="1:68" s="12" customFormat="1" ht="14.4" x14ac:dyDescent="0.25">
      <c r="A267" s="39">
        <v>44941</v>
      </c>
      <c r="B267" s="21" t="s">
        <v>197</v>
      </c>
      <c r="C267" s="21" t="s">
        <v>198</v>
      </c>
      <c r="D267" s="21" t="s">
        <v>199</v>
      </c>
      <c r="E267" s="21" t="s">
        <v>88</v>
      </c>
      <c r="F267" s="21" t="s">
        <v>97</v>
      </c>
      <c r="G267" s="21" t="s">
        <v>98</v>
      </c>
      <c r="H267" s="21" t="s">
        <v>91</v>
      </c>
      <c r="I267" s="21" t="s">
        <v>450</v>
      </c>
      <c r="J267" s="21" t="s">
        <v>93</v>
      </c>
      <c r="K267" s="30" t="s">
        <v>616</v>
      </c>
      <c r="L267" s="30" t="s">
        <v>616</v>
      </c>
      <c r="M267" s="30" t="s">
        <v>616</v>
      </c>
      <c r="N267" s="30" t="s">
        <v>616</v>
      </c>
      <c r="O267" s="30" t="s">
        <v>616</v>
      </c>
      <c r="P267" s="30" t="s">
        <v>616</v>
      </c>
      <c r="Q267" s="30" t="s">
        <v>616</v>
      </c>
      <c r="R267" s="30" t="s">
        <v>616</v>
      </c>
      <c r="S267" s="30" t="s">
        <v>616</v>
      </c>
      <c r="T267" s="30"/>
      <c r="U267" s="30"/>
      <c r="V267" s="30"/>
      <c r="W267" s="30" t="s">
        <v>616</v>
      </c>
      <c r="X267" s="30" t="s">
        <v>616</v>
      </c>
      <c r="Y267" s="30" t="s">
        <v>616</v>
      </c>
      <c r="Z267" s="30" t="s">
        <v>616</v>
      </c>
      <c r="AA267" s="30" t="s">
        <v>616</v>
      </c>
      <c r="AB267" s="30" t="s">
        <v>616</v>
      </c>
      <c r="AC267" s="30" t="s">
        <v>616</v>
      </c>
      <c r="AD267" s="30" t="s">
        <v>616</v>
      </c>
      <c r="AE267" s="30"/>
      <c r="AF267" s="30"/>
      <c r="AG267" s="30"/>
      <c r="AH267" s="30"/>
      <c r="AI267" s="30"/>
      <c r="AJ267" s="30"/>
      <c r="AK267" s="30"/>
      <c r="AL267" s="30"/>
      <c r="AM267" s="30"/>
      <c r="AN267" s="30"/>
      <c r="AO267" s="30"/>
      <c r="AP267" s="30"/>
      <c r="AQ267" s="30"/>
      <c r="AR267" s="30"/>
      <c r="AS267" s="21"/>
      <c r="AT267" s="21"/>
      <c r="AU267" s="30"/>
      <c r="AV267" s="30"/>
      <c r="AW267" s="30"/>
      <c r="AX267" s="30"/>
      <c r="AY267" s="30"/>
      <c r="AZ267" s="30"/>
      <c r="BA267" s="30"/>
      <c r="BB267" s="30"/>
      <c r="BC267" s="30"/>
      <c r="BD267" s="30"/>
      <c r="BE267" s="30"/>
      <c r="BF267" s="30"/>
      <c r="BG267" s="30"/>
      <c r="BH267" s="30"/>
      <c r="BI267" s="30"/>
      <c r="BJ267" s="30"/>
      <c r="BK267" s="30"/>
      <c r="BL267" s="30"/>
      <c r="BM267" s="30"/>
      <c r="BN267" s="30"/>
      <c r="BO267" s="30"/>
      <c r="BP267" s="22"/>
    </row>
    <row r="268" spans="1:68" s="12" customFormat="1" ht="14.4" x14ac:dyDescent="0.25">
      <c r="A268" s="39">
        <v>44941</v>
      </c>
      <c r="B268" s="21" t="s">
        <v>234</v>
      </c>
      <c r="C268" s="21" t="s">
        <v>235</v>
      </c>
      <c r="D268" s="21" t="s">
        <v>236</v>
      </c>
      <c r="E268" s="21" t="s">
        <v>88</v>
      </c>
      <c r="F268" s="21" t="s">
        <v>97</v>
      </c>
      <c r="G268" s="21" t="s">
        <v>98</v>
      </c>
      <c r="H268" s="21" t="s">
        <v>91</v>
      </c>
      <c r="I268" s="21" t="s">
        <v>451</v>
      </c>
      <c r="J268" s="21" t="s">
        <v>93</v>
      </c>
      <c r="K268" s="30" t="s">
        <v>616</v>
      </c>
      <c r="L268" s="30" t="s">
        <v>616</v>
      </c>
      <c r="M268" s="30" t="s">
        <v>616</v>
      </c>
      <c r="N268" s="30" t="s">
        <v>616</v>
      </c>
      <c r="O268" s="30" t="s">
        <v>616</v>
      </c>
      <c r="P268" s="30" t="s">
        <v>616</v>
      </c>
      <c r="Q268" s="30" t="s">
        <v>616</v>
      </c>
      <c r="R268" s="30" t="s">
        <v>616</v>
      </c>
      <c r="S268" s="30"/>
      <c r="T268" s="30"/>
      <c r="U268" s="30"/>
      <c r="V268" s="30"/>
      <c r="W268" s="30" t="s">
        <v>616</v>
      </c>
      <c r="X268" s="30" t="s">
        <v>616</v>
      </c>
      <c r="Y268" s="30" t="s">
        <v>616</v>
      </c>
      <c r="Z268" s="30" t="s">
        <v>616</v>
      </c>
      <c r="AA268" s="30" t="s">
        <v>616</v>
      </c>
      <c r="AB268" s="30" t="s">
        <v>616</v>
      </c>
      <c r="AC268" s="30" t="s">
        <v>616</v>
      </c>
      <c r="AD268" s="30" t="s">
        <v>616</v>
      </c>
      <c r="AE268" s="30"/>
      <c r="AF268" s="30"/>
      <c r="AG268" s="30"/>
      <c r="AH268" s="30"/>
      <c r="AI268" s="30"/>
      <c r="AJ268" s="30"/>
      <c r="AK268" s="30"/>
      <c r="AL268" s="30"/>
      <c r="AM268" s="30"/>
      <c r="AN268" s="30"/>
      <c r="AO268" s="30"/>
      <c r="AP268" s="30"/>
      <c r="AQ268" s="30"/>
      <c r="AR268" s="30"/>
      <c r="AS268" s="21"/>
      <c r="AT268" s="21"/>
      <c r="AU268" s="30"/>
      <c r="AV268" s="30"/>
      <c r="AW268" s="30"/>
      <c r="AX268" s="30"/>
      <c r="AY268" s="30"/>
      <c r="AZ268" s="30"/>
      <c r="BA268" s="30"/>
      <c r="BB268" s="30"/>
      <c r="BC268" s="30"/>
      <c r="BD268" s="30"/>
      <c r="BE268" s="30"/>
      <c r="BF268" s="30"/>
      <c r="BG268" s="30"/>
      <c r="BH268" s="30"/>
      <c r="BI268" s="30"/>
      <c r="BJ268" s="30"/>
      <c r="BK268" s="30"/>
      <c r="BL268" s="30"/>
      <c r="BM268" s="30"/>
      <c r="BN268" s="30"/>
      <c r="BO268" s="30"/>
      <c r="BP268" s="13"/>
    </row>
    <row r="269" spans="1:68" s="12" customFormat="1" ht="14.4" hidden="1" x14ac:dyDescent="0.25">
      <c r="A269" s="39">
        <v>44941</v>
      </c>
      <c r="B269" s="21" t="s">
        <v>572</v>
      </c>
      <c r="C269" s="21" t="s">
        <v>573</v>
      </c>
      <c r="D269" s="21" t="s">
        <v>574</v>
      </c>
      <c r="E269" s="21" t="s">
        <v>570</v>
      </c>
      <c r="F269" s="21" t="s">
        <v>89</v>
      </c>
      <c r="G269" s="21" t="s">
        <v>98</v>
      </c>
      <c r="H269" s="21" t="s">
        <v>91</v>
      </c>
      <c r="I269" s="21" t="s">
        <v>602</v>
      </c>
      <c r="J269" s="21" t="s">
        <v>93</v>
      </c>
      <c r="K269" s="30" t="s">
        <v>616</v>
      </c>
      <c r="L269" s="30" t="s">
        <v>616</v>
      </c>
      <c r="M269" s="30" t="s">
        <v>616</v>
      </c>
      <c r="N269" s="30" t="s">
        <v>616</v>
      </c>
      <c r="O269" s="30" t="s">
        <v>616</v>
      </c>
      <c r="P269" s="30"/>
      <c r="Q269" s="30"/>
      <c r="R269" s="30"/>
      <c r="S269" s="30"/>
      <c r="T269" s="30"/>
      <c r="U269" s="30"/>
      <c r="V269" s="30"/>
      <c r="W269" s="30" t="s">
        <v>616</v>
      </c>
      <c r="X269" s="30" t="s">
        <v>616</v>
      </c>
      <c r="Y269" s="30" t="s">
        <v>616</v>
      </c>
      <c r="Z269" s="30" t="s">
        <v>616</v>
      </c>
      <c r="AA269" s="30" t="s">
        <v>616</v>
      </c>
      <c r="AB269" s="30" t="s">
        <v>616</v>
      </c>
      <c r="AC269" s="30"/>
      <c r="AD269" s="30"/>
      <c r="AE269" s="30"/>
      <c r="AF269" s="30"/>
      <c r="AG269" s="30"/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21"/>
      <c r="AT269" s="21"/>
      <c r="AU269" s="30"/>
      <c r="AV269" s="30"/>
      <c r="AW269" s="30"/>
      <c r="AX269" s="30"/>
      <c r="AY269" s="30"/>
      <c r="AZ269" s="30"/>
      <c r="BA269" s="30"/>
      <c r="BB269" s="30"/>
      <c r="BC269" s="30"/>
      <c r="BD269" s="30"/>
      <c r="BE269" s="30"/>
      <c r="BF269" s="30"/>
      <c r="BG269" s="30"/>
      <c r="BH269" s="30"/>
      <c r="BI269" s="30"/>
      <c r="BJ269" s="30"/>
      <c r="BK269" s="30"/>
      <c r="BL269" s="30"/>
      <c r="BM269" s="30"/>
      <c r="BN269" s="30"/>
      <c r="BO269" s="30"/>
      <c r="BP269" s="13"/>
    </row>
    <row r="270" spans="1:68" s="12" customFormat="1" ht="15" hidden="1" customHeight="1" x14ac:dyDescent="0.25">
      <c r="A270" s="39">
        <v>44941</v>
      </c>
      <c r="B270" s="21" t="s">
        <v>579</v>
      </c>
      <c r="C270" s="21" t="s">
        <v>580</v>
      </c>
      <c r="D270" s="21" t="s">
        <v>581</v>
      </c>
      <c r="E270" s="21" t="s">
        <v>570</v>
      </c>
      <c r="F270" s="21" t="s">
        <v>89</v>
      </c>
      <c r="G270" s="21" t="s">
        <v>98</v>
      </c>
      <c r="H270" s="21" t="s">
        <v>91</v>
      </c>
      <c r="I270" s="21" t="s">
        <v>603</v>
      </c>
      <c r="J270" s="21" t="s">
        <v>93</v>
      </c>
      <c r="K270" s="30" t="s">
        <v>616</v>
      </c>
      <c r="L270" s="30" t="s">
        <v>616</v>
      </c>
      <c r="M270" s="30" t="s">
        <v>616</v>
      </c>
      <c r="N270" s="30" t="s">
        <v>616</v>
      </c>
      <c r="O270" s="30" t="s">
        <v>616</v>
      </c>
      <c r="P270" s="30" t="s">
        <v>616</v>
      </c>
      <c r="Q270" s="30" t="s">
        <v>616</v>
      </c>
      <c r="R270" s="30" t="s">
        <v>616</v>
      </c>
      <c r="S270" s="30" t="s">
        <v>616</v>
      </c>
      <c r="T270" s="30"/>
      <c r="U270" s="30"/>
      <c r="V270" s="30"/>
      <c r="W270" s="30" t="s">
        <v>616</v>
      </c>
      <c r="X270" s="30" t="s">
        <v>616</v>
      </c>
      <c r="Y270" s="30" t="s">
        <v>616</v>
      </c>
      <c r="Z270" s="30" t="s">
        <v>616</v>
      </c>
      <c r="AA270" s="30" t="s">
        <v>616</v>
      </c>
      <c r="AB270" s="30" t="s">
        <v>616</v>
      </c>
      <c r="AC270" s="30" t="s">
        <v>616</v>
      </c>
      <c r="AD270" s="30" t="s">
        <v>616</v>
      </c>
      <c r="AE270" s="30"/>
      <c r="AF270" s="30"/>
      <c r="AG270" s="30"/>
      <c r="AH270" s="30"/>
      <c r="AI270" s="30"/>
      <c r="AJ270" s="30"/>
      <c r="AK270" s="30"/>
      <c r="AL270" s="30"/>
      <c r="AM270" s="30"/>
      <c r="AN270" s="30"/>
      <c r="AO270" s="30"/>
      <c r="AP270" s="30"/>
      <c r="AQ270" s="30"/>
      <c r="AR270" s="30"/>
      <c r="AS270" s="21"/>
      <c r="AT270" s="21"/>
      <c r="AU270" s="30"/>
      <c r="AV270" s="30"/>
      <c r="AW270" s="30"/>
      <c r="AX270" s="30"/>
      <c r="AY270" s="30"/>
      <c r="AZ270" s="30"/>
      <c r="BA270" s="30"/>
      <c r="BB270" s="30"/>
      <c r="BC270" s="30"/>
      <c r="BD270" s="30"/>
      <c r="BE270" s="30"/>
      <c r="BF270" s="30"/>
      <c r="BG270" s="30"/>
      <c r="BH270" s="30"/>
      <c r="BI270" s="30"/>
      <c r="BJ270" s="30"/>
      <c r="BK270" s="30"/>
      <c r="BL270" s="30"/>
      <c r="BM270" s="30"/>
      <c r="BN270" s="30"/>
      <c r="BO270" s="30"/>
      <c r="BP270" s="13"/>
    </row>
    <row r="271" spans="1:68" s="12" customFormat="1" ht="15" customHeight="1" x14ac:dyDescent="0.25">
      <c r="A271" s="39">
        <v>44944</v>
      </c>
      <c r="B271" s="21" t="s">
        <v>289</v>
      </c>
      <c r="C271" s="21" t="s">
        <v>290</v>
      </c>
      <c r="D271" s="21" t="s">
        <v>291</v>
      </c>
      <c r="E271" s="21" t="s">
        <v>88</v>
      </c>
      <c r="F271" s="21" t="s">
        <v>97</v>
      </c>
      <c r="G271" s="21" t="s">
        <v>98</v>
      </c>
      <c r="H271" s="21" t="s">
        <v>91</v>
      </c>
      <c r="I271" s="21" t="s">
        <v>452</v>
      </c>
      <c r="J271" s="21" t="s">
        <v>93</v>
      </c>
      <c r="K271" s="30"/>
      <c r="L271" s="30" t="s">
        <v>616</v>
      </c>
      <c r="M271" s="30" t="s">
        <v>616</v>
      </c>
      <c r="N271" s="30" t="s">
        <v>616</v>
      </c>
      <c r="O271" s="30" t="s">
        <v>616</v>
      </c>
      <c r="P271" s="30" t="s">
        <v>616</v>
      </c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  <c r="AB271" s="30"/>
      <c r="AC271" s="30"/>
      <c r="AD271" s="30"/>
      <c r="AE271" s="30"/>
      <c r="AF271" s="30"/>
      <c r="AG271" s="30"/>
      <c r="AH271" s="30"/>
      <c r="AI271" s="30"/>
      <c r="AJ271" s="30"/>
      <c r="AK271" s="30"/>
      <c r="AL271" s="30"/>
      <c r="AM271" s="30"/>
      <c r="AN271" s="30"/>
      <c r="AO271" s="30"/>
      <c r="AP271" s="30"/>
      <c r="AQ271" s="30"/>
      <c r="AR271" s="30"/>
      <c r="AS271" s="21"/>
      <c r="AT271" s="21"/>
      <c r="AU271" s="30"/>
      <c r="AV271" s="30"/>
      <c r="AW271" s="30"/>
      <c r="AX271" s="30"/>
      <c r="AY271" s="30"/>
      <c r="AZ271" s="30"/>
      <c r="BA271" s="30"/>
      <c r="BB271" s="30"/>
      <c r="BC271" s="30"/>
      <c r="BD271" s="30"/>
      <c r="BE271" s="30"/>
      <c r="BF271" s="30"/>
      <c r="BG271" s="30"/>
      <c r="BH271" s="30"/>
      <c r="BI271" s="30"/>
      <c r="BJ271" s="30"/>
      <c r="BK271" s="30"/>
      <c r="BL271" s="30"/>
      <c r="BM271" s="30"/>
      <c r="BN271" s="30"/>
      <c r="BO271" s="30"/>
      <c r="BP271" s="13"/>
    </row>
    <row r="272" spans="1:68" s="12" customFormat="1" ht="14.4" x14ac:dyDescent="0.3">
      <c r="A272" s="39">
        <v>44945</v>
      </c>
      <c r="B272" s="21" t="s">
        <v>257</v>
      </c>
      <c r="C272" s="21" t="s">
        <v>258</v>
      </c>
      <c r="D272" s="21" t="s">
        <v>259</v>
      </c>
      <c r="E272" s="21" t="s">
        <v>88</v>
      </c>
      <c r="F272" s="21" t="s">
        <v>97</v>
      </c>
      <c r="G272" s="21" t="s">
        <v>98</v>
      </c>
      <c r="H272" s="21" t="s">
        <v>91</v>
      </c>
      <c r="I272" s="21" t="s">
        <v>453</v>
      </c>
      <c r="J272" s="21" t="s">
        <v>93</v>
      </c>
      <c r="K272" s="30"/>
      <c r="L272" s="30" t="s">
        <v>616</v>
      </c>
      <c r="M272" s="30" t="s">
        <v>616</v>
      </c>
      <c r="N272" s="30" t="s">
        <v>616</v>
      </c>
      <c r="O272" s="30" t="s">
        <v>616</v>
      </c>
      <c r="P272" s="30" t="s">
        <v>616</v>
      </c>
      <c r="Q272" s="30"/>
      <c r="R272" s="30"/>
      <c r="S272" s="30"/>
      <c r="T272" s="30"/>
      <c r="U272" s="30"/>
      <c r="V272" s="30"/>
      <c r="W272" s="30"/>
      <c r="X272" s="30" t="s">
        <v>616</v>
      </c>
      <c r="Y272" s="30" t="s">
        <v>616</v>
      </c>
      <c r="Z272" s="30" t="s">
        <v>616</v>
      </c>
      <c r="AA272" s="30" t="s">
        <v>616</v>
      </c>
      <c r="AB272" s="30" t="s">
        <v>616</v>
      </c>
      <c r="AC272" s="30"/>
      <c r="AD272" s="30"/>
      <c r="AE272" s="30"/>
      <c r="AF272" s="30"/>
      <c r="AG272" s="30"/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21"/>
      <c r="AT272" s="21"/>
      <c r="AU272" s="30"/>
      <c r="AV272" s="30"/>
      <c r="AW272" s="30"/>
      <c r="AX272" s="30"/>
      <c r="AY272" s="30"/>
      <c r="AZ272" s="30"/>
      <c r="BA272" s="30"/>
      <c r="BB272" s="30"/>
      <c r="BC272" s="30"/>
      <c r="BD272" s="30"/>
      <c r="BE272" s="30"/>
      <c r="BF272" s="30"/>
      <c r="BG272"/>
      <c r="BH272"/>
      <c r="BI272"/>
      <c r="BJ272"/>
      <c r="BK272"/>
      <c r="BL272"/>
      <c r="BM272"/>
      <c r="BN272"/>
      <c r="BO272"/>
      <c r="BP272"/>
    </row>
    <row r="273" spans="1:68" s="12" customFormat="1" ht="15" customHeight="1" x14ac:dyDescent="0.3">
      <c r="A273" s="39">
        <v>44947</v>
      </c>
      <c r="B273" s="21" t="s">
        <v>143</v>
      </c>
      <c r="C273" s="21" t="s">
        <v>144</v>
      </c>
      <c r="D273" s="21" t="s">
        <v>145</v>
      </c>
      <c r="E273" s="21" t="s">
        <v>88</v>
      </c>
      <c r="F273" s="21" t="s">
        <v>89</v>
      </c>
      <c r="G273" s="21" t="s">
        <v>90</v>
      </c>
      <c r="H273" s="21" t="s">
        <v>91</v>
      </c>
      <c r="I273" s="21" t="s">
        <v>454</v>
      </c>
      <c r="J273" s="21" t="s">
        <v>93</v>
      </c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  <c r="AA273" s="30"/>
      <c r="AB273" s="30"/>
      <c r="AC273" s="30"/>
      <c r="AD273" s="30"/>
      <c r="AE273" s="30"/>
      <c r="AF273" s="30"/>
      <c r="AG273" s="30"/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21"/>
      <c r="AT273" s="21"/>
      <c r="AU273" s="30"/>
      <c r="AV273" s="30"/>
      <c r="AW273" s="30"/>
      <c r="AX273" s="30"/>
      <c r="AY273" s="30"/>
      <c r="AZ273" s="30"/>
      <c r="BA273" s="30"/>
      <c r="BB273" s="30"/>
      <c r="BC273" s="30"/>
      <c r="BD273" s="30"/>
      <c r="BE273" s="30"/>
      <c r="BF273" s="30"/>
      <c r="BG273"/>
      <c r="BH273"/>
      <c r="BI273"/>
      <c r="BJ273"/>
      <c r="BK273"/>
      <c r="BL273"/>
      <c r="BM273"/>
      <c r="BN273"/>
      <c r="BO273"/>
      <c r="BP273"/>
    </row>
    <row r="274" spans="1:68" s="12" customFormat="1" ht="14.4" x14ac:dyDescent="0.25">
      <c r="A274" s="39">
        <v>44947</v>
      </c>
      <c r="B274" s="21" t="s">
        <v>86</v>
      </c>
      <c r="C274" s="21" t="s">
        <v>86</v>
      </c>
      <c r="D274" s="21" t="s">
        <v>87</v>
      </c>
      <c r="E274" s="21" t="s">
        <v>88</v>
      </c>
      <c r="F274" s="21" t="s">
        <v>97</v>
      </c>
      <c r="G274" s="21" t="s">
        <v>98</v>
      </c>
      <c r="H274" s="21" t="s">
        <v>91</v>
      </c>
      <c r="I274" s="21" t="s">
        <v>455</v>
      </c>
      <c r="J274" s="21" t="s">
        <v>93</v>
      </c>
      <c r="K274" s="30"/>
      <c r="L274" s="30" t="s">
        <v>616</v>
      </c>
      <c r="M274" s="30" t="s">
        <v>616</v>
      </c>
      <c r="N274" s="30" t="s">
        <v>616</v>
      </c>
      <c r="O274" s="30" t="s">
        <v>616</v>
      </c>
      <c r="P274" s="30" t="s">
        <v>616</v>
      </c>
      <c r="Q274" s="30"/>
      <c r="R274" s="30"/>
      <c r="S274" s="30"/>
      <c r="T274" s="30"/>
      <c r="U274" s="30"/>
      <c r="V274" s="30"/>
      <c r="W274" s="30"/>
      <c r="X274" s="30" t="s">
        <v>616</v>
      </c>
      <c r="Y274" s="30" t="s">
        <v>616</v>
      </c>
      <c r="Z274" s="30" t="s">
        <v>616</v>
      </c>
      <c r="AA274" s="30" t="s">
        <v>616</v>
      </c>
      <c r="AB274" s="30" t="s">
        <v>616</v>
      </c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21"/>
      <c r="AT274" s="21"/>
      <c r="AU274" s="30"/>
      <c r="AV274" s="30"/>
      <c r="AW274" s="30"/>
      <c r="AX274" s="30"/>
      <c r="AY274" s="30"/>
      <c r="AZ274" s="30"/>
      <c r="BA274" s="30"/>
      <c r="BB274" s="30"/>
      <c r="BC274" s="30"/>
      <c r="BD274" s="30"/>
      <c r="BE274" s="30"/>
      <c r="BF274" s="30"/>
      <c r="BG274" s="30"/>
      <c r="BH274" s="30"/>
      <c r="BI274" s="30"/>
      <c r="BJ274" s="30"/>
      <c r="BK274" s="30"/>
      <c r="BL274" s="30"/>
      <c r="BM274" s="30"/>
      <c r="BN274" s="30"/>
      <c r="BO274" s="30"/>
      <c r="BP274" s="13"/>
    </row>
    <row r="275" spans="1:68" s="12" customFormat="1" ht="15" customHeight="1" x14ac:dyDescent="0.3">
      <c r="A275" s="39">
        <v>44947</v>
      </c>
      <c r="B275" s="21" t="s">
        <v>151</v>
      </c>
      <c r="C275" s="21" t="s">
        <v>152</v>
      </c>
      <c r="D275" s="21" t="s">
        <v>153</v>
      </c>
      <c r="E275" s="21" t="s">
        <v>88</v>
      </c>
      <c r="F275" s="21" t="s">
        <v>97</v>
      </c>
      <c r="G275" s="21" t="s">
        <v>98</v>
      </c>
      <c r="H275" s="21" t="s">
        <v>91</v>
      </c>
      <c r="I275" s="21" t="s">
        <v>456</v>
      </c>
      <c r="J275" s="21" t="s">
        <v>93</v>
      </c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  <c r="AA275" s="30"/>
      <c r="AB275" s="30"/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21"/>
      <c r="AT275" s="21"/>
      <c r="AU275" s="30"/>
      <c r="AV275" s="30" t="s">
        <v>616</v>
      </c>
      <c r="AW275" s="30" t="s">
        <v>616</v>
      </c>
      <c r="AX275" s="30" t="s">
        <v>616</v>
      </c>
      <c r="AY275" s="30" t="s">
        <v>616</v>
      </c>
      <c r="AZ275" s="30" t="s">
        <v>616</v>
      </c>
      <c r="BA275" s="30" t="s">
        <v>616</v>
      </c>
      <c r="BB275" s="30" t="s">
        <v>616</v>
      </c>
      <c r="BC275" s="30" t="s">
        <v>616</v>
      </c>
      <c r="BD275" s="30" t="s">
        <v>616</v>
      </c>
      <c r="BE275" s="30" t="s">
        <v>616</v>
      </c>
      <c r="BF275" s="30" t="s">
        <v>616</v>
      </c>
      <c r="BG275"/>
      <c r="BH275"/>
      <c r="BI275"/>
      <c r="BJ275"/>
      <c r="BK275"/>
      <c r="BL275"/>
      <c r="BM275"/>
      <c r="BN275"/>
      <c r="BO275"/>
      <c r="BP275"/>
    </row>
    <row r="276" spans="1:68" s="12" customFormat="1" ht="14.4" x14ac:dyDescent="0.25">
      <c r="A276" s="39">
        <v>44947</v>
      </c>
      <c r="B276" s="21" t="s">
        <v>147</v>
      </c>
      <c r="C276" s="21" t="s">
        <v>148</v>
      </c>
      <c r="D276" s="21" t="s">
        <v>149</v>
      </c>
      <c r="E276" s="21" t="s">
        <v>88</v>
      </c>
      <c r="F276" s="21" t="s">
        <v>97</v>
      </c>
      <c r="G276" s="21" t="s">
        <v>98</v>
      </c>
      <c r="H276" s="21" t="s">
        <v>91</v>
      </c>
      <c r="I276" s="21" t="s">
        <v>457</v>
      </c>
      <c r="J276" s="21" t="s">
        <v>93</v>
      </c>
      <c r="K276" s="30"/>
      <c r="L276" s="30" t="s">
        <v>616</v>
      </c>
      <c r="M276" s="30" t="s">
        <v>616</v>
      </c>
      <c r="N276" s="30" t="s">
        <v>616</v>
      </c>
      <c r="O276" s="30" t="s">
        <v>616</v>
      </c>
      <c r="P276" s="30" t="s">
        <v>616</v>
      </c>
      <c r="Q276" s="30" t="s">
        <v>616</v>
      </c>
      <c r="R276" s="30" t="s">
        <v>616</v>
      </c>
      <c r="S276" s="30"/>
      <c r="T276" s="30"/>
      <c r="U276" s="30"/>
      <c r="V276" s="30"/>
      <c r="W276" s="30"/>
      <c r="X276" s="30" t="s">
        <v>616</v>
      </c>
      <c r="Y276" s="30" t="s">
        <v>616</v>
      </c>
      <c r="Z276" s="30" t="s">
        <v>616</v>
      </c>
      <c r="AA276" s="30" t="s">
        <v>616</v>
      </c>
      <c r="AB276" s="30" t="s">
        <v>616</v>
      </c>
      <c r="AC276" s="30" t="s">
        <v>616</v>
      </c>
      <c r="AD276" s="30" t="s">
        <v>616</v>
      </c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21"/>
      <c r="AT276" s="21"/>
      <c r="AU276" s="30"/>
      <c r="AV276" s="30"/>
      <c r="AW276" s="30"/>
      <c r="AX276" s="30"/>
      <c r="AY276" s="30"/>
      <c r="AZ276" s="30"/>
      <c r="BA276" s="30"/>
      <c r="BB276" s="30"/>
      <c r="BC276" s="30"/>
      <c r="BD276" s="30"/>
      <c r="BE276" s="30"/>
      <c r="BF276" s="30"/>
      <c r="BG276" s="30"/>
      <c r="BH276" s="30"/>
      <c r="BI276" s="30"/>
      <c r="BJ276" s="30"/>
      <c r="BK276" s="30"/>
      <c r="BL276" s="30"/>
      <c r="BM276" s="30"/>
      <c r="BN276" s="30"/>
      <c r="BO276" s="30"/>
      <c r="BP276" s="13"/>
    </row>
    <row r="277" spans="1:68" s="12" customFormat="1" ht="15" customHeight="1" x14ac:dyDescent="0.25">
      <c r="A277" s="39">
        <v>44947</v>
      </c>
      <c r="B277" s="21" t="s">
        <v>221</v>
      </c>
      <c r="C277" s="21" t="s">
        <v>222</v>
      </c>
      <c r="D277" s="21" t="s">
        <v>223</v>
      </c>
      <c r="E277" s="21" t="s">
        <v>88</v>
      </c>
      <c r="F277" s="21" t="s">
        <v>97</v>
      </c>
      <c r="G277" s="21" t="s">
        <v>113</v>
      </c>
      <c r="H277" s="21" t="s">
        <v>91</v>
      </c>
      <c r="I277" s="21" t="s">
        <v>458</v>
      </c>
      <c r="J277" s="21" t="s">
        <v>93</v>
      </c>
      <c r="K277" s="30"/>
      <c r="L277" s="30" t="s">
        <v>616</v>
      </c>
      <c r="M277" s="30" t="s">
        <v>616</v>
      </c>
      <c r="N277" s="30" t="s">
        <v>616</v>
      </c>
      <c r="O277" s="30" t="s">
        <v>616</v>
      </c>
      <c r="P277" s="30" t="s">
        <v>616</v>
      </c>
      <c r="Q277" s="30" t="s">
        <v>616</v>
      </c>
      <c r="R277" s="30" t="s">
        <v>616</v>
      </c>
      <c r="S277" s="30" t="s">
        <v>616</v>
      </c>
      <c r="T277" s="30"/>
      <c r="U277" s="30"/>
      <c r="V277" s="30"/>
      <c r="W277" s="30"/>
      <c r="X277" s="30" t="s">
        <v>616</v>
      </c>
      <c r="Y277" s="30" t="s">
        <v>616</v>
      </c>
      <c r="Z277" s="30" t="s">
        <v>616</v>
      </c>
      <c r="AA277" s="30" t="s">
        <v>616</v>
      </c>
      <c r="AB277" s="30" t="s">
        <v>616</v>
      </c>
      <c r="AC277" s="30" t="s">
        <v>616</v>
      </c>
      <c r="AD277" s="30" t="s">
        <v>616</v>
      </c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21"/>
      <c r="AT277" s="21"/>
      <c r="AU277" s="30"/>
      <c r="AV277" s="30"/>
      <c r="AW277" s="30"/>
      <c r="AX277" s="30"/>
      <c r="AY277" s="30"/>
      <c r="AZ277" s="30"/>
      <c r="BA277" s="30"/>
      <c r="BB277" s="30"/>
      <c r="BC277" s="30"/>
      <c r="BD277" s="30"/>
      <c r="BE277" s="30"/>
      <c r="BF277" s="30"/>
      <c r="BG277" s="30"/>
      <c r="BH277" s="30"/>
      <c r="BI277" s="30"/>
      <c r="BJ277" s="30"/>
      <c r="BK277" s="30"/>
      <c r="BL277" s="30"/>
      <c r="BM277" s="30"/>
      <c r="BN277" s="30"/>
      <c r="BO277" s="30"/>
      <c r="BP277" s="13"/>
    </row>
    <row r="278" spans="1:68" s="12" customFormat="1" ht="15" customHeight="1" x14ac:dyDescent="0.25">
      <c r="A278" s="39">
        <v>44947</v>
      </c>
      <c r="B278" s="21" t="s">
        <v>180</v>
      </c>
      <c r="C278" s="21" t="s">
        <v>181</v>
      </c>
      <c r="D278" s="21" t="s">
        <v>182</v>
      </c>
      <c r="E278" s="21" t="s">
        <v>88</v>
      </c>
      <c r="F278" s="21" t="s">
        <v>97</v>
      </c>
      <c r="G278" s="21" t="s">
        <v>98</v>
      </c>
      <c r="H278" s="21" t="s">
        <v>183</v>
      </c>
      <c r="I278" s="21" t="s">
        <v>459</v>
      </c>
      <c r="J278" s="21" t="s">
        <v>93</v>
      </c>
      <c r="K278" s="30"/>
      <c r="L278" s="30"/>
      <c r="M278" s="30"/>
      <c r="N278" s="30"/>
      <c r="O278" s="30"/>
      <c r="P278" s="30" t="s">
        <v>616</v>
      </c>
      <c r="Q278" s="30" t="s">
        <v>616</v>
      </c>
      <c r="R278" s="30" t="s">
        <v>616</v>
      </c>
      <c r="S278" s="30" t="s">
        <v>616</v>
      </c>
      <c r="T278" s="30"/>
      <c r="U278" s="30"/>
      <c r="V278" s="30"/>
      <c r="W278" s="30"/>
      <c r="X278" s="30"/>
      <c r="Y278" s="30"/>
      <c r="Z278" s="30"/>
      <c r="AA278" s="30"/>
      <c r="AB278" s="30" t="s">
        <v>616</v>
      </c>
      <c r="AC278" s="30" t="s">
        <v>616</v>
      </c>
      <c r="AD278" s="30" t="s">
        <v>616</v>
      </c>
      <c r="AE278" s="30"/>
      <c r="AF278" s="30"/>
      <c r="AG278" s="30"/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21"/>
      <c r="AT278" s="21"/>
      <c r="AU278" s="30"/>
      <c r="AV278" s="30"/>
      <c r="AW278" s="30"/>
      <c r="AX278" s="30"/>
      <c r="AY278" s="30"/>
      <c r="AZ278" s="30"/>
      <c r="BA278" s="30"/>
      <c r="BB278" s="30"/>
      <c r="BC278" s="30"/>
      <c r="BD278" s="30"/>
      <c r="BE278" s="30"/>
      <c r="BF278" s="30"/>
      <c r="BG278" s="30"/>
      <c r="BH278" s="30"/>
      <c r="BI278" s="30"/>
      <c r="BJ278" s="30"/>
      <c r="BK278" s="30"/>
      <c r="BL278" s="30"/>
      <c r="BM278" s="30"/>
      <c r="BN278" s="30"/>
      <c r="BO278" s="30"/>
      <c r="BP278" s="13"/>
    </row>
    <row r="279" spans="1:68" s="12" customFormat="1" ht="14.4" x14ac:dyDescent="0.3">
      <c r="A279" s="39">
        <v>44947</v>
      </c>
      <c r="B279" s="21" t="s">
        <v>226</v>
      </c>
      <c r="C279" s="21" t="s">
        <v>226</v>
      </c>
      <c r="D279" s="21" t="s">
        <v>162</v>
      </c>
      <c r="E279" s="21" t="s">
        <v>88</v>
      </c>
      <c r="F279" s="21" t="s">
        <v>97</v>
      </c>
      <c r="G279" s="21" t="s">
        <v>98</v>
      </c>
      <c r="H279" s="21" t="s">
        <v>91</v>
      </c>
      <c r="I279" s="21" t="s">
        <v>460</v>
      </c>
      <c r="J279" s="21" t="s">
        <v>93</v>
      </c>
      <c r="K279" s="30" t="s">
        <v>616</v>
      </c>
      <c r="L279" s="30" t="s">
        <v>616</v>
      </c>
      <c r="M279" s="30" t="s">
        <v>616</v>
      </c>
      <c r="N279" s="30" t="s">
        <v>616</v>
      </c>
      <c r="O279" s="30" t="s">
        <v>616</v>
      </c>
      <c r="P279" s="30" t="s">
        <v>616</v>
      </c>
      <c r="Q279" s="30" t="s">
        <v>616</v>
      </c>
      <c r="R279" s="30" t="s">
        <v>616</v>
      </c>
      <c r="S279" s="30" t="s">
        <v>616</v>
      </c>
      <c r="T279" s="30"/>
      <c r="U279" s="30"/>
      <c r="V279" s="30"/>
      <c r="W279" s="30" t="s">
        <v>616</v>
      </c>
      <c r="X279" s="30" t="s">
        <v>616</v>
      </c>
      <c r="Y279" s="30" t="s">
        <v>616</v>
      </c>
      <c r="Z279" s="30" t="s">
        <v>616</v>
      </c>
      <c r="AA279" s="30" t="s">
        <v>616</v>
      </c>
      <c r="AB279" s="30" t="s">
        <v>616</v>
      </c>
      <c r="AC279" s="30" t="s">
        <v>616</v>
      </c>
      <c r="AD279" s="30" t="s">
        <v>616</v>
      </c>
      <c r="AE279" s="30"/>
      <c r="AF279" s="30"/>
      <c r="AG279" s="30"/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21"/>
      <c r="AT279" s="21"/>
      <c r="AU279" s="30"/>
      <c r="AV279" s="30"/>
      <c r="AW279" s="30"/>
      <c r="AX279" s="30"/>
      <c r="AY279" s="30"/>
      <c r="AZ279" s="30"/>
      <c r="BA279" s="30"/>
      <c r="BB279" s="30"/>
      <c r="BC279" s="30"/>
      <c r="BD279" s="30"/>
      <c r="BE279" s="30"/>
      <c r="BF279" s="30"/>
      <c r="BG279"/>
      <c r="BH279"/>
      <c r="BI279"/>
      <c r="BJ279"/>
      <c r="BK279"/>
      <c r="BL279"/>
      <c r="BM279"/>
      <c r="BN279"/>
      <c r="BO279"/>
      <c r="BP279"/>
    </row>
    <row r="280" spans="1:68" s="12" customFormat="1" ht="14.4" x14ac:dyDescent="0.3">
      <c r="A280" s="39">
        <v>44948</v>
      </c>
      <c r="B280" s="21" t="s">
        <v>86</v>
      </c>
      <c r="C280" s="21" t="s">
        <v>86</v>
      </c>
      <c r="D280" s="21" t="s">
        <v>87</v>
      </c>
      <c r="E280" s="21" t="s">
        <v>88</v>
      </c>
      <c r="F280" s="21" t="s">
        <v>97</v>
      </c>
      <c r="G280" s="21" t="s">
        <v>98</v>
      </c>
      <c r="H280" s="21" t="s">
        <v>91</v>
      </c>
      <c r="I280" s="21" t="s">
        <v>455</v>
      </c>
      <c r="J280" s="21" t="s">
        <v>93</v>
      </c>
      <c r="K280" s="30"/>
      <c r="L280" s="30" t="s">
        <v>616</v>
      </c>
      <c r="M280" s="30" t="s">
        <v>616</v>
      </c>
      <c r="N280" s="30" t="s">
        <v>616</v>
      </c>
      <c r="O280" s="30" t="s">
        <v>616</v>
      </c>
      <c r="P280" s="30" t="s">
        <v>616</v>
      </c>
      <c r="Q280" s="30"/>
      <c r="R280" s="30"/>
      <c r="S280" s="30"/>
      <c r="T280" s="30"/>
      <c r="U280" s="30"/>
      <c r="V280" s="30"/>
      <c r="W280" s="30"/>
      <c r="X280" s="30" t="s">
        <v>616</v>
      </c>
      <c r="Y280" s="30" t="s">
        <v>616</v>
      </c>
      <c r="Z280" s="30" t="s">
        <v>616</v>
      </c>
      <c r="AA280" s="30" t="s">
        <v>616</v>
      </c>
      <c r="AB280" s="30" t="s">
        <v>616</v>
      </c>
      <c r="AC280" s="30"/>
      <c r="AD280" s="30"/>
      <c r="AE280" s="30"/>
      <c r="AF280" s="30"/>
      <c r="AG280" s="30"/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21"/>
      <c r="AT280" s="21"/>
      <c r="AU280" s="30"/>
      <c r="AV280" s="30"/>
      <c r="AW280" s="30"/>
      <c r="AX280" s="30"/>
      <c r="AY280" s="30"/>
      <c r="AZ280" s="30"/>
      <c r="BA280" s="30"/>
      <c r="BB280" s="30"/>
      <c r="BC280" s="30"/>
      <c r="BD280" s="30"/>
      <c r="BE280" s="30"/>
      <c r="BF280" s="30"/>
      <c r="BG280"/>
      <c r="BH280"/>
      <c r="BI280"/>
      <c r="BJ280"/>
      <c r="BK280"/>
      <c r="BL280"/>
      <c r="BM280"/>
      <c r="BN280"/>
      <c r="BO280"/>
      <c r="BP280"/>
    </row>
    <row r="281" spans="1:68" s="12" customFormat="1" ht="15" customHeight="1" x14ac:dyDescent="0.25">
      <c r="A281" s="39">
        <v>44948</v>
      </c>
      <c r="B281" s="21" t="s">
        <v>151</v>
      </c>
      <c r="C281" s="21" t="s">
        <v>152</v>
      </c>
      <c r="D281" s="21" t="s">
        <v>153</v>
      </c>
      <c r="E281" s="21" t="s">
        <v>88</v>
      </c>
      <c r="F281" s="21" t="s">
        <v>97</v>
      </c>
      <c r="G281" s="21" t="s">
        <v>98</v>
      </c>
      <c r="H281" s="21" t="s">
        <v>91</v>
      </c>
      <c r="I281" s="21" t="s">
        <v>456</v>
      </c>
      <c r="J281" s="21" t="s">
        <v>93</v>
      </c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  <c r="AA281" s="30"/>
      <c r="AB281" s="30"/>
      <c r="AC281" s="30"/>
      <c r="AD281" s="30"/>
      <c r="AE281" s="30"/>
      <c r="AF281" s="30"/>
      <c r="AG281" s="30" t="s">
        <v>616</v>
      </c>
      <c r="AH281" s="30" t="s">
        <v>616</v>
      </c>
      <c r="AI281" s="30" t="s">
        <v>616</v>
      </c>
      <c r="AJ281" s="30" t="s">
        <v>616</v>
      </c>
      <c r="AK281" s="30" t="s">
        <v>616</v>
      </c>
      <c r="AL281" s="30" t="s">
        <v>616</v>
      </c>
      <c r="AM281" s="30" t="s">
        <v>616</v>
      </c>
      <c r="AN281" s="30" t="s">
        <v>616</v>
      </c>
      <c r="AO281" s="30" t="s">
        <v>616</v>
      </c>
      <c r="AP281" s="30" t="s">
        <v>616</v>
      </c>
      <c r="AQ281" s="30" t="s">
        <v>616</v>
      </c>
      <c r="AR281" s="30"/>
      <c r="AS281" s="21"/>
      <c r="AT281" s="21"/>
      <c r="AU281" s="30"/>
      <c r="AV281" s="30"/>
      <c r="AW281" s="30"/>
      <c r="AX281" s="30"/>
      <c r="AY281" s="30"/>
      <c r="AZ281" s="30"/>
      <c r="BA281" s="30"/>
      <c r="BB281" s="30"/>
      <c r="BC281" s="30"/>
      <c r="BD281" s="30"/>
      <c r="BE281" s="30"/>
      <c r="BF281" s="30"/>
      <c r="BG281" s="30"/>
      <c r="BH281" s="30"/>
      <c r="BI281" s="30"/>
      <c r="BJ281" s="30"/>
      <c r="BK281" s="30"/>
      <c r="BL281" s="30"/>
      <c r="BM281" s="30"/>
      <c r="BN281" s="30"/>
      <c r="BO281" s="30"/>
      <c r="BP281" s="13"/>
    </row>
    <row r="282" spans="1:68" s="12" customFormat="1" ht="15" customHeight="1" x14ac:dyDescent="0.3">
      <c r="A282" s="39">
        <v>44948</v>
      </c>
      <c r="B282" s="21" t="s">
        <v>221</v>
      </c>
      <c r="C282" s="21" t="s">
        <v>222</v>
      </c>
      <c r="D282" s="21" t="s">
        <v>223</v>
      </c>
      <c r="E282" s="21" t="s">
        <v>88</v>
      </c>
      <c r="F282" s="21" t="s">
        <v>97</v>
      </c>
      <c r="G282" s="21" t="s">
        <v>113</v>
      </c>
      <c r="H282" s="21" t="s">
        <v>91</v>
      </c>
      <c r="I282" s="21" t="s">
        <v>458</v>
      </c>
      <c r="J282" s="21" t="s">
        <v>93</v>
      </c>
      <c r="K282" s="30"/>
      <c r="L282" s="30" t="s">
        <v>616</v>
      </c>
      <c r="M282" s="30" t="s">
        <v>616</v>
      </c>
      <c r="N282" s="30" t="s">
        <v>616</v>
      </c>
      <c r="O282" s="30" t="s">
        <v>616</v>
      </c>
      <c r="P282" s="30" t="s">
        <v>616</v>
      </c>
      <c r="Q282" s="30" t="s">
        <v>616</v>
      </c>
      <c r="R282" s="30" t="s">
        <v>616</v>
      </c>
      <c r="S282" s="30" t="s">
        <v>616</v>
      </c>
      <c r="T282" s="30"/>
      <c r="U282" s="30"/>
      <c r="V282" s="30"/>
      <c r="W282" s="30"/>
      <c r="X282" s="30" t="s">
        <v>616</v>
      </c>
      <c r="Y282" s="30" t="s">
        <v>616</v>
      </c>
      <c r="Z282" s="30" t="s">
        <v>616</v>
      </c>
      <c r="AA282" s="30" t="s">
        <v>616</v>
      </c>
      <c r="AB282" s="30" t="s">
        <v>616</v>
      </c>
      <c r="AC282" s="30" t="s">
        <v>616</v>
      </c>
      <c r="AD282" s="30" t="s">
        <v>616</v>
      </c>
      <c r="AE282" s="30"/>
      <c r="AF282" s="30"/>
      <c r="AG282" s="30"/>
      <c r="AH282" s="30"/>
      <c r="AI282" s="30"/>
      <c r="AJ282" s="30"/>
      <c r="AK282" s="30"/>
      <c r="AL282" s="30"/>
      <c r="AM282" s="30"/>
      <c r="AN282" s="30"/>
      <c r="AO282" s="30"/>
      <c r="AP282" s="30"/>
      <c r="AQ282" s="30"/>
      <c r="AR282" s="30"/>
      <c r="AS282" s="21"/>
      <c r="AT282" s="21"/>
      <c r="AU282" s="30"/>
      <c r="AV282" s="30"/>
      <c r="AW282" s="30"/>
      <c r="AX282" s="30"/>
      <c r="AY282" s="30"/>
      <c r="AZ282" s="30"/>
      <c r="BA282" s="30"/>
      <c r="BB282" s="30"/>
      <c r="BC282" s="30"/>
      <c r="BD282" s="30"/>
      <c r="BE282" s="30"/>
      <c r="BF282" s="30"/>
      <c r="BG282"/>
      <c r="BH282"/>
      <c r="BI282"/>
      <c r="BJ282"/>
      <c r="BK282"/>
      <c r="BL282"/>
      <c r="BM282"/>
      <c r="BN282"/>
      <c r="BO282"/>
      <c r="BP282"/>
    </row>
    <row r="283" spans="1:68" s="12" customFormat="1" ht="14.4" x14ac:dyDescent="0.25">
      <c r="A283" s="39">
        <v>44948</v>
      </c>
      <c r="B283" s="21" t="s">
        <v>180</v>
      </c>
      <c r="C283" s="21" t="s">
        <v>181</v>
      </c>
      <c r="D283" s="21" t="s">
        <v>182</v>
      </c>
      <c r="E283" s="21" t="s">
        <v>88</v>
      </c>
      <c r="F283" s="21" t="s">
        <v>97</v>
      </c>
      <c r="G283" s="21" t="s">
        <v>98</v>
      </c>
      <c r="H283" s="21" t="s">
        <v>183</v>
      </c>
      <c r="I283" s="21" t="s">
        <v>459</v>
      </c>
      <c r="J283" s="21" t="s">
        <v>93</v>
      </c>
      <c r="K283" s="30" t="s">
        <v>616</v>
      </c>
      <c r="L283" s="30" t="s">
        <v>616</v>
      </c>
      <c r="M283" s="30" t="s">
        <v>616</v>
      </c>
      <c r="N283" s="30" t="s">
        <v>616</v>
      </c>
      <c r="O283" s="30" t="s">
        <v>616</v>
      </c>
      <c r="P283" s="30"/>
      <c r="Q283" s="30"/>
      <c r="R283" s="30"/>
      <c r="S283" s="30"/>
      <c r="T283" s="30"/>
      <c r="U283" s="30"/>
      <c r="V283" s="30"/>
      <c r="W283" s="30" t="s">
        <v>616</v>
      </c>
      <c r="X283" s="30" t="s">
        <v>616</v>
      </c>
      <c r="Y283" s="30" t="s">
        <v>616</v>
      </c>
      <c r="Z283" s="30" t="s">
        <v>616</v>
      </c>
      <c r="AA283" s="30" t="s">
        <v>616</v>
      </c>
      <c r="AB283" s="30"/>
      <c r="AC283" s="30"/>
      <c r="AD283" s="30"/>
      <c r="AE283" s="30"/>
      <c r="AF283" s="30"/>
      <c r="AG283" s="30"/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21"/>
      <c r="AT283" s="21"/>
      <c r="AU283" s="30"/>
      <c r="AV283" s="30"/>
      <c r="AW283" s="30"/>
      <c r="AX283" s="30"/>
      <c r="AY283" s="30"/>
      <c r="AZ283" s="30"/>
      <c r="BA283" s="30"/>
      <c r="BB283" s="30"/>
      <c r="BC283" s="30"/>
      <c r="BD283" s="30"/>
      <c r="BE283" s="30"/>
      <c r="BF283" s="30"/>
      <c r="BG283" s="30"/>
      <c r="BH283" s="30"/>
      <c r="BI283" s="30"/>
      <c r="BJ283" s="30"/>
      <c r="BK283" s="30"/>
      <c r="BL283" s="30"/>
      <c r="BM283" s="30"/>
      <c r="BN283" s="30"/>
      <c r="BO283" s="30"/>
      <c r="BP283" s="13"/>
    </row>
    <row r="284" spans="1:68" s="12" customFormat="1" ht="15" customHeight="1" x14ac:dyDescent="0.3">
      <c r="A284" s="39">
        <v>44948</v>
      </c>
      <c r="B284" s="21" t="s">
        <v>133</v>
      </c>
      <c r="C284" s="21" t="s">
        <v>134</v>
      </c>
      <c r="D284" s="21" t="s">
        <v>135</v>
      </c>
      <c r="E284" s="21" t="s">
        <v>88</v>
      </c>
      <c r="F284" s="21" t="s">
        <v>97</v>
      </c>
      <c r="G284" s="21" t="s">
        <v>98</v>
      </c>
      <c r="H284" s="21" t="s">
        <v>91</v>
      </c>
      <c r="I284" s="21" t="s">
        <v>461</v>
      </c>
      <c r="J284" s="21" t="s">
        <v>93</v>
      </c>
      <c r="K284" s="30"/>
      <c r="L284" s="30" t="s">
        <v>616</v>
      </c>
      <c r="M284" s="30" t="s">
        <v>616</v>
      </c>
      <c r="N284" s="30" t="s">
        <v>616</v>
      </c>
      <c r="O284" s="30" t="s">
        <v>616</v>
      </c>
      <c r="P284" s="30" t="s">
        <v>616</v>
      </c>
      <c r="Q284" s="30" t="s">
        <v>616</v>
      </c>
      <c r="R284" s="30" t="s">
        <v>616</v>
      </c>
      <c r="S284" s="30" t="s">
        <v>616</v>
      </c>
      <c r="T284" s="30"/>
      <c r="U284" s="30"/>
      <c r="V284" s="30"/>
      <c r="W284" s="30"/>
      <c r="X284" s="30" t="s">
        <v>616</v>
      </c>
      <c r="Y284" s="30" t="s">
        <v>616</v>
      </c>
      <c r="Z284" s="30" t="s">
        <v>616</v>
      </c>
      <c r="AA284" s="30" t="s">
        <v>616</v>
      </c>
      <c r="AB284" s="30" t="s">
        <v>616</v>
      </c>
      <c r="AC284" s="30" t="s">
        <v>616</v>
      </c>
      <c r="AD284" s="30" t="s">
        <v>616</v>
      </c>
      <c r="AE284" s="30"/>
      <c r="AF284" s="30"/>
      <c r="AG284" s="30"/>
      <c r="AH284" s="30"/>
      <c r="AI284" s="30"/>
      <c r="AJ284" s="30"/>
      <c r="AK284" s="30"/>
      <c r="AL284" s="30"/>
      <c r="AM284" s="30"/>
      <c r="AN284" s="30"/>
      <c r="AO284" s="30"/>
      <c r="AP284" s="30"/>
      <c r="AQ284" s="30"/>
      <c r="AR284" s="30"/>
      <c r="AS284" s="21"/>
      <c r="AT284" s="21"/>
      <c r="AU284" s="30"/>
      <c r="AV284" s="30"/>
      <c r="AW284" s="30"/>
      <c r="AX284" s="30"/>
      <c r="AY284" s="30"/>
      <c r="AZ284" s="30"/>
      <c r="BA284" s="30"/>
      <c r="BB284" s="30"/>
      <c r="BC284" s="30"/>
      <c r="BD284" s="30"/>
      <c r="BE284" s="30"/>
      <c r="BF284" s="30"/>
      <c r="BG284"/>
      <c r="BH284"/>
      <c r="BI284"/>
      <c r="BJ284"/>
      <c r="BK284"/>
      <c r="BL284"/>
      <c r="BM284"/>
      <c r="BN284"/>
      <c r="BO284"/>
      <c r="BP284"/>
    </row>
    <row r="285" spans="1:68" s="12" customFormat="1" ht="14.4" x14ac:dyDescent="0.25">
      <c r="A285" s="39">
        <v>44948</v>
      </c>
      <c r="B285" s="21" t="s">
        <v>230</v>
      </c>
      <c r="C285" s="21" t="s">
        <v>231</v>
      </c>
      <c r="D285" s="21" t="s">
        <v>232</v>
      </c>
      <c r="E285" s="21" t="s">
        <v>88</v>
      </c>
      <c r="F285" s="21" t="s">
        <v>97</v>
      </c>
      <c r="G285" s="21" t="s">
        <v>98</v>
      </c>
      <c r="H285" s="21" t="s">
        <v>91</v>
      </c>
      <c r="I285" s="21" t="s">
        <v>462</v>
      </c>
      <c r="J285" s="21" t="s">
        <v>93</v>
      </c>
      <c r="K285" s="30"/>
      <c r="L285" s="30" t="s">
        <v>616</v>
      </c>
      <c r="M285" s="30" t="s">
        <v>616</v>
      </c>
      <c r="N285" s="30" t="s">
        <v>616</v>
      </c>
      <c r="O285" s="30" t="s">
        <v>616</v>
      </c>
      <c r="P285" s="30" t="s">
        <v>616</v>
      </c>
      <c r="Q285" s="30"/>
      <c r="R285" s="30"/>
      <c r="S285" s="30"/>
      <c r="T285" s="30"/>
      <c r="U285" s="30"/>
      <c r="V285" s="30"/>
      <c r="W285" s="30"/>
      <c r="X285" s="30" t="s">
        <v>616</v>
      </c>
      <c r="Y285" s="30" t="s">
        <v>616</v>
      </c>
      <c r="Z285" s="30" t="s">
        <v>616</v>
      </c>
      <c r="AA285" s="30" t="s">
        <v>616</v>
      </c>
      <c r="AB285" s="30" t="s">
        <v>616</v>
      </c>
      <c r="AC285" s="30"/>
      <c r="AD285" s="30"/>
      <c r="AE285" s="30"/>
      <c r="AF285" s="30"/>
      <c r="AG285" s="30"/>
      <c r="AH285" s="30"/>
      <c r="AI285" s="30"/>
      <c r="AJ285" s="30"/>
      <c r="AK285" s="30"/>
      <c r="AL285" s="30"/>
      <c r="AM285" s="30"/>
      <c r="AN285" s="30"/>
      <c r="AO285" s="30"/>
      <c r="AP285" s="30"/>
      <c r="AQ285" s="30"/>
      <c r="AR285" s="30"/>
      <c r="AS285" s="21"/>
      <c r="AT285" s="21"/>
      <c r="AU285" s="30"/>
      <c r="AV285" s="30"/>
      <c r="AW285" s="30"/>
      <c r="AX285" s="30"/>
      <c r="AY285" s="30"/>
      <c r="AZ285" s="30"/>
      <c r="BA285" s="30"/>
      <c r="BB285" s="30"/>
      <c r="BC285" s="30"/>
      <c r="BD285" s="30"/>
      <c r="BE285" s="30"/>
      <c r="BF285" s="30"/>
      <c r="BG285" s="30"/>
      <c r="BH285" s="30"/>
      <c r="BI285" s="30"/>
      <c r="BJ285" s="30"/>
      <c r="BK285" s="30"/>
      <c r="BL285" s="30"/>
      <c r="BM285" s="30"/>
      <c r="BN285" s="30"/>
      <c r="BO285" s="30"/>
      <c r="BP285" s="22"/>
    </row>
    <row r="286" spans="1:68" s="12" customFormat="1" ht="15" customHeight="1" x14ac:dyDescent="0.3">
      <c r="A286" s="39">
        <v>44948</v>
      </c>
      <c r="B286" s="21" t="s">
        <v>185</v>
      </c>
      <c r="C286" s="21" t="s">
        <v>186</v>
      </c>
      <c r="D286" s="21" t="s">
        <v>187</v>
      </c>
      <c r="E286" s="21" t="s">
        <v>88</v>
      </c>
      <c r="F286" s="21" t="s">
        <v>97</v>
      </c>
      <c r="G286" s="21" t="s">
        <v>113</v>
      </c>
      <c r="H286" s="21" t="s">
        <v>91</v>
      </c>
      <c r="I286" s="21" t="s">
        <v>463</v>
      </c>
      <c r="J286" s="21" t="s">
        <v>93</v>
      </c>
      <c r="K286" s="30"/>
      <c r="L286" s="30" t="s">
        <v>616</v>
      </c>
      <c r="M286" s="30" t="s">
        <v>616</v>
      </c>
      <c r="N286" s="30" t="s">
        <v>616</v>
      </c>
      <c r="O286" s="30" t="s">
        <v>616</v>
      </c>
      <c r="P286" s="30" t="s">
        <v>616</v>
      </c>
      <c r="Q286" s="30" t="s">
        <v>616</v>
      </c>
      <c r="R286" s="30" t="s">
        <v>616</v>
      </c>
      <c r="S286" s="30"/>
      <c r="T286" s="30"/>
      <c r="U286" s="30"/>
      <c r="V286" s="30"/>
      <c r="W286" s="30"/>
      <c r="X286" s="30" t="s">
        <v>616</v>
      </c>
      <c r="Y286" s="30" t="s">
        <v>616</v>
      </c>
      <c r="Z286" s="30" t="s">
        <v>616</v>
      </c>
      <c r="AA286" s="30" t="s">
        <v>616</v>
      </c>
      <c r="AB286" s="30" t="s">
        <v>616</v>
      </c>
      <c r="AC286" s="30" t="s">
        <v>616</v>
      </c>
      <c r="AD286" s="30" t="s">
        <v>616</v>
      </c>
      <c r="AE286" s="30"/>
      <c r="AF286" s="30"/>
      <c r="AG286" s="30"/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21"/>
      <c r="AT286" s="21"/>
      <c r="AU286" s="30"/>
      <c r="AV286" s="30"/>
      <c r="AW286" s="30"/>
      <c r="AX286" s="30"/>
      <c r="AY286" s="30"/>
      <c r="AZ286" s="30"/>
      <c r="BA286" s="30"/>
      <c r="BB286" s="30"/>
      <c r="BC286" s="30"/>
      <c r="BD286" s="30"/>
      <c r="BE286" s="30"/>
      <c r="BF286" s="30"/>
      <c r="BG286"/>
      <c r="BH286"/>
      <c r="BI286"/>
      <c r="BJ286"/>
      <c r="BK286"/>
      <c r="BL286"/>
      <c r="BM286"/>
      <c r="BN286"/>
      <c r="BO286"/>
      <c r="BP286"/>
    </row>
    <row r="287" spans="1:68" s="12" customFormat="1" ht="15" customHeight="1" x14ac:dyDescent="0.25">
      <c r="A287" s="39">
        <v>44948</v>
      </c>
      <c r="B287" s="21" t="s">
        <v>209</v>
      </c>
      <c r="C287" s="21" t="s">
        <v>124</v>
      </c>
      <c r="D287" s="21" t="s">
        <v>102</v>
      </c>
      <c r="E287" s="21" t="s">
        <v>103</v>
      </c>
      <c r="F287" s="21" t="s">
        <v>97</v>
      </c>
      <c r="G287" s="21" t="s">
        <v>98</v>
      </c>
      <c r="H287" s="21" t="s">
        <v>91</v>
      </c>
      <c r="I287" s="21" t="s">
        <v>464</v>
      </c>
      <c r="J287" s="21" t="s">
        <v>93</v>
      </c>
      <c r="K287" s="30"/>
      <c r="L287" s="30" t="s">
        <v>616</v>
      </c>
      <c r="M287" s="30" t="s">
        <v>616</v>
      </c>
      <c r="N287" s="30" t="s">
        <v>616</v>
      </c>
      <c r="O287" s="30" t="s">
        <v>616</v>
      </c>
      <c r="P287" s="30" t="s">
        <v>616</v>
      </c>
      <c r="Q287" s="30"/>
      <c r="R287" s="30"/>
      <c r="S287" s="30"/>
      <c r="T287" s="30"/>
      <c r="U287" s="30"/>
      <c r="V287" s="30"/>
      <c r="W287" s="30"/>
      <c r="X287" s="30" t="s">
        <v>616</v>
      </c>
      <c r="Y287" s="30" t="s">
        <v>616</v>
      </c>
      <c r="Z287" s="30" t="s">
        <v>616</v>
      </c>
      <c r="AA287" s="30" t="s">
        <v>616</v>
      </c>
      <c r="AB287" s="30" t="s">
        <v>616</v>
      </c>
      <c r="AC287" s="30"/>
      <c r="AD287" s="30"/>
      <c r="AE287" s="30"/>
      <c r="AF287" s="30"/>
      <c r="AG287" s="30"/>
      <c r="AH287" s="30"/>
      <c r="AI287" s="30"/>
      <c r="AJ287" s="30"/>
      <c r="AK287" s="30"/>
      <c r="AL287" s="30"/>
      <c r="AM287" s="30"/>
      <c r="AN287" s="30"/>
      <c r="AO287" s="30"/>
      <c r="AP287" s="30"/>
      <c r="AQ287" s="30"/>
      <c r="AR287" s="30"/>
      <c r="AS287" s="21"/>
      <c r="AT287" s="21"/>
      <c r="AU287" s="30"/>
      <c r="AV287" s="30"/>
      <c r="AW287" s="30"/>
      <c r="AX287" s="30"/>
      <c r="AY287" s="30"/>
      <c r="AZ287" s="30"/>
      <c r="BA287" s="30"/>
      <c r="BB287" s="30"/>
      <c r="BC287" s="30"/>
      <c r="BD287" s="30"/>
      <c r="BE287" s="30"/>
      <c r="BF287" s="30"/>
      <c r="BG287" s="30"/>
      <c r="BH287" s="30"/>
      <c r="BI287" s="30"/>
      <c r="BJ287" s="30"/>
      <c r="BK287" s="30"/>
      <c r="BL287" s="30"/>
      <c r="BM287" s="30"/>
      <c r="BN287" s="30"/>
      <c r="BO287" s="30"/>
      <c r="BP287" s="13"/>
    </row>
    <row r="288" spans="1:68" s="12" customFormat="1" ht="14.4" x14ac:dyDescent="0.3">
      <c r="A288" s="39">
        <v>44948</v>
      </c>
      <c r="B288" s="21" t="s">
        <v>193</v>
      </c>
      <c r="C288" s="21" t="s">
        <v>194</v>
      </c>
      <c r="D288" s="21" t="s">
        <v>195</v>
      </c>
      <c r="E288" s="21" t="s">
        <v>88</v>
      </c>
      <c r="F288" s="21" t="s">
        <v>97</v>
      </c>
      <c r="G288" s="21" t="s">
        <v>98</v>
      </c>
      <c r="H288" s="21" t="s">
        <v>91</v>
      </c>
      <c r="I288" s="21" t="s">
        <v>465</v>
      </c>
      <c r="J288" s="21" t="s">
        <v>93</v>
      </c>
      <c r="K288" s="30" t="s">
        <v>616</v>
      </c>
      <c r="L288" s="30" t="s">
        <v>616</v>
      </c>
      <c r="M288" s="30" t="s">
        <v>616</v>
      </c>
      <c r="N288" s="30" t="s">
        <v>616</v>
      </c>
      <c r="O288" s="30" t="s">
        <v>616</v>
      </c>
      <c r="P288" s="30" t="s">
        <v>616</v>
      </c>
      <c r="Q288" s="30" t="s">
        <v>616</v>
      </c>
      <c r="R288" s="30" t="s">
        <v>616</v>
      </c>
      <c r="S288" s="30" t="s">
        <v>616</v>
      </c>
      <c r="T288" s="30"/>
      <c r="U288" s="30"/>
      <c r="V288" s="30"/>
      <c r="W288" s="30" t="s">
        <v>616</v>
      </c>
      <c r="X288" s="30" t="s">
        <v>616</v>
      </c>
      <c r="Y288" s="30" t="s">
        <v>616</v>
      </c>
      <c r="Z288" s="30" t="s">
        <v>616</v>
      </c>
      <c r="AA288" s="30" t="s">
        <v>616</v>
      </c>
      <c r="AB288" s="30" t="s">
        <v>616</v>
      </c>
      <c r="AC288" s="30" t="s">
        <v>616</v>
      </c>
      <c r="AD288" s="30" t="s">
        <v>616</v>
      </c>
      <c r="AE288" s="30"/>
      <c r="AF288" s="30"/>
      <c r="AG288" s="30"/>
      <c r="AH288" s="30"/>
      <c r="AI288" s="30"/>
      <c r="AJ288" s="30"/>
      <c r="AK288" s="30"/>
      <c r="AL288" s="30"/>
      <c r="AM288" s="30"/>
      <c r="AN288" s="30"/>
      <c r="AO288" s="30"/>
      <c r="AP288" s="30"/>
      <c r="AQ288" s="30"/>
      <c r="AR288" s="30"/>
      <c r="AS288" s="21"/>
      <c r="AT288" s="21"/>
      <c r="AU288" s="30"/>
      <c r="AV288" s="30"/>
      <c r="AW288" s="30"/>
      <c r="AX288" s="30"/>
      <c r="AY288" s="30"/>
      <c r="AZ288" s="30"/>
      <c r="BA288" s="30"/>
      <c r="BB288" s="30"/>
      <c r="BC288" s="30"/>
      <c r="BD288" s="30"/>
      <c r="BE288" s="30"/>
      <c r="BF288" s="30"/>
      <c r="BG288"/>
      <c r="BH288"/>
      <c r="BI288"/>
      <c r="BJ288"/>
      <c r="BK288"/>
      <c r="BL288"/>
      <c r="BM288"/>
      <c r="BN288"/>
      <c r="BO288"/>
      <c r="BP288"/>
    </row>
    <row r="289" spans="1:68" s="12" customFormat="1" ht="15" customHeight="1" x14ac:dyDescent="0.25">
      <c r="A289" s="39">
        <v>44952</v>
      </c>
      <c r="B289" s="21" t="s">
        <v>466</v>
      </c>
      <c r="C289" s="21" t="s">
        <v>467</v>
      </c>
      <c r="D289" s="21" t="s">
        <v>162</v>
      </c>
      <c r="E289" s="21" t="s">
        <v>103</v>
      </c>
      <c r="F289" s="21" t="s">
        <v>97</v>
      </c>
      <c r="G289" s="21" t="s">
        <v>98</v>
      </c>
      <c r="H289" s="21" t="s">
        <v>91</v>
      </c>
      <c r="I289" s="21" t="s">
        <v>468</v>
      </c>
      <c r="J289" s="21" t="s">
        <v>93</v>
      </c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  <c r="AB289" s="30"/>
      <c r="AC289" s="30"/>
      <c r="AD289" s="30"/>
      <c r="AE289" s="30"/>
      <c r="AF289" s="30"/>
      <c r="AG289" s="30"/>
      <c r="AH289" s="30"/>
      <c r="AI289" s="30"/>
      <c r="AJ289" s="30"/>
      <c r="AK289" s="30"/>
      <c r="AL289" s="30"/>
      <c r="AM289" s="30" t="s">
        <v>616</v>
      </c>
      <c r="AN289" s="30" t="s">
        <v>616</v>
      </c>
      <c r="AO289" s="30" t="s">
        <v>616</v>
      </c>
      <c r="AP289" s="30" t="s">
        <v>616</v>
      </c>
      <c r="AQ289" s="30"/>
      <c r="AR289" s="30"/>
      <c r="AS289" s="21"/>
      <c r="AT289" s="21"/>
      <c r="AU289" s="30"/>
      <c r="AV289" s="30"/>
      <c r="AW289" s="30"/>
      <c r="AX289" s="30"/>
      <c r="AY289" s="30"/>
      <c r="AZ289" s="30"/>
      <c r="BA289" s="30"/>
      <c r="BB289" s="30"/>
      <c r="BC289" s="30"/>
      <c r="BD289" s="30"/>
      <c r="BE289" s="30"/>
      <c r="BF289" s="30"/>
      <c r="BG289" s="30"/>
      <c r="BH289" s="30"/>
      <c r="BI289" s="30"/>
      <c r="BJ289" s="30"/>
      <c r="BK289" s="30"/>
      <c r="BL289" s="30"/>
      <c r="BM289" s="30"/>
      <c r="BN289" s="30"/>
      <c r="BO289" s="30"/>
      <c r="BP289" s="22"/>
    </row>
    <row r="290" spans="1:68" s="12" customFormat="1" ht="15" customHeight="1" x14ac:dyDescent="0.25">
      <c r="A290" s="39">
        <v>44952</v>
      </c>
      <c r="B290" s="21" t="s">
        <v>466</v>
      </c>
      <c r="C290" s="21" t="s">
        <v>467</v>
      </c>
      <c r="D290" s="21" t="s">
        <v>162</v>
      </c>
      <c r="E290" s="21" t="s">
        <v>103</v>
      </c>
      <c r="F290" s="21" t="s">
        <v>89</v>
      </c>
      <c r="G290" s="21" t="s">
        <v>158</v>
      </c>
      <c r="H290" s="21" t="s">
        <v>91</v>
      </c>
      <c r="I290" s="21" t="s">
        <v>469</v>
      </c>
      <c r="J290" s="21" t="s">
        <v>93</v>
      </c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  <c r="AB290" s="30"/>
      <c r="AC290" s="30"/>
      <c r="AD290" s="30"/>
      <c r="AE290" s="30"/>
      <c r="AF290" s="30"/>
      <c r="AG290" s="30"/>
      <c r="AH290" s="30"/>
      <c r="AI290" s="30"/>
      <c r="AJ290" s="30"/>
      <c r="AK290" s="30"/>
      <c r="AL290" s="30"/>
      <c r="AM290" s="30"/>
      <c r="AN290" s="30"/>
      <c r="AO290" s="30"/>
      <c r="AP290" s="30"/>
      <c r="AQ290" s="30"/>
      <c r="AR290" s="30"/>
      <c r="AS290" s="21"/>
      <c r="AT290" s="21"/>
      <c r="AU290" s="30"/>
      <c r="AV290" s="30"/>
      <c r="AW290" s="30"/>
      <c r="AX290" s="30"/>
      <c r="AY290" s="30"/>
      <c r="AZ290" s="30"/>
      <c r="BA290" s="30"/>
      <c r="BB290" s="30"/>
      <c r="BC290" s="30"/>
      <c r="BD290" s="30"/>
      <c r="BE290" s="30"/>
      <c r="BF290" s="30"/>
      <c r="BG290" s="30"/>
      <c r="BH290" s="30"/>
      <c r="BI290" s="30"/>
      <c r="BJ290" s="30"/>
      <c r="BK290" s="30"/>
      <c r="BL290" s="30"/>
      <c r="BM290" s="30"/>
      <c r="BN290" s="30"/>
      <c r="BO290" s="30"/>
      <c r="BP290" s="22"/>
    </row>
    <row r="291" spans="1:68" s="12" customFormat="1" ht="15" customHeight="1" x14ac:dyDescent="0.3">
      <c r="A291" s="39">
        <v>44954</v>
      </c>
      <c r="B291" s="21" t="s">
        <v>215</v>
      </c>
      <c r="C291" s="21" t="s">
        <v>216</v>
      </c>
      <c r="D291" s="21" t="s">
        <v>217</v>
      </c>
      <c r="E291" s="21" t="s">
        <v>88</v>
      </c>
      <c r="F291" s="21" t="s">
        <v>97</v>
      </c>
      <c r="G291" s="21" t="s">
        <v>98</v>
      </c>
      <c r="H291" s="21" t="s">
        <v>91</v>
      </c>
      <c r="I291" s="21" t="s">
        <v>470</v>
      </c>
      <c r="J291" s="21" t="s">
        <v>93</v>
      </c>
      <c r="K291" s="30"/>
      <c r="L291" s="30" t="s">
        <v>616</v>
      </c>
      <c r="M291" s="30" t="s">
        <v>616</v>
      </c>
      <c r="N291" s="30" t="s">
        <v>616</v>
      </c>
      <c r="O291" s="30"/>
      <c r="P291" s="30"/>
      <c r="Q291" s="30" t="s">
        <v>616</v>
      </c>
      <c r="R291" s="30" t="s">
        <v>616</v>
      </c>
      <c r="S291" s="30" t="s">
        <v>616</v>
      </c>
      <c r="T291" s="30"/>
      <c r="U291" s="30"/>
      <c r="V291" s="30"/>
      <c r="W291" s="30"/>
      <c r="X291" s="30" t="s">
        <v>616</v>
      </c>
      <c r="Y291" s="30" t="s">
        <v>616</v>
      </c>
      <c r="Z291" s="30"/>
      <c r="AA291" s="30"/>
      <c r="AB291" s="30"/>
      <c r="AC291" s="30" t="s">
        <v>616</v>
      </c>
      <c r="AD291" s="30" t="s">
        <v>616</v>
      </c>
      <c r="AE291" s="30"/>
      <c r="AF291" s="30"/>
      <c r="AG291" s="30"/>
      <c r="AH291" s="30"/>
      <c r="AI291" s="30"/>
      <c r="AJ291" s="30"/>
      <c r="AK291" s="30"/>
      <c r="AL291" s="30"/>
      <c r="AM291" s="30"/>
      <c r="AN291" s="30"/>
      <c r="AO291" s="30"/>
      <c r="AP291" s="30"/>
      <c r="AQ291" s="30"/>
      <c r="AR291" s="30"/>
      <c r="AS291" s="21"/>
      <c r="AT291" s="21"/>
      <c r="AU291" s="30"/>
      <c r="AV291" s="30"/>
      <c r="AW291" s="30"/>
      <c r="AX291" s="30"/>
      <c r="AY291" s="30"/>
      <c r="AZ291" s="30"/>
      <c r="BA291" s="30"/>
      <c r="BB291" s="30"/>
      <c r="BC291" s="30"/>
      <c r="BD291" s="30"/>
      <c r="BE291" s="30"/>
      <c r="BF291" s="30"/>
      <c r="BG291"/>
      <c r="BH291"/>
      <c r="BI291"/>
      <c r="BJ291"/>
      <c r="BK291"/>
      <c r="BL291"/>
      <c r="BM291"/>
      <c r="BN291"/>
      <c r="BO291"/>
      <c r="BP291"/>
    </row>
    <row r="292" spans="1:68" s="12" customFormat="1" ht="14.4" x14ac:dyDescent="0.25">
      <c r="A292" s="39">
        <v>44954</v>
      </c>
      <c r="B292" s="21" t="s">
        <v>466</v>
      </c>
      <c r="C292" s="21" t="s">
        <v>467</v>
      </c>
      <c r="D292" s="21" t="s">
        <v>162</v>
      </c>
      <c r="E292" s="21" t="s">
        <v>103</v>
      </c>
      <c r="F292" s="21" t="s">
        <v>89</v>
      </c>
      <c r="G292" s="21" t="s">
        <v>158</v>
      </c>
      <c r="H292" s="21" t="s">
        <v>91</v>
      </c>
      <c r="I292" s="21" t="s">
        <v>471</v>
      </c>
      <c r="J292" s="21" t="s">
        <v>93</v>
      </c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  <c r="AA292" s="30"/>
      <c r="AB292" s="30"/>
      <c r="AC292" s="30"/>
      <c r="AD292" s="30"/>
      <c r="AE292" s="30"/>
      <c r="AF292" s="30"/>
      <c r="AG292" s="30"/>
      <c r="AH292" s="30"/>
      <c r="AI292" s="30"/>
      <c r="AJ292" s="30"/>
      <c r="AK292" s="30"/>
      <c r="AL292" s="30"/>
      <c r="AM292" s="30"/>
      <c r="AN292" s="30"/>
      <c r="AO292" s="30"/>
      <c r="AP292" s="30"/>
      <c r="AQ292" s="30"/>
      <c r="AR292" s="30"/>
      <c r="AS292" s="21"/>
      <c r="AT292" s="21"/>
      <c r="AU292" s="30"/>
      <c r="AV292" s="30"/>
      <c r="AW292" s="30"/>
      <c r="AX292" s="30"/>
      <c r="AY292" s="30"/>
      <c r="AZ292" s="30"/>
      <c r="BA292" s="30"/>
      <c r="BB292" s="30"/>
      <c r="BC292" s="30"/>
      <c r="BD292" s="30"/>
      <c r="BE292" s="30"/>
      <c r="BF292" s="30"/>
      <c r="BG292" s="30"/>
      <c r="BH292" s="30"/>
      <c r="BI292" s="30"/>
      <c r="BJ292" s="30"/>
      <c r="BK292" s="30"/>
      <c r="BL292" s="30"/>
      <c r="BM292" s="30"/>
      <c r="BN292" s="30"/>
      <c r="BO292" s="30"/>
      <c r="BP292" s="13"/>
    </row>
    <row r="293" spans="1:68" s="12" customFormat="1" ht="15" customHeight="1" x14ac:dyDescent="0.3">
      <c r="A293" s="39">
        <v>44955</v>
      </c>
      <c r="B293" s="21" t="s">
        <v>215</v>
      </c>
      <c r="C293" s="21" t="s">
        <v>216</v>
      </c>
      <c r="D293" s="21" t="s">
        <v>217</v>
      </c>
      <c r="E293" s="21" t="s">
        <v>88</v>
      </c>
      <c r="F293" s="21" t="s">
        <v>97</v>
      </c>
      <c r="G293" s="21" t="s">
        <v>98</v>
      </c>
      <c r="H293" s="21" t="s">
        <v>91</v>
      </c>
      <c r="I293" s="21" t="s">
        <v>470</v>
      </c>
      <c r="J293" s="21" t="s">
        <v>93</v>
      </c>
      <c r="K293" s="30"/>
      <c r="L293" s="30" t="s">
        <v>616</v>
      </c>
      <c r="M293" s="30" t="s">
        <v>616</v>
      </c>
      <c r="N293" s="30" t="s">
        <v>616</v>
      </c>
      <c r="O293" s="30" t="s">
        <v>616</v>
      </c>
      <c r="P293" s="30" t="s">
        <v>616</v>
      </c>
      <c r="Q293" s="30"/>
      <c r="R293" s="30"/>
      <c r="S293" s="30"/>
      <c r="T293" s="30"/>
      <c r="U293" s="30"/>
      <c r="V293" s="30"/>
      <c r="W293" s="30"/>
      <c r="X293" s="30"/>
      <c r="Y293" s="30"/>
      <c r="Z293" s="30" t="s">
        <v>616</v>
      </c>
      <c r="AA293" s="30" t="s">
        <v>616</v>
      </c>
      <c r="AB293" s="30" t="s">
        <v>616</v>
      </c>
      <c r="AC293" s="30"/>
      <c r="AD293" s="30"/>
      <c r="AE293" s="30"/>
      <c r="AF293" s="30"/>
      <c r="AG293" s="30"/>
      <c r="AH293" s="30"/>
      <c r="AI293" s="30"/>
      <c r="AJ293" s="30"/>
      <c r="AK293" s="30"/>
      <c r="AL293" s="30"/>
      <c r="AM293" s="30"/>
      <c r="AN293" s="30"/>
      <c r="AO293" s="30"/>
      <c r="AP293" s="30"/>
      <c r="AQ293" s="30"/>
      <c r="AR293" s="30"/>
      <c r="AS293" s="21"/>
      <c r="AT293" s="21"/>
      <c r="AU293" s="30"/>
      <c r="AV293" s="30"/>
      <c r="AW293" s="30"/>
      <c r="AX293" s="30"/>
      <c r="AY293" s="30"/>
      <c r="AZ293" s="30"/>
      <c r="BA293" s="30"/>
      <c r="BB293" s="30"/>
      <c r="BC293" s="30"/>
      <c r="BD293" s="30"/>
      <c r="BE293" s="30"/>
      <c r="BF293" s="30"/>
      <c r="BG293"/>
      <c r="BH293"/>
      <c r="BI293"/>
      <c r="BJ293"/>
      <c r="BK293"/>
      <c r="BL293"/>
      <c r="BM293"/>
      <c r="BN293"/>
      <c r="BO293"/>
      <c r="BP293"/>
    </row>
    <row r="294" spans="1:68" s="12" customFormat="1" ht="15" customHeight="1" x14ac:dyDescent="0.25">
      <c r="A294" s="39">
        <v>44955</v>
      </c>
      <c r="B294" s="21" t="s">
        <v>119</v>
      </c>
      <c r="C294" s="21" t="s">
        <v>120</v>
      </c>
      <c r="D294" s="21" t="s">
        <v>121</v>
      </c>
      <c r="E294" s="21" t="s">
        <v>88</v>
      </c>
      <c r="F294" s="21" t="s">
        <v>97</v>
      </c>
      <c r="G294" s="21" t="s">
        <v>98</v>
      </c>
      <c r="H294" s="21" t="s">
        <v>91</v>
      </c>
      <c r="I294" s="21" t="s">
        <v>472</v>
      </c>
      <c r="J294" s="21" t="s">
        <v>93</v>
      </c>
      <c r="K294" s="30"/>
      <c r="L294" s="30" t="s">
        <v>616</v>
      </c>
      <c r="M294" s="30" t="s">
        <v>616</v>
      </c>
      <c r="N294" s="30" t="s">
        <v>616</v>
      </c>
      <c r="O294" s="30" t="s">
        <v>616</v>
      </c>
      <c r="P294" s="30" t="s">
        <v>616</v>
      </c>
      <c r="Q294" s="30" t="s">
        <v>616</v>
      </c>
      <c r="R294" s="30" t="s">
        <v>616</v>
      </c>
      <c r="S294" s="30" t="s">
        <v>616</v>
      </c>
      <c r="T294" s="30"/>
      <c r="U294" s="30"/>
      <c r="V294" s="30"/>
      <c r="W294" s="30"/>
      <c r="X294" s="30" t="s">
        <v>616</v>
      </c>
      <c r="Y294" s="30" t="s">
        <v>616</v>
      </c>
      <c r="Z294" s="30" t="s">
        <v>616</v>
      </c>
      <c r="AA294" s="30" t="s">
        <v>616</v>
      </c>
      <c r="AB294" s="30" t="s">
        <v>616</v>
      </c>
      <c r="AC294" s="30" t="s">
        <v>616</v>
      </c>
      <c r="AD294" s="30" t="s">
        <v>616</v>
      </c>
      <c r="AE294" s="30"/>
      <c r="AF294" s="30"/>
      <c r="AG294" s="30"/>
      <c r="AH294" s="30"/>
      <c r="AI294" s="30"/>
      <c r="AJ294" s="30"/>
      <c r="AK294" s="30"/>
      <c r="AL294" s="30"/>
      <c r="AM294" s="30"/>
      <c r="AN294" s="30"/>
      <c r="AO294" s="30"/>
      <c r="AP294" s="30"/>
      <c r="AQ294" s="30"/>
      <c r="AR294" s="30"/>
      <c r="AS294" s="21"/>
      <c r="AT294" s="21"/>
      <c r="AU294" s="30"/>
      <c r="AV294" s="30"/>
      <c r="AW294" s="30"/>
      <c r="AX294" s="30"/>
      <c r="AY294" s="30"/>
      <c r="AZ294" s="30"/>
      <c r="BA294" s="30"/>
      <c r="BB294" s="30"/>
      <c r="BC294" s="30"/>
      <c r="BD294" s="30"/>
      <c r="BE294" s="30"/>
      <c r="BF294" s="30"/>
      <c r="BG294" s="30"/>
      <c r="BH294" s="30"/>
      <c r="BI294" s="30"/>
      <c r="BJ294" s="30"/>
      <c r="BK294" s="30"/>
      <c r="BL294" s="30"/>
      <c r="BM294" s="30"/>
      <c r="BN294" s="30"/>
      <c r="BO294" s="30"/>
      <c r="BP294" s="22"/>
    </row>
    <row r="295" spans="1:68" s="12" customFormat="1" ht="15" customHeight="1" x14ac:dyDescent="0.25">
      <c r="A295" s="39">
        <v>44955</v>
      </c>
      <c r="B295" s="21" t="s">
        <v>151</v>
      </c>
      <c r="C295" s="21" t="s">
        <v>152</v>
      </c>
      <c r="D295" s="21" t="s">
        <v>153</v>
      </c>
      <c r="E295" s="21" t="s">
        <v>88</v>
      </c>
      <c r="F295" s="21" t="s">
        <v>97</v>
      </c>
      <c r="G295" s="21" t="s">
        <v>98</v>
      </c>
      <c r="H295" s="21" t="s">
        <v>91</v>
      </c>
      <c r="I295" s="21" t="s">
        <v>473</v>
      </c>
      <c r="J295" s="21" t="s">
        <v>93</v>
      </c>
      <c r="K295" s="30"/>
      <c r="L295" s="30" t="s">
        <v>616</v>
      </c>
      <c r="M295" s="30" t="s">
        <v>616</v>
      </c>
      <c r="N295" s="30" t="s">
        <v>616</v>
      </c>
      <c r="O295" s="30" t="s">
        <v>616</v>
      </c>
      <c r="P295" s="30" t="s">
        <v>616</v>
      </c>
      <c r="Q295" s="30" t="s">
        <v>616</v>
      </c>
      <c r="R295" s="30" t="s">
        <v>616</v>
      </c>
      <c r="S295" s="30" t="s">
        <v>616</v>
      </c>
      <c r="T295" s="30"/>
      <c r="U295" s="30"/>
      <c r="V295" s="30"/>
      <c r="W295" s="30"/>
      <c r="X295" s="30" t="s">
        <v>616</v>
      </c>
      <c r="Y295" s="30" t="s">
        <v>616</v>
      </c>
      <c r="Z295" s="30" t="s">
        <v>616</v>
      </c>
      <c r="AA295" s="30" t="s">
        <v>616</v>
      </c>
      <c r="AB295" s="30" t="s">
        <v>616</v>
      </c>
      <c r="AC295" s="30" t="s">
        <v>616</v>
      </c>
      <c r="AD295" s="30" t="s">
        <v>616</v>
      </c>
      <c r="AE295" s="30"/>
      <c r="AF295" s="30"/>
      <c r="AG295" s="30"/>
      <c r="AH295" s="30"/>
      <c r="AI295" s="30"/>
      <c r="AJ295" s="30"/>
      <c r="AK295" s="30"/>
      <c r="AL295" s="30"/>
      <c r="AM295" s="30"/>
      <c r="AN295" s="30"/>
      <c r="AO295" s="30"/>
      <c r="AP295" s="30"/>
      <c r="AQ295" s="30"/>
      <c r="AR295" s="30"/>
      <c r="AS295" s="21"/>
      <c r="AT295" s="21"/>
      <c r="AU295" s="30"/>
      <c r="AV295" s="30"/>
      <c r="AW295" s="30"/>
      <c r="AX295" s="30"/>
      <c r="AY295" s="30"/>
      <c r="AZ295" s="30"/>
      <c r="BA295" s="30"/>
      <c r="BB295" s="30"/>
      <c r="BC295" s="30"/>
      <c r="BD295" s="30"/>
      <c r="BE295" s="30"/>
      <c r="BF295" s="30"/>
      <c r="BG295" s="30"/>
      <c r="BH295" s="30"/>
      <c r="BI295" s="30"/>
      <c r="BJ295" s="30"/>
      <c r="BK295" s="30"/>
      <c r="BL295" s="30"/>
      <c r="BM295" s="30"/>
      <c r="BN295" s="30"/>
      <c r="BO295" s="30"/>
      <c r="BP295" s="22"/>
    </row>
    <row r="296" spans="1:68" s="12" customFormat="1" ht="14.4" x14ac:dyDescent="0.3">
      <c r="A296" s="39">
        <v>44955</v>
      </c>
      <c r="B296" s="21" t="s">
        <v>271</v>
      </c>
      <c r="C296" s="21" t="s">
        <v>272</v>
      </c>
      <c r="D296" s="21" t="s">
        <v>273</v>
      </c>
      <c r="E296" s="21" t="s">
        <v>88</v>
      </c>
      <c r="F296" s="21" t="s">
        <v>274</v>
      </c>
      <c r="G296" s="21" t="s">
        <v>98</v>
      </c>
      <c r="H296" s="21" t="s">
        <v>91</v>
      </c>
      <c r="I296" s="21" t="s">
        <v>474</v>
      </c>
      <c r="J296" s="21" t="s">
        <v>93</v>
      </c>
      <c r="K296" s="30" t="s">
        <v>616</v>
      </c>
      <c r="L296" s="30" t="s">
        <v>616</v>
      </c>
      <c r="M296" s="30" t="s">
        <v>616</v>
      </c>
      <c r="N296" s="30" t="s">
        <v>616</v>
      </c>
      <c r="O296" s="30" t="s">
        <v>616</v>
      </c>
      <c r="P296" s="30" t="s">
        <v>616</v>
      </c>
      <c r="Q296" s="30"/>
      <c r="R296" s="30"/>
      <c r="S296" s="30"/>
      <c r="T296" s="30"/>
      <c r="U296" s="30"/>
      <c r="V296" s="30"/>
      <c r="W296" s="30" t="s">
        <v>616</v>
      </c>
      <c r="X296" s="30" t="s">
        <v>616</v>
      </c>
      <c r="Y296" s="30" t="s">
        <v>616</v>
      </c>
      <c r="Z296" s="30" t="s">
        <v>616</v>
      </c>
      <c r="AA296" s="30" t="s">
        <v>616</v>
      </c>
      <c r="AB296" s="30" t="s">
        <v>616</v>
      </c>
      <c r="AC296" s="30"/>
      <c r="AD296" s="30"/>
      <c r="AE296" s="30"/>
      <c r="AF296" s="30"/>
      <c r="AG296" s="30"/>
      <c r="AH296" s="30"/>
      <c r="AI296" s="30"/>
      <c r="AJ296" s="30"/>
      <c r="AK296" s="30"/>
      <c r="AL296" s="30"/>
      <c r="AM296" s="30"/>
      <c r="AN296" s="30"/>
      <c r="AO296" s="30"/>
      <c r="AP296" s="30"/>
      <c r="AQ296" s="30"/>
      <c r="AR296" s="30"/>
      <c r="AS296" s="21"/>
      <c r="AT296" s="21"/>
      <c r="AU296" s="30"/>
      <c r="AV296" s="30"/>
      <c r="AW296" s="30"/>
      <c r="AX296" s="30"/>
      <c r="AY296" s="30"/>
      <c r="AZ296" s="30"/>
      <c r="BA296" s="30"/>
      <c r="BB296" s="30"/>
      <c r="BC296" s="30"/>
      <c r="BD296" s="30"/>
      <c r="BE296" s="30"/>
      <c r="BF296" s="30"/>
      <c r="BG296"/>
      <c r="BH296"/>
      <c r="BI296"/>
      <c r="BJ296"/>
      <c r="BK296"/>
      <c r="BL296"/>
      <c r="BM296"/>
      <c r="BN296"/>
      <c r="BO296"/>
      <c r="BP296"/>
    </row>
    <row r="297" spans="1:68" s="12" customFormat="1" ht="15" customHeight="1" x14ac:dyDescent="0.3">
      <c r="A297" s="39">
        <v>44955</v>
      </c>
      <c r="B297" s="21" t="s">
        <v>189</v>
      </c>
      <c r="C297" s="21" t="s">
        <v>190</v>
      </c>
      <c r="D297" s="21" t="s">
        <v>191</v>
      </c>
      <c r="E297" s="21" t="s">
        <v>103</v>
      </c>
      <c r="F297" s="21" t="s">
        <v>97</v>
      </c>
      <c r="G297" s="21" t="s">
        <v>98</v>
      </c>
      <c r="H297" s="21" t="s">
        <v>91</v>
      </c>
      <c r="I297" s="21" t="s">
        <v>475</v>
      </c>
      <c r="J297" s="21" t="s">
        <v>204</v>
      </c>
      <c r="K297" s="30"/>
      <c r="L297" s="30" t="s">
        <v>616</v>
      </c>
      <c r="M297" s="30" t="s">
        <v>616</v>
      </c>
      <c r="N297" s="30" t="s">
        <v>616</v>
      </c>
      <c r="O297" s="30" t="s">
        <v>616</v>
      </c>
      <c r="P297" s="30" t="s">
        <v>616</v>
      </c>
      <c r="Q297" s="30" t="s">
        <v>616</v>
      </c>
      <c r="R297" s="30" t="s">
        <v>616</v>
      </c>
      <c r="S297" s="30" t="s">
        <v>616</v>
      </c>
      <c r="T297" s="30"/>
      <c r="U297" s="30"/>
      <c r="V297" s="30"/>
      <c r="W297" s="30"/>
      <c r="X297" s="30" t="s">
        <v>616</v>
      </c>
      <c r="Y297" s="30" t="s">
        <v>616</v>
      </c>
      <c r="Z297" s="30" t="s">
        <v>616</v>
      </c>
      <c r="AA297" s="30" t="s">
        <v>616</v>
      </c>
      <c r="AB297" s="30" t="s">
        <v>616</v>
      </c>
      <c r="AC297" s="30" t="s">
        <v>616</v>
      </c>
      <c r="AD297" s="30" t="s">
        <v>616</v>
      </c>
      <c r="AE297" s="30"/>
      <c r="AF297" s="30"/>
      <c r="AG297" s="30"/>
      <c r="AH297" s="30"/>
      <c r="AI297" s="30"/>
      <c r="AJ297" s="30"/>
      <c r="AK297" s="30"/>
      <c r="AL297" s="30"/>
      <c r="AM297" s="30"/>
      <c r="AN297" s="30"/>
      <c r="AO297" s="30"/>
      <c r="AP297" s="30"/>
      <c r="AQ297" s="30"/>
      <c r="AR297" s="30"/>
      <c r="AS297" s="21"/>
      <c r="AT297" s="21"/>
      <c r="AU297" s="30"/>
      <c r="AV297" s="30"/>
      <c r="AW297" s="30"/>
      <c r="AX297" s="30"/>
      <c r="AY297" s="30"/>
      <c r="AZ297" s="30"/>
      <c r="BA297" s="30"/>
      <c r="BB297" s="30"/>
      <c r="BC297" s="30"/>
      <c r="BD297" s="30"/>
      <c r="BE297" s="30"/>
      <c r="BF297" s="30"/>
      <c r="BG297"/>
      <c r="BH297"/>
      <c r="BI297"/>
      <c r="BJ297"/>
      <c r="BK297"/>
      <c r="BL297"/>
      <c r="BM297"/>
      <c r="BN297"/>
      <c r="BO297"/>
      <c r="BP297"/>
    </row>
    <row r="298" spans="1:68" s="12" customFormat="1" ht="15" hidden="1" customHeight="1" x14ac:dyDescent="0.25">
      <c r="A298" s="39">
        <v>44955</v>
      </c>
      <c r="B298" s="21" t="s">
        <v>580</v>
      </c>
      <c r="C298" s="21" t="s">
        <v>580</v>
      </c>
      <c r="D298" s="21" t="s">
        <v>581</v>
      </c>
      <c r="E298" s="21" t="s">
        <v>570</v>
      </c>
      <c r="F298" s="21" t="s">
        <v>89</v>
      </c>
      <c r="G298" s="21" t="s">
        <v>98</v>
      </c>
      <c r="H298" s="21" t="s">
        <v>91</v>
      </c>
      <c r="I298" s="21" t="s">
        <v>604</v>
      </c>
      <c r="J298" s="21" t="s">
        <v>93</v>
      </c>
      <c r="K298" s="30" t="s">
        <v>616</v>
      </c>
      <c r="L298" s="30" t="s">
        <v>616</v>
      </c>
      <c r="M298" s="30" t="s">
        <v>616</v>
      </c>
      <c r="N298" s="30" t="s">
        <v>616</v>
      </c>
      <c r="O298" s="30" t="s">
        <v>616</v>
      </c>
      <c r="P298" s="30" t="s">
        <v>616</v>
      </c>
      <c r="Q298" s="30" t="s">
        <v>616</v>
      </c>
      <c r="R298" s="30" t="s">
        <v>616</v>
      </c>
      <c r="S298" s="30" t="s">
        <v>616</v>
      </c>
      <c r="T298" s="30"/>
      <c r="U298" s="30"/>
      <c r="V298" s="30"/>
      <c r="W298" s="30" t="s">
        <v>616</v>
      </c>
      <c r="X298" s="30" t="s">
        <v>616</v>
      </c>
      <c r="Y298" s="30" t="s">
        <v>616</v>
      </c>
      <c r="Z298" s="30" t="s">
        <v>616</v>
      </c>
      <c r="AA298" s="30" t="s">
        <v>616</v>
      </c>
      <c r="AB298" s="30" t="s">
        <v>616</v>
      </c>
      <c r="AC298" s="30" t="s">
        <v>616</v>
      </c>
      <c r="AD298" s="30" t="s">
        <v>616</v>
      </c>
      <c r="AE298" s="30"/>
      <c r="AF298" s="30"/>
      <c r="AG298" s="30"/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21"/>
      <c r="AT298" s="21"/>
      <c r="AU298" s="30"/>
      <c r="AV298" s="30"/>
      <c r="AW298" s="30"/>
      <c r="AX298" s="30"/>
      <c r="AY298" s="30"/>
      <c r="AZ298" s="30"/>
      <c r="BA298" s="30"/>
      <c r="BB298" s="30"/>
      <c r="BC298" s="30"/>
      <c r="BD298" s="30"/>
      <c r="BE298" s="30"/>
      <c r="BF298" s="30"/>
      <c r="BG298" s="30"/>
      <c r="BH298" s="30"/>
      <c r="BI298" s="30"/>
      <c r="BJ298" s="30"/>
      <c r="BK298" s="30"/>
      <c r="BL298" s="30"/>
      <c r="BM298" s="30"/>
      <c r="BN298" s="30"/>
      <c r="BO298" s="30"/>
      <c r="BP298" s="13"/>
    </row>
    <row r="299" spans="1:68" s="12" customFormat="1" ht="15" customHeight="1" x14ac:dyDescent="0.3">
      <c r="A299" s="39">
        <v>44961</v>
      </c>
      <c r="B299" s="21" t="s">
        <v>180</v>
      </c>
      <c r="C299" s="21" t="s">
        <v>181</v>
      </c>
      <c r="D299" s="21" t="s">
        <v>182</v>
      </c>
      <c r="E299" s="21" t="s">
        <v>88</v>
      </c>
      <c r="F299" s="21" t="s">
        <v>97</v>
      </c>
      <c r="G299" s="21" t="s">
        <v>98</v>
      </c>
      <c r="H299" s="21" t="s">
        <v>183</v>
      </c>
      <c r="I299" s="21" t="s">
        <v>476</v>
      </c>
      <c r="J299" s="21" t="s">
        <v>93</v>
      </c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  <c r="AB299" s="30"/>
      <c r="AC299" s="30"/>
      <c r="AD299" s="30"/>
      <c r="AE299" s="30"/>
      <c r="AF299" s="30"/>
      <c r="AG299" s="30"/>
      <c r="AH299" s="30"/>
      <c r="AI299" s="30"/>
      <c r="AJ299" s="30"/>
      <c r="AK299" s="30"/>
      <c r="AL299" s="30" t="s">
        <v>616</v>
      </c>
      <c r="AM299" s="30" t="s">
        <v>616</v>
      </c>
      <c r="AN299" s="30" t="s">
        <v>616</v>
      </c>
      <c r="AO299" s="30" t="s">
        <v>616</v>
      </c>
      <c r="AP299" s="30" t="s">
        <v>616</v>
      </c>
      <c r="AQ299" s="30"/>
      <c r="AR299" s="30"/>
      <c r="AS299" s="21"/>
      <c r="AT299" s="21"/>
      <c r="AU299" s="30"/>
      <c r="AV299" s="30"/>
      <c r="AW299" s="30"/>
      <c r="AX299" s="30"/>
      <c r="AY299" s="30"/>
      <c r="AZ299" s="30"/>
      <c r="BA299" s="30"/>
      <c r="BB299" s="30"/>
      <c r="BC299" s="30"/>
      <c r="BD299" s="30"/>
      <c r="BE299" s="30"/>
      <c r="BF299" s="30"/>
      <c r="BG299"/>
      <c r="BH299"/>
      <c r="BI299"/>
      <c r="BJ299"/>
      <c r="BK299"/>
      <c r="BL299"/>
      <c r="BM299"/>
      <c r="BN299"/>
      <c r="BO299"/>
      <c r="BP299"/>
    </row>
    <row r="300" spans="1:68" s="12" customFormat="1" ht="14.4" x14ac:dyDescent="0.25">
      <c r="A300" s="39">
        <v>44961</v>
      </c>
      <c r="B300" s="21" t="s">
        <v>209</v>
      </c>
      <c r="C300" s="21" t="s">
        <v>124</v>
      </c>
      <c r="D300" s="21" t="s">
        <v>102</v>
      </c>
      <c r="E300" s="21" t="s">
        <v>103</v>
      </c>
      <c r="F300" s="21" t="s">
        <v>97</v>
      </c>
      <c r="G300" s="21" t="s">
        <v>98</v>
      </c>
      <c r="H300" s="21" t="s">
        <v>91</v>
      </c>
      <c r="I300" s="21" t="s">
        <v>477</v>
      </c>
      <c r="J300" s="21" t="s">
        <v>93</v>
      </c>
      <c r="K300" s="30"/>
      <c r="L300" s="30"/>
      <c r="M300" s="30"/>
      <c r="N300" s="30"/>
      <c r="O300" s="30"/>
      <c r="P300" s="30"/>
      <c r="Q300" s="30" t="s">
        <v>616</v>
      </c>
      <c r="R300" s="30" t="s">
        <v>616</v>
      </c>
      <c r="S300" s="30" t="s">
        <v>616</v>
      </c>
      <c r="T300" s="30"/>
      <c r="U300" s="30"/>
      <c r="V300" s="30"/>
      <c r="W300" s="30"/>
      <c r="X300" s="30"/>
      <c r="Y300" s="30"/>
      <c r="Z300" s="30"/>
      <c r="AA300" s="30"/>
      <c r="AB300" s="30"/>
      <c r="AC300" s="30"/>
      <c r="AD300" s="30"/>
      <c r="AE300" s="30"/>
      <c r="AF300" s="30"/>
      <c r="AG300" s="30"/>
      <c r="AH300" s="30"/>
      <c r="AI300" s="30"/>
      <c r="AJ300" s="30"/>
      <c r="AK300" s="30"/>
      <c r="AL300" s="30"/>
      <c r="AM300" s="30"/>
      <c r="AN300" s="30"/>
      <c r="AO300" s="30"/>
      <c r="AP300" s="30"/>
      <c r="AQ300" s="30"/>
      <c r="AR300" s="30"/>
      <c r="AS300" s="21"/>
      <c r="AT300" s="21"/>
      <c r="AU300" s="30"/>
      <c r="AV300" s="30"/>
      <c r="AW300" s="30"/>
      <c r="AX300" s="30"/>
      <c r="AY300" s="30"/>
      <c r="AZ300" s="30"/>
      <c r="BA300" s="30"/>
      <c r="BB300" s="30"/>
      <c r="BC300" s="30"/>
      <c r="BD300" s="30"/>
      <c r="BE300" s="30"/>
      <c r="BF300" s="30"/>
      <c r="BG300" s="30"/>
      <c r="BH300" s="30"/>
      <c r="BI300" s="30"/>
      <c r="BJ300" s="30"/>
      <c r="BK300" s="30"/>
      <c r="BL300" s="30"/>
      <c r="BM300" s="30"/>
      <c r="BN300" s="30"/>
      <c r="BO300" s="30"/>
      <c r="BP300" s="13"/>
    </row>
    <row r="301" spans="1:68" s="12" customFormat="1" ht="15" customHeight="1" x14ac:dyDescent="0.25">
      <c r="A301" s="39">
        <v>44962</v>
      </c>
      <c r="B301" s="21" t="s">
        <v>180</v>
      </c>
      <c r="C301" s="21" t="s">
        <v>181</v>
      </c>
      <c r="D301" s="21" t="s">
        <v>182</v>
      </c>
      <c r="E301" s="21" t="s">
        <v>88</v>
      </c>
      <c r="F301" s="21" t="s">
        <v>97</v>
      </c>
      <c r="G301" s="21" t="s">
        <v>98</v>
      </c>
      <c r="H301" s="21" t="s">
        <v>183</v>
      </c>
      <c r="I301" s="21" t="s">
        <v>476</v>
      </c>
      <c r="J301" s="21" t="s">
        <v>93</v>
      </c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  <c r="AA301" s="30"/>
      <c r="AB301" s="30"/>
      <c r="AC301" s="30"/>
      <c r="AD301" s="30"/>
      <c r="AE301" s="30"/>
      <c r="AF301" s="30"/>
      <c r="AG301" s="30"/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21"/>
      <c r="AT301" s="21"/>
      <c r="AU301" s="30"/>
      <c r="AV301" s="30"/>
      <c r="AW301" s="30" t="s">
        <v>616</v>
      </c>
      <c r="AX301" s="30" t="s">
        <v>616</v>
      </c>
      <c r="AY301" s="30" t="s">
        <v>616</v>
      </c>
      <c r="AZ301" s="30" t="s">
        <v>616</v>
      </c>
      <c r="BA301" s="30" t="s">
        <v>616</v>
      </c>
      <c r="BB301" s="30" t="s">
        <v>616</v>
      </c>
      <c r="BC301" s="30" t="s">
        <v>616</v>
      </c>
      <c r="BD301" s="30" t="s">
        <v>616</v>
      </c>
      <c r="BE301" s="30" t="s">
        <v>616</v>
      </c>
      <c r="BF301" s="30" t="s">
        <v>616</v>
      </c>
      <c r="BG301" s="30"/>
      <c r="BH301" s="30"/>
      <c r="BI301" s="30"/>
      <c r="BJ301" s="30"/>
      <c r="BK301" s="30"/>
      <c r="BL301" s="30"/>
      <c r="BM301" s="30"/>
      <c r="BN301" s="30"/>
      <c r="BO301" s="30"/>
      <c r="BP301" s="13"/>
    </row>
    <row r="302" spans="1:68" s="12" customFormat="1" ht="14.4" x14ac:dyDescent="0.25">
      <c r="A302" s="39">
        <v>44962</v>
      </c>
      <c r="B302" s="21" t="s">
        <v>239</v>
      </c>
      <c r="C302" s="21" t="s">
        <v>240</v>
      </c>
      <c r="D302" s="21" t="s">
        <v>241</v>
      </c>
      <c r="E302" s="21" t="s">
        <v>88</v>
      </c>
      <c r="F302" s="21" t="s">
        <v>97</v>
      </c>
      <c r="G302" s="21" t="s">
        <v>98</v>
      </c>
      <c r="H302" s="21" t="s">
        <v>91</v>
      </c>
      <c r="I302" s="21" t="s">
        <v>478</v>
      </c>
      <c r="J302" s="21" t="s">
        <v>93</v>
      </c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  <c r="AA302" s="30"/>
      <c r="AB302" s="30"/>
      <c r="AC302" s="30"/>
      <c r="AD302" s="30"/>
      <c r="AE302" s="30"/>
      <c r="AF302" s="30"/>
      <c r="AG302" s="30"/>
      <c r="AH302" s="30" t="s">
        <v>616</v>
      </c>
      <c r="AI302" s="30" t="s">
        <v>616</v>
      </c>
      <c r="AJ302" s="30" t="s">
        <v>616</v>
      </c>
      <c r="AK302" s="30" t="s">
        <v>616</v>
      </c>
      <c r="AL302" s="30" t="s">
        <v>616</v>
      </c>
      <c r="AM302" s="30" t="s">
        <v>616</v>
      </c>
      <c r="AN302" s="30" t="s">
        <v>616</v>
      </c>
      <c r="AO302" s="30" t="s">
        <v>616</v>
      </c>
      <c r="AP302" s="30" t="s">
        <v>616</v>
      </c>
      <c r="AQ302" s="30" t="s">
        <v>616</v>
      </c>
      <c r="AR302" s="30"/>
      <c r="AS302" s="21"/>
      <c r="AT302" s="21"/>
      <c r="AU302" s="30"/>
      <c r="AV302" s="30" t="s">
        <v>616</v>
      </c>
      <c r="AW302" s="30" t="s">
        <v>616</v>
      </c>
      <c r="AX302" s="30" t="s">
        <v>616</v>
      </c>
      <c r="AY302" s="30" t="s">
        <v>616</v>
      </c>
      <c r="AZ302" s="30" t="s">
        <v>616</v>
      </c>
      <c r="BA302" s="30" t="s">
        <v>616</v>
      </c>
      <c r="BB302" s="30" t="s">
        <v>616</v>
      </c>
      <c r="BC302" s="30" t="s">
        <v>616</v>
      </c>
      <c r="BD302" s="30" t="s">
        <v>616</v>
      </c>
      <c r="BE302" s="30" t="s">
        <v>616</v>
      </c>
      <c r="BF302" s="30" t="s">
        <v>616</v>
      </c>
      <c r="BG302" s="30"/>
      <c r="BH302" s="30"/>
      <c r="BI302" s="30"/>
      <c r="BJ302" s="30"/>
      <c r="BK302" s="30"/>
      <c r="BL302" s="30"/>
      <c r="BM302" s="30"/>
      <c r="BN302" s="30"/>
      <c r="BO302" s="30"/>
      <c r="BP302" s="22"/>
    </row>
    <row r="303" spans="1:68" s="12" customFormat="1" ht="15" customHeight="1" x14ac:dyDescent="0.25">
      <c r="A303" s="39">
        <v>44962</v>
      </c>
      <c r="B303" s="21" t="s">
        <v>193</v>
      </c>
      <c r="C303" s="21" t="s">
        <v>194</v>
      </c>
      <c r="D303" s="21" t="s">
        <v>195</v>
      </c>
      <c r="E303" s="21" t="s">
        <v>88</v>
      </c>
      <c r="F303" s="21" t="s">
        <v>97</v>
      </c>
      <c r="G303" s="21" t="s">
        <v>98</v>
      </c>
      <c r="H303" s="21" t="s">
        <v>91</v>
      </c>
      <c r="I303" s="21" t="s">
        <v>479</v>
      </c>
      <c r="J303" s="21" t="s">
        <v>93</v>
      </c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  <c r="AA303" s="30"/>
      <c r="AB303" s="30"/>
      <c r="AC303" s="30"/>
      <c r="AD303" s="30"/>
      <c r="AE303" s="30" t="s">
        <v>616</v>
      </c>
      <c r="AF303" s="30" t="s">
        <v>616</v>
      </c>
      <c r="AG303" s="30" t="s">
        <v>616</v>
      </c>
      <c r="AH303" s="30" t="s">
        <v>616</v>
      </c>
      <c r="AI303" s="30" t="s">
        <v>616</v>
      </c>
      <c r="AJ303" s="30" t="s">
        <v>616</v>
      </c>
      <c r="AK303" s="30" t="s">
        <v>616</v>
      </c>
      <c r="AL303" s="30" t="s">
        <v>616</v>
      </c>
      <c r="AM303" s="30" t="s">
        <v>616</v>
      </c>
      <c r="AN303" s="30" t="s">
        <v>616</v>
      </c>
      <c r="AO303" s="30" t="s">
        <v>616</v>
      </c>
      <c r="AP303" s="30" t="s">
        <v>616</v>
      </c>
      <c r="AQ303" s="30"/>
      <c r="AR303" s="30"/>
      <c r="AS303" s="21"/>
      <c r="AT303" s="21"/>
      <c r="AU303" s="30"/>
      <c r="AV303" s="30" t="s">
        <v>616</v>
      </c>
      <c r="AW303" s="30" t="s">
        <v>616</v>
      </c>
      <c r="AX303" s="30" t="s">
        <v>616</v>
      </c>
      <c r="AY303" s="30" t="s">
        <v>616</v>
      </c>
      <c r="AZ303" s="30" t="s">
        <v>616</v>
      </c>
      <c r="BA303" s="30" t="s">
        <v>616</v>
      </c>
      <c r="BB303" s="30" t="s">
        <v>616</v>
      </c>
      <c r="BC303" s="30" t="s">
        <v>616</v>
      </c>
      <c r="BD303" s="30" t="s">
        <v>616</v>
      </c>
      <c r="BE303" s="30" t="s">
        <v>616</v>
      </c>
      <c r="BF303" s="30" t="s">
        <v>616</v>
      </c>
      <c r="BG303" s="30"/>
      <c r="BH303" s="30"/>
      <c r="BI303" s="30"/>
      <c r="BJ303" s="30"/>
      <c r="BK303" s="30"/>
      <c r="BL303" s="30"/>
      <c r="BM303" s="30"/>
      <c r="BN303" s="30"/>
      <c r="BO303" s="30"/>
      <c r="BP303" s="13"/>
    </row>
    <row r="304" spans="1:68" s="12" customFormat="1" ht="15" customHeight="1" x14ac:dyDescent="0.3">
      <c r="A304" s="39">
        <v>44962</v>
      </c>
      <c r="B304" s="21" t="s">
        <v>137</v>
      </c>
      <c r="C304" s="21" t="s">
        <v>138</v>
      </c>
      <c r="D304" s="21" t="s">
        <v>139</v>
      </c>
      <c r="E304" s="21" t="s">
        <v>88</v>
      </c>
      <c r="F304" s="21" t="s">
        <v>97</v>
      </c>
      <c r="G304" s="21" t="s">
        <v>98</v>
      </c>
      <c r="H304" s="21" t="s">
        <v>91</v>
      </c>
      <c r="I304" s="21" t="s">
        <v>480</v>
      </c>
      <c r="J304" s="21" t="s">
        <v>93</v>
      </c>
      <c r="K304" s="30"/>
      <c r="L304" s="30" t="s">
        <v>616</v>
      </c>
      <c r="M304" s="30" t="s">
        <v>616</v>
      </c>
      <c r="N304" s="30" t="s">
        <v>616</v>
      </c>
      <c r="O304" s="30" t="s">
        <v>616</v>
      </c>
      <c r="P304" s="30" t="s">
        <v>616</v>
      </c>
      <c r="Q304" s="30" t="s">
        <v>616</v>
      </c>
      <c r="R304" s="30" t="s">
        <v>616</v>
      </c>
      <c r="S304" s="30" t="s">
        <v>616</v>
      </c>
      <c r="T304" s="30"/>
      <c r="U304" s="30"/>
      <c r="V304" s="30"/>
      <c r="W304" s="30"/>
      <c r="X304" s="30" t="s">
        <v>616</v>
      </c>
      <c r="Y304" s="30" t="s">
        <v>616</v>
      </c>
      <c r="Z304" s="30" t="s">
        <v>616</v>
      </c>
      <c r="AA304" s="30" t="s">
        <v>616</v>
      </c>
      <c r="AB304" s="30" t="s">
        <v>616</v>
      </c>
      <c r="AC304" s="30" t="s">
        <v>616</v>
      </c>
      <c r="AD304" s="30" t="s">
        <v>616</v>
      </c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21"/>
      <c r="AT304" s="21"/>
      <c r="AU304" s="30"/>
      <c r="AV304" s="30"/>
      <c r="AW304" s="30"/>
      <c r="AX304" s="30"/>
      <c r="AY304" s="30"/>
      <c r="AZ304" s="30"/>
      <c r="BA304" s="30"/>
      <c r="BB304" s="30"/>
      <c r="BC304" s="30"/>
      <c r="BD304" s="30"/>
      <c r="BE304" s="30"/>
      <c r="BF304" s="30"/>
      <c r="BG304"/>
      <c r="BH304"/>
      <c r="BI304"/>
      <c r="BJ304"/>
      <c r="BK304"/>
      <c r="BL304"/>
      <c r="BM304"/>
      <c r="BN304"/>
      <c r="BO304"/>
      <c r="BP304"/>
    </row>
    <row r="305" spans="1:68" s="12" customFormat="1" ht="15" customHeight="1" x14ac:dyDescent="0.3">
      <c r="A305" s="39">
        <v>44962</v>
      </c>
      <c r="B305" s="21" t="s">
        <v>201</v>
      </c>
      <c r="C305" s="21" t="s">
        <v>201</v>
      </c>
      <c r="D305" s="21" t="s">
        <v>202</v>
      </c>
      <c r="E305" s="21" t="s">
        <v>88</v>
      </c>
      <c r="F305" s="21" t="s">
        <v>97</v>
      </c>
      <c r="G305" s="21" t="s">
        <v>98</v>
      </c>
      <c r="H305" s="21" t="s">
        <v>91</v>
      </c>
      <c r="I305" s="21" t="s">
        <v>481</v>
      </c>
      <c r="J305" s="21" t="s">
        <v>93</v>
      </c>
      <c r="K305" s="30"/>
      <c r="L305" s="30" t="s">
        <v>616</v>
      </c>
      <c r="M305" s="30" t="s">
        <v>616</v>
      </c>
      <c r="N305" s="30" t="s">
        <v>616</v>
      </c>
      <c r="O305" s="30" t="s">
        <v>616</v>
      </c>
      <c r="P305" s="30" t="s">
        <v>616</v>
      </c>
      <c r="Q305" s="30" t="s">
        <v>616</v>
      </c>
      <c r="R305" s="30" t="s">
        <v>616</v>
      </c>
      <c r="S305" s="30" t="s">
        <v>616</v>
      </c>
      <c r="T305" s="30"/>
      <c r="U305" s="30"/>
      <c r="V305" s="30"/>
      <c r="W305" s="30"/>
      <c r="X305" s="30" t="s">
        <v>616</v>
      </c>
      <c r="Y305" s="30" t="s">
        <v>616</v>
      </c>
      <c r="Z305" s="30" t="s">
        <v>616</v>
      </c>
      <c r="AA305" s="30" t="s">
        <v>616</v>
      </c>
      <c r="AB305" s="30" t="s">
        <v>616</v>
      </c>
      <c r="AC305" s="30" t="s">
        <v>616</v>
      </c>
      <c r="AD305" s="30" t="s">
        <v>616</v>
      </c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21"/>
      <c r="AT305" s="21"/>
      <c r="AU305" s="30"/>
      <c r="AV305" s="30"/>
      <c r="AW305" s="30"/>
      <c r="AX305" s="30"/>
      <c r="AY305" s="30"/>
      <c r="AZ305" s="30"/>
      <c r="BA305" s="30"/>
      <c r="BB305" s="30"/>
      <c r="BC305" s="30"/>
      <c r="BD305" s="30"/>
      <c r="BE305" s="30"/>
      <c r="BF305" s="30"/>
      <c r="BG305"/>
      <c r="BH305"/>
      <c r="BI305"/>
      <c r="BJ305"/>
      <c r="BK305"/>
      <c r="BL305"/>
      <c r="BM305"/>
      <c r="BN305"/>
      <c r="BO305"/>
      <c r="BP305"/>
    </row>
    <row r="306" spans="1:68" s="12" customFormat="1" ht="14.4" hidden="1" x14ac:dyDescent="0.25">
      <c r="A306" s="39">
        <v>44962</v>
      </c>
      <c r="B306" s="21" t="s">
        <v>567</v>
      </c>
      <c r="C306" s="21" t="s">
        <v>568</v>
      </c>
      <c r="D306" s="21" t="s">
        <v>569</v>
      </c>
      <c r="E306" s="21" t="s">
        <v>570</v>
      </c>
      <c r="F306" s="21" t="s">
        <v>89</v>
      </c>
      <c r="G306" s="21" t="s">
        <v>98</v>
      </c>
      <c r="H306" s="21" t="s">
        <v>91</v>
      </c>
      <c r="I306" s="21" t="s">
        <v>605</v>
      </c>
      <c r="J306" s="21" t="s">
        <v>93</v>
      </c>
      <c r="K306" s="30"/>
      <c r="L306" s="30" t="s">
        <v>616</v>
      </c>
      <c r="M306" s="30" t="s">
        <v>616</v>
      </c>
      <c r="N306" s="30" t="s">
        <v>616</v>
      </c>
      <c r="O306" s="30" t="s">
        <v>616</v>
      </c>
      <c r="P306" s="30" t="s">
        <v>616</v>
      </c>
      <c r="Q306" s="30" t="s">
        <v>616</v>
      </c>
      <c r="R306" s="30" t="s">
        <v>616</v>
      </c>
      <c r="S306" s="30"/>
      <c r="T306" s="30"/>
      <c r="U306" s="30"/>
      <c r="V306" s="30"/>
      <c r="W306" s="30"/>
      <c r="X306" s="30" t="s">
        <v>616</v>
      </c>
      <c r="Y306" s="30" t="s">
        <v>616</v>
      </c>
      <c r="Z306" s="30" t="s">
        <v>616</v>
      </c>
      <c r="AA306" s="30" t="s">
        <v>616</v>
      </c>
      <c r="AB306" s="30" t="s">
        <v>616</v>
      </c>
      <c r="AC306" s="30" t="s">
        <v>616</v>
      </c>
      <c r="AD306" s="30" t="s">
        <v>616</v>
      </c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21"/>
      <c r="AT306" s="21"/>
      <c r="AU306" s="30"/>
      <c r="AV306" s="30"/>
      <c r="AW306" s="30"/>
      <c r="AX306" s="30"/>
      <c r="AY306" s="30"/>
      <c r="AZ306" s="30"/>
      <c r="BA306" s="30"/>
      <c r="BB306" s="30"/>
      <c r="BC306" s="30"/>
      <c r="BD306" s="30"/>
      <c r="BE306" s="30"/>
      <c r="BF306" s="30"/>
      <c r="BG306" s="30"/>
      <c r="BH306" s="30"/>
      <c r="BI306" s="30"/>
      <c r="BJ306" s="30"/>
      <c r="BK306" s="30"/>
      <c r="BL306" s="30"/>
      <c r="BM306" s="30"/>
      <c r="BN306" s="30"/>
      <c r="BO306" s="30"/>
      <c r="BP306" s="13"/>
    </row>
    <row r="307" spans="1:68" s="12" customFormat="1" ht="15" hidden="1" customHeight="1" x14ac:dyDescent="0.25">
      <c r="A307" s="39">
        <v>44962</v>
      </c>
      <c r="B307" s="21" t="s">
        <v>572</v>
      </c>
      <c r="C307" s="21" t="s">
        <v>573</v>
      </c>
      <c r="D307" s="21" t="s">
        <v>574</v>
      </c>
      <c r="E307" s="21" t="s">
        <v>570</v>
      </c>
      <c r="F307" s="21" t="s">
        <v>89</v>
      </c>
      <c r="G307" s="21" t="s">
        <v>98</v>
      </c>
      <c r="H307" s="21" t="s">
        <v>91</v>
      </c>
      <c r="I307" s="21" t="s">
        <v>606</v>
      </c>
      <c r="J307" s="21" t="s">
        <v>93</v>
      </c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  <c r="AA307" s="30"/>
      <c r="AB307" s="30"/>
      <c r="AC307" s="30"/>
      <c r="AD307" s="30"/>
      <c r="AE307" s="30" t="s">
        <v>616</v>
      </c>
      <c r="AF307" s="30" t="s">
        <v>616</v>
      </c>
      <c r="AG307" s="30" t="s">
        <v>616</v>
      </c>
      <c r="AH307" s="30" t="s">
        <v>616</v>
      </c>
      <c r="AI307" s="30" t="s">
        <v>616</v>
      </c>
      <c r="AJ307" s="30" t="s">
        <v>616</v>
      </c>
      <c r="AK307" s="30" t="s">
        <v>616</v>
      </c>
      <c r="AL307" s="30" t="s">
        <v>616</v>
      </c>
      <c r="AM307" s="30" t="s">
        <v>616</v>
      </c>
      <c r="AN307" s="30" t="s">
        <v>616</v>
      </c>
      <c r="AO307" s="30" t="s">
        <v>616</v>
      </c>
      <c r="AP307" s="30"/>
      <c r="AQ307" s="30"/>
      <c r="AR307" s="30"/>
      <c r="AS307" s="21"/>
      <c r="AT307" s="21"/>
      <c r="AU307" s="30"/>
      <c r="AV307" s="30" t="s">
        <v>616</v>
      </c>
      <c r="AW307" s="30" t="s">
        <v>616</v>
      </c>
      <c r="AX307" s="30" t="s">
        <v>616</v>
      </c>
      <c r="AY307" s="30" t="s">
        <v>616</v>
      </c>
      <c r="AZ307" s="30" t="s">
        <v>616</v>
      </c>
      <c r="BA307" s="30" t="s">
        <v>616</v>
      </c>
      <c r="BB307" s="30" t="s">
        <v>616</v>
      </c>
      <c r="BC307" s="30" t="s">
        <v>616</v>
      </c>
      <c r="BD307" s="30" t="s">
        <v>616</v>
      </c>
      <c r="BE307" s="30" t="s">
        <v>616</v>
      </c>
      <c r="BF307" s="30" t="s">
        <v>616</v>
      </c>
      <c r="BG307" s="30"/>
      <c r="BH307" s="30"/>
      <c r="BI307" s="30"/>
      <c r="BJ307" s="30"/>
      <c r="BK307" s="30"/>
      <c r="BL307" s="30"/>
      <c r="BM307" s="30"/>
      <c r="BN307" s="30"/>
      <c r="BO307" s="30"/>
      <c r="BP307" s="13"/>
    </row>
    <row r="308" spans="1:68" s="12" customFormat="1" ht="14.4" x14ac:dyDescent="0.3">
      <c r="A308" s="39">
        <v>44968</v>
      </c>
      <c r="B308" s="21" t="s">
        <v>197</v>
      </c>
      <c r="C308" s="21" t="s">
        <v>198</v>
      </c>
      <c r="D308" s="21" t="s">
        <v>199</v>
      </c>
      <c r="E308" s="21" t="s">
        <v>88</v>
      </c>
      <c r="F308" s="21" t="s">
        <v>97</v>
      </c>
      <c r="G308" s="21" t="s">
        <v>98</v>
      </c>
      <c r="H308" s="21" t="s">
        <v>91</v>
      </c>
      <c r="I308" s="21" t="s">
        <v>482</v>
      </c>
      <c r="J308" s="21" t="s">
        <v>93</v>
      </c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  <c r="AA308" s="30"/>
      <c r="AB308" s="30"/>
      <c r="AC308" s="30"/>
      <c r="AD308" s="30"/>
      <c r="AE308" s="30" t="s">
        <v>616</v>
      </c>
      <c r="AF308" s="30" t="s">
        <v>616</v>
      </c>
      <c r="AG308" s="30" t="s">
        <v>616</v>
      </c>
      <c r="AH308" s="30" t="s">
        <v>616</v>
      </c>
      <c r="AI308" s="30" t="s">
        <v>616</v>
      </c>
      <c r="AJ308" s="30" t="s">
        <v>616</v>
      </c>
      <c r="AK308" s="30" t="s">
        <v>616</v>
      </c>
      <c r="AL308" s="30" t="s">
        <v>616</v>
      </c>
      <c r="AM308" s="30" t="s">
        <v>616</v>
      </c>
      <c r="AN308" s="30" t="s">
        <v>616</v>
      </c>
      <c r="AO308" s="30" t="s">
        <v>616</v>
      </c>
      <c r="AP308" s="30" t="s">
        <v>616</v>
      </c>
      <c r="AQ308" s="30" t="s">
        <v>616</v>
      </c>
      <c r="AR308" s="30"/>
      <c r="AS308" s="21"/>
      <c r="AT308" s="21"/>
      <c r="AU308" s="30"/>
      <c r="AV308" s="30" t="s">
        <v>616</v>
      </c>
      <c r="AW308" s="30" t="s">
        <v>616</v>
      </c>
      <c r="AX308" s="30" t="s">
        <v>616</v>
      </c>
      <c r="AY308" s="30" t="s">
        <v>616</v>
      </c>
      <c r="AZ308" s="30" t="s">
        <v>616</v>
      </c>
      <c r="BA308" s="30" t="s">
        <v>616</v>
      </c>
      <c r="BB308" s="30" t="s">
        <v>616</v>
      </c>
      <c r="BC308" s="30" t="s">
        <v>616</v>
      </c>
      <c r="BD308" s="30" t="s">
        <v>616</v>
      </c>
      <c r="BE308" s="30" t="s">
        <v>616</v>
      </c>
      <c r="BF308" s="30" t="s">
        <v>616</v>
      </c>
      <c r="BG308"/>
      <c r="BH308"/>
      <c r="BI308"/>
      <c r="BJ308"/>
      <c r="BK308"/>
      <c r="BL308"/>
      <c r="BM308"/>
      <c r="BN308"/>
      <c r="BO308"/>
      <c r="BP308"/>
    </row>
    <row r="309" spans="1:68" s="12" customFormat="1" ht="14.4" hidden="1" x14ac:dyDescent="0.25">
      <c r="A309" s="39">
        <v>44968</v>
      </c>
      <c r="B309" s="21" t="s">
        <v>572</v>
      </c>
      <c r="C309" s="21" t="s">
        <v>576</v>
      </c>
      <c r="D309" s="21" t="s">
        <v>577</v>
      </c>
      <c r="E309" s="21" t="s">
        <v>570</v>
      </c>
      <c r="F309" s="21" t="s">
        <v>89</v>
      </c>
      <c r="G309" s="21" t="s">
        <v>98</v>
      </c>
      <c r="H309" s="21" t="s">
        <v>91</v>
      </c>
      <c r="I309" s="21" t="s">
        <v>607</v>
      </c>
      <c r="J309" s="21" t="s">
        <v>93</v>
      </c>
      <c r="K309" s="30" t="s">
        <v>616</v>
      </c>
      <c r="L309" s="30" t="s">
        <v>616</v>
      </c>
      <c r="M309" s="30" t="s">
        <v>616</v>
      </c>
      <c r="N309" s="30" t="s">
        <v>616</v>
      </c>
      <c r="O309" s="30" t="s">
        <v>616</v>
      </c>
      <c r="P309" s="30" t="s">
        <v>616</v>
      </c>
      <c r="Q309" s="30"/>
      <c r="R309" s="30"/>
      <c r="S309" s="30"/>
      <c r="T309" s="30"/>
      <c r="U309" s="30"/>
      <c r="V309" s="30"/>
      <c r="W309" s="30" t="s">
        <v>616</v>
      </c>
      <c r="X309" s="30" t="s">
        <v>616</v>
      </c>
      <c r="Y309" s="30" t="s">
        <v>616</v>
      </c>
      <c r="Z309" s="30" t="s">
        <v>616</v>
      </c>
      <c r="AA309" s="30" t="s">
        <v>616</v>
      </c>
      <c r="AB309" s="30" t="s">
        <v>616</v>
      </c>
      <c r="AC309" s="30"/>
      <c r="AD309" s="30"/>
      <c r="AE309" s="30"/>
      <c r="AF309" s="30"/>
      <c r="AG309" s="30"/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21"/>
      <c r="AT309" s="21"/>
      <c r="AU309" s="30"/>
      <c r="AV309" s="30"/>
      <c r="AW309" s="30"/>
      <c r="AX309" s="30"/>
      <c r="AY309" s="30"/>
      <c r="AZ309" s="30"/>
      <c r="BA309" s="30"/>
      <c r="BB309" s="30"/>
      <c r="BC309" s="30"/>
      <c r="BD309" s="30"/>
      <c r="BE309" s="30"/>
      <c r="BF309" s="30"/>
      <c r="BG309" s="30"/>
      <c r="BH309" s="30"/>
      <c r="BI309" s="30"/>
      <c r="BJ309" s="30"/>
      <c r="BK309" s="30"/>
      <c r="BL309" s="30"/>
      <c r="BM309" s="30"/>
      <c r="BN309" s="30"/>
      <c r="BO309" s="30"/>
      <c r="BP309" s="13"/>
    </row>
    <row r="310" spans="1:68" s="12" customFormat="1" ht="14.4" x14ac:dyDescent="0.3">
      <c r="A310" s="39">
        <v>44969</v>
      </c>
      <c r="B310" s="21" t="s">
        <v>177</v>
      </c>
      <c r="C310" s="21" t="s">
        <v>177</v>
      </c>
      <c r="D310" s="21" t="s">
        <v>178</v>
      </c>
      <c r="E310" s="21" t="s">
        <v>88</v>
      </c>
      <c r="F310" s="21" t="s">
        <v>97</v>
      </c>
      <c r="G310" s="21" t="s">
        <v>98</v>
      </c>
      <c r="H310" s="21" t="s">
        <v>91</v>
      </c>
      <c r="I310" s="21" t="s">
        <v>483</v>
      </c>
      <c r="J310" s="21" t="s">
        <v>93</v>
      </c>
      <c r="K310" s="30"/>
      <c r="L310" s="30" t="s">
        <v>616</v>
      </c>
      <c r="M310" s="30" t="s">
        <v>616</v>
      </c>
      <c r="N310" s="30" t="s">
        <v>616</v>
      </c>
      <c r="O310" s="30" t="s">
        <v>616</v>
      </c>
      <c r="P310" s="30" t="s">
        <v>616</v>
      </c>
      <c r="Q310" s="30"/>
      <c r="R310" s="30"/>
      <c r="S310" s="30"/>
      <c r="T310" s="30"/>
      <c r="U310" s="30"/>
      <c r="V310" s="30"/>
      <c r="W310" s="30"/>
      <c r="X310" s="30" t="s">
        <v>616</v>
      </c>
      <c r="Y310" s="30" t="s">
        <v>616</v>
      </c>
      <c r="Z310" s="30" t="s">
        <v>616</v>
      </c>
      <c r="AA310" s="30" t="s">
        <v>616</v>
      </c>
      <c r="AB310" s="30" t="s">
        <v>616</v>
      </c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21"/>
      <c r="AT310" s="21"/>
      <c r="AU310" s="30"/>
      <c r="AV310" s="30"/>
      <c r="AW310" s="30"/>
      <c r="AX310" s="30"/>
      <c r="AY310" s="30"/>
      <c r="AZ310" s="30"/>
      <c r="BA310" s="30"/>
      <c r="BB310" s="30"/>
      <c r="BC310" s="30"/>
      <c r="BD310" s="30"/>
      <c r="BE310" s="30"/>
      <c r="BF310" s="30"/>
      <c r="BG310"/>
      <c r="BH310"/>
      <c r="BI310"/>
      <c r="BJ310"/>
      <c r="BK310"/>
      <c r="BL310"/>
      <c r="BM310"/>
      <c r="BN310"/>
      <c r="BO310"/>
      <c r="BP310"/>
    </row>
    <row r="311" spans="1:68" s="12" customFormat="1" ht="15" customHeight="1" x14ac:dyDescent="0.3">
      <c r="A311" s="39">
        <v>44969</v>
      </c>
      <c r="B311" s="21" t="s">
        <v>230</v>
      </c>
      <c r="C311" s="21" t="s">
        <v>231</v>
      </c>
      <c r="D311" s="21" t="s">
        <v>232</v>
      </c>
      <c r="E311" s="21" t="s">
        <v>88</v>
      </c>
      <c r="F311" s="21" t="s">
        <v>97</v>
      </c>
      <c r="G311" s="21" t="s">
        <v>98</v>
      </c>
      <c r="H311" s="21" t="s">
        <v>91</v>
      </c>
      <c r="I311" s="21" t="s">
        <v>484</v>
      </c>
      <c r="J311" s="21" t="s">
        <v>93</v>
      </c>
      <c r="K311" s="30"/>
      <c r="L311" s="30" t="s">
        <v>616</v>
      </c>
      <c r="M311" s="30" t="s">
        <v>616</v>
      </c>
      <c r="N311" s="30" t="s">
        <v>616</v>
      </c>
      <c r="O311" s="30" t="s">
        <v>616</v>
      </c>
      <c r="P311" s="30" t="s">
        <v>616</v>
      </c>
      <c r="Q311" s="30"/>
      <c r="R311" s="30"/>
      <c r="S311" s="30"/>
      <c r="T311" s="30"/>
      <c r="U311" s="30"/>
      <c r="V311" s="30"/>
      <c r="W311" s="30"/>
      <c r="X311" s="30" t="s">
        <v>616</v>
      </c>
      <c r="Y311" s="30" t="s">
        <v>616</v>
      </c>
      <c r="Z311" s="30" t="s">
        <v>616</v>
      </c>
      <c r="AA311" s="30" t="s">
        <v>616</v>
      </c>
      <c r="AB311" s="30" t="s">
        <v>616</v>
      </c>
      <c r="AC311" s="30"/>
      <c r="AD311" s="30"/>
      <c r="AE311" s="30"/>
      <c r="AF311" s="30"/>
      <c r="AG311" s="30"/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21"/>
      <c r="AT311" s="21"/>
      <c r="AU311" s="30"/>
      <c r="AV311" s="30"/>
      <c r="AW311" s="30"/>
      <c r="AX311" s="30"/>
      <c r="AY311" s="30"/>
      <c r="AZ311" s="30"/>
      <c r="BA311" s="30"/>
      <c r="BB311" s="30"/>
      <c r="BC311" s="30"/>
      <c r="BD311" s="30"/>
      <c r="BE311" s="30"/>
      <c r="BF311" s="30"/>
      <c r="BG311"/>
      <c r="BH311"/>
      <c r="BI311"/>
      <c r="BJ311"/>
      <c r="BK311"/>
      <c r="BL311"/>
      <c r="BM311"/>
      <c r="BN311"/>
      <c r="BO311"/>
      <c r="BP311"/>
    </row>
    <row r="312" spans="1:68" s="12" customFormat="1" ht="15" customHeight="1" x14ac:dyDescent="0.25">
      <c r="A312" s="39">
        <v>44969</v>
      </c>
      <c r="B312" s="21" t="s">
        <v>278</v>
      </c>
      <c r="C312" s="21" t="s">
        <v>279</v>
      </c>
      <c r="D312" s="21" t="s">
        <v>280</v>
      </c>
      <c r="E312" s="21" t="s">
        <v>88</v>
      </c>
      <c r="F312" s="21" t="s">
        <v>97</v>
      </c>
      <c r="G312" s="21" t="s">
        <v>98</v>
      </c>
      <c r="H312" s="21" t="s">
        <v>91</v>
      </c>
      <c r="I312" s="21" t="s">
        <v>485</v>
      </c>
      <c r="J312" s="21" t="s">
        <v>93</v>
      </c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  <c r="AA312" s="30"/>
      <c r="AB312" s="30"/>
      <c r="AC312" s="30"/>
      <c r="AD312" s="30"/>
      <c r="AE312" s="30"/>
      <c r="AF312" s="30"/>
      <c r="AG312" s="30"/>
      <c r="AH312" s="30"/>
      <c r="AI312" s="30"/>
      <c r="AJ312" s="30"/>
      <c r="AK312" s="30" t="s">
        <v>616</v>
      </c>
      <c r="AL312" s="30" t="s">
        <v>616</v>
      </c>
      <c r="AM312" s="30" t="s">
        <v>616</v>
      </c>
      <c r="AN312" s="30" t="s">
        <v>616</v>
      </c>
      <c r="AO312" s="30" t="s">
        <v>616</v>
      </c>
      <c r="AP312" s="30" t="s">
        <v>616</v>
      </c>
      <c r="AQ312" s="30"/>
      <c r="AR312" s="30"/>
      <c r="AS312" s="21"/>
      <c r="AT312" s="21"/>
      <c r="AU312" s="30"/>
      <c r="AV312" s="30"/>
      <c r="AW312" s="30" t="s">
        <v>616</v>
      </c>
      <c r="AX312" s="30" t="s">
        <v>616</v>
      </c>
      <c r="AY312" s="30" t="s">
        <v>616</v>
      </c>
      <c r="AZ312" s="30" t="s">
        <v>616</v>
      </c>
      <c r="BA312" s="30" t="s">
        <v>616</v>
      </c>
      <c r="BB312" s="30" t="s">
        <v>616</v>
      </c>
      <c r="BC312" s="30" t="s">
        <v>616</v>
      </c>
      <c r="BD312" s="30" t="s">
        <v>616</v>
      </c>
      <c r="BE312" s="30" t="s">
        <v>616</v>
      </c>
      <c r="BF312" s="30" t="s">
        <v>616</v>
      </c>
      <c r="BG312" s="30"/>
      <c r="BH312" s="30"/>
      <c r="BI312" s="30"/>
      <c r="BJ312" s="30"/>
      <c r="BK312" s="30"/>
      <c r="BL312" s="30"/>
      <c r="BM312" s="30"/>
      <c r="BN312" s="30"/>
      <c r="BO312" s="30"/>
      <c r="BP312" s="13"/>
    </row>
    <row r="313" spans="1:68" s="12" customFormat="1" ht="14.4" x14ac:dyDescent="0.25">
      <c r="A313" s="39">
        <v>44969</v>
      </c>
      <c r="B313" s="21" t="s">
        <v>228</v>
      </c>
      <c r="C313" s="21" t="s">
        <v>120</v>
      </c>
      <c r="D313" s="21" t="s">
        <v>121</v>
      </c>
      <c r="E313" s="21" t="s">
        <v>88</v>
      </c>
      <c r="F313" s="21" t="s">
        <v>97</v>
      </c>
      <c r="G313" s="21" t="s">
        <v>98</v>
      </c>
      <c r="H313" s="21" t="s">
        <v>91</v>
      </c>
      <c r="I313" s="21" t="s">
        <v>486</v>
      </c>
      <c r="J313" s="21" t="s">
        <v>93</v>
      </c>
      <c r="K313" s="30"/>
      <c r="L313" s="30" t="s">
        <v>616</v>
      </c>
      <c r="M313" s="30" t="s">
        <v>616</v>
      </c>
      <c r="N313" s="30" t="s">
        <v>616</v>
      </c>
      <c r="O313" s="30" t="s">
        <v>616</v>
      </c>
      <c r="P313" s="30" t="s">
        <v>616</v>
      </c>
      <c r="Q313" s="30" t="s">
        <v>616</v>
      </c>
      <c r="R313" s="30" t="s">
        <v>616</v>
      </c>
      <c r="S313" s="30" t="s">
        <v>616</v>
      </c>
      <c r="T313" s="30"/>
      <c r="U313" s="30"/>
      <c r="V313" s="30"/>
      <c r="W313" s="30"/>
      <c r="X313" s="30" t="s">
        <v>616</v>
      </c>
      <c r="Y313" s="30" t="s">
        <v>616</v>
      </c>
      <c r="Z313" s="30" t="s">
        <v>616</v>
      </c>
      <c r="AA313" s="30" t="s">
        <v>616</v>
      </c>
      <c r="AB313" s="30" t="s">
        <v>616</v>
      </c>
      <c r="AC313" s="30" t="s">
        <v>616</v>
      </c>
      <c r="AD313" s="30" t="s">
        <v>616</v>
      </c>
      <c r="AE313" s="30"/>
      <c r="AF313" s="30"/>
      <c r="AG313" s="30"/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21"/>
      <c r="AT313" s="21"/>
      <c r="AU313" s="30"/>
      <c r="AV313" s="30"/>
      <c r="AW313" s="30"/>
      <c r="AX313" s="30"/>
      <c r="AY313" s="30"/>
      <c r="AZ313" s="30"/>
      <c r="BA313" s="30"/>
      <c r="BB313" s="30"/>
      <c r="BC313" s="30"/>
      <c r="BD313" s="30"/>
      <c r="BE313" s="30"/>
      <c r="BF313" s="30"/>
      <c r="BG313" s="30"/>
      <c r="BH313" s="30"/>
      <c r="BI313" s="30"/>
      <c r="BJ313" s="30"/>
      <c r="BK313" s="30"/>
      <c r="BL313" s="30"/>
      <c r="BM313" s="30"/>
      <c r="BN313" s="30"/>
      <c r="BO313" s="30"/>
      <c r="BP313" s="13"/>
    </row>
    <row r="314" spans="1:68" s="12" customFormat="1" ht="14.4" hidden="1" x14ac:dyDescent="0.25">
      <c r="A314" s="39">
        <v>44969</v>
      </c>
      <c r="B314" s="21" t="s">
        <v>579</v>
      </c>
      <c r="C314" s="21" t="s">
        <v>580</v>
      </c>
      <c r="D314" s="21" t="s">
        <v>581</v>
      </c>
      <c r="E314" s="21" t="s">
        <v>570</v>
      </c>
      <c r="F314" s="21" t="s">
        <v>89</v>
      </c>
      <c r="G314" s="21" t="s">
        <v>98</v>
      </c>
      <c r="H314" s="21" t="s">
        <v>91</v>
      </c>
      <c r="I314" s="21" t="s">
        <v>608</v>
      </c>
      <c r="J314" s="21" t="s">
        <v>93</v>
      </c>
      <c r="K314" s="30" t="s">
        <v>616</v>
      </c>
      <c r="L314" s="30" t="s">
        <v>616</v>
      </c>
      <c r="M314" s="30" t="s">
        <v>616</v>
      </c>
      <c r="N314" s="30" t="s">
        <v>616</v>
      </c>
      <c r="O314" s="30" t="s">
        <v>616</v>
      </c>
      <c r="P314" s="30" t="s">
        <v>616</v>
      </c>
      <c r="Q314" s="30" t="s">
        <v>616</v>
      </c>
      <c r="R314" s="30" t="s">
        <v>616</v>
      </c>
      <c r="S314" s="30" t="s">
        <v>616</v>
      </c>
      <c r="T314" s="30"/>
      <c r="U314" s="30"/>
      <c r="V314" s="30"/>
      <c r="W314" s="30" t="s">
        <v>616</v>
      </c>
      <c r="X314" s="30" t="s">
        <v>616</v>
      </c>
      <c r="Y314" s="30" t="s">
        <v>616</v>
      </c>
      <c r="Z314" s="30" t="s">
        <v>616</v>
      </c>
      <c r="AA314" s="30" t="s">
        <v>616</v>
      </c>
      <c r="AB314" s="30" t="s">
        <v>616</v>
      </c>
      <c r="AC314" s="30" t="s">
        <v>616</v>
      </c>
      <c r="AD314" s="30" t="s">
        <v>616</v>
      </c>
      <c r="AE314" s="30"/>
      <c r="AF314" s="30"/>
      <c r="AG314" s="30"/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21"/>
      <c r="AT314" s="21"/>
      <c r="AU314" s="30"/>
      <c r="AV314" s="30"/>
      <c r="AW314" s="30"/>
      <c r="AX314" s="30"/>
      <c r="AY314" s="30"/>
      <c r="AZ314" s="30"/>
      <c r="BA314" s="30"/>
      <c r="BB314" s="30"/>
      <c r="BC314" s="30"/>
      <c r="BD314" s="30"/>
      <c r="BE314" s="30"/>
      <c r="BF314" s="30"/>
      <c r="BG314" s="30"/>
      <c r="BH314" s="30"/>
      <c r="BI314" s="30"/>
      <c r="BJ314" s="30"/>
      <c r="BK314" s="30"/>
      <c r="BL314" s="30"/>
      <c r="BM314" s="30"/>
      <c r="BN314" s="30"/>
      <c r="BO314" s="30"/>
      <c r="BP314" s="13"/>
    </row>
    <row r="315" spans="1:68" s="12" customFormat="1" ht="15" customHeight="1" x14ac:dyDescent="0.25">
      <c r="A315" s="39">
        <v>44973</v>
      </c>
      <c r="B315" s="21" t="s">
        <v>257</v>
      </c>
      <c r="C315" s="21" t="s">
        <v>258</v>
      </c>
      <c r="D315" s="21" t="s">
        <v>259</v>
      </c>
      <c r="E315" s="21" t="s">
        <v>88</v>
      </c>
      <c r="F315" s="21" t="s">
        <v>97</v>
      </c>
      <c r="G315" s="21" t="s">
        <v>98</v>
      </c>
      <c r="H315" s="21" t="s">
        <v>91</v>
      </c>
      <c r="I315" s="21" t="s">
        <v>487</v>
      </c>
      <c r="J315" s="21" t="s">
        <v>93</v>
      </c>
      <c r="K315" s="30"/>
      <c r="L315" s="30" t="s">
        <v>616</v>
      </c>
      <c r="M315" s="30" t="s">
        <v>616</v>
      </c>
      <c r="N315" s="30" t="s">
        <v>616</v>
      </c>
      <c r="O315" s="30" t="s">
        <v>616</v>
      </c>
      <c r="P315" s="30" t="s">
        <v>616</v>
      </c>
      <c r="Q315" s="30"/>
      <c r="R315" s="30"/>
      <c r="S315" s="30"/>
      <c r="T315" s="30"/>
      <c r="U315" s="30"/>
      <c r="V315" s="30"/>
      <c r="W315" s="30"/>
      <c r="X315" s="30" t="s">
        <v>616</v>
      </c>
      <c r="Y315" s="30" t="s">
        <v>616</v>
      </c>
      <c r="Z315" s="30" t="s">
        <v>616</v>
      </c>
      <c r="AA315" s="30" t="s">
        <v>616</v>
      </c>
      <c r="AB315" s="30" t="s">
        <v>616</v>
      </c>
      <c r="AC315" s="30"/>
      <c r="AD315" s="30"/>
      <c r="AE315" s="30"/>
      <c r="AF315" s="30"/>
      <c r="AG315" s="30"/>
      <c r="AH315" s="30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21"/>
      <c r="AT315" s="21"/>
      <c r="AU315" s="30"/>
      <c r="AV315" s="30"/>
      <c r="AW315" s="30"/>
      <c r="AX315" s="30"/>
      <c r="AY315" s="30"/>
      <c r="AZ315" s="30"/>
      <c r="BA315" s="30"/>
      <c r="BB315" s="30"/>
      <c r="BC315" s="30"/>
      <c r="BD315" s="30"/>
      <c r="BE315" s="30"/>
      <c r="BF315" s="30"/>
      <c r="BG315" s="30"/>
      <c r="BH315" s="30"/>
      <c r="BI315" s="30"/>
      <c r="BJ315" s="30"/>
      <c r="BK315" s="30"/>
      <c r="BL315" s="30"/>
      <c r="BM315" s="30"/>
      <c r="BN315" s="30"/>
      <c r="BO315" s="30"/>
      <c r="BP315" s="22"/>
    </row>
    <row r="316" spans="1:68" s="12" customFormat="1" ht="15" customHeight="1" x14ac:dyDescent="0.25">
      <c r="A316" s="39">
        <v>44975</v>
      </c>
      <c r="B316" s="21" t="s">
        <v>143</v>
      </c>
      <c r="C316" s="21" t="s">
        <v>144</v>
      </c>
      <c r="D316" s="21" t="s">
        <v>145</v>
      </c>
      <c r="E316" s="21" t="s">
        <v>88</v>
      </c>
      <c r="F316" s="21" t="s">
        <v>89</v>
      </c>
      <c r="G316" s="21" t="s">
        <v>90</v>
      </c>
      <c r="H316" s="21" t="s">
        <v>91</v>
      </c>
      <c r="I316" s="21" t="s">
        <v>488</v>
      </c>
      <c r="J316" s="21" t="s">
        <v>93</v>
      </c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  <c r="AA316" s="30"/>
      <c r="AB316" s="30"/>
      <c r="AC316" s="30"/>
      <c r="AD316" s="30"/>
      <c r="AE316" s="30"/>
      <c r="AF316" s="30"/>
      <c r="AG316" s="30"/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21"/>
      <c r="AT316" s="21"/>
      <c r="AU316" s="30"/>
      <c r="AV316" s="30"/>
      <c r="AW316" s="30"/>
      <c r="AX316" s="30"/>
      <c r="AY316" s="30"/>
      <c r="AZ316" s="30"/>
      <c r="BA316" s="30"/>
      <c r="BB316" s="30"/>
      <c r="BC316" s="30"/>
      <c r="BD316" s="30"/>
      <c r="BE316" s="30"/>
      <c r="BF316" s="30"/>
      <c r="BG316" s="30"/>
      <c r="BH316" s="30"/>
      <c r="BI316" s="30"/>
      <c r="BJ316" s="30"/>
      <c r="BK316" s="30"/>
      <c r="BL316" s="30"/>
      <c r="BM316" s="30"/>
      <c r="BN316" s="30"/>
      <c r="BO316" s="30"/>
      <c r="BP316" s="22"/>
    </row>
    <row r="317" spans="1:68" s="12" customFormat="1" ht="14.4" x14ac:dyDescent="0.25">
      <c r="A317" s="39">
        <v>44975</v>
      </c>
      <c r="B317" s="21" t="s">
        <v>151</v>
      </c>
      <c r="C317" s="21" t="s">
        <v>152</v>
      </c>
      <c r="D317" s="21" t="s">
        <v>153</v>
      </c>
      <c r="E317" s="21" t="s">
        <v>88</v>
      </c>
      <c r="F317" s="21" t="s">
        <v>97</v>
      </c>
      <c r="G317" s="21" t="s">
        <v>98</v>
      </c>
      <c r="H317" s="21" t="s">
        <v>91</v>
      </c>
      <c r="I317" s="21" t="s">
        <v>489</v>
      </c>
      <c r="J317" s="21" t="s">
        <v>93</v>
      </c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  <c r="AA317" s="30"/>
      <c r="AB317" s="30"/>
      <c r="AC317" s="30"/>
      <c r="AD317" s="30"/>
      <c r="AE317" s="30"/>
      <c r="AF317" s="30"/>
      <c r="AG317" s="30"/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21"/>
      <c r="AT317" s="21"/>
      <c r="AU317" s="30"/>
      <c r="AV317" s="30" t="s">
        <v>616</v>
      </c>
      <c r="AW317" s="30" t="s">
        <v>616</v>
      </c>
      <c r="AX317" s="30" t="s">
        <v>616</v>
      </c>
      <c r="AY317" s="30" t="s">
        <v>616</v>
      </c>
      <c r="AZ317" s="30" t="s">
        <v>616</v>
      </c>
      <c r="BA317" s="30" t="s">
        <v>616</v>
      </c>
      <c r="BB317" s="30" t="s">
        <v>616</v>
      </c>
      <c r="BC317" s="30" t="s">
        <v>616</v>
      </c>
      <c r="BD317" s="30" t="s">
        <v>616</v>
      </c>
      <c r="BE317" s="30" t="s">
        <v>616</v>
      </c>
      <c r="BF317" s="30" t="s">
        <v>616</v>
      </c>
      <c r="BG317" s="30"/>
      <c r="BH317" s="30"/>
      <c r="BI317" s="30"/>
      <c r="BJ317" s="30"/>
      <c r="BK317" s="30"/>
      <c r="BL317" s="30"/>
      <c r="BM317" s="30"/>
      <c r="BN317" s="30"/>
      <c r="BO317" s="30"/>
      <c r="BP317" s="13"/>
    </row>
    <row r="318" spans="1:68" s="12" customFormat="1" ht="15" customHeight="1" x14ac:dyDescent="0.3">
      <c r="A318" s="39">
        <v>44975</v>
      </c>
      <c r="B318" s="21" t="s">
        <v>147</v>
      </c>
      <c r="C318" s="21" t="s">
        <v>148</v>
      </c>
      <c r="D318" s="21" t="s">
        <v>149</v>
      </c>
      <c r="E318" s="21" t="s">
        <v>88</v>
      </c>
      <c r="F318" s="21" t="s">
        <v>97</v>
      </c>
      <c r="G318" s="21" t="s">
        <v>98</v>
      </c>
      <c r="H318" s="21" t="s">
        <v>91</v>
      </c>
      <c r="I318" s="21" t="s">
        <v>490</v>
      </c>
      <c r="J318" s="21" t="s">
        <v>93</v>
      </c>
      <c r="K318" s="30"/>
      <c r="L318" s="30" t="s">
        <v>616</v>
      </c>
      <c r="M318" s="30" t="s">
        <v>616</v>
      </c>
      <c r="N318" s="30" t="s">
        <v>616</v>
      </c>
      <c r="O318" s="30" t="s">
        <v>616</v>
      </c>
      <c r="P318" s="30" t="s">
        <v>616</v>
      </c>
      <c r="Q318" s="30" t="s">
        <v>616</v>
      </c>
      <c r="R318" s="30" t="s">
        <v>616</v>
      </c>
      <c r="S318" s="30"/>
      <c r="T318" s="30"/>
      <c r="U318" s="30"/>
      <c r="V318" s="30"/>
      <c r="W318" s="30"/>
      <c r="X318" s="30" t="s">
        <v>616</v>
      </c>
      <c r="Y318" s="30" t="s">
        <v>616</v>
      </c>
      <c r="Z318" s="30" t="s">
        <v>616</v>
      </c>
      <c r="AA318" s="30" t="s">
        <v>616</v>
      </c>
      <c r="AB318" s="30" t="s">
        <v>616</v>
      </c>
      <c r="AC318" s="30" t="s">
        <v>616</v>
      </c>
      <c r="AD318" s="30" t="s">
        <v>616</v>
      </c>
      <c r="AE318" s="30"/>
      <c r="AF318" s="30"/>
      <c r="AG318" s="30"/>
      <c r="AH318" s="30"/>
      <c r="AI318" s="30"/>
      <c r="AJ318" s="30"/>
      <c r="AK318" s="30"/>
      <c r="AL318" s="30"/>
      <c r="AM318" s="30"/>
      <c r="AN318" s="30"/>
      <c r="AO318" s="30"/>
      <c r="AP318" s="30"/>
      <c r="AQ318" s="30"/>
      <c r="AR318" s="30"/>
      <c r="AS318" s="21"/>
      <c r="AT318" s="21"/>
      <c r="AU318" s="30"/>
      <c r="AV318" s="30"/>
      <c r="AW318" s="30"/>
      <c r="AX318" s="30"/>
      <c r="AY318" s="30"/>
      <c r="AZ318" s="30"/>
      <c r="BA318" s="30"/>
      <c r="BB318" s="30"/>
      <c r="BC318" s="30"/>
      <c r="BD318" s="30"/>
      <c r="BE318" s="30"/>
      <c r="BF318" s="30"/>
      <c r="BG318"/>
      <c r="BH318"/>
      <c r="BI318"/>
      <c r="BJ318"/>
      <c r="BK318"/>
      <c r="BL318"/>
      <c r="BM318"/>
      <c r="BN318"/>
      <c r="BO318"/>
      <c r="BP318"/>
    </row>
    <row r="319" spans="1:68" s="12" customFormat="1" ht="14.4" x14ac:dyDescent="0.3">
      <c r="A319" s="39">
        <v>44975</v>
      </c>
      <c r="B319" s="21" t="s">
        <v>221</v>
      </c>
      <c r="C319" s="21" t="s">
        <v>222</v>
      </c>
      <c r="D319" s="21" t="s">
        <v>223</v>
      </c>
      <c r="E319" s="21" t="s">
        <v>88</v>
      </c>
      <c r="F319" s="21" t="s">
        <v>97</v>
      </c>
      <c r="G319" s="21" t="s">
        <v>113</v>
      </c>
      <c r="H319" s="21" t="s">
        <v>91</v>
      </c>
      <c r="I319" s="21" t="s">
        <v>491</v>
      </c>
      <c r="J319" s="21" t="s">
        <v>93</v>
      </c>
      <c r="K319" s="30"/>
      <c r="L319" s="30" t="s">
        <v>616</v>
      </c>
      <c r="M319" s="30" t="s">
        <v>616</v>
      </c>
      <c r="N319" s="30" t="s">
        <v>616</v>
      </c>
      <c r="O319" s="30" t="s">
        <v>616</v>
      </c>
      <c r="P319" s="30" t="s">
        <v>616</v>
      </c>
      <c r="Q319" s="30" t="s">
        <v>616</v>
      </c>
      <c r="R319" s="30" t="s">
        <v>616</v>
      </c>
      <c r="S319" s="30" t="s">
        <v>616</v>
      </c>
      <c r="T319" s="30"/>
      <c r="U319" s="30"/>
      <c r="V319" s="30"/>
      <c r="W319" s="30"/>
      <c r="X319" s="30" t="s">
        <v>616</v>
      </c>
      <c r="Y319" s="30" t="s">
        <v>616</v>
      </c>
      <c r="Z319" s="30" t="s">
        <v>616</v>
      </c>
      <c r="AA319" s="30" t="s">
        <v>616</v>
      </c>
      <c r="AB319" s="30" t="s">
        <v>616</v>
      </c>
      <c r="AC319" s="30" t="s">
        <v>616</v>
      </c>
      <c r="AD319" s="30" t="s">
        <v>616</v>
      </c>
      <c r="AE319" s="30"/>
      <c r="AF319" s="30"/>
      <c r="AG319" s="30"/>
      <c r="AH319" s="30"/>
      <c r="AI319" s="30"/>
      <c r="AJ319" s="30"/>
      <c r="AK319" s="30"/>
      <c r="AL319" s="30"/>
      <c r="AM319" s="30"/>
      <c r="AN319" s="30"/>
      <c r="AO319" s="30"/>
      <c r="AP319" s="30"/>
      <c r="AQ319" s="30"/>
      <c r="AR319" s="30"/>
      <c r="AS319" s="21"/>
      <c r="AT319" s="21"/>
      <c r="AU319" s="30"/>
      <c r="AV319" s="30"/>
      <c r="AW319" s="30"/>
      <c r="AX319" s="30"/>
      <c r="AY319" s="30"/>
      <c r="AZ319" s="30"/>
      <c r="BA319" s="30"/>
      <c r="BB319" s="30"/>
      <c r="BC319" s="30"/>
      <c r="BD319" s="30"/>
      <c r="BE319" s="30"/>
      <c r="BF319" s="30"/>
      <c r="BG319"/>
      <c r="BH319"/>
      <c r="BI319"/>
      <c r="BJ319"/>
      <c r="BK319"/>
      <c r="BL319"/>
      <c r="BM319"/>
      <c r="BN319"/>
      <c r="BO319"/>
      <c r="BP319"/>
    </row>
    <row r="320" spans="1:68" s="12" customFormat="1" ht="15" customHeight="1" x14ac:dyDescent="0.25">
      <c r="A320" s="39">
        <v>44975</v>
      </c>
      <c r="B320" s="21" t="s">
        <v>155</v>
      </c>
      <c r="C320" s="21" t="s">
        <v>156</v>
      </c>
      <c r="D320" s="21" t="s">
        <v>121</v>
      </c>
      <c r="E320" s="21" t="s">
        <v>88</v>
      </c>
      <c r="F320" s="21" t="s">
        <v>97</v>
      </c>
      <c r="G320" s="21" t="s">
        <v>98</v>
      </c>
      <c r="H320" s="21" t="s">
        <v>91</v>
      </c>
      <c r="I320" s="21" t="s">
        <v>492</v>
      </c>
      <c r="J320" s="21" t="s">
        <v>93</v>
      </c>
      <c r="K320" s="30"/>
      <c r="L320" s="30"/>
      <c r="M320" s="30" t="s">
        <v>616</v>
      </c>
      <c r="N320" s="30" t="s">
        <v>616</v>
      </c>
      <c r="O320" s="30" t="s">
        <v>616</v>
      </c>
      <c r="P320" s="30" t="s">
        <v>616</v>
      </c>
      <c r="Q320" s="30" t="s">
        <v>616</v>
      </c>
      <c r="R320" s="30" t="s">
        <v>616</v>
      </c>
      <c r="S320" s="30" t="s">
        <v>616</v>
      </c>
      <c r="T320" s="30"/>
      <c r="U320" s="30"/>
      <c r="V320" s="30"/>
      <c r="W320" s="30"/>
      <c r="X320" s="30" t="s">
        <v>616</v>
      </c>
      <c r="Y320" s="30" t="s">
        <v>616</v>
      </c>
      <c r="Z320" s="30" t="s">
        <v>616</v>
      </c>
      <c r="AA320" s="30" t="s">
        <v>616</v>
      </c>
      <c r="AB320" s="30" t="s">
        <v>616</v>
      </c>
      <c r="AC320" s="30" t="s">
        <v>616</v>
      </c>
      <c r="AD320" s="30" t="s">
        <v>616</v>
      </c>
      <c r="AE320" s="30"/>
      <c r="AF320" s="30"/>
      <c r="AG320" s="30"/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21"/>
      <c r="AT320" s="21"/>
      <c r="AU320" s="30"/>
      <c r="AV320" s="30"/>
      <c r="AW320" s="30"/>
      <c r="AX320" s="30"/>
      <c r="AY320" s="30"/>
      <c r="AZ320" s="30"/>
      <c r="BA320" s="30"/>
      <c r="BB320" s="30"/>
      <c r="BC320" s="30"/>
      <c r="BD320" s="30"/>
      <c r="BE320" s="30"/>
      <c r="BF320" s="30"/>
      <c r="BG320" s="30"/>
      <c r="BH320" s="30"/>
      <c r="BI320" s="30"/>
      <c r="BJ320" s="30"/>
      <c r="BK320" s="30"/>
      <c r="BL320" s="30"/>
      <c r="BM320" s="30"/>
      <c r="BN320" s="30"/>
      <c r="BO320" s="30"/>
      <c r="BP320" s="13"/>
    </row>
    <row r="321" spans="1:68" s="12" customFormat="1" ht="14.4" x14ac:dyDescent="0.25">
      <c r="A321" s="39">
        <v>44975</v>
      </c>
      <c r="B321" s="21" t="s">
        <v>261</v>
      </c>
      <c r="C321" s="21" t="s">
        <v>261</v>
      </c>
      <c r="D321" s="21" t="s">
        <v>262</v>
      </c>
      <c r="E321" s="21" t="s">
        <v>103</v>
      </c>
      <c r="F321" s="21" t="s">
        <v>97</v>
      </c>
      <c r="G321" s="21" t="s">
        <v>98</v>
      </c>
      <c r="H321" s="21" t="s">
        <v>91</v>
      </c>
      <c r="I321" s="21" t="s">
        <v>493</v>
      </c>
      <c r="J321" s="21" t="s">
        <v>93</v>
      </c>
      <c r="K321" s="30" t="s">
        <v>616</v>
      </c>
      <c r="L321" s="30" t="s">
        <v>616</v>
      </c>
      <c r="M321" s="30" t="s">
        <v>616</v>
      </c>
      <c r="N321" s="30" t="s">
        <v>616</v>
      </c>
      <c r="O321" s="30" t="s">
        <v>616</v>
      </c>
      <c r="P321" s="30" t="s">
        <v>616</v>
      </c>
      <c r="Q321" s="30" t="s">
        <v>616</v>
      </c>
      <c r="R321" s="30" t="s">
        <v>616</v>
      </c>
      <c r="S321" s="30" t="s">
        <v>616</v>
      </c>
      <c r="T321" s="30"/>
      <c r="U321" s="30"/>
      <c r="V321" s="30"/>
      <c r="W321" s="30" t="s">
        <v>616</v>
      </c>
      <c r="X321" s="30" t="s">
        <v>616</v>
      </c>
      <c r="Y321" s="30" t="s">
        <v>616</v>
      </c>
      <c r="Z321" s="30" t="s">
        <v>616</v>
      </c>
      <c r="AA321" s="30" t="s">
        <v>616</v>
      </c>
      <c r="AB321" s="30" t="s">
        <v>616</v>
      </c>
      <c r="AC321" s="30" t="s">
        <v>616</v>
      </c>
      <c r="AD321" s="30" t="s">
        <v>616</v>
      </c>
      <c r="AE321" s="30"/>
      <c r="AF321" s="30"/>
      <c r="AG321" s="30"/>
      <c r="AH321" s="30"/>
      <c r="AI321" s="30"/>
      <c r="AJ321" s="30"/>
      <c r="AK321" s="30"/>
      <c r="AL321" s="30"/>
      <c r="AM321" s="30"/>
      <c r="AN321" s="30"/>
      <c r="AO321" s="30"/>
      <c r="AP321" s="30"/>
      <c r="AQ321" s="30"/>
      <c r="AR321" s="30"/>
      <c r="AS321" s="21"/>
      <c r="AT321" s="21"/>
      <c r="AU321" s="30"/>
      <c r="AV321" s="30"/>
      <c r="AW321" s="30"/>
      <c r="AX321" s="30"/>
      <c r="AY321" s="30"/>
      <c r="AZ321" s="30"/>
      <c r="BA321" s="30"/>
      <c r="BB321" s="30"/>
      <c r="BC321" s="30"/>
      <c r="BD321" s="30"/>
      <c r="BE321" s="30"/>
      <c r="BF321" s="30"/>
      <c r="BG321" s="30"/>
      <c r="BH321" s="30"/>
      <c r="BI321" s="30"/>
      <c r="BJ321" s="30"/>
      <c r="BK321" s="30"/>
      <c r="BL321" s="30"/>
      <c r="BM321" s="30"/>
      <c r="BN321" s="30"/>
      <c r="BO321" s="30"/>
      <c r="BP321" s="22"/>
    </row>
    <row r="322" spans="1:68" s="12" customFormat="1" ht="15" customHeight="1" x14ac:dyDescent="0.25">
      <c r="A322" s="39">
        <v>44975</v>
      </c>
      <c r="B322" s="21" t="s">
        <v>180</v>
      </c>
      <c r="C322" s="21" t="s">
        <v>181</v>
      </c>
      <c r="D322" s="21" t="s">
        <v>182</v>
      </c>
      <c r="E322" s="21" t="s">
        <v>88</v>
      </c>
      <c r="F322" s="21" t="s">
        <v>97</v>
      </c>
      <c r="G322" s="21" t="s">
        <v>98</v>
      </c>
      <c r="H322" s="21" t="s">
        <v>183</v>
      </c>
      <c r="I322" s="21" t="s">
        <v>494</v>
      </c>
      <c r="J322" s="21" t="s">
        <v>93</v>
      </c>
      <c r="K322" s="30" t="s">
        <v>616</v>
      </c>
      <c r="L322" s="30" t="s">
        <v>616</v>
      </c>
      <c r="M322" s="30" t="s">
        <v>616</v>
      </c>
      <c r="N322" s="30" t="s">
        <v>616</v>
      </c>
      <c r="O322" s="30" t="s">
        <v>616</v>
      </c>
      <c r="P322" s="30"/>
      <c r="Q322" s="30"/>
      <c r="R322" s="30"/>
      <c r="S322" s="30"/>
      <c r="T322" s="30"/>
      <c r="U322" s="30"/>
      <c r="V322" s="30"/>
      <c r="W322" s="30" t="s">
        <v>616</v>
      </c>
      <c r="X322" s="30" t="s">
        <v>616</v>
      </c>
      <c r="Y322" s="30" t="s">
        <v>616</v>
      </c>
      <c r="Z322" s="30" t="s">
        <v>616</v>
      </c>
      <c r="AA322" s="30" t="s">
        <v>616</v>
      </c>
      <c r="AB322" s="30"/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21"/>
      <c r="AT322" s="21"/>
      <c r="AU322" s="30"/>
      <c r="AV322" s="30"/>
      <c r="AW322" s="30"/>
      <c r="AX322" s="30"/>
      <c r="AY322" s="30"/>
      <c r="AZ322" s="30"/>
      <c r="BA322" s="30"/>
      <c r="BB322" s="30"/>
      <c r="BC322" s="30"/>
      <c r="BD322" s="30"/>
      <c r="BE322" s="30"/>
      <c r="BF322" s="30"/>
      <c r="BG322" s="30"/>
      <c r="BH322" s="30"/>
      <c r="BI322" s="30"/>
      <c r="BJ322" s="30"/>
      <c r="BK322" s="30"/>
      <c r="BL322" s="30"/>
      <c r="BM322" s="30"/>
      <c r="BN322" s="30"/>
      <c r="BO322" s="30"/>
      <c r="BP322" s="13"/>
    </row>
    <row r="323" spans="1:68" s="12" customFormat="1" ht="15" customHeight="1" x14ac:dyDescent="0.3">
      <c r="A323" s="39">
        <v>44976</v>
      </c>
      <c r="B323" s="21" t="s">
        <v>151</v>
      </c>
      <c r="C323" s="21" t="s">
        <v>152</v>
      </c>
      <c r="D323" s="21" t="s">
        <v>153</v>
      </c>
      <c r="E323" s="21" t="s">
        <v>88</v>
      </c>
      <c r="F323" s="21" t="s">
        <v>97</v>
      </c>
      <c r="G323" s="21" t="s">
        <v>98</v>
      </c>
      <c r="H323" s="21" t="s">
        <v>91</v>
      </c>
      <c r="I323" s="21" t="s">
        <v>489</v>
      </c>
      <c r="J323" s="21" t="s">
        <v>93</v>
      </c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  <c r="AA323" s="30"/>
      <c r="AB323" s="30"/>
      <c r="AC323" s="30"/>
      <c r="AD323" s="30"/>
      <c r="AE323" s="30"/>
      <c r="AF323" s="30"/>
      <c r="AG323" s="30" t="s">
        <v>616</v>
      </c>
      <c r="AH323" s="30" t="s">
        <v>616</v>
      </c>
      <c r="AI323" s="30" t="s">
        <v>616</v>
      </c>
      <c r="AJ323" s="30" t="s">
        <v>616</v>
      </c>
      <c r="AK323" s="30" t="s">
        <v>616</v>
      </c>
      <c r="AL323" s="30" t="s">
        <v>616</v>
      </c>
      <c r="AM323" s="30" t="s">
        <v>616</v>
      </c>
      <c r="AN323" s="30" t="s">
        <v>616</v>
      </c>
      <c r="AO323" s="30" t="s">
        <v>616</v>
      </c>
      <c r="AP323" s="30" t="s">
        <v>616</v>
      </c>
      <c r="AQ323" s="30" t="s">
        <v>616</v>
      </c>
      <c r="AR323" s="30"/>
      <c r="AS323" s="21"/>
      <c r="AT323" s="21"/>
      <c r="AU323" s="30"/>
      <c r="AV323" s="30"/>
      <c r="AW323" s="30"/>
      <c r="AX323" s="30"/>
      <c r="AY323" s="30"/>
      <c r="AZ323" s="30"/>
      <c r="BA323" s="30"/>
      <c r="BB323" s="30"/>
      <c r="BC323" s="30"/>
      <c r="BD323" s="30"/>
      <c r="BE323" s="30"/>
      <c r="BF323" s="30"/>
      <c r="BG323"/>
      <c r="BH323"/>
      <c r="BI323"/>
      <c r="BJ323"/>
      <c r="BK323"/>
      <c r="BL323"/>
      <c r="BM323"/>
      <c r="BN323"/>
      <c r="BO323"/>
      <c r="BP323"/>
    </row>
    <row r="324" spans="1:68" s="12" customFormat="1" ht="15" customHeight="1" x14ac:dyDescent="0.3">
      <c r="A324" s="39">
        <v>44976</v>
      </c>
      <c r="B324" s="21" t="s">
        <v>221</v>
      </c>
      <c r="C324" s="21" t="s">
        <v>222</v>
      </c>
      <c r="D324" s="21" t="s">
        <v>223</v>
      </c>
      <c r="E324" s="21" t="s">
        <v>88</v>
      </c>
      <c r="F324" s="21" t="s">
        <v>97</v>
      </c>
      <c r="G324" s="21" t="s">
        <v>113</v>
      </c>
      <c r="H324" s="21" t="s">
        <v>91</v>
      </c>
      <c r="I324" s="21" t="s">
        <v>491</v>
      </c>
      <c r="J324" s="21" t="s">
        <v>93</v>
      </c>
      <c r="K324" s="30"/>
      <c r="L324" s="30" t="s">
        <v>616</v>
      </c>
      <c r="M324" s="30" t="s">
        <v>616</v>
      </c>
      <c r="N324" s="30" t="s">
        <v>616</v>
      </c>
      <c r="O324" s="30" t="s">
        <v>616</v>
      </c>
      <c r="P324" s="30" t="s">
        <v>616</v>
      </c>
      <c r="Q324" s="30" t="s">
        <v>616</v>
      </c>
      <c r="R324" s="30" t="s">
        <v>616</v>
      </c>
      <c r="S324" s="30" t="s">
        <v>616</v>
      </c>
      <c r="T324" s="30"/>
      <c r="U324" s="30"/>
      <c r="V324" s="30"/>
      <c r="W324" s="30"/>
      <c r="X324" s="30" t="s">
        <v>616</v>
      </c>
      <c r="Y324" s="30" t="s">
        <v>616</v>
      </c>
      <c r="Z324" s="30" t="s">
        <v>616</v>
      </c>
      <c r="AA324" s="30" t="s">
        <v>616</v>
      </c>
      <c r="AB324" s="30" t="s">
        <v>616</v>
      </c>
      <c r="AC324" s="30" t="s">
        <v>616</v>
      </c>
      <c r="AD324" s="30" t="s">
        <v>616</v>
      </c>
      <c r="AE324" s="30"/>
      <c r="AF324" s="30"/>
      <c r="AG324" s="30"/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21"/>
      <c r="AT324" s="21"/>
      <c r="AU324" s="30"/>
      <c r="AV324" s="30"/>
      <c r="AW324" s="30"/>
      <c r="AX324" s="30"/>
      <c r="AY324" s="30"/>
      <c r="AZ324" s="30"/>
      <c r="BA324" s="30"/>
      <c r="BB324" s="30"/>
      <c r="BC324" s="30"/>
      <c r="BD324" s="30"/>
      <c r="BE324" s="30"/>
      <c r="BF324" s="30"/>
      <c r="BG324"/>
      <c r="BH324"/>
      <c r="BI324"/>
      <c r="BJ324"/>
      <c r="BK324"/>
      <c r="BL324"/>
      <c r="BM324"/>
      <c r="BN324"/>
      <c r="BO324"/>
      <c r="BP324"/>
    </row>
    <row r="325" spans="1:68" s="12" customFormat="1" ht="15" customHeight="1" x14ac:dyDescent="0.3">
      <c r="A325" s="39">
        <v>44976</v>
      </c>
      <c r="B325" s="21" t="s">
        <v>180</v>
      </c>
      <c r="C325" s="21" t="s">
        <v>181</v>
      </c>
      <c r="D325" s="21" t="s">
        <v>182</v>
      </c>
      <c r="E325" s="21" t="s">
        <v>88</v>
      </c>
      <c r="F325" s="21" t="s">
        <v>97</v>
      </c>
      <c r="G325" s="21" t="s">
        <v>98</v>
      </c>
      <c r="H325" s="21" t="s">
        <v>183</v>
      </c>
      <c r="I325" s="21" t="s">
        <v>494</v>
      </c>
      <c r="J325" s="21" t="s">
        <v>93</v>
      </c>
      <c r="K325" s="30"/>
      <c r="L325" s="30"/>
      <c r="M325" s="30"/>
      <c r="N325" s="30"/>
      <c r="O325" s="30"/>
      <c r="P325" s="30" t="s">
        <v>616</v>
      </c>
      <c r="Q325" s="30" t="s">
        <v>616</v>
      </c>
      <c r="R325" s="30" t="s">
        <v>616</v>
      </c>
      <c r="S325" s="30" t="s">
        <v>616</v>
      </c>
      <c r="T325" s="30"/>
      <c r="U325" s="30"/>
      <c r="V325" s="30"/>
      <c r="W325" s="30"/>
      <c r="X325" s="30"/>
      <c r="Y325" s="30"/>
      <c r="Z325" s="30"/>
      <c r="AA325" s="30"/>
      <c r="AB325" s="30" t="s">
        <v>616</v>
      </c>
      <c r="AC325" s="30" t="s">
        <v>616</v>
      </c>
      <c r="AD325" s="30" t="s">
        <v>616</v>
      </c>
      <c r="AE325" s="30"/>
      <c r="AF325" s="30"/>
      <c r="AG325" s="30"/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21"/>
      <c r="AT325" s="21"/>
      <c r="AU325" s="30"/>
      <c r="AV325" s="30"/>
      <c r="AW325" s="30"/>
      <c r="AX325" s="30"/>
      <c r="AY325" s="30"/>
      <c r="AZ325" s="30"/>
      <c r="BA325" s="30"/>
      <c r="BB325" s="30"/>
      <c r="BC325" s="30"/>
      <c r="BD325" s="30"/>
      <c r="BE325" s="30"/>
      <c r="BF325" s="30"/>
      <c r="BG325"/>
      <c r="BH325"/>
      <c r="BI325"/>
      <c r="BJ325"/>
      <c r="BK325"/>
      <c r="BL325"/>
      <c r="BM325"/>
      <c r="BN325"/>
      <c r="BO325"/>
      <c r="BP325"/>
    </row>
    <row r="326" spans="1:68" s="12" customFormat="1" ht="14.4" x14ac:dyDescent="0.3">
      <c r="A326" s="39">
        <v>44976</v>
      </c>
      <c r="B326" s="21" t="s">
        <v>239</v>
      </c>
      <c r="C326" s="21" t="s">
        <v>240</v>
      </c>
      <c r="D326" s="21" t="s">
        <v>241</v>
      </c>
      <c r="E326" s="21" t="s">
        <v>88</v>
      </c>
      <c r="F326" s="21" t="s">
        <v>89</v>
      </c>
      <c r="G326" s="21" t="s">
        <v>158</v>
      </c>
      <c r="H326" s="21" t="s">
        <v>91</v>
      </c>
      <c r="I326" s="21" t="s">
        <v>495</v>
      </c>
      <c r="J326" s="21" t="s">
        <v>93</v>
      </c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  <c r="AA326" s="30"/>
      <c r="AB326" s="30"/>
      <c r="AC326" s="30"/>
      <c r="AD326" s="30"/>
      <c r="AE326" s="30"/>
      <c r="AF326" s="30"/>
      <c r="AG326" s="30"/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21"/>
      <c r="AT326" s="21"/>
      <c r="AU326" s="30"/>
      <c r="AV326" s="30"/>
      <c r="AW326" s="30"/>
      <c r="AX326" s="30"/>
      <c r="AY326" s="30"/>
      <c r="AZ326" s="30"/>
      <c r="BA326" s="30"/>
      <c r="BB326" s="30"/>
      <c r="BC326" s="30"/>
      <c r="BD326" s="30"/>
      <c r="BE326" s="30"/>
      <c r="BF326" s="30"/>
      <c r="BG326"/>
      <c r="BH326"/>
      <c r="BI326"/>
      <c r="BJ326"/>
      <c r="BK326"/>
      <c r="BL326"/>
      <c r="BM326"/>
      <c r="BN326"/>
      <c r="BO326"/>
      <c r="BP326"/>
    </row>
    <row r="327" spans="1:68" s="12" customFormat="1" ht="14.4" x14ac:dyDescent="0.3">
      <c r="A327" s="39">
        <v>44976</v>
      </c>
      <c r="B327" s="21" t="s">
        <v>119</v>
      </c>
      <c r="C327" s="21" t="s">
        <v>120</v>
      </c>
      <c r="D327" s="21" t="s">
        <v>121</v>
      </c>
      <c r="E327" s="21" t="s">
        <v>88</v>
      </c>
      <c r="F327" s="21" t="s">
        <v>97</v>
      </c>
      <c r="G327" s="21" t="s">
        <v>98</v>
      </c>
      <c r="H327" s="21" t="s">
        <v>91</v>
      </c>
      <c r="I327" s="21" t="s">
        <v>496</v>
      </c>
      <c r="J327" s="21" t="s">
        <v>93</v>
      </c>
      <c r="K327" s="30"/>
      <c r="L327" s="30" t="s">
        <v>616</v>
      </c>
      <c r="M327" s="30" t="s">
        <v>616</v>
      </c>
      <c r="N327" s="30" t="s">
        <v>616</v>
      </c>
      <c r="O327" s="30" t="s">
        <v>616</v>
      </c>
      <c r="P327" s="30" t="s">
        <v>616</v>
      </c>
      <c r="Q327" s="30" t="s">
        <v>616</v>
      </c>
      <c r="R327" s="30" t="s">
        <v>616</v>
      </c>
      <c r="S327" s="30" t="s">
        <v>616</v>
      </c>
      <c r="T327" s="30"/>
      <c r="U327" s="30"/>
      <c r="V327" s="30"/>
      <c r="W327" s="30"/>
      <c r="X327" s="30" t="s">
        <v>616</v>
      </c>
      <c r="Y327" s="30" t="s">
        <v>616</v>
      </c>
      <c r="Z327" s="30" t="s">
        <v>616</v>
      </c>
      <c r="AA327" s="30" t="s">
        <v>616</v>
      </c>
      <c r="AB327" s="30" t="s">
        <v>616</v>
      </c>
      <c r="AC327" s="30" t="s">
        <v>616</v>
      </c>
      <c r="AD327" s="30" t="s">
        <v>616</v>
      </c>
      <c r="AE327" s="30"/>
      <c r="AF327" s="30"/>
      <c r="AG327" s="30"/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21"/>
      <c r="AT327" s="21"/>
      <c r="AU327" s="30"/>
      <c r="AV327" s="30"/>
      <c r="AW327" s="30"/>
      <c r="AX327" s="30"/>
      <c r="AY327" s="30"/>
      <c r="AZ327" s="30"/>
      <c r="BA327" s="30"/>
      <c r="BB327" s="30"/>
      <c r="BC327" s="30"/>
      <c r="BD327" s="30"/>
      <c r="BE327" s="30"/>
      <c r="BF327" s="30"/>
      <c r="BG327"/>
      <c r="BH327"/>
      <c r="BI327"/>
      <c r="BJ327"/>
      <c r="BK327"/>
      <c r="BL327"/>
      <c r="BM327"/>
      <c r="BN327"/>
      <c r="BO327"/>
      <c r="BP327"/>
    </row>
    <row r="328" spans="1:68" s="12" customFormat="1" ht="15" customHeight="1" x14ac:dyDescent="0.25">
      <c r="A328" s="39">
        <v>44976</v>
      </c>
      <c r="B328" s="21" t="s">
        <v>130</v>
      </c>
      <c r="C328" s="21" t="s">
        <v>130</v>
      </c>
      <c r="D328" s="21" t="s">
        <v>131</v>
      </c>
      <c r="E328" s="21" t="s">
        <v>88</v>
      </c>
      <c r="F328" s="21" t="s">
        <v>97</v>
      </c>
      <c r="G328" s="21" t="s">
        <v>98</v>
      </c>
      <c r="H328" s="21" t="s">
        <v>91</v>
      </c>
      <c r="I328" s="21" t="s">
        <v>497</v>
      </c>
      <c r="J328" s="21" t="s">
        <v>93</v>
      </c>
      <c r="K328" s="30"/>
      <c r="L328" s="30" t="s">
        <v>616</v>
      </c>
      <c r="M328" s="30" t="s">
        <v>616</v>
      </c>
      <c r="N328" s="30" t="s">
        <v>616</v>
      </c>
      <c r="O328" s="30" t="s">
        <v>616</v>
      </c>
      <c r="P328" s="30" t="s">
        <v>616</v>
      </c>
      <c r="Q328" s="30"/>
      <c r="R328" s="30"/>
      <c r="S328" s="30"/>
      <c r="T328" s="30"/>
      <c r="U328" s="30"/>
      <c r="V328" s="30"/>
      <c r="W328" s="30"/>
      <c r="X328" s="30" t="s">
        <v>616</v>
      </c>
      <c r="Y328" s="30" t="s">
        <v>616</v>
      </c>
      <c r="Z328" s="30" t="s">
        <v>616</v>
      </c>
      <c r="AA328" s="30" t="s">
        <v>616</v>
      </c>
      <c r="AB328" s="30" t="s">
        <v>616</v>
      </c>
      <c r="AC328" s="30"/>
      <c r="AD328" s="30"/>
      <c r="AE328" s="30"/>
      <c r="AF328" s="30"/>
      <c r="AG328" s="30"/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21"/>
      <c r="AT328" s="21"/>
      <c r="AU328" s="30"/>
      <c r="AV328" s="30"/>
      <c r="AW328" s="30"/>
      <c r="AX328" s="30"/>
      <c r="AY328" s="30"/>
      <c r="AZ328" s="30"/>
      <c r="BA328" s="30"/>
      <c r="BB328" s="30"/>
      <c r="BC328" s="30"/>
      <c r="BD328" s="30"/>
      <c r="BE328" s="30"/>
      <c r="BF328" s="30"/>
      <c r="BG328" s="30"/>
      <c r="BH328" s="30"/>
      <c r="BI328" s="30"/>
      <c r="BJ328" s="30"/>
      <c r="BK328" s="30"/>
      <c r="BL328" s="30"/>
      <c r="BM328" s="30"/>
      <c r="BN328" s="30"/>
      <c r="BO328" s="30"/>
      <c r="BP328" s="13"/>
    </row>
    <row r="329" spans="1:68" s="12" customFormat="1" ht="15" customHeight="1" x14ac:dyDescent="0.3">
      <c r="A329" s="39">
        <v>44976</v>
      </c>
      <c r="B329" s="21" t="s">
        <v>133</v>
      </c>
      <c r="C329" s="21" t="s">
        <v>134</v>
      </c>
      <c r="D329" s="21" t="s">
        <v>135</v>
      </c>
      <c r="E329" s="21" t="s">
        <v>88</v>
      </c>
      <c r="F329" s="21" t="s">
        <v>97</v>
      </c>
      <c r="G329" s="21" t="s">
        <v>98</v>
      </c>
      <c r="H329" s="21" t="s">
        <v>91</v>
      </c>
      <c r="I329" s="21" t="s">
        <v>498</v>
      </c>
      <c r="J329" s="21" t="s">
        <v>93</v>
      </c>
      <c r="K329" s="30"/>
      <c r="L329" s="30" t="s">
        <v>616</v>
      </c>
      <c r="M329" s="30" t="s">
        <v>616</v>
      </c>
      <c r="N329" s="30" t="s">
        <v>616</v>
      </c>
      <c r="O329" s="30" t="s">
        <v>616</v>
      </c>
      <c r="P329" s="30" t="s">
        <v>616</v>
      </c>
      <c r="Q329" s="30" t="s">
        <v>616</v>
      </c>
      <c r="R329" s="30" t="s">
        <v>616</v>
      </c>
      <c r="S329" s="30" t="s">
        <v>616</v>
      </c>
      <c r="T329" s="30"/>
      <c r="U329" s="30"/>
      <c r="V329" s="30"/>
      <c r="W329" s="30"/>
      <c r="X329" s="30" t="s">
        <v>616</v>
      </c>
      <c r="Y329" s="30" t="s">
        <v>616</v>
      </c>
      <c r="Z329" s="30" t="s">
        <v>616</v>
      </c>
      <c r="AA329" s="30" t="s">
        <v>616</v>
      </c>
      <c r="AB329" s="30" t="s">
        <v>616</v>
      </c>
      <c r="AC329" s="30" t="s">
        <v>616</v>
      </c>
      <c r="AD329" s="30" t="s">
        <v>616</v>
      </c>
      <c r="AE329" s="30"/>
      <c r="AF329" s="30"/>
      <c r="AG329" s="30"/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21"/>
      <c r="AT329" s="21"/>
      <c r="AU329" s="30"/>
      <c r="AV329" s="30"/>
      <c r="AW329" s="30"/>
      <c r="AX329" s="30"/>
      <c r="AY329" s="30"/>
      <c r="AZ329" s="30"/>
      <c r="BA329" s="30"/>
      <c r="BB329" s="30"/>
      <c r="BC329" s="30"/>
      <c r="BD329" s="30"/>
      <c r="BE329" s="30"/>
      <c r="BF329" s="30"/>
      <c r="BG329"/>
      <c r="BH329"/>
      <c r="BI329"/>
      <c r="BJ329"/>
      <c r="BK329"/>
      <c r="BL329"/>
      <c r="BM329"/>
      <c r="BN329"/>
      <c r="BO329"/>
      <c r="BP329"/>
    </row>
    <row r="330" spans="1:68" s="12" customFormat="1" ht="14.4" x14ac:dyDescent="0.25">
      <c r="A330" s="39">
        <v>44976</v>
      </c>
      <c r="B330" s="21" t="s">
        <v>168</v>
      </c>
      <c r="C330" s="21" t="s">
        <v>169</v>
      </c>
      <c r="D330" s="21" t="s">
        <v>170</v>
      </c>
      <c r="E330" s="21" t="s">
        <v>88</v>
      </c>
      <c r="F330" s="21" t="s">
        <v>97</v>
      </c>
      <c r="G330" s="21" t="s">
        <v>98</v>
      </c>
      <c r="H330" s="21" t="s">
        <v>91</v>
      </c>
      <c r="I330" s="21" t="s">
        <v>499</v>
      </c>
      <c r="J330" s="21" t="s">
        <v>93</v>
      </c>
      <c r="K330" s="30"/>
      <c r="L330" s="30" t="s">
        <v>616</v>
      </c>
      <c r="M330" s="30" t="s">
        <v>616</v>
      </c>
      <c r="N330" s="30" t="s">
        <v>616</v>
      </c>
      <c r="O330" s="30" t="s">
        <v>616</v>
      </c>
      <c r="P330" s="30" t="s">
        <v>616</v>
      </c>
      <c r="Q330" s="30" t="s">
        <v>616</v>
      </c>
      <c r="R330" s="30" t="s">
        <v>616</v>
      </c>
      <c r="S330" s="30"/>
      <c r="T330" s="30"/>
      <c r="U330" s="30"/>
      <c r="V330" s="30"/>
      <c r="W330" s="30"/>
      <c r="X330" s="30" t="s">
        <v>616</v>
      </c>
      <c r="Y330" s="30" t="s">
        <v>616</v>
      </c>
      <c r="Z330" s="30" t="s">
        <v>616</v>
      </c>
      <c r="AA330" s="30" t="s">
        <v>616</v>
      </c>
      <c r="AB330" s="30" t="s">
        <v>616</v>
      </c>
      <c r="AC330" s="30" t="s">
        <v>616</v>
      </c>
      <c r="AD330" s="30" t="s">
        <v>616</v>
      </c>
      <c r="AE330" s="30"/>
      <c r="AF330" s="30"/>
      <c r="AG330" s="30"/>
      <c r="AH330" s="30"/>
      <c r="AI330" s="30"/>
      <c r="AJ330" s="30"/>
      <c r="AK330" s="30"/>
      <c r="AL330" s="30"/>
      <c r="AM330" s="30"/>
      <c r="AN330" s="30"/>
      <c r="AO330" s="30"/>
      <c r="AP330" s="30"/>
      <c r="AQ330" s="30"/>
      <c r="AR330" s="30"/>
      <c r="AS330" s="21"/>
      <c r="AT330" s="21"/>
      <c r="AU330" s="30"/>
      <c r="AV330" s="30"/>
      <c r="AW330" s="30"/>
      <c r="AX330" s="30"/>
      <c r="AY330" s="30"/>
      <c r="AZ330" s="30"/>
      <c r="BA330" s="30"/>
      <c r="BB330" s="30"/>
      <c r="BC330" s="30"/>
      <c r="BD330" s="30"/>
      <c r="BE330" s="30"/>
      <c r="BF330" s="30"/>
      <c r="BG330" s="30"/>
      <c r="BH330" s="30"/>
      <c r="BI330" s="30"/>
      <c r="BJ330" s="30"/>
      <c r="BK330" s="30"/>
      <c r="BL330" s="30"/>
      <c r="BM330" s="30"/>
      <c r="BN330" s="30"/>
      <c r="BO330" s="30"/>
      <c r="BP330" s="13"/>
    </row>
    <row r="331" spans="1:68" s="12" customFormat="1" ht="14.4" x14ac:dyDescent="0.25">
      <c r="A331" s="39">
        <v>44976</v>
      </c>
      <c r="B331" s="21" t="s">
        <v>302</v>
      </c>
      <c r="C331" s="21" t="s">
        <v>186</v>
      </c>
      <c r="D331" s="21" t="s">
        <v>187</v>
      </c>
      <c r="E331" s="21" t="s">
        <v>88</v>
      </c>
      <c r="F331" s="21" t="s">
        <v>97</v>
      </c>
      <c r="G331" s="21" t="s">
        <v>113</v>
      </c>
      <c r="H331" s="21" t="s">
        <v>91</v>
      </c>
      <c r="I331" s="21" t="s">
        <v>500</v>
      </c>
      <c r="J331" s="21" t="s">
        <v>93</v>
      </c>
      <c r="K331" s="30"/>
      <c r="L331" s="30" t="s">
        <v>616</v>
      </c>
      <c r="M331" s="30" t="s">
        <v>616</v>
      </c>
      <c r="N331" s="30" t="s">
        <v>616</v>
      </c>
      <c r="O331" s="30" t="s">
        <v>616</v>
      </c>
      <c r="P331" s="30" t="s">
        <v>616</v>
      </c>
      <c r="Q331" s="30" t="s">
        <v>616</v>
      </c>
      <c r="R331" s="30" t="s">
        <v>616</v>
      </c>
      <c r="S331" s="30"/>
      <c r="T331" s="30"/>
      <c r="U331" s="30"/>
      <c r="V331" s="30"/>
      <c r="W331" s="30"/>
      <c r="X331" s="30" t="s">
        <v>616</v>
      </c>
      <c r="Y331" s="30" t="s">
        <v>616</v>
      </c>
      <c r="Z331" s="30" t="s">
        <v>616</v>
      </c>
      <c r="AA331" s="30" t="s">
        <v>616</v>
      </c>
      <c r="AB331" s="30" t="s">
        <v>616</v>
      </c>
      <c r="AC331" s="30" t="s">
        <v>616</v>
      </c>
      <c r="AD331" s="30" t="s">
        <v>616</v>
      </c>
      <c r="AE331" s="30"/>
      <c r="AF331" s="30"/>
      <c r="AG331" s="30"/>
      <c r="AH331" s="30"/>
      <c r="AI331" s="30"/>
      <c r="AJ331" s="30"/>
      <c r="AK331" s="30"/>
      <c r="AL331" s="30"/>
      <c r="AM331" s="30"/>
      <c r="AN331" s="30"/>
      <c r="AO331" s="30"/>
      <c r="AP331" s="30"/>
      <c r="AQ331" s="30"/>
      <c r="AR331" s="30"/>
      <c r="AS331" s="21"/>
      <c r="AT331" s="21"/>
      <c r="AU331" s="30"/>
      <c r="AV331" s="30"/>
      <c r="AW331" s="30"/>
      <c r="AX331" s="30"/>
      <c r="AY331" s="30"/>
      <c r="AZ331" s="30"/>
      <c r="BA331" s="30"/>
      <c r="BB331" s="30"/>
      <c r="BC331" s="30"/>
      <c r="BD331" s="30"/>
      <c r="BE331" s="30"/>
      <c r="BF331" s="30"/>
      <c r="BG331" s="30"/>
      <c r="BH331" s="30"/>
      <c r="BI331" s="30"/>
      <c r="BJ331" s="30"/>
      <c r="BK331" s="30"/>
      <c r="BL331" s="30"/>
      <c r="BM331" s="30"/>
      <c r="BN331" s="30"/>
      <c r="BO331" s="30"/>
      <c r="BP331" s="13"/>
    </row>
    <row r="332" spans="1:68" s="12" customFormat="1" ht="15" customHeight="1" x14ac:dyDescent="0.3">
      <c r="A332" s="39">
        <v>44976</v>
      </c>
      <c r="B332" s="21" t="s">
        <v>278</v>
      </c>
      <c r="C332" s="21" t="s">
        <v>279</v>
      </c>
      <c r="D332" s="21" t="s">
        <v>280</v>
      </c>
      <c r="E332" s="21" t="s">
        <v>88</v>
      </c>
      <c r="F332" s="21" t="s">
        <v>97</v>
      </c>
      <c r="G332" s="21" t="s">
        <v>98</v>
      </c>
      <c r="H332" s="21" t="s">
        <v>91</v>
      </c>
      <c r="I332" s="21" t="s">
        <v>501</v>
      </c>
      <c r="J332" s="21" t="s">
        <v>93</v>
      </c>
      <c r="K332" s="30"/>
      <c r="L332" s="30" t="s">
        <v>616</v>
      </c>
      <c r="M332" s="30" t="s">
        <v>616</v>
      </c>
      <c r="N332" s="30" t="s">
        <v>616</v>
      </c>
      <c r="O332" s="30" t="s">
        <v>616</v>
      </c>
      <c r="P332" s="30" t="s">
        <v>616</v>
      </c>
      <c r="Q332" s="30" t="s">
        <v>616</v>
      </c>
      <c r="R332" s="30" t="s">
        <v>616</v>
      </c>
      <c r="S332" s="30"/>
      <c r="T332" s="30"/>
      <c r="U332" s="30"/>
      <c r="V332" s="30"/>
      <c r="W332" s="30"/>
      <c r="X332" s="30" t="s">
        <v>616</v>
      </c>
      <c r="Y332" s="30" t="s">
        <v>616</v>
      </c>
      <c r="Z332" s="30" t="s">
        <v>616</v>
      </c>
      <c r="AA332" s="30" t="s">
        <v>616</v>
      </c>
      <c r="AB332" s="30" t="s">
        <v>616</v>
      </c>
      <c r="AC332" s="30" t="s">
        <v>616</v>
      </c>
      <c r="AD332" s="30" t="s">
        <v>616</v>
      </c>
      <c r="AE332" s="30"/>
      <c r="AF332" s="30"/>
      <c r="AG332" s="30"/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21"/>
      <c r="AT332" s="21"/>
      <c r="AU332" s="30"/>
      <c r="AV332" s="30"/>
      <c r="AW332" s="30"/>
      <c r="AX332" s="30"/>
      <c r="AY332" s="30"/>
      <c r="AZ332" s="30"/>
      <c r="BA332" s="30"/>
      <c r="BB332" s="30"/>
      <c r="BC332" s="30"/>
      <c r="BD332" s="30"/>
      <c r="BE332" s="30"/>
      <c r="BF332" s="30"/>
      <c r="BG332"/>
      <c r="BH332"/>
      <c r="BI332"/>
      <c r="BJ332"/>
      <c r="BK332"/>
      <c r="BL332"/>
      <c r="BM332"/>
      <c r="BN332"/>
      <c r="BO332"/>
      <c r="BP332"/>
    </row>
    <row r="333" spans="1:68" s="12" customFormat="1" ht="14.4" x14ac:dyDescent="0.25">
      <c r="A333" s="39">
        <v>44976</v>
      </c>
      <c r="B333" s="21" t="s">
        <v>370</v>
      </c>
      <c r="C333" s="21" t="s">
        <v>371</v>
      </c>
      <c r="D333" s="21" t="s">
        <v>372</v>
      </c>
      <c r="E333" s="21" t="s">
        <v>88</v>
      </c>
      <c r="F333" s="21" t="s">
        <v>97</v>
      </c>
      <c r="G333" s="21" t="s">
        <v>98</v>
      </c>
      <c r="H333" s="21" t="s">
        <v>91</v>
      </c>
      <c r="I333" s="21" t="s">
        <v>502</v>
      </c>
      <c r="J333" s="21" t="s">
        <v>93</v>
      </c>
      <c r="K333" s="30"/>
      <c r="L333" s="30" t="s">
        <v>616</v>
      </c>
      <c r="M333" s="30" t="s">
        <v>616</v>
      </c>
      <c r="N333" s="30" t="s">
        <v>616</v>
      </c>
      <c r="O333" s="30" t="s">
        <v>616</v>
      </c>
      <c r="P333" s="30" t="s">
        <v>616</v>
      </c>
      <c r="Q333" s="30"/>
      <c r="R333" s="30"/>
      <c r="S333" s="30"/>
      <c r="T333" s="30"/>
      <c r="U333" s="30"/>
      <c r="V333" s="30"/>
      <c r="W333" s="30"/>
      <c r="X333" s="30" t="s">
        <v>616</v>
      </c>
      <c r="Y333" s="30" t="s">
        <v>616</v>
      </c>
      <c r="Z333" s="30" t="s">
        <v>616</v>
      </c>
      <c r="AA333" s="30" t="s">
        <v>616</v>
      </c>
      <c r="AB333" s="30" t="s">
        <v>616</v>
      </c>
      <c r="AC333" s="30"/>
      <c r="AD333" s="30"/>
      <c r="AE333" s="30"/>
      <c r="AF333" s="30"/>
      <c r="AG333" s="30"/>
      <c r="AH333" s="30"/>
      <c r="AI333" s="30"/>
      <c r="AJ333" s="30"/>
      <c r="AK333" s="30"/>
      <c r="AL333" s="30"/>
      <c r="AM333" s="30"/>
      <c r="AN333" s="30"/>
      <c r="AO333" s="30"/>
      <c r="AP333" s="30"/>
      <c r="AQ333" s="30"/>
      <c r="AR333" s="30"/>
      <c r="AS333" s="21"/>
      <c r="AT333" s="21"/>
      <c r="AU333" s="30"/>
      <c r="AV333" s="30"/>
      <c r="AW333" s="30"/>
      <c r="AX333" s="30"/>
      <c r="AY333" s="30"/>
      <c r="AZ333" s="30"/>
      <c r="BA333" s="30"/>
      <c r="BB333" s="30"/>
      <c r="BC333" s="30"/>
      <c r="BD333" s="30"/>
      <c r="BE333" s="30"/>
      <c r="BF333" s="30"/>
      <c r="BG333" s="30"/>
      <c r="BH333" s="30"/>
      <c r="BI333" s="30"/>
      <c r="BJ333" s="30"/>
      <c r="BK333" s="30"/>
      <c r="BL333" s="30"/>
      <c r="BM333" s="30"/>
      <c r="BN333" s="30"/>
      <c r="BO333" s="30"/>
      <c r="BP333" s="13"/>
    </row>
    <row r="334" spans="1:68" s="12" customFormat="1" ht="15" customHeight="1" x14ac:dyDescent="0.3">
      <c r="A334" s="39">
        <v>44976</v>
      </c>
      <c r="B334" s="21" t="s">
        <v>283</v>
      </c>
      <c r="C334" s="21" t="s">
        <v>284</v>
      </c>
      <c r="D334" s="21" t="s">
        <v>285</v>
      </c>
      <c r="E334" s="21" t="s">
        <v>88</v>
      </c>
      <c r="F334" s="21" t="s">
        <v>97</v>
      </c>
      <c r="G334" s="21" t="s">
        <v>98</v>
      </c>
      <c r="H334" s="21" t="s">
        <v>91</v>
      </c>
      <c r="I334" s="21" t="s">
        <v>503</v>
      </c>
      <c r="J334" s="21" t="s">
        <v>93</v>
      </c>
      <c r="K334" s="30"/>
      <c r="L334" s="30" t="s">
        <v>616</v>
      </c>
      <c r="M334" s="30" t="s">
        <v>616</v>
      </c>
      <c r="N334" s="30" t="s">
        <v>616</v>
      </c>
      <c r="O334" s="30" t="s">
        <v>616</v>
      </c>
      <c r="P334" s="30" t="s">
        <v>616</v>
      </c>
      <c r="Q334" s="30" t="s">
        <v>616</v>
      </c>
      <c r="R334" s="30" t="s">
        <v>616</v>
      </c>
      <c r="S334" s="30" t="s">
        <v>616</v>
      </c>
      <c r="T334" s="30"/>
      <c r="U334" s="30"/>
      <c r="V334" s="30"/>
      <c r="W334" s="30"/>
      <c r="X334" s="30" t="s">
        <v>616</v>
      </c>
      <c r="Y334" s="30" t="s">
        <v>616</v>
      </c>
      <c r="Z334" s="30" t="s">
        <v>616</v>
      </c>
      <c r="AA334" s="30" t="s">
        <v>616</v>
      </c>
      <c r="AB334" s="30" t="s">
        <v>616</v>
      </c>
      <c r="AC334" s="30" t="s">
        <v>616</v>
      </c>
      <c r="AD334" s="30" t="s">
        <v>616</v>
      </c>
      <c r="AE334" s="30"/>
      <c r="AF334" s="30"/>
      <c r="AG334" s="30"/>
      <c r="AH334" s="30"/>
      <c r="AI334" s="30"/>
      <c r="AJ334" s="30"/>
      <c r="AK334" s="30"/>
      <c r="AL334" s="30"/>
      <c r="AM334" s="30"/>
      <c r="AN334" s="30"/>
      <c r="AO334" s="30"/>
      <c r="AP334" s="30"/>
      <c r="AQ334" s="30"/>
      <c r="AR334" s="30"/>
      <c r="AS334" s="21"/>
      <c r="AT334" s="21"/>
      <c r="AU334" s="30"/>
      <c r="AV334" s="30"/>
      <c r="AW334" s="30"/>
      <c r="AX334" s="30"/>
      <c r="AY334" s="30"/>
      <c r="AZ334" s="30"/>
      <c r="BA334" s="30"/>
      <c r="BB334" s="30"/>
      <c r="BC334" s="30"/>
      <c r="BD334" s="30"/>
      <c r="BE334" s="30"/>
      <c r="BF334" s="30"/>
      <c r="BG334"/>
      <c r="BH334"/>
      <c r="BI334"/>
      <c r="BJ334"/>
      <c r="BK334"/>
      <c r="BL334"/>
      <c r="BM334"/>
      <c r="BN334"/>
      <c r="BO334"/>
      <c r="BP334"/>
    </row>
    <row r="335" spans="1:68" s="12" customFormat="1" ht="14.4" x14ac:dyDescent="0.25">
      <c r="A335" s="39">
        <v>44976</v>
      </c>
      <c r="B335" s="21" t="s">
        <v>193</v>
      </c>
      <c r="C335" s="21" t="s">
        <v>194</v>
      </c>
      <c r="D335" s="21" t="s">
        <v>195</v>
      </c>
      <c r="E335" s="21" t="s">
        <v>88</v>
      </c>
      <c r="F335" s="21" t="s">
        <v>97</v>
      </c>
      <c r="G335" s="21" t="s">
        <v>98</v>
      </c>
      <c r="H335" s="21" t="s">
        <v>91</v>
      </c>
      <c r="I335" s="21" t="s">
        <v>504</v>
      </c>
      <c r="J335" s="21" t="s">
        <v>93</v>
      </c>
      <c r="K335" s="30" t="s">
        <v>616</v>
      </c>
      <c r="L335" s="30" t="s">
        <v>616</v>
      </c>
      <c r="M335" s="30" t="s">
        <v>616</v>
      </c>
      <c r="N335" s="30" t="s">
        <v>616</v>
      </c>
      <c r="O335" s="30" t="s">
        <v>616</v>
      </c>
      <c r="P335" s="30" t="s">
        <v>616</v>
      </c>
      <c r="Q335" s="30" t="s">
        <v>616</v>
      </c>
      <c r="R335" s="30" t="s">
        <v>616</v>
      </c>
      <c r="S335" s="30" t="s">
        <v>616</v>
      </c>
      <c r="T335" s="30"/>
      <c r="U335" s="30"/>
      <c r="V335" s="30"/>
      <c r="W335" s="30" t="s">
        <v>616</v>
      </c>
      <c r="X335" s="30" t="s">
        <v>616</v>
      </c>
      <c r="Y335" s="30" t="s">
        <v>616</v>
      </c>
      <c r="Z335" s="30" t="s">
        <v>616</v>
      </c>
      <c r="AA335" s="30" t="s">
        <v>616</v>
      </c>
      <c r="AB335" s="30" t="s">
        <v>616</v>
      </c>
      <c r="AC335" s="30" t="s">
        <v>616</v>
      </c>
      <c r="AD335" s="30" t="s">
        <v>616</v>
      </c>
      <c r="AE335" s="30"/>
      <c r="AF335" s="30"/>
      <c r="AG335" s="30"/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21"/>
      <c r="AT335" s="21"/>
      <c r="AU335" s="30"/>
      <c r="AV335" s="30"/>
      <c r="AW335" s="30"/>
      <c r="AX335" s="30"/>
      <c r="AY335" s="30"/>
      <c r="AZ335" s="30"/>
      <c r="BA335" s="30"/>
      <c r="BB335" s="30"/>
      <c r="BC335" s="30"/>
      <c r="BD335" s="30"/>
      <c r="BE335" s="30"/>
      <c r="BF335" s="30"/>
      <c r="BG335" s="30"/>
      <c r="BH335" s="30"/>
      <c r="BI335" s="30"/>
      <c r="BJ335" s="30"/>
      <c r="BK335" s="30"/>
      <c r="BL335" s="30"/>
      <c r="BM335" s="30"/>
      <c r="BN335" s="30"/>
      <c r="BO335" s="30"/>
      <c r="BP335" s="13"/>
    </row>
    <row r="336" spans="1:68" s="12" customFormat="1" ht="15" customHeight="1" x14ac:dyDescent="0.25">
      <c r="A336" s="39">
        <v>44976</v>
      </c>
      <c r="B336" s="21" t="s">
        <v>197</v>
      </c>
      <c r="C336" s="21" t="s">
        <v>198</v>
      </c>
      <c r="D336" s="21" t="s">
        <v>199</v>
      </c>
      <c r="E336" s="21" t="s">
        <v>88</v>
      </c>
      <c r="F336" s="21" t="s">
        <v>97</v>
      </c>
      <c r="G336" s="21" t="s">
        <v>98</v>
      </c>
      <c r="H336" s="21" t="s">
        <v>91</v>
      </c>
      <c r="I336" s="21" t="s">
        <v>505</v>
      </c>
      <c r="J336" s="21" t="s">
        <v>93</v>
      </c>
      <c r="K336" s="30" t="s">
        <v>616</v>
      </c>
      <c r="L336" s="30" t="s">
        <v>616</v>
      </c>
      <c r="M336" s="30" t="s">
        <v>616</v>
      </c>
      <c r="N336" s="30" t="s">
        <v>616</v>
      </c>
      <c r="O336" s="30" t="s">
        <v>616</v>
      </c>
      <c r="P336" s="30" t="s">
        <v>616</v>
      </c>
      <c r="Q336" s="30" t="s">
        <v>616</v>
      </c>
      <c r="R336" s="30" t="s">
        <v>616</v>
      </c>
      <c r="S336" s="30" t="s">
        <v>616</v>
      </c>
      <c r="T336" s="30"/>
      <c r="U336" s="30"/>
      <c r="V336" s="30"/>
      <c r="W336" s="30" t="s">
        <v>616</v>
      </c>
      <c r="X336" s="30" t="s">
        <v>616</v>
      </c>
      <c r="Y336" s="30" t="s">
        <v>616</v>
      </c>
      <c r="Z336" s="30" t="s">
        <v>616</v>
      </c>
      <c r="AA336" s="30" t="s">
        <v>616</v>
      </c>
      <c r="AB336" s="30" t="s">
        <v>616</v>
      </c>
      <c r="AC336" s="30" t="s">
        <v>616</v>
      </c>
      <c r="AD336" s="30" t="s">
        <v>616</v>
      </c>
      <c r="AE336" s="30"/>
      <c r="AF336" s="30"/>
      <c r="AG336" s="30"/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21"/>
      <c r="AT336" s="21"/>
      <c r="AU336" s="30"/>
      <c r="AV336" s="30"/>
      <c r="AW336" s="30"/>
      <c r="AX336" s="30"/>
      <c r="AY336" s="30"/>
      <c r="AZ336" s="30"/>
      <c r="BA336" s="30"/>
      <c r="BB336" s="30"/>
      <c r="BC336" s="30"/>
      <c r="BD336" s="30"/>
      <c r="BE336" s="30"/>
      <c r="BF336" s="30"/>
      <c r="BG336" s="30"/>
      <c r="BH336" s="30"/>
      <c r="BI336" s="30"/>
      <c r="BJ336" s="30"/>
      <c r="BK336" s="30"/>
      <c r="BL336" s="30"/>
      <c r="BM336" s="30"/>
      <c r="BN336" s="30"/>
      <c r="BO336" s="30"/>
      <c r="BP336" s="13"/>
    </row>
    <row r="337" spans="1:68" s="12" customFormat="1" ht="15" customHeight="1" x14ac:dyDescent="0.25">
      <c r="A337" s="39">
        <v>44976</v>
      </c>
      <c r="B337" s="21" t="s">
        <v>253</v>
      </c>
      <c r="C337" s="21" t="s">
        <v>254</v>
      </c>
      <c r="D337" s="21" t="s">
        <v>166</v>
      </c>
      <c r="E337" s="21" t="s">
        <v>88</v>
      </c>
      <c r="F337" s="21" t="s">
        <v>97</v>
      </c>
      <c r="G337" s="21" t="s">
        <v>98</v>
      </c>
      <c r="H337" s="21" t="s">
        <v>91</v>
      </c>
      <c r="I337" s="21" t="s">
        <v>506</v>
      </c>
      <c r="J337" s="21" t="s">
        <v>93</v>
      </c>
      <c r="K337" s="30" t="s">
        <v>616</v>
      </c>
      <c r="L337" s="30" t="s">
        <v>616</v>
      </c>
      <c r="M337" s="30" t="s">
        <v>616</v>
      </c>
      <c r="N337" s="30" t="s">
        <v>616</v>
      </c>
      <c r="O337" s="30" t="s">
        <v>616</v>
      </c>
      <c r="P337" s="30" t="s">
        <v>616</v>
      </c>
      <c r="Q337" s="30"/>
      <c r="R337" s="30"/>
      <c r="S337" s="30"/>
      <c r="T337" s="30"/>
      <c r="U337" s="30"/>
      <c r="V337" s="30"/>
      <c r="W337" s="30" t="s">
        <v>616</v>
      </c>
      <c r="X337" s="30" t="s">
        <v>616</v>
      </c>
      <c r="Y337" s="30" t="s">
        <v>616</v>
      </c>
      <c r="Z337" s="30" t="s">
        <v>616</v>
      </c>
      <c r="AA337" s="30" t="s">
        <v>616</v>
      </c>
      <c r="AB337" s="30" t="s">
        <v>616</v>
      </c>
      <c r="AC337" s="30"/>
      <c r="AD337" s="30"/>
      <c r="AE337" s="30"/>
      <c r="AF337" s="30"/>
      <c r="AG337" s="30"/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21"/>
      <c r="AT337" s="21"/>
      <c r="AU337" s="30"/>
      <c r="AV337" s="30"/>
      <c r="AW337" s="30"/>
      <c r="AX337" s="30"/>
      <c r="AY337" s="30"/>
      <c r="AZ337" s="30"/>
      <c r="BA337" s="30"/>
      <c r="BB337" s="30"/>
      <c r="BC337" s="30"/>
      <c r="BD337" s="30"/>
      <c r="BE337" s="30"/>
      <c r="BF337" s="30"/>
      <c r="BG337" s="30"/>
      <c r="BH337" s="30"/>
      <c r="BI337" s="30"/>
      <c r="BJ337" s="30"/>
      <c r="BK337" s="30"/>
      <c r="BL337" s="30"/>
      <c r="BM337" s="30"/>
      <c r="BN337" s="30"/>
      <c r="BO337" s="30"/>
      <c r="BP337" s="22"/>
    </row>
    <row r="338" spans="1:68" s="12" customFormat="1" ht="14.4" x14ac:dyDescent="0.3">
      <c r="A338" s="39">
        <v>44976</v>
      </c>
      <c r="B338" s="21" t="s">
        <v>276</v>
      </c>
      <c r="C338" s="21" t="s">
        <v>261</v>
      </c>
      <c r="D338" s="21" t="s">
        <v>262</v>
      </c>
      <c r="E338" s="21" t="s">
        <v>88</v>
      </c>
      <c r="F338" s="21" t="s">
        <v>97</v>
      </c>
      <c r="G338" s="21" t="s">
        <v>113</v>
      </c>
      <c r="H338" s="21" t="s">
        <v>91</v>
      </c>
      <c r="I338" s="21" t="s">
        <v>507</v>
      </c>
      <c r="J338" s="21" t="s">
        <v>93</v>
      </c>
      <c r="K338" s="30" t="s">
        <v>616</v>
      </c>
      <c r="L338" s="30" t="s">
        <v>616</v>
      </c>
      <c r="M338" s="30" t="s">
        <v>616</v>
      </c>
      <c r="N338" s="30" t="s">
        <v>616</v>
      </c>
      <c r="O338" s="30" t="s">
        <v>616</v>
      </c>
      <c r="P338" s="30" t="s">
        <v>616</v>
      </c>
      <c r="Q338" s="30" t="s">
        <v>616</v>
      </c>
      <c r="R338" s="30" t="s">
        <v>616</v>
      </c>
      <c r="S338" s="30"/>
      <c r="T338" s="30"/>
      <c r="U338" s="30"/>
      <c r="V338" s="30"/>
      <c r="W338" s="30" t="s">
        <v>616</v>
      </c>
      <c r="X338" s="30" t="s">
        <v>616</v>
      </c>
      <c r="Y338" s="30" t="s">
        <v>616</v>
      </c>
      <c r="Z338" s="30" t="s">
        <v>616</v>
      </c>
      <c r="AA338" s="30" t="s">
        <v>616</v>
      </c>
      <c r="AB338" s="30" t="s">
        <v>616</v>
      </c>
      <c r="AC338" s="30" t="s">
        <v>616</v>
      </c>
      <c r="AD338" s="30" t="s">
        <v>616</v>
      </c>
      <c r="AE338" s="30"/>
      <c r="AF338" s="30"/>
      <c r="AG338" s="30"/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21"/>
      <c r="AT338" s="21"/>
      <c r="AU338" s="30"/>
      <c r="AV338" s="30"/>
      <c r="AW338" s="30"/>
      <c r="AX338" s="30"/>
      <c r="AY338" s="30"/>
      <c r="AZ338" s="30"/>
      <c r="BA338" s="30"/>
      <c r="BB338" s="30"/>
      <c r="BC338" s="30"/>
      <c r="BD338" s="30"/>
      <c r="BE338" s="30"/>
      <c r="BF338" s="30"/>
      <c r="BG338"/>
      <c r="BH338"/>
      <c r="BI338"/>
      <c r="BJ338"/>
      <c r="BK338"/>
      <c r="BL338"/>
      <c r="BM338"/>
      <c r="BN338"/>
      <c r="BO338"/>
      <c r="BP338"/>
    </row>
    <row r="339" spans="1:68" s="12" customFormat="1" ht="14.4" x14ac:dyDescent="0.3">
      <c r="A339" s="39">
        <v>44976</v>
      </c>
      <c r="B339" s="21" t="s">
        <v>234</v>
      </c>
      <c r="C339" s="21" t="s">
        <v>235</v>
      </c>
      <c r="D339" s="21" t="s">
        <v>236</v>
      </c>
      <c r="E339" s="21" t="s">
        <v>88</v>
      </c>
      <c r="F339" s="21" t="s">
        <v>97</v>
      </c>
      <c r="G339" s="21" t="s">
        <v>98</v>
      </c>
      <c r="H339" s="21" t="s">
        <v>91</v>
      </c>
      <c r="I339" s="21" t="s">
        <v>508</v>
      </c>
      <c r="J339" s="21" t="s">
        <v>93</v>
      </c>
      <c r="K339" s="30" t="s">
        <v>616</v>
      </c>
      <c r="L339" s="30" t="s">
        <v>616</v>
      </c>
      <c r="M339" s="30" t="s">
        <v>616</v>
      </c>
      <c r="N339" s="30" t="s">
        <v>616</v>
      </c>
      <c r="O339" s="30" t="s">
        <v>616</v>
      </c>
      <c r="P339" s="30" t="s">
        <v>616</v>
      </c>
      <c r="Q339" s="30" t="s">
        <v>616</v>
      </c>
      <c r="R339" s="30" t="s">
        <v>616</v>
      </c>
      <c r="S339" s="30" t="s">
        <v>616</v>
      </c>
      <c r="T339" s="30"/>
      <c r="U339" s="30"/>
      <c r="V339" s="30"/>
      <c r="W339" s="30" t="s">
        <v>616</v>
      </c>
      <c r="X339" s="30" t="s">
        <v>616</v>
      </c>
      <c r="Y339" s="30" t="s">
        <v>616</v>
      </c>
      <c r="Z339" s="30" t="s">
        <v>616</v>
      </c>
      <c r="AA339" s="30" t="s">
        <v>616</v>
      </c>
      <c r="AB339" s="30" t="s">
        <v>616</v>
      </c>
      <c r="AC339" s="30" t="s">
        <v>616</v>
      </c>
      <c r="AD339" s="30" t="s">
        <v>616</v>
      </c>
      <c r="AE339" s="30"/>
      <c r="AF339" s="30"/>
      <c r="AG339" s="30"/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21"/>
      <c r="AT339" s="21"/>
      <c r="AU339" s="30"/>
      <c r="AV339" s="30"/>
      <c r="AW339" s="30"/>
      <c r="AX339" s="30"/>
      <c r="AY339" s="30"/>
      <c r="AZ339" s="30"/>
      <c r="BA339" s="30"/>
      <c r="BB339" s="30"/>
      <c r="BC339" s="30"/>
      <c r="BD339" s="30"/>
      <c r="BE339" s="30"/>
      <c r="BF339" s="30"/>
      <c r="BG339"/>
      <c r="BH339"/>
      <c r="BI339"/>
      <c r="BJ339"/>
      <c r="BK339"/>
      <c r="BL339"/>
      <c r="BM339"/>
      <c r="BN339"/>
      <c r="BO339"/>
      <c r="BP339"/>
    </row>
    <row r="340" spans="1:68" s="12" customFormat="1" ht="15" customHeight="1" x14ac:dyDescent="0.25">
      <c r="A340" s="39">
        <v>44982</v>
      </c>
      <c r="B340" s="21" t="s">
        <v>86</v>
      </c>
      <c r="C340" s="21" t="s">
        <v>86</v>
      </c>
      <c r="D340" s="21" t="s">
        <v>87</v>
      </c>
      <c r="E340" s="21" t="s">
        <v>88</v>
      </c>
      <c r="F340" s="21" t="s">
        <v>97</v>
      </c>
      <c r="G340" s="21" t="s">
        <v>98</v>
      </c>
      <c r="H340" s="21" t="s">
        <v>91</v>
      </c>
      <c r="I340" s="21" t="s">
        <v>509</v>
      </c>
      <c r="J340" s="21" t="s">
        <v>93</v>
      </c>
      <c r="K340" s="30"/>
      <c r="L340" s="30" t="s">
        <v>616</v>
      </c>
      <c r="M340" s="30" t="s">
        <v>616</v>
      </c>
      <c r="N340" s="30" t="s">
        <v>616</v>
      </c>
      <c r="O340" s="30" t="s">
        <v>616</v>
      </c>
      <c r="P340" s="30" t="s">
        <v>616</v>
      </c>
      <c r="Q340" s="30"/>
      <c r="R340" s="30"/>
      <c r="S340" s="30"/>
      <c r="T340" s="30"/>
      <c r="U340" s="30"/>
      <c r="V340" s="30"/>
      <c r="W340" s="30"/>
      <c r="X340" s="30" t="s">
        <v>616</v>
      </c>
      <c r="Y340" s="30" t="s">
        <v>616</v>
      </c>
      <c r="Z340" s="30" t="s">
        <v>616</v>
      </c>
      <c r="AA340" s="30" t="s">
        <v>616</v>
      </c>
      <c r="AB340" s="30" t="s">
        <v>616</v>
      </c>
      <c r="AC340" s="30"/>
      <c r="AD340" s="30"/>
      <c r="AE340" s="30"/>
      <c r="AF340" s="30"/>
      <c r="AG340" s="30"/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21"/>
      <c r="AT340" s="21"/>
      <c r="AU340" s="30"/>
      <c r="AV340" s="30"/>
      <c r="AW340" s="30"/>
      <c r="AX340" s="30"/>
      <c r="AY340" s="30"/>
      <c r="AZ340" s="30"/>
      <c r="BA340" s="30"/>
      <c r="BB340" s="30"/>
      <c r="BC340" s="30"/>
      <c r="BD340" s="30"/>
      <c r="BE340" s="30"/>
      <c r="BF340" s="30"/>
      <c r="BG340" s="30"/>
      <c r="BH340" s="30"/>
      <c r="BI340" s="30"/>
      <c r="BJ340" s="30"/>
      <c r="BK340" s="30"/>
      <c r="BL340" s="30"/>
      <c r="BM340" s="30"/>
      <c r="BN340" s="30"/>
      <c r="BO340" s="30"/>
      <c r="BP340" s="13"/>
    </row>
    <row r="341" spans="1:68" s="12" customFormat="1" ht="15" customHeight="1" x14ac:dyDescent="0.25">
      <c r="A341" s="39">
        <v>44982</v>
      </c>
      <c r="B341" s="21" t="s">
        <v>215</v>
      </c>
      <c r="C341" s="21" t="s">
        <v>216</v>
      </c>
      <c r="D341" s="21" t="s">
        <v>217</v>
      </c>
      <c r="E341" s="21" t="s">
        <v>88</v>
      </c>
      <c r="F341" s="21" t="s">
        <v>97</v>
      </c>
      <c r="G341" s="21" t="s">
        <v>98</v>
      </c>
      <c r="H341" s="21" t="s">
        <v>91</v>
      </c>
      <c r="I341" s="21" t="s">
        <v>510</v>
      </c>
      <c r="J341" s="21" t="s">
        <v>93</v>
      </c>
      <c r="K341" s="30"/>
      <c r="L341" s="30" t="s">
        <v>616</v>
      </c>
      <c r="M341" s="30" t="s">
        <v>616</v>
      </c>
      <c r="N341" s="30" t="s">
        <v>616</v>
      </c>
      <c r="O341" s="30"/>
      <c r="P341" s="30"/>
      <c r="Q341" s="30"/>
      <c r="R341" s="30" t="s">
        <v>616</v>
      </c>
      <c r="S341" s="30" t="s">
        <v>616</v>
      </c>
      <c r="T341" s="30"/>
      <c r="U341" s="30"/>
      <c r="V341" s="30"/>
      <c r="W341" s="30"/>
      <c r="X341" s="30" t="s">
        <v>616</v>
      </c>
      <c r="Y341" s="30" t="s">
        <v>616</v>
      </c>
      <c r="Z341" s="30"/>
      <c r="AA341" s="30"/>
      <c r="AB341" s="30"/>
      <c r="AC341" s="30" t="s">
        <v>616</v>
      </c>
      <c r="AD341" s="30" t="s">
        <v>616</v>
      </c>
      <c r="AE341" s="30"/>
      <c r="AF341" s="30"/>
      <c r="AG341" s="30"/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21"/>
      <c r="AT341" s="21"/>
      <c r="AU341" s="30"/>
      <c r="AV341" s="30"/>
      <c r="AW341" s="30"/>
      <c r="AX341" s="30"/>
      <c r="AY341" s="30"/>
      <c r="AZ341" s="30"/>
      <c r="BA341" s="30"/>
      <c r="BB341" s="30"/>
      <c r="BC341" s="30"/>
      <c r="BD341" s="30"/>
      <c r="BE341" s="30"/>
      <c r="BF341" s="30"/>
      <c r="BG341" s="30"/>
      <c r="BH341" s="30"/>
      <c r="BI341" s="30"/>
      <c r="BJ341" s="30"/>
      <c r="BK341" s="30"/>
      <c r="BL341" s="30"/>
      <c r="BM341" s="30"/>
      <c r="BN341" s="30"/>
      <c r="BO341" s="30"/>
      <c r="BP341" s="13"/>
    </row>
    <row r="342" spans="1:68" s="12" customFormat="1" ht="14.4" hidden="1" x14ac:dyDescent="0.25">
      <c r="A342" s="39">
        <v>44982</v>
      </c>
      <c r="B342" s="21" t="s">
        <v>572</v>
      </c>
      <c r="C342" s="21" t="s">
        <v>573</v>
      </c>
      <c r="D342" s="21" t="s">
        <v>574</v>
      </c>
      <c r="E342" s="21" t="s">
        <v>570</v>
      </c>
      <c r="F342" s="21" t="s">
        <v>89</v>
      </c>
      <c r="G342" s="21" t="s">
        <v>98</v>
      </c>
      <c r="H342" s="21" t="s">
        <v>91</v>
      </c>
      <c r="I342" s="21" t="s">
        <v>609</v>
      </c>
      <c r="J342" s="21" t="s">
        <v>93</v>
      </c>
      <c r="K342" s="30"/>
      <c r="L342" s="30" t="s">
        <v>616</v>
      </c>
      <c r="M342" s="30" t="s">
        <v>616</v>
      </c>
      <c r="N342" s="30" t="s">
        <v>616</v>
      </c>
      <c r="O342" s="30" t="s">
        <v>616</v>
      </c>
      <c r="P342" s="30" t="s">
        <v>616</v>
      </c>
      <c r="Q342" s="30" t="s">
        <v>616</v>
      </c>
      <c r="R342" s="30" t="s">
        <v>616</v>
      </c>
      <c r="S342" s="30" t="s">
        <v>616</v>
      </c>
      <c r="T342" s="30"/>
      <c r="U342" s="30"/>
      <c r="V342" s="30"/>
      <c r="W342" s="30"/>
      <c r="X342" s="30" t="s">
        <v>616</v>
      </c>
      <c r="Y342" s="30" t="s">
        <v>616</v>
      </c>
      <c r="Z342" s="30" t="s">
        <v>616</v>
      </c>
      <c r="AA342" s="30" t="s">
        <v>616</v>
      </c>
      <c r="AB342" s="30" t="s">
        <v>616</v>
      </c>
      <c r="AC342" s="30" t="s">
        <v>616</v>
      </c>
      <c r="AD342" s="30" t="s">
        <v>616</v>
      </c>
      <c r="AE342" s="30"/>
      <c r="AF342" s="30"/>
      <c r="AG342" s="30"/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21"/>
      <c r="AT342" s="21"/>
      <c r="AU342" s="30"/>
      <c r="AV342" s="30"/>
      <c r="AW342" s="30"/>
      <c r="AX342" s="30"/>
      <c r="AY342" s="30"/>
      <c r="AZ342" s="30"/>
      <c r="BA342" s="30"/>
      <c r="BB342" s="30"/>
      <c r="BC342" s="30"/>
      <c r="BD342" s="30"/>
      <c r="BE342" s="30"/>
      <c r="BF342" s="30"/>
      <c r="BG342" s="30"/>
      <c r="BH342" s="30"/>
      <c r="BI342" s="30"/>
      <c r="BJ342" s="30"/>
      <c r="BK342" s="30"/>
      <c r="BL342" s="30"/>
      <c r="BM342" s="30"/>
      <c r="BN342" s="30"/>
      <c r="BO342" s="30"/>
      <c r="BP342" s="13"/>
    </row>
    <row r="343" spans="1:68" s="12" customFormat="1" ht="15" customHeight="1" x14ac:dyDescent="0.3">
      <c r="A343" s="39">
        <v>44983</v>
      </c>
      <c r="B343" s="21" t="s">
        <v>86</v>
      </c>
      <c r="C343" s="21" t="s">
        <v>86</v>
      </c>
      <c r="D343" s="21" t="s">
        <v>87</v>
      </c>
      <c r="E343" s="21" t="s">
        <v>88</v>
      </c>
      <c r="F343" s="21" t="s">
        <v>97</v>
      </c>
      <c r="G343" s="21" t="s">
        <v>98</v>
      </c>
      <c r="H343" s="21" t="s">
        <v>91</v>
      </c>
      <c r="I343" s="21" t="s">
        <v>509</v>
      </c>
      <c r="J343" s="21" t="s">
        <v>93</v>
      </c>
      <c r="K343" s="30"/>
      <c r="L343" s="30" t="s">
        <v>616</v>
      </c>
      <c r="M343" s="30" t="s">
        <v>616</v>
      </c>
      <c r="N343" s="30" t="s">
        <v>616</v>
      </c>
      <c r="O343" s="30" t="s">
        <v>616</v>
      </c>
      <c r="P343" s="30" t="s">
        <v>616</v>
      </c>
      <c r="Q343" s="30"/>
      <c r="R343" s="30"/>
      <c r="S343" s="30"/>
      <c r="T343" s="30"/>
      <c r="U343" s="30"/>
      <c r="V343" s="30"/>
      <c r="W343" s="30"/>
      <c r="X343" s="30" t="s">
        <v>616</v>
      </c>
      <c r="Y343" s="30" t="s">
        <v>616</v>
      </c>
      <c r="Z343" s="30" t="s">
        <v>616</v>
      </c>
      <c r="AA343" s="30" t="s">
        <v>616</v>
      </c>
      <c r="AB343" s="30" t="s">
        <v>616</v>
      </c>
      <c r="AC343" s="30"/>
      <c r="AD343" s="30"/>
      <c r="AE343" s="30"/>
      <c r="AF343" s="30"/>
      <c r="AG343" s="30"/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21"/>
      <c r="AT343" s="21"/>
      <c r="AU343" s="30"/>
      <c r="AV343" s="30"/>
      <c r="AW343" s="30"/>
      <c r="AX343" s="30"/>
      <c r="AY343" s="30"/>
      <c r="AZ343" s="30"/>
      <c r="BA343" s="30"/>
      <c r="BB343" s="30"/>
      <c r="BC343" s="30"/>
      <c r="BD343" s="30"/>
      <c r="BE343" s="30"/>
      <c r="BF343" s="30"/>
      <c r="BG343"/>
      <c r="BH343"/>
      <c r="BI343"/>
      <c r="BJ343"/>
      <c r="BK343"/>
      <c r="BL343"/>
      <c r="BM343"/>
      <c r="BN343"/>
      <c r="BO343"/>
      <c r="BP343"/>
    </row>
    <row r="344" spans="1:68" s="12" customFormat="1" ht="14.4" x14ac:dyDescent="0.3">
      <c r="A344" s="39">
        <v>44983</v>
      </c>
      <c r="B344" s="21" t="s">
        <v>215</v>
      </c>
      <c r="C344" s="21" t="s">
        <v>216</v>
      </c>
      <c r="D344" s="21" t="s">
        <v>217</v>
      </c>
      <c r="E344" s="21" t="s">
        <v>88</v>
      </c>
      <c r="F344" s="21" t="s">
        <v>97</v>
      </c>
      <c r="G344" s="21" t="s">
        <v>98</v>
      </c>
      <c r="H344" s="21" t="s">
        <v>91</v>
      </c>
      <c r="I344" s="21" t="s">
        <v>510</v>
      </c>
      <c r="J344" s="21" t="s">
        <v>93</v>
      </c>
      <c r="K344" s="30"/>
      <c r="L344" s="30" t="s">
        <v>616</v>
      </c>
      <c r="M344" s="30" t="s">
        <v>616</v>
      </c>
      <c r="N344" s="30" t="s">
        <v>616</v>
      </c>
      <c r="O344" s="30" t="s">
        <v>616</v>
      </c>
      <c r="P344" s="30" t="s">
        <v>616</v>
      </c>
      <c r="Q344" s="30"/>
      <c r="R344" s="30"/>
      <c r="S344" s="30"/>
      <c r="T344" s="30"/>
      <c r="U344" s="30"/>
      <c r="V344" s="30"/>
      <c r="W344" s="30"/>
      <c r="X344" s="30"/>
      <c r="Y344" s="30"/>
      <c r="Z344" s="30" t="s">
        <v>616</v>
      </c>
      <c r="AA344" s="30" t="s">
        <v>616</v>
      </c>
      <c r="AB344" s="30" t="s">
        <v>616</v>
      </c>
      <c r="AC344" s="30"/>
      <c r="AD344" s="30"/>
      <c r="AE344" s="30"/>
      <c r="AF344" s="30"/>
      <c r="AG344" s="30"/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21"/>
      <c r="AT344" s="21"/>
      <c r="AU344" s="30"/>
      <c r="AV344" s="30"/>
      <c r="AW344" s="30"/>
      <c r="AX344" s="30"/>
      <c r="AY344" s="30"/>
      <c r="AZ344" s="30"/>
      <c r="BA344" s="30"/>
      <c r="BB344" s="30"/>
      <c r="BC344" s="30"/>
      <c r="BD344" s="30"/>
      <c r="BE344" s="30"/>
      <c r="BF344" s="30"/>
      <c r="BG344"/>
      <c r="BH344"/>
      <c r="BI344"/>
      <c r="BJ344"/>
      <c r="BK344"/>
      <c r="BL344"/>
      <c r="BM344"/>
      <c r="BN344"/>
      <c r="BO344"/>
      <c r="BP344"/>
    </row>
    <row r="345" spans="1:68" s="12" customFormat="1" ht="15" customHeight="1" x14ac:dyDescent="0.25">
      <c r="A345" s="39">
        <v>44983</v>
      </c>
      <c r="B345" s="21" t="s">
        <v>151</v>
      </c>
      <c r="C345" s="21" t="s">
        <v>152</v>
      </c>
      <c r="D345" s="21" t="s">
        <v>153</v>
      </c>
      <c r="E345" s="21" t="s">
        <v>88</v>
      </c>
      <c r="F345" s="21" t="s">
        <v>97</v>
      </c>
      <c r="G345" s="21" t="s">
        <v>98</v>
      </c>
      <c r="H345" s="21" t="s">
        <v>91</v>
      </c>
      <c r="I345" s="21" t="s">
        <v>511</v>
      </c>
      <c r="J345" s="21" t="s">
        <v>93</v>
      </c>
      <c r="K345" s="30"/>
      <c r="L345" s="30" t="s">
        <v>616</v>
      </c>
      <c r="M345" s="30" t="s">
        <v>616</v>
      </c>
      <c r="N345" s="30" t="s">
        <v>616</v>
      </c>
      <c r="O345" s="30" t="s">
        <v>616</v>
      </c>
      <c r="P345" s="30" t="s">
        <v>616</v>
      </c>
      <c r="Q345" s="30" t="s">
        <v>616</v>
      </c>
      <c r="R345" s="30" t="s">
        <v>616</v>
      </c>
      <c r="S345" s="30" t="s">
        <v>616</v>
      </c>
      <c r="T345" s="30"/>
      <c r="U345" s="30"/>
      <c r="V345" s="30"/>
      <c r="W345" s="30"/>
      <c r="X345" s="30" t="s">
        <v>616</v>
      </c>
      <c r="Y345" s="30" t="s">
        <v>616</v>
      </c>
      <c r="Z345" s="30" t="s">
        <v>616</v>
      </c>
      <c r="AA345" s="30" t="s">
        <v>616</v>
      </c>
      <c r="AB345" s="30" t="s">
        <v>616</v>
      </c>
      <c r="AC345" s="30" t="s">
        <v>616</v>
      </c>
      <c r="AD345" s="30" t="s">
        <v>616</v>
      </c>
      <c r="AE345" s="30"/>
      <c r="AF345" s="30"/>
      <c r="AG345" s="30"/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21"/>
      <c r="AT345" s="21"/>
      <c r="AU345" s="30"/>
      <c r="AV345" s="30"/>
      <c r="AW345" s="30"/>
      <c r="AX345" s="30"/>
      <c r="AY345" s="30"/>
      <c r="AZ345" s="30"/>
      <c r="BA345" s="30"/>
      <c r="BB345" s="30"/>
      <c r="BC345" s="30"/>
      <c r="BD345" s="30"/>
      <c r="BE345" s="30"/>
      <c r="BF345" s="30"/>
      <c r="BG345" s="30"/>
      <c r="BH345" s="30"/>
      <c r="BI345" s="30"/>
      <c r="BJ345" s="30"/>
      <c r="BK345" s="30"/>
      <c r="BL345" s="30"/>
      <c r="BM345" s="30"/>
      <c r="BN345" s="30"/>
      <c r="BO345" s="30"/>
      <c r="BP345" s="13"/>
    </row>
    <row r="346" spans="1:68" s="12" customFormat="1" ht="14.4" x14ac:dyDescent="0.25">
      <c r="A346" s="39">
        <v>44983</v>
      </c>
      <c r="B346" s="21" t="s">
        <v>289</v>
      </c>
      <c r="C346" s="21" t="s">
        <v>290</v>
      </c>
      <c r="D346" s="21" t="s">
        <v>291</v>
      </c>
      <c r="E346" s="21" t="s">
        <v>88</v>
      </c>
      <c r="F346" s="21" t="s">
        <v>89</v>
      </c>
      <c r="G346" s="21" t="s">
        <v>158</v>
      </c>
      <c r="H346" s="21" t="s">
        <v>91</v>
      </c>
      <c r="I346" s="21" t="s">
        <v>512</v>
      </c>
      <c r="J346" s="21" t="s">
        <v>93</v>
      </c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  <c r="AA346" s="30"/>
      <c r="AB346" s="30"/>
      <c r="AC346" s="30"/>
      <c r="AD346" s="30"/>
      <c r="AE346" s="30"/>
      <c r="AF346" s="30"/>
      <c r="AG346" s="30"/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21"/>
      <c r="AT346" s="21"/>
      <c r="AU346" s="30"/>
      <c r="AV346" s="30"/>
      <c r="AW346" s="30"/>
      <c r="AX346" s="30"/>
      <c r="AY346" s="30"/>
      <c r="AZ346" s="30"/>
      <c r="BA346" s="30"/>
      <c r="BB346" s="30"/>
      <c r="BC346" s="30"/>
      <c r="BD346" s="30"/>
      <c r="BE346" s="30"/>
      <c r="BF346" s="30"/>
      <c r="BG346" s="30"/>
      <c r="BH346" s="30"/>
      <c r="BI346" s="30"/>
      <c r="BJ346" s="30"/>
      <c r="BK346" s="30"/>
      <c r="BL346" s="30"/>
      <c r="BM346" s="30"/>
      <c r="BN346" s="30"/>
      <c r="BO346" s="30"/>
      <c r="BP346" s="13"/>
    </row>
    <row r="347" spans="1:68" s="12" customFormat="1" ht="15" customHeight="1" x14ac:dyDescent="0.3">
      <c r="A347" s="39">
        <v>44983</v>
      </c>
      <c r="B347" s="21" t="s">
        <v>172</v>
      </c>
      <c r="C347" s="21" t="s">
        <v>173</v>
      </c>
      <c r="D347" s="21" t="s">
        <v>174</v>
      </c>
      <c r="E347" s="21" t="s">
        <v>88</v>
      </c>
      <c r="F347" s="21" t="s">
        <v>97</v>
      </c>
      <c r="G347" s="21" t="s">
        <v>98</v>
      </c>
      <c r="H347" s="21" t="s">
        <v>91</v>
      </c>
      <c r="I347" s="21" t="s">
        <v>513</v>
      </c>
      <c r="J347" s="21" t="s">
        <v>93</v>
      </c>
      <c r="K347" s="30" t="s">
        <v>616</v>
      </c>
      <c r="L347" s="30" t="s">
        <v>616</v>
      </c>
      <c r="M347" s="30" t="s">
        <v>616</v>
      </c>
      <c r="N347" s="30" t="s">
        <v>616</v>
      </c>
      <c r="O347" s="30" t="s">
        <v>616</v>
      </c>
      <c r="P347" s="30" t="s">
        <v>616</v>
      </c>
      <c r="Q347" s="30" t="s">
        <v>616</v>
      </c>
      <c r="R347" s="30" t="s">
        <v>616</v>
      </c>
      <c r="S347" s="30" t="s">
        <v>616</v>
      </c>
      <c r="T347" s="30"/>
      <c r="U347" s="30"/>
      <c r="V347" s="30"/>
      <c r="W347" s="30" t="s">
        <v>616</v>
      </c>
      <c r="X347" s="30" t="s">
        <v>616</v>
      </c>
      <c r="Y347" s="30" t="s">
        <v>616</v>
      </c>
      <c r="Z347" s="30" t="s">
        <v>616</v>
      </c>
      <c r="AA347" s="30" t="s">
        <v>616</v>
      </c>
      <c r="AB347" s="30" t="s">
        <v>616</v>
      </c>
      <c r="AC347" s="30" t="s">
        <v>616</v>
      </c>
      <c r="AD347" s="30" t="s">
        <v>616</v>
      </c>
      <c r="AE347" s="30"/>
      <c r="AF347" s="30"/>
      <c r="AG347" s="30"/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21"/>
      <c r="AT347" s="21"/>
      <c r="AU347" s="30"/>
      <c r="AV347" s="30"/>
      <c r="AW347" s="30"/>
      <c r="AX347" s="30"/>
      <c r="AY347" s="30"/>
      <c r="AZ347" s="30"/>
      <c r="BA347" s="30"/>
      <c r="BB347" s="30"/>
      <c r="BC347" s="30"/>
      <c r="BD347" s="30"/>
      <c r="BE347" s="30"/>
      <c r="BF347" s="30"/>
      <c r="BG347"/>
      <c r="BH347"/>
      <c r="BI347"/>
      <c r="BJ347"/>
      <c r="BK347"/>
      <c r="BL347"/>
      <c r="BM347"/>
      <c r="BN347"/>
      <c r="BO347"/>
      <c r="BP347"/>
    </row>
    <row r="348" spans="1:68" s="12" customFormat="1" ht="14.4" x14ac:dyDescent="0.3">
      <c r="A348" s="39">
        <v>44983</v>
      </c>
      <c r="B348" s="21" t="s">
        <v>271</v>
      </c>
      <c r="C348" s="21" t="s">
        <v>272</v>
      </c>
      <c r="D348" s="21" t="s">
        <v>273</v>
      </c>
      <c r="E348" s="21" t="s">
        <v>88</v>
      </c>
      <c r="F348" s="21" t="s">
        <v>274</v>
      </c>
      <c r="G348" s="21" t="s">
        <v>98</v>
      </c>
      <c r="H348" s="21" t="s">
        <v>91</v>
      </c>
      <c r="I348" s="21" t="s">
        <v>514</v>
      </c>
      <c r="J348" s="21" t="s">
        <v>93</v>
      </c>
      <c r="K348" s="30" t="s">
        <v>616</v>
      </c>
      <c r="L348" s="30" t="s">
        <v>616</v>
      </c>
      <c r="M348" s="30" t="s">
        <v>616</v>
      </c>
      <c r="N348" s="30" t="s">
        <v>616</v>
      </c>
      <c r="O348" s="30" t="s">
        <v>616</v>
      </c>
      <c r="P348" s="30" t="s">
        <v>616</v>
      </c>
      <c r="Q348" s="30"/>
      <c r="R348" s="30"/>
      <c r="S348" s="30"/>
      <c r="T348" s="30"/>
      <c r="U348" s="30"/>
      <c r="V348" s="30"/>
      <c r="W348" s="30" t="s">
        <v>616</v>
      </c>
      <c r="X348" s="30" t="s">
        <v>616</v>
      </c>
      <c r="Y348" s="30" t="s">
        <v>616</v>
      </c>
      <c r="Z348" s="30" t="s">
        <v>616</v>
      </c>
      <c r="AA348" s="30" t="s">
        <v>616</v>
      </c>
      <c r="AB348" s="30" t="s">
        <v>616</v>
      </c>
      <c r="AC348" s="30"/>
      <c r="AD348" s="30"/>
      <c r="AE348" s="30"/>
      <c r="AF348" s="30"/>
      <c r="AG348" s="30"/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21"/>
      <c r="AT348" s="21"/>
      <c r="AU348" s="30"/>
      <c r="AV348" s="30"/>
      <c r="AW348" s="30"/>
      <c r="AX348" s="30"/>
      <c r="AY348" s="30"/>
      <c r="AZ348" s="30"/>
      <c r="BA348" s="30"/>
      <c r="BB348" s="30"/>
      <c r="BC348" s="30"/>
      <c r="BD348" s="30"/>
      <c r="BE348" s="30"/>
      <c r="BF348" s="30"/>
      <c r="BG348"/>
      <c r="BH348"/>
      <c r="BI348"/>
      <c r="BJ348"/>
      <c r="BK348"/>
      <c r="BL348"/>
      <c r="BM348"/>
      <c r="BN348"/>
      <c r="BO348"/>
      <c r="BP348"/>
    </row>
    <row r="349" spans="1:68" s="12" customFormat="1" ht="15" customHeight="1" x14ac:dyDescent="0.25">
      <c r="A349" s="39">
        <v>44983</v>
      </c>
      <c r="B349" s="21" t="s">
        <v>189</v>
      </c>
      <c r="C349" s="21" t="s">
        <v>190</v>
      </c>
      <c r="D349" s="21" t="s">
        <v>191</v>
      </c>
      <c r="E349" s="21" t="s">
        <v>103</v>
      </c>
      <c r="F349" s="21" t="s">
        <v>97</v>
      </c>
      <c r="G349" s="21" t="s">
        <v>98</v>
      </c>
      <c r="H349" s="21" t="s">
        <v>91</v>
      </c>
      <c r="I349" s="21" t="s">
        <v>515</v>
      </c>
      <c r="J349" s="21" t="s">
        <v>204</v>
      </c>
      <c r="K349" s="30"/>
      <c r="L349" s="30" t="s">
        <v>616</v>
      </c>
      <c r="M349" s="30" t="s">
        <v>616</v>
      </c>
      <c r="N349" s="30" t="s">
        <v>616</v>
      </c>
      <c r="O349" s="30" t="s">
        <v>616</v>
      </c>
      <c r="P349" s="30" t="s">
        <v>616</v>
      </c>
      <c r="Q349" s="30" t="s">
        <v>616</v>
      </c>
      <c r="R349" s="30" t="s">
        <v>616</v>
      </c>
      <c r="S349" s="30" t="s">
        <v>616</v>
      </c>
      <c r="T349" s="30"/>
      <c r="U349" s="30"/>
      <c r="V349" s="30"/>
      <c r="W349" s="30"/>
      <c r="X349" s="30" t="s">
        <v>616</v>
      </c>
      <c r="Y349" s="30" t="s">
        <v>616</v>
      </c>
      <c r="Z349" s="30" t="s">
        <v>616</v>
      </c>
      <c r="AA349" s="30" t="s">
        <v>616</v>
      </c>
      <c r="AB349" s="30" t="s">
        <v>616</v>
      </c>
      <c r="AC349" s="30" t="s">
        <v>616</v>
      </c>
      <c r="AD349" s="30" t="s">
        <v>616</v>
      </c>
      <c r="AE349" s="30"/>
      <c r="AF349" s="30"/>
      <c r="AG349" s="30"/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21"/>
      <c r="AT349" s="21"/>
      <c r="AU349" s="30"/>
      <c r="AV349" s="30"/>
      <c r="AW349" s="30"/>
      <c r="AX349" s="30"/>
      <c r="AY349" s="30"/>
      <c r="AZ349" s="30"/>
      <c r="BA349" s="30"/>
      <c r="BB349" s="30"/>
      <c r="BC349" s="30"/>
      <c r="BD349" s="30"/>
      <c r="BE349" s="30"/>
      <c r="BF349" s="30"/>
      <c r="BG349" s="30"/>
      <c r="BH349" s="30"/>
      <c r="BI349" s="30"/>
      <c r="BJ349" s="30"/>
      <c r="BK349" s="30"/>
      <c r="BL349" s="30"/>
      <c r="BM349" s="30"/>
      <c r="BN349" s="30"/>
      <c r="BO349" s="30"/>
      <c r="BP349" s="13"/>
    </row>
    <row r="350" spans="1:68" s="12" customFormat="1" ht="14.4" x14ac:dyDescent="0.25">
      <c r="A350" s="39">
        <v>44983</v>
      </c>
      <c r="B350" s="21" t="s">
        <v>209</v>
      </c>
      <c r="C350" s="21" t="s">
        <v>124</v>
      </c>
      <c r="D350" s="21" t="s">
        <v>102</v>
      </c>
      <c r="E350" s="21" t="s">
        <v>103</v>
      </c>
      <c r="F350" s="21" t="s">
        <v>97</v>
      </c>
      <c r="G350" s="21" t="s">
        <v>98</v>
      </c>
      <c r="H350" s="21" t="s">
        <v>91</v>
      </c>
      <c r="I350" s="21" t="s">
        <v>516</v>
      </c>
      <c r="J350" s="21" t="s">
        <v>93</v>
      </c>
      <c r="K350" s="30"/>
      <c r="L350" s="30" t="s">
        <v>616</v>
      </c>
      <c r="M350" s="30" t="s">
        <v>616</v>
      </c>
      <c r="N350" s="30" t="s">
        <v>616</v>
      </c>
      <c r="O350" s="30" t="s">
        <v>616</v>
      </c>
      <c r="P350" s="30" t="s">
        <v>616</v>
      </c>
      <c r="Q350" s="30"/>
      <c r="R350" s="30"/>
      <c r="S350" s="30"/>
      <c r="T350" s="30"/>
      <c r="U350" s="30"/>
      <c r="V350" s="30"/>
      <c r="W350" s="30"/>
      <c r="X350" s="30" t="s">
        <v>616</v>
      </c>
      <c r="Y350" s="30" t="s">
        <v>616</v>
      </c>
      <c r="Z350" s="30" t="s">
        <v>616</v>
      </c>
      <c r="AA350" s="30" t="s">
        <v>616</v>
      </c>
      <c r="AB350" s="30" t="s">
        <v>616</v>
      </c>
      <c r="AC350" s="30"/>
      <c r="AD350" s="30"/>
      <c r="AE350" s="30"/>
      <c r="AF350" s="30"/>
      <c r="AG350" s="30"/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21"/>
      <c r="AT350" s="21"/>
      <c r="AU350" s="30"/>
      <c r="AV350" s="30"/>
      <c r="AW350" s="30"/>
      <c r="AX350" s="30"/>
      <c r="AY350" s="30"/>
      <c r="AZ350" s="30"/>
      <c r="BA350" s="30"/>
      <c r="BB350" s="30"/>
      <c r="BC350" s="30"/>
      <c r="BD350" s="30"/>
      <c r="BE350" s="30"/>
      <c r="BF350" s="30"/>
      <c r="BG350" s="30"/>
      <c r="BH350" s="30"/>
      <c r="BI350" s="30"/>
      <c r="BJ350" s="30"/>
      <c r="BK350" s="30"/>
      <c r="BL350" s="30"/>
      <c r="BM350" s="30"/>
      <c r="BN350" s="30"/>
      <c r="BO350" s="30"/>
      <c r="BP350" s="13"/>
    </row>
    <row r="351" spans="1:68" s="12" customFormat="1" ht="14.4" hidden="1" x14ac:dyDescent="0.25">
      <c r="A351" s="39">
        <v>44983</v>
      </c>
      <c r="B351" s="21" t="s">
        <v>572</v>
      </c>
      <c r="C351" s="21" t="s">
        <v>573</v>
      </c>
      <c r="D351" s="21" t="s">
        <v>574</v>
      </c>
      <c r="E351" s="21" t="s">
        <v>570</v>
      </c>
      <c r="F351" s="21" t="s">
        <v>89</v>
      </c>
      <c r="G351" s="21" t="s">
        <v>98</v>
      </c>
      <c r="H351" s="21" t="s">
        <v>91</v>
      </c>
      <c r="I351" s="21" t="s">
        <v>609</v>
      </c>
      <c r="J351" s="21" t="s">
        <v>93</v>
      </c>
      <c r="K351" s="30" t="s">
        <v>616</v>
      </c>
      <c r="L351" s="30" t="s">
        <v>616</v>
      </c>
      <c r="M351" s="30" t="s">
        <v>616</v>
      </c>
      <c r="N351" s="30" t="s">
        <v>616</v>
      </c>
      <c r="O351" s="30" t="s">
        <v>616</v>
      </c>
      <c r="P351" s="30" t="s">
        <v>616</v>
      </c>
      <c r="Q351" s="30"/>
      <c r="R351" s="30"/>
      <c r="S351" s="30"/>
      <c r="T351" s="30"/>
      <c r="U351" s="30"/>
      <c r="V351" s="30"/>
      <c r="W351" s="30" t="s">
        <v>616</v>
      </c>
      <c r="X351" s="30" t="s">
        <v>616</v>
      </c>
      <c r="Y351" s="30" t="s">
        <v>616</v>
      </c>
      <c r="Z351" s="30" t="s">
        <v>616</v>
      </c>
      <c r="AA351" s="30" t="s">
        <v>616</v>
      </c>
      <c r="AB351" s="30" t="s">
        <v>616</v>
      </c>
      <c r="AC351" s="30"/>
      <c r="AD351" s="30"/>
      <c r="AE351" s="30"/>
      <c r="AF351" s="30"/>
      <c r="AG351" s="30"/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21"/>
      <c r="AT351" s="21"/>
      <c r="AU351" s="30"/>
      <c r="AV351" s="30"/>
      <c r="AW351" s="30"/>
      <c r="AX351" s="30"/>
      <c r="AY351" s="30"/>
      <c r="AZ351" s="30"/>
      <c r="BA351" s="30"/>
      <c r="BB351" s="30"/>
      <c r="BC351" s="30"/>
      <c r="BD351" s="30"/>
      <c r="BE351" s="30"/>
      <c r="BF351" s="30"/>
      <c r="BG351" s="30"/>
      <c r="BH351" s="30"/>
      <c r="BI351" s="30"/>
      <c r="BJ351" s="30"/>
      <c r="BK351" s="30"/>
      <c r="BL351" s="30"/>
      <c r="BM351" s="30"/>
      <c r="BN351" s="30"/>
      <c r="BO351" s="30"/>
      <c r="BP351" s="13"/>
    </row>
    <row r="352" spans="1:68" s="12" customFormat="1" ht="15" customHeight="1" x14ac:dyDescent="0.3">
      <c r="A352" s="39">
        <v>44990</v>
      </c>
      <c r="B352" s="21" t="s">
        <v>177</v>
      </c>
      <c r="C352" s="21" t="s">
        <v>177</v>
      </c>
      <c r="D352" s="21" t="s">
        <v>178</v>
      </c>
      <c r="E352" s="21" t="s">
        <v>88</v>
      </c>
      <c r="F352" s="21" t="s">
        <v>97</v>
      </c>
      <c r="G352" s="21" t="s">
        <v>98</v>
      </c>
      <c r="H352" s="21" t="s">
        <v>91</v>
      </c>
      <c r="I352" s="21" t="s">
        <v>517</v>
      </c>
      <c r="J352" s="21" t="s">
        <v>93</v>
      </c>
      <c r="K352" s="30"/>
      <c r="L352" s="30" t="s">
        <v>616</v>
      </c>
      <c r="M352" s="30" t="s">
        <v>616</v>
      </c>
      <c r="N352" s="30" t="s">
        <v>616</v>
      </c>
      <c r="O352" s="30" t="s">
        <v>616</v>
      </c>
      <c r="P352" s="30" t="s">
        <v>616</v>
      </c>
      <c r="Q352" s="30"/>
      <c r="R352" s="30"/>
      <c r="S352" s="30"/>
      <c r="T352" s="30"/>
      <c r="U352" s="30"/>
      <c r="V352" s="30"/>
      <c r="W352" s="30"/>
      <c r="X352" s="30" t="s">
        <v>616</v>
      </c>
      <c r="Y352" s="30" t="s">
        <v>616</v>
      </c>
      <c r="Z352" s="30" t="s">
        <v>616</v>
      </c>
      <c r="AA352" s="30" t="s">
        <v>616</v>
      </c>
      <c r="AB352" s="30" t="s">
        <v>616</v>
      </c>
      <c r="AC352" s="30"/>
      <c r="AD352" s="30"/>
      <c r="AE352" s="30"/>
      <c r="AF352" s="30"/>
      <c r="AG352" s="30"/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21"/>
      <c r="AT352" s="21"/>
      <c r="AU352" s="30"/>
      <c r="AV352" s="30"/>
      <c r="AW352" s="30"/>
      <c r="AX352" s="30"/>
      <c r="AY352" s="30"/>
      <c r="AZ352" s="30"/>
      <c r="BA352" s="30"/>
      <c r="BB352" s="30"/>
      <c r="BC352" s="30"/>
      <c r="BD352" s="30"/>
      <c r="BE352" s="30"/>
      <c r="BF352" s="30"/>
      <c r="BG352"/>
      <c r="BH352"/>
      <c r="BI352"/>
      <c r="BJ352"/>
      <c r="BK352"/>
      <c r="BL352"/>
      <c r="BM352"/>
      <c r="BN352"/>
      <c r="BO352"/>
      <c r="BP352"/>
    </row>
    <row r="353" spans="1:68" s="12" customFormat="1" ht="15" customHeight="1" x14ac:dyDescent="0.3">
      <c r="A353" s="39">
        <v>44990</v>
      </c>
      <c r="B353" s="21" t="s">
        <v>133</v>
      </c>
      <c r="C353" s="21" t="s">
        <v>134</v>
      </c>
      <c r="D353" s="21" t="s">
        <v>135</v>
      </c>
      <c r="E353" s="21" t="s">
        <v>88</v>
      </c>
      <c r="F353" s="21" t="s">
        <v>97</v>
      </c>
      <c r="G353" s="21" t="s">
        <v>98</v>
      </c>
      <c r="H353" s="21" t="s">
        <v>91</v>
      </c>
      <c r="I353" s="21" t="s">
        <v>518</v>
      </c>
      <c r="J353" s="21" t="s">
        <v>93</v>
      </c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  <c r="AA353" s="30"/>
      <c r="AB353" s="30"/>
      <c r="AC353" s="30"/>
      <c r="AD353" s="30"/>
      <c r="AE353" s="30"/>
      <c r="AF353" s="30"/>
      <c r="AG353" s="30"/>
      <c r="AH353" s="30" t="s">
        <v>616</v>
      </c>
      <c r="AI353" s="30" t="s">
        <v>616</v>
      </c>
      <c r="AJ353" s="30" t="s">
        <v>616</v>
      </c>
      <c r="AK353" s="30" t="s">
        <v>616</v>
      </c>
      <c r="AL353" s="30" t="s">
        <v>616</v>
      </c>
      <c r="AM353" s="30" t="s">
        <v>616</v>
      </c>
      <c r="AN353" s="30" t="s">
        <v>616</v>
      </c>
      <c r="AO353" s="30" t="s">
        <v>616</v>
      </c>
      <c r="AP353" s="30" t="s">
        <v>616</v>
      </c>
      <c r="AQ353" s="30"/>
      <c r="AR353" s="30"/>
      <c r="AS353" s="21"/>
      <c r="AT353" s="21"/>
      <c r="AU353" s="30"/>
      <c r="AV353" s="30" t="s">
        <v>616</v>
      </c>
      <c r="AW353" s="30" t="s">
        <v>616</v>
      </c>
      <c r="AX353" s="30" t="s">
        <v>616</v>
      </c>
      <c r="AY353" s="30" t="s">
        <v>616</v>
      </c>
      <c r="AZ353" s="30" t="s">
        <v>616</v>
      </c>
      <c r="BA353" s="30" t="s">
        <v>616</v>
      </c>
      <c r="BB353" s="30" t="s">
        <v>616</v>
      </c>
      <c r="BC353" s="30" t="s">
        <v>616</v>
      </c>
      <c r="BD353" s="30" t="s">
        <v>616</v>
      </c>
      <c r="BE353" s="30" t="s">
        <v>616</v>
      </c>
      <c r="BF353" s="30" t="s">
        <v>616</v>
      </c>
      <c r="BG353"/>
      <c r="BH353"/>
      <c r="BI353"/>
      <c r="BJ353"/>
      <c r="BK353"/>
      <c r="BL353"/>
      <c r="BM353"/>
      <c r="BN353"/>
      <c r="BO353"/>
      <c r="BP353"/>
    </row>
    <row r="354" spans="1:68" s="12" customFormat="1" ht="15" customHeight="1" x14ac:dyDescent="0.25">
      <c r="A354" s="39">
        <v>44990</v>
      </c>
      <c r="B354" s="21" t="s">
        <v>193</v>
      </c>
      <c r="C354" s="21" t="s">
        <v>194</v>
      </c>
      <c r="D354" s="21" t="s">
        <v>195</v>
      </c>
      <c r="E354" s="21" t="s">
        <v>88</v>
      </c>
      <c r="F354" s="21" t="s">
        <v>97</v>
      </c>
      <c r="G354" s="21" t="s">
        <v>98</v>
      </c>
      <c r="H354" s="21" t="s">
        <v>91</v>
      </c>
      <c r="I354" s="21" t="s">
        <v>519</v>
      </c>
      <c r="J354" s="21" t="s">
        <v>93</v>
      </c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  <c r="AA354" s="30"/>
      <c r="AB354" s="30"/>
      <c r="AC354" s="30"/>
      <c r="AD354" s="30"/>
      <c r="AE354" s="30" t="s">
        <v>616</v>
      </c>
      <c r="AF354" s="30" t="s">
        <v>616</v>
      </c>
      <c r="AG354" s="30" t="s">
        <v>616</v>
      </c>
      <c r="AH354" s="30" t="s">
        <v>616</v>
      </c>
      <c r="AI354" s="30" t="s">
        <v>616</v>
      </c>
      <c r="AJ354" s="30" t="s">
        <v>616</v>
      </c>
      <c r="AK354" s="30" t="s">
        <v>616</v>
      </c>
      <c r="AL354" s="30" t="s">
        <v>616</v>
      </c>
      <c r="AM354" s="30" t="s">
        <v>616</v>
      </c>
      <c r="AN354" s="30" t="s">
        <v>616</v>
      </c>
      <c r="AO354" s="30" t="s">
        <v>616</v>
      </c>
      <c r="AP354" s="30" t="s">
        <v>616</v>
      </c>
      <c r="AQ354" s="30"/>
      <c r="AR354" s="30"/>
      <c r="AS354" s="21"/>
      <c r="AT354" s="21"/>
      <c r="AU354" s="30"/>
      <c r="AV354" s="30" t="s">
        <v>616</v>
      </c>
      <c r="AW354" s="30" t="s">
        <v>616</v>
      </c>
      <c r="AX354" s="30" t="s">
        <v>616</v>
      </c>
      <c r="AY354" s="30" t="s">
        <v>616</v>
      </c>
      <c r="AZ354" s="30" t="s">
        <v>616</v>
      </c>
      <c r="BA354" s="30" t="s">
        <v>616</v>
      </c>
      <c r="BB354" s="30" t="s">
        <v>616</v>
      </c>
      <c r="BC354" s="30" t="s">
        <v>616</v>
      </c>
      <c r="BD354" s="30" t="s">
        <v>616</v>
      </c>
      <c r="BE354" s="30" t="s">
        <v>616</v>
      </c>
      <c r="BF354" s="30" t="s">
        <v>616</v>
      </c>
      <c r="BG354" s="30"/>
      <c r="BH354" s="30"/>
      <c r="BI354" s="30"/>
      <c r="BJ354" s="30"/>
      <c r="BK354" s="30"/>
      <c r="BL354" s="30"/>
      <c r="BM354" s="30"/>
      <c r="BN354" s="30"/>
      <c r="BO354" s="30"/>
      <c r="BP354" s="13"/>
    </row>
    <row r="355" spans="1:68" s="12" customFormat="1" ht="14.4" x14ac:dyDescent="0.3">
      <c r="A355" s="39">
        <v>44990</v>
      </c>
      <c r="B355" s="21" t="s">
        <v>137</v>
      </c>
      <c r="C355" s="21" t="s">
        <v>138</v>
      </c>
      <c r="D355" s="21" t="s">
        <v>139</v>
      </c>
      <c r="E355" s="21" t="s">
        <v>88</v>
      </c>
      <c r="F355" s="21" t="s">
        <v>97</v>
      </c>
      <c r="G355" s="21" t="s">
        <v>113</v>
      </c>
      <c r="H355" s="21" t="s">
        <v>91</v>
      </c>
      <c r="I355" s="21" t="s">
        <v>520</v>
      </c>
      <c r="J355" s="21" t="s">
        <v>93</v>
      </c>
      <c r="K355" s="30"/>
      <c r="L355" s="30" t="s">
        <v>616</v>
      </c>
      <c r="M355" s="30" t="s">
        <v>616</v>
      </c>
      <c r="N355" s="30" t="s">
        <v>616</v>
      </c>
      <c r="O355" s="30" t="s">
        <v>616</v>
      </c>
      <c r="P355" s="30" t="s">
        <v>616</v>
      </c>
      <c r="Q355" s="30" t="s">
        <v>616</v>
      </c>
      <c r="R355" s="30" t="s">
        <v>616</v>
      </c>
      <c r="S355" s="30" t="s">
        <v>616</v>
      </c>
      <c r="T355" s="30"/>
      <c r="U355" s="30"/>
      <c r="V355" s="30"/>
      <c r="W355" s="30"/>
      <c r="X355" s="30" t="s">
        <v>616</v>
      </c>
      <c r="Y355" s="30" t="s">
        <v>616</v>
      </c>
      <c r="Z355" s="30" t="s">
        <v>616</v>
      </c>
      <c r="AA355" s="30" t="s">
        <v>616</v>
      </c>
      <c r="AB355" s="30" t="s">
        <v>616</v>
      </c>
      <c r="AC355" s="30" t="s">
        <v>616</v>
      </c>
      <c r="AD355" s="30" t="s">
        <v>616</v>
      </c>
      <c r="AE355" s="30"/>
      <c r="AF355" s="30"/>
      <c r="AG355" s="30"/>
      <c r="AH355" s="30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21"/>
      <c r="AT355" s="21"/>
      <c r="AU355" s="30"/>
      <c r="AV355" s="30"/>
      <c r="AW355" s="30"/>
      <c r="AX355" s="30"/>
      <c r="AY355" s="30"/>
      <c r="AZ355" s="30"/>
      <c r="BA355" s="30"/>
      <c r="BB355" s="30"/>
      <c r="BC355" s="30"/>
      <c r="BD355" s="30"/>
      <c r="BE355" s="30"/>
      <c r="BF355" s="30"/>
      <c r="BG355"/>
      <c r="BH355"/>
      <c r="BI355"/>
      <c r="BJ355"/>
      <c r="BK355"/>
      <c r="BL355"/>
      <c r="BM355"/>
      <c r="BN355"/>
      <c r="BO355"/>
      <c r="BP355"/>
    </row>
    <row r="356" spans="1:68" s="12" customFormat="1" ht="15" customHeight="1" x14ac:dyDescent="0.25">
      <c r="A356" s="39">
        <v>44990</v>
      </c>
      <c r="B356" s="21" t="s">
        <v>201</v>
      </c>
      <c r="C356" s="21" t="s">
        <v>201</v>
      </c>
      <c r="D356" s="21" t="s">
        <v>202</v>
      </c>
      <c r="E356" s="21" t="s">
        <v>88</v>
      </c>
      <c r="F356" s="21" t="s">
        <v>97</v>
      </c>
      <c r="G356" s="21" t="s">
        <v>98</v>
      </c>
      <c r="H356" s="21" t="s">
        <v>91</v>
      </c>
      <c r="I356" s="21" t="s">
        <v>521</v>
      </c>
      <c r="J356" s="21" t="s">
        <v>93</v>
      </c>
      <c r="K356" s="30"/>
      <c r="L356" s="30" t="s">
        <v>616</v>
      </c>
      <c r="M356" s="30" t="s">
        <v>616</v>
      </c>
      <c r="N356" s="30" t="s">
        <v>616</v>
      </c>
      <c r="O356" s="30" t="s">
        <v>616</v>
      </c>
      <c r="P356" s="30" t="s">
        <v>616</v>
      </c>
      <c r="Q356" s="30" t="s">
        <v>616</v>
      </c>
      <c r="R356" s="30" t="s">
        <v>616</v>
      </c>
      <c r="S356" s="30" t="s">
        <v>616</v>
      </c>
      <c r="T356" s="30"/>
      <c r="U356" s="30"/>
      <c r="V356" s="30"/>
      <c r="W356" s="30"/>
      <c r="X356" s="30" t="s">
        <v>616</v>
      </c>
      <c r="Y356" s="30" t="s">
        <v>616</v>
      </c>
      <c r="Z356" s="30" t="s">
        <v>616</v>
      </c>
      <c r="AA356" s="30" t="s">
        <v>616</v>
      </c>
      <c r="AB356" s="30" t="s">
        <v>616</v>
      </c>
      <c r="AC356" s="30" t="s">
        <v>616</v>
      </c>
      <c r="AD356" s="30" t="s">
        <v>616</v>
      </c>
      <c r="AE356" s="30"/>
      <c r="AF356" s="30"/>
      <c r="AG356" s="30"/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21"/>
      <c r="AT356" s="21"/>
      <c r="AU356" s="30"/>
      <c r="AV356" s="30"/>
      <c r="AW356" s="30"/>
      <c r="AX356" s="30"/>
      <c r="AY356" s="30"/>
      <c r="AZ356" s="30"/>
      <c r="BA356" s="30"/>
      <c r="BB356" s="30"/>
      <c r="BC356" s="30"/>
      <c r="BD356" s="30"/>
      <c r="BE356" s="30"/>
      <c r="BF356" s="30"/>
      <c r="BG356" s="30"/>
      <c r="BH356" s="30"/>
      <c r="BI356" s="30"/>
      <c r="BJ356" s="30"/>
      <c r="BK356" s="30"/>
      <c r="BL356" s="30"/>
      <c r="BM356" s="30"/>
      <c r="BN356" s="30"/>
      <c r="BO356" s="30"/>
      <c r="BP356" s="22"/>
    </row>
    <row r="357" spans="1:68" s="12" customFormat="1" ht="14.4" hidden="1" x14ac:dyDescent="0.25">
      <c r="A357" s="39">
        <v>44990</v>
      </c>
      <c r="B357" s="21" t="s">
        <v>567</v>
      </c>
      <c r="C357" s="21" t="s">
        <v>568</v>
      </c>
      <c r="D357" s="21" t="s">
        <v>569</v>
      </c>
      <c r="E357" s="21" t="s">
        <v>570</v>
      </c>
      <c r="F357" s="21" t="s">
        <v>89</v>
      </c>
      <c r="G357" s="21" t="s">
        <v>98</v>
      </c>
      <c r="H357" s="21" t="s">
        <v>91</v>
      </c>
      <c r="I357" s="21" t="s">
        <v>610</v>
      </c>
      <c r="J357" s="21" t="s">
        <v>93</v>
      </c>
      <c r="K357" s="30"/>
      <c r="L357" s="30" t="s">
        <v>616</v>
      </c>
      <c r="M357" s="30" t="s">
        <v>616</v>
      </c>
      <c r="N357" s="30" t="s">
        <v>616</v>
      </c>
      <c r="O357" s="30" t="s">
        <v>616</v>
      </c>
      <c r="P357" s="30" t="s">
        <v>616</v>
      </c>
      <c r="Q357" s="30" t="s">
        <v>616</v>
      </c>
      <c r="R357" s="30" t="s">
        <v>616</v>
      </c>
      <c r="S357" s="30"/>
      <c r="T357" s="30"/>
      <c r="U357" s="30"/>
      <c r="V357" s="30"/>
      <c r="W357" s="30"/>
      <c r="X357" s="30" t="s">
        <v>616</v>
      </c>
      <c r="Y357" s="30" t="s">
        <v>616</v>
      </c>
      <c r="Z357" s="30" t="s">
        <v>616</v>
      </c>
      <c r="AA357" s="30" t="s">
        <v>616</v>
      </c>
      <c r="AB357" s="30" t="s">
        <v>616</v>
      </c>
      <c r="AC357" s="30" t="s">
        <v>616</v>
      </c>
      <c r="AD357" s="30" t="s">
        <v>616</v>
      </c>
      <c r="AE357" s="30"/>
      <c r="AF357" s="30"/>
      <c r="AG357" s="30"/>
      <c r="AH357" s="30"/>
      <c r="AI357" s="30"/>
      <c r="AJ357" s="30"/>
      <c r="AK357" s="30"/>
      <c r="AL357" s="30"/>
      <c r="AM357" s="30"/>
      <c r="AN357" s="30"/>
      <c r="AO357" s="30"/>
      <c r="AP357" s="30"/>
      <c r="AQ357" s="30"/>
      <c r="AR357" s="30"/>
      <c r="AS357" s="21"/>
      <c r="AT357" s="21"/>
      <c r="AU357" s="30"/>
      <c r="AV357" s="30"/>
      <c r="AW357" s="30"/>
      <c r="AX357" s="30"/>
      <c r="AY357" s="30"/>
      <c r="AZ357" s="30"/>
      <c r="BA357" s="30"/>
      <c r="BB357" s="30"/>
      <c r="BC357" s="30"/>
      <c r="BD357" s="30"/>
      <c r="BE357" s="30"/>
      <c r="BF357" s="30"/>
      <c r="BG357" s="30"/>
      <c r="BH357" s="30"/>
      <c r="BI357" s="30"/>
      <c r="BJ357" s="30"/>
      <c r="BK357" s="30"/>
      <c r="BL357" s="30"/>
      <c r="BM357" s="30"/>
      <c r="BN357" s="30"/>
      <c r="BO357" s="30"/>
      <c r="BP357" s="13"/>
    </row>
    <row r="358" spans="1:68" s="12" customFormat="1" ht="14.4" x14ac:dyDescent="0.25">
      <c r="A358" s="39">
        <v>44996</v>
      </c>
      <c r="B358" s="21" t="s">
        <v>261</v>
      </c>
      <c r="C358" s="21" t="s">
        <v>261</v>
      </c>
      <c r="D358" s="21" t="s">
        <v>262</v>
      </c>
      <c r="E358" s="21" t="s">
        <v>103</v>
      </c>
      <c r="F358" s="21" t="s">
        <v>97</v>
      </c>
      <c r="G358" s="21" t="s">
        <v>98</v>
      </c>
      <c r="H358" s="21" t="s">
        <v>91</v>
      </c>
      <c r="I358" s="21" t="s">
        <v>522</v>
      </c>
      <c r="J358" s="21" t="s">
        <v>93</v>
      </c>
      <c r="K358" s="30" t="s">
        <v>616</v>
      </c>
      <c r="L358" s="30" t="s">
        <v>616</v>
      </c>
      <c r="M358" s="30" t="s">
        <v>616</v>
      </c>
      <c r="N358" s="30" t="s">
        <v>616</v>
      </c>
      <c r="O358" s="30" t="s">
        <v>616</v>
      </c>
      <c r="P358" s="30" t="s">
        <v>616</v>
      </c>
      <c r="Q358" s="30" t="s">
        <v>616</v>
      </c>
      <c r="R358" s="30" t="s">
        <v>616</v>
      </c>
      <c r="S358" s="30" t="s">
        <v>616</v>
      </c>
      <c r="T358" s="30"/>
      <c r="U358" s="30"/>
      <c r="V358" s="30"/>
      <c r="W358" s="30" t="s">
        <v>616</v>
      </c>
      <c r="X358" s="30" t="s">
        <v>616</v>
      </c>
      <c r="Y358" s="30" t="s">
        <v>616</v>
      </c>
      <c r="Z358" s="30" t="s">
        <v>616</v>
      </c>
      <c r="AA358" s="30" t="s">
        <v>616</v>
      </c>
      <c r="AB358" s="30" t="s">
        <v>616</v>
      </c>
      <c r="AC358" s="30" t="s">
        <v>616</v>
      </c>
      <c r="AD358" s="30" t="s">
        <v>616</v>
      </c>
      <c r="AE358" s="30"/>
      <c r="AF358" s="30"/>
      <c r="AG358" s="30"/>
      <c r="AH358" s="30"/>
      <c r="AI358" s="30"/>
      <c r="AJ358" s="30"/>
      <c r="AK358" s="30"/>
      <c r="AL358" s="30"/>
      <c r="AM358" s="30"/>
      <c r="AN358" s="30"/>
      <c r="AO358" s="30"/>
      <c r="AP358" s="30"/>
      <c r="AQ358" s="30"/>
      <c r="AR358" s="30"/>
      <c r="AS358" s="21"/>
      <c r="AT358" s="21"/>
      <c r="AU358" s="30"/>
      <c r="AV358" s="30"/>
      <c r="AW358" s="30"/>
      <c r="AX358" s="30"/>
      <c r="AY358" s="30"/>
      <c r="AZ358" s="30"/>
      <c r="BA358" s="30"/>
      <c r="BB358" s="30"/>
      <c r="BC358" s="30"/>
      <c r="BD358" s="30"/>
      <c r="BE358" s="30"/>
      <c r="BF358" s="30"/>
      <c r="BG358" s="30"/>
      <c r="BH358" s="30"/>
      <c r="BI358" s="30"/>
      <c r="BJ358" s="30"/>
      <c r="BK358" s="30"/>
      <c r="BL358" s="30"/>
      <c r="BM358" s="30"/>
      <c r="BN358" s="30"/>
      <c r="BO358" s="30"/>
      <c r="BP358" s="13"/>
    </row>
    <row r="359" spans="1:68" s="12" customFormat="1" ht="15" customHeight="1" x14ac:dyDescent="0.25">
      <c r="A359" s="39">
        <v>44996</v>
      </c>
      <c r="B359" s="21" t="s">
        <v>151</v>
      </c>
      <c r="C359" s="21" t="s">
        <v>152</v>
      </c>
      <c r="D359" s="21" t="s">
        <v>153</v>
      </c>
      <c r="E359" s="21" t="s">
        <v>88</v>
      </c>
      <c r="F359" s="21" t="s">
        <v>97</v>
      </c>
      <c r="G359" s="21" t="s">
        <v>98</v>
      </c>
      <c r="H359" s="21" t="s">
        <v>91</v>
      </c>
      <c r="I359" s="21" t="s">
        <v>523</v>
      </c>
      <c r="J359" s="21" t="s">
        <v>93</v>
      </c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  <c r="AA359" s="30"/>
      <c r="AB359" s="30"/>
      <c r="AC359" s="30"/>
      <c r="AD359" s="30"/>
      <c r="AE359" s="30"/>
      <c r="AF359" s="30"/>
      <c r="AG359" s="30"/>
      <c r="AH359" s="30"/>
      <c r="AI359" s="30"/>
      <c r="AJ359" s="30"/>
      <c r="AK359" s="30"/>
      <c r="AL359" s="30"/>
      <c r="AM359" s="30"/>
      <c r="AN359" s="30"/>
      <c r="AO359" s="30"/>
      <c r="AP359" s="30"/>
      <c r="AQ359" s="30"/>
      <c r="AR359" s="30"/>
      <c r="AS359" s="21"/>
      <c r="AT359" s="21"/>
      <c r="AU359" s="30"/>
      <c r="AV359" s="30" t="s">
        <v>616</v>
      </c>
      <c r="AW359" s="30" t="s">
        <v>616</v>
      </c>
      <c r="AX359" s="30" t="s">
        <v>616</v>
      </c>
      <c r="AY359" s="30" t="s">
        <v>616</v>
      </c>
      <c r="AZ359" s="30" t="s">
        <v>616</v>
      </c>
      <c r="BA359" s="30" t="s">
        <v>616</v>
      </c>
      <c r="BB359" s="30" t="s">
        <v>616</v>
      </c>
      <c r="BC359" s="30" t="s">
        <v>616</v>
      </c>
      <c r="BD359" s="30" t="s">
        <v>616</v>
      </c>
      <c r="BE359" s="30" t="s">
        <v>616</v>
      </c>
      <c r="BF359" s="30" t="s">
        <v>616</v>
      </c>
      <c r="BG359" s="30"/>
      <c r="BH359" s="30"/>
      <c r="BI359" s="30"/>
      <c r="BJ359" s="30"/>
      <c r="BK359" s="30"/>
      <c r="BL359" s="30"/>
      <c r="BM359" s="30"/>
      <c r="BN359" s="30"/>
      <c r="BO359" s="30"/>
      <c r="BP359" s="13"/>
    </row>
    <row r="360" spans="1:68" s="12" customFormat="1" ht="14.4" x14ac:dyDescent="0.3">
      <c r="A360" s="39">
        <v>44996</v>
      </c>
      <c r="B360" s="21" t="s">
        <v>211</v>
      </c>
      <c r="C360" s="21" t="s">
        <v>212</v>
      </c>
      <c r="D360" s="21" t="s">
        <v>213</v>
      </c>
      <c r="E360" s="21" t="s">
        <v>88</v>
      </c>
      <c r="F360" s="21" t="s">
        <v>97</v>
      </c>
      <c r="G360" s="21" t="s">
        <v>98</v>
      </c>
      <c r="H360" s="21" t="s">
        <v>91</v>
      </c>
      <c r="I360" s="21" t="s">
        <v>524</v>
      </c>
      <c r="J360" s="21" t="s">
        <v>93</v>
      </c>
      <c r="K360" s="30"/>
      <c r="L360" s="30"/>
      <c r="M360" s="30"/>
      <c r="N360" s="30"/>
      <c r="O360" s="30"/>
      <c r="P360" s="30"/>
      <c r="Q360" s="30" t="s">
        <v>616</v>
      </c>
      <c r="R360" s="30" t="s">
        <v>616</v>
      </c>
      <c r="S360" s="30" t="s">
        <v>616</v>
      </c>
      <c r="T360" s="30"/>
      <c r="U360" s="30"/>
      <c r="V360" s="30"/>
      <c r="W360" s="30"/>
      <c r="X360" s="30"/>
      <c r="Y360" s="30"/>
      <c r="Z360" s="30"/>
      <c r="AA360" s="30"/>
      <c r="AB360" s="30"/>
      <c r="AC360" s="30" t="s">
        <v>616</v>
      </c>
      <c r="AD360" s="30" t="s">
        <v>616</v>
      </c>
      <c r="AE360" s="30"/>
      <c r="AF360" s="30"/>
      <c r="AG360" s="30"/>
      <c r="AH360" s="30"/>
      <c r="AI360" s="30"/>
      <c r="AJ360" s="30"/>
      <c r="AK360" s="30"/>
      <c r="AL360" s="30"/>
      <c r="AM360" s="30"/>
      <c r="AN360" s="30"/>
      <c r="AO360" s="30"/>
      <c r="AP360" s="30"/>
      <c r="AQ360" s="30"/>
      <c r="AR360" s="30"/>
      <c r="AS360" s="21"/>
      <c r="AT360" s="21"/>
      <c r="AU360" s="30"/>
      <c r="AV360" s="30"/>
      <c r="AW360" s="30"/>
      <c r="AX360" s="30"/>
      <c r="AY360" s="30"/>
      <c r="AZ360" s="30"/>
      <c r="BA360" s="30"/>
      <c r="BB360" s="30"/>
      <c r="BC360" s="30"/>
      <c r="BD360" s="30"/>
      <c r="BE360" s="30"/>
      <c r="BF360" s="30"/>
      <c r="BG360"/>
      <c r="BH360"/>
      <c r="BI360"/>
      <c r="BJ360"/>
      <c r="BK360"/>
      <c r="BL360"/>
      <c r="BM360"/>
      <c r="BN360"/>
      <c r="BO360"/>
      <c r="BP360"/>
    </row>
    <row r="361" spans="1:68" s="12" customFormat="1" ht="14.4" hidden="1" x14ac:dyDescent="0.25">
      <c r="A361" s="39">
        <v>44996</v>
      </c>
      <c r="B361" s="21" t="s">
        <v>572</v>
      </c>
      <c r="C361" s="21" t="s">
        <v>576</v>
      </c>
      <c r="D361" s="21" t="s">
        <v>577</v>
      </c>
      <c r="E361" s="21" t="s">
        <v>570</v>
      </c>
      <c r="F361" s="21" t="s">
        <v>89</v>
      </c>
      <c r="G361" s="21" t="s">
        <v>98</v>
      </c>
      <c r="H361" s="21" t="s">
        <v>91</v>
      </c>
      <c r="I361" s="21" t="s">
        <v>611</v>
      </c>
      <c r="J361" s="21" t="s">
        <v>93</v>
      </c>
      <c r="K361" s="30" t="s">
        <v>616</v>
      </c>
      <c r="L361" s="30" t="s">
        <v>616</v>
      </c>
      <c r="M361" s="30" t="s">
        <v>616</v>
      </c>
      <c r="N361" s="30" t="s">
        <v>616</v>
      </c>
      <c r="O361" s="30" t="s">
        <v>616</v>
      </c>
      <c r="P361" s="30" t="s">
        <v>616</v>
      </c>
      <c r="Q361" s="30"/>
      <c r="R361" s="30"/>
      <c r="S361" s="30"/>
      <c r="T361" s="30"/>
      <c r="U361" s="30"/>
      <c r="V361" s="30"/>
      <c r="W361" s="30" t="s">
        <v>616</v>
      </c>
      <c r="X361" s="30" t="s">
        <v>616</v>
      </c>
      <c r="Y361" s="30" t="s">
        <v>616</v>
      </c>
      <c r="Z361" s="30" t="s">
        <v>616</v>
      </c>
      <c r="AA361" s="30" t="s">
        <v>616</v>
      </c>
      <c r="AB361" s="30" t="s">
        <v>616</v>
      </c>
      <c r="AC361" s="30"/>
      <c r="AD361" s="30"/>
      <c r="AE361" s="30"/>
      <c r="AF361" s="30"/>
      <c r="AG361" s="30"/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21"/>
      <c r="AT361" s="21"/>
      <c r="AU361" s="30"/>
      <c r="AV361" s="30"/>
      <c r="AW361" s="30"/>
      <c r="AX361" s="30"/>
      <c r="AY361" s="30"/>
      <c r="AZ361" s="30"/>
      <c r="BA361" s="30"/>
      <c r="BB361" s="30"/>
      <c r="BC361" s="30"/>
      <c r="BD361" s="30"/>
      <c r="BE361" s="30"/>
      <c r="BF361" s="30"/>
      <c r="BG361" s="30"/>
      <c r="BH361" s="30"/>
      <c r="BI361" s="30"/>
      <c r="BJ361" s="30"/>
      <c r="BK361" s="30"/>
      <c r="BL361" s="30"/>
      <c r="BM361" s="30"/>
      <c r="BN361" s="30"/>
      <c r="BO361" s="30"/>
      <c r="BP361" s="13"/>
    </row>
    <row r="362" spans="1:68" s="12" customFormat="1" ht="15" customHeight="1" x14ac:dyDescent="0.3">
      <c r="A362" s="39">
        <v>44997</v>
      </c>
      <c r="B362" s="21" t="s">
        <v>151</v>
      </c>
      <c r="C362" s="21" t="s">
        <v>152</v>
      </c>
      <c r="D362" s="21" t="s">
        <v>153</v>
      </c>
      <c r="E362" s="21" t="s">
        <v>88</v>
      </c>
      <c r="F362" s="21" t="s">
        <v>97</v>
      </c>
      <c r="G362" s="21" t="s">
        <v>98</v>
      </c>
      <c r="H362" s="21" t="s">
        <v>91</v>
      </c>
      <c r="I362" s="21" t="s">
        <v>523</v>
      </c>
      <c r="J362" s="21" t="s">
        <v>93</v>
      </c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  <c r="AB362" s="30"/>
      <c r="AC362" s="30"/>
      <c r="AD362" s="30"/>
      <c r="AE362" s="30"/>
      <c r="AF362" s="30"/>
      <c r="AG362" s="30" t="s">
        <v>616</v>
      </c>
      <c r="AH362" s="30" t="s">
        <v>616</v>
      </c>
      <c r="AI362" s="30" t="s">
        <v>616</v>
      </c>
      <c r="AJ362" s="30" t="s">
        <v>616</v>
      </c>
      <c r="AK362" s="30" t="s">
        <v>616</v>
      </c>
      <c r="AL362" s="30" t="s">
        <v>616</v>
      </c>
      <c r="AM362" s="30" t="s">
        <v>616</v>
      </c>
      <c r="AN362" s="30" t="s">
        <v>616</v>
      </c>
      <c r="AO362" s="30" t="s">
        <v>616</v>
      </c>
      <c r="AP362" s="30" t="s">
        <v>616</v>
      </c>
      <c r="AQ362" s="30" t="s">
        <v>616</v>
      </c>
      <c r="AR362" s="30"/>
      <c r="AS362" s="21"/>
      <c r="AT362" s="21"/>
      <c r="AU362" s="30"/>
      <c r="AV362" s="30"/>
      <c r="AW362" s="30"/>
      <c r="AX362" s="30"/>
      <c r="AY362" s="30"/>
      <c r="AZ362" s="30"/>
      <c r="BA362" s="30"/>
      <c r="BB362" s="30"/>
      <c r="BC362" s="30"/>
      <c r="BD362" s="30"/>
      <c r="BE362" s="30"/>
      <c r="BF362" s="30"/>
      <c r="BG362"/>
      <c r="BH362"/>
      <c r="BI362"/>
      <c r="BJ362"/>
      <c r="BK362"/>
      <c r="BL362"/>
      <c r="BM362"/>
      <c r="BN362"/>
      <c r="BO362"/>
      <c r="BP362"/>
    </row>
    <row r="363" spans="1:68" s="12" customFormat="1" ht="14.4" x14ac:dyDescent="0.3">
      <c r="A363" s="39">
        <v>44997</v>
      </c>
      <c r="B363" s="21" t="s">
        <v>211</v>
      </c>
      <c r="C363" s="21" t="s">
        <v>212</v>
      </c>
      <c r="D363" s="21" t="s">
        <v>213</v>
      </c>
      <c r="E363" s="21" t="s">
        <v>88</v>
      </c>
      <c r="F363" s="21" t="s">
        <v>97</v>
      </c>
      <c r="G363" s="21" t="s">
        <v>98</v>
      </c>
      <c r="H363" s="21" t="s">
        <v>91</v>
      </c>
      <c r="I363" s="21" t="s">
        <v>524</v>
      </c>
      <c r="J363" s="21" t="s">
        <v>93</v>
      </c>
      <c r="K363" s="30"/>
      <c r="L363" s="30" t="s">
        <v>616</v>
      </c>
      <c r="M363" s="30" t="s">
        <v>616</v>
      </c>
      <c r="N363" s="30" t="s">
        <v>616</v>
      </c>
      <c r="O363" s="30" t="s">
        <v>616</v>
      </c>
      <c r="P363" s="30" t="s">
        <v>616</v>
      </c>
      <c r="Q363" s="30"/>
      <c r="R363" s="30"/>
      <c r="S363" s="30"/>
      <c r="T363" s="30"/>
      <c r="U363" s="30"/>
      <c r="V363" s="30"/>
      <c r="W363" s="30"/>
      <c r="X363" s="30" t="s">
        <v>616</v>
      </c>
      <c r="Y363" s="30" t="s">
        <v>616</v>
      </c>
      <c r="Z363" s="30" t="s">
        <v>616</v>
      </c>
      <c r="AA363" s="30" t="s">
        <v>616</v>
      </c>
      <c r="AB363" s="30" t="s">
        <v>616</v>
      </c>
      <c r="AC363" s="30"/>
      <c r="AD363" s="30"/>
      <c r="AE363" s="30"/>
      <c r="AF363" s="30"/>
      <c r="AG363" s="30"/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21"/>
      <c r="AT363" s="21"/>
      <c r="AU363" s="30"/>
      <c r="AV363" s="30"/>
      <c r="AW363" s="30"/>
      <c r="AX363" s="30"/>
      <c r="AY363" s="30"/>
      <c r="AZ363" s="30"/>
      <c r="BA363" s="30"/>
      <c r="BB363" s="30"/>
      <c r="BC363" s="30"/>
      <c r="BD363" s="30"/>
      <c r="BE363" s="30"/>
      <c r="BF363" s="30"/>
      <c r="BG363"/>
      <c r="BH363"/>
      <c r="BI363"/>
      <c r="BJ363"/>
      <c r="BK363"/>
      <c r="BL363"/>
      <c r="BM363"/>
      <c r="BN363"/>
      <c r="BO363"/>
      <c r="BP363"/>
    </row>
    <row r="364" spans="1:68" s="12" customFormat="1" ht="15" customHeight="1" x14ac:dyDescent="0.25">
      <c r="A364" s="39">
        <v>44997</v>
      </c>
      <c r="B364" s="21" t="s">
        <v>253</v>
      </c>
      <c r="C364" s="21" t="s">
        <v>254</v>
      </c>
      <c r="D364" s="21" t="s">
        <v>166</v>
      </c>
      <c r="E364" s="21" t="s">
        <v>88</v>
      </c>
      <c r="F364" s="21" t="s">
        <v>97</v>
      </c>
      <c r="G364" s="21" t="s">
        <v>98</v>
      </c>
      <c r="H364" s="21" t="s">
        <v>91</v>
      </c>
      <c r="I364" s="21" t="s">
        <v>525</v>
      </c>
      <c r="J364" s="21" t="s">
        <v>204</v>
      </c>
      <c r="K364" s="30" t="s">
        <v>616</v>
      </c>
      <c r="L364" s="30" t="s">
        <v>616</v>
      </c>
      <c r="M364" s="30" t="s">
        <v>616</v>
      </c>
      <c r="N364" s="30" t="s">
        <v>616</v>
      </c>
      <c r="O364" s="30" t="s">
        <v>616</v>
      </c>
      <c r="P364" s="30" t="s">
        <v>616</v>
      </c>
      <c r="Q364" s="30"/>
      <c r="R364" s="30"/>
      <c r="S364" s="30"/>
      <c r="T364" s="30"/>
      <c r="U364" s="30"/>
      <c r="V364" s="30"/>
      <c r="W364" s="30" t="s">
        <v>616</v>
      </c>
      <c r="X364" s="30" t="s">
        <v>616</v>
      </c>
      <c r="Y364" s="30" t="s">
        <v>616</v>
      </c>
      <c r="Z364" s="30" t="s">
        <v>616</v>
      </c>
      <c r="AA364" s="30" t="s">
        <v>616</v>
      </c>
      <c r="AB364" s="30" t="s">
        <v>616</v>
      </c>
      <c r="AC364" s="30"/>
      <c r="AD364" s="30"/>
      <c r="AE364" s="30"/>
      <c r="AF364" s="30"/>
      <c r="AG364" s="30"/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21"/>
      <c r="AT364" s="21"/>
      <c r="AU364" s="30"/>
      <c r="AV364" s="30"/>
      <c r="AW364" s="30"/>
      <c r="AX364" s="30"/>
      <c r="AY364" s="30"/>
      <c r="AZ364" s="30"/>
      <c r="BA364" s="30"/>
      <c r="BB364" s="30"/>
      <c r="BC364" s="30"/>
      <c r="BD364" s="30"/>
      <c r="BE364" s="30"/>
      <c r="BF364" s="30"/>
      <c r="BG364" s="30"/>
      <c r="BH364" s="30"/>
      <c r="BI364" s="30"/>
      <c r="BJ364" s="30"/>
      <c r="BK364" s="30"/>
      <c r="BL364" s="30"/>
      <c r="BM364" s="30"/>
      <c r="BN364" s="30"/>
      <c r="BO364" s="30"/>
      <c r="BP364" s="13"/>
    </row>
    <row r="365" spans="1:68" s="12" customFormat="1" ht="14.4" x14ac:dyDescent="0.25">
      <c r="A365" s="39">
        <v>44997</v>
      </c>
      <c r="B365" s="21" t="s">
        <v>168</v>
      </c>
      <c r="C365" s="21" t="s">
        <v>169</v>
      </c>
      <c r="D365" s="21" t="s">
        <v>170</v>
      </c>
      <c r="E365" s="21" t="s">
        <v>88</v>
      </c>
      <c r="F365" s="21" t="s">
        <v>97</v>
      </c>
      <c r="G365" s="21" t="s">
        <v>98</v>
      </c>
      <c r="H365" s="21" t="s">
        <v>91</v>
      </c>
      <c r="I365" s="21" t="s">
        <v>526</v>
      </c>
      <c r="J365" s="21" t="s">
        <v>93</v>
      </c>
      <c r="K365" s="30"/>
      <c r="L365" s="30" t="s">
        <v>616</v>
      </c>
      <c r="M365" s="30" t="s">
        <v>616</v>
      </c>
      <c r="N365" s="30" t="s">
        <v>616</v>
      </c>
      <c r="O365" s="30" t="s">
        <v>616</v>
      </c>
      <c r="P365" s="30" t="s">
        <v>616</v>
      </c>
      <c r="Q365" s="30" t="s">
        <v>616</v>
      </c>
      <c r="R365" s="30" t="s">
        <v>616</v>
      </c>
      <c r="S365" s="30"/>
      <c r="T365" s="30"/>
      <c r="U365" s="30"/>
      <c r="V365" s="30"/>
      <c r="W365" s="30"/>
      <c r="X365" s="30" t="s">
        <v>616</v>
      </c>
      <c r="Y365" s="30" t="s">
        <v>616</v>
      </c>
      <c r="Z365" s="30" t="s">
        <v>616</v>
      </c>
      <c r="AA365" s="30" t="s">
        <v>616</v>
      </c>
      <c r="AB365" s="30" t="s">
        <v>616</v>
      </c>
      <c r="AC365" s="30" t="s">
        <v>616</v>
      </c>
      <c r="AD365" s="30" t="s">
        <v>616</v>
      </c>
      <c r="AE365" s="30"/>
      <c r="AF365" s="30"/>
      <c r="AG365" s="30"/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21"/>
      <c r="AT365" s="21"/>
      <c r="AU365" s="30"/>
      <c r="AV365" s="30"/>
      <c r="AW365" s="30"/>
      <c r="AX365" s="30"/>
      <c r="AY365" s="30"/>
      <c r="AZ365" s="30"/>
      <c r="BA365" s="30"/>
      <c r="BB365" s="30"/>
      <c r="BC365" s="30"/>
      <c r="BD365" s="30"/>
      <c r="BE365" s="30"/>
      <c r="BF365" s="30"/>
      <c r="BG365" s="30"/>
      <c r="BH365" s="30"/>
      <c r="BI365" s="30"/>
      <c r="BJ365" s="30"/>
      <c r="BK365" s="30"/>
      <c r="BL365" s="30"/>
      <c r="BM365" s="30"/>
      <c r="BN365" s="30"/>
      <c r="BO365" s="30"/>
      <c r="BP365" s="22"/>
    </row>
    <row r="366" spans="1:68" s="12" customFormat="1" ht="14.4" x14ac:dyDescent="0.25">
      <c r="A366" s="39">
        <v>44997</v>
      </c>
      <c r="B366" s="21" t="s">
        <v>302</v>
      </c>
      <c r="C366" s="21" t="s">
        <v>186</v>
      </c>
      <c r="D366" s="21" t="s">
        <v>187</v>
      </c>
      <c r="E366" s="21" t="s">
        <v>88</v>
      </c>
      <c r="F366" s="21" t="s">
        <v>97</v>
      </c>
      <c r="G366" s="21" t="s">
        <v>113</v>
      </c>
      <c r="H366" s="21" t="s">
        <v>91</v>
      </c>
      <c r="I366" s="21" t="s">
        <v>527</v>
      </c>
      <c r="J366" s="21" t="s">
        <v>93</v>
      </c>
      <c r="K366" s="30"/>
      <c r="L366" s="30" t="s">
        <v>616</v>
      </c>
      <c r="M366" s="30" t="s">
        <v>616</v>
      </c>
      <c r="N366" s="30" t="s">
        <v>616</v>
      </c>
      <c r="O366" s="30" t="s">
        <v>616</v>
      </c>
      <c r="P366" s="30" t="s">
        <v>616</v>
      </c>
      <c r="Q366" s="30" t="s">
        <v>616</v>
      </c>
      <c r="R366" s="30" t="s">
        <v>616</v>
      </c>
      <c r="S366" s="30"/>
      <c r="T366" s="30"/>
      <c r="U366" s="30"/>
      <c r="V366" s="30"/>
      <c r="W366" s="30"/>
      <c r="X366" s="30" t="s">
        <v>616</v>
      </c>
      <c r="Y366" s="30" t="s">
        <v>616</v>
      </c>
      <c r="Z366" s="30" t="s">
        <v>616</v>
      </c>
      <c r="AA366" s="30" t="s">
        <v>616</v>
      </c>
      <c r="AB366" s="30" t="s">
        <v>616</v>
      </c>
      <c r="AC366" s="30" t="s">
        <v>616</v>
      </c>
      <c r="AD366" s="30" t="s">
        <v>616</v>
      </c>
      <c r="AE366" s="30"/>
      <c r="AF366" s="30"/>
      <c r="AG366" s="30"/>
      <c r="AH366" s="30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21"/>
      <c r="AT366" s="21"/>
      <c r="AU366" s="30"/>
      <c r="AV366" s="30"/>
      <c r="AW366" s="30"/>
      <c r="AX366" s="30"/>
      <c r="AY366" s="30"/>
      <c r="AZ366" s="30"/>
      <c r="BA366" s="30"/>
      <c r="BB366" s="30"/>
      <c r="BC366" s="30"/>
      <c r="BD366" s="30"/>
      <c r="BE366" s="30"/>
      <c r="BF366" s="30"/>
      <c r="BG366" s="30"/>
      <c r="BH366" s="30"/>
      <c r="BI366" s="30"/>
      <c r="BJ366" s="30"/>
      <c r="BK366" s="30"/>
      <c r="BL366" s="30"/>
      <c r="BM366" s="30"/>
      <c r="BN366" s="30"/>
      <c r="BO366" s="30"/>
      <c r="BP366" s="13"/>
    </row>
    <row r="367" spans="1:68" s="12" customFormat="1" ht="14.4" x14ac:dyDescent="0.25">
      <c r="A367" s="39">
        <v>44997</v>
      </c>
      <c r="B367" s="21" t="s">
        <v>189</v>
      </c>
      <c r="C367" s="21" t="s">
        <v>190</v>
      </c>
      <c r="D367" s="21" t="s">
        <v>191</v>
      </c>
      <c r="E367" s="21" t="s">
        <v>103</v>
      </c>
      <c r="F367" s="21" t="s">
        <v>97</v>
      </c>
      <c r="G367" s="21" t="s">
        <v>98</v>
      </c>
      <c r="H367" s="21" t="s">
        <v>91</v>
      </c>
      <c r="I367" s="21" t="s">
        <v>528</v>
      </c>
      <c r="J367" s="21" t="s">
        <v>204</v>
      </c>
      <c r="K367" s="30" t="s">
        <v>616</v>
      </c>
      <c r="L367" s="30"/>
      <c r="M367" s="30" t="s">
        <v>616</v>
      </c>
      <c r="N367" s="30" t="s">
        <v>616</v>
      </c>
      <c r="O367" s="30" t="s">
        <v>616</v>
      </c>
      <c r="P367" s="30" t="s">
        <v>616</v>
      </c>
      <c r="Q367" s="30" t="s">
        <v>616</v>
      </c>
      <c r="R367" s="30" t="s">
        <v>616</v>
      </c>
      <c r="S367" s="30" t="s">
        <v>616</v>
      </c>
      <c r="T367" s="30"/>
      <c r="U367" s="30"/>
      <c r="V367" s="30"/>
      <c r="W367" s="30" t="s">
        <v>616</v>
      </c>
      <c r="X367" s="30" t="s">
        <v>616</v>
      </c>
      <c r="Y367" s="30" t="s">
        <v>616</v>
      </c>
      <c r="Z367" s="30" t="s">
        <v>616</v>
      </c>
      <c r="AA367" s="30" t="s">
        <v>616</v>
      </c>
      <c r="AB367" s="30" t="s">
        <v>616</v>
      </c>
      <c r="AC367" s="30" t="s">
        <v>616</v>
      </c>
      <c r="AD367" s="30" t="s">
        <v>616</v>
      </c>
      <c r="AE367" s="30"/>
      <c r="AF367" s="30"/>
      <c r="AG367" s="30"/>
      <c r="AH367" s="30"/>
      <c r="AI367" s="30"/>
      <c r="AJ367" s="30"/>
      <c r="AK367" s="30"/>
      <c r="AL367" s="30"/>
      <c r="AM367" s="30"/>
      <c r="AN367" s="30"/>
      <c r="AO367" s="30"/>
      <c r="AP367" s="30"/>
      <c r="AQ367" s="30"/>
      <c r="AR367" s="30"/>
      <c r="AS367" s="21"/>
      <c r="AT367" s="21"/>
      <c r="AU367" s="30"/>
      <c r="AV367" s="30"/>
      <c r="AW367" s="30"/>
      <c r="AX367" s="30"/>
      <c r="AY367" s="30"/>
      <c r="AZ367" s="30"/>
      <c r="BA367" s="30"/>
      <c r="BB367" s="30"/>
      <c r="BC367" s="30"/>
      <c r="BD367" s="30"/>
      <c r="BE367" s="30"/>
      <c r="BF367" s="30"/>
      <c r="BG367" s="30"/>
      <c r="BH367" s="30"/>
      <c r="BI367" s="30"/>
      <c r="BJ367" s="30"/>
      <c r="BK367" s="30"/>
      <c r="BL367" s="30"/>
      <c r="BM367" s="30"/>
      <c r="BN367" s="30"/>
      <c r="BO367" s="30"/>
      <c r="BP367" s="13"/>
    </row>
    <row r="368" spans="1:68" s="12" customFormat="1" ht="15" customHeight="1" x14ac:dyDescent="0.25">
      <c r="A368" s="39">
        <v>44997</v>
      </c>
      <c r="B368" s="21" t="s">
        <v>283</v>
      </c>
      <c r="C368" s="21" t="s">
        <v>284</v>
      </c>
      <c r="D368" s="21" t="s">
        <v>285</v>
      </c>
      <c r="E368" s="21" t="s">
        <v>88</v>
      </c>
      <c r="F368" s="21" t="s">
        <v>97</v>
      </c>
      <c r="G368" s="21" t="s">
        <v>98</v>
      </c>
      <c r="H368" s="21" t="s">
        <v>91</v>
      </c>
      <c r="I368" s="21" t="s">
        <v>529</v>
      </c>
      <c r="J368" s="21" t="s">
        <v>93</v>
      </c>
      <c r="K368" s="30"/>
      <c r="L368" s="30" t="s">
        <v>616</v>
      </c>
      <c r="M368" s="30" t="s">
        <v>616</v>
      </c>
      <c r="N368" s="30" t="s">
        <v>616</v>
      </c>
      <c r="O368" s="30" t="s">
        <v>616</v>
      </c>
      <c r="P368" s="30" t="s">
        <v>616</v>
      </c>
      <c r="Q368" s="30" t="s">
        <v>616</v>
      </c>
      <c r="R368" s="30" t="s">
        <v>616</v>
      </c>
      <c r="S368" s="30" t="s">
        <v>616</v>
      </c>
      <c r="T368" s="30"/>
      <c r="U368" s="30"/>
      <c r="V368" s="30"/>
      <c r="W368" s="30"/>
      <c r="X368" s="30" t="s">
        <v>616</v>
      </c>
      <c r="Y368" s="30" t="s">
        <v>616</v>
      </c>
      <c r="Z368" s="30" t="s">
        <v>616</v>
      </c>
      <c r="AA368" s="30" t="s">
        <v>616</v>
      </c>
      <c r="AB368" s="30" t="s">
        <v>616</v>
      </c>
      <c r="AC368" s="30" t="s">
        <v>616</v>
      </c>
      <c r="AD368" s="30" t="s">
        <v>616</v>
      </c>
      <c r="AE368" s="30"/>
      <c r="AF368" s="30"/>
      <c r="AG368" s="30"/>
      <c r="AH368" s="30"/>
      <c r="AI368" s="30"/>
      <c r="AJ368" s="30"/>
      <c r="AK368" s="30"/>
      <c r="AL368" s="30"/>
      <c r="AM368" s="30"/>
      <c r="AN368" s="30"/>
      <c r="AO368" s="30"/>
      <c r="AP368" s="30"/>
      <c r="AQ368" s="30"/>
      <c r="AR368" s="30"/>
      <c r="AS368" s="21"/>
      <c r="AT368" s="21"/>
      <c r="AU368" s="30"/>
      <c r="AV368" s="30"/>
      <c r="AW368" s="30"/>
      <c r="AX368" s="30"/>
      <c r="AY368" s="30"/>
      <c r="AZ368" s="30"/>
      <c r="BA368" s="30"/>
      <c r="BB368" s="30"/>
      <c r="BC368" s="30"/>
      <c r="BD368" s="30"/>
      <c r="BE368" s="30"/>
      <c r="BF368" s="30"/>
      <c r="BG368" s="30"/>
      <c r="BH368" s="30"/>
      <c r="BI368" s="30"/>
      <c r="BJ368" s="30"/>
      <c r="BK368" s="30"/>
      <c r="BL368" s="30"/>
      <c r="BM368" s="30"/>
      <c r="BN368" s="30"/>
      <c r="BO368" s="30"/>
      <c r="BP368" s="13"/>
    </row>
    <row r="369" spans="1:68" s="12" customFormat="1" ht="15" customHeight="1" x14ac:dyDescent="0.25">
      <c r="A369" s="39">
        <v>44997</v>
      </c>
      <c r="B369" s="21" t="s">
        <v>193</v>
      </c>
      <c r="C369" s="21" t="s">
        <v>194</v>
      </c>
      <c r="D369" s="21" t="s">
        <v>195</v>
      </c>
      <c r="E369" s="21" t="s">
        <v>88</v>
      </c>
      <c r="F369" s="21" t="s">
        <v>97</v>
      </c>
      <c r="G369" s="21" t="s">
        <v>98</v>
      </c>
      <c r="H369" s="21" t="s">
        <v>91</v>
      </c>
      <c r="I369" s="21" t="s">
        <v>530</v>
      </c>
      <c r="J369" s="21" t="s">
        <v>93</v>
      </c>
      <c r="K369" s="30" t="s">
        <v>616</v>
      </c>
      <c r="L369" s="30" t="s">
        <v>616</v>
      </c>
      <c r="M369" s="30" t="s">
        <v>616</v>
      </c>
      <c r="N369" s="30" t="s">
        <v>616</v>
      </c>
      <c r="O369" s="30" t="s">
        <v>616</v>
      </c>
      <c r="P369" s="30" t="s">
        <v>616</v>
      </c>
      <c r="Q369" s="30" t="s">
        <v>616</v>
      </c>
      <c r="R369" s="30" t="s">
        <v>616</v>
      </c>
      <c r="S369" s="30" t="s">
        <v>616</v>
      </c>
      <c r="T369" s="30"/>
      <c r="U369" s="30"/>
      <c r="V369" s="30"/>
      <c r="W369" s="30" t="s">
        <v>616</v>
      </c>
      <c r="X369" s="30" t="s">
        <v>616</v>
      </c>
      <c r="Y369" s="30" t="s">
        <v>616</v>
      </c>
      <c r="Z369" s="30" t="s">
        <v>616</v>
      </c>
      <c r="AA369" s="30" t="s">
        <v>616</v>
      </c>
      <c r="AB369" s="30" t="s">
        <v>616</v>
      </c>
      <c r="AC369" s="30" t="s">
        <v>616</v>
      </c>
      <c r="AD369" s="30" t="s">
        <v>616</v>
      </c>
      <c r="AE369" s="30"/>
      <c r="AF369" s="30"/>
      <c r="AG369" s="30"/>
      <c r="AH369" s="30"/>
      <c r="AI369" s="30"/>
      <c r="AJ369" s="30"/>
      <c r="AK369" s="30"/>
      <c r="AL369" s="30"/>
      <c r="AM369" s="30"/>
      <c r="AN369" s="30"/>
      <c r="AO369" s="30"/>
      <c r="AP369" s="30"/>
      <c r="AQ369" s="30"/>
      <c r="AR369" s="30"/>
      <c r="AS369" s="21"/>
      <c r="AT369" s="21"/>
      <c r="AU369" s="30"/>
      <c r="AV369" s="30"/>
      <c r="AW369" s="30"/>
      <c r="AX369" s="30"/>
      <c r="AY369" s="30"/>
      <c r="AZ369" s="30"/>
      <c r="BA369" s="30"/>
      <c r="BB369" s="30"/>
      <c r="BC369" s="30"/>
      <c r="BD369" s="30"/>
      <c r="BE369" s="30"/>
      <c r="BF369" s="30"/>
      <c r="BG369" s="30"/>
      <c r="BH369" s="30"/>
      <c r="BI369" s="30"/>
      <c r="BJ369" s="30"/>
      <c r="BK369" s="30"/>
      <c r="BL369" s="30"/>
      <c r="BM369" s="30"/>
      <c r="BN369" s="30"/>
      <c r="BO369" s="30"/>
      <c r="BP369" s="13"/>
    </row>
    <row r="370" spans="1:68" s="12" customFormat="1" ht="14.4" x14ac:dyDescent="0.25">
      <c r="A370" s="39">
        <v>44997</v>
      </c>
      <c r="B370" s="21" t="s">
        <v>130</v>
      </c>
      <c r="C370" s="21" t="s">
        <v>130</v>
      </c>
      <c r="D370" s="21" t="s">
        <v>131</v>
      </c>
      <c r="E370" s="21" t="s">
        <v>88</v>
      </c>
      <c r="F370" s="21" t="s">
        <v>97</v>
      </c>
      <c r="G370" s="21" t="s">
        <v>98</v>
      </c>
      <c r="H370" s="21" t="s">
        <v>91</v>
      </c>
      <c r="I370" s="21" t="s">
        <v>531</v>
      </c>
      <c r="J370" s="21" t="s">
        <v>93</v>
      </c>
      <c r="K370" s="30"/>
      <c r="L370" s="30"/>
      <c r="M370" s="30"/>
      <c r="N370" s="30"/>
      <c r="O370" s="30"/>
      <c r="P370" s="30"/>
      <c r="Q370" s="30" t="s">
        <v>616</v>
      </c>
      <c r="R370" s="30" t="s">
        <v>616</v>
      </c>
      <c r="S370" s="30" t="s">
        <v>616</v>
      </c>
      <c r="T370" s="30"/>
      <c r="U370" s="30"/>
      <c r="V370" s="30"/>
      <c r="W370" s="30"/>
      <c r="X370" s="30"/>
      <c r="Y370" s="30"/>
      <c r="Z370" s="30"/>
      <c r="AA370" s="30"/>
      <c r="AB370" s="30"/>
      <c r="AC370" s="30" t="s">
        <v>616</v>
      </c>
      <c r="AD370" s="30" t="s">
        <v>616</v>
      </c>
      <c r="AE370" s="30"/>
      <c r="AF370" s="30"/>
      <c r="AG370" s="30"/>
      <c r="AH370" s="30"/>
      <c r="AI370" s="30"/>
      <c r="AJ370" s="30"/>
      <c r="AK370" s="30"/>
      <c r="AL370" s="30"/>
      <c r="AM370" s="30"/>
      <c r="AN370" s="30"/>
      <c r="AO370" s="30"/>
      <c r="AP370" s="30"/>
      <c r="AQ370" s="30"/>
      <c r="AR370" s="30"/>
      <c r="AS370" s="21"/>
      <c r="AT370" s="21"/>
      <c r="AU370" s="30"/>
      <c r="AV370" s="30"/>
      <c r="AW370" s="30"/>
      <c r="AX370" s="30"/>
      <c r="AY370" s="30"/>
      <c r="AZ370" s="30"/>
      <c r="BA370" s="30"/>
      <c r="BB370" s="30"/>
      <c r="BC370" s="30"/>
      <c r="BD370" s="30"/>
      <c r="BE370" s="30"/>
      <c r="BF370" s="30"/>
      <c r="BG370" s="30"/>
      <c r="BH370" s="30"/>
      <c r="BI370" s="30"/>
      <c r="BJ370" s="30"/>
      <c r="BK370" s="30"/>
      <c r="BL370" s="30"/>
      <c r="BM370" s="30"/>
      <c r="BN370" s="30"/>
      <c r="BO370" s="30"/>
      <c r="BP370" s="22"/>
    </row>
    <row r="371" spans="1:68" s="12" customFormat="1" ht="15" customHeight="1" x14ac:dyDescent="0.3">
      <c r="A371" s="39">
        <v>44997</v>
      </c>
      <c r="B371" s="21" t="s">
        <v>276</v>
      </c>
      <c r="C371" s="21" t="s">
        <v>261</v>
      </c>
      <c r="D371" s="21" t="s">
        <v>262</v>
      </c>
      <c r="E371" s="21" t="s">
        <v>88</v>
      </c>
      <c r="F371" s="21" t="s">
        <v>97</v>
      </c>
      <c r="G371" s="21" t="s">
        <v>113</v>
      </c>
      <c r="H371" s="21" t="s">
        <v>91</v>
      </c>
      <c r="I371" s="21" t="s">
        <v>532</v>
      </c>
      <c r="J371" s="21" t="s">
        <v>93</v>
      </c>
      <c r="K371" s="30" t="s">
        <v>616</v>
      </c>
      <c r="L371" s="30" t="s">
        <v>616</v>
      </c>
      <c r="M371" s="30" t="s">
        <v>616</v>
      </c>
      <c r="N371" s="30" t="s">
        <v>616</v>
      </c>
      <c r="O371" s="30" t="s">
        <v>616</v>
      </c>
      <c r="P371" s="30" t="s">
        <v>616</v>
      </c>
      <c r="Q371" s="30" t="s">
        <v>616</v>
      </c>
      <c r="R371" s="30" t="s">
        <v>616</v>
      </c>
      <c r="S371" s="30"/>
      <c r="T371" s="30"/>
      <c r="U371" s="30"/>
      <c r="V371" s="30"/>
      <c r="W371" s="30" t="s">
        <v>616</v>
      </c>
      <c r="X371" s="30" t="s">
        <v>616</v>
      </c>
      <c r="Y371" s="30" t="s">
        <v>616</v>
      </c>
      <c r="Z371" s="30" t="s">
        <v>616</v>
      </c>
      <c r="AA371" s="30" t="s">
        <v>616</v>
      </c>
      <c r="AB371" s="30" t="s">
        <v>616</v>
      </c>
      <c r="AC371" s="30" t="s">
        <v>616</v>
      </c>
      <c r="AD371" s="30" t="s">
        <v>616</v>
      </c>
      <c r="AE371" s="30"/>
      <c r="AF371" s="30"/>
      <c r="AG371" s="30"/>
      <c r="AH371" s="30"/>
      <c r="AI371" s="30"/>
      <c r="AJ371" s="30"/>
      <c r="AK371" s="30"/>
      <c r="AL371" s="30"/>
      <c r="AM371" s="30"/>
      <c r="AN371" s="30"/>
      <c r="AO371" s="30"/>
      <c r="AP371" s="30"/>
      <c r="AQ371" s="30"/>
      <c r="AR371" s="30"/>
      <c r="AS371" s="21"/>
      <c r="AT371" s="21"/>
      <c r="AU371" s="30"/>
      <c r="AV371" s="30"/>
      <c r="AW371" s="30"/>
      <c r="AX371" s="30"/>
      <c r="AY371" s="30"/>
      <c r="AZ371" s="30"/>
      <c r="BA371" s="30"/>
      <c r="BB371" s="30"/>
      <c r="BC371" s="30"/>
      <c r="BD371" s="30"/>
      <c r="BE371" s="30"/>
      <c r="BF371" s="30"/>
      <c r="BG371"/>
      <c r="BH371"/>
      <c r="BI371"/>
      <c r="BJ371"/>
      <c r="BK371"/>
      <c r="BL371"/>
      <c r="BM371"/>
      <c r="BN371"/>
      <c r="BO371"/>
      <c r="BP371"/>
    </row>
    <row r="372" spans="1:68" s="12" customFormat="1" ht="15" customHeight="1" x14ac:dyDescent="0.3">
      <c r="A372" s="39">
        <v>44997</v>
      </c>
      <c r="B372" s="21" t="s">
        <v>234</v>
      </c>
      <c r="C372" s="21" t="s">
        <v>235</v>
      </c>
      <c r="D372" s="21" t="s">
        <v>236</v>
      </c>
      <c r="E372" s="21" t="s">
        <v>88</v>
      </c>
      <c r="F372" s="21" t="s">
        <v>97</v>
      </c>
      <c r="G372" s="21" t="s">
        <v>98</v>
      </c>
      <c r="H372" s="21" t="s">
        <v>91</v>
      </c>
      <c r="I372" s="21" t="s">
        <v>533</v>
      </c>
      <c r="J372" s="21" t="s">
        <v>93</v>
      </c>
      <c r="K372" s="30" t="s">
        <v>616</v>
      </c>
      <c r="L372" s="30" t="s">
        <v>616</v>
      </c>
      <c r="M372" s="30" t="s">
        <v>616</v>
      </c>
      <c r="N372" s="30" t="s">
        <v>616</v>
      </c>
      <c r="O372" s="30" t="s">
        <v>616</v>
      </c>
      <c r="P372" s="30" t="s">
        <v>616</v>
      </c>
      <c r="Q372" s="30" t="s">
        <v>616</v>
      </c>
      <c r="R372" s="30" t="s">
        <v>616</v>
      </c>
      <c r="S372" s="30"/>
      <c r="T372" s="30"/>
      <c r="U372" s="30"/>
      <c r="V372" s="30"/>
      <c r="W372" s="30" t="s">
        <v>616</v>
      </c>
      <c r="X372" s="30" t="s">
        <v>616</v>
      </c>
      <c r="Y372" s="30" t="s">
        <v>616</v>
      </c>
      <c r="Z372" s="30" t="s">
        <v>616</v>
      </c>
      <c r="AA372" s="30" t="s">
        <v>616</v>
      </c>
      <c r="AB372" s="30" t="s">
        <v>616</v>
      </c>
      <c r="AC372" s="30" t="s">
        <v>616</v>
      </c>
      <c r="AD372" s="30" t="s">
        <v>616</v>
      </c>
      <c r="AE372" s="30"/>
      <c r="AF372" s="30"/>
      <c r="AG372" s="30"/>
      <c r="AH372" s="30"/>
      <c r="AI372" s="30"/>
      <c r="AJ372" s="30"/>
      <c r="AK372" s="30"/>
      <c r="AL372" s="30"/>
      <c r="AM372" s="30"/>
      <c r="AN372" s="30"/>
      <c r="AO372" s="30"/>
      <c r="AP372" s="30"/>
      <c r="AQ372" s="30"/>
      <c r="AR372" s="30"/>
      <c r="AS372" s="21"/>
      <c r="AT372" s="21"/>
      <c r="AU372" s="30"/>
      <c r="AV372" s="30"/>
      <c r="AW372" s="30"/>
      <c r="AX372" s="30"/>
      <c r="AY372" s="30"/>
      <c r="AZ372" s="30"/>
      <c r="BA372" s="30"/>
      <c r="BB372" s="30"/>
      <c r="BC372" s="30"/>
      <c r="BD372" s="30"/>
      <c r="BE372" s="30"/>
      <c r="BF372" s="30"/>
      <c r="BG372"/>
      <c r="BH372"/>
      <c r="BI372"/>
      <c r="BJ372"/>
      <c r="BK372"/>
      <c r="BL372"/>
      <c r="BM372"/>
      <c r="BN372"/>
      <c r="BO372"/>
      <c r="BP372"/>
    </row>
    <row r="373" spans="1:68" s="12" customFormat="1" ht="14.4" hidden="1" x14ac:dyDescent="0.25">
      <c r="A373" s="39">
        <v>44997</v>
      </c>
      <c r="B373" s="21" t="s">
        <v>579</v>
      </c>
      <c r="C373" s="21" t="s">
        <v>580</v>
      </c>
      <c r="D373" s="21" t="s">
        <v>581</v>
      </c>
      <c r="E373" s="21" t="s">
        <v>570</v>
      </c>
      <c r="F373" s="21" t="s">
        <v>89</v>
      </c>
      <c r="G373" s="21" t="s">
        <v>98</v>
      </c>
      <c r="H373" s="21" t="s">
        <v>91</v>
      </c>
      <c r="I373" s="21" t="s">
        <v>612</v>
      </c>
      <c r="J373" s="21" t="s">
        <v>93</v>
      </c>
      <c r="K373" s="30" t="s">
        <v>616</v>
      </c>
      <c r="L373" s="30" t="s">
        <v>616</v>
      </c>
      <c r="M373" s="30" t="s">
        <v>616</v>
      </c>
      <c r="N373" s="30" t="s">
        <v>616</v>
      </c>
      <c r="O373" s="30" t="s">
        <v>616</v>
      </c>
      <c r="P373" s="30" t="s">
        <v>616</v>
      </c>
      <c r="Q373" s="30" t="s">
        <v>616</v>
      </c>
      <c r="R373" s="30" t="s">
        <v>616</v>
      </c>
      <c r="S373" s="30" t="s">
        <v>616</v>
      </c>
      <c r="T373" s="30"/>
      <c r="U373" s="30"/>
      <c r="V373" s="30"/>
      <c r="W373" s="30" t="s">
        <v>616</v>
      </c>
      <c r="X373" s="30" t="s">
        <v>616</v>
      </c>
      <c r="Y373" s="30" t="s">
        <v>616</v>
      </c>
      <c r="Z373" s="30" t="s">
        <v>616</v>
      </c>
      <c r="AA373" s="30" t="s">
        <v>616</v>
      </c>
      <c r="AB373" s="30" t="s">
        <v>616</v>
      </c>
      <c r="AC373" s="30" t="s">
        <v>616</v>
      </c>
      <c r="AD373" s="30" t="s">
        <v>616</v>
      </c>
      <c r="AE373" s="30"/>
      <c r="AF373" s="30"/>
      <c r="AG373" s="30"/>
      <c r="AH373" s="30"/>
      <c r="AI373" s="30"/>
      <c r="AJ373" s="30"/>
      <c r="AK373" s="30"/>
      <c r="AL373" s="30"/>
      <c r="AM373" s="30"/>
      <c r="AN373" s="30"/>
      <c r="AO373" s="30"/>
      <c r="AP373" s="30"/>
      <c r="AQ373" s="30"/>
      <c r="AR373" s="30"/>
      <c r="AS373" s="21"/>
      <c r="AT373" s="21"/>
      <c r="AU373" s="30"/>
      <c r="AV373" s="30"/>
      <c r="AW373" s="30"/>
      <c r="AX373" s="30"/>
      <c r="AY373" s="30"/>
      <c r="AZ373" s="30"/>
      <c r="BA373" s="30"/>
      <c r="BB373" s="30"/>
      <c r="BC373" s="30"/>
      <c r="BD373" s="30"/>
      <c r="BE373" s="30"/>
      <c r="BF373" s="30"/>
      <c r="BG373" s="30"/>
      <c r="BH373" s="30"/>
      <c r="BI373" s="30"/>
      <c r="BJ373" s="30"/>
      <c r="BK373" s="30"/>
      <c r="BL373" s="30"/>
      <c r="BM373" s="30"/>
      <c r="BN373" s="30"/>
      <c r="BO373" s="30"/>
      <c r="BP373" s="13"/>
    </row>
    <row r="374" spans="1:68" s="12" customFormat="1" ht="15" hidden="1" customHeight="1" x14ac:dyDescent="0.25">
      <c r="A374" s="39">
        <v>44997</v>
      </c>
      <c r="B374" s="21" t="s">
        <v>572</v>
      </c>
      <c r="C374" s="21" t="s">
        <v>573</v>
      </c>
      <c r="D374" s="21" t="s">
        <v>574</v>
      </c>
      <c r="E374" s="21" t="s">
        <v>570</v>
      </c>
      <c r="F374" s="21" t="s">
        <v>89</v>
      </c>
      <c r="G374" s="21" t="s">
        <v>98</v>
      </c>
      <c r="H374" s="21" t="s">
        <v>91</v>
      </c>
      <c r="I374" s="21" t="s">
        <v>613</v>
      </c>
      <c r="J374" s="21" t="s">
        <v>93</v>
      </c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  <c r="AA374" s="30"/>
      <c r="AB374" s="30"/>
      <c r="AC374" s="30"/>
      <c r="AD374" s="30"/>
      <c r="AE374" s="30" t="s">
        <v>616</v>
      </c>
      <c r="AF374" s="30" t="s">
        <v>616</v>
      </c>
      <c r="AG374" s="30" t="s">
        <v>616</v>
      </c>
      <c r="AH374" s="30" t="s">
        <v>616</v>
      </c>
      <c r="AI374" s="30" t="s">
        <v>616</v>
      </c>
      <c r="AJ374" s="30" t="s">
        <v>616</v>
      </c>
      <c r="AK374" s="30" t="s">
        <v>616</v>
      </c>
      <c r="AL374" s="30" t="s">
        <v>616</v>
      </c>
      <c r="AM374" s="30" t="s">
        <v>616</v>
      </c>
      <c r="AN374" s="30" t="s">
        <v>616</v>
      </c>
      <c r="AO374" s="30" t="s">
        <v>616</v>
      </c>
      <c r="AP374" s="30"/>
      <c r="AQ374" s="30"/>
      <c r="AR374" s="30"/>
      <c r="AS374" s="21"/>
      <c r="AT374" s="21"/>
      <c r="AU374" s="30"/>
      <c r="AV374" s="30" t="s">
        <v>616</v>
      </c>
      <c r="AW374" s="30" t="s">
        <v>616</v>
      </c>
      <c r="AX374" s="30" t="s">
        <v>616</v>
      </c>
      <c r="AY374" s="30" t="s">
        <v>616</v>
      </c>
      <c r="AZ374" s="30" t="s">
        <v>616</v>
      </c>
      <c r="BA374" s="30" t="s">
        <v>616</v>
      </c>
      <c r="BB374" s="30" t="s">
        <v>616</v>
      </c>
      <c r="BC374" s="30" t="s">
        <v>616</v>
      </c>
      <c r="BD374" s="30" t="s">
        <v>616</v>
      </c>
      <c r="BE374" s="30" t="s">
        <v>616</v>
      </c>
      <c r="BF374" s="30" t="s">
        <v>616</v>
      </c>
      <c r="BG374" s="30"/>
      <c r="BH374" s="30"/>
      <c r="BI374" s="30"/>
      <c r="BJ374" s="30"/>
      <c r="BK374" s="30"/>
      <c r="BL374" s="30"/>
      <c r="BM374" s="30"/>
      <c r="BN374" s="30"/>
      <c r="BO374" s="30"/>
      <c r="BP374" s="13"/>
    </row>
    <row r="375" spans="1:68" s="12" customFormat="1" ht="14.4" x14ac:dyDescent="0.3">
      <c r="A375" s="39">
        <v>45001</v>
      </c>
      <c r="B375" s="21" t="s">
        <v>257</v>
      </c>
      <c r="C375" s="21" t="s">
        <v>258</v>
      </c>
      <c r="D375" s="21" t="s">
        <v>259</v>
      </c>
      <c r="E375" s="21" t="s">
        <v>88</v>
      </c>
      <c r="F375" s="21" t="s">
        <v>97</v>
      </c>
      <c r="G375" s="21" t="s">
        <v>98</v>
      </c>
      <c r="H375" s="21" t="s">
        <v>91</v>
      </c>
      <c r="I375" s="21" t="s">
        <v>534</v>
      </c>
      <c r="J375" s="21" t="s">
        <v>93</v>
      </c>
      <c r="K375" s="30"/>
      <c r="L375" s="30" t="s">
        <v>616</v>
      </c>
      <c r="M375" s="30" t="s">
        <v>616</v>
      </c>
      <c r="N375" s="30" t="s">
        <v>616</v>
      </c>
      <c r="O375" s="30" t="s">
        <v>616</v>
      </c>
      <c r="P375" s="30" t="s">
        <v>616</v>
      </c>
      <c r="Q375" s="30"/>
      <c r="R375" s="30"/>
      <c r="S375" s="30"/>
      <c r="T375" s="30"/>
      <c r="U375" s="30"/>
      <c r="V375" s="30"/>
      <c r="W375" s="30"/>
      <c r="X375" s="30" t="s">
        <v>616</v>
      </c>
      <c r="Y375" s="30" t="s">
        <v>616</v>
      </c>
      <c r="Z375" s="30" t="s">
        <v>616</v>
      </c>
      <c r="AA375" s="30" t="s">
        <v>616</v>
      </c>
      <c r="AB375" s="30" t="s">
        <v>616</v>
      </c>
      <c r="AC375" s="30"/>
      <c r="AD375" s="30"/>
      <c r="AE375" s="30"/>
      <c r="AF375" s="30"/>
      <c r="AG375" s="30"/>
      <c r="AH375" s="30"/>
      <c r="AI375" s="30"/>
      <c r="AJ375" s="30"/>
      <c r="AK375" s="30"/>
      <c r="AL375" s="30"/>
      <c r="AM375" s="30"/>
      <c r="AN375" s="30"/>
      <c r="AO375" s="30"/>
      <c r="AP375" s="30"/>
      <c r="AQ375" s="30"/>
      <c r="AR375" s="30"/>
      <c r="AS375" s="21"/>
      <c r="AT375" s="21"/>
      <c r="AU375" s="30"/>
      <c r="AV375" s="30"/>
      <c r="AW375" s="30"/>
      <c r="AX375" s="30"/>
      <c r="AY375" s="30"/>
      <c r="AZ375" s="30"/>
      <c r="BA375" s="30"/>
      <c r="BB375" s="30"/>
      <c r="BC375" s="30"/>
      <c r="BD375" s="30"/>
      <c r="BE375" s="30"/>
      <c r="BF375" s="30"/>
      <c r="BG375"/>
      <c r="BH375"/>
      <c r="BI375"/>
      <c r="BJ375"/>
      <c r="BK375"/>
      <c r="BL375"/>
      <c r="BM375"/>
      <c r="BN375"/>
      <c r="BO375"/>
      <c r="BP375"/>
    </row>
    <row r="376" spans="1:68" s="12" customFormat="1" ht="14.4" x14ac:dyDescent="0.3">
      <c r="A376" s="39">
        <v>45003</v>
      </c>
      <c r="B376" s="21" t="s">
        <v>94</v>
      </c>
      <c r="C376" s="21" t="s">
        <v>95</v>
      </c>
      <c r="D376" s="21" t="s">
        <v>96</v>
      </c>
      <c r="E376" s="21" t="s">
        <v>88</v>
      </c>
      <c r="F376" s="21" t="s">
        <v>97</v>
      </c>
      <c r="G376" s="21" t="s">
        <v>98</v>
      </c>
      <c r="H376" s="21" t="s">
        <v>91</v>
      </c>
      <c r="I376" s="21" t="s">
        <v>535</v>
      </c>
      <c r="J376" s="21" t="s">
        <v>93</v>
      </c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  <c r="AA376" s="30"/>
      <c r="AB376" s="30"/>
      <c r="AC376" s="30"/>
      <c r="AD376" s="30"/>
      <c r="AE376" s="30"/>
      <c r="AF376" s="30"/>
      <c r="AG376" s="30"/>
      <c r="AH376" s="30" t="s">
        <v>616</v>
      </c>
      <c r="AI376" s="30" t="s">
        <v>616</v>
      </c>
      <c r="AJ376" s="30" t="s">
        <v>616</v>
      </c>
      <c r="AK376" s="30" t="s">
        <v>616</v>
      </c>
      <c r="AL376" s="30" t="s">
        <v>616</v>
      </c>
      <c r="AM376" s="30" t="s">
        <v>616</v>
      </c>
      <c r="AN376" s="30" t="s">
        <v>616</v>
      </c>
      <c r="AO376" s="30" t="s">
        <v>616</v>
      </c>
      <c r="AP376" s="30" t="s">
        <v>616</v>
      </c>
      <c r="AQ376" s="30" t="s">
        <v>616</v>
      </c>
      <c r="AR376" s="30"/>
      <c r="AS376" s="21"/>
      <c r="AT376" s="21"/>
      <c r="AU376" s="30"/>
      <c r="AV376" s="30"/>
      <c r="AW376" s="30"/>
      <c r="AX376" s="30"/>
      <c r="AY376" s="30"/>
      <c r="AZ376" s="30"/>
      <c r="BA376" s="30"/>
      <c r="BB376" s="30"/>
      <c r="BC376" s="30"/>
      <c r="BD376" s="30"/>
      <c r="BE376" s="30"/>
      <c r="BF376" s="30"/>
      <c r="BG376"/>
      <c r="BH376"/>
      <c r="BI376"/>
      <c r="BJ376"/>
      <c r="BK376"/>
      <c r="BL376"/>
      <c r="BM376"/>
      <c r="BN376"/>
      <c r="BO376"/>
      <c r="BP376"/>
    </row>
    <row r="377" spans="1:68" s="12" customFormat="1" ht="15" customHeight="1" x14ac:dyDescent="0.3">
      <c r="A377" s="39">
        <v>45003</v>
      </c>
      <c r="B377" s="21" t="s">
        <v>289</v>
      </c>
      <c r="C377" s="21" t="s">
        <v>290</v>
      </c>
      <c r="D377" s="21" t="s">
        <v>291</v>
      </c>
      <c r="E377" s="21" t="s">
        <v>88</v>
      </c>
      <c r="F377" s="21" t="s">
        <v>97</v>
      </c>
      <c r="G377" s="21" t="s">
        <v>98</v>
      </c>
      <c r="H377" s="21" t="s">
        <v>91</v>
      </c>
      <c r="I377" s="21" t="s">
        <v>536</v>
      </c>
      <c r="J377" s="21" t="s">
        <v>93</v>
      </c>
      <c r="K377" s="30"/>
      <c r="L377" s="30" t="s">
        <v>616</v>
      </c>
      <c r="M377" s="30" t="s">
        <v>616</v>
      </c>
      <c r="N377" s="30" t="s">
        <v>616</v>
      </c>
      <c r="O377" s="30" t="s">
        <v>616</v>
      </c>
      <c r="P377" s="30" t="s">
        <v>616</v>
      </c>
      <c r="Q377" s="30" t="s">
        <v>616</v>
      </c>
      <c r="R377" s="30" t="s">
        <v>616</v>
      </c>
      <c r="S377" s="30" t="s">
        <v>616</v>
      </c>
      <c r="T377" s="30"/>
      <c r="U377" s="30"/>
      <c r="V377" s="30"/>
      <c r="W377" s="30"/>
      <c r="X377" s="30" t="s">
        <v>616</v>
      </c>
      <c r="Y377" s="30" t="s">
        <v>616</v>
      </c>
      <c r="Z377" s="30" t="s">
        <v>616</v>
      </c>
      <c r="AA377" s="30" t="s">
        <v>616</v>
      </c>
      <c r="AB377" s="30" t="s">
        <v>616</v>
      </c>
      <c r="AC377" s="30" t="s">
        <v>616</v>
      </c>
      <c r="AD377" s="30" t="s">
        <v>616</v>
      </c>
      <c r="AE377" s="30"/>
      <c r="AF377" s="30"/>
      <c r="AG377" s="30"/>
      <c r="AH377" s="30"/>
      <c r="AI377" s="30"/>
      <c r="AJ377" s="30"/>
      <c r="AK377" s="30"/>
      <c r="AL377" s="30"/>
      <c r="AM377" s="30"/>
      <c r="AN377" s="30"/>
      <c r="AO377" s="30"/>
      <c r="AP377" s="30"/>
      <c r="AQ377" s="30"/>
      <c r="AR377" s="30"/>
      <c r="AS377" s="21"/>
      <c r="AT377" s="21"/>
      <c r="AU377" s="30"/>
      <c r="AV377" s="30"/>
      <c r="AW377" s="30"/>
      <c r="AX377" s="30"/>
      <c r="AY377" s="30"/>
      <c r="AZ377" s="30"/>
      <c r="BA377" s="30"/>
      <c r="BB377" s="30"/>
      <c r="BC377" s="30"/>
      <c r="BD377" s="30"/>
      <c r="BE377" s="30"/>
      <c r="BF377" s="30"/>
      <c r="BG377"/>
      <c r="BH377"/>
      <c r="BI377"/>
      <c r="BJ377"/>
      <c r="BK377"/>
      <c r="BL377"/>
      <c r="BM377"/>
      <c r="BN377"/>
      <c r="BO377"/>
      <c r="BP377"/>
    </row>
    <row r="378" spans="1:68" s="12" customFormat="1" ht="15" customHeight="1" x14ac:dyDescent="0.25">
      <c r="A378" s="39">
        <v>45003</v>
      </c>
      <c r="B378" s="21" t="s">
        <v>143</v>
      </c>
      <c r="C378" s="21" t="s">
        <v>144</v>
      </c>
      <c r="D378" s="21" t="s">
        <v>145</v>
      </c>
      <c r="E378" s="21" t="s">
        <v>88</v>
      </c>
      <c r="F378" s="21" t="s">
        <v>97</v>
      </c>
      <c r="G378" s="21" t="s">
        <v>98</v>
      </c>
      <c r="H378" s="21" t="s">
        <v>91</v>
      </c>
      <c r="I378" s="21" t="s">
        <v>537</v>
      </c>
      <c r="J378" s="21" t="s">
        <v>93</v>
      </c>
      <c r="K378" s="30"/>
      <c r="L378" s="30" t="s">
        <v>616</v>
      </c>
      <c r="M378" s="30" t="s">
        <v>616</v>
      </c>
      <c r="N378" s="30" t="s">
        <v>616</v>
      </c>
      <c r="O378" s="30" t="s">
        <v>616</v>
      </c>
      <c r="P378" s="30" t="s">
        <v>616</v>
      </c>
      <c r="Q378" s="30" t="s">
        <v>616</v>
      </c>
      <c r="R378" s="30" t="s">
        <v>616</v>
      </c>
      <c r="S378" s="30" t="s">
        <v>616</v>
      </c>
      <c r="T378" s="30"/>
      <c r="U378" s="30"/>
      <c r="V378" s="30"/>
      <c r="W378" s="30"/>
      <c r="X378" s="30" t="s">
        <v>616</v>
      </c>
      <c r="Y378" s="30" t="s">
        <v>616</v>
      </c>
      <c r="Z378" s="30" t="s">
        <v>616</v>
      </c>
      <c r="AA378" s="30" t="s">
        <v>616</v>
      </c>
      <c r="AB378" s="30" t="s">
        <v>616</v>
      </c>
      <c r="AC378" s="30" t="s">
        <v>616</v>
      </c>
      <c r="AD378" s="30" t="s">
        <v>616</v>
      </c>
      <c r="AE378" s="30"/>
      <c r="AF378" s="30"/>
      <c r="AG378" s="30"/>
      <c r="AH378" s="30"/>
      <c r="AI378" s="30"/>
      <c r="AJ378" s="30"/>
      <c r="AK378" s="30"/>
      <c r="AL378" s="30"/>
      <c r="AM378" s="30"/>
      <c r="AN378" s="30"/>
      <c r="AO378" s="30"/>
      <c r="AP378" s="30"/>
      <c r="AQ378" s="30"/>
      <c r="AR378" s="30"/>
      <c r="AS378" s="21"/>
      <c r="AT378" s="21"/>
      <c r="AU378" s="30"/>
      <c r="AV378" s="30"/>
      <c r="AW378" s="30"/>
      <c r="AX378" s="30"/>
      <c r="AY378" s="30"/>
      <c r="AZ378" s="30"/>
      <c r="BA378" s="30"/>
      <c r="BB378" s="30"/>
      <c r="BC378" s="30"/>
      <c r="BD378" s="30"/>
      <c r="BE378" s="30"/>
      <c r="BF378" s="30"/>
      <c r="BG378" s="30"/>
      <c r="BH378" s="30"/>
      <c r="BI378" s="30"/>
      <c r="BJ378" s="30"/>
      <c r="BK378" s="30"/>
      <c r="BL378" s="30"/>
      <c r="BM378" s="30"/>
      <c r="BN378" s="30"/>
      <c r="BO378" s="30"/>
      <c r="BP378" s="13"/>
    </row>
    <row r="379" spans="1:68" s="12" customFormat="1" ht="15" customHeight="1" x14ac:dyDescent="0.25">
      <c r="A379" s="39">
        <v>45003</v>
      </c>
      <c r="B379" s="21" t="s">
        <v>147</v>
      </c>
      <c r="C379" s="21" t="s">
        <v>148</v>
      </c>
      <c r="D379" s="21" t="s">
        <v>149</v>
      </c>
      <c r="E379" s="21" t="s">
        <v>88</v>
      </c>
      <c r="F379" s="21" t="s">
        <v>97</v>
      </c>
      <c r="G379" s="21" t="s">
        <v>98</v>
      </c>
      <c r="H379" s="21" t="s">
        <v>91</v>
      </c>
      <c r="I379" s="21" t="s">
        <v>538</v>
      </c>
      <c r="J379" s="21" t="s">
        <v>93</v>
      </c>
      <c r="K379" s="30"/>
      <c r="L379" s="30" t="s">
        <v>616</v>
      </c>
      <c r="M379" s="30" t="s">
        <v>616</v>
      </c>
      <c r="N379" s="30" t="s">
        <v>616</v>
      </c>
      <c r="O379" s="30" t="s">
        <v>616</v>
      </c>
      <c r="P379" s="30" t="s">
        <v>616</v>
      </c>
      <c r="Q379" s="30" t="s">
        <v>616</v>
      </c>
      <c r="R379" s="30" t="s">
        <v>616</v>
      </c>
      <c r="S379" s="30"/>
      <c r="T379" s="30"/>
      <c r="U379" s="30"/>
      <c r="V379" s="30"/>
      <c r="W379" s="30"/>
      <c r="X379" s="30" t="s">
        <v>616</v>
      </c>
      <c r="Y379" s="30" t="s">
        <v>616</v>
      </c>
      <c r="Z379" s="30" t="s">
        <v>616</v>
      </c>
      <c r="AA379" s="30" t="s">
        <v>616</v>
      </c>
      <c r="AB379" s="30" t="s">
        <v>616</v>
      </c>
      <c r="AC379" s="30" t="s">
        <v>616</v>
      </c>
      <c r="AD379" s="30" t="s">
        <v>616</v>
      </c>
      <c r="AE379" s="30"/>
      <c r="AF379" s="30"/>
      <c r="AG379" s="30"/>
      <c r="AH379" s="30"/>
      <c r="AI379" s="30"/>
      <c r="AJ379" s="30"/>
      <c r="AK379" s="30"/>
      <c r="AL379" s="30"/>
      <c r="AM379" s="30"/>
      <c r="AN379" s="30"/>
      <c r="AO379" s="30"/>
      <c r="AP379" s="30"/>
      <c r="AQ379" s="30"/>
      <c r="AR379" s="30"/>
      <c r="AS379" s="21"/>
      <c r="AT379" s="21"/>
      <c r="AU379" s="30"/>
      <c r="AV379" s="30"/>
      <c r="AW379" s="30"/>
      <c r="AX379" s="30"/>
      <c r="AY379" s="30"/>
      <c r="AZ379" s="30"/>
      <c r="BA379" s="30"/>
      <c r="BB379" s="30"/>
      <c r="BC379" s="30"/>
      <c r="BD379" s="30"/>
      <c r="BE379" s="30"/>
      <c r="BF379" s="30"/>
      <c r="BG379" s="30"/>
      <c r="BH379" s="30"/>
      <c r="BI379" s="30"/>
      <c r="BJ379" s="30"/>
      <c r="BK379" s="30"/>
      <c r="BL379" s="30"/>
      <c r="BM379" s="30"/>
      <c r="BN379" s="30"/>
      <c r="BO379" s="30"/>
      <c r="BP379" s="13"/>
    </row>
    <row r="380" spans="1:68" s="12" customFormat="1" ht="15" customHeight="1" x14ac:dyDescent="0.3">
      <c r="A380" s="39">
        <v>45003</v>
      </c>
      <c r="B380" s="21" t="s">
        <v>221</v>
      </c>
      <c r="C380" s="21" t="s">
        <v>222</v>
      </c>
      <c r="D380" s="21" t="s">
        <v>223</v>
      </c>
      <c r="E380" s="21" t="s">
        <v>88</v>
      </c>
      <c r="F380" s="21" t="s">
        <v>97</v>
      </c>
      <c r="G380" s="21" t="s">
        <v>113</v>
      </c>
      <c r="H380" s="21" t="s">
        <v>91</v>
      </c>
      <c r="I380" s="21" t="s">
        <v>539</v>
      </c>
      <c r="J380" s="21" t="s">
        <v>93</v>
      </c>
      <c r="K380" s="30"/>
      <c r="L380" s="30" t="s">
        <v>616</v>
      </c>
      <c r="M380" s="30" t="s">
        <v>616</v>
      </c>
      <c r="N380" s="30" t="s">
        <v>616</v>
      </c>
      <c r="O380" s="30" t="s">
        <v>616</v>
      </c>
      <c r="P380" s="30" t="s">
        <v>616</v>
      </c>
      <c r="Q380" s="30" t="s">
        <v>616</v>
      </c>
      <c r="R380" s="30" t="s">
        <v>616</v>
      </c>
      <c r="S380" s="30" t="s">
        <v>616</v>
      </c>
      <c r="T380" s="30"/>
      <c r="U380" s="30"/>
      <c r="V380" s="30"/>
      <c r="W380" s="30"/>
      <c r="X380" s="30" t="s">
        <v>616</v>
      </c>
      <c r="Y380" s="30" t="s">
        <v>616</v>
      </c>
      <c r="Z380" s="30" t="s">
        <v>616</v>
      </c>
      <c r="AA380" s="30" t="s">
        <v>616</v>
      </c>
      <c r="AB380" s="30" t="s">
        <v>616</v>
      </c>
      <c r="AC380" s="30" t="s">
        <v>616</v>
      </c>
      <c r="AD380" s="30" t="s">
        <v>616</v>
      </c>
      <c r="AE380" s="30"/>
      <c r="AF380" s="30"/>
      <c r="AG380" s="30"/>
      <c r="AH380" s="30"/>
      <c r="AI380" s="30"/>
      <c r="AJ380" s="30"/>
      <c r="AK380" s="30"/>
      <c r="AL380" s="30"/>
      <c r="AM380" s="30"/>
      <c r="AN380" s="30"/>
      <c r="AO380" s="30"/>
      <c r="AP380" s="30"/>
      <c r="AQ380" s="30"/>
      <c r="AR380" s="30"/>
      <c r="AS380" s="21"/>
      <c r="AT380" s="21"/>
      <c r="AU380" s="30"/>
      <c r="AV380" s="30"/>
      <c r="AW380" s="30"/>
      <c r="AX380" s="30"/>
      <c r="AY380" s="30"/>
      <c r="AZ380" s="30"/>
      <c r="BA380" s="30"/>
      <c r="BB380" s="30"/>
      <c r="BC380" s="30"/>
      <c r="BD380" s="30"/>
      <c r="BE380" s="30"/>
      <c r="BF380" s="30"/>
      <c r="BG380"/>
      <c r="BH380"/>
      <c r="BI380"/>
      <c r="BJ380"/>
      <c r="BK380"/>
      <c r="BL380"/>
      <c r="BM380"/>
      <c r="BN380"/>
      <c r="BO380"/>
      <c r="BP380"/>
    </row>
    <row r="381" spans="1:68" s="12" customFormat="1" ht="15" customHeight="1" x14ac:dyDescent="0.25">
      <c r="A381" s="39">
        <v>45003</v>
      </c>
      <c r="B381" s="21" t="s">
        <v>180</v>
      </c>
      <c r="C381" s="21" t="s">
        <v>181</v>
      </c>
      <c r="D381" s="21" t="s">
        <v>182</v>
      </c>
      <c r="E381" s="21" t="s">
        <v>88</v>
      </c>
      <c r="F381" s="21" t="s">
        <v>97</v>
      </c>
      <c r="G381" s="21" t="s">
        <v>98</v>
      </c>
      <c r="H381" s="21" t="s">
        <v>183</v>
      </c>
      <c r="I381" s="21" t="s">
        <v>540</v>
      </c>
      <c r="J381" s="21" t="s">
        <v>93</v>
      </c>
      <c r="K381" s="30"/>
      <c r="L381" s="30"/>
      <c r="M381" s="30"/>
      <c r="N381" s="30"/>
      <c r="O381" s="30"/>
      <c r="P381" s="30" t="s">
        <v>616</v>
      </c>
      <c r="Q381" s="30" t="s">
        <v>616</v>
      </c>
      <c r="R381" s="30" t="s">
        <v>616</v>
      </c>
      <c r="S381" s="30" t="s">
        <v>616</v>
      </c>
      <c r="T381" s="30"/>
      <c r="U381" s="30"/>
      <c r="V381" s="30"/>
      <c r="W381" s="30"/>
      <c r="X381" s="30"/>
      <c r="Y381" s="30"/>
      <c r="Z381" s="30"/>
      <c r="AA381" s="30"/>
      <c r="AB381" s="30" t="s">
        <v>616</v>
      </c>
      <c r="AC381" s="30" t="s">
        <v>616</v>
      </c>
      <c r="AD381" s="30" t="s">
        <v>616</v>
      </c>
      <c r="AE381" s="30"/>
      <c r="AF381" s="30"/>
      <c r="AG381" s="30"/>
      <c r="AH381" s="30"/>
      <c r="AI381" s="30"/>
      <c r="AJ381" s="30"/>
      <c r="AK381" s="30"/>
      <c r="AL381" s="30"/>
      <c r="AM381" s="30"/>
      <c r="AN381" s="30"/>
      <c r="AO381" s="30"/>
      <c r="AP381" s="30"/>
      <c r="AQ381" s="30"/>
      <c r="AR381" s="30"/>
      <c r="AS381" s="21"/>
      <c r="AT381" s="21"/>
      <c r="AU381" s="30"/>
      <c r="AV381" s="30"/>
      <c r="AW381" s="30"/>
      <c r="AX381" s="30"/>
      <c r="AY381" s="30"/>
      <c r="AZ381" s="30"/>
      <c r="BA381" s="30"/>
      <c r="BB381" s="30"/>
      <c r="BC381" s="30"/>
      <c r="BD381" s="30"/>
      <c r="BE381" s="30"/>
      <c r="BF381" s="30"/>
      <c r="BG381" s="30"/>
      <c r="BH381" s="30"/>
      <c r="BI381" s="30"/>
      <c r="BJ381" s="30"/>
      <c r="BK381" s="30"/>
      <c r="BL381" s="30"/>
      <c r="BM381" s="30"/>
      <c r="BN381" s="30"/>
      <c r="BO381" s="30"/>
      <c r="BP381" s="13"/>
    </row>
    <row r="382" spans="1:68" s="12" customFormat="1" ht="15" customHeight="1" x14ac:dyDescent="0.3">
      <c r="A382" s="39">
        <v>45003</v>
      </c>
      <c r="B382" s="21" t="s">
        <v>226</v>
      </c>
      <c r="C382" s="21" t="s">
        <v>226</v>
      </c>
      <c r="D382" s="21" t="s">
        <v>162</v>
      </c>
      <c r="E382" s="21" t="s">
        <v>88</v>
      </c>
      <c r="F382" s="21" t="s">
        <v>97</v>
      </c>
      <c r="G382" s="21" t="s">
        <v>98</v>
      </c>
      <c r="H382" s="21" t="s">
        <v>91</v>
      </c>
      <c r="I382" s="21" t="s">
        <v>541</v>
      </c>
      <c r="J382" s="21" t="s">
        <v>93</v>
      </c>
      <c r="K382" s="30" t="s">
        <v>616</v>
      </c>
      <c r="L382" s="30" t="s">
        <v>616</v>
      </c>
      <c r="M382" s="30" t="s">
        <v>616</v>
      </c>
      <c r="N382" s="30" t="s">
        <v>616</v>
      </c>
      <c r="O382" s="30" t="s">
        <v>616</v>
      </c>
      <c r="P382" s="30" t="s">
        <v>616</v>
      </c>
      <c r="Q382" s="30" t="s">
        <v>616</v>
      </c>
      <c r="R382" s="30" t="s">
        <v>616</v>
      </c>
      <c r="S382" s="30" t="s">
        <v>616</v>
      </c>
      <c r="T382" s="30"/>
      <c r="U382" s="30"/>
      <c r="V382" s="30"/>
      <c r="W382" s="30" t="s">
        <v>616</v>
      </c>
      <c r="X382" s="30" t="s">
        <v>616</v>
      </c>
      <c r="Y382" s="30" t="s">
        <v>616</v>
      </c>
      <c r="Z382" s="30" t="s">
        <v>616</v>
      </c>
      <c r="AA382" s="30" t="s">
        <v>616</v>
      </c>
      <c r="AB382" s="30" t="s">
        <v>616</v>
      </c>
      <c r="AC382" s="30" t="s">
        <v>616</v>
      </c>
      <c r="AD382" s="30" t="s">
        <v>616</v>
      </c>
      <c r="AE382" s="30"/>
      <c r="AF382" s="30"/>
      <c r="AG382" s="30"/>
      <c r="AH382" s="30"/>
      <c r="AI382" s="30"/>
      <c r="AJ382" s="30"/>
      <c r="AK382" s="30"/>
      <c r="AL382" s="30"/>
      <c r="AM382" s="30"/>
      <c r="AN382" s="30"/>
      <c r="AO382" s="30"/>
      <c r="AP382" s="30"/>
      <c r="AQ382" s="30"/>
      <c r="AR382" s="30"/>
      <c r="AS382" s="21"/>
      <c r="AT382" s="21"/>
      <c r="AU382" s="30"/>
      <c r="AV382" s="30"/>
      <c r="AW382" s="30"/>
      <c r="AX382" s="30"/>
      <c r="AY382" s="30"/>
      <c r="AZ382" s="30"/>
      <c r="BA382" s="30"/>
      <c r="BB382" s="30"/>
      <c r="BC382" s="30"/>
      <c r="BD382" s="30"/>
      <c r="BE382" s="30"/>
      <c r="BF382" s="30"/>
      <c r="BG382"/>
      <c r="BH382"/>
      <c r="BI382"/>
      <c r="BJ382"/>
      <c r="BK382"/>
      <c r="BL382"/>
      <c r="BM382"/>
      <c r="BN382"/>
      <c r="BO382"/>
      <c r="BP382"/>
    </row>
    <row r="383" spans="1:68" s="12" customFormat="1" ht="14.4" hidden="1" x14ac:dyDescent="0.25">
      <c r="A383" s="39">
        <v>45003</v>
      </c>
      <c r="B383" s="21" t="s">
        <v>572</v>
      </c>
      <c r="C383" s="21" t="s">
        <v>573</v>
      </c>
      <c r="D383" s="21" t="s">
        <v>574</v>
      </c>
      <c r="E383" s="21" t="s">
        <v>570</v>
      </c>
      <c r="F383" s="21" t="s">
        <v>89</v>
      </c>
      <c r="G383" s="21" t="s">
        <v>98</v>
      </c>
      <c r="H383" s="21" t="s">
        <v>91</v>
      </c>
      <c r="I383" s="21" t="s">
        <v>614</v>
      </c>
      <c r="J383" s="21" t="s">
        <v>93</v>
      </c>
      <c r="K383" s="30"/>
      <c r="L383" s="30" t="s">
        <v>616</v>
      </c>
      <c r="M383" s="30" t="s">
        <v>616</v>
      </c>
      <c r="N383" s="30" t="s">
        <v>616</v>
      </c>
      <c r="O383" s="30" t="s">
        <v>616</v>
      </c>
      <c r="P383" s="30" t="s">
        <v>616</v>
      </c>
      <c r="Q383" s="30" t="s">
        <v>616</v>
      </c>
      <c r="R383" s="30" t="s">
        <v>616</v>
      </c>
      <c r="S383" s="30" t="s">
        <v>616</v>
      </c>
      <c r="T383" s="30"/>
      <c r="U383" s="30"/>
      <c r="V383" s="30"/>
      <c r="W383" s="30"/>
      <c r="X383" s="30" t="s">
        <v>616</v>
      </c>
      <c r="Y383" s="30" t="s">
        <v>616</v>
      </c>
      <c r="Z383" s="30" t="s">
        <v>616</v>
      </c>
      <c r="AA383" s="30" t="s">
        <v>616</v>
      </c>
      <c r="AB383" s="30" t="s">
        <v>616</v>
      </c>
      <c r="AC383" s="30" t="s">
        <v>616</v>
      </c>
      <c r="AD383" s="30" t="s">
        <v>616</v>
      </c>
      <c r="AE383" s="30"/>
      <c r="AF383" s="30"/>
      <c r="AG383" s="30"/>
      <c r="AH383" s="30"/>
      <c r="AI383" s="30"/>
      <c r="AJ383" s="30"/>
      <c r="AK383" s="30"/>
      <c r="AL383" s="30"/>
      <c r="AM383" s="30"/>
      <c r="AN383" s="30"/>
      <c r="AO383" s="30"/>
      <c r="AP383" s="30"/>
      <c r="AQ383" s="30"/>
      <c r="AR383" s="30"/>
      <c r="AS383" s="21"/>
      <c r="AT383" s="21"/>
      <c r="AU383" s="30"/>
      <c r="AV383" s="30"/>
      <c r="AW383" s="30"/>
      <c r="AX383" s="30"/>
      <c r="AY383" s="30"/>
      <c r="AZ383" s="30"/>
      <c r="BA383" s="30"/>
      <c r="BB383" s="30"/>
      <c r="BC383" s="30"/>
      <c r="BD383" s="30"/>
      <c r="BE383" s="30"/>
      <c r="BF383" s="30"/>
      <c r="BG383" s="30"/>
      <c r="BH383" s="30"/>
      <c r="BI383" s="30"/>
      <c r="BJ383" s="30"/>
      <c r="BK383" s="30"/>
      <c r="BL383" s="30"/>
      <c r="BM383" s="30"/>
      <c r="BN383" s="30"/>
      <c r="BO383" s="30"/>
      <c r="BP383" s="13"/>
    </row>
    <row r="384" spans="1:68" s="12" customFormat="1" ht="15" customHeight="1" x14ac:dyDescent="0.3">
      <c r="A384" s="39">
        <v>45004</v>
      </c>
      <c r="B384" s="21" t="s">
        <v>94</v>
      </c>
      <c r="C384" s="21" t="s">
        <v>95</v>
      </c>
      <c r="D384" s="21" t="s">
        <v>96</v>
      </c>
      <c r="E384" s="21" t="s">
        <v>88</v>
      </c>
      <c r="F384" s="21" t="s">
        <v>97</v>
      </c>
      <c r="G384" s="21" t="s">
        <v>98</v>
      </c>
      <c r="H384" s="21" t="s">
        <v>91</v>
      </c>
      <c r="I384" s="21" t="s">
        <v>535</v>
      </c>
      <c r="J384" s="21" t="s">
        <v>93</v>
      </c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  <c r="AA384" s="30"/>
      <c r="AB384" s="30"/>
      <c r="AC384" s="30"/>
      <c r="AD384" s="30"/>
      <c r="AE384" s="30"/>
      <c r="AF384" s="30"/>
      <c r="AG384" s="30" t="s">
        <v>616</v>
      </c>
      <c r="AH384" s="30" t="s">
        <v>616</v>
      </c>
      <c r="AI384" s="30" t="s">
        <v>616</v>
      </c>
      <c r="AJ384" s="30" t="s">
        <v>616</v>
      </c>
      <c r="AK384" s="30" t="s">
        <v>616</v>
      </c>
      <c r="AL384" s="30" t="s">
        <v>616</v>
      </c>
      <c r="AM384" s="30" t="s">
        <v>616</v>
      </c>
      <c r="AN384" s="30" t="s">
        <v>616</v>
      </c>
      <c r="AO384" s="30"/>
      <c r="AP384" s="30"/>
      <c r="AQ384" s="30"/>
      <c r="AR384" s="30"/>
      <c r="AS384" s="21"/>
      <c r="AT384" s="21"/>
      <c r="AU384" s="30"/>
      <c r="AV384" s="30" t="s">
        <v>616</v>
      </c>
      <c r="AW384" s="30" t="s">
        <v>616</v>
      </c>
      <c r="AX384" s="30" t="s">
        <v>616</v>
      </c>
      <c r="AY384" s="30" t="s">
        <v>616</v>
      </c>
      <c r="AZ384" s="30" t="s">
        <v>616</v>
      </c>
      <c r="BA384" s="30" t="s">
        <v>616</v>
      </c>
      <c r="BB384" s="30" t="s">
        <v>616</v>
      </c>
      <c r="BC384" s="30" t="s">
        <v>616</v>
      </c>
      <c r="BD384" s="30" t="s">
        <v>616</v>
      </c>
      <c r="BE384" s="30" t="s">
        <v>616</v>
      </c>
      <c r="BF384" s="30" t="s">
        <v>616</v>
      </c>
      <c r="BG384"/>
      <c r="BH384"/>
      <c r="BI384"/>
      <c r="BJ384"/>
      <c r="BK384"/>
      <c r="BL384"/>
      <c r="BM384"/>
      <c r="BN384"/>
      <c r="BO384"/>
      <c r="BP384"/>
    </row>
    <row r="385" spans="1:68" s="12" customFormat="1" ht="15" customHeight="1" x14ac:dyDescent="0.3">
      <c r="A385" s="39">
        <v>45004</v>
      </c>
      <c r="B385" s="21" t="s">
        <v>221</v>
      </c>
      <c r="C385" s="21" t="s">
        <v>222</v>
      </c>
      <c r="D385" s="21" t="s">
        <v>223</v>
      </c>
      <c r="E385" s="21" t="s">
        <v>88</v>
      </c>
      <c r="F385" s="21" t="s">
        <v>97</v>
      </c>
      <c r="G385" s="21" t="s">
        <v>113</v>
      </c>
      <c r="H385" s="21" t="s">
        <v>91</v>
      </c>
      <c r="I385" s="21" t="s">
        <v>539</v>
      </c>
      <c r="J385" s="21" t="s">
        <v>93</v>
      </c>
      <c r="K385" s="30"/>
      <c r="L385" s="30" t="s">
        <v>616</v>
      </c>
      <c r="M385" s="30" t="s">
        <v>616</v>
      </c>
      <c r="N385" s="30" t="s">
        <v>616</v>
      </c>
      <c r="O385" s="30" t="s">
        <v>616</v>
      </c>
      <c r="P385" s="30" t="s">
        <v>616</v>
      </c>
      <c r="Q385" s="30" t="s">
        <v>616</v>
      </c>
      <c r="R385" s="30" t="s">
        <v>616</v>
      </c>
      <c r="S385" s="30" t="s">
        <v>616</v>
      </c>
      <c r="T385" s="30"/>
      <c r="U385" s="30"/>
      <c r="V385" s="30"/>
      <c r="W385" s="30"/>
      <c r="X385" s="30" t="s">
        <v>616</v>
      </c>
      <c r="Y385" s="30" t="s">
        <v>616</v>
      </c>
      <c r="Z385" s="30" t="s">
        <v>616</v>
      </c>
      <c r="AA385" s="30" t="s">
        <v>616</v>
      </c>
      <c r="AB385" s="30" t="s">
        <v>616</v>
      </c>
      <c r="AC385" s="30" t="s">
        <v>616</v>
      </c>
      <c r="AD385" s="30" t="s">
        <v>616</v>
      </c>
      <c r="AE385" s="30"/>
      <c r="AF385" s="30"/>
      <c r="AG385" s="30"/>
      <c r="AH385" s="30"/>
      <c r="AI385" s="30"/>
      <c r="AJ385" s="30"/>
      <c r="AK385" s="30"/>
      <c r="AL385" s="30"/>
      <c r="AM385" s="30"/>
      <c r="AN385" s="30"/>
      <c r="AO385" s="30"/>
      <c r="AP385" s="30"/>
      <c r="AQ385" s="30"/>
      <c r="AR385" s="30"/>
      <c r="AS385" s="21"/>
      <c r="AT385" s="21"/>
      <c r="AU385" s="30"/>
      <c r="AV385" s="30"/>
      <c r="AW385" s="30"/>
      <c r="AX385" s="30"/>
      <c r="AY385" s="30"/>
      <c r="AZ385" s="30"/>
      <c r="BA385" s="30"/>
      <c r="BB385" s="30"/>
      <c r="BC385" s="30"/>
      <c r="BD385" s="30"/>
      <c r="BE385" s="30"/>
      <c r="BF385" s="30"/>
      <c r="BG385"/>
      <c r="BH385"/>
      <c r="BI385"/>
      <c r="BJ385"/>
      <c r="BK385"/>
      <c r="BL385"/>
      <c r="BM385"/>
      <c r="BN385"/>
      <c r="BO385"/>
      <c r="BP385"/>
    </row>
    <row r="386" spans="1:68" s="12" customFormat="1" ht="15" customHeight="1" x14ac:dyDescent="0.25">
      <c r="A386" s="39">
        <v>45004</v>
      </c>
      <c r="B386" s="21" t="s">
        <v>180</v>
      </c>
      <c r="C386" s="21" t="s">
        <v>181</v>
      </c>
      <c r="D386" s="21" t="s">
        <v>182</v>
      </c>
      <c r="E386" s="21" t="s">
        <v>88</v>
      </c>
      <c r="F386" s="21" t="s">
        <v>97</v>
      </c>
      <c r="G386" s="21" t="s">
        <v>98</v>
      </c>
      <c r="H386" s="21" t="s">
        <v>183</v>
      </c>
      <c r="I386" s="21" t="s">
        <v>540</v>
      </c>
      <c r="J386" s="21" t="s">
        <v>93</v>
      </c>
      <c r="K386" s="30" t="s">
        <v>616</v>
      </c>
      <c r="L386" s="30" t="s">
        <v>616</v>
      </c>
      <c r="M386" s="30" t="s">
        <v>616</v>
      </c>
      <c r="N386" s="30" t="s">
        <v>616</v>
      </c>
      <c r="O386" s="30" t="s">
        <v>616</v>
      </c>
      <c r="P386" s="30"/>
      <c r="Q386" s="30"/>
      <c r="R386" s="30"/>
      <c r="S386" s="30"/>
      <c r="T386" s="30"/>
      <c r="U386" s="30"/>
      <c r="V386" s="30"/>
      <c r="W386" s="30" t="s">
        <v>616</v>
      </c>
      <c r="X386" s="30" t="s">
        <v>616</v>
      </c>
      <c r="Y386" s="30" t="s">
        <v>616</v>
      </c>
      <c r="Z386" s="30" t="s">
        <v>616</v>
      </c>
      <c r="AA386" s="30" t="s">
        <v>616</v>
      </c>
      <c r="AB386" s="30"/>
      <c r="AC386" s="30"/>
      <c r="AD386" s="30"/>
      <c r="AE386" s="30"/>
      <c r="AF386" s="30"/>
      <c r="AG386" s="30"/>
      <c r="AH386" s="30"/>
      <c r="AI386" s="30"/>
      <c r="AJ386" s="30"/>
      <c r="AK386" s="30"/>
      <c r="AL386" s="30"/>
      <c r="AM386" s="30"/>
      <c r="AN386" s="30"/>
      <c r="AO386" s="30"/>
      <c r="AP386" s="30"/>
      <c r="AQ386" s="30"/>
      <c r="AR386" s="30"/>
      <c r="AS386" s="21"/>
      <c r="AT386" s="21"/>
      <c r="AU386" s="30"/>
      <c r="AV386" s="30"/>
      <c r="AW386" s="30"/>
      <c r="AX386" s="30"/>
      <c r="AY386" s="30"/>
      <c r="AZ386" s="30"/>
      <c r="BA386" s="30"/>
      <c r="BB386" s="30"/>
      <c r="BC386" s="30"/>
      <c r="BD386" s="30"/>
      <c r="BE386" s="30"/>
      <c r="BF386" s="30"/>
      <c r="BG386" s="30"/>
      <c r="BH386" s="30"/>
      <c r="BI386" s="30"/>
      <c r="BJ386" s="30"/>
      <c r="BK386" s="30"/>
      <c r="BL386" s="30"/>
      <c r="BM386" s="30"/>
      <c r="BN386" s="30"/>
      <c r="BO386" s="30"/>
      <c r="BP386" s="13"/>
    </row>
    <row r="387" spans="1:68" s="12" customFormat="1" ht="15" customHeight="1" x14ac:dyDescent="0.3">
      <c r="A387" s="39">
        <v>45004</v>
      </c>
      <c r="B387" s="21" t="s">
        <v>133</v>
      </c>
      <c r="C387" s="21" t="s">
        <v>134</v>
      </c>
      <c r="D387" s="21" t="s">
        <v>135</v>
      </c>
      <c r="E387" s="21" t="s">
        <v>88</v>
      </c>
      <c r="F387" s="21" t="s">
        <v>97</v>
      </c>
      <c r="G387" s="21" t="s">
        <v>98</v>
      </c>
      <c r="H387" s="21" t="s">
        <v>91</v>
      </c>
      <c r="I387" s="21" t="s">
        <v>542</v>
      </c>
      <c r="J387" s="21" t="s">
        <v>93</v>
      </c>
      <c r="K387" s="30"/>
      <c r="L387" s="30" t="s">
        <v>616</v>
      </c>
      <c r="M387" s="30" t="s">
        <v>616</v>
      </c>
      <c r="N387" s="30" t="s">
        <v>616</v>
      </c>
      <c r="O387" s="30" t="s">
        <v>616</v>
      </c>
      <c r="P387" s="30" t="s">
        <v>616</v>
      </c>
      <c r="Q387" s="30" t="s">
        <v>616</v>
      </c>
      <c r="R387" s="30" t="s">
        <v>616</v>
      </c>
      <c r="S387" s="30" t="s">
        <v>616</v>
      </c>
      <c r="T387" s="30"/>
      <c r="U387" s="30"/>
      <c r="V387" s="30"/>
      <c r="W387" s="30"/>
      <c r="X387" s="30" t="s">
        <v>616</v>
      </c>
      <c r="Y387" s="30" t="s">
        <v>616</v>
      </c>
      <c r="Z387" s="30" t="s">
        <v>616</v>
      </c>
      <c r="AA387" s="30" t="s">
        <v>616</v>
      </c>
      <c r="AB387" s="30" t="s">
        <v>616</v>
      </c>
      <c r="AC387" s="30" t="s">
        <v>616</v>
      </c>
      <c r="AD387" s="30" t="s">
        <v>616</v>
      </c>
      <c r="AE387" s="30"/>
      <c r="AF387" s="30"/>
      <c r="AG387" s="30"/>
      <c r="AH387" s="30"/>
      <c r="AI387" s="30"/>
      <c r="AJ387" s="30"/>
      <c r="AK387" s="30"/>
      <c r="AL387" s="30"/>
      <c r="AM387" s="30"/>
      <c r="AN387" s="30"/>
      <c r="AO387" s="30"/>
      <c r="AP387" s="30"/>
      <c r="AQ387" s="30"/>
      <c r="AR387" s="30"/>
      <c r="AS387" s="21"/>
      <c r="AT387" s="21"/>
      <c r="AU387" s="30"/>
      <c r="AV387" s="30"/>
      <c r="AW387" s="30"/>
      <c r="AX387" s="30"/>
      <c r="AY387" s="30"/>
      <c r="AZ387" s="30"/>
      <c r="BA387" s="30"/>
      <c r="BB387" s="30"/>
      <c r="BC387" s="30"/>
      <c r="BD387" s="30"/>
      <c r="BE387" s="30"/>
      <c r="BF387" s="30"/>
      <c r="BG387"/>
      <c r="BH387"/>
      <c r="BI387"/>
      <c r="BJ387"/>
      <c r="BK387"/>
      <c r="BL387"/>
      <c r="BM387"/>
      <c r="BN387"/>
      <c r="BO387"/>
      <c r="BP387"/>
    </row>
    <row r="388" spans="1:68" s="12" customFormat="1" ht="15" customHeight="1" x14ac:dyDescent="0.25">
      <c r="A388" s="39">
        <v>45004</v>
      </c>
      <c r="B388" s="21" t="s">
        <v>230</v>
      </c>
      <c r="C388" s="21" t="s">
        <v>231</v>
      </c>
      <c r="D388" s="21" t="s">
        <v>232</v>
      </c>
      <c r="E388" s="21" t="s">
        <v>88</v>
      </c>
      <c r="F388" s="21" t="s">
        <v>97</v>
      </c>
      <c r="G388" s="21" t="s">
        <v>98</v>
      </c>
      <c r="H388" s="21" t="s">
        <v>91</v>
      </c>
      <c r="I388" s="21" t="s">
        <v>543</v>
      </c>
      <c r="J388" s="21" t="s">
        <v>93</v>
      </c>
      <c r="K388" s="30"/>
      <c r="L388" s="30" t="s">
        <v>616</v>
      </c>
      <c r="M388" s="30" t="s">
        <v>616</v>
      </c>
      <c r="N388" s="30" t="s">
        <v>616</v>
      </c>
      <c r="O388" s="30" t="s">
        <v>616</v>
      </c>
      <c r="P388" s="30" t="s">
        <v>616</v>
      </c>
      <c r="Q388" s="30"/>
      <c r="R388" s="30"/>
      <c r="S388" s="30"/>
      <c r="T388" s="30"/>
      <c r="U388" s="30"/>
      <c r="V388" s="30"/>
      <c r="W388" s="30"/>
      <c r="X388" s="30" t="s">
        <v>616</v>
      </c>
      <c r="Y388" s="30" t="s">
        <v>616</v>
      </c>
      <c r="Z388" s="30" t="s">
        <v>616</v>
      </c>
      <c r="AA388" s="30" t="s">
        <v>616</v>
      </c>
      <c r="AB388" s="30" t="s">
        <v>616</v>
      </c>
      <c r="AC388" s="30"/>
      <c r="AD388" s="30"/>
      <c r="AE388" s="30"/>
      <c r="AF388" s="30"/>
      <c r="AG388" s="30"/>
      <c r="AH388" s="30"/>
      <c r="AI388" s="30"/>
      <c r="AJ388" s="30"/>
      <c r="AK388" s="30"/>
      <c r="AL388" s="30"/>
      <c r="AM388" s="30"/>
      <c r="AN388" s="30"/>
      <c r="AO388" s="30"/>
      <c r="AP388" s="30"/>
      <c r="AQ388" s="30"/>
      <c r="AR388" s="30"/>
      <c r="AS388" s="21"/>
      <c r="AT388" s="21"/>
      <c r="AU388" s="30"/>
      <c r="AV388" s="30"/>
      <c r="AW388" s="30"/>
      <c r="AX388" s="30"/>
      <c r="AY388" s="30"/>
      <c r="AZ388" s="30"/>
      <c r="BA388" s="30"/>
      <c r="BB388" s="30"/>
      <c r="BC388" s="30"/>
      <c r="BD388" s="30"/>
      <c r="BE388" s="30"/>
      <c r="BF388" s="30"/>
      <c r="BG388" s="30"/>
      <c r="BH388" s="30"/>
      <c r="BI388" s="30"/>
      <c r="BJ388" s="30"/>
      <c r="BK388" s="30"/>
      <c r="BL388" s="30"/>
      <c r="BM388" s="30"/>
      <c r="BN388" s="30"/>
      <c r="BO388" s="30"/>
      <c r="BP388" s="13"/>
    </row>
    <row r="389" spans="1:68" s="12" customFormat="1" ht="14.4" x14ac:dyDescent="0.25">
      <c r="A389" s="39">
        <v>45004</v>
      </c>
      <c r="B389" s="21" t="s">
        <v>143</v>
      </c>
      <c r="C389" s="21" t="s">
        <v>144</v>
      </c>
      <c r="D389" s="21" t="s">
        <v>145</v>
      </c>
      <c r="E389" s="21" t="s">
        <v>88</v>
      </c>
      <c r="F389" s="21" t="s">
        <v>97</v>
      </c>
      <c r="G389" s="21" t="s">
        <v>98</v>
      </c>
      <c r="H389" s="21" t="s">
        <v>91</v>
      </c>
      <c r="I389" s="21" t="s">
        <v>544</v>
      </c>
      <c r="J389" s="21" t="s">
        <v>93</v>
      </c>
      <c r="K389" s="30"/>
      <c r="L389" s="30" t="s">
        <v>616</v>
      </c>
      <c r="M389" s="30" t="s">
        <v>616</v>
      </c>
      <c r="N389" s="30" t="s">
        <v>616</v>
      </c>
      <c r="O389" s="30" t="s">
        <v>616</v>
      </c>
      <c r="P389" s="30" t="s">
        <v>616</v>
      </c>
      <c r="Q389" s="30" t="s">
        <v>616</v>
      </c>
      <c r="R389" s="30" t="s">
        <v>616</v>
      </c>
      <c r="S389" s="30" t="s">
        <v>616</v>
      </c>
      <c r="T389" s="30"/>
      <c r="U389" s="30"/>
      <c r="V389" s="30"/>
      <c r="W389" s="30"/>
      <c r="X389" s="30" t="s">
        <v>616</v>
      </c>
      <c r="Y389" s="30" t="s">
        <v>616</v>
      </c>
      <c r="Z389" s="30" t="s">
        <v>616</v>
      </c>
      <c r="AA389" s="30" t="s">
        <v>616</v>
      </c>
      <c r="AB389" s="30" t="s">
        <v>616</v>
      </c>
      <c r="AC389" s="30" t="s">
        <v>616</v>
      </c>
      <c r="AD389" s="30" t="s">
        <v>616</v>
      </c>
      <c r="AE389" s="30"/>
      <c r="AF389" s="30"/>
      <c r="AG389" s="30"/>
      <c r="AH389" s="30"/>
      <c r="AI389" s="30"/>
      <c r="AJ389" s="30"/>
      <c r="AK389" s="30"/>
      <c r="AL389" s="30"/>
      <c r="AM389" s="30"/>
      <c r="AN389" s="30"/>
      <c r="AO389" s="30"/>
      <c r="AP389" s="30"/>
      <c r="AQ389" s="30"/>
      <c r="AR389" s="30"/>
      <c r="AS389" s="21"/>
      <c r="AT389" s="21"/>
      <c r="AU389" s="30"/>
      <c r="AV389" s="30"/>
      <c r="AW389" s="30"/>
      <c r="AX389" s="30"/>
      <c r="AY389" s="30"/>
      <c r="AZ389" s="30"/>
      <c r="BA389" s="30"/>
      <c r="BB389" s="30"/>
      <c r="BC389" s="30"/>
      <c r="BD389" s="30"/>
      <c r="BE389" s="30"/>
      <c r="BF389" s="30"/>
      <c r="BG389" s="30"/>
      <c r="BH389" s="30"/>
      <c r="BI389" s="30"/>
      <c r="BJ389" s="30"/>
      <c r="BK389" s="30"/>
      <c r="BL389" s="30"/>
      <c r="BM389" s="30"/>
      <c r="BN389" s="30"/>
      <c r="BO389" s="30"/>
      <c r="BP389" s="22"/>
    </row>
    <row r="390" spans="1:68" s="12" customFormat="1" ht="14.4" x14ac:dyDescent="0.25">
      <c r="A390" s="39">
        <v>45004</v>
      </c>
      <c r="B390" s="21" t="s">
        <v>151</v>
      </c>
      <c r="C390" s="21" t="s">
        <v>152</v>
      </c>
      <c r="D390" s="21" t="s">
        <v>153</v>
      </c>
      <c r="E390" s="21" t="s">
        <v>88</v>
      </c>
      <c r="F390" s="21" t="s">
        <v>97</v>
      </c>
      <c r="G390" s="21" t="s">
        <v>98</v>
      </c>
      <c r="H390" s="21" t="s">
        <v>91</v>
      </c>
      <c r="I390" s="21" t="s">
        <v>545</v>
      </c>
      <c r="J390" s="21" t="s">
        <v>93</v>
      </c>
      <c r="K390" s="30"/>
      <c r="L390" s="30" t="s">
        <v>616</v>
      </c>
      <c r="M390" s="30" t="s">
        <v>616</v>
      </c>
      <c r="N390" s="30" t="s">
        <v>616</v>
      </c>
      <c r="O390" s="30" t="s">
        <v>616</v>
      </c>
      <c r="P390" s="30" t="s">
        <v>616</v>
      </c>
      <c r="Q390" s="30" t="s">
        <v>616</v>
      </c>
      <c r="R390" s="30" t="s">
        <v>616</v>
      </c>
      <c r="S390" s="30" t="s">
        <v>616</v>
      </c>
      <c r="T390" s="30"/>
      <c r="U390" s="30"/>
      <c r="V390" s="30"/>
      <c r="W390" s="30"/>
      <c r="X390" s="30" t="s">
        <v>616</v>
      </c>
      <c r="Y390" s="30" t="s">
        <v>616</v>
      </c>
      <c r="Z390" s="30" t="s">
        <v>616</v>
      </c>
      <c r="AA390" s="30" t="s">
        <v>616</v>
      </c>
      <c r="AB390" s="30" t="s">
        <v>616</v>
      </c>
      <c r="AC390" s="30" t="s">
        <v>616</v>
      </c>
      <c r="AD390" s="30" t="s">
        <v>616</v>
      </c>
      <c r="AE390" s="30"/>
      <c r="AF390" s="30"/>
      <c r="AG390" s="30"/>
      <c r="AH390" s="30"/>
      <c r="AI390" s="30"/>
      <c r="AJ390" s="30"/>
      <c r="AK390" s="30"/>
      <c r="AL390" s="30"/>
      <c r="AM390" s="30"/>
      <c r="AN390" s="30"/>
      <c r="AO390" s="30"/>
      <c r="AP390" s="30"/>
      <c r="AQ390" s="30"/>
      <c r="AR390" s="30"/>
      <c r="AS390" s="21"/>
      <c r="AT390" s="21"/>
      <c r="AU390" s="30"/>
      <c r="AV390" s="30"/>
      <c r="AW390" s="30"/>
      <c r="AX390" s="30"/>
      <c r="AY390" s="30"/>
      <c r="AZ390" s="30"/>
      <c r="BA390" s="30"/>
      <c r="BB390" s="30"/>
      <c r="BC390" s="30"/>
      <c r="BD390" s="30"/>
      <c r="BE390" s="30"/>
      <c r="BF390" s="30"/>
      <c r="BG390" s="30"/>
      <c r="BH390" s="30"/>
      <c r="BI390" s="30"/>
      <c r="BJ390" s="30"/>
      <c r="BK390" s="30"/>
      <c r="BL390" s="30"/>
      <c r="BM390" s="30"/>
      <c r="BN390" s="30"/>
      <c r="BO390" s="30"/>
      <c r="BP390" s="22"/>
    </row>
    <row r="391" spans="1:68" s="12" customFormat="1" ht="15" customHeight="1" x14ac:dyDescent="0.25">
      <c r="A391" s="39">
        <v>45004</v>
      </c>
      <c r="B391" s="21" t="s">
        <v>245</v>
      </c>
      <c r="C391" s="21" t="s">
        <v>246</v>
      </c>
      <c r="D391" s="21" t="s">
        <v>217</v>
      </c>
      <c r="E391" s="21" t="s">
        <v>88</v>
      </c>
      <c r="F391" s="21" t="s">
        <v>97</v>
      </c>
      <c r="G391" s="21" t="s">
        <v>98</v>
      </c>
      <c r="H391" s="21" t="s">
        <v>91</v>
      </c>
      <c r="I391" s="21" t="s">
        <v>546</v>
      </c>
      <c r="J391" s="21" t="s">
        <v>93</v>
      </c>
      <c r="K391" s="30"/>
      <c r="L391" s="30" t="s">
        <v>616</v>
      </c>
      <c r="M391" s="30" t="s">
        <v>616</v>
      </c>
      <c r="N391" s="30" t="s">
        <v>616</v>
      </c>
      <c r="O391" s="30" t="s">
        <v>616</v>
      </c>
      <c r="P391" s="30" t="s">
        <v>616</v>
      </c>
      <c r="Q391" s="30" t="s">
        <v>616</v>
      </c>
      <c r="R391" s="30" t="s">
        <v>616</v>
      </c>
      <c r="S391" s="30" t="s">
        <v>616</v>
      </c>
      <c r="T391" s="30"/>
      <c r="U391" s="30"/>
      <c r="V391" s="30"/>
      <c r="W391" s="30"/>
      <c r="X391" s="30" t="s">
        <v>616</v>
      </c>
      <c r="Y391" s="30" t="s">
        <v>616</v>
      </c>
      <c r="Z391" s="30" t="s">
        <v>616</v>
      </c>
      <c r="AA391" s="30" t="s">
        <v>616</v>
      </c>
      <c r="AB391" s="30" t="s">
        <v>616</v>
      </c>
      <c r="AC391" s="30" t="s">
        <v>616</v>
      </c>
      <c r="AD391" s="30" t="s">
        <v>616</v>
      </c>
      <c r="AE391" s="30"/>
      <c r="AF391" s="30"/>
      <c r="AG391" s="30"/>
      <c r="AH391" s="30"/>
      <c r="AI391" s="30"/>
      <c r="AJ391" s="30"/>
      <c r="AK391" s="30"/>
      <c r="AL391" s="30"/>
      <c r="AM391" s="30"/>
      <c r="AN391" s="30"/>
      <c r="AO391" s="30"/>
      <c r="AP391" s="30"/>
      <c r="AQ391" s="30"/>
      <c r="AR391" s="30"/>
      <c r="AS391" s="21"/>
      <c r="AT391" s="21"/>
      <c r="AU391" s="30"/>
      <c r="AV391" s="30"/>
      <c r="AW391" s="30"/>
      <c r="AX391" s="30"/>
      <c r="AY391" s="30"/>
      <c r="AZ391" s="30"/>
      <c r="BA391" s="30"/>
      <c r="BB391" s="30"/>
      <c r="BC391" s="30"/>
      <c r="BD391" s="30"/>
      <c r="BE391" s="30"/>
      <c r="BF391" s="30"/>
      <c r="BG391" s="30"/>
      <c r="BH391" s="30"/>
      <c r="BI391" s="30"/>
      <c r="BJ391" s="30"/>
      <c r="BK391" s="30"/>
      <c r="BL391" s="30"/>
      <c r="BM391" s="30"/>
      <c r="BN391" s="30"/>
      <c r="BO391" s="30"/>
      <c r="BP391" s="22"/>
    </row>
    <row r="392" spans="1:68" s="12" customFormat="1" ht="15" customHeight="1" x14ac:dyDescent="0.3">
      <c r="A392" s="39">
        <v>45004</v>
      </c>
      <c r="B392" s="21" t="s">
        <v>155</v>
      </c>
      <c r="C392" s="21" t="s">
        <v>156</v>
      </c>
      <c r="D392" s="21" t="s">
        <v>121</v>
      </c>
      <c r="E392" s="21" t="s">
        <v>88</v>
      </c>
      <c r="F392" s="21" t="s">
        <v>97</v>
      </c>
      <c r="G392" s="21" t="s">
        <v>98</v>
      </c>
      <c r="H392" s="21" t="s">
        <v>91</v>
      </c>
      <c r="I392" s="21" t="s">
        <v>547</v>
      </c>
      <c r="J392" s="21" t="s">
        <v>93</v>
      </c>
      <c r="K392" s="30"/>
      <c r="L392" s="30" t="s">
        <v>616</v>
      </c>
      <c r="M392" s="30" t="s">
        <v>616</v>
      </c>
      <c r="N392" s="30" t="s">
        <v>616</v>
      </c>
      <c r="O392" s="30" t="s">
        <v>616</v>
      </c>
      <c r="P392" s="30" t="s">
        <v>616</v>
      </c>
      <c r="Q392" s="30" t="s">
        <v>616</v>
      </c>
      <c r="R392" s="30" t="s">
        <v>616</v>
      </c>
      <c r="S392" s="30" t="s">
        <v>616</v>
      </c>
      <c r="T392" s="30"/>
      <c r="U392" s="30"/>
      <c r="V392" s="30"/>
      <c r="W392" s="30"/>
      <c r="X392" s="30" t="s">
        <v>616</v>
      </c>
      <c r="Y392" s="30" t="s">
        <v>616</v>
      </c>
      <c r="Z392" s="30" t="s">
        <v>616</v>
      </c>
      <c r="AA392" s="30" t="s">
        <v>616</v>
      </c>
      <c r="AB392" s="30" t="s">
        <v>616</v>
      </c>
      <c r="AC392" s="30" t="s">
        <v>616</v>
      </c>
      <c r="AD392" s="30" t="s">
        <v>616</v>
      </c>
      <c r="AE392" s="30"/>
      <c r="AF392" s="30"/>
      <c r="AG392" s="30"/>
      <c r="AH392" s="30"/>
      <c r="AI392" s="30"/>
      <c r="AJ392" s="30"/>
      <c r="AK392" s="30"/>
      <c r="AL392" s="30"/>
      <c r="AM392" s="30"/>
      <c r="AN392" s="30"/>
      <c r="AO392" s="30"/>
      <c r="AP392" s="30"/>
      <c r="AQ392" s="30"/>
      <c r="AR392" s="30"/>
      <c r="AS392" s="21"/>
      <c r="AT392" s="21"/>
      <c r="AU392" s="30"/>
      <c r="AV392" s="30"/>
      <c r="AW392" s="30"/>
      <c r="AX392" s="30"/>
      <c r="AY392" s="30"/>
      <c r="AZ392" s="30"/>
      <c r="BA392" s="30"/>
      <c r="BB392" s="30"/>
      <c r="BC392" s="30"/>
      <c r="BD392" s="30"/>
      <c r="BE392" s="30"/>
      <c r="BF392" s="30"/>
      <c r="BG392"/>
      <c r="BH392"/>
      <c r="BI392"/>
      <c r="BJ392"/>
      <c r="BK392"/>
      <c r="BL392"/>
      <c r="BM392"/>
      <c r="BN392"/>
      <c r="BO392"/>
      <c r="BP392"/>
    </row>
    <row r="393" spans="1:68" s="12" customFormat="1" ht="15" customHeight="1" x14ac:dyDescent="0.3">
      <c r="A393" s="39">
        <v>45004</v>
      </c>
      <c r="B393" s="21" t="s">
        <v>289</v>
      </c>
      <c r="C393" s="21" t="s">
        <v>290</v>
      </c>
      <c r="D393" s="21" t="s">
        <v>291</v>
      </c>
      <c r="E393" s="21" t="s">
        <v>88</v>
      </c>
      <c r="F393" s="21" t="s">
        <v>89</v>
      </c>
      <c r="G393" s="21" t="s">
        <v>90</v>
      </c>
      <c r="H393" s="21" t="s">
        <v>91</v>
      </c>
      <c r="I393" s="21" t="s">
        <v>548</v>
      </c>
      <c r="J393" s="21" t="s">
        <v>93</v>
      </c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  <c r="AA393" s="30"/>
      <c r="AB393" s="30"/>
      <c r="AC393" s="30"/>
      <c r="AD393" s="30"/>
      <c r="AE393" s="30"/>
      <c r="AF393" s="30"/>
      <c r="AG393" s="30"/>
      <c r="AH393" s="30"/>
      <c r="AI393" s="30"/>
      <c r="AJ393" s="30"/>
      <c r="AK393" s="30"/>
      <c r="AL393" s="30"/>
      <c r="AM393" s="30"/>
      <c r="AN393" s="30"/>
      <c r="AO393" s="30"/>
      <c r="AP393" s="30"/>
      <c r="AQ393" s="30"/>
      <c r="AR393" s="30"/>
      <c r="AS393" s="21"/>
      <c r="AT393" s="21"/>
      <c r="AU393" s="30"/>
      <c r="AV393" s="30"/>
      <c r="AW393" s="30"/>
      <c r="AX393" s="30"/>
      <c r="AY393" s="30"/>
      <c r="AZ393" s="30"/>
      <c r="BA393" s="30"/>
      <c r="BB393" s="30"/>
      <c r="BC393" s="30"/>
      <c r="BD393" s="30"/>
      <c r="BE393" s="30"/>
      <c r="BF393" s="30"/>
      <c r="BG393"/>
      <c r="BH393"/>
      <c r="BI393"/>
      <c r="BJ393"/>
      <c r="BK393"/>
      <c r="BL393"/>
      <c r="BM393"/>
      <c r="BN393"/>
      <c r="BO393"/>
      <c r="BP393"/>
    </row>
    <row r="394" spans="1:68" s="12" customFormat="1" ht="15" customHeight="1" x14ac:dyDescent="0.3">
      <c r="A394" s="39">
        <v>45004</v>
      </c>
      <c r="B394" s="21" t="s">
        <v>278</v>
      </c>
      <c r="C394" s="21" t="s">
        <v>279</v>
      </c>
      <c r="D394" s="21" t="s">
        <v>280</v>
      </c>
      <c r="E394" s="21" t="s">
        <v>88</v>
      </c>
      <c r="F394" s="21" t="s">
        <v>97</v>
      </c>
      <c r="G394" s="21" t="s">
        <v>98</v>
      </c>
      <c r="H394" s="21" t="s">
        <v>91</v>
      </c>
      <c r="I394" s="21" t="s">
        <v>549</v>
      </c>
      <c r="J394" s="21" t="s">
        <v>93</v>
      </c>
      <c r="K394" s="30"/>
      <c r="L394" s="30" t="s">
        <v>616</v>
      </c>
      <c r="M394" s="30" t="s">
        <v>616</v>
      </c>
      <c r="N394" s="30" t="s">
        <v>616</v>
      </c>
      <c r="O394" s="30" t="s">
        <v>616</v>
      </c>
      <c r="P394" s="30" t="s">
        <v>616</v>
      </c>
      <c r="Q394" s="30" t="s">
        <v>616</v>
      </c>
      <c r="R394" s="30" t="s">
        <v>616</v>
      </c>
      <c r="S394" s="30"/>
      <c r="T394" s="30"/>
      <c r="U394" s="30"/>
      <c r="V394" s="30"/>
      <c r="W394" s="30"/>
      <c r="X394" s="30" t="s">
        <v>616</v>
      </c>
      <c r="Y394" s="30" t="s">
        <v>616</v>
      </c>
      <c r="Z394" s="30" t="s">
        <v>616</v>
      </c>
      <c r="AA394" s="30" t="s">
        <v>616</v>
      </c>
      <c r="AB394" s="30" t="s">
        <v>616</v>
      </c>
      <c r="AC394" s="30" t="s">
        <v>616</v>
      </c>
      <c r="AD394" s="30" t="s">
        <v>616</v>
      </c>
      <c r="AE394" s="30"/>
      <c r="AF394" s="30"/>
      <c r="AG394" s="30"/>
      <c r="AH394" s="30"/>
      <c r="AI394" s="30"/>
      <c r="AJ394" s="30"/>
      <c r="AK394" s="30"/>
      <c r="AL394" s="30"/>
      <c r="AM394" s="30"/>
      <c r="AN394" s="30"/>
      <c r="AO394" s="30"/>
      <c r="AP394" s="30"/>
      <c r="AQ394" s="30"/>
      <c r="AR394" s="30"/>
      <c r="AS394" s="21"/>
      <c r="AT394" s="21"/>
      <c r="AU394" s="30"/>
      <c r="AV394" s="30"/>
      <c r="AW394" s="30"/>
      <c r="AX394" s="30"/>
      <c r="AY394" s="30"/>
      <c r="AZ394" s="30"/>
      <c r="BA394" s="30"/>
      <c r="BB394" s="30"/>
      <c r="BC394" s="30"/>
      <c r="BD394" s="30"/>
      <c r="BE394" s="30"/>
      <c r="BF394" s="30"/>
      <c r="BG394"/>
      <c r="BH394"/>
      <c r="BI394"/>
      <c r="BJ394"/>
      <c r="BK394"/>
      <c r="BL394"/>
      <c r="BM394"/>
      <c r="BN394"/>
      <c r="BO394"/>
      <c r="BP394"/>
    </row>
    <row r="395" spans="1:68" s="12" customFormat="1" ht="14.4" x14ac:dyDescent="0.25">
      <c r="A395" s="39">
        <v>45004</v>
      </c>
      <c r="B395" s="21" t="s">
        <v>370</v>
      </c>
      <c r="C395" s="21" t="s">
        <v>371</v>
      </c>
      <c r="D395" s="21" t="s">
        <v>372</v>
      </c>
      <c r="E395" s="21" t="s">
        <v>88</v>
      </c>
      <c r="F395" s="21" t="s">
        <v>274</v>
      </c>
      <c r="G395" s="21" t="s">
        <v>98</v>
      </c>
      <c r="H395" s="21" t="s">
        <v>91</v>
      </c>
      <c r="I395" s="21" t="s">
        <v>550</v>
      </c>
      <c r="J395" s="21" t="s">
        <v>204</v>
      </c>
      <c r="K395" s="30"/>
      <c r="L395" s="30" t="s">
        <v>616</v>
      </c>
      <c r="M395" s="30" t="s">
        <v>616</v>
      </c>
      <c r="N395" s="30" t="s">
        <v>616</v>
      </c>
      <c r="O395" s="30" t="s">
        <v>616</v>
      </c>
      <c r="P395" s="30" t="s">
        <v>616</v>
      </c>
      <c r="Q395" s="30"/>
      <c r="R395" s="30"/>
      <c r="S395" s="30"/>
      <c r="T395" s="30"/>
      <c r="U395" s="30"/>
      <c r="V395" s="30"/>
      <c r="W395" s="30"/>
      <c r="X395" s="30" t="s">
        <v>616</v>
      </c>
      <c r="Y395" s="30" t="s">
        <v>616</v>
      </c>
      <c r="Z395" s="30" t="s">
        <v>616</v>
      </c>
      <c r="AA395" s="30" t="s">
        <v>616</v>
      </c>
      <c r="AB395" s="30" t="s">
        <v>616</v>
      </c>
      <c r="AC395" s="30"/>
      <c r="AD395" s="30"/>
      <c r="AE395" s="30"/>
      <c r="AF395" s="30"/>
      <c r="AG395" s="30"/>
      <c r="AH395" s="30"/>
      <c r="AI395" s="30"/>
      <c r="AJ395" s="30"/>
      <c r="AK395" s="30"/>
      <c r="AL395" s="30"/>
      <c r="AM395" s="30"/>
      <c r="AN395" s="30"/>
      <c r="AO395" s="30"/>
      <c r="AP395" s="30"/>
      <c r="AQ395" s="30"/>
      <c r="AR395" s="30"/>
      <c r="AS395" s="21"/>
      <c r="AT395" s="21"/>
      <c r="AU395" s="30"/>
      <c r="AV395" s="30"/>
      <c r="AW395" s="30"/>
      <c r="AX395" s="30"/>
      <c r="AY395" s="30"/>
      <c r="AZ395" s="30"/>
      <c r="BA395" s="30"/>
      <c r="BB395" s="30"/>
      <c r="BC395" s="30"/>
      <c r="BD395" s="30"/>
      <c r="BE395" s="30"/>
      <c r="BF395" s="30"/>
      <c r="BG395" s="30"/>
      <c r="BH395" s="30"/>
      <c r="BI395" s="30"/>
      <c r="BJ395" s="30"/>
      <c r="BK395" s="30"/>
      <c r="BL395" s="30"/>
      <c r="BM395" s="30"/>
      <c r="BN395" s="30"/>
      <c r="BO395" s="30"/>
      <c r="BP395" s="13"/>
    </row>
    <row r="396" spans="1:68" s="12" customFormat="1" ht="15" customHeight="1" x14ac:dyDescent="0.25">
      <c r="A396" s="39">
        <v>45004</v>
      </c>
      <c r="B396" s="21" t="s">
        <v>228</v>
      </c>
      <c r="C396" s="21" t="s">
        <v>120</v>
      </c>
      <c r="D396" s="21" t="s">
        <v>121</v>
      </c>
      <c r="E396" s="21" t="s">
        <v>88</v>
      </c>
      <c r="F396" s="21" t="s">
        <v>97</v>
      </c>
      <c r="G396" s="21" t="s">
        <v>98</v>
      </c>
      <c r="H396" s="21" t="s">
        <v>91</v>
      </c>
      <c r="I396" s="21" t="s">
        <v>551</v>
      </c>
      <c r="J396" s="21" t="s">
        <v>93</v>
      </c>
      <c r="K396" s="30"/>
      <c r="L396" s="30" t="s">
        <v>616</v>
      </c>
      <c r="M396" s="30" t="s">
        <v>616</v>
      </c>
      <c r="N396" s="30" t="s">
        <v>616</v>
      </c>
      <c r="O396" s="30" t="s">
        <v>616</v>
      </c>
      <c r="P396" s="30" t="s">
        <v>616</v>
      </c>
      <c r="Q396" s="30" t="s">
        <v>616</v>
      </c>
      <c r="R396" s="30" t="s">
        <v>616</v>
      </c>
      <c r="S396" s="30" t="s">
        <v>616</v>
      </c>
      <c r="T396" s="30"/>
      <c r="U396" s="30"/>
      <c r="V396" s="30"/>
      <c r="W396" s="30"/>
      <c r="X396" s="30" t="s">
        <v>616</v>
      </c>
      <c r="Y396" s="30" t="s">
        <v>616</v>
      </c>
      <c r="Z396" s="30" t="s">
        <v>616</v>
      </c>
      <c r="AA396" s="30" t="s">
        <v>616</v>
      </c>
      <c r="AB396" s="30" t="s">
        <v>616</v>
      </c>
      <c r="AC396" s="30" t="s">
        <v>616</v>
      </c>
      <c r="AD396" s="30" t="s">
        <v>616</v>
      </c>
      <c r="AE396" s="30"/>
      <c r="AF396" s="30"/>
      <c r="AG396" s="30"/>
      <c r="AH396" s="30"/>
      <c r="AI396" s="30"/>
      <c r="AJ396" s="30"/>
      <c r="AK396" s="30"/>
      <c r="AL396" s="30"/>
      <c r="AM396" s="30"/>
      <c r="AN396" s="30"/>
      <c r="AO396" s="30"/>
      <c r="AP396" s="30"/>
      <c r="AQ396" s="30"/>
      <c r="AR396" s="30"/>
      <c r="AS396" s="21"/>
      <c r="AT396" s="21"/>
      <c r="AU396" s="30"/>
      <c r="AV396" s="30"/>
      <c r="AW396" s="30"/>
      <c r="AX396" s="30"/>
      <c r="AY396" s="30"/>
      <c r="AZ396" s="30"/>
      <c r="BA396" s="30"/>
      <c r="BB396" s="30"/>
      <c r="BC396" s="30"/>
      <c r="BD396" s="30"/>
      <c r="BE396" s="30"/>
      <c r="BF396" s="30"/>
      <c r="BG396" s="30"/>
      <c r="BH396" s="30"/>
      <c r="BI396" s="30"/>
      <c r="BJ396" s="30"/>
      <c r="BK396" s="30"/>
      <c r="BL396" s="30"/>
      <c r="BM396" s="30"/>
      <c r="BN396" s="30"/>
      <c r="BO396" s="30"/>
      <c r="BP396" s="22"/>
    </row>
    <row r="397" spans="1:68" s="12" customFormat="1" ht="15" customHeight="1" x14ac:dyDescent="0.3">
      <c r="A397" s="39">
        <v>45004</v>
      </c>
      <c r="B397" s="21" t="s">
        <v>209</v>
      </c>
      <c r="C397" s="21" t="s">
        <v>124</v>
      </c>
      <c r="D397" s="21" t="s">
        <v>102</v>
      </c>
      <c r="E397" s="21" t="s">
        <v>103</v>
      </c>
      <c r="F397" s="21" t="s">
        <v>97</v>
      </c>
      <c r="G397" s="21" t="s">
        <v>98</v>
      </c>
      <c r="H397" s="21" t="s">
        <v>91</v>
      </c>
      <c r="I397" s="21" t="s">
        <v>552</v>
      </c>
      <c r="J397" s="21" t="s">
        <v>93</v>
      </c>
      <c r="K397" s="30"/>
      <c r="L397" s="30" t="s">
        <v>616</v>
      </c>
      <c r="M397" s="30" t="s">
        <v>616</v>
      </c>
      <c r="N397" s="30" t="s">
        <v>616</v>
      </c>
      <c r="O397" s="30" t="s">
        <v>616</v>
      </c>
      <c r="P397" s="30" t="s">
        <v>616</v>
      </c>
      <c r="Q397" s="30" t="s">
        <v>616</v>
      </c>
      <c r="R397" s="30" t="s">
        <v>616</v>
      </c>
      <c r="S397" s="30" t="s">
        <v>616</v>
      </c>
      <c r="T397" s="30"/>
      <c r="U397" s="30"/>
      <c r="V397" s="30"/>
      <c r="W397" s="30"/>
      <c r="X397" s="30" t="s">
        <v>616</v>
      </c>
      <c r="Y397" s="30" t="s">
        <v>616</v>
      </c>
      <c r="Z397" s="30" t="s">
        <v>616</v>
      </c>
      <c r="AA397" s="30" t="s">
        <v>616</v>
      </c>
      <c r="AB397" s="30" t="s">
        <v>616</v>
      </c>
      <c r="AC397" s="30" t="s">
        <v>616</v>
      </c>
      <c r="AD397" s="30" t="s">
        <v>616</v>
      </c>
      <c r="AE397" s="30"/>
      <c r="AF397" s="30"/>
      <c r="AG397" s="30"/>
      <c r="AH397" s="30"/>
      <c r="AI397" s="30"/>
      <c r="AJ397" s="30"/>
      <c r="AK397" s="30"/>
      <c r="AL397" s="30"/>
      <c r="AM397" s="30"/>
      <c r="AN397" s="30"/>
      <c r="AO397" s="30"/>
      <c r="AP397" s="30"/>
      <c r="AQ397" s="30"/>
      <c r="AR397" s="30"/>
      <c r="AS397" s="21"/>
      <c r="AT397" s="21"/>
      <c r="AU397" s="30"/>
      <c r="AV397" s="30"/>
      <c r="AW397" s="30"/>
      <c r="AX397" s="30"/>
      <c r="AY397" s="30"/>
      <c r="AZ397" s="30"/>
      <c r="BA397" s="30"/>
      <c r="BB397" s="30"/>
      <c r="BC397" s="30"/>
      <c r="BD397" s="30"/>
      <c r="BE397" s="30"/>
      <c r="BF397" s="30"/>
      <c r="BG397"/>
      <c r="BH397"/>
      <c r="BI397"/>
      <c r="BJ397"/>
      <c r="BK397"/>
      <c r="BL397"/>
      <c r="BM397"/>
      <c r="BN397"/>
      <c r="BO397"/>
      <c r="BP397"/>
    </row>
    <row r="398" spans="1:68" s="12" customFormat="1" ht="15" customHeight="1" x14ac:dyDescent="0.3">
      <c r="A398" s="39">
        <v>45004</v>
      </c>
      <c r="B398" s="21" t="s">
        <v>197</v>
      </c>
      <c r="C398" s="21" t="s">
        <v>198</v>
      </c>
      <c r="D398" s="21" t="s">
        <v>199</v>
      </c>
      <c r="E398" s="21" t="s">
        <v>88</v>
      </c>
      <c r="F398" s="21" t="s">
        <v>97</v>
      </c>
      <c r="G398" s="21" t="s">
        <v>98</v>
      </c>
      <c r="H398" s="21" t="s">
        <v>91</v>
      </c>
      <c r="I398" s="21" t="s">
        <v>553</v>
      </c>
      <c r="J398" s="21" t="s">
        <v>93</v>
      </c>
      <c r="K398" s="30" t="s">
        <v>616</v>
      </c>
      <c r="L398" s="30" t="s">
        <v>616</v>
      </c>
      <c r="M398" s="30" t="s">
        <v>616</v>
      </c>
      <c r="N398" s="30" t="s">
        <v>616</v>
      </c>
      <c r="O398" s="30" t="s">
        <v>616</v>
      </c>
      <c r="P398" s="30" t="s">
        <v>616</v>
      </c>
      <c r="Q398" s="30" t="s">
        <v>616</v>
      </c>
      <c r="R398" s="30" t="s">
        <v>616</v>
      </c>
      <c r="S398" s="30" t="s">
        <v>616</v>
      </c>
      <c r="T398" s="30"/>
      <c r="U398" s="30"/>
      <c r="V398" s="30"/>
      <c r="W398" s="30" t="s">
        <v>616</v>
      </c>
      <c r="X398" s="30" t="s">
        <v>616</v>
      </c>
      <c r="Y398" s="30" t="s">
        <v>616</v>
      </c>
      <c r="Z398" s="30" t="s">
        <v>616</v>
      </c>
      <c r="AA398" s="30" t="s">
        <v>616</v>
      </c>
      <c r="AB398" s="30" t="s">
        <v>616</v>
      </c>
      <c r="AC398" s="30" t="s">
        <v>616</v>
      </c>
      <c r="AD398" s="30" t="s">
        <v>616</v>
      </c>
      <c r="AE398" s="30"/>
      <c r="AF398" s="30"/>
      <c r="AG398" s="30"/>
      <c r="AH398" s="30"/>
      <c r="AI398" s="30"/>
      <c r="AJ398" s="30"/>
      <c r="AK398" s="30"/>
      <c r="AL398" s="30"/>
      <c r="AM398" s="30"/>
      <c r="AN398" s="30"/>
      <c r="AO398" s="30"/>
      <c r="AP398" s="30"/>
      <c r="AQ398" s="30"/>
      <c r="AR398" s="30"/>
      <c r="AS398" s="21"/>
      <c r="AT398" s="21"/>
      <c r="AU398" s="30"/>
      <c r="AV398" s="30"/>
      <c r="AW398" s="30"/>
      <c r="AX398" s="30"/>
      <c r="AY398" s="30"/>
      <c r="AZ398" s="30"/>
      <c r="BA398" s="30"/>
      <c r="BB398" s="30"/>
      <c r="BC398" s="30"/>
      <c r="BD398" s="30"/>
      <c r="BE398" s="30"/>
      <c r="BF398" s="30"/>
      <c r="BG398"/>
      <c r="BH398"/>
      <c r="BI398"/>
      <c r="BJ398"/>
      <c r="BK398"/>
      <c r="BL398"/>
      <c r="BM398"/>
      <c r="BN398"/>
      <c r="BO398"/>
      <c r="BP398"/>
    </row>
    <row r="399" spans="1:68" s="12" customFormat="1" ht="14.4" x14ac:dyDescent="0.25">
      <c r="A399" s="39">
        <v>45004</v>
      </c>
      <c r="B399" s="21" t="s">
        <v>160</v>
      </c>
      <c r="C399" s="21" t="s">
        <v>295</v>
      </c>
      <c r="D399" s="21" t="s">
        <v>162</v>
      </c>
      <c r="E399" s="21" t="s">
        <v>88</v>
      </c>
      <c r="F399" s="21" t="s">
        <v>97</v>
      </c>
      <c r="G399" s="21" t="s">
        <v>98</v>
      </c>
      <c r="H399" s="21" t="s">
        <v>91</v>
      </c>
      <c r="I399" s="21" t="s">
        <v>554</v>
      </c>
      <c r="J399" s="21" t="s">
        <v>93</v>
      </c>
      <c r="K399" s="30"/>
      <c r="L399" s="30" t="s">
        <v>616</v>
      </c>
      <c r="M399" s="30" t="s">
        <v>616</v>
      </c>
      <c r="N399" s="30" t="s">
        <v>616</v>
      </c>
      <c r="O399" s="30" t="s">
        <v>616</v>
      </c>
      <c r="P399" s="30" t="s">
        <v>616</v>
      </c>
      <c r="Q399" s="30"/>
      <c r="R399" s="30"/>
      <c r="S399" s="30"/>
      <c r="T399" s="30"/>
      <c r="U399" s="30"/>
      <c r="V399" s="30"/>
      <c r="W399" s="30"/>
      <c r="X399" s="30" t="s">
        <v>616</v>
      </c>
      <c r="Y399" s="30" t="s">
        <v>616</v>
      </c>
      <c r="Z399" s="30" t="s">
        <v>616</v>
      </c>
      <c r="AA399" s="30" t="s">
        <v>616</v>
      </c>
      <c r="AB399" s="30" t="s">
        <v>616</v>
      </c>
      <c r="AC399" s="30"/>
      <c r="AD399" s="30"/>
      <c r="AE399" s="30"/>
      <c r="AF399" s="30"/>
      <c r="AG399" s="30"/>
      <c r="AH399" s="30"/>
      <c r="AI399" s="30"/>
      <c r="AJ399" s="30"/>
      <c r="AK399" s="30"/>
      <c r="AL399" s="30"/>
      <c r="AM399" s="30"/>
      <c r="AN399" s="30"/>
      <c r="AO399" s="30"/>
      <c r="AP399" s="30"/>
      <c r="AQ399" s="30"/>
      <c r="AR399" s="30"/>
      <c r="AS399" s="21"/>
      <c r="AT399" s="21"/>
      <c r="AU399" s="30"/>
      <c r="AV399" s="30"/>
      <c r="AW399" s="30"/>
      <c r="AX399" s="30"/>
      <c r="AY399" s="30"/>
      <c r="AZ399" s="30"/>
      <c r="BA399" s="30"/>
      <c r="BB399" s="30"/>
      <c r="BC399" s="30"/>
      <c r="BD399" s="30"/>
      <c r="BE399" s="30"/>
      <c r="BF399" s="30"/>
      <c r="BG399" s="30"/>
      <c r="BH399" s="30"/>
      <c r="BI399" s="30"/>
      <c r="BJ399" s="30"/>
      <c r="BK399" s="30"/>
      <c r="BL399" s="30"/>
      <c r="BM399" s="30"/>
      <c r="BN399" s="30"/>
      <c r="BO399" s="30"/>
      <c r="BP399" s="13"/>
    </row>
    <row r="400" spans="1:68" s="12" customFormat="1" ht="14.4" hidden="1" x14ac:dyDescent="0.25">
      <c r="A400" s="39">
        <v>45004</v>
      </c>
      <c r="B400" s="21" t="s">
        <v>572</v>
      </c>
      <c r="C400" s="21" t="s">
        <v>573</v>
      </c>
      <c r="D400" s="21" t="s">
        <v>574</v>
      </c>
      <c r="E400" s="21" t="s">
        <v>570</v>
      </c>
      <c r="F400" s="21" t="s">
        <v>89</v>
      </c>
      <c r="G400" s="21" t="s">
        <v>98</v>
      </c>
      <c r="H400" s="21" t="s">
        <v>91</v>
      </c>
      <c r="I400" s="21" t="s">
        <v>614</v>
      </c>
      <c r="J400" s="21" t="s">
        <v>93</v>
      </c>
      <c r="K400" s="30" t="s">
        <v>616</v>
      </c>
      <c r="L400" s="30" t="s">
        <v>616</v>
      </c>
      <c r="M400" s="30" t="s">
        <v>616</v>
      </c>
      <c r="N400" s="30" t="s">
        <v>616</v>
      </c>
      <c r="O400" s="30" t="s">
        <v>616</v>
      </c>
      <c r="P400" s="30" t="s">
        <v>616</v>
      </c>
      <c r="Q400" s="30"/>
      <c r="R400" s="30"/>
      <c r="S400" s="30"/>
      <c r="T400" s="30"/>
      <c r="U400" s="30"/>
      <c r="V400" s="30"/>
      <c r="W400" s="30" t="s">
        <v>616</v>
      </c>
      <c r="X400" s="30" t="s">
        <v>616</v>
      </c>
      <c r="Y400" s="30" t="s">
        <v>616</v>
      </c>
      <c r="Z400" s="30" t="s">
        <v>616</v>
      </c>
      <c r="AA400" s="30" t="s">
        <v>616</v>
      </c>
      <c r="AB400" s="30" t="s">
        <v>616</v>
      </c>
      <c r="AC400" s="30"/>
      <c r="AD400" s="30"/>
      <c r="AE400" s="30"/>
      <c r="AF400" s="30"/>
      <c r="AG400" s="30"/>
      <c r="AH400" s="30"/>
      <c r="AI400" s="30"/>
      <c r="AJ400" s="30"/>
      <c r="AK400" s="30"/>
      <c r="AL400" s="30"/>
      <c r="AM400" s="30"/>
      <c r="AN400" s="30"/>
      <c r="AO400" s="30"/>
      <c r="AP400" s="30"/>
      <c r="AQ400" s="30"/>
      <c r="AR400" s="30"/>
      <c r="AS400" s="21"/>
      <c r="AT400" s="21"/>
      <c r="AU400" s="30"/>
      <c r="AV400" s="30"/>
      <c r="AW400" s="30"/>
      <c r="AX400" s="30"/>
      <c r="AY400" s="30"/>
      <c r="AZ400" s="30"/>
      <c r="BA400" s="30"/>
      <c r="BB400" s="30"/>
      <c r="BC400" s="30"/>
      <c r="BD400" s="30"/>
      <c r="BE400" s="30"/>
      <c r="BF400" s="30"/>
      <c r="BG400" s="30"/>
      <c r="BH400" s="30"/>
      <c r="BI400" s="30"/>
      <c r="BJ400" s="30"/>
      <c r="BK400" s="30"/>
      <c r="BL400" s="30"/>
      <c r="BM400" s="30"/>
      <c r="BN400" s="30"/>
      <c r="BO400" s="30"/>
      <c r="BP400" s="13"/>
    </row>
    <row r="401" spans="1:68" s="12" customFormat="1" ht="15" hidden="1" customHeight="1" x14ac:dyDescent="0.25">
      <c r="A401" s="39">
        <v>45004</v>
      </c>
      <c r="B401" s="21" t="s">
        <v>580</v>
      </c>
      <c r="C401" s="21" t="s">
        <v>580</v>
      </c>
      <c r="D401" s="21" t="s">
        <v>581</v>
      </c>
      <c r="E401" s="21" t="s">
        <v>570</v>
      </c>
      <c r="F401" s="21" t="s">
        <v>89</v>
      </c>
      <c r="G401" s="21" t="s">
        <v>98</v>
      </c>
      <c r="H401" s="21" t="s">
        <v>91</v>
      </c>
      <c r="I401" s="21" t="s">
        <v>615</v>
      </c>
      <c r="J401" s="21" t="s">
        <v>93</v>
      </c>
      <c r="K401" s="30" t="s">
        <v>616</v>
      </c>
      <c r="L401" s="30" t="s">
        <v>616</v>
      </c>
      <c r="M401" s="30" t="s">
        <v>616</v>
      </c>
      <c r="N401" s="30" t="s">
        <v>616</v>
      </c>
      <c r="O401" s="30" t="s">
        <v>616</v>
      </c>
      <c r="P401" s="30" t="s">
        <v>616</v>
      </c>
      <c r="Q401" s="30" t="s">
        <v>616</v>
      </c>
      <c r="R401" s="30" t="s">
        <v>616</v>
      </c>
      <c r="S401" s="30" t="s">
        <v>616</v>
      </c>
      <c r="T401" s="30"/>
      <c r="U401" s="30"/>
      <c r="V401" s="30"/>
      <c r="W401" s="30" t="s">
        <v>616</v>
      </c>
      <c r="X401" s="30" t="s">
        <v>616</v>
      </c>
      <c r="Y401" s="30" t="s">
        <v>616</v>
      </c>
      <c r="Z401" s="30" t="s">
        <v>616</v>
      </c>
      <c r="AA401" s="30" t="s">
        <v>616</v>
      </c>
      <c r="AB401" s="30" t="s">
        <v>616</v>
      </c>
      <c r="AC401" s="30" t="s">
        <v>616</v>
      </c>
      <c r="AD401" s="30" t="s">
        <v>616</v>
      </c>
      <c r="AE401" s="30"/>
      <c r="AF401" s="30"/>
      <c r="AG401" s="30"/>
      <c r="AH401" s="30"/>
      <c r="AI401" s="30"/>
      <c r="AJ401" s="30"/>
      <c r="AK401" s="30"/>
      <c r="AL401" s="30"/>
      <c r="AM401" s="30"/>
      <c r="AN401" s="30"/>
      <c r="AO401" s="30"/>
      <c r="AP401" s="30"/>
      <c r="AQ401" s="30"/>
      <c r="AR401" s="30"/>
      <c r="AS401" s="21"/>
      <c r="AT401" s="21"/>
      <c r="AU401" s="30"/>
      <c r="AV401" s="30"/>
      <c r="AW401" s="30"/>
      <c r="AX401" s="30"/>
      <c r="AY401" s="30"/>
      <c r="AZ401" s="30"/>
      <c r="BA401" s="30"/>
      <c r="BB401" s="30"/>
      <c r="BC401" s="30"/>
      <c r="BD401" s="30"/>
      <c r="BE401" s="30"/>
      <c r="BF401" s="30"/>
      <c r="BG401" s="30"/>
      <c r="BH401" s="30"/>
      <c r="BI401" s="30"/>
      <c r="BJ401" s="30"/>
      <c r="BK401" s="30"/>
      <c r="BL401" s="30"/>
      <c r="BM401" s="30"/>
      <c r="BN401" s="30"/>
      <c r="BO401" s="30"/>
      <c r="BP401" s="13"/>
    </row>
    <row r="402" spans="1:68" s="12" customFormat="1" ht="14.4" x14ac:dyDescent="0.25">
      <c r="A402" s="39">
        <v>45010</v>
      </c>
      <c r="B402" s="21" t="s">
        <v>130</v>
      </c>
      <c r="C402" s="21" t="s">
        <v>130</v>
      </c>
      <c r="D402" s="21" t="s">
        <v>131</v>
      </c>
      <c r="E402" s="21" t="s">
        <v>88</v>
      </c>
      <c r="F402" s="21" t="s">
        <v>97</v>
      </c>
      <c r="G402" s="21" t="s">
        <v>98</v>
      </c>
      <c r="H402" s="21" t="s">
        <v>91</v>
      </c>
      <c r="I402" s="21" t="s">
        <v>555</v>
      </c>
      <c r="J402" s="21" t="s">
        <v>93</v>
      </c>
      <c r="K402" s="30"/>
      <c r="L402" s="30" t="s">
        <v>616</v>
      </c>
      <c r="M402" s="30" t="s">
        <v>616</v>
      </c>
      <c r="N402" s="30" t="s">
        <v>616</v>
      </c>
      <c r="O402" s="30" t="s">
        <v>616</v>
      </c>
      <c r="P402" s="30" t="s">
        <v>616</v>
      </c>
      <c r="Q402" s="30"/>
      <c r="R402" s="30"/>
      <c r="S402" s="30"/>
      <c r="T402" s="30"/>
      <c r="U402" s="30"/>
      <c r="V402" s="30"/>
      <c r="W402" s="30"/>
      <c r="X402" s="30" t="s">
        <v>616</v>
      </c>
      <c r="Y402" s="30" t="s">
        <v>616</v>
      </c>
      <c r="Z402" s="30" t="s">
        <v>616</v>
      </c>
      <c r="AA402" s="30" t="s">
        <v>616</v>
      </c>
      <c r="AB402" s="30" t="s">
        <v>616</v>
      </c>
      <c r="AC402" s="30"/>
      <c r="AD402" s="30"/>
      <c r="AE402" s="30"/>
      <c r="AF402" s="30"/>
      <c r="AG402" s="30"/>
      <c r="AH402" s="30"/>
      <c r="AI402" s="30"/>
      <c r="AJ402" s="30"/>
      <c r="AK402" s="30"/>
      <c r="AL402" s="30"/>
      <c r="AM402" s="30"/>
      <c r="AN402" s="30"/>
      <c r="AO402" s="30"/>
      <c r="AP402" s="30"/>
      <c r="AQ402" s="30"/>
      <c r="AR402" s="30"/>
      <c r="AS402" s="21"/>
      <c r="AT402" s="21"/>
      <c r="AU402" s="30"/>
      <c r="AV402" s="30"/>
      <c r="AW402" s="30"/>
      <c r="AX402" s="30"/>
      <c r="AY402" s="30"/>
      <c r="AZ402" s="30"/>
      <c r="BA402" s="30"/>
      <c r="BB402" s="30"/>
      <c r="BC402" s="30"/>
      <c r="BD402" s="30"/>
      <c r="BE402" s="30"/>
      <c r="BF402" s="30"/>
      <c r="BG402" s="30"/>
      <c r="BH402" s="30"/>
      <c r="BI402" s="30"/>
      <c r="BJ402" s="30"/>
      <c r="BK402" s="30"/>
      <c r="BL402" s="30"/>
      <c r="BM402" s="30"/>
      <c r="BN402" s="30"/>
      <c r="BO402" s="30"/>
      <c r="BP402" s="13"/>
    </row>
    <row r="403" spans="1:68" s="12" customFormat="1" ht="15" customHeight="1" x14ac:dyDescent="0.3">
      <c r="A403" s="39">
        <v>45010</v>
      </c>
      <c r="B403" s="21" t="s">
        <v>86</v>
      </c>
      <c r="C403" s="21" t="s">
        <v>86</v>
      </c>
      <c r="D403" s="21" t="s">
        <v>87</v>
      </c>
      <c r="E403" s="21" t="s">
        <v>88</v>
      </c>
      <c r="F403" s="21" t="s">
        <v>97</v>
      </c>
      <c r="G403" s="21" t="s">
        <v>98</v>
      </c>
      <c r="H403" s="21" t="s">
        <v>91</v>
      </c>
      <c r="I403" s="21" t="s">
        <v>556</v>
      </c>
      <c r="J403" s="21" t="s">
        <v>93</v>
      </c>
      <c r="K403" s="30"/>
      <c r="L403" s="30" t="s">
        <v>616</v>
      </c>
      <c r="M403" s="30" t="s">
        <v>616</v>
      </c>
      <c r="N403" s="30" t="s">
        <v>616</v>
      </c>
      <c r="O403" s="30" t="s">
        <v>616</v>
      </c>
      <c r="P403" s="30" t="s">
        <v>616</v>
      </c>
      <c r="Q403" s="30" t="s">
        <v>616</v>
      </c>
      <c r="R403" s="30" t="s">
        <v>616</v>
      </c>
      <c r="S403" s="30" t="s">
        <v>616</v>
      </c>
      <c r="T403" s="30"/>
      <c r="U403" s="30"/>
      <c r="V403" s="30"/>
      <c r="W403" s="30"/>
      <c r="X403" s="30" t="s">
        <v>616</v>
      </c>
      <c r="Y403" s="30" t="s">
        <v>616</v>
      </c>
      <c r="Z403" s="30" t="s">
        <v>616</v>
      </c>
      <c r="AA403" s="30" t="s">
        <v>616</v>
      </c>
      <c r="AB403" s="30" t="s">
        <v>616</v>
      </c>
      <c r="AC403" s="30" t="s">
        <v>616</v>
      </c>
      <c r="AD403" s="30" t="s">
        <v>616</v>
      </c>
      <c r="AE403" s="30"/>
      <c r="AF403" s="30"/>
      <c r="AG403" s="30"/>
      <c r="AH403" s="30"/>
      <c r="AI403" s="30"/>
      <c r="AJ403" s="30"/>
      <c r="AK403" s="30"/>
      <c r="AL403" s="30"/>
      <c r="AM403" s="30"/>
      <c r="AN403" s="30"/>
      <c r="AO403" s="30"/>
      <c r="AP403" s="30"/>
      <c r="AQ403" s="30"/>
      <c r="AR403" s="30"/>
      <c r="AS403" s="21"/>
      <c r="AT403" s="21"/>
      <c r="AU403" s="30"/>
      <c r="AV403" s="30"/>
      <c r="AW403" s="30"/>
      <c r="AX403" s="30"/>
      <c r="AY403" s="30"/>
      <c r="AZ403" s="30"/>
      <c r="BA403" s="30"/>
      <c r="BB403" s="30"/>
      <c r="BC403" s="30"/>
      <c r="BD403" s="30"/>
      <c r="BE403" s="30"/>
      <c r="BF403" s="30"/>
      <c r="BG403"/>
      <c r="BH403"/>
      <c r="BI403"/>
      <c r="BJ403"/>
      <c r="BK403"/>
      <c r="BL403"/>
      <c r="BM403"/>
      <c r="BN403"/>
      <c r="BO403"/>
      <c r="BP403"/>
    </row>
    <row r="404" spans="1:68" s="12" customFormat="1" ht="14.4" x14ac:dyDescent="0.25">
      <c r="A404" s="39">
        <v>45010</v>
      </c>
      <c r="B404" s="21" t="s">
        <v>215</v>
      </c>
      <c r="C404" s="21" t="s">
        <v>216</v>
      </c>
      <c r="D404" s="21" t="s">
        <v>217</v>
      </c>
      <c r="E404" s="21" t="s">
        <v>88</v>
      </c>
      <c r="F404" s="21" t="s">
        <v>97</v>
      </c>
      <c r="G404" s="21" t="s">
        <v>98</v>
      </c>
      <c r="H404" s="21" t="s">
        <v>91</v>
      </c>
      <c r="I404" s="21" t="s">
        <v>557</v>
      </c>
      <c r="J404" s="21" t="s">
        <v>93</v>
      </c>
      <c r="K404" s="30"/>
      <c r="L404" s="30" t="s">
        <v>616</v>
      </c>
      <c r="M404" s="30" t="s">
        <v>616</v>
      </c>
      <c r="N404" s="30" t="s">
        <v>616</v>
      </c>
      <c r="O404" s="30"/>
      <c r="P404" s="30"/>
      <c r="Q404" s="30" t="s">
        <v>616</v>
      </c>
      <c r="R404" s="30" t="s">
        <v>616</v>
      </c>
      <c r="S404" s="30" t="s">
        <v>616</v>
      </c>
      <c r="T404" s="30"/>
      <c r="U404" s="30"/>
      <c r="V404" s="30"/>
      <c r="W404" s="30"/>
      <c r="X404" s="30" t="s">
        <v>616</v>
      </c>
      <c r="Y404" s="30" t="s">
        <v>616</v>
      </c>
      <c r="Z404" s="30"/>
      <c r="AA404" s="30"/>
      <c r="AB404" s="30"/>
      <c r="AC404" s="30" t="s">
        <v>616</v>
      </c>
      <c r="AD404" s="30" t="s">
        <v>616</v>
      </c>
      <c r="AE404" s="30"/>
      <c r="AF404" s="30"/>
      <c r="AG404" s="30"/>
      <c r="AH404" s="30"/>
      <c r="AI404" s="30"/>
      <c r="AJ404" s="30"/>
      <c r="AK404" s="30"/>
      <c r="AL404" s="30"/>
      <c r="AM404" s="30"/>
      <c r="AN404" s="30"/>
      <c r="AO404" s="30"/>
      <c r="AP404" s="30"/>
      <c r="AQ404" s="30"/>
      <c r="AR404" s="30"/>
      <c r="AS404" s="21"/>
      <c r="AT404" s="21"/>
      <c r="AU404" s="30"/>
      <c r="AV404" s="30"/>
      <c r="AW404" s="30"/>
      <c r="AX404" s="30"/>
      <c r="AY404" s="30"/>
      <c r="AZ404" s="30"/>
      <c r="BA404" s="30"/>
      <c r="BB404" s="30"/>
      <c r="BC404" s="30"/>
      <c r="BD404" s="30"/>
      <c r="BE404" s="30"/>
      <c r="BF404" s="30"/>
      <c r="BG404" s="30"/>
      <c r="BH404" s="30"/>
      <c r="BI404" s="30"/>
      <c r="BJ404" s="30"/>
      <c r="BK404" s="30"/>
      <c r="BL404" s="30"/>
      <c r="BM404" s="30"/>
      <c r="BN404" s="30"/>
      <c r="BO404" s="30"/>
      <c r="BP404" s="13"/>
    </row>
    <row r="405" spans="1:68" s="12" customFormat="1" ht="14.4" x14ac:dyDescent="0.25">
      <c r="A405" s="39">
        <v>45010</v>
      </c>
      <c r="B405" s="21" t="s">
        <v>226</v>
      </c>
      <c r="C405" s="21" t="s">
        <v>226</v>
      </c>
      <c r="D405" s="21" t="s">
        <v>162</v>
      </c>
      <c r="E405" s="21" t="s">
        <v>88</v>
      </c>
      <c r="F405" s="21" t="s">
        <v>97</v>
      </c>
      <c r="G405" s="21" t="s">
        <v>98</v>
      </c>
      <c r="H405" s="21" t="s">
        <v>91</v>
      </c>
      <c r="I405" s="21" t="s">
        <v>558</v>
      </c>
      <c r="J405" s="21" t="s">
        <v>93</v>
      </c>
      <c r="K405" s="30" t="s">
        <v>616</v>
      </c>
      <c r="L405" s="30" t="s">
        <v>616</v>
      </c>
      <c r="M405" s="30" t="s">
        <v>616</v>
      </c>
      <c r="N405" s="30" t="s">
        <v>616</v>
      </c>
      <c r="O405" s="30" t="s">
        <v>616</v>
      </c>
      <c r="P405" s="30" t="s">
        <v>616</v>
      </c>
      <c r="Q405" s="30" t="s">
        <v>616</v>
      </c>
      <c r="R405" s="30" t="s">
        <v>616</v>
      </c>
      <c r="S405" s="30" t="s">
        <v>616</v>
      </c>
      <c r="T405" s="30"/>
      <c r="U405" s="30"/>
      <c r="V405" s="30"/>
      <c r="W405" s="30" t="s">
        <v>616</v>
      </c>
      <c r="X405" s="30" t="s">
        <v>616</v>
      </c>
      <c r="Y405" s="30" t="s">
        <v>616</v>
      </c>
      <c r="Z405" s="30" t="s">
        <v>616</v>
      </c>
      <c r="AA405" s="30" t="s">
        <v>616</v>
      </c>
      <c r="AB405" s="30" t="s">
        <v>616</v>
      </c>
      <c r="AC405" s="30" t="s">
        <v>616</v>
      </c>
      <c r="AD405" s="30" t="s">
        <v>616</v>
      </c>
      <c r="AE405" s="30"/>
      <c r="AF405" s="30"/>
      <c r="AG405" s="30"/>
      <c r="AH405" s="30"/>
      <c r="AI405" s="30"/>
      <c r="AJ405" s="30"/>
      <c r="AK405" s="30"/>
      <c r="AL405" s="30"/>
      <c r="AM405" s="30"/>
      <c r="AN405" s="30"/>
      <c r="AO405" s="30"/>
      <c r="AP405" s="30"/>
      <c r="AQ405" s="30"/>
      <c r="AR405" s="30"/>
      <c r="AS405" s="21"/>
      <c r="AT405" s="21"/>
      <c r="AU405" s="30"/>
      <c r="AV405" s="30"/>
      <c r="AW405" s="30"/>
      <c r="AX405" s="30"/>
      <c r="AY405" s="30"/>
      <c r="AZ405" s="30"/>
      <c r="BA405" s="30"/>
      <c r="BB405" s="30"/>
      <c r="BC405" s="30"/>
      <c r="BD405" s="30"/>
      <c r="BE405" s="30"/>
      <c r="BF405" s="30"/>
      <c r="BG405" s="30"/>
      <c r="BH405" s="30"/>
      <c r="BI405" s="30"/>
      <c r="BJ405" s="30"/>
      <c r="BK405" s="30"/>
      <c r="BL405" s="30"/>
      <c r="BM405" s="30"/>
      <c r="BN405" s="30"/>
      <c r="BO405" s="30"/>
      <c r="BP405" s="13"/>
    </row>
    <row r="406" spans="1:68" s="12" customFormat="1" ht="15" customHeight="1" x14ac:dyDescent="0.3">
      <c r="A406" s="39">
        <v>45011</v>
      </c>
      <c r="B406" s="21" t="s">
        <v>86</v>
      </c>
      <c r="C406" s="21" t="s">
        <v>86</v>
      </c>
      <c r="D406" s="21" t="s">
        <v>87</v>
      </c>
      <c r="E406" s="21" t="s">
        <v>88</v>
      </c>
      <c r="F406" s="21" t="s">
        <v>97</v>
      </c>
      <c r="G406" s="21" t="s">
        <v>98</v>
      </c>
      <c r="H406" s="21" t="s">
        <v>91</v>
      </c>
      <c r="I406" s="21" t="s">
        <v>556</v>
      </c>
      <c r="J406" s="21" t="s">
        <v>93</v>
      </c>
      <c r="K406" s="30"/>
      <c r="L406" s="30" t="s">
        <v>616</v>
      </c>
      <c r="M406" s="30" t="s">
        <v>616</v>
      </c>
      <c r="N406" s="30" t="s">
        <v>616</v>
      </c>
      <c r="O406" s="30" t="s">
        <v>616</v>
      </c>
      <c r="P406" s="30" t="s">
        <v>616</v>
      </c>
      <c r="Q406" s="30" t="s">
        <v>616</v>
      </c>
      <c r="R406" s="30" t="s">
        <v>616</v>
      </c>
      <c r="S406" s="30" t="s">
        <v>616</v>
      </c>
      <c r="T406" s="30"/>
      <c r="U406" s="30"/>
      <c r="V406" s="30"/>
      <c r="W406" s="30"/>
      <c r="X406" s="30" t="s">
        <v>616</v>
      </c>
      <c r="Y406" s="30" t="s">
        <v>616</v>
      </c>
      <c r="Z406" s="30" t="s">
        <v>616</v>
      </c>
      <c r="AA406" s="30" t="s">
        <v>616</v>
      </c>
      <c r="AB406" s="30" t="s">
        <v>616</v>
      </c>
      <c r="AC406" s="30" t="s">
        <v>616</v>
      </c>
      <c r="AD406" s="30" t="s">
        <v>616</v>
      </c>
      <c r="AE406" s="30"/>
      <c r="AF406" s="30"/>
      <c r="AG406" s="30"/>
      <c r="AH406" s="30"/>
      <c r="AI406" s="30"/>
      <c r="AJ406" s="30"/>
      <c r="AK406" s="30"/>
      <c r="AL406" s="30"/>
      <c r="AM406" s="30"/>
      <c r="AN406" s="30"/>
      <c r="AO406" s="30"/>
      <c r="AP406" s="30"/>
      <c r="AQ406" s="30"/>
      <c r="AR406" s="30"/>
      <c r="AS406" s="21"/>
      <c r="AT406" s="21"/>
      <c r="AU406" s="30"/>
      <c r="AV406" s="30"/>
      <c r="AW406" s="30"/>
      <c r="AX406" s="30"/>
      <c r="AY406" s="30"/>
      <c r="AZ406" s="30"/>
      <c r="BA406" s="30"/>
      <c r="BB406" s="30"/>
      <c r="BC406" s="30"/>
      <c r="BD406" s="30"/>
      <c r="BE406" s="30"/>
      <c r="BF406" s="30"/>
      <c r="BG406"/>
      <c r="BH406"/>
      <c r="BI406"/>
      <c r="BJ406"/>
      <c r="BK406"/>
      <c r="BL406"/>
      <c r="BM406"/>
      <c r="BN406"/>
      <c r="BO406"/>
      <c r="BP406"/>
    </row>
    <row r="407" spans="1:68" s="12" customFormat="1" ht="15" customHeight="1" x14ac:dyDescent="0.25">
      <c r="A407" s="39">
        <v>45011</v>
      </c>
      <c r="B407" s="21" t="s">
        <v>215</v>
      </c>
      <c r="C407" s="21" t="s">
        <v>216</v>
      </c>
      <c r="D407" s="21" t="s">
        <v>217</v>
      </c>
      <c r="E407" s="21" t="s">
        <v>88</v>
      </c>
      <c r="F407" s="21" t="s">
        <v>97</v>
      </c>
      <c r="G407" s="21" t="s">
        <v>98</v>
      </c>
      <c r="H407" s="21" t="s">
        <v>91</v>
      </c>
      <c r="I407" s="21" t="s">
        <v>557</v>
      </c>
      <c r="J407" s="21" t="s">
        <v>93</v>
      </c>
      <c r="K407" s="30"/>
      <c r="L407" s="30" t="s">
        <v>616</v>
      </c>
      <c r="M407" s="30" t="s">
        <v>616</v>
      </c>
      <c r="N407" s="30" t="s">
        <v>616</v>
      </c>
      <c r="O407" s="30" t="s">
        <v>616</v>
      </c>
      <c r="P407" s="30" t="s">
        <v>616</v>
      </c>
      <c r="Q407" s="30"/>
      <c r="R407" s="30"/>
      <c r="S407" s="30"/>
      <c r="T407" s="30"/>
      <c r="U407" s="30"/>
      <c r="V407" s="30"/>
      <c r="W407" s="30"/>
      <c r="X407" s="30"/>
      <c r="Y407" s="30"/>
      <c r="Z407" s="30" t="s">
        <v>616</v>
      </c>
      <c r="AA407" s="30" t="s">
        <v>616</v>
      </c>
      <c r="AB407" s="30" t="s">
        <v>616</v>
      </c>
      <c r="AC407" s="30"/>
      <c r="AD407" s="30"/>
      <c r="AE407" s="30"/>
      <c r="AF407" s="30"/>
      <c r="AG407" s="30"/>
      <c r="AH407" s="30"/>
      <c r="AI407" s="30"/>
      <c r="AJ407" s="30"/>
      <c r="AK407" s="30"/>
      <c r="AL407" s="30"/>
      <c r="AM407" s="30"/>
      <c r="AN407" s="30"/>
      <c r="AO407" s="30"/>
      <c r="AP407" s="30"/>
      <c r="AQ407" s="30"/>
      <c r="AR407" s="30"/>
      <c r="AS407" s="21"/>
      <c r="AT407" s="21"/>
      <c r="AU407" s="30"/>
      <c r="AV407" s="30"/>
      <c r="AW407" s="30"/>
      <c r="AX407" s="30"/>
      <c r="AY407" s="30"/>
      <c r="AZ407" s="30"/>
      <c r="BA407" s="30"/>
      <c r="BB407" s="30"/>
      <c r="BC407" s="30"/>
      <c r="BD407" s="30"/>
      <c r="BE407" s="30"/>
      <c r="BF407" s="30"/>
      <c r="BG407" s="30"/>
      <c r="BH407" s="30"/>
      <c r="BI407" s="30"/>
      <c r="BJ407" s="30"/>
      <c r="BK407" s="30"/>
      <c r="BL407" s="30"/>
      <c r="BM407" s="30"/>
      <c r="BN407" s="30"/>
      <c r="BO407" s="30"/>
      <c r="BP407" s="13"/>
    </row>
    <row r="408" spans="1:68" s="12" customFormat="1" ht="15" customHeight="1" x14ac:dyDescent="0.3">
      <c r="A408" s="39">
        <v>45011</v>
      </c>
      <c r="B408" s="21" t="s">
        <v>119</v>
      </c>
      <c r="C408" s="21" t="s">
        <v>120</v>
      </c>
      <c r="D408" s="21" t="s">
        <v>121</v>
      </c>
      <c r="E408" s="21" t="s">
        <v>88</v>
      </c>
      <c r="F408" s="21" t="s">
        <v>97</v>
      </c>
      <c r="G408" s="21" t="s">
        <v>98</v>
      </c>
      <c r="H408" s="21" t="s">
        <v>91</v>
      </c>
      <c r="I408" s="21" t="s">
        <v>559</v>
      </c>
      <c r="J408" s="21" t="s">
        <v>93</v>
      </c>
      <c r="K408" s="30"/>
      <c r="L408" s="30" t="s">
        <v>616</v>
      </c>
      <c r="M408" s="30" t="s">
        <v>616</v>
      </c>
      <c r="N408" s="30" t="s">
        <v>616</v>
      </c>
      <c r="O408" s="30" t="s">
        <v>616</v>
      </c>
      <c r="P408" s="30" t="s">
        <v>616</v>
      </c>
      <c r="Q408" s="30" t="s">
        <v>616</v>
      </c>
      <c r="R408" s="30" t="s">
        <v>616</v>
      </c>
      <c r="S408" s="30" t="s">
        <v>616</v>
      </c>
      <c r="T408" s="30"/>
      <c r="U408" s="30"/>
      <c r="V408" s="30"/>
      <c r="W408" s="30"/>
      <c r="X408" s="30" t="s">
        <v>616</v>
      </c>
      <c r="Y408" s="30" t="s">
        <v>616</v>
      </c>
      <c r="Z408" s="30" t="s">
        <v>616</v>
      </c>
      <c r="AA408" s="30" t="s">
        <v>616</v>
      </c>
      <c r="AB408" s="30" t="s">
        <v>616</v>
      </c>
      <c r="AC408" s="30" t="s">
        <v>616</v>
      </c>
      <c r="AD408" s="30" t="s">
        <v>616</v>
      </c>
      <c r="AE408" s="30"/>
      <c r="AF408" s="30"/>
      <c r="AG408" s="30"/>
      <c r="AH408" s="30"/>
      <c r="AI408" s="30"/>
      <c r="AJ408" s="30"/>
      <c r="AK408" s="30"/>
      <c r="AL408" s="30"/>
      <c r="AM408" s="30"/>
      <c r="AN408" s="30"/>
      <c r="AO408" s="30"/>
      <c r="AP408" s="30"/>
      <c r="AQ408" s="30"/>
      <c r="AR408" s="30"/>
      <c r="AS408" s="21"/>
      <c r="AT408" s="21"/>
      <c r="AU408" s="30"/>
      <c r="AV408" s="30"/>
      <c r="AW408" s="30"/>
      <c r="AX408" s="30"/>
      <c r="AY408" s="30"/>
      <c r="AZ408" s="30"/>
      <c r="BA408" s="30"/>
      <c r="BB408" s="30"/>
      <c r="BC408" s="30"/>
      <c r="BD408" s="30"/>
      <c r="BE408" s="30"/>
      <c r="BF408" s="30"/>
      <c r="BG408"/>
      <c r="BH408"/>
      <c r="BI408"/>
      <c r="BJ408"/>
      <c r="BK408"/>
      <c r="BL408"/>
      <c r="BM408"/>
      <c r="BN408"/>
      <c r="BO408"/>
      <c r="BP408"/>
    </row>
    <row r="409" spans="1:68" s="12" customFormat="1" ht="15" customHeight="1" x14ac:dyDescent="0.3">
      <c r="A409" s="39">
        <v>45011</v>
      </c>
      <c r="B409" s="21" t="s">
        <v>172</v>
      </c>
      <c r="C409" s="21" t="s">
        <v>173</v>
      </c>
      <c r="D409" s="21" t="s">
        <v>174</v>
      </c>
      <c r="E409" s="21" t="s">
        <v>88</v>
      </c>
      <c r="F409" s="21" t="s">
        <v>97</v>
      </c>
      <c r="G409" s="21" t="s">
        <v>98</v>
      </c>
      <c r="H409" s="21" t="s">
        <v>91</v>
      </c>
      <c r="I409" s="21" t="s">
        <v>560</v>
      </c>
      <c r="J409" s="21" t="s">
        <v>93</v>
      </c>
      <c r="K409" s="30" t="s">
        <v>616</v>
      </c>
      <c r="L409" s="30" t="s">
        <v>616</v>
      </c>
      <c r="M409" s="30" t="s">
        <v>616</v>
      </c>
      <c r="N409" s="30" t="s">
        <v>616</v>
      </c>
      <c r="O409" s="30" t="s">
        <v>616</v>
      </c>
      <c r="P409" s="30" t="s">
        <v>616</v>
      </c>
      <c r="Q409" s="30" t="s">
        <v>616</v>
      </c>
      <c r="R409" s="30" t="s">
        <v>616</v>
      </c>
      <c r="S409" s="30" t="s">
        <v>616</v>
      </c>
      <c r="T409" s="30"/>
      <c r="U409" s="30"/>
      <c r="V409" s="30"/>
      <c r="W409" s="30" t="s">
        <v>616</v>
      </c>
      <c r="X409" s="30" t="s">
        <v>616</v>
      </c>
      <c r="Y409" s="30" t="s">
        <v>616</v>
      </c>
      <c r="Z409" s="30" t="s">
        <v>616</v>
      </c>
      <c r="AA409" s="30" t="s">
        <v>616</v>
      </c>
      <c r="AB409" s="30" t="s">
        <v>616</v>
      </c>
      <c r="AC409" s="30" t="s">
        <v>616</v>
      </c>
      <c r="AD409" s="30" t="s">
        <v>616</v>
      </c>
      <c r="AE409" s="30"/>
      <c r="AF409" s="30"/>
      <c r="AG409" s="30"/>
      <c r="AH409" s="30"/>
      <c r="AI409" s="30"/>
      <c r="AJ409" s="30"/>
      <c r="AK409" s="30"/>
      <c r="AL409" s="30"/>
      <c r="AM409" s="30"/>
      <c r="AN409" s="30"/>
      <c r="AO409" s="30"/>
      <c r="AP409" s="30"/>
      <c r="AQ409" s="30"/>
      <c r="AR409" s="30"/>
      <c r="AS409" s="21"/>
      <c r="AT409" s="21"/>
      <c r="AU409" s="30"/>
      <c r="AV409" s="30"/>
      <c r="AW409" s="30"/>
      <c r="AX409" s="30"/>
      <c r="AY409" s="30"/>
      <c r="AZ409" s="30"/>
      <c r="BA409" s="30"/>
      <c r="BB409" s="30"/>
      <c r="BC409" s="30"/>
      <c r="BD409" s="30"/>
      <c r="BE409" s="30"/>
      <c r="BF409" s="30"/>
      <c r="BG409"/>
      <c r="BH409"/>
      <c r="BI409"/>
      <c r="BJ409"/>
      <c r="BK409"/>
      <c r="BL409"/>
      <c r="BM409"/>
      <c r="BN409"/>
      <c r="BO409"/>
      <c r="BP409"/>
    </row>
    <row r="410" spans="1:68" s="12" customFormat="1" ht="14.4" x14ac:dyDescent="0.25">
      <c r="A410" s="39">
        <v>45011</v>
      </c>
      <c r="B410" s="21" t="s">
        <v>271</v>
      </c>
      <c r="C410" s="21" t="s">
        <v>272</v>
      </c>
      <c r="D410" s="21" t="s">
        <v>273</v>
      </c>
      <c r="E410" s="21" t="s">
        <v>88</v>
      </c>
      <c r="F410" s="21" t="s">
        <v>274</v>
      </c>
      <c r="G410" s="21" t="s">
        <v>98</v>
      </c>
      <c r="H410" s="21" t="s">
        <v>91</v>
      </c>
      <c r="I410" s="21" t="s">
        <v>561</v>
      </c>
      <c r="J410" s="21" t="s">
        <v>93</v>
      </c>
      <c r="K410" s="30" t="s">
        <v>616</v>
      </c>
      <c r="L410" s="30" t="s">
        <v>616</v>
      </c>
      <c r="M410" s="30" t="s">
        <v>616</v>
      </c>
      <c r="N410" s="30" t="s">
        <v>616</v>
      </c>
      <c r="O410" s="30" t="s">
        <v>616</v>
      </c>
      <c r="P410" s="30" t="s">
        <v>616</v>
      </c>
      <c r="Q410" s="30"/>
      <c r="R410" s="30"/>
      <c r="S410" s="30"/>
      <c r="T410" s="30"/>
      <c r="U410" s="30"/>
      <c r="V410" s="30"/>
      <c r="W410" s="30" t="s">
        <v>616</v>
      </c>
      <c r="X410" s="30" t="s">
        <v>616</v>
      </c>
      <c r="Y410" s="30" t="s">
        <v>616</v>
      </c>
      <c r="Z410" s="30" t="s">
        <v>616</v>
      </c>
      <c r="AA410" s="30" t="s">
        <v>616</v>
      </c>
      <c r="AB410" s="30" t="s">
        <v>616</v>
      </c>
      <c r="AC410" s="30"/>
      <c r="AD410" s="30"/>
      <c r="AE410" s="30"/>
      <c r="AF410" s="30"/>
      <c r="AG410" s="30"/>
      <c r="AH410" s="30"/>
      <c r="AI410" s="30"/>
      <c r="AJ410" s="30"/>
      <c r="AK410" s="30"/>
      <c r="AL410" s="30"/>
      <c r="AM410" s="30"/>
      <c r="AN410" s="30"/>
      <c r="AO410" s="30"/>
      <c r="AP410" s="30"/>
      <c r="AQ410" s="30"/>
      <c r="AR410" s="30"/>
      <c r="AS410" s="21"/>
      <c r="AT410" s="21"/>
      <c r="AU410" s="30"/>
      <c r="AV410" s="30"/>
      <c r="AW410" s="30"/>
      <c r="AX410" s="30"/>
      <c r="AY410" s="30"/>
      <c r="AZ410" s="30"/>
      <c r="BA410" s="30"/>
      <c r="BB410" s="30"/>
      <c r="BC410" s="30"/>
      <c r="BD410" s="30"/>
      <c r="BE410" s="30"/>
      <c r="BF410" s="30"/>
      <c r="BG410" s="30"/>
      <c r="BH410" s="30"/>
      <c r="BI410" s="30"/>
      <c r="BJ410" s="30"/>
      <c r="BK410" s="30"/>
      <c r="BL410" s="30"/>
      <c r="BM410" s="30"/>
      <c r="BN410" s="30"/>
      <c r="BO410" s="30"/>
      <c r="BP410" s="13"/>
    </row>
    <row r="411" spans="1:68" s="12" customFormat="1" ht="15" customHeight="1" x14ac:dyDescent="0.25">
      <c r="A411" s="39">
        <v>45011</v>
      </c>
      <c r="B411" s="21" t="s">
        <v>185</v>
      </c>
      <c r="C411" s="21" t="s">
        <v>186</v>
      </c>
      <c r="D411" s="21" t="s">
        <v>187</v>
      </c>
      <c r="E411" s="21" t="s">
        <v>88</v>
      </c>
      <c r="F411" s="21" t="s">
        <v>97</v>
      </c>
      <c r="G411" s="21" t="s">
        <v>113</v>
      </c>
      <c r="H411" s="21" t="s">
        <v>91</v>
      </c>
      <c r="I411" s="21" t="s">
        <v>562</v>
      </c>
      <c r="J411" s="21" t="s">
        <v>93</v>
      </c>
      <c r="K411" s="30"/>
      <c r="L411" s="30" t="s">
        <v>616</v>
      </c>
      <c r="M411" s="30" t="s">
        <v>616</v>
      </c>
      <c r="N411" s="30" t="s">
        <v>616</v>
      </c>
      <c r="O411" s="30" t="s">
        <v>616</v>
      </c>
      <c r="P411" s="30" t="s">
        <v>616</v>
      </c>
      <c r="Q411" s="30" t="s">
        <v>616</v>
      </c>
      <c r="R411" s="30" t="s">
        <v>616</v>
      </c>
      <c r="S411" s="30"/>
      <c r="T411" s="30"/>
      <c r="U411" s="30"/>
      <c r="V411" s="30"/>
      <c r="W411" s="30"/>
      <c r="X411" s="30" t="s">
        <v>616</v>
      </c>
      <c r="Y411" s="30" t="s">
        <v>616</v>
      </c>
      <c r="Z411" s="30" t="s">
        <v>616</v>
      </c>
      <c r="AA411" s="30" t="s">
        <v>616</v>
      </c>
      <c r="AB411" s="30" t="s">
        <v>616</v>
      </c>
      <c r="AC411" s="30" t="s">
        <v>616</v>
      </c>
      <c r="AD411" s="30" t="s">
        <v>616</v>
      </c>
      <c r="AE411" s="30"/>
      <c r="AF411" s="30"/>
      <c r="AG411" s="30"/>
      <c r="AH411" s="30"/>
      <c r="AI411" s="30"/>
      <c r="AJ411" s="30"/>
      <c r="AK411" s="30"/>
      <c r="AL411" s="30"/>
      <c r="AM411" s="30"/>
      <c r="AN411" s="30"/>
      <c r="AO411" s="30"/>
      <c r="AP411" s="30"/>
      <c r="AQ411" s="30"/>
      <c r="AR411" s="30"/>
      <c r="AS411" s="21"/>
      <c r="AT411" s="21"/>
      <c r="AU411" s="30"/>
      <c r="AV411" s="30"/>
      <c r="AW411" s="30"/>
      <c r="AX411" s="30"/>
      <c r="AY411" s="30"/>
      <c r="AZ411" s="30"/>
      <c r="BA411" s="30"/>
      <c r="BB411" s="30"/>
      <c r="BC411" s="30"/>
      <c r="BD411" s="30"/>
      <c r="BE411" s="30"/>
      <c r="BF411" s="30"/>
      <c r="BG411" s="30"/>
      <c r="BH411" s="30"/>
      <c r="BI411" s="30"/>
      <c r="BJ411" s="30"/>
      <c r="BK411" s="30"/>
      <c r="BL411" s="30"/>
      <c r="BM411" s="30"/>
      <c r="BN411" s="30"/>
      <c r="BO411" s="30"/>
      <c r="BP411" s="22"/>
    </row>
    <row r="412" spans="1:68" s="12" customFormat="1" ht="14.4" x14ac:dyDescent="0.25">
      <c r="A412" s="39">
        <v>45011</v>
      </c>
      <c r="B412" s="21" t="s">
        <v>305</v>
      </c>
      <c r="C412" s="21" t="s">
        <v>306</v>
      </c>
      <c r="D412" s="21" t="s">
        <v>307</v>
      </c>
      <c r="E412" s="21" t="s">
        <v>88</v>
      </c>
      <c r="F412" s="21" t="s">
        <v>97</v>
      </c>
      <c r="G412" s="21" t="s">
        <v>98</v>
      </c>
      <c r="H412" s="21" t="s">
        <v>91</v>
      </c>
      <c r="I412" s="21" t="s">
        <v>563</v>
      </c>
      <c r="J412" s="21" t="s">
        <v>93</v>
      </c>
      <c r="K412" s="30"/>
      <c r="L412" s="30" t="s">
        <v>616</v>
      </c>
      <c r="M412" s="30" t="s">
        <v>616</v>
      </c>
      <c r="N412" s="30" t="s">
        <v>616</v>
      </c>
      <c r="O412" s="30" t="s">
        <v>616</v>
      </c>
      <c r="P412" s="30" t="s">
        <v>616</v>
      </c>
      <c r="Q412" s="30"/>
      <c r="R412" s="30"/>
      <c r="S412" s="30"/>
      <c r="T412" s="30"/>
      <c r="U412" s="30"/>
      <c r="V412" s="30"/>
      <c r="W412" s="30"/>
      <c r="X412" s="30" t="s">
        <v>616</v>
      </c>
      <c r="Y412" s="30" t="s">
        <v>616</v>
      </c>
      <c r="Z412" s="30" t="s">
        <v>616</v>
      </c>
      <c r="AA412" s="30" t="s">
        <v>616</v>
      </c>
      <c r="AB412" s="30" t="s">
        <v>616</v>
      </c>
      <c r="AC412" s="30"/>
      <c r="AD412" s="30"/>
      <c r="AE412" s="30"/>
      <c r="AF412" s="30"/>
      <c r="AG412" s="30"/>
      <c r="AH412" s="30"/>
      <c r="AI412" s="30"/>
      <c r="AJ412" s="30"/>
      <c r="AK412" s="30"/>
      <c r="AL412" s="30"/>
      <c r="AM412" s="30"/>
      <c r="AN412" s="30"/>
      <c r="AO412" s="30"/>
      <c r="AP412" s="30"/>
      <c r="AQ412" s="30"/>
      <c r="AR412" s="30"/>
      <c r="AS412" s="21"/>
      <c r="AT412" s="21"/>
      <c r="AU412" s="30"/>
      <c r="AV412" s="30"/>
      <c r="AW412" s="30"/>
      <c r="AX412" s="30"/>
      <c r="AY412" s="30"/>
      <c r="AZ412" s="30"/>
      <c r="BA412" s="30"/>
      <c r="BB412" s="30"/>
      <c r="BC412" s="30"/>
      <c r="BD412" s="30"/>
      <c r="BE412" s="30"/>
      <c r="BF412" s="30"/>
      <c r="BG412" s="30"/>
      <c r="BH412" s="30"/>
      <c r="BI412" s="30"/>
      <c r="BJ412" s="30"/>
      <c r="BK412" s="30"/>
      <c r="BL412" s="30"/>
      <c r="BM412" s="30"/>
      <c r="BN412" s="30"/>
      <c r="BO412" s="30"/>
      <c r="BP412" s="13"/>
    </row>
    <row r="413" spans="1:68" s="12" customFormat="1" ht="14.4" x14ac:dyDescent="0.25">
      <c r="A413" s="39">
        <v>45011</v>
      </c>
      <c r="B413" s="21" t="s">
        <v>189</v>
      </c>
      <c r="C413" s="21" t="s">
        <v>190</v>
      </c>
      <c r="D413" s="21" t="s">
        <v>191</v>
      </c>
      <c r="E413" s="21" t="s">
        <v>103</v>
      </c>
      <c r="F413" s="21" t="s">
        <v>97</v>
      </c>
      <c r="G413" s="21" t="s">
        <v>98</v>
      </c>
      <c r="H413" s="21" t="s">
        <v>91</v>
      </c>
      <c r="I413" s="21" t="s">
        <v>564</v>
      </c>
      <c r="J413" s="21" t="s">
        <v>204</v>
      </c>
      <c r="K413" s="30"/>
      <c r="L413" s="30" t="s">
        <v>616</v>
      </c>
      <c r="M413" s="30" t="s">
        <v>616</v>
      </c>
      <c r="N413" s="30" t="s">
        <v>616</v>
      </c>
      <c r="O413" s="30" t="s">
        <v>616</v>
      </c>
      <c r="P413" s="30" t="s">
        <v>616</v>
      </c>
      <c r="Q413" s="30" t="s">
        <v>616</v>
      </c>
      <c r="R413" s="30" t="s">
        <v>616</v>
      </c>
      <c r="S413" s="30" t="s">
        <v>616</v>
      </c>
      <c r="T413" s="30"/>
      <c r="U413" s="30"/>
      <c r="V413" s="30"/>
      <c r="W413" s="30"/>
      <c r="X413" s="30" t="s">
        <v>616</v>
      </c>
      <c r="Y413" s="30" t="s">
        <v>616</v>
      </c>
      <c r="Z413" s="30" t="s">
        <v>616</v>
      </c>
      <c r="AA413" s="30" t="s">
        <v>616</v>
      </c>
      <c r="AB413" s="30" t="s">
        <v>616</v>
      </c>
      <c r="AC413" s="30" t="s">
        <v>616</v>
      </c>
      <c r="AD413" s="30" t="s">
        <v>616</v>
      </c>
      <c r="AE413" s="30"/>
      <c r="AF413" s="30"/>
      <c r="AG413" s="30"/>
      <c r="AH413" s="30"/>
      <c r="AI413" s="30"/>
      <c r="AJ413" s="30"/>
      <c r="AK413" s="30"/>
      <c r="AL413" s="30"/>
      <c r="AM413" s="30"/>
      <c r="AN413" s="30"/>
      <c r="AO413" s="30"/>
      <c r="AP413" s="30"/>
      <c r="AQ413" s="30"/>
      <c r="AR413" s="30"/>
      <c r="AS413" s="21"/>
      <c r="AT413" s="21"/>
      <c r="AU413" s="30"/>
      <c r="AV413" s="30"/>
      <c r="AW413" s="30"/>
      <c r="AX413" s="30"/>
      <c r="AY413" s="30"/>
      <c r="AZ413" s="30"/>
      <c r="BA413" s="30"/>
      <c r="BB413" s="30"/>
      <c r="BC413" s="30"/>
      <c r="BD413" s="30"/>
      <c r="BE413" s="30"/>
      <c r="BF413" s="30"/>
      <c r="BG413" s="30"/>
      <c r="BH413" s="30"/>
      <c r="BI413" s="30"/>
      <c r="BJ413" s="30"/>
      <c r="BK413" s="30"/>
      <c r="BL413" s="30"/>
      <c r="BM413" s="30"/>
      <c r="BN413" s="30"/>
      <c r="BO413" s="30"/>
      <c r="BP413" s="13"/>
    </row>
    <row r="414" spans="1:68" s="12" customFormat="1" ht="15" customHeight="1" x14ac:dyDescent="0.3">
      <c r="A414" s="39">
        <v>45011</v>
      </c>
      <c r="B414" s="21" t="s">
        <v>309</v>
      </c>
      <c r="C414" s="21" t="s">
        <v>310</v>
      </c>
      <c r="D414" s="21" t="s">
        <v>311</v>
      </c>
      <c r="E414" s="21" t="s">
        <v>88</v>
      </c>
      <c r="F414" s="21" t="s">
        <v>97</v>
      </c>
      <c r="G414" s="21" t="s">
        <v>98</v>
      </c>
      <c r="H414" s="21" t="s">
        <v>91</v>
      </c>
      <c r="I414" s="21" t="s">
        <v>565</v>
      </c>
      <c r="J414" s="21" t="s">
        <v>93</v>
      </c>
      <c r="K414" s="30"/>
      <c r="L414" s="30" t="s">
        <v>616</v>
      </c>
      <c r="M414" s="30" t="s">
        <v>616</v>
      </c>
      <c r="N414" s="30" t="s">
        <v>616</v>
      </c>
      <c r="O414" s="30" t="s">
        <v>616</v>
      </c>
      <c r="P414" s="30" t="s">
        <v>616</v>
      </c>
      <c r="Q414" s="30"/>
      <c r="R414" s="30"/>
      <c r="S414" s="30"/>
      <c r="T414" s="30"/>
      <c r="U414" s="30"/>
      <c r="V414" s="30"/>
      <c r="W414" s="30"/>
      <c r="X414" s="30" t="s">
        <v>616</v>
      </c>
      <c r="Y414" s="30" t="s">
        <v>616</v>
      </c>
      <c r="Z414" s="30" t="s">
        <v>616</v>
      </c>
      <c r="AA414" s="30" t="s">
        <v>616</v>
      </c>
      <c r="AB414" s="30" t="s">
        <v>616</v>
      </c>
      <c r="AC414" s="30"/>
      <c r="AD414" s="30"/>
      <c r="AE414" s="30"/>
      <c r="AF414" s="30"/>
      <c r="AG414" s="30"/>
      <c r="AH414" s="30"/>
      <c r="AI414" s="30"/>
      <c r="AJ414" s="30"/>
      <c r="AK414" s="30"/>
      <c r="AL414" s="30"/>
      <c r="AM414" s="30"/>
      <c r="AN414" s="30"/>
      <c r="AO414" s="30"/>
      <c r="AP414" s="30"/>
      <c r="AQ414" s="30"/>
      <c r="AR414" s="30"/>
      <c r="AS414" s="21"/>
      <c r="AT414" s="21"/>
      <c r="AU414" s="30"/>
      <c r="AV414" s="30"/>
      <c r="AW414" s="30"/>
      <c r="AX414" s="30"/>
      <c r="AY414" s="30"/>
      <c r="AZ414" s="30"/>
      <c r="BA414" s="30"/>
      <c r="BB414" s="30"/>
      <c r="BC414" s="30"/>
      <c r="BD414" s="30"/>
      <c r="BE414" s="30"/>
      <c r="BF414" s="30"/>
      <c r="BG414"/>
      <c r="BH414"/>
      <c r="BI414"/>
      <c r="BJ414"/>
      <c r="BK414"/>
      <c r="BL414"/>
      <c r="BM414"/>
      <c r="BN414"/>
      <c r="BO414"/>
      <c r="BP414"/>
    </row>
    <row r="415" spans="1:68" s="12" customFormat="1" ht="15" customHeight="1" x14ac:dyDescent="0.3">
      <c r="A415" s="39">
        <v>45011</v>
      </c>
      <c r="B415" s="21" t="s">
        <v>115</v>
      </c>
      <c r="C415" s="21" t="s">
        <v>116</v>
      </c>
      <c r="D415" s="21" t="s">
        <v>117</v>
      </c>
      <c r="E415" s="21" t="s">
        <v>88</v>
      </c>
      <c r="F415" s="21" t="s">
        <v>89</v>
      </c>
      <c r="G415" s="21" t="s">
        <v>158</v>
      </c>
      <c r="H415" s="21" t="s">
        <v>91</v>
      </c>
      <c r="I415" s="21" t="s">
        <v>566</v>
      </c>
      <c r="J415" s="21" t="s">
        <v>93</v>
      </c>
      <c r="K415" s="30"/>
      <c r="L415" s="30" t="s">
        <v>616</v>
      </c>
      <c r="M415" s="30" t="s">
        <v>616</v>
      </c>
      <c r="N415" s="30" t="s">
        <v>616</v>
      </c>
      <c r="O415" s="30" t="s">
        <v>616</v>
      </c>
      <c r="P415" s="30" t="s">
        <v>616</v>
      </c>
      <c r="Q415" s="30" t="s">
        <v>616</v>
      </c>
      <c r="R415" s="30" t="s">
        <v>616</v>
      </c>
      <c r="S415" s="30" t="s">
        <v>616</v>
      </c>
      <c r="T415" s="30"/>
      <c r="U415" s="30"/>
      <c r="V415" s="30"/>
      <c r="W415" s="30"/>
      <c r="X415" s="30" t="s">
        <v>616</v>
      </c>
      <c r="Y415" s="30" t="s">
        <v>616</v>
      </c>
      <c r="Z415" s="30" t="s">
        <v>616</v>
      </c>
      <c r="AA415" s="30" t="s">
        <v>616</v>
      </c>
      <c r="AB415" s="30" t="s">
        <v>616</v>
      </c>
      <c r="AC415" s="30" t="s">
        <v>616</v>
      </c>
      <c r="AD415" s="30" t="s">
        <v>616</v>
      </c>
      <c r="AE415" s="30"/>
      <c r="AF415" s="30"/>
      <c r="AG415" s="30"/>
      <c r="AH415" s="30"/>
      <c r="AI415" s="30"/>
      <c r="AJ415" s="30"/>
      <c r="AK415" s="30"/>
      <c r="AL415" s="30"/>
      <c r="AM415" s="30"/>
      <c r="AN415" s="30"/>
      <c r="AO415" s="30"/>
      <c r="AP415" s="30"/>
      <c r="AQ415" s="30"/>
      <c r="AR415" s="30"/>
      <c r="AS415" s="21"/>
      <c r="AT415" s="21"/>
      <c r="AU415" s="30"/>
      <c r="AV415" s="30"/>
      <c r="AW415" s="30"/>
      <c r="AX415" s="30"/>
      <c r="AY415" s="30"/>
      <c r="AZ415" s="30"/>
      <c r="BA415" s="30"/>
      <c r="BB415" s="30"/>
      <c r="BC415" s="30"/>
      <c r="BD415" s="30"/>
      <c r="BE415" s="30"/>
      <c r="BF415" s="30"/>
      <c r="BG415"/>
      <c r="BH415"/>
      <c r="BI415"/>
      <c r="BJ415"/>
      <c r="BK415"/>
      <c r="BL415"/>
      <c r="BM415"/>
      <c r="BN415"/>
      <c r="BO415"/>
      <c r="BP415"/>
    </row>
    <row r="416" spans="1:68" s="12" customFormat="1" ht="15" customHeight="1" x14ac:dyDescent="0.3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</row>
    <row r="417" spans="1:68" s="12" customFormat="1" ht="14.4" x14ac:dyDescent="0.3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</row>
    <row r="418" spans="1:68" s="12" customFormat="1" ht="15" customHeight="1" x14ac:dyDescent="0.3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</row>
    <row r="419" spans="1:68" s="12" customFormat="1" ht="15" customHeight="1" x14ac:dyDescent="0.3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</row>
    <row r="420" spans="1:68" s="12" customFormat="1" ht="15" customHeight="1" x14ac:dyDescent="0.3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</row>
    <row r="421" spans="1:68" s="12" customFormat="1" ht="15" customHeight="1" x14ac:dyDescent="0.3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</row>
    <row r="422" spans="1:68" s="12" customFormat="1" ht="15" customHeight="1" x14ac:dyDescent="0.3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</row>
    <row r="423" spans="1:68" s="12" customFormat="1" ht="14.4" x14ac:dyDescent="0.3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</row>
    <row r="424" spans="1:68" s="12" customFormat="1" ht="15" customHeight="1" x14ac:dyDescent="0.3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</row>
    <row r="425" spans="1:68" s="12" customFormat="1" ht="14.4" x14ac:dyDescent="0.3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</row>
    <row r="426" spans="1:68" s="12" customFormat="1" ht="14.4" x14ac:dyDescent="0.3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</row>
    <row r="427" spans="1:68" s="12" customFormat="1" ht="14.4" x14ac:dyDescent="0.3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</row>
    <row r="428" spans="1:68" s="12" customFormat="1" ht="15" customHeight="1" x14ac:dyDescent="0.3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</row>
    <row r="429" spans="1:68" s="12" customFormat="1" ht="15" customHeight="1" x14ac:dyDescent="0.3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</row>
    <row r="430" spans="1:68" s="12" customFormat="1" ht="14.4" x14ac:dyDescent="0.3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</row>
    <row r="431" spans="1:68" s="12" customFormat="1" ht="14.4" x14ac:dyDescent="0.3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</row>
    <row r="432" spans="1:68" s="12" customFormat="1" ht="14.4" x14ac:dyDescent="0.3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</row>
    <row r="433" spans="1:68" s="12" customFormat="1" ht="15" customHeight="1" x14ac:dyDescent="0.3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</row>
    <row r="434" spans="1:68" s="12" customFormat="1" ht="14.4" x14ac:dyDescent="0.3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</row>
    <row r="435" spans="1:68" s="12" customFormat="1" ht="15" customHeight="1" x14ac:dyDescent="0.3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</row>
    <row r="436" spans="1:68" s="12" customFormat="1" ht="15" customHeight="1" x14ac:dyDescent="0.3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</row>
    <row r="437" spans="1:68" s="12" customFormat="1" ht="14.4" x14ac:dyDescent="0.3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</row>
    <row r="438" spans="1:68" s="12" customFormat="1" ht="15" customHeight="1" x14ac:dyDescent="0.3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</row>
    <row r="439" spans="1:68" s="12" customFormat="1" ht="14.4" x14ac:dyDescent="0.3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</row>
    <row r="440" spans="1:68" s="12" customFormat="1" ht="14.4" x14ac:dyDescent="0.3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</row>
    <row r="441" spans="1:68" s="12" customFormat="1" ht="15" customHeight="1" x14ac:dyDescent="0.3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</row>
    <row r="442" spans="1:68" s="12" customFormat="1" ht="15" customHeight="1" x14ac:dyDescent="0.3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</row>
    <row r="443" spans="1:68" s="12" customFormat="1" ht="14.4" x14ac:dyDescent="0.3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</row>
    <row r="444" spans="1:68" s="12" customFormat="1" ht="14.4" x14ac:dyDescent="0.3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</row>
    <row r="445" spans="1:68" s="12" customFormat="1" ht="15" customHeight="1" x14ac:dyDescent="0.3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</row>
    <row r="446" spans="1:68" s="12" customFormat="1" ht="15" customHeight="1" x14ac:dyDescent="0.3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</row>
    <row r="447" spans="1:68" s="12" customFormat="1" ht="15" customHeight="1" x14ac:dyDescent="0.3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</row>
    <row r="448" spans="1:68" s="12" customFormat="1" ht="14.4" x14ac:dyDescent="0.3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</row>
    <row r="449" spans="1:68" s="12" customFormat="1" ht="15" customHeight="1" x14ac:dyDescent="0.3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</row>
    <row r="450" spans="1:68" s="12" customFormat="1" ht="14.4" x14ac:dyDescent="0.3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</row>
    <row r="451" spans="1:68" s="12" customFormat="1" ht="15" customHeight="1" x14ac:dyDescent="0.3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</row>
    <row r="452" spans="1:68" s="12" customFormat="1" ht="15" customHeight="1" x14ac:dyDescent="0.3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</row>
    <row r="453" spans="1:68" s="12" customFormat="1" ht="15" customHeight="1" x14ac:dyDescent="0.3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</row>
    <row r="454" spans="1:68" s="12" customFormat="1" ht="15" customHeight="1" x14ac:dyDescent="0.3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</row>
    <row r="455" spans="1:68" s="12" customFormat="1" ht="14.4" x14ac:dyDescent="0.3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</row>
    <row r="456" spans="1:68" s="12" customFormat="1" ht="14.4" x14ac:dyDescent="0.3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</row>
    <row r="457" spans="1:68" s="12" customFormat="1" ht="15" customHeight="1" x14ac:dyDescent="0.3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</row>
    <row r="458" spans="1:68" s="12" customFormat="1" ht="15" customHeight="1" x14ac:dyDescent="0.3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</row>
    <row r="459" spans="1:68" s="12" customFormat="1" ht="15" customHeight="1" x14ac:dyDescent="0.3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</row>
    <row r="460" spans="1:68" s="12" customFormat="1" ht="14.4" x14ac:dyDescent="0.3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</row>
    <row r="461" spans="1:68" s="12" customFormat="1" ht="14.4" x14ac:dyDescent="0.3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</row>
    <row r="462" spans="1:68" s="12" customFormat="1" ht="14.4" x14ac:dyDescent="0.3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</row>
    <row r="463" spans="1:68" s="12" customFormat="1" ht="14.4" x14ac:dyDescent="0.3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</row>
    <row r="464" spans="1:68" s="12" customFormat="1" ht="15" customHeight="1" x14ac:dyDescent="0.3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</row>
    <row r="465" spans="1:68" s="12" customFormat="1" ht="14.4" x14ac:dyDescent="0.3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</row>
    <row r="466" spans="1:68" s="12" customFormat="1" ht="15" customHeight="1" x14ac:dyDescent="0.3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</row>
    <row r="467" spans="1:68" s="12" customFormat="1" ht="15" customHeight="1" x14ac:dyDescent="0.3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</row>
    <row r="468" spans="1:68" s="12" customFormat="1" ht="15" customHeight="1" x14ac:dyDescent="0.3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</row>
    <row r="469" spans="1:68" s="12" customFormat="1" ht="14.4" x14ac:dyDescent="0.3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</row>
    <row r="470" spans="1:68" s="12" customFormat="1" ht="14.4" x14ac:dyDescent="0.3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</row>
    <row r="471" spans="1:68" s="12" customFormat="1" ht="14.4" x14ac:dyDescent="0.3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</row>
    <row r="472" spans="1:68" s="12" customFormat="1" ht="15" customHeight="1" x14ac:dyDescent="0.3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</row>
    <row r="473" spans="1:68" s="12" customFormat="1" ht="14.4" x14ac:dyDescent="0.3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</row>
    <row r="474" spans="1:68" s="12" customFormat="1" ht="14.4" x14ac:dyDescent="0.3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</row>
    <row r="475" spans="1:68" s="12" customFormat="1" ht="15" customHeight="1" x14ac:dyDescent="0.3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</row>
    <row r="476" spans="1:68" s="12" customFormat="1" ht="14.4" x14ac:dyDescent="0.3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</row>
    <row r="477" spans="1:68" s="12" customFormat="1" ht="15" customHeight="1" x14ac:dyDescent="0.3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</row>
    <row r="478" spans="1:68" s="12" customFormat="1" ht="14.4" x14ac:dyDescent="0.3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</row>
    <row r="479" spans="1:68" s="12" customFormat="1" ht="15" customHeight="1" x14ac:dyDescent="0.3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</row>
    <row r="480" spans="1:68" s="12" customFormat="1" ht="14.4" x14ac:dyDescent="0.3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</row>
    <row r="481" spans="1:68" s="12" customFormat="1" ht="15" customHeight="1" x14ac:dyDescent="0.3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</row>
    <row r="482" spans="1:68" s="12" customFormat="1" ht="15" customHeight="1" x14ac:dyDescent="0.3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</row>
    <row r="483" spans="1:68" s="12" customFormat="1" ht="14.4" x14ac:dyDescent="0.3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</row>
    <row r="484" spans="1:68" s="12" customFormat="1" ht="15" customHeight="1" x14ac:dyDescent="0.3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</row>
    <row r="485" spans="1:68" s="12" customFormat="1" ht="14.4" x14ac:dyDescent="0.3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</row>
    <row r="486" spans="1:68" s="12" customFormat="1" ht="15" customHeight="1" x14ac:dyDescent="0.3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</row>
    <row r="487" spans="1:68" s="12" customFormat="1" ht="14.4" x14ac:dyDescent="0.3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</row>
    <row r="488" spans="1:68" s="12" customFormat="1" ht="14.4" x14ac:dyDescent="0.3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</row>
    <row r="489" spans="1:68" s="12" customFormat="1" ht="14.4" x14ac:dyDescent="0.3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</row>
    <row r="490" spans="1:68" s="12" customFormat="1" ht="14.4" x14ac:dyDescent="0.3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</row>
    <row r="491" spans="1:68" s="12" customFormat="1" ht="15" customHeight="1" x14ac:dyDescent="0.3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</row>
    <row r="492" spans="1:68" s="12" customFormat="1" ht="15" customHeight="1" x14ac:dyDescent="0.3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</row>
    <row r="493" spans="1:68" s="12" customFormat="1" ht="14.4" x14ac:dyDescent="0.3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</row>
    <row r="494" spans="1:68" s="12" customFormat="1" ht="15" customHeight="1" x14ac:dyDescent="0.3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</row>
    <row r="495" spans="1:68" s="12" customFormat="1" ht="14.4" x14ac:dyDescent="0.3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</row>
    <row r="496" spans="1:68" s="12" customFormat="1" ht="14.4" x14ac:dyDescent="0.3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</row>
    <row r="497" spans="1:68" s="12" customFormat="1" ht="14.4" x14ac:dyDescent="0.3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</row>
    <row r="498" spans="1:68" s="12" customFormat="1" ht="15" customHeight="1" x14ac:dyDescent="0.3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</row>
    <row r="499" spans="1:68" s="12" customFormat="1" ht="15" customHeight="1" x14ac:dyDescent="0.3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</row>
    <row r="500" spans="1:68" s="12" customFormat="1" ht="15" customHeight="1" x14ac:dyDescent="0.3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</row>
    <row r="501" spans="1:68" s="12" customFormat="1" ht="15" customHeight="1" x14ac:dyDescent="0.3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</row>
    <row r="502" spans="1:68" s="12" customFormat="1" ht="14.4" x14ac:dyDescent="0.3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</row>
    <row r="503" spans="1:68" s="12" customFormat="1" ht="14.4" x14ac:dyDescent="0.3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</row>
    <row r="504" spans="1:68" s="12" customFormat="1" ht="14.4" x14ac:dyDescent="0.3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</row>
    <row r="505" spans="1:68" s="12" customFormat="1" ht="14.4" x14ac:dyDescent="0.3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</row>
    <row r="506" spans="1:68" s="12" customFormat="1" ht="14.4" x14ac:dyDescent="0.3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</row>
    <row r="507" spans="1:68" s="12" customFormat="1" ht="14.4" x14ac:dyDescent="0.3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</row>
    <row r="508" spans="1:68" s="12" customFormat="1" ht="14.4" x14ac:dyDescent="0.3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</row>
    <row r="509" spans="1:68" s="12" customFormat="1" ht="14.4" x14ac:dyDescent="0.3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</row>
    <row r="510" spans="1:68" s="12" customFormat="1" ht="14.4" x14ac:dyDescent="0.3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</row>
    <row r="511" spans="1:68" s="12" customFormat="1" ht="14.4" x14ac:dyDescent="0.3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</row>
    <row r="512" spans="1:68" s="12" customFormat="1" ht="14.4" x14ac:dyDescent="0.3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</row>
    <row r="513" spans="1:68" s="12" customFormat="1" ht="14.4" x14ac:dyDescent="0.3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</row>
    <row r="514" spans="1:68" s="12" customFormat="1" ht="14.4" x14ac:dyDescent="0.3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</row>
    <row r="515" spans="1:68" s="12" customFormat="1" ht="14.4" x14ac:dyDescent="0.3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</row>
    <row r="516" spans="1:68" s="12" customFormat="1" ht="14.4" x14ac:dyDescent="0.3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</row>
    <row r="517" spans="1:68" s="12" customFormat="1" ht="14.4" x14ac:dyDescent="0.3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</row>
    <row r="518" spans="1:68" s="12" customFormat="1" ht="14.4" x14ac:dyDescent="0.3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</row>
    <row r="519" spans="1:68" s="12" customFormat="1" ht="14.4" x14ac:dyDescent="0.3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</row>
    <row r="520" spans="1:68" s="12" customFormat="1" ht="14.4" x14ac:dyDescent="0.3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</row>
    <row r="521" spans="1:68" s="12" customFormat="1" ht="14.4" x14ac:dyDescent="0.3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</row>
    <row r="522" spans="1:68" s="12" customFormat="1" ht="14.4" x14ac:dyDescent="0.3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</row>
    <row r="523" spans="1:68" s="12" customFormat="1" ht="14.4" x14ac:dyDescent="0.3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</row>
    <row r="524" spans="1:68" s="12" customFormat="1" ht="14.4" x14ac:dyDescent="0.3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</row>
    <row r="525" spans="1:68" s="12" customFormat="1" ht="14.4" x14ac:dyDescent="0.3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</row>
    <row r="526" spans="1:68" s="12" customFormat="1" ht="14.4" x14ac:dyDescent="0.3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</row>
    <row r="527" spans="1:68" s="12" customFormat="1" ht="14.4" x14ac:dyDescent="0.3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</row>
    <row r="528" spans="1:68" s="12" customFormat="1" ht="14.4" x14ac:dyDescent="0.3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</row>
    <row r="529" spans="1:68" s="12" customFormat="1" ht="14.4" x14ac:dyDescent="0.3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</row>
    <row r="530" spans="1:68" s="12" customFormat="1" ht="14.4" x14ac:dyDescent="0.3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</row>
    <row r="531" spans="1:68" s="12" customFormat="1" ht="14.4" x14ac:dyDescent="0.3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</row>
    <row r="532" spans="1:68" s="12" customFormat="1" ht="14.4" x14ac:dyDescent="0.3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</row>
    <row r="533" spans="1:68" s="12" customFormat="1" ht="14.4" x14ac:dyDescent="0.3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</row>
    <row r="534" spans="1:68" s="12" customFormat="1" ht="14.4" x14ac:dyDescent="0.3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</row>
    <row r="535" spans="1:68" s="12" customFormat="1" ht="14.4" x14ac:dyDescent="0.3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</row>
    <row r="536" spans="1:68" s="12" customFormat="1" ht="14.4" x14ac:dyDescent="0.3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</row>
    <row r="537" spans="1:68" s="12" customFormat="1" ht="14.4" x14ac:dyDescent="0.3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</row>
    <row r="538" spans="1:68" s="12" customFormat="1" ht="14.4" x14ac:dyDescent="0.3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</row>
    <row r="539" spans="1:68" s="12" customFormat="1" ht="14.4" x14ac:dyDescent="0.3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</row>
    <row r="540" spans="1:68" s="12" customFormat="1" ht="14.4" x14ac:dyDescent="0.3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</row>
    <row r="541" spans="1:68" s="12" customFormat="1" ht="14.4" x14ac:dyDescent="0.3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</row>
    <row r="542" spans="1:68" s="12" customFormat="1" ht="14.4" x14ac:dyDescent="0.3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</row>
    <row r="543" spans="1:68" s="12" customFormat="1" ht="14.4" x14ac:dyDescent="0.3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</row>
    <row r="544" spans="1:68" s="12" customFormat="1" ht="14.4" x14ac:dyDescent="0.3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</row>
    <row r="545" spans="1:68" s="12" customFormat="1" ht="14.4" x14ac:dyDescent="0.3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</row>
    <row r="546" spans="1:68" s="12" customFormat="1" ht="14.4" x14ac:dyDescent="0.3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</row>
    <row r="547" spans="1:68" s="12" customFormat="1" ht="14.4" x14ac:dyDescent="0.3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</row>
    <row r="548" spans="1:68" s="12" customFormat="1" ht="14.4" x14ac:dyDescent="0.3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</row>
    <row r="549" spans="1:68" s="12" customFormat="1" ht="14.4" x14ac:dyDescent="0.3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</row>
    <row r="550" spans="1:68" s="12" customFormat="1" ht="14.4" x14ac:dyDescent="0.3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</row>
    <row r="551" spans="1:68" s="12" customFormat="1" ht="14.4" x14ac:dyDescent="0.3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</row>
    <row r="552" spans="1:68" s="12" customFormat="1" ht="14.4" x14ac:dyDescent="0.3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</row>
    <row r="553" spans="1:68" s="12" customFormat="1" ht="14.4" x14ac:dyDescent="0.3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</row>
    <row r="554" spans="1:68" s="12" customFormat="1" ht="14.4" x14ac:dyDescent="0.3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</row>
    <row r="555" spans="1:68" s="12" customFormat="1" ht="14.4" x14ac:dyDescent="0.3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</row>
    <row r="556" spans="1:68" s="12" customFormat="1" ht="14.4" x14ac:dyDescent="0.3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</row>
    <row r="557" spans="1:68" s="12" customFormat="1" ht="14.4" x14ac:dyDescent="0.3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</row>
    <row r="558" spans="1:68" s="12" customFormat="1" ht="14.4" x14ac:dyDescent="0.3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</row>
    <row r="559" spans="1:68" s="12" customFormat="1" ht="14.4" x14ac:dyDescent="0.3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</row>
    <row r="560" spans="1:68" s="12" customFormat="1" ht="14.4" x14ac:dyDescent="0.3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</row>
    <row r="561" spans="1:68" s="12" customFormat="1" ht="14.4" x14ac:dyDescent="0.3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</row>
    <row r="562" spans="1:68" s="12" customFormat="1" ht="14.4" x14ac:dyDescent="0.3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</row>
    <row r="563" spans="1:68" s="12" customFormat="1" ht="14.4" x14ac:dyDescent="0.3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</row>
    <row r="564" spans="1:68" s="12" customFormat="1" ht="14.4" x14ac:dyDescent="0.3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</row>
    <row r="565" spans="1:68" s="12" customFormat="1" ht="14.4" x14ac:dyDescent="0.3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</row>
    <row r="566" spans="1:68" s="12" customFormat="1" ht="14.4" x14ac:dyDescent="0.3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</row>
    <row r="567" spans="1:68" s="12" customFormat="1" ht="14.4" x14ac:dyDescent="0.3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</row>
    <row r="568" spans="1:68" s="12" customFormat="1" ht="14.4" x14ac:dyDescent="0.3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</row>
    <row r="569" spans="1:68" s="12" customFormat="1" ht="14.4" x14ac:dyDescent="0.3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</row>
    <row r="570" spans="1:68" s="12" customFormat="1" ht="14.4" x14ac:dyDescent="0.3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</row>
    <row r="571" spans="1:68" s="12" customFormat="1" ht="14.4" x14ac:dyDescent="0.3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</row>
    <row r="572" spans="1:68" s="12" customFormat="1" ht="14.4" x14ac:dyDescent="0.3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</row>
    <row r="573" spans="1:68" s="12" customFormat="1" ht="14.4" x14ac:dyDescent="0.3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</row>
    <row r="574" spans="1:68" s="12" customFormat="1" ht="14.4" x14ac:dyDescent="0.3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</row>
    <row r="575" spans="1:68" s="12" customFormat="1" ht="14.4" x14ac:dyDescent="0.3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</row>
    <row r="576" spans="1:68" s="12" customFormat="1" ht="14.4" x14ac:dyDescent="0.3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</row>
    <row r="577" spans="1:68" s="12" customFormat="1" ht="14.4" x14ac:dyDescent="0.3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</row>
    <row r="578" spans="1:68" s="12" customFormat="1" ht="14.4" x14ac:dyDescent="0.3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</row>
    <row r="579" spans="1:68" s="12" customFormat="1" ht="14.4" x14ac:dyDescent="0.3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</row>
    <row r="580" spans="1:68" s="12" customFormat="1" ht="14.4" x14ac:dyDescent="0.3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</row>
    <row r="581" spans="1:68" s="12" customFormat="1" ht="14.4" x14ac:dyDescent="0.3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</row>
    <row r="582" spans="1:68" s="12" customFormat="1" ht="14.4" x14ac:dyDescent="0.3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</row>
    <row r="583" spans="1:68" s="12" customFormat="1" ht="14.4" x14ac:dyDescent="0.3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</row>
    <row r="584" spans="1:68" s="12" customFormat="1" ht="14.4" x14ac:dyDescent="0.3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</row>
    <row r="585" spans="1:68" s="12" customFormat="1" ht="14.4" x14ac:dyDescent="0.3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</row>
    <row r="586" spans="1:68" s="12" customFormat="1" ht="14.4" x14ac:dyDescent="0.3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</row>
    <row r="587" spans="1:68" s="12" customFormat="1" ht="14.4" x14ac:dyDescent="0.3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</row>
    <row r="588" spans="1:68" s="12" customFormat="1" ht="14.4" x14ac:dyDescent="0.3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</row>
    <row r="589" spans="1:68" s="12" customFormat="1" ht="14.4" x14ac:dyDescent="0.3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</row>
    <row r="590" spans="1:68" s="12" customFormat="1" ht="14.4" x14ac:dyDescent="0.3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</row>
    <row r="591" spans="1:68" s="12" customFormat="1" ht="14.4" x14ac:dyDescent="0.3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</row>
    <row r="592" spans="1:68" s="12" customFormat="1" ht="14.4" x14ac:dyDescent="0.3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</row>
    <row r="593" spans="1:68" s="12" customFormat="1" ht="14.4" x14ac:dyDescent="0.3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</row>
    <row r="594" spans="1:68" s="12" customFormat="1" ht="14.4" x14ac:dyDescent="0.3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</row>
    <row r="595" spans="1:68" s="12" customFormat="1" ht="14.4" x14ac:dyDescent="0.3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</row>
    <row r="596" spans="1:68" s="12" customFormat="1" ht="14.4" x14ac:dyDescent="0.3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</row>
    <row r="597" spans="1:68" s="12" customFormat="1" ht="14.4" x14ac:dyDescent="0.3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</row>
    <row r="598" spans="1:68" s="12" customFormat="1" ht="14.4" x14ac:dyDescent="0.3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</row>
    <row r="599" spans="1:68" s="12" customFormat="1" ht="14.4" x14ac:dyDescent="0.3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</row>
    <row r="600" spans="1:68" s="12" customFormat="1" ht="14.4" x14ac:dyDescent="0.3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</row>
    <row r="601" spans="1:68" s="12" customFormat="1" ht="14.4" x14ac:dyDescent="0.3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</row>
    <row r="602" spans="1:68" s="12" customFormat="1" ht="14.4" x14ac:dyDescent="0.3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</row>
    <row r="603" spans="1:68" s="12" customFormat="1" ht="14.4" x14ac:dyDescent="0.3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</row>
    <row r="604" spans="1:68" s="12" customFormat="1" ht="14.4" x14ac:dyDescent="0.3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</row>
    <row r="605" spans="1:68" s="12" customFormat="1" ht="14.4" x14ac:dyDescent="0.3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</row>
    <row r="606" spans="1:68" s="12" customFormat="1" ht="14.4" x14ac:dyDescent="0.3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</row>
    <row r="607" spans="1:68" s="12" customFormat="1" ht="14.4" x14ac:dyDescent="0.3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</row>
    <row r="608" spans="1:68" s="12" customFormat="1" ht="14.4" x14ac:dyDescent="0.3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</row>
    <row r="609" spans="1:68" s="12" customFormat="1" ht="14.4" x14ac:dyDescent="0.3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</row>
    <row r="610" spans="1:68" s="12" customFormat="1" ht="14.4" x14ac:dyDescent="0.3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</row>
    <row r="611" spans="1:68" s="12" customFormat="1" ht="14.4" x14ac:dyDescent="0.3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</row>
    <row r="612" spans="1:68" s="12" customFormat="1" ht="14.4" x14ac:dyDescent="0.3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</row>
    <row r="613" spans="1:68" s="12" customFormat="1" ht="14.4" x14ac:dyDescent="0.3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</row>
    <row r="614" spans="1:68" s="12" customFormat="1" ht="14.4" x14ac:dyDescent="0.3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</row>
    <row r="615" spans="1:68" s="12" customFormat="1" ht="14.4" x14ac:dyDescent="0.3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</row>
    <row r="616" spans="1:68" s="12" customFormat="1" ht="14.4" x14ac:dyDescent="0.3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</row>
    <row r="617" spans="1:68" s="12" customFormat="1" ht="14.4" x14ac:dyDescent="0.3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</row>
    <row r="618" spans="1:68" s="12" customFormat="1" ht="14.4" x14ac:dyDescent="0.3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</row>
    <row r="619" spans="1:68" s="12" customFormat="1" ht="14.4" x14ac:dyDescent="0.3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</row>
    <row r="620" spans="1:68" s="12" customFormat="1" ht="14.4" x14ac:dyDescent="0.3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</row>
    <row r="621" spans="1:68" s="12" customFormat="1" ht="14.4" x14ac:dyDescent="0.3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</row>
    <row r="622" spans="1:68" s="12" customFormat="1" ht="14.4" x14ac:dyDescent="0.3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</row>
    <row r="623" spans="1:68" s="12" customFormat="1" ht="14.4" x14ac:dyDescent="0.3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</row>
    <row r="624" spans="1:68" s="12" customFormat="1" ht="14.4" x14ac:dyDescent="0.3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</row>
    <row r="625" spans="1:68" s="12" customFormat="1" ht="14.4" x14ac:dyDescent="0.3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</row>
    <row r="626" spans="1:68" s="12" customFormat="1" ht="14.4" x14ac:dyDescent="0.3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</row>
    <row r="627" spans="1:68" s="12" customFormat="1" ht="14.4" x14ac:dyDescent="0.3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</row>
    <row r="628" spans="1:68" s="12" customFormat="1" ht="14.4" x14ac:dyDescent="0.3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</row>
    <row r="629" spans="1:68" s="12" customFormat="1" ht="14.4" x14ac:dyDescent="0.3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</row>
    <row r="630" spans="1:68" s="12" customFormat="1" ht="14.4" x14ac:dyDescent="0.3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</row>
    <row r="631" spans="1:68" s="12" customFormat="1" ht="14.4" x14ac:dyDescent="0.3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</row>
    <row r="632" spans="1:68" s="12" customFormat="1" ht="14.4" x14ac:dyDescent="0.3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</row>
    <row r="633" spans="1:68" s="12" customFormat="1" ht="14.4" x14ac:dyDescent="0.3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</row>
    <row r="634" spans="1:68" s="12" customFormat="1" ht="14.4" x14ac:dyDescent="0.3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</row>
    <row r="635" spans="1:68" s="12" customFormat="1" ht="14.4" x14ac:dyDescent="0.3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</row>
    <row r="636" spans="1:68" s="12" customFormat="1" ht="14.4" x14ac:dyDescent="0.3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</row>
    <row r="637" spans="1:68" s="12" customFormat="1" ht="14.4" x14ac:dyDescent="0.3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</row>
    <row r="638" spans="1:68" s="12" customFormat="1" ht="14.4" x14ac:dyDescent="0.3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</row>
    <row r="639" spans="1:68" s="12" customFormat="1" ht="14.4" x14ac:dyDescent="0.3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</row>
    <row r="640" spans="1:68" s="12" customFormat="1" ht="14.4" x14ac:dyDescent="0.3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</row>
    <row r="641" spans="1:68" s="12" customFormat="1" ht="14.4" x14ac:dyDescent="0.3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</row>
    <row r="642" spans="1:68" s="12" customFormat="1" ht="14.4" x14ac:dyDescent="0.3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</row>
    <row r="643" spans="1:68" s="12" customFormat="1" ht="14.4" x14ac:dyDescent="0.3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</row>
    <row r="644" spans="1:68" s="12" customFormat="1" ht="14.4" x14ac:dyDescent="0.3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</row>
    <row r="645" spans="1:68" s="12" customFormat="1" ht="14.4" x14ac:dyDescent="0.3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</row>
    <row r="646" spans="1:68" s="12" customFormat="1" ht="14.4" x14ac:dyDescent="0.3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</row>
    <row r="647" spans="1:68" s="12" customFormat="1" ht="14.4" x14ac:dyDescent="0.3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</row>
    <row r="648" spans="1:68" s="12" customFormat="1" ht="14.4" x14ac:dyDescent="0.3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</row>
    <row r="649" spans="1:68" s="12" customFormat="1" ht="14.4" x14ac:dyDescent="0.3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</row>
    <row r="650" spans="1:68" s="12" customFormat="1" ht="14.4" x14ac:dyDescent="0.3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</row>
    <row r="651" spans="1:68" s="12" customFormat="1" ht="14.4" x14ac:dyDescent="0.3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</row>
    <row r="652" spans="1:68" s="12" customFormat="1" ht="14.4" x14ac:dyDescent="0.3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</row>
    <row r="653" spans="1:68" s="12" customFormat="1" ht="14.4" x14ac:dyDescent="0.3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</row>
    <row r="654" spans="1:68" s="12" customFormat="1" ht="14.4" x14ac:dyDescent="0.3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</row>
    <row r="655" spans="1:68" s="12" customFormat="1" ht="14.4" x14ac:dyDescent="0.3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</row>
    <row r="656" spans="1:68" s="12" customFormat="1" ht="14.4" x14ac:dyDescent="0.3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</row>
    <row r="657" spans="1:68" s="12" customFormat="1" ht="14.4" x14ac:dyDescent="0.3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</row>
    <row r="658" spans="1:68" s="12" customFormat="1" ht="14.4" x14ac:dyDescent="0.3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</row>
    <row r="659" spans="1:68" s="12" customFormat="1" ht="14.4" x14ac:dyDescent="0.3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</row>
    <row r="660" spans="1:68" s="12" customFormat="1" ht="14.4" x14ac:dyDescent="0.3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</row>
    <row r="661" spans="1:68" s="12" customFormat="1" ht="14.4" x14ac:dyDescent="0.3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</row>
    <row r="662" spans="1:68" s="12" customFormat="1" ht="14.4" x14ac:dyDescent="0.3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</row>
    <row r="663" spans="1:68" s="12" customFormat="1" ht="14.4" x14ac:dyDescent="0.3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</row>
    <row r="664" spans="1:68" s="12" customFormat="1" ht="14.4" x14ac:dyDescent="0.3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P664"/>
    </row>
    <row r="665" spans="1:68" s="12" customFormat="1" ht="14.4" x14ac:dyDescent="0.3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</row>
    <row r="666" spans="1:68" s="12" customFormat="1" ht="14.4" x14ac:dyDescent="0.3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</row>
    <row r="667" spans="1:68" s="12" customFormat="1" ht="14.4" x14ac:dyDescent="0.3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</row>
    <row r="668" spans="1:68" s="12" customFormat="1" ht="14.4" x14ac:dyDescent="0.3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</row>
    <row r="669" spans="1:68" s="12" customFormat="1" ht="14.4" x14ac:dyDescent="0.3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</row>
    <row r="670" spans="1:68" s="12" customFormat="1" ht="14.4" x14ac:dyDescent="0.3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</row>
    <row r="671" spans="1:68" s="12" customFormat="1" ht="14.4" x14ac:dyDescent="0.3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</row>
    <row r="672" spans="1:68" s="12" customFormat="1" ht="14.4" x14ac:dyDescent="0.3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</row>
    <row r="673" spans="1:68" s="12" customFormat="1" ht="14.4" x14ac:dyDescent="0.3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</row>
    <row r="674" spans="1:68" s="12" customFormat="1" ht="14.4" x14ac:dyDescent="0.3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</row>
    <row r="675" spans="1:68" s="12" customFormat="1" ht="14.4" x14ac:dyDescent="0.3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  <c r="BM675"/>
      <c r="BN675"/>
      <c r="BO675"/>
      <c r="BP675"/>
    </row>
    <row r="676" spans="1:68" s="12" customFormat="1" ht="14.4" x14ac:dyDescent="0.3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</row>
    <row r="677" spans="1:68" s="12" customFormat="1" ht="14.4" x14ac:dyDescent="0.3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</row>
    <row r="678" spans="1:68" s="12" customFormat="1" ht="14.4" x14ac:dyDescent="0.3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</row>
    <row r="679" spans="1:68" s="12" customFormat="1" ht="14.4" x14ac:dyDescent="0.3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</row>
    <row r="680" spans="1:68" s="12" customFormat="1" ht="14.4" x14ac:dyDescent="0.3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</row>
    <row r="681" spans="1:68" s="12" customFormat="1" ht="14.4" x14ac:dyDescent="0.3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</row>
    <row r="682" spans="1:68" s="12" customFormat="1" ht="14.4" x14ac:dyDescent="0.3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</row>
    <row r="683" spans="1:68" s="12" customFormat="1" ht="14.4" x14ac:dyDescent="0.3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</row>
    <row r="684" spans="1:68" s="12" customFormat="1" ht="14.4" x14ac:dyDescent="0.3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</row>
    <row r="685" spans="1:68" s="12" customFormat="1" ht="14.4" x14ac:dyDescent="0.3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</row>
    <row r="686" spans="1:68" s="12" customFormat="1" ht="14.4" x14ac:dyDescent="0.3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</row>
    <row r="687" spans="1:68" s="12" customFormat="1" ht="14.4" x14ac:dyDescent="0.3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</row>
    <row r="688" spans="1:68" s="12" customFormat="1" ht="14.4" x14ac:dyDescent="0.3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</row>
    <row r="689" spans="1:68" s="12" customFormat="1" ht="14.4" x14ac:dyDescent="0.3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</row>
    <row r="690" spans="1:68" s="12" customFormat="1" ht="14.4" x14ac:dyDescent="0.3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</row>
    <row r="691" spans="1:68" s="12" customFormat="1" ht="14.4" x14ac:dyDescent="0.3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</row>
    <row r="692" spans="1:68" s="12" customFormat="1" ht="14.4" x14ac:dyDescent="0.3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</row>
    <row r="693" spans="1:68" s="12" customFormat="1" ht="14.4" x14ac:dyDescent="0.3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</row>
    <row r="694" spans="1:68" s="12" customFormat="1" ht="14.4" x14ac:dyDescent="0.3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</row>
    <row r="695" spans="1:68" s="12" customFormat="1" ht="14.4" x14ac:dyDescent="0.3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</row>
    <row r="696" spans="1:68" s="12" customFormat="1" ht="14.4" x14ac:dyDescent="0.3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</row>
    <row r="697" spans="1:68" s="12" customFormat="1" ht="14.4" x14ac:dyDescent="0.3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</row>
    <row r="698" spans="1:68" s="12" customFormat="1" ht="14.4" x14ac:dyDescent="0.3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</row>
    <row r="699" spans="1:68" s="12" customFormat="1" ht="14.4" x14ac:dyDescent="0.3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</row>
    <row r="700" spans="1:68" s="12" customFormat="1" ht="14.4" x14ac:dyDescent="0.3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K700"/>
      <c r="BL700"/>
      <c r="BM700"/>
      <c r="BN700"/>
      <c r="BO700"/>
      <c r="BP700"/>
    </row>
    <row r="701" spans="1:68" s="12" customFormat="1" ht="14.4" x14ac:dyDescent="0.3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</row>
    <row r="702" spans="1:68" s="12" customFormat="1" ht="14.4" x14ac:dyDescent="0.3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  <c r="BM702"/>
      <c r="BN702"/>
      <c r="BO702"/>
      <c r="BP702"/>
    </row>
    <row r="703" spans="1:68" s="12" customFormat="1" ht="14.4" x14ac:dyDescent="0.3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K703"/>
      <c r="BL703"/>
      <c r="BM703"/>
      <c r="BN703"/>
      <c r="BO703"/>
      <c r="BP703"/>
    </row>
    <row r="704" spans="1:68" s="12" customFormat="1" ht="14.4" x14ac:dyDescent="0.3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K704"/>
      <c r="BL704"/>
      <c r="BM704"/>
      <c r="BN704"/>
      <c r="BO704"/>
      <c r="BP704"/>
    </row>
    <row r="705" spans="1:68" s="12" customFormat="1" ht="14.4" x14ac:dyDescent="0.3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</row>
    <row r="706" spans="1:68" s="12" customFormat="1" ht="14.4" x14ac:dyDescent="0.3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</row>
    <row r="707" spans="1:68" s="12" customFormat="1" ht="14.4" x14ac:dyDescent="0.3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  <c r="BM707"/>
      <c r="BN707"/>
      <c r="BO707"/>
      <c r="BP707"/>
    </row>
    <row r="708" spans="1:68" s="12" customFormat="1" ht="14.4" x14ac:dyDescent="0.3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</row>
    <row r="709" spans="1:68" s="12" customFormat="1" ht="14.4" x14ac:dyDescent="0.3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</row>
    <row r="710" spans="1:68" s="12" customFormat="1" ht="14.4" x14ac:dyDescent="0.3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</row>
    <row r="711" spans="1:68" s="12" customFormat="1" ht="14.4" x14ac:dyDescent="0.3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</row>
    <row r="712" spans="1:68" s="12" customFormat="1" ht="14.4" x14ac:dyDescent="0.3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</row>
    <row r="713" spans="1:68" s="12" customFormat="1" ht="14.4" x14ac:dyDescent="0.3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</row>
    <row r="714" spans="1:68" s="12" customFormat="1" ht="14.4" x14ac:dyDescent="0.3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</row>
    <row r="715" spans="1:68" s="12" customFormat="1" ht="14.4" x14ac:dyDescent="0.3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</row>
    <row r="716" spans="1:68" s="12" customFormat="1" ht="14.4" x14ac:dyDescent="0.3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</row>
    <row r="717" spans="1:68" s="12" customFormat="1" ht="14.4" x14ac:dyDescent="0.3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K717"/>
      <c r="BL717"/>
      <c r="BM717"/>
      <c r="BN717"/>
      <c r="BO717"/>
      <c r="BP717"/>
    </row>
    <row r="718" spans="1:68" s="12" customFormat="1" ht="14.4" x14ac:dyDescent="0.3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K718"/>
      <c r="BL718"/>
      <c r="BM718"/>
      <c r="BN718"/>
      <c r="BO718"/>
      <c r="BP718"/>
    </row>
    <row r="719" spans="1:68" s="12" customFormat="1" ht="14.4" x14ac:dyDescent="0.3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  <c r="BM719"/>
      <c r="BN719"/>
      <c r="BO719"/>
      <c r="BP719"/>
    </row>
    <row r="720" spans="1:68" s="12" customFormat="1" ht="14.4" x14ac:dyDescent="0.3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K720"/>
      <c r="BL720"/>
      <c r="BM720"/>
      <c r="BN720"/>
      <c r="BO720"/>
      <c r="BP720"/>
    </row>
    <row r="721" spans="1:68" s="12" customFormat="1" ht="14.4" x14ac:dyDescent="0.3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  <c r="BM721"/>
      <c r="BN721"/>
      <c r="BO721"/>
      <c r="BP721"/>
    </row>
    <row r="722" spans="1:68" s="12" customFormat="1" ht="14.4" x14ac:dyDescent="0.3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K722"/>
      <c r="BL722"/>
      <c r="BM722"/>
      <c r="BN722"/>
      <c r="BO722"/>
      <c r="BP722"/>
    </row>
    <row r="723" spans="1:68" s="12" customFormat="1" ht="14.4" x14ac:dyDescent="0.3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</row>
    <row r="724" spans="1:68" s="12" customFormat="1" ht="14.4" x14ac:dyDescent="0.3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K724"/>
      <c r="BL724"/>
      <c r="BM724"/>
      <c r="BN724"/>
      <c r="BO724"/>
      <c r="BP724"/>
    </row>
    <row r="725" spans="1:68" s="12" customFormat="1" ht="14.4" x14ac:dyDescent="0.3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  <c r="BM725"/>
      <c r="BN725"/>
      <c r="BO725"/>
      <c r="BP725"/>
    </row>
    <row r="726" spans="1:68" s="12" customFormat="1" ht="14.4" x14ac:dyDescent="0.3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  <c r="BM726"/>
      <c r="BN726"/>
      <c r="BO726"/>
      <c r="BP726"/>
    </row>
    <row r="727" spans="1:68" s="12" customFormat="1" ht="14.4" x14ac:dyDescent="0.3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K727"/>
      <c r="BL727"/>
      <c r="BM727"/>
      <c r="BN727"/>
      <c r="BO727"/>
      <c r="BP727"/>
    </row>
    <row r="728" spans="1:68" s="12" customFormat="1" ht="14.4" x14ac:dyDescent="0.3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K728"/>
      <c r="BL728"/>
      <c r="BM728"/>
      <c r="BN728"/>
      <c r="BO728"/>
      <c r="BP728"/>
    </row>
    <row r="729" spans="1:68" s="12" customFormat="1" ht="14.4" x14ac:dyDescent="0.3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  <c r="BM729"/>
      <c r="BN729"/>
      <c r="BO729"/>
      <c r="BP729"/>
    </row>
    <row r="730" spans="1:68" s="12" customFormat="1" ht="14.4" x14ac:dyDescent="0.3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</row>
    <row r="731" spans="1:68" s="12" customFormat="1" ht="14.4" x14ac:dyDescent="0.3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</row>
    <row r="732" spans="1:68" s="12" customFormat="1" ht="14.4" x14ac:dyDescent="0.3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</row>
    <row r="733" spans="1:68" s="12" customFormat="1" ht="14.4" x14ac:dyDescent="0.3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</row>
    <row r="734" spans="1:68" s="12" customFormat="1" ht="14.4" x14ac:dyDescent="0.3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</row>
    <row r="735" spans="1:68" s="12" customFormat="1" ht="14.4" x14ac:dyDescent="0.3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</row>
    <row r="736" spans="1:68" s="12" customFormat="1" ht="14.4" x14ac:dyDescent="0.3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</row>
    <row r="737" spans="1:68" s="12" customFormat="1" ht="14.4" x14ac:dyDescent="0.3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</row>
    <row r="738" spans="1:68" s="12" customFormat="1" ht="14.4" x14ac:dyDescent="0.3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K738"/>
      <c r="BL738"/>
      <c r="BM738"/>
      <c r="BN738"/>
      <c r="BO738"/>
      <c r="BP738"/>
    </row>
    <row r="739" spans="1:68" s="12" customFormat="1" ht="14.4" x14ac:dyDescent="0.3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</row>
    <row r="740" spans="1:68" s="12" customFormat="1" ht="14.4" x14ac:dyDescent="0.3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</row>
    <row r="741" spans="1:68" s="12" customFormat="1" ht="14.4" x14ac:dyDescent="0.3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  <c r="BM741"/>
      <c r="BN741"/>
      <c r="BO741"/>
      <c r="BP741"/>
    </row>
    <row r="742" spans="1:68" s="12" customFormat="1" ht="14.4" x14ac:dyDescent="0.3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K742"/>
      <c r="BL742"/>
      <c r="BM742"/>
      <c r="BN742"/>
      <c r="BO742"/>
      <c r="BP742"/>
    </row>
    <row r="743" spans="1:68" s="12" customFormat="1" ht="14.4" x14ac:dyDescent="0.3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K743"/>
      <c r="BL743"/>
      <c r="BM743"/>
      <c r="BN743"/>
      <c r="BO743"/>
      <c r="BP743"/>
    </row>
    <row r="744" spans="1:68" s="12" customFormat="1" ht="14.4" x14ac:dyDescent="0.3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</row>
    <row r="745" spans="1:68" s="12" customFormat="1" ht="14.4" x14ac:dyDescent="0.3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  <c r="BM745"/>
      <c r="BN745"/>
      <c r="BO745"/>
      <c r="BP745"/>
    </row>
    <row r="746" spans="1:68" s="12" customFormat="1" ht="14.4" x14ac:dyDescent="0.3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</row>
    <row r="747" spans="1:68" s="12" customFormat="1" ht="14.4" x14ac:dyDescent="0.3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</row>
    <row r="748" spans="1:68" s="12" customFormat="1" ht="14.4" x14ac:dyDescent="0.3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</row>
    <row r="749" spans="1:68" s="12" customFormat="1" ht="14.4" x14ac:dyDescent="0.3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</row>
    <row r="750" spans="1:68" s="12" customFormat="1" ht="14.4" x14ac:dyDescent="0.3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</row>
    <row r="751" spans="1:68" s="12" customFormat="1" ht="14.4" x14ac:dyDescent="0.3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</row>
    <row r="752" spans="1:68" s="12" customFormat="1" ht="14.4" x14ac:dyDescent="0.3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K752"/>
      <c r="BL752"/>
      <c r="BM752"/>
      <c r="BN752"/>
      <c r="BO752"/>
      <c r="BP752"/>
    </row>
    <row r="753" spans="1:68" s="12" customFormat="1" ht="14.4" x14ac:dyDescent="0.3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K753"/>
      <c r="BL753"/>
      <c r="BM753"/>
      <c r="BN753"/>
      <c r="BO753"/>
      <c r="BP753"/>
    </row>
    <row r="754" spans="1:68" s="12" customFormat="1" ht="14.4" x14ac:dyDescent="0.3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</row>
    <row r="755" spans="1:68" s="12" customFormat="1" ht="14.4" x14ac:dyDescent="0.3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</row>
    <row r="756" spans="1:68" s="12" customFormat="1" ht="14.4" x14ac:dyDescent="0.3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</row>
    <row r="757" spans="1:68" s="12" customFormat="1" ht="14.4" x14ac:dyDescent="0.3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</row>
    <row r="758" spans="1:68" s="12" customFormat="1" ht="14.4" x14ac:dyDescent="0.3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  <c r="BM758"/>
      <c r="BN758"/>
      <c r="BO758"/>
      <c r="BP758"/>
    </row>
    <row r="759" spans="1:68" s="12" customFormat="1" ht="14.4" x14ac:dyDescent="0.3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</row>
    <row r="760" spans="1:68" s="12" customFormat="1" ht="14.4" x14ac:dyDescent="0.3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  <c r="BM760"/>
      <c r="BN760"/>
      <c r="BO760"/>
      <c r="BP760"/>
    </row>
    <row r="761" spans="1:68" s="12" customFormat="1" ht="14.4" x14ac:dyDescent="0.3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</row>
    <row r="762" spans="1:68" s="12" customFormat="1" ht="14.4" x14ac:dyDescent="0.3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</row>
    <row r="763" spans="1:68" s="12" customFormat="1" ht="14.4" x14ac:dyDescent="0.3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</row>
    <row r="764" spans="1:68" s="12" customFormat="1" ht="14.4" x14ac:dyDescent="0.3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</row>
    <row r="765" spans="1:68" s="12" customFormat="1" ht="14.4" x14ac:dyDescent="0.3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K765"/>
      <c r="BL765"/>
      <c r="BM765"/>
      <c r="BN765"/>
      <c r="BO765"/>
      <c r="BP765"/>
    </row>
    <row r="766" spans="1:68" s="12" customFormat="1" ht="14.4" x14ac:dyDescent="0.25">
      <c r="A766" s="21"/>
      <c r="B766" s="21"/>
      <c r="C766" s="21"/>
      <c r="D766" s="21"/>
      <c r="E766" s="21"/>
      <c r="F766" s="21"/>
      <c r="G766" s="21"/>
      <c r="H766" s="21"/>
      <c r="I766" s="21"/>
      <c r="J766" s="21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  <c r="AA766" s="30"/>
      <c r="AB766" s="30"/>
      <c r="AC766" s="30"/>
      <c r="AD766" s="30"/>
      <c r="AE766" s="30"/>
      <c r="AF766" s="30"/>
      <c r="AG766" s="30"/>
      <c r="AH766" s="30"/>
      <c r="AI766" s="30"/>
      <c r="AJ766" s="30"/>
      <c r="AK766" s="30"/>
      <c r="AL766" s="30"/>
      <c r="AM766" s="30"/>
      <c r="AN766" s="30"/>
      <c r="AO766" s="30"/>
      <c r="AP766" s="30"/>
      <c r="AQ766" s="30"/>
      <c r="AR766" s="30"/>
      <c r="AS766" s="30"/>
      <c r="AT766" s="30"/>
      <c r="AU766" s="30"/>
      <c r="AV766" s="30"/>
      <c r="AW766" s="30"/>
      <c r="AX766" s="30"/>
      <c r="AY766" s="30"/>
      <c r="AZ766" s="30"/>
      <c r="BA766" s="30"/>
      <c r="BB766" s="30"/>
      <c r="BC766" s="30"/>
      <c r="BD766" s="30"/>
      <c r="BE766" s="30"/>
      <c r="BF766" s="30"/>
      <c r="BG766" s="30"/>
      <c r="BH766" s="30"/>
      <c r="BI766" s="30"/>
      <c r="BJ766" s="30"/>
      <c r="BK766" s="30"/>
      <c r="BL766" s="30"/>
      <c r="BM766" s="30"/>
      <c r="BN766" s="30"/>
      <c r="BO766" s="30"/>
      <c r="BP766" s="13"/>
    </row>
    <row r="767" spans="1:68" s="12" customFormat="1" ht="14.4" x14ac:dyDescent="0.25">
      <c r="A767" s="21"/>
      <c r="B767" s="21"/>
      <c r="C767" s="21"/>
      <c r="D767" s="21"/>
      <c r="E767" s="21"/>
      <c r="F767" s="21"/>
      <c r="G767" s="21"/>
      <c r="H767" s="21"/>
      <c r="I767" s="21"/>
      <c r="J767" s="21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  <c r="AA767" s="30"/>
      <c r="AB767" s="30"/>
      <c r="AC767" s="30"/>
      <c r="AD767" s="30"/>
      <c r="AE767" s="30"/>
      <c r="AF767" s="30"/>
      <c r="AG767" s="30"/>
      <c r="AH767" s="30"/>
      <c r="AI767" s="30"/>
      <c r="AJ767" s="30"/>
      <c r="AK767" s="30"/>
      <c r="AL767" s="30"/>
      <c r="AM767" s="30"/>
      <c r="AN767" s="30"/>
      <c r="AO767" s="30"/>
      <c r="AP767" s="30"/>
      <c r="AQ767" s="30"/>
      <c r="AR767" s="30"/>
      <c r="AS767" s="30"/>
      <c r="AT767" s="30"/>
      <c r="AU767" s="30"/>
      <c r="AV767" s="30"/>
      <c r="AW767" s="30"/>
      <c r="AX767" s="30"/>
      <c r="AY767" s="30"/>
      <c r="AZ767" s="30"/>
      <c r="BA767" s="30"/>
      <c r="BB767" s="30"/>
      <c r="BC767" s="30"/>
      <c r="BD767" s="30"/>
      <c r="BE767" s="30"/>
      <c r="BF767" s="30"/>
      <c r="BG767" s="30"/>
      <c r="BH767" s="30"/>
      <c r="BI767" s="30"/>
      <c r="BJ767" s="30"/>
      <c r="BK767" s="30"/>
      <c r="BL767" s="30"/>
      <c r="BM767" s="30"/>
      <c r="BN767" s="30"/>
      <c r="BO767" s="30"/>
      <c r="BP767" s="13"/>
    </row>
    <row r="768" spans="1:68" s="12" customFormat="1" ht="14.4" x14ac:dyDescent="0.25">
      <c r="A768" s="21"/>
      <c r="B768" s="21"/>
      <c r="C768" s="21"/>
      <c r="D768" s="21"/>
      <c r="E768" s="21"/>
      <c r="F768" s="21"/>
      <c r="G768" s="21"/>
      <c r="H768" s="21"/>
      <c r="I768" s="21"/>
      <c r="J768" s="21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  <c r="AA768" s="30"/>
      <c r="AB768" s="30"/>
      <c r="AC768" s="30"/>
      <c r="AD768" s="30"/>
      <c r="AE768" s="30"/>
      <c r="AF768" s="30"/>
      <c r="AG768" s="30"/>
      <c r="AH768" s="30"/>
      <c r="AI768" s="30"/>
      <c r="AJ768" s="30"/>
      <c r="AK768" s="30"/>
      <c r="AL768" s="30"/>
      <c r="AM768" s="30"/>
      <c r="AN768" s="30"/>
      <c r="AO768" s="30"/>
      <c r="AP768" s="30"/>
      <c r="AQ768" s="30"/>
      <c r="AR768" s="30"/>
      <c r="AS768" s="30"/>
      <c r="AT768" s="30"/>
      <c r="AU768" s="30"/>
      <c r="AV768" s="30"/>
      <c r="AW768" s="30"/>
      <c r="AX768" s="30"/>
      <c r="AY768" s="30"/>
      <c r="AZ768" s="30"/>
      <c r="BA768" s="30"/>
      <c r="BB768" s="30"/>
      <c r="BC768" s="30"/>
      <c r="BD768" s="30"/>
      <c r="BE768" s="30"/>
      <c r="BF768" s="30"/>
      <c r="BG768" s="30"/>
      <c r="BH768" s="30"/>
      <c r="BI768" s="30"/>
      <c r="BJ768" s="30"/>
      <c r="BK768" s="30"/>
      <c r="BL768" s="30"/>
      <c r="BM768" s="30"/>
      <c r="BN768" s="30"/>
      <c r="BO768" s="30"/>
      <c r="BP768" s="13"/>
    </row>
    <row r="769" spans="1:68" s="12" customFormat="1" ht="14.4" x14ac:dyDescent="0.25">
      <c r="A769" s="21"/>
      <c r="B769" s="21"/>
      <c r="C769" s="21"/>
      <c r="D769" s="21"/>
      <c r="E769" s="21"/>
      <c r="F769" s="21"/>
      <c r="G769" s="21"/>
      <c r="H769" s="21"/>
      <c r="I769" s="21"/>
      <c r="J769" s="21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  <c r="AA769" s="30"/>
      <c r="AB769" s="30"/>
      <c r="AC769" s="30"/>
      <c r="AD769" s="30"/>
      <c r="AE769" s="30"/>
      <c r="AF769" s="30"/>
      <c r="AG769" s="30"/>
      <c r="AH769" s="30"/>
      <c r="AI769" s="30"/>
      <c r="AJ769" s="30"/>
      <c r="AK769" s="30"/>
      <c r="AL769" s="30"/>
      <c r="AM769" s="30"/>
      <c r="AN769" s="30"/>
      <c r="AO769" s="30"/>
      <c r="AP769" s="30"/>
      <c r="AQ769" s="30"/>
      <c r="AR769" s="30"/>
      <c r="AS769" s="30"/>
      <c r="AT769" s="30"/>
      <c r="AU769" s="30"/>
      <c r="AV769" s="30"/>
      <c r="AW769" s="30"/>
      <c r="AX769" s="30"/>
      <c r="AY769" s="30"/>
      <c r="AZ769" s="30"/>
      <c r="BA769" s="30"/>
      <c r="BB769" s="30"/>
      <c r="BC769" s="30"/>
      <c r="BD769" s="30"/>
      <c r="BE769" s="30"/>
      <c r="BF769" s="30"/>
      <c r="BG769" s="30"/>
      <c r="BH769" s="30"/>
      <c r="BI769" s="30"/>
      <c r="BJ769" s="30"/>
      <c r="BK769" s="30"/>
      <c r="BL769" s="30"/>
      <c r="BM769" s="30"/>
      <c r="BN769" s="30"/>
      <c r="BO769" s="30"/>
      <c r="BP769" s="13"/>
    </row>
    <row r="770" spans="1:68" s="12" customFormat="1" ht="14.4" x14ac:dyDescent="0.25">
      <c r="A770" s="21"/>
      <c r="B770" s="21"/>
      <c r="C770" s="21"/>
      <c r="D770" s="21"/>
      <c r="E770" s="21"/>
      <c r="F770" s="21"/>
      <c r="G770" s="21"/>
      <c r="H770" s="21"/>
      <c r="I770" s="21"/>
      <c r="J770" s="21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  <c r="AA770" s="30"/>
      <c r="AB770" s="30"/>
      <c r="AC770" s="30"/>
      <c r="AD770" s="30"/>
      <c r="AE770" s="30"/>
      <c r="AF770" s="30"/>
      <c r="AG770" s="30"/>
      <c r="AH770" s="30"/>
      <c r="AI770" s="30"/>
      <c r="AJ770" s="30"/>
      <c r="AK770" s="30"/>
      <c r="AL770" s="30"/>
      <c r="AM770" s="30"/>
      <c r="AN770" s="30"/>
      <c r="AO770" s="30"/>
      <c r="AP770" s="30"/>
      <c r="AQ770" s="30"/>
      <c r="AR770" s="30"/>
      <c r="AS770" s="30"/>
      <c r="AT770" s="30"/>
      <c r="AU770" s="30"/>
      <c r="AV770" s="30"/>
      <c r="AW770" s="30"/>
      <c r="AX770" s="30"/>
      <c r="AY770" s="30"/>
      <c r="AZ770" s="30"/>
      <c r="BA770" s="30"/>
      <c r="BB770" s="30"/>
      <c r="BC770" s="30"/>
      <c r="BD770" s="30"/>
      <c r="BE770" s="30"/>
      <c r="BF770" s="30"/>
      <c r="BG770" s="30"/>
      <c r="BH770" s="30"/>
      <c r="BI770" s="30"/>
      <c r="BJ770" s="30"/>
      <c r="BK770" s="30"/>
      <c r="BL770" s="30"/>
      <c r="BM770" s="30"/>
      <c r="BN770" s="30"/>
      <c r="BO770" s="30"/>
      <c r="BP770" s="13"/>
    </row>
    <row r="771" spans="1:68" s="12" customFormat="1" ht="14.4" x14ac:dyDescent="0.25">
      <c r="A771" s="21"/>
      <c r="B771" s="21"/>
      <c r="C771" s="21"/>
      <c r="D771" s="21"/>
      <c r="E771" s="21"/>
      <c r="F771" s="21"/>
      <c r="G771" s="21"/>
      <c r="H771" s="21"/>
      <c r="I771" s="21"/>
      <c r="J771" s="21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  <c r="AA771" s="30"/>
      <c r="AB771" s="30"/>
      <c r="AC771" s="30"/>
      <c r="AD771" s="30"/>
      <c r="AE771" s="30"/>
      <c r="AF771" s="30"/>
      <c r="AG771" s="30"/>
      <c r="AH771" s="30"/>
      <c r="AI771" s="30"/>
      <c r="AJ771" s="30"/>
      <c r="AK771" s="30"/>
      <c r="AL771" s="30"/>
      <c r="AM771" s="30"/>
      <c r="AN771" s="30"/>
      <c r="AO771" s="30"/>
      <c r="AP771" s="30"/>
      <c r="AQ771" s="30"/>
      <c r="AR771" s="30"/>
      <c r="AS771" s="30"/>
      <c r="AT771" s="30"/>
      <c r="AU771" s="30"/>
      <c r="AV771" s="30"/>
      <c r="AW771" s="30"/>
      <c r="AX771" s="30"/>
      <c r="AY771" s="30"/>
      <c r="AZ771" s="30"/>
      <c r="BA771" s="30"/>
      <c r="BB771" s="30"/>
      <c r="BC771" s="30"/>
      <c r="BD771" s="30"/>
      <c r="BE771" s="30"/>
      <c r="BF771" s="30"/>
      <c r="BG771" s="30"/>
      <c r="BH771" s="30"/>
      <c r="BI771" s="30"/>
      <c r="BJ771" s="30"/>
      <c r="BK771" s="30"/>
      <c r="BL771" s="30"/>
      <c r="BM771" s="30"/>
      <c r="BN771" s="30"/>
      <c r="BO771" s="30"/>
      <c r="BP771" s="13"/>
    </row>
    <row r="772" spans="1:68" s="12" customFormat="1" ht="14.4" x14ac:dyDescent="0.25">
      <c r="A772" s="21"/>
      <c r="B772" s="21"/>
      <c r="C772" s="21"/>
      <c r="D772" s="21"/>
      <c r="E772" s="21"/>
      <c r="F772" s="21"/>
      <c r="G772" s="21"/>
      <c r="H772" s="21"/>
      <c r="I772" s="21"/>
      <c r="J772" s="21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  <c r="AA772" s="30"/>
      <c r="AB772" s="30"/>
      <c r="AC772" s="30"/>
      <c r="AD772" s="30"/>
      <c r="AE772" s="30"/>
      <c r="AF772" s="30"/>
      <c r="AG772" s="30"/>
      <c r="AH772" s="30"/>
      <c r="AI772" s="30"/>
      <c r="AJ772" s="30"/>
      <c r="AK772" s="30"/>
      <c r="AL772" s="30"/>
      <c r="AM772" s="30"/>
      <c r="AN772" s="30"/>
      <c r="AO772" s="30"/>
      <c r="AP772" s="30"/>
      <c r="AQ772" s="30"/>
      <c r="AR772" s="30"/>
      <c r="AS772" s="30"/>
      <c r="AT772" s="30"/>
      <c r="AU772" s="30"/>
      <c r="AV772" s="30"/>
      <c r="AW772" s="30"/>
      <c r="AX772" s="30"/>
      <c r="AY772" s="30"/>
      <c r="AZ772" s="30"/>
      <c r="BA772" s="30"/>
      <c r="BB772" s="30"/>
      <c r="BC772" s="30"/>
      <c r="BD772" s="30"/>
      <c r="BE772" s="30"/>
      <c r="BF772" s="30"/>
      <c r="BG772" s="30"/>
      <c r="BH772" s="30"/>
      <c r="BI772" s="30"/>
      <c r="BJ772" s="30"/>
      <c r="BK772" s="30"/>
      <c r="BL772" s="30"/>
      <c r="BM772" s="30"/>
      <c r="BN772" s="30"/>
      <c r="BO772" s="30"/>
      <c r="BP772" s="13"/>
    </row>
    <row r="773" spans="1:68" s="12" customFormat="1" ht="14.4" x14ac:dyDescent="0.25">
      <c r="A773" s="21"/>
      <c r="B773" s="21"/>
      <c r="C773" s="21"/>
      <c r="D773" s="21"/>
      <c r="E773" s="21"/>
      <c r="F773" s="21"/>
      <c r="G773" s="21"/>
      <c r="H773" s="21"/>
      <c r="I773" s="21"/>
      <c r="J773" s="21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  <c r="AA773" s="30"/>
      <c r="AB773" s="30"/>
      <c r="AC773" s="30"/>
      <c r="AD773" s="30"/>
      <c r="AE773" s="30"/>
      <c r="AF773" s="30"/>
      <c r="AG773" s="30"/>
      <c r="AH773" s="30"/>
      <c r="AI773" s="30"/>
      <c r="AJ773" s="30"/>
      <c r="AK773" s="30"/>
      <c r="AL773" s="30"/>
      <c r="AM773" s="30"/>
      <c r="AN773" s="30"/>
      <c r="AO773" s="30"/>
      <c r="AP773" s="30"/>
      <c r="AQ773" s="30"/>
      <c r="AR773" s="30"/>
      <c r="AS773" s="30"/>
      <c r="AT773" s="30"/>
      <c r="AU773" s="30"/>
      <c r="AV773" s="30"/>
      <c r="AW773" s="30"/>
      <c r="AX773" s="30"/>
      <c r="AY773" s="30"/>
      <c r="AZ773" s="30"/>
      <c r="BA773" s="30"/>
      <c r="BB773" s="30"/>
      <c r="BC773" s="30"/>
      <c r="BD773" s="30"/>
      <c r="BE773" s="30"/>
      <c r="BF773" s="30"/>
      <c r="BG773" s="30"/>
      <c r="BH773" s="30"/>
      <c r="BI773" s="30"/>
      <c r="BJ773" s="30"/>
      <c r="BK773" s="30"/>
      <c r="BL773" s="30"/>
      <c r="BM773" s="30"/>
      <c r="BN773" s="30"/>
      <c r="BO773" s="30"/>
      <c r="BP773" s="13"/>
    </row>
    <row r="774" spans="1:68" s="12" customFormat="1" ht="14.4" x14ac:dyDescent="0.25">
      <c r="A774" s="21"/>
      <c r="B774" s="21"/>
      <c r="C774" s="21"/>
      <c r="D774" s="21"/>
      <c r="E774" s="21"/>
      <c r="F774" s="21"/>
      <c r="G774" s="21"/>
      <c r="H774" s="21"/>
      <c r="I774" s="21"/>
      <c r="J774" s="21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  <c r="AA774" s="30"/>
      <c r="AB774" s="30"/>
      <c r="AC774" s="30"/>
      <c r="AD774" s="30"/>
      <c r="AE774" s="30"/>
      <c r="AF774" s="30"/>
      <c r="AG774" s="30"/>
      <c r="AH774" s="30"/>
      <c r="AI774" s="30"/>
      <c r="AJ774" s="30"/>
      <c r="AK774" s="30"/>
      <c r="AL774" s="30"/>
      <c r="AM774" s="30"/>
      <c r="AN774" s="30"/>
      <c r="AO774" s="30"/>
      <c r="AP774" s="30"/>
      <c r="AQ774" s="30"/>
      <c r="AR774" s="30"/>
      <c r="AS774" s="30"/>
      <c r="AT774" s="30"/>
      <c r="AU774" s="30"/>
      <c r="AV774" s="30"/>
      <c r="AW774" s="30"/>
      <c r="AX774" s="30"/>
      <c r="AY774" s="30"/>
      <c r="AZ774" s="30"/>
      <c r="BA774" s="30"/>
      <c r="BB774" s="30"/>
      <c r="BC774" s="30"/>
      <c r="BD774" s="30"/>
      <c r="BE774" s="30"/>
      <c r="BF774" s="30"/>
      <c r="BG774" s="30"/>
      <c r="BH774" s="30"/>
      <c r="BI774" s="30"/>
      <c r="BJ774" s="30"/>
      <c r="BK774" s="30"/>
      <c r="BL774" s="30"/>
      <c r="BM774" s="30"/>
      <c r="BN774" s="30"/>
      <c r="BO774" s="30"/>
      <c r="BP774" s="13"/>
    </row>
    <row r="775" spans="1:68" s="12" customFormat="1" ht="14.4" x14ac:dyDescent="0.25">
      <c r="A775" s="21"/>
      <c r="B775" s="21"/>
      <c r="C775" s="21"/>
      <c r="D775" s="21"/>
      <c r="E775" s="21"/>
      <c r="F775" s="21"/>
      <c r="G775" s="21"/>
      <c r="H775" s="21"/>
      <c r="I775" s="21"/>
      <c r="J775" s="21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  <c r="AA775" s="30"/>
      <c r="AB775" s="30"/>
      <c r="AC775" s="30"/>
      <c r="AD775" s="30"/>
      <c r="AE775" s="30"/>
      <c r="AF775" s="30"/>
      <c r="AG775" s="30"/>
      <c r="AH775" s="30"/>
      <c r="AI775" s="30"/>
      <c r="AJ775" s="30"/>
      <c r="AK775" s="30"/>
      <c r="AL775" s="30"/>
      <c r="AM775" s="30"/>
      <c r="AN775" s="30"/>
      <c r="AO775" s="30"/>
      <c r="AP775" s="30"/>
      <c r="AQ775" s="30"/>
      <c r="AR775" s="30"/>
      <c r="AS775" s="30"/>
      <c r="AT775" s="30"/>
      <c r="AU775" s="30"/>
      <c r="AV775" s="30"/>
      <c r="AW775" s="30"/>
      <c r="AX775" s="30"/>
      <c r="AY775" s="30"/>
      <c r="AZ775" s="30"/>
      <c r="BA775" s="30"/>
      <c r="BB775" s="30"/>
      <c r="BC775" s="30"/>
      <c r="BD775" s="30"/>
      <c r="BE775" s="30"/>
      <c r="BF775" s="30"/>
      <c r="BG775" s="30"/>
      <c r="BH775" s="30"/>
      <c r="BI775" s="30"/>
      <c r="BJ775" s="30"/>
      <c r="BK775" s="30"/>
      <c r="BL775" s="30"/>
      <c r="BM775" s="30"/>
      <c r="BN775" s="30"/>
      <c r="BO775" s="30"/>
      <c r="BP775" s="13"/>
    </row>
    <row r="776" spans="1:68" s="12" customFormat="1" ht="14.4" x14ac:dyDescent="0.25">
      <c r="A776" s="21"/>
      <c r="B776" s="21"/>
      <c r="C776" s="21"/>
      <c r="D776" s="21"/>
      <c r="E776" s="21"/>
      <c r="F776" s="21"/>
      <c r="G776" s="21"/>
      <c r="H776" s="21"/>
      <c r="I776" s="21"/>
      <c r="J776" s="21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  <c r="AA776" s="30"/>
      <c r="AB776" s="30"/>
      <c r="AC776" s="30"/>
      <c r="AD776" s="30"/>
      <c r="AE776" s="30"/>
      <c r="AF776" s="30"/>
      <c r="AG776" s="30"/>
      <c r="AH776" s="30"/>
      <c r="AI776" s="30"/>
      <c r="AJ776" s="30"/>
      <c r="AK776" s="30"/>
      <c r="AL776" s="30"/>
      <c r="AM776" s="30"/>
      <c r="AN776" s="30"/>
      <c r="AO776" s="30"/>
      <c r="AP776" s="30"/>
      <c r="AQ776" s="30"/>
      <c r="AR776" s="30"/>
      <c r="AS776" s="30"/>
      <c r="AT776" s="30"/>
      <c r="AU776" s="30"/>
      <c r="AV776" s="30"/>
      <c r="AW776" s="30"/>
      <c r="AX776" s="30"/>
      <c r="AY776" s="30"/>
      <c r="AZ776" s="30"/>
      <c r="BA776" s="30"/>
      <c r="BB776" s="30"/>
      <c r="BC776" s="30"/>
      <c r="BD776" s="30"/>
      <c r="BE776" s="30"/>
      <c r="BF776" s="30"/>
      <c r="BG776" s="30"/>
      <c r="BH776" s="30"/>
      <c r="BI776" s="30"/>
      <c r="BJ776" s="30"/>
      <c r="BK776" s="30"/>
      <c r="BL776" s="30"/>
      <c r="BM776" s="30"/>
      <c r="BN776" s="30"/>
      <c r="BO776" s="30"/>
      <c r="BP776" s="13"/>
    </row>
    <row r="777" spans="1:68" s="12" customFormat="1" ht="14.4" x14ac:dyDescent="0.25">
      <c r="A777" s="21"/>
      <c r="B777" s="21"/>
      <c r="C777" s="21"/>
      <c r="D777" s="21"/>
      <c r="E777" s="21"/>
      <c r="F777" s="21"/>
      <c r="G777" s="21"/>
      <c r="H777" s="21"/>
      <c r="I777" s="21"/>
      <c r="J777" s="21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  <c r="AA777" s="30"/>
      <c r="AB777" s="30"/>
      <c r="AC777" s="30"/>
      <c r="AD777" s="30"/>
      <c r="AE777" s="30"/>
      <c r="AF777" s="30"/>
      <c r="AG777" s="30"/>
      <c r="AH777" s="30"/>
      <c r="AI777" s="30"/>
      <c r="AJ777" s="30"/>
      <c r="AK777" s="30"/>
      <c r="AL777" s="30"/>
      <c r="AM777" s="30"/>
      <c r="AN777" s="30"/>
      <c r="AO777" s="30"/>
      <c r="AP777" s="30"/>
      <c r="AQ777" s="30"/>
      <c r="AR777" s="30"/>
      <c r="AS777" s="30"/>
      <c r="AT777" s="30"/>
      <c r="AU777" s="30"/>
      <c r="AV777" s="30"/>
      <c r="AW777" s="30"/>
      <c r="AX777" s="30"/>
      <c r="AY777" s="30"/>
      <c r="AZ777" s="30"/>
      <c r="BA777" s="30"/>
      <c r="BB777" s="30"/>
      <c r="BC777" s="30"/>
      <c r="BD777" s="30"/>
      <c r="BE777" s="30"/>
      <c r="BF777" s="30"/>
      <c r="BG777" s="30"/>
      <c r="BH777" s="30"/>
      <c r="BI777" s="30"/>
      <c r="BJ777" s="30"/>
      <c r="BK777" s="30"/>
      <c r="BL777" s="30"/>
      <c r="BM777" s="30"/>
      <c r="BN777" s="30"/>
      <c r="BO777" s="30"/>
      <c r="BP777" s="13"/>
    </row>
    <row r="778" spans="1:68" s="12" customFormat="1" ht="14.4" x14ac:dyDescent="0.25">
      <c r="A778" s="21"/>
      <c r="B778" s="21"/>
      <c r="C778" s="21"/>
      <c r="D778" s="21"/>
      <c r="E778" s="21"/>
      <c r="F778" s="21"/>
      <c r="G778" s="21"/>
      <c r="H778" s="21"/>
      <c r="I778" s="21"/>
      <c r="J778" s="21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  <c r="AA778" s="30"/>
      <c r="AB778" s="30"/>
      <c r="AC778" s="30"/>
      <c r="AD778" s="30"/>
      <c r="AE778" s="30"/>
      <c r="AF778" s="30"/>
      <c r="AG778" s="30"/>
      <c r="AH778" s="30"/>
      <c r="AI778" s="30"/>
      <c r="AJ778" s="30"/>
      <c r="AK778" s="30"/>
      <c r="AL778" s="30"/>
      <c r="AM778" s="30"/>
      <c r="AN778" s="30"/>
      <c r="AO778" s="30"/>
      <c r="AP778" s="30"/>
      <c r="AQ778" s="30"/>
      <c r="AR778" s="30"/>
      <c r="AS778" s="30"/>
      <c r="AT778" s="30"/>
      <c r="AU778" s="30"/>
      <c r="AV778" s="30"/>
      <c r="AW778" s="30"/>
      <c r="AX778" s="30"/>
      <c r="AY778" s="30"/>
      <c r="AZ778" s="30"/>
      <c r="BA778" s="30"/>
      <c r="BB778" s="30"/>
      <c r="BC778" s="30"/>
      <c r="BD778" s="30"/>
      <c r="BE778" s="30"/>
      <c r="BF778" s="30"/>
      <c r="BG778" s="30"/>
      <c r="BH778" s="30"/>
      <c r="BI778" s="30"/>
      <c r="BJ778" s="30"/>
      <c r="BK778" s="30"/>
      <c r="BL778" s="30"/>
      <c r="BM778" s="30"/>
      <c r="BN778" s="30"/>
      <c r="BO778" s="30"/>
      <c r="BP778" s="13"/>
    </row>
    <row r="779" spans="1:68" s="12" customFormat="1" ht="14.4" x14ac:dyDescent="0.25">
      <c r="A779" s="21"/>
      <c r="B779" s="21"/>
      <c r="C779" s="21"/>
      <c r="D779" s="21"/>
      <c r="E779" s="21"/>
      <c r="F779" s="21"/>
      <c r="G779" s="21"/>
      <c r="H779" s="21"/>
      <c r="I779" s="21"/>
      <c r="J779" s="21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  <c r="AA779" s="30"/>
      <c r="AB779" s="30"/>
      <c r="AC779" s="30"/>
      <c r="AD779" s="30"/>
      <c r="AE779" s="30"/>
      <c r="AF779" s="30"/>
      <c r="AG779" s="30"/>
      <c r="AH779" s="30"/>
      <c r="AI779" s="30"/>
      <c r="AJ779" s="30"/>
      <c r="AK779" s="30"/>
      <c r="AL779" s="30"/>
      <c r="AM779" s="30"/>
      <c r="AN779" s="30"/>
      <c r="AO779" s="30"/>
      <c r="AP779" s="30"/>
      <c r="AQ779" s="30"/>
      <c r="AR779" s="30"/>
      <c r="AS779" s="30"/>
      <c r="AT779" s="30"/>
      <c r="AU779" s="30"/>
      <c r="AV779" s="30"/>
      <c r="AW779" s="30"/>
      <c r="AX779" s="30"/>
      <c r="AY779" s="30"/>
      <c r="AZ779" s="30"/>
      <c r="BA779" s="30"/>
      <c r="BB779" s="30"/>
      <c r="BC779" s="30"/>
      <c r="BD779" s="30"/>
      <c r="BE779" s="30"/>
      <c r="BF779" s="30"/>
      <c r="BG779" s="30"/>
      <c r="BH779" s="30"/>
      <c r="BI779" s="30"/>
      <c r="BJ779" s="30"/>
      <c r="BK779" s="30"/>
      <c r="BL779" s="30"/>
      <c r="BM779" s="30"/>
      <c r="BN779" s="30"/>
      <c r="BO779" s="30"/>
      <c r="BP779" s="13"/>
    </row>
    <row r="780" spans="1:68" s="12" customFormat="1" ht="14.4" x14ac:dyDescent="0.25">
      <c r="A780" s="21"/>
      <c r="B780" s="21"/>
      <c r="C780" s="21"/>
      <c r="D780" s="21"/>
      <c r="E780" s="21"/>
      <c r="F780" s="21"/>
      <c r="G780" s="21"/>
      <c r="H780" s="21"/>
      <c r="I780" s="21"/>
      <c r="J780" s="21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  <c r="AA780" s="30"/>
      <c r="AB780" s="30"/>
      <c r="AC780" s="30"/>
      <c r="AD780" s="30"/>
      <c r="AE780" s="30"/>
      <c r="AF780" s="30"/>
      <c r="AG780" s="30"/>
      <c r="AH780" s="30"/>
      <c r="AI780" s="30"/>
      <c r="AJ780" s="30"/>
      <c r="AK780" s="30"/>
      <c r="AL780" s="30"/>
      <c r="AM780" s="30"/>
      <c r="AN780" s="30"/>
      <c r="AO780" s="30"/>
      <c r="AP780" s="30"/>
      <c r="AQ780" s="30"/>
      <c r="AR780" s="30"/>
      <c r="AS780" s="30"/>
      <c r="AT780" s="30"/>
      <c r="AU780" s="30"/>
      <c r="AV780" s="30"/>
      <c r="AW780" s="30"/>
      <c r="AX780" s="30"/>
      <c r="AY780" s="30"/>
      <c r="AZ780" s="30"/>
      <c r="BA780" s="30"/>
      <c r="BB780" s="30"/>
      <c r="BC780" s="30"/>
      <c r="BD780" s="30"/>
      <c r="BE780" s="30"/>
      <c r="BF780" s="30"/>
      <c r="BG780" s="30"/>
      <c r="BH780" s="30"/>
      <c r="BI780" s="30"/>
      <c r="BJ780" s="30"/>
      <c r="BK780" s="30"/>
      <c r="BL780" s="30"/>
      <c r="BM780" s="30"/>
      <c r="BN780" s="30"/>
      <c r="BO780" s="30"/>
      <c r="BP780" s="13"/>
    </row>
    <row r="781" spans="1:68" s="12" customFormat="1" ht="14.4" x14ac:dyDescent="0.25">
      <c r="A781" s="21"/>
      <c r="B781" s="21"/>
      <c r="C781" s="21"/>
      <c r="D781" s="21"/>
      <c r="E781" s="21"/>
      <c r="F781" s="21"/>
      <c r="G781" s="21"/>
      <c r="H781" s="21"/>
      <c r="I781" s="21"/>
      <c r="J781" s="21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  <c r="AA781" s="30"/>
      <c r="AB781" s="30"/>
      <c r="AC781" s="30"/>
      <c r="AD781" s="30"/>
      <c r="AE781" s="30"/>
      <c r="AF781" s="30"/>
      <c r="AG781" s="30"/>
      <c r="AH781" s="30"/>
      <c r="AI781" s="30"/>
      <c r="AJ781" s="30"/>
      <c r="AK781" s="30"/>
      <c r="AL781" s="30"/>
      <c r="AM781" s="30"/>
      <c r="AN781" s="30"/>
      <c r="AO781" s="30"/>
      <c r="AP781" s="30"/>
      <c r="AQ781" s="30"/>
      <c r="AR781" s="30"/>
      <c r="AS781" s="30"/>
      <c r="AT781" s="30"/>
      <c r="AU781" s="30"/>
      <c r="AV781" s="30"/>
      <c r="AW781" s="30"/>
      <c r="AX781" s="30"/>
      <c r="AY781" s="30"/>
      <c r="AZ781" s="30"/>
      <c r="BA781" s="30"/>
      <c r="BB781" s="30"/>
      <c r="BC781" s="30"/>
      <c r="BD781" s="30"/>
      <c r="BE781" s="30"/>
      <c r="BF781" s="30"/>
      <c r="BG781" s="30"/>
      <c r="BH781" s="30"/>
      <c r="BI781" s="30"/>
      <c r="BJ781" s="30"/>
      <c r="BK781" s="30"/>
      <c r="BL781" s="30"/>
      <c r="BM781" s="30"/>
      <c r="BN781" s="30"/>
      <c r="BO781" s="30"/>
      <c r="BP781" s="13"/>
    </row>
    <row r="782" spans="1:68" s="12" customFormat="1" ht="14.4" x14ac:dyDescent="0.25">
      <c r="A782" s="21"/>
      <c r="B782" s="21"/>
      <c r="C782" s="21"/>
      <c r="D782" s="21"/>
      <c r="E782" s="21"/>
      <c r="F782" s="21"/>
      <c r="G782" s="21"/>
      <c r="H782" s="21"/>
      <c r="I782" s="21"/>
      <c r="J782" s="21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  <c r="AA782" s="30"/>
      <c r="AB782" s="30"/>
      <c r="AC782" s="30"/>
      <c r="AD782" s="30"/>
      <c r="AE782" s="30"/>
      <c r="AF782" s="30"/>
      <c r="AG782" s="30"/>
      <c r="AH782" s="30"/>
      <c r="AI782" s="30"/>
      <c r="AJ782" s="30"/>
      <c r="AK782" s="30"/>
      <c r="AL782" s="30"/>
      <c r="AM782" s="30"/>
      <c r="AN782" s="30"/>
      <c r="AO782" s="30"/>
      <c r="AP782" s="30"/>
      <c r="AQ782" s="30"/>
      <c r="AR782" s="30"/>
      <c r="AS782" s="30"/>
      <c r="AT782" s="30"/>
      <c r="AU782" s="30"/>
      <c r="AV782" s="30"/>
      <c r="AW782" s="30"/>
      <c r="AX782" s="30"/>
      <c r="AY782" s="30"/>
      <c r="AZ782" s="30"/>
      <c r="BA782" s="30"/>
      <c r="BB782" s="30"/>
      <c r="BC782" s="30"/>
      <c r="BD782" s="30"/>
      <c r="BE782" s="30"/>
      <c r="BF782" s="30"/>
      <c r="BG782" s="30"/>
      <c r="BH782" s="30"/>
      <c r="BI782" s="30"/>
      <c r="BJ782" s="30"/>
      <c r="BK782" s="30"/>
      <c r="BL782" s="30"/>
      <c r="BM782" s="30"/>
      <c r="BN782" s="30"/>
      <c r="BO782" s="30"/>
      <c r="BP782" s="13"/>
    </row>
    <row r="783" spans="1:68" s="12" customFormat="1" ht="14.4" x14ac:dyDescent="0.25">
      <c r="A783" s="21"/>
      <c r="B783" s="21"/>
      <c r="C783" s="21"/>
      <c r="D783" s="21"/>
      <c r="E783" s="21"/>
      <c r="F783" s="21"/>
      <c r="G783" s="21"/>
      <c r="H783" s="21"/>
      <c r="I783" s="21"/>
      <c r="J783" s="21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  <c r="AA783" s="30"/>
      <c r="AB783" s="30"/>
      <c r="AC783" s="30"/>
      <c r="AD783" s="30"/>
      <c r="AE783" s="30"/>
      <c r="AF783" s="30"/>
      <c r="AG783" s="30"/>
      <c r="AH783" s="30"/>
      <c r="AI783" s="30"/>
      <c r="AJ783" s="30"/>
      <c r="AK783" s="30"/>
      <c r="AL783" s="30"/>
      <c r="AM783" s="30"/>
      <c r="AN783" s="30"/>
      <c r="AO783" s="30"/>
      <c r="AP783" s="30"/>
      <c r="AQ783" s="30"/>
      <c r="AR783" s="30"/>
      <c r="AS783" s="30"/>
      <c r="AT783" s="30"/>
      <c r="AU783" s="30"/>
      <c r="AV783" s="30"/>
      <c r="AW783" s="30"/>
      <c r="AX783" s="30"/>
      <c r="AY783" s="30"/>
      <c r="AZ783" s="30"/>
      <c r="BA783" s="30"/>
      <c r="BB783" s="30"/>
      <c r="BC783" s="30"/>
      <c r="BD783" s="30"/>
      <c r="BE783" s="30"/>
      <c r="BF783" s="30"/>
      <c r="BG783" s="30"/>
      <c r="BH783" s="30"/>
      <c r="BI783" s="30"/>
      <c r="BJ783" s="30"/>
      <c r="BK783" s="30"/>
      <c r="BL783" s="30"/>
      <c r="BM783" s="30"/>
      <c r="BN783" s="30"/>
      <c r="BO783" s="30"/>
      <c r="BP783" s="13"/>
    </row>
    <row r="784" spans="1:68" s="12" customFormat="1" ht="14.4" x14ac:dyDescent="0.25">
      <c r="A784" s="21"/>
      <c r="B784" s="21"/>
      <c r="C784" s="21"/>
      <c r="D784" s="21"/>
      <c r="E784" s="21"/>
      <c r="F784" s="21"/>
      <c r="G784" s="21"/>
      <c r="H784" s="21"/>
      <c r="I784" s="21"/>
      <c r="J784" s="21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  <c r="AA784" s="30"/>
      <c r="AB784" s="30"/>
      <c r="AC784" s="30"/>
      <c r="AD784" s="30"/>
      <c r="AE784" s="30"/>
      <c r="AF784" s="30"/>
      <c r="AG784" s="30"/>
      <c r="AH784" s="30"/>
      <c r="AI784" s="30"/>
      <c r="AJ784" s="30"/>
      <c r="AK784" s="30"/>
      <c r="AL784" s="30"/>
      <c r="AM784" s="30"/>
      <c r="AN784" s="30"/>
      <c r="AO784" s="30"/>
      <c r="AP784" s="30"/>
      <c r="AQ784" s="30"/>
      <c r="AR784" s="30"/>
      <c r="AS784" s="30"/>
      <c r="AT784" s="30"/>
      <c r="AU784" s="30"/>
      <c r="AV784" s="30"/>
      <c r="AW784" s="30"/>
      <c r="AX784" s="30"/>
      <c r="AY784" s="30"/>
      <c r="AZ784" s="30"/>
      <c r="BA784" s="30"/>
      <c r="BB784" s="30"/>
      <c r="BC784" s="30"/>
      <c r="BD784" s="30"/>
      <c r="BE784" s="30"/>
      <c r="BF784" s="30"/>
      <c r="BG784" s="30"/>
      <c r="BH784" s="30"/>
      <c r="BI784" s="30"/>
      <c r="BJ784" s="30"/>
      <c r="BK784" s="30"/>
      <c r="BL784" s="30"/>
      <c r="BM784" s="30"/>
      <c r="BN784" s="30"/>
      <c r="BO784" s="30"/>
      <c r="BP784" s="13"/>
    </row>
    <row r="785" spans="1:68" s="12" customFormat="1" ht="14.4" x14ac:dyDescent="0.25">
      <c r="A785" s="21"/>
      <c r="B785" s="21"/>
      <c r="C785" s="21"/>
      <c r="D785" s="21"/>
      <c r="E785" s="21"/>
      <c r="F785" s="21"/>
      <c r="G785" s="21"/>
      <c r="H785" s="21"/>
      <c r="I785" s="21"/>
      <c r="J785" s="21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  <c r="AA785" s="30"/>
      <c r="AB785" s="30"/>
      <c r="AC785" s="30"/>
      <c r="AD785" s="30"/>
      <c r="AE785" s="30"/>
      <c r="AF785" s="30"/>
      <c r="AG785" s="30"/>
      <c r="AH785" s="30"/>
      <c r="AI785" s="30"/>
      <c r="AJ785" s="30"/>
      <c r="AK785" s="30"/>
      <c r="AL785" s="30"/>
      <c r="AM785" s="30"/>
      <c r="AN785" s="30"/>
      <c r="AO785" s="30"/>
      <c r="AP785" s="30"/>
      <c r="AQ785" s="30"/>
      <c r="AR785" s="30"/>
      <c r="AS785" s="30"/>
      <c r="AT785" s="30"/>
      <c r="AU785" s="30"/>
      <c r="AV785" s="30"/>
      <c r="AW785" s="30"/>
      <c r="AX785" s="30"/>
      <c r="AY785" s="30"/>
      <c r="AZ785" s="30"/>
      <c r="BA785" s="30"/>
      <c r="BB785" s="30"/>
      <c r="BC785" s="30"/>
      <c r="BD785" s="30"/>
      <c r="BE785" s="30"/>
      <c r="BF785" s="30"/>
      <c r="BG785" s="30"/>
      <c r="BH785" s="30"/>
      <c r="BI785" s="30"/>
      <c r="BJ785" s="30"/>
      <c r="BK785" s="30"/>
      <c r="BL785" s="30"/>
      <c r="BM785" s="30"/>
      <c r="BN785" s="30"/>
      <c r="BO785" s="30"/>
      <c r="BP785" s="13"/>
    </row>
    <row r="786" spans="1:68" s="12" customFormat="1" ht="14.4" x14ac:dyDescent="0.25">
      <c r="A786" s="21"/>
      <c r="B786" s="21"/>
      <c r="C786" s="21"/>
      <c r="D786" s="21"/>
      <c r="E786" s="21"/>
      <c r="F786" s="21"/>
      <c r="G786" s="21"/>
      <c r="H786" s="21"/>
      <c r="I786" s="21"/>
      <c r="J786" s="21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  <c r="AA786" s="30"/>
      <c r="AB786" s="30"/>
      <c r="AC786" s="30"/>
      <c r="AD786" s="30"/>
      <c r="AE786" s="30"/>
      <c r="AF786" s="30"/>
      <c r="AG786" s="30"/>
      <c r="AH786" s="30"/>
      <c r="AI786" s="30"/>
      <c r="AJ786" s="30"/>
      <c r="AK786" s="30"/>
      <c r="AL786" s="30"/>
      <c r="AM786" s="30"/>
      <c r="AN786" s="30"/>
      <c r="AO786" s="30"/>
      <c r="AP786" s="30"/>
      <c r="AQ786" s="30"/>
      <c r="AR786" s="30"/>
      <c r="AS786" s="30"/>
      <c r="AT786" s="30"/>
      <c r="AU786" s="30"/>
      <c r="AV786" s="30"/>
      <c r="AW786" s="30"/>
      <c r="AX786" s="30"/>
      <c r="AY786" s="30"/>
      <c r="AZ786" s="30"/>
      <c r="BA786" s="30"/>
      <c r="BB786" s="30"/>
      <c r="BC786" s="30"/>
      <c r="BD786" s="30"/>
      <c r="BE786" s="30"/>
      <c r="BF786" s="30"/>
      <c r="BG786" s="30"/>
      <c r="BH786" s="30"/>
      <c r="BI786" s="30"/>
      <c r="BJ786" s="30"/>
      <c r="BK786" s="30"/>
      <c r="BL786" s="30"/>
      <c r="BM786" s="30"/>
      <c r="BN786" s="30"/>
      <c r="BO786" s="30"/>
      <c r="BP786" s="13"/>
    </row>
    <row r="787" spans="1:68" s="12" customFormat="1" ht="14.4" x14ac:dyDescent="0.25">
      <c r="A787" s="21"/>
      <c r="B787" s="21"/>
      <c r="C787" s="21"/>
      <c r="D787" s="21"/>
      <c r="E787" s="21"/>
      <c r="F787" s="21"/>
      <c r="G787" s="21"/>
      <c r="H787" s="21"/>
      <c r="I787" s="21"/>
      <c r="J787" s="21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  <c r="AA787" s="30"/>
      <c r="AB787" s="30"/>
      <c r="AC787" s="30"/>
      <c r="AD787" s="30"/>
      <c r="AE787" s="30"/>
      <c r="AF787" s="30"/>
      <c r="AG787" s="30"/>
      <c r="AH787" s="30"/>
      <c r="AI787" s="30"/>
      <c r="AJ787" s="30"/>
      <c r="AK787" s="30"/>
      <c r="AL787" s="30"/>
      <c r="AM787" s="30"/>
      <c r="AN787" s="30"/>
      <c r="AO787" s="30"/>
      <c r="AP787" s="30"/>
      <c r="AQ787" s="30"/>
      <c r="AR787" s="30"/>
      <c r="AS787" s="30"/>
      <c r="AT787" s="30"/>
      <c r="AU787" s="30"/>
      <c r="AV787" s="30"/>
      <c r="AW787" s="30"/>
      <c r="AX787" s="30"/>
      <c r="AY787" s="30"/>
      <c r="AZ787" s="30"/>
      <c r="BA787" s="30"/>
      <c r="BB787" s="30"/>
      <c r="BC787" s="30"/>
      <c r="BD787" s="30"/>
      <c r="BE787" s="30"/>
      <c r="BF787" s="30"/>
      <c r="BG787" s="30"/>
      <c r="BH787" s="30"/>
      <c r="BI787" s="30"/>
      <c r="BJ787" s="30"/>
      <c r="BK787" s="30"/>
      <c r="BL787" s="30"/>
      <c r="BM787" s="30"/>
      <c r="BN787" s="30"/>
      <c r="BO787" s="30"/>
      <c r="BP787" s="13"/>
    </row>
    <row r="788" spans="1:68" s="12" customFormat="1" ht="14.4" x14ac:dyDescent="0.25">
      <c r="A788" s="21"/>
      <c r="B788" s="21"/>
      <c r="C788" s="21"/>
      <c r="D788" s="21"/>
      <c r="E788" s="21"/>
      <c r="F788" s="21"/>
      <c r="G788" s="21"/>
      <c r="H788" s="21"/>
      <c r="I788" s="21"/>
      <c r="J788" s="21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  <c r="AA788" s="30"/>
      <c r="AB788" s="30"/>
      <c r="AC788" s="30"/>
      <c r="AD788" s="30"/>
      <c r="AE788" s="30"/>
      <c r="AF788" s="30"/>
      <c r="AG788" s="30"/>
      <c r="AH788" s="30"/>
      <c r="AI788" s="30"/>
      <c r="AJ788" s="30"/>
      <c r="AK788" s="30"/>
      <c r="AL788" s="30"/>
      <c r="AM788" s="30"/>
      <c r="AN788" s="30"/>
      <c r="AO788" s="30"/>
      <c r="AP788" s="30"/>
      <c r="AQ788" s="30"/>
      <c r="AR788" s="30"/>
      <c r="AS788" s="30"/>
      <c r="AT788" s="30"/>
      <c r="AU788" s="30"/>
      <c r="AV788" s="30"/>
      <c r="AW788" s="30"/>
      <c r="AX788" s="30"/>
      <c r="AY788" s="30"/>
      <c r="AZ788" s="30"/>
      <c r="BA788" s="30"/>
      <c r="BB788" s="30"/>
      <c r="BC788" s="30"/>
      <c r="BD788" s="30"/>
      <c r="BE788" s="30"/>
      <c r="BF788" s="30"/>
      <c r="BG788" s="30"/>
      <c r="BH788" s="30"/>
      <c r="BI788" s="30"/>
      <c r="BJ788" s="30"/>
      <c r="BK788" s="30"/>
      <c r="BL788" s="30"/>
      <c r="BM788" s="30"/>
      <c r="BN788" s="30"/>
      <c r="BO788" s="30"/>
      <c r="BP788" s="13"/>
    </row>
    <row r="789" spans="1:68" s="12" customFormat="1" ht="14.4" x14ac:dyDescent="0.25">
      <c r="A789" s="21"/>
      <c r="B789" s="21"/>
      <c r="C789" s="21"/>
      <c r="D789" s="21"/>
      <c r="E789" s="21"/>
      <c r="F789" s="21"/>
      <c r="G789" s="21"/>
      <c r="H789" s="21"/>
      <c r="I789" s="21"/>
      <c r="J789" s="21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  <c r="AA789" s="30"/>
      <c r="AB789" s="30"/>
      <c r="AC789" s="30"/>
      <c r="AD789" s="30"/>
      <c r="AE789" s="30"/>
      <c r="AF789" s="30"/>
      <c r="AG789" s="30"/>
      <c r="AH789" s="30"/>
      <c r="AI789" s="30"/>
      <c r="AJ789" s="30"/>
      <c r="AK789" s="30"/>
      <c r="AL789" s="30"/>
      <c r="AM789" s="30"/>
      <c r="AN789" s="30"/>
      <c r="AO789" s="30"/>
      <c r="AP789" s="30"/>
      <c r="AQ789" s="30"/>
      <c r="AR789" s="30"/>
      <c r="AS789" s="30"/>
      <c r="AT789" s="30"/>
      <c r="AU789" s="30"/>
      <c r="AV789" s="30"/>
      <c r="AW789" s="30"/>
      <c r="AX789" s="30"/>
      <c r="AY789" s="30"/>
      <c r="AZ789" s="30"/>
      <c r="BA789" s="30"/>
      <c r="BB789" s="30"/>
      <c r="BC789" s="30"/>
      <c r="BD789" s="30"/>
      <c r="BE789" s="30"/>
      <c r="BF789" s="30"/>
      <c r="BG789" s="30"/>
      <c r="BH789" s="30"/>
      <c r="BI789" s="30"/>
      <c r="BJ789" s="30"/>
      <c r="BK789" s="30"/>
      <c r="BL789" s="30"/>
      <c r="BM789" s="30"/>
      <c r="BN789" s="30"/>
      <c r="BO789" s="30"/>
      <c r="BP789" s="13"/>
    </row>
    <row r="790" spans="1:68" s="12" customFormat="1" ht="14.4" x14ac:dyDescent="0.25">
      <c r="A790" s="21"/>
      <c r="B790" s="21"/>
      <c r="C790" s="21"/>
      <c r="D790" s="21"/>
      <c r="E790" s="21"/>
      <c r="F790" s="21"/>
      <c r="G790" s="21"/>
      <c r="H790" s="21"/>
      <c r="I790" s="21"/>
      <c r="J790" s="21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  <c r="AA790" s="30"/>
      <c r="AB790" s="30"/>
      <c r="AC790" s="30"/>
      <c r="AD790" s="30"/>
      <c r="AE790" s="30"/>
      <c r="AF790" s="30"/>
      <c r="AG790" s="30"/>
      <c r="AH790" s="30"/>
      <c r="AI790" s="30"/>
      <c r="AJ790" s="30"/>
      <c r="AK790" s="30"/>
      <c r="AL790" s="30"/>
      <c r="AM790" s="30"/>
      <c r="AN790" s="30"/>
      <c r="AO790" s="30"/>
      <c r="AP790" s="30"/>
      <c r="AQ790" s="30"/>
      <c r="AR790" s="30"/>
      <c r="AS790" s="30"/>
      <c r="AT790" s="30"/>
      <c r="AU790" s="30"/>
      <c r="AV790" s="30"/>
      <c r="AW790" s="30"/>
      <c r="AX790" s="30"/>
      <c r="AY790" s="30"/>
      <c r="AZ790" s="30"/>
      <c r="BA790" s="30"/>
      <c r="BB790" s="30"/>
      <c r="BC790" s="30"/>
      <c r="BD790" s="30"/>
      <c r="BE790" s="30"/>
      <c r="BF790" s="30"/>
      <c r="BG790" s="30"/>
      <c r="BH790" s="30"/>
      <c r="BI790" s="30"/>
      <c r="BJ790" s="30"/>
      <c r="BK790" s="30"/>
      <c r="BL790" s="30"/>
      <c r="BM790" s="30"/>
      <c r="BN790" s="30"/>
      <c r="BO790" s="30"/>
      <c r="BP790" s="13"/>
    </row>
    <row r="791" spans="1:68" s="12" customFormat="1" ht="14.4" x14ac:dyDescent="0.25">
      <c r="A791" s="21"/>
      <c r="B791" s="21"/>
      <c r="C791" s="21"/>
      <c r="D791" s="21"/>
      <c r="E791" s="21"/>
      <c r="F791" s="21"/>
      <c r="G791" s="21"/>
      <c r="H791" s="21"/>
      <c r="I791" s="21"/>
      <c r="J791" s="21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  <c r="AA791" s="30"/>
      <c r="AB791" s="30"/>
      <c r="AC791" s="30"/>
      <c r="AD791" s="30"/>
      <c r="AE791" s="30"/>
      <c r="AF791" s="30"/>
      <c r="AG791" s="30"/>
      <c r="AH791" s="30"/>
      <c r="AI791" s="30"/>
      <c r="AJ791" s="30"/>
      <c r="AK791" s="30"/>
      <c r="AL791" s="30"/>
      <c r="AM791" s="30"/>
      <c r="AN791" s="30"/>
      <c r="AO791" s="30"/>
      <c r="AP791" s="30"/>
      <c r="AQ791" s="30"/>
      <c r="AR791" s="30"/>
      <c r="AS791" s="30"/>
      <c r="AT791" s="30"/>
      <c r="AU791" s="30"/>
      <c r="AV791" s="30"/>
      <c r="AW791" s="30"/>
      <c r="AX791" s="30"/>
      <c r="AY791" s="30"/>
      <c r="AZ791" s="30"/>
      <c r="BA791" s="30"/>
      <c r="BB791" s="30"/>
      <c r="BC791" s="30"/>
      <c r="BD791" s="30"/>
      <c r="BE791" s="30"/>
      <c r="BF791" s="30"/>
      <c r="BG791" s="30"/>
      <c r="BH791" s="30"/>
      <c r="BI791" s="30"/>
      <c r="BJ791" s="30"/>
      <c r="BK791" s="30"/>
      <c r="BL791" s="30"/>
      <c r="BM791" s="30"/>
      <c r="BN791" s="30"/>
      <c r="BO791" s="30"/>
      <c r="BP791" s="13"/>
    </row>
    <row r="792" spans="1:68" s="12" customFormat="1" ht="14.4" x14ac:dyDescent="0.25">
      <c r="A792" s="21"/>
      <c r="B792" s="21"/>
      <c r="C792" s="21"/>
      <c r="D792" s="21"/>
      <c r="E792" s="21"/>
      <c r="F792" s="21"/>
      <c r="G792" s="21"/>
      <c r="H792" s="21"/>
      <c r="I792" s="21"/>
      <c r="J792" s="21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  <c r="AA792" s="30"/>
      <c r="AB792" s="30"/>
      <c r="AC792" s="30"/>
      <c r="AD792" s="30"/>
      <c r="AE792" s="30"/>
      <c r="AF792" s="30"/>
      <c r="AG792" s="30"/>
      <c r="AH792" s="30"/>
      <c r="AI792" s="30"/>
      <c r="AJ792" s="30"/>
      <c r="AK792" s="30"/>
      <c r="AL792" s="30"/>
      <c r="AM792" s="30"/>
      <c r="AN792" s="30"/>
      <c r="AO792" s="30"/>
      <c r="AP792" s="30"/>
      <c r="AQ792" s="30"/>
      <c r="AR792" s="30"/>
      <c r="AS792" s="30"/>
      <c r="AT792" s="30"/>
      <c r="AU792" s="30"/>
      <c r="AV792" s="30"/>
      <c r="AW792" s="30"/>
      <c r="AX792" s="30"/>
      <c r="AY792" s="30"/>
      <c r="AZ792" s="30"/>
      <c r="BA792" s="30"/>
      <c r="BB792" s="30"/>
      <c r="BC792" s="30"/>
      <c r="BD792" s="30"/>
      <c r="BE792" s="30"/>
      <c r="BF792" s="30"/>
      <c r="BG792" s="30"/>
      <c r="BH792" s="30"/>
      <c r="BI792" s="30"/>
      <c r="BJ792" s="30"/>
      <c r="BK792" s="30"/>
      <c r="BL792" s="30"/>
      <c r="BM792" s="30"/>
      <c r="BN792" s="30"/>
      <c r="BO792" s="30"/>
      <c r="BP792" s="13"/>
    </row>
    <row r="793" spans="1:68" s="12" customFormat="1" ht="14.4" x14ac:dyDescent="0.25">
      <c r="A793" s="21"/>
      <c r="B793" s="21"/>
      <c r="C793" s="21"/>
      <c r="D793" s="21"/>
      <c r="E793" s="21"/>
      <c r="F793" s="21"/>
      <c r="G793" s="21"/>
      <c r="H793" s="21"/>
      <c r="I793" s="21"/>
      <c r="J793" s="21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  <c r="AA793" s="30"/>
      <c r="AB793" s="30"/>
      <c r="AC793" s="30"/>
      <c r="AD793" s="30"/>
      <c r="AE793" s="30"/>
      <c r="AF793" s="30"/>
      <c r="AG793" s="30"/>
      <c r="AH793" s="30"/>
      <c r="AI793" s="30"/>
      <c r="AJ793" s="30"/>
      <c r="AK793" s="30"/>
      <c r="AL793" s="30"/>
      <c r="AM793" s="30"/>
      <c r="AN793" s="30"/>
      <c r="AO793" s="30"/>
      <c r="AP793" s="30"/>
      <c r="AQ793" s="30"/>
      <c r="AR793" s="30"/>
      <c r="AS793" s="30"/>
      <c r="AT793" s="30"/>
      <c r="AU793" s="30"/>
      <c r="AV793" s="30"/>
      <c r="AW793" s="30"/>
      <c r="AX793" s="30"/>
      <c r="AY793" s="30"/>
      <c r="AZ793" s="30"/>
      <c r="BA793" s="30"/>
      <c r="BB793" s="30"/>
      <c r="BC793" s="30"/>
      <c r="BD793" s="30"/>
      <c r="BE793" s="30"/>
      <c r="BF793" s="30"/>
      <c r="BG793" s="30"/>
      <c r="BH793" s="30"/>
      <c r="BI793" s="30"/>
      <c r="BJ793" s="30"/>
      <c r="BK793" s="30"/>
      <c r="BL793" s="30"/>
      <c r="BM793" s="30"/>
      <c r="BN793" s="30"/>
      <c r="BO793" s="30"/>
      <c r="BP793" s="13"/>
    </row>
    <row r="794" spans="1:68" s="12" customFormat="1" ht="14.4" x14ac:dyDescent="0.25">
      <c r="A794" s="21"/>
      <c r="B794" s="21"/>
      <c r="C794" s="21"/>
      <c r="D794" s="21"/>
      <c r="E794" s="21"/>
      <c r="F794" s="21"/>
      <c r="G794" s="21"/>
      <c r="H794" s="21"/>
      <c r="I794" s="21"/>
      <c r="J794" s="21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  <c r="AA794" s="30"/>
      <c r="AB794" s="30"/>
      <c r="AC794" s="30"/>
      <c r="AD794" s="30"/>
      <c r="AE794" s="30"/>
      <c r="AF794" s="30"/>
      <c r="AG794" s="30"/>
      <c r="AH794" s="30"/>
      <c r="AI794" s="30"/>
      <c r="AJ794" s="30"/>
      <c r="AK794" s="30"/>
      <c r="AL794" s="30"/>
      <c r="AM794" s="30"/>
      <c r="AN794" s="30"/>
      <c r="AO794" s="30"/>
      <c r="AP794" s="30"/>
      <c r="AQ794" s="30"/>
      <c r="AR794" s="30"/>
      <c r="AS794" s="30"/>
      <c r="AT794" s="30"/>
      <c r="AU794" s="30"/>
      <c r="AV794" s="30"/>
      <c r="AW794" s="30"/>
      <c r="AX794" s="30"/>
      <c r="AY794" s="30"/>
      <c r="AZ794" s="30"/>
      <c r="BA794" s="30"/>
      <c r="BB794" s="30"/>
      <c r="BC794" s="30"/>
      <c r="BD794" s="30"/>
      <c r="BE794" s="30"/>
      <c r="BF794" s="30"/>
      <c r="BG794" s="30"/>
      <c r="BH794" s="30"/>
      <c r="BI794" s="30"/>
      <c r="BJ794" s="30"/>
      <c r="BK794" s="30"/>
      <c r="BL794" s="30"/>
      <c r="BM794" s="30"/>
      <c r="BN794" s="30"/>
      <c r="BO794" s="30"/>
      <c r="BP794" s="13"/>
    </row>
    <row r="795" spans="1:68" s="12" customFormat="1" ht="14.4" x14ac:dyDescent="0.25">
      <c r="A795" s="21"/>
      <c r="B795" s="21"/>
      <c r="C795" s="21"/>
      <c r="D795" s="21"/>
      <c r="E795" s="21"/>
      <c r="F795" s="21"/>
      <c r="G795" s="21"/>
      <c r="H795" s="21"/>
      <c r="I795" s="21"/>
      <c r="J795" s="21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  <c r="AA795" s="30"/>
      <c r="AB795" s="30"/>
      <c r="AC795" s="30"/>
      <c r="AD795" s="30"/>
      <c r="AE795" s="30"/>
      <c r="AF795" s="30"/>
      <c r="AG795" s="30"/>
      <c r="AH795" s="30"/>
      <c r="AI795" s="30"/>
      <c r="AJ795" s="30"/>
      <c r="AK795" s="30"/>
      <c r="AL795" s="30"/>
      <c r="AM795" s="30"/>
      <c r="AN795" s="30"/>
      <c r="AO795" s="30"/>
      <c r="AP795" s="30"/>
      <c r="AQ795" s="30"/>
      <c r="AR795" s="30"/>
      <c r="AS795" s="30"/>
      <c r="AT795" s="30"/>
      <c r="AU795" s="30"/>
      <c r="AV795" s="30"/>
      <c r="AW795" s="30"/>
      <c r="AX795" s="30"/>
      <c r="AY795" s="30"/>
      <c r="AZ795" s="30"/>
      <c r="BA795" s="30"/>
      <c r="BB795" s="30"/>
      <c r="BC795" s="30"/>
      <c r="BD795" s="30"/>
      <c r="BE795" s="30"/>
      <c r="BF795" s="30"/>
      <c r="BG795" s="30"/>
      <c r="BH795" s="30"/>
      <c r="BI795" s="30"/>
      <c r="BJ795" s="30"/>
      <c r="BK795" s="30"/>
      <c r="BL795" s="30"/>
      <c r="BM795" s="30"/>
      <c r="BN795" s="30"/>
      <c r="BO795" s="30"/>
      <c r="BP795" s="13"/>
    </row>
    <row r="796" spans="1:68" s="12" customFormat="1" ht="14.4" x14ac:dyDescent="0.25">
      <c r="A796" s="21"/>
      <c r="B796" s="21"/>
      <c r="C796" s="21"/>
      <c r="D796" s="21"/>
      <c r="E796" s="21"/>
      <c r="F796" s="21"/>
      <c r="G796" s="21"/>
      <c r="H796" s="21"/>
      <c r="I796" s="21"/>
      <c r="J796" s="21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  <c r="AA796" s="30"/>
      <c r="AB796" s="30"/>
      <c r="AC796" s="30"/>
      <c r="AD796" s="30"/>
      <c r="AE796" s="30"/>
      <c r="AF796" s="30"/>
      <c r="AG796" s="30"/>
      <c r="AH796" s="30"/>
      <c r="AI796" s="30"/>
      <c r="AJ796" s="30"/>
      <c r="AK796" s="30"/>
      <c r="AL796" s="30"/>
      <c r="AM796" s="30"/>
      <c r="AN796" s="30"/>
      <c r="AO796" s="30"/>
      <c r="AP796" s="30"/>
      <c r="AQ796" s="30"/>
      <c r="AR796" s="30"/>
      <c r="AS796" s="30"/>
      <c r="AT796" s="30"/>
      <c r="AU796" s="30"/>
      <c r="AV796" s="30"/>
      <c r="AW796" s="30"/>
      <c r="AX796" s="30"/>
      <c r="AY796" s="30"/>
      <c r="AZ796" s="30"/>
      <c r="BA796" s="30"/>
      <c r="BB796" s="30"/>
      <c r="BC796" s="30"/>
      <c r="BD796" s="30"/>
      <c r="BE796" s="30"/>
      <c r="BF796" s="30"/>
      <c r="BG796" s="30"/>
      <c r="BH796" s="30"/>
      <c r="BI796" s="30"/>
      <c r="BJ796" s="30"/>
      <c r="BK796" s="30"/>
      <c r="BL796" s="30"/>
      <c r="BM796" s="30"/>
      <c r="BN796" s="30"/>
      <c r="BO796" s="30"/>
      <c r="BP796" s="13"/>
    </row>
    <row r="797" spans="1:68" s="12" customFormat="1" ht="14.4" x14ac:dyDescent="0.25">
      <c r="A797" s="21"/>
      <c r="B797" s="21"/>
      <c r="C797" s="21"/>
      <c r="D797" s="21"/>
      <c r="E797" s="21"/>
      <c r="F797" s="21"/>
      <c r="G797" s="21"/>
      <c r="H797" s="21"/>
      <c r="I797" s="21"/>
      <c r="J797" s="21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  <c r="AA797" s="30"/>
      <c r="AB797" s="30"/>
      <c r="AC797" s="30"/>
      <c r="AD797" s="30"/>
      <c r="AE797" s="30"/>
      <c r="AF797" s="30"/>
      <c r="AG797" s="30"/>
      <c r="AH797" s="30"/>
      <c r="AI797" s="30"/>
      <c r="AJ797" s="30"/>
      <c r="AK797" s="30"/>
      <c r="AL797" s="30"/>
      <c r="AM797" s="30"/>
      <c r="AN797" s="30"/>
      <c r="AO797" s="30"/>
      <c r="AP797" s="30"/>
      <c r="AQ797" s="30"/>
      <c r="AR797" s="30"/>
      <c r="AS797" s="30"/>
      <c r="AT797" s="30"/>
      <c r="AU797" s="30"/>
      <c r="AV797" s="30"/>
      <c r="AW797" s="30"/>
      <c r="AX797" s="30"/>
      <c r="AY797" s="30"/>
      <c r="AZ797" s="30"/>
      <c r="BA797" s="30"/>
      <c r="BB797" s="30"/>
      <c r="BC797" s="30"/>
      <c r="BD797" s="30"/>
      <c r="BE797" s="30"/>
      <c r="BF797" s="30"/>
      <c r="BG797" s="30"/>
      <c r="BH797" s="30"/>
      <c r="BI797" s="30"/>
      <c r="BJ797" s="30"/>
      <c r="BK797" s="30"/>
      <c r="BL797" s="30"/>
      <c r="BM797" s="30"/>
      <c r="BN797" s="30"/>
      <c r="BO797" s="30"/>
      <c r="BP797" s="13"/>
    </row>
    <row r="798" spans="1:68" s="12" customFormat="1" ht="14.4" x14ac:dyDescent="0.25">
      <c r="A798" s="21"/>
      <c r="B798" s="21"/>
      <c r="C798" s="21"/>
      <c r="D798" s="21"/>
      <c r="E798" s="21"/>
      <c r="F798" s="21"/>
      <c r="G798" s="21"/>
      <c r="H798" s="21"/>
      <c r="I798" s="21"/>
      <c r="J798" s="21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  <c r="AA798" s="30"/>
      <c r="AB798" s="30"/>
      <c r="AC798" s="30"/>
      <c r="AD798" s="30"/>
      <c r="AE798" s="30"/>
      <c r="AF798" s="30"/>
      <c r="AG798" s="30"/>
      <c r="AH798" s="30"/>
      <c r="AI798" s="30"/>
      <c r="AJ798" s="30"/>
      <c r="AK798" s="30"/>
      <c r="AL798" s="30"/>
      <c r="AM798" s="30"/>
      <c r="AN798" s="30"/>
      <c r="AO798" s="30"/>
      <c r="AP798" s="30"/>
      <c r="AQ798" s="30"/>
      <c r="AR798" s="30"/>
      <c r="AS798" s="30"/>
      <c r="AT798" s="30"/>
      <c r="AU798" s="30"/>
      <c r="AV798" s="30"/>
      <c r="AW798" s="30"/>
      <c r="AX798" s="30"/>
      <c r="AY798" s="30"/>
      <c r="AZ798" s="30"/>
      <c r="BA798" s="30"/>
      <c r="BB798" s="30"/>
      <c r="BC798" s="30"/>
      <c r="BD798" s="30"/>
      <c r="BE798" s="30"/>
      <c r="BF798" s="30"/>
      <c r="BG798" s="30"/>
      <c r="BH798" s="30"/>
      <c r="BI798" s="30"/>
      <c r="BJ798" s="30"/>
      <c r="BK798" s="30"/>
      <c r="BL798" s="30"/>
      <c r="BM798" s="30"/>
      <c r="BN798" s="30"/>
      <c r="BO798" s="30"/>
      <c r="BP798" s="22"/>
    </row>
    <row r="799" spans="1:68" s="12" customFormat="1" ht="14.4" x14ac:dyDescent="0.25">
      <c r="A799" s="21"/>
      <c r="B799" s="21"/>
      <c r="C799" s="21"/>
      <c r="D799" s="21"/>
      <c r="E799" s="21"/>
      <c r="F799" s="21"/>
      <c r="G799" s="21"/>
      <c r="H799" s="21"/>
      <c r="I799" s="21"/>
      <c r="J799" s="21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  <c r="AA799" s="30"/>
      <c r="AB799" s="30"/>
      <c r="AC799" s="30"/>
      <c r="AD799" s="30"/>
      <c r="AE799" s="30"/>
      <c r="AF799" s="30"/>
      <c r="AG799" s="30"/>
      <c r="AH799" s="30"/>
      <c r="AI799" s="30"/>
      <c r="AJ799" s="30"/>
      <c r="AK799" s="30"/>
      <c r="AL799" s="30"/>
      <c r="AM799" s="30"/>
      <c r="AN799" s="30"/>
      <c r="AO799" s="30"/>
      <c r="AP799" s="30"/>
      <c r="AQ799" s="30"/>
      <c r="AR799" s="30"/>
      <c r="AS799" s="30"/>
      <c r="AT799" s="30"/>
      <c r="AU799" s="30"/>
      <c r="AV799" s="30"/>
      <c r="AW799" s="30"/>
      <c r="AX799" s="30"/>
      <c r="AY799" s="30"/>
      <c r="AZ799" s="30"/>
      <c r="BA799" s="30"/>
      <c r="BB799" s="30"/>
      <c r="BC799" s="30"/>
      <c r="BD799" s="30"/>
      <c r="BE799" s="30"/>
      <c r="BF799" s="30"/>
      <c r="BG799" s="30"/>
      <c r="BH799" s="30"/>
      <c r="BI799" s="30"/>
      <c r="BJ799" s="30"/>
      <c r="BK799" s="30"/>
      <c r="BL799" s="30"/>
      <c r="BM799" s="30"/>
      <c r="BN799" s="30"/>
      <c r="BO799" s="30"/>
      <c r="BP799" s="13"/>
    </row>
    <row r="800" spans="1:68" s="12" customFormat="1" ht="14.4" x14ac:dyDescent="0.25">
      <c r="A800" s="21"/>
      <c r="B800" s="21"/>
      <c r="C800" s="21"/>
      <c r="D800" s="21"/>
      <c r="E800" s="21"/>
      <c r="F800" s="21"/>
      <c r="G800" s="21"/>
      <c r="H800" s="21"/>
      <c r="I800" s="21"/>
      <c r="J800" s="21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  <c r="AA800" s="30"/>
      <c r="AB800" s="30"/>
      <c r="AC800" s="30"/>
      <c r="AD800" s="30"/>
      <c r="AE800" s="30"/>
      <c r="AF800" s="30"/>
      <c r="AG800" s="30"/>
      <c r="AH800" s="30"/>
      <c r="AI800" s="30"/>
      <c r="AJ800" s="30"/>
      <c r="AK800" s="30"/>
      <c r="AL800" s="30"/>
      <c r="AM800" s="30"/>
      <c r="AN800" s="30"/>
      <c r="AO800" s="30"/>
      <c r="AP800" s="30"/>
      <c r="AQ800" s="30"/>
      <c r="AR800" s="30"/>
      <c r="AS800" s="30"/>
      <c r="AT800" s="30"/>
      <c r="AU800" s="30"/>
      <c r="AV800" s="30"/>
      <c r="AW800" s="30"/>
      <c r="AX800" s="30"/>
      <c r="AY800" s="30"/>
      <c r="AZ800" s="30"/>
      <c r="BA800" s="30"/>
      <c r="BB800" s="30"/>
      <c r="BC800" s="30"/>
      <c r="BD800" s="30"/>
      <c r="BE800" s="30"/>
      <c r="BF800" s="30"/>
      <c r="BG800" s="30"/>
      <c r="BH800" s="30"/>
      <c r="BI800" s="30"/>
      <c r="BJ800" s="30"/>
      <c r="BK800" s="30"/>
      <c r="BL800" s="30"/>
      <c r="BM800" s="30"/>
      <c r="BN800" s="30"/>
      <c r="BO800" s="30"/>
      <c r="BP800" s="13"/>
    </row>
    <row r="801" spans="1:68" s="12" customFormat="1" ht="14.4" x14ac:dyDescent="0.25">
      <c r="A801" s="21"/>
      <c r="B801" s="21"/>
      <c r="C801" s="21"/>
      <c r="D801" s="21"/>
      <c r="E801" s="21"/>
      <c r="F801" s="21"/>
      <c r="G801" s="21"/>
      <c r="H801" s="21"/>
      <c r="I801" s="21"/>
      <c r="J801" s="21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  <c r="AA801" s="30"/>
      <c r="AB801" s="30"/>
      <c r="AC801" s="30"/>
      <c r="AD801" s="30"/>
      <c r="AE801" s="30"/>
      <c r="AF801" s="30"/>
      <c r="AG801" s="30"/>
      <c r="AH801" s="30"/>
      <c r="AI801" s="30"/>
      <c r="AJ801" s="30"/>
      <c r="AK801" s="30"/>
      <c r="AL801" s="30"/>
      <c r="AM801" s="30"/>
      <c r="AN801" s="30"/>
      <c r="AO801" s="30"/>
      <c r="AP801" s="30"/>
      <c r="AQ801" s="30"/>
      <c r="AR801" s="30"/>
      <c r="AS801" s="30"/>
      <c r="AT801" s="30"/>
      <c r="AU801" s="30"/>
      <c r="AV801" s="30"/>
      <c r="AW801" s="30"/>
      <c r="AX801" s="30"/>
      <c r="AY801" s="30"/>
      <c r="AZ801" s="30"/>
      <c r="BA801" s="30"/>
      <c r="BB801" s="30"/>
      <c r="BC801" s="30"/>
      <c r="BD801" s="30"/>
      <c r="BE801" s="30"/>
      <c r="BF801" s="30"/>
      <c r="BG801" s="30"/>
      <c r="BH801" s="30"/>
      <c r="BI801" s="30"/>
      <c r="BJ801" s="30"/>
      <c r="BK801" s="30"/>
      <c r="BL801" s="30"/>
      <c r="BM801" s="30"/>
      <c r="BN801" s="30"/>
      <c r="BO801" s="30"/>
      <c r="BP801" s="13"/>
    </row>
    <row r="802" spans="1:68" s="12" customFormat="1" ht="14.4" x14ac:dyDescent="0.25">
      <c r="A802" s="21"/>
      <c r="B802" s="21"/>
      <c r="C802" s="21"/>
      <c r="D802" s="21"/>
      <c r="E802" s="21"/>
      <c r="F802" s="21"/>
      <c r="G802" s="21"/>
      <c r="H802" s="21"/>
      <c r="I802" s="21"/>
      <c r="J802" s="21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  <c r="AA802" s="30"/>
      <c r="AB802" s="30"/>
      <c r="AC802" s="30"/>
      <c r="AD802" s="30"/>
      <c r="AE802" s="30"/>
      <c r="AF802" s="30"/>
      <c r="AG802" s="30"/>
      <c r="AH802" s="30"/>
      <c r="AI802" s="30"/>
      <c r="AJ802" s="30"/>
      <c r="AK802" s="30"/>
      <c r="AL802" s="30"/>
      <c r="AM802" s="30"/>
      <c r="AN802" s="30"/>
      <c r="AO802" s="30"/>
      <c r="AP802" s="30"/>
      <c r="AQ802" s="30"/>
      <c r="AR802" s="30"/>
      <c r="AS802" s="30"/>
      <c r="AT802" s="30"/>
      <c r="AU802" s="30"/>
      <c r="AV802" s="30"/>
      <c r="AW802" s="30"/>
      <c r="AX802" s="30"/>
      <c r="AY802" s="30"/>
      <c r="AZ802" s="30"/>
      <c r="BA802" s="30"/>
      <c r="BB802" s="30"/>
      <c r="BC802" s="30"/>
      <c r="BD802" s="30"/>
      <c r="BE802" s="30"/>
      <c r="BF802" s="30"/>
      <c r="BG802" s="30"/>
      <c r="BH802" s="30"/>
      <c r="BI802" s="30"/>
      <c r="BJ802" s="30"/>
      <c r="BK802" s="30"/>
      <c r="BL802" s="30"/>
      <c r="BM802" s="30"/>
      <c r="BN802" s="30"/>
      <c r="BO802" s="30"/>
      <c r="BP802" s="13"/>
    </row>
    <row r="803" spans="1:68" s="12" customFormat="1" ht="14.4" x14ac:dyDescent="0.25">
      <c r="A803" s="21"/>
      <c r="B803" s="21"/>
      <c r="C803" s="21"/>
      <c r="D803" s="21"/>
      <c r="E803" s="21"/>
      <c r="F803" s="21"/>
      <c r="G803" s="21"/>
      <c r="H803" s="21"/>
      <c r="I803" s="21"/>
      <c r="J803" s="21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  <c r="AA803" s="30"/>
      <c r="AB803" s="30"/>
      <c r="AC803" s="30"/>
      <c r="AD803" s="30"/>
      <c r="AE803" s="30"/>
      <c r="AF803" s="30"/>
      <c r="AG803" s="30"/>
      <c r="AH803" s="30"/>
      <c r="AI803" s="30"/>
      <c r="AJ803" s="30"/>
      <c r="AK803" s="30"/>
      <c r="AL803" s="30"/>
      <c r="AM803" s="30"/>
      <c r="AN803" s="30"/>
      <c r="AO803" s="30"/>
      <c r="AP803" s="30"/>
      <c r="AQ803" s="30"/>
      <c r="AR803" s="30"/>
      <c r="AS803" s="30"/>
      <c r="AT803" s="30"/>
      <c r="AU803" s="30"/>
      <c r="AV803" s="30"/>
      <c r="AW803" s="30"/>
      <c r="AX803" s="30"/>
      <c r="AY803" s="30"/>
      <c r="AZ803" s="30"/>
      <c r="BA803" s="30"/>
      <c r="BB803" s="30"/>
      <c r="BC803" s="30"/>
      <c r="BD803" s="30"/>
      <c r="BE803" s="30"/>
      <c r="BF803" s="30"/>
      <c r="BG803" s="30"/>
      <c r="BH803" s="30"/>
      <c r="BI803" s="30"/>
      <c r="BJ803" s="30"/>
      <c r="BK803" s="30"/>
      <c r="BL803" s="30"/>
      <c r="BM803" s="30"/>
      <c r="BN803" s="30"/>
      <c r="BO803" s="30"/>
      <c r="BP803" s="13"/>
    </row>
    <row r="804" spans="1:68" s="12" customFormat="1" ht="14.4" x14ac:dyDescent="0.25">
      <c r="A804" s="21"/>
      <c r="B804" s="21"/>
      <c r="C804" s="21"/>
      <c r="D804" s="21"/>
      <c r="E804" s="21"/>
      <c r="F804" s="21"/>
      <c r="G804" s="21"/>
      <c r="H804" s="21"/>
      <c r="I804" s="21"/>
      <c r="J804" s="21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  <c r="AA804" s="30"/>
      <c r="AB804" s="30"/>
      <c r="AC804" s="30"/>
      <c r="AD804" s="30"/>
      <c r="AE804" s="30"/>
      <c r="AF804" s="30"/>
      <c r="AG804" s="30"/>
      <c r="AH804" s="30"/>
      <c r="AI804" s="30"/>
      <c r="AJ804" s="30"/>
      <c r="AK804" s="30"/>
      <c r="AL804" s="30"/>
      <c r="AM804" s="30"/>
      <c r="AN804" s="30"/>
      <c r="AO804" s="30"/>
      <c r="AP804" s="30"/>
      <c r="AQ804" s="30"/>
      <c r="AR804" s="30"/>
      <c r="AS804" s="30"/>
      <c r="AT804" s="30"/>
      <c r="AU804" s="30"/>
      <c r="AV804" s="30"/>
      <c r="AW804" s="30"/>
      <c r="AX804" s="30"/>
      <c r="AY804" s="30"/>
      <c r="AZ804" s="30"/>
      <c r="BA804" s="30"/>
      <c r="BB804" s="30"/>
      <c r="BC804" s="30"/>
      <c r="BD804" s="30"/>
      <c r="BE804" s="30"/>
      <c r="BF804" s="30"/>
      <c r="BG804" s="30"/>
      <c r="BH804" s="30"/>
      <c r="BI804" s="30"/>
      <c r="BJ804" s="30"/>
      <c r="BK804" s="30"/>
      <c r="BL804" s="30"/>
      <c r="BM804" s="30"/>
      <c r="BN804" s="30"/>
      <c r="BO804" s="30"/>
      <c r="BP804" s="13"/>
    </row>
    <row r="805" spans="1:68" s="12" customFormat="1" ht="14.4" x14ac:dyDescent="0.25">
      <c r="A805" s="21"/>
      <c r="B805" s="21"/>
      <c r="C805" s="21"/>
      <c r="D805" s="21"/>
      <c r="E805" s="21"/>
      <c r="F805" s="21"/>
      <c r="G805" s="21"/>
      <c r="H805" s="21"/>
      <c r="I805" s="21"/>
      <c r="J805" s="21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  <c r="AA805" s="30"/>
      <c r="AB805" s="30"/>
      <c r="AC805" s="30"/>
      <c r="AD805" s="30"/>
      <c r="AE805" s="30"/>
      <c r="AF805" s="30"/>
      <c r="AG805" s="30"/>
      <c r="AH805" s="30"/>
      <c r="AI805" s="30"/>
      <c r="AJ805" s="30"/>
      <c r="AK805" s="30"/>
      <c r="AL805" s="30"/>
      <c r="AM805" s="30"/>
      <c r="AN805" s="30"/>
      <c r="AO805" s="30"/>
      <c r="AP805" s="30"/>
      <c r="AQ805" s="30"/>
      <c r="AR805" s="30"/>
      <c r="AS805" s="30"/>
      <c r="AT805" s="30"/>
      <c r="AU805" s="30"/>
      <c r="AV805" s="30"/>
      <c r="AW805" s="30"/>
      <c r="AX805" s="30"/>
      <c r="AY805" s="30"/>
      <c r="AZ805" s="30"/>
      <c r="BA805" s="30"/>
      <c r="BB805" s="30"/>
      <c r="BC805" s="30"/>
      <c r="BD805" s="30"/>
      <c r="BE805" s="30"/>
      <c r="BF805" s="30"/>
      <c r="BG805" s="30"/>
      <c r="BH805" s="30"/>
      <c r="BI805" s="30"/>
      <c r="BJ805" s="30"/>
      <c r="BK805" s="30"/>
      <c r="BL805" s="30"/>
      <c r="BM805" s="30"/>
      <c r="BN805" s="30"/>
      <c r="BO805" s="30"/>
      <c r="BP805" s="13"/>
    </row>
    <row r="806" spans="1:68" s="12" customFormat="1" ht="14.4" x14ac:dyDescent="0.25">
      <c r="A806" s="21"/>
      <c r="B806" s="21"/>
      <c r="C806" s="21"/>
      <c r="D806" s="21"/>
      <c r="E806" s="21"/>
      <c r="F806" s="21"/>
      <c r="G806" s="21"/>
      <c r="H806" s="21"/>
      <c r="I806" s="21"/>
      <c r="J806" s="21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  <c r="AA806" s="30"/>
      <c r="AB806" s="30"/>
      <c r="AC806" s="30"/>
      <c r="AD806" s="30"/>
      <c r="AE806" s="30"/>
      <c r="AF806" s="30"/>
      <c r="AG806" s="30"/>
      <c r="AH806" s="30"/>
      <c r="AI806" s="30"/>
      <c r="AJ806" s="30"/>
      <c r="AK806" s="30"/>
      <c r="AL806" s="30"/>
      <c r="AM806" s="30"/>
      <c r="AN806" s="30"/>
      <c r="AO806" s="30"/>
      <c r="AP806" s="30"/>
      <c r="AQ806" s="30"/>
      <c r="AR806" s="30"/>
      <c r="AS806" s="30"/>
      <c r="AT806" s="30"/>
      <c r="AU806" s="30"/>
      <c r="AV806" s="30"/>
      <c r="AW806" s="30"/>
      <c r="AX806" s="30"/>
      <c r="AY806" s="30"/>
      <c r="AZ806" s="30"/>
      <c r="BA806" s="30"/>
      <c r="BB806" s="30"/>
      <c r="BC806" s="30"/>
      <c r="BD806" s="30"/>
      <c r="BE806" s="30"/>
      <c r="BF806" s="30"/>
      <c r="BG806" s="30"/>
      <c r="BH806" s="30"/>
      <c r="BI806" s="30"/>
      <c r="BJ806" s="30"/>
      <c r="BK806" s="30"/>
      <c r="BL806" s="30"/>
      <c r="BM806" s="30"/>
      <c r="BN806" s="30"/>
      <c r="BO806" s="30"/>
      <c r="BP806" s="13"/>
    </row>
    <row r="807" spans="1:68" s="12" customFormat="1" ht="14.4" x14ac:dyDescent="0.25">
      <c r="A807" s="21"/>
      <c r="B807" s="21"/>
      <c r="C807" s="21"/>
      <c r="D807" s="21"/>
      <c r="E807" s="21"/>
      <c r="F807" s="21"/>
      <c r="G807" s="21"/>
      <c r="H807" s="21"/>
      <c r="I807" s="21"/>
      <c r="J807" s="21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  <c r="AA807" s="30"/>
      <c r="AB807" s="30"/>
      <c r="AC807" s="30"/>
      <c r="AD807" s="30"/>
      <c r="AE807" s="30"/>
      <c r="AF807" s="30"/>
      <c r="AG807" s="30"/>
      <c r="AH807" s="30"/>
      <c r="AI807" s="30"/>
      <c r="AJ807" s="30"/>
      <c r="AK807" s="30"/>
      <c r="AL807" s="30"/>
      <c r="AM807" s="30"/>
      <c r="AN807" s="30"/>
      <c r="AO807" s="30"/>
      <c r="AP807" s="30"/>
      <c r="AQ807" s="30"/>
      <c r="AR807" s="30"/>
      <c r="AS807" s="30"/>
      <c r="AT807" s="30"/>
      <c r="AU807" s="30"/>
      <c r="AV807" s="30"/>
      <c r="AW807" s="30"/>
      <c r="AX807" s="30"/>
      <c r="AY807" s="30"/>
      <c r="AZ807" s="30"/>
      <c r="BA807" s="30"/>
      <c r="BB807" s="30"/>
      <c r="BC807" s="30"/>
      <c r="BD807" s="30"/>
      <c r="BE807" s="30"/>
      <c r="BF807" s="30"/>
      <c r="BG807" s="30"/>
      <c r="BH807" s="30"/>
      <c r="BI807" s="30"/>
      <c r="BJ807" s="30"/>
      <c r="BK807" s="30"/>
      <c r="BL807" s="30"/>
      <c r="BM807" s="30"/>
      <c r="BN807" s="30"/>
      <c r="BO807" s="30"/>
      <c r="BP807" s="13"/>
    </row>
    <row r="808" spans="1:68" s="12" customFormat="1" ht="14.4" x14ac:dyDescent="0.25">
      <c r="A808" s="21"/>
      <c r="B808" s="21"/>
      <c r="C808" s="21"/>
      <c r="D808" s="21"/>
      <c r="E808" s="21"/>
      <c r="F808" s="21"/>
      <c r="G808" s="21"/>
      <c r="H808" s="21"/>
      <c r="I808" s="21"/>
      <c r="J808" s="21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  <c r="AA808" s="30"/>
      <c r="AB808" s="30"/>
      <c r="AC808" s="30"/>
      <c r="AD808" s="30"/>
      <c r="AE808" s="30"/>
      <c r="AF808" s="30"/>
      <c r="AG808" s="30"/>
      <c r="AH808" s="30"/>
      <c r="AI808" s="30"/>
      <c r="AJ808" s="30"/>
      <c r="AK808" s="30"/>
      <c r="AL808" s="30"/>
      <c r="AM808" s="30"/>
      <c r="AN808" s="30"/>
      <c r="AO808" s="30"/>
      <c r="AP808" s="30"/>
      <c r="AQ808" s="30"/>
      <c r="AR808" s="30"/>
      <c r="AS808" s="30"/>
      <c r="AT808" s="30"/>
      <c r="AU808" s="30"/>
      <c r="AV808" s="30"/>
      <c r="AW808" s="30"/>
      <c r="AX808" s="30"/>
      <c r="AY808" s="30"/>
      <c r="AZ808" s="30"/>
      <c r="BA808" s="30"/>
      <c r="BB808" s="30"/>
      <c r="BC808" s="30"/>
      <c r="BD808" s="30"/>
      <c r="BE808" s="30"/>
      <c r="BF808" s="30"/>
      <c r="BG808" s="30"/>
      <c r="BH808" s="30"/>
      <c r="BI808" s="30"/>
      <c r="BJ808" s="30"/>
      <c r="BK808" s="30"/>
      <c r="BL808" s="30"/>
      <c r="BM808" s="30"/>
      <c r="BN808" s="30"/>
      <c r="BO808" s="30"/>
      <c r="BP808" s="13"/>
    </row>
    <row r="809" spans="1:68" s="12" customFormat="1" ht="14.4" x14ac:dyDescent="0.25">
      <c r="A809" s="21"/>
      <c r="B809" s="21"/>
      <c r="C809" s="21"/>
      <c r="D809" s="21"/>
      <c r="E809" s="21"/>
      <c r="F809" s="21"/>
      <c r="G809" s="21"/>
      <c r="H809" s="21"/>
      <c r="I809" s="21"/>
      <c r="J809" s="21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  <c r="AA809" s="30"/>
      <c r="AB809" s="30"/>
      <c r="AC809" s="30"/>
      <c r="AD809" s="30"/>
      <c r="AE809" s="30"/>
      <c r="AF809" s="30"/>
      <c r="AG809" s="30"/>
      <c r="AH809" s="30"/>
      <c r="AI809" s="30"/>
      <c r="AJ809" s="30"/>
      <c r="AK809" s="30"/>
      <c r="AL809" s="30"/>
      <c r="AM809" s="30"/>
      <c r="AN809" s="30"/>
      <c r="AO809" s="30"/>
      <c r="AP809" s="30"/>
      <c r="AQ809" s="30"/>
      <c r="AR809" s="30"/>
      <c r="AS809" s="30"/>
      <c r="AT809" s="30"/>
      <c r="AU809" s="30"/>
      <c r="AV809" s="30"/>
      <c r="AW809" s="30"/>
      <c r="AX809" s="30"/>
      <c r="AY809" s="30"/>
      <c r="AZ809" s="30"/>
      <c r="BA809" s="30"/>
      <c r="BB809" s="30"/>
      <c r="BC809" s="30"/>
      <c r="BD809" s="30"/>
      <c r="BE809" s="30"/>
      <c r="BF809" s="30"/>
      <c r="BG809" s="30"/>
      <c r="BH809" s="30"/>
      <c r="BI809" s="30"/>
      <c r="BJ809" s="30"/>
      <c r="BK809" s="30"/>
      <c r="BL809" s="30"/>
      <c r="BM809" s="30"/>
      <c r="BN809" s="30"/>
      <c r="BO809" s="30"/>
      <c r="BP809" s="13"/>
    </row>
    <row r="810" spans="1:68" s="12" customFormat="1" ht="14.4" x14ac:dyDescent="0.25">
      <c r="A810" s="21"/>
      <c r="B810" s="21"/>
      <c r="C810" s="21"/>
      <c r="D810" s="21"/>
      <c r="E810" s="21"/>
      <c r="F810" s="21"/>
      <c r="G810" s="21"/>
      <c r="H810" s="21"/>
      <c r="I810" s="21"/>
      <c r="J810" s="21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  <c r="AA810" s="30"/>
      <c r="AB810" s="30"/>
      <c r="AC810" s="30"/>
      <c r="AD810" s="30"/>
      <c r="AE810" s="30"/>
      <c r="AF810" s="30"/>
      <c r="AG810" s="30"/>
      <c r="AH810" s="30"/>
      <c r="AI810" s="30"/>
      <c r="AJ810" s="30"/>
      <c r="AK810" s="30"/>
      <c r="AL810" s="30"/>
      <c r="AM810" s="30"/>
      <c r="AN810" s="30"/>
      <c r="AO810" s="30"/>
      <c r="AP810" s="30"/>
      <c r="AQ810" s="30"/>
      <c r="AR810" s="30"/>
      <c r="AS810" s="30"/>
      <c r="AT810" s="30"/>
      <c r="AU810" s="30"/>
      <c r="AV810" s="30"/>
      <c r="AW810" s="30"/>
      <c r="AX810" s="30"/>
      <c r="AY810" s="30"/>
      <c r="AZ810" s="30"/>
      <c r="BA810" s="30"/>
      <c r="BB810" s="30"/>
      <c r="BC810" s="30"/>
      <c r="BD810" s="30"/>
      <c r="BE810" s="30"/>
      <c r="BF810" s="30"/>
      <c r="BG810" s="30"/>
      <c r="BH810" s="30"/>
      <c r="BI810" s="30"/>
      <c r="BJ810" s="30"/>
      <c r="BK810" s="30"/>
      <c r="BL810" s="30"/>
      <c r="BM810" s="30"/>
      <c r="BN810" s="30"/>
      <c r="BO810" s="30"/>
      <c r="BP810" s="13"/>
    </row>
    <row r="811" spans="1:68" s="12" customFormat="1" ht="14.4" x14ac:dyDescent="0.25">
      <c r="A811" s="21"/>
      <c r="B811" s="21"/>
      <c r="C811" s="21"/>
      <c r="D811" s="21"/>
      <c r="E811" s="21"/>
      <c r="F811" s="21"/>
      <c r="G811" s="21"/>
      <c r="H811" s="21"/>
      <c r="I811" s="21"/>
      <c r="J811" s="21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  <c r="AA811" s="30"/>
      <c r="AB811" s="30"/>
      <c r="AC811" s="30"/>
      <c r="AD811" s="30"/>
      <c r="AE811" s="30"/>
      <c r="AF811" s="30"/>
      <c r="AG811" s="30"/>
      <c r="AH811" s="30"/>
      <c r="AI811" s="30"/>
      <c r="AJ811" s="30"/>
      <c r="AK811" s="30"/>
      <c r="AL811" s="30"/>
      <c r="AM811" s="30"/>
      <c r="AN811" s="30"/>
      <c r="AO811" s="30"/>
      <c r="AP811" s="30"/>
      <c r="AQ811" s="30"/>
      <c r="AR811" s="30"/>
      <c r="AS811" s="30"/>
      <c r="AT811" s="30"/>
      <c r="AU811" s="30"/>
      <c r="AV811" s="30"/>
      <c r="AW811" s="30"/>
      <c r="AX811" s="30"/>
      <c r="AY811" s="30"/>
      <c r="AZ811" s="30"/>
      <c r="BA811" s="30"/>
      <c r="BB811" s="30"/>
      <c r="BC811" s="30"/>
      <c r="BD811" s="30"/>
      <c r="BE811" s="30"/>
      <c r="BF811" s="30"/>
      <c r="BG811" s="30"/>
      <c r="BH811" s="30"/>
      <c r="BI811" s="30"/>
      <c r="BJ811" s="30"/>
      <c r="BK811" s="30"/>
      <c r="BL811" s="30"/>
      <c r="BM811" s="30"/>
      <c r="BN811" s="30"/>
      <c r="BO811" s="30"/>
      <c r="BP811" s="13"/>
    </row>
    <row r="812" spans="1:68" s="12" customFormat="1" ht="14.4" x14ac:dyDescent="0.25">
      <c r="A812" s="21"/>
      <c r="B812" s="21"/>
      <c r="C812" s="21"/>
      <c r="D812" s="21"/>
      <c r="E812" s="21"/>
      <c r="F812" s="21"/>
      <c r="G812" s="21"/>
      <c r="H812" s="21"/>
      <c r="I812" s="21"/>
      <c r="J812" s="21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  <c r="AA812" s="30"/>
      <c r="AB812" s="30"/>
      <c r="AC812" s="30"/>
      <c r="AD812" s="30"/>
      <c r="AE812" s="30"/>
      <c r="AF812" s="30"/>
      <c r="AG812" s="30"/>
      <c r="AH812" s="30"/>
      <c r="AI812" s="30"/>
      <c r="AJ812" s="30"/>
      <c r="AK812" s="30"/>
      <c r="AL812" s="30"/>
      <c r="AM812" s="30"/>
      <c r="AN812" s="30"/>
      <c r="AO812" s="30"/>
      <c r="AP812" s="30"/>
      <c r="AQ812" s="30"/>
      <c r="AR812" s="30"/>
      <c r="AS812" s="30"/>
      <c r="AT812" s="30"/>
      <c r="AU812" s="30"/>
      <c r="AV812" s="30"/>
      <c r="AW812" s="30"/>
      <c r="AX812" s="30"/>
      <c r="AY812" s="30"/>
      <c r="AZ812" s="30"/>
      <c r="BA812" s="30"/>
      <c r="BB812" s="30"/>
      <c r="BC812" s="30"/>
      <c r="BD812" s="30"/>
      <c r="BE812" s="30"/>
      <c r="BF812" s="30"/>
      <c r="BG812" s="30"/>
      <c r="BH812" s="30"/>
      <c r="BI812" s="30"/>
      <c r="BJ812" s="30"/>
      <c r="BK812" s="30"/>
      <c r="BL812" s="30"/>
      <c r="BM812" s="30"/>
      <c r="BN812" s="30"/>
      <c r="BO812" s="30"/>
      <c r="BP812" s="13"/>
    </row>
    <row r="813" spans="1:68" s="12" customFormat="1" ht="14.4" x14ac:dyDescent="0.25">
      <c r="A813" s="21"/>
      <c r="B813" s="21"/>
      <c r="C813" s="21"/>
      <c r="D813" s="21"/>
      <c r="E813" s="21"/>
      <c r="F813" s="21"/>
      <c r="G813" s="21"/>
      <c r="H813" s="21"/>
      <c r="I813" s="21"/>
      <c r="J813" s="21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  <c r="AA813" s="30"/>
      <c r="AB813" s="30"/>
      <c r="AC813" s="30"/>
      <c r="AD813" s="30"/>
      <c r="AE813" s="30"/>
      <c r="AF813" s="30"/>
      <c r="AG813" s="30"/>
      <c r="AH813" s="30"/>
      <c r="AI813" s="30"/>
      <c r="AJ813" s="30"/>
      <c r="AK813" s="30"/>
      <c r="AL813" s="30"/>
      <c r="AM813" s="30"/>
      <c r="AN813" s="30"/>
      <c r="AO813" s="30"/>
      <c r="AP813" s="30"/>
      <c r="AQ813" s="30"/>
      <c r="AR813" s="30"/>
      <c r="AS813" s="30"/>
      <c r="AT813" s="30"/>
      <c r="AU813" s="30"/>
      <c r="AV813" s="30"/>
      <c r="AW813" s="30"/>
      <c r="AX813" s="30"/>
      <c r="AY813" s="30"/>
      <c r="AZ813" s="30"/>
      <c r="BA813" s="30"/>
      <c r="BB813" s="30"/>
      <c r="BC813" s="30"/>
      <c r="BD813" s="30"/>
      <c r="BE813" s="30"/>
      <c r="BF813" s="30"/>
      <c r="BG813" s="30"/>
      <c r="BH813" s="30"/>
      <c r="BI813" s="30"/>
      <c r="BJ813" s="30"/>
      <c r="BK813" s="30"/>
      <c r="BL813" s="30"/>
      <c r="BM813" s="30"/>
      <c r="BN813" s="30"/>
      <c r="BO813" s="30"/>
      <c r="BP813" s="13"/>
    </row>
    <row r="814" spans="1:68" s="12" customFormat="1" ht="14.4" x14ac:dyDescent="0.25">
      <c r="A814" s="21"/>
      <c r="B814" s="21"/>
      <c r="C814" s="21"/>
      <c r="D814" s="21"/>
      <c r="E814" s="21"/>
      <c r="F814" s="21"/>
      <c r="G814" s="21"/>
      <c r="H814" s="21"/>
      <c r="I814" s="21"/>
      <c r="J814" s="21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  <c r="AA814" s="30"/>
      <c r="AB814" s="30"/>
      <c r="AC814" s="30"/>
      <c r="AD814" s="30"/>
      <c r="AE814" s="30"/>
      <c r="AF814" s="30"/>
      <c r="AG814" s="30"/>
      <c r="AH814" s="30"/>
      <c r="AI814" s="30"/>
      <c r="AJ814" s="30"/>
      <c r="AK814" s="30"/>
      <c r="AL814" s="30"/>
      <c r="AM814" s="30"/>
      <c r="AN814" s="30"/>
      <c r="AO814" s="30"/>
      <c r="AP814" s="30"/>
      <c r="AQ814" s="30"/>
      <c r="AR814" s="30"/>
      <c r="AS814" s="30"/>
      <c r="AT814" s="30"/>
      <c r="AU814" s="30"/>
      <c r="AV814" s="30"/>
      <c r="AW814" s="30"/>
      <c r="AX814" s="30"/>
      <c r="AY814" s="30"/>
      <c r="AZ814" s="30"/>
      <c r="BA814" s="30"/>
      <c r="BB814" s="30"/>
      <c r="BC814" s="30"/>
      <c r="BD814" s="30"/>
      <c r="BE814" s="30"/>
      <c r="BF814" s="30"/>
      <c r="BG814" s="30"/>
      <c r="BH814" s="30"/>
      <c r="BI814" s="30"/>
      <c r="BJ814" s="30"/>
      <c r="BK814" s="30"/>
      <c r="BL814" s="30"/>
      <c r="BM814" s="30"/>
      <c r="BN814" s="30"/>
      <c r="BO814" s="30"/>
      <c r="BP814" s="13"/>
    </row>
    <row r="815" spans="1:68" s="12" customFormat="1" ht="14.4" x14ac:dyDescent="0.25">
      <c r="A815" s="21"/>
      <c r="B815" s="21"/>
      <c r="C815" s="21"/>
      <c r="D815" s="21"/>
      <c r="E815" s="21"/>
      <c r="F815" s="21"/>
      <c r="G815" s="21"/>
      <c r="H815" s="21"/>
      <c r="I815" s="21"/>
      <c r="J815" s="21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  <c r="AA815" s="30"/>
      <c r="AB815" s="30"/>
      <c r="AC815" s="30"/>
      <c r="AD815" s="30"/>
      <c r="AE815" s="30"/>
      <c r="AF815" s="30"/>
      <c r="AG815" s="30"/>
      <c r="AH815" s="30"/>
      <c r="AI815" s="30"/>
      <c r="AJ815" s="30"/>
      <c r="AK815" s="30"/>
      <c r="AL815" s="30"/>
      <c r="AM815" s="30"/>
      <c r="AN815" s="30"/>
      <c r="AO815" s="30"/>
      <c r="AP815" s="30"/>
      <c r="AQ815" s="30"/>
      <c r="AR815" s="30"/>
      <c r="AS815" s="30"/>
      <c r="AT815" s="30"/>
      <c r="AU815" s="30"/>
      <c r="AV815" s="30"/>
      <c r="AW815" s="30"/>
      <c r="AX815" s="30"/>
      <c r="AY815" s="30"/>
      <c r="AZ815" s="30"/>
      <c r="BA815" s="30"/>
      <c r="BB815" s="30"/>
      <c r="BC815" s="30"/>
      <c r="BD815" s="30"/>
      <c r="BE815" s="30"/>
      <c r="BF815" s="30"/>
      <c r="BG815" s="30"/>
      <c r="BH815" s="30"/>
      <c r="BI815" s="30"/>
      <c r="BJ815" s="30"/>
      <c r="BK815" s="30"/>
      <c r="BL815" s="30"/>
      <c r="BM815" s="30"/>
      <c r="BN815" s="30"/>
      <c r="BO815" s="30"/>
      <c r="BP815" s="13"/>
    </row>
    <row r="816" spans="1:68" s="12" customFormat="1" ht="14.4" x14ac:dyDescent="0.25">
      <c r="A816" s="21"/>
      <c r="B816" s="21"/>
      <c r="C816" s="21"/>
      <c r="D816" s="21"/>
      <c r="E816" s="21"/>
      <c r="F816" s="21"/>
      <c r="G816" s="21"/>
      <c r="H816" s="21"/>
      <c r="I816" s="21"/>
      <c r="J816" s="21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  <c r="AA816" s="30"/>
      <c r="AB816" s="30"/>
      <c r="AC816" s="30"/>
      <c r="AD816" s="30"/>
      <c r="AE816" s="30"/>
      <c r="AF816" s="30"/>
      <c r="AG816" s="30"/>
      <c r="AH816" s="30"/>
      <c r="AI816" s="30"/>
      <c r="AJ816" s="30"/>
      <c r="AK816" s="30"/>
      <c r="AL816" s="30"/>
      <c r="AM816" s="30"/>
      <c r="AN816" s="30"/>
      <c r="AO816" s="30"/>
      <c r="AP816" s="30"/>
      <c r="AQ816" s="30"/>
      <c r="AR816" s="30"/>
      <c r="AS816" s="30"/>
      <c r="AT816" s="30"/>
      <c r="AU816" s="30"/>
      <c r="AV816" s="30"/>
      <c r="AW816" s="30"/>
      <c r="AX816" s="30"/>
      <c r="AY816" s="30"/>
      <c r="AZ816" s="30"/>
      <c r="BA816" s="30"/>
      <c r="BB816" s="30"/>
      <c r="BC816" s="30"/>
      <c r="BD816" s="30"/>
      <c r="BE816" s="30"/>
      <c r="BF816" s="30"/>
      <c r="BG816" s="30"/>
      <c r="BH816" s="30"/>
      <c r="BI816" s="30"/>
      <c r="BJ816" s="30"/>
      <c r="BK816" s="30"/>
      <c r="BL816" s="30"/>
      <c r="BM816" s="30"/>
      <c r="BN816" s="30"/>
      <c r="BO816" s="30"/>
      <c r="BP816" s="13"/>
    </row>
    <row r="817" spans="1:68" s="12" customFormat="1" ht="14.4" x14ac:dyDescent="0.25">
      <c r="A817" s="21"/>
      <c r="B817" s="21"/>
      <c r="C817" s="21"/>
      <c r="D817" s="21"/>
      <c r="E817" s="21"/>
      <c r="F817" s="21"/>
      <c r="G817" s="21"/>
      <c r="H817" s="21"/>
      <c r="I817" s="21"/>
      <c r="J817" s="21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  <c r="AA817" s="30"/>
      <c r="AB817" s="30"/>
      <c r="AC817" s="30"/>
      <c r="AD817" s="30"/>
      <c r="AE817" s="30"/>
      <c r="AF817" s="30"/>
      <c r="AG817" s="30"/>
      <c r="AH817" s="30"/>
      <c r="AI817" s="30"/>
      <c r="AJ817" s="30"/>
      <c r="AK817" s="30"/>
      <c r="AL817" s="30"/>
      <c r="AM817" s="30"/>
      <c r="AN817" s="30"/>
      <c r="AO817" s="30"/>
      <c r="AP817" s="30"/>
      <c r="AQ817" s="30"/>
      <c r="AR817" s="30"/>
      <c r="AS817" s="30"/>
      <c r="AT817" s="30"/>
      <c r="AU817" s="30"/>
      <c r="AV817" s="30"/>
      <c r="AW817" s="30"/>
      <c r="AX817" s="30"/>
      <c r="AY817" s="30"/>
      <c r="AZ817" s="30"/>
      <c r="BA817" s="30"/>
      <c r="BB817" s="30"/>
      <c r="BC817" s="30"/>
      <c r="BD817" s="30"/>
      <c r="BE817" s="30"/>
      <c r="BF817" s="30"/>
      <c r="BG817" s="30"/>
      <c r="BH817" s="30"/>
      <c r="BI817" s="30"/>
      <c r="BJ817" s="30"/>
      <c r="BK817" s="30"/>
      <c r="BL817" s="30"/>
      <c r="BM817" s="30"/>
      <c r="BN817" s="30"/>
      <c r="BO817" s="30"/>
      <c r="BP817" s="13"/>
    </row>
    <row r="818" spans="1:68" s="12" customFormat="1" ht="14.4" x14ac:dyDescent="0.25">
      <c r="A818" s="21"/>
      <c r="B818" s="21"/>
      <c r="C818" s="21"/>
      <c r="D818" s="21"/>
      <c r="E818" s="21"/>
      <c r="F818" s="21"/>
      <c r="G818" s="21"/>
      <c r="H818" s="21"/>
      <c r="I818" s="21"/>
      <c r="J818" s="21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  <c r="AA818" s="30"/>
      <c r="AB818" s="30"/>
      <c r="AC818" s="30"/>
      <c r="AD818" s="30"/>
      <c r="AE818" s="30"/>
      <c r="AF818" s="30"/>
      <c r="AG818" s="30"/>
      <c r="AH818" s="30"/>
      <c r="AI818" s="30"/>
      <c r="AJ818" s="30"/>
      <c r="AK818" s="30"/>
      <c r="AL818" s="30"/>
      <c r="AM818" s="30"/>
      <c r="AN818" s="30"/>
      <c r="AO818" s="30"/>
      <c r="AP818" s="30"/>
      <c r="AQ818" s="30"/>
      <c r="AR818" s="30"/>
      <c r="AS818" s="30"/>
      <c r="AT818" s="30"/>
      <c r="AU818" s="30"/>
      <c r="AV818" s="30"/>
      <c r="AW818" s="30"/>
      <c r="AX818" s="30"/>
      <c r="AY818" s="30"/>
      <c r="AZ818" s="30"/>
      <c r="BA818" s="30"/>
      <c r="BB818" s="30"/>
      <c r="BC818" s="30"/>
      <c r="BD818" s="30"/>
      <c r="BE818" s="30"/>
      <c r="BF818" s="30"/>
      <c r="BG818" s="30"/>
      <c r="BH818" s="30"/>
      <c r="BI818" s="30"/>
      <c r="BJ818" s="30"/>
      <c r="BK818" s="30"/>
      <c r="BL818" s="30"/>
      <c r="BM818" s="30"/>
      <c r="BN818" s="30"/>
      <c r="BO818" s="30"/>
      <c r="BP818" s="13"/>
    </row>
    <row r="819" spans="1:68" s="12" customFormat="1" ht="14.4" x14ac:dyDescent="0.25">
      <c r="A819" s="21"/>
      <c r="B819" s="21"/>
      <c r="C819" s="21"/>
      <c r="D819" s="21"/>
      <c r="E819" s="21"/>
      <c r="F819" s="21"/>
      <c r="G819" s="21"/>
      <c r="H819" s="21"/>
      <c r="I819" s="21"/>
      <c r="J819" s="21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  <c r="AA819" s="30"/>
      <c r="AB819" s="30"/>
      <c r="AC819" s="30"/>
      <c r="AD819" s="30"/>
      <c r="AE819" s="30"/>
      <c r="AF819" s="30"/>
      <c r="AG819" s="30"/>
      <c r="AH819" s="30"/>
      <c r="AI819" s="30"/>
      <c r="AJ819" s="30"/>
      <c r="AK819" s="30"/>
      <c r="AL819" s="30"/>
      <c r="AM819" s="30"/>
      <c r="AN819" s="30"/>
      <c r="AO819" s="30"/>
      <c r="AP819" s="30"/>
      <c r="AQ819" s="30"/>
      <c r="AR819" s="30"/>
      <c r="AS819" s="30"/>
      <c r="AT819" s="30"/>
      <c r="AU819" s="30"/>
      <c r="AV819" s="30"/>
      <c r="AW819" s="30"/>
      <c r="AX819" s="30"/>
      <c r="AY819" s="30"/>
      <c r="AZ819" s="30"/>
      <c r="BA819" s="30"/>
      <c r="BB819" s="30"/>
      <c r="BC819" s="30"/>
      <c r="BD819" s="30"/>
      <c r="BE819" s="30"/>
      <c r="BF819" s="30"/>
      <c r="BG819" s="30"/>
      <c r="BH819" s="30"/>
      <c r="BI819" s="30"/>
      <c r="BJ819" s="30"/>
      <c r="BK819" s="30"/>
      <c r="BL819" s="30"/>
      <c r="BM819" s="30"/>
      <c r="BN819" s="30"/>
      <c r="BO819" s="30"/>
      <c r="BP819" s="13"/>
    </row>
    <row r="820" spans="1:68" s="12" customFormat="1" ht="14.4" x14ac:dyDescent="0.25">
      <c r="A820" s="21"/>
      <c r="B820" s="21"/>
      <c r="C820" s="21"/>
      <c r="D820" s="21"/>
      <c r="E820" s="21"/>
      <c r="F820" s="21"/>
      <c r="G820" s="21"/>
      <c r="H820" s="21"/>
      <c r="I820" s="21"/>
      <c r="J820" s="21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  <c r="AA820" s="30"/>
      <c r="AB820" s="30"/>
      <c r="AC820" s="30"/>
      <c r="AD820" s="30"/>
      <c r="AE820" s="30"/>
      <c r="AF820" s="30"/>
      <c r="AG820" s="30"/>
      <c r="AH820" s="30"/>
      <c r="AI820" s="30"/>
      <c r="AJ820" s="30"/>
      <c r="AK820" s="30"/>
      <c r="AL820" s="30"/>
      <c r="AM820" s="30"/>
      <c r="AN820" s="30"/>
      <c r="AO820" s="30"/>
      <c r="AP820" s="30"/>
      <c r="AQ820" s="30"/>
      <c r="AR820" s="30"/>
      <c r="AS820" s="30"/>
      <c r="AT820" s="30"/>
      <c r="AU820" s="30"/>
      <c r="AV820" s="30"/>
      <c r="AW820" s="30"/>
      <c r="AX820" s="30"/>
      <c r="AY820" s="30"/>
      <c r="AZ820" s="30"/>
      <c r="BA820" s="30"/>
      <c r="BB820" s="30"/>
      <c r="BC820" s="30"/>
      <c r="BD820" s="30"/>
      <c r="BE820" s="30"/>
      <c r="BF820" s="30"/>
      <c r="BG820" s="30"/>
      <c r="BH820" s="30"/>
      <c r="BI820" s="30"/>
      <c r="BJ820" s="30"/>
      <c r="BK820" s="30"/>
      <c r="BL820" s="30"/>
      <c r="BM820" s="30"/>
      <c r="BN820" s="30"/>
      <c r="BO820" s="30"/>
      <c r="BP820" s="13"/>
    </row>
    <row r="821" spans="1:68" s="12" customFormat="1" ht="13.2" x14ac:dyDescent="0.25">
      <c r="A821" s="33"/>
      <c r="B821" s="33"/>
      <c r="C821" s="34"/>
      <c r="D821" s="19"/>
      <c r="E821" s="34"/>
      <c r="F821" s="34"/>
      <c r="G821" s="35"/>
      <c r="H821" s="35"/>
      <c r="I821" s="35"/>
      <c r="J821" s="35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F821" s="13"/>
      <c r="AG821" s="13"/>
      <c r="AH821" s="13"/>
      <c r="AI821" s="13"/>
      <c r="AJ821" s="13"/>
      <c r="AK821" s="13"/>
      <c r="AL821" s="13"/>
      <c r="AM821" s="13"/>
      <c r="AN821" s="13"/>
      <c r="AO821" s="13"/>
      <c r="AP821" s="13"/>
      <c r="AQ821" s="13"/>
      <c r="AR821" s="13"/>
      <c r="AS821" s="13"/>
      <c r="AT821" s="13"/>
      <c r="AU821" s="13"/>
      <c r="AV821" s="13"/>
      <c r="AW821" s="13"/>
      <c r="AX821" s="13"/>
      <c r="AY821" s="13"/>
      <c r="AZ821" s="13"/>
      <c r="BA821" s="13"/>
      <c r="BB821" s="13"/>
      <c r="BC821" s="13"/>
      <c r="BD821" s="13"/>
      <c r="BE821" s="13"/>
      <c r="BF821" s="13"/>
      <c r="BG821" s="13"/>
      <c r="BH821" s="13"/>
      <c r="BI821" s="13"/>
      <c r="BJ821" s="13"/>
      <c r="BK821" s="13"/>
      <c r="BL821" s="13"/>
      <c r="BM821" s="13"/>
      <c r="BN821" s="13"/>
      <c r="BO821" s="13"/>
      <c r="BP821" s="13"/>
    </row>
    <row r="822" spans="1:68" s="12" customFormat="1" ht="13.2" x14ac:dyDescent="0.25">
      <c r="A822" s="33"/>
      <c r="B822" s="33"/>
      <c r="C822" s="34"/>
      <c r="D822" s="19"/>
      <c r="E822" s="34"/>
      <c r="F822" s="34"/>
      <c r="G822" s="35"/>
      <c r="H822" s="35"/>
      <c r="I822" s="35"/>
      <c r="J822" s="35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F822" s="13"/>
      <c r="AG822" s="13"/>
      <c r="AH822" s="13"/>
      <c r="AI822" s="13"/>
      <c r="AJ822" s="13"/>
      <c r="AK822" s="13"/>
      <c r="AL822" s="13"/>
      <c r="AM822" s="13"/>
      <c r="AN822" s="13"/>
      <c r="AO822" s="13"/>
      <c r="AP822" s="13"/>
      <c r="AQ822" s="13"/>
      <c r="AR822" s="13"/>
      <c r="AS822" s="13"/>
      <c r="AT822" s="13"/>
      <c r="AU822" s="13"/>
      <c r="AV822" s="13"/>
      <c r="AW822" s="13"/>
      <c r="AX822" s="13"/>
      <c r="AY822" s="13"/>
      <c r="AZ822" s="13"/>
      <c r="BA822" s="13"/>
      <c r="BB822" s="13"/>
      <c r="BC822" s="13"/>
      <c r="BD822" s="13"/>
      <c r="BE822" s="13"/>
      <c r="BF822" s="13"/>
      <c r="BG822" s="13"/>
      <c r="BH822" s="13"/>
      <c r="BI822" s="13"/>
      <c r="BJ822" s="13"/>
      <c r="BK822" s="13"/>
      <c r="BL822" s="13"/>
      <c r="BM822" s="13"/>
      <c r="BN822" s="13"/>
      <c r="BO822" s="13"/>
      <c r="BP822" s="13"/>
    </row>
    <row r="823" spans="1:68" s="12" customFormat="1" ht="13.2" x14ac:dyDescent="0.25">
      <c r="A823" s="33"/>
      <c r="B823" s="33"/>
      <c r="C823" s="34"/>
      <c r="D823" s="19"/>
      <c r="E823" s="34"/>
      <c r="F823" s="34"/>
      <c r="G823" s="35"/>
      <c r="H823" s="35"/>
      <c r="I823" s="35"/>
      <c r="J823" s="35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F823" s="13"/>
      <c r="AG823" s="13"/>
      <c r="AH823" s="13"/>
      <c r="AI823" s="13"/>
      <c r="AJ823" s="13"/>
      <c r="AK823" s="13"/>
      <c r="AL823" s="13"/>
      <c r="AM823" s="13"/>
      <c r="AN823" s="13"/>
      <c r="AO823" s="13"/>
      <c r="AP823" s="13"/>
      <c r="AQ823" s="13"/>
      <c r="AR823" s="13"/>
      <c r="AS823" s="13"/>
      <c r="AT823" s="13"/>
      <c r="AU823" s="13"/>
      <c r="AV823" s="13"/>
      <c r="AW823" s="13"/>
      <c r="AX823" s="13"/>
      <c r="AY823" s="13"/>
      <c r="AZ823" s="13"/>
      <c r="BA823" s="13"/>
      <c r="BB823" s="13"/>
      <c r="BC823" s="13"/>
      <c r="BD823" s="13"/>
      <c r="BE823" s="13"/>
      <c r="BF823" s="13"/>
      <c r="BG823" s="13"/>
      <c r="BH823" s="13"/>
      <c r="BI823" s="13"/>
      <c r="BJ823" s="13"/>
      <c r="BK823" s="13"/>
      <c r="BL823" s="13"/>
      <c r="BM823" s="13"/>
      <c r="BN823" s="13"/>
      <c r="BO823" s="13"/>
      <c r="BP823" s="13"/>
    </row>
    <row r="824" spans="1:68" s="12" customFormat="1" ht="13.2" x14ac:dyDescent="0.25">
      <c r="A824" s="33"/>
      <c r="B824" s="33"/>
      <c r="C824" s="34"/>
      <c r="D824" s="19"/>
      <c r="E824" s="34"/>
      <c r="F824" s="34"/>
      <c r="G824" s="35"/>
      <c r="H824" s="35"/>
      <c r="I824" s="35"/>
      <c r="J824" s="35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F824" s="13"/>
      <c r="AG824" s="13"/>
      <c r="AH824" s="13"/>
      <c r="AI824" s="13"/>
      <c r="AJ824" s="13"/>
      <c r="AK824" s="13"/>
      <c r="AL824" s="13"/>
      <c r="AM824" s="13"/>
      <c r="AN824" s="13"/>
      <c r="AO824" s="13"/>
      <c r="AP824" s="13"/>
      <c r="AQ824" s="13"/>
      <c r="AR824" s="13"/>
      <c r="AS824" s="13"/>
      <c r="AT824" s="13"/>
      <c r="AU824" s="13"/>
      <c r="AV824" s="13"/>
      <c r="AW824" s="13"/>
      <c r="AX824" s="13"/>
      <c r="AY824" s="13"/>
      <c r="AZ824" s="13"/>
      <c r="BA824" s="13"/>
      <c r="BB824" s="13"/>
      <c r="BC824" s="13"/>
      <c r="BD824" s="13"/>
      <c r="BE824" s="13"/>
      <c r="BF824" s="13"/>
      <c r="BG824" s="13"/>
      <c r="BH824" s="13"/>
      <c r="BI824" s="13"/>
      <c r="BJ824" s="13"/>
      <c r="BK824" s="13"/>
      <c r="BL824" s="13"/>
      <c r="BM824" s="13"/>
      <c r="BN824" s="13"/>
      <c r="BO824" s="13"/>
      <c r="BP824" s="13"/>
    </row>
    <row r="825" spans="1:68" s="12" customFormat="1" ht="13.2" x14ac:dyDescent="0.25">
      <c r="A825" s="33"/>
      <c r="B825" s="33"/>
      <c r="C825" s="34"/>
      <c r="D825" s="19"/>
      <c r="E825" s="34"/>
      <c r="F825" s="34"/>
      <c r="G825" s="35"/>
      <c r="H825" s="35"/>
      <c r="I825" s="35"/>
      <c r="J825" s="35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F825" s="13"/>
      <c r="AG825" s="13"/>
      <c r="AH825" s="13"/>
      <c r="AI825" s="13"/>
      <c r="AJ825" s="13"/>
      <c r="AK825" s="13"/>
      <c r="AL825" s="13"/>
      <c r="AM825" s="13"/>
      <c r="AN825" s="13"/>
      <c r="AO825" s="13"/>
      <c r="AP825" s="13"/>
      <c r="AQ825" s="13"/>
      <c r="AR825" s="13"/>
      <c r="AS825" s="13"/>
      <c r="AT825" s="13"/>
      <c r="AU825" s="13"/>
      <c r="AV825" s="13"/>
      <c r="AW825" s="13"/>
      <c r="AX825" s="13"/>
      <c r="AY825" s="13"/>
      <c r="AZ825" s="13"/>
      <c r="BA825" s="13"/>
      <c r="BB825" s="13"/>
      <c r="BC825" s="13"/>
      <c r="BD825" s="13"/>
      <c r="BE825" s="13"/>
      <c r="BF825" s="13"/>
      <c r="BG825" s="13"/>
      <c r="BH825" s="13"/>
      <c r="BI825" s="13"/>
      <c r="BJ825" s="13"/>
      <c r="BK825" s="13"/>
      <c r="BL825" s="13"/>
      <c r="BM825" s="13"/>
      <c r="BN825" s="13"/>
      <c r="BO825" s="13"/>
      <c r="BP825" s="13"/>
    </row>
    <row r="826" spans="1:68" s="12" customFormat="1" ht="13.2" x14ac:dyDescent="0.25">
      <c r="A826" s="33"/>
      <c r="B826" s="33"/>
      <c r="C826" s="34"/>
      <c r="D826" s="19"/>
      <c r="E826" s="34"/>
      <c r="F826" s="34"/>
      <c r="G826" s="35"/>
      <c r="H826" s="35"/>
      <c r="I826" s="35"/>
      <c r="J826" s="35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F826" s="13"/>
      <c r="AG826" s="13"/>
      <c r="AH826" s="13"/>
      <c r="AI826" s="13"/>
      <c r="AJ826" s="13"/>
      <c r="AK826" s="13"/>
      <c r="AL826" s="13"/>
      <c r="AM826" s="13"/>
      <c r="AN826" s="13"/>
      <c r="AO826" s="13"/>
      <c r="AP826" s="13"/>
      <c r="AQ826" s="13"/>
      <c r="AR826" s="13"/>
      <c r="AS826" s="13"/>
      <c r="AT826" s="13"/>
      <c r="AU826" s="13"/>
      <c r="AV826" s="13"/>
      <c r="AW826" s="13"/>
      <c r="AX826" s="13"/>
      <c r="AY826" s="13"/>
      <c r="AZ826" s="13"/>
      <c r="BA826" s="13"/>
      <c r="BB826" s="13"/>
      <c r="BC826" s="13"/>
      <c r="BD826" s="13"/>
      <c r="BE826" s="13"/>
      <c r="BF826" s="13"/>
      <c r="BG826" s="13"/>
      <c r="BH826" s="13"/>
      <c r="BI826" s="13"/>
      <c r="BJ826" s="13"/>
      <c r="BK826" s="13"/>
      <c r="BL826" s="13"/>
      <c r="BM826" s="13"/>
      <c r="BN826" s="13"/>
      <c r="BO826" s="13"/>
      <c r="BP826" s="13"/>
    </row>
    <row r="827" spans="1:68" s="12" customFormat="1" ht="13.2" x14ac:dyDescent="0.25">
      <c r="A827" s="33"/>
      <c r="B827" s="33"/>
      <c r="C827" s="34"/>
      <c r="D827" s="19"/>
      <c r="E827" s="34"/>
      <c r="F827" s="34"/>
      <c r="G827" s="35"/>
      <c r="H827" s="35"/>
      <c r="I827" s="35"/>
      <c r="J827" s="35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F827" s="13"/>
      <c r="AG827" s="13"/>
      <c r="AH827" s="13"/>
      <c r="AI827" s="13"/>
      <c r="AJ827" s="13"/>
      <c r="AK827" s="13"/>
      <c r="AL827" s="13"/>
      <c r="AM827" s="13"/>
      <c r="AN827" s="13"/>
      <c r="AO827" s="13"/>
      <c r="AP827" s="13"/>
      <c r="AQ827" s="13"/>
      <c r="AR827" s="13"/>
      <c r="AS827" s="13"/>
      <c r="AT827" s="13"/>
      <c r="AU827" s="13"/>
      <c r="AV827" s="13"/>
      <c r="AW827" s="13"/>
      <c r="AX827" s="13"/>
      <c r="AY827" s="13"/>
      <c r="AZ827" s="13"/>
      <c r="BA827" s="13"/>
      <c r="BB827" s="13"/>
      <c r="BC827" s="13"/>
      <c r="BD827" s="13"/>
      <c r="BE827" s="13"/>
      <c r="BF827" s="13"/>
      <c r="BG827" s="13"/>
      <c r="BH827" s="13"/>
      <c r="BI827" s="13"/>
      <c r="BJ827" s="13"/>
      <c r="BK827" s="13"/>
      <c r="BL827" s="13"/>
      <c r="BM827" s="13"/>
      <c r="BN827" s="13"/>
      <c r="BO827" s="13"/>
      <c r="BP827" s="13"/>
    </row>
    <row r="828" spans="1:68" s="12" customFormat="1" ht="13.2" x14ac:dyDescent="0.25">
      <c r="A828" s="33"/>
      <c r="B828" s="33"/>
      <c r="C828" s="34"/>
      <c r="D828" s="19"/>
      <c r="E828" s="34"/>
      <c r="F828" s="34"/>
      <c r="G828" s="35"/>
      <c r="H828" s="35"/>
      <c r="I828" s="35"/>
      <c r="J828" s="35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13"/>
      <c r="AF828" s="13"/>
      <c r="AG828" s="13"/>
      <c r="AH828" s="13"/>
      <c r="AI828" s="13"/>
      <c r="AJ828" s="13"/>
      <c r="AK828" s="13"/>
      <c r="AL828" s="13"/>
      <c r="AM828" s="13"/>
      <c r="AN828" s="13"/>
      <c r="AO828" s="13"/>
      <c r="AP828" s="13"/>
      <c r="AQ828" s="13"/>
      <c r="AR828" s="13"/>
      <c r="AS828" s="13"/>
      <c r="AT828" s="13"/>
      <c r="AU828" s="13"/>
      <c r="AV828" s="13"/>
      <c r="AW828" s="13"/>
      <c r="AX828" s="13"/>
      <c r="AY828" s="13"/>
      <c r="AZ828" s="13"/>
      <c r="BA828" s="13"/>
      <c r="BB828" s="13"/>
      <c r="BC828" s="13"/>
      <c r="BD828" s="13"/>
      <c r="BE828" s="13"/>
      <c r="BF828" s="13"/>
      <c r="BG828" s="13"/>
      <c r="BH828" s="13"/>
      <c r="BI828" s="13"/>
      <c r="BJ828" s="13"/>
      <c r="BK828" s="13"/>
      <c r="BL828" s="13"/>
      <c r="BM828" s="13"/>
      <c r="BN828" s="13"/>
      <c r="BO828" s="13"/>
      <c r="BP828" s="13"/>
    </row>
    <row r="829" spans="1:68" s="12" customFormat="1" ht="13.2" x14ac:dyDescent="0.25">
      <c r="A829" s="33"/>
      <c r="B829" s="33"/>
      <c r="C829" s="34"/>
      <c r="D829" s="19"/>
      <c r="E829" s="34"/>
      <c r="F829" s="34"/>
      <c r="G829" s="35"/>
      <c r="H829" s="35"/>
      <c r="I829" s="35"/>
      <c r="J829" s="35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F829" s="13"/>
      <c r="AG829" s="13"/>
      <c r="AH829" s="13"/>
      <c r="AI829" s="13"/>
      <c r="AJ829" s="13"/>
      <c r="AK829" s="13"/>
      <c r="AL829" s="13"/>
      <c r="AM829" s="13"/>
      <c r="AN829" s="13"/>
      <c r="AO829" s="13"/>
      <c r="AP829" s="13"/>
      <c r="AQ829" s="13"/>
      <c r="AR829" s="13"/>
      <c r="AS829" s="13"/>
      <c r="AT829" s="13"/>
      <c r="AU829" s="13"/>
      <c r="AV829" s="13"/>
      <c r="AW829" s="13"/>
      <c r="AX829" s="13"/>
      <c r="AY829" s="13"/>
      <c r="AZ829" s="13"/>
      <c r="BA829" s="13"/>
      <c r="BB829" s="13"/>
      <c r="BC829" s="13"/>
      <c r="BD829" s="13"/>
      <c r="BE829" s="13"/>
      <c r="BF829" s="13"/>
      <c r="BG829" s="13"/>
      <c r="BH829" s="13"/>
      <c r="BI829" s="13"/>
      <c r="BJ829" s="13"/>
      <c r="BK829" s="13"/>
      <c r="BL829" s="13"/>
      <c r="BM829" s="13"/>
      <c r="BN829" s="13"/>
      <c r="BO829" s="13"/>
      <c r="BP829" s="13"/>
    </row>
    <row r="830" spans="1:68" s="12" customFormat="1" ht="13.2" x14ac:dyDescent="0.25">
      <c r="A830" s="33"/>
      <c r="B830" s="33"/>
      <c r="C830" s="34"/>
      <c r="D830" s="19"/>
      <c r="E830" s="34"/>
      <c r="F830" s="34"/>
      <c r="G830" s="35"/>
      <c r="H830" s="35"/>
      <c r="I830" s="35"/>
      <c r="J830" s="35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F830" s="13"/>
      <c r="AG830" s="13"/>
      <c r="AH830" s="13"/>
      <c r="AI830" s="13"/>
      <c r="AJ830" s="13"/>
      <c r="AK830" s="13"/>
      <c r="AL830" s="13"/>
      <c r="AM830" s="13"/>
      <c r="AN830" s="13"/>
      <c r="AO830" s="13"/>
      <c r="AP830" s="13"/>
      <c r="AQ830" s="13"/>
      <c r="AR830" s="13"/>
      <c r="AS830" s="13"/>
      <c r="AT830" s="13"/>
      <c r="AU830" s="13"/>
      <c r="AV830" s="13"/>
      <c r="AW830" s="13"/>
      <c r="AX830" s="13"/>
      <c r="AY830" s="13"/>
      <c r="AZ830" s="13"/>
      <c r="BA830" s="13"/>
      <c r="BB830" s="13"/>
      <c r="BC830" s="13"/>
      <c r="BD830" s="13"/>
      <c r="BE830" s="13"/>
      <c r="BF830" s="13"/>
      <c r="BG830" s="13"/>
      <c r="BH830" s="13"/>
      <c r="BI830" s="13"/>
      <c r="BJ830" s="13"/>
      <c r="BK830" s="13"/>
      <c r="BL830" s="13"/>
      <c r="BM830" s="13"/>
      <c r="BN830" s="13"/>
      <c r="BO830" s="13"/>
      <c r="BP830" s="13"/>
    </row>
    <row r="831" spans="1:68" s="12" customFormat="1" ht="13.2" x14ac:dyDescent="0.25">
      <c r="A831" s="33"/>
      <c r="B831" s="33"/>
      <c r="C831" s="34"/>
      <c r="D831" s="19"/>
      <c r="E831" s="34"/>
      <c r="F831" s="34"/>
      <c r="G831" s="35"/>
      <c r="H831" s="35"/>
      <c r="I831" s="35"/>
      <c r="J831" s="35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F831" s="13"/>
      <c r="AG831" s="13"/>
      <c r="AH831" s="13"/>
      <c r="AI831" s="13"/>
      <c r="AJ831" s="13"/>
      <c r="AK831" s="13"/>
      <c r="AL831" s="13"/>
      <c r="AM831" s="13"/>
      <c r="AN831" s="13"/>
      <c r="AO831" s="13"/>
      <c r="AP831" s="13"/>
      <c r="AQ831" s="13"/>
      <c r="AR831" s="13"/>
      <c r="AS831" s="13"/>
      <c r="AT831" s="13"/>
      <c r="AU831" s="13"/>
      <c r="AV831" s="13"/>
      <c r="AW831" s="13"/>
      <c r="AX831" s="13"/>
      <c r="AY831" s="13"/>
      <c r="AZ831" s="13"/>
      <c r="BA831" s="13"/>
      <c r="BB831" s="13"/>
      <c r="BC831" s="13"/>
      <c r="BD831" s="13"/>
      <c r="BE831" s="13"/>
      <c r="BF831" s="13"/>
      <c r="BG831" s="13"/>
      <c r="BH831" s="13"/>
      <c r="BI831" s="13"/>
      <c r="BJ831" s="13"/>
      <c r="BK831" s="13"/>
      <c r="BL831" s="13"/>
      <c r="BM831" s="13"/>
      <c r="BN831" s="13"/>
      <c r="BO831" s="13"/>
      <c r="BP831" s="13"/>
    </row>
    <row r="832" spans="1:68" s="12" customFormat="1" ht="13.2" x14ac:dyDescent="0.25">
      <c r="A832" s="33"/>
      <c r="B832" s="33"/>
      <c r="C832" s="34"/>
      <c r="D832" s="19"/>
      <c r="E832" s="34"/>
      <c r="F832" s="34"/>
      <c r="G832" s="35"/>
      <c r="H832" s="35"/>
      <c r="I832" s="35"/>
      <c r="J832" s="35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F832" s="13"/>
      <c r="AG832" s="13"/>
      <c r="AH832" s="13"/>
      <c r="AI832" s="13"/>
      <c r="AJ832" s="13"/>
      <c r="AK832" s="13"/>
      <c r="AL832" s="13"/>
      <c r="AM832" s="13"/>
      <c r="AN832" s="13"/>
      <c r="AO832" s="13"/>
      <c r="AP832" s="13"/>
      <c r="AQ832" s="13"/>
      <c r="AR832" s="13"/>
      <c r="AS832" s="13"/>
      <c r="AT832" s="13"/>
      <c r="AU832" s="13"/>
      <c r="AV832" s="13"/>
      <c r="AW832" s="13"/>
      <c r="AX832" s="13"/>
      <c r="AY832" s="13"/>
      <c r="AZ832" s="13"/>
      <c r="BA832" s="13"/>
      <c r="BB832" s="13"/>
      <c r="BC832" s="13"/>
      <c r="BD832" s="13"/>
      <c r="BE832" s="13"/>
      <c r="BF832" s="13"/>
      <c r="BG832" s="13"/>
      <c r="BH832" s="13"/>
      <c r="BI832" s="13"/>
      <c r="BJ832" s="13"/>
      <c r="BK832" s="13"/>
      <c r="BL832" s="13"/>
      <c r="BM832" s="13"/>
      <c r="BN832" s="13"/>
      <c r="BO832" s="13"/>
      <c r="BP832" s="13"/>
    </row>
    <row r="833" spans="1:68" s="12" customFormat="1" ht="13.2" x14ac:dyDescent="0.25">
      <c r="A833" s="33"/>
      <c r="B833" s="33"/>
      <c r="C833" s="34"/>
      <c r="D833" s="19"/>
      <c r="E833" s="34"/>
      <c r="F833" s="34"/>
      <c r="G833" s="35"/>
      <c r="H833" s="35"/>
      <c r="I833" s="35"/>
      <c r="J833" s="35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F833" s="13"/>
      <c r="AG833" s="13"/>
      <c r="AH833" s="13"/>
      <c r="AI833" s="13"/>
      <c r="AJ833" s="13"/>
      <c r="AK833" s="13"/>
      <c r="AL833" s="13"/>
      <c r="AM833" s="13"/>
      <c r="AN833" s="13"/>
      <c r="AO833" s="13"/>
      <c r="AP833" s="13"/>
      <c r="AQ833" s="13"/>
      <c r="AR833" s="13"/>
      <c r="AS833" s="13"/>
      <c r="AT833" s="13"/>
      <c r="AU833" s="13"/>
      <c r="AV833" s="13"/>
      <c r="AW833" s="13"/>
      <c r="AX833" s="13"/>
      <c r="AY833" s="13"/>
      <c r="AZ833" s="13"/>
      <c r="BA833" s="13"/>
      <c r="BB833" s="13"/>
      <c r="BC833" s="13"/>
      <c r="BD833" s="13"/>
      <c r="BE833" s="13"/>
      <c r="BF833" s="13"/>
      <c r="BG833" s="13"/>
      <c r="BH833" s="13"/>
      <c r="BI833" s="13"/>
      <c r="BJ833" s="13"/>
      <c r="BK833" s="13"/>
      <c r="BL833" s="13"/>
      <c r="BM833" s="13"/>
      <c r="BN833" s="13"/>
      <c r="BO833" s="13"/>
      <c r="BP833" s="13"/>
    </row>
    <row r="834" spans="1:68" s="12" customFormat="1" ht="13.2" x14ac:dyDescent="0.25">
      <c r="A834" s="33"/>
      <c r="B834" s="33"/>
      <c r="C834" s="34"/>
      <c r="D834" s="19"/>
      <c r="E834" s="34"/>
      <c r="F834" s="34"/>
      <c r="G834" s="35"/>
      <c r="H834" s="35"/>
      <c r="I834" s="35"/>
      <c r="J834" s="35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F834" s="13"/>
      <c r="AG834" s="13"/>
      <c r="AH834" s="13"/>
      <c r="AI834" s="13"/>
      <c r="AJ834" s="13"/>
      <c r="AK834" s="13"/>
      <c r="AL834" s="13"/>
      <c r="AM834" s="13"/>
      <c r="AN834" s="13"/>
      <c r="AO834" s="13"/>
      <c r="AP834" s="13"/>
      <c r="AQ834" s="13"/>
      <c r="AR834" s="13"/>
      <c r="AS834" s="13"/>
      <c r="AT834" s="13"/>
      <c r="AU834" s="13"/>
      <c r="AV834" s="13"/>
      <c r="AW834" s="13"/>
      <c r="AX834" s="13"/>
      <c r="AY834" s="13"/>
      <c r="AZ834" s="13"/>
      <c r="BA834" s="13"/>
      <c r="BB834" s="13"/>
      <c r="BC834" s="13"/>
      <c r="BD834" s="13"/>
      <c r="BE834" s="13"/>
      <c r="BF834" s="13"/>
      <c r="BG834" s="13"/>
      <c r="BH834" s="13"/>
      <c r="BI834" s="13"/>
      <c r="BJ834" s="13"/>
      <c r="BK834" s="13"/>
      <c r="BL834" s="13"/>
      <c r="BM834" s="13"/>
      <c r="BN834" s="13"/>
      <c r="BO834" s="13"/>
      <c r="BP834" s="13"/>
    </row>
    <row r="835" spans="1:68" s="12" customFormat="1" ht="13.2" x14ac:dyDescent="0.25">
      <c r="A835" s="33"/>
      <c r="B835" s="33"/>
      <c r="C835" s="34"/>
      <c r="D835" s="19"/>
      <c r="E835" s="34"/>
      <c r="F835" s="34"/>
      <c r="G835" s="35"/>
      <c r="H835" s="35"/>
      <c r="I835" s="35"/>
      <c r="J835" s="35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F835" s="13"/>
      <c r="AG835" s="13"/>
      <c r="AH835" s="13"/>
      <c r="AI835" s="13"/>
      <c r="AJ835" s="13"/>
      <c r="AK835" s="13"/>
      <c r="AL835" s="13"/>
      <c r="AM835" s="13"/>
      <c r="AN835" s="13"/>
      <c r="AO835" s="13"/>
      <c r="AP835" s="13"/>
      <c r="AQ835" s="13"/>
      <c r="AR835" s="13"/>
      <c r="AS835" s="13"/>
      <c r="AT835" s="13"/>
      <c r="AU835" s="13"/>
      <c r="AV835" s="13"/>
      <c r="AW835" s="13"/>
      <c r="AX835" s="13"/>
      <c r="AY835" s="13"/>
      <c r="AZ835" s="13"/>
      <c r="BA835" s="13"/>
      <c r="BB835" s="13"/>
      <c r="BC835" s="13"/>
      <c r="BD835" s="13"/>
      <c r="BE835" s="13"/>
      <c r="BF835" s="13"/>
      <c r="BG835" s="13"/>
      <c r="BH835" s="13"/>
      <c r="BI835" s="13"/>
      <c r="BJ835" s="13"/>
      <c r="BK835" s="13"/>
      <c r="BL835" s="13"/>
      <c r="BM835" s="13"/>
      <c r="BN835" s="13"/>
      <c r="BO835" s="13"/>
      <c r="BP835" s="13"/>
    </row>
    <row r="836" spans="1:68" s="12" customFormat="1" ht="13.2" x14ac:dyDescent="0.25">
      <c r="A836" s="33"/>
      <c r="B836" s="33"/>
      <c r="C836" s="34"/>
      <c r="D836" s="19"/>
      <c r="E836" s="34"/>
      <c r="F836" s="34"/>
      <c r="G836" s="35"/>
      <c r="H836" s="35"/>
      <c r="I836" s="35"/>
      <c r="J836" s="35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F836" s="13"/>
      <c r="AG836" s="13"/>
      <c r="AH836" s="13"/>
      <c r="AI836" s="13"/>
      <c r="AJ836" s="13"/>
      <c r="AK836" s="13"/>
      <c r="AL836" s="13"/>
      <c r="AM836" s="13"/>
      <c r="AN836" s="13"/>
      <c r="AO836" s="13"/>
      <c r="AP836" s="13"/>
      <c r="AQ836" s="13"/>
      <c r="AR836" s="13"/>
      <c r="AS836" s="13"/>
      <c r="AT836" s="13"/>
      <c r="AU836" s="13"/>
      <c r="AV836" s="13"/>
      <c r="AW836" s="13"/>
      <c r="AX836" s="13"/>
      <c r="AY836" s="13"/>
      <c r="AZ836" s="13"/>
      <c r="BA836" s="13"/>
      <c r="BB836" s="13"/>
      <c r="BC836" s="13"/>
      <c r="BD836" s="13"/>
      <c r="BE836" s="13"/>
      <c r="BF836" s="13"/>
      <c r="BG836" s="13"/>
      <c r="BH836" s="13"/>
      <c r="BI836" s="13"/>
      <c r="BJ836" s="13"/>
      <c r="BK836" s="13"/>
      <c r="BL836" s="13"/>
      <c r="BM836" s="13"/>
      <c r="BN836" s="13"/>
      <c r="BO836" s="13"/>
      <c r="BP836" s="13"/>
    </row>
    <row r="837" spans="1:68" s="12" customFormat="1" ht="13.2" x14ac:dyDescent="0.25">
      <c r="A837" s="33"/>
      <c r="B837" s="33"/>
      <c r="C837" s="34"/>
      <c r="D837" s="19"/>
      <c r="E837" s="34"/>
      <c r="F837" s="34"/>
      <c r="G837" s="35"/>
      <c r="H837" s="35"/>
      <c r="I837" s="35"/>
      <c r="J837" s="35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F837" s="13"/>
      <c r="AG837" s="13"/>
      <c r="AH837" s="13"/>
      <c r="AI837" s="13"/>
      <c r="AJ837" s="13"/>
      <c r="AK837" s="13"/>
      <c r="AL837" s="13"/>
      <c r="AM837" s="13"/>
      <c r="AN837" s="13"/>
      <c r="AO837" s="13"/>
      <c r="AP837" s="13"/>
      <c r="AQ837" s="13"/>
      <c r="AR837" s="13"/>
      <c r="AS837" s="13"/>
      <c r="AT837" s="13"/>
      <c r="AU837" s="13"/>
      <c r="AV837" s="13"/>
      <c r="AW837" s="13"/>
      <c r="AX837" s="13"/>
      <c r="AY837" s="13"/>
      <c r="AZ837" s="13"/>
      <c r="BA837" s="13"/>
      <c r="BB837" s="13"/>
      <c r="BC837" s="13"/>
      <c r="BD837" s="13"/>
      <c r="BE837" s="13"/>
      <c r="BF837" s="13"/>
      <c r="BG837" s="13"/>
      <c r="BH837" s="13"/>
      <c r="BI837" s="13"/>
      <c r="BJ837" s="13"/>
      <c r="BK837" s="13"/>
      <c r="BL837" s="13"/>
      <c r="BM837" s="13"/>
      <c r="BN837" s="13"/>
      <c r="BO837" s="13"/>
      <c r="BP837" s="13"/>
    </row>
    <row r="838" spans="1:68" s="12" customFormat="1" ht="13.2" x14ac:dyDescent="0.25">
      <c r="A838" s="33"/>
      <c r="B838" s="33"/>
      <c r="C838" s="34"/>
      <c r="D838" s="19"/>
      <c r="E838" s="34"/>
      <c r="F838" s="34"/>
      <c r="G838" s="35"/>
      <c r="H838" s="35"/>
      <c r="I838" s="35"/>
      <c r="J838" s="35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F838" s="13"/>
      <c r="AG838" s="13"/>
      <c r="AH838" s="13"/>
      <c r="AI838" s="13"/>
      <c r="AJ838" s="13"/>
      <c r="AK838" s="13"/>
      <c r="AL838" s="13"/>
      <c r="AM838" s="13"/>
      <c r="AN838" s="13"/>
      <c r="AO838" s="13"/>
      <c r="AP838" s="13"/>
      <c r="AQ838" s="13"/>
      <c r="AR838" s="13"/>
      <c r="AS838" s="13"/>
      <c r="AT838" s="13"/>
      <c r="AU838" s="13"/>
      <c r="AV838" s="13"/>
      <c r="AW838" s="13"/>
      <c r="AX838" s="13"/>
      <c r="AY838" s="13"/>
      <c r="AZ838" s="13"/>
      <c r="BA838" s="13"/>
      <c r="BB838" s="13"/>
      <c r="BC838" s="13"/>
      <c r="BD838" s="13"/>
      <c r="BE838" s="13"/>
      <c r="BF838" s="13"/>
      <c r="BG838" s="13"/>
      <c r="BH838" s="13"/>
      <c r="BI838" s="13"/>
      <c r="BJ838" s="13"/>
      <c r="BK838" s="13"/>
      <c r="BL838" s="13"/>
      <c r="BM838" s="13"/>
      <c r="BN838" s="13"/>
      <c r="BO838" s="13"/>
      <c r="BP838" s="13"/>
    </row>
    <row r="839" spans="1:68" s="12" customFormat="1" ht="13.2" x14ac:dyDescent="0.25">
      <c r="A839" s="33"/>
      <c r="B839" s="33"/>
      <c r="C839" s="34"/>
      <c r="D839" s="19"/>
      <c r="E839" s="34"/>
      <c r="F839" s="34"/>
      <c r="G839" s="35"/>
      <c r="H839" s="35"/>
      <c r="I839" s="35"/>
      <c r="J839" s="35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F839" s="13"/>
      <c r="AG839" s="13"/>
      <c r="AH839" s="13"/>
      <c r="AI839" s="13"/>
      <c r="AJ839" s="13"/>
      <c r="AK839" s="13"/>
      <c r="AL839" s="13"/>
      <c r="AM839" s="13"/>
      <c r="AN839" s="13"/>
      <c r="AO839" s="13"/>
      <c r="AP839" s="13"/>
      <c r="AQ839" s="13"/>
      <c r="AR839" s="13"/>
      <c r="AS839" s="13"/>
      <c r="AT839" s="13"/>
      <c r="AU839" s="13"/>
      <c r="AV839" s="13"/>
      <c r="AW839" s="13"/>
      <c r="AX839" s="13"/>
      <c r="AY839" s="13"/>
      <c r="AZ839" s="13"/>
      <c r="BA839" s="13"/>
      <c r="BB839" s="13"/>
      <c r="BC839" s="13"/>
      <c r="BD839" s="13"/>
      <c r="BE839" s="13"/>
      <c r="BF839" s="13"/>
      <c r="BG839" s="13"/>
      <c r="BH839" s="13"/>
      <c r="BI839" s="13"/>
      <c r="BJ839" s="13"/>
      <c r="BK839" s="13"/>
      <c r="BL839" s="13"/>
      <c r="BM839" s="13"/>
      <c r="BN839" s="13"/>
      <c r="BO839" s="13"/>
      <c r="BP839" s="13"/>
    </row>
    <row r="840" spans="1:68" s="12" customFormat="1" ht="13.2" x14ac:dyDescent="0.25">
      <c r="A840" s="33"/>
      <c r="B840" s="33"/>
      <c r="C840" s="34"/>
      <c r="D840" s="19"/>
      <c r="E840" s="34"/>
      <c r="F840" s="34"/>
      <c r="G840" s="35"/>
      <c r="H840" s="35"/>
      <c r="I840" s="35"/>
      <c r="J840" s="35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F840" s="13"/>
      <c r="AG840" s="13"/>
      <c r="AH840" s="13"/>
      <c r="AI840" s="13"/>
      <c r="AJ840" s="13"/>
      <c r="AK840" s="13"/>
      <c r="AL840" s="13"/>
      <c r="AM840" s="13"/>
      <c r="AN840" s="13"/>
      <c r="AO840" s="13"/>
      <c r="AP840" s="13"/>
      <c r="AQ840" s="13"/>
      <c r="AR840" s="13"/>
      <c r="AS840" s="13"/>
      <c r="AT840" s="13"/>
      <c r="AU840" s="13"/>
      <c r="AV840" s="13"/>
      <c r="AW840" s="13"/>
      <c r="AX840" s="13"/>
      <c r="AY840" s="13"/>
      <c r="AZ840" s="13"/>
      <c r="BA840" s="13"/>
      <c r="BB840" s="13"/>
      <c r="BC840" s="13"/>
      <c r="BD840" s="13"/>
      <c r="BE840" s="13"/>
      <c r="BF840" s="13"/>
      <c r="BG840" s="13"/>
      <c r="BH840" s="13"/>
      <c r="BI840" s="13"/>
      <c r="BJ840" s="13"/>
      <c r="BK840" s="13"/>
      <c r="BL840" s="13"/>
      <c r="BM840" s="13"/>
      <c r="BN840" s="13"/>
      <c r="BO840" s="13"/>
      <c r="BP840" s="13"/>
    </row>
    <row r="841" spans="1:68" s="12" customFormat="1" ht="13.2" x14ac:dyDescent="0.25">
      <c r="A841" s="33"/>
      <c r="B841" s="33"/>
      <c r="C841" s="34"/>
      <c r="D841" s="19"/>
      <c r="E841" s="34"/>
      <c r="F841" s="34"/>
      <c r="G841" s="35"/>
      <c r="H841" s="35"/>
      <c r="I841" s="35"/>
      <c r="J841" s="35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F841" s="13"/>
      <c r="AG841" s="13"/>
      <c r="AH841" s="13"/>
      <c r="AI841" s="13"/>
      <c r="AJ841" s="13"/>
      <c r="AK841" s="13"/>
      <c r="AL841" s="13"/>
      <c r="AM841" s="13"/>
      <c r="AN841" s="13"/>
      <c r="AO841" s="13"/>
      <c r="AP841" s="13"/>
      <c r="AQ841" s="13"/>
      <c r="AR841" s="13"/>
      <c r="AS841" s="13"/>
      <c r="AT841" s="13"/>
      <c r="AU841" s="13"/>
      <c r="AV841" s="13"/>
      <c r="AW841" s="13"/>
      <c r="AX841" s="13"/>
      <c r="AY841" s="13"/>
      <c r="AZ841" s="13"/>
      <c r="BA841" s="13"/>
      <c r="BB841" s="13"/>
      <c r="BC841" s="13"/>
      <c r="BD841" s="13"/>
      <c r="BE841" s="13"/>
      <c r="BF841" s="13"/>
      <c r="BG841" s="13"/>
      <c r="BH841" s="13"/>
      <c r="BI841" s="13"/>
      <c r="BJ841" s="13"/>
      <c r="BK841" s="13"/>
      <c r="BL841" s="13"/>
      <c r="BM841" s="13"/>
      <c r="BN841" s="13"/>
      <c r="BO841" s="13"/>
      <c r="BP841" s="13"/>
    </row>
    <row r="842" spans="1:68" s="12" customFormat="1" ht="13.2" x14ac:dyDescent="0.25">
      <c r="A842" s="33"/>
      <c r="B842" s="33"/>
      <c r="C842" s="34"/>
      <c r="D842" s="19"/>
      <c r="E842" s="34"/>
      <c r="F842" s="34"/>
      <c r="G842" s="35"/>
      <c r="H842" s="35"/>
      <c r="I842" s="35"/>
      <c r="J842" s="35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F842" s="13"/>
      <c r="AG842" s="13"/>
      <c r="AH842" s="13"/>
      <c r="AI842" s="13"/>
      <c r="AJ842" s="13"/>
      <c r="AK842" s="13"/>
      <c r="AL842" s="13"/>
      <c r="AM842" s="13"/>
      <c r="AN842" s="13"/>
      <c r="AO842" s="13"/>
      <c r="AP842" s="13"/>
      <c r="AQ842" s="13"/>
      <c r="AR842" s="13"/>
      <c r="AS842" s="13"/>
      <c r="AT842" s="13"/>
      <c r="AU842" s="13"/>
      <c r="AV842" s="13"/>
      <c r="AW842" s="13"/>
      <c r="AX842" s="13"/>
      <c r="AY842" s="13"/>
      <c r="AZ842" s="13"/>
      <c r="BA842" s="13"/>
      <c r="BB842" s="13"/>
      <c r="BC842" s="13"/>
      <c r="BD842" s="13"/>
      <c r="BE842" s="13"/>
      <c r="BF842" s="13"/>
      <c r="BG842" s="13"/>
      <c r="BH842" s="13"/>
      <c r="BI842" s="13"/>
      <c r="BJ842" s="13"/>
      <c r="BK842" s="13"/>
      <c r="BL842" s="13"/>
      <c r="BM842" s="13"/>
      <c r="BN842" s="13"/>
      <c r="BO842" s="13"/>
      <c r="BP842" s="13"/>
    </row>
    <row r="843" spans="1:68" s="12" customFormat="1" ht="13.2" x14ac:dyDescent="0.25">
      <c r="A843" s="33"/>
      <c r="B843" s="33"/>
      <c r="C843" s="34"/>
      <c r="D843" s="19"/>
      <c r="E843" s="34"/>
      <c r="F843" s="34"/>
      <c r="G843" s="35"/>
      <c r="H843" s="35"/>
      <c r="I843" s="35"/>
      <c r="J843" s="35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F843" s="13"/>
      <c r="AG843" s="13"/>
      <c r="AH843" s="13"/>
      <c r="AI843" s="13"/>
      <c r="AJ843" s="13"/>
      <c r="AK843" s="13"/>
      <c r="AL843" s="13"/>
      <c r="AM843" s="13"/>
      <c r="AN843" s="13"/>
      <c r="AO843" s="13"/>
      <c r="AP843" s="13"/>
      <c r="AQ843" s="13"/>
      <c r="AR843" s="13"/>
      <c r="AS843" s="13"/>
      <c r="AT843" s="13"/>
      <c r="AU843" s="13"/>
      <c r="AV843" s="13"/>
      <c r="AW843" s="13"/>
      <c r="AX843" s="13"/>
      <c r="AY843" s="13"/>
      <c r="AZ843" s="13"/>
      <c r="BA843" s="13"/>
      <c r="BB843" s="13"/>
      <c r="BC843" s="13"/>
      <c r="BD843" s="13"/>
      <c r="BE843" s="13"/>
      <c r="BF843" s="13"/>
      <c r="BG843" s="13"/>
      <c r="BH843" s="13"/>
      <c r="BI843" s="13"/>
      <c r="BJ843" s="13"/>
      <c r="BK843" s="13"/>
      <c r="BL843" s="13"/>
      <c r="BM843" s="13"/>
      <c r="BN843" s="13"/>
      <c r="BO843" s="13"/>
      <c r="BP843" s="13"/>
    </row>
    <row r="844" spans="1:68" s="12" customFormat="1" ht="13.2" x14ac:dyDescent="0.25">
      <c r="A844" s="33"/>
      <c r="B844" s="33"/>
      <c r="C844" s="34"/>
      <c r="D844" s="19"/>
      <c r="E844" s="34"/>
      <c r="F844" s="34"/>
      <c r="G844" s="35"/>
      <c r="H844" s="35"/>
      <c r="I844" s="35"/>
      <c r="J844" s="35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F844" s="13"/>
      <c r="AG844" s="13"/>
      <c r="AH844" s="13"/>
      <c r="AI844" s="13"/>
      <c r="AJ844" s="13"/>
      <c r="AK844" s="13"/>
      <c r="AL844" s="13"/>
      <c r="AM844" s="13"/>
      <c r="AN844" s="13"/>
      <c r="AO844" s="13"/>
      <c r="AP844" s="13"/>
      <c r="AQ844" s="13"/>
      <c r="AR844" s="13"/>
      <c r="AS844" s="13"/>
      <c r="AT844" s="13"/>
      <c r="AU844" s="13"/>
      <c r="AV844" s="13"/>
      <c r="AW844" s="13"/>
      <c r="AX844" s="13"/>
      <c r="AY844" s="13"/>
      <c r="AZ844" s="13"/>
      <c r="BA844" s="13"/>
      <c r="BB844" s="13"/>
      <c r="BC844" s="13"/>
      <c r="BD844" s="13"/>
      <c r="BE844" s="13"/>
      <c r="BF844" s="13"/>
      <c r="BG844" s="13"/>
      <c r="BH844" s="13"/>
      <c r="BI844" s="13"/>
      <c r="BJ844" s="13"/>
      <c r="BK844" s="13"/>
      <c r="BL844" s="13"/>
      <c r="BM844" s="13"/>
      <c r="BN844" s="13"/>
      <c r="BO844" s="13"/>
      <c r="BP844" s="13"/>
    </row>
    <row r="845" spans="1:68" s="12" customFormat="1" ht="13.2" x14ac:dyDescent="0.25">
      <c r="A845" s="33"/>
      <c r="B845" s="33"/>
      <c r="C845" s="34"/>
      <c r="D845" s="19"/>
      <c r="E845" s="34"/>
      <c r="F845" s="34"/>
      <c r="G845" s="35"/>
      <c r="H845" s="35"/>
      <c r="I845" s="35"/>
      <c r="J845" s="35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F845" s="13"/>
      <c r="AG845" s="13"/>
      <c r="AH845" s="13"/>
      <c r="AI845" s="13"/>
      <c r="AJ845" s="13"/>
      <c r="AK845" s="13"/>
      <c r="AL845" s="13"/>
      <c r="AM845" s="13"/>
      <c r="AN845" s="13"/>
      <c r="AO845" s="13"/>
      <c r="AP845" s="13"/>
      <c r="AQ845" s="13"/>
      <c r="AR845" s="13"/>
      <c r="AS845" s="13"/>
      <c r="AT845" s="13"/>
      <c r="AU845" s="13"/>
      <c r="AV845" s="13"/>
      <c r="AW845" s="13"/>
      <c r="AX845" s="13"/>
      <c r="AY845" s="13"/>
      <c r="AZ845" s="13"/>
      <c r="BA845" s="13"/>
      <c r="BB845" s="13"/>
      <c r="BC845" s="13"/>
      <c r="BD845" s="13"/>
      <c r="BE845" s="13"/>
      <c r="BF845" s="13"/>
      <c r="BG845" s="13"/>
      <c r="BH845" s="13"/>
      <c r="BI845" s="13"/>
      <c r="BJ845" s="13"/>
      <c r="BK845" s="13"/>
      <c r="BL845" s="13"/>
      <c r="BM845" s="13"/>
      <c r="BN845" s="13"/>
      <c r="BO845" s="13"/>
      <c r="BP845" s="13"/>
    </row>
    <row r="846" spans="1:68" s="12" customFormat="1" ht="13.2" x14ac:dyDescent="0.25">
      <c r="A846" s="33"/>
      <c r="B846" s="33"/>
      <c r="C846" s="34"/>
      <c r="D846" s="19"/>
      <c r="E846" s="34"/>
      <c r="F846" s="34"/>
      <c r="G846" s="35"/>
      <c r="H846" s="35"/>
      <c r="I846" s="35"/>
      <c r="J846" s="35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F846" s="13"/>
      <c r="AG846" s="13"/>
      <c r="AH846" s="13"/>
      <c r="AI846" s="13"/>
      <c r="AJ846" s="13"/>
      <c r="AK846" s="13"/>
      <c r="AL846" s="13"/>
      <c r="AM846" s="13"/>
      <c r="AN846" s="13"/>
      <c r="AO846" s="13"/>
      <c r="AP846" s="13"/>
      <c r="AQ846" s="13"/>
      <c r="AR846" s="13"/>
      <c r="AS846" s="13"/>
      <c r="AT846" s="13"/>
      <c r="AU846" s="13"/>
      <c r="AV846" s="13"/>
      <c r="AW846" s="13"/>
      <c r="AX846" s="13"/>
      <c r="AY846" s="13"/>
      <c r="AZ846" s="13"/>
      <c r="BA846" s="13"/>
      <c r="BB846" s="13"/>
      <c r="BC846" s="13"/>
      <c r="BD846" s="13"/>
      <c r="BE846" s="13"/>
      <c r="BF846" s="13"/>
      <c r="BG846" s="13"/>
      <c r="BH846" s="13"/>
      <c r="BI846" s="13"/>
      <c r="BJ846" s="13"/>
      <c r="BK846" s="13"/>
      <c r="BL846" s="13"/>
      <c r="BM846" s="13"/>
      <c r="BN846" s="13"/>
      <c r="BO846" s="13"/>
      <c r="BP846" s="13"/>
    </row>
    <row r="847" spans="1:68" s="12" customFormat="1" ht="13.2" x14ac:dyDescent="0.25">
      <c r="A847" s="33"/>
      <c r="B847" s="33"/>
      <c r="C847" s="34"/>
      <c r="D847" s="19"/>
      <c r="E847" s="34"/>
      <c r="F847" s="34"/>
      <c r="G847" s="35"/>
      <c r="H847" s="35"/>
      <c r="I847" s="35"/>
      <c r="J847" s="35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F847" s="13"/>
      <c r="AG847" s="13"/>
      <c r="AH847" s="13"/>
      <c r="AI847" s="13"/>
      <c r="AJ847" s="13"/>
      <c r="AK847" s="13"/>
      <c r="AL847" s="13"/>
      <c r="AM847" s="13"/>
      <c r="AN847" s="13"/>
      <c r="AO847" s="13"/>
      <c r="AP847" s="13"/>
      <c r="AQ847" s="13"/>
      <c r="AR847" s="13"/>
      <c r="AS847" s="13"/>
      <c r="AT847" s="13"/>
      <c r="AU847" s="13"/>
      <c r="AV847" s="13"/>
      <c r="AW847" s="13"/>
      <c r="AX847" s="13"/>
      <c r="AY847" s="13"/>
      <c r="AZ847" s="13"/>
      <c r="BA847" s="13"/>
      <c r="BB847" s="13"/>
      <c r="BC847" s="13"/>
      <c r="BD847" s="13"/>
      <c r="BE847" s="13"/>
      <c r="BF847" s="13"/>
      <c r="BG847" s="13"/>
      <c r="BH847" s="13"/>
      <c r="BI847" s="13"/>
      <c r="BJ847" s="13"/>
      <c r="BK847" s="13"/>
      <c r="BL847" s="13"/>
      <c r="BM847" s="13"/>
      <c r="BN847" s="13"/>
      <c r="BO847" s="13"/>
      <c r="BP847" s="13"/>
    </row>
    <row r="848" spans="1:68" s="12" customFormat="1" ht="13.2" x14ac:dyDescent="0.25">
      <c r="A848" s="33"/>
      <c r="B848" s="33"/>
      <c r="C848" s="34"/>
      <c r="D848" s="19"/>
      <c r="E848" s="34"/>
      <c r="F848" s="34"/>
      <c r="G848" s="35"/>
      <c r="H848" s="35"/>
      <c r="I848" s="35"/>
      <c r="J848" s="35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F848" s="13"/>
      <c r="AG848" s="13"/>
      <c r="AH848" s="13"/>
      <c r="AI848" s="13"/>
      <c r="AJ848" s="13"/>
      <c r="AK848" s="13"/>
      <c r="AL848" s="13"/>
      <c r="AM848" s="13"/>
      <c r="AN848" s="13"/>
      <c r="AO848" s="13"/>
      <c r="AP848" s="13"/>
      <c r="AQ848" s="13"/>
      <c r="AR848" s="13"/>
      <c r="AS848" s="13"/>
      <c r="AT848" s="13"/>
      <c r="AU848" s="13"/>
      <c r="AV848" s="13"/>
      <c r="AW848" s="13"/>
      <c r="AX848" s="13"/>
      <c r="AY848" s="13"/>
      <c r="AZ848" s="13"/>
      <c r="BA848" s="13"/>
      <c r="BB848" s="13"/>
      <c r="BC848" s="13"/>
      <c r="BD848" s="13"/>
      <c r="BE848" s="13"/>
      <c r="BF848" s="13"/>
      <c r="BG848" s="13"/>
      <c r="BH848" s="13"/>
      <c r="BI848" s="13"/>
      <c r="BJ848" s="13"/>
      <c r="BK848" s="13"/>
      <c r="BL848" s="13"/>
      <c r="BM848" s="13"/>
      <c r="BN848" s="13"/>
      <c r="BO848" s="13"/>
      <c r="BP848" s="13"/>
    </row>
    <row r="849" spans="1:68" s="12" customFormat="1" ht="13.2" x14ac:dyDescent="0.25">
      <c r="A849" s="33"/>
      <c r="B849" s="33"/>
      <c r="C849" s="34"/>
      <c r="D849" s="19"/>
      <c r="E849" s="34"/>
      <c r="F849" s="34"/>
      <c r="G849" s="35"/>
      <c r="H849" s="35"/>
      <c r="I849" s="35"/>
      <c r="J849" s="35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F849" s="13"/>
      <c r="AG849" s="13"/>
      <c r="AH849" s="13"/>
      <c r="AI849" s="13"/>
      <c r="AJ849" s="13"/>
      <c r="AK849" s="13"/>
      <c r="AL849" s="13"/>
      <c r="AM849" s="13"/>
      <c r="AN849" s="13"/>
      <c r="AO849" s="13"/>
      <c r="AP849" s="13"/>
      <c r="AQ849" s="13"/>
      <c r="AR849" s="13"/>
      <c r="AS849" s="13"/>
      <c r="AT849" s="13"/>
      <c r="AU849" s="13"/>
      <c r="AV849" s="13"/>
      <c r="AW849" s="13"/>
      <c r="AX849" s="13"/>
      <c r="AY849" s="13"/>
      <c r="AZ849" s="13"/>
      <c r="BA849" s="13"/>
      <c r="BB849" s="13"/>
      <c r="BC849" s="13"/>
      <c r="BD849" s="13"/>
      <c r="BE849" s="13"/>
      <c r="BF849" s="13"/>
      <c r="BG849" s="13"/>
      <c r="BH849" s="13"/>
      <c r="BI849" s="13"/>
      <c r="BJ849" s="13"/>
      <c r="BK849" s="13"/>
      <c r="BL849" s="13"/>
      <c r="BM849" s="13"/>
      <c r="BN849" s="13"/>
      <c r="BO849" s="13"/>
      <c r="BP849" s="13"/>
    </row>
    <row r="850" spans="1:68" s="12" customFormat="1" ht="13.2" x14ac:dyDescent="0.25">
      <c r="A850" s="33"/>
      <c r="B850" s="33"/>
      <c r="C850" s="34"/>
      <c r="D850" s="19"/>
      <c r="E850" s="34"/>
      <c r="F850" s="34"/>
      <c r="G850" s="35"/>
      <c r="H850" s="35"/>
      <c r="I850" s="35"/>
      <c r="J850" s="35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F850" s="13"/>
      <c r="AG850" s="13"/>
      <c r="AH850" s="13"/>
      <c r="AI850" s="13"/>
      <c r="AJ850" s="13"/>
      <c r="AK850" s="13"/>
      <c r="AL850" s="13"/>
      <c r="AM850" s="13"/>
      <c r="AN850" s="13"/>
      <c r="AO850" s="13"/>
      <c r="AP850" s="13"/>
      <c r="AQ850" s="13"/>
      <c r="AR850" s="13"/>
      <c r="AS850" s="13"/>
      <c r="AT850" s="13"/>
      <c r="AU850" s="13"/>
      <c r="AV850" s="13"/>
      <c r="AW850" s="13"/>
      <c r="AX850" s="13"/>
      <c r="AY850" s="13"/>
      <c r="AZ850" s="13"/>
      <c r="BA850" s="13"/>
      <c r="BB850" s="13"/>
      <c r="BC850" s="13"/>
      <c r="BD850" s="13"/>
      <c r="BE850" s="13"/>
      <c r="BF850" s="13"/>
      <c r="BG850" s="13"/>
      <c r="BH850" s="13"/>
      <c r="BI850" s="13"/>
      <c r="BJ850" s="13"/>
      <c r="BK850" s="13"/>
      <c r="BL850" s="13"/>
      <c r="BM850" s="13"/>
      <c r="BN850" s="13"/>
      <c r="BO850" s="13"/>
      <c r="BP850" s="13"/>
    </row>
    <row r="851" spans="1:68" s="12" customFormat="1" ht="13.2" x14ac:dyDescent="0.25">
      <c r="A851" s="33"/>
      <c r="B851" s="33"/>
      <c r="C851" s="34"/>
      <c r="D851" s="19"/>
      <c r="E851" s="34"/>
      <c r="F851" s="34"/>
      <c r="G851" s="35"/>
      <c r="H851" s="35"/>
      <c r="I851" s="35"/>
      <c r="J851" s="35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F851" s="13"/>
      <c r="AG851" s="13"/>
      <c r="AH851" s="13"/>
      <c r="AI851" s="13"/>
      <c r="AJ851" s="13"/>
      <c r="AK851" s="13"/>
      <c r="AL851" s="13"/>
      <c r="AM851" s="13"/>
      <c r="AN851" s="13"/>
      <c r="AO851" s="13"/>
      <c r="AP851" s="13"/>
      <c r="AQ851" s="13"/>
      <c r="AR851" s="13"/>
      <c r="AS851" s="13"/>
      <c r="AT851" s="13"/>
      <c r="AU851" s="13"/>
      <c r="AV851" s="13"/>
      <c r="AW851" s="13"/>
      <c r="AX851" s="13"/>
      <c r="AY851" s="13"/>
      <c r="AZ851" s="13"/>
      <c r="BA851" s="13"/>
      <c r="BB851" s="13"/>
      <c r="BC851" s="13"/>
      <c r="BD851" s="13"/>
      <c r="BE851" s="13"/>
      <c r="BF851" s="13"/>
      <c r="BG851" s="13"/>
      <c r="BH851" s="13"/>
      <c r="BI851" s="13"/>
      <c r="BJ851" s="13"/>
      <c r="BK851" s="13"/>
      <c r="BL851" s="13"/>
      <c r="BM851" s="13"/>
      <c r="BN851" s="13"/>
      <c r="BO851" s="13"/>
      <c r="BP851" s="13"/>
    </row>
    <row r="852" spans="1:68" s="12" customFormat="1" ht="13.2" x14ac:dyDescent="0.25">
      <c r="A852" s="33"/>
      <c r="B852" s="33"/>
      <c r="C852" s="34"/>
      <c r="D852" s="19"/>
      <c r="E852" s="34"/>
      <c r="F852" s="34"/>
      <c r="G852" s="35"/>
      <c r="H852" s="35"/>
      <c r="I852" s="35"/>
      <c r="J852" s="35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F852" s="13"/>
      <c r="AG852" s="13"/>
      <c r="AH852" s="13"/>
      <c r="AI852" s="13"/>
      <c r="AJ852" s="13"/>
      <c r="AK852" s="13"/>
      <c r="AL852" s="13"/>
      <c r="AM852" s="13"/>
      <c r="AN852" s="13"/>
      <c r="AO852" s="13"/>
      <c r="AP852" s="13"/>
      <c r="AQ852" s="13"/>
      <c r="AR852" s="13"/>
      <c r="AS852" s="13"/>
      <c r="AT852" s="13"/>
      <c r="AU852" s="13"/>
      <c r="AV852" s="13"/>
      <c r="AW852" s="13"/>
      <c r="AX852" s="13"/>
      <c r="AY852" s="13"/>
      <c r="AZ852" s="13"/>
      <c r="BA852" s="13"/>
      <c r="BB852" s="13"/>
      <c r="BC852" s="13"/>
      <c r="BD852" s="13"/>
      <c r="BE852" s="13"/>
      <c r="BF852" s="13"/>
      <c r="BG852" s="13"/>
      <c r="BH852" s="13"/>
      <c r="BI852" s="13"/>
      <c r="BJ852" s="13"/>
      <c r="BK852" s="13"/>
      <c r="BL852" s="13"/>
      <c r="BM852" s="13"/>
      <c r="BN852" s="13"/>
      <c r="BO852" s="13"/>
      <c r="BP852" s="13"/>
    </row>
    <row r="853" spans="1:68" s="12" customFormat="1" ht="13.2" x14ac:dyDescent="0.25">
      <c r="A853" s="33"/>
      <c r="B853" s="33"/>
      <c r="C853" s="34"/>
      <c r="D853" s="19"/>
      <c r="E853" s="34"/>
      <c r="F853" s="34"/>
      <c r="G853" s="35"/>
      <c r="H853" s="35"/>
      <c r="I853" s="35"/>
      <c r="J853" s="35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F853" s="13"/>
      <c r="AG853" s="13"/>
      <c r="AH853" s="13"/>
      <c r="AI853" s="13"/>
      <c r="AJ853" s="13"/>
      <c r="AK853" s="13"/>
      <c r="AL853" s="13"/>
      <c r="AM853" s="13"/>
      <c r="AN853" s="13"/>
      <c r="AO853" s="13"/>
      <c r="AP853" s="13"/>
      <c r="AQ853" s="13"/>
      <c r="AR853" s="13"/>
      <c r="AS853" s="13"/>
      <c r="AT853" s="13"/>
      <c r="AU853" s="13"/>
      <c r="AV853" s="13"/>
      <c r="AW853" s="13"/>
      <c r="AX853" s="13"/>
      <c r="AY853" s="13"/>
      <c r="AZ853" s="13"/>
      <c r="BA853" s="13"/>
      <c r="BB853" s="13"/>
      <c r="BC853" s="13"/>
      <c r="BD853" s="13"/>
      <c r="BE853" s="13"/>
      <c r="BF853" s="13"/>
      <c r="BG853" s="13"/>
      <c r="BH853" s="13"/>
      <c r="BI853" s="13"/>
      <c r="BJ853" s="13"/>
      <c r="BK853" s="13"/>
      <c r="BL853" s="13"/>
      <c r="BM853" s="13"/>
      <c r="BN853" s="13"/>
      <c r="BO853" s="13"/>
      <c r="BP853" s="13"/>
    </row>
    <row r="854" spans="1:68" s="12" customFormat="1" ht="13.2" x14ac:dyDescent="0.25">
      <c r="A854" s="33"/>
      <c r="B854" s="33"/>
      <c r="C854" s="34"/>
      <c r="D854" s="19"/>
      <c r="E854" s="34"/>
      <c r="F854" s="34"/>
      <c r="G854" s="35"/>
      <c r="H854" s="35"/>
      <c r="I854" s="35"/>
      <c r="J854" s="35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F854" s="13"/>
      <c r="AG854" s="13"/>
      <c r="AH854" s="13"/>
      <c r="AI854" s="13"/>
      <c r="AJ854" s="13"/>
      <c r="AK854" s="13"/>
      <c r="AL854" s="13"/>
      <c r="AM854" s="13"/>
      <c r="AN854" s="13"/>
      <c r="AO854" s="13"/>
      <c r="AP854" s="13"/>
      <c r="AQ854" s="13"/>
      <c r="AR854" s="13"/>
      <c r="AS854" s="13"/>
      <c r="AT854" s="13"/>
      <c r="AU854" s="13"/>
      <c r="AV854" s="13"/>
      <c r="AW854" s="13"/>
      <c r="AX854" s="13"/>
      <c r="AY854" s="13"/>
      <c r="AZ854" s="13"/>
      <c r="BA854" s="13"/>
      <c r="BB854" s="13"/>
      <c r="BC854" s="13"/>
      <c r="BD854" s="13"/>
      <c r="BE854" s="13"/>
      <c r="BF854" s="13"/>
      <c r="BG854" s="13"/>
      <c r="BH854" s="13"/>
      <c r="BI854" s="13"/>
      <c r="BJ854" s="13"/>
      <c r="BK854" s="13"/>
      <c r="BL854" s="13"/>
      <c r="BM854" s="13"/>
      <c r="BN854" s="13"/>
      <c r="BO854" s="13"/>
      <c r="BP854" s="13"/>
    </row>
    <row r="855" spans="1:68" s="12" customFormat="1" ht="13.2" x14ac:dyDescent="0.25">
      <c r="A855" s="33"/>
      <c r="B855" s="33"/>
      <c r="C855" s="34"/>
      <c r="D855" s="19"/>
      <c r="E855" s="34"/>
      <c r="F855" s="34"/>
      <c r="G855" s="35"/>
      <c r="H855" s="35"/>
      <c r="I855" s="35"/>
      <c r="J855" s="35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F855" s="13"/>
      <c r="AG855" s="13"/>
      <c r="AH855" s="13"/>
      <c r="AI855" s="13"/>
      <c r="AJ855" s="13"/>
      <c r="AK855" s="13"/>
      <c r="AL855" s="13"/>
      <c r="AM855" s="13"/>
      <c r="AN855" s="13"/>
      <c r="AO855" s="13"/>
      <c r="AP855" s="13"/>
      <c r="AQ855" s="13"/>
      <c r="AR855" s="13"/>
      <c r="AS855" s="13"/>
      <c r="AT855" s="13"/>
      <c r="AU855" s="13"/>
      <c r="AV855" s="13"/>
      <c r="AW855" s="13"/>
      <c r="AX855" s="13"/>
      <c r="AY855" s="13"/>
      <c r="AZ855" s="13"/>
      <c r="BA855" s="13"/>
      <c r="BB855" s="13"/>
      <c r="BC855" s="13"/>
      <c r="BD855" s="13"/>
      <c r="BE855" s="13"/>
      <c r="BF855" s="13"/>
      <c r="BG855" s="13"/>
      <c r="BH855" s="13"/>
      <c r="BI855" s="13"/>
      <c r="BJ855" s="13"/>
      <c r="BK855" s="13"/>
      <c r="BL855" s="13"/>
      <c r="BM855" s="13"/>
      <c r="BN855" s="13"/>
      <c r="BO855" s="13"/>
      <c r="BP855" s="13"/>
    </row>
    <row r="856" spans="1:68" s="12" customFormat="1" ht="13.2" x14ac:dyDescent="0.25">
      <c r="A856" s="33"/>
      <c r="B856" s="33"/>
      <c r="C856" s="34"/>
      <c r="D856" s="19"/>
      <c r="E856" s="34"/>
      <c r="F856" s="34"/>
      <c r="G856" s="35"/>
      <c r="H856" s="35"/>
      <c r="I856" s="35"/>
      <c r="J856" s="35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F856" s="13"/>
      <c r="AG856" s="13"/>
      <c r="AH856" s="13"/>
      <c r="AI856" s="13"/>
      <c r="AJ856" s="13"/>
      <c r="AK856" s="13"/>
      <c r="AL856" s="13"/>
      <c r="AM856" s="13"/>
      <c r="AN856" s="13"/>
      <c r="AO856" s="13"/>
      <c r="AP856" s="13"/>
      <c r="AQ856" s="13"/>
      <c r="AR856" s="13"/>
      <c r="AS856" s="13"/>
      <c r="AT856" s="13"/>
      <c r="AU856" s="13"/>
      <c r="AV856" s="13"/>
      <c r="AW856" s="13"/>
      <c r="AX856" s="13"/>
      <c r="AY856" s="13"/>
      <c r="AZ856" s="13"/>
      <c r="BA856" s="13"/>
      <c r="BB856" s="13"/>
      <c r="BC856" s="13"/>
      <c r="BD856" s="13"/>
      <c r="BE856" s="13"/>
      <c r="BF856" s="13"/>
      <c r="BG856" s="13"/>
      <c r="BH856" s="13"/>
      <c r="BI856" s="13"/>
      <c r="BJ856" s="13"/>
      <c r="BK856" s="13"/>
      <c r="BL856" s="13"/>
      <c r="BM856" s="13"/>
      <c r="BN856" s="13"/>
      <c r="BO856" s="13"/>
      <c r="BP856" s="13"/>
    </row>
    <row r="857" spans="1:68" s="12" customFormat="1" ht="13.2" x14ac:dyDescent="0.25">
      <c r="A857" s="33"/>
      <c r="B857" s="33"/>
      <c r="C857" s="34"/>
      <c r="D857" s="19"/>
      <c r="E857" s="34"/>
      <c r="F857" s="34"/>
      <c r="G857" s="35"/>
      <c r="H857" s="35"/>
      <c r="I857" s="35"/>
      <c r="J857" s="35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F857" s="13"/>
      <c r="AG857" s="13"/>
      <c r="AH857" s="13"/>
      <c r="AI857" s="13"/>
      <c r="AJ857" s="13"/>
      <c r="AK857" s="13"/>
      <c r="AL857" s="13"/>
      <c r="AM857" s="13"/>
      <c r="AN857" s="13"/>
      <c r="AO857" s="13"/>
      <c r="AP857" s="13"/>
      <c r="AQ857" s="13"/>
      <c r="AR857" s="13"/>
      <c r="AS857" s="13"/>
      <c r="AT857" s="13"/>
      <c r="AU857" s="13"/>
      <c r="AV857" s="13"/>
      <c r="AW857" s="13"/>
      <c r="AX857" s="13"/>
      <c r="AY857" s="13"/>
      <c r="AZ857" s="13"/>
      <c r="BA857" s="13"/>
      <c r="BB857" s="13"/>
      <c r="BC857" s="13"/>
      <c r="BD857" s="13"/>
      <c r="BE857" s="13"/>
      <c r="BF857" s="13"/>
      <c r="BG857" s="13"/>
      <c r="BH857" s="13"/>
      <c r="BI857" s="13"/>
      <c r="BJ857" s="13"/>
      <c r="BK857" s="13"/>
      <c r="BL857" s="13"/>
      <c r="BM857" s="13"/>
      <c r="BN857" s="13"/>
      <c r="BO857" s="13"/>
      <c r="BP857" s="13"/>
    </row>
    <row r="858" spans="1:68" s="12" customFormat="1" ht="13.2" x14ac:dyDescent="0.25">
      <c r="A858" s="33"/>
      <c r="B858" s="33"/>
      <c r="C858" s="34"/>
      <c r="D858" s="19"/>
      <c r="E858" s="34"/>
      <c r="F858" s="34"/>
      <c r="G858" s="35"/>
      <c r="H858" s="35"/>
      <c r="I858" s="35"/>
      <c r="J858" s="35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F858" s="13"/>
      <c r="AG858" s="13"/>
      <c r="AH858" s="13"/>
      <c r="AI858" s="13"/>
      <c r="AJ858" s="13"/>
      <c r="AK858" s="13"/>
      <c r="AL858" s="13"/>
      <c r="AM858" s="13"/>
      <c r="AN858" s="13"/>
      <c r="AO858" s="13"/>
      <c r="AP858" s="13"/>
      <c r="AQ858" s="13"/>
      <c r="AR858" s="13"/>
      <c r="AS858" s="13"/>
      <c r="AT858" s="13"/>
      <c r="AU858" s="13"/>
      <c r="AV858" s="13"/>
      <c r="AW858" s="13"/>
      <c r="AX858" s="13"/>
      <c r="AY858" s="13"/>
      <c r="AZ858" s="13"/>
      <c r="BA858" s="13"/>
      <c r="BB858" s="13"/>
      <c r="BC858" s="13"/>
      <c r="BD858" s="13"/>
      <c r="BE858" s="13"/>
      <c r="BF858" s="13"/>
      <c r="BG858" s="13"/>
      <c r="BH858" s="13"/>
      <c r="BI858" s="13"/>
      <c r="BJ858" s="13"/>
      <c r="BK858" s="13"/>
      <c r="BL858" s="13"/>
      <c r="BM858" s="13"/>
      <c r="BN858" s="13"/>
      <c r="BO858" s="13"/>
      <c r="BP858" s="13"/>
    </row>
    <row r="859" spans="1:68" s="12" customFormat="1" ht="13.2" x14ac:dyDescent="0.25">
      <c r="A859" s="33"/>
      <c r="B859" s="33"/>
      <c r="C859" s="34"/>
      <c r="D859" s="19"/>
      <c r="E859" s="34"/>
      <c r="F859" s="34"/>
      <c r="G859" s="35"/>
      <c r="H859" s="35"/>
      <c r="I859" s="35"/>
      <c r="J859" s="35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F859" s="13"/>
      <c r="AG859" s="13"/>
      <c r="AH859" s="13"/>
      <c r="AI859" s="13"/>
      <c r="AJ859" s="13"/>
      <c r="AK859" s="13"/>
      <c r="AL859" s="13"/>
      <c r="AM859" s="13"/>
      <c r="AN859" s="13"/>
      <c r="AO859" s="13"/>
      <c r="AP859" s="13"/>
      <c r="AQ859" s="13"/>
      <c r="AR859" s="13"/>
      <c r="AS859" s="13"/>
      <c r="AT859" s="13"/>
      <c r="AU859" s="13"/>
      <c r="AV859" s="13"/>
      <c r="AW859" s="13"/>
      <c r="AX859" s="13"/>
      <c r="AY859" s="13"/>
      <c r="AZ859" s="13"/>
      <c r="BA859" s="13"/>
      <c r="BB859" s="13"/>
      <c r="BC859" s="13"/>
      <c r="BD859" s="13"/>
      <c r="BE859" s="13"/>
      <c r="BF859" s="13"/>
      <c r="BG859" s="13"/>
      <c r="BH859" s="13"/>
      <c r="BI859" s="13"/>
      <c r="BJ859" s="13"/>
      <c r="BK859" s="13"/>
      <c r="BL859" s="13"/>
      <c r="BM859" s="13"/>
      <c r="BN859" s="13"/>
      <c r="BO859" s="13"/>
      <c r="BP859" s="13"/>
    </row>
    <row r="860" spans="1:68" s="12" customFormat="1" ht="13.2" x14ac:dyDescent="0.25">
      <c r="A860" s="33"/>
      <c r="B860" s="33"/>
      <c r="C860" s="34"/>
      <c r="D860" s="19"/>
      <c r="E860" s="34"/>
      <c r="F860" s="34"/>
      <c r="G860" s="35"/>
      <c r="H860" s="35"/>
      <c r="I860" s="35"/>
      <c r="J860" s="35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F860" s="13"/>
      <c r="AG860" s="13"/>
      <c r="AH860" s="13"/>
      <c r="AI860" s="13"/>
      <c r="AJ860" s="13"/>
      <c r="AK860" s="13"/>
      <c r="AL860" s="13"/>
      <c r="AM860" s="13"/>
      <c r="AN860" s="13"/>
      <c r="AO860" s="13"/>
      <c r="AP860" s="13"/>
      <c r="AQ860" s="13"/>
      <c r="AR860" s="13"/>
      <c r="AS860" s="13"/>
      <c r="AT860" s="13"/>
      <c r="AU860" s="13"/>
      <c r="AV860" s="13"/>
      <c r="AW860" s="13"/>
      <c r="AX860" s="13"/>
      <c r="AY860" s="13"/>
      <c r="AZ860" s="13"/>
      <c r="BA860" s="13"/>
      <c r="BB860" s="13"/>
      <c r="BC860" s="13"/>
      <c r="BD860" s="13"/>
      <c r="BE860" s="13"/>
      <c r="BF860" s="13"/>
      <c r="BG860" s="13"/>
      <c r="BH860" s="13"/>
      <c r="BI860" s="13"/>
      <c r="BJ860" s="13"/>
      <c r="BK860" s="13"/>
      <c r="BL860" s="13"/>
      <c r="BM860" s="13"/>
      <c r="BN860" s="13"/>
      <c r="BO860" s="13"/>
      <c r="BP860" s="13"/>
    </row>
    <row r="861" spans="1:68" s="12" customFormat="1" ht="13.2" x14ac:dyDescent="0.25">
      <c r="A861" s="33"/>
      <c r="B861" s="33"/>
      <c r="C861" s="34"/>
      <c r="D861" s="19"/>
      <c r="E861" s="34"/>
      <c r="F861" s="34"/>
      <c r="G861" s="35"/>
      <c r="H861" s="35"/>
      <c r="I861" s="35"/>
      <c r="J861" s="35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F861" s="13"/>
      <c r="AG861" s="13"/>
      <c r="AH861" s="13"/>
      <c r="AI861" s="13"/>
      <c r="AJ861" s="13"/>
      <c r="AK861" s="13"/>
      <c r="AL861" s="13"/>
      <c r="AM861" s="13"/>
      <c r="AN861" s="13"/>
      <c r="AO861" s="13"/>
      <c r="AP861" s="13"/>
      <c r="AQ861" s="13"/>
      <c r="AR861" s="13"/>
      <c r="AS861" s="13"/>
      <c r="AT861" s="13"/>
      <c r="AU861" s="13"/>
      <c r="AV861" s="13"/>
      <c r="AW861" s="13"/>
      <c r="AX861" s="13"/>
      <c r="AY861" s="13"/>
      <c r="AZ861" s="13"/>
      <c r="BA861" s="13"/>
      <c r="BB861" s="13"/>
      <c r="BC861" s="13"/>
      <c r="BD861" s="13"/>
      <c r="BE861" s="13"/>
      <c r="BF861" s="13"/>
      <c r="BG861" s="13"/>
      <c r="BH861" s="13"/>
      <c r="BI861" s="13"/>
      <c r="BJ861" s="13"/>
      <c r="BK861" s="13"/>
      <c r="BL861" s="13"/>
      <c r="BM861" s="13"/>
      <c r="BN861" s="13"/>
      <c r="BO861" s="13"/>
      <c r="BP861" s="13"/>
    </row>
    <row r="862" spans="1:68" s="12" customFormat="1" ht="13.2" x14ac:dyDescent="0.25">
      <c r="A862" s="33"/>
      <c r="B862" s="33"/>
      <c r="C862" s="34"/>
      <c r="D862" s="19"/>
      <c r="E862" s="34"/>
      <c r="F862" s="34"/>
      <c r="G862" s="35"/>
      <c r="H862" s="35"/>
      <c r="I862" s="35"/>
      <c r="J862" s="35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F862" s="13"/>
      <c r="AG862" s="13"/>
      <c r="AH862" s="13"/>
      <c r="AI862" s="13"/>
      <c r="AJ862" s="13"/>
      <c r="AK862" s="13"/>
      <c r="AL862" s="13"/>
      <c r="AM862" s="13"/>
      <c r="AN862" s="13"/>
      <c r="AO862" s="13"/>
      <c r="AP862" s="13"/>
      <c r="AQ862" s="13"/>
      <c r="AR862" s="13"/>
      <c r="AS862" s="13"/>
      <c r="AT862" s="13"/>
      <c r="AU862" s="13"/>
      <c r="AV862" s="13"/>
      <c r="AW862" s="13"/>
      <c r="AX862" s="13"/>
      <c r="AY862" s="13"/>
      <c r="AZ862" s="13"/>
      <c r="BA862" s="13"/>
      <c r="BB862" s="13"/>
      <c r="BC862" s="13"/>
      <c r="BD862" s="13"/>
      <c r="BE862" s="13"/>
      <c r="BF862" s="13"/>
      <c r="BG862" s="13"/>
      <c r="BH862" s="13"/>
      <c r="BI862" s="13"/>
      <c r="BJ862" s="13"/>
      <c r="BK862" s="13"/>
      <c r="BL862" s="13"/>
      <c r="BM862" s="13"/>
      <c r="BN862" s="13"/>
      <c r="BO862" s="13"/>
      <c r="BP862" s="13"/>
    </row>
    <row r="863" spans="1:68" s="12" customFormat="1" ht="13.2" x14ac:dyDescent="0.25">
      <c r="A863" s="33"/>
      <c r="B863" s="33"/>
      <c r="C863" s="34"/>
      <c r="D863" s="19"/>
      <c r="E863" s="34"/>
      <c r="F863" s="34"/>
      <c r="G863" s="35"/>
      <c r="H863" s="35"/>
      <c r="I863" s="35"/>
      <c r="J863" s="35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F863" s="13"/>
      <c r="AG863" s="13"/>
      <c r="AH863" s="13"/>
      <c r="AI863" s="13"/>
      <c r="AJ863" s="13"/>
      <c r="AK863" s="13"/>
      <c r="AL863" s="13"/>
      <c r="AM863" s="13"/>
      <c r="AN863" s="13"/>
      <c r="AO863" s="13"/>
      <c r="AP863" s="13"/>
      <c r="AQ863" s="13"/>
      <c r="AR863" s="13"/>
      <c r="AS863" s="13"/>
      <c r="AT863" s="13"/>
      <c r="AU863" s="13"/>
      <c r="AV863" s="13"/>
      <c r="AW863" s="13"/>
      <c r="AX863" s="13"/>
      <c r="AY863" s="13"/>
      <c r="AZ863" s="13"/>
      <c r="BA863" s="13"/>
      <c r="BB863" s="13"/>
      <c r="BC863" s="13"/>
      <c r="BD863" s="13"/>
      <c r="BE863" s="13"/>
      <c r="BF863" s="13"/>
      <c r="BG863" s="13"/>
      <c r="BH863" s="13"/>
      <c r="BI863" s="13"/>
      <c r="BJ863" s="13"/>
      <c r="BK863" s="13"/>
      <c r="BL863" s="13"/>
      <c r="BM863" s="13"/>
      <c r="BN863" s="13"/>
      <c r="BO863" s="13"/>
      <c r="BP863" s="13"/>
    </row>
    <row r="864" spans="1:68" s="12" customFormat="1" ht="13.2" x14ac:dyDescent="0.25">
      <c r="A864" s="33"/>
      <c r="B864" s="33"/>
      <c r="C864" s="34"/>
      <c r="D864" s="19"/>
      <c r="E864" s="34"/>
      <c r="F864" s="34"/>
      <c r="G864" s="35"/>
      <c r="H864" s="35"/>
      <c r="I864" s="35"/>
      <c r="J864" s="35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F864" s="13"/>
      <c r="AG864" s="13"/>
      <c r="AH864" s="13"/>
      <c r="AI864" s="13"/>
      <c r="AJ864" s="13"/>
      <c r="AK864" s="13"/>
      <c r="AL864" s="13"/>
      <c r="AM864" s="13"/>
      <c r="AN864" s="13"/>
      <c r="AO864" s="13"/>
      <c r="AP864" s="13"/>
      <c r="AQ864" s="13"/>
      <c r="AR864" s="13"/>
      <c r="AS864" s="13"/>
      <c r="AT864" s="13"/>
      <c r="AU864" s="13"/>
      <c r="AV864" s="13"/>
      <c r="AW864" s="13"/>
      <c r="AX864" s="13"/>
      <c r="AY864" s="13"/>
      <c r="AZ864" s="13"/>
      <c r="BA864" s="13"/>
      <c r="BB864" s="13"/>
      <c r="BC864" s="13"/>
      <c r="BD864" s="13"/>
      <c r="BE864" s="13"/>
      <c r="BF864" s="13"/>
      <c r="BG864" s="13"/>
      <c r="BH864" s="13"/>
      <c r="BI864" s="13"/>
      <c r="BJ864" s="13"/>
      <c r="BK864" s="13"/>
      <c r="BL864" s="13"/>
      <c r="BM864" s="13"/>
      <c r="BN864" s="13"/>
      <c r="BO864" s="13"/>
      <c r="BP864" s="13"/>
    </row>
    <row r="865" spans="1:68" s="12" customFormat="1" ht="13.2" x14ac:dyDescent="0.25">
      <c r="A865" s="33"/>
      <c r="B865" s="33"/>
      <c r="C865" s="34"/>
      <c r="D865" s="19"/>
      <c r="E865" s="34"/>
      <c r="F865" s="34"/>
      <c r="G865" s="35"/>
      <c r="H865" s="35"/>
      <c r="I865" s="35"/>
      <c r="J865" s="35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F865" s="13"/>
      <c r="AG865" s="13"/>
      <c r="AH865" s="13"/>
      <c r="AI865" s="13"/>
      <c r="AJ865" s="13"/>
      <c r="AK865" s="13"/>
      <c r="AL865" s="13"/>
      <c r="AM865" s="13"/>
      <c r="AN865" s="13"/>
      <c r="AO865" s="13"/>
      <c r="AP865" s="13"/>
      <c r="AQ865" s="13"/>
      <c r="AR865" s="13"/>
      <c r="AS865" s="13"/>
      <c r="AT865" s="13"/>
      <c r="AU865" s="13"/>
      <c r="AV865" s="13"/>
      <c r="AW865" s="13"/>
      <c r="AX865" s="13"/>
      <c r="AY865" s="13"/>
      <c r="AZ865" s="13"/>
      <c r="BA865" s="13"/>
      <c r="BB865" s="13"/>
      <c r="BC865" s="13"/>
      <c r="BD865" s="13"/>
      <c r="BE865" s="13"/>
      <c r="BF865" s="13"/>
      <c r="BG865" s="13"/>
      <c r="BH865" s="13"/>
      <c r="BI865" s="13"/>
      <c r="BJ865" s="13"/>
      <c r="BK865" s="13"/>
      <c r="BL865" s="13"/>
      <c r="BM865" s="13"/>
      <c r="BN865" s="13"/>
      <c r="BO865" s="13"/>
      <c r="BP865" s="13"/>
    </row>
    <row r="866" spans="1:68" s="12" customFormat="1" ht="13.2" x14ac:dyDescent="0.25">
      <c r="A866" s="33"/>
      <c r="B866" s="33"/>
      <c r="C866" s="34"/>
      <c r="D866" s="19"/>
      <c r="E866" s="34"/>
      <c r="F866" s="34"/>
      <c r="G866" s="35"/>
      <c r="H866" s="35"/>
      <c r="I866" s="35"/>
      <c r="J866" s="35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F866" s="13"/>
      <c r="AG866" s="13"/>
      <c r="AH866" s="13"/>
      <c r="AI866" s="13"/>
      <c r="AJ866" s="13"/>
      <c r="AK866" s="13"/>
      <c r="AL866" s="13"/>
      <c r="AM866" s="13"/>
      <c r="AN866" s="13"/>
      <c r="AO866" s="13"/>
      <c r="AP866" s="13"/>
      <c r="AQ866" s="13"/>
      <c r="AR866" s="13"/>
      <c r="AS866" s="13"/>
      <c r="AT866" s="13"/>
      <c r="AU866" s="13"/>
      <c r="AV866" s="13"/>
      <c r="AW866" s="13"/>
      <c r="AX866" s="13"/>
      <c r="AY866" s="13"/>
      <c r="AZ866" s="13"/>
      <c r="BA866" s="13"/>
      <c r="BB866" s="13"/>
      <c r="BC866" s="13"/>
      <c r="BD866" s="13"/>
      <c r="BE866" s="13"/>
      <c r="BF866" s="13"/>
      <c r="BG866" s="13"/>
      <c r="BH866" s="13"/>
      <c r="BI866" s="13"/>
      <c r="BJ866" s="13"/>
      <c r="BK866" s="13"/>
      <c r="BL866" s="13"/>
      <c r="BM866" s="13"/>
      <c r="BN866" s="13"/>
      <c r="BO866" s="13"/>
      <c r="BP866" s="13"/>
    </row>
    <row r="867" spans="1:68" s="12" customFormat="1" ht="13.2" x14ac:dyDescent="0.25">
      <c r="A867" s="33"/>
      <c r="B867" s="33"/>
      <c r="C867" s="34"/>
      <c r="D867" s="19"/>
      <c r="E867" s="34"/>
      <c r="F867" s="34"/>
      <c r="G867" s="35"/>
      <c r="H867" s="35"/>
      <c r="I867" s="35"/>
      <c r="J867" s="35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F867" s="13"/>
      <c r="AG867" s="13"/>
      <c r="AH867" s="13"/>
      <c r="AI867" s="13"/>
      <c r="AJ867" s="13"/>
      <c r="AK867" s="13"/>
      <c r="AL867" s="13"/>
      <c r="AM867" s="13"/>
      <c r="AN867" s="13"/>
      <c r="AO867" s="13"/>
      <c r="AP867" s="13"/>
      <c r="AQ867" s="13"/>
      <c r="AR867" s="13"/>
      <c r="AS867" s="13"/>
      <c r="AT867" s="13"/>
      <c r="AU867" s="13"/>
      <c r="AV867" s="13"/>
      <c r="AW867" s="13"/>
      <c r="AX867" s="13"/>
      <c r="AY867" s="13"/>
      <c r="AZ867" s="13"/>
      <c r="BA867" s="13"/>
      <c r="BB867" s="13"/>
      <c r="BC867" s="13"/>
      <c r="BD867" s="13"/>
      <c r="BE867" s="13"/>
      <c r="BF867" s="13"/>
      <c r="BG867" s="13"/>
      <c r="BH867" s="13"/>
      <c r="BI867" s="13"/>
      <c r="BJ867" s="13"/>
      <c r="BK867" s="13"/>
      <c r="BL867" s="13"/>
      <c r="BM867" s="13"/>
      <c r="BN867" s="13"/>
      <c r="BO867" s="13"/>
      <c r="BP867" s="13"/>
    </row>
    <row r="868" spans="1:68" s="12" customFormat="1" ht="13.2" x14ac:dyDescent="0.25">
      <c r="A868" s="33"/>
      <c r="B868" s="33"/>
      <c r="C868" s="34"/>
      <c r="D868" s="19"/>
      <c r="E868" s="34"/>
      <c r="F868" s="34"/>
      <c r="G868" s="35"/>
      <c r="H868" s="35"/>
      <c r="I868" s="35"/>
      <c r="J868" s="35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F868" s="13"/>
      <c r="AG868" s="13"/>
      <c r="AH868" s="13"/>
      <c r="AI868" s="13"/>
      <c r="AJ868" s="13"/>
      <c r="AK868" s="13"/>
      <c r="AL868" s="13"/>
      <c r="AM868" s="13"/>
      <c r="AN868" s="13"/>
      <c r="AO868" s="13"/>
      <c r="AP868" s="13"/>
      <c r="AQ868" s="13"/>
      <c r="AR868" s="13"/>
      <c r="AS868" s="13"/>
      <c r="AT868" s="13"/>
      <c r="AU868" s="13"/>
      <c r="AV868" s="13"/>
      <c r="AW868" s="13"/>
      <c r="AX868" s="13"/>
      <c r="AY868" s="13"/>
      <c r="AZ868" s="13"/>
      <c r="BA868" s="13"/>
      <c r="BB868" s="13"/>
      <c r="BC868" s="13"/>
      <c r="BD868" s="13"/>
      <c r="BE868" s="13"/>
      <c r="BF868" s="13"/>
      <c r="BG868" s="13"/>
      <c r="BH868" s="13"/>
      <c r="BI868" s="13"/>
      <c r="BJ868" s="13"/>
      <c r="BK868" s="13"/>
      <c r="BL868" s="13"/>
      <c r="BM868" s="13"/>
      <c r="BN868" s="13"/>
      <c r="BO868" s="13"/>
      <c r="BP868" s="13"/>
    </row>
    <row r="869" spans="1:68" s="12" customFormat="1" ht="13.2" x14ac:dyDescent="0.25">
      <c r="A869" s="33"/>
      <c r="B869" s="33"/>
      <c r="C869" s="34"/>
      <c r="D869" s="19"/>
      <c r="E869" s="34"/>
      <c r="F869" s="34"/>
      <c r="G869" s="35"/>
      <c r="H869" s="35"/>
      <c r="I869" s="35"/>
      <c r="J869" s="35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F869" s="13"/>
      <c r="AG869" s="13"/>
      <c r="AH869" s="13"/>
      <c r="AI869" s="13"/>
      <c r="AJ869" s="13"/>
      <c r="AK869" s="13"/>
      <c r="AL869" s="13"/>
      <c r="AM869" s="13"/>
      <c r="AN869" s="13"/>
      <c r="AO869" s="13"/>
      <c r="AP869" s="13"/>
      <c r="AQ869" s="13"/>
      <c r="AR869" s="13"/>
      <c r="AS869" s="13"/>
      <c r="AT869" s="13"/>
      <c r="AU869" s="13"/>
      <c r="AV869" s="13"/>
      <c r="AW869" s="13"/>
      <c r="AX869" s="13"/>
      <c r="AY869" s="13"/>
      <c r="AZ869" s="13"/>
      <c r="BA869" s="13"/>
      <c r="BB869" s="13"/>
      <c r="BC869" s="13"/>
      <c r="BD869" s="13"/>
      <c r="BE869" s="13"/>
      <c r="BF869" s="13"/>
      <c r="BG869" s="13"/>
      <c r="BH869" s="13"/>
      <c r="BI869" s="13"/>
      <c r="BJ869" s="13"/>
      <c r="BK869" s="13"/>
      <c r="BL869" s="13"/>
      <c r="BM869" s="13"/>
      <c r="BN869" s="13"/>
      <c r="BO869" s="13"/>
      <c r="BP869" s="13"/>
    </row>
    <row r="870" spans="1:68" s="12" customFormat="1" ht="13.2" x14ac:dyDescent="0.25">
      <c r="A870" s="33"/>
      <c r="B870" s="33"/>
      <c r="C870" s="34"/>
      <c r="D870" s="19"/>
      <c r="E870" s="34"/>
      <c r="F870" s="34"/>
      <c r="G870" s="35"/>
      <c r="H870" s="35"/>
      <c r="I870" s="35"/>
      <c r="J870" s="35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F870" s="13"/>
      <c r="AG870" s="13"/>
      <c r="AH870" s="13"/>
      <c r="AI870" s="13"/>
      <c r="AJ870" s="13"/>
      <c r="AK870" s="13"/>
      <c r="AL870" s="13"/>
      <c r="AM870" s="13"/>
      <c r="AN870" s="13"/>
      <c r="AO870" s="13"/>
      <c r="AP870" s="13"/>
      <c r="AQ870" s="13"/>
      <c r="AR870" s="13"/>
      <c r="AS870" s="13"/>
      <c r="AT870" s="13"/>
      <c r="AU870" s="13"/>
      <c r="AV870" s="13"/>
      <c r="AW870" s="13"/>
      <c r="AX870" s="13"/>
      <c r="AY870" s="13"/>
      <c r="AZ870" s="13"/>
      <c r="BA870" s="13"/>
      <c r="BB870" s="13"/>
      <c r="BC870" s="13"/>
      <c r="BD870" s="13"/>
      <c r="BE870" s="13"/>
      <c r="BF870" s="13"/>
      <c r="BG870" s="13"/>
      <c r="BH870" s="13"/>
      <c r="BI870" s="13"/>
      <c r="BJ870" s="13"/>
      <c r="BK870" s="13"/>
      <c r="BL870" s="13"/>
      <c r="BM870" s="13"/>
      <c r="BN870" s="13"/>
      <c r="BO870" s="13"/>
      <c r="BP870" s="13"/>
    </row>
    <row r="871" spans="1:68" s="12" customFormat="1" ht="13.2" x14ac:dyDescent="0.25">
      <c r="A871" s="33"/>
      <c r="B871" s="33"/>
      <c r="C871" s="34"/>
      <c r="D871" s="19"/>
      <c r="E871" s="34"/>
      <c r="F871" s="34"/>
      <c r="G871" s="35"/>
      <c r="H871" s="35"/>
      <c r="I871" s="35"/>
      <c r="J871" s="35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F871" s="13"/>
      <c r="AG871" s="13"/>
      <c r="AH871" s="13"/>
      <c r="AI871" s="13"/>
      <c r="AJ871" s="13"/>
      <c r="AK871" s="13"/>
      <c r="AL871" s="13"/>
      <c r="AM871" s="13"/>
      <c r="AN871" s="13"/>
      <c r="AO871" s="13"/>
      <c r="AP871" s="13"/>
      <c r="AQ871" s="13"/>
      <c r="AR871" s="13"/>
      <c r="AS871" s="13"/>
      <c r="AT871" s="13"/>
      <c r="AU871" s="13"/>
      <c r="AV871" s="13"/>
      <c r="AW871" s="13"/>
      <c r="AX871" s="13"/>
      <c r="AY871" s="13"/>
      <c r="AZ871" s="13"/>
      <c r="BA871" s="13"/>
      <c r="BB871" s="13"/>
      <c r="BC871" s="13"/>
      <c r="BD871" s="13"/>
      <c r="BE871" s="13"/>
      <c r="BF871" s="13"/>
      <c r="BG871" s="13"/>
      <c r="BH871" s="13"/>
      <c r="BI871" s="13"/>
      <c r="BJ871" s="13"/>
      <c r="BK871" s="13"/>
      <c r="BL871" s="13"/>
      <c r="BM871" s="13"/>
      <c r="BN871" s="13"/>
      <c r="BO871" s="13"/>
      <c r="BP871" s="13"/>
    </row>
    <row r="872" spans="1:68" s="12" customFormat="1" ht="13.2" x14ac:dyDescent="0.25">
      <c r="A872" s="33"/>
      <c r="B872" s="33"/>
      <c r="C872" s="34"/>
      <c r="D872" s="19"/>
      <c r="E872" s="34"/>
      <c r="F872" s="34"/>
      <c r="G872" s="35"/>
      <c r="H872" s="35"/>
      <c r="I872" s="35"/>
      <c r="J872" s="35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F872" s="13"/>
      <c r="AG872" s="13"/>
      <c r="AH872" s="13"/>
      <c r="AI872" s="13"/>
      <c r="AJ872" s="13"/>
      <c r="AK872" s="13"/>
      <c r="AL872" s="13"/>
      <c r="AM872" s="13"/>
      <c r="AN872" s="13"/>
      <c r="AO872" s="13"/>
      <c r="AP872" s="13"/>
      <c r="AQ872" s="13"/>
      <c r="AR872" s="13"/>
      <c r="AS872" s="13"/>
      <c r="AT872" s="13"/>
      <c r="AU872" s="13"/>
      <c r="AV872" s="13"/>
      <c r="AW872" s="13"/>
      <c r="AX872" s="13"/>
      <c r="AY872" s="13"/>
      <c r="AZ872" s="13"/>
      <c r="BA872" s="13"/>
      <c r="BB872" s="13"/>
      <c r="BC872" s="13"/>
      <c r="BD872" s="13"/>
      <c r="BE872" s="13"/>
      <c r="BF872" s="13"/>
      <c r="BG872" s="13"/>
      <c r="BH872" s="13"/>
      <c r="BI872" s="13"/>
      <c r="BJ872" s="13"/>
      <c r="BK872" s="13"/>
      <c r="BL872" s="13"/>
      <c r="BM872" s="13"/>
      <c r="BN872" s="13"/>
      <c r="BO872" s="13"/>
      <c r="BP872" s="13"/>
    </row>
    <row r="873" spans="1:68" s="12" customFormat="1" ht="13.2" x14ac:dyDescent="0.25">
      <c r="A873" s="33"/>
      <c r="B873" s="33"/>
      <c r="C873" s="34"/>
      <c r="D873" s="19"/>
      <c r="E873" s="34"/>
      <c r="F873" s="34"/>
      <c r="G873" s="35"/>
      <c r="H873" s="35"/>
      <c r="I873" s="35"/>
      <c r="J873" s="35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F873" s="13"/>
      <c r="AG873" s="13"/>
      <c r="AH873" s="13"/>
      <c r="AI873" s="13"/>
      <c r="AJ873" s="13"/>
      <c r="AK873" s="13"/>
      <c r="AL873" s="13"/>
      <c r="AM873" s="13"/>
      <c r="AN873" s="13"/>
      <c r="AO873" s="13"/>
      <c r="AP873" s="13"/>
      <c r="AQ873" s="13"/>
      <c r="AR873" s="13"/>
      <c r="AS873" s="13"/>
      <c r="AT873" s="13"/>
      <c r="AU873" s="13"/>
      <c r="AV873" s="13"/>
      <c r="AW873" s="13"/>
      <c r="AX873" s="13"/>
      <c r="AY873" s="13"/>
      <c r="AZ873" s="13"/>
      <c r="BA873" s="13"/>
      <c r="BB873" s="13"/>
      <c r="BC873" s="13"/>
      <c r="BD873" s="13"/>
      <c r="BE873" s="13"/>
      <c r="BF873" s="13"/>
      <c r="BG873" s="13"/>
      <c r="BH873" s="13"/>
      <c r="BI873" s="13"/>
      <c r="BJ873" s="13"/>
      <c r="BK873" s="13"/>
      <c r="BL873" s="13"/>
      <c r="BM873" s="13"/>
      <c r="BN873" s="13"/>
      <c r="BO873" s="13"/>
      <c r="BP873" s="13"/>
    </row>
    <row r="874" spans="1:68" s="12" customFormat="1" ht="13.2" x14ac:dyDescent="0.25">
      <c r="A874" s="33"/>
      <c r="B874" s="33"/>
      <c r="C874" s="34"/>
      <c r="D874" s="19"/>
      <c r="E874" s="34"/>
      <c r="F874" s="34"/>
      <c r="G874" s="35"/>
      <c r="H874" s="35"/>
      <c r="I874" s="35"/>
      <c r="J874" s="35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F874" s="13"/>
      <c r="AG874" s="13"/>
      <c r="AH874" s="13"/>
      <c r="AI874" s="13"/>
      <c r="AJ874" s="13"/>
      <c r="AK874" s="13"/>
      <c r="AL874" s="13"/>
      <c r="AM874" s="13"/>
      <c r="AN874" s="13"/>
      <c r="AO874" s="13"/>
      <c r="AP874" s="13"/>
      <c r="AQ874" s="13"/>
      <c r="AR874" s="13"/>
      <c r="AS874" s="13"/>
      <c r="AT874" s="13"/>
      <c r="AU874" s="13"/>
      <c r="AV874" s="13"/>
      <c r="AW874" s="13"/>
      <c r="AX874" s="13"/>
      <c r="AY874" s="13"/>
      <c r="AZ874" s="13"/>
      <c r="BA874" s="13"/>
      <c r="BB874" s="13"/>
      <c r="BC874" s="13"/>
      <c r="BD874" s="13"/>
      <c r="BE874" s="13"/>
      <c r="BF874" s="13"/>
      <c r="BG874" s="13"/>
      <c r="BH874" s="13"/>
      <c r="BI874" s="13"/>
      <c r="BJ874" s="13"/>
      <c r="BK874" s="13"/>
      <c r="BL874" s="13"/>
      <c r="BM874" s="13"/>
      <c r="BN874" s="13"/>
      <c r="BO874" s="13"/>
      <c r="BP874" s="13"/>
    </row>
    <row r="875" spans="1:68" s="12" customFormat="1" ht="13.2" x14ac:dyDescent="0.25">
      <c r="A875" s="33"/>
      <c r="B875" s="33"/>
      <c r="C875" s="34"/>
      <c r="D875" s="19"/>
      <c r="E875" s="34"/>
      <c r="F875" s="34"/>
      <c r="G875" s="35"/>
      <c r="H875" s="35"/>
      <c r="I875" s="35"/>
      <c r="J875" s="35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F875" s="13"/>
      <c r="AG875" s="13"/>
      <c r="AH875" s="13"/>
      <c r="AI875" s="13"/>
      <c r="AJ875" s="13"/>
      <c r="AK875" s="13"/>
      <c r="AL875" s="13"/>
      <c r="AM875" s="13"/>
      <c r="AN875" s="13"/>
      <c r="AO875" s="13"/>
      <c r="AP875" s="13"/>
      <c r="AQ875" s="13"/>
      <c r="AR875" s="13"/>
      <c r="AS875" s="13"/>
      <c r="AT875" s="13"/>
      <c r="AU875" s="13"/>
      <c r="AV875" s="13"/>
      <c r="AW875" s="13"/>
      <c r="AX875" s="13"/>
      <c r="AY875" s="13"/>
      <c r="AZ875" s="13"/>
      <c r="BA875" s="13"/>
      <c r="BB875" s="13"/>
      <c r="BC875" s="13"/>
      <c r="BD875" s="13"/>
      <c r="BE875" s="13"/>
      <c r="BF875" s="13"/>
      <c r="BG875" s="13"/>
      <c r="BH875" s="13"/>
      <c r="BI875" s="13"/>
      <c r="BJ875" s="13"/>
      <c r="BK875" s="13"/>
      <c r="BL875" s="13"/>
      <c r="BM875" s="13"/>
      <c r="BN875" s="13"/>
      <c r="BO875" s="13"/>
      <c r="BP875" s="13"/>
    </row>
    <row r="876" spans="1:68" s="12" customFormat="1" ht="13.2" x14ac:dyDescent="0.25">
      <c r="A876" s="33"/>
      <c r="B876" s="33"/>
      <c r="C876" s="34"/>
      <c r="D876" s="19"/>
      <c r="E876" s="34"/>
      <c r="F876" s="34"/>
      <c r="G876" s="35"/>
      <c r="H876" s="35"/>
      <c r="I876" s="35"/>
      <c r="J876" s="35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F876" s="13"/>
      <c r="AG876" s="13"/>
      <c r="AH876" s="13"/>
      <c r="AI876" s="13"/>
      <c r="AJ876" s="13"/>
      <c r="AK876" s="13"/>
      <c r="AL876" s="13"/>
      <c r="AM876" s="13"/>
      <c r="AN876" s="13"/>
      <c r="AO876" s="13"/>
      <c r="AP876" s="13"/>
      <c r="AQ876" s="13"/>
      <c r="AR876" s="13"/>
      <c r="AS876" s="13"/>
      <c r="AT876" s="13"/>
      <c r="AU876" s="13"/>
      <c r="AV876" s="13"/>
      <c r="AW876" s="13"/>
      <c r="AX876" s="13"/>
      <c r="AY876" s="13"/>
      <c r="AZ876" s="13"/>
      <c r="BA876" s="13"/>
      <c r="BB876" s="13"/>
      <c r="BC876" s="13"/>
      <c r="BD876" s="13"/>
      <c r="BE876" s="13"/>
      <c r="BF876" s="13"/>
      <c r="BG876" s="13"/>
      <c r="BH876" s="13"/>
      <c r="BI876" s="13"/>
      <c r="BJ876" s="13"/>
      <c r="BK876" s="13"/>
      <c r="BL876" s="13"/>
      <c r="BM876" s="13"/>
      <c r="BN876" s="13"/>
      <c r="BO876" s="13"/>
      <c r="BP876" s="13"/>
    </row>
    <row r="877" spans="1:68" s="12" customFormat="1" ht="13.2" x14ac:dyDescent="0.25">
      <c r="A877" s="33"/>
      <c r="B877" s="33"/>
      <c r="C877" s="34"/>
      <c r="D877" s="19"/>
      <c r="E877" s="34"/>
      <c r="F877" s="34"/>
      <c r="G877" s="35"/>
      <c r="H877" s="35"/>
      <c r="I877" s="35"/>
      <c r="J877" s="35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F877" s="13"/>
      <c r="AG877" s="13"/>
      <c r="AH877" s="13"/>
      <c r="AI877" s="13"/>
      <c r="AJ877" s="13"/>
      <c r="AK877" s="13"/>
      <c r="AL877" s="13"/>
      <c r="AM877" s="13"/>
      <c r="AN877" s="13"/>
      <c r="AO877" s="13"/>
      <c r="AP877" s="13"/>
      <c r="AQ877" s="13"/>
      <c r="AR877" s="13"/>
      <c r="AS877" s="13"/>
      <c r="AT877" s="13"/>
      <c r="AU877" s="13"/>
      <c r="AV877" s="13"/>
      <c r="AW877" s="13"/>
      <c r="AX877" s="13"/>
      <c r="AY877" s="13"/>
      <c r="AZ877" s="13"/>
      <c r="BA877" s="13"/>
      <c r="BB877" s="13"/>
      <c r="BC877" s="13"/>
      <c r="BD877" s="13"/>
      <c r="BE877" s="13"/>
      <c r="BF877" s="13"/>
      <c r="BG877" s="13"/>
      <c r="BH877" s="13"/>
      <c r="BI877" s="13"/>
      <c r="BJ877" s="13"/>
      <c r="BK877" s="13"/>
      <c r="BL877" s="13"/>
      <c r="BM877" s="13"/>
      <c r="BN877" s="13"/>
      <c r="BO877" s="13"/>
      <c r="BP877" s="13"/>
    </row>
    <row r="878" spans="1:68" s="12" customFormat="1" ht="13.2" x14ac:dyDescent="0.25">
      <c r="A878" s="33"/>
      <c r="B878" s="33"/>
      <c r="C878" s="34"/>
      <c r="D878" s="19"/>
      <c r="E878" s="34"/>
      <c r="F878" s="34"/>
      <c r="G878" s="35"/>
      <c r="H878" s="35"/>
      <c r="I878" s="35"/>
      <c r="J878" s="35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F878" s="13"/>
      <c r="AG878" s="13"/>
      <c r="AH878" s="13"/>
      <c r="AI878" s="13"/>
      <c r="AJ878" s="13"/>
      <c r="AK878" s="13"/>
      <c r="AL878" s="13"/>
      <c r="AM878" s="13"/>
      <c r="AN878" s="13"/>
      <c r="AO878" s="13"/>
      <c r="AP878" s="13"/>
      <c r="AQ878" s="13"/>
      <c r="AR878" s="13"/>
      <c r="AS878" s="13"/>
      <c r="AT878" s="13"/>
      <c r="AU878" s="13"/>
      <c r="AV878" s="13"/>
      <c r="AW878" s="13"/>
      <c r="AX878" s="13"/>
      <c r="AY878" s="13"/>
      <c r="AZ878" s="13"/>
      <c r="BA878" s="13"/>
      <c r="BB878" s="13"/>
      <c r="BC878" s="13"/>
      <c r="BD878" s="13"/>
      <c r="BE878" s="13"/>
      <c r="BF878" s="13"/>
      <c r="BG878" s="13"/>
      <c r="BH878" s="13"/>
      <c r="BI878" s="13"/>
      <c r="BJ878" s="13"/>
      <c r="BK878" s="13"/>
      <c r="BL878" s="13"/>
      <c r="BM878" s="13"/>
      <c r="BN878" s="13"/>
      <c r="BO878" s="13"/>
      <c r="BP878" s="13"/>
    </row>
    <row r="879" spans="1:68" s="12" customFormat="1" ht="13.2" x14ac:dyDescent="0.25">
      <c r="A879" s="33"/>
      <c r="B879" s="33"/>
      <c r="C879" s="34"/>
      <c r="D879" s="19"/>
      <c r="E879" s="34"/>
      <c r="F879" s="34"/>
      <c r="G879" s="35"/>
      <c r="H879" s="35"/>
      <c r="I879" s="35"/>
      <c r="J879" s="35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F879" s="13"/>
      <c r="AG879" s="13"/>
      <c r="AH879" s="13"/>
      <c r="AI879" s="13"/>
      <c r="AJ879" s="13"/>
      <c r="AK879" s="13"/>
      <c r="AL879" s="13"/>
      <c r="AM879" s="13"/>
      <c r="AN879" s="13"/>
      <c r="AO879" s="13"/>
      <c r="AP879" s="13"/>
      <c r="AQ879" s="13"/>
      <c r="AR879" s="13"/>
      <c r="AS879" s="13"/>
      <c r="AT879" s="13"/>
      <c r="AU879" s="13"/>
      <c r="AV879" s="13"/>
      <c r="AW879" s="13"/>
      <c r="AX879" s="13"/>
      <c r="AY879" s="13"/>
      <c r="AZ879" s="13"/>
      <c r="BA879" s="13"/>
      <c r="BB879" s="13"/>
      <c r="BC879" s="13"/>
      <c r="BD879" s="13"/>
      <c r="BE879" s="13"/>
      <c r="BF879" s="13"/>
      <c r="BG879" s="13"/>
      <c r="BH879" s="13"/>
      <c r="BI879" s="13"/>
      <c r="BJ879" s="13"/>
      <c r="BK879" s="13"/>
      <c r="BL879" s="13"/>
      <c r="BM879" s="13"/>
      <c r="BN879" s="13"/>
      <c r="BO879" s="13"/>
      <c r="BP879" s="13"/>
    </row>
    <row r="880" spans="1:68" s="12" customFormat="1" ht="13.2" x14ac:dyDescent="0.25">
      <c r="A880" s="33"/>
      <c r="B880" s="33"/>
      <c r="C880" s="34"/>
      <c r="D880" s="19"/>
      <c r="E880" s="34"/>
      <c r="F880" s="34"/>
      <c r="G880" s="35"/>
      <c r="H880" s="35"/>
      <c r="I880" s="35"/>
      <c r="J880" s="35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F880" s="13"/>
      <c r="AG880" s="13"/>
      <c r="AH880" s="13"/>
      <c r="AI880" s="13"/>
      <c r="AJ880" s="13"/>
      <c r="AK880" s="13"/>
      <c r="AL880" s="13"/>
      <c r="AM880" s="13"/>
      <c r="AN880" s="13"/>
      <c r="AO880" s="13"/>
      <c r="AP880" s="13"/>
      <c r="AQ880" s="13"/>
      <c r="AR880" s="13"/>
      <c r="AS880" s="13"/>
      <c r="AT880" s="13"/>
      <c r="AU880" s="13"/>
      <c r="AV880" s="13"/>
      <c r="AW880" s="13"/>
      <c r="AX880" s="13"/>
      <c r="AY880" s="13"/>
      <c r="AZ880" s="13"/>
      <c r="BA880" s="13"/>
      <c r="BB880" s="13"/>
      <c r="BC880" s="13"/>
      <c r="BD880" s="13"/>
      <c r="BE880" s="13"/>
      <c r="BF880" s="13"/>
      <c r="BG880" s="13"/>
      <c r="BH880" s="13"/>
      <c r="BI880" s="13"/>
      <c r="BJ880" s="13"/>
      <c r="BK880" s="13"/>
      <c r="BL880" s="13"/>
      <c r="BM880" s="13"/>
      <c r="BN880" s="13"/>
      <c r="BO880" s="13"/>
      <c r="BP880" s="13"/>
    </row>
    <row r="881" spans="1:68" s="12" customFormat="1" ht="13.2" x14ac:dyDescent="0.25">
      <c r="A881" s="33"/>
      <c r="B881" s="33"/>
      <c r="C881" s="34"/>
      <c r="D881" s="19"/>
      <c r="E881" s="34"/>
      <c r="F881" s="34"/>
      <c r="G881" s="35"/>
      <c r="H881" s="35"/>
      <c r="I881" s="35"/>
      <c r="J881" s="35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F881" s="13"/>
      <c r="AG881" s="13"/>
      <c r="AH881" s="13"/>
      <c r="AI881" s="13"/>
      <c r="AJ881" s="13"/>
      <c r="AK881" s="13"/>
      <c r="AL881" s="13"/>
      <c r="AM881" s="13"/>
      <c r="AN881" s="13"/>
      <c r="AO881" s="13"/>
      <c r="AP881" s="13"/>
      <c r="AQ881" s="13"/>
      <c r="AR881" s="13"/>
      <c r="AS881" s="13"/>
      <c r="AT881" s="13"/>
      <c r="AU881" s="13"/>
      <c r="AV881" s="13"/>
      <c r="AW881" s="13"/>
      <c r="AX881" s="13"/>
      <c r="AY881" s="13"/>
      <c r="AZ881" s="13"/>
      <c r="BA881" s="13"/>
      <c r="BB881" s="13"/>
      <c r="BC881" s="13"/>
      <c r="BD881" s="13"/>
      <c r="BE881" s="13"/>
      <c r="BF881" s="13"/>
      <c r="BG881" s="13"/>
      <c r="BH881" s="13"/>
      <c r="BI881" s="13"/>
      <c r="BJ881" s="13"/>
      <c r="BK881" s="13"/>
      <c r="BL881" s="13"/>
      <c r="BM881" s="13"/>
      <c r="BN881" s="13"/>
      <c r="BO881" s="13"/>
      <c r="BP881" s="13"/>
    </row>
    <row r="882" spans="1:68" s="12" customFormat="1" ht="13.2" x14ac:dyDescent="0.25">
      <c r="A882" s="33"/>
      <c r="B882" s="33"/>
      <c r="C882" s="34"/>
      <c r="D882" s="19"/>
      <c r="E882" s="34"/>
      <c r="F882" s="34"/>
      <c r="G882" s="35"/>
      <c r="H882" s="35"/>
      <c r="I882" s="35"/>
      <c r="J882" s="35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F882" s="13"/>
      <c r="AG882" s="13"/>
      <c r="AH882" s="13"/>
      <c r="AI882" s="13"/>
      <c r="AJ882" s="13"/>
      <c r="AK882" s="13"/>
      <c r="AL882" s="13"/>
      <c r="AM882" s="13"/>
      <c r="AN882" s="13"/>
      <c r="AO882" s="13"/>
      <c r="AP882" s="13"/>
      <c r="AQ882" s="13"/>
      <c r="AR882" s="13"/>
      <c r="AS882" s="13"/>
      <c r="AT882" s="13"/>
      <c r="AU882" s="13"/>
      <c r="AV882" s="13"/>
      <c r="AW882" s="13"/>
      <c r="AX882" s="13"/>
      <c r="AY882" s="13"/>
      <c r="AZ882" s="13"/>
      <c r="BA882" s="13"/>
      <c r="BB882" s="13"/>
      <c r="BC882" s="13"/>
      <c r="BD882" s="13"/>
      <c r="BE882" s="13"/>
      <c r="BF882" s="13"/>
      <c r="BG882" s="13"/>
      <c r="BH882" s="13"/>
      <c r="BI882" s="13"/>
      <c r="BJ882" s="13"/>
      <c r="BK882" s="13"/>
      <c r="BL882" s="13"/>
      <c r="BM882" s="13"/>
      <c r="BN882" s="13"/>
      <c r="BO882" s="13"/>
      <c r="BP882" s="13"/>
    </row>
    <row r="883" spans="1:68" s="12" customFormat="1" ht="13.2" x14ac:dyDescent="0.25">
      <c r="A883" s="33"/>
      <c r="B883" s="33"/>
      <c r="C883" s="34"/>
      <c r="D883" s="19"/>
      <c r="E883" s="34"/>
      <c r="F883" s="34"/>
      <c r="G883" s="35"/>
      <c r="H883" s="35"/>
      <c r="I883" s="35"/>
      <c r="J883" s="35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F883" s="13"/>
      <c r="AG883" s="13"/>
      <c r="AH883" s="13"/>
      <c r="AI883" s="13"/>
      <c r="AJ883" s="13"/>
      <c r="AK883" s="13"/>
      <c r="AL883" s="13"/>
      <c r="AM883" s="13"/>
      <c r="AN883" s="13"/>
      <c r="AO883" s="13"/>
      <c r="AP883" s="13"/>
      <c r="AQ883" s="13"/>
      <c r="AR883" s="13"/>
      <c r="AS883" s="13"/>
      <c r="AT883" s="13"/>
      <c r="AU883" s="13"/>
      <c r="AV883" s="13"/>
      <c r="AW883" s="13"/>
      <c r="AX883" s="13"/>
      <c r="AY883" s="13"/>
      <c r="AZ883" s="13"/>
      <c r="BA883" s="13"/>
      <c r="BB883" s="13"/>
      <c r="BC883" s="13"/>
      <c r="BD883" s="13"/>
      <c r="BE883" s="13"/>
      <c r="BF883" s="13"/>
      <c r="BG883" s="13"/>
      <c r="BH883" s="13"/>
      <c r="BI883" s="13"/>
      <c r="BJ883" s="13"/>
      <c r="BK883" s="13"/>
      <c r="BL883" s="13"/>
      <c r="BM883" s="13"/>
      <c r="BN883" s="13"/>
      <c r="BO883" s="13"/>
      <c r="BP883" s="13"/>
    </row>
    <row r="884" spans="1:68" s="12" customFormat="1" ht="13.2" x14ac:dyDescent="0.25">
      <c r="A884" s="33"/>
      <c r="B884" s="33"/>
      <c r="C884" s="34"/>
      <c r="D884" s="19"/>
      <c r="E884" s="34"/>
      <c r="F884" s="34"/>
      <c r="G884" s="35"/>
      <c r="H884" s="35"/>
      <c r="I884" s="35"/>
      <c r="J884" s="35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F884" s="13"/>
      <c r="AG884" s="13"/>
      <c r="AH884" s="13"/>
      <c r="AI884" s="13"/>
      <c r="AJ884" s="13"/>
      <c r="AK884" s="13"/>
      <c r="AL884" s="13"/>
      <c r="AM884" s="13"/>
      <c r="AN884" s="13"/>
      <c r="AO884" s="13"/>
      <c r="AP884" s="13"/>
      <c r="AQ884" s="13"/>
      <c r="AR884" s="13"/>
      <c r="AS884" s="13"/>
      <c r="AT884" s="13"/>
      <c r="AU884" s="13"/>
      <c r="AV884" s="13"/>
      <c r="AW884" s="13"/>
      <c r="AX884" s="13"/>
      <c r="AY884" s="13"/>
      <c r="AZ884" s="13"/>
      <c r="BA884" s="13"/>
      <c r="BB884" s="13"/>
      <c r="BC884" s="13"/>
      <c r="BD884" s="13"/>
      <c r="BE884" s="13"/>
      <c r="BF884" s="13"/>
      <c r="BG884" s="13"/>
      <c r="BH884" s="13"/>
      <c r="BI884" s="13"/>
      <c r="BJ884" s="13"/>
      <c r="BK884" s="13"/>
      <c r="BL884" s="13"/>
      <c r="BM884" s="13"/>
      <c r="BN884" s="13"/>
      <c r="BO884" s="13"/>
      <c r="BP884" s="13"/>
    </row>
    <row r="885" spans="1:68" s="12" customFormat="1" ht="13.2" x14ac:dyDescent="0.25">
      <c r="A885" s="33"/>
      <c r="B885" s="33"/>
      <c r="C885" s="34"/>
      <c r="D885" s="19"/>
      <c r="E885" s="34"/>
      <c r="F885" s="34"/>
      <c r="G885" s="35"/>
      <c r="H885" s="35"/>
      <c r="I885" s="35"/>
      <c r="J885" s="35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F885" s="13"/>
      <c r="AG885" s="13"/>
      <c r="AH885" s="13"/>
      <c r="AI885" s="13"/>
      <c r="AJ885" s="13"/>
      <c r="AK885" s="13"/>
      <c r="AL885" s="13"/>
      <c r="AM885" s="13"/>
      <c r="AN885" s="13"/>
      <c r="AO885" s="13"/>
      <c r="AP885" s="13"/>
      <c r="AQ885" s="13"/>
      <c r="AR885" s="13"/>
      <c r="AS885" s="13"/>
      <c r="AT885" s="13"/>
      <c r="AU885" s="13"/>
      <c r="AV885" s="13"/>
      <c r="AW885" s="13"/>
      <c r="AX885" s="13"/>
      <c r="AY885" s="13"/>
      <c r="AZ885" s="13"/>
      <c r="BA885" s="13"/>
      <c r="BB885" s="13"/>
      <c r="BC885" s="13"/>
      <c r="BD885" s="13"/>
      <c r="BE885" s="13"/>
      <c r="BF885" s="13"/>
      <c r="BG885" s="13"/>
      <c r="BH885" s="13"/>
      <c r="BI885" s="13"/>
      <c r="BJ885" s="13"/>
      <c r="BK885" s="13"/>
      <c r="BL885" s="13"/>
      <c r="BM885" s="13"/>
      <c r="BN885" s="13"/>
      <c r="BO885" s="13"/>
      <c r="BP885" s="13"/>
    </row>
    <row r="886" spans="1:68" s="12" customFormat="1" ht="13.2" x14ac:dyDescent="0.25">
      <c r="A886" s="33"/>
      <c r="B886" s="33"/>
      <c r="C886" s="34"/>
      <c r="D886" s="19"/>
      <c r="E886" s="34"/>
      <c r="F886" s="34"/>
      <c r="G886" s="35"/>
      <c r="H886" s="35"/>
      <c r="I886" s="35"/>
      <c r="J886" s="35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  <c r="AA886" s="13"/>
      <c r="AB886" s="13"/>
      <c r="AC886" s="13"/>
      <c r="AD886" s="13"/>
      <c r="AE886" s="13"/>
      <c r="AF886" s="13"/>
      <c r="AG886" s="13"/>
      <c r="AH886" s="13"/>
      <c r="AI886" s="13"/>
      <c r="AJ886" s="13"/>
      <c r="AK886" s="13"/>
      <c r="AL886" s="13"/>
      <c r="AM886" s="13"/>
      <c r="AN886" s="13"/>
      <c r="AO886" s="13"/>
      <c r="AP886" s="13"/>
      <c r="AQ886" s="13"/>
      <c r="AR886" s="13"/>
      <c r="AS886" s="13"/>
      <c r="AT886" s="13"/>
      <c r="AU886" s="13"/>
      <c r="AV886" s="13"/>
      <c r="AW886" s="13"/>
      <c r="AX886" s="13"/>
      <c r="AY886" s="13"/>
      <c r="AZ886" s="13"/>
      <c r="BA886" s="13"/>
      <c r="BB886" s="13"/>
      <c r="BC886" s="13"/>
      <c r="BD886" s="13"/>
      <c r="BE886" s="13"/>
      <c r="BF886" s="13"/>
      <c r="BG886" s="13"/>
      <c r="BH886" s="13"/>
      <c r="BI886" s="13"/>
      <c r="BJ886" s="13"/>
      <c r="BK886" s="13"/>
      <c r="BL886" s="13"/>
      <c r="BM886" s="13"/>
      <c r="BN886" s="13"/>
      <c r="BO886" s="13"/>
      <c r="BP886" s="13"/>
    </row>
    <row r="887" spans="1:68" s="12" customFormat="1" ht="13.2" x14ac:dyDescent="0.25">
      <c r="A887" s="33"/>
      <c r="B887" s="33"/>
      <c r="C887" s="34"/>
      <c r="D887" s="19"/>
      <c r="E887" s="34"/>
      <c r="F887" s="34"/>
      <c r="G887" s="35"/>
      <c r="H887" s="35"/>
      <c r="I887" s="35"/>
      <c r="J887" s="35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F887" s="13"/>
      <c r="AG887" s="13"/>
      <c r="AH887" s="13"/>
      <c r="AI887" s="13"/>
      <c r="AJ887" s="13"/>
      <c r="AK887" s="13"/>
      <c r="AL887" s="13"/>
      <c r="AM887" s="13"/>
      <c r="AN887" s="13"/>
      <c r="AO887" s="13"/>
      <c r="AP887" s="13"/>
      <c r="AQ887" s="13"/>
      <c r="AR887" s="13"/>
      <c r="AS887" s="13"/>
      <c r="AT887" s="13"/>
      <c r="AU887" s="13"/>
      <c r="AV887" s="13"/>
      <c r="AW887" s="13"/>
      <c r="AX887" s="13"/>
      <c r="AY887" s="13"/>
      <c r="AZ887" s="13"/>
      <c r="BA887" s="13"/>
      <c r="BB887" s="13"/>
      <c r="BC887" s="13"/>
      <c r="BD887" s="13"/>
      <c r="BE887" s="13"/>
      <c r="BF887" s="13"/>
      <c r="BG887" s="13"/>
      <c r="BH887" s="13"/>
      <c r="BI887" s="13"/>
      <c r="BJ887" s="13"/>
      <c r="BK887" s="13"/>
      <c r="BL887" s="13"/>
      <c r="BM887" s="13"/>
      <c r="BN887" s="13"/>
      <c r="BO887" s="13"/>
      <c r="BP887" s="13"/>
    </row>
    <row r="888" spans="1:68" s="12" customFormat="1" ht="13.2" x14ac:dyDescent="0.25">
      <c r="A888" s="33"/>
      <c r="B888" s="33"/>
      <c r="C888" s="34"/>
      <c r="D888" s="19"/>
      <c r="E888" s="34"/>
      <c r="F888" s="34"/>
      <c r="G888" s="35"/>
      <c r="H888" s="35"/>
      <c r="I888" s="35"/>
      <c r="J888" s="35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F888" s="13"/>
      <c r="AG888" s="13"/>
      <c r="AH888" s="13"/>
      <c r="AI888" s="13"/>
      <c r="AJ888" s="13"/>
      <c r="AK888" s="13"/>
      <c r="AL888" s="13"/>
      <c r="AM888" s="13"/>
      <c r="AN888" s="13"/>
      <c r="AO888" s="13"/>
      <c r="AP888" s="13"/>
      <c r="AQ888" s="13"/>
      <c r="AR888" s="13"/>
      <c r="AS888" s="13"/>
      <c r="AT888" s="13"/>
      <c r="AU888" s="13"/>
      <c r="AV888" s="13"/>
      <c r="AW888" s="13"/>
      <c r="AX888" s="13"/>
      <c r="AY888" s="13"/>
      <c r="AZ888" s="13"/>
      <c r="BA888" s="13"/>
      <c r="BB888" s="13"/>
      <c r="BC888" s="13"/>
      <c r="BD888" s="13"/>
      <c r="BE888" s="13"/>
      <c r="BF888" s="13"/>
      <c r="BG888" s="13"/>
      <c r="BH888" s="13"/>
      <c r="BI888" s="13"/>
      <c r="BJ888" s="13"/>
      <c r="BK888" s="13"/>
      <c r="BL888" s="13"/>
      <c r="BM888" s="13"/>
      <c r="BN888" s="13"/>
      <c r="BO888" s="13"/>
      <c r="BP888" s="13"/>
    </row>
    <row r="889" spans="1:68" s="12" customFormat="1" ht="13.2" x14ac:dyDescent="0.25">
      <c r="A889" s="33"/>
      <c r="B889" s="33"/>
      <c r="C889" s="34"/>
      <c r="D889" s="19"/>
      <c r="E889" s="34"/>
      <c r="F889" s="34"/>
      <c r="G889" s="35"/>
      <c r="H889" s="35"/>
      <c r="I889" s="35"/>
      <c r="J889" s="35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F889" s="13"/>
      <c r="AG889" s="13"/>
      <c r="AH889" s="13"/>
      <c r="AI889" s="13"/>
      <c r="AJ889" s="13"/>
      <c r="AK889" s="13"/>
      <c r="AL889" s="13"/>
      <c r="AM889" s="13"/>
      <c r="AN889" s="13"/>
      <c r="AO889" s="13"/>
      <c r="AP889" s="13"/>
      <c r="AQ889" s="13"/>
      <c r="AR889" s="13"/>
      <c r="AS889" s="13"/>
      <c r="AT889" s="13"/>
      <c r="AU889" s="13"/>
      <c r="AV889" s="13"/>
      <c r="AW889" s="13"/>
      <c r="AX889" s="13"/>
      <c r="AY889" s="13"/>
      <c r="AZ889" s="13"/>
      <c r="BA889" s="13"/>
      <c r="BB889" s="13"/>
      <c r="BC889" s="13"/>
      <c r="BD889" s="13"/>
      <c r="BE889" s="13"/>
      <c r="BF889" s="13"/>
      <c r="BG889" s="13"/>
      <c r="BH889" s="13"/>
      <c r="BI889" s="13"/>
      <c r="BJ889" s="13"/>
      <c r="BK889" s="13"/>
      <c r="BL889" s="13"/>
      <c r="BM889" s="13"/>
      <c r="BN889" s="13"/>
      <c r="BO889" s="13"/>
      <c r="BP889" s="13"/>
    </row>
    <row r="890" spans="1:68" s="12" customFormat="1" ht="13.2" x14ac:dyDescent="0.25">
      <c r="A890" s="33"/>
      <c r="B890" s="33"/>
      <c r="C890" s="34"/>
      <c r="D890" s="19"/>
      <c r="E890" s="34"/>
      <c r="F890" s="34"/>
      <c r="G890" s="35"/>
      <c r="H890" s="35"/>
      <c r="I890" s="35"/>
      <c r="J890" s="35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F890" s="13"/>
      <c r="AG890" s="13"/>
      <c r="AH890" s="13"/>
      <c r="AI890" s="13"/>
      <c r="AJ890" s="13"/>
      <c r="AK890" s="13"/>
      <c r="AL890" s="13"/>
      <c r="AM890" s="13"/>
      <c r="AN890" s="13"/>
      <c r="AO890" s="13"/>
      <c r="AP890" s="13"/>
      <c r="AQ890" s="13"/>
      <c r="AR890" s="13"/>
      <c r="AS890" s="13"/>
      <c r="AT890" s="13"/>
      <c r="AU890" s="13"/>
      <c r="AV890" s="13"/>
      <c r="AW890" s="13"/>
      <c r="AX890" s="13"/>
      <c r="AY890" s="13"/>
      <c r="AZ890" s="13"/>
      <c r="BA890" s="13"/>
      <c r="BB890" s="13"/>
      <c r="BC890" s="13"/>
      <c r="BD890" s="13"/>
      <c r="BE890" s="13"/>
      <c r="BF890" s="13"/>
      <c r="BG890" s="13"/>
      <c r="BH890" s="13"/>
      <c r="BI890" s="13"/>
      <c r="BJ890" s="13"/>
      <c r="BK890" s="13"/>
      <c r="BL890" s="13"/>
      <c r="BM890" s="13"/>
      <c r="BN890" s="13"/>
      <c r="BO890" s="13"/>
      <c r="BP890" s="13"/>
    </row>
    <row r="891" spans="1:68" s="12" customFormat="1" ht="13.2" x14ac:dyDescent="0.25">
      <c r="A891" s="33"/>
      <c r="B891" s="33"/>
      <c r="C891" s="34"/>
      <c r="D891" s="19"/>
      <c r="E891" s="34"/>
      <c r="F891" s="34"/>
      <c r="G891" s="35"/>
      <c r="H891" s="35"/>
      <c r="I891" s="35"/>
      <c r="J891" s="35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F891" s="13"/>
      <c r="AG891" s="13"/>
      <c r="AH891" s="13"/>
      <c r="AI891" s="13"/>
      <c r="AJ891" s="13"/>
      <c r="AK891" s="13"/>
      <c r="AL891" s="13"/>
      <c r="AM891" s="13"/>
      <c r="AN891" s="13"/>
      <c r="AO891" s="13"/>
      <c r="AP891" s="13"/>
      <c r="AQ891" s="13"/>
      <c r="AR891" s="13"/>
      <c r="AS891" s="13"/>
      <c r="AT891" s="13"/>
      <c r="AU891" s="13"/>
      <c r="AV891" s="13"/>
      <c r="AW891" s="13"/>
      <c r="AX891" s="13"/>
      <c r="AY891" s="13"/>
      <c r="AZ891" s="13"/>
      <c r="BA891" s="13"/>
      <c r="BB891" s="13"/>
      <c r="BC891" s="13"/>
      <c r="BD891" s="13"/>
      <c r="BE891" s="13"/>
      <c r="BF891" s="13"/>
      <c r="BG891" s="13"/>
      <c r="BH891" s="13"/>
      <c r="BI891" s="13"/>
      <c r="BJ891" s="13"/>
      <c r="BK891" s="13"/>
      <c r="BL891" s="13"/>
      <c r="BM891" s="13"/>
      <c r="BN891" s="13"/>
      <c r="BO891" s="13"/>
      <c r="BP891" s="13"/>
    </row>
    <row r="892" spans="1:68" s="12" customFormat="1" ht="13.2" x14ac:dyDescent="0.25">
      <c r="A892" s="33"/>
      <c r="B892" s="33"/>
      <c r="C892" s="34"/>
      <c r="D892" s="19"/>
      <c r="E892" s="34"/>
      <c r="F892" s="34"/>
      <c r="G892" s="35"/>
      <c r="H892" s="35"/>
      <c r="I892" s="35"/>
      <c r="J892" s="35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F892" s="13"/>
      <c r="AG892" s="13"/>
      <c r="AH892" s="13"/>
      <c r="AI892" s="13"/>
      <c r="AJ892" s="13"/>
      <c r="AK892" s="13"/>
      <c r="AL892" s="13"/>
      <c r="AM892" s="13"/>
      <c r="AN892" s="13"/>
      <c r="AO892" s="13"/>
      <c r="AP892" s="13"/>
      <c r="AQ892" s="13"/>
      <c r="AR892" s="13"/>
      <c r="AS892" s="13"/>
      <c r="AT892" s="13"/>
      <c r="AU892" s="13"/>
      <c r="AV892" s="13"/>
      <c r="AW892" s="13"/>
      <c r="AX892" s="13"/>
      <c r="AY892" s="13"/>
      <c r="AZ892" s="13"/>
      <c r="BA892" s="13"/>
      <c r="BB892" s="13"/>
      <c r="BC892" s="13"/>
      <c r="BD892" s="13"/>
      <c r="BE892" s="13"/>
      <c r="BF892" s="13"/>
      <c r="BG892" s="13"/>
      <c r="BH892" s="13"/>
      <c r="BI892" s="13"/>
      <c r="BJ892" s="13"/>
      <c r="BK892" s="13"/>
      <c r="BL892" s="13"/>
      <c r="BM892" s="13"/>
      <c r="BN892" s="13"/>
      <c r="BO892" s="13"/>
      <c r="BP892" s="13"/>
    </row>
    <row r="893" spans="1:68" s="12" customFormat="1" ht="13.2" x14ac:dyDescent="0.25">
      <c r="A893" s="33"/>
      <c r="B893" s="33"/>
      <c r="C893" s="34"/>
      <c r="D893" s="19"/>
      <c r="E893" s="34"/>
      <c r="F893" s="34"/>
      <c r="G893" s="35"/>
      <c r="H893" s="35"/>
      <c r="I893" s="35"/>
      <c r="J893" s="35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F893" s="13"/>
      <c r="AG893" s="13"/>
      <c r="AH893" s="13"/>
      <c r="AI893" s="13"/>
      <c r="AJ893" s="13"/>
      <c r="AK893" s="13"/>
      <c r="AL893" s="13"/>
      <c r="AM893" s="13"/>
      <c r="AN893" s="13"/>
      <c r="AO893" s="13"/>
      <c r="AP893" s="13"/>
      <c r="AQ893" s="13"/>
      <c r="AR893" s="13"/>
      <c r="AS893" s="13"/>
      <c r="AT893" s="13"/>
      <c r="AU893" s="13"/>
      <c r="AV893" s="13"/>
      <c r="AW893" s="13"/>
      <c r="AX893" s="13"/>
      <c r="AY893" s="13"/>
      <c r="AZ893" s="13"/>
      <c r="BA893" s="13"/>
      <c r="BB893" s="13"/>
      <c r="BC893" s="13"/>
      <c r="BD893" s="13"/>
      <c r="BE893" s="13"/>
      <c r="BF893" s="13"/>
      <c r="BG893" s="13"/>
      <c r="BH893" s="13"/>
      <c r="BI893" s="13"/>
      <c r="BJ893" s="13"/>
      <c r="BK893" s="13"/>
      <c r="BL893" s="13"/>
      <c r="BM893" s="13"/>
      <c r="BN893" s="13"/>
      <c r="BO893" s="13"/>
      <c r="BP893" s="13"/>
    </row>
    <row r="894" spans="1:68" s="12" customFormat="1" ht="13.2" x14ac:dyDescent="0.25">
      <c r="A894" s="33"/>
      <c r="B894" s="33"/>
      <c r="C894" s="34"/>
      <c r="D894" s="19"/>
      <c r="E894" s="34"/>
      <c r="F894" s="34"/>
      <c r="G894" s="35"/>
      <c r="H894" s="35"/>
      <c r="I894" s="35"/>
      <c r="J894" s="35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F894" s="13"/>
      <c r="AG894" s="13"/>
      <c r="AH894" s="13"/>
      <c r="AI894" s="13"/>
      <c r="AJ894" s="13"/>
      <c r="AK894" s="13"/>
      <c r="AL894" s="13"/>
      <c r="AM894" s="13"/>
      <c r="AN894" s="13"/>
      <c r="AO894" s="13"/>
      <c r="AP894" s="13"/>
      <c r="AQ894" s="13"/>
      <c r="AR894" s="13"/>
      <c r="AS894" s="13"/>
      <c r="AT894" s="13"/>
      <c r="AU894" s="13"/>
      <c r="AV894" s="13"/>
      <c r="AW894" s="13"/>
      <c r="AX894" s="13"/>
      <c r="AY894" s="13"/>
      <c r="AZ894" s="13"/>
      <c r="BA894" s="13"/>
      <c r="BB894" s="13"/>
      <c r="BC894" s="13"/>
      <c r="BD894" s="13"/>
      <c r="BE894" s="13"/>
      <c r="BF894" s="13"/>
      <c r="BG894" s="13"/>
      <c r="BH894" s="13"/>
      <c r="BI894" s="13"/>
      <c r="BJ894" s="13"/>
      <c r="BK894" s="13"/>
      <c r="BL894" s="13"/>
      <c r="BM894" s="13"/>
      <c r="BN894" s="13"/>
      <c r="BO894" s="13"/>
      <c r="BP894" s="13"/>
    </row>
    <row r="895" spans="1:68" s="12" customFormat="1" ht="13.2" x14ac:dyDescent="0.25">
      <c r="A895" s="33"/>
      <c r="B895" s="33"/>
      <c r="C895" s="34"/>
      <c r="D895" s="19"/>
      <c r="E895" s="34"/>
      <c r="F895" s="34"/>
      <c r="G895" s="35"/>
      <c r="H895" s="35"/>
      <c r="I895" s="35"/>
      <c r="J895" s="35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F895" s="13"/>
      <c r="AG895" s="13"/>
      <c r="AH895" s="13"/>
      <c r="AI895" s="13"/>
      <c r="AJ895" s="13"/>
      <c r="AK895" s="13"/>
      <c r="AL895" s="13"/>
      <c r="AM895" s="13"/>
      <c r="AN895" s="13"/>
      <c r="AO895" s="13"/>
      <c r="AP895" s="13"/>
      <c r="AQ895" s="13"/>
      <c r="AR895" s="13"/>
      <c r="AS895" s="13"/>
      <c r="AT895" s="13"/>
      <c r="AU895" s="13"/>
      <c r="AV895" s="13"/>
      <c r="AW895" s="13"/>
      <c r="AX895" s="13"/>
      <c r="AY895" s="13"/>
      <c r="AZ895" s="13"/>
      <c r="BA895" s="13"/>
      <c r="BB895" s="13"/>
      <c r="BC895" s="13"/>
      <c r="BD895" s="13"/>
      <c r="BE895" s="13"/>
      <c r="BF895" s="13"/>
      <c r="BG895" s="13"/>
      <c r="BH895" s="13"/>
      <c r="BI895" s="13"/>
      <c r="BJ895" s="13"/>
      <c r="BK895" s="13"/>
      <c r="BL895" s="13"/>
      <c r="BM895" s="13"/>
      <c r="BN895" s="13"/>
      <c r="BO895" s="13"/>
      <c r="BP895" s="13"/>
    </row>
    <row r="896" spans="1:68" s="12" customFormat="1" ht="13.2" x14ac:dyDescent="0.25">
      <c r="A896" s="33"/>
      <c r="B896" s="33"/>
      <c r="C896" s="34"/>
      <c r="D896" s="19"/>
      <c r="E896" s="34"/>
      <c r="F896" s="34"/>
      <c r="G896" s="35"/>
      <c r="H896" s="35"/>
      <c r="I896" s="35"/>
      <c r="J896" s="35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F896" s="13"/>
      <c r="AG896" s="13"/>
      <c r="AH896" s="13"/>
      <c r="AI896" s="13"/>
      <c r="AJ896" s="13"/>
      <c r="AK896" s="13"/>
      <c r="AL896" s="13"/>
      <c r="AM896" s="13"/>
      <c r="AN896" s="13"/>
      <c r="AO896" s="13"/>
      <c r="AP896" s="13"/>
      <c r="AQ896" s="13"/>
      <c r="AR896" s="13"/>
      <c r="AS896" s="13"/>
      <c r="AT896" s="13"/>
      <c r="AU896" s="13"/>
      <c r="AV896" s="13"/>
      <c r="AW896" s="13"/>
      <c r="AX896" s="13"/>
      <c r="AY896" s="13"/>
      <c r="AZ896" s="13"/>
      <c r="BA896" s="13"/>
      <c r="BB896" s="13"/>
      <c r="BC896" s="13"/>
      <c r="BD896" s="13"/>
      <c r="BE896" s="13"/>
      <c r="BF896" s="13"/>
      <c r="BG896" s="13"/>
      <c r="BH896" s="13"/>
      <c r="BI896" s="13"/>
      <c r="BJ896" s="13"/>
      <c r="BK896" s="13"/>
      <c r="BL896" s="13"/>
      <c r="BM896" s="13"/>
      <c r="BN896" s="13"/>
      <c r="BO896" s="13"/>
      <c r="BP896" s="13"/>
    </row>
    <row r="897" spans="1:68" s="12" customFormat="1" ht="13.2" x14ac:dyDescent="0.25">
      <c r="A897" s="33"/>
      <c r="B897" s="33"/>
      <c r="C897" s="34"/>
      <c r="D897" s="19"/>
      <c r="E897" s="34"/>
      <c r="F897" s="34"/>
      <c r="G897" s="35"/>
      <c r="H897" s="35"/>
      <c r="I897" s="35"/>
      <c r="J897" s="35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F897" s="13"/>
      <c r="AG897" s="13"/>
      <c r="AH897" s="13"/>
      <c r="AI897" s="13"/>
      <c r="AJ897" s="13"/>
      <c r="AK897" s="13"/>
      <c r="AL897" s="13"/>
      <c r="AM897" s="13"/>
      <c r="AN897" s="13"/>
      <c r="AO897" s="13"/>
      <c r="AP897" s="13"/>
      <c r="AQ897" s="13"/>
      <c r="AR897" s="13"/>
      <c r="AS897" s="13"/>
      <c r="AT897" s="13"/>
      <c r="AU897" s="13"/>
      <c r="AV897" s="13"/>
      <c r="AW897" s="13"/>
      <c r="AX897" s="13"/>
      <c r="AY897" s="13"/>
      <c r="AZ897" s="13"/>
      <c r="BA897" s="13"/>
      <c r="BB897" s="13"/>
      <c r="BC897" s="13"/>
      <c r="BD897" s="13"/>
      <c r="BE897" s="13"/>
      <c r="BF897" s="13"/>
      <c r="BG897" s="13"/>
      <c r="BH897" s="13"/>
      <c r="BI897" s="13"/>
      <c r="BJ897" s="13"/>
      <c r="BK897" s="13"/>
      <c r="BL897" s="13"/>
      <c r="BM897" s="13"/>
      <c r="BN897" s="13"/>
      <c r="BO897" s="13"/>
      <c r="BP897" s="13"/>
    </row>
    <row r="898" spans="1:68" s="12" customFormat="1" ht="13.2" x14ac:dyDescent="0.25">
      <c r="A898" s="33"/>
      <c r="B898" s="33"/>
      <c r="C898" s="34"/>
      <c r="D898" s="19"/>
      <c r="E898" s="34"/>
      <c r="F898" s="34"/>
      <c r="G898" s="35"/>
      <c r="H898" s="35"/>
      <c r="I898" s="35"/>
      <c r="J898" s="35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F898" s="13"/>
      <c r="AG898" s="13"/>
      <c r="AH898" s="13"/>
      <c r="AI898" s="13"/>
      <c r="AJ898" s="13"/>
      <c r="AK898" s="13"/>
      <c r="AL898" s="13"/>
      <c r="AM898" s="13"/>
      <c r="AN898" s="13"/>
      <c r="AO898" s="13"/>
      <c r="AP898" s="13"/>
      <c r="AQ898" s="13"/>
      <c r="AR898" s="13"/>
      <c r="AS898" s="13"/>
      <c r="AT898" s="13"/>
      <c r="AU898" s="13"/>
      <c r="AV898" s="13"/>
      <c r="AW898" s="13"/>
      <c r="AX898" s="13"/>
      <c r="AY898" s="13"/>
      <c r="AZ898" s="13"/>
      <c r="BA898" s="13"/>
      <c r="BB898" s="13"/>
      <c r="BC898" s="13"/>
      <c r="BD898" s="13"/>
      <c r="BE898" s="13"/>
      <c r="BF898" s="13"/>
      <c r="BG898" s="13"/>
      <c r="BH898" s="13"/>
      <c r="BI898" s="13"/>
      <c r="BJ898" s="13"/>
      <c r="BK898" s="13"/>
      <c r="BL898" s="13"/>
      <c r="BM898" s="13"/>
      <c r="BN898" s="13"/>
      <c r="BO898" s="13"/>
      <c r="BP898" s="13"/>
    </row>
    <row r="899" spans="1:68" s="12" customFormat="1" ht="13.2" x14ac:dyDescent="0.25">
      <c r="A899" s="33"/>
      <c r="B899" s="33"/>
      <c r="C899" s="34"/>
      <c r="D899" s="19"/>
      <c r="E899" s="34"/>
      <c r="F899" s="34"/>
      <c r="G899" s="35"/>
      <c r="H899" s="35"/>
      <c r="I899" s="35"/>
      <c r="J899" s="35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F899" s="13"/>
      <c r="AG899" s="13"/>
      <c r="AH899" s="13"/>
      <c r="AI899" s="13"/>
      <c r="AJ899" s="13"/>
      <c r="AK899" s="13"/>
      <c r="AL899" s="13"/>
      <c r="AM899" s="13"/>
      <c r="AN899" s="13"/>
      <c r="AO899" s="13"/>
      <c r="AP899" s="13"/>
      <c r="AQ899" s="13"/>
      <c r="AR899" s="13"/>
      <c r="AS899" s="13"/>
      <c r="AT899" s="13"/>
      <c r="AU899" s="13"/>
      <c r="AV899" s="13"/>
      <c r="AW899" s="13"/>
      <c r="AX899" s="13"/>
      <c r="AY899" s="13"/>
      <c r="AZ899" s="13"/>
      <c r="BA899" s="13"/>
      <c r="BB899" s="13"/>
      <c r="BC899" s="13"/>
      <c r="BD899" s="13"/>
      <c r="BE899" s="13"/>
      <c r="BF899" s="13"/>
      <c r="BG899" s="13"/>
      <c r="BH899" s="13"/>
      <c r="BI899" s="13"/>
      <c r="BJ899" s="13"/>
      <c r="BK899" s="13"/>
      <c r="BL899" s="13"/>
      <c r="BM899" s="13"/>
      <c r="BN899" s="13"/>
      <c r="BO899" s="13"/>
      <c r="BP899" s="13"/>
    </row>
    <row r="900" spans="1:68" s="12" customFormat="1" ht="13.2" x14ac:dyDescent="0.25">
      <c r="A900" s="33"/>
      <c r="B900" s="33"/>
      <c r="C900" s="34"/>
      <c r="D900" s="19"/>
      <c r="E900" s="34"/>
      <c r="F900" s="34"/>
      <c r="G900" s="35"/>
      <c r="H900" s="35"/>
      <c r="I900" s="35"/>
      <c r="J900" s="35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F900" s="13"/>
      <c r="AG900" s="13"/>
      <c r="AH900" s="13"/>
      <c r="AI900" s="13"/>
      <c r="AJ900" s="13"/>
      <c r="AK900" s="13"/>
      <c r="AL900" s="13"/>
      <c r="AM900" s="13"/>
      <c r="AN900" s="13"/>
      <c r="AO900" s="13"/>
      <c r="AP900" s="13"/>
      <c r="AQ900" s="13"/>
      <c r="AR900" s="13"/>
      <c r="AS900" s="13"/>
      <c r="AT900" s="13"/>
      <c r="AU900" s="13"/>
      <c r="AV900" s="13"/>
      <c r="AW900" s="13"/>
      <c r="AX900" s="13"/>
      <c r="AY900" s="13"/>
      <c r="AZ900" s="13"/>
      <c r="BA900" s="13"/>
      <c r="BB900" s="13"/>
      <c r="BC900" s="13"/>
      <c r="BD900" s="13"/>
      <c r="BE900" s="13"/>
      <c r="BF900" s="13"/>
      <c r="BG900" s="13"/>
      <c r="BH900" s="13"/>
      <c r="BI900" s="13"/>
      <c r="BJ900" s="13"/>
      <c r="BK900" s="13"/>
      <c r="BL900" s="13"/>
      <c r="BM900" s="13"/>
      <c r="BN900" s="13"/>
      <c r="BO900" s="13"/>
      <c r="BP900" s="13"/>
    </row>
    <row r="901" spans="1:68" s="12" customFormat="1" ht="13.2" x14ac:dyDescent="0.25">
      <c r="A901" s="33"/>
      <c r="B901" s="33"/>
      <c r="C901" s="34"/>
      <c r="D901" s="19"/>
      <c r="E901" s="34"/>
      <c r="F901" s="34"/>
      <c r="G901" s="35"/>
      <c r="H901" s="35"/>
      <c r="I901" s="35"/>
      <c r="J901" s="35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F901" s="13"/>
      <c r="AG901" s="13"/>
      <c r="AH901" s="13"/>
      <c r="AI901" s="13"/>
      <c r="AJ901" s="13"/>
      <c r="AK901" s="13"/>
      <c r="AL901" s="13"/>
      <c r="AM901" s="13"/>
      <c r="AN901" s="13"/>
      <c r="AO901" s="13"/>
      <c r="AP901" s="13"/>
      <c r="AQ901" s="13"/>
      <c r="AR901" s="13"/>
      <c r="AS901" s="13"/>
      <c r="AT901" s="13"/>
      <c r="AU901" s="13"/>
      <c r="AV901" s="13"/>
      <c r="AW901" s="13"/>
      <c r="AX901" s="13"/>
      <c r="AY901" s="13"/>
      <c r="AZ901" s="13"/>
      <c r="BA901" s="13"/>
      <c r="BB901" s="13"/>
      <c r="BC901" s="13"/>
      <c r="BD901" s="13"/>
      <c r="BE901" s="13"/>
      <c r="BF901" s="13"/>
      <c r="BG901" s="13"/>
      <c r="BH901" s="13"/>
      <c r="BI901" s="13"/>
      <c r="BJ901" s="13"/>
      <c r="BK901" s="13"/>
      <c r="BL901" s="13"/>
      <c r="BM901" s="13"/>
      <c r="BN901" s="13"/>
      <c r="BO901" s="13"/>
      <c r="BP901" s="13"/>
    </row>
    <row r="902" spans="1:68" s="12" customFormat="1" ht="13.2" x14ac:dyDescent="0.25">
      <c r="A902" s="33"/>
      <c r="B902" s="33"/>
      <c r="C902" s="34"/>
      <c r="D902" s="19"/>
      <c r="E902" s="34"/>
      <c r="F902" s="34"/>
      <c r="G902" s="35"/>
      <c r="H902" s="35"/>
      <c r="I902" s="35"/>
      <c r="J902" s="35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F902" s="13"/>
      <c r="AG902" s="13"/>
      <c r="AH902" s="13"/>
      <c r="AI902" s="13"/>
      <c r="AJ902" s="13"/>
      <c r="AK902" s="13"/>
      <c r="AL902" s="13"/>
      <c r="AM902" s="13"/>
      <c r="AN902" s="13"/>
      <c r="AO902" s="13"/>
      <c r="AP902" s="13"/>
      <c r="AQ902" s="13"/>
      <c r="AR902" s="13"/>
      <c r="AS902" s="13"/>
      <c r="AT902" s="13"/>
      <c r="AU902" s="13"/>
      <c r="AV902" s="13"/>
      <c r="AW902" s="13"/>
      <c r="AX902" s="13"/>
      <c r="AY902" s="13"/>
      <c r="AZ902" s="13"/>
      <c r="BA902" s="13"/>
      <c r="BB902" s="13"/>
      <c r="BC902" s="13"/>
      <c r="BD902" s="13"/>
      <c r="BE902" s="13"/>
      <c r="BF902" s="13"/>
      <c r="BG902" s="13"/>
      <c r="BH902" s="13"/>
      <c r="BI902" s="13"/>
      <c r="BJ902" s="13"/>
      <c r="BK902" s="13"/>
      <c r="BL902" s="13"/>
      <c r="BM902" s="13"/>
      <c r="BN902" s="13"/>
      <c r="BO902" s="13"/>
      <c r="BP902" s="13"/>
    </row>
    <row r="903" spans="1:68" s="12" customFormat="1" ht="13.2" x14ac:dyDescent="0.25">
      <c r="A903" s="33"/>
      <c r="B903" s="33"/>
      <c r="C903" s="34"/>
      <c r="D903" s="19"/>
      <c r="E903" s="34"/>
      <c r="F903" s="34"/>
      <c r="G903" s="35"/>
      <c r="H903" s="35"/>
      <c r="I903" s="35"/>
      <c r="J903" s="35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F903" s="13"/>
      <c r="AG903" s="13"/>
      <c r="AH903" s="13"/>
      <c r="AI903" s="13"/>
      <c r="AJ903" s="13"/>
      <c r="AK903" s="13"/>
      <c r="AL903" s="13"/>
      <c r="AM903" s="13"/>
      <c r="AN903" s="13"/>
      <c r="AO903" s="13"/>
      <c r="AP903" s="13"/>
      <c r="AQ903" s="13"/>
      <c r="AR903" s="13"/>
      <c r="AS903" s="13"/>
      <c r="AT903" s="13"/>
      <c r="AU903" s="13"/>
      <c r="AV903" s="13"/>
      <c r="AW903" s="13"/>
      <c r="AX903" s="13"/>
      <c r="AY903" s="13"/>
      <c r="AZ903" s="13"/>
      <c r="BA903" s="13"/>
      <c r="BB903" s="13"/>
      <c r="BC903" s="13"/>
      <c r="BD903" s="13"/>
      <c r="BE903" s="13"/>
      <c r="BF903" s="13"/>
      <c r="BG903" s="13"/>
      <c r="BH903" s="13"/>
      <c r="BI903" s="13"/>
      <c r="BJ903" s="13"/>
      <c r="BK903" s="13"/>
      <c r="BL903" s="13"/>
      <c r="BM903" s="13"/>
      <c r="BN903" s="13"/>
      <c r="BO903" s="13"/>
      <c r="BP903" s="13"/>
    </row>
    <row r="904" spans="1:68" s="12" customFormat="1" ht="13.2" x14ac:dyDescent="0.25">
      <c r="A904" s="33"/>
      <c r="B904" s="33"/>
      <c r="C904" s="34"/>
      <c r="D904" s="19"/>
      <c r="E904" s="34"/>
      <c r="F904" s="34"/>
      <c r="G904" s="35"/>
      <c r="H904" s="35"/>
      <c r="I904" s="35"/>
      <c r="J904" s="35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F904" s="13"/>
      <c r="AG904" s="13"/>
      <c r="AH904" s="13"/>
      <c r="AI904" s="13"/>
      <c r="AJ904" s="13"/>
      <c r="AK904" s="13"/>
      <c r="AL904" s="13"/>
      <c r="AM904" s="13"/>
      <c r="AN904" s="13"/>
      <c r="AO904" s="13"/>
      <c r="AP904" s="13"/>
      <c r="AQ904" s="13"/>
      <c r="AR904" s="13"/>
      <c r="AS904" s="13"/>
      <c r="AT904" s="13"/>
      <c r="AU904" s="13"/>
      <c r="AV904" s="13"/>
      <c r="AW904" s="13"/>
      <c r="AX904" s="13"/>
      <c r="AY904" s="13"/>
      <c r="AZ904" s="13"/>
      <c r="BA904" s="13"/>
      <c r="BB904" s="13"/>
      <c r="BC904" s="13"/>
      <c r="BD904" s="13"/>
      <c r="BE904" s="13"/>
      <c r="BF904" s="13"/>
      <c r="BG904" s="13"/>
      <c r="BH904" s="13"/>
      <c r="BI904" s="13"/>
      <c r="BJ904" s="13"/>
      <c r="BK904" s="13"/>
      <c r="BL904" s="13"/>
      <c r="BM904" s="13"/>
      <c r="BN904" s="13"/>
      <c r="BO904" s="13"/>
      <c r="BP904" s="13"/>
    </row>
    <row r="905" spans="1:68" s="12" customFormat="1" ht="13.2" x14ac:dyDescent="0.25">
      <c r="A905" s="33"/>
      <c r="B905" s="33"/>
      <c r="C905" s="34"/>
      <c r="D905" s="19"/>
      <c r="E905" s="34"/>
      <c r="F905" s="34"/>
      <c r="G905" s="35"/>
      <c r="H905" s="35"/>
      <c r="I905" s="35"/>
      <c r="J905" s="35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F905" s="13"/>
      <c r="AG905" s="13"/>
      <c r="AH905" s="13"/>
      <c r="AI905" s="13"/>
      <c r="AJ905" s="13"/>
      <c r="AK905" s="13"/>
      <c r="AL905" s="13"/>
      <c r="AM905" s="13"/>
      <c r="AN905" s="13"/>
      <c r="AO905" s="13"/>
      <c r="AP905" s="13"/>
      <c r="AQ905" s="13"/>
      <c r="AR905" s="13"/>
      <c r="AS905" s="13"/>
      <c r="AT905" s="13"/>
      <c r="AU905" s="13"/>
      <c r="AV905" s="13"/>
      <c r="AW905" s="13"/>
      <c r="AX905" s="13"/>
      <c r="AY905" s="13"/>
      <c r="AZ905" s="13"/>
      <c r="BA905" s="13"/>
      <c r="BB905" s="13"/>
      <c r="BC905" s="13"/>
      <c r="BD905" s="13"/>
      <c r="BE905" s="13"/>
      <c r="BF905" s="13"/>
      <c r="BG905" s="13"/>
      <c r="BH905" s="13"/>
      <c r="BI905" s="13"/>
      <c r="BJ905" s="13"/>
      <c r="BK905" s="13"/>
      <c r="BL905" s="13"/>
      <c r="BM905" s="13"/>
      <c r="BN905" s="13"/>
      <c r="BO905" s="13"/>
      <c r="BP905" s="13"/>
    </row>
    <row r="906" spans="1:68" s="12" customFormat="1" ht="13.2" x14ac:dyDescent="0.25">
      <c r="A906" s="33"/>
      <c r="B906" s="33"/>
      <c r="C906" s="34"/>
      <c r="D906" s="19"/>
      <c r="E906" s="34"/>
      <c r="F906" s="34"/>
      <c r="G906" s="35"/>
      <c r="H906" s="35"/>
      <c r="I906" s="35"/>
      <c r="J906" s="35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F906" s="13"/>
      <c r="AG906" s="13"/>
      <c r="AH906" s="13"/>
      <c r="AI906" s="13"/>
      <c r="AJ906" s="13"/>
      <c r="AK906" s="13"/>
      <c r="AL906" s="13"/>
      <c r="AM906" s="13"/>
      <c r="AN906" s="13"/>
      <c r="AO906" s="13"/>
      <c r="AP906" s="13"/>
      <c r="AQ906" s="13"/>
      <c r="AR906" s="13"/>
      <c r="AS906" s="13"/>
      <c r="AT906" s="13"/>
      <c r="AU906" s="13"/>
      <c r="AV906" s="13"/>
      <c r="AW906" s="13"/>
      <c r="AX906" s="13"/>
      <c r="AY906" s="13"/>
      <c r="AZ906" s="13"/>
      <c r="BA906" s="13"/>
      <c r="BB906" s="13"/>
      <c r="BC906" s="13"/>
      <c r="BD906" s="13"/>
      <c r="BE906" s="13"/>
      <c r="BF906" s="13"/>
      <c r="BG906" s="13"/>
      <c r="BH906" s="13"/>
      <c r="BI906" s="13"/>
      <c r="BJ906" s="13"/>
      <c r="BK906" s="13"/>
      <c r="BL906" s="13"/>
      <c r="BM906" s="13"/>
      <c r="BN906" s="13"/>
      <c r="BO906" s="13"/>
      <c r="BP906" s="13"/>
    </row>
    <row r="907" spans="1:68" s="12" customFormat="1" ht="13.2" x14ac:dyDescent="0.25">
      <c r="A907" s="33"/>
      <c r="B907" s="33"/>
      <c r="C907" s="34"/>
      <c r="D907" s="19"/>
      <c r="E907" s="34"/>
      <c r="F907" s="34"/>
      <c r="G907" s="35"/>
      <c r="H907" s="35"/>
      <c r="I907" s="35"/>
      <c r="J907" s="35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F907" s="13"/>
      <c r="AG907" s="13"/>
      <c r="AH907" s="13"/>
      <c r="AI907" s="13"/>
      <c r="AJ907" s="13"/>
      <c r="AK907" s="13"/>
      <c r="AL907" s="13"/>
      <c r="AM907" s="13"/>
      <c r="AN907" s="13"/>
      <c r="AO907" s="13"/>
      <c r="AP907" s="13"/>
      <c r="AQ907" s="13"/>
      <c r="AR907" s="13"/>
      <c r="AS907" s="13"/>
      <c r="AT907" s="13"/>
      <c r="AU907" s="13"/>
      <c r="AV907" s="13"/>
      <c r="AW907" s="13"/>
      <c r="AX907" s="13"/>
      <c r="AY907" s="13"/>
      <c r="AZ907" s="13"/>
      <c r="BA907" s="13"/>
      <c r="BB907" s="13"/>
      <c r="BC907" s="13"/>
      <c r="BD907" s="13"/>
      <c r="BE907" s="13"/>
      <c r="BF907" s="13"/>
      <c r="BG907" s="13"/>
      <c r="BH907" s="13"/>
      <c r="BI907" s="13"/>
      <c r="BJ907" s="13"/>
      <c r="BK907" s="13"/>
      <c r="BL907" s="13"/>
      <c r="BM907" s="13"/>
      <c r="BN907" s="13"/>
      <c r="BO907" s="13"/>
      <c r="BP907" s="13"/>
    </row>
    <row r="908" spans="1:68" s="12" customFormat="1" ht="13.2" x14ac:dyDescent="0.25">
      <c r="A908" s="33"/>
      <c r="B908" s="33"/>
      <c r="C908" s="34"/>
      <c r="D908" s="19"/>
      <c r="E908" s="34"/>
      <c r="F908" s="34"/>
      <c r="G908" s="35"/>
      <c r="H908" s="35"/>
      <c r="I908" s="35"/>
      <c r="J908" s="35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F908" s="13"/>
      <c r="AG908" s="13"/>
      <c r="AH908" s="13"/>
      <c r="AI908" s="13"/>
      <c r="AJ908" s="13"/>
      <c r="AK908" s="13"/>
      <c r="AL908" s="13"/>
      <c r="AM908" s="13"/>
      <c r="AN908" s="13"/>
      <c r="AO908" s="13"/>
      <c r="AP908" s="13"/>
      <c r="AQ908" s="13"/>
      <c r="AR908" s="13"/>
      <c r="AS908" s="13"/>
      <c r="AT908" s="13"/>
      <c r="AU908" s="13"/>
      <c r="AV908" s="13"/>
      <c r="AW908" s="13"/>
      <c r="AX908" s="13"/>
      <c r="AY908" s="13"/>
      <c r="AZ908" s="13"/>
      <c r="BA908" s="13"/>
      <c r="BB908" s="13"/>
      <c r="BC908" s="13"/>
      <c r="BD908" s="13"/>
      <c r="BE908" s="13"/>
      <c r="BF908" s="13"/>
      <c r="BG908" s="13"/>
      <c r="BH908" s="13"/>
      <c r="BI908" s="13"/>
      <c r="BJ908" s="13"/>
      <c r="BK908" s="13"/>
      <c r="BL908" s="13"/>
      <c r="BM908" s="13"/>
      <c r="BN908" s="13"/>
      <c r="BO908" s="13"/>
      <c r="BP908" s="13"/>
    </row>
    <row r="909" spans="1:68" s="12" customFormat="1" ht="13.2" x14ac:dyDescent="0.25">
      <c r="A909" s="33"/>
      <c r="B909" s="33"/>
      <c r="C909" s="34"/>
      <c r="D909" s="19"/>
      <c r="E909" s="34"/>
      <c r="F909" s="34"/>
      <c r="G909" s="35"/>
      <c r="H909" s="35"/>
      <c r="I909" s="35"/>
      <c r="J909" s="35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F909" s="13"/>
      <c r="AG909" s="13"/>
      <c r="AH909" s="13"/>
      <c r="AI909" s="13"/>
      <c r="AJ909" s="13"/>
      <c r="AK909" s="13"/>
      <c r="AL909" s="13"/>
      <c r="AM909" s="13"/>
      <c r="AN909" s="13"/>
      <c r="AO909" s="13"/>
      <c r="AP909" s="13"/>
      <c r="AQ909" s="13"/>
      <c r="AR909" s="13"/>
      <c r="AS909" s="13"/>
      <c r="AT909" s="13"/>
      <c r="AU909" s="13"/>
      <c r="AV909" s="13"/>
      <c r="AW909" s="13"/>
      <c r="AX909" s="13"/>
      <c r="AY909" s="13"/>
      <c r="AZ909" s="13"/>
      <c r="BA909" s="13"/>
      <c r="BB909" s="13"/>
      <c r="BC909" s="13"/>
      <c r="BD909" s="13"/>
      <c r="BE909" s="13"/>
      <c r="BF909" s="13"/>
      <c r="BG909" s="13"/>
      <c r="BH909" s="13"/>
      <c r="BI909" s="13"/>
      <c r="BJ909" s="13"/>
      <c r="BK909" s="13"/>
      <c r="BL909" s="13"/>
      <c r="BM909" s="13"/>
      <c r="BN909" s="13"/>
      <c r="BO909" s="13"/>
      <c r="BP909" s="13"/>
    </row>
    <row r="910" spans="1:68" s="12" customFormat="1" ht="13.2" x14ac:dyDescent="0.25">
      <c r="A910" s="33"/>
      <c r="B910" s="33"/>
      <c r="C910" s="34"/>
      <c r="D910" s="19"/>
      <c r="E910" s="34"/>
      <c r="F910" s="34"/>
      <c r="G910" s="35"/>
      <c r="H910" s="35"/>
      <c r="I910" s="35"/>
      <c r="J910" s="35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F910" s="13"/>
      <c r="AG910" s="13"/>
      <c r="AH910" s="13"/>
      <c r="AI910" s="13"/>
      <c r="AJ910" s="13"/>
      <c r="AK910" s="13"/>
      <c r="AL910" s="13"/>
      <c r="AM910" s="13"/>
      <c r="AN910" s="13"/>
      <c r="AO910" s="13"/>
      <c r="AP910" s="13"/>
      <c r="AQ910" s="13"/>
      <c r="AR910" s="13"/>
      <c r="AS910" s="13"/>
      <c r="AT910" s="13"/>
      <c r="AU910" s="13"/>
      <c r="AV910" s="13"/>
      <c r="AW910" s="13"/>
      <c r="AX910" s="13"/>
      <c r="AY910" s="13"/>
      <c r="AZ910" s="13"/>
      <c r="BA910" s="13"/>
      <c r="BB910" s="13"/>
      <c r="BC910" s="13"/>
      <c r="BD910" s="13"/>
      <c r="BE910" s="13"/>
      <c r="BF910" s="13"/>
      <c r="BG910" s="13"/>
      <c r="BH910" s="13"/>
      <c r="BI910" s="13"/>
      <c r="BJ910" s="13"/>
      <c r="BK910" s="13"/>
      <c r="BL910" s="13"/>
      <c r="BM910" s="13"/>
      <c r="BN910" s="13"/>
      <c r="BO910" s="13"/>
      <c r="BP910" s="13"/>
    </row>
    <row r="911" spans="1:68" s="12" customFormat="1" ht="13.2" x14ac:dyDescent="0.25">
      <c r="A911" s="33"/>
      <c r="B911" s="33"/>
      <c r="C911" s="34"/>
      <c r="D911" s="19"/>
      <c r="E911" s="34"/>
      <c r="F911" s="34"/>
      <c r="G911" s="35"/>
      <c r="H911" s="35"/>
      <c r="I911" s="35"/>
      <c r="J911" s="35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  <c r="AA911" s="13"/>
      <c r="AB911" s="13"/>
      <c r="AC911" s="13"/>
      <c r="AD911" s="13"/>
      <c r="AE911" s="13"/>
      <c r="AF911" s="13"/>
      <c r="AG911" s="13"/>
      <c r="AH911" s="13"/>
      <c r="AI911" s="13"/>
      <c r="AJ911" s="13"/>
      <c r="AK911" s="13"/>
      <c r="AL911" s="13"/>
      <c r="AM911" s="13"/>
      <c r="AN911" s="13"/>
      <c r="AO911" s="13"/>
      <c r="AP911" s="13"/>
      <c r="AQ911" s="13"/>
      <c r="AR911" s="13"/>
      <c r="AS911" s="13"/>
      <c r="AT911" s="13"/>
      <c r="AU911" s="13"/>
      <c r="AV911" s="13"/>
      <c r="AW911" s="13"/>
      <c r="AX911" s="13"/>
      <c r="AY911" s="13"/>
      <c r="AZ911" s="13"/>
      <c r="BA911" s="13"/>
      <c r="BB911" s="13"/>
      <c r="BC911" s="13"/>
      <c r="BD911" s="13"/>
      <c r="BE911" s="13"/>
      <c r="BF911" s="13"/>
      <c r="BG911" s="13"/>
      <c r="BH911" s="13"/>
      <c r="BI911" s="13"/>
      <c r="BJ911" s="13"/>
      <c r="BK911" s="13"/>
      <c r="BL911" s="13"/>
      <c r="BM911" s="13"/>
      <c r="BN911" s="13"/>
      <c r="BO911" s="13"/>
      <c r="BP911" s="13"/>
    </row>
    <row r="912" spans="1:68" s="12" customFormat="1" ht="13.2" x14ac:dyDescent="0.25">
      <c r="A912" s="33"/>
      <c r="B912" s="33"/>
      <c r="C912" s="34"/>
      <c r="D912" s="19"/>
      <c r="E912" s="34"/>
      <c r="F912" s="34"/>
      <c r="G912" s="35"/>
      <c r="H912" s="35"/>
      <c r="I912" s="35"/>
      <c r="J912" s="35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13"/>
      <c r="AF912" s="13"/>
      <c r="AG912" s="13"/>
      <c r="AH912" s="13"/>
      <c r="AI912" s="13"/>
      <c r="AJ912" s="13"/>
      <c r="AK912" s="13"/>
      <c r="AL912" s="13"/>
      <c r="AM912" s="13"/>
      <c r="AN912" s="13"/>
      <c r="AO912" s="13"/>
      <c r="AP912" s="13"/>
      <c r="AQ912" s="13"/>
      <c r="AR912" s="13"/>
      <c r="AS912" s="13"/>
      <c r="AT912" s="13"/>
      <c r="AU912" s="13"/>
      <c r="AV912" s="13"/>
      <c r="AW912" s="13"/>
      <c r="AX912" s="13"/>
      <c r="AY912" s="13"/>
      <c r="AZ912" s="13"/>
      <c r="BA912" s="13"/>
      <c r="BB912" s="13"/>
      <c r="BC912" s="13"/>
      <c r="BD912" s="13"/>
      <c r="BE912" s="13"/>
      <c r="BF912" s="13"/>
      <c r="BG912" s="13"/>
      <c r="BH912" s="13"/>
      <c r="BI912" s="13"/>
      <c r="BJ912" s="13"/>
      <c r="BK912" s="13"/>
      <c r="BL912" s="13"/>
      <c r="BM912" s="13"/>
      <c r="BN912" s="13"/>
      <c r="BO912" s="13"/>
      <c r="BP912" s="13"/>
    </row>
    <row r="913" spans="1:68" s="12" customFormat="1" ht="13.2" x14ac:dyDescent="0.25">
      <c r="A913" s="33"/>
      <c r="B913" s="33"/>
      <c r="C913" s="34"/>
      <c r="D913" s="19"/>
      <c r="E913" s="34"/>
      <c r="F913" s="34"/>
      <c r="G913" s="35"/>
      <c r="H913" s="35"/>
      <c r="I913" s="35"/>
      <c r="J913" s="35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F913" s="13"/>
      <c r="AG913" s="13"/>
      <c r="AH913" s="13"/>
      <c r="AI913" s="13"/>
      <c r="AJ913" s="13"/>
      <c r="AK913" s="13"/>
      <c r="AL913" s="13"/>
      <c r="AM913" s="13"/>
      <c r="AN913" s="13"/>
      <c r="AO913" s="13"/>
      <c r="AP913" s="13"/>
      <c r="AQ913" s="13"/>
      <c r="AR913" s="13"/>
      <c r="AS913" s="13"/>
      <c r="AT913" s="13"/>
      <c r="AU913" s="13"/>
      <c r="AV913" s="13"/>
      <c r="AW913" s="13"/>
      <c r="AX913" s="13"/>
      <c r="AY913" s="13"/>
      <c r="AZ913" s="13"/>
      <c r="BA913" s="13"/>
      <c r="BB913" s="13"/>
      <c r="BC913" s="13"/>
      <c r="BD913" s="13"/>
      <c r="BE913" s="13"/>
      <c r="BF913" s="13"/>
      <c r="BG913" s="13"/>
      <c r="BH913" s="13"/>
      <c r="BI913" s="13"/>
      <c r="BJ913" s="13"/>
      <c r="BK913" s="13"/>
      <c r="BL913" s="13"/>
      <c r="BM913" s="13"/>
      <c r="BN913" s="13"/>
      <c r="BO913" s="13"/>
      <c r="BP913" s="13"/>
    </row>
    <row r="914" spans="1:68" s="12" customFormat="1" ht="13.2" x14ac:dyDescent="0.25">
      <c r="A914" s="33"/>
      <c r="B914" s="33"/>
      <c r="C914" s="34"/>
      <c r="D914" s="19"/>
      <c r="E914" s="34"/>
      <c r="F914" s="34"/>
      <c r="G914" s="35"/>
      <c r="H914" s="35"/>
      <c r="I914" s="35"/>
      <c r="J914" s="35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F914" s="13"/>
      <c r="AG914" s="13"/>
      <c r="AH914" s="13"/>
      <c r="AI914" s="13"/>
      <c r="AJ914" s="13"/>
      <c r="AK914" s="13"/>
      <c r="AL914" s="13"/>
      <c r="AM914" s="13"/>
      <c r="AN914" s="13"/>
      <c r="AO914" s="13"/>
      <c r="AP914" s="13"/>
      <c r="AQ914" s="13"/>
      <c r="AR914" s="13"/>
      <c r="AS914" s="13"/>
      <c r="AT914" s="13"/>
      <c r="AU914" s="13"/>
      <c r="AV914" s="13"/>
      <c r="AW914" s="13"/>
      <c r="AX914" s="13"/>
      <c r="AY914" s="13"/>
      <c r="AZ914" s="13"/>
      <c r="BA914" s="13"/>
      <c r="BB914" s="13"/>
      <c r="BC914" s="13"/>
      <c r="BD914" s="13"/>
      <c r="BE914" s="13"/>
      <c r="BF914" s="13"/>
      <c r="BG914" s="13"/>
      <c r="BH914" s="13"/>
      <c r="BI914" s="13"/>
      <c r="BJ914" s="13"/>
      <c r="BK914" s="13"/>
      <c r="BL914" s="13"/>
      <c r="BM914" s="13"/>
      <c r="BN914" s="13"/>
      <c r="BO914" s="13"/>
      <c r="BP914" s="13"/>
    </row>
    <row r="915" spans="1:68" s="12" customFormat="1" ht="13.2" x14ac:dyDescent="0.25">
      <c r="A915" s="33"/>
      <c r="B915" s="33"/>
      <c r="C915" s="34"/>
      <c r="D915" s="19"/>
      <c r="E915" s="34"/>
      <c r="F915" s="34"/>
      <c r="G915" s="35"/>
      <c r="H915" s="35"/>
      <c r="I915" s="35"/>
      <c r="J915" s="35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F915" s="13"/>
      <c r="AG915" s="13"/>
      <c r="AH915" s="13"/>
      <c r="AI915" s="13"/>
      <c r="AJ915" s="13"/>
      <c r="AK915" s="13"/>
      <c r="AL915" s="13"/>
      <c r="AM915" s="13"/>
      <c r="AN915" s="13"/>
      <c r="AO915" s="13"/>
      <c r="AP915" s="13"/>
      <c r="AQ915" s="13"/>
      <c r="AR915" s="13"/>
      <c r="AS915" s="13"/>
      <c r="AT915" s="13"/>
      <c r="AU915" s="13"/>
      <c r="AV915" s="13"/>
      <c r="AW915" s="13"/>
      <c r="AX915" s="13"/>
      <c r="AY915" s="13"/>
      <c r="AZ915" s="13"/>
      <c r="BA915" s="13"/>
      <c r="BB915" s="13"/>
      <c r="BC915" s="13"/>
      <c r="BD915" s="13"/>
      <c r="BE915" s="13"/>
      <c r="BF915" s="13"/>
      <c r="BG915" s="13"/>
      <c r="BH915" s="13"/>
      <c r="BI915" s="13"/>
      <c r="BJ915" s="13"/>
      <c r="BK915" s="13"/>
      <c r="BL915" s="13"/>
      <c r="BM915" s="13"/>
      <c r="BN915" s="13"/>
      <c r="BO915" s="13"/>
      <c r="BP915" s="13"/>
    </row>
    <row r="916" spans="1:68" s="12" customFormat="1" ht="13.2" x14ac:dyDescent="0.25">
      <c r="A916" s="33"/>
      <c r="B916" s="33"/>
      <c r="C916" s="34"/>
      <c r="D916" s="19"/>
      <c r="E916" s="34"/>
      <c r="F916" s="34"/>
      <c r="G916" s="35"/>
      <c r="H916" s="35"/>
      <c r="I916" s="35"/>
      <c r="J916" s="35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F916" s="13"/>
      <c r="AG916" s="13"/>
      <c r="AH916" s="13"/>
      <c r="AI916" s="13"/>
      <c r="AJ916" s="13"/>
      <c r="AK916" s="13"/>
      <c r="AL916" s="13"/>
      <c r="AM916" s="13"/>
      <c r="AN916" s="13"/>
      <c r="AO916" s="13"/>
      <c r="AP916" s="13"/>
      <c r="AQ916" s="13"/>
      <c r="AR916" s="13"/>
      <c r="AS916" s="13"/>
      <c r="AT916" s="13"/>
      <c r="AU916" s="13"/>
      <c r="AV916" s="13"/>
      <c r="AW916" s="13"/>
      <c r="AX916" s="13"/>
      <c r="AY916" s="13"/>
      <c r="AZ916" s="13"/>
      <c r="BA916" s="13"/>
      <c r="BB916" s="13"/>
      <c r="BC916" s="13"/>
      <c r="BD916" s="13"/>
      <c r="BE916" s="13"/>
      <c r="BF916" s="13"/>
      <c r="BG916" s="13"/>
      <c r="BH916" s="13"/>
      <c r="BI916" s="13"/>
      <c r="BJ916" s="13"/>
      <c r="BK916" s="13"/>
      <c r="BL916" s="13"/>
      <c r="BM916" s="13"/>
      <c r="BN916" s="13"/>
      <c r="BO916" s="13"/>
      <c r="BP916" s="13"/>
    </row>
    <row r="917" spans="1:68" s="12" customFormat="1" ht="13.2" x14ac:dyDescent="0.25">
      <c r="A917" s="33"/>
      <c r="B917" s="33"/>
      <c r="C917" s="34"/>
      <c r="D917" s="19"/>
      <c r="E917" s="34"/>
      <c r="F917" s="34"/>
      <c r="G917" s="35"/>
      <c r="H917" s="35"/>
      <c r="I917" s="35"/>
      <c r="J917" s="35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F917" s="13"/>
      <c r="AG917" s="13"/>
      <c r="AH917" s="13"/>
      <c r="AI917" s="13"/>
      <c r="AJ917" s="13"/>
      <c r="AK917" s="13"/>
      <c r="AL917" s="13"/>
      <c r="AM917" s="13"/>
      <c r="AN917" s="13"/>
      <c r="AO917" s="13"/>
      <c r="AP917" s="13"/>
      <c r="AQ917" s="13"/>
      <c r="AR917" s="13"/>
      <c r="AS917" s="13"/>
      <c r="AT917" s="13"/>
      <c r="AU917" s="13"/>
      <c r="AV917" s="13"/>
      <c r="AW917" s="13"/>
      <c r="AX917" s="13"/>
      <c r="AY917" s="13"/>
      <c r="AZ917" s="13"/>
      <c r="BA917" s="13"/>
      <c r="BB917" s="13"/>
      <c r="BC917" s="13"/>
      <c r="BD917" s="13"/>
      <c r="BE917" s="13"/>
      <c r="BF917" s="13"/>
      <c r="BG917" s="13"/>
      <c r="BH917" s="13"/>
      <c r="BI917" s="13"/>
      <c r="BJ917" s="13"/>
      <c r="BK917" s="13"/>
      <c r="BL917" s="13"/>
      <c r="BM917" s="13"/>
      <c r="BN917" s="13"/>
      <c r="BO917" s="13"/>
      <c r="BP917" s="13"/>
    </row>
    <row r="918" spans="1:68" s="12" customFormat="1" ht="13.2" x14ac:dyDescent="0.25">
      <c r="A918" s="33"/>
      <c r="B918" s="33"/>
      <c r="C918" s="34"/>
      <c r="D918" s="19"/>
      <c r="E918" s="34"/>
      <c r="F918" s="34"/>
      <c r="G918" s="35"/>
      <c r="H918" s="35"/>
      <c r="I918" s="35"/>
      <c r="J918" s="35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  <c r="AF918" s="13"/>
      <c r="AG918" s="13"/>
      <c r="AH918" s="13"/>
      <c r="AI918" s="13"/>
      <c r="AJ918" s="13"/>
      <c r="AK918" s="13"/>
      <c r="AL918" s="13"/>
      <c r="AM918" s="13"/>
      <c r="AN918" s="13"/>
      <c r="AO918" s="13"/>
      <c r="AP918" s="13"/>
      <c r="AQ918" s="13"/>
      <c r="AR918" s="13"/>
      <c r="AS918" s="13"/>
      <c r="AT918" s="13"/>
      <c r="AU918" s="13"/>
      <c r="AV918" s="13"/>
      <c r="AW918" s="13"/>
      <c r="AX918" s="13"/>
      <c r="AY918" s="13"/>
      <c r="AZ918" s="13"/>
      <c r="BA918" s="13"/>
      <c r="BB918" s="13"/>
      <c r="BC918" s="13"/>
      <c r="BD918" s="13"/>
      <c r="BE918" s="13"/>
      <c r="BF918" s="13"/>
      <c r="BG918" s="13"/>
      <c r="BH918" s="13"/>
      <c r="BI918" s="13"/>
      <c r="BJ918" s="13"/>
      <c r="BK918" s="13"/>
      <c r="BL918" s="13"/>
      <c r="BM918" s="13"/>
      <c r="BN918" s="13"/>
      <c r="BO918" s="13"/>
      <c r="BP918" s="13"/>
    </row>
    <row r="919" spans="1:68" s="12" customFormat="1" ht="13.2" x14ac:dyDescent="0.25">
      <c r="A919" s="33"/>
      <c r="B919" s="33"/>
      <c r="C919" s="34"/>
      <c r="D919" s="19"/>
      <c r="E919" s="34"/>
      <c r="F919" s="34"/>
      <c r="G919" s="35"/>
      <c r="H919" s="35"/>
      <c r="I919" s="35"/>
      <c r="J919" s="35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F919" s="13"/>
      <c r="AG919" s="13"/>
      <c r="AH919" s="13"/>
      <c r="AI919" s="13"/>
      <c r="AJ919" s="13"/>
      <c r="AK919" s="13"/>
      <c r="AL919" s="13"/>
      <c r="AM919" s="13"/>
      <c r="AN919" s="13"/>
      <c r="AO919" s="13"/>
      <c r="AP919" s="13"/>
      <c r="AQ919" s="13"/>
      <c r="AR919" s="13"/>
      <c r="AS919" s="13"/>
      <c r="AT919" s="13"/>
      <c r="AU919" s="13"/>
      <c r="AV919" s="13"/>
      <c r="AW919" s="13"/>
      <c r="AX919" s="13"/>
      <c r="AY919" s="13"/>
      <c r="AZ919" s="13"/>
      <c r="BA919" s="13"/>
      <c r="BB919" s="13"/>
      <c r="BC919" s="13"/>
      <c r="BD919" s="13"/>
      <c r="BE919" s="13"/>
      <c r="BF919" s="13"/>
      <c r="BG919" s="13"/>
      <c r="BH919" s="13"/>
      <c r="BI919" s="13"/>
      <c r="BJ919" s="13"/>
      <c r="BK919" s="13"/>
      <c r="BL919" s="13"/>
      <c r="BM919" s="13"/>
      <c r="BN919" s="13"/>
      <c r="BO919" s="13"/>
      <c r="BP919" s="13"/>
    </row>
    <row r="920" spans="1:68" s="12" customFormat="1" ht="13.2" x14ac:dyDescent="0.25">
      <c r="A920" s="33"/>
      <c r="B920" s="33"/>
      <c r="C920" s="34"/>
      <c r="D920" s="19"/>
      <c r="E920" s="34"/>
      <c r="F920" s="34"/>
      <c r="G920" s="35"/>
      <c r="H920" s="35"/>
      <c r="I920" s="35"/>
      <c r="J920" s="35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F920" s="13"/>
      <c r="AG920" s="13"/>
      <c r="AH920" s="13"/>
      <c r="AI920" s="13"/>
      <c r="AJ920" s="13"/>
      <c r="AK920" s="13"/>
      <c r="AL920" s="13"/>
      <c r="AM920" s="13"/>
      <c r="AN920" s="13"/>
      <c r="AO920" s="13"/>
      <c r="AP920" s="13"/>
      <c r="AQ920" s="13"/>
      <c r="AR920" s="13"/>
      <c r="AS920" s="13"/>
      <c r="AT920" s="13"/>
      <c r="AU920" s="13"/>
      <c r="AV920" s="13"/>
      <c r="AW920" s="13"/>
      <c r="AX920" s="13"/>
      <c r="AY920" s="13"/>
      <c r="AZ920" s="13"/>
      <c r="BA920" s="13"/>
      <c r="BB920" s="13"/>
      <c r="BC920" s="13"/>
      <c r="BD920" s="13"/>
      <c r="BE920" s="13"/>
      <c r="BF920" s="13"/>
      <c r="BG920" s="13"/>
      <c r="BH920" s="13"/>
      <c r="BI920" s="13"/>
      <c r="BJ920" s="13"/>
      <c r="BK920" s="13"/>
      <c r="BL920" s="13"/>
      <c r="BM920" s="13"/>
      <c r="BN920" s="13"/>
      <c r="BO920" s="13"/>
      <c r="BP920" s="13"/>
    </row>
    <row r="921" spans="1:68" s="12" customFormat="1" ht="13.2" x14ac:dyDescent="0.25">
      <c r="A921" s="33"/>
      <c r="B921" s="33"/>
      <c r="C921" s="34"/>
      <c r="D921" s="19"/>
      <c r="E921" s="34"/>
      <c r="F921" s="34"/>
      <c r="G921" s="35"/>
      <c r="H921" s="35"/>
      <c r="I921" s="35"/>
      <c r="J921" s="35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F921" s="13"/>
      <c r="AG921" s="13"/>
      <c r="AH921" s="13"/>
      <c r="AI921" s="13"/>
      <c r="AJ921" s="13"/>
      <c r="AK921" s="13"/>
      <c r="AL921" s="13"/>
      <c r="AM921" s="13"/>
      <c r="AN921" s="13"/>
      <c r="AO921" s="13"/>
      <c r="AP921" s="13"/>
      <c r="AQ921" s="13"/>
      <c r="AR921" s="13"/>
      <c r="AS921" s="13"/>
      <c r="AT921" s="13"/>
      <c r="AU921" s="13"/>
      <c r="AV921" s="13"/>
      <c r="AW921" s="13"/>
      <c r="AX921" s="13"/>
      <c r="AY921" s="13"/>
      <c r="AZ921" s="13"/>
      <c r="BA921" s="13"/>
      <c r="BB921" s="13"/>
      <c r="BC921" s="13"/>
      <c r="BD921" s="13"/>
      <c r="BE921" s="13"/>
      <c r="BF921" s="13"/>
      <c r="BG921" s="13"/>
      <c r="BH921" s="13"/>
      <c r="BI921" s="13"/>
      <c r="BJ921" s="13"/>
      <c r="BK921" s="13"/>
      <c r="BL921" s="13"/>
      <c r="BM921" s="13"/>
      <c r="BN921" s="13"/>
      <c r="BO921" s="13"/>
      <c r="BP921" s="13"/>
    </row>
    <row r="922" spans="1:68" s="12" customFormat="1" ht="13.2" x14ac:dyDescent="0.25">
      <c r="A922" s="33"/>
      <c r="B922" s="33"/>
      <c r="C922" s="34"/>
      <c r="D922" s="19"/>
      <c r="E922" s="34"/>
      <c r="F922" s="34"/>
      <c r="G922" s="35"/>
      <c r="H922" s="35"/>
      <c r="I922" s="35"/>
      <c r="J922" s="35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F922" s="13"/>
      <c r="AG922" s="13"/>
      <c r="AH922" s="13"/>
      <c r="AI922" s="13"/>
      <c r="AJ922" s="13"/>
      <c r="AK922" s="13"/>
      <c r="AL922" s="13"/>
      <c r="AM922" s="13"/>
      <c r="AN922" s="13"/>
      <c r="AO922" s="13"/>
      <c r="AP922" s="13"/>
      <c r="AQ922" s="13"/>
      <c r="AR922" s="13"/>
      <c r="AS922" s="13"/>
      <c r="AT922" s="13"/>
      <c r="AU922" s="13"/>
      <c r="AV922" s="13"/>
      <c r="AW922" s="13"/>
      <c r="AX922" s="13"/>
      <c r="AY922" s="13"/>
      <c r="AZ922" s="13"/>
      <c r="BA922" s="13"/>
      <c r="BB922" s="13"/>
      <c r="BC922" s="13"/>
      <c r="BD922" s="13"/>
      <c r="BE922" s="13"/>
      <c r="BF922" s="13"/>
      <c r="BG922" s="13"/>
      <c r="BH922" s="13"/>
      <c r="BI922" s="13"/>
      <c r="BJ922" s="13"/>
      <c r="BK922" s="13"/>
      <c r="BL922" s="13"/>
      <c r="BM922" s="13"/>
      <c r="BN922" s="13"/>
      <c r="BO922" s="13"/>
      <c r="BP922" s="13"/>
    </row>
    <row r="923" spans="1:68" s="12" customFormat="1" ht="13.2" x14ac:dyDescent="0.25">
      <c r="A923" s="33"/>
      <c r="B923" s="33"/>
      <c r="C923" s="34"/>
      <c r="D923" s="19"/>
      <c r="E923" s="34"/>
      <c r="F923" s="34"/>
      <c r="G923" s="35"/>
      <c r="H923" s="35"/>
      <c r="I923" s="35"/>
      <c r="J923" s="35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F923" s="13"/>
      <c r="AG923" s="13"/>
      <c r="AH923" s="13"/>
      <c r="AI923" s="13"/>
      <c r="AJ923" s="13"/>
      <c r="AK923" s="13"/>
      <c r="AL923" s="13"/>
      <c r="AM923" s="13"/>
      <c r="AN923" s="13"/>
      <c r="AO923" s="13"/>
      <c r="AP923" s="13"/>
      <c r="AQ923" s="13"/>
      <c r="AR923" s="13"/>
      <c r="AS923" s="13"/>
      <c r="AT923" s="13"/>
      <c r="AU923" s="13"/>
      <c r="AV923" s="13"/>
      <c r="AW923" s="13"/>
      <c r="AX923" s="13"/>
      <c r="AY923" s="13"/>
      <c r="AZ923" s="13"/>
      <c r="BA923" s="13"/>
      <c r="BB923" s="13"/>
      <c r="BC923" s="13"/>
      <c r="BD923" s="13"/>
      <c r="BE923" s="13"/>
      <c r="BF923" s="13"/>
      <c r="BG923" s="13"/>
      <c r="BH923" s="13"/>
      <c r="BI923" s="13"/>
      <c r="BJ923" s="13"/>
      <c r="BK923" s="13"/>
      <c r="BL923" s="13"/>
      <c r="BM923" s="13"/>
      <c r="BN923" s="13"/>
      <c r="BO923" s="13"/>
      <c r="BP923" s="13"/>
    </row>
    <row r="924" spans="1:68" s="12" customFormat="1" ht="13.2" x14ac:dyDescent="0.25">
      <c r="A924" s="33"/>
      <c r="B924" s="33"/>
      <c r="C924" s="34"/>
      <c r="D924" s="19"/>
      <c r="E924" s="34"/>
      <c r="F924" s="34"/>
      <c r="G924" s="35"/>
      <c r="H924" s="35"/>
      <c r="I924" s="35"/>
      <c r="J924" s="35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F924" s="13"/>
      <c r="AG924" s="13"/>
      <c r="AH924" s="13"/>
      <c r="AI924" s="13"/>
      <c r="AJ924" s="13"/>
      <c r="AK924" s="13"/>
      <c r="AL924" s="13"/>
      <c r="AM924" s="13"/>
      <c r="AN924" s="13"/>
      <c r="AO924" s="13"/>
      <c r="AP924" s="13"/>
      <c r="AQ924" s="13"/>
      <c r="AR924" s="13"/>
      <c r="AS924" s="13"/>
      <c r="AT924" s="13"/>
      <c r="AU924" s="13"/>
      <c r="AV924" s="13"/>
      <c r="AW924" s="13"/>
      <c r="AX924" s="13"/>
      <c r="AY924" s="13"/>
      <c r="AZ924" s="13"/>
      <c r="BA924" s="13"/>
      <c r="BB924" s="13"/>
      <c r="BC924" s="13"/>
      <c r="BD924" s="13"/>
      <c r="BE924" s="13"/>
      <c r="BF924" s="13"/>
      <c r="BG924" s="13"/>
      <c r="BH924" s="13"/>
      <c r="BI924" s="13"/>
      <c r="BJ924" s="13"/>
      <c r="BK924" s="13"/>
      <c r="BL924" s="13"/>
      <c r="BM924" s="13"/>
      <c r="BN924" s="13"/>
      <c r="BO924" s="13"/>
      <c r="BP924" s="13"/>
    </row>
    <row r="925" spans="1:68" s="12" customFormat="1" ht="13.2" x14ac:dyDescent="0.25">
      <c r="A925" s="33"/>
      <c r="B925" s="33"/>
      <c r="C925" s="34"/>
      <c r="D925" s="19"/>
      <c r="E925" s="34"/>
      <c r="F925" s="34"/>
      <c r="G925" s="35"/>
      <c r="H925" s="35"/>
      <c r="I925" s="35"/>
      <c r="J925" s="35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F925" s="13"/>
      <c r="AG925" s="13"/>
      <c r="AH925" s="13"/>
      <c r="AI925" s="13"/>
      <c r="AJ925" s="13"/>
      <c r="AK925" s="13"/>
      <c r="AL925" s="13"/>
      <c r="AM925" s="13"/>
      <c r="AN925" s="13"/>
      <c r="AO925" s="13"/>
      <c r="AP925" s="13"/>
      <c r="AQ925" s="13"/>
      <c r="AR925" s="13"/>
      <c r="AS925" s="13"/>
      <c r="AT925" s="13"/>
      <c r="AU925" s="13"/>
      <c r="AV925" s="13"/>
      <c r="AW925" s="13"/>
      <c r="AX925" s="13"/>
      <c r="AY925" s="13"/>
      <c r="AZ925" s="13"/>
      <c r="BA925" s="13"/>
      <c r="BB925" s="13"/>
      <c r="BC925" s="13"/>
      <c r="BD925" s="13"/>
      <c r="BE925" s="13"/>
      <c r="BF925" s="13"/>
      <c r="BG925" s="13"/>
      <c r="BH925" s="13"/>
      <c r="BI925" s="13"/>
      <c r="BJ925" s="13"/>
      <c r="BK925" s="13"/>
      <c r="BL925" s="13"/>
      <c r="BM925" s="13"/>
      <c r="BN925" s="13"/>
      <c r="BO925" s="13"/>
      <c r="BP925" s="13"/>
    </row>
    <row r="926" spans="1:68" s="12" customFormat="1" ht="13.2" x14ac:dyDescent="0.25">
      <c r="A926" s="33"/>
      <c r="B926" s="33"/>
      <c r="C926" s="34"/>
      <c r="D926" s="19"/>
      <c r="E926" s="34"/>
      <c r="F926" s="34"/>
      <c r="G926" s="35"/>
      <c r="H926" s="35"/>
      <c r="I926" s="35"/>
      <c r="J926" s="35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  <c r="AA926" s="13"/>
      <c r="AB926" s="13"/>
      <c r="AC926" s="13"/>
      <c r="AD926" s="13"/>
      <c r="AE926" s="13"/>
      <c r="AF926" s="13"/>
      <c r="AG926" s="13"/>
      <c r="AH926" s="13"/>
      <c r="AI926" s="13"/>
      <c r="AJ926" s="13"/>
      <c r="AK926" s="13"/>
      <c r="AL926" s="13"/>
      <c r="AM926" s="13"/>
      <c r="AN926" s="13"/>
      <c r="AO926" s="13"/>
      <c r="AP926" s="13"/>
      <c r="AQ926" s="13"/>
      <c r="AR926" s="13"/>
      <c r="AS926" s="13"/>
      <c r="AT926" s="13"/>
      <c r="AU926" s="13"/>
      <c r="AV926" s="13"/>
      <c r="AW926" s="13"/>
      <c r="AX926" s="13"/>
      <c r="AY926" s="13"/>
      <c r="AZ926" s="13"/>
      <c r="BA926" s="13"/>
      <c r="BB926" s="13"/>
      <c r="BC926" s="13"/>
      <c r="BD926" s="13"/>
      <c r="BE926" s="13"/>
      <c r="BF926" s="13"/>
      <c r="BG926" s="13"/>
      <c r="BH926" s="13"/>
      <c r="BI926" s="13"/>
      <c r="BJ926" s="13"/>
      <c r="BK926" s="13"/>
      <c r="BL926" s="13"/>
      <c r="BM926" s="13"/>
      <c r="BN926" s="13"/>
      <c r="BO926" s="13"/>
      <c r="BP926" s="13"/>
    </row>
    <row r="927" spans="1:68" s="12" customFormat="1" ht="13.2" x14ac:dyDescent="0.25">
      <c r="A927" s="33"/>
      <c r="B927" s="33"/>
      <c r="C927" s="34"/>
      <c r="D927" s="19"/>
      <c r="E927" s="34"/>
      <c r="F927" s="34"/>
      <c r="G927" s="35"/>
      <c r="H927" s="35"/>
      <c r="I927" s="35"/>
      <c r="J927" s="35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F927" s="13"/>
      <c r="AG927" s="13"/>
      <c r="AH927" s="13"/>
      <c r="AI927" s="13"/>
      <c r="AJ927" s="13"/>
      <c r="AK927" s="13"/>
      <c r="AL927" s="13"/>
      <c r="AM927" s="13"/>
      <c r="AN927" s="13"/>
      <c r="AO927" s="13"/>
      <c r="AP927" s="13"/>
      <c r="AQ927" s="13"/>
      <c r="AR927" s="13"/>
      <c r="AS927" s="13"/>
      <c r="AT927" s="13"/>
      <c r="AU927" s="13"/>
      <c r="AV927" s="13"/>
      <c r="AW927" s="13"/>
      <c r="AX927" s="13"/>
      <c r="AY927" s="13"/>
      <c r="AZ927" s="13"/>
      <c r="BA927" s="13"/>
      <c r="BB927" s="13"/>
      <c r="BC927" s="13"/>
      <c r="BD927" s="13"/>
      <c r="BE927" s="13"/>
      <c r="BF927" s="13"/>
      <c r="BG927" s="13"/>
      <c r="BH927" s="13"/>
      <c r="BI927" s="13"/>
      <c r="BJ927" s="13"/>
      <c r="BK927" s="13"/>
      <c r="BL927" s="13"/>
      <c r="BM927" s="13"/>
      <c r="BN927" s="13"/>
      <c r="BO927" s="13"/>
      <c r="BP927" s="13"/>
    </row>
    <row r="928" spans="1:68" s="12" customFormat="1" ht="13.2" x14ac:dyDescent="0.25">
      <c r="A928" s="33"/>
      <c r="B928" s="33"/>
      <c r="C928" s="34"/>
      <c r="D928" s="19"/>
      <c r="E928" s="34"/>
      <c r="F928" s="34"/>
      <c r="G928" s="35"/>
      <c r="H928" s="35"/>
      <c r="I928" s="35"/>
      <c r="J928" s="35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F928" s="13"/>
      <c r="AG928" s="13"/>
      <c r="AH928" s="13"/>
      <c r="AI928" s="13"/>
      <c r="AJ928" s="13"/>
      <c r="AK928" s="13"/>
      <c r="AL928" s="13"/>
      <c r="AM928" s="13"/>
      <c r="AN928" s="13"/>
      <c r="AO928" s="13"/>
      <c r="AP928" s="13"/>
      <c r="AQ928" s="13"/>
      <c r="AR928" s="13"/>
      <c r="AS928" s="13"/>
      <c r="AT928" s="13"/>
      <c r="AU928" s="13"/>
      <c r="AV928" s="13"/>
      <c r="AW928" s="13"/>
      <c r="AX928" s="13"/>
      <c r="AY928" s="13"/>
      <c r="AZ928" s="13"/>
      <c r="BA928" s="13"/>
      <c r="BB928" s="13"/>
      <c r="BC928" s="13"/>
      <c r="BD928" s="13"/>
      <c r="BE928" s="13"/>
      <c r="BF928" s="13"/>
      <c r="BG928" s="13"/>
      <c r="BH928" s="13"/>
      <c r="BI928" s="13"/>
      <c r="BJ928" s="13"/>
      <c r="BK928" s="13"/>
      <c r="BL928" s="13"/>
      <c r="BM928" s="13"/>
      <c r="BN928" s="13"/>
      <c r="BO928" s="13"/>
      <c r="BP928" s="13"/>
    </row>
    <row r="929" spans="1:68" s="12" customFormat="1" ht="13.2" x14ac:dyDescent="0.25">
      <c r="A929" s="33"/>
      <c r="B929" s="33"/>
      <c r="C929" s="34"/>
      <c r="D929" s="19"/>
      <c r="E929" s="34"/>
      <c r="F929" s="34"/>
      <c r="G929" s="35"/>
      <c r="H929" s="35"/>
      <c r="I929" s="35"/>
      <c r="J929" s="35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F929" s="13"/>
      <c r="AG929" s="13"/>
      <c r="AH929" s="13"/>
      <c r="AI929" s="13"/>
      <c r="AJ929" s="13"/>
      <c r="AK929" s="13"/>
      <c r="AL929" s="13"/>
      <c r="AM929" s="13"/>
      <c r="AN929" s="13"/>
      <c r="AO929" s="13"/>
      <c r="AP929" s="13"/>
      <c r="AQ929" s="13"/>
      <c r="AR929" s="13"/>
      <c r="AS929" s="13"/>
      <c r="AT929" s="13"/>
      <c r="AU929" s="13"/>
      <c r="AV929" s="13"/>
      <c r="AW929" s="13"/>
      <c r="AX929" s="13"/>
      <c r="AY929" s="13"/>
      <c r="AZ929" s="13"/>
      <c r="BA929" s="13"/>
      <c r="BB929" s="13"/>
      <c r="BC929" s="13"/>
      <c r="BD929" s="13"/>
      <c r="BE929" s="13"/>
      <c r="BF929" s="13"/>
      <c r="BG929" s="13"/>
      <c r="BH929" s="13"/>
      <c r="BI929" s="13"/>
      <c r="BJ929" s="13"/>
      <c r="BK929" s="13"/>
      <c r="BL929" s="13"/>
      <c r="BM929" s="13"/>
      <c r="BN929" s="13"/>
      <c r="BO929" s="13"/>
      <c r="BP929" s="13"/>
    </row>
    <row r="930" spans="1:68" s="12" customFormat="1" ht="13.2" x14ac:dyDescent="0.25">
      <c r="A930" s="33"/>
      <c r="B930" s="33"/>
      <c r="C930" s="34"/>
      <c r="D930" s="19"/>
      <c r="E930" s="34"/>
      <c r="F930" s="34"/>
      <c r="G930" s="35"/>
      <c r="H930" s="35"/>
      <c r="I930" s="35"/>
      <c r="J930" s="35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F930" s="13"/>
      <c r="AG930" s="13"/>
      <c r="AH930" s="13"/>
      <c r="AI930" s="13"/>
      <c r="AJ930" s="13"/>
      <c r="AK930" s="13"/>
      <c r="AL930" s="13"/>
      <c r="AM930" s="13"/>
      <c r="AN930" s="13"/>
      <c r="AO930" s="13"/>
      <c r="AP930" s="13"/>
      <c r="AQ930" s="13"/>
      <c r="AR930" s="13"/>
      <c r="AS930" s="13"/>
      <c r="AT930" s="13"/>
      <c r="AU930" s="13"/>
      <c r="AV930" s="13"/>
      <c r="AW930" s="13"/>
      <c r="AX930" s="13"/>
      <c r="AY930" s="13"/>
      <c r="AZ930" s="13"/>
      <c r="BA930" s="13"/>
      <c r="BB930" s="13"/>
      <c r="BC930" s="13"/>
      <c r="BD930" s="13"/>
      <c r="BE930" s="13"/>
      <c r="BF930" s="13"/>
      <c r="BG930" s="13"/>
      <c r="BH930" s="13"/>
      <c r="BI930" s="13"/>
      <c r="BJ930" s="13"/>
      <c r="BK930" s="13"/>
      <c r="BL930" s="13"/>
      <c r="BM930" s="13"/>
      <c r="BN930" s="13"/>
      <c r="BO930" s="13"/>
      <c r="BP930" s="13"/>
    </row>
    <row r="931" spans="1:68" s="12" customFormat="1" ht="13.2" x14ac:dyDescent="0.25">
      <c r="A931" s="33"/>
      <c r="B931" s="33"/>
      <c r="C931" s="34"/>
      <c r="D931" s="19"/>
      <c r="E931" s="34"/>
      <c r="F931" s="34"/>
      <c r="G931" s="35"/>
      <c r="H931" s="35"/>
      <c r="I931" s="35"/>
      <c r="J931" s="35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13"/>
      <c r="AF931" s="13"/>
      <c r="AG931" s="13"/>
      <c r="AH931" s="13"/>
      <c r="AI931" s="13"/>
      <c r="AJ931" s="13"/>
      <c r="AK931" s="13"/>
      <c r="AL931" s="13"/>
      <c r="AM931" s="13"/>
      <c r="AN931" s="13"/>
      <c r="AO931" s="13"/>
      <c r="AP931" s="13"/>
      <c r="AQ931" s="13"/>
      <c r="AR931" s="13"/>
      <c r="AS931" s="13"/>
      <c r="AT931" s="13"/>
      <c r="AU931" s="13"/>
      <c r="AV931" s="13"/>
      <c r="AW931" s="13"/>
      <c r="AX931" s="13"/>
      <c r="AY931" s="13"/>
      <c r="AZ931" s="13"/>
      <c r="BA931" s="13"/>
      <c r="BB931" s="13"/>
      <c r="BC931" s="13"/>
      <c r="BD931" s="13"/>
      <c r="BE931" s="13"/>
      <c r="BF931" s="13"/>
      <c r="BG931" s="13"/>
      <c r="BH931" s="13"/>
      <c r="BI931" s="13"/>
      <c r="BJ931" s="13"/>
      <c r="BK931" s="13"/>
      <c r="BL931" s="13"/>
      <c r="BM931" s="13"/>
      <c r="BN931" s="13"/>
      <c r="BO931" s="13"/>
      <c r="BP931" s="13"/>
    </row>
    <row r="932" spans="1:68" s="12" customFormat="1" ht="13.2" x14ac:dyDescent="0.25">
      <c r="A932" s="33"/>
      <c r="B932" s="33"/>
      <c r="C932" s="34"/>
      <c r="D932" s="19"/>
      <c r="E932" s="34"/>
      <c r="F932" s="34"/>
      <c r="G932" s="35"/>
      <c r="H932" s="35"/>
      <c r="I932" s="35"/>
      <c r="J932" s="35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F932" s="13"/>
      <c r="AG932" s="13"/>
      <c r="AH932" s="13"/>
      <c r="AI932" s="13"/>
      <c r="AJ932" s="13"/>
      <c r="AK932" s="13"/>
      <c r="AL932" s="13"/>
      <c r="AM932" s="13"/>
      <c r="AN932" s="13"/>
      <c r="AO932" s="13"/>
      <c r="AP932" s="13"/>
      <c r="AQ932" s="13"/>
      <c r="AR932" s="13"/>
      <c r="AS932" s="13"/>
      <c r="AT932" s="13"/>
      <c r="AU932" s="13"/>
      <c r="AV932" s="13"/>
      <c r="AW932" s="13"/>
      <c r="AX932" s="13"/>
      <c r="AY932" s="13"/>
      <c r="AZ932" s="13"/>
      <c r="BA932" s="13"/>
      <c r="BB932" s="13"/>
      <c r="BC932" s="13"/>
      <c r="BD932" s="13"/>
      <c r="BE932" s="13"/>
      <c r="BF932" s="13"/>
      <c r="BG932" s="13"/>
      <c r="BH932" s="13"/>
      <c r="BI932" s="13"/>
      <c r="BJ932" s="13"/>
      <c r="BK932" s="13"/>
      <c r="BL932" s="13"/>
      <c r="BM932" s="13"/>
      <c r="BN932" s="13"/>
      <c r="BO932" s="13"/>
      <c r="BP932" s="13"/>
    </row>
    <row r="933" spans="1:68" s="12" customFormat="1" ht="13.2" x14ac:dyDescent="0.25">
      <c r="A933" s="33"/>
      <c r="B933" s="33"/>
      <c r="C933" s="34"/>
      <c r="D933" s="19"/>
      <c r="E933" s="34"/>
      <c r="F933" s="34"/>
      <c r="G933" s="35"/>
      <c r="H933" s="35"/>
      <c r="I933" s="35"/>
      <c r="J933" s="35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F933" s="13"/>
      <c r="AG933" s="13"/>
      <c r="AH933" s="13"/>
      <c r="AI933" s="13"/>
      <c r="AJ933" s="13"/>
      <c r="AK933" s="13"/>
      <c r="AL933" s="13"/>
      <c r="AM933" s="13"/>
      <c r="AN933" s="13"/>
      <c r="AO933" s="13"/>
      <c r="AP933" s="13"/>
      <c r="AQ933" s="13"/>
      <c r="AR933" s="13"/>
      <c r="AS933" s="13"/>
      <c r="AT933" s="13"/>
      <c r="AU933" s="13"/>
      <c r="AV933" s="13"/>
      <c r="AW933" s="13"/>
      <c r="AX933" s="13"/>
      <c r="AY933" s="13"/>
      <c r="AZ933" s="13"/>
      <c r="BA933" s="13"/>
      <c r="BB933" s="13"/>
      <c r="BC933" s="13"/>
      <c r="BD933" s="13"/>
      <c r="BE933" s="13"/>
      <c r="BF933" s="13"/>
      <c r="BG933" s="13"/>
      <c r="BH933" s="13"/>
      <c r="BI933" s="13"/>
      <c r="BJ933" s="13"/>
      <c r="BK933" s="13"/>
      <c r="BL933" s="13"/>
      <c r="BM933" s="13"/>
      <c r="BN933" s="13"/>
      <c r="BO933" s="13"/>
      <c r="BP933" s="13"/>
    </row>
    <row r="934" spans="1:68" s="12" customFormat="1" ht="13.2" x14ac:dyDescent="0.25">
      <c r="A934" s="33"/>
      <c r="B934" s="33"/>
      <c r="C934" s="34"/>
      <c r="D934" s="19"/>
      <c r="E934" s="34"/>
      <c r="F934" s="34"/>
      <c r="G934" s="35"/>
      <c r="H934" s="35"/>
      <c r="I934" s="35"/>
      <c r="J934" s="35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13"/>
      <c r="AF934" s="13"/>
      <c r="AG934" s="13"/>
      <c r="AH934" s="13"/>
      <c r="AI934" s="13"/>
      <c r="AJ934" s="13"/>
      <c r="AK934" s="13"/>
      <c r="AL934" s="13"/>
      <c r="AM934" s="13"/>
      <c r="AN934" s="13"/>
      <c r="AO934" s="13"/>
      <c r="AP934" s="13"/>
      <c r="AQ934" s="13"/>
      <c r="AR934" s="13"/>
      <c r="AS934" s="13"/>
      <c r="AT934" s="13"/>
      <c r="AU934" s="13"/>
      <c r="AV934" s="13"/>
      <c r="AW934" s="13"/>
      <c r="AX934" s="13"/>
      <c r="AY934" s="13"/>
      <c r="AZ934" s="13"/>
      <c r="BA934" s="13"/>
      <c r="BB934" s="13"/>
      <c r="BC934" s="13"/>
      <c r="BD934" s="13"/>
      <c r="BE934" s="13"/>
      <c r="BF934" s="13"/>
      <c r="BG934" s="13"/>
      <c r="BH934" s="13"/>
      <c r="BI934" s="13"/>
      <c r="BJ934" s="13"/>
      <c r="BK934" s="13"/>
      <c r="BL934" s="13"/>
      <c r="BM934" s="13"/>
      <c r="BN934" s="13"/>
      <c r="BO934" s="13"/>
      <c r="BP934" s="13"/>
    </row>
    <row r="935" spans="1:68" s="12" customFormat="1" ht="13.2" x14ac:dyDescent="0.25">
      <c r="A935" s="33"/>
      <c r="B935" s="33"/>
      <c r="C935" s="34"/>
      <c r="D935" s="19"/>
      <c r="E935" s="34"/>
      <c r="F935" s="34"/>
      <c r="G935" s="35"/>
      <c r="H935" s="35"/>
      <c r="I935" s="35"/>
      <c r="J935" s="35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F935" s="13"/>
      <c r="AG935" s="13"/>
      <c r="AH935" s="13"/>
      <c r="AI935" s="13"/>
      <c r="AJ935" s="13"/>
      <c r="AK935" s="13"/>
      <c r="AL935" s="13"/>
      <c r="AM935" s="13"/>
      <c r="AN935" s="13"/>
      <c r="AO935" s="13"/>
      <c r="AP935" s="13"/>
      <c r="AQ935" s="13"/>
      <c r="AR935" s="13"/>
      <c r="AS935" s="13"/>
      <c r="AT935" s="13"/>
      <c r="AU935" s="13"/>
      <c r="AV935" s="13"/>
      <c r="AW935" s="13"/>
      <c r="AX935" s="13"/>
      <c r="AY935" s="13"/>
      <c r="AZ935" s="13"/>
      <c r="BA935" s="13"/>
      <c r="BB935" s="13"/>
      <c r="BC935" s="13"/>
      <c r="BD935" s="13"/>
      <c r="BE935" s="13"/>
      <c r="BF935" s="13"/>
      <c r="BG935" s="13"/>
      <c r="BH935" s="13"/>
      <c r="BI935" s="13"/>
      <c r="BJ935" s="13"/>
      <c r="BK935" s="13"/>
      <c r="BL935" s="13"/>
      <c r="BM935" s="13"/>
      <c r="BN935" s="13"/>
      <c r="BO935" s="13"/>
      <c r="BP935" s="13"/>
    </row>
    <row r="936" spans="1:68" s="12" customFormat="1" ht="13.2" x14ac:dyDescent="0.25">
      <c r="A936" s="33"/>
      <c r="B936" s="33"/>
      <c r="C936" s="34"/>
      <c r="D936" s="19"/>
      <c r="E936" s="34"/>
      <c r="F936" s="34"/>
      <c r="G936" s="35"/>
      <c r="H936" s="35"/>
      <c r="I936" s="35"/>
      <c r="J936" s="35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F936" s="13"/>
      <c r="AG936" s="13"/>
      <c r="AH936" s="13"/>
      <c r="AI936" s="13"/>
      <c r="AJ936" s="13"/>
      <c r="AK936" s="13"/>
      <c r="AL936" s="13"/>
      <c r="AM936" s="13"/>
      <c r="AN936" s="13"/>
      <c r="AO936" s="13"/>
      <c r="AP936" s="13"/>
      <c r="AQ936" s="13"/>
      <c r="AR936" s="13"/>
      <c r="AS936" s="13"/>
      <c r="AT936" s="13"/>
      <c r="AU936" s="13"/>
      <c r="AV936" s="13"/>
      <c r="AW936" s="13"/>
      <c r="AX936" s="13"/>
      <c r="AY936" s="13"/>
      <c r="AZ936" s="13"/>
      <c r="BA936" s="13"/>
      <c r="BB936" s="13"/>
      <c r="BC936" s="13"/>
      <c r="BD936" s="13"/>
      <c r="BE936" s="13"/>
      <c r="BF936" s="13"/>
      <c r="BG936" s="13"/>
      <c r="BH936" s="13"/>
      <c r="BI936" s="13"/>
      <c r="BJ936" s="13"/>
      <c r="BK936" s="13"/>
      <c r="BL936" s="13"/>
      <c r="BM936" s="13"/>
      <c r="BN936" s="13"/>
      <c r="BO936" s="13"/>
      <c r="BP936" s="13"/>
    </row>
    <row r="937" spans="1:68" s="12" customFormat="1" ht="13.2" x14ac:dyDescent="0.25">
      <c r="A937" s="33"/>
      <c r="B937" s="33"/>
      <c r="C937" s="34"/>
      <c r="D937" s="19"/>
      <c r="E937" s="34"/>
      <c r="F937" s="34"/>
      <c r="G937" s="35"/>
      <c r="H937" s="35"/>
      <c r="I937" s="35"/>
      <c r="J937" s="35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F937" s="13"/>
      <c r="AG937" s="13"/>
      <c r="AH937" s="13"/>
      <c r="AI937" s="13"/>
      <c r="AJ937" s="13"/>
      <c r="AK937" s="13"/>
      <c r="AL937" s="13"/>
      <c r="AM937" s="13"/>
      <c r="AN937" s="13"/>
      <c r="AO937" s="13"/>
      <c r="AP937" s="13"/>
      <c r="AQ937" s="13"/>
      <c r="AR937" s="13"/>
      <c r="AS937" s="13"/>
      <c r="AT937" s="13"/>
      <c r="AU937" s="13"/>
      <c r="AV937" s="13"/>
      <c r="AW937" s="13"/>
      <c r="AX937" s="13"/>
      <c r="AY937" s="13"/>
      <c r="AZ937" s="13"/>
      <c r="BA937" s="13"/>
      <c r="BB937" s="13"/>
      <c r="BC937" s="13"/>
      <c r="BD937" s="13"/>
      <c r="BE937" s="13"/>
      <c r="BF937" s="13"/>
      <c r="BG937" s="13"/>
      <c r="BH937" s="13"/>
      <c r="BI937" s="13"/>
      <c r="BJ937" s="13"/>
      <c r="BK937" s="13"/>
      <c r="BL937" s="13"/>
      <c r="BM937" s="13"/>
      <c r="BN937" s="13"/>
      <c r="BO937" s="13"/>
      <c r="BP937" s="13"/>
    </row>
    <row r="938" spans="1:68" s="12" customFormat="1" ht="13.2" x14ac:dyDescent="0.25">
      <c r="A938" s="33"/>
      <c r="B938" s="33"/>
      <c r="C938" s="34"/>
      <c r="D938" s="19"/>
      <c r="E938" s="34"/>
      <c r="F938" s="34"/>
      <c r="G938" s="35"/>
      <c r="H938" s="35"/>
      <c r="I938" s="35"/>
      <c r="J938" s="35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F938" s="13"/>
      <c r="AG938" s="13"/>
      <c r="AH938" s="13"/>
      <c r="AI938" s="13"/>
      <c r="AJ938" s="13"/>
      <c r="AK938" s="13"/>
      <c r="AL938" s="13"/>
      <c r="AM938" s="13"/>
      <c r="AN938" s="13"/>
      <c r="AO938" s="13"/>
      <c r="AP938" s="13"/>
      <c r="AQ938" s="13"/>
      <c r="AR938" s="13"/>
      <c r="AS938" s="13"/>
      <c r="AT938" s="13"/>
      <c r="AU938" s="13"/>
      <c r="AV938" s="13"/>
      <c r="AW938" s="13"/>
      <c r="AX938" s="13"/>
      <c r="AY938" s="13"/>
      <c r="AZ938" s="13"/>
      <c r="BA938" s="13"/>
      <c r="BB938" s="13"/>
      <c r="BC938" s="13"/>
      <c r="BD938" s="13"/>
      <c r="BE938" s="13"/>
      <c r="BF938" s="13"/>
      <c r="BG938" s="13"/>
      <c r="BH938" s="13"/>
      <c r="BI938" s="13"/>
      <c r="BJ938" s="13"/>
      <c r="BK938" s="13"/>
      <c r="BL938" s="13"/>
      <c r="BM938" s="13"/>
      <c r="BN938" s="13"/>
      <c r="BO938" s="13"/>
      <c r="BP938" s="13"/>
    </row>
    <row r="939" spans="1:68" s="12" customFormat="1" ht="13.2" x14ac:dyDescent="0.25">
      <c r="A939" s="33"/>
      <c r="B939" s="33"/>
      <c r="C939" s="34"/>
      <c r="D939" s="19"/>
      <c r="E939" s="34"/>
      <c r="F939" s="34"/>
      <c r="G939" s="35"/>
      <c r="H939" s="35"/>
      <c r="I939" s="35"/>
      <c r="J939" s="35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F939" s="13"/>
      <c r="AG939" s="13"/>
      <c r="AH939" s="13"/>
      <c r="AI939" s="13"/>
      <c r="AJ939" s="13"/>
      <c r="AK939" s="13"/>
      <c r="AL939" s="13"/>
      <c r="AM939" s="13"/>
      <c r="AN939" s="13"/>
      <c r="AO939" s="13"/>
      <c r="AP939" s="13"/>
      <c r="AQ939" s="13"/>
      <c r="AR939" s="13"/>
      <c r="AS939" s="13"/>
      <c r="AT939" s="13"/>
      <c r="AU939" s="13"/>
      <c r="AV939" s="13"/>
      <c r="AW939" s="13"/>
      <c r="AX939" s="13"/>
      <c r="AY939" s="13"/>
      <c r="AZ939" s="13"/>
      <c r="BA939" s="13"/>
      <c r="BB939" s="13"/>
      <c r="BC939" s="13"/>
      <c r="BD939" s="13"/>
      <c r="BE939" s="13"/>
      <c r="BF939" s="13"/>
      <c r="BG939" s="13"/>
      <c r="BH939" s="13"/>
      <c r="BI939" s="13"/>
      <c r="BJ939" s="13"/>
      <c r="BK939" s="13"/>
      <c r="BL939" s="13"/>
      <c r="BM939" s="13"/>
      <c r="BN939" s="13"/>
      <c r="BO939" s="13"/>
      <c r="BP939" s="13"/>
    </row>
    <row r="940" spans="1:68" s="12" customFormat="1" ht="13.2" x14ac:dyDescent="0.25">
      <c r="A940" s="33"/>
      <c r="B940" s="33"/>
      <c r="C940" s="34"/>
      <c r="D940" s="19"/>
      <c r="E940" s="34"/>
      <c r="F940" s="34"/>
      <c r="G940" s="35"/>
      <c r="H940" s="35"/>
      <c r="I940" s="35"/>
      <c r="J940" s="35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  <c r="AA940" s="13"/>
      <c r="AB940" s="13"/>
      <c r="AC940" s="13"/>
      <c r="AD940" s="13"/>
      <c r="AE940" s="13"/>
      <c r="AF940" s="13"/>
      <c r="AG940" s="13"/>
      <c r="AH940" s="13"/>
      <c r="AI940" s="13"/>
      <c r="AJ940" s="13"/>
      <c r="AK940" s="13"/>
      <c r="AL940" s="13"/>
      <c r="AM940" s="13"/>
      <c r="AN940" s="13"/>
      <c r="AO940" s="13"/>
      <c r="AP940" s="13"/>
      <c r="AQ940" s="13"/>
      <c r="AR940" s="13"/>
      <c r="AS940" s="13"/>
      <c r="AT940" s="13"/>
      <c r="AU940" s="13"/>
      <c r="AV940" s="13"/>
      <c r="AW940" s="13"/>
      <c r="AX940" s="13"/>
      <c r="AY940" s="13"/>
      <c r="AZ940" s="13"/>
      <c r="BA940" s="13"/>
      <c r="BB940" s="13"/>
      <c r="BC940" s="13"/>
      <c r="BD940" s="13"/>
      <c r="BE940" s="13"/>
      <c r="BF940" s="13"/>
      <c r="BG940" s="13"/>
      <c r="BH940" s="13"/>
      <c r="BI940" s="13"/>
      <c r="BJ940" s="13"/>
      <c r="BK940" s="13"/>
      <c r="BL940" s="13"/>
      <c r="BM940" s="13"/>
      <c r="BN940" s="13"/>
      <c r="BO940" s="13"/>
      <c r="BP940" s="13"/>
    </row>
    <row r="941" spans="1:68" s="12" customFormat="1" ht="13.2" x14ac:dyDescent="0.25">
      <c r="A941" s="33"/>
      <c r="B941" s="33"/>
      <c r="C941" s="34"/>
      <c r="D941" s="19"/>
      <c r="E941" s="34"/>
      <c r="F941" s="34"/>
      <c r="G941" s="35"/>
      <c r="H941" s="35"/>
      <c r="I941" s="35"/>
      <c r="J941" s="35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F941" s="13"/>
      <c r="AG941" s="13"/>
      <c r="AH941" s="13"/>
      <c r="AI941" s="13"/>
      <c r="AJ941" s="13"/>
      <c r="AK941" s="13"/>
      <c r="AL941" s="13"/>
      <c r="AM941" s="13"/>
      <c r="AN941" s="13"/>
      <c r="AO941" s="13"/>
      <c r="AP941" s="13"/>
      <c r="AQ941" s="13"/>
      <c r="AR941" s="13"/>
      <c r="AS941" s="13"/>
      <c r="AT941" s="13"/>
      <c r="AU941" s="13"/>
      <c r="AV941" s="13"/>
      <c r="AW941" s="13"/>
      <c r="AX941" s="13"/>
      <c r="AY941" s="13"/>
      <c r="AZ941" s="13"/>
      <c r="BA941" s="13"/>
      <c r="BB941" s="13"/>
      <c r="BC941" s="13"/>
      <c r="BD941" s="13"/>
      <c r="BE941" s="13"/>
      <c r="BF941" s="13"/>
      <c r="BG941" s="13"/>
      <c r="BH941" s="13"/>
      <c r="BI941" s="13"/>
      <c r="BJ941" s="13"/>
      <c r="BK941" s="13"/>
      <c r="BL941" s="13"/>
      <c r="BM941" s="13"/>
      <c r="BN941" s="13"/>
      <c r="BO941" s="13"/>
      <c r="BP941" s="13"/>
    </row>
    <row r="942" spans="1:68" s="12" customFormat="1" ht="13.2" x14ac:dyDescent="0.25">
      <c r="A942" s="33"/>
      <c r="B942" s="33"/>
      <c r="C942" s="34"/>
      <c r="D942" s="19"/>
      <c r="E942" s="34"/>
      <c r="F942" s="34"/>
      <c r="G942" s="35"/>
      <c r="H942" s="35"/>
      <c r="I942" s="35"/>
      <c r="J942" s="35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F942" s="13"/>
      <c r="AG942" s="13"/>
      <c r="AH942" s="13"/>
      <c r="AI942" s="13"/>
      <c r="AJ942" s="13"/>
      <c r="AK942" s="13"/>
      <c r="AL942" s="13"/>
      <c r="AM942" s="13"/>
      <c r="AN942" s="13"/>
      <c r="AO942" s="13"/>
      <c r="AP942" s="13"/>
      <c r="AQ942" s="13"/>
      <c r="AR942" s="13"/>
      <c r="AS942" s="13"/>
      <c r="AT942" s="13"/>
      <c r="AU942" s="13"/>
      <c r="AV942" s="13"/>
      <c r="AW942" s="13"/>
      <c r="AX942" s="13"/>
      <c r="AY942" s="13"/>
      <c r="AZ942" s="13"/>
      <c r="BA942" s="13"/>
      <c r="BB942" s="13"/>
      <c r="BC942" s="13"/>
      <c r="BD942" s="13"/>
      <c r="BE942" s="13"/>
      <c r="BF942" s="13"/>
      <c r="BG942" s="13"/>
      <c r="BH942" s="13"/>
      <c r="BI942" s="13"/>
      <c r="BJ942" s="13"/>
      <c r="BK942" s="13"/>
      <c r="BL942" s="13"/>
      <c r="BM942" s="13"/>
      <c r="BN942" s="13"/>
      <c r="BO942" s="13"/>
      <c r="BP942" s="13"/>
    </row>
    <row r="943" spans="1:68" s="12" customFormat="1" ht="13.2" x14ac:dyDescent="0.25">
      <c r="A943" s="33"/>
      <c r="B943" s="33"/>
      <c r="C943" s="34"/>
      <c r="D943" s="19"/>
      <c r="E943" s="34"/>
      <c r="F943" s="34"/>
      <c r="G943" s="35"/>
      <c r="H943" s="35"/>
      <c r="I943" s="35"/>
      <c r="J943" s="35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F943" s="13"/>
      <c r="AG943" s="13"/>
      <c r="AH943" s="13"/>
      <c r="AI943" s="13"/>
      <c r="AJ943" s="13"/>
      <c r="AK943" s="13"/>
      <c r="AL943" s="13"/>
      <c r="AM943" s="13"/>
      <c r="AN943" s="13"/>
      <c r="AO943" s="13"/>
      <c r="AP943" s="13"/>
      <c r="AQ943" s="13"/>
      <c r="AR943" s="13"/>
      <c r="AS943" s="13"/>
      <c r="AT943" s="13"/>
      <c r="AU943" s="13"/>
      <c r="AV943" s="13"/>
      <c r="AW943" s="13"/>
      <c r="AX943" s="13"/>
      <c r="AY943" s="13"/>
      <c r="AZ943" s="13"/>
      <c r="BA943" s="13"/>
      <c r="BB943" s="13"/>
      <c r="BC943" s="13"/>
      <c r="BD943" s="13"/>
      <c r="BE943" s="13"/>
      <c r="BF943" s="13"/>
      <c r="BG943" s="13"/>
      <c r="BH943" s="13"/>
      <c r="BI943" s="13"/>
      <c r="BJ943" s="13"/>
      <c r="BK943" s="13"/>
      <c r="BL943" s="13"/>
      <c r="BM943" s="13"/>
      <c r="BN943" s="13"/>
      <c r="BO943" s="13"/>
      <c r="BP943" s="13"/>
    </row>
    <row r="944" spans="1:68" s="12" customFormat="1" ht="13.2" x14ac:dyDescent="0.25">
      <c r="A944" s="33"/>
      <c r="B944" s="33"/>
      <c r="C944" s="34"/>
      <c r="D944" s="19"/>
      <c r="E944" s="34"/>
      <c r="F944" s="34"/>
      <c r="G944" s="35"/>
      <c r="H944" s="35"/>
      <c r="I944" s="35"/>
      <c r="J944" s="35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13"/>
      <c r="AF944" s="13"/>
      <c r="AG944" s="13"/>
      <c r="AH944" s="13"/>
      <c r="AI944" s="13"/>
      <c r="AJ944" s="13"/>
      <c r="AK944" s="13"/>
      <c r="AL944" s="13"/>
      <c r="AM944" s="13"/>
      <c r="AN944" s="13"/>
      <c r="AO944" s="13"/>
      <c r="AP944" s="13"/>
      <c r="AQ944" s="13"/>
      <c r="AR944" s="13"/>
      <c r="AS944" s="13"/>
      <c r="AT944" s="13"/>
      <c r="AU944" s="13"/>
      <c r="AV944" s="13"/>
      <c r="AW944" s="13"/>
      <c r="AX944" s="13"/>
      <c r="AY944" s="13"/>
      <c r="AZ944" s="13"/>
      <c r="BA944" s="13"/>
      <c r="BB944" s="13"/>
      <c r="BC944" s="13"/>
      <c r="BD944" s="13"/>
      <c r="BE944" s="13"/>
      <c r="BF944" s="13"/>
      <c r="BG944" s="13"/>
      <c r="BH944" s="13"/>
      <c r="BI944" s="13"/>
      <c r="BJ944" s="13"/>
      <c r="BK944" s="13"/>
      <c r="BL944" s="13"/>
      <c r="BM944" s="13"/>
      <c r="BN944" s="13"/>
      <c r="BO944" s="13"/>
      <c r="BP944" s="13"/>
    </row>
    <row r="945" spans="1:68" s="12" customFormat="1" ht="13.2" x14ac:dyDescent="0.25">
      <c r="A945" s="33"/>
      <c r="B945" s="33"/>
      <c r="C945" s="34"/>
      <c r="D945" s="19"/>
      <c r="E945" s="34"/>
      <c r="F945" s="34"/>
      <c r="G945" s="35"/>
      <c r="H945" s="35"/>
      <c r="I945" s="35"/>
      <c r="J945" s="35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F945" s="13"/>
      <c r="AG945" s="13"/>
      <c r="AH945" s="13"/>
      <c r="AI945" s="13"/>
      <c r="AJ945" s="13"/>
      <c r="AK945" s="13"/>
      <c r="AL945" s="13"/>
      <c r="AM945" s="13"/>
      <c r="AN945" s="13"/>
      <c r="AO945" s="13"/>
      <c r="AP945" s="13"/>
      <c r="AQ945" s="13"/>
      <c r="AR945" s="13"/>
      <c r="AS945" s="13"/>
      <c r="AT945" s="13"/>
      <c r="AU945" s="13"/>
      <c r="AV945" s="13"/>
      <c r="AW945" s="13"/>
      <c r="AX945" s="13"/>
      <c r="AY945" s="13"/>
      <c r="AZ945" s="13"/>
      <c r="BA945" s="13"/>
      <c r="BB945" s="13"/>
      <c r="BC945" s="13"/>
      <c r="BD945" s="13"/>
      <c r="BE945" s="13"/>
      <c r="BF945" s="13"/>
      <c r="BG945" s="13"/>
      <c r="BH945" s="13"/>
      <c r="BI945" s="13"/>
      <c r="BJ945" s="13"/>
      <c r="BK945" s="13"/>
      <c r="BL945" s="13"/>
      <c r="BM945" s="13"/>
      <c r="BN945" s="13"/>
      <c r="BO945" s="13"/>
      <c r="BP945" s="13"/>
    </row>
    <row r="946" spans="1:68" s="12" customFormat="1" ht="13.2" x14ac:dyDescent="0.25">
      <c r="A946" s="33"/>
      <c r="B946" s="33"/>
      <c r="C946" s="34"/>
      <c r="D946" s="19"/>
      <c r="E946" s="34"/>
      <c r="F946" s="34"/>
      <c r="G946" s="35"/>
      <c r="H946" s="35"/>
      <c r="I946" s="35"/>
      <c r="J946" s="35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F946" s="13"/>
      <c r="AG946" s="13"/>
      <c r="AH946" s="13"/>
      <c r="AI946" s="13"/>
      <c r="AJ946" s="13"/>
      <c r="AK946" s="13"/>
      <c r="AL946" s="13"/>
      <c r="AM946" s="13"/>
      <c r="AN946" s="13"/>
      <c r="AO946" s="13"/>
      <c r="AP946" s="13"/>
      <c r="AQ946" s="13"/>
      <c r="AR946" s="13"/>
      <c r="AS946" s="13"/>
      <c r="AT946" s="13"/>
      <c r="AU946" s="13"/>
      <c r="AV946" s="13"/>
      <c r="AW946" s="13"/>
      <c r="AX946" s="13"/>
      <c r="AY946" s="13"/>
      <c r="AZ946" s="13"/>
      <c r="BA946" s="13"/>
      <c r="BB946" s="13"/>
      <c r="BC946" s="13"/>
      <c r="BD946" s="13"/>
      <c r="BE946" s="13"/>
      <c r="BF946" s="13"/>
      <c r="BG946" s="13"/>
      <c r="BH946" s="13"/>
      <c r="BI946" s="13"/>
      <c r="BJ946" s="13"/>
      <c r="BK946" s="13"/>
      <c r="BL946" s="13"/>
      <c r="BM946" s="13"/>
      <c r="BN946" s="13"/>
      <c r="BO946" s="13"/>
      <c r="BP946" s="13"/>
    </row>
    <row r="947" spans="1:68" s="12" customFormat="1" ht="13.2" x14ac:dyDescent="0.25">
      <c r="A947" s="33"/>
      <c r="B947" s="33"/>
      <c r="C947" s="34"/>
      <c r="D947" s="19"/>
      <c r="E947" s="34"/>
      <c r="F947" s="34"/>
      <c r="G947" s="35"/>
      <c r="H947" s="35"/>
      <c r="I947" s="35"/>
      <c r="J947" s="35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F947" s="13"/>
      <c r="AG947" s="13"/>
      <c r="AH947" s="13"/>
      <c r="AI947" s="13"/>
      <c r="AJ947" s="13"/>
      <c r="AK947" s="13"/>
      <c r="AL947" s="13"/>
      <c r="AM947" s="13"/>
      <c r="AN947" s="13"/>
      <c r="AO947" s="13"/>
      <c r="AP947" s="13"/>
      <c r="AQ947" s="13"/>
      <c r="AR947" s="13"/>
      <c r="AS947" s="13"/>
      <c r="AT947" s="13"/>
      <c r="AU947" s="13"/>
      <c r="AV947" s="13"/>
      <c r="AW947" s="13"/>
      <c r="AX947" s="13"/>
      <c r="AY947" s="13"/>
      <c r="AZ947" s="13"/>
      <c r="BA947" s="13"/>
      <c r="BB947" s="13"/>
      <c r="BC947" s="13"/>
      <c r="BD947" s="13"/>
      <c r="BE947" s="13"/>
      <c r="BF947" s="13"/>
      <c r="BG947" s="13"/>
      <c r="BH947" s="13"/>
      <c r="BI947" s="13"/>
      <c r="BJ947" s="13"/>
      <c r="BK947" s="13"/>
      <c r="BL947" s="13"/>
      <c r="BM947" s="13"/>
      <c r="BN947" s="13"/>
      <c r="BO947" s="13"/>
      <c r="BP947" s="13"/>
    </row>
    <row r="948" spans="1:68" s="12" customFormat="1" ht="13.2" x14ac:dyDescent="0.25">
      <c r="A948" s="33"/>
      <c r="B948" s="33"/>
      <c r="C948" s="34"/>
      <c r="D948" s="19"/>
      <c r="E948" s="34"/>
      <c r="F948" s="34"/>
      <c r="G948" s="35"/>
      <c r="H948" s="35"/>
      <c r="I948" s="35"/>
      <c r="J948" s="35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F948" s="13"/>
      <c r="AG948" s="13"/>
      <c r="AH948" s="13"/>
      <c r="AI948" s="13"/>
      <c r="AJ948" s="13"/>
      <c r="AK948" s="13"/>
      <c r="AL948" s="13"/>
      <c r="AM948" s="13"/>
      <c r="AN948" s="13"/>
      <c r="AO948" s="13"/>
      <c r="AP948" s="13"/>
      <c r="AQ948" s="13"/>
      <c r="AR948" s="13"/>
      <c r="AS948" s="13"/>
      <c r="AT948" s="13"/>
      <c r="AU948" s="13"/>
      <c r="AV948" s="13"/>
      <c r="AW948" s="13"/>
      <c r="AX948" s="13"/>
      <c r="AY948" s="13"/>
      <c r="AZ948" s="13"/>
      <c r="BA948" s="13"/>
      <c r="BB948" s="13"/>
      <c r="BC948" s="13"/>
      <c r="BD948" s="13"/>
      <c r="BE948" s="13"/>
      <c r="BF948" s="13"/>
      <c r="BG948" s="13"/>
      <c r="BH948" s="13"/>
      <c r="BI948" s="13"/>
      <c r="BJ948" s="13"/>
      <c r="BK948" s="13"/>
      <c r="BL948" s="13"/>
      <c r="BM948" s="13"/>
      <c r="BN948" s="13"/>
      <c r="BO948" s="13"/>
      <c r="BP948" s="13"/>
    </row>
    <row r="949" spans="1:68" s="12" customFormat="1" ht="13.2" x14ac:dyDescent="0.25">
      <c r="A949" s="33"/>
      <c r="B949" s="33"/>
      <c r="C949" s="34"/>
      <c r="D949" s="19"/>
      <c r="E949" s="34"/>
      <c r="F949" s="34"/>
      <c r="G949" s="35"/>
      <c r="H949" s="35"/>
      <c r="I949" s="35"/>
      <c r="J949" s="35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F949" s="13"/>
      <c r="AG949" s="13"/>
      <c r="AH949" s="13"/>
      <c r="AI949" s="13"/>
      <c r="AJ949" s="13"/>
      <c r="AK949" s="13"/>
      <c r="AL949" s="13"/>
      <c r="AM949" s="13"/>
      <c r="AN949" s="13"/>
      <c r="AO949" s="13"/>
      <c r="AP949" s="13"/>
      <c r="AQ949" s="13"/>
      <c r="AR949" s="13"/>
      <c r="AS949" s="13"/>
      <c r="AT949" s="13"/>
      <c r="AU949" s="13"/>
      <c r="AV949" s="13"/>
      <c r="AW949" s="13"/>
      <c r="AX949" s="13"/>
      <c r="AY949" s="13"/>
      <c r="AZ949" s="13"/>
      <c r="BA949" s="13"/>
      <c r="BB949" s="13"/>
      <c r="BC949" s="13"/>
      <c r="BD949" s="13"/>
      <c r="BE949" s="13"/>
      <c r="BF949" s="13"/>
      <c r="BG949" s="13"/>
      <c r="BH949" s="13"/>
      <c r="BI949" s="13"/>
      <c r="BJ949" s="13"/>
      <c r="BK949" s="13"/>
      <c r="BL949" s="13"/>
      <c r="BM949" s="13"/>
      <c r="BN949" s="13"/>
      <c r="BO949" s="13"/>
      <c r="BP949" s="13"/>
    </row>
    <row r="950" spans="1:68" s="12" customFormat="1" ht="13.2" x14ac:dyDescent="0.25">
      <c r="A950" s="33"/>
      <c r="B950" s="33"/>
      <c r="C950" s="34"/>
      <c r="D950" s="19"/>
      <c r="E950" s="34"/>
      <c r="F950" s="34"/>
      <c r="G950" s="35"/>
      <c r="H950" s="35"/>
      <c r="I950" s="35"/>
      <c r="J950" s="35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F950" s="13"/>
      <c r="AG950" s="13"/>
      <c r="AH950" s="13"/>
      <c r="AI950" s="13"/>
      <c r="AJ950" s="13"/>
      <c r="AK950" s="13"/>
      <c r="AL950" s="13"/>
      <c r="AM950" s="13"/>
      <c r="AN950" s="13"/>
      <c r="AO950" s="13"/>
      <c r="AP950" s="13"/>
      <c r="AQ950" s="13"/>
      <c r="AR950" s="13"/>
      <c r="AS950" s="13"/>
      <c r="AT950" s="13"/>
      <c r="AU950" s="13"/>
      <c r="AV950" s="13"/>
      <c r="AW950" s="13"/>
      <c r="AX950" s="13"/>
      <c r="AY950" s="13"/>
      <c r="AZ950" s="13"/>
      <c r="BA950" s="13"/>
      <c r="BB950" s="13"/>
      <c r="BC950" s="13"/>
      <c r="BD950" s="13"/>
      <c r="BE950" s="13"/>
      <c r="BF950" s="13"/>
      <c r="BG950" s="13"/>
      <c r="BH950" s="13"/>
      <c r="BI950" s="13"/>
      <c r="BJ950" s="13"/>
      <c r="BK950" s="13"/>
      <c r="BL950" s="13"/>
      <c r="BM950" s="13"/>
      <c r="BN950" s="13"/>
      <c r="BO950" s="13"/>
      <c r="BP950" s="13"/>
    </row>
    <row r="951" spans="1:68" s="12" customFormat="1" ht="13.2" x14ac:dyDescent="0.25">
      <c r="A951" s="33"/>
      <c r="B951" s="33"/>
      <c r="C951" s="34"/>
      <c r="D951" s="19"/>
      <c r="E951" s="34"/>
      <c r="F951" s="34"/>
      <c r="G951" s="35"/>
      <c r="H951" s="35"/>
      <c r="I951" s="35"/>
      <c r="J951" s="35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F951" s="13"/>
      <c r="AG951" s="13"/>
      <c r="AH951" s="13"/>
      <c r="AI951" s="13"/>
      <c r="AJ951" s="13"/>
      <c r="AK951" s="13"/>
      <c r="AL951" s="13"/>
      <c r="AM951" s="13"/>
      <c r="AN951" s="13"/>
      <c r="AO951" s="13"/>
      <c r="AP951" s="13"/>
      <c r="AQ951" s="13"/>
      <c r="AR951" s="13"/>
      <c r="AS951" s="13"/>
      <c r="AT951" s="13"/>
      <c r="AU951" s="13"/>
      <c r="AV951" s="13"/>
      <c r="AW951" s="13"/>
      <c r="AX951" s="13"/>
      <c r="AY951" s="13"/>
      <c r="AZ951" s="13"/>
      <c r="BA951" s="13"/>
      <c r="BB951" s="13"/>
      <c r="BC951" s="13"/>
      <c r="BD951" s="13"/>
      <c r="BE951" s="13"/>
      <c r="BF951" s="13"/>
      <c r="BG951" s="13"/>
      <c r="BH951" s="13"/>
      <c r="BI951" s="13"/>
      <c r="BJ951" s="13"/>
      <c r="BK951" s="13"/>
      <c r="BL951" s="13"/>
      <c r="BM951" s="13"/>
      <c r="BN951" s="13"/>
      <c r="BO951" s="13"/>
      <c r="BP951" s="13"/>
    </row>
    <row r="952" spans="1:68" s="12" customFormat="1" ht="13.2" x14ac:dyDescent="0.25">
      <c r="A952" s="33"/>
      <c r="B952" s="33"/>
      <c r="C952" s="34"/>
      <c r="D952" s="19"/>
      <c r="E952" s="34"/>
      <c r="F952" s="34"/>
      <c r="G952" s="35"/>
      <c r="H952" s="35"/>
      <c r="I952" s="35"/>
      <c r="J952" s="35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F952" s="13"/>
      <c r="AG952" s="13"/>
      <c r="AH952" s="13"/>
      <c r="AI952" s="13"/>
      <c r="AJ952" s="13"/>
      <c r="AK952" s="13"/>
      <c r="AL952" s="13"/>
      <c r="AM952" s="13"/>
      <c r="AN952" s="13"/>
      <c r="AO952" s="13"/>
      <c r="AP952" s="13"/>
      <c r="AQ952" s="13"/>
      <c r="AR952" s="13"/>
      <c r="AS952" s="13"/>
      <c r="AT952" s="13"/>
      <c r="AU952" s="13"/>
      <c r="AV952" s="13"/>
      <c r="AW952" s="13"/>
      <c r="AX952" s="13"/>
      <c r="AY952" s="13"/>
      <c r="AZ952" s="13"/>
      <c r="BA952" s="13"/>
      <c r="BB952" s="13"/>
      <c r="BC952" s="13"/>
      <c r="BD952" s="13"/>
      <c r="BE952" s="13"/>
      <c r="BF952" s="13"/>
      <c r="BG952" s="13"/>
      <c r="BH952" s="13"/>
      <c r="BI952" s="13"/>
      <c r="BJ952" s="13"/>
      <c r="BK952" s="13"/>
      <c r="BL952" s="13"/>
      <c r="BM952" s="13"/>
      <c r="BN952" s="13"/>
      <c r="BO952" s="13"/>
      <c r="BP952" s="13"/>
    </row>
    <row r="953" spans="1:68" s="12" customFormat="1" ht="13.2" x14ac:dyDescent="0.25">
      <c r="A953" s="33"/>
      <c r="B953" s="33"/>
      <c r="C953" s="34"/>
      <c r="D953" s="19"/>
      <c r="E953" s="34"/>
      <c r="F953" s="34"/>
      <c r="G953" s="35"/>
      <c r="H953" s="35"/>
      <c r="I953" s="35"/>
      <c r="J953" s="35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F953" s="13"/>
      <c r="AG953" s="13"/>
      <c r="AH953" s="13"/>
      <c r="AI953" s="13"/>
      <c r="AJ953" s="13"/>
      <c r="AK953" s="13"/>
      <c r="AL953" s="13"/>
      <c r="AM953" s="13"/>
      <c r="AN953" s="13"/>
      <c r="AO953" s="13"/>
      <c r="AP953" s="13"/>
      <c r="AQ953" s="13"/>
      <c r="AR953" s="13"/>
      <c r="AS953" s="13"/>
      <c r="AT953" s="13"/>
      <c r="AU953" s="13"/>
      <c r="AV953" s="13"/>
      <c r="AW953" s="13"/>
      <c r="AX953" s="13"/>
      <c r="AY953" s="13"/>
      <c r="AZ953" s="13"/>
      <c r="BA953" s="13"/>
      <c r="BB953" s="13"/>
      <c r="BC953" s="13"/>
      <c r="BD953" s="13"/>
      <c r="BE953" s="13"/>
      <c r="BF953" s="13"/>
      <c r="BG953" s="13"/>
      <c r="BH953" s="13"/>
      <c r="BI953" s="13"/>
      <c r="BJ953" s="13"/>
      <c r="BK953" s="13"/>
      <c r="BL953" s="13"/>
      <c r="BM953" s="13"/>
      <c r="BN953" s="13"/>
      <c r="BO953" s="13"/>
      <c r="BP953" s="13"/>
    </row>
    <row r="954" spans="1:68" s="12" customFormat="1" ht="13.2" x14ac:dyDescent="0.25">
      <c r="A954" s="33"/>
      <c r="B954" s="33"/>
      <c r="C954" s="34"/>
      <c r="D954" s="19"/>
      <c r="E954" s="34"/>
      <c r="F954" s="34"/>
      <c r="G954" s="35"/>
      <c r="H954" s="35"/>
      <c r="I954" s="35"/>
      <c r="J954" s="35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F954" s="13"/>
      <c r="AG954" s="13"/>
      <c r="AH954" s="13"/>
      <c r="AI954" s="13"/>
      <c r="AJ954" s="13"/>
      <c r="AK954" s="13"/>
      <c r="AL954" s="13"/>
      <c r="AM954" s="13"/>
      <c r="AN954" s="13"/>
      <c r="AO954" s="13"/>
      <c r="AP954" s="13"/>
      <c r="AQ954" s="13"/>
      <c r="AR954" s="13"/>
      <c r="AS954" s="13"/>
      <c r="AT954" s="13"/>
      <c r="AU954" s="13"/>
      <c r="AV954" s="13"/>
      <c r="AW954" s="13"/>
      <c r="AX954" s="13"/>
      <c r="AY954" s="13"/>
      <c r="AZ954" s="13"/>
      <c r="BA954" s="13"/>
      <c r="BB954" s="13"/>
      <c r="BC954" s="13"/>
      <c r="BD954" s="13"/>
      <c r="BE954" s="13"/>
      <c r="BF954" s="13"/>
      <c r="BG954" s="13"/>
      <c r="BH954" s="13"/>
      <c r="BI954" s="13"/>
      <c r="BJ954" s="13"/>
      <c r="BK954" s="13"/>
      <c r="BL954" s="13"/>
      <c r="BM954" s="13"/>
      <c r="BN954" s="13"/>
      <c r="BO954" s="13"/>
      <c r="BP954" s="13"/>
    </row>
    <row r="955" spans="1:68" s="12" customFormat="1" ht="13.2" x14ac:dyDescent="0.25">
      <c r="A955" s="33"/>
      <c r="B955" s="33"/>
      <c r="C955" s="34"/>
      <c r="D955" s="19"/>
      <c r="E955" s="34"/>
      <c r="F955" s="34"/>
      <c r="G955" s="35"/>
      <c r="H955" s="35"/>
      <c r="I955" s="35"/>
      <c r="J955" s="35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F955" s="13"/>
      <c r="AG955" s="13"/>
      <c r="AH955" s="13"/>
      <c r="AI955" s="13"/>
      <c r="AJ955" s="13"/>
      <c r="AK955" s="13"/>
      <c r="AL955" s="13"/>
      <c r="AM955" s="13"/>
      <c r="AN955" s="13"/>
      <c r="AO955" s="13"/>
      <c r="AP955" s="13"/>
      <c r="AQ955" s="13"/>
      <c r="AR955" s="13"/>
      <c r="AS955" s="13"/>
      <c r="AT955" s="13"/>
      <c r="AU955" s="13"/>
      <c r="AV955" s="13"/>
      <c r="AW955" s="13"/>
      <c r="AX955" s="13"/>
      <c r="AY955" s="13"/>
      <c r="AZ955" s="13"/>
      <c r="BA955" s="13"/>
      <c r="BB955" s="13"/>
      <c r="BC955" s="13"/>
      <c r="BD955" s="13"/>
      <c r="BE955" s="13"/>
      <c r="BF955" s="13"/>
      <c r="BG955" s="13"/>
      <c r="BH955" s="13"/>
      <c r="BI955" s="13"/>
      <c r="BJ955" s="13"/>
      <c r="BK955" s="13"/>
      <c r="BL955" s="13"/>
      <c r="BM955" s="13"/>
      <c r="BN955" s="13"/>
      <c r="BO955" s="13"/>
      <c r="BP955" s="13"/>
    </row>
    <row r="956" spans="1:68" s="12" customFormat="1" ht="13.2" x14ac:dyDescent="0.25">
      <c r="A956" s="33"/>
      <c r="B956" s="33"/>
      <c r="C956" s="34"/>
      <c r="D956" s="19"/>
      <c r="E956" s="34"/>
      <c r="F956" s="34"/>
      <c r="G956" s="35"/>
      <c r="H956" s="35"/>
      <c r="I956" s="35"/>
      <c r="J956" s="35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13"/>
      <c r="AF956" s="13"/>
      <c r="AG956" s="13"/>
      <c r="AH956" s="13"/>
      <c r="AI956" s="13"/>
      <c r="AJ956" s="13"/>
      <c r="AK956" s="13"/>
      <c r="AL956" s="13"/>
      <c r="AM956" s="13"/>
      <c r="AN956" s="13"/>
      <c r="AO956" s="13"/>
      <c r="AP956" s="13"/>
      <c r="AQ956" s="13"/>
      <c r="AR956" s="13"/>
      <c r="AS956" s="13"/>
      <c r="AT956" s="13"/>
      <c r="AU956" s="13"/>
      <c r="AV956" s="13"/>
      <c r="AW956" s="13"/>
      <c r="AX956" s="13"/>
      <c r="AY956" s="13"/>
      <c r="AZ956" s="13"/>
      <c r="BA956" s="13"/>
      <c r="BB956" s="13"/>
      <c r="BC956" s="13"/>
      <c r="BD956" s="13"/>
      <c r="BE956" s="13"/>
      <c r="BF956" s="13"/>
      <c r="BG956" s="13"/>
      <c r="BH956" s="13"/>
      <c r="BI956" s="13"/>
      <c r="BJ956" s="13"/>
      <c r="BK956" s="13"/>
      <c r="BL956" s="13"/>
      <c r="BM956" s="13"/>
      <c r="BN956" s="13"/>
      <c r="BO956" s="13"/>
      <c r="BP956" s="13"/>
    </row>
    <row r="957" spans="1:68" s="12" customFormat="1" ht="13.2" x14ac:dyDescent="0.25">
      <c r="A957" s="33"/>
      <c r="B957" s="33"/>
      <c r="C957" s="34"/>
      <c r="D957" s="19"/>
      <c r="E957" s="34"/>
      <c r="F957" s="34"/>
      <c r="G957" s="35"/>
      <c r="H957" s="35"/>
      <c r="I957" s="35"/>
      <c r="J957" s="35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F957" s="13"/>
      <c r="AG957" s="13"/>
      <c r="AH957" s="13"/>
      <c r="AI957" s="13"/>
      <c r="AJ957" s="13"/>
      <c r="AK957" s="13"/>
      <c r="AL957" s="13"/>
      <c r="AM957" s="13"/>
      <c r="AN957" s="13"/>
      <c r="AO957" s="13"/>
      <c r="AP957" s="13"/>
      <c r="AQ957" s="13"/>
      <c r="AR957" s="13"/>
      <c r="AS957" s="13"/>
      <c r="AT957" s="13"/>
      <c r="AU957" s="13"/>
      <c r="AV957" s="13"/>
      <c r="AW957" s="13"/>
      <c r="AX957" s="13"/>
      <c r="AY957" s="13"/>
      <c r="AZ957" s="13"/>
      <c r="BA957" s="13"/>
      <c r="BB957" s="13"/>
      <c r="BC957" s="13"/>
      <c r="BD957" s="13"/>
      <c r="BE957" s="13"/>
      <c r="BF957" s="13"/>
      <c r="BG957" s="13"/>
      <c r="BH957" s="13"/>
      <c r="BI957" s="13"/>
      <c r="BJ957" s="13"/>
      <c r="BK957" s="13"/>
      <c r="BL957" s="13"/>
      <c r="BM957" s="13"/>
      <c r="BN957" s="13"/>
      <c r="BO957" s="13"/>
      <c r="BP957" s="13"/>
    </row>
    <row r="958" spans="1:68" s="12" customFormat="1" ht="13.2" x14ac:dyDescent="0.25">
      <c r="A958" s="33"/>
      <c r="B958" s="33"/>
      <c r="C958" s="34"/>
      <c r="D958" s="19"/>
      <c r="E958" s="34"/>
      <c r="F958" s="34"/>
      <c r="G958" s="35"/>
      <c r="H958" s="35"/>
      <c r="I958" s="35"/>
      <c r="J958" s="35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  <c r="AF958" s="13"/>
      <c r="AG958" s="13"/>
      <c r="AH958" s="13"/>
      <c r="AI958" s="13"/>
      <c r="AJ958" s="13"/>
      <c r="AK958" s="13"/>
      <c r="AL958" s="13"/>
      <c r="AM958" s="13"/>
      <c r="AN958" s="13"/>
      <c r="AO958" s="13"/>
      <c r="AP958" s="13"/>
      <c r="AQ958" s="13"/>
      <c r="AR958" s="13"/>
      <c r="AS958" s="13"/>
      <c r="AT958" s="13"/>
      <c r="AU958" s="13"/>
      <c r="AV958" s="13"/>
      <c r="AW958" s="13"/>
      <c r="AX958" s="13"/>
      <c r="AY958" s="13"/>
      <c r="AZ958" s="13"/>
      <c r="BA958" s="13"/>
      <c r="BB958" s="13"/>
      <c r="BC958" s="13"/>
      <c r="BD958" s="13"/>
      <c r="BE958" s="13"/>
      <c r="BF958" s="13"/>
      <c r="BG958" s="13"/>
      <c r="BH958" s="13"/>
      <c r="BI958" s="13"/>
      <c r="BJ958" s="13"/>
      <c r="BK958" s="13"/>
      <c r="BL958" s="13"/>
      <c r="BM958" s="13"/>
      <c r="BN958" s="13"/>
      <c r="BO958" s="13"/>
      <c r="BP958" s="13"/>
    </row>
    <row r="959" spans="1:68" s="12" customFormat="1" ht="13.2" x14ac:dyDescent="0.25">
      <c r="A959" s="33"/>
      <c r="B959" s="33"/>
      <c r="C959" s="34"/>
      <c r="D959" s="19"/>
      <c r="E959" s="34"/>
      <c r="F959" s="34"/>
      <c r="G959" s="35"/>
      <c r="H959" s="35"/>
      <c r="I959" s="35"/>
      <c r="J959" s="35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F959" s="13"/>
      <c r="AG959" s="13"/>
      <c r="AH959" s="13"/>
      <c r="AI959" s="13"/>
      <c r="AJ959" s="13"/>
      <c r="AK959" s="13"/>
      <c r="AL959" s="13"/>
      <c r="AM959" s="13"/>
      <c r="AN959" s="13"/>
      <c r="AO959" s="13"/>
      <c r="AP959" s="13"/>
      <c r="AQ959" s="13"/>
      <c r="AR959" s="13"/>
      <c r="AS959" s="13"/>
      <c r="AT959" s="13"/>
      <c r="AU959" s="13"/>
      <c r="AV959" s="13"/>
      <c r="AW959" s="13"/>
      <c r="AX959" s="13"/>
      <c r="AY959" s="13"/>
      <c r="AZ959" s="13"/>
      <c r="BA959" s="13"/>
      <c r="BB959" s="13"/>
      <c r="BC959" s="13"/>
      <c r="BD959" s="13"/>
      <c r="BE959" s="13"/>
      <c r="BF959" s="13"/>
      <c r="BG959" s="13"/>
      <c r="BH959" s="13"/>
      <c r="BI959" s="13"/>
      <c r="BJ959" s="13"/>
      <c r="BK959" s="13"/>
      <c r="BL959" s="13"/>
      <c r="BM959" s="13"/>
      <c r="BN959" s="13"/>
      <c r="BO959" s="13"/>
      <c r="BP959" s="13"/>
    </row>
    <row r="960" spans="1:68" s="12" customFormat="1" ht="13.2" x14ac:dyDescent="0.25">
      <c r="A960" s="33"/>
      <c r="B960" s="33"/>
      <c r="C960" s="34"/>
      <c r="D960" s="19"/>
      <c r="E960" s="34"/>
      <c r="F960" s="34"/>
      <c r="G960" s="35"/>
      <c r="H960" s="35"/>
      <c r="I960" s="35"/>
      <c r="J960" s="35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  <c r="AF960" s="13"/>
      <c r="AG960" s="13"/>
      <c r="AH960" s="13"/>
      <c r="AI960" s="13"/>
      <c r="AJ960" s="13"/>
      <c r="AK960" s="13"/>
      <c r="AL960" s="13"/>
      <c r="AM960" s="13"/>
      <c r="AN960" s="13"/>
      <c r="AO960" s="13"/>
      <c r="AP960" s="13"/>
      <c r="AQ960" s="13"/>
      <c r="AR960" s="13"/>
      <c r="AS960" s="13"/>
      <c r="AT960" s="13"/>
      <c r="AU960" s="13"/>
      <c r="AV960" s="13"/>
      <c r="AW960" s="13"/>
      <c r="AX960" s="13"/>
      <c r="AY960" s="13"/>
      <c r="AZ960" s="13"/>
      <c r="BA960" s="13"/>
      <c r="BB960" s="13"/>
      <c r="BC960" s="13"/>
      <c r="BD960" s="13"/>
      <c r="BE960" s="13"/>
      <c r="BF960" s="13"/>
      <c r="BG960" s="13"/>
      <c r="BH960" s="13"/>
      <c r="BI960" s="13"/>
      <c r="BJ960" s="13"/>
      <c r="BK960" s="13"/>
      <c r="BL960" s="13"/>
      <c r="BM960" s="13"/>
      <c r="BN960" s="13"/>
      <c r="BO960" s="13"/>
      <c r="BP960" s="13"/>
    </row>
    <row r="961" spans="1:68" s="12" customFormat="1" ht="13.2" x14ac:dyDescent="0.25">
      <c r="A961" s="33"/>
      <c r="B961" s="33"/>
      <c r="C961" s="34"/>
      <c r="D961" s="19"/>
      <c r="E961" s="34"/>
      <c r="F961" s="34"/>
      <c r="G961" s="35"/>
      <c r="H961" s="35"/>
      <c r="I961" s="35"/>
      <c r="J961" s="35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  <c r="AA961" s="13"/>
      <c r="AB961" s="13"/>
      <c r="AC961" s="13"/>
      <c r="AD961" s="13"/>
      <c r="AE961" s="13"/>
      <c r="AF961" s="13"/>
      <c r="AG961" s="13"/>
      <c r="AH961" s="13"/>
      <c r="AI961" s="13"/>
      <c r="AJ961" s="13"/>
      <c r="AK961" s="13"/>
      <c r="AL961" s="13"/>
      <c r="AM961" s="13"/>
      <c r="AN961" s="13"/>
      <c r="AO961" s="13"/>
      <c r="AP961" s="13"/>
      <c r="AQ961" s="13"/>
      <c r="AR961" s="13"/>
      <c r="AS961" s="13"/>
      <c r="AT961" s="13"/>
      <c r="AU961" s="13"/>
      <c r="AV961" s="13"/>
      <c r="AW961" s="13"/>
      <c r="AX961" s="13"/>
      <c r="AY961" s="13"/>
      <c r="AZ961" s="13"/>
      <c r="BA961" s="13"/>
      <c r="BB961" s="13"/>
      <c r="BC961" s="13"/>
      <c r="BD961" s="13"/>
      <c r="BE961" s="13"/>
      <c r="BF961" s="13"/>
      <c r="BG961" s="13"/>
      <c r="BH961" s="13"/>
      <c r="BI961" s="13"/>
      <c r="BJ961" s="13"/>
      <c r="BK961" s="13"/>
      <c r="BL961" s="13"/>
      <c r="BM961" s="13"/>
      <c r="BN961" s="13"/>
      <c r="BO961" s="13"/>
      <c r="BP961" s="13"/>
    </row>
    <row r="962" spans="1:68" s="12" customFormat="1" ht="13.2" x14ac:dyDescent="0.25">
      <c r="A962" s="33"/>
      <c r="B962" s="33"/>
      <c r="C962" s="34"/>
      <c r="D962" s="19"/>
      <c r="E962" s="34"/>
      <c r="F962" s="34"/>
      <c r="G962" s="35"/>
      <c r="H962" s="35"/>
      <c r="I962" s="35"/>
      <c r="J962" s="35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  <c r="AA962" s="13"/>
      <c r="AB962" s="13"/>
      <c r="AC962" s="13"/>
      <c r="AD962" s="13"/>
      <c r="AE962" s="13"/>
      <c r="AF962" s="13"/>
      <c r="AG962" s="13"/>
      <c r="AH962" s="13"/>
      <c r="AI962" s="13"/>
      <c r="AJ962" s="13"/>
      <c r="AK962" s="13"/>
      <c r="AL962" s="13"/>
      <c r="AM962" s="13"/>
      <c r="AN962" s="13"/>
      <c r="AO962" s="13"/>
      <c r="AP962" s="13"/>
      <c r="AQ962" s="13"/>
      <c r="AR962" s="13"/>
      <c r="AS962" s="13"/>
      <c r="AT962" s="13"/>
      <c r="AU962" s="13"/>
      <c r="AV962" s="13"/>
      <c r="AW962" s="13"/>
      <c r="AX962" s="13"/>
      <c r="AY962" s="13"/>
      <c r="AZ962" s="13"/>
      <c r="BA962" s="13"/>
      <c r="BB962" s="13"/>
      <c r="BC962" s="13"/>
      <c r="BD962" s="13"/>
      <c r="BE962" s="13"/>
      <c r="BF962" s="13"/>
      <c r="BG962" s="13"/>
      <c r="BH962" s="13"/>
      <c r="BI962" s="13"/>
      <c r="BJ962" s="13"/>
      <c r="BK962" s="13"/>
      <c r="BL962" s="13"/>
      <c r="BM962" s="13"/>
      <c r="BN962" s="13"/>
      <c r="BO962" s="13"/>
      <c r="BP962" s="13"/>
    </row>
    <row r="963" spans="1:68" s="12" customFormat="1" ht="13.2" x14ac:dyDescent="0.25">
      <c r="A963" s="33"/>
      <c r="B963" s="33"/>
      <c r="C963" s="34"/>
      <c r="D963" s="19"/>
      <c r="E963" s="34"/>
      <c r="F963" s="34"/>
      <c r="G963" s="35"/>
      <c r="H963" s="35"/>
      <c r="I963" s="35"/>
      <c r="J963" s="35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13"/>
      <c r="AF963" s="13"/>
      <c r="AG963" s="13"/>
      <c r="AH963" s="13"/>
      <c r="AI963" s="13"/>
      <c r="AJ963" s="13"/>
      <c r="AK963" s="13"/>
      <c r="AL963" s="13"/>
      <c r="AM963" s="13"/>
      <c r="AN963" s="13"/>
      <c r="AO963" s="13"/>
      <c r="AP963" s="13"/>
      <c r="AQ963" s="13"/>
      <c r="AR963" s="13"/>
      <c r="AS963" s="13"/>
      <c r="AT963" s="13"/>
      <c r="AU963" s="13"/>
      <c r="AV963" s="13"/>
      <c r="AW963" s="13"/>
      <c r="AX963" s="13"/>
      <c r="AY963" s="13"/>
      <c r="AZ963" s="13"/>
      <c r="BA963" s="13"/>
      <c r="BB963" s="13"/>
      <c r="BC963" s="13"/>
      <c r="BD963" s="13"/>
      <c r="BE963" s="13"/>
      <c r="BF963" s="13"/>
      <c r="BG963" s="13"/>
      <c r="BH963" s="13"/>
      <c r="BI963" s="13"/>
      <c r="BJ963" s="13"/>
      <c r="BK963" s="13"/>
      <c r="BL963" s="13"/>
      <c r="BM963" s="13"/>
      <c r="BN963" s="13"/>
      <c r="BO963" s="13"/>
      <c r="BP963" s="13"/>
    </row>
    <row r="964" spans="1:68" s="12" customFormat="1" ht="13.2" x14ac:dyDescent="0.25">
      <c r="A964" s="33"/>
      <c r="B964" s="33"/>
      <c r="C964" s="34"/>
      <c r="D964" s="19"/>
      <c r="E964" s="34"/>
      <c r="F964" s="34"/>
      <c r="G964" s="35"/>
      <c r="H964" s="35"/>
      <c r="I964" s="35"/>
      <c r="J964" s="35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F964" s="13"/>
      <c r="AG964" s="13"/>
      <c r="AH964" s="13"/>
      <c r="AI964" s="13"/>
      <c r="AJ964" s="13"/>
      <c r="AK964" s="13"/>
      <c r="AL964" s="13"/>
      <c r="AM964" s="13"/>
      <c r="AN964" s="13"/>
      <c r="AO964" s="13"/>
      <c r="AP964" s="13"/>
      <c r="AQ964" s="13"/>
      <c r="AR964" s="13"/>
      <c r="AS964" s="13"/>
      <c r="AT964" s="13"/>
      <c r="AU964" s="13"/>
      <c r="AV964" s="13"/>
      <c r="AW964" s="13"/>
      <c r="AX964" s="13"/>
      <c r="AY964" s="13"/>
      <c r="AZ964" s="13"/>
      <c r="BA964" s="13"/>
      <c r="BB964" s="13"/>
      <c r="BC964" s="13"/>
      <c r="BD964" s="13"/>
      <c r="BE964" s="13"/>
      <c r="BF964" s="13"/>
      <c r="BG964" s="13"/>
      <c r="BH964" s="13"/>
      <c r="BI964" s="13"/>
      <c r="BJ964" s="13"/>
      <c r="BK964" s="13"/>
      <c r="BL964" s="13"/>
      <c r="BM964" s="13"/>
      <c r="BN964" s="13"/>
      <c r="BO964" s="13"/>
      <c r="BP964" s="13"/>
    </row>
    <row r="965" spans="1:68" s="12" customFormat="1" ht="13.2" x14ac:dyDescent="0.25">
      <c r="A965" s="33"/>
      <c r="B965" s="33"/>
      <c r="C965" s="34"/>
      <c r="D965" s="19"/>
      <c r="E965" s="34"/>
      <c r="F965" s="34"/>
      <c r="G965" s="35"/>
      <c r="H965" s="35"/>
      <c r="I965" s="35"/>
      <c r="J965" s="35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F965" s="13"/>
      <c r="AG965" s="13"/>
      <c r="AH965" s="13"/>
      <c r="AI965" s="13"/>
      <c r="AJ965" s="13"/>
      <c r="AK965" s="13"/>
      <c r="AL965" s="13"/>
      <c r="AM965" s="13"/>
      <c r="AN965" s="13"/>
      <c r="AO965" s="13"/>
      <c r="AP965" s="13"/>
      <c r="AQ965" s="13"/>
      <c r="AR965" s="13"/>
      <c r="AS965" s="13"/>
      <c r="AT965" s="13"/>
      <c r="AU965" s="13"/>
      <c r="AV965" s="13"/>
      <c r="AW965" s="13"/>
      <c r="AX965" s="13"/>
      <c r="AY965" s="13"/>
      <c r="AZ965" s="13"/>
      <c r="BA965" s="13"/>
      <c r="BB965" s="13"/>
      <c r="BC965" s="13"/>
      <c r="BD965" s="13"/>
      <c r="BE965" s="13"/>
      <c r="BF965" s="13"/>
      <c r="BG965" s="13"/>
      <c r="BH965" s="13"/>
      <c r="BI965" s="13"/>
      <c r="BJ965" s="13"/>
      <c r="BK965" s="13"/>
      <c r="BL965" s="13"/>
      <c r="BM965" s="13"/>
      <c r="BN965" s="13"/>
      <c r="BO965" s="13"/>
      <c r="BP965" s="13"/>
    </row>
    <row r="966" spans="1:68" s="12" customFormat="1" ht="13.2" x14ac:dyDescent="0.25">
      <c r="A966" s="33"/>
      <c r="B966" s="33"/>
      <c r="C966" s="34"/>
      <c r="D966" s="19"/>
      <c r="E966" s="34"/>
      <c r="F966" s="34"/>
      <c r="G966" s="35"/>
      <c r="H966" s="35"/>
      <c r="I966" s="35"/>
      <c r="J966" s="35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F966" s="13"/>
      <c r="AG966" s="13"/>
      <c r="AH966" s="13"/>
      <c r="AI966" s="13"/>
      <c r="AJ966" s="13"/>
      <c r="AK966" s="13"/>
      <c r="AL966" s="13"/>
      <c r="AM966" s="13"/>
      <c r="AN966" s="13"/>
      <c r="AO966" s="13"/>
      <c r="AP966" s="13"/>
      <c r="AQ966" s="13"/>
      <c r="AR966" s="13"/>
      <c r="AS966" s="13"/>
      <c r="AT966" s="13"/>
      <c r="AU966" s="13"/>
      <c r="AV966" s="13"/>
      <c r="AW966" s="13"/>
      <c r="AX966" s="13"/>
      <c r="AY966" s="13"/>
      <c r="AZ966" s="13"/>
      <c r="BA966" s="13"/>
      <c r="BB966" s="13"/>
      <c r="BC966" s="13"/>
      <c r="BD966" s="13"/>
      <c r="BE966" s="13"/>
      <c r="BF966" s="13"/>
      <c r="BG966" s="13"/>
      <c r="BH966" s="13"/>
      <c r="BI966" s="13"/>
      <c r="BJ966" s="13"/>
      <c r="BK966" s="13"/>
      <c r="BL966" s="13"/>
      <c r="BM966" s="13"/>
      <c r="BN966" s="13"/>
      <c r="BO966" s="13"/>
      <c r="BP966" s="13"/>
    </row>
    <row r="967" spans="1:68" s="12" customFormat="1" ht="13.2" x14ac:dyDescent="0.25">
      <c r="A967" s="33"/>
      <c r="B967" s="33"/>
      <c r="C967" s="34"/>
      <c r="D967" s="19"/>
      <c r="E967" s="34"/>
      <c r="F967" s="34"/>
      <c r="G967" s="35"/>
      <c r="H967" s="35"/>
      <c r="I967" s="35"/>
      <c r="J967" s="35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F967" s="13"/>
      <c r="AG967" s="13"/>
      <c r="AH967" s="13"/>
      <c r="AI967" s="13"/>
      <c r="AJ967" s="13"/>
      <c r="AK967" s="13"/>
      <c r="AL967" s="13"/>
      <c r="AM967" s="13"/>
      <c r="AN967" s="13"/>
      <c r="AO967" s="13"/>
      <c r="AP967" s="13"/>
      <c r="AQ967" s="13"/>
      <c r="AR967" s="13"/>
      <c r="AS967" s="13"/>
      <c r="AT967" s="13"/>
      <c r="AU967" s="13"/>
      <c r="AV967" s="13"/>
      <c r="AW967" s="13"/>
      <c r="AX967" s="13"/>
      <c r="AY967" s="13"/>
      <c r="AZ967" s="13"/>
      <c r="BA967" s="13"/>
      <c r="BB967" s="13"/>
      <c r="BC967" s="13"/>
      <c r="BD967" s="13"/>
      <c r="BE967" s="13"/>
      <c r="BF967" s="13"/>
      <c r="BG967" s="13"/>
      <c r="BH967" s="13"/>
      <c r="BI967" s="13"/>
      <c r="BJ967" s="13"/>
      <c r="BK967" s="13"/>
      <c r="BL967" s="13"/>
      <c r="BM967" s="13"/>
      <c r="BN967" s="13"/>
      <c r="BO967" s="13"/>
      <c r="BP967" s="13"/>
    </row>
    <row r="968" spans="1:68" s="12" customFormat="1" ht="13.2" x14ac:dyDescent="0.25">
      <c r="A968" s="33"/>
      <c r="B968" s="33"/>
      <c r="C968" s="34"/>
      <c r="D968" s="19"/>
      <c r="E968" s="34"/>
      <c r="F968" s="34"/>
      <c r="G968" s="35"/>
      <c r="H968" s="35"/>
      <c r="I968" s="35"/>
      <c r="J968" s="35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F968" s="13"/>
      <c r="AG968" s="13"/>
      <c r="AH968" s="13"/>
      <c r="AI968" s="13"/>
      <c r="AJ968" s="13"/>
      <c r="AK968" s="13"/>
      <c r="AL968" s="13"/>
      <c r="AM968" s="13"/>
      <c r="AN968" s="13"/>
      <c r="AO968" s="13"/>
      <c r="AP968" s="13"/>
      <c r="AQ968" s="13"/>
      <c r="AR968" s="13"/>
      <c r="AS968" s="13"/>
      <c r="AT968" s="13"/>
      <c r="AU968" s="13"/>
      <c r="AV968" s="13"/>
      <c r="AW968" s="13"/>
      <c r="AX968" s="13"/>
      <c r="AY968" s="13"/>
      <c r="AZ968" s="13"/>
      <c r="BA968" s="13"/>
      <c r="BB968" s="13"/>
      <c r="BC968" s="13"/>
      <c r="BD968" s="13"/>
      <c r="BE968" s="13"/>
      <c r="BF968" s="13"/>
      <c r="BG968" s="13"/>
      <c r="BH968" s="13"/>
      <c r="BI968" s="13"/>
      <c r="BJ968" s="13"/>
      <c r="BK968" s="13"/>
      <c r="BL968" s="13"/>
      <c r="BM968" s="13"/>
      <c r="BN968" s="13"/>
      <c r="BO968" s="13"/>
      <c r="BP968" s="13"/>
    </row>
    <row r="969" spans="1:68" s="12" customFormat="1" ht="13.2" x14ac:dyDescent="0.25">
      <c r="A969" s="33"/>
      <c r="B969" s="33"/>
      <c r="C969" s="34"/>
      <c r="D969" s="19"/>
      <c r="E969" s="34"/>
      <c r="F969" s="34"/>
      <c r="G969" s="35"/>
      <c r="H969" s="35"/>
      <c r="I969" s="35"/>
      <c r="J969" s="35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F969" s="13"/>
      <c r="AG969" s="13"/>
      <c r="AH969" s="13"/>
      <c r="AI969" s="13"/>
      <c r="AJ969" s="13"/>
      <c r="AK969" s="13"/>
      <c r="AL969" s="13"/>
      <c r="AM969" s="13"/>
      <c r="AN969" s="13"/>
      <c r="AO969" s="13"/>
      <c r="AP969" s="13"/>
      <c r="AQ969" s="13"/>
      <c r="AR969" s="13"/>
      <c r="AS969" s="13"/>
      <c r="AT969" s="13"/>
      <c r="AU969" s="13"/>
      <c r="AV969" s="13"/>
      <c r="AW969" s="13"/>
      <c r="AX969" s="13"/>
      <c r="AY969" s="13"/>
      <c r="AZ969" s="13"/>
      <c r="BA969" s="13"/>
      <c r="BB969" s="13"/>
      <c r="BC969" s="13"/>
      <c r="BD969" s="13"/>
      <c r="BE969" s="13"/>
      <c r="BF969" s="13"/>
      <c r="BG969" s="13"/>
      <c r="BH969" s="13"/>
      <c r="BI969" s="13"/>
      <c r="BJ969" s="13"/>
      <c r="BK969" s="13"/>
      <c r="BL969" s="13"/>
      <c r="BM969" s="13"/>
      <c r="BN969" s="13"/>
      <c r="BO969" s="13"/>
      <c r="BP969" s="13"/>
    </row>
    <row r="970" spans="1:68" s="12" customFormat="1" ht="13.2" x14ac:dyDescent="0.25">
      <c r="A970" s="33"/>
      <c r="B970" s="33"/>
      <c r="C970" s="34"/>
      <c r="D970" s="19"/>
      <c r="E970" s="34"/>
      <c r="F970" s="34"/>
      <c r="G970" s="35"/>
      <c r="H970" s="35"/>
      <c r="I970" s="35"/>
      <c r="J970" s="35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F970" s="13"/>
      <c r="AG970" s="13"/>
      <c r="AH970" s="13"/>
      <c r="AI970" s="13"/>
      <c r="AJ970" s="13"/>
      <c r="AK970" s="13"/>
      <c r="AL970" s="13"/>
      <c r="AM970" s="13"/>
      <c r="AN970" s="13"/>
      <c r="AO970" s="13"/>
      <c r="AP970" s="13"/>
      <c r="AQ970" s="13"/>
      <c r="AR970" s="13"/>
      <c r="AS970" s="13"/>
      <c r="AT970" s="13"/>
      <c r="AU970" s="13"/>
      <c r="AV970" s="13"/>
      <c r="AW970" s="13"/>
      <c r="AX970" s="13"/>
      <c r="AY970" s="13"/>
      <c r="AZ970" s="13"/>
      <c r="BA970" s="13"/>
      <c r="BB970" s="13"/>
      <c r="BC970" s="13"/>
      <c r="BD970" s="13"/>
      <c r="BE970" s="13"/>
      <c r="BF970" s="13"/>
      <c r="BG970" s="13"/>
      <c r="BH970" s="13"/>
      <c r="BI970" s="13"/>
      <c r="BJ970" s="13"/>
      <c r="BK970" s="13"/>
      <c r="BL970" s="13"/>
      <c r="BM970" s="13"/>
      <c r="BN970" s="13"/>
      <c r="BO970" s="13"/>
      <c r="BP970" s="13"/>
    </row>
    <row r="971" spans="1:68" s="12" customFormat="1" ht="13.2" x14ac:dyDescent="0.25">
      <c r="A971" s="33"/>
      <c r="B971" s="33"/>
      <c r="C971" s="34"/>
      <c r="D971" s="19"/>
      <c r="E971" s="34"/>
      <c r="F971" s="34"/>
      <c r="G971" s="35"/>
      <c r="H971" s="35"/>
      <c r="I971" s="35"/>
      <c r="J971" s="35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F971" s="13"/>
      <c r="AG971" s="13"/>
      <c r="AH971" s="13"/>
      <c r="AI971" s="13"/>
      <c r="AJ971" s="13"/>
      <c r="AK971" s="13"/>
      <c r="AL971" s="13"/>
      <c r="AM971" s="13"/>
      <c r="AN971" s="13"/>
      <c r="AO971" s="13"/>
      <c r="AP971" s="13"/>
      <c r="AQ971" s="13"/>
      <c r="AR971" s="13"/>
      <c r="AS971" s="13"/>
      <c r="AT971" s="13"/>
      <c r="AU971" s="13"/>
      <c r="AV971" s="13"/>
      <c r="AW971" s="13"/>
      <c r="AX971" s="13"/>
      <c r="AY971" s="13"/>
      <c r="AZ971" s="13"/>
      <c r="BA971" s="13"/>
      <c r="BB971" s="13"/>
      <c r="BC971" s="13"/>
      <c r="BD971" s="13"/>
      <c r="BE971" s="13"/>
      <c r="BF971" s="13"/>
      <c r="BG971" s="13"/>
      <c r="BH971" s="13"/>
      <c r="BI971" s="13"/>
      <c r="BJ971" s="13"/>
      <c r="BK971" s="13"/>
      <c r="BL971" s="13"/>
      <c r="BM971" s="13"/>
      <c r="BN971" s="13"/>
      <c r="BO971" s="13"/>
      <c r="BP971" s="13"/>
    </row>
    <row r="972" spans="1:68" s="12" customFormat="1" ht="13.2" x14ac:dyDescent="0.25">
      <c r="A972" s="33"/>
      <c r="B972" s="33"/>
      <c r="C972" s="34"/>
      <c r="D972" s="19"/>
      <c r="E972" s="34"/>
      <c r="F972" s="34"/>
      <c r="G972" s="35"/>
      <c r="H972" s="35"/>
      <c r="I972" s="35"/>
      <c r="J972" s="35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F972" s="13"/>
      <c r="AG972" s="13"/>
      <c r="AH972" s="13"/>
      <c r="AI972" s="13"/>
      <c r="AJ972" s="13"/>
      <c r="AK972" s="13"/>
      <c r="AL972" s="13"/>
      <c r="AM972" s="13"/>
      <c r="AN972" s="13"/>
      <c r="AO972" s="13"/>
      <c r="AP972" s="13"/>
      <c r="AQ972" s="13"/>
      <c r="AR972" s="13"/>
      <c r="AS972" s="13"/>
      <c r="AT972" s="13"/>
      <c r="AU972" s="13"/>
      <c r="AV972" s="13"/>
      <c r="AW972" s="13"/>
      <c r="AX972" s="13"/>
      <c r="AY972" s="13"/>
      <c r="AZ972" s="13"/>
      <c r="BA972" s="13"/>
      <c r="BB972" s="13"/>
      <c r="BC972" s="13"/>
      <c r="BD972" s="13"/>
      <c r="BE972" s="13"/>
      <c r="BF972" s="13"/>
      <c r="BG972" s="13"/>
      <c r="BH972" s="13"/>
      <c r="BI972" s="13"/>
      <c r="BJ972" s="13"/>
      <c r="BK972" s="13"/>
      <c r="BL972" s="13"/>
      <c r="BM972" s="13"/>
      <c r="BN972" s="13"/>
      <c r="BO972" s="13"/>
      <c r="BP972" s="13"/>
    </row>
    <row r="973" spans="1:68" s="12" customFormat="1" ht="13.2" x14ac:dyDescent="0.25">
      <c r="A973" s="33"/>
      <c r="B973" s="33"/>
      <c r="C973" s="34"/>
      <c r="D973" s="19"/>
      <c r="E973" s="34"/>
      <c r="F973" s="34"/>
      <c r="G973" s="35"/>
      <c r="H973" s="35"/>
      <c r="I973" s="35"/>
      <c r="J973" s="35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F973" s="13"/>
      <c r="AG973" s="13"/>
      <c r="AH973" s="13"/>
      <c r="AI973" s="13"/>
      <c r="AJ973" s="13"/>
      <c r="AK973" s="13"/>
      <c r="AL973" s="13"/>
      <c r="AM973" s="13"/>
      <c r="AN973" s="13"/>
      <c r="AO973" s="13"/>
      <c r="AP973" s="13"/>
      <c r="AQ973" s="13"/>
      <c r="AR973" s="13"/>
      <c r="AS973" s="13"/>
      <c r="AT973" s="13"/>
      <c r="AU973" s="13"/>
      <c r="AV973" s="13"/>
      <c r="AW973" s="13"/>
      <c r="AX973" s="13"/>
      <c r="AY973" s="13"/>
      <c r="AZ973" s="13"/>
      <c r="BA973" s="13"/>
      <c r="BB973" s="13"/>
      <c r="BC973" s="13"/>
      <c r="BD973" s="13"/>
      <c r="BE973" s="13"/>
      <c r="BF973" s="13"/>
      <c r="BG973" s="13"/>
      <c r="BH973" s="13"/>
      <c r="BI973" s="13"/>
      <c r="BJ973" s="13"/>
      <c r="BK973" s="13"/>
      <c r="BL973" s="13"/>
      <c r="BM973" s="13"/>
      <c r="BN973" s="13"/>
      <c r="BO973" s="13"/>
      <c r="BP973" s="13"/>
    </row>
    <row r="974" spans="1:68" s="12" customFormat="1" ht="13.2" x14ac:dyDescent="0.25">
      <c r="A974" s="33"/>
      <c r="B974" s="33"/>
      <c r="C974" s="34"/>
      <c r="D974" s="19"/>
      <c r="E974" s="34"/>
      <c r="F974" s="34"/>
      <c r="G974" s="35"/>
      <c r="H974" s="35"/>
      <c r="I974" s="35"/>
      <c r="J974" s="35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  <c r="AA974" s="13"/>
      <c r="AB974" s="13"/>
      <c r="AC974" s="13"/>
      <c r="AD974" s="13"/>
      <c r="AE974" s="13"/>
      <c r="AF974" s="13"/>
      <c r="AG974" s="13"/>
      <c r="AH974" s="13"/>
      <c r="AI974" s="13"/>
      <c r="AJ974" s="13"/>
      <c r="AK974" s="13"/>
      <c r="AL974" s="13"/>
      <c r="AM974" s="13"/>
      <c r="AN974" s="13"/>
      <c r="AO974" s="13"/>
      <c r="AP974" s="13"/>
      <c r="AQ974" s="13"/>
      <c r="AR974" s="13"/>
      <c r="AS974" s="13"/>
      <c r="AT974" s="13"/>
      <c r="AU974" s="13"/>
      <c r="AV974" s="13"/>
      <c r="AW974" s="13"/>
      <c r="AX974" s="13"/>
      <c r="AY974" s="13"/>
      <c r="AZ974" s="13"/>
      <c r="BA974" s="13"/>
      <c r="BB974" s="13"/>
      <c r="BC974" s="13"/>
      <c r="BD974" s="13"/>
      <c r="BE974" s="13"/>
      <c r="BF974" s="13"/>
      <c r="BG974" s="13"/>
      <c r="BH974" s="13"/>
      <c r="BI974" s="13"/>
      <c r="BJ974" s="13"/>
      <c r="BK974" s="13"/>
      <c r="BL974" s="13"/>
      <c r="BM974" s="13"/>
      <c r="BN974" s="13"/>
      <c r="BO974" s="13"/>
      <c r="BP974" s="13"/>
    </row>
    <row r="975" spans="1:68" s="12" customFormat="1" ht="13.2" x14ac:dyDescent="0.25">
      <c r="A975" s="33"/>
      <c r="B975" s="33"/>
      <c r="C975" s="34"/>
      <c r="D975" s="19"/>
      <c r="E975" s="34"/>
      <c r="F975" s="34"/>
      <c r="G975" s="35"/>
      <c r="H975" s="35"/>
      <c r="I975" s="35"/>
      <c r="J975" s="35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F975" s="13"/>
      <c r="AG975" s="13"/>
      <c r="AH975" s="13"/>
      <c r="AI975" s="13"/>
      <c r="AJ975" s="13"/>
      <c r="AK975" s="13"/>
      <c r="AL975" s="13"/>
      <c r="AM975" s="13"/>
      <c r="AN975" s="13"/>
      <c r="AO975" s="13"/>
      <c r="AP975" s="13"/>
      <c r="AQ975" s="13"/>
      <c r="AR975" s="13"/>
      <c r="AS975" s="13"/>
      <c r="AT975" s="13"/>
      <c r="AU975" s="13"/>
      <c r="AV975" s="13"/>
      <c r="AW975" s="13"/>
      <c r="AX975" s="13"/>
      <c r="AY975" s="13"/>
      <c r="AZ975" s="13"/>
      <c r="BA975" s="13"/>
      <c r="BB975" s="13"/>
      <c r="BC975" s="13"/>
      <c r="BD975" s="13"/>
      <c r="BE975" s="13"/>
      <c r="BF975" s="13"/>
      <c r="BG975" s="13"/>
      <c r="BH975" s="13"/>
      <c r="BI975" s="13"/>
      <c r="BJ975" s="13"/>
      <c r="BK975" s="13"/>
      <c r="BL975" s="13"/>
      <c r="BM975" s="13"/>
      <c r="BN975" s="13"/>
      <c r="BO975" s="13"/>
      <c r="BP975" s="13"/>
    </row>
    <row r="976" spans="1:68" s="12" customFormat="1" ht="13.2" x14ac:dyDescent="0.25">
      <c r="A976" s="33"/>
      <c r="B976" s="33"/>
      <c r="C976" s="34"/>
      <c r="D976" s="19"/>
      <c r="E976" s="34"/>
      <c r="F976" s="34"/>
      <c r="G976" s="35"/>
      <c r="H976" s="35"/>
      <c r="I976" s="35"/>
      <c r="J976" s="35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13"/>
      <c r="AF976" s="13"/>
      <c r="AG976" s="13"/>
      <c r="AH976" s="13"/>
      <c r="AI976" s="13"/>
      <c r="AJ976" s="13"/>
      <c r="AK976" s="13"/>
      <c r="AL976" s="13"/>
      <c r="AM976" s="13"/>
      <c r="AN976" s="13"/>
      <c r="AO976" s="13"/>
      <c r="AP976" s="13"/>
      <c r="AQ976" s="13"/>
      <c r="AR976" s="13"/>
      <c r="AS976" s="13"/>
      <c r="AT976" s="13"/>
      <c r="AU976" s="13"/>
      <c r="AV976" s="13"/>
      <c r="AW976" s="13"/>
      <c r="AX976" s="13"/>
      <c r="AY976" s="13"/>
      <c r="AZ976" s="13"/>
      <c r="BA976" s="13"/>
      <c r="BB976" s="13"/>
      <c r="BC976" s="13"/>
      <c r="BD976" s="13"/>
      <c r="BE976" s="13"/>
      <c r="BF976" s="13"/>
      <c r="BG976" s="13"/>
      <c r="BH976" s="13"/>
      <c r="BI976" s="13"/>
      <c r="BJ976" s="13"/>
      <c r="BK976" s="13"/>
      <c r="BL976" s="13"/>
      <c r="BM976" s="13"/>
      <c r="BN976" s="13"/>
      <c r="BO976" s="13"/>
      <c r="BP976" s="13"/>
    </row>
    <row r="977" spans="1:68" s="12" customFormat="1" ht="13.2" x14ac:dyDescent="0.25">
      <c r="A977" s="33"/>
      <c r="B977" s="33"/>
      <c r="C977" s="34"/>
      <c r="D977" s="19"/>
      <c r="E977" s="34"/>
      <c r="F977" s="34"/>
      <c r="G977" s="35"/>
      <c r="H977" s="35"/>
      <c r="I977" s="35"/>
      <c r="J977" s="35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F977" s="13"/>
      <c r="AG977" s="13"/>
      <c r="AH977" s="13"/>
      <c r="AI977" s="13"/>
      <c r="AJ977" s="13"/>
      <c r="AK977" s="13"/>
      <c r="AL977" s="13"/>
      <c r="AM977" s="13"/>
      <c r="AN977" s="13"/>
      <c r="AO977" s="13"/>
      <c r="AP977" s="13"/>
      <c r="AQ977" s="13"/>
      <c r="AR977" s="13"/>
      <c r="AS977" s="13"/>
      <c r="AT977" s="13"/>
      <c r="AU977" s="13"/>
      <c r="AV977" s="13"/>
      <c r="AW977" s="13"/>
      <c r="AX977" s="13"/>
      <c r="AY977" s="13"/>
      <c r="AZ977" s="13"/>
      <c r="BA977" s="13"/>
      <c r="BB977" s="13"/>
      <c r="BC977" s="13"/>
      <c r="BD977" s="13"/>
      <c r="BE977" s="13"/>
      <c r="BF977" s="13"/>
      <c r="BG977" s="13"/>
      <c r="BH977" s="13"/>
      <c r="BI977" s="13"/>
      <c r="BJ977" s="13"/>
      <c r="BK977" s="13"/>
      <c r="BL977" s="13"/>
      <c r="BM977" s="13"/>
      <c r="BN977" s="13"/>
      <c r="BO977" s="13"/>
      <c r="BP977" s="13"/>
    </row>
    <row r="978" spans="1:68" s="12" customFormat="1" ht="13.2" x14ac:dyDescent="0.25">
      <c r="A978" s="33"/>
      <c r="B978" s="33"/>
      <c r="C978" s="34"/>
      <c r="D978" s="19"/>
      <c r="E978" s="34"/>
      <c r="F978" s="34"/>
      <c r="G978" s="35"/>
      <c r="H978" s="35"/>
      <c r="I978" s="35"/>
      <c r="J978" s="35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  <c r="AA978" s="13"/>
      <c r="AB978" s="13"/>
      <c r="AC978" s="13"/>
      <c r="AD978" s="13"/>
      <c r="AE978" s="13"/>
      <c r="AF978" s="13"/>
      <c r="AG978" s="13"/>
      <c r="AH978" s="13"/>
      <c r="AI978" s="13"/>
      <c r="AJ978" s="13"/>
      <c r="AK978" s="13"/>
      <c r="AL978" s="13"/>
      <c r="AM978" s="13"/>
      <c r="AN978" s="13"/>
      <c r="AO978" s="13"/>
      <c r="AP978" s="13"/>
      <c r="AQ978" s="13"/>
      <c r="AR978" s="13"/>
      <c r="AS978" s="13"/>
      <c r="AT978" s="13"/>
      <c r="AU978" s="13"/>
      <c r="AV978" s="13"/>
      <c r="AW978" s="13"/>
      <c r="AX978" s="13"/>
      <c r="AY978" s="13"/>
      <c r="AZ978" s="13"/>
      <c r="BA978" s="13"/>
      <c r="BB978" s="13"/>
      <c r="BC978" s="13"/>
      <c r="BD978" s="13"/>
      <c r="BE978" s="13"/>
      <c r="BF978" s="13"/>
      <c r="BG978" s="13"/>
      <c r="BH978" s="13"/>
      <c r="BI978" s="13"/>
      <c r="BJ978" s="13"/>
      <c r="BK978" s="13"/>
      <c r="BL978" s="13"/>
      <c r="BM978" s="13"/>
      <c r="BN978" s="13"/>
      <c r="BO978" s="13"/>
      <c r="BP978" s="13"/>
    </row>
    <row r="979" spans="1:68" s="12" customFormat="1" ht="13.2" x14ac:dyDescent="0.25">
      <c r="A979" s="33"/>
      <c r="B979" s="33"/>
      <c r="C979" s="34"/>
      <c r="D979" s="19"/>
      <c r="E979" s="34"/>
      <c r="F979" s="34"/>
      <c r="G979" s="35"/>
      <c r="H979" s="35"/>
      <c r="I979" s="35"/>
      <c r="J979" s="35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F979" s="13"/>
      <c r="AG979" s="13"/>
      <c r="AH979" s="13"/>
      <c r="AI979" s="13"/>
      <c r="AJ979" s="13"/>
      <c r="AK979" s="13"/>
      <c r="AL979" s="13"/>
      <c r="AM979" s="13"/>
      <c r="AN979" s="13"/>
      <c r="AO979" s="13"/>
      <c r="AP979" s="13"/>
      <c r="AQ979" s="13"/>
      <c r="AR979" s="13"/>
      <c r="AS979" s="13"/>
      <c r="AT979" s="13"/>
      <c r="AU979" s="13"/>
      <c r="AV979" s="13"/>
      <c r="AW979" s="13"/>
      <c r="AX979" s="13"/>
      <c r="AY979" s="13"/>
      <c r="AZ979" s="13"/>
      <c r="BA979" s="13"/>
      <c r="BB979" s="13"/>
      <c r="BC979" s="13"/>
      <c r="BD979" s="13"/>
      <c r="BE979" s="13"/>
      <c r="BF979" s="13"/>
      <c r="BG979" s="13"/>
      <c r="BH979" s="13"/>
      <c r="BI979" s="13"/>
      <c r="BJ979" s="13"/>
      <c r="BK979" s="13"/>
      <c r="BL979" s="13"/>
      <c r="BM979" s="13"/>
      <c r="BN979" s="13"/>
      <c r="BO979" s="13"/>
      <c r="BP979" s="13"/>
    </row>
    <row r="980" spans="1:68" s="12" customFormat="1" ht="13.2" x14ac:dyDescent="0.25">
      <c r="A980" s="33"/>
      <c r="B980" s="33"/>
      <c r="C980" s="34"/>
      <c r="D980" s="19"/>
      <c r="E980" s="34"/>
      <c r="F980" s="34"/>
      <c r="G980" s="35"/>
      <c r="H980" s="35"/>
      <c r="I980" s="35"/>
      <c r="J980" s="35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  <c r="AF980" s="13"/>
      <c r="AG980" s="13"/>
      <c r="AH980" s="13"/>
      <c r="AI980" s="13"/>
      <c r="AJ980" s="13"/>
      <c r="AK980" s="13"/>
      <c r="AL980" s="13"/>
      <c r="AM980" s="13"/>
      <c r="AN980" s="13"/>
      <c r="AO980" s="13"/>
      <c r="AP980" s="13"/>
      <c r="AQ980" s="13"/>
      <c r="AR980" s="13"/>
      <c r="AS980" s="13"/>
      <c r="AT980" s="13"/>
      <c r="AU980" s="13"/>
      <c r="AV980" s="13"/>
      <c r="AW980" s="13"/>
      <c r="AX980" s="13"/>
      <c r="AY980" s="13"/>
      <c r="AZ980" s="13"/>
      <c r="BA980" s="13"/>
      <c r="BB980" s="13"/>
      <c r="BC980" s="13"/>
      <c r="BD980" s="13"/>
      <c r="BE980" s="13"/>
      <c r="BF980" s="13"/>
      <c r="BG980" s="13"/>
      <c r="BH980" s="13"/>
      <c r="BI980" s="13"/>
      <c r="BJ980" s="13"/>
      <c r="BK980" s="13"/>
      <c r="BL980" s="13"/>
      <c r="BM980" s="13"/>
      <c r="BN980" s="13"/>
      <c r="BO980" s="13"/>
      <c r="BP980" s="13"/>
    </row>
    <row r="981" spans="1:68" s="12" customFormat="1" ht="13.2" x14ac:dyDescent="0.25">
      <c r="A981" s="33"/>
      <c r="B981" s="33"/>
      <c r="C981" s="34"/>
      <c r="D981" s="19"/>
      <c r="E981" s="34"/>
      <c r="F981" s="34"/>
      <c r="G981" s="35"/>
      <c r="H981" s="35"/>
      <c r="I981" s="35"/>
      <c r="J981" s="35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F981" s="13"/>
      <c r="AG981" s="13"/>
      <c r="AH981" s="13"/>
      <c r="AI981" s="13"/>
      <c r="AJ981" s="13"/>
      <c r="AK981" s="13"/>
      <c r="AL981" s="13"/>
      <c r="AM981" s="13"/>
      <c r="AN981" s="13"/>
      <c r="AO981" s="13"/>
      <c r="AP981" s="13"/>
      <c r="AQ981" s="13"/>
      <c r="AR981" s="13"/>
      <c r="AS981" s="13"/>
      <c r="AT981" s="13"/>
      <c r="AU981" s="13"/>
      <c r="AV981" s="13"/>
      <c r="AW981" s="13"/>
      <c r="AX981" s="13"/>
      <c r="AY981" s="13"/>
      <c r="AZ981" s="13"/>
      <c r="BA981" s="13"/>
      <c r="BB981" s="13"/>
      <c r="BC981" s="13"/>
      <c r="BD981" s="13"/>
      <c r="BE981" s="13"/>
      <c r="BF981" s="13"/>
      <c r="BG981" s="13"/>
      <c r="BH981" s="13"/>
      <c r="BI981" s="13"/>
      <c r="BJ981" s="13"/>
      <c r="BK981" s="13"/>
      <c r="BL981" s="13"/>
      <c r="BM981" s="13"/>
      <c r="BN981" s="13"/>
      <c r="BO981" s="13"/>
      <c r="BP981" s="13"/>
    </row>
    <row r="982" spans="1:68" s="12" customFormat="1" ht="13.2" x14ac:dyDescent="0.25">
      <c r="A982" s="33"/>
      <c r="B982" s="33"/>
      <c r="C982" s="34"/>
      <c r="D982" s="19"/>
      <c r="E982" s="34"/>
      <c r="F982" s="34"/>
      <c r="G982" s="35"/>
      <c r="H982" s="35"/>
      <c r="I982" s="35"/>
      <c r="J982" s="35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  <c r="AA982" s="13"/>
      <c r="AB982" s="13"/>
      <c r="AC982" s="13"/>
      <c r="AD982" s="13"/>
      <c r="AE982" s="13"/>
      <c r="AF982" s="13"/>
      <c r="AG982" s="13"/>
      <c r="AH982" s="13"/>
      <c r="AI982" s="13"/>
      <c r="AJ982" s="13"/>
      <c r="AK982" s="13"/>
      <c r="AL982" s="13"/>
      <c r="AM982" s="13"/>
      <c r="AN982" s="13"/>
      <c r="AO982" s="13"/>
      <c r="AP982" s="13"/>
      <c r="AQ982" s="13"/>
      <c r="AR982" s="13"/>
      <c r="AS982" s="13"/>
      <c r="AT982" s="13"/>
      <c r="AU982" s="13"/>
      <c r="AV982" s="13"/>
      <c r="AW982" s="13"/>
      <c r="AX982" s="13"/>
      <c r="AY982" s="13"/>
      <c r="AZ982" s="13"/>
      <c r="BA982" s="13"/>
      <c r="BB982" s="13"/>
      <c r="BC982" s="13"/>
      <c r="BD982" s="13"/>
      <c r="BE982" s="13"/>
      <c r="BF982" s="13"/>
      <c r="BG982" s="13"/>
      <c r="BH982" s="13"/>
      <c r="BI982" s="13"/>
      <c r="BJ982" s="13"/>
      <c r="BK982" s="13"/>
      <c r="BL982" s="13"/>
      <c r="BM982" s="13"/>
      <c r="BN982" s="13"/>
      <c r="BO982" s="13"/>
      <c r="BP982" s="13"/>
    </row>
    <row r="983" spans="1:68" s="12" customFormat="1" ht="13.2" x14ac:dyDescent="0.25">
      <c r="A983" s="33"/>
      <c r="B983" s="33"/>
      <c r="C983" s="34"/>
      <c r="D983" s="19"/>
      <c r="E983" s="34"/>
      <c r="F983" s="34"/>
      <c r="G983" s="35"/>
      <c r="H983" s="35"/>
      <c r="I983" s="35"/>
      <c r="J983" s="35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F983" s="13"/>
      <c r="AG983" s="13"/>
      <c r="AH983" s="13"/>
      <c r="AI983" s="13"/>
      <c r="AJ983" s="13"/>
      <c r="AK983" s="13"/>
      <c r="AL983" s="13"/>
      <c r="AM983" s="13"/>
      <c r="AN983" s="13"/>
      <c r="AO983" s="13"/>
      <c r="AP983" s="13"/>
      <c r="AQ983" s="13"/>
      <c r="AR983" s="13"/>
      <c r="AS983" s="13"/>
      <c r="AT983" s="13"/>
      <c r="AU983" s="13"/>
      <c r="AV983" s="13"/>
      <c r="AW983" s="13"/>
      <c r="AX983" s="13"/>
      <c r="AY983" s="13"/>
      <c r="AZ983" s="13"/>
      <c r="BA983" s="13"/>
      <c r="BB983" s="13"/>
      <c r="BC983" s="13"/>
      <c r="BD983" s="13"/>
      <c r="BE983" s="13"/>
      <c r="BF983" s="13"/>
      <c r="BG983" s="13"/>
      <c r="BH983" s="13"/>
      <c r="BI983" s="13"/>
      <c r="BJ983" s="13"/>
      <c r="BK983" s="13"/>
      <c r="BL983" s="13"/>
      <c r="BM983" s="13"/>
      <c r="BN983" s="13"/>
      <c r="BO983" s="13"/>
      <c r="BP983" s="13"/>
    </row>
    <row r="984" spans="1:68" s="12" customFormat="1" ht="13.2" x14ac:dyDescent="0.25">
      <c r="A984" s="33"/>
      <c r="B984" s="33"/>
      <c r="C984" s="34"/>
      <c r="D984" s="19"/>
      <c r="E984" s="34"/>
      <c r="F984" s="34"/>
      <c r="G984" s="35"/>
      <c r="H984" s="35"/>
      <c r="I984" s="35"/>
      <c r="J984" s="35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  <c r="AF984" s="13"/>
      <c r="AG984" s="13"/>
      <c r="AH984" s="13"/>
      <c r="AI984" s="13"/>
      <c r="AJ984" s="13"/>
      <c r="AK984" s="13"/>
      <c r="AL984" s="13"/>
      <c r="AM984" s="13"/>
      <c r="AN984" s="13"/>
      <c r="AO984" s="13"/>
      <c r="AP984" s="13"/>
      <c r="AQ984" s="13"/>
      <c r="AR984" s="13"/>
      <c r="AS984" s="13"/>
      <c r="AT984" s="13"/>
      <c r="AU984" s="13"/>
      <c r="AV984" s="13"/>
      <c r="AW984" s="13"/>
      <c r="AX984" s="13"/>
      <c r="AY984" s="13"/>
      <c r="AZ984" s="13"/>
      <c r="BA984" s="13"/>
      <c r="BB984" s="13"/>
      <c r="BC984" s="13"/>
      <c r="BD984" s="13"/>
      <c r="BE984" s="13"/>
      <c r="BF984" s="13"/>
      <c r="BG984" s="13"/>
      <c r="BH984" s="13"/>
      <c r="BI984" s="13"/>
      <c r="BJ984" s="13"/>
      <c r="BK984" s="13"/>
      <c r="BL984" s="13"/>
      <c r="BM984" s="13"/>
      <c r="BN984" s="13"/>
      <c r="BO984" s="13"/>
      <c r="BP984" s="13"/>
    </row>
    <row r="985" spans="1:68" s="12" customFormat="1" ht="13.2" x14ac:dyDescent="0.25">
      <c r="A985" s="33"/>
      <c r="B985" s="33"/>
      <c r="C985" s="34"/>
      <c r="D985" s="19"/>
      <c r="E985" s="34"/>
      <c r="F985" s="34"/>
      <c r="G985" s="35"/>
      <c r="H985" s="35"/>
      <c r="I985" s="35"/>
      <c r="J985" s="35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  <c r="AA985" s="13"/>
      <c r="AB985" s="13"/>
      <c r="AC985" s="13"/>
      <c r="AD985" s="13"/>
      <c r="AE985" s="13"/>
      <c r="AF985" s="13"/>
      <c r="AG985" s="13"/>
      <c r="AH985" s="13"/>
      <c r="AI985" s="13"/>
      <c r="AJ985" s="13"/>
      <c r="AK985" s="13"/>
      <c r="AL985" s="13"/>
      <c r="AM985" s="13"/>
      <c r="AN985" s="13"/>
      <c r="AO985" s="13"/>
      <c r="AP985" s="13"/>
      <c r="AQ985" s="13"/>
      <c r="AR985" s="13"/>
      <c r="AS985" s="13"/>
      <c r="AT985" s="13"/>
      <c r="AU985" s="13"/>
      <c r="AV985" s="13"/>
      <c r="AW985" s="13"/>
      <c r="AX985" s="13"/>
      <c r="AY985" s="13"/>
      <c r="AZ985" s="13"/>
      <c r="BA985" s="13"/>
      <c r="BB985" s="13"/>
      <c r="BC985" s="13"/>
      <c r="BD985" s="13"/>
      <c r="BE985" s="13"/>
      <c r="BF985" s="13"/>
      <c r="BG985" s="13"/>
      <c r="BH985" s="13"/>
      <c r="BI985" s="13"/>
      <c r="BJ985" s="13"/>
      <c r="BK985" s="13"/>
      <c r="BL985" s="13"/>
      <c r="BM985" s="13"/>
      <c r="BN985" s="13"/>
      <c r="BO985" s="13"/>
      <c r="BP985" s="13"/>
    </row>
    <row r="986" spans="1:68" s="12" customFormat="1" ht="13.2" x14ac:dyDescent="0.25">
      <c r="A986" s="33"/>
      <c r="B986" s="33"/>
      <c r="C986" s="34"/>
      <c r="D986" s="19"/>
      <c r="E986" s="34"/>
      <c r="F986" s="34"/>
      <c r="G986" s="35"/>
      <c r="H986" s="35"/>
      <c r="I986" s="35"/>
      <c r="J986" s="35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  <c r="AA986" s="13"/>
      <c r="AB986" s="13"/>
      <c r="AC986" s="13"/>
      <c r="AD986" s="13"/>
      <c r="AE986" s="13"/>
      <c r="AF986" s="13"/>
      <c r="AG986" s="13"/>
      <c r="AH986" s="13"/>
      <c r="AI986" s="13"/>
      <c r="AJ986" s="13"/>
      <c r="AK986" s="13"/>
      <c r="AL986" s="13"/>
      <c r="AM986" s="13"/>
      <c r="AN986" s="13"/>
      <c r="AO986" s="13"/>
      <c r="AP986" s="13"/>
      <c r="AQ986" s="13"/>
      <c r="AR986" s="13"/>
      <c r="AS986" s="13"/>
      <c r="AT986" s="13"/>
      <c r="AU986" s="13"/>
      <c r="AV986" s="13"/>
      <c r="AW986" s="13"/>
      <c r="AX986" s="13"/>
      <c r="AY986" s="13"/>
      <c r="AZ986" s="13"/>
      <c r="BA986" s="13"/>
      <c r="BB986" s="13"/>
      <c r="BC986" s="13"/>
      <c r="BD986" s="13"/>
      <c r="BE986" s="13"/>
      <c r="BF986" s="13"/>
      <c r="BG986" s="13"/>
      <c r="BH986" s="13"/>
      <c r="BI986" s="13"/>
      <c r="BJ986" s="13"/>
      <c r="BK986" s="13"/>
      <c r="BL986" s="13"/>
      <c r="BM986" s="13"/>
      <c r="BN986" s="13"/>
      <c r="BO986" s="13"/>
      <c r="BP986" s="13"/>
    </row>
    <row r="987" spans="1:68" s="12" customFormat="1" ht="13.2" x14ac:dyDescent="0.25">
      <c r="A987" s="33"/>
      <c r="B987" s="33"/>
      <c r="C987" s="34"/>
      <c r="D987" s="19"/>
      <c r="E987" s="34"/>
      <c r="F987" s="34"/>
      <c r="G987" s="35"/>
      <c r="H987" s="35"/>
      <c r="I987" s="35"/>
      <c r="J987" s="35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  <c r="AA987" s="13"/>
      <c r="AB987" s="13"/>
      <c r="AC987" s="13"/>
      <c r="AD987" s="13"/>
      <c r="AE987" s="13"/>
      <c r="AF987" s="13"/>
      <c r="AG987" s="13"/>
      <c r="AH987" s="13"/>
      <c r="AI987" s="13"/>
      <c r="AJ987" s="13"/>
      <c r="AK987" s="13"/>
      <c r="AL987" s="13"/>
      <c r="AM987" s="13"/>
      <c r="AN987" s="13"/>
      <c r="AO987" s="13"/>
      <c r="AP987" s="13"/>
      <c r="AQ987" s="13"/>
      <c r="AR987" s="13"/>
      <c r="AS987" s="13"/>
      <c r="AT987" s="13"/>
      <c r="AU987" s="13"/>
      <c r="AV987" s="13"/>
      <c r="AW987" s="13"/>
      <c r="AX987" s="13"/>
      <c r="AY987" s="13"/>
      <c r="AZ987" s="13"/>
      <c r="BA987" s="13"/>
      <c r="BB987" s="13"/>
      <c r="BC987" s="13"/>
      <c r="BD987" s="13"/>
      <c r="BE987" s="13"/>
      <c r="BF987" s="13"/>
      <c r="BG987" s="13"/>
      <c r="BH987" s="13"/>
      <c r="BI987" s="13"/>
      <c r="BJ987" s="13"/>
      <c r="BK987" s="13"/>
      <c r="BL987" s="13"/>
      <c r="BM987" s="13"/>
      <c r="BN987" s="13"/>
      <c r="BO987" s="13"/>
      <c r="BP987" s="13"/>
    </row>
    <row r="988" spans="1:68" s="12" customFormat="1" ht="13.2" x14ac:dyDescent="0.25">
      <c r="A988" s="33"/>
      <c r="B988" s="33"/>
      <c r="C988" s="34"/>
      <c r="D988" s="19"/>
      <c r="E988" s="34"/>
      <c r="F988" s="34"/>
      <c r="G988" s="35"/>
      <c r="H988" s="35"/>
      <c r="I988" s="35"/>
      <c r="J988" s="35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  <c r="AA988" s="13"/>
      <c r="AB988" s="13"/>
      <c r="AC988" s="13"/>
      <c r="AD988" s="13"/>
      <c r="AE988" s="13"/>
      <c r="AF988" s="13"/>
      <c r="AG988" s="13"/>
      <c r="AH988" s="13"/>
      <c r="AI988" s="13"/>
      <c r="AJ988" s="13"/>
      <c r="AK988" s="13"/>
      <c r="AL988" s="13"/>
      <c r="AM988" s="13"/>
      <c r="AN988" s="13"/>
      <c r="AO988" s="13"/>
      <c r="AP988" s="13"/>
      <c r="AQ988" s="13"/>
      <c r="AR988" s="13"/>
      <c r="AS988" s="13"/>
      <c r="AT988" s="13"/>
      <c r="AU988" s="13"/>
      <c r="AV988" s="13"/>
      <c r="AW988" s="13"/>
      <c r="AX988" s="13"/>
      <c r="AY988" s="13"/>
      <c r="AZ988" s="13"/>
      <c r="BA988" s="13"/>
      <c r="BB988" s="13"/>
      <c r="BC988" s="13"/>
      <c r="BD988" s="13"/>
      <c r="BE988" s="13"/>
      <c r="BF988" s="13"/>
      <c r="BG988" s="13"/>
      <c r="BH988" s="13"/>
      <c r="BI988" s="13"/>
      <c r="BJ988" s="13"/>
      <c r="BK988" s="13"/>
      <c r="BL988" s="13"/>
      <c r="BM988" s="13"/>
      <c r="BN988" s="13"/>
      <c r="BO988" s="13"/>
      <c r="BP988" s="13"/>
    </row>
    <row r="989" spans="1:68" s="12" customFormat="1" ht="13.2" x14ac:dyDescent="0.25">
      <c r="A989" s="33"/>
      <c r="B989" s="33"/>
      <c r="C989" s="34"/>
      <c r="D989" s="19"/>
      <c r="E989" s="34"/>
      <c r="F989" s="34"/>
      <c r="G989" s="35"/>
      <c r="H989" s="35"/>
      <c r="I989" s="35"/>
      <c r="J989" s="35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F989" s="13"/>
      <c r="AG989" s="13"/>
      <c r="AH989" s="13"/>
      <c r="AI989" s="13"/>
      <c r="AJ989" s="13"/>
      <c r="AK989" s="13"/>
      <c r="AL989" s="13"/>
      <c r="AM989" s="13"/>
      <c r="AN989" s="13"/>
      <c r="AO989" s="13"/>
      <c r="AP989" s="13"/>
      <c r="AQ989" s="13"/>
      <c r="AR989" s="13"/>
      <c r="AS989" s="13"/>
      <c r="AT989" s="13"/>
      <c r="AU989" s="13"/>
      <c r="AV989" s="13"/>
      <c r="AW989" s="13"/>
      <c r="AX989" s="13"/>
      <c r="AY989" s="13"/>
      <c r="AZ989" s="13"/>
      <c r="BA989" s="13"/>
      <c r="BB989" s="13"/>
      <c r="BC989" s="13"/>
      <c r="BD989" s="13"/>
      <c r="BE989" s="13"/>
      <c r="BF989" s="13"/>
      <c r="BG989" s="13"/>
      <c r="BH989" s="13"/>
      <c r="BI989" s="13"/>
      <c r="BJ989" s="13"/>
      <c r="BK989" s="13"/>
      <c r="BL989" s="13"/>
      <c r="BM989" s="13"/>
      <c r="BN989" s="13"/>
      <c r="BO989" s="13"/>
      <c r="BP989" s="13"/>
    </row>
    <row r="990" spans="1:68" s="12" customFormat="1" ht="13.2" x14ac:dyDescent="0.25">
      <c r="A990" s="33"/>
      <c r="B990" s="33"/>
      <c r="C990" s="34"/>
      <c r="D990" s="19"/>
      <c r="E990" s="34"/>
      <c r="F990" s="34"/>
      <c r="G990" s="35"/>
      <c r="H990" s="35"/>
      <c r="I990" s="35"/>
      <c r="J990" s="35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  <c r="AA990" s="13"/>
      <c r="AB990" s="13"/>
      <c r="AC990" s="13"/>
      <c r="AD990" s="13"/>
      <c r="AE990" s="13"/>
      <c r="AF990" s="13"/>
      <c r="AG990" s="13"/>
      <c r="AH990" s="13"/>
      <c r="AI990" s="13"/>
      <c r="AJ990" s="13"/>
      <c r="AK990" s="13"/>
      <c r="AL990" s="13"/>
      <c r="AM990" s="13"/>
      <c r="AN990" s="13"/>
      <c r="AO990" s="13"/>
      <c r="AP990" s="13"/>
      <c r="AQ990" s="13"/>
      <c r="AR990" s="13"/>
      <c r="AS990" s="13"/>
      <c r="AT990" s="13"/>
      <c r="AU990" s="13"/>
      <c r="AV990" s="13"/>
      <c r="AW990" s="13"/>
      <c r="AX990" s="13"/>
      <c r="AY990" s="13"/>
      <c r="AZ990" s="13"/>
      <c r="BA990" s="13"/>
      <c r="BB990" s="13"/>
      <c r="BC990" s="13"/>
      <c r="BD990" s="13"/>
      <c r="BE990" s="13"/>
      <c r="BF990" s="13"/>
      <c r="BG990" s="13"/>
      <c r="BH990" s="13"/>
      <c r="BI990" s="13"/>
      <c r="BJ990" s="13"/>
      <c r="BK990" s="13"/>
      <c r="BL990" s="13"/>
      <c r="BM990" s="13"/>
      <c r="BN990" s="13"/>
      <c r="BO990" s="13"/>
      <c r="BP990" s="13"/>
    </row>
    <row r="991" spans="1:68" s="12" customFormat="1" ht="13.2" x14ac:dyDescent="0.25">
      <c r="A991" s="33"/>
      <c r="B991" s="33"/>
      <c r="C991" s="34"/>
      <c r="D991" s="19"/>
      <c r="E991" s="34"/>
      <c r="F991" s="34"/>
      <c r="G991" s="35"/>
      <c r="H991" s="35"/>
      <c r="I991" s="35"/>
      <c r="J991" s="35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13"/>
      <c r="AF991" s="13"/>
      <c r="AG991" s="13"/>
      <c r="AH991" s="13"/>
      <c r="AI991" s="13"/>
      <c r="AJ991" s="13"/>
      <c r="AK991" s="13"/>
      <c r="AL991" s="13"/>
      <c r="AM991" s="13"/>
      <c r="AN991" s="13"/>
      <c r="AO991" s="13"/>
      <c r="AP991" s="13"/>
      <c r="AQ991" s="13"/>
      <c r="AR991" s="13"/>
      <c r="AS991" s="13"/>
      <c r="AT991" s="13"/>
      <c r="AU991" s="13"/>
      <c r="AV991" s="13"/>
      <c r="AW991" s="13"/>
      <c r="AX991" s="13"/>
      <c r="AY991" s="13"/>
      <c r="AZ991" s="13"/>
      <c r="BA991" s="13"/>
      <c r="BB991" s="13"/>
      <c r="BC991" s="13"/>
      <c r="BD991" s="13"/>
      <c r="BE991" s="13"/>
      <c r="BF991" s="13"/>
      <c r="BG991" s="13"/>
      <c r="BH991" s="13"/>
      <c r="BI991" s="13"/>
      <c r="BJ991" s="13"/>
      <c r="BK991" s="13"/>
      <c r="BL991" s="13"/>
      <c r="BM991" s="13"/>
      <c r="BN991" s="13"/>
      <c r="BO991" s="13"/>
      <c r="BP991" s="13"/>
    </row>
    <row r="992" spans="1:68" s="12" customFormat="1" ht="13.2" x14ac:dyDescent="0.25">
      <c r="A992" s="33"/>
      <c r="B992" s="33"/>
      <c r="C992" s="34"/>
      <c r="D992" s="19"/>
      <c r="E992" s="34"/>
      <c r="F992" s="34"/>
      <c r="G992" s="35"/>
      <c r="H992" s="35"/>
      <c r="I992" s="35"/>
      <c r="J992" s="35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F992" s="13"/>
      <c r="AG992" s="13"/>
      <c r="AH992" s="13"/>
      <c r="AI992" s="13"/>
      <c r="AJ992" s="13"/>
      <c r="AK992" s="13"/>
      <c r="AL992" s="13"/>
      <c r="AM992" s="13"/>
      <c r="AN992" s="13"/>
      <c r="AO992" s="13"/>
      <c r="AP992" s="13"/>
      <c r="AQ992" s="13"/>
      <c r="AR992" s="13"/>
      <c r="AS992" s="13"/>
      <c r="AT992" s="13"/>
      <c r="AU992" s="13"/>
      <c r="AV992" s="13"/>
      <c r="AW992" s="13"/>
      <c r="AX992" s="13"/>
      <c r="AY992" s="13"/>
      <c r="AZ992" s="13"/>
      <c r="BA992" s="13"/>
      <c r="BB992" s="13"/>
      <c r="BC992" s="13"/>
      <c r="BD992" s="13"/>
      <c r="BE992" s="13"/>
      <c r="BF992" s="13"/>
      <c r="BG992" s="13"/>
      <c r="BH992" s="13"/>
      <c r="BI992" s="13"/>
      <c r="BJ992" s="13"/>
      <c r="BK992" s="13"/>
      <c r="BL992" s="13"/>
      <c r="BM992" s="13"/>
      <c r="BN992" s="13"/>
      <c r="BO992" s="13"/>
      <c r="BP992" s="13"/>
    </row>
    <row r="993" spans="1:68" s="12" customFormat="1" ht="13.2" x14ac:dyDescent="0.25">
      <c r="A993" s="33"/>
      <c r="B993" s="33"/>
      <c r="C993" s="34"/>
      <c r="D993" s="19"/>
      <c r="E993" s="34"/>
      <c r="F993" s="34"/>
      <c r="G993" s="35"/>
      <c r="H993" s="35"/>
      <c r="I993" s="35"/>
      <c r="J993" s="35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  <c r="AA993" s="13"/>
      <c r="AB993" s="13"/>
      <c r="AC993" s="13"/>
      <c r="AD993" s="13"/>
      <c r="AE993" s="13"/>
      <c r="AF993" s="13"/>
      <c r="AG993" s="13"/>
      <c r="AH993" s="13"/>
      <c r="AI993" s="13"/>
      <c r="AJ993" s="13"/>
      <c r="AK993" s="13"/>
      <c r="AL993" s="13"/>
      <c r="AM993" s="13"/>
      <c r="AN993" s="13"/>
      <c r="AO993" s="13"/>
      <c r="AP993" s="13"/>
      <c r="AQ993" s="13"/>
      <c r="AR993" s="13"/>
      <c r="AS993" s="13"/>
      <c r="AT993" s="13"/>
      <c r="AU993" s="13"/>
      <c r="AV993" s="13"/>
      <c r="AW993" s="13"/>
      <c r="AX993" s="13"/>
      <c r="AY993" s="13"/>
      <c r="AZ993" s="13"/>
      <c r="BA993" s="13"/>
      <c r="BB993" s="13"/>
      <c r="BC993" s="13"/>
      <c r="BD993" s="13"/>
      <c r="BE993" s="13"/>
      <c r="BF993" s="13"/>
      <c r="BG993" s="13"/>
      <c r="BH993" s="13"/>
      <c r="BI993" s="13"/>
      <c r="BJ993" s="13"/>
      <c r="BK993" s="13"/>
      <c r="BL993" s="13"/>
      <c r="BM993" s="13"/>
      <c r="BN993" s="13"/>
      <c r="BO993" s="13"/>
      <c r="BP993" s="13"/>
    </row>
    <row r="994" spans="1:68" s="12" customFormat="1" ht="13.2" x14ac:dyDescent="0.25">
      <c r="A994" s="33"/>
      <c r="B994" s="33"/>
      <c r="C994" s="34"/>
      <c r="D994" s="19"/>
      <c r="E994" s="34"/>
      <c r="F994" s="34"/>
      <c r="G994" s="35"/>
      <c r="H994" s="35"/>
      <c r="I994" s="35"/>
      <c r="J994" s="35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F994" s="13"/>
      <c r="AG994" s="13"/>
      <c r="AH994" s="13"/>
      <c r="AI994" s="13"/>
      <c r="AJ994" s="13"/>
      <c r="AK994" s="13"/>
      <c r="AL994" s="13"/>
      <c r="AM994" s="13"/>
      <c r="AN994" s="13"/>
      <c r="AO994" s="13"/>
      <c r="AP994" s="13"/>
      <c r="AQ994" s="13"/>
      <c r="AR994" s="13"/>
      <c r="AS994" s="13"/>
      <c r="AT994" s="13"/>
      <c r="AU994" s="13"/>
      <c r="AV994" s="13"/>
      <c r="AW994" s="13"/>
      <c r="AX994" s="13"/>
      <c r="AY994" s="13"/>
      <c r="AZ994" s="13"/>
      <c r="BA994" s="13"/>
      <c r="BB994" s="13"/>
      <c r="BC994" s="13"/>
      <c r="BD994" s="13"/>
      <c r="BE994" s="13"/>
      <c r="BF994" s="13"/>
      <c r="BG994" s="13"/>
      <c r="BH994" s="13"/>
      <c r="BI994" s="13"/>
      <c r="BJ994" s="13"/>
      <c r="BK994" s="13"/>
      <c r="BL994" s="13"/>
      <c r="BM994" s="13"/>
      <c r="BN994" s="13"/>
      <c r="BO994" s="13"/>
      <c r="BP994" s="13"/>
    </row>
    <row r="995" spans="1:68" s="12" customFormat="1" ht="13.2" x14ac:dyDescent="0.25">
      <c r="A995" s="33"/>
      <c r="B995" s="33"/>
      <c r="C995" s="34"/>
      <c r="D995" s="19"/>
      <c r="E995" s="34"/>
      <c r="F995" s="34"/>
      <c r="G995" s="35"/>
      <c r="H995" s="35"/>
      <c r="I995" s="35"/>
      <c r="J995" s="35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  <c r="AA995" s="13"/>
      <c r="AB995" s="13"/>
      <c r="AC995" s="13"/>
      <c r="AD995" s="13"/>
      <c r="AE995" s="13"/>
      <c r="AF995" s="13"/>
      <c r="AG995" s="13"/>
      <c r="AH995" s="13"/>
      <c r="AI995" s="13"/>
      <c r="AJ995" s="13"/>
      <c r="AK995" s="13"/>
      <c r="AL995" s="13"/>
      <c r="AM995" s="13"/>
      <c r="AN995" s="13"/>
      <c r="AO995" s="13"/>
      <c r="AP995" s="13"/>
      <c r="AQ995" s="13"/>
      <c r="AR995" s="13"/>
      <c r="AS995" s="13"/>
      <c r="AT995" s="13"/>
      <c r="AU995" s="13"/>
      <c r="AV995" s="13"/>
      <c r="AW995" s="13"/>
      <c r="AX995" s="13"/>
      <c r="AY995" s="13"/>
      <c r="AZ995" s="13"/>
      <c r="BA995" s="13"/>
      <c r="BB995" s="13"/>
      <c r="BC995" s="13"/>
      <c r="BD995" s="13"/>
      <c r="BE995" s="13"/>
      <c r="BF995" s="13"/>
      <c r="BG995" s="13"/>
      <c r="BH995" s="13"/>
      <c r="BI995" s="13"/>
      <c r="BJ995" s="13"/>
      <c r="BK995" s="13"/>
      <c r="BL995" s="13"/>
      <c r="BM995" s="13"/>
      <c r="BN995" s="13"/>
      <c r="BO995" s="13"/>
      <c r="BP995" s="13"/>
    </row>
    <row r="996" spans="1:68" s="12" customFormat="1" ht="13.2" x14ac:dyDescent="0.25">
      <c r="A996" s="33"/>
      <c r="B996" s="33"/>
      <c r="C996" s="34"/>
      <c r="D996" s="19"/>
      <c r="E996" s="34"/>
      <c r="F996" s="34"/>
      <c r="G996" s="35"/>
      <c r="H996" s="35"/>
      <c r="I996" s="35"/>
      <c r="J996" s="35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  <c r="AA996" s="13"/>
      <c r="AB996" s="13"/>
      <c r="AC996" s="13"/>
      <c r="AD996" s="13"/>
      <c r="AE996" s="13"/>
      <c r="AF996" s="13"/>
      <c r="AG996" s="13"/>
      <c r="AH996" s="13"/>
      <c r="AI996" s="13"/>
      <c r="AJ996" s="13"/>
      <c r="AK996" s="13"/>
      <c r="AL996" s="13"/>
      <c r="AM996" s="13"/>
      <c r="AN996" s="13"/>
      <c r="AO996" s="13"/>
      <c r="AP996" s="13"/>
      <c r="AQ996" s="13"/>
      <c r="AR996" s="13"/>
      <c r="AS996" s="13"/>
      <c r="AT996" s="13"/>
      <c r="AU996" s="13"/>
      <c r="AV996" s="13"/>
      <c r="AW996" s="13"/>
      <c r="AX996" s="13"/>
      <c r="AY996" s="13"/>
      <c r="AZ996" s="13"/>
      <c r="BA996" s="13"/>
      <c r="BB996" s="13"/>
      <c r="BC996" s="13"/>
      <c r="BD996" s="13"/>
      <c r="BE996" s="13"/>
      <c r="BF996" s="13"/>
      <c r="BG996" s="13"/>
      <c r="BH996" s="13"/>
      <c r="BI996" s="13"/>
      <c r="BJ996" s="13"/>
      <c r="BK996" s="13"/>
      <c r="BL996" s="13"/>
      <c r="BM996" s="13"/>
      <c r="BN996" s="13"/>
      <c r="BO996" s="13"/>
      <c r="BP996" s="13"/>
    </row>
    <row r="997" spans="1:68" s="12" customFormat="1" ht="13.2" x14ac:dyDescent="0.25">
      <c r="A997" s="33"/>
      <c r="B997" s="33"/>
      <c r="C997" s="34"/>
      <c r="D997" s="19"/>
      <c r="E997" s="34"/>
      <c r="F997" s="34"/>
      <c r="G997" s="35"/>
      <c r="H997" s="35"/>
      <c r="I997" s="35"/>
      <c r="J997" s="35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13"/>
      <c r="AF997" s="13"/>
      <c r="AG997" s="13"/>
      <c r="AH997" s="13"/>
      <c r="AI997" s="13"/>
      <c r="AJ997" s="13"/>
      <c r="AK997" s="13"/>
      <c r="AL997" s="13"/>
      <c r="AM997" s="13"/>
      <c r="AN997" s="13"/>
      <c r="AO997" s="13"/>
      <c r="AP997" s="13"/>
      <c r="AQ997" s="13"/>
      <c r="AR997" s="13"/>
      <c r="AS997" s="13"/>
      <c r="AT997" s="13"/>
      <c r="AU997" s="13"/>
      <c r="AV997" s="13"/>
      <c r="AW997" s="13"/>
      <c r="AX997" s="13"/>
      <c r="AY997" s="13"/>
      <c r="AZ997" s="13"/>
      <c r="BA997" s="13"/>
      <c r="BB997" s="13"/>
      <c r="BC997" s="13"/>
      <c r="BD997" s="13"/>
      <c r="BE997" s="13"/>
      <c r="BF997" s="13"/>
      <c r="BG997" s="13"/>
      <c r="BH997" s="13"/>
      <c r="BI997" s="13"/>
      <c r="BJ997" s="13"/>
      <c r="BK997" s="13"/>
      <c r="BL997" s="13"/>
      <c r="BM997" s="13"/>
      <c r="BN997" s="13"/>
      <c r="BO997" s="13"/>
      <c r="BP997" s="13"/>
    </row>
    <row r="998" spans="1:68" s="12" customFormat="1" ht="13.2" x14ac:dyDescent="0.25">
      <c r="A998" s="33"/>
      <c r="B998" s="33"/>
      <c r="C998" s="34"/>
      <c r="D998" s="19"/>
      <c r="E998" s="34"/>
      <c r="F998" s="34"/>
      <c r="G998" s="35"/>
      <c r="H998" s="35"/>
      <c r="I998" s="35"/>
      <c r="J998" s="35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F998" s="13"/>
      <c r="AG998" s="13"/>
      <c r="AH998" s="13"/>
      <c r="AI998" s="13"/>
      <c r="AJ998" s="13"/>
      <c r="AK998" s="13"/>
      <c r="AL998" s="13"/>
      <c r="AM998" s="13"/>
      <c r="AN998" s="13"/>
      <c r="AO998" s="13"/>
      <c r="AP998" s="13"/>
      <c r="AQ998" s="13"/>
      <c r="AR998" s="13"/>
      <c r="AS998" s="13"/>
      <c r="AT998" s="13"/>
      <c r="AU998" s="13"/>
      <c r="AV998" s="13"/>
      <c r="AW998" s="13"/>
      <c r="AX998" s="13"/>
      <c r="AY998" s="13"/>
      <c r="AZ998" s="13"/>
      <c r="BA998" s="13"/>
      <c r="BB998" s="13"/>
      <c r="BC998" s="13"/>
      <c r="BD998" s="13"/>
      <c r="BE998" s="13"/>
      <c r="BF998" s="13"/>
      <c r="BG998" s="13"/>
      <c r="BH998" s="13"/>
      <c r="BI998" s="13"/>
      <c r="BJ998" s="13"/>
      <c r="BK998" s="13"/>
      <c r="BL998" s="13"/>
      <c r="BM998" s="13"/>
      <c r="BN998" s="13"/>
      <c r="BO998" s="13"/>
      <c r="BP998" s="13"/>
    </row>
    <row r="999" spans="1:68" s="12" customFormat="1" ht="13.2" x14ac:dyDescent="0.25">
      <c r="A999" s="33"/>
      <c r="B999" s="33"/>
      <c r="C999" s="34"/>
      <c r="D999" s="19"/>
      <c r="E999" s="34"/>
      <c r="F999" s="34"/>
      <c r="G999" s="35"/>
      <c r="H999" s="35"/>
      <c r="I999" s="35"/>
      <c r="J999" s="35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  <c r="AA999" s="13"/>
      <c r="AB999" s="13"/>
      <c r="AC999" s="13"/>
      <c r="AD999" s="13"/>
      <c r="AE999" s="13"/>
      <c r="AF999" s="13"/>
      <c r="AG999" s="13"/>
      <c r="AH999" s="13"/>
      <c r="AI999" s="13"/>
      <c r="AJ999" s="13"/>
      <c r="AK999" s="13"/>
      <c r="AL999" s="13"/>
      <c r="AM999" s="13"/>
      <c r="AN999" s="13"/>
      <c r="AO999" s="13"/>
      <c r="AP999" s="13"/>
      <c r="AQ999" s="13"/>
      <c r="AR999" s="13"/>
      <c r="AS999" s="13"/>
      <c r="AT999" s="13"/>
      <c r="AU999" s="13"/>
      <c r="AV999" s="13"/>
      <c r="AW999" s="13"/>
      <c r="AX999" s="13"/>
      <c r="AY999" s="13"/>
      <c r="AZ999" s="13"/>
      <c r="BA999" s="13"/>
      <c r="BB999" s="13"/>
      <c r="BC999" s="13"/>
      <c r="BD999" s="13"/>
      <c r="BE999" s="13"/>
      <c r="BF999" s="13"/>
      <c r="BG999" s="13"/>
      <c r="BH999" s="13"/>
      <c r="BI999" s="13"/>
      <c r="BJ999" s="13"/>
      <c r="BK999" s="13"/>
      <c r="BL999" s="13"/>
      <c r="BM999" s="13"/>
      <c r="BN999" s="13"/>
      <c r="BO999" s="13"/>
      <c r="BP999" s="13"/>
    </row>
    <row r="1000" spans="1:68" s="12" customFormat="1" ht="13.2" x14ac:dyDescent="0.25">
      <c r="A1000" s="33"/>
      <c r="B1000" s="33"/>
      <c r="C1000" s="34"/>
      <c r="D1000" s="19"/>
      <c r="E1000" s="34"/>
      <c r="F1000" s="34"/>
      <c r="G1000" s="35"/>
      <c r="H1000" s="35"/>
      <c r="I1000" s="35"/>
      <c r="J1000" s="35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F1000" s="13"/>
      <c r="AG1000" s="13"/>
      <c r="AH1000" s="13"/>
      <c r="AI1000" s="13"/>
      <c r="AJ1000" s="13"/>
      <c r="AK1000" s="13"/>
      <c r="AL1000" s="13"/>
      <c r="AM1000" s="13"/>
      <c r="AN1000" s="13"/>
      <c r="AO1000" s="13"/>
      <c r="AP1000" s="13"/>
      <c r="AQ1000" s="13"/>
      <c r="AR1000" s="13"/>
      <c r="AS1000" s="13"/>
      <c r="AT1000" s="13"/>
      <c r="AU1000" s="13"/>
      <c r="AV1000" s="13"/>
      <c r="AW1000" s="13"/>
      <c r="AX1000" s="13"/>
      <c r="AY1000" s="13"/>
      <c r="AZ1000" s="13"/>
      <c r="BA1000" s="13"/>
      <c r="BB1000" s="13"/>
      <c r="BC1000" s="13"/>
      <c r="BD1000" s="13"/>
      <c r="BE1000" s="13"/>
      <c r="BF1000" s="13"/>
      <c r="BG1000" s="13"/>
      <c r="BH1000" s="13"/>
      <c r="BI1000" s="13"/>
      <c r="BJ1000" s="13"/>
      <c r="BK1000" s="13"/>
      <c r="BL1000" s="13"/>
      <c r="BM1000" s="13"/>
      <c r="BN1000" s="13"/>
      <c r="BO1000" s="13"/>
      <c r="BP1000" s="13"/>
    </row>
    <row r="1001" spans="1:68" s="12" customFormat="1" ht="13.2" x14ac:dyDescent="0.25">
      <c r="A1001" s="33"/>
      <c r="B1001" s="33"/>
      <c r="C1001" s="34"/>
      <c r="D1001" s="19"/>
      <c r="E1001" s="34"/>
      <c r="F1001" s="34"/>
      <c r="G1001" s="35"/>
      <c r="H1001" s="35"/>
      <c r="I1001" s="35"/>
      <c r="J1001" s="35"/>
      <c r="K1001" s="13"/>
      <c r="L1001" s="13"/>
      <c r="M1001" s="13"/>
      <c r="N1001" s="13"/>
      <c r="O1001" s="13"/>
      <c r="P1001" s="13"/>
      <c r="Q1001" s="13"/>
      <c r="R1001" s="13"/>
      <c r="S1001" s="13"/>
      <c r="T1001" s="13"/>
      <c r="U1001" s="13"/>
      <c r="V1001" s="13"/>
      <c r="W1001" s="13"/>
      <c r="X1001" s="13"/>
      <c r="Y1001" s="13"/>
      <c r="Z1001" s="13"/>
      <c r="AA1001" s="13"/>
      <c r="AB1001" s="13"/>
      <c r="AC1001" s="13"/>
      <c r="AD1001" s="13"/>
      <c r="AE1001" s="13"/>
      <c r="AF1001" s="13"/>
      <c r="AG1001" s="13"/>
      <c r="AH1001" s="13"/>
      <c r="AI1001" s="13"/>
      <c r="AJ1001" s="13"/>
      <c r="AK1001" s="13"/>
      <c r="AL1001" s="13"/>
      <c r="AM1001" s="13"/>
      <c r="AN1001" s="13"/>
      <c r="AO1001" s="13"/>
      <c r="AP1001" s="13"/>
      <c r="AQ1001" s="13"/>
      <c r="AR1001" s="13"/>
      <c r="AS1001" s="13"/>
      <c r="AT1001" s="13"/>
      <c r="AU1001" s="13"/>
      <c r="AV1001" s="13"/>
      <c r="AW1001" s="13"/>
      <c r="AX1001" s="13"/>
      <c r="AY1001" s="13"/>
      <c r="AZ1001" s="13"/>
      <c r="BA1001" s="13"/>
      <c r="BB1001" s="13"/>
      <c r="BC1001" s="13"/>
      <c r="BD1001" s="13"/>
      <c r="BE1001" s="13"/>
      <c r="BF1001" s="13"/>
      <c r="BG1001" s="13"/>
      <c r="BH1001" s="13"/>
      <c r="BI1001" s="13"/>
      <c r="BJ1001" s="13"/>
      <c r="BK1001" s="13"/>
      <c r="BL1001" s="13"/>
      <c r="BM1001" s="13"/>
      <c r="BN1001" s="13"/>
      <c r="BO1001" s="13"/>
      <c r="BP1001" s="13"/>
    </row>
    <row r="1002" spans="1:68" s="12" customFormat="1" ht="13.2" x14ac:dyDescent="0.25">
      <c r="A1002" s="33"/>
      <c r="B1002" s="33"/>
      <c r="C1002" s="34"/>
      <c r="D1002" s="19"/>
      <c r="E1002" s="34"/>
      <c r="F1002" s="34"/>
      <c r="G1002" s="35"/>
      <c r="H1002" s="35"/>
      <c r="I1002" s="35"/>
      <c r="J1002" s="35"/>
      <c r="K1002" s="13"/>
      <c r="L1002" s="13"/>
      <c r="M1002" s="13"/>
      <c r="N1002" s="13"/>
      <c r="O1002" s="13"/>
      <c r="P1002" s="13"/>
      <c r="Q1002" s="13"/>
      <c r="R1002" s="13"/>
      <c r="S1002" s="13"/>
      <c r="T1002" s="13"/>
      <c r="U1002" s="13"/>
      <c r="V1002" s="13"/>
      <c r="W1002" s="13"/>
      <c r="X1002" s="13"/>
      <c r="Y1002" s="13"/>
      <c r="Z1002" s="13"/>
      <c r="AA1002" s="13"/>
      <c r="AB1002" s="13"/>
      <c r="AC1002" s="13"/>
      <c r="AD1002" s="13"/>
      <c r="AE1002" s="13"/>
      <c r="AF1002" s="13"/>
      <c r="AG1002" s="13"/>
      <c r="AH1002" s="13"/>
      <c r="AI1002" s="13"/>
      <c r="AJ1002" s="13"/>
      <c r="AK1002" s="13"/>
      <c r="AL1002" s="13"/>
      <c r="AM1002" s="13"/>
      <c r="AN1002" s="13"/>
      <c r="AO1002" s="13"/>
      <c r="AP1002" s="13"/>
      <c r="AQ1002" s="13"/>
      <c r="AR1002" s="13"/>
      <c r="AS1002" s="13"/>
      <c r="AT1002" s="13"/>
      <c r="AU1002" s="13"/>
      <c r="AV1002" s="13"/>
      <c r="AW1002" s="13"/>
      <c r="AX1002" s="13"/>
      <c r="AY1002" s="13"/>
      <c r="AZ1002" s="13"/>
      <c r="BA1002" s="13"/>
      <c r="BB1002" s="13"/>
      <c r="BC1002" s="13"/>
      <c r="BD1002" s="13"/>
      <c r="BE1002" s="13"/>
      <c r="BF1002" s="13"/>
      <c r="BG1002" s="13"/>
      <c r="BH1002" s="13"/>
      <c r="BI1002" s="13"/>
      <c r="BJ1002" s="13"/>
      <c r="BK1002" s="13"/>
      <c r="BL1002" s="13"/>
      <c r="BM1002" s="13"/>
      <c r="BN1002" s="13"/>
      <c r="BO1002" s="13"/>
      <c r="BP1002" s="13"/>
    </row>
    <row r="1003" spans="1:68" s="12" customFormat="1" ht="13.2" x14ac:dyDescent="0.25">
      <c r="A1003" s="33"/>
      <c r="B1003" s="33"/>
      <c r="C1003" s="34"/>
      <c r="D1003" s="19"/>
      <c r="E1003" s="34"/>
      <c r="F1003" s="34"/>
      <c r="G1003" s="35"/>
      <c r="H1003" s="35"/>
      <c r="I1003" s="35"/>
      <c r="J1003" s="35"/>
      <c r="K1003" s="13"/>
      <c r="L1003" s="13"/>
      <c r="M1003" s="13"/>
      <c r="N1003" s="13"/>
      <c r="O1003" s="13"/>
      <c r="P1003" s="13"/>
      <c r="Q1003" s="13"/>
      <c r="R1003" s="13"/>
      <c r="S1003" s="13"/>
      <c r="T1003" s="13"/>
      <c r="U1003" s="13"/>
      <c r="V1003" s="13"/>
      <c r="W1003" s="13"/>
      <c r="X1003" s="13"/>
      <c r="Y1003" s="13"/>
      <c r="Z1003" s="13"/>
      <c r="AA1003" s="13"/>
      <c r="AB1003" s="13"/>
      <c r="AC1003" s="13"/>
      <c r="AD1003" s="13"/>
      <c r="AE1003" s="13"/>
      <c r="AF1003" s="13"/>
      <c r="AG1003" s="13"/>
      <c r="AH1003" s="13"/>
      <c r="AI1003" s="13"/>
      <c r="AJ1003" s="13"/>
      <c r="AK1003" s="13"/>
      <c r="AL1003" s="13"/>
      <c r="AM1003" s="13"/>
      <c r="AN1003" s="13"/>
      <c r="AO1003" s="13"/>
      <c r="AP1003" s="13"/>
      <c r="AQ1003" s="13"/>
      <c r="AR1003" s="13"/>
      <c r="AS1003" s="13"/>
      <c r="AT1003" s="13"/>
      <c r="AU1003" s="13"/>
      <c r="AV1003" s="13"/>
      <c r="AW1003" s="13"/>
      <c r="AX1003" s="13"/>
      <c r="AY1003" s="13"/>
      <c r="AZ1003" s="13"/>
      <c r="BA1003" s="13"/>
      <c r="BB1003" s="13"/>
      <c r="BC1003" s="13"/>
      <c r="BD1003" s="13"/>
      <c r="BE1003" s="13"/>
      <c r="BF1003" s="13"/>
      <c r="BG1003" s="13"/>
      <c r="BH1003" s="13"/>
      <c r="BI1003" s="13"/>
      <c r="BJ1003" s="13"/>
      <c r="BK1003" s="13"/>
      <c r="BL1003" s="13"/>
      <c r="BM1003" s="13"/>
      <c r="BN1003" s="13"/>
      <c r="BO1003" s="13"/>
      <c r="BP1003" s="13"/>
    </row>
    <row r="1004" spans="1:68" s="12" customFormat="1" ht="13.2" x14ac:dyDescent="0.25">
      <c r="A1004" s="33"/>
      <c r="B1004" s="33"/>
      <c r="C1004" s="34"/>
      <c r="D1004" s="19"/>
      <c r="E1004" s="34"/>
      <c r="F1004" s="34"/>
      <c r="G1004" s="35"/>
      <c r="H1004" s="35"/>
      <c r="I1004" s="35"/>
      <c r="J1004" s="35"/>
      <c r="K1004" s="13"/>
      <c r="L1004" s="13"/>
      <c r="M1004" s="13"/>
      <c r="N1004" s="13"/>
      <c r="O1004" s="13"/>
      <c r="P1004" s="13"/>
      <c r="Q1004" s="13"/>
      <c r="R1004" s="13"/>
      <c r="S1004" s="13"/>
      <c r="T1004" s="13"/>
      <c r="U1004" s="13"/>
      <c r="V1004" s="13"/>
      <c r="W1004" s="13"/>
      <c r="X1004" s="13"/>
      <c r="Y1004" s="13"/>
      <c r="Z1004" s="13"/>
      <c r="AA1004" s="13"/>
      <c r="AB1004" s="13"/>
      <c r="AC1004" s="13"/>
      <c r="AD1004" s="13"/>
      <c r="AE1004" s="13"/>
      <c r="AF1004" s="13"/>
      <c r="AG1004" s="13"/>
      <c r="AH1004" s="13"/>
      <c r="AI1004" s="13"/>
      <c r="AJ1004" s="13"/>
      <c r="AK1004" s="13"/>
      <c r="AL1004" s="13"/>
      <c r="AM1004" s="13"/>
      <c r="AN1004" s="13"/>
      <c r="AO1004" s="13"/>
      <c r="AP1004" s="13"/>
      <c r="AQ1004" s="13"/>
      <c r="AR1004" s="13"/>
      <c r="AS1004" s="13"/>
      <c r="AT1004" s="13"/>
      <c r="AU1004" s="13"/>
      <c r="AV1004" s="13"/>
      <c r="AW1004" s="13"/>
      <c r="AX1004" s="13"/>
      <c r="AY1004" s="13"/>
      <c r="AZ1004" s="13"/>
      <c r="BA1004" s="13"/>
      <c r="BB1004" s="13"/>
      <c r="BC1004" s="13"/>
      <c r="BD1004" s="13"/>
      <c r="BE1004" s="13"/>
      <c r="BF1004" s="13"/>
      <c r="BG1004" s="13"/>
      <c r="BH1004" s="13"/>
      <c r="BI1004" s="13"/>
      <c r="BJ1004" s="13"/>
      <c r="BK1004" s="13"/>
      <c r="BL1004" s="13"/>
      <c r="BM1004" s="13"/>
      <c r="BN1004" s="13"/>
      <c r="BO1004" s="13"/>
      <c r="BP1004" s="13"/>
    </row>
    <row r="1005" spans="1:68" s="12" customFormat="1" ht="13.2" x14ac:dyDescent="0.25">
      <c r="A1005" s="33"/>
      <c r="B1005" s="33"/>
      <c r="C1005" s="34"/>
      <c r="D1005" s="19"/>
      <c r="E1005" s="34"/>
      <c r="F1005" s="34"/>
      <c r="G1005" s="35"/>
      <c r="H1005" s="35"/>
      <c r="I1005" s="35"/>
      <c r="J1005" s="35"/>
      <c r="K1005" s="13"/>
      <c r="L1005" s="13"/>
      <c r="M1005" s="13"/>
      <c r="N1005" s="13"/>
      <c r="O1005" s="13"/>
      <c r="P1005" s="13"/>
      <c r="Q1005" s="13"/>
      <c r="R1005" s="13"/>
      <c r="S1005" s="13"/>
      <c r="T1005" s="13"/>
      <c r="U1005" s="13"/>
      <c r="V1005" s="13"/>
      <c r="W1005" s="13"/>
      <c r="X1005" s="13"/>
      <c r="Y1005" s="13"/>
      <c r="Z1005" s="13"/>
      <c r="AA1005" s="13"/>
      <c r="AB1005" s="13"/>
      <c r="AC1005" s="13"/>
      <c r="AD1005" s="13"/>
      <c r="AE1005" s="13"/>
      <c r="AF1005" s="13"/>
      <c r="AG1005" s="13"/>
      <c r="AH1005" s="13"/>
      <c r="AI1005" s="13"/>
      <c r="AJ1005" s="13"/>
      <c r="AK1005" s="13"/>
      <c r="AL1005" s="13"/>
      <c r="AM1005" s="13"/>
      <c r="AN1005" s="13"/>
      <c r="AO1005" s="13"/>
      <c r="AP1005" s="13"/>
      <c r="AQ1005" s="13"/>
      <c r="AR1005" s="13"/>
      <c r="AS1005" s="13"/>
      <c r="AT1005" s="13"/>
      <c r="AU1005" s="13"/>
      <c r="AV1005" s="13"/>
      <c r="AW1005" s="13"/>
      <c r="AX1005" s="13"/>
      <c r="AY1005" s="13"/>
      <c r="AZ1005" s="13"/>
      <c r="BA1005" s="13"/>
      <c r="BB1005" s="13"/>
      <c r="BC1005" s="13"/>
      <c r="BD1005" s="13"/>
      <c r="BE1005" s="13"/>
      <c r="BF1005" s="13"/>
      <c r="BG1005" s="13"/>
      <c r="BH1005" s="13"/>
      <c r="BI1005" s="13"/>
      <c r="BJ1005" s="13"/>
      <c r="BK1005" s="13"/>
      <c r="BL1005" s="13"/>
      <c r="BM1005" s="13"/>
      <c r="BN1005" s="13"/>
      <c r="BO1005" s="13"/>
      <c r="BP1005" s="13"/>
    </row>
    <row r="1006" spans="1:68" s="12" customFormat="1" ht="13.2" x14ac:dyDescent="0.25">
      <c r="A1006" s="33"/>
      <c r="B1006" s="33"/>
      <c r="C1006" s="34"/>
      <c r="D1006" s="19"/>
      <c r="E1006" s="34"/>
      <c r="F1006" s="34"/>
      <c r="G1006" s="35"/>
      <c r="H1006" s="35"/>
      <c r="I1006" s="35"/>
      <c r="J1006" s="35"/>
      <c r="K1006" s="13"/>
      <c r="L1006" s="13"/>
      <c r="M1006" s="13"/>
      <c r="N1006" s="13"/>
      <c r="O1006" s="13"/>
      <c r="P1006" s="13"/>
      <c r="Q1006" s="13"/>
      <c r="R1006" s="13"/>
      <c r="S1006" s="13"/>
      <c r="T1006" s="13"/>
      <c r="U1006" s="13"/>
      <c r="V1006" s="13"/>
      <c r="W1006" s="13"/>
      <c r="X1006" s="13"/>
      <c r="Y1006" s="13"/>
      <c r="Z1006" s="13"/>
      <c r="AA1006" s="13"/>
      <c r="AB1006" s="13"/>
      <c r="AC1006" s="13"/>
      <c r="AD1006" s="13"/>
      <c r="AE1006" s="13"/>
      <c r="AF1006" s="13"/>
      <c r="AG1006" s="13"/>
      <c r="AH1006" s="13"/>
      <c r="AI1006" s="13"/>
      <c r="AJ1006" s="13"/>
      <c r="AK1006" s="13"/>
      <c r="AL1006" s="13"/>
      <c r="AM1006" s="13"/>
      <c r="AN1006" s="13"/>
      <c r="AO1006" s="13"/>
      <c r="AP1006" s="13"/>
      <c r="AQ1006" s="13"/>
      <c r="AR1006" s="13"/>
      <c r="AS1006" s="13"/>
      <c r="AT1006" s="13"/>
      <c r="AU1006" s="13"/>
      <c r="AV1006" s="13"/>
      <c r="AW1006" s="13"/>
      <c r="AX1006" s="13"/>
      <c r="AY1006" s="13"/>
      <c r="AZ1006" s="13"/>
      <c r="BA1006" s="13"/>
      <c r="BB1006" s="13"/>
      <c r="BC1006" s="13"/>
      <c r="BD1006" s="13"/>
      <c r="BE1006" s="13"/>
      <c r="BF1006" s="13"/>
      <c r="BG1006" s="13"/>
      <c r="BH1006" s="13"/>
      <c r="BI1006" s="13"/>
      <c r="BJ1006" s="13"/>
      <c r="BK1006" s="13"/>
      <c r="BL1006" s="13"/>
      <c r="BM1006" s="13"/>
      <c r="BN1006" s="13"/>
      <c r="BO1006" s="13"/>
      <c r="BP1006" s="13"/>
    </row>
    <row r="1007" spans="1:68" s="12" customFormat="1" ht="13.2" x14ac:dyDescent="0.25">
      <c r="A1007" s="33"/>
      <c r="B1007" s="33"/>
      <c r="C1007" s="34"/>
      <c r="D1007" s="19"/>
      <c r="E1007" s="34"/>
      <c r="F1007" s="34"/>
      <c r="G1007" s="35"/>
      <c r="H1007" s="35"/>
      <c r="I1007" s="35"/>
      <c r="J1007" s="35"/>
      <c r="K1007" s="13"/>
      <c r="L1007" s="13"/>
      <c r="M1007" s="13"/>
      <c r="N1007" s="13"/>
      <c r="O1007" s="13"/>
      <c r="P1007" s="13"/>
      <c r="Q1007" s="13"/>
      <c r="R1007" s="13"/>
      <c r="S1007" s="13"/>
      <c r="T1007" s="13"/>
      <c r="U1007" s="13"/>
      <c r="V1007" s="13"/>
      <c r="W1007" s="13"/>
      <c r="X1007" s="13"/>
      <c r="Y1007" s="13"/>
      <c r="Z1007" s="13"/>
      <c r="AA1007" s="13"/>
      <c r="AB1007" s="13"/>
      <c r="AC1007" s="13"/>
      <c r="AD1007" s="13"/>
      <c r="AE1007" s="13"/>
      <c r="AF1007" s="13"/>
      <c r="AG1007" s="13"/>
      <c r="AH1007" s="13"/>
      <c r="AI1007" s="13"/>
      <c r="AJ1007" s="13"/>
      <c r="AK1007" s="13"/>
      <c r="AL1007" s="13"/>
      <c r="AM1007" s="13"/>
      <c r="AN1007" s="13"/>
      <c r="AO1007" s="13"/>
      <c r="AP1007" s="13"/>
      <c r="AQ1007" s="13"/>
      <c r="AR1007" s="13"/>
      <c r="AS1007" s="13"/>
      <c r="AT1007" s="13"/>
      <c r="AU1007" s="13"/>
      <c r="AV1007" s="13"/>
      <c r="AW1007" s="13"/>
      <c r="AX1007" s="13"/>
      <c r="AY1007" s="13"/>
      <c r="AZ1007" s="13"/>
      <c r="BA1007" s="13"/>
      <c r="BB1007" s="13"/>
      <c r="BC1007" s="13"/>
      <c r="BD1007" s="13"/>
      <c r="BE1007" s="13"/>
      <c r="BF1007" s="13"/>
      <c r="BG1007" s="13"/>
      <c r="BH1007" s="13"/>
      <c r="BI1007" s="13"/>
      <c r="BJ1007" s="13"/>
      <c r="BK1007" s="13"/>
      <c r="BL1007" s="13"/>
      <c r="BM1007" s="13"/>
      <c r="BN1007" s="13"/>
      <c r="BO1007" s="13"/>
      <c r="BP1007" s="13"/>
    </row>
    <row r="1008" spans="1:68" s="12" customFormat="1" ht="13.2" x14ac:dyDescent="0.25">
      <c r="A1008" s="33"/>
      <c r="B1008" s="33"/>
      <c r="C1008" s="34"/>
      <c r="D1008" s="19"/>
      <c r="E1008" s="34"/>
      <c r="F1008" s="34"/>
      <c r="G1008" s="35"/>
      <c r="H1008" s="35"/>
      <c r="I1008" s="35"/>
      <c r="J1008" s="35"/>
      <c r="K1008" s="13"/>
      <c r="L1008" s="13"/>
      <c r="M1008" s="13"/>
      <c r="N1008" s="13"/>
      <c r="O1008" s="13"/>
      <c r="P1008" s="13"/>
      <c r="Q1008" s="13"/>
      <c r="R1008" s="13"/>
      <c r="S1008" s="13"/>
      <c r="T1008" s="13"/>
      <c r="U1008" s="13"/>
      <c r="V1008" s="13"/>
      <c r="W1008" s="13"/>
      <c r="X1008" s="13"/>
      <c r="Y1008" s="13"/>
      <c r="Z1008" s="13"/>
      <c r="AA1008" s="13"/>
      <c r="AB1008" s="13"/>
      <c r="AC1008" s="13"/>
      <c r="AD1008" s="13"/>
      <c r="AE1008" s="13"/>
      <c r="AF1008" s="13"/>
      <c r="AG1008" s="13"/>
      <c r="AH1008" s="13"/>
      <c r="AI1008" s="13"/>
      <c r="AJ1008" s="13"/>
      <c r="AK1008" s="13"/>
      <c r="AL1008" s="13"/>
      <c r="AM1008" s="13"/>
      <c r="AN1008" s="13"/>
      <c r="AO1008" s="13"/>
      <c r="AP1008" s="13"/>
      <c r="AQ1008" s="13"/>
      <c r="AR1008" s="13"/>
      <c r="AS1008" s="13"/>
      <c r="AT1008" s="13"/>
      <c r="AU1008" s="13"/>
      <c r="AV1008" s="13"/>
      <c r="AW1008" s="13"/>
      <c r="AX1008" s="13"/>
      <c r="AY1008" s="13"/>
      <c r="AZ1008" s="13"/>
      <c r="BA1008" s="13"/>
      <c r="BB1008" s="13"/>
      <c r="BC1008" s="13"/>
      <c r="BD1008" s="13"/>
      <c r="BE1008" s="13"/>
      <c r="BF1008" s="13"/>
      <c r="BG1008" s="13"/>
      <c r="BH1008" s="13"/>
      <c r="BI1008" s="13"/>
      <c r="BJ1008" s="13"/>
      <c r="BK1008" s="13"/>
      <c r="BL1008" s="13"/>
      <c r="BM1008" s="13"/>
      <c r="BN1008" s="13"/>
      <c r="BO1008" s="13"/>
      <c r="BP1008" s="13"/>
    </row>
    <row r="1009" spans="1:68" s="12" customFormat="1" ht="13.2" x14ac:dyDescent="0.25">
      <c r="A1009" s="33"/>
      <c r="B1009" s="33"/>
      <c r="C1009" s="34"/>
      <c r="D1009" s="19"/>
      <c r="E1009" s="34"/>
      <c r="F1009" s="34"/>
      <c r="G1009" s="35"/>
      <c r="H1009" s="35"/>
      <c r="I1009" s="35"/>
      <c r="J1009" s="35"/>
      <c r="K1009" s="13"/>
      <c r="L1009" s="13"/>
      <c r="M1009" s="13"/>
      <c r="N1009" s="13"/>
      <c r="O1009" s="13"/>
      <c r="P1009" s="13"/>
      <c r="Q1009" s="13"/>
      <c r="R1009" s="13"/>
      <c r="S1009" s="13"/>
      <c r="T1009" s="13"/>
      <c r="U1009" s="13"/>
      <c r="V1009" s="13"/>
      <c r="W1009" s="13"/>
      <c r="X1009" s="13"/>
      <c r="Y1009" s="13"/>
      <c r="Z1009" s="13"/>
      <c r="AA1009" s="13"/>
      <c r="AB1009" s="13"/>
      <c r="AC1009" s="13"/>
      <c r="AD1009" s="13"/>
      <c r="AE1009" s="13"/>
      <c r="AF1009" s="13"/>
      <c r="AG1009" s="13"/>
      <c r="AH1009" s="13"/>
      <c r="AI1009" s="13"/>
      <c r="AJ1009" s="13"/>
      <c r="AK1009" s="13"/>
      <c r="AL1009" s="13"/>
      <c r="AM1009" s="13"/>
      <c r="AN1009" s="13"/>
      <c r="AO1009" s="13"/>
      <c r="AP1009" s="13"/>
      <c r="AQ1009" s="13"/>
      <c r="AR1009" s="13"/>
      <c r="AS1009" s="13"/>
      <c r="AT1009" s="13"/>
      <c r="AU1009" s="13"/>
      <c r="AV1009" s="13"/>
      <c r="AW1009" s="13"/>
      <c r="AX1009" s="13"/>
      <c r="AY1009" s="13"/>
      <c r="AZ1009" s="13"/>
      <c r="BA1009" s="13"/>
      <c r="BB1009" s="13"/>
      <c r="BC1009" s="13"/>
      <c r="BD1009" s="13"/>
      <c r="BE1009" s="13"/>
      <c r="BF1009" s="13"/>
      <c r="BG1009" s="13"/>
      <c r="BH1009" s="13"/>
      <c r="BI1009" s="13"/>
      <c r="BJ1009" s="13"/>
      <c r="BK1009" s="13"/>
      <c r="BL1009" s="13"/>
      <c r="BM1009" s="13"/>
      <c r="BN1009" s="13"/>
      <c r="BO1009" s="13"/>
      <c r="BP1009" s="13"/>
    </row>
    <row r="1010" spans="1:68" s="12" customFormat="1" ht="13.2" x14ac:dyDescent="0.25">
      <c r="A1010" s="33"/>
      <c r="B1010" s="33"/>
      <c r="C1010" s="34"/>
      <c r="D1010" s="19"/>
      <c r="E1010" s="34"/>
      <c r="F1010" s="34"/>
      <c r="G1010" s="35"/>
      <c r="H1010" s="35"/>
      <c r="I1010" s="35"/>
      <c r="J1010" s="35"/>
      <c r="K1010" s="13"/>
      <c r="L1010" s="13"/>
      <c r="M1010" s="13"/>
      <c r="N1010" s="13"/>
      <c r="O1010" s="13"/>
      <c r="P1010" s="13"/>
      <c r="Q1010" s="13"/>
      <c r="R1010" s="13"/>
      <c r="S1010" s="13"/>
      <c r="T1010" s="13"/>
      <c r="U1010" s="13"/>
      <c r="V1010" s="13"/>
      <c r="W1010" s="13"/>
      <c r="X1010" s="13"/>
      <c r="Y1010" s="13"/>
      <c r="Z1010" s="13"/>
      <c r="AA1010" s="13"/>
      <c r="AB1010" s="13"/>
      <c r="AC1010" s="13"/>
      <c r="AD1010" s="13"/>
      <c r="AE1010" s="13"/>
      <c r="AF1010" s="13"/>
      <c r="AG1010" s="13"/>
      <c r="AH1010" s="13"/>
      <c r="AI1010" s="13"/>
      <c r="AJ1010" s="13"/>
      <c r="AK1010" s="13"/>
      <c r="AL1010" s="13"/>
      <c r="AM1010" s="13"/>
      <c r="AN1010" s="13"/>
      <c r="AO1010" s="13"/>
      <c r="AP1010" s="13"/>
      <c r="AQ1010" s="13"/>
      <c r="AR1010" s="13"/>
      <c r="AS1010" s="13"/>
      <c r="AT1010" s="13"/>
      <c r="AU1010" s="13"/>
      <c r="AV1010" s="13"/>
      <c r="AW1010" s="13"/>
      <c r="AX1010" s="13"/>
      <c r="AY1010" s="13"/>
      <c r="AZ1010" s="13"/>
      <c r="BA1010" s="13"/>
      <c r="BB1010" s="13"/>
      <c r="BC1010" s="13"/>
      <c r="BD1010" s="13"/>
      <c r="BE1010" s="13"/>
      <c r="BF1010" s="13"/>
      <c r="BG1010" s="13"/>
      <c r="BH1010" s="13"/>
      <c r="BI1010" s="13"/>
      <c r="BJ1010" s="13"/>
      <c r="BK1010" s="13"/>
      <c r="BL1010" s="13"/>
      <c r="BM1010" s="13"/>
      <c r="BN1010" s="13"/>
      <c r="BO1010" s="13"/>
      <c r="BP1010" s="13"/>
    </row>
    <row r="1011" spans="1:68" s="12" customFormat="1" ht="13.2" x14ac:dyDescent="0.25">
      <c r="A1011" s="33"/>
      <c r="B1011" s="33"/>
      <c r="C1011" s="34"/>
      <c r="D1011" s="19"/>
      <c r="E1011" s="34"/>
      <c r="F1011" s="34"/>
      <c r="G1011" s="35"/>
      <c r="H1011" s="35"/>
      <c r="I1011" s="35"/>
      <c r="J1011" s="35"/>
      <c r="K1011" s="13"/>
      <c r="L1011" s="13"/>
      <c r="M1011" s="13"/>
      <c r="N1011" s="13"/>
      <c r="O1011" s="13"/>
      <c r="P1011" s="13"/>
      <c r="Q1011" s="13"/>
      <c r="R1011" s="13"/>
      <c r="S1011" s="13"/>
      <c r="T1011" s="13"/>
      <c r="U1011" s="13"/>
      <c r="V1011" s="13"/>
      <c r="W1011" s="13"/>
      <c r="X1011" s="13"/>
      <c r="Y1011" s="13"/>
      <c r="Z1011" s="13"/>
      <c r="AA1011" s="13"/>
      <c r="AB1011" s="13"/>
      <c r="AC1011" s="13"/>
      <c r="AD1011" s="13"/>
      <c r="AE1011" s="13"/>
      <c r="AF1011" s="13"/>
      <c r="AG1011" s="13"/>
      <c r="AH1011" s="13"/>
      <c r="AI1011" s="13"/>
      <c r="AJ1011" s="13"/>
      <c r="AK1011" s="13"/>
      <c r="AL1011" s="13"/>
      <c r="AM1011" s="13"/>
      <c r="AN1011" s="13"/>
      <c r="AO1011" s="13"/>
      <c r="AP1011" s="13"/>
      <c r="AQ1011" s="13"/>
      <c r="AR1011" s="13"/>
      <c r="AS1011" s="13"/>
      <c r="AT1011" s="13"/>
      <c r="AU1011" s="13"/>
      <c r="AV1011" s="13"/>
      <c r="AW1011" s="13"/>
      <c r="AX1011" s="13"/>
      <c r="AY1011" s="13"/>
      <c r="AZ1011" s="13"/>
      <c r="BA1011" s="13"/>
      <c r="BB1011" s="13"/>
      <c r="BC1011" s="13"/>
      <c r="BD1011" s="13"/>
      <c r="BE1011" s="13"/>
      <c r="BF1011" s="13"/>
      <c r="BG1011" s="13"/>
      <c r="BH1011" s="13"/>
      <c r="BI1011" s="13"/>
      <c r="BJ1011" s="13"/>
      <c r="BK1011" s="13"/>
      <c r="BL1011" s="13"/>
      <c r="BM1011" s="13"/>
      <c r="BN1011" s="13"/>
      <c r="BO1011" s="13"/>
      <c r="BP1011" s="13"/>
    </row>
    <row r="1012" spans="1:68" s="12" customFormat="1" ht="13.2" x14ac:dyDescent="0.25">
      <c r="A1012" s="33"/>
      <c r="B1012" s="33"/>
      <c r="C1012" s="34"/>
      <c r="D1012" s="19"/>
      <c r="E1012" s="34"/>
      <c r="F1012" s="34"/>
      <c r="G1012" s="35"/>
      <c r="H1012" s="35"/>
      <c r="I1012" s="35"/>
      <c r="J1012" s="35"/>
      <c r="K1012" s="13"/>
      <c r="L1012" s="13"/>
      <c r="M1012" s="13"/>
      <c r="N1012" s="13"/>
      <c r="O1012" s="13"/>
      <c r="P1012" s="13"/>
      <c r="Q1012" s="13"/>
      <c r="R1012" s="13"/>
      <c r="S1012" s="13"/>
      <c r="T1012" s="13"/>
      <c r="U1012" s="13"/>
      <c r="V1012" s="13"/>
      <c r="W1012" s="13"/>
      <c r="X1012" s="13"/>
      <c r="Y1012" s="13"/>
      <c r="Z1012" s="13"/>
      <c r="AA1012" s="13"/>
      <c r="AB1012" s="13"/>
      <c r="AC1012" s="13"/>
      <c r="AD1012" s="13"/>
      <c r="AE1012" s="13"/>
      <c r="AF1012" s="13"/>
      <c r="AG1012" s="13"/>
      <c r="AH1012" s="13"/>
      <c r="AI1012" s="13"/>
      <c r="AJ1012" s="13"/>
      <c r="AK1012" s="13"/>
      <c r="AL1012" s="13"/>
      <c r="AM1012" s="13"/>
      <c r="AN1012" s="13"/>
      <c r="AO1012" s="13"/>
      <c r="AP1012" s="13"/>
      <c r="AQ1012" s="13"/>
      <c r="AR1012" s="13"/>
      <c r="AS1012" s="13"/>
      <c r="AT1012" s="13"/>
      <c r="AU1012" s="13"/>
      <c r="AV1012" s="13"/>
      <c r="AW1012" s="13"/>
      <c r="AX1012" s="13"/>
      <c r="AY1012" s="13"/>
      <c r="AZ1012" s="13"/>
      <c r="BA1012" s="13"/>
      <c r="BB1012" s="13"/>
      <c r="BC1012" s="13"/>
      <c r="BD1012" s="13"/>
      <c r="BE1012" s="13"/>
      <c r="BF1012" s="13"/>
      <c r="BG1012" s="13"/>
      <c r="BH1012" s="13"/>
      <c r="BI1012" s="13"/>
      <c r="BJ1012" s="13"/>
      <c r="BK1012" s="13"/>
      <c r="BL1012" s="13"/>
      <c r="BM1012" s="13"/>
      <c r="BN1012" s="13"/>
      <c r="BO1012" s="13"/>
      <c r="BP1012" s="13"/>
    </row>
    <row r="1013" spans="1:68" s="12" customFormat="1" ht="13.2" x14ac:dyDescent="0.25">
      <c r="A1013" s="33"/>
      <c r="B1013" s="33"/>
      <c r="C1013" s="34"/>
      <c r="D1013" s="19"/>
      <c r="E1013" s="34"/>
      <c r="F1013" s="34"/>
      <c r="G1013" s="35"/>
      <c r="H1013" s="35"/>
      <c r="I1013" s="35"/>
      <c r="J1013" s="35"/>
      <c r="K1013" s="13"/>
      <c r="L1013" s="13"/>
      <c r="M1013" s="13"/>
      <c r="N1013" s="13"/>
      <c r="O1013" s="13"/>
      <c r="P1013" s="13"/>
      <c r="Q1013" s="13"/>
      <c r="R1013" s="13"/>
      <c r="S1013" s="13"/>
      <c r="T1013" s="13"/>
      <c r="U1013" s="13"/>
      <c r="V1013" s="13"/>
      <c r="W1013" s="13"/>
      <c r="X1013" s="13"/>
      <c r="Y1013" s="13"/>
      <c r="Z1013" s="13"/>
      <c r="AA1013" s="13"/>
      <c r="AB1013" s="13"/>
      <c r="AC1013" s="13"/>
      <c r="AD1013" s="13"/>
      <c r="AE1013" s="13"/>
      <c r="AF1013" s="13"/>
      <c r="AG1013" s="13"/>
      <c r="AH1013" s="13"/>
      <c r="AI1013" s="13"/>
      <c r="AJ1013" s="13"/>
      <c r="AK1013" s="13"/>
      <c r="AL1013" s="13"/>
      <c r="AM1013" s="13"/>
      <c r="AN1013" s="13"/>
      <c r="AO1013" s="13"/>
      <c r="AP1013" s="13"/>
      <c r="AQ1013" s="13"/>
      <c r="AR1013" s="13"/>
      <c r="AS1013" s="13"/>
      <c r="AT1013" s="13"/>
      <c r="AU1013" s="13"/>
      <c r="AV1013" s="13"/>
      <c r="AW1013" s="13"/>
      <c r="AX1013" s="13"/>
      <c r="AY1013" s="13"/>
      <c r="AZ1013" s="13"/>
      <c r="BA1013" s="13"/>
      <c r="BB1013" s="13"/>
      <c r="BC1013" s="13"/>
      <c r="BD1013" s="13"/>
      <c r="BE1013" s="13"/>
      <c r="BF1013" s="13"/>
      <c r="BG1013" s="13"/>
      <c r="BH1013" s="13"/>
      <c r="BI1013" s="13"/>
      <c r="BJ1013" s="13"/>
      <c r="BK1013" s="13"/>
      <c r="BL1013" s="13"/>
      <c r="BM1013" s="13"/>
      <c r="BN1013" s="13"/>
      <c r="BO1013" s="13"/>
      <c r="BP1013" s="13"/>
    </row>
    <row r="1014" spans="1:68" s="12" customFormat="1" ht="13.2" x14ac:dyDescent="0.25">
      <c r="A1014" s="33"/>
      <c r="B1014" s="33"/>
      <c r="C1014" s="34"/>
      <c r="D1014" s="19"/>
      <c r="E1014" s="34"/>
      <c r="F1014" s="34"/>
      <c r="G1014" s="35"/>
      <c r="H1014" s="35"/>
      <c r="I1014" s="35"/>
      <c r="J1014" s="35"/>
      <c r="K1014" s="13"/>
      <c r="L1014" s="13"/>
      <c r="M1014" s="13"/>
      <c r="N1014" s="13"/>
      <c r="O1014" s="13"/>
      <c r="P1014" s="13"/>
      <c r="Q1014" s="13"/>
      <c r="R1014" s="13"/>
      <c r="S1014" s="13"/>
      <c r="T1014" s="13"/>
      <c r="U1014" s="13"/>
      <c r="V1014" s="13"/>
      <c r="W1014" s="13"/>
      <c r="X1014" s="13"/>
      <c r="Y1014" s="13"/>
      <c r="Z1014" s="13"/>
      <c r="AA1014" s="13"/>
      <c r="AB1014" s="13"/>
      <c r="AC1014" s="13"/>
      <c r="AD1014" s="13"/>
      <c r="AE1014" s="13"/>
      <c r="AF1014" s="13"/>
      <c r="AG1014" s="13"/>
      <c r="AH1014" s="13"/>
      <c r="AI1014" s="13"/>
      <c r="AJ1014" s="13"/>
      <c r="AK1014" s="13"/>
      <c r="AL1014" s="13"/>
      <c r="AM1014" s="13"/>
      <c r="AN1014" s="13"/>
      <c r="AO1014" s="13"/>
      <c r="AP1014" s="13"/>
      <c r="AQ1014" s="13"/>
      <c r="AR1014" s="13"/>
      <c r="AS1014" s="13"/>
      <c r="AT1014" s="13"/>
      <c r="AU1014" s="13"/>
      <c r="AV1014" s="13"/>
      <c r="AW1014" s="13"/>
      <c r="AX1014" s="13"/>
      <c r="AY1014" s="13"/>
      <c r="AZ1014" s="13"/>
      <c r="BA1014" s="13"/>
      <c r="BB1014" s="13"/>
      <c r="BC1014" s="13"/>
      <c r="BD1014" s="13"/>
      <c r="BE1014" s="13"/>
      <c r="BF1014" s="13"/>
      <c r="BG1014" s="13"/>
      <c r="BH1014" s="13"/>
      <c r="BI1014" s="13"/>
      <c r="BJ1014" s="13"/>
      <c r="BK1014" s="13"/>
      <c r="BL1014" s="13"/>
      <c r="BM1014" s="13"/>
      <c r="BN1014" s="13"/>
      <c r="BO1014" s="13"/>
      <c r="BP1014" s="13"/>
    </row>
    <row r="1015" spans="1:68" s="12" customFormat="1" ht="13.2" x14ac:dyDescent="0.25">
      <c r="A1015" s="33"/>
      <c r="B1015" s="33"/>
      <c r="C1015" s="34"/>
      <c r="D1015" s="19"/>
      <c r="E1015" s="34"/>
      <c r="F1015" s="34"/>
      <c r="G1015" s="35"/>
      <c r="H1015" s="35"/>
      <c r="I1015" s="35"/>
      <c r="J1015" s="35"/>
      <c r="K1015" s="13"/>
      <c r="L1015" s="13"/>
      <c r="M1015" s="13"/>
      <c r="N1015" s="13"/>
      <c r="O1015" s="13"/>
      <c r="P1015" s="13"/>
      <c r="Q1015" s="13"/>
      <c r="R1015" s="13"/>
      <c r="S1015" s="13"/>
      <c r="T1015" s="13"/>
      <c r="U1015" s="13"/>
      <c r="V1015" s="13"/>
      <c r="W1015" s="13"/>
      <c r="X1015" s="13"/>
      <c r="Y1015" s="13"/>
      <c r="Z1015" s="13"/>
      <c r="AA1015" s="13"/>
      <c r="AB1015" s="13"/>
      <c r="AC1015" s="13"/>
      <c r="AD1015" s="13"/>
      <c r="AE1015" s="13"/>
      <c r="AF1015" s="13"/>
      <c r="AG1015" s="13"/>
      <c r="AH1015" s="13"/>
      <c r="AI1015" s="13"/>
      <c r="AJ1015" s="13"/>
      <c r="AK1015" s="13"/>
      <c r="AL1015" s="13"/>
      <c r="AM1015" s="13"/>
      <c r="AN1015" s="13"/>
      <c r="AO1015" s="13"/>
      <c r="AP1015" s="13"/>
      <c r="AQ1015" s="13"/>
      <c r="AR1015" s="13"/>
      <c r="AS1015" s="13"/>
      <c r="AT1015" s="13"/>
      <c r="AU1015" s="13"/>
      <c r="AV1015" s="13"/>
      <c r="AW1015" s="13"/>
      <c r="AX1015" s="13"/>
      <c r="AY1015" s="13"/>
      <c r="AZ1015" s="13"/>
      <c r="BA1015" s="13"/>
      <c r="BB1015" s="13"/>
      <c r="BC1015" s="13"/>
      <c r="BD1015" s="13"/>
      <c r="BE1015" s="13"/>
      <c r="BF1015" s="13"/>
      <c r="BG1015" s="13"/>
      <c r="BH1015" s="13"/>
      <c r="BI1015" s="13"/>
      <c r="BJ1015" s="13"/>
      <c r="BK1015" s="13"/>
      <c r="BL1015" s="13"/>
      <c r="BM1015" s="13"/>
      <c r="BN1015" s="13"/>
      <c r="BO1015" s="13"/>
      <c r="BP1015" s="13"/>
    </row>
    <row r="1016" spans="1:68" s="12" customFormat="1" ht="13.2" x14ac:dyDescent="0.25">
      <c r="A1016" s="33"/>
      <c r="B1016" s="33"/>
      <c r="C1016" s="34"/>
      <c r="D1016" s="19"/>
      <c r="E1016" s="34"/>
      <c r="F1016" s="34"/>
      <c r="G1016" s="35"/>
      <c r="H1016" s="35"/>
      <c r="I1016" s="35"/>
      <c r="J1016" s="35"/>
      <c r="K1016" s="13"/>
      <c r="L1016" s="13"/>
      <c r="M1016" s="13"/>
      <c r="N1016" s="13"/>
      <c r="O1016" s="13"/>
      <c r="P1016" s="13"/>
      <c r="Q1016" s="13"/>
      <c r="R1016" s="13"/>
      <c r="S1016" s="13"/>
      <c r="T1016" s="13"/>
      <c r="U1016" s="13"/>
      <c r="V1016" s="13"/>
      <c r="W1016" s="13"/>
      <c r="X1016" s="13"/>
      <c r="Y1016" s="13"/>
      <c r="Z1016" s="13"/>
      <c r="AA1016" s="13"/>
      <c r="AB1016" s="13"/>
      <c r="AC1016" s="13"/>
      <c r="AD1016" s="13"/>
      <c r="AE1016" s="13"/>
      <c r="AF1016" s="13"/>
      <c r="AG1016" s="13"/>
      <c r="AH1016" s="13"/>
      <c r="AI1016" s="13"/>
      <c r="AJ1016" s="13"/>
      <c r="AK1016" s="13"/>
      <c r="AL1016" s="13"/>
      <c r="AM1016" s="13"/>
      <c r="AN1016" s="13"/>
      <c r="AO1016" s="13"/>
      <c r="AP1016" s="13"/>
      <c r="AQ1016" s="13"/>
      <c r="AR1016" s="13"/>
      <c r="AS1016" s="13"/>
      <c r="AT1016" s="13"/>
      <c r="AU1016" s="13"/>
      <c r="AV1016" s="13"/>
      <c r="AW1016" s="13"/>
      <c r="AX1016" s="13"/>
      <c r="AY1016" s="13"/>
      <c r="AZ1016" s="13"/>
      <c r="BA1016" s="13"/>
      <c r="BB1016" s="13"/>
      <c r="BC1016" s="13"/>
      <c r="BD1016" s="13"/>
      <c r="BE1016" s="13"/>
      <c r="BF1016" s="13"/>
      <c r="BG1016" s="13"/>
      <c r="BH1016" s="13"/>
      <c r="BI1016" s="13"/>
      <c r="BJ1016" s="13"/>
      <c r="BK1016" s="13"/>
      <c r="BL1016" s="13"/>
      <c r="BM1016" s="13"/>
      <c r="BN1016" s="13"/>
      <c r="BO1016" s="13"/>
      <c r="BP1016" s="13"/>
    </row>
    <row r="1017" spans="1:68" s="12" customFormat="1" ht="13.2" x14ac:dyDescent="0.25">
      <c r="A1017" s="33"/>
      <c r="B1017" s="33"/>
      <c r="C1017" s="34"/>
      <c r="D1017" s="19"/>
      <c r="E1017" s="34"/>
      <c r="F1017" s="34"/>
      <c r="G1017" s="35"/>
      <c r="H1017" s="35"/>
      <c r="I1017" s="35"/>
      <c r="J1017" s="35"/>
      <c r="K1017" s="13"/>
      <c r="L1017" s="13"/>
      <c r="M1017" s="13"/>
      <c r="N1017" s="13"/>
      <c r="O1017" s="13"/>
      <c r="P1017" s="13"/>
      <c r="Q1017" s="13"/>
      <c r="R1017" s="13"/>
      <c r="S1017" s="13"/>
      <c r="T1017" s="13"/>
      <c r="U1017" s="13"/>
      <c r="V1017" s="13"/>
      <c r="W1017" s="13"/>
      <c r="X1017" s="13"/>
      <c r="Y1017" s="13"/>
      <c r="Z1017" s="13"/>
      <c r="AA1017" s="13"/>
      <c r="AB1017" s="13"/>
      <c r="AC1017" s="13"/>
      <c r="AD1017" s="13"/>
      <c r="AE1017" s="13"/>
      <c r="AF1017" s="13"/>
      <c r="AG1017" s="13"/>
      <c r="AH1017" s="13"/>
      <c r="AI1017" s="13"/>
      <c r="AJ1017" s="13"/>
      <c r="AK1017" s="13"/>
      <c r="AL1017" s="13"/>
      <c r="AM1017" s="13"/>
      <c r="AN1017" s="13"/>
      <c r="AO1017" s="13"/>
      <c r="AP1017" s="13"/>
      <c r="AQ1017" s="13"/>
      <c r="AR1017" s="13"/>
      <c r="AS1017" s="13"/>
      <c r="AT1017" s="13"/>
      <c r="AU1017" s="13"/>
      <c r="AV1017" s="13"/>
      <c r="AW1017" s="13"/>
      <c r="AX1017" s="13"/>
      <c r="AY1017" s="13"/>
      <c r="AZ1017" s="13"/>
      <c r="BA1017" s="13"/>
      <c r="BB1017" s="13"/>
      <c r="BC1017" s="13"/>
      <c r="BD1017" s="13"/>
      <c r="BE1017" s="13"/>
      <c r="BF1017" s="13"/>
      <c r="BG1017" s="13"/>
      <c r="BH1017" s="13"/>
      <c r="BI1017" s="13"/>
      <c r="BJ1017" s="13"/>
      <c r="BK1017" s="13"/>
      <c r="BL1017" s="13"/>
      <c r="BM1017" s="13"/>
      <c r="BN1017" s="13"/>
      <c r="BO1017" s="13"/>
      <c r="BP1017" s="13"/>
    </row>
    <row r="1018" spans="1:68" s="12" customFormat="1" ht="13.2" x14ac:dyDescent="0.25">
      <c r="A1018" s="33"/>
      <c r="B1018" s="33"/>
      <c r="C1018" s="34"/>
      <c r="D1018" s="19"/>
      <c r="E1018" s="34"/>
      <c r="F1018" s="34"/>
      <c r="G1018" s="35"/>
      <c r="H1018" s="35"/>
      <c r="I1018" s="35"/>
      <c r="J1018" s="35"/>
      <c r="K1018" s="13"/>
      <c r="L1018" s="13"/>
      <c r="M1018" s="13"/>
      <c r="N1018" s="13"/>
      <c r="O1018" s="13"/>
      <c r="P1018" s="13"/>
      <c r="Q1018" s="13"/>
      <c r="R1018" s="13"/>
      <c r="S1018" s="13"/>
      <c r="T1018" s="13"/>
      <c r="U1018" s="13"/>
      <c r="V1018" s="13"/>
      <c r="W1018" s="13"/>
      <c r="X1018" s="13"/>
      <c r="Y1018" s="13"/>
      <c r="Z1018" s="13"/>
      <c r="AA1018" s="13"/>
      <c r="AB1018" s="13"/>
      <c r="AC1018" s="13"/>
      <c r="AD1018" s="13"/>
      <c r="AE1018" s="13"/>
      <c r="AF1018" s="13"/>
      <c r="AG1018" s="13"/>
      <c r="AH1018" s="13"/>
      <c r="AI1018" s="13"/>
      <c r="AJ1018" s="13"/>
      <c r="AK1018" s="13"/>
      <c r="AL1018" s="13"/>
      <c r="AM1018" s="13"/>
      <c r="AN1018" s="13"/>
      <c r="AO1018" s="13"/>
      <c r="AP1018" s="13"/>
      <c r="AQ1018" s="13"/>
      <c r="AR1018" s="13"/>
      <c r="AS1018" s="13"/>
      <c r="AT1018" s="13"/>
      <c r="AU1018" s="13"/>
      <c r="AV1018" s="13"/>
      <c r="AW1018" s="13"/>
      <c r="AX1018" s="13"/>
      <c r="AY1018" s="13"/>
      <c r="AZ1018" s="13"/>
      <c r="BA1018" s="13"/>
      <c r="BB1018" s="13"/>
      <c r="BC1018" s="13"/>
      <c r="BD1018" s="13"/>
      <c r="BE1018" s="13"/>
      <c r="BF1018" s="13"/>
      <c r="BG1018" s="13"/>
      <c r="BH1018" s="13"/>
      <c r="BI1018" s="13"/>
      <c r="BJ1018" s="13"/>
      <c r="BK1018" s="13"/>
      <c r="BL1018" s="13"/>
      <c r="BM1018" s="13"/>
      <c r="BN1018" s="13"/>
      <c r="BO1018" s="13"/>
      <c r="BP1018" s="13"/>
    </row>
    <row r="1019" spans="1:68" s="12" customFormat="1" ht="13.2" x14ac:dyDescent="0.25">
      <c r="A1019" s="33"/>
      <c r="B1019" s="33"/>
      <c r="C1019" s="34"/>
      <c r="D1019" s="19"/>
      <c r="E1019" s="34"/>
      <c r="F1019" s="34"/>
      <c r="G1019" s="35"/>
      <c r="H1019" s="35"/>
      <c r="I1019" s="35"/>
      <c r="J1019" s="35"/>
      <c r="K1019" s="13"/>
      <c r="L1019" s="13"/>
      <c r="M1019" s="13"/>
      <c r="N1019" s="13"/>
      <c r="O1019" s="13"/>
      <c r="P1019" s="13"/>
      <c r="Q1019" s="13"/>
      <c r="R1019" s="13"/>
      <c r="S1019" s="13"/>
      <c r="T1019" s="13"/>
      <c r="U1019" s="13"/>
      <c r="V1019" s="13"/>
      <c r="W1019" s="13"/>
      <c r="X1019" s="13"/>
      <c r="Y1019" s="13"/>
      <c r="Z1019" s="13"/>
      <c r="AA1019" s="13"/>
      <c r="AB1019" s="13"/>
      <c r="AC1019" s="13"/>
      <c r="AD1019" s="13"/>
      <c r="AE1019" s="13"/>
      <c r="AF1019" s="13"/>
      <c r="AG1019" s="13"/>
      <c r="AH1019" s="13"/>
      <c r="AI1019" s="13"/>
      <c r="AJ1019" s="13"/>
      <c r="AK1019" s="13"/>
      <c r="AL1019" s="13"/>
      <c r="AM1019" s="13"/>
      <c r="AN1019" s="13"/>
      <c r="AO1019" s="13"/>
      <c r="AP1019" s="13"/>
      <c r="AQ1019" s="13"/>
      <c r="AR1019" s="13"/>
      <c r="AS1019" s="13"/>
      <c r="AT1019" s="13"/>
      <c r="AU1019" s="13"/>
      <c r="AV1019" s="13"/>
      <c r="AW1019" s="13"/>
      <c r="AX1019" s="13"/>
      <c r="AY1019" s="13"/>
      <c r="AZ1019" s="13"/>
      <c r="BA1019" s="13"/>
      <c r="BB1019" s="13"/>
      <c r="BC1019" s="13"/>
      <c r="BD1019" s="13"/>
      <c r="BE1019" s="13"/>
      <c r="BF1019" s="13"/>
      <c r="BG1019" s="13"/>
      <c r="BH1019" s="13"/>
      <c r="BI1019" s="13"/>
      <c r="BJ1019" s="13"/>
      <c r="BK1019" s="13"/>
      <c r="BL1019" s="13"/>
      <c r="BM1019" s="13"/>
      <c r="BN1019" s="13"/>
      <c r="BO1019" s="13"/>
      <c r="BP1019" s="13"/>
    </row>
    <row r="1020" spans="1:68" s="12" customFormat="1" ht="13.2" x14ac:dyDescent="0.25">
      <c r="A1020" s="33"/>
      <c r="B1020" s="33"/>
      <c r="C1020" s="34"/>
      <c r="D1020" s="19"/>
      <c r="E1020" s="34"/>
      <c r="F1020" s="34"/>
      <c r="G1020" s="35"/>
      <c r="H1020" s="35"/>
      <c r="I1020" s="35"/>
      <c r="J1020" s="35"/>
      <c r="K1020" s="13"/>
      <c r="L1020" s="13"/>
      <c r="M1020" s="13"/>
      <c r="N1020" s="13"/>
      <c r="O1020" s="13"/>
      <c r="P1020" s="13"/>
      <c r="Q1020" s="13"/>
      <c r="R1020" s="13"/>
      <c r="S1020" s="13"/>
      <c r="T1020" s="13"/>
      <c r="U1020" s="13"/>
      <c r="V1020" s="13"/>
      <c r="W1020" s="13"/>
      <c r="X1020" s="13"/>
      <c r="Y1020" s="13"/>
      <c r="Z1020" s="13"/>
      <c r="AA1020" s="13"/>
      <c r="AB1020" s="13"/>
      <c r="AC1020" s="13"/>
      <c r="AD1020" s="13"/>
      <c r="AE1020" s="13"/>
      <c r="AF1020" s="13"/>
      <c r="AG1020" s="13"/>
      <c r="AH1020" s="13"/>
      <c r="AI1020" s="13"/>
      <c r="AJ1020" s="13"/>
      <c r="AK1020" s="13"/>
      <c r="AL1020" s="13"/>
      <c r="AM1020" s="13"/>
      <c r="AN1020" s="13"/>
      <c r="AO1020" s="13"/>
      <c r="AP1020" s="13"/>
      <c r="AQ1020" s="13"/>
      <c r="AR1020" s="13"/>
      <c r="AS1020" s="13"/>
      <c r="AT1020" s="13"/>
      <c r="AU1020" s="13"/>
      <c r="AV1020" s="13"/>
      <c r="AW1020" s="13"/>
      <c r="AX1020" s="13"/>
      <c r="AY1020" s="13"/>
      <c r="AZ1020" s="13"/>
      <c r="BA1020" s="13"/>
      <c r="BB1020" s="13"/>
      <c r="BC1020" s="13"/>
      <c r="BD1020" s="13"/>
      <c r="BE1020" s="13"/>
      <c r="BF1020" s="13"/>
      <c r="BG1020" s="13"/>
      <c r="BH1020" s="13"/>
      <c r="BI1020" s="13"/>
      <c r="BJ1020" s="13"/>
      <c r="BK1020" s="13"/>
      <c r="BL1020" s="13"/>
      <c r="BM1020" s="13"/>
      <c r="BN1020" s="13"/>
      <c r="BO1020" s="13"/>
      <c r="BP1020" s="13"/>
    </row>
    <row r="1021" spans="1:68" s="12" customFormat="1" ht="13.2" x14ac:dyDescent="0.25">
      <c r="A1021" s="33"/>
      <c r="B1021" s="33"/>
      <c r="C1021" s="34"/>
      <c r="D1021" s="19"/>
      <c r="E1021" s="34"/>
      <c r="F1021" s="34"/>
      <c r="G1021" s="35"/>
      <c r="H1021" s="35"/>
      <c r="I1021" s="35"/>
      <c r="J1021" s="35"/>
      <c r="K1021" s="13"/>
      <c r="L1021" s="13"/>
      <c r="M1021" s="13"/>
      <c r="N1021" s="13"/>
      <c r="O1021" s="13"/>
      <c r="P1021" s="13"/>
      <c r="Q1021" s="13"/>
      <c r="R1021" s="13"/>
      <c r="S1021" s="13"/>
      <c r="T1021" s="13"/>
      <c r="U1021" s="13"/>
      <c r="V1021" s="13"/>
      <c r="W1021" s="13"/>
      <c r="X1021" s="13"/>
      <c r="Y1021" s="13"/>
      <c r="Z1021" s="13"/>
      <c r="AA1021" s="13"/>
      <c r="AB1021" s="13"/>
      <c r="AC1021" s="13"/>
      <c r="AD1021" s="13"/>
      <c r="AE1021" s="13"/>
      <c r="AF1021" s="13"/>
      <c r="AG1021" s="13"/>
      <c r="AH1021" s="13"/>
      <c r="AI1021" s="13"/>
      <c r="AJ1021" s="13"/>
      <c r="AK1021" s="13"/>
      <c r="AL1021" s="13"/>
      <c r="AM1021" s="13"/>
      <c r="AN1021" s="13"/>
      <c r="AO1021" s="13"/>
      <c r="AP1021" s="13"/>
      <c r="AQ1021" s="13"/>
      <c r="AR1021" s="13"/>
      <c r="AS1021" s="13"/>
      <c r="AT1021" s="13"/>
      <c r="AU1021" s="13"/>
      <c r="AV1021" s="13"/>
      <c r="AW1021" s="13"/>
      <c r="AX1021" s="13"/>
      <c r="AY1021" s="13"/>
      <c r="AZ1021" s="13"/>
      <c r="BA1021" s="13"/>
      <c r="BB1021" s="13"/>
      <c r="BC1021" s="13"/>
      <c r="BD1021" s="13"/>
      <c r="BE1021" s="13"/>
      <c r="BF1021" s="13"/>
      <c r="BG1021" s="13"/>
      <c r="BH1021" s="13"/>
      <c r="BI1021" s="13"/>
      <c r="BJ1021" s="13"/>
      <c r="BK1021" s="13"/>
      <c r="BL1021" s="13"/>
      <c r="BM1021" s="13"/>
      <c r="BN1021" s="13"/>
      <c r="BO1021" s="13"/>
      <c r="BP1021" s="13"/>
    </row>
    <row r="1022" spans="1:68" s="12" customFormat="1" ht="13.2" x14ac:dyDescent="0.25">
      <c r="A1022" s="33"/>
      <c r="B1022" s="33"/>
      <c r="C1022" s="34"/>
      <c r="D1022" s="19"/>
      <c r="E1022" s="34"/>
      <c r="F1022" s="34"/>
      <c r="G1022" s="35"/>
      <c r="H1022" s="35"/>
      <c r="I1022" s="35"/>
      <c r="J1022" s="35"/>
      <c r="K1022" s="13"/>
      <c r="L1022" s="13"/>
      <c r="M1022" s="13"/>
      <c r="N1022" s="13"/>
      <c r="O1022" s="13"/>
      <c r="P1022" s="13"/>
      <c r="Q1022" s="13"/>
      <c r="R1022" s="13"/>
      <c r="S1022" s="13"/>
      <c r="T1022" s="13"/>
      <c r="U1022" s="13"/>
      <c r="V1022" s="13"/>
      <c r="W1022" s="13"/>
      <c r="X1022" s="13"/>
      <c r="Y1022" s="13"/>
      <c r="Z1022" s="13"/>
      <c r="AA1022" s="13"/>
      <c r="AB1022" s="13"/>
      <c r="AC1022" s="13"/>
      <c r="AD1022" s="13"/>
      <c r="AE1022" s="13"/>
      <c r="AF1022" s="13"/>
      <c r="AG1022" s="13"/>
      <c r="AH1022" s="13"/>
      <c r="AI1022" s="13"/>
      <c r="AJ1022" s="13"/>
      <c r="AK1022" s="13"/>
      <c r="AL1022" s="13"/>
      <c r="AM1022" s="13"/>
      <c r="AN1022" s="13"/>
      <c r="AO1022" s="13"/>
      <c r="AP1022" s="13"/>
      <c r="AQ1022" s="13"/>
      <c r="AR1022" s="13"/>
      <c r="AS1022" s="13"/>
      <c r="AT1022" s="13"/>
      <c r="AU1022" s="13"/>
      <c r="AV1022" s="13"/>
      <c r="AW1022" s="13"/>
      <c r="AX1022" s="13"/>
      <c r="AY1022" s="13"/>
      <c r="AZ1022" s="13"/>
      <c r="BA1022" s="13"/>
      <c r="BB1022" s="13"/>
      <c r="BC1022" s="13"/>
      <c r="BD1022" s="13"/>
      <c r="BE1022" s="13"/>
      <c r="BF1022" s="13"/>
      <c r="BG1022" s="13"/>
      <c r="BH1022" s="13"/>
      <c r="BI1022" s="13"/>
      <c r="BJ1022" s="13"/>
      <c r="BK1022" s="13"/>
      <c r="BL1022" s="13"/>
      <c r="BM1022" s="13"/>
      <c r="BN1022" s="13"/>
      <c r="BO1022" s="13"/>
      <c r="BP1022" s="13"/>
    </row>
    <row r="1023" spans="1:68" s="12" customFormat="1" ht="13.2" x14ac:dyDescent="0.25">
      <c r="A1023" s="33"/>
      <c r="B1023" s="33"/>
      <c r="C1023" s="34"/>
      <c r="D1023" s="19"/>
      <c r="E1023" s="34"/>
      <c r="F1023" s="34"/>
      <c r="G1023" s="35"/>
      <c r="H1023" s="35"/>
      <c r="I1023" s="35"/>
      <c r="J1023" s="35"/>
      <c r="K1023" s="13"/>
      <c r="L1023" s="13"/>
      <c r="M1023" s="13"/>
      <c r="N1023" s="13"/>
      <c r="O1023" s="13"/>
      <c r="P1023" s="13"/>
      <c r="Q1023" s="13"/>
      <c r="R1023" s="13"/>
      <c r="S1023" s="13"/>
      <c r="T1023" s="13"/>
      <c r="U1023" s="13"/>
      <c r="V1023" s="13"/>
      <c r="W1023" s="13"/>
      <c r="X1023" s="13"/>
      <c r="Y1023" s="13"/>
      <c r="Z1023" s="13"/>
      <c r="AA1023" s="13"/>
      <c r="AB1023" s="13"/>
      <c r="AC1023" s="13"/>
      <c r="AD1023" s="13"/>
      <c r="AE1023" s="13"/>
      <c r="AF1023" s="13"/>
      <c r="AG1023" s="13"/>
      <c r="AH1023" s="13"/>
      <c r="AI1023" s="13"/>
      <c r="AJ1023" s="13"/>
      <c r="AK1023" s="13"/>
      <c r="AL1023" s="13"/>
      <c r="AM1023" s="13"/>
      <c r="AN1023" s="13"/>
      <c r="AO1023" s="13"/>
      <c r="AP1023" s="13"/>
      <c r="AQ1023" s="13"/>
      <c r="AR1023" s="13"/>
      <c r="AS1023" s="13"/>
      <c r="AT1023" s="13"/>
      <c r="AU1023" s="13"/>
      <c r="AV1023" s="13"/>
      <c r="AW1023" s="13"/>
      <c r="AX1023" s="13"/>
      <c r="AY1023" s="13"/>
      <c r="AZ1023" s="13"/>
      <c r="BA1023" s="13"/>
      <c r="BB1023" s="13"/>
      <c r="BC1023" s="13"/>
      <c r="BD1023" s="13"/>
      <c r="BE1023" s="13"/>
      <c r="BF1023" s="13"/>
      <c r="BG1023" s="13"/>
      <c r="BH1023" s="13"/>
      <c r="BI1023" s="13"/>
      <c r="BJ1023" s="13"/>
      <c r="BK1023" s="13"/>
      <c r="BL1023" s="13"/>
      <c r="BM1023" s="13"/>
      <c r="BN1023" s="13"/>
      <c r="BO1023" s="13"/>
      <c r="BP1023" s="13"/>
    </row>
    <row r="1024" spans="1:68" s="12" customFormat="1" ht="13.2" x14ac:dyDescent="0.25">
      <c r="A1024" s="33"/>
      <c r="B1024" s="33"/>
      <c r="C1024" s="34"/>
      <c r="D1024" s="19"/>
      <c r="E1024" s="34"/>
      <c r="F1024" s="34"/>
      <c r="G1024" s="35"/>
      <c r="H1024" s="35"/>
      <c r="I1024" s="35"/>
      <c r="J1024" s="35"/>
      <c r="K1024" s="13"/>
      <c r="L1024" s="13"/>
      <c r="M1024" s="13"/>
      <c r="N1024" s="13"/>
      <c r="O1024" s="13"/>
      <c r="P1024" s="13"/>
      <c r="Q1024" s="13"/>
      <c r="R1024" s="13"/>
      <c r="S1024" s="13"/>
      <c r="T1024" s="13"/>
      <c r="U1024" s="13"/>
      <c r="V1024" s="13"/>
      <c r="W1024" s="13"/>
      <c r="X1024" s="13"/>
      <c r="Y1024" s="13"/>
      <c r="Z1024" s="13"/>
      <c r="AA1024" s="13"/>
      <c r="AB1024" s="13"/>
      <c r="AC1024" s="13"/>
      <c r="AD1024" s="13"/>
      <c r="AE1024" s="13"/>
      <c r="AF1024" s="13"/>
      <c r="AG1024" s="13"/>
      <c r="AH1024" s="13"/>
      <c r="AI1024" s="13"/>
      <c r="AJ1024" s="13"/>
      <c r="AK1024" s="13"/>
      <c r="AL1024" s="13"/>
      <c r="AM1024" s="13"/>
      <c r="AN1024" s="13"/>
      <c r="AO1024" s="13"/>
      <c r="AP1024" s="13"/>
      <c r="AQ1024" s="13"/>
      <c r="AR1024" s="13"/>
      <c r="AS1024" s="13"/>
      <c r="AT1024" s="13"/>
      <c r="AU1024" s="13"/>
      <c r="AV1024" s="13"/>
      <c r="AW1024" s="13"/>
      <c r="AX1024" s="13"/>
      <c r="AY1024" s="13"/>
      <c r="AZ1024" s="13"/>
      <c r="BA1024" s="13"/>
      <c r="BB1024" s="13"/>
      <c r="BC1024" s="13"/>
      <c r="BD1024" s="13"/>
      <c r="BE1024" s="13"/>
      <c r="BF1024" s="13"/>
      <c r="BG1024" s="13"/>
      <c r="BH1024" s="13"/>
      <c r="BI1024" s="13"/>
      <c r="BJ1024" s="13"/>
      <c r="BK1024" s="13"/>
      <c r="BL1024" s="13"/>
      <c r="BM1024" s="13"/>
      <c r="BN1024" s="13"/>
      <c r="BO1024" s="13"/>
      <c r="BP1024" s="13"/>
    </row>
    <row r="1025" spans="1:68" s="12" customFormat="1" ht="13.2" x14ac:dyDescent="0.25">
      <c r="A1025" s="33"/>
      <c r="B1025" s="33"/>
      <c r="C1025" s="34"/>
      <c r="D1025" s="19"/>
      <c r="E1025" s="34"/>
      <c r="F1025" s="34"/>
      <c r="G1025" s="35"/>
      <c r="H1025" s="35"/>
      <c r="I1025" s="35"/>
      <c r="J1025" s="35"/>
      <c r="K1025" s="13"/>
      <c r="L1025" s="13"/>
      <c r="M1025" s="13"/>
      <c r="N1025" s="13"/>
      <c r="O1025" s="13"/>
      <c r="P1025" s="13"/>
      <c r="Q1025" s="13"/>
      <c r="R1025" s="13"/>
      <c r="S1025" s="13"/>
      <c r="T1025" s="13"/>
      <c r="U1025" s="13"/>
      <c r="V1025" s="13"/>
      <c r="W1025" s="13"/>
      <c r="X1025" s="13"/>
      <c r="Y1025" s="13"/>
      <c r="Z1025" s="13"/>
      <c r="AA1025" s="13"/>
      <c r="AB1025" s="13"/>
      <c r="AC1025" s="13"/>
      <c r="AD1025" s="13"/>
      <c r="AE1025" s="13"/>
      <c r="AF1025" s="13"/>
      <c r="AG1025" s="13"/>
      <c r="AH1025" s="13"/>
      <c r="AI1025" s="13"/>
      <c r="AJ1025" s="13"/>
      <c r="AK1025" s="13"/>
      <c r="AL1025" s="13"/>
      <c r="AM1025" s="13"/>
      <c r="AN1025" s="13"/>
      <c r="AO1025" s="13"/>
      <c r="AP1025" s="13"/>
      <c r="AQ1025" s="13"/>
      <c r="AR1025" s="13"/>
      <c r="AS1025" s="13"/>
      <c r="AT1025" s="13"/>
      <c r="AU1025" s="13"/>
      <c r="AV1025" s="13"/>
      <c r="AW1025" s="13"/>
      <c r="AX1025" s="13"/>
      <c r="AY1025" s="13"/>
      <c r="AZ1025" s="13"/>
      <c r="BA1025" s="13"/>
      <c r="BB1025" s="13"/>
      <c r="BC1025" s="13"/>
      <c r="BD1025" s="13"/>
      <c r="BE1025" s="13"/>
      <c r="BF1025" s="13"/>
      <c r="BG1025" s="13"/>
      <c r="BH1025" s="13"/>
      <c r="BI1025" s="13"/>
      <c r="BJ1025" s="13"/>
      <c r="BK1025" s="13"/>
      <c r="BL1025" s="13"/>
      <c r="BM1025" s="13"/>
      <c r="BN1025" s="13"/>
      <c r="BO1025" s="13"/>
      <c r="BP1025" s="13"/>
    </row>
    <row r="1026" spans="1:68" s="12" customFormat="1" ht="13.2" x14ac:dyDescent="0.25">
      <c r="A1026" s="33"/>
      <c r="B1026" s="33"/>
      <c r="C1026" s="34"/>
      <c r="D1026" s="19"/>
      <c r="E1026" s="34"/>
      <c r="F1026" s="34"/>
      <c r="G1026" s="35"/>
      <c r="H1026" s="35"/>
      <c r="I1026" s="35"/>
      <c r="J1026" s="35"/>
      <c r="K1026" s="13"/>
      <c r="L1026" s="13"/>
      <c r="M1026" s="13"/>
      <c r="N1026" s="13"/>
      <c r="O1026" s="13"/>
      <c r="P1026" s="13"/>
      <c r="Q1026" s="13"/>
      <c r="R1026" s="13"/>
      <c r="S1026" s="13"/>
      <c r="T1026" s="13"/>
      <c r="U1026" s="13"/>
      <c r="V1026" s="13"/>
      <c r="W1026" s="13"/>
      <c r="X1026" s="13"/>
      <c r="Y1026" s="13"/>
      <c r="Z1026" s="13"/>
      <c r="AA1026" s="13"/>
      <c r="AB1026" s="13"/>
      <c r="AC1026" s="13"/>
      <c r="AD1026" s="13"/>
      <c r="AE1026" s="13"/>
      <c r="AF1026" s="13"/>
      <c r="AG1026" s="13"/>
      <c r="AH1026" s="13"/>
      <c r="AI1026" s="13"/>
      <c r="AJ1026" s="13"/>
      <c r="AK1026" s="13"/>
      <c r="AL1026" s="13"/>
      <c r="AM1026" s="13"/>
      <c r="AN1026" s="13"/>
      <c r="AO1026" s="13"/>
      <c r="AP1026" s="13"/>
      <c r="AQ1026" s="13"/>
      <c r="AR1026" s="13"/>
      <c r="AS1026" s="13"/>
      <c r="AT1026" s="13"/>
      <c r="AU1026" s="13"/>
      <c r="AV1026" s="13"/>
      <c r="AW1026" s="13"/>
      <c r="AX1026" s="13"/>
      <c r="AY1026" s="13"/>
      <c r="AZ1026" s="13"/>
      <c r="BA1026" s="13"/>
      <c r="BB1026" s="13"/>
      <c r="BC1026" s="13"/>
      <c r="BD1026" s="13"/>
      <c r="BE1026" s="13"/>
      <c r="BF1026" s="13"/>
      <c r="BG1026" s="13"/>
      <c r="BH1026" s="13"/>
      <c r="BI1026" s="13"/>
      <c r="BJ1026" s="13"/>
      <c r="BK1026" s="13"/>
      <c r="BL1026" s="13"/>
      <c r="BM1026" s="13"/>
      <c r="BN1026" s="13"/>
      <c r="BO1026" s="13"/>
      <c r="BP1026" s="13"/>
    </row>
    <row r="1027" spans="1:68" s="12" customFormat="1" ht="13.2" x14ac:dyDescent="0.25">
      <c r="A1027" s="33"/>
      <c r="B1027" s="33"/>
      <c r="C1027" s="34"/>
      <c r="D1027" s="19"/>
      <c r="E1027" s="34"/>
      <c r="F1027" s="34"/>
      <c r="G1027" s="35"/>
      <c r="H1027" s="35"/>
      <c r="I1027" s="35"/>
      <c r="J1027" s="35"/>
      <c r="K1027" s="13"/>
      <c r="L1027" s="13"/>
      <c r="M1027" s="13"/>
      <c r="N1027" s="13"/>
      <c r="O1027" s="13"/>
      <c r="P1027" s="13"/>
      <c r="Q1027" s="13"/>
      <c r="R1027" s="13"/>
      <c r="S1027" s="13"/>
      <c r="T1027" s="13"/>
      <c r="U1027" s="13"/>
      <c r="V1027" s="13"/>
      <c r="W1027" s="13"/>
      <c r="X1027" s="13"/>
      <c r="Y1027" s="13"/>
      <c r="Z1027" s="13"/>
      <c r="AA1027" s="13"/>
      <c r="AB1027" s="13"/>
      <c r="AC1027" s="13"/>
      <c r="AD1027" s="13"/>
      <c r="AE1027" s="13"/>
      <c r="AF1027" s="13"/>
      <c r="AG1027" s="13"/>
      <c r="AH1027" s="13"/>
      <c r="AI1027" s="13"/>
      <c r="AJ1027" s="13"/>
      <c r="AK1027" s="13"/>
      <c r="AL1027" s="13"/>
      <c r="AM1027" s="13"/>
      <c r="AN1027" s="13"/>
      <c r="AO1027" s="13"/>
      <c r="AP1027" s="13"/>
      <c r="AQ1027" s="13"/>
      <c r="AR1027" s="13"/>
      <c r="AS1027" s="13"/>
      <c r="AT1027" s="13"/>
      <c r="AU1027" s="13"/>
      <c r="AV1027" s="13"/>
      <c r="AW1027" s="13"/>
      <c r="AX1027" s="13"/>
      <c r="AY1027" s="13"/>
      <c r="AZ1027" s="13"/>
      <c r="BA1027" s="13"/>
      <c r="BB1027" s="13"/>
      <c r="BC1027" s="13"/>
      <c r="BD1027" s="13"/>
      <c r="BE1027" s="13"/>
      <c r="BF1027" s="13"/>
      <c r="BG1027" s="13"/>
      <c r="BH1027" s="13"/>
      <c r="BI1027" s="13"/>
      <c r="BJ1027" s="13"/>
      <c r="BK1027" s="13"/>
      <c r="BL1027" s="13"/>
      <c r="BM1027" s="13"/>
      <c r="BN1027" s="13"/>
      <c r="BO1027" s="13"/>
      <c r="BP1027" s="13"/>
    </row>
    <row r="1028" spans="1:68" s="12" customFormat="1" ht="13.2" x14ac:dyDescent="0.25">
      <c r="A1028" s="33"/>
      <c r="B1028" s="33"/>
      <c r="C1028" s="34"/>
      <c r="D1028" s="19"/>
      <c r="E1028" s="34"/>
      <c r="F1028" s="34"/>
      <c r="G1028" s="35"/>
      <c r="H1028" s="35"/>
      <c r="I1028" s="35"/>
      <c r="J1028" s="35"/>
      <c r="K1028" s="13"/>
      <c r="L1028" s="13"/>
      <c r="M1028" s="13"/>
      <c r="N1028" s="13"/>
      <c r="O1028" s="13"/>
      <c r="P1028" s="13"/>
      <c r="Q1028" s="13"/>
      <c r="R1028" s="13"/>
      <c r="S1028" s="13"/>
      <c r="T1028" s="13"/>
      <c r="U1028" s="13"/>
      <c r="V1028" s="13"/>
      <c r="W1028" s="13"/>
      <c r="X1028" s="13"/>
      <c r="Y1028" s="13"/>
      <c r="Z1028" s="13"/>
      <c r="AA1028" s="13"/>
      <c r="AB1028" s="13"/>
      <c r="AC1028" s="13"/>
      <c r="AD1028" s="13"/>
      <c r="AE1028" s="13"/>
      <c r="AF1028" s="13"/>
      <c r="AG1028" s="13"/>
      <c r="AH1028" s="13"/>
      <c r="AI1028" s="13"/>
      <c r="AJ1028" s="13"/>
      <c r="AK1028" s="13"/>
      <c r="AL1028" s="13"/>
      <c r="AM1028" s="13"/>
      <c r="AN1028" s="13"/>
      <c r="AO1028" s="13"/>
      <c r="AP1028" s="13"/>
      <c r="AQ1028" s="13"/>
      <c r="AR1028" s="13"/>
      <c r="AS1028" s="13"/>
      <c r="AT1028" s="13"/>
      <c r="AU1028" s="13"/>
      <c r="AV1028" s="13"/>
      <c r="AW1028" s="13"/>
      <c r="AX1028" s="13"/>
      <c r="AY1028" s="13"/>
      <c r="AZ1028" s="13"/>
      <c r="BA1028" s="13"/>
      <c r="BB1028" s="13"/>
      <c r="BC1028" s="13"/>
      <c r="BD1028" s="13"/>
      <c r="BE1028" s="13"/>
      <c r="BF1028" s="13"/>
      <c r="BG1028" s="13"/>
      <c r="BH1028" s="13"/>
      <c r="BI1028" s="13"/>
      <c r="BJ1028" s="13"/>
      <c r="BK1028" s="13"/>
      <c r="BL1028" s="13"/>
      <c r="BM1028" s="13"/>
      <c r="BN1028" s="13"/>
      <c r="BO1028" s="13"/>
      <c r="BP1028" s="13"/>
    </row>
    <row r="1029" spans="1:68" s="12" customFormat="1" ht="13.2" x14ac:dyDescent="0.25">
      <c r="A1029" s="33"/>
      <c r="B1029" s="33"/>
      <c r="C1029" s="34"/>
      <c r="D1029" s="19"/>
      <c r="E1029" s="34"/>
      <c r="F1029" s="34"/>
      <c r="G1029" s="35"/>
      <c r="H1029" s="35"/>
      <c r="I1029" s="35"/>
      <c r="J1029" s="35"/>
      <c r="K1029" s="13"/>
      <c r="L1029" s="13"/>
      <c r="M1029" s="13"/>
      <c r="N1029" s="13"/>
      <c r="O1029" s="13"/>
      <c r="P1029" s="13"/>
      <c r="Q1029" s="13"/>
      <c r="R1029" s="13"/>
      <c r="S1029" s="13"/>
      <c r="T1029" s="13"/>
      <c r="U1029" s="13"/>
      <c r="V1029" s="13"/>
      <c r="W1029" s="13"/>
      <c r="X1029" s="13"/>
      <c r="Y1029" s="13"/>
      <c r="Z1029" s="13"/>
      <c r="AA1029" s="13"/>
      <c r="AB1029" s="13"/>
      <c r="AC1029" s="13"/>
      <c r="AD1029" s="13"/>
      <c r="AE1029" s="13"/>
      <c r="AF1029" s="13"/>
      <c r="AG1029" s="13"/>
      <c r="AH1029" s="13"/>
      <c r="AI1029" s="13"/>
      <c r="AJ1029" s="13"/>
      <c r="AK1029" s="13"/>
      <c r="AL1029" s="13"/>
      <c r="AM1029" s="13"/>
      <c r="AN1029" s="13"/>
      <c r="AO1029" s="13"/>
      <c r="AP1029" s="13"/>
      <c r="AQ1029" s="13"/>
      <c r="AR1029" s="13"/>
      <c r="AS1029" s="13"/>
      <c r="AT1029" s="13"/>
      <c r="AU1029" s="13"/>
      <c r="AV1029" s="13"/>
      <c r="AW1029" s="13"/>
      <c r="AX1029" s="13"/>
      <c r="AY1029" s="13"/>
      <c r="AZ1029" s="13"/>
      <c r="BA1029" s="13"/>
      <c r="BB1029" s="13"/>
      <c r="BC1029" s="13"/>
      <c r="BD1029" s="13"/>
      <c r="BE1029" s="13"/>
      <c r="BF1029" s="13"/>
      <c r="BG1029" s="13"/>
      <c r="BH1029" s="13"/>
      <c r="BI1029" s="13"/>
      <c r="BJ1029" s="13"/>
      <c r="BK1029" s="13"/>
      <c r="BL1029" s="13"/>
      <c r="BM1029" s="13"/>
      <c r="BN1029" s="13"/>
      <c r="BO1029" s="13"/>
      <c r="BP1029" s="13"/>
    </row>
    <row r="1030" spans="1:68" s="12" customFormat="1" ht="13.2" x14ac:dyDescent="0.25">
      <c r="A1030" s="33"/>
      <c r="B1030" s="33"/>
      <c r="C1030" s="34"/>
      <c r="D1030" s="19"/>
      <c r="E1030" s="34"/>
      <c r="F1030" s="34"/>
      <c r="G1030" s="35"/>
      <c r="H1030" s="35"/>
      <c r="I1030" s="35"/>
      <c r="J1030" s="35"/>
      <c r="K1030" s="13"/>
      <c r="L1030" s="13"/>
      <c r="M1030" s="13"/>
      <c r="N1030" s="13"/>
      <c r="O1030" s="13"/>
      <c r="P1030" s="13"/>
      <c r="Q1030" s="13"/>
      <c r="R1030" s="13"/>
      <c r="S1030" s="13"/>
      <c r="T1030" s="13"/>
      <c r="U1030" s="13"/>
      <c r="V1030" s="13"/>
      <c r="W1030" s="13"/>
      <c r="X1030" s="13"/>
      <c r="Y1030" s="13"/>
      <c r="Z1030" s="13"/>
      <c r="AA1030" s="13"/>
      <c r="AB1030" s="13"/>
      <c r="AC1030" s="13"/>
      <c r="AD1030" s="13"/>
      <c r="AE1030" s="13"/>
      <c r="AF1030" s="13"/>
      <c r="AG1030" s="13"/>
      <c r="AH1030" s="13"/>
      <c r="AI1030" s="13"/>
      <c r="AJ1030" s="13"/>
      <c r="AK1030" s="13"/>
      <c r="AL1030" s="13"/>
      <c r="AM1030" s="13"/>
      <c r="AN1030" s="13"/>
      <c r="AO1030" s="13"/>
      <c r="AP1030" s="13"/>
      <c r="AQ1030" s="13"/>
      <c r="AR1030" s="13"/>
      <c r="AS1030" s="13"/>
      <c r="AT1030" s="13"/>
      <c r="AU1030" s="13"/>
      <c r="AV1030" s="13"/>
      <c r="AW1030" s="13"/>
      <c r="AX1030" s="13"/>
      <c r="AY1030" s="13"/>
      <c r="AZ1030" s="13"/>
      <c r="BA1030" s="13"/>
      <c r="BB1030" s="13"/>
      <c r="BC1030" s="13"/>
      <c r="BD1030" s="13"/>
      <c r="BE1030" s="13"/>
      <c r="BF1030" s="13"/>
      <c r="BG1030" s="13"/>
      <c r="BH1030" s="13"/>
      <c r="BI1030" s="13"/>
      <c r="BJ1030" s="13"/>
      <c r="BK1030" s="13"/>
      <c r="BL1030" s="13"/>
      <c r="BM1030" s="13"/>
      <c r="BN1030" s="13"/>
      <c r="BO1030" s="13"/>
      <c r="BP1030" s="13"/>
    </row>
    <row r="1031" spans="1:68" s="12" customFormat="1" ht="13.2" x14ac:dyDescent="0.25">
      <c r="A1031" s="33"/>
      <c r="B1031" s="33"/>
      <c r="C1031" s="34"/>
      <c r="D1031" s="19"/>
      <c r="E1031" s="34"/>
      <c r="F1031" s="34"/>
      <c r="G1031" s="35"/>
      <c r="H1031" s="35"/>
      <c r="I1031" s="35"/>
      <c r="J1031" s="35"/>
      <c r="K1031" s="13"/>
      <c r="L1031" s="13"/>
      <c r="M1031" s="13"/>
      <c r="N1031" s="13"/>
      <c r="O1031" s="13"/>
      <c r="P1031" s="13"/>
      <c r="Q1031" s="13"/>
      <c r="R1031" s="13"/>
      <c r="S1031" s="13"/>
      <c r="T1031" s="13"/>
      <c r="U1031" s="13"/>
      <c r="V1031" s="13"/>
      <c r="W1031" s="13"/>
      <c r="X1031" s="13"/>
      <c r="Y1031" s="13"/>
      <c r="Z1031" s="13"/>
      <c r="AA1031" s="13"/>
      <c r="AB1031" s="13"/>
      <c r="AC1031" s="13"/>
      <c r="AD1031" s="13"/>
      <c r="AE1031" s="13"/>
      <c r="AF1031" s="13"/>
      <c r="AG1031" s="13"/>
      <c r="AH1031" s="13"/>
      <c r="AI1031" s="13"/>
      <c r="AJ1031" s="13"/>
      <c r="AK1031" s="13"/>
      <c r="AL1031" s="13"/>
      <c r="AM1031" s="13"/>
      <c r="AN1031" s="13"/>
      <c r="AO1031" s="13"/>
      <c r="AP1031" s="13"/>
      <c r="AQ1031" s="13"/>
      <c r="AR1031" s="13"/>
      <c r="AS1031" s="13"/>
      <c r="AT1031" s="13"/>
      <c r="AU1031" s="13"/>
      <c r="AV1031" s="13"/>
      <c r="AW1031" s="13"/>
      <c r="AX1031" s="13"/>
      <c r="AY1031" s="13"/>
      <c r="AZ1031" s="13"/>
      <c r="BA1031" s="13"/>
      <c r="BB1031" s="13"/>
      <c r="BC1031" s="13"/>
      <c r="BD1031" s="13"/>
      <c r="BE1031" s="13"/>
      <c r="BF1031" s="13"/>
      <c r="BG1031" s="13"/>
      <c r="BH1031" s="13"/>
      <c r="BI1031" s="13"/>
      <c r="BJ1031" s="13"/>
      <c r="BK1031" s="13"/>
      <c r="BL1031" s="13"/>
      <c r="BM1031" s="13"/>
      <c r="BN1031" s="13"/>
      <c r="BO1031" s="13"/>
      <c r="BP1031" s="13"/>
    </row>
    <row r="1032" spans="1:68" s="12" customFormat="1" ht="13.2" x14ac:dyDescent="0.25">
      <c r="A1032" s="33"/>
      <c r="B1032" s="33"/>
      <c r="C1032" s="34"/>
      <c r="D1032" s="19"/>
      <c r="E1032" s="34"/>
      <c r="F1032" s="34"/>
      <c r="G1032" s="35"/>
      <c r="H1032" s="35"/>
      <c r="I1032" s="35"/>
      <c r="J1032" s="35"/>
      <c r="K1032" s="13"/>
      <c r="L1032" s="13"/>
      <c r="M1032" s="13"/>
      <c r="N1032" s="13"/>
      <c r="O1032" s="13"/>
      <c r="P1032" s="13"/>
      <c r="Q1032" s="13"/>
      <c r="R1032" s="13"/>
      <c r="S1032" s="13"/>
      <c r="T1032" s="13"/>
      <c r="U1032" s="13"/>
      <c r="V1032" s="13"/>
      <c r="W1032" s="13"/>
      <c r="X1032" s="13"/>
      <c r="Y1032" s="13"/>
      <c r="Z1032" s="13"/>
      <c r="AA1032" s="13"/>
      <c r="AB1032" s="13"/>
      <c r="AC1032" s="13"/>
      <c r="AD1032" s="13"/>
      <c r="AE1032" s="13"/>
      <c r="AF1032" s="13"/>
      <c r="AG1032" s="13"/>
      <c r="AH1032" s="13"/>
      <c r="AI1032" s="13"/>
      <c r="AJ1032" s="13"/>
      <c r="AK1032" s="13"/>
      <c r="AL1032" s="13"/>
      <c r="AM1032" s="13"/>
      <c r="AN1032" s="13"/>
      <c r="AO1032" s="13"/>
      <c r="AP1032" s="13"/>
      <c r="AQ1032" s="13"/>
      <c r="AR1032" s="13"/>
      <c r="AS1032" s="13"/>
      <c r="AT1032" s="13"/>
      <c r="AU1032" s="13"/>
      <c r="AV1032" s="13"/>
      <c r="AW1032" s="13"/>
      <c r="AX1032" s="13"/>
      <c r="AY1032" s="13"/>
      <c r="AZ1032" s="13"/>
      <c r="BA1032" s="13"/>
      <c r="BB1032" s="13"/>
      <c r="BC1032" s="13"/>
      <c r="BD1032" s="13"/>
      <c r="BE1032" s="13"/>
      <c r="BF1032" s="13"/>
      <c r="BG1032" s="13"/>
      <c r="BH1032" s="13"/>
      <c r="BI1032" s="13"/>
      <c r="BJ1032" s="13"/>
      <c r="BK1032" s="13"/>
      <c r="BL1032" s="13"/>
      <c r="BM1032" s="13"/>
      <c r="BN1032" s="13"/>
      <c r="BO1032" s="13"/>
      <c r="BP1032" s="13"/>
    </row>
    <row r="1033" spans="1:68" s="12" customFormat="1" ht="13.2" x14ac:dyDescent="0.25">
      <c r="A1033" s="33"/>
      <c r="B1033" s="33"/>
      <c r="C1033" s="34"/>
      <c r="D1033" s="19"/>
      <c r="E1033" s="34"/>
      <c r="F1033" s="34"/>
      <c r="G1033" s="35"/>
      <c r="H1033" s="35"/>
      <c r="I1033" s="35"/>
      <c r="J1033" s="35"/>
      <c r="K1033" s="13"/>
      <c r="L1033" s="13"/>
      <c r="M1033" s="13"/>
      <c r="N1033" s="13"/>
      <c r="O1033" s="13"/>
      <c r="P1033" s="13"/>
      <c r="Q1033" s="13"/>
      <c r="R1033" s="13"/>
      <c r="S1033" s="13"/>
      <c r="T1033" s="13"/>
      <c r="U1033" s="13"/>
      <c r="V1033" s="13"/>
      <c r="W1033" s="13"/>
      <c r="X1033" s="13"/>
      <c r="Y1033" s="13"/>
      <c r="Z1033" s="13"/>
      <c r="AA1033" s="13"/>
      <c r="AB1033" s="13"/>
      <c r="AC1033" s="13"/>
      <c r="AD1033" s="13"/>
      <c r="AE1033" s="13"/>
      <c r="AF1033" s="13"/>
      <c r="AG1033" s="13"/>
      <c r="AH1033" s="13"/>
      <c r="AI1033" s="13"/>
      <c r="AJ1033" s="13"/>
      <c r="AK1033" s="13"/>
      <c r="AL1033" s="13"/>
      <c r="AM1033" s="13"/>
      <c r="AN1033" s="13"/>
      <c r="AO1033" s="13"/>
      <c r="AP1033" s="13"/>
      <c r="AQ1033" s="13"/>
      <c r="AR1033" s="13"/>
      <c r="AS1033" s="13"/>
      <c r="AT1033" s="13"/>
      <c r="AU1033" s="13"/>
      <c r="AV1033" s="13"/>
      <c r="AW1033" s="13"/>
      <c r="AX1033" s="13"/>
      <c r="AY1033" s="13"/>
      <c r="AZ1033" s="13"/>
      <c r="BA1033" s="13"/>
      <c r="BB1033" s="13"/>
      <c r="BC1033" s="13"/>
      <c r="BD1033" s="13"/>
      <c r="BE1033" s="13"/>
      <c r="BF1033" s="13"/>
      <c r="BG1033" s="13"/>
      <c r="BH1033" s="13"/>
      <c r="BI1033" s="13"/>
      <c r="BJ1033" s="13"/>
      <c r="BK1033" s="13"/>
      <c r="BL1033" s="13"/>
      <c r="BM1033" s="13"/>
      <c r="BN1033" s="13"/>
      <c r="BO1033" s="13"/>
      <c r="BP1033" s="13"/>
    </row>
    <row r="1034" spans="1:68" s="12" customFormat="1" ht="13.2" x14ac:dyDescent="0.25">
      <c r="A1034" s="33"/>
      <c r="B1034" s="33"/>
      <c r="C1034" s="34"/>
      <c r="D1034" s="19"/>
      <c r="E1034" s="34"/>
      <c r="F1034" s="34"/>
      <c r="G1034" s="35"/>
      <c r="H1034" s="35"/>
      <c r="I1034" s="35"/>
      <c r="J1034" s="35"/>
      <c r="K1034" s="13"/>
      <c r="L1034" s="13"/>
      <c r="M1034" s="13"/>
      <c r="N1034" s="13"/>
      <c r="O1034" s="13"/>
      <c r="P1034" s="13"/>
      <c r="Q1034" s="13"/>
      <c r="R1034" s="13"/>
      <c r="S1034" s="13"/>
      <c r="T1034" s="13"/>
      <c r="U1034" s="13"/>
      <c r="V1034" s="13"/>
      <c r="W1034" s="13"/>
      <c r="X1034" s="13"/>
      <c r="Y1034" s="13"/>
      <c r="Z1034" s="13"/>
      <c r="AA1034" s="13"/>
      <c r="AB1034" s="13"/>
      <c r="AC1034" s="13"/>
      <c r="AD1034" s="13"/>
      <c r="AE1034" s="13"/>
      <c r="AF1034" s="13"/>
      <c r="AG1034" s="13"/>
      <c r="AH1034" s="13"/>
      <c r="AI1034" s="13"/>
      <c r="AJ1034" s="13"/>
      <c r="AK1034" s="13"/>
      <c r="AL1034" s="13"/>
      <c r="AM1034" s="13"/>
      <c r="AN1034" s="13"/>
      <c r="AO1034" s="13"/>
      <c r="AP1034" s="13"/>
      <c r="AQ1034" s="13"/>
      <c r="AR1034" s="13"/>
      <c r="AS1034" s="13"/>
      <c r="AT1034" s="13"/>
      <c r="AU1034" s="13"/>
      <c r="AV1034" s="13"/>
      <c r="AW1034" s="13"/>
      <c r="AX1034" s="13"/>
      <c r="AY1034" s="13"/>
      <c r="AZ1034" s="13"/>
      <c r="BA1034" s="13"/>
      <c r="BB1034" s="13"/>
      <c r="BC1034" s="13"/>
      <c r="BD1034" s="13"/>
      <c r="BE1034" s="13"/>
      <c r="BF1034" s="13"/>
      <c r="BG1034" s="13"/>
      <c r="BH1034" s="13"/>
      <c r="BI1034" s="13"/>
      <c r="BJ1034" s="13"/>
      <c r="BK1034" s="13"/>
      <c r="BL1034" s="13"/>
      <c r="BM1034" s="13"/>
      <c r="BN1034" s="13"/>
      <c r="BO1034" s="13"/>
      <c r="BP1034" s="13"/>
    </row>
    <row r="1035" spans="1:68" s="12" customFormat="1" ht="13.2" x14ac:dyDescent="0.25">
      <c r="A1035" s="33"/>
      <c r="B1035" s="33"/>
      <c r="C1035" s="34"/>
      <c r="D1035" s="19"/>
      <c r="E1035" s="34"/>
      <c r="F1035" s="34"/>
      <c r="G1035" s="35"/>
      <c r="H1035" s="35"/>
      <c r="I1035" s="35"/>
      <c r="J1035" s="35"/>
      <c r="K1035" s="13"/>
      <c r="L1035" s="13"/>
      <c r="M1035" s="13"/>
      <c r="N1035" s="13"/>
      <c r="O1035" s="13"/>
      <c r="P1035" s="13"/>
      <c r="Q1035" s="13"/>
      <c r="R1035" s="13"/>
      <c r="S1035" s="13"/>
      <c r="T1035" s="13"/>
      <c r="U1035" s="13"/>
      <c r="V1035" s="13"/>
      <c r="W1035" s="13"/>
      <c r="X1035" s="13"/>
      <c r="Y1035" s="13"/>
      <c r="Z1035" s="13"/>
      <c r="AA1035" s="13"/>
      <c r="AB1035" s="13"/>
      <c r="AC1035" s="13"/>
      <c r="AD1035" s="13"/>
      <c r="AE1035" s="13"/>
      <c r="AF1035" s="13"/>
      <c r="AG1035" s="13"/>
      <c r="AH1035" s="13"/>
      <c r="AI1035" s="13"/>
      <c r="AJ1035" s="13"/>
      <c r="AK1035" s="13"/>
      <c r="AL1035" s="13"/>
      <c r="AM1035" s="13"/>
      <c r="AN1035" s="13"/>
      <c r="AO1035" s="13"/>
      <c r="AP1035" s="13"/>
      <c r="AQ1035" s="13"/>
      <c r="AR1035" s="13"/>
      <c r="AS1035" s="13"/>
      <c r="AT1035" s="13"/>
      <c r="AU1035" s="13"/>
      <c r="AV1035" s="13"/>
      <c r="AW1035" s="13"/>
      <c r="AX1035" s="13"/>
      <c r="AY1035" s="13"/>
      <c r="AZ1035" s="13"/>
      <c r="BA1035" s="13"/>
      <c r="BB1035" s="13"/>
      <c r="BC1035" s="13"/>
      <c r="BD1035" s="13"/>
      <c r="BE1035" s="13"/>
      <c r="BF1035" s="13"/>
      <c r="BG1035" s="13"/>
      <c r="BH1035" s="13"/>
      <c r="BI1035" s="13"/>
      <c r="BJ1035" s="13"/>
      <c r="BK1035" s="13"/>
      <c r="BL1035" s="13"/>
      <c r="BM1035" s="13"/>
      <c r="BN1035" s="13"/>
      <c r="BO1035" s="13"/>
      <c r="BP1035" s="13"/>
    </row>
    <row r="1036" spans="1:68" s="12" customFormat="1" ht="13.2" x14ac:dyDescent="0.25">
      <c r="A1036" s="33"/>
      <c r="B1036" s="33"/>
      <c r="C1036" s="34"/>
      <c r="D1036" s="19"/>
      <c r="E1036" s="34"/>
      <c r="F1036" s="34"/>
      <c r="G1036" s="35"/>
      <c r="H1036" s="35"/>
      <c r="I1036" s="35"/>
      <c r="J1036" s="35"/>
      <c r="K1036" s="13"/>
      <c r="L1036" s="13"/>
      <c r="M1036" s="13"/>
      <c r="N1036" s="13"/>
      <c r="O1036" s="13"/>
      <c r="P1036" s="13"/>
      <c r="Q1036" s="13"/>
      <c r="R1036" s="13"/>
      <c r="S1036" s="13"/>
      <c r="T1036" s="13"/>
      <c r="U1036" s="13"/>
      <c r="V1036" s="13"/>
      <c r="W1036" s="13"/>
      <c r="X1036" s="13"/>
      <c r="Y1036" s="13"/>
      <c r="Z1036" s="13"/>
      <c r="AA1036" s="13"/>
      <c r="AB1036" s="13"/>
      <c r="AC1036" s="13"/>
      <c r="AD1036" s="13"/>
      <c r="AE1036" s="13"/>
      <c r="AF1036" s="13"/>
      <c r="AG1036" s="13"/>
      <c r="AH1036" s="13"/>
      <c r="AI1036" s="13"/>
      <c r="AJ1036" s="13"/>
      <c r="AK1036" s="13"/>
      <c r="AL1036" s="13"/>
      <c r="AM1036" s="13"/>
      <c r="AN1036" s="13"/>
      <c r="AO1036" s="13"/>
      <c r="AP1036" s="13"/>
      <c r="AQ1036" s="13"/>
      <c r="AR1036" s="13"/>
      <c r="AS1036" s="13"/>
      <c r="AT1036" s="13"/>
      <c r="AU1036" s="13"/>
      <c r="AV1036" s="13"/>
      <c r="AW1036" s="13"/>
      <c r="AX1036" s="13"/>
      <c r="AY1036" s="13"/>
      <c r="AZ1036" s="13"/>
      <c r="BA1036" s="13"/>
      <c r="BB1036" s="13"/>
      <c r="BC1036" s="13"/>
      <c r="BD1036" s="13"/>
      <c r="BE1036" s="13"/>
      <c r="BF1036" s="13"/>
      <c r="BG1036" s="13"/>
      <c r="BH1036" s="13"/>
      <c r="BI1036" s="13"/>
      <c r="BJ1036" s="13"/>
      <c r="BK1036" s="13"/>
      <c r="BL1036" s="13"/>
      <c r="BM1036" s="13"/>
      <c r="BN1036" s="13"/>
      <c r="BO1036" s="13"/>
      <c r="BP1036" s="13"/>
    </row>
    <row r="1037" spans="1:68" s="12" customFormat="1" ht="13.2" x14ac:dyDescent="0.25">
      <c r="A1037" s="33"/>
      <c r="B1037" s="33"/>
      <c r="C1037" s="34"/>
      <c r="D1037" s="19"/>
      <c r="E1037" s="34"/>
      <c r="F1037" s="34"/>
      <c r="G1037" s="35"/>
      <c r="H1037" s="35"/>
      <c r="I1037" s="35"/>
      <c r="J1037" s="35"/>
      <c r="K1037" s="13"/>
      <c r="L1037" s="13"/>
      <c r="M1037" s="13"/>
      <c r="N1037" s="13"/>
      <c r="O1037" s="13"/>
      <c r="P1037" s="13"/>
      <c r="Q1037" s="13"/>
      <c r="R1037" s="13"/>
      <c r="S1037" s="13"/>
      <c r="T1037" s="13"/>
      <c r="U1037" s="13"/>
      <c r="V1037" s="13"/>
      <c r="W1037" s="13"/>
      <c r="X1037" s="13"/>
      <c r="Y1037" s="13"/>
      <c r="Z1037" s="13"/>
      <c r="AA1037" s="13"/>
      <c r="AB1037" s="13"/>
      <c r="AC1037" s="13"/>
      <c r="AD1037" s="13"/>
      <c r="AE1037" s="13"/>
      <c r="AF1037" s="13"/>
      <c r="AG1037" s="13"/>
      <c r="AH1037" s="13"/>
      <c r="AI1037" s="13"/>
      <c r="AJ1037" s="13"/>
      <c r="AK1037" s="13"/>
      <c r="AL1037" s="13"/>
      <c r="AM1037" s="13"/>
      <c r="AN1037" s="13"/>
      <c r="AO1037" s="13"/>
      <c r="AP1037" s="13"/>
      <c r="AQ1037" s="13"/>
      <c r="AR1037" s="13"/>
      <c r="AS1037" s="13"/>
      <c r="AT1037" s="13"/>
      <c r="AU1037" s="13"/>
      <c r="AV1037" s="13"/>
      <c r="AW1037" s="13"/>
      <c r="AX1037" s="13"/>
      <c r="AY1037" s="13"/>
      <c r="AZ1037" s="13"/>
      <c r="BA1037" s="13"/>
      <c r="BB1037" s="13"/>
      <c r="BC1037" s="13"/>
      <c r="BD1037" s="13"/>
      <c r="BE1037" s="13"/>
      <c r="BF1037" s="13"/>
      <c r="BG1037" s="13"/>
      <c r="BH1037" s="13"/>
      <c r="BI1037" s="13"/>
      <c r="BJ1037" s="13"/>
      <c r="BK1037" s="13"/>
      <c r="BL1037" s="13"/>
      <c r="BM1037" s="13"/>
      <c r="BN1037" s="13"/>
      <c r="BO1037" s="13"/>
      <c r="BP1037" s="13"/>
    </row>
    <row r="1038" spans="1:68" s="12" customFormat="1" ht="13.2" x14ac:dyDescent="0.25">
      <c r="A1038" s="33"/>
      <c r="B1038" s="33"/>
      <c r="C1038" s="34"/>
      <c r="D1038" s="19"/>
      <c r="E1038" s="34"/>
      <c r="F1038" s="34"/>
      <c r="G1038" s="35"/>
      <c r="H1038" s="35"/>
      <c r="I1038" s="35"/>
      <c r="J1038" s="35"/>
      <c r="K1038" s="13"/>
      <c r="L1038" s="13"/>
      <c r="M1038" s="13"/>
      <c r="N1038" s="13"/>
      <c r="O1038" s="13"/>
      <c r="P1038" s="13"/>
      <c r="Q1038" s="13"/>
      <c r="R1038" s="13"/>
      <c r="S1038" s="13"/>
      <c r="T1038" s="13"/>
      <c r="U1038" s="13"/>
      <c r="V1038" s="13"/>
      <c r="W1038" s="13"/>
      <c r="X1038" s="13"/>
      <c r="Y1038" s="13"/>
      <c r="Z1038" s="13"/>
      <c r="AA1038" s="13"/>
      <c r="AB1038" s="13"/>
      <c r="AC1038" s="13"/>
      <c r="AD1038" s="13"/>
      <c r="AE1038" s="13"/>
      <c r="AF1038" s="13"/>
      <c r="AG1038" s="13"/>
      <c r="AH1038" s="13"/>
      <c r="AI1038" s="13"/>
      <c r="AJ1038" s="13"/>
      <c r="AK1038" s="13"/>
      <c r="AL1038" s="13"/>
      <c r="AM1038" s="13"/>
      <c r="AN1038" s="13"/>
      <c r="AO1038" s="13"/>
      <c r="AP1038" s="13"/>
      <c r="AQ1038" s="13"/>
      <c r="AR1038" s="13"/>
      <c r="AS1038" s="13"/>
      <c r="AT1038" s="13"/>
      <c r="AU1038" s="13"/>
      <c r="AV1038" s="13"/>
      <c r="AW1038" s="13"/>
      <c r="AX1038" s="13"/>
      <c r="AY1038" s="13"/>
      <c r="AZ1038" s="13"/>
      <c r="BA1038" s="13"/>
      <c r="BB1038" s="13"/>
      <c r="BC1038" s="13"/>
      <c r="BD1038" s="13"/>
      <c r="BE1038" s="13"/>
      <c r="BF1038" s="13"/>
      <c r="BG1038" s="13"/>
      <c r="BH1038" s="13"/>
      <c r="BI1038" s="13"/>
      <c r="BJ1038" s="13"/>
      <c r="BK1038" s="13"/>
      <c r="BL1038" s="13"/>
      <c r="BM1038" s="13"/>
      <c r="BN1038" s="13"/>
      <c r="BO1038" s="13"/>
      <c r="BP1038" s="13"/>
    </row>
    <row r="1039" spans="1:68" s="12" customFormat="1" ht="13.2" x14ac:dyDescent="0.25">
      <c r="A1039" s="33"/>
      <c r="B1039" s="33"/>
      <c r="C1039" s="34"/>
      <c r="D1039" s="19"/>
      <c r="E1039" s="34"/>
      <c r="F1039" s="34"/>
      <c r="G1039" s="35"/>
      <c r="H1039" s="35"/>
      <c r="I1039" s="35"/>
      <c r="J1039" s="35"/>
      <c r="K1039" s="13"/>
      <c r="L1039" s="13"/>
      <c r="M1039" s="13"/>
      <c r="N1039" s="13"/>
      <c r="O1039" s="13"/>
      <c r="P1039" s="13"/>
      <c r="Q1039" s="13"/>
      <c r="R1039" s="13"/>
      <c r="S1039" s="13"/>
      <c r="T1039" s="13"/>
      <c r="U1039" s="13"/>
      <c r="V1039" s="13"/>
      <c r="W1039" s="13"/>
      <c r="X1039" s="13"/>
      <c r="Y1039" s="13"/>
      <c r="Z1039" s="13"/>
      <c r="AA1039" s="13"/>
      <c r="AB1039" s="13"/>
      <c r="AC1039" s="13"/>
      <c r="AD1039" s="13"/>
      <c r="AE1039" s="13"/>
      <c r="AF1039" s="13"/>
      <c r="AG1039" s="13"/>
      <c r="AH1039" s="13"/>
      <c r="AI1039" s="13"/>
      <c r="AJ1039" s="13"/>
      <c r="AK1039" s="13"/>
      <c r="AL1039" s="13"/>
      <c r="AM1039" s="13"/>
      <c r="AN1039" s="13"/>
      <c r="AO1039" s="13"/>
      <c r="AP1039" s="13"/>
      <c r="AQ1039" s="13"/>
      <c r="AR1039" s="13"/>
      <c r="AS1039" s="13"/>
      <c r="AT1039" s="13"/>
      <c r="AU1039" s="13"/>
      <c r="AV1039" s="13"/>
      <c r="AW1039" s="13"/>
      <c r="AX1039" s="13"/>
      <c r="AY1039" s="13"/>
      <c r="AZ1039" s="13"/>
      <c r="BA1039" s="13"/>
      <c r="BB1039" s="13"/>
      <c r="BC1039" s="13"/>
      <c r="BD1039" s="13"/>
      <c r="BE1039" s="13"/>
      <c r="BF1039" s="13"/>
      <c r="BG1039" s="13"/>
      <c r="BH1039" s="13"/>
      <c r="BI1039" s="13"/>
      <c r="BJ1039" s="13"/>
      <c r="BK1039" s="13"/>
      <c r="BL1039" s="13"/>
      <c r="BM1039" s="13"/>
      <c r="BN1039" s="13"/>
      <c r="BO1039" s="13"/>
      <c r="BP1039" s="13"/>
    </row>
    <row r="1040" spans="1:68" s="12" customFormat="1" ht="13.2" x14ac:dyDescent="0.25">
      <c r="A1040" s="33"/>
      <c r="B1040" s="33"/>
      <c r="C1040" s="34"/>
      <c r="D1040" s="19"/>
      <c r="E1040" s="34"/>
      <c r="F1040" s="34"/>
      <c r="G1040" s="35"/>
      <c r="H1040" s="35"/>
      <c r="I1040" s="35"/>
      <c r="J1040" s="35"/>
      <c r="K1040" s="13"/>
      <c r="L1040" s="13"/>
      <c r="M1040" s="13"/>
      <c r="N1040" s="13"/>
      <c r="O1040" s="13"/>
      <c r="P1040" s="13"/>
      <c r="Q1040" s="13"/>
      <c r="R1040" s="13"/>
      <c r="S1040" s="13"/>
      <c r="T1040" s="13"/>
      <c r="U1040" s="13"/>
      <c r="V1040" s="13"/>
      <c r="W1040" s="13"/>
      <c r="X1040" s="13"/>
      <c r="Y1040" s="13"/>
      <c r="Z1040" s="13"/>
      <c r="AA1040" s="13"/>
      <c r="AB1040" s="13"/>
      <c r="AC1040" s="13"/>
      <c r="AD1040" s="13"/>
      <c r="AE1040" s="13"/>
      <c r="AF1040" s="13"/>
      <c r="AG1040" s="13"/>
      <c r="AH1040" s="13"/>
      <c r="AI1040" s="13"/>
      <c r="AJ1040" s="13"/>
      <c r="AK1040" s="13"/>
      <c r="AL1040" s="13"/>
      <c r="AM1040" s="13"/>
      <c r="AN1040" s="13"/>
      <c r="AO1040" s="13"/>
      <c r="AP1040" s="13"/>
      <c r="AQ1040" s="13"/>
      <c r="AR1040" s="13"/>
      <c r="AS1040" s="13"/>
      <c r="AT1040" s="13"/>
      <c r="AU1040" s="13"/>
      <c r="AV1040" s="13"/>
      <c r="AW1040" s="13"/>
      <c r="AX1040" s="13"/>
      <c r="AY1040" s="13"/>
      <c r="AZ1040" s="13"/>
      <c r="BA1040" s="13"/>
      <c r="BB1040" s="13"/>
      <c r="BC1040" s="13"/>
      <c r="BD1040" s="13"/>
      <c r="BE1040" s="13"/>
      <c r="BF1040" s="13"/>
      <c r="BG1040" s="13"/>
      <c r="BH1040" s="13"/>
      <c r="BI1040" s="13"/>
      <c r="BJ1040" s="13"/>
      <c r="BK1040" s="13"/>
      <c r="BL1040" s="13"/>
      <c r="BM1040" s="13"/>
      <c r="BN1040" s="13"/>
      <c r="BO1040" s="13"/>
      <c r="BP1040" s="13"/>
    </row>
    <row r="1041" spans="1:68" s="12" customFormat="1" ht="13.2" x14ac:dyDescent="0.25">
      <c r="A1041" s="33"/>
      <c r="B1041" s="33"/>
      <c r="C1041" s="34"/>
      <c r="D1041" s="19"/>
      <c r="E1041" s="34"/>
      <c r="F1041" s="34"/>
      <c r="G1041" s="35"/>
      <c r="H1041" s="35"/>
      <c r="I1041" s="35"/>
      <c r="J1041" s="35"/>
      <c r="K1041" s="13"/>
      <c r="L1041" s="13"/>
      <c r="M1041" s="13"/>
      <c r="N1041" s="13"/>
      <c r="O1041" s="13"/>
      <c r="P1041" s="13"/>
      <c r="Q1041" s="13"/>
      <c r="R1041" s="13"/>
      <c r="S1041" s="13"/>
      <c r="T1041" s="13"/>
      <c r="U1041" s="13"/>
      <c r="V1041" s="13"/>
      <c r="W1041" s="13"/>
      <c r="X1041" s="13"/>
      <c r="Y1041" s="13"/>
      <c r="Z1041" s="13"/>
      <c r="AA1041" s="13"/>
      <c r="AB1041" s="13"/>
      <c r="AC1041" s="13"/>
      <c r="AD1041" s="13"/>
      <c r="AE1041" s="13"/>
      <c r="AF1041" s="13"/>
      <c r="AG1041" s="13"/>
      <c r="AH1041" s="13"/>
      <c r="AI1041" s="13"/>
      <c r="AJ1041" s="13"/>
      <c r="AK1041" s="13"/>
      <c r="AL1041" s="13"/>
      <c r="AM1041" s="13"/>
      <c r="AN1041" s="13"/>
      <c r="AO1041" s="13"/>
      <c r="AP1041" s="13"/>
      <c r="AQ1041" s="13"/>
      <c r="AR1041" s="13"/>
      <c r="AS1041" s="13"/>
      <c r="AT1041" s="13"/>
      <c r="AU1041" s="13"/>
      <c r="AV1041" s="13"/>
      <c r="AW1041" s="13"/>
      <c r="AX1041" s="13"/>
      <c r="AY1041" s="13"/>
      <c r="AZ1041" s="13"/>
      <c r="BA1041" s="13"/>
      <c r="BB1041" s="13"/>
      <c r="BC1041" s="13"/>
      <c r="BD1041" s="13"/>
      <c r="BE1041" s="13"/>
      <c r="BF1041" s="13"/>
      <c r="BG1041" s="13"/>
      <c r="BH1041" s="13"/>
      <c r="BI1041" s="13"/>
      <c r="BJ1041" s="13"/>
      <c r="BK1041" s="13"/>
      <c r="BL1041" s="13"/>
      <c r="BM1041" s="13"/>
      <c r="BN1041" s="13"/>
      <c r="BO1041" s="13"/>
      <c r="BP1041" s="13"/>
    </row>
    <row r="1042" spans="1:68" s="12" customFormat="1" ht="13.2" x14ac:dyDescent="0.25">
      <c r="A1042" s="33"/>
      <c r="B1042" s="33"/>
      <c r="C1042" s="34"/>
      <c r="D1042" s="19"/>
      <c r="E1042" s="34"/>
      <c r="F1042" s="34"/>
      <c r="G1042" s="35"/>
      <c r="H1042" s="35"/>
      <c r="I1042" s="35"/>
      <c r="J1042" s="35"/>
      <c r="K1042" s="13"/>
      <c r="L1042" s="13"/>
      <c r="M1042" s="13"/>
      <c r="N1042" s="13"/>
      <c r="O1042" s="13"/>
      <c r="P1042" s="13"/>
      <c r="Q1042" s="13"/>
      <c r="R1042" s="13"/>
      <c r="S1042" s="13"/>
      <c r="T1042" s="13"/>
      <c r="U1042" s="13"/>
      <c r="V1042" s="13"/>
      <c r="W1042" s="13"/>
      <c r="X1042" s="13"/>
      <c r="Y1042" s="13"/>
      <c r="Z1042" s="13"/>
      <c r="AA1042" s="13"/>
      <c r="AB1042" s="13"/>
      <c r="AC1042" s="13"/>
      <c r="AD1042" s="13"/>
      <c r="AE1042" s="13"/>
      <c r="AF1042" s="13"/>
      <c r="AG1042" s="13"/>
      <c r="AH1042" s="13"/>
      <c r="AI1042" s="13"/>
      <c r="AJ1042" s="13"/>
      <c r="AK1042" s="13"/>
      <c r="AL1042" s="13"/>
      <c r="AM1042" s="13"/>
      <c r="AN1042" s="13"/>
      <c r="AO1042" s="13"/>
      <c r="AP1042" s="13"/>
      <c r="AQ1042" s="13"/>
      <c r="AR1042" s="13"/>
      <c r="AS1042" s="13"/>
      <c r="AT1042" s="13"/>
      <c r="AU1042" s="13"/>
      <c r="AV1042" s="13"/>
      <c r="AW1042" s="13"/>
      <c r="AX1042" s="13"/>
      <c r="AY1042" s="13"/>
      <c r="AZ1042" s="13"/>
      <c r="BA1042" s="13"/>
      <c r="BB1042" s="13"/>
      <c r="BC1042" s="13"/>
      <c r="BD1042" s="13"/>
      <c r="BE1042" s="13"/>
      <c r="BF1042" s="13"/>
      <c r="BG1042" s="13"/>
      <c r="BH1042" s="13"/>
      <c r="BI1042" s="13"/>
      <c r="BJ1042" s="13"/>
      <c r="BK1042" s="13"/>
      <c r="BL1042" s="13"/>
      <c r="BM1042" s="13"/>
      <c r="BN1042" s="13"/>
      <c r="BO1042" s="13"/>
      <c r="BP1042" s="13"/>
    </row>
    <row r="1043" spans="1:68" s="12" customFormat="1" ht="13.2" x14ac:dyDescent="0.25">
      <c r="A1043" s="33"/>
      <c r="B1043" s="33"/>
      <c r="C1043" s="34"/>
      <c r="D1043" s="19"/>
      <c r="E1043" s="34"/>
      <c r="F1043" s="34"/>
      <c r="G1043" s="35"/>
      <c r="H1043" s="35"/>
      <c r="I1043" s="35"/>
      <c r="J1043" s="35"/>
      <c r="K1043" s="13"/>
      <c r="L1043" s="13"/>
      <c r="M1043" s="13"/>
      <c r="N1043" s="13"/>
      <c r="O1043" s="13"/>
      <c r="P1043" s="13"/>
      <c r="Q1043" s="13"/>
      <c r="R1043" s="13"/>
      <c r="S1043" s="13"/>
      <c r="T1043" s="13"/>
      <c r="U1043" s="13"/>
      <c r="V1043" s="13"/>
      <c r="W1043" s="13"/>
      <c r="X1043" s="13"/>
      <c r="Y1043" s="13"/>
      <c r="Z1043" s="13"/>
      <c r="AA1043" s="13"/>
      <c r="AB1043" s="13"/>
      <c r="AC1043" s="13"/>
      <c r="AD1043" s="13"/>
      <c r="AE1043" s="13"/>
      <c r="AF1043" s="13"/>
      <c r="AG1043" s="13"/>
      <c r="AH1043" s="13"/>
      <c r="AI1043" s="13"/>
      <c r="AJ1043" s="13"/>
      <c r="AK1043" s="13"/>
      <c r="AL1043" s="13"/>
      <c r="AM1043" s="13"/>
      <c r="AN1043" s="13"/>
      <c r="AO1043" s="13"/>
      <c r="AP1043" s="13"/>
      <c r="AQ1043" s="13"/>
      <c r="AR1043" s="13"/>
      <c r="AS1043" s="13"/>
      <c r="AT1043" s="13"/>
      <c r="AU1043" s="13"/>
      <c r="AV1043" s="13"/>
      <c r="AW1043" s="13"/>
      <c r="AX1043" s="13"/>
      <c r="AY1043" s="13"/>
      <c r="AZ1043" s="13"/>
      <c r="BA1043" s="13"/>
      <c r="BB1043" s="13"/>
      <c r="BC1043" s="13"/>
      <c r="BD1043" s="13"/>
      <c r="BE1043" s="13"/>
      <c r="BF1043" s="13"/>
      <c r="BG1043" s="13"/>
      <c r="BH1043" s="13"/>
      <c r="BI1043" s="13"/>
      <c r="BJ1043" s="13"/>
      <c r="BK1043" s="13"/>
      <c r="BL1043" s="13"/>
      <c r="BM1043" s="13"/>
      <c r="BN1043" s="13"/>
      <c r="BO1043" s="13"/>
      <c r="BP1043" s="13"/>
    </row>
    <row r="1044" spans="1:68" s="12" customFormat="1" ht="13.2" x14ac:dyDescent="0.25">
      <c r="A1044" s="33"/>
      <c r="B1044" s="33"/>
      <c r="C1044" s="34"/>
      <c r="D1044" s="19"/>
      <c r="E1044" s="34"/>
      <c r="F1044" s="34"/>
      <c r="G1044" s="35"/>
      <c r="H1044" s="35"/>
      <c r="I1044" s="35"/>
      <c r="J1044" s="35"/>
      <c r="K1044" s="13"/>
      <c r="L1044" s="13"/>
      <c r="M1044" s="13"/>
      <c r="N1044" s="13"/>
      <c r="O1044" s="13"/>
      <c r="P1044" s="13"/>
      <c r="Q1044" s="13"/>
      <c r="R1044" s="13"/>
      <c r="S1044" s="13"/>
      <c r="T1044" s="13"/>
      <c r="U1044" s="13"/>
      <c r="V1044" s="13"/>
      <c r="W1044" s="13"/>
      <c r="X1044" s="13"/>
      <c r="Y1044" s="13"/>
      <c r="Z1044" s="13"/>
      <c r="AA1044" s="13"/>
      <c r="AB1044" s="13"/>
      <c r="AC1044" s="13"/>
      <c r="AD1044" s="13"/>
      <c r="AE1044" s="13"/>
      <c r="AF1044" s="13"/>
      <c r="AG1044" s="13"/>
      <c r="AH1044" s="13"/>
      <c r="AI1044" s="13"/>
      <c r="AJ1044" s="13"/>
      <c r="AK1044" s="13"/>
      <c r="AL1044" s="13"/>
      <c r="AM1044" s="13"/>
      <c r="AN1044" s="13"/>
      <c r="AO1044" s="13"/>
      <c r="AP1044" s="13"/>
      <c r="AQ1044" s="13"/>
      <c r="AR1044" s="13"/>
      <c r="AS1044" s="13"/>
      <c r="AT1044" s="13"/>
      <c r="AU1044" s="13"/>
      <c r="AV1044" s="13"/>
      <c r="AW1044" s="13"/>
      <c r="AX1044" s="13"/>
      <c r="AY1044" s="13"/>
      <c r="AZ1044" s="13"/>
      <c r="BA1044" s="13"/>
      <c r="BB1044" s="13"/>
      <c r="BC1044" s="13"/>
      <c r="BD1044" s="13"/>
      <c r="BE1044" s="13"/>
      <c r="BF1044" s="13"/>
      <c r="BG1044" s="13"/>
      <c r="BH1044" s="13"/>
      <c r="BI1044" s="13"/>
      <c r="BJ1044" s="13"/>
      <c r="BK1044" s="13"/>
      <c r="BL1044" s="13"/>
      <c r="BM1044" s="13"/>
      <c r="BN1044" s="13"/>
      <c r="BO1044" s="13"/>
      <c r="BP1044" s="13"/>
    </row>
    <row r="1045" spans="1:68" s="12" customFormat="1" ht="13.2" x14ac:dyDescent="0.25">
      <c r="A1045" s="33"/>
      <c r="B1045" s="33"/>
      <c r="C1045" s="34"/>
      <c r="D1045" s="19"/>
      <c r="E1045" s="34"/>
      <c r="F1045" s="34"/>
      <c r="G1045" s="35"/>
      <c r="H1045" s="35"/>
      <c r="I1045" s="35"/>
      <c r="J1045" s="35"/>
      <c r="K1045" s="13"/>
      <c r="L1045" s="13"/>
      <c r="M1045" s="13"/>
      <c r="N1045" s="13"/>
      <c r="O1045" s="13"/>
      <c r="P1045" s="13"/>
      <c r="Q1045" s="13"/>
      <c r="R1045" s="13"/>
      <c r="S1045" s="13"/>
      <c r="T1045" s="13"/>
      <c r="U1045" s="13"/>
      <c r="V1045" s="13"/>
      <c r="W1045" s="13"/>
      <c r="X1045" s="13"/>
      <c r="Y1045" s="13"/>
      <c r="Z1045" s="13"/>
      <c r="AA1045" s="13"/>
      <c r="AB1045" s="13"/>
      <c r="AC1045" s="13"/>
      <c r="AD1045" s="13"/>
      <c r="AE1045" s="13"/>
      <c r="AF1045" s="13"/>
      <c r="AG1045" s="13"/>
      <c r="AH1045" s="13"/>
      <c r="AI1045" s="13"/>
      <c r="AJ1045" s="13"/>
      <c r="AK1045" s="13"/>
      <c r="AL1045" s="13"/>
      <c r="AM1045" s="13"/>
      <c r="AN1045" s="13"/>
      <c r="AO1045" s="13"/>
      <c r="AP1045" s="13"/>
      <c r="AQ1045" s="13"/>
      <c r="AR1045" s="13"/>
      <c r="AS1045" s="13"/>
      <c r="AT1045" s="13"/>
      <c r="AU1045" s="13"/>
      <c r="AV1045" s="13"/>
      <c r="AW1045" s="13"/>
      <c r="AX1045" s="13"/>
      <c r="AY1045" s="13"/>
      <c r="AZ1045" s="13"/>
      <c r="BA1045" s="13"/>
      <c r="BB1045" s="13"/>
      <c r="BC1045" s="13"/>
      <c r="BD1045" s="13"/>
      <c r="BE1045" s="13"/>
      <c r="BF1045" s="13"/>
      <c r="BG1045" s="13"/>
      <c r="BH1045" s="13"/>
      <c r="BI1045" s="13"/>
      <c r="BJ1045" s="13"/>
      <c r="BK1045" s="13"/>
      <c r="BL1045" s="13"/>
      <c r="BM1045" s="13"/>
      <c r="BN1045" s="13"/>
      <c r="BO1045" s="13"/>
      <c r="BP1045" s="13"/>
    </row>
    <row r="1046" spans="1:68" s="12" customFormat="1" ht="13.2" x14ac:dyDescent="0.25">
      <c r="A1046" s="33"/>
      <c r="B1046" s="33"/>
      <c r="C1046" s="34"/>
      <c r="D1046" s="19"/>
      <c r="E1046" s="34"/>
      <c r="F1046" s="34"/>
      <c r="G1046" s="35"/>
      <c r="H1046" s="35"/>
      <c r="I1046" s="35"/>
      <c r="J1046" s="35"/>
      <c r="K1046" s="13"/>
      <c r="L1046" s="13"/>
      <c r="M1046" s="13"/>
      <c r="N1046" s="13"/>
      <c r="O1046" s="13"/>
      <c r="P1046" s="13"/>
      <c r="Q1046" s="13"/>
      <c r="R1046" s="13"/>
      <c r="S1046" s="13"/>
      <c r="T1046" s="13"/>
      <c r="U1046" s="13"/>
      <c r="V1046" s="13"/>
      <c r="W1046" s="13"/>
      <c r="X1046" s="13"/>
      <c r="Y1046" s="13"/>
      <c r="Z1046" s="13"/>
      <c r="AA1046" s="13"/>
      <c r="AB1046" s="13"/>
      <c r="AC1046" s="13"/>
      <c r="AD1046" s="13"/>
      <c r="AE1046" s="13"/>
      <c r="AF1046" s="13"/>
      <c r="AG1046" s="13"/>
      <c r="AH1046" s="13"/>
      <c r="AI1046" s="13"/>
      <c r="AJ1046" s="13"/>
      <c r="AK1046" s="13"/>
      <c r="AL1046" s="13"/>
      <c r="AM1046" s="13"/>
      <c r="AN1046" s="13"/>
      <c r="AO1046" s="13"/>
      <c r="AP1046" s="13"/>
      <c r="AQ1046" s="13"/>
      <c r="AR1046" s="13"/>
      <c r="AS1046" s="13"/>
      <c r="AT1046" s="13"/>
      <c r="AU1046" s="13"/>
      <c r="AV1046" s="13"/>
      <c r="AW1046" s="13"/>
      <c r="AX1046" s="13"/>
      <c r="AY1046" s="13"/>
      <c r="AZ1046" s="13"/>
      <c r="BA1046" s="13"/>
      <c r="BB1046" s="13"/>
      <c r="BC1046" s="13"/>
      <c r="BD1046" s="13"/>
      <c r="BE1046" s="13"/>
      <c r="BF1046" s="13"/>
      <c r="BG1046" s="13"/>
      <c r="BH1046" s="13"/>
      <c r="BI1046" s="13"/>
      <c r="BJ1046" s="13"/>
      <c r="BK1046" s="13"/>
      <c r="BL1046" s="13"/>
      <c r="BM1046" s="13"/>
      <c r="BN1046" s="13"/>
      <c r="BO1046" s="13"/>
      <c r="BP1046" s="13"/>
    </row>
    <row r="1047" spans="1:68" s="12" customFormat="1" ht="13.2" x14ac:dyDescent="0.25">
      <c r="A1047" s="33"/>
      <c r="B1047" s="33"/>
      <c r="C1047" s="34"/>
      <c r="D1047" s="19"/>
      <c r="E1047" s="34"/>
      <c r="F1047" s="34"/>
      <c r="G1047" s="35"/>
      <c r="H1047" s="35"/>
      <c r="I1047" s="35"/>
      <c r="J1047" s="35"/>
      <c r="K1047" s="13"/>
      <c r="L1047" s="13"/>
      <c r="M1047" s="13"/>
      <c r="N1047" s="13"/>
      <c r="O1047" s="13"/>
      <c r="P1047" s="13"/>
      <c r="Q1047" s="13"/>
      <c r="R1047" s="13"/>
      <c r="S1047" s="13"/>
      <c r="T1047" s="13"/>
      <c r="U1047" s="13"/>
      <c r="V1047" s="13"/>
      <c r="W1047" s="13"/>
      <c r="X1047" s="13"/>
      <c r="Y1047" s="13"/>
      <c r="Z1047" s="13"/>
      <c r="AA1047" s="13"/>
      <c r="AB1047" s="13"/>
      <c r="AC1047" s="13"/>
      <c r="AD1047" s="13"/>
      <c r="AE1047" s="13"/>
      <c r="AF1047" s="13"/>
      <c r="AG1047" s="13"/>
      <c r="AH1047" s="13"/>
      <c r="AI1047" s="13"/>
      <c r="AJ1047" s="13"/>
      <c r="AK1047" s="13"/>
      <c r="AL1047" s="13"/>
      <c r="AM1047" s="13"/>
      <c r="AN1047" s="13"/>
      <c r="AO1047" s="13"/>
      <c r="AP1047" s="13"/>
      <c r="AQ1047" s="13"/>
      <c r="AR1047" s="13"/>
      <c r="AS1047" s="13"/>
      <c r="AT1047" s="13"/>
      <c r="AU1047" s="13"/>
      <c r="AV1047" s="13"/>
      <c r="AW1047" s="13"/>
      <c r="AX1047" s="13"/>
      <c r="AY1047" s="13"/>
      <c r="AZ1047" s="13"/>
      <c r="BA1047" s="13"/>
      <c r="BB1047" s="13"/>
      <c r="BC1047" s="13"/>
      <c r="BD1047" s="13"/>
      <c r="BE1047" s="13"/>
      <c r="BF1047" s="13"/>
      <c r="BG1047" s="13"/>
      <c r="BH1047" s="13"/>
      <c r="BI1047" s="13"/>
      <c r="BJ1047" s="13"/>
      <c r="BK1047" s="13"/>
      <c r="BL1047" s="13"/>
      <c r="BM1047" s="13"/>
      <c r="BN1047" s="13"/>
      <c r="BO1047" s="13"/>
      <c r="BP1047" s="13"/>
    </row>
    <row r="1048" spans="1:68" s="12" customFormat="1" ht="13.2" x14ac:dyDescent="0.25">
      <c r="A1048" s="33"/>
      <c r="B1048" s="33"/>
      <c r="C1048" s="34"/>
      <c r="D1048" s="19"/>
      <c r="E1048" s="34"/>
      <c r="F1048" s="34"/>
      <c r="G1048" s="35"/>
      <c r="H1048" s="35"/>
      <c r="I1048" s="35"/>
      <c r="J1048" s="35"/>
      <c r="K1048" s="13"/>
      <c r="L1048" s="13"/>
      <c r="M1048" s="13"/>
      <c r="N1048" s="13"/>
      <c r="O1048" s="13"/>
      <c r="P1048" s="13"/>
      <c r="Q1048" s="13"/>
      <c r="R1048" s="13"/>
      <c r="S1048" s="13"/>
      <c r="T1048" s="13"/>
      <c r="U1048" s="13"/>
      <c r="V1048" s="13"/>
      <c r="W1048" s="13"/>
      <c r="X1048" s="13"/>
      <c r="Y1048" s="13"/>
      <c r="Z1048" s="13"/>
      <c r="AA1048" s="13"/>
      <c r="AB1048" s="13"/>
      <c r="AC1048" s="13"/>
      <c r="AD1048" s="13"/>
      <c r="AE1048" s="13"/>
      <c r="AF1048" s="13"/>
      <c r="AG1048" s="13"/>
      <c r="AH1048" s="13"/>
      <c r="AI1048" s="13"/>
      <c r="AJ1048" s="13"/>
      <c r="AK1048" s="13"/>
      <c r="AL1048" s="13"/>
      <c r="AM1048" s="13"/>
      <c r="AN1048" s="13"/>
      <c r="AO1048" s="13"/>
      <c r="AP1048" s="13"/>
      <c r="AQ1048" s="13"/>
      <c r="AR1048" s="13"/>
      <c r="AS1048" s="13"/>
      <c r="AT1048" s="13"/>
      <c r="AU1048" s="13"/>
      <c r="AV1048" s="13"/>
      <c r="AW1048" s="13"/>
      <c r="AX1048" s="13"/>
      <c r="AY1048" s="13"/>
      <c r="AZ1048" s="13"/>
      <c r="BA1048" s="13"/>
      <c r="BB1048" s="13"/>
      <c r="BC1048" s="13"/>
      <c r="BD1048" s="13"/>
      <c r="BE1048" s="13"/>
      <c r="BF1048" s="13"/>
      <c r="BG1048" s="13"/>
      <c r="BH1048" s="13"/>
      <c r="BI1048" s="13"/>
      <c r="BJ1048" s="13"/>
      <c r="BK1048" s="13"/>
      <c r="BL1048" s="13"/>
      <c r="BM1048" s="13"/>
      <c r="BN1048" s="13"/>
      <c r="BO1048" s="13"/>
      <c r="BP1048" s="13"/>
    </row>
    <row r="1049" spans="1:68" s="12" customFormat="1" ht="13.2" x14ac:dyDescent="0.25">
      <c r="A1049" s="33"/>
      <c r="B1049" s="33"/>
      <c r="C1049" s="34"/>
      <c r="D1049" s="19"/>
      <c r="E1049" s="34"/>
      <c r="F1049" s="34"/>
      <c r="G1049" s="35"/>
      <c r="H1049" s="35"/>
      <c r="I1049" s="35"/>
      <c r="J1049" s="35"/>
      <c r="K1049" s="13"/>
      <c r="L1049" s="13"/>
      <c r="M1049" s="13"/>
      <c r="N1049" s="13"/>
      <c r="O1049" s="13"/>
      <c r="P1049" s="13"/>
      <c r="Q1049" s="13"/>
      <c r="R1049" s="13"/>
      <c r="S1049" s="13"/>
      <c r="T1049" s="13"/>
      <c r="U1049" s="13"/>
      <c r="V1049" s="13"/>
      <c r="W1049" s="13"/>
      <c r="X1049" s="13"/>
      <c r="Y1049" s="13"/>
      <c r="Z1049" s="13"/>
      <c r="AA1049" s="13"/>
      <c r="AB1049" s="13"/>
      <c r="AC1049" s="13"/>
      <c r="AD1049" s="13"/>
      <c r="AE1049" s="13"/>
      <c r="AF1049" s="13"/>
      <c r="AG1049" s="13"/>
      <c r="AH1049" s="13"/>
      <c r="AI1049" s="13"/>
      <c r="AJ1049" s="13"/>
      <c r="AK1049" s="13"/>
      <c r="AL1049" s="13"/>
      <c r="AM1049" s="13"/>
      <c r="AN1049" s="13"/>
      <c r="AO1049" s="13"/>
      <c r="AP1049" s="13"/>
      <c r="AQ1049" s="13"/>
      <c r="AR1049" s="13"/>
      <c r="AS1049" s="13"/>
      <c r="AT1049" s="13"/>
      <c r="AU1049" s="13"/>
      <c r="AV1049" s="13"/>
      <c r="AW1049" s="13"/>
      <c r="AX1049" s="13"/>
      <c r="AY1049" s="13"/>
      <c r="AZ1049" s="13"/>
      <c r="BA1049" s="13"/>
      <c r="BB1049" s="13"/>
      <c r="BC1049" s="13"/>
      <c r="BD1049" s="13"/>
      <c r="BE1049" s="13"/>
      <c r="BF1049" s="13"/>
      <c r="BG1049" s="13"/>
      <c r="BH1049" s="13"/>
      <c r="BI1049" s="13"/>
      <c r="BJ1049" s="13"/>
      <c r="BK1049" s="13"/>
      <c r="BL1049" s="13"/>
      <c r="BM1049" s="13"/>
      <c r="BN1049" s="13"/>
      <c r="BO1049" s="13"/>
      <c r="BP1049" s="13"/>
    </row>
    <row r="1050" spans="1:68" s="12" customFormat="1" ht="13.2" x14ac:dyDescent="0.25">
      <c r="A1050" s="33"/>
      <c r="B1050" s="33"/>
      <c r="C1050" s="34"/>
      <c r="D1050" s="19"/>
      <c r="E1050" s="34"/>
      <c r="F1050" s="34"/>
      <c r="G1050" s="35"/>
      <c r="H1050" s="35"/>
      <c r="I1050" s="35"/>
      <c r="J1050" s="35"/>
      <c r="K1050" s="13"/>
      <c r="L1050" s="13"/>
      <c r="M1050" s="13"/>
      <c r="N1050" s="13"/>
      <c r="O1050" s="13"/>
      <c r="P1050" s="13"/>
      <c r="Q1050" s="13"/>
      <c r="R1050" s="13"/>
      <c r="S1050" s="13"/>
      <c r="T1050" s="13"/>
      <c r="U1050" s="13"/>
      <c r="V1050" s="13"/>
      <c r="W1050" s="13"/>
      <c r="X1050" s="13"/>
      <c r="Y1050" s="13"/>
      <c r="Z1050" s="13"/>
      <c r="AA1050" s="13"/>
      <c r="AB1050" s="13"/>
      <c r="AC1050" s="13"/>
      <c r="AD1050" s="13"/>
      <c r="AE1050" s="13"/>
      <c r="AF1050" s="13"/>
      <c r="AG1050" s="13"/>
      <c r="AH1050" s="13"/>
      <c r="AI1050" s="13"/>
      <c r="AJ1050" s="13"/>
      <c r="AK1050" s="13"/>
      <c r="AL1050" s="13"/>
      <c r="AM1050" s="13"/>
      <c r="AN1050" s="13"/>
      <c r="AO1050" s="13"/>
      <c r="AP1050" s="13"/>
      <c r="AQ1050" s="13"/>
      <c r="AR1050" s="13"/>
      <c r="AS1050" s="13"/>
      <c r="AT1050" s="13"/>
      <c r="AU1050" s="13"/>
      <c r="AV1050" s="13"/>
      <c r="AW1050" s="13"/>
      <c r="AX1050" s="13"/>
      <c r="AY1050" s="13"/>
      <c r="AZ1050" s="13"/>
      <c r="BA1050" s="13"/>
      <c r="BB1050" s="13"/>
      <c r="BC1050" s="13"/>
      <c r="BD1050" s="13"/>
      <c r="BE1050" s="13"/>
      <c r="BF1050" s="13"/>
      <c r="BG1050" s="13"/>
      <c r="BH1050" s="13"/>
      <c r="BI1050" s="13"/>
      <c r="BJ1050" s="13"/>
      <c r="BK1050" s="13"/>
      <c r="BL1050" s="13"/>
      <c r="BM1050" s="13"/>
      <c r="BN1050" s="13"/>
      <c r="BO1050" s="13"/>
      <c r="BP1050" s="13"/>
    </row>
    <row r="1051" spans="1:68" s="12" customFormat="1" ht="13.2" x14ac:dyDescent="0.25">
      <c r="A1051" s="33"/>
      <c r="B1051" s="33"/>
      <c r="C1051" s="34"/>
      <c r="D1051" s="19"/>
      <c r="E1051" s="34"/>
      <c r="F1051" s="34"/>
      <c r="G1051" s="35"/>
      <c r="H1051" s="35"/>
      <c r="I1051" s="35"/>
      <c r="J1051" s="35"/>
      <c r="K1051" s="13"/>
      <c r="L1051" s="13"/>
      <c r="M1051" s="13"/>
      <c r="N1051" s="13"/>
      <c r="O1051" s="13"/>
      <c r="P1051" s="13"/>
      <c r="Q1051" s="13"/>
      <c r="R1051" s="13"/>
      <c r="S1051" s="13"/>
      <c r="T1051" s="13"/>
      <c r="U1051" s="13"/>
      <c r="V1051" s="13"/>
      <c r="W1051" s="13"/>
      <c r="X1051" s="13"/>
      <c r="Y1051" s="13"/>
      <c r="Z1051" s="13"/>
      <c r="AA1051" s="13"/>
      <c r="AB1051" s="13"/>
      <c r="AC1051" s="13"/>
      <c r="AD1051" s="13"/>
      <c r="AE1051" s="13"/>
      <c r="AF1051" s="13"/>
      <c r="AG1051" s="13"/>
      <c r="AH1051" s="13"/>
      <c r="AI1051" s="13"/>
      <c r="AJ1051" s="13"/>
      <c r="AK1051" s="13"/>
      <c r="AL1051" s="13"/>
      <c r="AM1051" s="13"/>
      <c r="AN1051" s="13"/>
      <c r="AO1051" s="13"/>
      <c r="AP1051" s="13"/>
      <c r="AQ1051" s="13"/>
      <c r="AR1051" s="13"/>
      <c r="AS1051" s="13"/>
      <c r="AT1051" s="13"/>
      <c r="AU1051" s="13"/>
      <c r="AV1051" s="13"/>
      <c r="AW1051" s="13"/>
      <c r="AX1051" s="13"/>
      <c r="AY1051" s="13"/>
      <c r="AZ1051" s="13"/>
      <c r="BA1051" s="13"/>
      <c r="BB1051" s="13"/>
      <c r="BC1051" s="13"/>
      <c r="BD1051" s="13"/>
      <c r="BE1051" s="13"/>
      <c r="BF1051" s="13"/>
      <c r="BG1051" s="13"/>
      <c r="BH1051" s="13"/>
      <c r="BI1051" s="13"/>
      <c r="BJ1051" s="13"/>
      <c r="BK1051" s="13"/>
      <c r="BL1051" s="13"/>
      <c r="BM1051" s="13"/>
      <c r="BN1051" s="13"/>
      <c r="BO1051" s="13"/>
      <c r="BP1051" s="13"/>
    </row>
    <row r="1052" spans="1:68" s="12" customFormat="1" ht="13.2" x14ac:dyDescent="0.25">
      <c r="A1052" s="33"/>
      <c r="B1052" s="33"/>
      <c r="C1052" s="34"/>
      <c r="D1052" s="19"/>
      <c r="E1052" s="34"/>
      <c r="F1052" s="34"/>
      <c r="G1052" s="35"/>
      <c r="H1052" s="35"/>
      <c r="I1052" s="35"/>
      <c r="J1052" s="35"/>
      <c r="K1052" s="13"/>
      <c r="L1052" s="13"/>
      <c r="M1052" s="13"/>
      <c r="N1052" s="13"/>
      <c r="O1052" s="13"/>
      <c r="P1052" s="13"/>
      <c r="Q1052" s="13"/>
      <c r="R1052" s="13"/>
      <c r="S1052" s="13"/>
      <c r="T1052" s="13"/>
      <c r="U1052" s="13"/>
      <c r="V1052" s="13"/>
      <c r="W1052" s="13"/>
      <c r="X1052" s="13"/>
      <c r="Y1052" s="13"/>
      <c r="Z1052" s="13"/>
      <c r="AA1052" s="13"/>
      <c r="AB1052" s="13"/>
      <c r="AC1052" s="13"/>
      <c r="AD1052" s="13"/>
      <c r="AE1052" s="13"/>
      <c r="AF1052" s="13"/>
      <c r="AG1052" s="13"/>
      <c r="AH1052" s="13"/>
      <c r="AI1052" s="13"/>
      <c r="AJ1052" s="13"/>
      <c r="AK1052" s="13"/>
      <c r="AL1052" s="13"/>
      <c r="AM1052" s="13"/>
      <c r="AN1052" s="13"/>
      <c r="AO1052" s="13"/>
      <c r="AP1052" s="13"/>
      <c r="AQ1052" s="13"/>
      <c r="AR1052" s="13"/>
      <c r="AS1052" s="13"/>
      <c r="AT1052" s="13"/>
      <c r="AU1052" s="13"/>
      <c r="AV1052" s="13"/>
      <c r="AW1052" s="13"/>
      <c r="AX1052" s="13"/>
      <c r="AY1052" s="13"/>
      <c r="AZ1052" s="13"/>
      <c r="BA1052" s="13"/>
      <c r="BB1052" s="13"/>
      <c r="BC1052" s="13"/>
      <c r="BD1052" s="13"/>
      <c r="BE1052" s="13"/>
      <c r="BF1052" s="13"/>
      <c r="BG1052" s="13"/>
      <c r="BH1052" s="13"/>
      <c r="BI1052" s="13"/>
      <c r="BJ1052" s="13"/>
      <c r="BK1052" s="13"/>
      <c r="BL1052" s="13"/>
      <c r="BM1052" s="13"/>
      <c r="BN1052" s="13"/>
      <c r="BO1052" s="13"/>
      <c r="BP1052" s="13"/>
    </row>
    <row r="1053" spans="1:68" s="12" customFormat="1" ht="13.2" x14ac:dyDescent="0.25">
      <c r="A1053" s="33"/>
      <c r="B1053" s="33"/>
      <c r="C1053" s="34"/>
      <c r="D1053" s="19"/>
      <c r="E1053" s="34"/>
      <c r="F1053" s="34"/>
      <c r="G1053" s="35"/>
      <c r="H1053" s="35"/>
      <c r="I1053" s="35"/>
      <c r="J1053" s="35"/>
      <c r="K1053" s="13"/>
      <c r="L1053" s="13"/>
      <c r="M1053" s="13"/>
      <c r="N1053" s="13"/>
      <c r="O1053" s="13"/>
      <c r="P1053" s="13"/>
      <c r="Q1053" s="13"/>
      <c r="R1053" s="13"/>
      <c r="S1053" s="13"/>
      <c r="T1053" s="13"/>
      <c r="U1053" s="13"/>
      <c r="V1053" s="13"/>
      <c r="W1053" s="13"/>
      <c r="X1053" s="13"/>
      <c r="Y1053" s="13"/>
      <c r="Z1053" s="13"/>
      <c r="AA1053" s="13"/>
      <c r="AB1053" s="13"/>
      <c r="AC1053" s="13"/>
      <c r="AD1053" s="13"/>
      <c r="AE1053" s="13"/>
      <c r="AF1053" s="13"/>
      <c r="AG1053" s="13"/>
      <c r="AH1053" s="13"/>
      <c r="AI1053" s="13"/>
      <c r="AJ1053" s="13"/>
      <c r="AK1053" s="13"/>
      <c r="AL1053" s="13"/>
      <c r="AM1053" s="13"/>
      <c r="AN1053" s="13"/>
      <c r="AO1053" s="13"/>
      <c r="AP1053" s="13"/>
      <c r="AQ1053" s="13"/>
      <c r="AR1053" s="13"/>
      <c r="AS1053" s="13"/>
      <c r="AT1053" s="13"/>
      <c r="AU1053" s="13"/>
      <c r="AV1053" s="13"/>
      <c r="AW1053" s="13"/>
      <c r="AX1053" s="13"/>
      <c r="AY1053" s="13"/>
      <c r="AZ1053" s="13"/>
      <c r="BA1053" s="13"/>
      <c r="BB1053" s="13"/>
      <c r="BC1053" s="13"/>
      <c r="BD1053" s="13"/>
      <c r="BE1053" s="13"/>
      <c r="BF1053" s="13"/>
      <c r="BG1053" s="13"/>
      <c r="BH1053" s="13"/>
      <c r="BI1053" s="13"/>
      <c r="BJ1053" s="13"/>
      <c r="BK1053" s="13"/>
      <c r="BL1053" s="13"/>
      <c r="BM1053" s="13"/>
      <c r="BN1053" s="13"/>
      <c r="BO1053" s="13"/>
      <c r="BP1053" s="13"/>
    </row>
    <row r="1054" spans="1:68" s="12" customFormat="1" ht="13.2" x14ac:dyDescent="0.25">
      <c r="A1054" s="33"/>
      <c r="B1054" s="33"/>
      <c r="C1054" s="34"/>
      <c r="D1054" s="19"/>
      <c r="E1054" s="34"/>
      <c r="F1054" s="34"/>
      <c r="G1054" s="35"/>
      <c r="H1054" s="35"/>
      <c r="I1054" s="35"/>
      <c r="J1054" s="35"/>
      <c r="K1054" s="13"/>
      <c r="L1054" s="13"/>
      <c r="M1054" s="13"/>
      <c r="N1054" s="13"/>
      <c r="O1054" s="13"/>
      <c r="P1054" s="13"/>
      <c r="Q1054" s="13"/>
      <c r="R1054" s="13"/>
      <c r="S1054" s="13"/>
      <c r="T1054" s="13"/>
      <c r="U1054" s="13"/>
      <c r="V1054" s="13"/>
      <c r="W1054" s="13"/>
      <c r="X1054" s="13"/>
      <c r="Y1054" s="13"/>
      <c r="Z1054" s="13"/>
      <c r="AA1054" s="13"/>
      <c r="AB1054" s="13"/>
      <c r="AC1054" s="13"/>
      <c r="AD1054" s="13"/>
      <c r="AE1054" s="13"/>
      <c r="AF1054" s="13"/>
      <c r="AG1054" s="13"/>
      <c r="AH1054" s="13"/>
      <c r="AI1054" s="13"/>
      <c r="AJ1054" s="13"/>
      <c r="AK1054" s="13"/>
      <c r="AL1054" s="13"/>
      <c r="AM1054" s="13"/>
      <c r="AN1054" s="13"/>
      <c r="AO1054" s="13"/>
      <c r="AP1054" s="13"/>
      <c r="AQ1054" s="13"/>
      <c r="AR1054" s="13"/>
      <c r="AS1054" s="13"/>
      <c r="AT1054" s="13"/>
      <c r="AU1054" s="13"/>
      <c r="AV1054" s="13"/>
      <c r="AW1054" s="13"/>
      <c r="AX1054" s="13"/>
      <c r="AY1054" s="13"/>
      <c r="AZ1054" s="13"/>
      <c r="BA1054" s="13"/>
      <c r="BB1054" s="13"/>
      <c r="BC1054" s="13"/>
      <c r="BD1054" s="13"/>
      <c r="BE1054" s="13"/>
      <c r="BF1054" s="13"/>
      <c r="BG1054" s="13"/>
      <c r="BH1054" s="13"/>
      <c r="BI1054" s="13"/>
      <c r="BJ1054" s="13"/>
      <c r="BK1054" s="13"/>
      <c r="BL1054" s="13"/>
      <c r="BM1054" s="13"/>
      <c r="BN1054" s="13"/>
      <c r="BO1054" s="13"/>
      <c r="BP1054" s="13"/>
    </row>
    <row r="1055" spans="1:68" s="12" customFormat="1" ht="13.2" x14ac:dyDescent="0.25">
      <c r="A1055" s="33"/>
      <c r="B1055" s="33"/>
      <c r="C1055" s="34"/>
      <c r="D1055" s="19"/>
      <c r="E1055" s="34"/>
      <c r="F1055" s="34"/>
      <c r="G1055" s="35"/>
      <c r="H1055" s="35"/>
      <c r="I1055" s="35"/>
      <c r="J1055" s="35"/>
      <c r="K1055" s="13"/>
      <c r="L1055" s="13"/>
      <c r="M1055" s="13"/>
      <c r="N1055" s="13"/>
      <c r="O1055" s="13"/>
      <c r="P1055" s="13"/>
      <c r="Q1055" s="13"/>
      <c r="R1055" s="13"/>
      <c r="S1055" s="13"/>
      <c r="T1055" s="13"/>
      <c r="U1055" s="13"/>
      <c r="V1055" s="13"/>
      <c r="W1055" s="13"/>
      <c r="X1055" s="13"/>
      <c r="Y1055" s="13"/>
      <c r="Z1055" s="13"/>
      <c r="AA1055" s="13"/>
      <c r="AB1055" s="13"/>
      <c r="AC1055" s="13"/>
      <c r="AD1055" s="13"/>
      <c r="AE1055" s="13"/>
      <c r="AF1055" s="13"/>
      <c r="AG1055" s="13"/>
      <c r="AH1055" s="13"/>
      <c r="AI1055" s="13"/>
      <c r="AJ1055" s="13"/>
      <c r="AK1055" s="13"/>
      <c r="AL1055" s="13"/>
      <c r="AM1055" s="13"/>
      <c r="AN1055" s="13"/>
      <c r="AO1055" s="13"/>
      <c r="AP1055" s="13"/>
      <c r="AQ1055" s="13"/>
      <c r="AR1055" s="13"/>
      <c r="AS1055" s="13"/>
      <c r="AT1055" s="13"/>
      <c r="AU1055" s="13"/>
      <c r="AV1055" s="13"/>
      <c r="AW1055" s="13"/>
      <c r="AX1055" s="13"/>
      <c r="AY1055" s="13"/>
      <c r="AZ1055" s="13"/>
      <c r="BA1055" s="13"/>
      <c r="BB1055" s="13"/>
      <c r="BC1055" s="13"/>
      <c r="BD1055" s="13"/>
      <c r="BE1055" s="13"/>
      <c r="BF1055" s="13"/>
      <c r="BG1055" s="13"/>
      <c r="BH1055" s="13"/>
      <c r="BI1055" s="13"/>
      <c r="BJ1055" s="13"/>
      <c r="BK1055" s="13"/>
      <c r="BL1055" s="13"/>
      <c r="BM1055" s="13"/>
      <c r="BN1055" s="13"/>
      <c r="BO1055" s="13"/>
      <c r="BP1055" s="13"/>
    </row>
    <row r="1056" spans="1:68" s="12" customFormat="1" ht="13.2" x14ac:dyDescent="0.25">
      <c r="A1056" s="33"/>
      <c r="B1056" s="33"/>
      <c r="C1056" s="34"/>
      <c r="D1056" s="19"/>
      <c r="E1056" s="34"/>
      <c r="F1056" s="34"/>
      <c r="G1056" s="35"/>
      <c r="H1056" s="35"/>
      <c r="I1056" s="35"/>
      <c r="J1056" s="35"/>
      <c r="K1056" s="13"/>
      <c r="L1056" s="13"/>
      <c r="M1056" s="13"/>
      <c r="N1056" s="13"/>
      <c r="O1056" s="13"/>
      <c r="P1056" s="13"/>
      <c r="Q1056" s="13"/>
      <c r="R1056" s="13"/>
      <c r="S1056" s="13"/>
      <c r="T1056" s="13"/>
      <c r="U1056" s="13"/>
      <c r="V1056" s="13"/>
      <c r="W1056" s="13"/>
      <c r="X1056" s="13"/>
      <c r="Y1056" s="13"/>
      <c r="Z1056" s="13"/>
      <c r="AA1056" s="13"/>
      <c r="AB1056" s="13"/>
      <c r="AC1056" s="13"/>
      <c r="AD1056" s="13"/>
      <c r="AE1056" s="13"/>
      <c r="AF1056" s="13"/>
      <c r="AG1056" s="13"/>
      <c r="AH1056" s="13"/>
      <c r="AI1056" s="13"/>
      <c r="AJ1056" s="13"/>
      <c r="AK1056" s="13"/>
      <c r="AL1056" s="13"/>
      <c r="AM1056" s="13"/>
      <c r="AN1056" s="13"/>
      <c r="AO1056" s="13"/>
      <c r="AP1056" s="13"/>
      <c r="AQ1056" s="13"/>
      <c r="AR1056" s="13"/>
      <c r="AS1056" s="13"/>
      <c r="AT1056" s="13"/>
      <c r="AU1056" s="13"/>
      <c r="AV1056" s="13"/>
      <c r="AW1056" s="13"/>
      <c r="AX1056" s="13"/>
      <c r="AY1056" s="13"/>
      <c r="AZ1056" s="13"/>
      <c r="BA1056" s="13"/>
      <c r="BB1056" s="13"/>
      <c r="BC1056" s="13"/>
      <c r="BD1056" s="13"/>
      <c r="BE1056" s="13"/>
      <c r="BF1056" s="13"/>
      <c r="BG1056" s="13"/>
      <c r="BH1056" s="13"/>
      <c r="BI1056" s="13"/>
      <c r="BJ1056" s="13"/>
      <c r="BK1056" s="13"/>
      <c r="BL1056" s="13"/>
      <c r="BM1056" s="13"/>
      <c r="BN1056" s="13"/>
      <c r="BO1056" s="13"/>
      <c r="BP1056" s="13"/>
    </row>
    <row r="1057" spans="1:68" s="12" customFormat="1" ht="13.2" x14ac:dyDescent="0.25">
      <c r="A1057" s="33"/>
      <c r="B1057" s="33"/>
      <c r="C1057" s="34"/>
      <c r="D1057" s="19"/>
      <c r="E1057" s="34"/>
      <c r="F1057" s="34"/>
      <c r="G1057" s="35"/>
      <c r="H1057" s="35"/>
      <c r="I1057" s="35"/>
      <c r="J1057" s="35"/>
      <c r="K1057" s="13"/>
      <c r="L1057" s="13"/>
      <c r="M1057" s="13"/>
      <c r="N1057" s="13"/>
      <c r="O1057" s="13"/>
      <c r="P1057" s="13"/>
      <c r="Q1057" s="13"/>
      <c r="R1057" s="13"/>
      <c r="S1057" s="13"/>
      <c r="T1057" s="13"/>
      <c r="U1057" s="13"/>
      <c r="V1057" s="13"/>
      <c r="W1057" s="13"/>
      <c r="X1057" s="13"/>
      <c r="Y1057" s="13"/>
      <c r="Z1057" s="13"/>
      <c r="AA1057" s="13"/>
      <c r="AB1057" s="13"/>
      <c r="AC1057" s="13"/>
      <c r="AD1057" s="13"/>
      <c r="AE1057" s="13"/>
      <c r="AF1057" s="13"/>
      <c r="AG1057" s="13"/>
      <c r="AH1057" s="13"/>
      <c r="AI1057" s="13"/>
      <c r="AJ1057" s="13"/>
      <c r="AK1057" s="13"/>
      <c r="AL1057" s="13"/>
      <c r="AM1057" s="13"/>
      <c r="AN1057" s="13"/>
      <c r="AO1057" s="13"/>
      <c r="AP1057" s="13"/>
      <c r="AQ1057" s="13"/>
      <c r="AR1057" s="13"/>
      <c r="AS1057" s="13"/>
      <c r="AT1057" s="13"/>
      <c r="AU1057" s="13"/>
      <c r="AV1057" s="13"/>
      <c r="AW1057" s="13"/>
      <c r="AX1057" s="13"/>
      <c r="AY1057" s="13"/>
      <c r="AZ1057" s="13"/>
      <c r="BA1057" s="13"/>
      <c r="BB1057" s="13"/>
      <c r="BC1057" s="13"/>
      <c r="BD1057" s="13"/>
      <c r="BE1057" s="13"/>
      <c r="BF1057" s="13"/>
      <c r="BG1057" s="13"/>
      <c r="BH1057" s="13"/>
      <c r="BI1057" s="13"/>
      <c r="BJ1057" s="13"/>
      <c r="BK1057" s="13"/>
      <c r="BL1057" s="13"/>
      <c r="BM1057" s="13"/>
      <c r="BN1057" s="13"/>
      <c r="BO1057" s="13"/>
      <c r="BP1057" s="13"/>
    </row>
    <row r="1058" spans="1:68" s="12" customFormat="1" ht="13.2" x14ac:dyDescent="0.25">
      <c r="A1058" s="33"/>
      <c r="B1058" s="33"/>
      <c r="C1058" s="34"/>
      <c r="D1058" s="19"/>
      <c r="E1058" s="34"/>
      <c r="F1058" s="34"/>
      <c r="G1058" s="35"/>
      <c r="H1058" s="35"/>
      <c r="I1058" s="35"/>
      <c r="J1058" s="35"/>
      <c r="K1058" s="13"/>
      <c r="L1058" s="13"/>
      <c r="M1058" s="13"/>
      <c r="N1058" s="13"/>
      <c r="O1058" s="13"/>
      <c r="P1058" s="13"/>
      <c r="Q1058" s="13"/>
      <c r="R1058" s="13"/>
      <c r="S1058" s="13"/>
      <c r="T1058" s="13"/>
      <c r="U1058" s="13"/>
      <c r="V1058" s="13"/>
      <c r="W1058" s="13"/>
      <c r="X1058" s="13"/>
      <c r="Y1058" s="13"/>
      <c r="Z1058" s="13"/>
      <c r="AA1058" s="13"/>
      <c r="AB1058" s="13"/>
      <c r="AC1058" s="13"/>
      <c r="AD1058" s="13"/>
      <c r="AE1058" s="13"/>
      <c r="AF1058" s="13"/>
      <c r="AG1058" s="13"/>
      <c r="AH1058" s="13"/>
      <c r="AI1058" s="13"/>
      <c r="AJ1058" s="13"/>
      <c r="AK1058" s="13"/>
      <c r="AL1058" s="13"/>
      <c r="AM1058" s="13"/>
      <c r="AN1058" s="13"/>
      <c r="AO1058" s="13"/>
      <c r="AP1058" s="13"/>
      <c r="AQ1058" s="13"/>
      <c r="AR1058" s="13"/>
      <c r="AS1058" s="13"/>
      <c r="AT1058" s="13"/>
      <c r="AU1058" s="13"/>
      <c r="AV1058" s="13"/>
      <c r="AW1058" s="13"/>
      <c r="AX1058" s="13"/>
      <c r="AY1058" s="13"/>
      <c r="AZ1058" s="13"/>
      <c r="BA1058" s="13"/>
      <c r="BB1058" s="13"/>
      <c r="BC1058" s="13"/>
      <c r="BD1058" s="13"/>
      <c r="BE1058" s="13"/>
      <c r="BF1058" s="13"/>
      <c r="BG1058" s="13"/>
      <c r="BH1058" s="13"/>
      <c r="BI1058" s="13"/>
      <c r="BJ1058" s="13"/>
      <c r="BK1058" s="13"/>
      <c r="BL1058" s="13"/>
      <c r="BM1058" s="13"/>
      <c r="BN1058" s="13"/>
      <c r="BO1058" s="13"/>
      <c r="BP1058" s="13"/>
    </row>
    <row r="1059" spans="1:68" s="12" customFormat="1" ht="13.2" x14ac:dyDescent="0.25">
      <c r="A1059" s="33"/>
      <c r="B1059" s="33"/>
      <c r="C1059" s="34"/>
      <c r="D1059" s="19"/>
      <c r="E1059" s="34"/>
      <c r="F1059" s="34"/>
      <c r="G1059" s="35"/>
      <c r="H1059" s="35"/>
      <c r="I1059" s="35"/>
      <c r="J1059" s="35"/>
      <c r="K1059" s="13"/>
      <c r="L1059" s="13"/>
      <c r="M1059" s="13"/>
      <c r="N1059" s="13"/>
      <c r="O1059" s="13"/>
      <c r="P1059" s="13"/>
      <c r="Q1059" s="13"/>
      <c r="R1059" s="13"/>
      <c r="S1059" s="13"/>
      <c r="T1059" s="13"/>
      <c r="U1059" s="13"/>
      <c r="V1059" s="13"/>
      <c r="W1059" s="13"/>
      <c r="X1059" s="13"/>
      <c r="Y1059" s="13"/>
      <c r="Z1059" s="13"/>
      <c r="AA1059" s="13"/>
      <c r="AB1059" s="13"/>
      <c r="AC1059" s="13"/>
      <c r="AD1059" s="13"/>
      <c r="AE1059" s="13"/>
      <c r="AF1059" s="13"/>
      <c r="AG1059" s="13"/>
      <c r="AH1059" s="13"/>
      <c r="AI1059" s="13"/>
      <c r="AJ1059" s="13"/>
      <c r="AK1059" s="13"/>
      <c r="AL1059" s="13"/>
      <c r="AM1059" s="13"/>
      <c r="AN1059" s="13"/>
      <c r="AO1059" s="13"/>
      <c r="AP1059" s="13"/>
      <c r="AQ1059" s="13"/>
      <c r="AR1059" s="13"/>
      <c r="AS1059" s="13"/>
      <c r="AT1059" s="13"/>
      <c r="AU1059" s="13"/>
      <c r="AV1059" s="13"/>
      <c r="AW1059" s="13"/>
      <c r="AX1059" s="13"/>
      <c r="AY1059" s="13"/>
      <c r="AZ1059" s="13"/>
      <c r="BA1059" s="13"/>
      <c r="BB1059" s="13"/>
      <c r="BC1059" s="13"/>
      <c r="BD1059" s="13"/>
      <c r="BE1059" s="13"/>
      <c r="BF1059" s="13"/>
      <c r="BG1059" s="13"/>
      <c r="BH1059" s="13"/>
      <c r="BI1059" s="13"/>
      <c r="BJ1059" s="13"/>
      <c r="BK1059" s="13"/>
      <c r="BL1059" s="13"/>
      <c r="BM1059" s="13"/>
      <c r="BN1059" s="13"/>
      <c r="BO1059" s="13"/>
      <c r="BP1059" s="13"/>
    </row>
    <row r="1060" spans="1:68" s="12" customFormat="1" ht="13.2" x14ac:dyDescent="0.25">
      <c r="A1060" s="33"/>
      <c r="B1060" s="33"/>
      <c r="C1060" s="34"/>
      <c r="D1060" s="19"/>
      <c r="E1060" s="34"/>
      <c r="F1060" s="34"/>
      <c r="G1060" s="35"/>
      <c r="H1060" s="35"/>
      <c r="I1060" s="35"/>
      <c r="J1060" s="35"/>
      <c r="K1060" s="13"/>
      <c r="L1060" s="13"/>
      <c r="M1060" s="13"/>
      <c r="N1060" s="13"/>
      <c r="O1060" s="13"/>
      <c r="P1060" s="13"/>
      <c r="Q1060" s="13"/>
      <c r="R1060" s="13"/>
      <c r="S1060" s="13"/>
      <c r="T1060" s="13"/>
      <c r="U1060" s="13"/>
      <c r="V1060" s="13"/>
      <c r="W1060" s="13"/>
      <c r="X1060" s="13"/>
      <c r="Y1060" s="13"/>
      <c r="Z1060" s="13"/>
      <c r="AA1060" s="13"/>
      <c r="AB1060" s="13"/>
      <c r="AC1060" s="13"/>
      <c r="AD1060" s="13"/>
      <c r="AE1060" s="13"/>
      <c r="AF1060" s="13"/>
      <c r="AG1060" s="13"/>
      <c r="AH1060" s="13"/>
      <c r="AI1060" s="13"/>
      <c r="AJ1060" s="13"/>
      <c r="AK1060" s="13"/>
      <c r="AL1060" s="13"/>
      <c r="AM1060" s="13"/>
      <c r="AN1060" s="13"/>
      <c r="AO1060" s="13"/>
      <c r="AP1060" s="13"/>
      <c r="AQ1060" s="13"/>
      <c r="AR1060" s="13"/>
      <c r="AS1060" s="13"/>
      <c r="AT1060" s="13"/>
      <c r="AU1060" s="13"/>
      <c r="AV1060" s="13"/>
      <c r="AW1060" s="13"/>
      <c r="AX1060" s="13"/>
      <c r="AY1060" s="13"/>
      <c r="AZ1060" s="13"/>
      <c r="BA1060" s="13"/>
      <c r="BB1060" s="13"/>
      <c r="BC1060" s="13"/>
      <c r="BD1060" s="13"/>
      <c r="BE1060" s="13"/>
      <c r="BF1060" s="13"/>
      <c r="BG1060" s="13"/>
      <c r="BH1060" s="13"/>
      <c r="BI1060" s="13"/>
      <c r="BJ1060" s="13"/>
      <c r="BK1060" s="13"/>
      <c r="BL1060" s="13"/>
      <c r="BM1060" s="13"/>
      <c r="BN1060" s="13"/>
      <c r="BO1060" s="13"/>
      <c r="BP1060" s="13"/>
    </row>
    <row r="1061" spans="1:68" s="12" customFormat="1" ht="13.2" x14ac:dyDescent="0.25">
      <c r="A1061" s="33"/>
      <c r="B1061" s="33"/>
      <c r="C1061" s="34"/>
      <c r="D1061" s="19"/>
      <c r="E1061" s="34"/>
      <c r="F1061" s="34"/>
      <c r="G1061" s="35"/>
      <c r="H1061" s="35"/>
      <c r="I1061" s="35"/>
      <c r="J1061" s="35"/>
      <c r="K1061" s="13"/>
      <c r="L1061" s="13"/>
      <c r="M1061" s="13"/>
      <c r="N1061" s="13"/>
      <c r="O1061" s="13"/>
      <c r="P1061" s="13"/>
      <c r="Q1061" s="13"/>
      <c r="R1061" s="13"/>
      <c r="S1061" s="13"/>
      <c r="T1061" s="13"/>
      <c r="U1061" s="13"/>
      <c r="V1061" s="13"/>
      <c r="W1061" s="13"/>
      <c r="X1061" s="13"/>
      <c r="Y1061" s="13"/>
      <c r="Z1061" s="13"/>
      <c r="AA1061" s="13"/>
      <c r="AB1061" s="13"/>
      <c r="AC1061" s="13"/>
      <c r="AD1061" s="13"/>
      <c r="AE1061" s="13"/>
      <c r="AF1061" s="13"/>
      <c r="AG1061" s="13"/>
      <c r="AH1061" s="13"/>
      <c r="AI1061" s="13"/>
      <c r="AJ1061" s="13"/>
      <c r="AK1061" s="13"/>
      <c r="AL1061" s="13"/>
      <c r="AM1061" s="13"/>
      <c r="AN1061" s="13"/>
      <c r="AO1061" s="13"/>
      <c r="AP1061" s="13"/>
      <c r="AQ1061" s="13"/>
      <c r="AR1061" s="13"/>
      <c r="AS1061" s="13"/>
      <c r="AT1061" s="13"/>
      <c r="AU1061" s="13"/>
      <c r="AV1061" s="13"/>
      <c r="AW1061" s="13"/>
      <c r="AX1061" s="13"/>
      <c r="AY1061" s="13"/>
      <c r="AZ1061" s="13"/>
      <c r="BA1061" s="13"/>
      <c r="BB1061" s="13"/>
      <c r="BC1061" s="13"/>
      <c r="BD1061" s="13"/>
      <c r="BE1061" s="13"/>
      <c r="BF1061" s="13"/>
      <c r="BG1061" s="13"/>
      <c r="BH1061" s="13"/>
      <c r="BI1061" s="13"/>
      <c r="BJ1061" s="13"/>
      <c r="BK1061" s="13"/>
      <c r="BL1061" s="13"/>
      <c r="BM1061" s="13"/>
      <c r="BN1061" s="13"/>
      <c r="BO1061" s="13"/>
      <c r="BP1061" s="13"/>
    </row>
    <row r="1062" spans="1:68" s="12" customFormat="1" ht="13.2" x14ac:dyDescent="0.25">
      <c r="A1062" s="33"/>
      <c r="B1062" s="33"/>
      <c r="C1062" s="34"/>
      <c r="D1062" s="19"/>
      <c r="E1062" s="34"/>
      <c r="F1062" s="34"/>
      <c r="G1062" s="35"/>
      <c r="H1062" s="35"/>
      <c r="I1062" s="35"/>
      <c r="J1062" s="35"/>
      <c r="K1062" s="13"/>
      <c r="L1062" s="13"/>
      <c r="M1062" s="13"/>
      <c r="N1062" s="13"/>
      <c r="O1062" s="13"/>
      <c r="P1062" s="13"/>
      <c r="Q1062" s="13"/>
      <c r="R1062" s="13"/>
      <c r="S1062" s="13"/>
      <c r="T1062" s="13"/>
      <c r="U1062" s="13"/>
      <c r="V1062" s="13"/>
      <c r="W1062" s="13"/>
      <c r="X1062" s="13"/>
      <c r="Y1062" s="13"/>
      <c r="Z1062" s="13"/>
      <c r="AA1062" s="13"/>
      <c r="AB1062" s="13"/>
      <c r="AC1062" s="13"/>
      <c r="AD1062" s="13"/>
      <c r="AE1062" s="13"/>
      <c r="AF1062" s="13"/>
      <c r="AG1062" s="13"/>
      <c r="AH1062" s="13"/>
      <c r="AI1062" s="13"/>
      <c r="AJ1062" s="13"/>
      <c r="AK1062" s="13"/>
      <c r="AL1062" s="13"/>
      <c r="AM1062" s="13"/>
      <c r="AN1062" s="13"/>
      <c r="AO1062" s="13"/>
      <c r="AP1062" s="13"/>
      <c r="AQ1062" s="13"/>
      <c r="AR1062" s="13"/>
      <c r="AS1062" s="13"/>
      <c r="AT1062" s="13"/>
      <c r="AU1062" s="13"/>
      <c r="AV1062" s="13"/>
      <c r="AW1062" s="13"/>
      <c r="AX1062" s="13"/>
      <c r="AY1062" s="13"/>
      <c r="AZ1062" s="13"/>
      <c r="BA1062" s="13"/>
      <c r="BB1062" s="13"/>
      <c r="BC1062" s="13"/>
      <c r="BD1062" s="13"/>
      <c r="BE1062" s="13"/>
      <c r="BF1062" s="13"/>
      <c r="BG1062" s="13"/>
      <c r="BH1062" s="13"/>
      <c r="BI1062" s="13"/>
      <c r="BJ1062" s="13"/>
      <c r="BK1062" s="13"/>
      <c r="BL1062" s="13"/>
      <c r="BM1062" s="13"/>
      <c r="BN1062" s="13"/>
      <c r="BO1062" s="13"/>
      <c r="BP1062" s="13"/>
    </row>
    <row r="1063" spans="1:68" s="12" customFormat="1" ht="13.2" x14ac:dyDescent="0.25">
      <c r="A1063" s="33"/>
      <c r="B1063" s="33"/>
      <c r="C1063" s="34"/>
      <c r="D1063" s="19"/>
      <c r="E1063" s="34"/>
      <c r="F1063" s="34"/>
      <c r="G1063" s="35"/>
      <c r="H1063" s="35"/>
      <c r="I1063" s="35"/>
      <c r="J1063" s="35"/>
      <c r="K1063" s="13"/>
      <c r="L1063" s="13"/>
      <c r="M1063" s="13"/>
      <c r="N1063" s="13"/>
      <c r="O1063" s="13"/>
      <c r="P1063" s="13"/>
      <c r="Q1063" s="13"/>
      <c r="R1063" s="13"/>
      <c r="S1063" s="13"/>
      <c r="T1063" s="13"/>
      <c r="U1063" s="13"/>
      <c r="V1063" s="13"/>
      <c r="W1063" s="13"/>
      <c r="X1063" s="13"/>
      <c r="Y1063" s="13"/>
      <c r="Z1063" s="13"/>
      <c r="AA1063" s="13"/>
      <c r="AB1063" s="13"/>
      <c r="AC1063" s="13"/>
      <c r="AD1063" s="13"/>
      <c r="AE1063" s="13"/>
      <c r="AF1063" s="13"/>
      <c r="AG1063" s="13"/>
      <c r="AH1063" s="13"/>
      <c r="AI1063" s="13"/>
      <c r="AJ1063" s="13"/>
      <c r="AK1063" s="13"/>
      <c r="AL1063" s="13"/>
      <c r="AM1063" s="13"/>
      <c r="AN1063" s="13"/>
      <c r="AO1063" s="13"/>
      <c r="AP1063" s="13"/>
      <c r="AQ1063" s="13"/>
      <c r="AR1063" s="13"/>
      <c r="AS1063" s="13"/>
      <c r="AT1063" s="13"/>
      <c r="AU1063" s="13"/>
      <c r="AV1063" s="13"/>
      <c r="AW1063" s="13"/>
      <c r="AX1063" s="13"/>
      <c r="AY1063" s="13"/>
      <c r="AZ1063" s="13"/>
      <c r="BA1063" s="13"/>
      <c r="BB1063" s="13"/>
      <c r="BC1063" s="13"/>
      <c r="BD1063" s="13"/>
      <c r="BE1063" s="13"/>
      <c r="BF1063" s="13"/>
      <c r="BG1063" s="13"/>
      <c r="BH1063" s="13"/>
      <c r="BI1063" s="13"/>
      <c r="BJ1063" s="13"/>
      <c r="BK1063" s="13"/>
      <c r="BL1063" s="13"/>
      <c r="BM1063" s="13"/>
      <c r="BN1063" s="13"/>
      <c r="BO1063" s="13"/>
      <c r="BP1063" s="13"/>
    </row>
    <row r="1064" spans="1:68" s="12" customFormat="1" ht="13.2" x14ac:dyDescent="0.25">
      <c r="A1064" s="33"/>
      <c r="B1064" s="33"/>
      <c r="C1064" s="34"/>
      <c r="D1064" s="19"/>
      <c r="E1064" s="34"/>
      <c r="F1064" s="34"/>
      <c r="G1064" s="35"/>
      <c r="H1064" s="35"/>
      <c r="I1064" s="35"/>
      <c r="J1064" s="35"/>
      <c r="K1064" s="13"/>
      <c r="L1064" s="13"/>
      <c r="M1064" s="13"/>
      <c r="N1064" s="13"/>
      <c r="O1064" s="13"/>
      <c r="P1064" s="13"/>
      <c r="Q1064" s="13"/>
      <c r="R1064" s="13"/>
      <c r="S1064" s="13"/>
      <c r="T1064" s="13"/>
      <c r="U1064" s="13"/>
      <c r="V1064" s="13"/>
      <c r="W1064" s="13"/>
      <c r="X1064" s="13"/>
      <c r="Y1064" s="13"/>
      <c r="Z1064" s="13"/>
      <c r="AA1064" s="13"/>
      <c r="AB1064" s="13"/>
      <c r="AC1064" s="13"/>
      <c r="AD1064" s="13"/>
      <c r="AE1064" s="13"/>
      <c r="AF1064" s="13"/>
      <c r="AG1064" s="13"/>
      <c r="AH1064" s="13"/>
      <c r="AI1064" s="13"/>
      <c r="AJ1064" s="13"/>
      <c r="AK1064" s="13"/>
      <c r="AL1064" s="13"/>
      <c r="AM1064" s="13"/>
      <c r="AN1064" s="13"/>
      <c r="AO1064" s="13"/>
      <c r="AP1064" s="13"/>
      <c r="AQ1064" s="13"/>
      <c r="AR1064" s="13"/>
      <c r="AS1064" s="13"/>
      <c r="AT1064" s="13"/>
      <c r="AU1064" s="13"/>
      <c r="AV1064" s="13"/>
      <c r="AW1064" s="13"/>
      <c r="AX1064" s="13"/>
      <c r="AY1064" s="13"/>
      <c r="AZ1064" s="13"/>
      <c r="BA1064" s="13"/>
      <c r="BB1064" s="13"/>
      <c r="BC1064" s="13"/>
      <c r="BD1064" s="13"/>
      <c r="BE1064" s="13"/>
      <c r="BF1064" s="13"/>
      <c r="BG1064" s="13"/>
      <c r="BH1064" s="13"/>
      <c r="BI1064" s="13"/>
      <c r="BJ1064" s="13"/>
      <c r="BK1064" s="13"/>
      <c r="BL1064" s="13"/>
      <c r="BM1064" s="13"/>
      <c r="BN1064" s="13"/>
      <c r="BO1064" s="13"/>
      <c r="BP1064" s="13"/>
    </row>
    <row r="1065" spans="1:68" s="12" customFormat="1" ht="13.2" x14ac:dyDescent="0.25">
      <c r="A1065" s="33"/>
      <c r="B1065" s="33"/>
      <c r="C1065" s="34"/>
      <c r="D1065" s="19"/>
      <c r="E1065" s="34"/>
      <c r="F1065" s="34"/>
      <c r="G1065" s="35"/>
      <c r="H1065" s="35"/>
      <c r="I1065" s="35"/>
      <c r="J1065" s="35"/>
      <c r="K1065" s="13"/>
      <c r="L1065" s="13"/>
      <c r="M1065" s="13"/>
      <c r="N1065" s="13"/>
      <c r="O1065" s="13"/>
      <c r="P1065" s="13"/>
      <c r="Q1065" s="13"/>
      <c r="R1065" s="13"/>
      <c r="S1065" s="13"/>
      <c r="T1065" s="13"/>
      <c r="U1065" s="13"/>
      <c r="V1065" s="13"/>
      <c r="W1065" s="13"/>
      <c r="X1065" s="13"/>
      <c r="Y1065" s="13"/>
      <c r="Z1065" s="13"/>
      <c r="AA1065" s="13"/>
      <c r="AB1065" s="13"/>
      <c r="AC1065" s="13"/>
      <c r="AD1065" s="13"/>
      <c r="AE1065" s="13"/>
      <c r="AF1065" s="13"/>
      <c r="AG1065" s="13"/>
      <c r="AH1065" s="13"/>
      <c r="AI1065" s="13"/>
      <c r="AJ1065" s="13"/>
      <c r="AK1065" s="13"/>
      <c r="AL1065" s="13"/>
      <c r="AM1065" s="13"/>
      <c r="AN1065" s="13"/>
      <c r="AO1065" s="13"/>
      <c r="AP1065" s="13"/>
      <c r="AQ1065" s="13"/>
      <c r="AR1065" s="13"/>
      <c r="AS1065" s="13"/>
      <c r="AT1065" s="13"/>
      <c r="AU1065" s="13"/>
      <c r="AV1065" s="13"/>
      <c r="AW1065" s="13"/>
      <c r="AX1065" s="13"/>
      <c r="AY1065" s="13"/>
      <c r="AZ1065" s="13"/>
      <c r="BA1065" s="13"/>
      <c r="BB1065" s="13"/>
      <c r="BC1065" s="13"/>
      <c r="BD1065" s="13"/>
      <c r="BE1065" s="13"/>
      <c r="BF1065" s="13"/>
      <c r="BG1065" s="13"/>
      <c r="BH1065" s="13"/>
      <c r="BI1065" s="13"/>
      <c r="BJ1065" s="13"/>
      <c r="BK1065" s="13"/>
      <c r="BL1065" s="13"/>
      <c r="BM1065" s="13"/>
      <c r="BN1065" s="13"/>
      <c r="BO1065" s="13"/>
      <c r="BP1065" s="13"/>
    </row>
    <row r="1066" spans="1:68" s="12" customFormat="1" ht="13.2" x14ac:dyDescent="0.25">
      <c r="A1066" s="33"/>
      <c r="B1066" s="33"/>
      <c r="C1066" s="34"/>
      <c r="D1066" s="19"/>
      <c r="E1066" s="34"/>
      <c r="F1066" s="34"/>
      <c r="G1066" s="35"/>
      <c r="H1066" s="35"/>
      <c r="I1066" s="35"/>
      <c r="J1066" s="35"/>
      <c r="K1066" s="13"/>
      <c r="L1066" s="13"/>
      <c r="M1066" s="13"/>
      <c r="N1066" s="13"/>
      <c r="O1066" s="13"/>
      <c r="P1066" s="13"/>
      <c r="Q1066" s="13"/>
      <c r="R1066" s="13"/>
      <c r="S1066" s="13"/>
      <c r="T1066" s="13"/>
      <c r="U1066" s="13"/>
      <c r="V1066" s="13"/>
      <c r="W1066" s="13"/>
      <c r="X1066" s="13"/>
      <c r="Y1066" s="13"/>
      <c r="Z1066" s="13"/>
      <c r="AA1066" s="13"/>
      <c r="AB1066" s="13"/>
      <c r="AC1066" s="13"/>
      <c r="AD1066" s="13"/>
      <c r="AE1066" s="13"/>
      <c r="AF1066" s="13"/>
      <c r="AG1066" s="13"/>
      <c r="AH1066" s="13"/>
      <c r="AI1066" s="13"/>
      <c r="AJ1066" s="13"/>
      <c r="AK1066" s="13"/>
      <c r="AL1066" s="13"/>
      <c r="AM1066" s="13"/>
      <c r="AN1066" s="13"/>
      <c r="AO1066" s="13"/>
      <c r="AP1066" s="13"/>
      <c r="AQ1066" s="13"/>
      <c r="AR1066" s="13"/>
      <c r="AS1066" s="13"/>
      <c r="AT1066" s="13"/>
      <c r="AU1066" s="13"/>
      <c r="AV1066" s="13"/>
      <c r="AW1066" s="13"/>
      <c r="AX1066" s="13"/>
      <c r="AY1066" s="13"/>
      <c r="AZ1066" s="13"/>
      <c r="BA1066" s="13"/>
      <c r="BB1066" s="13"/>
      <c r="BC1066" s="13"/>
      <c r="BD1066" s="13"/>
      <c r="BE1066" s="13"/>
      <c r="BF1066" s="13"/>
      <c r="BG1066" s="13"/>
      <c r="BH1066" s="13"/>
      <c r="BI1066" s="13"/>
      <c r="BJ1066" s="13"/>
      <c r="BK1066" s="13"/>
      <c r="BL1066" s="13"/>
      <c r="BM1066" s="13"/>
      <c r="BN1066" s="13"/>
      <c r="BO1066" s="13"/>
      <c r="BP1066" s="13"/>
    </row>
    <row r="1067" spans="1:68" s="12" customFormat="1" ht="13.2" x14ac:dyDescent="0.25">
      <c r="A1067" s="33"/>
      <c r="B1067" s="33"/>
      <c r="C1067" s="34"/>
      <c r="D1067" s="19"/>
      <c r="E1067" s="34"/>
      <c r="F1067" s="34"/>
      <c r="G1067" s="35"/>
      <c r="H1067" s="35"/>
      <c r="I1067" s="35"/>
      <c r="J1067" s="35"/>
      <c r="K1067" s="13"/>
      <c r="L1067" s="13"/>
      <c r="M1067" s="13"/>
      <c r="N1067" s="13"/>
      <c r="O1067" s="13"/>
      <c r="P1067" s="13"/>
      <c r="Q1067" s="13"/>
      <c r="R1067" s="13"/>
      <c r="S1067" s="13"/>
      <c r="T1067" s="13"/>
      <c r="U1067" s="13"/>
      <c r="V1067" s="13"/>
      <c r="W1067" s="13"/>
      <c r="X1067" s="13"/>
      <c r="Y1067" s="13"/>
      <c r="Z1067" s="13"/>
      <c r="AA1067" s="13"/>
      <c r="AB1067" s="13"/>
      <c r="AC1067" s="13"/>
      <c r="AD1067" s="13"/>
      <c r="AE1067" s="13"/>
      <c r="AF1067" s="13"/>
      <c r="AG1067" s="13"/>
      <c r="AH1067" s="13"/>
      <c r="AI1067" s="13"/>
      <c r="AJ1067" s="13"/>
      <c r="AK1067" s="13"/>
      <c r="AL1067" s="13"/>
      <c r="AM1067" s="13"/>
      <c r="AN1067" s="13"/>
      <c r="AO1067" s="13"/>
      <c r="AP1067" s="13"/>
      <c r="AQ1067" s="13"/>
      <c r="AR1067" s="13"/>
      <c r="AS1067" s="13"/>
      <c r="AT1067" s="13"/>
      <c r="AU1067" s="13"/>
      <c r="AV1067" s="13"/>
      <c r="AW1067" s="13"/>
      <c r="AX1067" s="13"/>
      <c r="AY1067" s="13"/>
      <c r="AZ1067" s="13"/>
      <c r="BA1067" s="13"/>
      <c r="BB1067" s="13"/>
      <c r="BC1067" s="13"/>
      <c r="BD1067" s="13"/>
      <c r="BE1067" s="13"/>
      <c r="BF1067" s="13"/>
      <c r="BG1067" s="13"/>
      <c r="BH1067" s="13"/>
      <c r="BI1067" s="13"/>
      <c r="BJ1067" s="13"/>
      <c r="BK1067" s="13"/>
      <c r="BL1067" s="13"/>
      <c r="BM1067" s="13"/>
      <c r="BN1067" s="13"/>
      <c r="BO1067" s="13"/>
      <c r="BP1067" s="13"/>
    </row>
    <row r="1068" spans="1:68" s="12" customFormat="1" ht="13.2" x14ac:dyDescent="0.25">
      <c r="A1068" s="33"/>
      <c r="B1068" s="33"/>
      <c r="C1068" s="34"/>
      <c r="D1068" s="19"/>
      <c r="E1068" s="34"/>
      <c r="F1068" s="34"/>
      <c r="G1068" s="35"/>
      <c r="H1068" s="35"/>
      <c r="I1068" s="35"/>
      <c r="J1068" s="35"/>
      <c r="K1068" s="13"/>
      <c r="L1068" s="13"/>
      <c r="M1068" s="13"/>
      <c r="N1068" s="13"/>
      <c r="O1068" s="13"/>
      <c r="P1068" s="13"/>
      <c r="Q1068" s="13"/>
      <c r="R1068" s="13"/>
      <c r="S1068" s="13"/>
      <c r="T1068" s="13"/>
      <c r="U1068" s="13"/>
      <c r="V1068" s="13"/>
      <c r="W1068" s="13"/>
      <c r="X1068" s="13"/>
      <c r="Y1068" s="13"/>
      <c r="Z1068" s="13"/>
      <c r="AA1068" s="13"/>
      <c r="AB1068" s="13"/>
      <c r="AC1068" s="13"/>
      <c r="AD1068" s="13"/>
      <c r="AE1068" s="13"/>
      <c r="AF1068" s="13"/>
      <c r="AG1068" s="13"/>
      <c r="AH1068" s="13"/>
      <c r="AI1068" s="13"/>
      <c r="AJ1068" s="13"/>
      <c r="AK1068" s="13"/>
      <c r="AL1068" s="13"/>
      <c r="AM1068" s="13"/>
      <c r="AN1068" s="13"/>
      <c r="AO1068" s="13"/>
      <c r="AP1068" s="13"/>
      <c r="AQ1068" s="13"/>
      <c r="AR1068" s="13"/>
      <c r="AS1068" s="13"/>
      <c r="AT1068" s="13"/>
      <c r="AU1068" s="13"/>
      <c r="AV1068" s="13"/>
      <c r="AW1068" s="13"/>
      <c r="AX1068" s="13"/>
      <c r="AY1068" s="13"/>
      <c r="AZ1068" s="13"/>
      <c r="BA1068" s="13"/>
      <c r="BB1068" s="13"/>
      <c r="BC1068" s="13"/>
      <c r="BD1068" s="13"/>
      <c r="BE1068" s="13"/>
      <c r="BF1068" s="13"/>
      <c r="BG1068" s="13"/>
      <c r="BH1068" s="13"/>
      <c r="BI1068" s="13"/>
      <c r="BJ1068" s="13"/>
      <c r="BK1068" s="13"/>
      <c r="BL1068" s="13"/>
      <c r="BM1068" s="13"/>
      <c r="BN1068" s="13"/>
      <c r="BO1068" s="13"/>
      <c r="BP1068" s="13"/>
    </row>
    <row r="1069" spans="1:68" s="12" customFormat="1" ht="13.2" x14ac:dyDescent="0.25">
      <c r="A1069" s="33"/>
      <c r="B1069" s="33"/>
      <c r="C1069" s="34"/>
      <c r="D1069" s="19"/>
      <c r="E1069" s="34"/>
      <c r="F1069" s="34"/>
      <c r="G1069" s="35"/>
      <c r="H1069" s="35"/>
      <c r="I1069" s="35"/>
      <c r="J1069" s="35"/>
      <c r="K1069" s="13"/>
      <c r="L1069" s="13"/>
      <c r="M1069" s="13"/>
      <c r="N1069" s="13"/>
      <c r="O1069" s="13"/>
      <c r="P1069" s="13"/>
      <c r="Q1069" s="13"/>
      <c r="R1069" s="13"/>
      <c r="S1069" s="13"/>
      <c r="T1069" s="13"/>
      <c r="U1069" s="13"/>
      <c r="V1069" s="13"/>
      <c r="W1069" s="13"/>
      <c r="X1069" s="13"/>
      <c r="Y1069" s="13"/>
      <c r="Z1069" s="13"/>
      <c r="AA1069" s="13"/>
      <c r="AB1069" s="13"/>
      <c r="AC1069" s="13"/>
      <c r="AD1069" s="13"/>
      <c r="AE1069" s="13"/>
      <c r="AF1069" s="13"/>
      <c r="AG1069" s="13"/>
      <c r="AH1069" s="13"/>
      <c r="AI1069" s="13"/>
      <c r="AJ1069" s="13"/>
      <c r="AK1069" s="13"/>
      <c r="AL1069" s="13"/>
      <c r="AM1069" s="13"/>
      <c r="AN1069" s="13"/>
      <c r="AO1069" s="13"/>
      <c r="AP1069" s="13"/>
      <c r="AQ1069" s="13"/>
      <c r="AR1069" s="13"/>
      <c r="AS1069" s="13"/>
      <c r="AT1069" s="13"/>
      <c r="AU1069" s="13"/>
      <c r="AV1069" s="13"/>
      <c r="AW1069" s="13"/>
      <c r="AX1069" s="13"/>
      <c r="AY1069" s="13"/>
      <c r="AZ1069" s="13"/>
      <c r="BA1069" s="13"/>
      <c r="BB1069" s="13"/>
      <c r="BC1069" s="13"/>
      <c r="BD1069" s="13"/>
      <c r="BE1069" s="13"/>
      <c r="BF1069" s="13"/>
      <c r="BG1069" s="13"/>
      <c r="BH1069" s="13"/>
      <c r="BI1069" s="13"/>
      <c r="BJ1069" s="13"/>
      <c r="BK1069" s="13"/>
      <c r="BL1069" s="13"/>
      <c r="BM1069" s="13"/>
      <c r="BN1069" s="13"/>
      <c r="BO1069" s="13"/>
      <c r="BP1069" s="13"/>
    </row>
    <row r="1070" spans="1:68" s="12" customFormat="1" ht="13.2" x14ac:dyDescent="0.25">
      <c r="A1070" s="33"/>
      <c r="B1070" s="33"/>
      <c r="C1070" s="34"/>
      <c r="D1070" s="19"/>
      <c r="E1070" s="34"/>
      <c r="F1070" s="34"/>
      <c r="G1070" s="35"/>
      <c r="H1070" s="35"/>
      <c r="I1070" s="35"/>
      <c r="J1070" s="35"/>
      <c r="K1070" s="13"/>
      <c r="L1070" s="13"/>
      <c r="M1070" s="13"/>
      <c r="N1070" s="13"/>
      <c r="O1070" s="13"/>
      <c r="P1070" s="13"/>
      <c r="Q1070" s="13"/>
      <c r="R1070" s="13"/>
      <c r="S1070" s="13"/>
      <c r="T1070" s="13"/>
      <c r="U1070" s="13"/>
      <c r="V1070" s="13"/>
      <c r="W1070" s="13"/>
      <c r="X1070" s="13"/>
      <c r="Y1070" s="13"/>
      <c r="Z1070" s="13"/>
      <c r="AA1070" s="13"/>
      <c r="AB1070" s="13"/>
      <c r="AC1070" s="13"/>
      <c r="AD1070" s="13"/>
      <c r="AE1070" s="13"/>
      <c r="AF1070" s="13"/>
      <c r="AG1070" s="13"/>
      <c r="AH1070" s="13"/>
      <c r="AI1070" s="13"/>
      <c r="AJ1070" s="13"/>
      <c r="AK1070" s="13"/>
      <c r="AL1070" s="13"/>
      <c r="AM1070" s="13"/>
      <c r="AN1070" s="13"/>
      <c r="AO1070" s="13"/>
      <c r="AP1070" s="13"/>
      <c r="AQ1070" s="13"/>
      <c r="AR1070" s="13"/>
      <c r="AS1070" s="13"/>
      <c r="AT1070" s="13"/>
      <c r="AU1070" s="13"/>
      <c r="AV1070" s="13"/>
      <c r="AW1070" s="13"/>
      <c r="AX1070" s="13"/>
      <c r="AY1070" s="13"/>
      <c r="AZ1070" s="13"/>
      <c r="BA1070" s="13"/>
      <c r="BB1070" s="13"/>
      <c r="BC1070" s="13"/>
      <c r="BD1070" s="13"/>
      <c r="BE1070" s="13"/>
      <c r="BF1070" s="13"/>
      <c r="BG1070" s="13"/>
      <c r="BH1070" s="13"/>
      <c r="BI1070" s="13"/>
      <c r="BJ1070" s="13"/>
      <c r="BK1070" s="13"/>
      <c r="BL1070" s="13"/>
      <c r="BM1070" s="13"/>
      <c r="BN1070" s="13"/>
      <c r="BO1070" s="13"/>
      <c r="BP1070" s="13"/>
    </row>
    <row r="1071" spans="1:68" s="12" customFormat="1" ht="13.2" x14ac:dyDescent="0.25">
      <c r="A1071" s="33"/>
      <c r="B1071" s="33"/>
      <c r="C1071" s="34"/>
      <c r="D1071" s="19"/>
      <c r="E1071" s="34"/>
      <c r="F1071" s="34"/>
      <c r="G1071" s="35"/>
      <c r="H1071" s="35"/>
      <c r="I1071" s="35"/>
      <c r="J1071" s="35"/>
      <c r="K1071" s="13"/>
      <c r="L1071" s="13"/>
      <c r="M1071" s="13"/>
      <c r="N1071" s="13"/>
      <c r="O1071" s="13"/>
      <c r="P1071" s="13"/>
      <c r="Q1071" s="13"/>
      <c r="R1071" s="13"/>
      <c r="S1071" s="13"/>
      <c r="T1071" s="13"/>
      <c r="U1071" s="13"/>
      <c r="V1071" s="13"/>
      <c r="W1071" s="13"/>
      <c r="X1071" s="13"/>
      <c r="Y1071" s="13"/>
      <c r="Z1071" s="13"/>
      <c r="AA1071" s="13"/>
      <c r="AB1071" s="13"/>
      <c r="AC1071" s="13"/>
      <c r="AD1071" s="13"/>
      <c r="AE1071" s="13"/>
      <c r="AF1071" s="13"/>
      <c r="AG1071" s="13"/>
      <c r="AH1071" s="13"/>
      <c r="AI1071" s="13"/>
      <c r="AJ1071" s="13"/>
      <c r="AK1071" s="13"/>
      <c r="AL1071" s="13"/>
      <c r="AM1071" s="13"/>
      <c r="AN1071" s="13"/>
      <c r="AO1071" s="13"/>
      <c r="AP1071" s="13"/>
      <c r="AQ1071" s="13"/>
      <c r="AR1071" s="13"/>
      <c r="AS1071" s="13"/>
      <c r="AT1071" s="13"/>
      <c r="AU1071" s="13"/>
      <c r="AV1071" s="13"/>
      <c r="AW1071" s="13"/>
      <c r="AX1071" s="13"/>
      <c r="AY1071" s="13"/>
      <c r="AZ1071" s="13"/>
      <c r="BA1071" s="13"/>
      <c r="BB1071" s="13"/>
      <c r="BC1071" s="13"/>
      <c r="BD1071" s="13"/>
      <c r="BE1071" s="13"/>
      <c r="BF1071" s="13"/>
      <c r="BG1071" s="13"/>
      <c r="BH1071" s="13"/>
      <c r="BI1071" s="13"/>
      <c r="BJ1071" s="13"/>
      <c r="BK1071" s="13"/>
      <c r="BL1071" s="13"/>
      <c r="BM1071" s="13"/>
      <c r="BN1071" s="13"/>
      <c r="BO1071" s="13"/>
      <c r="BP1071" s="13"/>
    </row>
    <row r="1072" spans="1:68" s="12" customFormat="1" ht="13.2" x14ac:dyDescent="0.25">
      <c r="A1072" s="33"/>
      <c r="B1072" s="33"/>
      <c r="C1072" s="34"/>
      <c r="D1072" s="19"/>
      <c r="E1072" s="34"/>
      <c r="F1072" s="34"/>
      <c r="G1072" s="35"/>
      <c r="H1072" s="35"/>
      <c r="I1072" s="35"/>
      <c r="J1072" s="35"/>
      <c r="K1072" s="13"/>
      <c r="L1072" s="13"/>
      <c r="M1072" s="13"/>
      <c r="N1072" s="13"/>
      <c r="O1072" s="13"/>
      <c r="P1072" s="13"/>
      <c r="Q1072" s="13"/>
      <c r="R1072" s="13"/>
      <c r="S1072" s="13"/>
      <c r="T1072" s="13"/>
      <c r="U1072" s="13"/>
      <c r="V1072" s="13"/>
      <c r="W1072" s="13"/>
      <c r="X1072" s="13"/>
      <c r="Y1072" s="13"/>
      <c r="Z1072" s="13"/>
      <c r="AA1072" s="13"/>
      <c r="AB1072" s="13"/>
      <c r="AC1072" s="13"/>
      <c r="AD1072" s="13"/>
      <c r="AE1072" s="13"/>
      <c r="AF1072" s="13"/>
      <c r="AG1072" s="13"/>
      <c r="AH1072" s="13"/>
      <c r="AI1072" s="13"/>
      <c r="AJ1072" s="13"/>
      <c r="AK1072" s="13"/>
      <c r="AL1072" s="13"/>
      <c r="AM1072" s="13"/>
      <c r="AN1072" s="13"/>
      <c r="AO1072" s="13"/>
      <c r="AP1072" s="13"/>
      <c r="AQ1072" s="13"/>
      <c r="AR1072" s="13"/>
      <c r="AS1072" s="13"/>
      <c r="AT1072" s="13"/>
      <c r="AU1072" s="13"/>
      <c r="AV1072" s="13"/>
      <c r="AW1072" s="13"/>
      <c r="AX1072" s="13"/>
      <c r="AY1072" s="13"/>
      <c r="AZ1072" s="13"/>
      <c r="BA1072" s="13"/>
      <c r="BB1072" s="13"/>
      <c r="BC1072" s="13"/>
      <c r="BD1072" s="13"/>
      <c r="BE1072" s="13"/>
      <c r="BF1072" s="13"/>
      <c r="BG1072" s="13"/>
      <c r="BH1072" s="13"/>
      <c r="BI1072" s="13"/>
      <c r="BJ1072" s="13"/>
      <c r="BK1072" s="13"/>
      <c r="BL1072" s="13"/>
      <c r="BM1072" s="13"/>
      <c r="BN1072" s="13"/>
      <c r="BO1072" s="13"/>
      <c r="BP1072" s="13"/>
    </row>
    <row r="1073" spans="1:68" s="12" customFormat="1" ht="13.2" x14ac:dyDescent="0.25">
      <c r="A1073" s="33"/>
      <c r="B1073" s="33"/>
      <c r="C1073" s="34"/>
      <c r="D1073" s="19"/>
      <c r="E1073" s="34"/>
      <c r="F1073" s="34"/>
      <c r="G1073" s="35"/>
      <c r="H1073" s="35"/>
      <c r="I1073" s="35"/>
      <c r="J1073" s="35"/>
      <c r="K1073" s="13"/>
      <c r="L1073" s="13"/>
      <c r="M1073" s="13"/>
      <c r="N1073" s="13"/>
      <c r="O1073" s="13"/>
      <c r="P1073" s="13"/>
      <c r="Q1073" s="13"/>
      <c r="R1073" s="13"/>
      <c r="S1073" s="13"/>
      <c r="T1073" s="13"/>
      <c r="U1073" s="13"/>
      <c r="V1073" s="13"/>
      <c r="W1073" s="13"/>
      <c r="X1073" s="13"/>
      <c r="Y1073" s="13"/>
      <c r="Z1073" s="13"/>
      <c r="AA1073" s="13"/>
      <c r="AB1073" s="13"/>
      <c r="AC1073" s="13"/>
      <c r="AD1073" s="13"/>
      <c r="AE1073" s="13"/>
      <c r="AF1073" s="13"/>
      <c r="AG1073" s="13"/>
      <c r="AH1073" s="13"/>
      <c r="AI1073" s="13"/>
      <c r="AJ1073" s="13"/>
      <c r="AK1073" s="13"/>
      <c r="AL1073" s="13"/>
      <c r="AM1073" s="13"/>
      <c r="AN1073" s="13"/>
      <c r="AO1073" s="13"/>
      <c r="AP1073" s="13"/>
      <c r="AQ1073" s="13"/>
      <c r="AR1073" s="13"/>
      <c r="AS1073" s="13"/>
      <c r="AT1073" s="13"/>
      <c r="AU1073" s="13"/>
      <c r="AV1073" s="13"/>
      <c r="AW1073" s="13"/>
      <c r="AX1073" s="13"/>
      <c r="AY1073" s="13"/>
      <c r="AZ1073" s="13"/>
      <c r="BA1073" s="13"/>
      <c r="BB1073" s="13"/>
      <c r="BC1073" s="13"/>
      <c r="BD1073" s="13"/>
      <c r="BE1073" s="13"/>
      <c r="BF1073" s="13"/>
      <c r="BG1073" s="13"/>
      <c r="BH1073" s="13"/>
      <c r="BI1073" s="13"/>
      <c r="BJ1073" s="13"/>
      <c r="BK1073" s="13"/>
      <c r="BL1073" s="13"/>
      <c r="BM1073" s="13"/>
      <c r="BN1073" s="13"/>
      <c r="BO1073" s="13"/>
      <c r="BP1073" s="13"/>
    </row>
    <row r="1074" spans="1:68" s="12" customFormat="1" ht="13.2" x14ac:dyDescent="0.25">
      <c r="A1074" s="33"/>
      <c r="B1074" s="33"/>
      <c r="C1074" s="34"/>
      <c r="D1074" s="19"/>
      <c r="E1074" s="34"/>
      <c r="F1074" s="34"/>
      <c r="G1074" s="35"/>
      <c r="H1074" s="35"/>
      <c r="I1074" s="35"/>
      <c r="J1074" s="35"/>
      <c r="K1074" s="13"/>
      <c r="L1074" s="13"/>
      <c r="M1074" s="13"/>
      <c r="N1074" s="13"/>
      <c r="O1074" s="13"/>
      <c r="P1074" s="13"/>
      <c r="Q1074" s="13"/>
      <c r="R1074" s="13"/>
      <c r="S1074" s="13"/>
      <c r="T1074" s="13"/>
      <c r="U1074" s="13"/>
      <c r="V1074" s="13"/>
      <c r="W1074" s="13"/>
      <c r="X1074" s="13"/>
      <c r="Y1074" s="13"/>
      <c r="Z1074" s="13"/>
      <c r="AA1074" s="13"/>
      <c r="AB1074" s="13"/>
      <c r="AC1074" s="13"/>
      <c r="AD1074" s="13"/>
      <c r="AE1074" s="13"/>
      <c r="AF1074" s="13"/>
      <c r="AG1074" s="13"/>
      <c r="AH1074" s="13"/>
      <c r="AI1074" s="13"/>
      <c r="AJ1074" s="13"/>
      <c r="AK1074" s="13"/>
      <c r="AL1074" s="13"/>
      <c r="AM1074" s="13"/>
      <c r="AN1074" s="13"/>
      <c r="AO1074" s="13"/>
      <c r="AP1074" s="13"/>
      <c r="AQ1074" s="13"/>
      <c r="AR1074" s="13"/>
      <c r="AS1074" s="13"/>
      <c r="AT1074" s="13"/>
      <c r="AU1074" s="13"/>
      <c r="AV1074" s="13"/>
      <c r="AW1074" s="13"/>
      <c r="AX1074" s="13"/>
      <c r="AY1074" s="13"/>
      <c r="AZ1074" s="13"/>
      <c r="BA1074" s="13"/>
      <c r="BB1074" s="13"/>
      <c r="BC1074" s="13"/>
      <c r="BD1074" s="13"/>
      <c r="BE1074" s="13"/>
      <c r="BF1074" s="13"/>
      <c r="BG1074" s="13"/>
      <c r="BH1074" s="13"/>
      <c r="BI1074" s="13"/>
      <c r="BJ1074" s="13"/>
      <c r="BK1074" s="13"/>
      <c r="BL1074" s="13"/>
      <c r="BM1074" s="13"/>
      <c r="BN1074" s="13"/>
      <c r="BO1074" s="13"/>
      <c r="BP1074" s="13"/>
    </row>
    <row r="1075" spans="1:68" s="12" customFormat="1" ht="13.2" x14ac:dyDescent="0.25">
      <c r="A1075" s="33"/>
      <c r="B1075" s="33"/>
      <c r="C1075" s="34"/>
      <c r="D1075" s="19"/>
      <c r="E1075" s="34"/>
      <c r="F1075" s="34"/>
      <c r="G1075" s="35"/>
      <c r="H1075" s="35"/>
      <c r="I1075" s="35"/>
      <c r="J1075" s="35"/>
      <c r="K1075" s="13"/>
      <c r="L1075" s="13"/>
      <c r="M1075" s="13"/>
      <c r="N1075" s="13"/>
      <c r="O1075" s="13"/>
      <c r="P1075" s="13"/>
      <c r="Q1075" s="13"/>
      <c r="R1075" s="13"/>
      <c r="S1075" s="13"/>
      <c r="T1075" s="13"/>
      <c r="U1075" s="13"/>
      <c r="V1075" s="13"/>
      <c r="W1075" s="13"/>
      <c r="X1075" s="13"/>
      <c r="Y1075" s="13"/>
      <c r="Z1075" s="13"/>
      <c r="AA1075" s="13"/>
      <c r="AB1075" s="13"/>
      <c r="AC1075" s="13"/>
      <c r="AD1075" s="13"/>
      <c r="AE1075" s="13"/>
      <c r="AF1075" s="13"/>
      <c r="AG1075" s="13"/>
      <c r="AH1075" s="13"/>
      <c r="AI1075" s="13"/>
      <c r="AJ1075" s="13"/>
      <c r="AK1075" s="13"/>
      <c r="AL1075" s="13"/>
      <c r="AM1075" s="13"/>
      <c r="AN1075" s="13"/>
      <c r="AO1075" s="13"/>
      <c r="AP1075" s="13"/>
      <c r="AQ1075" s="13"/>
      <c r="AR1075" s="13"/>
      <c r="AS1075" s="13"/>
      <c r="AT1075" s="13"/>
      <c r="AU1075" s="13"/>
      <c r="AV1075" s="13"/>
      <c r="AW1075" s="13"/>
      <c r="AX1075" s="13"/>
      <c r="AY1075" s="13"/>
      <c r="AZ1075" s="13"/>
      <c r="BA1075" s="13"/>
      <c r="BB1075" s="13"/>
      <c r="BC1075" s="13"/>
      <c r="BD1075" s="13"/>
      <c r="BE1075" s="13"/>
      <c r="BF1075" s="13"/>
      <c r="BG1075" s="13"/>
      <c r="BH1075" s="13"/>
      <c r="BI1075" s="13"/>
      <c r="BJ1075" s="13"/>
      <c r="BK1075" s="13"/>
      <c r="BL1075" s="13"/>
      <c r="BM1075" s="13"/>
      <c r="BN1075" s="13"/>
      <c r="BO1075" s="13"/>
      <c r="BP1075" s="13"/>
    </row>
    <row r="1076" spans="1:68" s="12" customFormat="1" ht="13.2" x14ac:dyDescent="0.25">
      <c r="A1076" s="33"/>
      <c r="B1076" s="33"/>
      <c r="C1076" s="34"/>
      <c r="D1076" s="19"/>
      <c r="E1076" s="34"/>
      <c r="F1076" s="34"/>
      <c r="G1076" s="35"/>
      <c r="H1076" s="35"/>
      <c r="I1076" s="35"/>
      <c r="J1076" s="35"/>
      <c r="K1076" s="13"/>
      <c r="L1076" s="13"/>
      <c r="M1076" s="13"/>
      <c r="N1076" s="13"/>
      <c r="O1076" s="13"/>
      <c r="P1076" s="13"/>
      <c r="Q1076" s="13"/>
      <c r="R1076" s="13"/>
      <c r="S1076" s="13"/>
      <c r="T1076" s="13"/>
      <c r="U1076" s="13"/>
      <c r="V1076" s="13"/>
      <c r="W1076" s="13"/>
      <c r="X1076" s="13"/>
      <c r="Y1076" s="13"/>
      <c r="Z1076" s="13"/>
      <c r="AA1076" s="13"/>
      <c r="AB1076" s="13"/>
      <c r="AC1076" s="13"/>
      <c r="AD1076" s="13"/>
      <c r="AE1076" s="13"/>
      <c r="AF1076" s="13"/>
      <c r="AG1076" s="13"/>
      <c r="AH1076" s="13"/>
      <c r="AI1076" s="13"/>
      <c r="AJ1076" s="13"/>
      <c r="AK1076" s="13"/>
      <c r="AL1076" s="13"/>
      <c r="AM1076" s="13"/>
      <c r="AN1076" s="13"/>
      <c r="AO1076" s="13"/>
      <c r="AP1076" s="13"/>
      <c r="AQ1076" s="13"/>
      <c r="AR1076" s="13"/>
      <c r="AS1076" s="13"/>
      <c r="AT1076" s="13"/>
      <c r="AU1076" s="13"/>
      <c r="AV1076" s="13"/>
      <c r="AW1076" s="13"/>
      <c r="AX1076" s="13"/>
      <c r="AY1076" s="13"/>
      <c r="AZ1076" s="13"/>
      <c r="BA1076" s="13"/>
      <c r="BB1076" s="13"/>
      <c r="BC1076" s="13"/>
      <c r="BD1076" s="13"/>
      <c r="BE1076" s="13"/>
      <c r="BF1076" s="13"/>
      <c r="BG1076" s="13"/>
      <c r="BH1076" s="13"/>
      <c r="BI1076" s="13"/>
      <c r="BJ1076" s="13"/>
      <c r="BK1076" s="13"/>
      <c r="BL1076" s="13"/>
      <c r="BM1076" s="13"/>
      <c r="BN1076" s="13"/>
      <c r="BO1076" s="13"/>
      <c r="BP1076" s="13"/>
    </row>
    <row r="1077" spans="1:68" s="12" customFormat="1" ht="13.2" x14ac:dyDescent="0.25">
      <c r="A1077" s="33"/>
      <c r="B1077" s="33"/>
      <c r="C1077" s="34"/>
      <c r="D1077" s="19"/>
      <c r="E1077" s="34"/>
      <c r="F1077" s="34"/>
      <c r="G1077" s="35"/>
      <c r="H1077" s="35"/>
      <c r="I1077" s="35"/>
      <c r="J1077" s="35"/>
      <c r="K1077" s="13"/>
      <c r="L1077" s="13"/>
      <c r="M1077" s="13"/>
      <c r="N1077" s="13"/>
      <c r="O1077" s="13"/>
      <c r="P1077" s="13"/>
      <c r="Q1077" s="13"/>
      <c r="R1077" s="13"/>
      <c r="S1077" s="13"/>
      <c r="T1077" s="13"/>
      <c r="U1077" s="13"/>
      <c r="V1077" s="13"/>
      <c r="W1077" s="13"/>
      <c r="X1077" s="13"/>
      <c r="Y1077" s="13"/>
      <c r="Z1077" s="13"/>
      <c r="AA1077" s="13"/>
      <c r="AB1077" s="13"/>
      <c r="AC1077" s="13"/>
      <c r="AD1077" s="13"/>
      <c r="AE1077" s="13"/>
      <c r="AF1077" s="13"/>
      <c r="AG1077" s="13"/>
      <c r="AH1077" s="13"/>
      <c r="AI1077" s="13"/>
      <c r="AJ1077" s="13"/>
      <c r="AK1077" s="13"/>
      <c r="AL1077" s="13"/>
      <c r="AM1077" s="13"/>
      <c r="AN1077" s="13"/>
      <c r="AO1077" s="13"/>
      <c r="AP1077" s="13"/>
      <c r="AQ1077" s="13"/>
      <c r="AR1077" s="13"/>
      <c r="AS1077" s="13"/>
      <c r="AT1077" s="13"/>
      <c r="AU1077" s="13"/>
      <c r="AV1077" s="13"/>
      <c r="AW1077" s="13"/>
      <c r="AX1077" s="13"/>
      <c r="AY1077" s="13"/>
      <c r="AZ1077" s="13"/>
      <c r="BA1077" s="13"/>
      <c r="BB1077" s="13"/>
      <c r="BC1077" s="13"/>
      <c r="BD1077" s="13"/>
      <c r="BE1077" s="13"/>
      <c r="BF1077" s="13"/>
      <c r="BG1077" s="13"/>
      <c r="BH1077" s="13"/>
      <c r="BI1077" s="13"/>
      <c r="BJ1077" s="13"/>
      <c r="BK1077" s="13"/>
      <c r="BL1077" s="13"/>
      <c r="BM1077" s="13"/>
      <c r="BN1077" s="13"/>
      <c r="BO1077" s="13"/>
      <c r="BP1077" s="13"/>
    </row>
    <row r="1078" spans="1:68" s="12" customFormat="1" ht="13.2" x14ac:dyDescent="0.25">
      <c r="A1078" s="33"/>
      <c r="B1078" s="33"/>
      <c r="C1078" s="34"/>
      <c r="D1078" s="19"/>
      <c r="E1078" s="34"/>
      <c r="F1078" s="34"/>
      <c r="G1078" s="35"/>
      <c r="H1078" s="35"/>
      <c r="I1078" s="35"/>
      <c r="J1078" s="35"/>
      <c r="K1078" s="13"/>
      <c r="L1078" s="13"/>
      <c r="M1078" s="13"/>
      <c r="N1078" s="13"/>
      <c r="O1078" s="13"/>
      <c r="P1078" s="13"/>
      <c r="Q1078" s="13"/>
      <c r="R1078" s="13"/>
      <c r="S1078" s="13"/>
      <c r="T1078" s="13"/>
      <c r="U1078" s="13"/>
      <c r="V1078" s="13"/>
      <c r="W1078" s="13"/>
      <c r="X1078" s="13"/>
      <c r="Y1078" s="13"/>
      <c r="Z1078" s="13"/>
      <c r="AA1078" s="13"/>
      <c r="AB1078" s="13"/>
      <c r="AC1078" s="13"/>
      <c r="AD1078" s="13"/>
      <c r="AE1078" s="13"/>
      <c r="AF1078" s="13"/>
      <c r="AG1078" s="13"/>
      <c r="AH1078" s="13"/>
      <c r="AI1078" s="13"/>
      <c r="AJ1078" s="13"/>
      <c r="AK1078" s="13"/>
      <c r="AL1078" s="13"/>
      <c r="AM1078" s="13"/>
      <c r="AN1078" s="13"/>
      <c r="AO1078" s="13"/>
      <c r="AP1078" s="13"/>
      <c r="AQ1078" s="13"/>
      <c r="AR1078" s="13"/>
      <c r="AS1078" s="13"/>
      <c r="AT1078" s="13"/>
      <c r="AU1078" s="13"/>
      <c r="AV1078" s="13"/>
      <c r="AW1078" s="13"/>
      <c r="AX1078" s="13"/>
      <c r="AY1078" s="13"/>
      <c r="AZ1078" s="13"/>
      <c r="BA1078" s="13"/>
      <c r="BB1078" s="13"/>
      <c r="BC1078" s="13"/>
      <c r="BD1078" s="13"/>
      <c r="BE1078" s="13"/>
      <c r="BF1078" s="13"/>
      <c r="BG1078" s="13"/>
      <c r="BH1078" s="13"/>
      <c r="BI1078" s="13"/>
      <c r="BJ1078" s="13"/>
      <c r="BK1078" s="13"/>
      <c r="BL1078" s="13"/>
      <c r="BM1078" s="13"/>
      <c r="BN1078" s="13"/>
      <c r="BO1078" s="13"/>
      <c r="BP1078" s="13"/>
    </row>
    <row r="1079" spans="1:68" s="12" customFormat="1" ht="13.2" x14ac:dyDescent="0.25">
      <c r="A1079" s="33"/>
      <c r="B1079" s="33"/>
      <c r="C1079" s="34"/>
      <c r="D1079" s="19"/>
      <c r="E1079" s="34"/>
      <c r="F1079" s="34"/>
      <c r="G1079" s="35"/>
      <c r="H1079" s="35"/>
      <c r="I1079" s="35"/>
      <c r="J1079" s="35"/>
      <c r="K1079" s="13"/>
      <c r="L1079" s="13"/>
      <c r="M1079" s="13"/>
      <c r="N1079" s="13"/>
      <c r="O1079" s="13"/>
      <c r="P1079" s="13"/>
      <c r="Q1079" s="13"/>
      <c r="R1079" s="13"/>
      <c r="S1079" s="13"/>
      <c r="T1079" s="13"/>
      <c r="U1079" s="13"/>
      <c r="V1079" s="13"/>
      <c r="W1079" s="13"/>
      <c r="X1079" s="13"/>
      <c r="Y1079" s="13"/>
      <c r="Z1079" s="13"/>
      <c r="AA1079" s="13"/>
      <c r="AB1079" s="13"/>
      <c r="AC1079" s="13"/>
      <c r="AD1079" s="13"/>
      <c r="AE1079" s="13"/>
      <c r="AF1079" s="13"/>
      <c r="AG1079" s="13"/>
      <c r="AH1079" s="13"/>
      <c r="AI1079" s="13"/>
      <c r="AJ1079" s="13"/>
      <c r="AK1079" s="13"/>
      <c r="AL1079" s="13"/>
      <c r="AM1079" s="13"/>
      <c r="AN1079" s="13"/>
      <c r="AO1079" s="13"/>
      <c r="AP1079" s="13"/>
      <c r="AQ1079" s="13"/>
      <c r="AR1079" s="13"/>
      <c r="AS1079" s="13"/>
      <c r="AT1079" s="13"/>
      <c r="AU1079" s="13"/>
      <c r="AV1079" s="13"/>
      <c r="AW1079" s="13"/>
      <c r="AX1079" s="13"/>
      <c r="AY1079" s="13"/>
      <c r="AZ1079" s="13"/>
      <c r="BA1079" s="13"/>
      <c r="BB1079" s="13"/>
      <c r="BC1079" s="13"/>
      <c r="BD1079" s="13"/>
      <c r="BE1079" s="13"/>
      <c r="BF1079" s="13"/>
      <c r="BG1079" s="13"/>
      <c r="BH1079" s="13"/>
      <c r="BI1079" s="13"/>
      <c r="BJ1079" s="13"/>
      <c r="BK1079" s="13"/>
      <c r="BL1079" s="13"/>
      <c r="BM1079" s="13"/>
      <c r="BN1079" s="13"/>
      <c r="BO1079" s="13"/>
      <c r="BP1079" s="13"/>
    </row>
    <row r="1080" spans="1:68" s="12" customFormat="1" ht="13.2" x14ac:dyDescent="0.25">
      <c r="A1080" s="33"/>
      <c r="B1080" s="33"/>
      <c r="C1080" s="34"/>
      <c r="D1080" s="19"/>
      <c r="E1080" s="34"/>
      <c r="F1080" s="34"/>
      <c r="G1080" s="35"/>
      <c r="H1080" s="35"/>
      <c r="I1080" s="35"/>
      <c r="J1080" s="35"/>
      <c r="K1080" s="13"/>
      <c r="L1080" s="13"/>
      <c r="M1080" s="13"/>
      <c r="N1080" s="13"/>
      <c r="O1080" s="13"/>
      <c r="P1080" s="13"/>
      <c r="Q1080" s="13"/>
      <c r="R1080" s="13"/>
      <c r="S1080" s="13"/>
      <c r="T1080" s="13"/>
      <c r="U1080" s="13"/>
      <c r="V1080" s="13"/>
      <c r="W1080" s="13"/>
      <c r="X1080" s="13"/>
      <c r="Y1080" s="13"/>
      <c r="Z1080" s="13"/>
      <c r="AA1080" s="13"/>
      <c r="AB1080" s="13"/>
      <c r="AC1080" s="13"/>
      <c r="AD1080" s="13"/>
      <c r="AE1080" s="13"/>
      <c r="AF1080" s="13"/>
      <c r="AG1080" s="13"/>
      <c r="AH1080" s="13"/>
      <c r="AI1080" s="13"/>
      <c r="AJ1080" s="13"/>
      <c r="AK1080" s="13"/>
      <c r="AL1080" s="13"/>
      <c r="AM1080" s="13"/>
      <c r="AN1080" s="13"/>
      <c r="AO1080" s="13"/>
      <c r="AP1080" s="13"/>
      <c r="AQ1080" s="13"/>
      <c r="AR1080" s="13"/>
      <c r="AS1080" s="13"/>
      <c r="AT1080" s="13"/>
      <c r="AU1080" s="13"/>
      <c r="AV1080" s="13"/>
      <c r="AW1080" s="13"/>
      <c r="AX1080" s="13"/>
      <c r="AY1080" s="13"/>
      <c r="AZ1080" s="13"/>
      <c r="BA1080" s="13"/>
      <c r="BB1080" s="13"/>
      <c r="BC1080" s="13"/>
      <c r="BD1080" s="13"/>
      <c r="BE1080" s="13"/>
      <c r="BF1080" s="13"/>
      <c r="BG1080" s="13"/>
      <c r="BH1080" s="13"/>
      <c r="BI1080" s="13"/>
      <c r="BJ1080" s="13"/>
      <c r="BK1080" s="13"/>
      <c r="BL1080" s="13"/>
      <c r="BM1080" s="13"/>
      <c r="BN1080" s="13"/>
      <c r="BO1080" s="13"/>
      <c r="BP1080" s="13"/>
    </row>
    <row r="1081" spans="1:68" s="12" customFormat="1" ht="13.2" x14ac:dyDescent="0.25">
      <c r="A1081" s="33"/>
      <c r="B1081" s="33"/>
      <c r="C1081" s="34"/>
      <c r="D1081" s="19"/>
      <c r="E1081" s="34"/>
      <c r="F1081" s="34"/>
      <c r="G1081" s="35"/>
      <c r="H1081" s="35"/>
      <c r="I1081" s="35"/>
      <c r="J1081" s="35"/>
      <c r="K1081" s="13"/>
      <c r="L1081" s="13"/>
      <c r="M1081" s="13"/>
      <c r="N1081" s="13"/>
      <c r="O1081" s="13"/>
      <c r="P1081" s="13"/>
      <c r="Q1081" s="13"/>
      <c r="R1081" s="13"/>
      <c r="S1081" s="13"/>
      <c r="T1081" s="13"/>
      <c r="U1081" s="13"/>
      <c r="V1081" s="13"/>
      <c r="W1081" s="13"/>
      <c r="X1081" s="13"/>
      <c r="Y1081" s="13"/>
      <c r="Z1081" s="13"/>
      <c r="AA1081" s="13"/>
      <c r="AB1081" s="13"/>
      <c r="AC1081" s="13"/>
      <c r="AD1081" s="13"/>
      <c r="AE1081" s="13"/>
      <c r="AF1081" s="13"/>
      <c r="AG1081" s="13"/>
      <c r="AH1081" s="13"/>
      <c r="AI1081" s="13"/>
      <c r="AJ1081" s="13"/>
      <c r="AK1081" s="13"/>
      <c r="AL1081" s="13"/>
      <c r="AM1081" s="13"/>
      <c r="AN1081" s="13"/>
      <c r="AO1081" s="13"/>
      <c r="AP1081" s="13"/>
      <c r="AQ1081" s="13"/>
      <c r="AR1081" s="13"/>
      <c r="AS1081" s="13"/>
      <c r="AT1081" s="13"/>
      <c r="AU1081" s="13"/>
      <c r="AV1081" s="13"/>
      <c r="AW1081" s="13"/>
      <c r="AX1081" s="13"/>
      <c r="AY1081" s="13"/>
      <c r="AZ1081" s="13"/>
      <c r="BA1081" s="13"/>
      <c r="BB1081" s="13"/>
      <c r="BC1081" s="13"/>
      <c r="BD1081" s="13"/>
      <c r="BE1081" s="13"/>
      <c r="BF1081" s="13"/>
      <c r="BG1081" s="13"/>
      <c r="BH1081" s="13"/>
      <c r="BI1081" s="13"/>
      <c r="BJ1081" s="13"/>
      <c r="BK1081" s="13"/>
      <c r="BL1081" s="13"/>
      <c r="BM1081" s="13"/>
      <c r="BN1081" s="13"/>
      <c r="BO1081" s="13"/>
      <c r="BP1081" s="13"/>
    </row>
    <row r="1082" spans="1:68" s="12" customFormat="1" ht="13.2" x14ac:dyDescent="0.25">
      <c r="A1082" s="33"/>
      <c r="B1082" s="33"/>
      <c r="C1082" s="34"/>
      <c r="D1082" s="19"/>
      <c r="E1082" s="34"/>
      <c r="F1082" s="34"/>
      <c r="G1082" s="35"/>
      <c r="H1082" s="35"/>
      <c r="I1082" s="35"/>
      <c r="J1082" s="35"/>
      <c r="K1082" s="13"/>
      <c r="L1082" s="13"/>
      <c r="M1082" s="13"/>
      <c r="N1082" s="13"/>
      <c r="O1082" s="13"/>
      <c r="P1082" s="13"/>
      <c r="Q1082" s="13"/>
      <c r="R1082" s="13"/>
      <c r="S1082" s="13"/>
      <c r="T1082" s="13"/>
      <c r="U1082" s="13"/>
      <c r="V1082" s="13"/>
      <c r="W1082" s="13"/>
      <c r="X1082" s="13"/>
      <c r="Y1082" s="13"/>
      <c r="Z1082" s="13"/>
      <c r="AA1082" s="13"/>
      <c r="AB1082" s="13"/>
      <c r="AC1082" s="13"/>
      <c r="AD1082" s="13"/>
      <c r="AE1082" s="13"/>
      <c r="AF1082" s="13"/>
      <c r="AG1082" s="13"/>
      <c r="AH1082" s="13"/>
      <c r="AI1082" s="13"/>
      <c r="AJ1082" s="13"/>
      <c r="AK1082" s="13"/>
      <c r="AL1082" s="13"/>
      <c r="AM1082" s="13"/>
      <c r="AN1082" s="13"/>
      <c r="AO1082" s="13"/>
      <c r="AP1082" s="13"/>
      <c r="AQ1082" s="13"/>
      <c r="AR1082" s="13"/>
      <c r="AS1082" s="13"/>
      <c r="AT1082" s="13"/>
      <c r="AU1082" s="13"/>
      <c r="AV1082" s="13"/>
      <c r="AW1082" s="13"/>
      <c r="AX1082" s="13"/>
      <c r="AY1082" s="13"/>
      <c r="AZ1082" s="13"/>
      <c r="BA1082" s="13"/>
      <c r="BB1082" s="13"/>
      <c r="BC1082" s="13"/>
      <c r="BD1082" s="13"/>
      <c r="BE1082" s="13"/>
      <c r="BF1082" s="13"/>
      <c r="BG1082" s="13"/>
      <c r="BH1082" s="13"/>
      <c r="BI1082" s="13"/>
      <c r="BJ1082" s="13"/>
      <c r="BK1082" s="13"/>
      <c r="BL1082" s="13"/>
      <c r="BM1082" s="13"/>
      <c r="BN1082" s="13"/>
      <c r="BO1082" s="13"/>
      <c r="BP1082" s="13"/>
    </row>
    <row r="1083" spans="1:68" s="12" customFormat="1" ht="13.2" x14ac:dyDescent="0.25">
      <c r="A1083" s="33"/>
      <c r="B1083" s="33"/>
      <c r="C1083" s="34"/>
      <c r="D1083" s="19"/>
      <c r="E1083" s="34"/>
      <c r="F1083" s="34"/>
      <c r="G1083" s="35"/>
      <c r="H1083" s="35"/>
      <c r="I1083" s="35"/>
      <c r="J1083" s="35"/>
      <c r="K1083" s="13"/>
      <c r="L1083" s="13"/>
      <c r="M1083" s="13"/>
      <c r="N1083" s="13"/>
      <c r="O1083" s="13"/>
      <c r="P1083" s="13"/>
      <c r="Q1083" s="13"/>
      <c r="R1083" s="13"/>
      <c r="S1083" s="13"/>
      <c r="T1083" s="13"/>
      <c r="U1083" s="13"/>
      <c r="V1083" s="13"/>
      <c r="W1083" s="13"/>
      <c r="X1083" s="13"/>
      <c r="Y1083" s="13"/>
      <c r="Z1083" s="13"/>
      <c r="AA1083" s="13"/>
      <c r="AB1083" s="13"/>
      <c r="AC1083" s="13"/>
      <c r="AD1083" s="13"/>
      <c r="AE1083" s="13"/>
      <c r="AF1083" s="13"/>
      <c r="AG1083" s="13"/>
      <c r="AH1083" s="13"/>
      <c r="AI1083" s="13"/>
      <c r="AJ1083" s="13"/>
      <c r="AK1083" s="13"/>
      <c r="AL1083" s="13"/>
      <c r="AM1083" s="13"/>
      <c r="AN1083" s="13"/>
      <c r="AO1083" s="13"/>
      <c r="AP1083" s="13"/>
      <c r="AQ1083" s="13"/>
      <c r="AR1083" s="13"/>
      <c r="AS1083" s="13"/>
      <c r="AT1083" s="13"/>
      <c r="AU1083" s="13"/>
      <c r="AV1083" s="13"/>
      <c r="AW1083" s="13"/>
      <c r="AX1083" s="13"/>
      <c r="AY1083" s="13"/>
      <c r="AZ1083" s="13"/>
      <c r="BA1083" s="13"/>
      <c r="BB1083" s="13"/>
      <c r="BC1083" s="13"/>
      <c r="BD1083" s="13"/>
      <c r="BE1083" s="13"/>
      <c r="BF1083" s="13"/>
      <c r="BG1083" s="13"/>
      <c r="BH1083" s="13"/>
      <c r="BI1083" s="13"/>
      <c r="BJ1083" s="13"/>
      <c r="BK1083" s="13"/>
      <c r="BL1083" s="13"/>
      <c r="BM1083" s="13"/>
      <c r="BN1083" s="13"/>
      <c r="BO1083" s="13"/>
      <c r="BP1083" s="13"/>
    </row>
    <row r="1084" spans="1:68" s="12" customFormat="1" ht="13.2" x14ac:dyDescent="0.25">
      <c r="A1084" s="33"/>
      <c r="B1084" s="33"/>
      <c r="C1084" s="34"/>
      <c r="D1084" s="19"/>
      <c r="E1084" s="34"/>
      <c r="F1084" s="34"/>
      <c r="G1084" s="35"/>
      <c r="H1084" s="35"/>
      <c r="I1084" s="35"/>
      <c r="J1084" s="35"/>
      <c r="K1084" s="13"/>
      <c r="L1084" s="13"/>
      <c r="M1084" s="13"/>
      <c r="N1084" s="13"/>
      <c r="O1084" s="13"/>
      <c r="P1084" s="13"/>
      <c r="Q1084" s="13"/>
      <c r="R1084" s="13"/>
      <c r="S1084" s="13"/>
      <c r="T1084" s="13"/>
      <c r="U1084" s="13"/>
      <c r="V1084" s="13"/>
      <c r="W1084" s="13"/>
      <c r="X1084" s="13"/>
      <c r="Y1084" s="13"/>
      <c r="Z1084" s="13"/>
      <c r="AA1084" s="13"/>
      <c r="AB1084" s="13"/>
      <c r="AC1084" s="13"/>
      <c r="AD1084" s="13"/>
      <c r="AE1084" s="13"/>
      <c r="AF1084" s="13"/>
      <c r="AG1084" s="13"/>
      <c r="AH1084" s="13"/>
      <c r="AI1084" s="13"/>
      <c r="AJ1084" s="13"/>
      <c r="AK1084" s="13"/>
      <c r="AL1084" s="13"/>
      <c r="AM1084" s="13"/>
      <c r="AN1084" s="13"/>
      <c r="AO1084" s="13"/>
      <c r="AP1084" s="13"/>
      <c r="AQ1084" s="13"/>
      <c r="AR1084" s="13"/>
      <c r="AS1084" s="13"/>
      <c r="AT1084" s="13"/>
      <c r="AU1084" s="13"/>
      <c r="AV1084" s="13"/>
      <c r="AW1084" s="13"/>
      <c r="AX1084" s="13"/>
      <c r="AY1084" s="13"/>
      <c r="AZ1084" s="13"/>
      <c r="BA1084" s="13"/>
      <c r="BB1084" s="13"/>
      <c r="BC1084" s="13"/>
      <c r="BD1084" s="13"/>
      <c r="BE1084" s="13"/>
      <c r="BF1084" s="13"/>
      <c r="BG1084" s="13"/>
      <c r="BH1084" s="13"/>
      <c r="BI1084" s="13"/>
      <c r="BJ1084" s="13"/>
      <c r="BK1084" s="13"/>
      <c r="BL1084" s="13"/>
      <c r="BM1084" s="13"/>
      <c r="BN1084" s="13"/>
      <c r="BO1084" s="13"/>
      <c r="BP1084" s="13"/>
    </row>
    <row r="1085" spans="1:68" s="12" customFormat="1" ht="13.2" x14ac:dyDescent="0.25">
      <c r="A1085" s="33"/>
      <c r="B1085" s="33"/>
      <c r="C1085" s="34"/>
      <c r="D1085" s="19"/>
      <c r="E1085" s="34"/>
      <c r="F1085" s="34"/>
      <c r="G1085" s="35"/>
      <c r="H1085" s="35"/>
      <c r="I1085" s="35"/>
      <c r="J1085" s="35"/>
      <c r="K1085" s="13"/>
      <c r="L1085" s="13"/>
      <c r="M1085" s="13"/>
      <c r="N1085" s="13"/>
      <c r="O1085" s="13"/>
      <c r="P1085" s="13"/>
      <c r="Q1085" s="13"/>
      <c r="R1085" s="13"/>
      <c r="S1085" s="13"/>
      <c r="T1085" s="13"/>
      <c r="U1085" s="13"/>
      <c r="V1085" s="13"/>
      <c r="W1085" s="13"/>
      <c r="X1085" s="13"/>
      <c r="Y1085" s="13"/>
      <c r="Z1085" s="13"/>
      <c r="AA1085" s="13"/>
      <c r="AB1085" s="13"/>
      <c r="AC1085" s="13"/>
      <c r="AD1085" s="13"/>
      <c r="AE1085" s="13"/>
      <c r="AF1085" s="13"/>
      <c r="AG1085" s="13"/>
      <c r="AH1085" s="13"/>
      <c r="AI1085" s="13"/>
      <c r="AJ1085" s="13"/>
      <c r="AK1085" s="13"/>
      <c r="AL1085" s="13"/>
      <c r="AM1085" s="13"/>
      <c r="AN1085" s="13"/>
      <c r="AO1085" s="13"/>
      <c r="AP1085" s="13"/>
      <c r="AQ1085" s="13"/>
      <c r="AR1085" s="13"/>
      <c r="AS1085" s="13"/>
      <c r="AT1085" s="13"/>
      <c r="AU1085" s="13"/>
      <c r="AV1085" s="13"/>
      <c r="AW1085" s="13"/>
      <c r="AX1085" s="13"/>
      <c r="AY1085" s="13"/>
      <c r="AZ1085" s="13"/>
      <c r="BA1085" s="13"/>
      <c r="BB1085" s="13"/>
      <c r="BC1085" s="13"/>
      <c r="BD1085" s="13"/>
      <c r="BE1085" s="13"/>
      <c r="BF1085" s="13"/>
      <c r="BG1085" s="13"/>
      <c r="BH1085" s="13"/>
      <c r="BI1085" s="13"/>
      <c r="BJ1085" s="13"/>
      <c r="BK1085" s="13"/>
      <c r="BL1085" s="13"/>
      <c r="BM1085" s="13"/>
      <c r="BN1085" s="13"/>
      <c r="BO1085" s="13"/>
      <c r="BP1085" s="13"/>
    </row>
    <row r="1086" spans="1:68" s="12" customFormat="1" ht="13.2" x14ac:dyDescent="0.25">
      <c r="A1086" s="33"/>
      <c r="B1086" s="33"/>
      <c r="C1086" s="34"/>
      <c r="D1086" s="19"/>
      <c r="E1086" s="34"/>
      <c r="F1086" s="34"/>
      <c r="G1086" s="35"/>
      <c r="H1086" s="35"/>
      <c r="I1086" s="35"/>
      <c r="J1086" s="35"/>
      <c r="K1086" s="13"/>
      <c r="L1086" s="13"/>
      <c r="M1086" s="13"/>
      <c r="N1086" s="13"/>
      <c r="O1086" s="13"/>
      <c r="P1086" s="13"/>
      <c r="Q1086" s="13"/>
      <c r="R1086" s="13"/>
      <c r="S1086" s="13"/>
      <c r="T1086" s="13"/>
      <c r="U1086" s="13"/>
      <c r="V1086" s="13"/>
      <c r="W1086" s="13"/>
      <c r="X1086" s="13"/>
      <c r="Y1086" s="13"/>
      <c r="Z1086" s="13"/>
      <c r="AA1086" s="13"/>
      <c r="AB1086" s="13"/>
      <c r="AC1086" s="13"/>
      <c r="AD1086" s="13"/>
      <c r="AE1086" s="13"/>
      <c r="AF1086" s="13"/>
      <c r="AG1086" s="13"/>
      <c r="AH1086" s="13"/>
      <c r="AI1086" s="13"/>
      <c r="AJ1086" s="13"/>
      <c r="AK1086" s="13"/>
      <c r="AL1086" s="13"/>
      <c r="AM1086" s="13"/>
      <c r="AN1086" s="13"/>
      <c r="AO1086" s="13"/>
      <c r="AP1086" s="13"/>
      <c r="AQ1086" s="13"/>
      <c r="AR1086" s="13"/>
      <c r="AS1086" s="13"/>
      <c r="AT1086" s="13"/>
      <c r="AU1086" s="13"/>
      <c r="AV1086" s="13"/>
      <c r="AW1086" s="13"/>
      <c r="AX1086" s="13"/>
      <c r="AY1086" s="13"/>
      <c r="AZ1086" s="13"/>
      <c r="BA1086" s="13"/>
      <c r="BB1086" s="13"/>
      <c r="BC1086" s="13"/>
      <c r="BD1086" s="13"/>
      <c r="BE1086" s="13"/>
      <c r="BF1086" s="13"/>
      <c r="BG1086" s="13"/>
      <c r="BH1086" s="13"/>
      <c r="BI1086" s="13"/>
      <c r="BJ1086" s="13"/>
      <c r="BK1086" s="13"/>
      <c r="BL1086" s="13"/>
      <c r="BM1086" s="13"/>
      <c r="BN1086" s="13"/>
      <c r="BO1086" s="13"/>
      <c r="BP1086" s="13"/>
    </row>
    <row r="1087" spans="1:68" s="12" customFormat="1" ht="13.2" x14ac:dyDescent="0.25">
      <c r="A1087" s="33"/>
      <c r="B1087" s="33"/>
      <c r="C1087" s="34"/>
      <c r="D1087" s="19"/>
      <c r="E1087" s="34"/>
      <c r="F1087" s="34"/>
      <c r="G1087" s="35"/>
      <c r="H1087" s="35"/>
      <c r="I1087" s="35"/>
      <c r="J1087" s="35"/>
      <c r="K1087" s="13"/>
      <c r="L1087" s="13"/>
      <c r="M1087" s="13"/>
      <c r="N1087" s="13"/>
      <c r="O1087" s="13"/>
      <c r="P1087" s="13"/>
      <c r="Q1087" s="13"/>
      <c r="R1087" s="13"/>
      <c r="S1087" s="13"/>
      <c r="T1087" s="13"/>
      <c r="U1087" s="13"/>
      <c r="V1087" s="13"/>
      <c r="W1087" s="13"/>
      <c r="X1087" s="13"/>
      <c r="Y1087" s="13"/>
      <c r="Z1087" s="13"/>
      <c r="AA1087" s="13"/>
      <c r="AB1087" s="13"/>
      <c r="AC1087" s="13"/>
      <c r="AD1087" s="13"/>
      <c r="AE1087" s="13"/>
      <c r="AF1087" s="13"/>
      <c r="AG1087" s="13"/>
      <c r="AH1087" s="13"/>
      <c r="AI1087" s="13"/>
      <c r="AJ1087" s="13"/>
      <c r="AK1087" s="13"/>
      <c r="AL1087" s="13"/>
      <c r="AM1087" s="13"/>
      <c r="AN1087" s="13"/>
      <c r="AO1087" s="13"/>
      <c r="AP1087" s="13"/>
      <c r="AQ1087" s="13"/>
      <c r="AR1087" s="13"/>
      <c r="AS1087" s="13"/>
      <c r="AT1087" s="13"/>
      <c r="AU1087" s="13"/>
      <c r="AV1087" s="13"/>
      <c r="AW1087" s="13"/>
      <c r="AX1087" s="13"/>
      <c r="AY1087" s="13"/>
      <c r="AZ1087" s="13"/>
      <c r="BA1087" s="13"/>
      <c r="BB1087" s="13"/>
      <c r="BC1087" s="13"/>
      <c r="BD1087" s="13"/>
      <c r="BE1087" s="13"/>
      <c r="BF1087" s="13"/>
      <c r="BG1087" s="13"/>
      <c r="BH1087" s="13"/>
      <c r="BI1087" s="13"/>
      <c r="BJ1087" s="13"/>
      <c r="BK1087" s="13"/>
      <c r="BL1087" s="13"/>
      <c r="BM1087" s="13"/>
      <c r="BN1087" s="13"/>
      <c r="BO1087" s="13"/>
      <c r="BP1087" s="13"/>
    </row>
    <row r="1088" spans="1:68" s="12" customFormat="1" ht="13.2" x14ac:dyDescent="0.25">
      <c r="A1088" s="33"/>
      <c r="B1088" s="33"/>
      <c r="C1088" s="34"/>
      <c r="D1088" s="19"/>
      <c r="E1088" s="34"/>
      <c r="F1088" s="34"/>
      <c r="G1088" s="35"/>
      <c r="H1088" s="35"/>
      <c r="I1088" s="35"/>
      <c r="J1088" s="35"/>
      <c r="K1088" s="13"/>
      <c r="L1088" s="13"/>
      <c r="M1088" s="13"/>
      <c r="N1088" s="13"/>
      <c r="O1088" s="13"/>
      <c r="P1088" s="13"/>
      <c r="Q1088" s="13"/>
      <c r="R1088" s="13"/>
      <c r="S1088" s="13"/>
      <c r="T1088" s="13"/>
      <c r="U1088" s="13"/>
      <c r="V1088" s="13"/>
      <c r="W1088" s="13"/>
      <c r="X1088" s="13"/>
      <c r="Y1088" s="13"/>
      <c r="Z1088" s="13"/>
      <c r="AA1088" s="13"/>
      <c r="AB1088" s="13"/>
      <c r="AC1088" s="13"/>
      <c r="AD1088" s="13"/>
      <c r="AE1088" s="13"/>
      <c r="AF1088" s="13"/>
      <c r="AG1088" s="13"/>
      <c r="AH1088" s="13"/>
      <c r="AI1088" s="13"/>
      <c r="AJ1088" s="13"/>
      <c r="AK1088" s="13"/>
      <c r="AL1088" s="13"/>
      <c r="AM1088" s="13"/>
      <c r="AN1088" s="13"/>
      <c r="AO1088" s="13"/>
      <c r="AP1088" s="13"/>
      <c r="AQ1088" s="13"/>
      <c r="AR1088" s="13"/>
      <c r="AS1088" s="13"/>
      <c r="AT1088" s="13"/>
      <c r="AU1088" s="13"/>
      <c r="AV1088" s="13"/>
      <c r="AW1088" s="13"/>
      <c r="AX1088" s="13"/>
      <c r="AY1088" s="13"/>
      <c r="AZ1088" s="13"/>
      <c r="BA1088" s="13"/>
      <c r="BB1088" s="13"/>
      <c r="BC1088" s="13"/>
      <c r="BD1088" s="13"/>
      <c r="BE1088" s="13"/>
      <c r="BF1088" s="13"/>
      <c r="BG1088" s="13"/>
      <c r="BH1088" s="13"/>
      <c r="BI1088" s="13"/>
      <c r="BJ1088" s="13"/>
      <c r="BK1088" s="13"/>
      <c r="BL1088" s="13"/>
      <c r="BM1088" s="13"/>
      <c r="BN1088" s="13"/>
      <c r="BO1088" s="13"/>
      <c r="BP1088" s="13"/>
    </row>
    <row r="1089" spans="1:68" s="12" customFormat="1" ht="13.2" x14ac:dyDescent="0.25">
      <c r="A1089" s="33"/>
      <c r="B1089" s="33"/>
      <c r="C1089" s="34"/>
      <c r="D1089" s="19"/>
      <c r="E1089" s="34"/>
      <c r="F1089" s="34"/>
      <c r="G1089" s="35"/>
      <c r="H1089" s="35"/>
      <c r="I1089" s="35"/>
      <c r="J1089" s="35"/>
      <c r="K1089" s="13"/>
      <c r="L1089" s="13"/>
      <c r="M1089" s="13"/>
      <c r="N1089" s="13"/>
      <c r="O1089" s="13"/>
      <c r="P1089" s="13"/>
      <c r="Q1089" s="13"/>
      <c r="R1089" s="13"/>
      <c r="S1089" s="13"/>
      <c r="T1089" s="13"/>
      <c r="U1089" s="13"/>
      <c r="V1089" s="13"/>
      <c r="W1089" s="13"/>
      <c r="X1089" s="13"/>
      <c r="Y1089" s="13"/>
      <c r="Z1089" s="13"/>
      <c r="AA1089" s="13"/>
      <c r="AB1089" s="13"/>
      <c r="AC1089" s="13"/>
      <c r="AD1089" s="13"/>
      <c r="AE1089" s="13"/>
      <c r="AF1089" s="13"/>
      <c r="AG1089" s="13"/>
      <c r="AH1089" s="13"/>
      <c r="AI1089" s="13"/>
      <c r="AJ1089" s="13"/>
      <c r="AK1089" s="13"/>
      <c r="AL1089" s="13"/>
      <c r="AM1089" s="13"/>
      <c r="AN1089" s="13"/>
      <c r="AO1089" s="13"/>
      <c r="AP1089" s="13"/>
      <c r="AQ1089" s="13"/>
      <c r="AR1089" s="13"/>
      <c r="AS1089" s="13"/>
      <c r="AT1089" s="13"/>
      <c r="AU1089" s="13"/>
      <c r="AV1089" s="13"/>
      <c r="AW1089" s="13"/>
      <c r="AX1089" s="13"/>
      <c r="AY1089" s="13"/>
      <c r="AZ1089" s="13"/>
      <c r="BA1089" s="13"/>
      <c r="BB1089" s="13"/>
      <c r="BC1089" s="13"/>
      <c r="BD1089" s="13"/>
      <c r="BE1089" s="13"/>
      <c r="BF1089" s="13"/>
      <c r="BG1089" s="13"/>
      <c r="BH1089" s="13"/>
      <c r="BI1089" s="13"/>
      <c r="BJ1089" s="13"/>
      <c r="BK1089" s="13"/>
      <c r="BL1089" s="13"/>
      <c r="BM1089" s="13"/>
      <c r="BN1089" s="13"/>
      <c r="BO1089" s="13"/>
      <c r="BP1089" s="13"/>
    </row>
    <row r="1090" spans="1:68" s="12" customFormat="1" ht="13.2" x14ac:dyDescent="0.25">
      <c r="A1090" s="33"/>
      <c r="B1090" s="33"/>
      <c r="C1090" s="34"/>
      <c r="D1090" s="19"/>
      <c r="E1090" s="34"/>
      <c r="F1090" s="34"/>
      <c r="G1090" s="35"/>
      <c r="H1090" s="35"/>
      <c r="I1090" s="35"/>
      <c r="J1090" s="35"/>
      <c r="K1090" s="13"/>
      <c r="L1090" s="13"/>
      <c r="M1090" s="13"/>
      <c r="N1090" s="13"/>
      <c r="O1090" s="13"/>
      <c r="P1090" s="13"/>
      <c r="Q1090" s="13"/>
      <c r="R1090" s="13"/>
      <c r="S1090" s="13"/>
      <c r="T1090" s="13"/>
      <c r="U1090" s="13"/>
      <c r="V1090" s="13"/>
      <c r="W1090" s="13"/>
      <c r="X1090" s="13"/>
      <c r="Y1090" s="13"/>
      <c r="Z1090" s="13"/>
      <c r="AA1090" s="13"/>
      <c r="AB1090" s="13"/>
      <c r="AC1090" s="13"/>
      <c r="AD1090" s="13"/>
      <c r="AE1090" s="13"/>
      <c r="AF1090" s="13"/>
      <c r="AG1090" s="13"/>
      <c r="AH1090" s="13"/>
      <c r="AI1090" s="13"/>
      <c r="AJ1090" s="13"/>
      <c r="AK1090" s="13"/>
      <c r="AL1090" s="13"/>
      <c r="AM1090" s="13"/>
      <c r="AN1090" s="13"/>
      <c r="AO1090" s="13"/>
      <c r="AP1090" s="13"/>
      <c r="AQ1090" s="13"/>
      <c r="AR1090" s="13"/>
      <c r="AS1090" s="13"/>
      <c r="AT1090" s="13"/>
      <c r="AU1090" s="13"/>
      <c r="AV1090" s="13"/>
      <c r="AW1090" s="13"/>
      <c r="AX1090" s="13"/>
      <c r="AY1090" s="13"/>
      <c r="AZ1090" s="13"/>
      <c r="BA1090" s="13"/>
      <c r="BB1090" s="13"/>
      <c r="BC1090" s="13"/>
      <c r="BD1090" s="13"/>
      <c r="BE1090" s="13"/>
      <c r="BF1090" s="13"/>
      <c r="BG1090" s="13"/>
      <c r="BH1090" s="13"/>
      <c r="BI1090" s="13"/>
      <c r="BJ1090" s="13"/>
      <c r="BK1090" s="13"/>
      <c r="BL1090" s="13"/>
      <c r="BM1090" s="13"/>
      <c r="BN1090" s="13"/>
      <c r="BO1090" s="13"/>
      <c r="BP1090" s="13"/>
    </row>
    <row r="1091" spans="1:68" s="12" customFormat="1" ht="13.2" x14ac:dyDescent="0.25">
      <c r="A1091" s="33"/>
      <c r="B1091" s="33"/>
      <c r="C1091" s="34"/>
      <c r="D1091" s="19"/>
      <c r="E1091" s="34"/>
      <c r="F1091" s="34"/>
      <c r="G1091" s="35"/>
      <c r="H1091" s="35"/>
      <c r="I1091" s="35"/>
      <c r="J1091" s="35"/>
      <c r="K1091" s="13"/>
      <c r="L1091" s="13"/>
      <c r="M1091" s="13"/>
      <c r="N1091" s="13"/>
      <c r="O1091" s="13"/>
      <c r="P1091" s="13"/>
      <c r="Q1091" s="13"/>
      <c r="R1091" s="13"/>
      <c r="S1091" s="13"/>
      <c r="T1091" s="13"/>
      <c r="U1091" s="13"/>
      <c r="V1091" s="13"/>
      <c r="W1091" s="13"/>
      <c r="X1091" s="13"/>
      <c r="Y1091" s="13"/>
      <c r="Z1091" s="13"/>
      <c r="AA1091" s="13"/>
      <c r="AB1091" s="13"/>
      <c r="AC1091" s="13"/>
      <c r="AD1091" s="13"/>
      <c r="AE1091" s="13"/>
      <c r="AF1091" s="13"/>
      <c r="AG1091" s="13"/>
      <c r="AH1091" s="13"/>
      <c r="AI1091" s="13"/>
      <c r="AJ1091" s="13"/>
      <c r="AK1091" s="13"/>
      <c r="AL1091" s="13"/>
      <c r="AM1091" s="13"/>
      <c r="AN1091" s="13"/>
      <c r="AO1091" s="13"/>
      <c r="AP1091" s="13"/>
      <c r="AQ1091" s="13"/>
      <c r="AR1091" s="13"/>
      <c r="AS1091" s="13"/>
      <c r="AT1091" s="13"/>
      <c r="AU1091" s="13"/>
      <c r="AV1091" s="13"/>
      <c r="AW1091" s="13"/>
      <c r="AX1091" s="13"/>
      <c r="AY1091" s="13"/>
      <c r="AZ1091" s="13"/>
      <c r="BA1091" s="13"/>
      <c r="BB1091" s="13"/>
      <c r="BC1091" s="13"/>
      <c r="BD1091" s="13"/>
      <c r="BE1091" s="13"/>
      <c r="BF1091" s="13"/>
      <c r="BG1091" s="13"/>
      <c r="BH1091" s="13"/>
      <c r="BI1091" s="13"/>
      <c r="BJ1091" s="13"/>
      <c r="BK1091" s="13"/>
      <c r="BL1091" s="13"/>
      <c r="BM1091" s="13"/>
      <c r="BN1091" s="13"/>
      <c r="BO1091" s="13"/>
      <c r="BP1091" s="13"/>
    </row>
    <row r="1092" spans="1:68" s="12" customFormat="1" ht="13.2" x14ac:dyDescent="0.25">
      <c r="A1092" s="33"/>
      <c r="B1092" s="33"/>
      <c r="C1092" s="34"/>
      <c r="D1092" s="19"/>
      <c r="E1092" s="34"/>
      <c r="F1092" s="34"/>
      <c r="G1092" s="35"/>
      <c r="H1092" s="35"/>
      <c r="I1092" s="35"/>
      <c r="J1092" s="35"/>
      <c r="K1092" s="13"/>
      <c r="L1092" s="13"/>
      <c r="M1092" s="13"/>
      <c r="N1092" s="13"/>
      <c r="O1092" s="13"/>
      <c r="P1092" s="13"/>
      <c r="Q1092" s="13"/>
      <c r="R1092" s="13"/>
      <c r="S1092" s="13"/>
      <c r="T1092" s="13"/>
      <c r="U1092" s="13"/>
      <c r="V1092" s="13"/>
      <c r="W1092" s="13"/>
      <c r="X1092" s="13"/>
      <c r="Y1092" s="13"/>
      <c r="Z1092" s="13"/>
      <c r="AA1092" s="13"/>
      <c r="AB1092" s="13"/>
      <c r="AC1092" s="13"/>
      <c r="AD1092" s="13"/>
      <c r="AE1092" s="13"/>
      <c r="AF1092" s="13"/>
      <c r="AG1092" s="13"/>
      <c r="AH1092" s="13"/>
      <c r="AI1092" s="13"/>
      <c r="AJ1092" s="13"/>
      <c r="AK1092" s="13"/>
      <c r="AL1092" s="13"/>
      <c r="AM1092" s="13"/>
      <c r="AN1092" s="13"/>
      <c r="AO1092" s="13"/>
      <c r="AP1092" s="13"/>
      <c r="AQ1092" s="13"/>
      <c r="AR1092" s="13"/>
      <c r="AS1092" s="13"/>
      <c r="AT1092" s="13"/>
      <c r="AU1092" s="13"/>
      <c r="AV1092" s="13"/>
      <c r="AW1092" s="13"/>
      <c r="AX1092" s="13"/>
      <c r="AY1092" s="13"/>
      <c r="AZ1092" s="13"/>
      <c r="BA1092" s="13"/>
      <c r="BB1092" s="13"/>
      <c r="BC1092" s="13"/>
      <c r="BD1092" s="13"/>
      <c r="BE1092" s="13"/>
      <c r="BF1092" s="13"/>
      <c r="BG1092" s="13"/>
      <c r="BH1092" s="13"/>
      <c r="BI1092" s="13"/>
      <c r="BJ1092" s="13"/>
      <c r="BK1092" s="13"/>
      <c r="BL1092" s="13"/>
      <c r="BM1092" s="13"/>
      <c r="BN1092" s="13"/>
      <c r="BO1092" s="13"/>
      <c r="BP1092" s="13"/>
    </row>
    <row r="1093" spans="1:68" s="12" customFormat="1" ht="13.2" x14ac:dyDescent="0.25">
      <c r="A1093" s="33"/>
      <c r="B1093" s="33"/>
      <c r="C1093" s="34"/>
      <c r="D1093" s="19"/>
      <c r="E1093" s="34"/>
      <c r="F1093" s="34"/>
      <c r="G1093" s="35"/>
      <c r="H1093" s="35"/>
      <c r="I1093" s="35"/>
      <c r="J1093" s="35"/>
      <c r="K1093" s="13"/>
      <c r="L1093" s="13"/>
      <c r="M1093" s="13"/>
      <c r="N1093" s="13"/>
      <c r="O1093" s="13"/>
      <c r="P1093" s="13"/>
      <c r="Q1093" s="13"/>
      <c r="R1093" s="13"/>
      <c r="S1093" s="13"/>
      <c r="T1093" s="13"/>
      <c r="U1093" s="13"/>
      <c r="V1093" s="13"/>
      <c r="W1093" s="13"/>
      <c r="X1093" s="13"/>
      <c r="Y1093" s="13"/>
      <c r="Z1093" s="13"/>
      <c r="AA1093" s="13"/>
      <c r="AB1093" s="13"/>
      <c r="AC1093" s="13"/>
      <c r="AD1093" s="13"/>
      <c r="AE1093" s="13"/>
      <c r="AF1093" s="13"/>
      <c r="AG1093" s="13"/>
      <c r="AH1093" s="13"/>
      <c r="AI1093" s="13"/>
      <c r="AJ1093" s="13"/>
      <c r="AK1093" s="13"/>
      <c r="AL1093" s="13"/>
      <c r="AM1093" s="13"/>
      <c r="AN1093" s="13"/>
      <c r="AO1093" s="13"/>
      <c r="AP1093" s="13"/>
      <c r="AQ1093" s="13"/>
      <c r="AR1093" s="13"/>
      <c r="AS1093" s="13"/>
      <c r="AT1093" s="13"/>
      <c r="AU1093" s="13"/>
      <c r="AV1093" s="13"/>
      <c r="AW1093" s="13"/>
      <c r="AX1093" s="13"/>
      <c r="AY1093" s="13"/>
      <c r="AZ1093" s="13"/>
      <c r="BA1093" s="13"/>
      <c r="BB1093" s="13"/>
      <c r="BC1093" s="13"/>
      <c r="BD1093" s="13"/>
      <c r="BE1093" s="13"/>
      <c r="BF1093" s="13"/>
      <c r="BG1093" s="13"/>
      <c r="BH1093" s="13"/>
      <c r="BI1093" s="13"/>
      <c r="BJ1093" s="13"/>
      <c r="BK1093" s="13"/>
      <c r="BL1093" s="13"/>
      <c r="BM1093" s="13"/>
      <c r="BN1093" s="13"/>
      <c r="BO1093" s="13"/>
      <c r="BP1093" s="13"/>
    </row>
    <row r="1094" spans="1:68" s="12" customFormat="1" ht="13.2" x14ac:dyDescent="0.25">
      <c r="A1094" s="33"/>
      <c r="B1094" s="33"/>
      <c r="C1094" s="34"/>
      <c r="D1094" s="19"/>
      <c r="E1094" s="34"/>
      <c r="F1094" s="34"/>
      <c r="G1094" s="35"/>
      <c r="H1094" s="35"/>
      <c r="I1094" s="35"/>
      <c r="J1094" s="35"/>
      <c r="K1094" s="13"/>
      <c r="L1094" s="13"/>
      <c r="M1094" s="13"/>
      <c r="N1094" s="13"/>
      <c r="O1094" s="13"/>
      <c r="P1094" s="13"/>
      <c r="Q1094" s="13"/>
      <c r="R1094" s="13"/>
      <c r="S1094" s="13"/>
      <c r="T1094" s="13"/>
      <c r="U1094" s="13"/>
      <c r="V1094" s="13"/>
      <c r="W1094" s="13"/>
      <c r="X1094" s="13"/>
      <c r="Y1094" s="13"/>
      <c r="Z1094" s="13"/>
      <c r="AA1094" s="13"/>
      <c r="AB1094" s="13"/>
      <c r="AC1094" s="13"/>
      <c r="AD1094" s="13"/>
      <c r="AE1094" s="13"/>
      <c r="AF1094" s="13"/>
      <c r="AG1094" s="13"/>
      <c r="AH1094" s="13"/>
      <c r="AI1094" s="13"/>
      <c r="AJ1094" s="13"/>
      <c r="AK1094" s="13"/>
      <c r="AL1094" s="13"/>
      <c r="AM1094" s="13"/>
      <c r="AN1094" s="13"/>
      <c r="AO1094" s="13"/>
      <c r="AP1094" s="13"/>
      <c r="AQ1094" s="13"/>
      <c r="AR1094" s="13"/>
      <c r="AS1094" s="13"/>
      <c r="AT1094" s="13"/>
      <c r="AU1094" s="13"/>
      <c r="AV1094" s="13"/>
      <c r="AW1094" s="13"/>
      <c r="AX1094" s="13"/>
      <c r="AY1094" s="13"/>
      <c r="AZ1094" s="13"/>
      <c r="BA1094" s="13"/>
      <c r="BB1094" s="13"/>
      <c r="BC1094" s="13"/>
      <c r="BD1094" s="13"/>
      <c r="BE1094" s="13"/>
      <c r="BF1094" s="13"/>
      <c r="BG1094" s="13"/>
      <c r="BH1094" s="13"/>
      <c r="BI1094" s="13"/>
      <c r="BJ1094" s="13"/>
      <c r="BK1094" s="13"/>
      <c r="BL1094" s="13"/>
      <c r="BM1094" s="13"/>
      <c r="BN1094" s="13"/>
      <c r="BO1094" s="13"/>
      <c r="BP1094" s="13"/>
    </row>
    <row r="1095" spans="1:68" s="12" customFormat="1" ht="13.2" x14ac:dyDescent="0.25">
      <c r="A1095" s="33"/>
      <c r="B1095" s="33"/>
      <c r="C1095" s="34"/>
      <c r="D1095" s="19"/>
      <c r="E1095" s="34"/>
      <c r="F1095" s="34"/>
      <c r="G1095" s="35"/>
      <c r="H1095" s="35"/>
      <c r="I1095" s="35"/>
      <c r="J1095" s="35"/>
      <c r="K1095" s="13"/>
      <c r="L1095" s="13"/>
      <c r="M1095" s="13"/>
      <c r="N1095" s="13"/>
      <c r="O1095" s="13"/>
      <c r="P1095" s="13"/>
      <c r="Q1095" s="13"/>
      <c r="R1095" s="13"/>
      <c r="S1095" s="13"/>
      <c r="T1095" s="13"/>
      <c r="U1095" s="13"/>
      <c r="V1095" s="13"/>
      <c r="W1095" s="13"/>
      <c r="X1095" s="13"/>
      <c r="Y1095" s="13"/>
      <c r="Z1095" s="13"/>
      <c r="AA1095" s="13"/>
      <c r="AB1095" s="13"/>
      <c r="AC1095" s="13"/>
      <c r="AD1095" s="13"/>
      <c r="AE1095" s="13"/>
      <c r="AF1095" s="13"/>
      <c r="AG1095" s="13"/>
      <c r="AH1095" s="13"/>
      <c r="AI1095" s="13"/>
      <c r="AJ1095" s="13"/>
      <c r="AK1095" s="13"/>
      <c r="AL1095" s="13"/>
      <c r="AM1095" s="13"/>
      <c r="AN1095" s="13"/>
      <c r="AO1095" s="13"/>
      <c r="AP1095" s="13"/>
      <c r="AQ1095" s="13"/>
      <c r="AR1095" s="13"/>
      <c r="AS1095" s="13"/>
      <c r="AT1095" s="13"/>
      <c r="AU1095" s="13"/>
      <c r="AV1095" s="13"/>
      <c r="AW1095" s="13"/>
      <c r="AX1095" s="13"/>
      <c r="AY1095" s="13"/>
      <c r="AZ1095" s="13"/>
      <c r="BA1095" s="13"/>
      <c r="BB1095" s="13"/>
      <c r="BC1095" s="13"/>
      <c r="BD1095" s="13"/>
      <c r="BE1095" s="13"/>
      <c r="BF1095" s="13"/>
      <c r="BG1095" s="13"/>
      <c r="BH1095" s="13"/>
      <c r="BI1095" s="13"/>
      <c r="BJ1095" s="13"/>
      <c r="BK1095" s="13"/>
      <c r="BL1095" s="13"/>
      <c r="BM1095" s="13"/>
      <c r="BN1095" s="13"/>
      <c r="BO1095" s="13"/>
      <c r="BP1095" s="13"/>
    </row>
    <row r="1096" spans="1:68" s="12" customFormat="1" ht="13.2" x14ac:dyDescent="0.25">
      <c r="A1096" s="33"/>
      <c r="B1096" s="33"/>
      <c r="C1096" s="34"/>
      <c r="D1096" s="19"/>
      <c r="E1096" s="34"/>
      <c r="F1096" s="34"/>
      <c r="G1096" s="35"/>
      <c r="H1096" s="35"/>
      <c r="I1096" s="35"/>
      <c r="J1096" s="35"/>
      <c r="K1096" s="13"/>
      <c r="L1096" s="13"/>
      <c r="M1096" s="13"/>
      <c r="N1096" s="13"/>
      <c r="O1096" s="13"/>
      <c r="P1096" s="13"/>
      <c r="Q1096" s="13"/>
      <c r="R1096" s="13"/>
      <c r="S1096" s="13"/>
      <c r="T1096" s="13"/>
      <c r="U1096" s="13"/>
      <c r="V1096" s="13"/>
      <c r="W1096" s="13"/>
      <c r="X1096" s="13"/>
      <c r="Y1096" s="13"/>
      <c r="Z1096" s="13"/>
      <c r="AA1096" s="13"/>
      <c r="AB1096" s="13"/>
      <c r="AC1096" s="13"/>
      <c r="AD1096" s="13"/>
      <c r="AE1096" s="13"/>
      <c r="AF1096" s="13"/>
      <c r="AG1096" s="13"/>
      <c r="AH1096" s="13"/>
      <c r="AI1096" s="13"/>
      <c r="AJ1096" s="13"/>
      <c r="AK1096" s="13"/>
      <c r="AL1096" s="13"/>
      <c r="AM1096" s="13"/>
      <c r="AN1096" s="13"/>
      <c r="AO1096" s="13"/>
      <c r="AP1096" s="13"/>
      <c r="AQ1096" s="13"/>
      <c r="AR1096" s="13"/>
      <c r="AS1096" s="13"/>
      <c r="AT1096" s="13"/>
      <c r="AU1096" s="13"/>
      <c r="AV1096" s="13"/>
      <c r="AW1096" s="13"/>
      <c r="AX1096" s="13"/>
      <c r="AY1096" s="13"/>
      <c r="AZ1096" s="13"/>
      <c r="BA1096" s="13"/>
      <c r="BB1096" s="13"/>
      <c r="BC1096" s="13"/>
      <c r="BD1096" s="13"/>
      <c r="BE1096" s="13"/>
      <c r="BF1096" s="13"/>
      <c r="BG1096" s="13"/>
      <c r="BH1096" s="13"/>
      <c r="BI1096" s="13"/>
      <c r="BJ1096" s="13"/>
      <c r="BK1096" s="13"/>
      <c r="BL1096" s="13"/>
      <c r="BM1096" s="13"/>
      <c r="BN1096" s="13"/>
      <c r="BO1096" s="13"/>
      <c r="BP1096" s="13"/>
    </row>
    <row r="1097" spans="1:68" s="12" customFormat="1" ht="13.2" x14ac:dyDescent="0.25">
      <c r="A1097" s="33"/>
      <c r="B1097" s="33"/>
      <c r="C1097" s="34"/>
      <c r="D1097" s="19"/>
      <c r="E1097" s="34"/>
      <c r="F1097" s="34"/>
      <c r="G1097" s="35"/>
      <c r="H1097" s="35"/>
      <c r="I1097" s="35"/>
      <c r="J1097" s="35"/>
      <c r="K1097" s="13"/>
      <c r="L1097" s="13"/>
      <c r="M1097" s="13"/>
      <c r="N1097" s="13"/>
      <c r="O1097" s="13"/>
      <c r="P1097" s="13"/>
      <c r="Q1097" s="13"/>
      <c r="R1097" s="13"/>
      <c r="S1097" s="13"/>
      <c r="T1097" s="13"/>
      <c r="U1097" s="13"/>
      <c r="V1097" s="13"/>
      <c r="W1097" s="13"/>
      <c r="X1097" s="13"/>
      <c r="Y1097" s="13"/>
      <c r="Z1097" s="13"/>
      <c r="AA1097" s="13"/>
      <c r="AB1097" s="13"/>
      <c r="AC1097" s="13"/>
      <c r="AD1097" s="13"/>
      <c r="AE1097" s="13"/>
      <c r="AF1097" s="13"/>
      <c r="AG1097" s="13"/>
      <c r="AH1097" s="13"/>
      <c r="AI1097" s="13"/>
      <c r="AJ1097" s="13"/>
      <c r="AK1097" s="13"/>
      <c r="AL1097" s="13"/>
      <c r="AM1097" s="13"/>
      <c r="AN1097" s="13"/>
      <c r="AO1097" s="13"/>
      <c r="AP1097" s="13"/>
      <c r="AQ1097" s="13"/>
      <c r="AR1097" s="13"/>
      <c r="AS1097" s="13"/>
      <c r="AT1097" s="13"/>
      <c r="AU1097" s="13"/>
      <c r="AV1097" s="13"/>
      <c r="AW1097" s="13"/>
      <c r="AX1097" s="13"/>
      <c r="AY1097" s="13"/>
      <c r="AZ1097" s="13"/>
      <c r="BA1097" s="13"/>
      <c r="BB1097" s="13"/>
      <c r="BC1097" s="13"/>
      <c r="BD1097" s="13"/>
      <c r="BE1097" s="13"/>
      <c r="BF1097" s="13"/>
      <c r="BG1097" s="13"/>
      <c r="BH1097" s="13"/>
      <c r="BI1097" s="13"/>
      <c r="BJ1097" s="13"/>
      <c r="BK1097" s="13"/>
      <c r="BL1097" s="13"/>
      <c r="BM1097" s="13"/>
      <c r="BN1097" s="13"/>
      <c r="BO1097" s="13"/>
      <c r="BP1097" s="13"/>
    </row>
    <row r="1098" spans="1:68" s="12" customFormat="1" ht="13.2" x14ac:dyDescent="0.25">
      <c r="A1098" s="33"/>
      <c r="B1098" s="33"/>
      <c r="C1098" s="34"/>
      <c r="D1098" s="19"/>
      <c r="E1098" s="34"/>
      <c r="F1098" s="34"/>
      <c r="G1098" s="35"/>
      <c r="H1098" s="35"/>
      <c r="I1098" s="35"/>
      <c r="J1098" s="35"/>
      <c r="K1098" s="13"/>
      <c r="L1098" s="13"/>
      <c r="M1098" s="13"/>
      <c r="N1098" s="13"/>
      <c r="O1098" s="13"/>
      <c r="P1098" s="13"/>
      <c r="Q1098" s="13"/>
      <c r="R1098" s="13"/>
      <c r="S1098" s="13"/>
      <c r="T1098" s="13"/>
      <c r="U1098" s="13"/>
      <c r="V1098" s="13"/>
      <c r="W1098" s="13"/>
      <c r="X1098" s="13"/>
      <c r="Y1098" s="13"/>
      <c r="Z1098" s="13"/>
      <c r="AA1098" s="13"/>
      <c r="AB1098" s="13"/>
      <c r="AC1098" s="13"/>
      <c r="AD1098" s="13"/>
      <c r="AE1098" s="13"/>
      <c r="AF1098" s="13"/>
      <c r="AG1098" s="13"/>
      <c r="AH1098" s="13"/>
      <c r="AI1098" s="13"/>
      <c r="AJ1098" s="13"/>
      <c r="AK1098" s="13"/>
      <c r="AL1098" s="13"/>
      <c r="AM1098" s="13"/>
      <c r="AN1098" s="13"/>
      <c r="AO1098" s="13"/>
      <c r="AP1098" s="13"/>
      <c r="AQ1098" s="13"/>
      <c r="AR1098" s="13"/>
      <c r="AS1098" s="13"/>
      <c r="AT1098" s="13"/>
      <c r="AU1098" s="13"/>
      <c r="AV1098" s="13"/>
      <c r="AW1098" s="13"/>
      <c r="AX1098" s="13"/>
      <c r="AY1098" s="13"/>
      <c r="AZ1098" s="13"/>
      <c r="BA1098" s="13"/>
      <c r="BB1098" s="13"/>
      <c r="BC1098" s="13"/>
      <c r="BD1098" s="13"/>
      <c r="BE1098" s="13"/>
      <c r="BF1098" s="13"/>
      <c r="BG1098" s="13"/>
      <c r="BH1098" s="13"/>
      <c r="BI1098" s="13"/>
      <c r="BJ1098" s="13"/>
      <c r="BK1098" s="13"/>
      <c r="BL1098" s="13"/>
      <c r="BM1098" s="13"/>
      <c r="BN1098" s="13"/>
      <c r="BO1098" s="13"/>
      <c r="BP1098" s="13"/>
    </row>
    <row r="1099" spans="1:68" s="12" customFormat="1" ht="13.2" x14ac:dyDescent="0.25">
      <c r="A1099" s="33"/>
      <c r="B1099" s="33"/>
      <c r="C1099" s="34"/>
      <c r="D1099" s="19"/>
      <c r="E1099" s="34"/>
      <c r="F1099" s="34"/>
      <c r="G1099" s="35"/>
      <c r="H1099" s="35"/>
      <c r="I1099" s="35"/>
      <c r="J1099" s="35"/>
      <c r="K1099" s="13"/>
      <c r="L1099" s="13"/>
      <c r="M1099" s="13"/>
      <c r="N1099" s="13"/>
      <c r="O1099" s="13"/>
      <c r="P1099" s="13"/>
      <c r="Q1099" s="13"/>
      <c r="R1099" s="13"/>
      <c r="S1099" s="13"/>
      <c r="T1099" s="13"/>
      <c r="U1099" s="13"/>
      <c r="V1099" s="13"/>
      <c r="W1099" s="13"/>
      <c r="X1099" s="13"/>
      <c r="Y1099" s="13"/>
      <c r="Z1099" s="13"/>
      <c r="AA1099" s="13"/>
      <c r="AB1099" s="13"/>
      <c r="AC1099" s="13"/>
      <c r="AD1099" s="13"/>
      <c r="AE1099" s="13"/>
      <c r="AF1099" s="13"/>
      <c r="AG1099" s="13"/>
      <c r="AH1099" s="13"/>
      <c r="AI1099" s="13"/>
      <c r="AJ1099" s="13"/>
      <c r="AK1099" s="13"/>
      <c r="AL1099" s="13"/>
      <c r="AM1099" s="13"/>
      <c r="AN1099" s="13"/>
      <c r="AO1099" s="13"/>
      <c r="AP1099" s="13"/>
      <c r="AQ1099" s="13"/>
      <c r="AR1099" s="13"/>
      <c r="AS1099" s="13"/>
      <c r="AT1099" s="13"/>
      <c r="AU1099" s="13"/>
      <c r="AV1099" s="13"/>
      <c r="AW1099" s="13"/>
      <c r="AX1099" s="13"/>
      <c r="AY1099" s="13"/>
      <c r="AZ1099" s="13"/>
      <c r="BA1099" s="13"/>
      <c r="BB1099" s="13"/>
      <c r="BC1099" s="13"/>
      <c r="BD1099" s="13"/>
      <c r="BE1099" s="13"/>
      <c r="BF1099" s="13"/>
      <c r="BG1099" s="13"/>
      <c r="BH1099" s="13"/>
      <c r="BI1099" s="13"/>
      <c r="BJ1099" s="13"/>
      <c r="BK1099" s="13"/>
      <c r="BL1099" s="13"/>
      <c r="BM1099" s="13"/>
      <c r="BN1099" s="13"/>
      <c r="BO1099" s="13"/>
      <c r="BP1099" s="13"/>
    </row>
    <row r="1100" spans="1:68" s="12" customFormat="1" ht="13.2" x14ac:dyDescent="0.25">
      <c r="A1100" s="33"/>
      <c r="B1100" s="33"/>
      <c r="C1100" s="34"/>
      <c r="D1100" s="19"/>
      <c r="E1100" s="34"/>
      <c r="F1100" s="34"/>
      <c r="G1100" s="35"/>
      <c r="H1100" s="35"/>
      <c r="I1100" s="35"/>
      <c r="J1100" s="35"/>
      <c r="K1100" s="13"/>
      <c r="L1100" s="13"/>
      <c r="M1100" s="13"/>
      <c r="N1100" s="13"/>
      <c r="O1100" s="13"/>
      <c r="P1100" s="13"/>
      <c r="Q1100" s="13"/>
      <c r="R1100" s="13"/>
      <c r="S1100" s="13"/>
      <c r="T1100" s="13"/>
      <c r="U1100" s="13"/>
      <c r="V1100" s="13"/>
      <c r="W1100" s="13"/>
      <c r="X1100" s="13"/>
      <c r="Y1100" s="13"/>
      <c r="Z1100" s="13"/>
      <c r="AA1100" s="13"/>
      <c r="AB1100" s="13"/>
      <c r="AC1100" s="13"/>
      <c r="AD1100" s="13"/>
      <c r="AE1100" s="13"/>
      <c r="AF1100" s="13"/>
      <c r="AG1100" s="13"/>
      <c r="AH1100" s="13"/>
      <c r="AI1100" s="13"/>
      <c r="AJ1100" s="13"/>
      <c r="AK1100" s="13"/>
      <c r="AL1100" s="13"/>
      <c r="AM1100" s="13"/>
      <c r="AN1100" s="13"/>
      <c r="AO1100" s="13"/>
      <c r="AP1100" s="13"/>
      <c r="AQ1100" s="13"/>
      <c r="AR1100" s="13"/>
      <c r="AS1100" s="13"/>
      <c r="AT1100" s="13"/>
      <c r="AU1100" s="13"/>
      <c r="AV1100" s="13"/>
      <c r="AW1100" s="13"/>
      <c r="AX1100" s="13"/>
      <c r="AY1100" s="13"/>
      <c r="AZ1100" s="13"/>
      <c r="BA1100" s="13"/>
      <c r="BB1100" s="13"/>
      <c r="BC1100" s="13"/>
      <c r="BD1100" s="13"/>
      <c r="BE1100" s="13"/>
      <c r="BF1100" s="13"/>
      <c r="BG1100" s="13"/>
      <c r="BH1100" s="13"/>
      <c r="BI1100" s="13"/>
      <c r="BJ1100" s="13"/>
      <c r="BK1100" s="13"/>
      <c r="BL1100" s="13"/>
      <c r="BM1100" s="13"/>
      <c r="BN1100" s="13"/>
      <c r="BO1100" s="13"/>
      <c r="BP1100" s="13"/>
    </row>
    <row r="1101" spans="1:68" s="12" customFormat="1" ht="13.2" x14ac:dyDescent="0.25">
      <c r="A1101" s="33"/>
      <c r="B1101" s="33"/>
      <c r="C1101" s="34"/>
      <c r="D1101" s="19"/>
      <c r="E1101" s="34"/>
      <c r="F1101" s="34"/>
      <c r="G1101" s="35"/>
      <c r="H1101" s="35"/>
      <c r="I1101" s="35"/>
      <c r="J1101" s="35"/>
      <c r="K1101" s="13"/>
      <c r="L1101" s="13"/>
      <c r="M1101" s="13"/>
      <c r="N1101" s="13"/>
      <c r="O1101" s="13"/>
      <c r="P1101" s="13"/>
      <c r="Q1101" s="13"/>
      <c r="R1101" s="13"/>
      <c r="S1101" s="13"/>
      <c r="T1101" s="13"/>
      <c r="U1101" s="13"/>
      <c r="V1101" s="13"/>
      <c r="W1101" s="13"/>
      <c r="X1101" s="13"/>
      <c r="Y1101" s="13"/>
      <c r="Z1101" s="13"/>
      <c r="AA1101" s="13"/>
      <c r="AB1101" s="13"/>
      <c r="AC1101" s="13"/>
      <c r="AD1101" s="13"/>
      <c r="AE1101" s="13"/>
      <c r="AF1101" s="13"/>
      <c r="AG1101" s="13"/>
      <c r="AH1101" s="13"/>
      <c r="AI1101" s="13"/>
      <c r="AJ1101" s="13"/>
      <c r="AK1101" s="13"/>
      <c r="AL1101" s="13"/>
      <c r="AM1101" s="13"/>
      <c r="AN1101" s="13"/>
      <c r="AO1101" s="13"/>
      <c r="AP1101" s="13"/>
      <c r="AQ1101" s="13"/>
      <c r="AR1101" s="13"/>
      <c r="AS1101" s="13"/>
      <c r="AT1101" s="13"/>
      <c r="AU1101" s="13"/>
      <c r="AV1101" s="13"/>
      <c r="AW1101" s="13"/>
      <c r="AX1101" s="13"/>
      <c r="AY1101" s="13"/>
      <c r="AZ1101" s="13"/>
      <c r="BA1101" s="13"/>
      <c r="BB1101" s="13"/>
      <c r="BC1101" s="13"/>
      <c r="BD1101" s="13"/>
      <c r="BE1101" s="13"/>
      <c r="BF1101" s="13"/>
      <c r="BG1101" s="13"/>
      <c r="BH1101" s="13"/>
      <c r="BI1101" s="13"/>
      <c r="BJ1101" s="13"/>
      <c r="BK1101" s="13"/>
      <c r="BL1101" s="13"/>
      <c r="BM1101" s="13"/>
      <c r="BN1101" s="13"/>
      <c r="BO1101" s="13"/>
      <c r="BP1101" s="13"/>
    </row>
    <row r="1102" spans="1:68" s="12" customFormat="1" ht="13.2" x14ac:dyDescent="0.25">
      <c r="A1102" s="33"/>
      <c r="B1102" s="33"/>
      <c r="C1102" s="34"/>
      <c r="D1102" s="19"/>
      <c r="E1102" s="34"/>
      <c r="F1102" s="34"/>
      <c r="G1102" s="35"/>
      <c r="H1102" s="35"/>
      <c r="I1102" s="35"/>
      <c r="J1102" s="35"/>
      <c r="K1102" s="13"/>
      <c r="L1102" s="13"/>
      <c r="M1102" s="13"/>
      <c r="N1102" s="13"/>
      <c r="O1102" s="13"/>
      <c r="P1102" s="13"/>
      <c r="Q1102" s="13"/>
      <c r="R1102" s="13"/>
      <c r="S1102" s="13"/>
      <c r="T1102" s="13"/>
      <c r="U1102" s="13"/>
      <c r="V1102" s="13"/>
      <c r="W1102" s="13"/>
      <c r="X1102" s="13"/>
      <c r="Y1102" s="13"/>
      <c r="Z1102" s="13"/>
      <c r="AA1102" s="13"/>
      <c r="AB1102" s="13"/>
      <c r="AC1102" s="13"/>
      <c r="AD1102" s="13"/>
      <c r="AE1102" s="13"/>
      <c r="AF1102" s="13"/>
      <c r="AG1102" s="13"/>
      <c r="AH1102" s="13"/>
      <c r="AI1102" s="13"/>
      <c r="AJ1102" s="13"/>
      <c r="AK1102" s="13"/>
      <c r="AL1102" s="13"/>
      <c r="AM1102" s="13"/>
      <c r="AN1102" s="13"/>
      <c r="AO1102" s="13"/>
      <c r="AP1102" s="13"/>
      <c r="AQ1102" s="13"/>
      <c r="AR1102" s="13"/>
      <c r="AS1102" s="13"/>
      <c r="AT1102" s="13"/>
      <c r="AU1102" s="13"/>
      <c r="AV1102" s="13"/>
      <c r="AW1102" s="13"/>
      <c r="AX1102" s="13"/>
      <c r="AY1102" s="13"/>
      <c r="AZ1102" s="13"/>
      <c r="BA1102" s="13"/>
      <c r="BB1102" s="13"/>
      <c r="BC1102" s="13"/>
      <c r="BD1102" s="13"/>
      <c r="BE1102" s="13"/>
      <c r="BF1102" s="13"/>
      <c r="BG1102" s="13"/>
      <c r="BH1102" s="13"/>
      <c r="BI1102" s="13"/>
      <c r="BJ1102" s="13"/>
      <c r="BK1102" s="13"/>
      <c r="BL1102" s="13"/>
      <c r="BM1102" s="13"/>
      <c r="BN1102" s="13"/>
      <c r="BO1102" s="13"/>
      <c r="BP1102" s="13"/>
    </row>
    <row r="1103" spans="1:68" s="12" customFormat="1" ht="13.2" x14ac:dyDescent="0.25">
      <c r="A1103" s="33"/>
      <c r="B1103" s="33"/>
      <c r="C1103" s="34"/>
      <c r="D1103" s="19"/>
      <c r="E1103" s="34"/>
      <c r="F1103" s="34"/>
      <c r="G1103" s="35"/>
      <c r="H1103" s="35"/>
      <c r="I1103" s="35"/>
      <c r="J1103" s="35"/>
      <c r="K1103" s="13"/>
      <c r="L1103" s="13"/>
      <c r="M1103" s="13"/>
      <c r="N1103" s="13"/>
      <c r="O1103" s="13"/>
      <c r="P1103" s="13"/>
      <c r="Q1103" s="13"/>
      <c r="R1103" s="13"/>
      <c r="S1103" s="13"/>
      <c r="T1103" s="13"/>
      <c r="U1103" s="13"/>
      <c r="V1103" s="13"/>
      <c r="W1103" s="13"/>
      <c r="X1103" s="13"/>
      <c r="Y1103" s="13"/>
      <c r="Z1103" s="13"/>
      <c r="AA1103" s="13"/>
      <c r="AB1103" s="13"/>
      <c r="AC1103" s="13"/>
      <c r="AD1103" s="13"/>
      <c r="AE1103" s="13"/>
      <c r="AF1103" s="13"/>
      <c r="AG1103" s="13"/>
      <c r="AH1103" s="13"/>
      <c r="AI1103" s="13"/>
      <c r="AJ1103" s="13"/>
      <c r="AK1103" s="13"/>
      <c r="AL1103" s="13"/>
      <c r="AM1103" s="13"/>
      <c r="AN1103" s="13"/>
      <c r="AO1103" s="13"/>
      <c r="AP1103" s="13"/>
      <c r="AQ1103" s="13"/>
      <c r="AR1103" s="13"/>
      <c r="AS1103" s="13"/>
      <c r="AT1103" s="13"/>
      <c r="AU1103" s="13"/>
      <c r="AV1103" s="13"/>
      <c r="AW1103" s="13"/>
      <c r="AX1103" s="13"/>
      <c r="AY1103" s="13"/>
      <c r="AZ1103" s="13"/>
      <c r="BA1103" s="13"/>
      <c r="BB1103" s="13"/>
      <c r="BC1103" s="13"/>
      <c r="BD1103" s="13"/>
      <c r="BE1103" s="13"/>
      <c r="BF1103" s="13"/>
      <c r="BG1103" s="13"/>
      <c r="BH1103" s="13"/>
      <c r="BI1103" s="13"/>
      <c r="BJ1103" s="13"/>
      <c r="BK1103" s="13"/>
      <c r="BL1103" s="13"/>
      <c r="BM1103" s="13"/>
      <c r="BN1103" s="13"/>
      <c r="BO1103" s="13"/>
      <c r="BP1103" s="13"/>
    </row>
    <row r="1104" spans="1:68" s="12" customFormat="1" ht="13.2" x14ac:dyDescent="0.25">
      <c r="A1104" s="33"/>
      <c r="B1104" s="33"/>
      <c r="C1104" s="34"/>
      <c r="D1104" s="19"/>
      <c r="E1104" s="34"/>
      <c r="F1104" s="34"/>
      <c r="G1104" s="35"/>
      <c r="H1104" s="35"/>
      <c r="I1104" s="35"/>
      <c r="J1104" s="35"/>
      <c r="K1104" s="13"/>
      <c r="L1104" s="13"/>
      <c r="M1104" s="13"/>
      <c r="N1104" s="13"/>
      <c r="O1104" s="13"/>
      <c r="P1104" s="13"/>
      <c r="Q1104" s="13"/>
      <c r="R1104" s="13"/>
      <c r="S1104" s="13"/>
      <c r="T1104" s="13"/>
      <c r="U1104" s="13"/>
      <c r="V1104" s="13"/>
      <c r="W1104" s="13"/>
      <c r="X1104" s="13"/>
      <c r="Y1104" s="13"/>
      <c r="Z1104" s="13"/>
      <c r="AA1104" s="13"/>
      <c r="AB1104" s="13"/>
      <c r="AC1104" s="13"/>
      <c r="AD1104" s="13"/>
      <c r="AE1104" s="13"/>
      <c r="AF1104" s="13"/>
      <c r="AG1104" s="13"/>
      <c r="AH1104" s="13"/>
      <c r="AI1104" s="13"/>
      <c r="AJ1104" s="13"/>
      <c r="AK1104" s="13"/>
      <c r="AL1104" s="13"/>
      <c r="AM1104" s="13"/>
      <c r="AN1104" s="13"/>
      <c r="AO1104" s="13"/>
      <c r="AP1104" s="13"/>
      <c r="AQ1104" s="13"/>
      <c r="AR1104" s="13"/>
      <c r="AS1104" s="13"/>
      <c r="AT1104" s="13"/>
      <c r="AU1104" s="13"/>
      <c r="AV1104" s="13"/>
      <c r="AW1104" s="13"/>
      <c r="AX1104" s="13"/>
      <c r="AY1104" s="13"/>
      <c r="AZ1104" s="13"/>
      <c r="BA1104" s="13"/>
      <c r="BB1104" s="13"/>
      <c r="BC1104" s="13"/>
      <c r="BD1104" s="13"/>
      <c r="BE1104" s="13"/>
      <c r="BF1104" s="13"/>
      <c r="BG1104" s="13"/>
      <c r="BH1104" s="13"/>
      <c r="BI1104" s="13"/>
      <c r="BJ1104" s="13"/>
      <c r="BK1104" s="13"/>
      <c r="BL1104" s="13"/>
      <c r="BM1104" s="13"/>
      <c r="BN1104" s="13"/>
      <c r="BO1104" s="13"/>
      <c r="BP1104" s="13"/>
    </row>
    <row r="1105" spans="1:68" s="12" customFormat="1" ht="13.2" x14ac:dyDescent="0.25">
      <c r="A1105" s="33"/>
      <c r="B1105" s="33"/>
      <c r="C1105" s="34"/>
      <c r="D1105" s="19"/>
      <c r="E1105" s="34"/>
      <c r="F1105" s="34"/>
      <c r="G1105" s="35"/>
      <c r="H1105" s="35"/>
      <c r="I1105" s="35"/>
      <c r="J1105" s="35"/>
      <c r="K1105" s="13"/>
      <c r="L1105" s="13"/>
      <c r="M1105" s="13"/>
      <c r="N1105" s="13"/>
      <c r="O1105" s="13"/>
      <c r="P1105" s="13"/>
      <c r="Q1105" s="13"/>
      <c r="R1105" s="13"/>
      <c r="S1105" s="13"/>
      <c r="T1105" s="13"/>
      <c r="U1105" s="13"/>
      <c r="V1105" s="13"/>
      <c r="W1105" s="13"/>
      <c r="X1105" s="13"/>
      <c r="Y1105" s="13"/>
      <c r="Z1105" s="13"/>
      <c r="AA1105" s="13"/>
      <c r="AB1105" s="13"/>
      <c r="AC1105" s="13"/>
      <c r="AD1105" s="13"/>
      <c r="AE1105" s="13"/>
      <c r="AF1105" s="13"/>
      <c r="AG1105" s="13"/>
      <c r="AH1105" s="13"/>
      <c r="AI1105" s="13"/>
      <c r="AJ1105" s="13"/>
      <c r="AK1105" s="13"/>
      <c r="AL1105" s="13"/>
      <c r="AM1105" s="13"/>
      <c r="AN1105" s="13"/>
      <c r="AO1105" s="13"/>
      <c r="AP1105" s="13"/>
      <c r="AQ1105" s="13"/>
      <c r="AR1105" s="13"/>
      <c r="AS1105" s="13"/>
      <c r="AT1105" s="13"/>
      <c r="AU1105" s="13"/>
      <c r="AV1105" s="13"/>
      <c r="AW1105" s="13"/>
      <c r="AX1105" s="13"/>
      <c r="AY1105" s="13"/>
      <c r="AZ1105" s="13"/>
      <c r="BA1105" s="13"/>
      <c r="BB1105" s="13"/>
      <c r="BC1105" s="13"/>
      <c r="BD1105" s="13"/>
      <c r="BE1105" s="13"/>
      <c r="BF1105" s="13"/>
      <c r="BG1105" s="13"/>
      <c r="BH1105" s="13"/>
      <c r="BI1105" s="13"/>
      <c r="BJ1105" s="13"/>
      <c r="BK1105" s="13"/>
      <c r="BL1105" s="13"/>
      <c r="BM1105" s="13"/>
      <c r="BN1105" s="13"/>
      <c r="BO1105" s="13"/>
      <c r="BP1105" s="13"/>
    </row>
    <row r="1106" spans="1:68" s="12" customFormat="1" ht="13.2" x14ac:dyDescent="0.25">
      <c r="A1106" s="33"/>
      <c r="B1106" s="33"/>
      <c r="C1106" s="34"/>
      <c r="D1106" s="19"/>
      <c r="E1106" s="34"/>
      <c r="F1106" s="34"/>
      <c r="G1106" s="35"/>
      <c r="H1106" s="35"/>
      <c r="I1106" s="35"/>
      <c r="J1106" s="35"/>
      <c r="K1106" s="13"/>
      <c r="L1106" s="13"/>
      <c r="M1106" s="13"/>
      <c r="N1106" s="13"/>
      <c r="O1106" s="13"/>
      <c r="P1106" s="13"/>
      <c r="Q1106" s="13"/>
      <c r="R1106" s="13"/>
      <c r="S1106" s="13"/>
      <c r="T1106" s="13"/>
      <c r="U1106" s="13"/>
      <c r="V1106" s="13"/>
      <c r="W1106" s="13"/>
      <c r="X1106" s="13"/>
      <c r="Y1106" s="13"/>
      <c r="Z1106" s="13"/>
      <c r="AA1106" s="13"/>
      <c r="AB1106" s="13"/>
      <c r="AC1106" s="13"/>
      <c r="AD1106" s="13"/>
      <c r="AE1106" s="13"/>
      <c r="AF1106" s="13"/>
      <c r="AG1106" s="13"/>
      <c r="AH1106" s="13"/>
      <c r="AI1106" s="13"/>
      <c r="AJ1106" s="13"/>
      <c r="AK1106" s="13"/>
      <c r="AL1106" s="13"/>
      <c r="AM1106" s="13"/>
      <c r="AN1106" s="13"/>
      <c r="AO1106" s="13"/>
      <c r="AP1106" s="13"/>
      <c r="AQ1106" s="13"/>
      <c r="AR1106" s="13"/>
      <c r="AS1106" s="13"/>
      <c r="AT1106" s="13"/>
      <c r="AU1106" s="13"/>
      <c r="AV1106" s="13"/>
      <c r="AW1106" s="13"/>
      <c r="AX1106" s="13"/>
      <c r="AY1106" s="13"/>
      <c r="AZ1106" s="13"/>
      <c r="BA1106" s="13"/>
      <c r="BB1106" s="13"/>
      <c r="BC1106" s="13"/>
      <c r="BD1106" s="13"/>
      <c r="BE1106" s="13"/>
      <c r="BF1106" s="13"/>
      <c r="BG1106" s="13"/>
      <c r="BH1106" s="13"/>
      <c r="BI1106" s="13"/>
      <c r="BJ1106" s="13"/>
      <c r="BK1106" s="13"/>
      <c r="BL1106" s="13"/>
      <c r="BM1106" s="13"/>
      <c r="BN1106" s="13"/>
      <c r="BO1106" s="13"/>
      <c r="BP1106" s="13"/>
    </row>
    <row r="1107" spans="1:68" s="12" customFormat="1" ht="13.2" x14ac:dyDescent="0.25">
      <c r="A1107" s="33"/>
      <c r="B1107" s="33"/>
      <c r="C1107" s="34"/>
      <c r="D1107" s="19"/>
      <c r="E1107" s="34"/>
      <c r="F1107" s="34"/>
      <c r="G1107" s="35"/>
      <c r="H1107" s="35"/>
      <c r="I1107" s="35"/>
      <c r="J1107" s="35"/>
      <c r="K1107" s="13"/>
      <c r="L1107" s="13"/>
      <c r="M1107" s="13"/>
      <c r="N1107" s="13"/>
      <c r="O1107" s="13"/>
      <c r="P1107" s="13"/>
      <c r="Q1107" s="13"/>
      <c r="R1107" s="13"/>
      <c r="S1107" s="13"/>
      <c r="T1107" s="13"/>
      <c r="U1107" s="13"/>
      <c r="V1107" s="13"/>
      <c r="W1107" s="13"/>
      <c r="X1107" s="13"/>
      <c r="Y1107" s="13"/>
      <c r="Z1107" s="13"/>
      <c r="AA1107" s="13"/>
      <c r="AB1107" s="13"/>
      <c r="AC1107" s="13"/>
      <c r="AD1107" s="13"/>
      <c r="AE1107" s="13"/>
      <c r="AF1107" s="13"/>
      <c r="AG1107" s="13"/>
      <c r="AH1107" s="13"/>
      <c r="AI1107" s="13"/>
      <c r="AJ1107" s="13"/>
      <c r="AK1107" s="13"/>
      <c r="AL1107" s="13"/>
      <c r="AM1107" s="13"/>
      <c r="AN1107" s="13"/>
      <c r="AO1107" s="13"/>
      <c r="AP1107" s="13"/>
      <c r="AQ1107" s="13"/>
      <c r="AR1107" s="13"/>
      <c r="AS1107" s="13"/>
      <c r="AT1107" s="13"/>
      <c r="AU1107" s="13"/>
      <c r="AV1107" s="13"/>
      <c r="AW1107" s="13"/>
      <c r="AX1107" s="13"/>
      <c r="AY1107" s="13"/>
      <c r="AZ1107" s="13"/>
      <c r="BA1107" s="13"/>
      <c r="BB1107" s="13"/>
      <c r="BC1107" s="13"/>
      <c r="BD1107" s="13"/>
      <c r="BE1107" s="13"/>
      <c r="BF1107" s="13"/>
      <c r="BG1107" s="13"/>
      <c r="BH1107" s="13"/>
      <c r="BI1107" s="13"/>
      <c r="BJ1107" s="13"/>
      <c r="BK1107" s="13"/>
      <c r="BL1107" s="13"/>
      <c r="BM1107" s="13"/>
      <c r="BN1107" s="13"/>
      <c r="BO1107" s="13"/>
      <c r="BP1107" s="13"/>
    </row>
    <row r="1108" spans="1:68" s="12" customFormat="1" ht="13.2" x14ac:dyDescent="0.25">
      <c r="A1108" s="33"/>
      <c r="B1108" s="33"/>
      <c r="C1108" s="34"/>
      <c r="D1108" s="19"/>
      <c r="E1108" s="34"/>
      <c r="F1108" s="34"/>
      <c r="G1108" s="35"/>
      <c r="H1108" s="35"/>
      <c r="I1108" s="35"/>
      <c r="J1108" s="35"/>
      <c r="K1108" s="13"/>
      <c r="L1108" s="13"/>
      <c r="M1108" s="13"/>
      <c r="N1108" s="13"/>
      <c r="O1108" s="13"/>
      <c r="P1108" s="13"/>
      <c r="Q1108" s="13"/>
      <c r="R1108" s="13"/>
      <c r="S1108" s="13"/>
      <c r="T1108" s="13"/>
      <c r="U1108" s="13"/>
      <c r="V1108" s="13"/>
      <c r="W1108" s="13"/>
      <c r="X1108" s="13"/>
      <c r="Y1108" s="13"/>
      <c r="Z1108" s="13"/>
      <c r="AA1108" s="13"/>
      <c r="AB1108" s="13"/>
      <c r="AC1108" s="13"/>
      <c r="AD1108" s="13"/>
      <c r="AE1108" s="13"/>
      <c r="AF1108" s="13"/>
      <c r="AG1108" s="13"/>
      <c r="AH1108" s="13"/>
      <c r="AI1108" s="13"/>
      <c r="AJ1108" s="13"/>
      <c r="AK1108" s="13"/>
      <c r="AL1108" s="13"/>
      <c r="AM1108" s="13"/>
      <c r="AN1108" s="13"/>
      <c r="AO1108" s="13"/>
      <c r="AP1108" s="13"/>
      <c r="AQ1108" s="13"/>
      <c r="AR1108" s="13"/>
      <c r="AS1108" s="13"/>
      <c r="AT1108" s="13"/>
      <c r="AU1108" s="13"/>
      <c r="AV1108" s="13"/>
      <c r="AW1108" s="13"/>
      <c r="AX1108" s="13"/>
      <c r="AY1108" s="13"/>
      <c r="AZ1108" s="13"/>
      <c r="BA1108" s="13"/>
      <c r="BB1108" s="13"/>
      <c r="BC1108" s="13"/>
      <c r="BD1108" s="13"/>
      <c r="BE1108" s="13"/>
      <c r="BF1108" s="13"/>
      <c r="BG1108" s="13"/>
      <c r="BH1108" s="13"/>
      <c r="BI1108" s="13"/>
      <c r="BJ1108" s="13"/>
      <c r="BK1108" s="13"/>
      <c r="BL1108" s="13"/>
      <c r="BM1108" s="13"/>
      <c r="BN1108" s="13"/>
      <c r="BO1108" s="13"/>
      <c r="BP1108" s="13"/>
    </row>
    <row r="1109" spans="1:68" s="12" customFormat="1" ht="13.2" x14ac:dyDescent="0.25">
      <c r="A1109" s="33"/>
      <c r="B1109" s="33"/>
      <c r="C1109" s="34"/>
      <c r="D1109" s="19"/>
      <c r="E1109" s="34"/>
      <c r="F1109" s="34"/>
      <c r="G1109" s="35"/>
      <c r="H1109" s="35"/>
      <c r="I1109" s="35"/>
      <c r="J1109" s="35"/>
      <c r="K1109" s="13"/>
      <c r="L1109" s="13"/>
      <c r="M1109" s="13"/>
      <c r="N1109" s="13"/>
      <c r="O1109" s="13"/>
      <c r="P1109" s="13"/>
      <c r="Q1109" s="13"/>
      <c r="R1109" s="13"/>
      <c r="S1109" s="13"/>
      <c r="T1109" s="13"/>
      <c r="U1109" s="13"/>
      <c r="V1109" s="13"/>
      <c r="W1109" s="13"/>
      <c r="X1109" s="13"/>
      <c r="Y1109" s="13"/>
      <c r="Z1109" s="13"/>
      <c r="AA1109" s="13"/>
      <c r="AB1109" s="13"/>
      <c r="AC1109" s="13"/>
      <c r="AD1109" s="13"/>
      <c r="AE1109" s="13"/>
      <c r="AF1109" s="13"/>
      <c r="AG1109" s="13"/>
      <c r="AH1109" s="13"/>
      <c r="AI1109" s="13"/>
      <c r="AJ1109" s="13"/>
      <c r="AK1109" s="13"/>
      <c r="AL1109" s="13"/>
      <c r="AM1109" s="13"/>
      <c r="AN1109" s="13"/>
      <c r="AO1109" s="13"/>
      <c r="AP1109" s="13"/>
      <c r="AQ1109" s="13"/>
      <c r="AR1109" s="13"/>
      <c r="AS1109" s="13"/>
      <c r="AT1109" s="13"/>
      <c r="AU1109" s="13"/>
      <c r="AV1109" s="13"/>
      <c r="AW1109" s="13"/>
      <c r="AX1109" s="13"/>
      <c r="AY1109" s="13"/>
      <c r="AZ1109" s="13"/>
      <c r="BA1109" s="13"/>
      <c r="BB1109" s="13"/>
      <c r="BC1109" s="13"/>
      <c r="BD1109" s="13"/>
      <c r="BE1109" s="13"/>
      <c r="BF1109" s="13"/>
      <c r="BG1109" s="13"/>
      <c r="BH1109" s="13"/>
      <c r="BI1109" s="13"/>
      <c r="BJ1109" s="13"/>
      <c r="BK1109" s="13"/>
      <c r="BL1109" s="13"/>
      <c r="BM1109" s="13"/>
      <c r="BN1109" s="13"/>
      <c r="BO1109" s="13"/>
      <c r="BP1109" s="13"/>
    </row>
    <row r="1110" spans="1:68" s="12" customFormat="1" ht="13.2" x14ac:dyDescent="0.25">
      <c r="A1110" s="33"/>
      <c r="B1110" s="33"/>
      <c r="C1110" s="34"/>
      <c r="D1110" s="19"/>
      <c r="E1110" s="34"/>
      <c r="F1110" s="34"/>
      <c r="G1110" s="35"/>
      <c r="H1110" s="35"/>
      <c r="I1110" s="35"/>
      <c r="J1110" s="35"/>
      <c r="K1110" s="13"/>
      <c r="L1110" s="13"/>
      <c r="M1110" s="13"/>
      <c r="N1110" s="13"/>
      <c r="O1110" s="13"/>
      <c r="P1110" s="13"/>
      <c r="Q1110" s="13"/>
      <c r="R1110" s="13"/>
      <c r="S1110" s="13"/>
      <c r="T1110" s="13"/>
      <c r="U1110" s="13"/>
      <c r="V1110" s="13"/>
      <c r="W1110" s="13"/>
      <c r="X1110" s="13"/>
      <c r="Y1110" s="13"/>
      <c r="Z1110" s="13"/>
      <c r="AA1110" s="13"/>
      <c r="AB1110" s="13"/>
      <c r="AC1110" s="13"/>
      <c r="AD1110" s="13"/>
      <c r="AE1110" s="13"/>
      <c r="AF1110" s="13"/>
      <c r="AG1110" s="13"/>
      <c r="AH1110" s="13"/>
      <c r="AI1110" s="13"/>
      <c r="AJ1110" s="13"/>
      <c r="AK1110" s="13"/>
      <c r="AL1110" s="13"/>
      <c r="AM1110" s="13"/>
      <c r="AN1110" s="13"/>
      <c r="AO1110" s="13"/>
      <c r="AP1110" s="13"/>
      <c r="AQ1110" s="13"/>
      <c r="AR1110" s="13"/>
      <c r="AS1110" s="13"/>
      <c r="AT1110" s="13"/>
      <c r="AU1110" s="13"/>
      <c r="AV1110" s="13"/>
      <c r="AW1110" s="13"/>
      <c r="AX1110" s="13"/>
      <c r="AY1110" s="13"/>
      <c r="AZ1110" s="13"/>
      <c r="BA1110" s="13"/>
      <c r="BB1110" s="13"/>
      <c r="BC1110" s="13"/>
      <c r="BD1110" s="13"/>
      <c r="BE1110" s="13"/>
      <c r="BF1110" s="13"/>
      <c r="BG1110" s="13"/>
      <c r="BH1110" s="13"/>
      <c r="BI1110" s="13"/>
      <c r="BJ1110" s="13"/>
      <c r="BK1110" s="13"/>
      <c r="BL1110" s="13"/>
      <c r="BM1110" s="13"/>
      <c r="BN1110" s="13"/>
      <c r="BO1110" s="13"/>
      <c r="BP1110" s="13"/>
    </row>
    <row r="1111" spans="1:68" s="12" customFormat="1" ht="13.2" x14ac:dyDescent="0.25">
      <c r="A1111" s="33"/>
      <c r="B1111" s="33"/>
      <c r="C1111" s="34"/>
      <c r="D1111" s="19"/>
      <c r="E1111" s="34"/>
      <c r="F1111" s="34"/>
      <c r="G1111" s="35"/>
      <c r="H1111" s="35"/>
      <c r="I1111" s="35"/>
      <c r="J1111" s="35"/>
      <c r="K1111" s="13"/>
      <c r="L1111" s="13"/>
      <c r="M1111" s="13"/>
      <c r="N1111" s="13"/>
      <c r="O1111" s="13"/>
      <c r="P1111" s="13"/>
      <c r="Q1111" s="13"/>
      <c r="R1111" s="13"/>
      <c r="S1111" s="13"/>
      <c r="T1111" s="13"/>
      <c r="U1111" s="13"/>
      <c r="V1111" s="13"/>
      <c r="W1111" s="13"/>
      <c r="X1111" s="13"/>
      <c r="Y1111" s="13"/>
      <c r="Z1111" s="13"/>
      <c r="AA1111" s="13"/>
      <c r="AB1111" s="13"/>
      <c r="AC1111" s="13"/>
      <c r="AD1111" s="13"/>
      <c r="AE1111" s="13"/>
      <c r="AF1111" s="13"/>
      <c r="AG1111" s="13"/>
      <c r="AH1111" s="13"/>
      <c r="AI1111" s="13"/>
      <c r="AJ1111" s="13"/>
      <c r="AK1111" s="13"/>
      <c r="AL1111" s="13"/>
      <c r="AM1111" s="13"/>
      <c r="AN1111" s="13"/>
      <c r="AO1111" s="13"/>
      <c r="AP1111" s="13"/>
      <c r="AQ1111" s="13"/>
      <c r="AR1111" s="13"/>
      <c r="AS1111" s="13"/>
      <c r="AT1111" s="13"/>
      <c r="AU1111" s="13"/>
      <c r="AV1111" s="13"/>
      <c r="AW1111" s="13"/>
      <c r="AX1111" s="13"/>
      <c r="AY1111" s="13"/>
      <c r="AZ1111" s="13"/>
      <c r="BA1111" s="13"/>
      <c r="BB1111" s="13"/>
      <c r="BC1111" s="13"/>
      <c r="BD1111" s="13"/>
      <c r="BE1111" s="13"/>
      <c r="BF1111" s="13"/>
      <c r="BG1111" s="13"/>
      <c r="BH1111" s="13"/>
      <c r="BI1111" s="13"/>
      <c r="BJ1111" s="13"/>
      <c r="BK1111" s="13"/>
      <c r="BL1111" s="13"/>
      <c r="BM1111" s="13"/>
      <c r="BN1111" s="13"/>
      <c r="BO1111" s="13"/>
      <c r="BP1111" s="13"/>
    </row>
    <row r="1112" spans="1:68" s="12" customFormat="1" ht="13.2" x14ac:dyDescent="0.25">
      <c r="A1112" s="33"/>
      <c r="B1112" s="33"/>
      <c r="C1112" s="34"/>
      <c r="D1112" s="19"/>
      <c r="E1112" s="34"/>
      <c r="F1112" s="34"/>
      <c r="G1112" s="35"/>
      <c r="H1112" s="35"/>
      <c r="I1112" s="35"/>
      <c r="J1112" s="35"/>
      <c r="K1112" s="13"/>
      <c r="L1112" s="13"/>
      <c r="M1112" s="13"/>
      <c r="N1112" s="13"/>
      <c r="O1112" s="13"/>
      <c r="P1112" s="13"/>
      <c r="Q1112" s="13"/>
      <c r="R1112" s="13"/>
      <c r="S1112" s="13"/>
      <c r="T1112" s="13"/>
      <c r="U1112" s="13"/>
      <c r="V1112" s="13"/>
      <c r="W1112" s="13"/>
      <c r="X1112" s="13"/>
      <c r="Y1112" s="13"/>
      <c r="Z1112" s="13"/>
      <c r="AA1112" s="13"/>
      <c r="AB1112" s="13"/>
      <c r="AC1112" s="13"/>
      <c r="AD1112" s="13"/>
      <c r="AE1112" s="13"/>
      <c r="AF1112" s="13"/>
      <c r="AG1112" s="13"/>
      <c r="AH1112" s="13"/>
      <c r="AI1112" s="13"/>
      <c r="AJ1112" s="13"/>
      <c r="AK1112" s="13"/>
      <c r="AL1112" s="13"/>
      <c r="AM1112" s="13"/>
      <c r="AN1112" s="13"/>
      <c r="AO1112" s="13"/>
      <c r="AP1112" s="13"/>
      <c r="AQ1112" s="13"/>
      <c r="AR1112" s="13"/>
      <c r="AS1112" s="13"/>
      <c r="AT1112" s="13"/>
      <c r="AU1112" s="13"/>
      <c r="AV1112" s="13"/>
      <c r="AW1112" s="13"/>
      <c r="AX1112" s="13"/>
      <c r="AY1112" s="13"/>
      <c r="AZ1112" s="13"/>
      <c r="BA1112" s="13"/>
      <c r="BB1112" s="13"/>
      <c r="BC1112" s="13"/>
      <c r="BD1112" s="13"/>
      <c r="BE1112" s="13"/>
      <c r="BF1112" s="13"/>
      <c r="BG1112" s="13"/>
      <c r="BH1112" s="13"/>
      <c r="BI1112" s="13"/>
      <c r="BJ1112" s="13"/>
      <c r="BK1112" s="13"/>
      <c r="BL1112" s="13"/>
      <c r="BM1112" s="13"/>
      <c r="BN1112" s="13"/>
      <c r="BO1112" s="13"/>
      <c r="BP1112" s="13"/>
    </row>
    <row r="1113" spans="1:68" s="12" customFormat="1" ht="13.2" x14ac:dyDescent="0.25">
      <c r="A1113" s="33"/>
      <c r="B1113" s="33"/>
      <c r="C1113" s="34"/>
      <c r="D1113" s="19"/>
      <c r="E1113" s="34"/>
      <c r="F1113" s="34"/>
      <c r="G1113" s="35"/>
      <c r="H1113" s="35"/>
      <c r="I1113" s="35"/>
      <c r="J1113" s="35"/>
      <c r="K1113" s="13"/>
      <c r="L1113" s="13"/>
      <c r="M1113" s="13"/>
      <c r="N1113" s="13"/>
      <c r="O1113" s="13"/>
      <c r="P1113" s="13"/>
      <c r="Q1113" s="13"/>
      <c r="R1113" s="13"/>
      <c r="S1113" s="13"/>
      <c r="T1113" s="13"/>
      <c r="U1113" s="13"/>
      <c r="V1113" s="13"/>
      <c r="W1113" s="13"/>
      <c r="X1113" s="13"/>
      <c r="Y1113" s="13"/>
      <c r="Z1113" s="13"/>
      <c r="AA1113" s="13"/>
      <c r="AB1113" s="13"/>
      <c r="AC1113" s="13"/>
      <c r="AD1113" s="13"/>
      <c r="AE1113" s="13"/>
      <c r="AF1113" s="13"/>
      <c r="AG1113" s="13"/>
      <c r="AH1113" s="13"/>
      <c r="AI1113" s="13"/>
      <c r="AJ1113" s="13"/>
      <c r="AK1113" s="13"/>
      <c r="AL1113" s="13"/>
      <c r="AM1113" s="13"/>
      <c r="AN1113" s="13"/>
      <c r="AO1113" s="13"/>
      <c r="AP1113" s="13"/>
      <c r="AQ1113" s="13"/>
      <c r="AR1113" s="13"/>
      <c r="AS1113" s="13"/>
      <c r="AT1113" s="13"/>
      <c r="AU1113" s="13"/>
      <c r="AV1113" s="13"/>
      <c r="AW1113" s="13"/>
      <c r="AX1113" s="13"/>
      <c r="AY1113" s="13"/>
      <c r="AZ1113" s="13"/>
      <c r="BA1113" s="13"/>
      <c r="BB1113" s="13"/>
      <c r="BC1113" s="13"/>
      <c r="BD1113" s="13"/>
      <c r="BE1113" s="13"/>
      <c r="BF1113" s="13"/>
      <c r="BG1113" s="13"/>
      <c r="BH1113" s="13"/>
      <c r="BI1113" s="13"/>
      <c r="BJ1113" s="13"/>
      <c r="BK1113" s="13"/>
      <c r="BL1113" s="13"/>
      <c r="BM1113" s="13"/>
      <c r="BN1113" s="13"/>
      <c r="BO1113" s="13"/>
      <c r="BP1113" s="13"/>
    </row>
    <row r="1114" spans="1:68" s="12" customFormat="1" ht="13.2" x14ac:dyDescent="0.25">
      <c r="A1114" s="33"/>
      <c r="B1114" s="33"/>
      <c r="C1114" s="34"/>
      <c r="D1114" s="19"/>
      <c r="E1114" s="34"/>
      <c r="F1114" s="34"/>
      <c r="G1114" s="35"/>
      <c r="H1114" s="35"/>
      <c r="I1114" s="35"/>
      <c r="J1114" s="35"/>
      <c r="K1114" s="13"/>
      <c r="L1114" s="13"/>
      <c r="M1114" s="13"/>
      <c r="N1114" s="13"/>
      <c r="O1114" s="13"/>
      <c r="P1114" s="13"/>
      <c r="Q1114" s="13"/>
      <c r="R1114" s="13"/>
      <c r="S1114" s="13"/>
      <c r="T1114" s="13"/>
      <c r="U1114" s="13"/>
      <c r="V1114" s="13"/>
      <c r="W1114" s="13"/>
      <c r="X1114" s="13"/>
      <c r="Y1114" s="13"/>
      <c r="Z1114" s="13"/>
      <c r="AA1114" s="13"/>
      <c r="AB1114" s="13"/>
      <c r="AC1114" s="13"/>
      <c r="AD1114" s="13"/>
      <c r="AE1114" s="13"/>
      <c r="AF1114" s="13"/>
      <c r="AG1114" s="13"/>
      <c r="AH1114" s="13"/>
      <c r="AI1114" s="13"/>
      <c r="AJ1114" s="13"/>
      <c r="AK1114" s="13"/>
      <c r="AL1114" s="13"/>
      <c r="AM1114" s="13"/>
      <c r="AN1114" s="13"/>
      <c r="AO1114" s="13"/>
      <c r="AP1114" s="13"/>
      <c r="AQ1114" s="13"/>
      <c r="AR1114" s="13"/>
      <c r="AS1114" s="13"/>
      <c r="AT1114" s="13"/>
      <c r="AU1114" s="13"/>
      <c r="AV1114" s="13"/>
      <c r="AW1114" s="13"/>
      <c r="AX1114" s="13"/>
      <c r="AY1114" s="13"/>
      <c r="AZ1114" s="13"/>
      <c r="BA1114" s="13"/>
      <c r="BB1114" s="13"/>
      <c r="BC1114" s="13"/>
      <c r="BD1114" s="13"/>
      <c r="BE1114" s="13"/>
      <c r="BF1114" s="13"/>
      <c r="BG1114" s="13"/>
      <c r="BH1114" s="13"/>
      <c r="BI1114" s="13"/>
      <c r="BJ1114" s="13"/>
      <c r="BK1114" s="13"/>
      <c r="BL1114" s="13"/>
      <c r="BM1114" s="13"/>
      <c r="BN1114" s="13"/>
      <c r="BO1114" s="13"/>
      <c r="BP1114" s="13"/>
    </row>
    <row r="1115" spans="1:68" s="12" customFormat="1" ht="13.2" x14ac:dyDescent="0.25">
      <c r="A1115" s="33"/>
      <c r="B1115" s="33"/>
      <c r="C1115" s="34"/>
      <c r="D1115" s="19"/>
      <c r="E1115" s="34"/>
      <c r="F1115" s="34"/>
      <c r="G1115" s="35"/>
      <c r="H1115" s="35"/>
      <c r="I1115" s="35"/>
      <c r="J1115" s="35"/>
      <c r="K1115" s="13"/>
      <c r="L1115" s="13"/>
      <c r="M1115" s="13"/>
      <c r="N1115" s="13"/>
      <c r="O1115" s="13"/>
      <c r="P1115" s="13"/>
      <c r="Q1115" s="13"/>
      <c r="R1115" s="13"/>
      <c r="S1115" s="13"/>
      <c r="T1115" s="13"/>
      <c r="U1115" s="13"/>
      <c r="V1115" s="13"/>
      <c r="W1115" s="13"/>
      <c r="X1115" s="13"/>
      <c r="Y1115" s="13"/>
      <c r="Z1115" s="13"/>
      <c r="AA1115" s="13"/>
      <c r="AB1115" s="13"/>
      <c r="AC1115" s="13"/>
      <c r="AD1115" s="13"/>
      <c r="AE1115" s="13"/>
      <c r="AF1115" s="13"/>
      <c r="AG1115" s="13"/>
      <c r="AH1115" s="13"/>
      <c r="AI1115" s="13"/>
      <c r="AJ1115" s="13"/>
      <c r="AK1115" s="13"/>
      <c r="AL1115" s="13"/>
      <c r="AM1115" s="13"/>
      <c r="AN1115" s="13"/>
      <c r="AO1115" s="13"/>
      <c r="AP1115" s="13"/>
      <c r="AQ1115" s="13"/>
      <c r="AR1115" s="13"/>
      <c r="AS1115" s="13"/>
      <c r="AT1115" s="13"/>
      <c r="AU1115" s="13"/>
      <c r="AV1115" s="13"/>
      <c r="AW1115" s="13"/>
      <c r="AX1115" s="13"/>
      <c r="AY1115" s="13"/>
      <c r="AZ1115" s="13"/>
      <c r="BA1115" s="13"/>
      <c r="BB1115" s="13"/>
      <c r="BC1115" s="13"/>
      <c r="BD1115" s="13"/>
      <c r="BE1115" s="13"/>
      <c r="BF1115" s="13"/>
      <c r="BG1115" s="13"/>
      <c r="BH1115" s="13"/>
      <c r="BI1115" s="13"/>
      <c r="BJ1115" s="13"/>
      <c r="BK1115" s="13"/>
      <c r="BL1115" s="13"/>
      <c r="BM1115" s="13"/>
      <c r="BN1115" s="13"/>
      <c r="BO1115" s="13"/>
      <c r="BP1115" s="13"/>
    </row>
    <row r="1116" spans="1:68" s="12" customFormat="1" ht="13.2" x14ac:dyDescent="0.25">
      <c r="A1116" s="33"/>
      <c r="B1116" s="33"/>
      <c r="C1116" s="34"/>
      <c r="D1116" s="19"/>
      <c r="E1116" s="34"/>
      <c r="F1116" s="34"/>
      <c r="G1116" s="35"/>
      <c r="H1116" s="35"/>
      <c r="I1116" s="35"/>
      <c r="J1116" s="35"/>
      <c r="K1116" s="13"/>
      <c r="L1116" s="13"/>
      <c r="M1116" s="13"/>
      <c r="N1116" s="13"/>
      <c r="O1116" s="13"/>
      <c r="P1116" s="13"/>
      <c r="Q1116" s="13"/>
      <c r="R1116" s="13"/>
      <c r="S1116" s="13"/>
      <c r="T1116" s="13"/>
      <c r="U1116" s="13"/>
      <c r="V1116" s="13"/>
      <c r="W1116" s="13"/>
      <c r="X1116" s="13"/>
      <c r="Y1116" s="13"/>
      <c r="Z1116" s="13"/>
      <c r="AA1116" s="13"/>
      <c r="AB1116" s="13"/>
      <c r="AC1116" s="13"/>
      <c r="AD1116" s="13"/>
      <c r="AE1116" s="13"/>
      <c r="AF1116" s="13"/>
      <c r="AG1116" s="13"/>
      <c r="AH1116" s="13"/>
      <c r="AI1116" s="13"/>
      <c r="AJ1116" s="13"/>
      <c r="AK1116" s="13"/>
      <c r="AL1116" s="13"/>
      <c r="AM1116" s="13"/>
      <c r="AN1116" s="13"/>
      <c r="AO1116" s="13"/>
      <c r="AP1116" s="13"/>
      <c r="AQ1116" s="13"/>
      <c r="AR1116" s="13"/>
      <c r="AS1116" s="13"/>
      <c r="AT1116" s="13"/>
      <c r="AU1116" s="13"/>
      <c r="AV1116" s="13"/>
      <c r="AW1116" s="13"/>
      <c r="AX1116" s="13"/>
      <c r="AY1116" s="13"/>
      <c r="AZ1116" s="13"/>
      <c r="BA1116" s="13"/>
      <c r="BB1116" s="13"/>
      <c r="BC1116" s="13"/>
      <c r="BD1116" s="13"/>
      <c r="BE1116" s="13"/>
      <c r="BF1116" s="13"/>
      <c r="BG1116" s="13"/>
      <c r="BH1116" s="13"/>
      <c r="BI1116" s="13"/>
      <c r="BJ1116" s="13"/>
      <c r="BK1116" s="13"/>
      <c r="BL1116" s="13"/>
      <c r="BM1116" s="13"/>
      <c r="BN1116" s="13"/>
      <c r="BO1116" s="13"/>
      <c r="BP1116" s="13"/>
    </row>
    <row r="1117" spans="1:68" s="12" customFormat="1" ht="13.2" x14ac:dyDescent="0.25">
      <c r="A1117" s="33"/>
      <c r="B1117" s="33"/>
      <c r="C1117" s="34"/>
      <c r="D1117" s="19"/>
      <c r="E1117" s="34"/>
      <c r="F1117" s="34"/>
      <c r="G1117" s="35"/>
      <c r="H1117" s="35"/>
      <c r="I1117" s="35"/>
      <c r="J1117" s="35"/>
      <c r="K1117" s="13"/>
      <c r="L1117" s="13"/>
      <c r="M1117" s="13"/>
      <c r="N1117" s="13"/>
      <c r="O1117" s="13"/>
      <c r="P1117" s="13"/>
      <c r="Q1117" s="13"/>
      <c r="R1117" s="13"/>
      <c r="S1117" s="13"/>
      <c r="T1117" s="13"/>
      <c r="U1117" s="13"/>
      <c r="V1117" s="13"/>
      <c r="W1117" s="13"/>
      <c r="X1117" s="13"/>
      <c r="Y1117" s="13"/>
      <c r="Z1117" s="13"/>
      <c r="AA1117" s="13"/>
      <c r="AB1117" s="13"/>
      <c r="AC1117" s="13"/>
      <c r="AD1117" s="13"/>
      <c r="AE1117" s="13"/>
      <c r="AF1117" s="13"/>
      <c r="AG1117" s="13"/>
      <c r="AH1117" s="13"/>
      <c r="AI1117" s="13"/>
      <c r="AJ1117" s="13"/>
      <c r="AK1117" s="13"/>
      <c r="AL1117" s="13"/>
      <c r="AM1117" s="13"/>
      <c r="AN1117" s="13"/>
      <c r="AO1117" s="13"/>
      <c r="AP1117" s="13"/>
      <c r="AQ1117" s="13"/>
      <c r="AR1117" s="13"/>
      <c r="AS1117" s="13"/>
      <c r="AT1117" s="13"/>
      <c r="AU1117" s="13"/>
      <c r="AV1117" s="13"/>
      <c r="AW1117" s="13"/>
      <c r="AX1117" s="13"/>
      <c r="AY1117" s="13"/>
      <c r="AZ1117" s="13"/>
      <c r="BA1117" s="13"/>
      <c r="BB1117" s="13"/>
      <c r="BC1117" s="13"/>
      <c r="BD1117" s="13"/>
      <c r="BE1117" s="13"/>
      <c r="BF1117" s="13"/>
      <c r="BG1117" s="13"/>
      <c r="BH1117" s="13"/>
      <c r="BI1117" s="13"/>
      <c r="BJ1117" s="13"/>
      <c r="BK1117" s="13"/>
      <c r="BL1117" s="13"/>
      <c r="BM1117" s="13"/>
      <c r="BN1117" s="13"/>
      <c r="BO1117" s="13"/>
      <c r="BP1117" s="13"/>
    </row>
    <row r="1118" spans="1:68" s="12" customFormat="1" ht="13.2" x14ac:dyDescent="0.25">
      <c r="A1118" s="33"/>
      <c r="B1118" s="33"/>
      <c r="C1118" s="34"/>
      <c r="D1118" s="19"/>
      <c r="E1118" s="34"/>
      <c r="F1118" s="34"/>
      <c r="G1118" s="35"/>
      <c r="H1118" s="35"/>
      <c r="I1118" s="35"/>
      <c r="J1118" s="35"/>
      <c r="K1118" s="13"/>
      <c r="L1118" s="13"/>
      <c r="M1118" s="13"/>
      <c r="N1118" s="13"/>
      <c r="O1118" s="13"/>
      <c r="P1118" s="13"/>
      <c r="Q1118" s="13"/>
      <c r="R1118" s="13"/>
      <c r="S1118" s="13"/>
      <c r="T1118" s="13"/>
      <c r="U1118" s="13"/>
      <c r="V1118" s="13"/>
      <c r="W1118" s="13"/>
      <c r="X1118" s="13"/>
      <c r="Y1118" s="13"/>
      <c r="Z1118" s="13"/>
      <c r="AA1118" s="13"/>
      <c r="AB1118" s="13"/>
      <c r="AC1118" s="13"/>
      <c r="AD1118" s="13"/>
      <c r="AE1118" s="13"/>
      <c r="AF1118" s="13"/>
      <c r="AG1118" s="13"/>
      <c r="AH1118" s="13"/>
      <c r="AI1118" s="13"/>
      <c r="AJ1118" s="13"/>
      <c r="AK1118" s="13"/>
      <c r="AL1118" s="13"/>
      <c r="AM1118" s="13"/>
      <c r="AN1118" s="13"/>
      <c r="AO1118" s="13"/>
      <c r="AP1118" s="13"/>
      <c r="AQ1118" s="13"/>
      <c r="AR1118" s="13"/>
      <c r="AS1118" s="13"/>
      <c r="AT1118" s="13"/>
      <c r="AU1118" s="13"/>
      <c r="AV1118" s="13"/>
      <c r="AW1118" s="13"/>
      <c r="AX1118" s="13"/>
      <c r="AY1118" s="13"/>
      <c r="AZ1118" s="13"/>
      <c r="BA1118" s="13"/>
      <c r="BB1118" s="13"/>
      <c r="BC1118" s="13"/>
      <c r="BD1118" s="13"/>
      <c r="BE1118" s="13"/>
      <c r="BF1118" s="13"/>
      <c r="BG1118" s="13"/>
      <c r="BH1118" s="13"/>
      <c r="BI1118" s="13"/>
      <c r="BJ1118" s="13"/>
      <c r="BK1118" s="13"/>
      <c r="BL1118" s="13"/>
      <c r="BM1118" s="13"/>
      <c r="BN1118" s="13"/>
      <c r="BO1118" s="13"/>
      <c r="BP1118" s="13"/>
    </row>
    <row r="1119" spans="1:68" s="12" customFormat="1" ht="13.2" x14ac:dyDescent="0.25">
      <c r="A1119" s="33"/>
      <c r="B1119" s="33"/>
      <c r="C1119" s="34"/>
      <c r="D1119" s="19"/>
      <c r="E1119" s="34"/>
      <c r="F1119" s="34"/>
      <c r="G1119" s="35"/>
      <c r="H1119" s="35"/>
      <c r="I1119" s="35"/>
      <c r="J1119" s="35"/>
      <c r="K1119" s="13"/>
      <c r="L1119" s="13"/>
      <c r="M1119" s="13"/>
      <c r="N1119" s="13"/>
      <c r="O1119" s="13"/>
      <c r="P1119" s="13"/>
      <c r="Q1119" s="13"/>
      <c r="R1119" s="13"/>
      <c r="S1119" s="13"/>
      <c r="T1119" s="13"/>
      <c r="U1119" s="13"/>
      <c r="V1119" s="13"/>
      <c r="W1119" s="13"/>
      <c r="X1119" s="13"/>
      <c r="Y1119" s="13"/>
      <c r="Z1119" s="13"/>
      <c r="AA1119" s="13"/>
      <c r="AB1119" s="13"/>
      <c r="AC1119" s="13"/>
      <c r="AD1119" s="13"/>
      <c r="AE1119" s="13"/>
      <c r="AF1119" s="13"/>
      <c r="AG1119" s="13"/>
      <c r="AH1119" s="13"/>
      <c r="AI1119" s="13"/>
      <c r="AJ1119" s="13"/>
      <c r="AK1119" s="13"/>
      <c r="AL1119" s="13"/>
      <c r="AM1119" s="13"/>
      <c r="AN1119" s="13"/>
      <c r="AO1119" s="13"/>
      <c r="AP1119" s="13"/>
      <c r="AQ1119" s="13"/>
      <c r="AR1119" s="13"/>
      <c r="AS1119" s="13"/>
      <c r="AT1119" s="13"/>
      <c r="AU1119" s="13"/>
      <c r="AV1119" s="13"/>
      <c r="AW1119" s="13"/>
      <c r="AX1119" s="13"/>
      <c r="AY1119" s="13"/>
      <c r="AZ1119" s="13"/>
      <c r="BA1119" s="13"/>
      <c r="BB1119" s="13"/>
      <c r="BC1119" s="13"/>
      <c r="BD1119" s="13"/>
      <c r="BE1119" s="13"/>
      <c r="BF1119" s="13"/>
      <c r="BG1119" s="13"/>
      <c r="BH1119" s="13"/>
      <c r="BI1119" s="13"/>
      <c r="BJ1119" s="13"/>
      <c r="BK1119" s="13"/>
      <c r="BL1119" s="13"/>
      <c r="BM1119" s="13"/>
      <c r="BN1119" s="13"/>
      <c r="BO1119" s="13"/>
      <c r="BP1119" s="13"/>
    </row>
    <row r="1120" spans="1:68" s="12" customFormat="1" ht="13.2" x14ac:dyDescent="0.25">
      <c r="A1120" s="33"/>
      <c r="B1120" s="33"/>
      <c r="C1120" s="34"/>
      <c r="D1120" s="19"/>
      <c r="E1120" s="34"/>
      <c r="F1120" s="34"/>
      <c r="G1120" s="35"/>
      <c r="H1120" s="35"/>
      <c r="I1120" s="35"/>
      <c r="J1120" s="35"/>
      <c r="K1120" s="13"/>
      <c r="L1120" s="13"/>
      <c r="M1120" s="13"/>
      <c r="N1120" s="13"/>
      <c r="O1120" s="13"/>
      <c r="P1120" s="13"/>
      <c r="Q1120" s="13"/>
      <c r="R1120" s="13"/>
      <c r="S1120" s="13"/>
      <c r="T1120" s="13"/>
      <c r="U1120" s="13"/>
      <c r="V1120" s="13"/>
      <c r="W1120" s="13"/>
      <c r="X1120" s="13"/>
      <c r="Y1120" s="13"/>
      <c r="Z1120" s="13"/>
      <c r="AA1120" s="13"/>
      <c r="AB1120" s="13"/>
      <c r="AC1120" s="13"/>
      <c r="AD1120" s="13"/>
      <c r="AE1120" s="13"/>
      <c r="AF1120" s="13"/>
      <c r="AG1120" s="13"/>
      <c r="AH1120" s="13"/>
      <c r="AI1120" s="13"/>
      <c r="AJ1120" s="13"/>
      <c r="AK1120" s="13"/>
      <c r="AL1120" s="13"/>
      <c r="AM1120" s="13"/>
      <c r="AN1120" s="13"/>
      <c r="AO1120" s="13"/>
      <c r="AP1120" s="13"/>
      <c r="AQ1120" s="13"/>
      <c r="AR1120" s="13"/>
      <c r="AS1120" s="13"/>
      <c r="AT1120" s="13"/>
      <c r="AU1120" s="13"/>
      <c r="AV1120" s="13"/>
      <c r="AW1120" s="13"/>
      <c r="AX1120" s="13"/>
      <c r="AY1120" s="13"/>
      <c r="AZ1120" s="13"/>
      <c r="BA1120" s="13"/>
      <c r="BB1120" s="13"/>
      <c r="BC1120" s="13"/>
      <c r="BD1120" s="13"/>
      <c r="BE1120" s="13"/>
      <c r="BF1120" s="13"/>
      <c r="BG1120" s="13"/>
      <c r="BH1120" s="13"/>
      <c r="BI1120" s="13"/>
      <c r="BJ1120" s="13"/>
      <c r="BK1120" s="13"/>
      <c r="BL1120" s="13"/>
      <c r="BM1120" s="13"/>
      <c r="BN1120" s="13"/>
      <c r="BO1120" s="13"/>
      <c r="BP1120" s="13"/>
    </row>
    <row r="1121" spans="1:68" s="12" customFormat="1" ht="13.2" x14ac:dyDescent="0.25">
      <c r="A1121" s="33"/>
      <c r="B1121" s="33"/>
      <c r="C1121" s="34"/>
      <c r="D1121" s="19"/>
      <c r="E1121" s="34"/>
      <c r="F1121" s="34"/>
      <c r="G1121" s="35"/>
      <c r="H1121" s="35"/>
      <c r="I1121" s="35"/>
      <c r="J1121" s="35"/>
      <c r="K1121" s="13"/>
      <c r="L1121" s="13"/>
      <c r="M1121" s="13"/>
      <c r="N1121" s="13"/>
      <c r="O1121" s="13"/>
      <c r="P1121" s="13"/>
      <c r="Q1121" s="13"/>
      <c r="R1121" s="13"/>
      <c r="S1121" s="13"/>
      <c r="T1121" s="13"/>
      <c r="U1121" s="13"/>
      <c r="V1121" s="13"/>
      <c r="W1121" s="13"/>
      <c r="X1121" s="13"/>
      <c r="Y1121" s="13"/>
      <c r="Z1121" s="13"/>
      <c r="AA1121" s="13"/>
      <c r="AB1121" s="13"/>
      <c r="AC1121" s="13"/>
      <c r="AD1121" s="13"/>
      <c r="AE1121" s="13"/>
      <c r="AF1121" s="13"/>
      <c r="AG1121" s="13"/>
      <c r="AH1121" s="13"/>
      <c r="AI1121" s="13"/>
      <c r="AJ1121" s="13"/>
      <c r="AK1121" s="13"/>
      <c r="AL1121" s="13"/>
      <c r="AM1121" s="13"/>
      <c r="AN1121" s="13"/>
      <c r="AO1121" s="13"/>
      <c r="AP1121" s="13"/>
      <c r="AQ1121" s="13"/>
      <c r="AR1121" s="13"/>
      <c r="AS1121" s="13"/>
      <c r="AT1121" s="13"/>
      <c r="AU1121" s="13"/>
      <c r="AV1121" s="13"/>
      <c r="AW1121" s="13"/>
      <c r="AX1121" s="13"/>
      <c r="AY1121" s="13"/>
      <c r="AZ1121" s="13"/>
      <c r="BA1121" s="13"/>
      <c r="BB1121" s="13"/>
      <c r="BC1121" s="13"/>
      <c r="BD1121" s="13"/>
      <c r="BE1121" s="13"/>
      <c r="BF1121" s="13"/>
      <c r="BG1121" s="13"/>
      <c r="BH1121" s="13"/>
      <c r="BI1121" s="13"/>
      <c r="BJ1121" s="13"/>
      <c r="BK1121" s="13"/>
      <c r="BL1121" s="13"/>
      <c r="BM1121" s="13"/>
      <c r="BN1121" s="13"/>
      <c r="BO1121" s="13"/>
      <c r="BP1121" s="13"/>
    </row>
    <row r="1122" spans="1:68" s="12" customFormat="1" ht="13.2" x14ac:dyDescent="0.25">
      <c r="A1122" s="33"/>
      <c r="B1122" s="33"/>
      <c r="C1122" s="34"/>
      <c r="D1122" s="19"/>
      <c r="E1122" s="34"/>
      <c r="F1122" s="34"/>
      <c r="G1122" s="35"/>
      <c r="H1122" s="35"/>
      <c r="I1122" s="35"/>
      <c r="J1122" s="35"/>
      <c r="K1122" s="13"/>
      <c r="L1122" s="13"/>
      <c r="M1122" s="13"/>
      <c r="N1122" s="13"/>
      <c r="O1122" s="13"/>
      <c r="P1122" s="13"/>
      <c r="Q1122" s="13"/>
      <c r="R1122" s="13"/>
      <c r="S1122" s="13"/>
      <c r="T1122" s="13"/>
      <c r="U1122" s="13"/>
      <c r="V1122" s="13"/>
      <c r="W1122" s="13"/>
      <c r="X1122" s="13"/>
      <c r="Y1122" s="13"/>
      <c r="Z1122" s="13"/>
      <c r="AA1122" s="13"/>
      <c r="AB1122" s="13"/>
      <c r="AC1122" s="13"/>
      <c r="AD1122" s="13"/>
      <c r="AE1122" s="13"/>
      <c r="AF1122" s="13"/>
      <c r="AG1122" s="13"/>
      <c r="AH1122" s="13"/>
      <c r="AI1122" s="13"/>
      <c r="AJ1122" s="13"/>
      <c r="AK1122" s="13"/>
      <c r="AL1122" s="13"/>
      <c r="AM1122" s="13"/>
      <c r="AN1122" s="13"/>
      <c r="AO1122" s="13"/>
      <c r="AP1122" s="13"/>
      <c r="AQ1122" s="13"/>
      <c r="AR1122" s="13"/>
      <c r="AS1122" s="13"/>
      <c r="AT1122" s="13"/>
      <c r="AU1122" s="13"/>
      <c r="AV1122" s="13"/>
      <c r="AW1122" s="13"/>
      <c r="AX1122" s="13"/>
      <c r="AY1122" s="13"/>
      <c r="AZ1122" s="13"/>
      <c r="BA1122" s="13"/>
      <c r="BB1122" s="13"/>
      <c r="BC1122" s="13"/>
      <c r="BD1122" s="13"/>
      <c r="BE1122" s="13"/>
      <c r="BF1122" s="13"/>
      <c r="BG1122" s="13"/>
      <c r="BH1122" s="13"/>
      <c r="BI1122" s="13"/>
      <c r="BJ1122" s="13"/>
      <c r="BK1122" s="13"/>
      <c r="BL1122" s="13"/>
      <c r="BM1122" s="13"/>
      <c r="BN1122" s="13"/>
      <c r="BO1122" s="13"/>
      <c r="BP1122" s="13"/>
    </row>
    <row r="1123" spans="1:68" s="12" customFormat="1" ht="13.2" x14ac:dyDescent="0.25">
      <c r="A1123" s="33"/>
      <c r="B1123" s="33"/>
      <c r="C1123" s="34"/>
      <c r="D1123" s="19"/>
      <c r="E1123" s="34"/>
      <c r="F1123" s="34"/>
      <c r="G1123" s="35"/>
      <c r="H1123" s="35"/>
      <c r="I1123" s="35"/>
      <c r="J1123" s="35"/>
      <c r="K1123" s="13"/>
      <c r="L1123" s="13"/>
      <c r="M1123" s="13"/>
      <c r="N1123" s="13"/>
      <c r="O1123" s="13"/>
      <c r="P1123" s="13"/>
      <c r="Q1123" s="13"/>
      <c r="R1123" s="13"/>
      <c r="S1123" s="13"/>
      <c r="T1123" s="13"/>
      <c r="U1123" s="13"/>
      <c r="V1123" s="13"/>
      <c r="W1123" s="13"/>
      <c r="X1123" s="13"/>
      <c r="Y1123" s="13"/>
      <c r="Z1123" s="13"/>
      <c r="AA1123" s="13"/>
      <c r="AB1123" s="13"/>
      <c r="AC1123" s="13"/>
      <c r="AD1123" s="13"/>
      <c r="AE1123" s="13"/>
      <c r="AF1123" s="13"/>
      <c r="AG1123" s="13"/>
      <c r="AH1123" s="13"/>
      <c r="AI1123" s="13"/>
      <c r="AJ1123" s="13"/>
      <c r="AK1123" s="13"/>
      <c r="AL1123" s="13"/>
      <c r="AM1123" s="13"/>
      <c r="AN1123" s="13"/>
      <c r="AO1123" s="13"/>
      <c r="AP1123" s="13"/>
      <c r="AQ1123" s="13"/>
      <c r="AR1123" s="13"/>
      <c r="AS1123" s="13"/>
      <c r="AT1123" s="13"/>
      <c r="AU1123" s="13"/>
      <c r="AV1123" s="13"/>
      <c r="AW1123" s="13"/>
      <c r="AX1123" s="13"/>
      <c r="AY1123" s="13"/>
      <c r="AZ1123" s="13"/>
      <c r="BA1123" s="13"/>
      <c r="BB1123" s="13"/>
      <c r="BC1123" s="13"/>
      <c r="BD1123" s="13"/>
      <c r="BE1123" s="13"/>
      <c r="BF1123" s="13"/>
      <c r="BG1123" s="13"/>
      <c r="BH1123" s="13"/>
      <c r="BI1123" s="13"/>
      <c r="BJ1123" s="13"/>
      <c r="BK1123" s="13"/>
      <c r="BL1123" s="13"/>
      <c r="BM1123" s="13"/>
      <c r="BN1123" s="13"/>
      <c r="BO1123" s="13"/>
      <c r="BP1123" s="13"/>
    </row>
    <row r="1124" spans="1:68" s="12" customFormat="1" ht="13.2" x14ac:dyDescent="0.25">
      <c r="A1124" s="33"/>
      <c r="B1124" s="33"/>
      <c r="C1124" s="34"/>
      <c r="D1124" s="19"/>
      <c r="E1124" s="34"/>
      <c r="F1124" s="34"/>
      <c r="G1124" s="35"/>
      <c r="H1124" s="35"/>
      <c r="I1124" s="35"/>
      <c r="J1124" s="35"/>
      <c r="K1124" s="13"/>
      <c r="L1124" s="13"/>
      <c r="M1124" s="13"/>
      <c r="N1124" s="13"/>
      <c r="O1124" s="13"/>
      <c r="P1124" s="13"/>
      <c r="Q1124" s="13"/>
      <c r="R1124" s="13"/>
      <c r="S1124" s="13"/>
      <c r="T1124" s="13"/>
      <c r="U1124" s="13"/>
      <c r="V1124" s="13"/>
      <c r="W1124" s="13"/>
      <c r="X1124" s="13"/>
      <c r="Y1124" s="13"/>
      <c r="Z1124" s="13"/>
      <c r="AA1124" s="13"/>
      <c r="AB1124" s="13"/>
      <c r="AC1124" s="13"/>
      <c r="AD1124" s="13"/>
      <c r="AE1124" s="13"/>
      <c r="AF1124" s="13"/>
      <c r="AG1124" s="13"/>
      <c r="AH1124" s="13"/>
      <c r="AI1124" s="13"/>
      <c r="AJ1124" s="13"/>
      <c r="AK1124" s="13"/>
      <c r="AL1124" s="13"/>
      <c r="AM1124" s="13"/>
      <c r="AN1124" s="13"/>
      <c r="AO1124" s="13"/>
      <c r="AP1124" s="13"/>
      <c r="AQ1124" s="13"/>
      <c r="AR1124" s="13"/>
      <c r="AS1124" s="13"/>
      <c r="AT1124" s="13"/>
      <c r="AU1124" s="13"/>
      <c r="AV1124" s="13"/>
      <c r="AW1124" s="13"/>
      <c r="AX1124" s="13"/>
      <c r="AY1124" s="13"/>
      <c r="AZ1124" s="13"/>
      <c r="BA1124" s="13"/>
      <c r="BB1124" s="13"/>
      <c r="BC1124" s="13"/>
      <c r="BD1124" s="13"/>
      <c r="BE1124" s="13"/>
      <c r="BF1124" s="13"/>
      <c r="BG1124" s="13"/>
      <c r="BH1124" s="13"/>
      <c r="BI1124" s="13"/>
      <c r="BJ1124" s="13"/>
      <c r="BK1124" s="13"/>
      <c r="BL1124" s="13"/>
      <c r="BM1124" s="13"/>
      <c r="BN1124" s="13"/>
      <c r="BO1124" s="13"/>
      <c r="BP1124" s="13"/>
    </row>
    <row r="1125" spans="1:68" s="12" customFormat="1" ht="13.2" x14ac:dyDescent="0.25">
      <c r="A1125" s="33"/>
      <c r="B1125" s="33"/>
      <c r="C1125" s="34"/>
      <c r="D1125" s="19"/>
      <c r="E1125" s="34"/>
      <c r="F1125" s="34"/>
      <c r="G1125" s="35"/>
      <c r="H1125" s="35"/>
      <c r="I1125" s="35"/>
      <c r="J1125" s="35"/>
      <c r="K1125" s="13"/>
      <c r="L1125" s="13"/>
      <c r="M1125" s="13"/>
      <c r="N1125" s="13"/>
      <c r="O1125" s="13"/>
      <c r="P1125" s="13"/>
      <c r="Q1125" s="13"/>
      <c r="R1125" s="13"/>
      <c r="S1125" s="13"/>
      <c r="T1125" s="13"/>
      <c r="U1125" s="13"/>
      <c r="V1125" s="13"/>
      <c r="W1125" s="13"/>
      <c r="X1125" s="13"/>
      <c r="Y1125" s="13"/>
      <c r="Z1125" s="13"/>
      <c r="AA1125" s="13"/>
      <c r="AB1125" s="13"/>
      <c r="AC1125" s="13"/>
      <c r="AD1125" s="13"/>
      <c r="AE1125" s="13"/>
      <c r="AF1125" s="13"/>
      <c r="AG1125" s="13"/>
      <c r="AH1125" s="13"/>
      <c r="AI1125" s="13"/>
      <c r="AJ1125" s="13"/>
      <c r="AK1125" s="13"/>
      <c r="AL1125" s="13"/>
      <c r="AM1125" s="13"/>
      <c r="AN1125" s="13"/>
      <c r="AO1125" s="13"/>
      <c r="AP1125" s="13"/>
      <c r="AQ1125" s="13"/>
      <c r="AR1125" s="13"/>
      <c r="AS1125" s="13"/>
      <c r="AT1125" s="13"/>
      <c r="AU1125" s="13"/>
      <c r="AV1125" s="13"/>
      <c r="AW1125" s="13"/>
      <c r="AX1125" s="13"/>
      <c r="AY1125" s="13"/>
      <c r="AZ1125" s="13"/>
      <c r="BA1125" s="13"/>
      <c r="BB1125" s="13"/>
      <c r="BC1125" s="13"/>
      <c r="BD1125" s="13"/>
      <c r="BE1125" s="13"/>
      <c r="BF1125" s="13"/>
      <c r="BG1125" s="13"/>
      <c r="BH1125" s="13"/>
      <c r="BI1125" s="13"/>
      <c r="BJ1125" s="13"/>
      <c r="BK1125" s="13"/>
      <c r="BL1125" s="13"/>
      <c r="BM1125" s="13"/>
      <c r="BN1125" s="13"/>
      <c r="BO1125" s="13"/>
      <c r="BP1125" s="13"/>
    </row>
    <row r="1126" spans="1:68" s="12" customFormat="1" ht="13.2" x14ac:dyDescent="0.25">
      <c r="A1126" s="33"/>
      <c r="B1126" s="33"/>
      <c r="C1126" s="34"/>
      <c r="D1126" s="19"/>
      <c r="E1126" s="34"/>
      <c r="F1126" s="34"/>
      <c r="G1126" s="35"/>
      <c r="H1126" s="35"/>
      <c r="I1126" s="35"/>
      <c r="J1126" s="35"/>
      <c r="K1126" s="13"/>
      <c r="L1126" s="13"/>
      <c r="M1126" s="13"/>
      <c r="N1126" s="13"/>
      <c r="O1126" s="13"/>
      <c r="P1126" s="13"/>
      <c r="Q1126" s="13"/>
      <c r="R1126" s="13"/>
      <c r="S1126" s="13"/>
      <c r="T1126" s="13"/>
      <c r="U1126" s="13"/>
      <c r="V1126" s="13"/>
      <c r="W1126" s="13"/>
      <c r="X1126" s="13"/>
      <c r="Y1126" s="13"/>
      <c r="Z1126" s="13"/>
      <c r="AA1126" s="13"/>
      <c r="AB1126" s="13"/>
      <c r="AC1126" s="13"/>
      <c r="AD1126" s="13"/>
      <c r="AE1126" s="13"/>
      <c r="AF1126" s="13"/>
      <c r="AG1126" s="13"/>
      <c r="AH1126" s="13"/>
      <c r="AI1126" s="13"/>
      <c r="AJ1126" s="13"/>
      <c r="AK1126" s="13"/>
      <c r="AL1126" s="13"/>
      <c r="AM1126" s="13"/>
      <c r="AN1126" s="13"/>
      <c r="AO1126" s="13"/>
      <c r="AP1126" s="13"/>
      <c r="AQ1126" s="13"/>
      <c r="AR1126" s="13"/>
      <c r="AS1126" s="13"/>
      <c r="AT1126" s="13"/>
      <c r="AU1126" s="13"/>
      <c r="AV1126" s="13"/>
      <c r="AW1126" s="13"/>
      <c r="AX1126" s="13"/>
      <c r="AY1126" s="13"/>
      <c r="AZ1126" s="13"/>
      <c r="BA1126" s="13"/>
      <c r="BB1126" s="13"/>
      <c r="BC1126" s="13"/>
      <c r="BD1126" s="13"/>
      <c r="BE1126" s="13"/>
      <c r="BF1126" s="13"/>
      <c r="BG1126" s="13"/>
      <c r="BH1126" s="13"/>
      <c r="BI1126" s="13"/>
      <c r="BJ1126" s="13"/>
      <c r="BK1126" s="13"/>
      <c r="BL1126" s="13"/>
      <c r="BM1126" s="13"/>
      <c r="BN1126" s="13"/>
      <c r="BO1126" s="13"/>
      <c r="BP1126" s="13"/>
    </row>
    <row r="1127" spans="1:68" s="12" customFormat="1" ht="13.2" x14ac:dyDescent="0.25">
      <c r="A1127" s="33"/>
      <c r="B1127" s="33"/>
      <c r="C1127" s="34"/>
      <c r="D1127" s="19"/>
      <c r="E1127" s="34"/>
      <c r="F1127" s="34"/>
      <c r="G1127" s="35"/>
      <c r="H1127" s="35"/>
      <c r="I1127" s="35"/>
      <c r="J1127" s="35"/>
      <c r="K1127" s="13"/>
      <c r="L1127" s="13"/>
      <c r="M1127" s="13"/>
      <c r="N1127" s="13"/>
      <c r="O1127" s="13"/>
      <c r="P1127" s="13"/>
      <c r="Q1127" s="13"/>
      <c r="R1127" s="13"/>
      <c r="S1127" s="13"/>
      <c r="T1127" s="13"/>
      <c r="U1127" s="13"/>
      <c r="V1127" s="13"/>
      <c r="W1127" s="13"/>
      <c r="X1127" s="13"/>
      <c r="Y1127" s="13"/>
      <c r="Z1127" s="13"/>
      <c r="AA1127" s="13"/>
      <c r="AB1127" s="13"/>
      <c r="AC1127" s="13"/>
      <c r="AD1127" s="13"/>
      <c r="AE1127" s="13"/>
      <c r="AF1127" s="13"/>
      <c r="AG1127" s="13"/>
      <c r="AH1127" s="13"/>
      <c r="AI1127" s="13"/>
      <c r="AJ1127" s="13"/>
      <c r="AK1127" s="13"/>
      <c r="AL1127" s="13"/>
      <c r="AM1127" s="13"/>
      <c r="AN1127" s="13"/>
      <c r="AO1127" s="13"/>
      <c r="AP1127" s="13"/>
      <c r="AQ1127" s="13"/>
      <c r="AR1127" s="13"/>
      <c r="AS1127" s="13"/>
      <c r="AT1127" s="13"/>
      <c r="AU1127" s="13"/>
      <c r="AV1127" s="13"/>
      <c r="AW1127" s="13"/>
      <c r="AX1127" s="13"/>
      <c r="AY1127" s="13"/>
      <c r="AZ1127" s="13"/>
      <c r="BA1127" s="13"/>
      <c r="BB1127" s="13"/>
      <c r="BC1127" s="13"/>
      <c r="BD1127" s="13"/>
      <c r="BE1127" s="13"/>
      <c r="BF1127" s="13"/>
      <c r="BG1127" s="13"/>
      <c r="BH1127" s="13"/>
      <c r="BI1127" s="13"/>
      <c r="BJ1127" s="13"/>
      <c r="BK1127" s="13"/>
      <c r="BL1127" s="13"/>
      <c r="BM1127" s="13"/>
      <c r="BN1127" s="13"/>
      <c r="BO1127" s="13"/>
      <c r="BP1127" s="13"/>
    </row>
    <row r="1128" spans="1:68" s="12" customFormat="1" ht="13.2" x14ac:dyDescent="0.25">
      <c r="A1128" s="33"/>
      <c r="B1128" s="33"/>
      <c r="C1128" s="34"/>
      <c r="D1128" s="19"/>
      <c r="E1128" s="34"/>
      <c r="F1128" s="34"/>
      <c r="G1128" s="35"/>
      <c r="H1128" s="35"/>
      <c r="I1128" s="35"/>
      <c r="J1128" s="35"/>
      <c r="K1128" s="13"/>
      <c r="L1128" s="13"/>
      <c r="M1128" s="13"/>
      <c r="N1128" s="13"/>
      <c r="O1128" s="13"/>
      <c r="P1128" s="13"/>
      <c r="Q1128" s="13"/>
      <c r="R1128" s="13"/>
      <c r="S1128" s="13"/>
      <c r="T1128" s="13"/>
      <c r="U1128" s="13"/>
      <c r="V1128" s="13"/>
      <c r="W1128" s="13"/>
      <c r="X1128" s="13"/>
      <c r="Y1128" s="13"/>
      <c r="Z1128" s="13"/>
      <c r="AA1128" s="13"/>
      <c r="AB1128" s="13"/>
      <c r="AC1128" s="13"/>
      <c r="AD1128" s="13"/>
      <c r="AE1128" s="13"/>
      <c r="AF1128" s="13"/>
      <c r="AG1128" s="13"/>
      <c r="AH1128" s="13"/>
      <c r="AI1128" s="13"/>
      <c r="AJ1128" s="13"/>
      <c r="AK1128" s="13"/>
      <c r="AL1128" s="13"/>
      <c r="AM1128" s="13"/>
      <c r="AN1128" s="13"/>
      <c r="AO1128" s="13"/>
      <c r="AP1128" s="13"/>
      <c r="AQ1128" s="13"/>
      <c r="AR1128" s="13"/>
      <c r="AS1128" s="13"/>
      <c r="AT1128" s="13"/>
      <c r="AU1128" s="13"/>
      <c r="AV1128" s="13"/>
      <c r="AW1128" s="13"/>
      <c r="AX1128" s="13"/>
      <c r="AY1128" s="13"/>
      <c r="AZ1128" s="13"/>
      <c r="BA1128" s="13"/>
      <c r="BB1128" s="13"/>
      <c r="BC1128" s="13"/>
      <c r="BD1128" s="13"/>
      <c r="BE1128" s="13"/>
      <c r="BF1128" s="13"/>
      <c r="BG1128" s="13"/>
      <c r="BH1128" s="13"/>
      <c r="BI1128" s="13"/>
      <c r="BJ1128" s="13"/>
      <c r="BK1128" s="13"/>
      <c r="BL1128" s="13"/>
      <c r="BM1128" s="13"/>
      <c r="BN1128" s="13"/>
      <c r="BO1128" s="13"/>
      <c r="BP1128" s="13"/>
    </row>
    <row r="1129" spans="1:68" s="12" customFormat="1" ht="13.2" x14ac:dyDescent="0.25">
      <c r="A1129" s="33"/>
      <c r="B1129" s="33"/>
      <c r="C1129" s="34"/>
      <c r="D1129" s="19"/>
      <c r="E1129" s="34"/>
      <c r="F1129" s="34"/>
      <c r="G1129" s="35"/>
      <c r="H1129" s="35"/>
      <c r="I1129" s="35"/>
      <c r="J1129" s="35"/>
      <c r="K1129" s="13"/>
      <c r="L1129" s="13"/>
      <c r="M1129" s="13"/>
      <c r="N1129" s="13"/>
      <c r="O1129" s="13"/>
      <c r="P1129" s="13"/>
      <c r="Q1129" s="13"/>
      <c r="R1129" s="13"/>
      <c r="S1129" s="13"/>
      <c r="T1129" s="13"/>
      <c r="U1129" s="13"/>
      <c r="V1129" s="13"/>
      <c r="W1129" s="13"/>
      <c r="X1129" s="13"/>
      <c r="Y1129" s="13"/>
      <c r="Z1129" s="13"/>
      <c r="AA1129" s="13"/>
      <c r="AB1129" s="13"/>
      <c r="AC1129" s="13"/>
      <c r="AD1129" s="13"/>
      <c r="AE1129" s="13"/>
      <c r="AF1129" s="13"/>
      <c r="AG1129" s="13"/>
      <c r="AH1129" s="13"/>
      <c r="AI1129" s="13"/>
      <c r="AJ1129" s="13"/>
      <c r="AK1129" s="13"/>
      <c r="AL1129" s="13"/>
      <c r="AM1129" s="13"/>
      <c r="AN1129" s="13"/>
      <c r="AO1129" s="13"/>
      <c r="AP1129" s="13"/>
      <c r="AQ1129" s="13"/>
      <c r="AR1129" s="13"/>
      <c r="AS1129" s="13"/>
      <c r="AT1129" s="13"/>
      <c r="AU1129" s="13"/>
      <c r="AV1129" s="13"/>
      <c r="AW1129" s="13"/>
      <c r="AX1129" s="13"/>
      <c r="AY1129" s="13"/>
      <c r="AZ1129" s="13"/>
      <c r="BA1129" s="13"/>
      <c r="BB1129" s="13"/>
      <c r="BC1129" s="13"/>
      <c r="BD1129" s="13"/>
      <c r="BE1129" s="13"/>
      <c r="BF1129" s="13"/>
      <c r="BG1129" s="13"/>
      <c r="BH1129" s="13"/>
      <c r="BI1129" s="13"/>
      <c r="BJ1129" s="13"/>
      <c r="BK1129" s="13"/>
      <c r="BL1129" s="13"/>
      <c r="BM1129" s="13"/>
      <c r="BN1129" s="13"/>
      <c r="BO1129" s="13"/>
      <c r="BP1129" s="13"/>
    </row>
    <row r="1130" spans="1:68" s="12" customFormat="1" ht="13.2" x14ac:dyDescent="0.25">
      <c r="A1130" s="33"/>
      <c r="B1130" s="33"/>
      <c r="C1130" s="34"/>
      <c r="D1130" s="19"/>
      <c r="E1130" s="34"/>
      <c r="F1130" s="34"/>
      <c r="G1130" s="35"/>
      <c r="H1130" s="35"/>
      <c r="I1130" s="35"/>
      <c r="J1130" s="35"/>
      <c r="K1130" s="13"/>
      <c r="L1130" s="13"/>
      <c r="M1130" s="13"/>
      <c r="N1130" s="13"/>
      <c r="O1130" s="13"/>
      <c r="P1130" s="13"/>
      <c r="Q1130" s="13"/>
      <c r="R1130" s="13"/>
      <c r="S1130" s="13"/>
      <c r="T1130" s="13"/>
      <c r="U1130" s="13"/>
      <c r="V1130" s="13"/>
      <c r="W1130" s="13"/>
      <c r="X1130" s="13"/>
      <c r="Y1130" s="13"/>
      <c r="Z1130" s="13"/>
      <c r="AA1130" s="13"/>
      <c r="AB1130" s="13"/>
      <c r="AC1130" s="13"/>
      <c r="AD1130" s="13"/>
      <c r="AE1130" s="13"/>
      <c r="AF1130" s="13"/>
      <c r="AG1130" s="13"/>
      <c r="AH1130" s="13"/>
      <c r="AI1130" s="13"/>
      <c r="AJ1130" s="13"/>
      <c r="AK1130" s="13"/>
      <c r="AL1130" s="13"/>
      <c r="AM1130" s="13"/>
      <c r="AN1130" s="13"/>
      <c r="AO1130" s="13"/>
      <c r="AP1130" s="13"/>
      <c r="AQ1130" s="13"/>
      <c r="AR1130" s="13"/>
      <c r="AS1130" s="13"/>
      <c r="AT1130" s="13"/>
      <c r="AU1130" s="13"/>
      <c r="AV1130" s="13"/>
      <c r="AW1130" s="13"/>
      <c r="AX1130" s="13"/>
      <c r="AY1130" s="13"/>
      <c r="AZ1130" s="13"/>
      <c r="BA1130" s="13"/>
      <c r="BB1130" s="13"/>
      <c r="BC1130" s="13"/>
      <c r="BD1130" s="13"/>
      <c r="BE1130" s="13"/>
      <c r="BF1130" s="13"/>
      <c r="BG1130" s="13"/>
      <c r="BH1130" s="13"/>
      <c r="BI1130" s="13"/>
      <c r="BJ1130" s="13"/>
      <c r="BK1130" s="13"/>
      <c r="BL1130" s="13"/>
      <c r="BM1130" s="13"/>
      <c r="BN1130" s="13"/>
      <c r="BO1130" s="13"/>
      <c r="BP1130" s="13"/>
    </row>
    <row r="1131" spans="1:68" s="12" customFormat="1" ht="13.2" x14ac:dyDescent="0.25">
      <c r="A1131" s="33"/>
      <c r="B1131" s="33"/>
      <c r="C1131" s="34"/>
      <c r="D1131" s="19"/>
      <c r="E1131" s="34"/>
      <c r="F1131" s="34"/>
      <c r="G1131" s="35"/>
      <c r="H1131" s="35"/>
      <c r="I1131" s="35"/>
      <c r="J1131" s="35"/>
      <c r="K1131" s="13"/>
      <c r="L1131" s="13"/>
      <c r="M1131" s="13"/>
      <c r="N1131" s="13"/>
      <c r="O1131" s="13"/>
      <c r="P1131" s="13"/>
      <c r="Q1131" s="13"/>
      <c r="R1131" s="13"/>
      <c r="S1131" s="13"/>
      <c r="T1131" s="13"/>
      <c r="U1131" s="13"/>
      <c r="V1131" s="13"/>
      <c r="W1131" s="13"/>
      <c r="X1131" s="13"/>
      <c r="Y1131" s="13"/>
      <c r="Z1131" s="13"/>
      <c r="AA1131" s="13"/>
      <c r="AB1131" s="13"/>
      <c r="AC1131" s="13"/>
      <c r="AD1131" s="13"/>
      <c r="AE1131" s="13"/>
      <c r="AF1131" s="13"/>
      <c r="AG1131" s="13"/>
      <c r="AH1131" s="13"/>
      <c r="AI1131" s="13"/>
      <c r="AJ1131" s="13"/>
      <c r="AK1131" s="13"/>
      <c r="AL1131" s="13"/>
      <c r="AM1131" s="13"/>
      <c r="AN1131" s="13"/>
      <c r="AO1131" s="13"/>
      <c r="AP1131" s="13"/>
      <c r="AQ1131" s="13"/>
      <c r="AR1131" s="13"/>
      <c r="AS1131" s="13"/>
      <c r="AT1131" s="13"/>
      <c r="AU1131" s="13"/>
      <c r="AV1131" s="13"/>
      <c r="AW1131" s="13"/>
      <c r="AX1131" s="13"/>
      <c r="AY1131" s="13"/>
      <c r="AZ1131" s="13"/>
      <c r="BA1131" s="13"/>
      <c r="BB1131" s="13"/>
      <c r="BC1131" s="13"/>
      <c r="BD1131" s="13"/>
      <c r="BE1131" s="13"/>
      <c r="BF1131" s="13"/>
      <c r="BG1131" s="13"/>
      <c r="BH1131" s="13"/>
      <c r="BI1131" s="13"/>
      <c r="BJ1131" s="13"/>
      <c r="BK1131" s="13"/>
      <c r="BL1131" s="13"/>
      <c r="BM1131" s="13"/>
      <c r="BN1131" s="13"/>
      <c r="BO1131" s="13"/>
      <c r="BP1131" s="13"/>
    </row>
    <row r="1132" spans="1:68" s="12" customFormat="1" ht="13.2" x14ac:dyDescent="0.25">
      <c r="A1132" s="33"/>
      <c r="B1132" s="33"/>
      <c r="C1132" s="34"/>
      <c r="D1132" s="19"/>
      <c r="E1132" s="34"/>
      <c r="F1132" s="34"/>
      <c r="G1132" s="35"/>
      <c r="H1132" s="35"/>
      <c r="I1132" s="35"/>
      <c r="J1132" s="35"/>
      <c r="K1132" s="13"/>
      <c r="L1132" s="13"/>
      <c r="M1132" s="13"/>
      <c r="N1132" s="13"/>
      <c r="O1132" s="13"/>
      <c r="P1132" s="13"/>
      <c r="Q1132" s="13"/>
      <c r="R1132" s="13"/>
      <c r="S1132" s="13"/>
      <c r="T1132" s="13"/>
      <c r="U1132" s="13"/>
      <c r="V1132" s="13"/>
      <c r="W1132" s="13"/>
      <c r="X1132" s="13"/>
      <c r="Y1132" s="13"/>
      <c r="Z1132" s="13"/>
      <c r="AA1132" s="13"/>
      <c r="AB1132" s="13"/>
      <c r="AC1132" s="13"/>
      <c r="AD1132" s="13"/>
      <c r="AE1132" s="13"/>
      <c r="AF1132" s="13"/>
      <c r="AG1132" s="13"/>
      <c r="AH1132" s="13"/>
      <c r="AI1132" s="13"/>
      <c r="AJ1132" s="13"/>
      <c r="AK1132" s="13"/>
      <c r="AL1132" s="13"/>
      <c r="AM1132" s="13"/>
      <c r="AN1132" s="13"/>
      <c r="AO1132" s="13"/>
      <c r="AP1132" s="13"/>
      <c r="AQ1132" s="13"/>
      <c r="AR1132" s="13"/>
      <c r="AS1132" s="13"/>
      <c r="AT1132" s="13"/>
      <c r="AU1132" s="13"/>
      <c r="AV1132" s="13"/>
      <c r="AW1132" s="13"/>
      <c r="AX1132" s="13"/>
      <c r="AY1132" s="13"/>
      <c r="AZ1132" s="13"/>
      <c r="BA1132" s="13"/>
      <c r="BB1132" s="13"/>
      <c r="BC1132" s="13"/>
      <c r="BD1132" s="13"/>
      <c r="BE1132" s="13"/>
      <c r="BF1132" s="13"/>
      <c r="BG1132" s="13"/>
      <c r="BH1132" s="13"/>
      <c r="BI1132" s="13"/>
      <c r="BJ1132" s="13"/>
      <c r="BK1132" s="13"/>
      <c r="BL1132" s="13"/>
      <c r="BM1132" s="13"/>
      <c r="BN1132" s="13"/>
      <c r="BO1132" s="13"/>
      <c r="BP1132" s="13"/>
    </row>
    <row r="1133" spans="1:68" s="12" customFormat="1" ht="13.2" x14ac:dyDescent="0.25">
      <c r="A1133" s="33"/>
      <c r="B1133" s="33"/>
      <c r="C1133" s="34"/>
      <c r="D1133" s="19"/>
      <c r="E1133" s="34"/>
      <c r="F1133" s="34"/>
      <c r="G1133" s="35"/>
      <c r="H1133" s="35"/>
      <c r="I1133" s="35"/>
      <c r="J1133" s="35"/>
      <c r="K1133" s="13"/>
      <c r="L1133" s="13"/>
      <c r="M1133" s="13"/>
      <c r="N1133" s="13"/>
      <c r="O1133" s="13"/>
      <c r="P1133" s="13"/>
      <c r="Q1133" s="13"/>
      <c r="R1133" s="13"/>
      <c r="S1133" s="13"/>
      <c r="T1133" s="13"/>
      <c r="U1133" s="13"/>
      <c r="V1133" s="13"/>
      <c r="W1133" s="13"/>
      <c r="X1133" s="13"/>
      <c r="Y1133" s="13"/>
      <c r="Z1133" s="13"/>
      <c r="AA1133" s="13"/>
      <c r="AB1133" s="13"/>
      <c r="AC1133" s="13"/>
      <c r="AD1133" s="13"/>
      <c r="AE1133" s="13"/>
      <c r="AF1133" s="13"/>
      <c r="AG1133" s="13"/>
      <c r="AH1133" s="13"/>
      <c r="AI1133" s="13"/>
      <c r="AJ1133" s="13"/>
      <c r="AK1133" s="13"/>
      <c r="AL1133" s="13"/>
      <c r="AM1133" s="13"/>
      <c r="AN1133" s="13"/>
      <c r="AO1133" s="13"/>
      <c r="AP1133" s="13"/>
      <c r="AQ1133" s="13"/>
      <c r="AR1133" s="13"/>
      <c r="AS1133" s="13"/>
      <c r="AT1133" s="13"/>
      <c r="AU1133" s="13"/>
      <c r="AV1133" s="13"/>
      <c r="AW1133" s="13"/>
      <c r="AX1133" s="13"/>
      <c r="AY1133" s="13"/>
      <c r="AZ1133" s="13"/>
      <c r="BA1133" s="13"/>
      <c r="BB1133" s="13"/>
      <c r="BC1133" s="13"/>
      <c r="BD1133" s="13"/>
      <c r="BE1133" s="13"/>
      <c r="BF1133" s="13"/>
      <c r="BG1133" s="13"/>
      <c r="BH1133" s="13"/>
      <c r="BI1133" s="13"/>
      <c r="BJ1133" s="13"/>
      <c r="BK1133" s="13"/>
      <c r="BL1133" s="13"/>
      <c r="BM1133" s="13"/>
      <c r="BN1133" s="13"/>
      <c r="BO1133" s="13"/>
      <c r="BP1133" s="13"/>
    </row>
    <row r="1134" spans="1:68" s="12" customFormat="1" ht="13.2" x14ac:dyDescent="0.25">
      <c r="A1134" s="33"/>
      <c r="B1134" s="33"/>
      <c r="C1134" s="34"/>
      <c r="D1134" s="19"/>
      <c r="E1134" s="34"/>
      <c r="F1134" s="34"/>
      <c r="G1134" s="35"/>
      <c r="H1134" s="35"/>
      <c r="I1134" s="35"/>
      <c r="J1134" s="35"/>
      <c r="K1134" s="13"/>
      <c r="L1134" s="13"/>
      <c r="M1134" s="13"/>
      <c r="N1134" s="13"/>
      <c r="O1134" s="13"/>
      <c r="P1134" s="13"/>
      <c r="Q1134" s="13"/>
      <c r="R1134" s="13"/>
      <c r="S1134" s="13"/>
      <c r="T1134" s="13"/>
      <c r="U1134" s="13"/>
      <c r="V1134" s="13"/>
      <c r="W1134" s="13"/>
      <c r="X1134" s="13"/>
      <c r="Y1134" s="13"/>
      <c r="Z1134" s="13"/>
      <c r="AA1134" s="13"/>
      <c r="AB1134" s="13"/>
      <c r="AC1134" s="13"/>
      <c r="AD1134" s="13"/>
      <c r="AE1134" s="13"/>
      <c r="AF1134" s="13"/>
      <c r="AG1134" s="13"/>
      <c r="AH1134" s="13"/>
      <c r="AI1134" s="13"/>
      <c r="AJ1134" s="13"/>
      <c r="AK1134" s="13"/>
      <c r="AL1134" s="13"/>
      <c r="AM1134" s="13"/>
      <c r="AN1134" s="13"/>
      <c r="AO1134" s="13"/>
      <c r="AP1134" s="13"/>
      <c r="AQ1134" s="13"/>
      <c r="AR1134" s="13"/>
      <c r="AS1134" s="13"/>
      <c r="AT1134" s="13"/>
      <c r="AU1134" s="13"/>
      <c r="AV1134" s="13"/>
      <c r="AW1134" s="13"/>
      <c r="AX1134" s="13"/>
      <c r="AY1134" s="13"/>
      <c r="AZ1134" s="13"/>
      <c r="BA1134" s="13"/>
      <c r="BB1134" s="13"/>
      <c r="BC1134" s="13"/>
      <c r="BD1134" s="13"/>
      <c r="BE1134" s="13"/>
      <c r="BF1134" s="13"/>
      <c r="BG1134" s="13"/>
      <c r="BH1134" s="13"/>
      <c r="BI1134" s="13"/>
      <c r="BJ1134" s="13"/>
      <c r="BK1134" s="13"/>
      <c r="BL1134" s="13"/>
      <c r="BM1134" s="13"/>
      <c r="BN1134" s="13"/>
      <c r="BO1134" s="13"/>
      <c r="BP1134" s="13"/>
    </row>
    <row r="1135" spans="1:68" s="12" customFormat="1" ht="13.2" x14ac:dyDescent="0.25">
      <c r="A1135" s="33"/>
      <c r="B1135" s="33"/>
      <c r="C1135" s="34"/>
      <c r="D1135" s="19"/>
      <c r="E1135" s="34"/>
      <c r="F1135" s="34"/>
      <c r="G1135" s="35"/>
      <c r="H1135" s="35"/>
      <c r="I1135" s="35"/>
      <c r="J1135" s="35"/>
      <c r="K1135" s="13"/>
      <c r="L1135" s="13"/>
      <c r="M1135" s="13"/>
      <c r="N1135" s="13"/>
      <c r="O1135" s="13"/>
      <c r="P1135" s="13"/>
      <c r="Q1135" s="13"/>
      <c r="R1135" s="13"/>
      <c r="S1135" s="13"/>
      <c r="T1135" s="13"/>
      <c r="U1135" s="13"/>
      <c r="V1135" s="13"/>
      <c r="W1135" s="13"/>
      <c r="X1135" s="13"/>
      <c r="Y1135" s="13"/>
      <c r="Z1135" s="13"/>
      <c r="AA1135" s="13"/>
      <c r="AB1135" s="13"/>
      <c r="AC1135" s="13"/>
      <c r="AD1135" s="13"/>
      <c r="AE1135" s="13"/>
      <c r="AF1135" s="13"/>
      <c r="AG1135" s="13"/>
      <c r="AH1135" s="13"/>
      <c r="AI1135" s="13"/>
      <c r="AJ1135" s="13"/>
      <c r="AK1135" s="13"/>
      <c r="AL1135" s="13"/>
      <c r="AM1135" s="13"/>
      <c r="AN1135" s="13"/>
      <c r="AO1135" s="13"/>
      <c r="AP1135" s="13"/>
      <c r="AQ1135" s="13"/>
      <c r="AR1135" s="13"/>
      <c r="AS1135" s="13"/>
      <c r="AT1135" s="13"/>
      <c r="AU1135" s="13"/>
      <c r="AV1135" s="13"/>
      <c r="AW1135" s="13"/>
      <c r="AX1135" s="13"/>
      <c r="AY1135" s="13"/>
      <c r="AZ1135" s="13"/>
      <c r="BA1135" s="13"/>
      <c r="BB1135" s="13"/>
      <c r="BC1135" s="13"/>
      <c r="BD1135" s="13"/>
      <c r="BE1135" s="13"/>
      <c r="BF1135" s="13"/>
      <c r="BG1135" s="13"/>
      <c r="BH1135" s="13"/>
      <c r="BI1135" s="13"/>
      <c r="BJ1135" s="13"/>
      <c r="BK1135" s="13"/>
      <c r="BL1135" s="13"/>
      <c r="BM1135" s="13"/>
      <c r="BN1135" s="13"/>
      <c r="BO1135" s="13"/>
      <c r="BP1135" s="13"/>
    </row>
    <row r="1136" spans="1:68" s="12" customFormat="1" ht="13.2" x14ac:dyDescent="0.25">
      <c r="A1136" s="33"/>
      <c r="B1136" s="33"/>
      <c r="C1136" s="34"/>
      <c r="D1136" s="19"/>
      <c r="E1136" s="34"/>
      <c r="F1136" s="34"/>
      <c r="G1136" s="35"/>
      <c r="H1136" s="35"/>
      <c r="I1136" s="35"/>
      <c r="J1136" s="35"/>
      <c r="K1136" s="13"/>
      <c r="L1136" s="13"/>
      <c r="M1136" s="13"/>
      <c r="N1136" s="13"/>
      <c r="O1136" s="13"/>
      <c r="P1136" s="13"/>
      <c r="Q1136" s="13"/>
      <c r="R1136" s="13"/>
      <c r="S1136" s="13"/>
      <c r="T1136" s="13"/>
      <c r="U1136" s="13"/>
      <c r="V1136" s="13"/>
      <c r="W1136" s="13"/>
      <c r="X1136" s="13"/>
      <c r="Y1136" s="13"/>
      <c r="Z1136" s="13"/>
      <c r="AA1136" s="13"/>
      <c r="AB1136" s="13"/>
      <c r="AC1136" s="13"/>
      <c r="AD1136" s="13"/>
      <c r="AE1136" s="13"/>
      <c r="AF1136" s="13"/>
      <c r="AG1136" s="13"/>
      <c r="AH1136" s="13"/>
      <c r="AI1136" s="13"/>
      <c r="AJ1136" s="13"/>
      <c r="AK1136" s="13"/>
      <c r="AL1136" s="13"/>
      <c r="AM1136" s="13"/>
      <c r="AN1136" s="13"/>
      <c r="AO1136" s="13"/>
      <c r="AP1136" s="13"/>
      <c r="AQ1136" s="13"/>
      <c r="AR1136" s="13"/>
      <c r="AS1136" s="13"/>
      <c r="AT1136" s="13"/>
      <c r="AU1136" s="13"/>
      <c r="AV1136" s="13"/>
      <c r="AW1136" s="13"/>
      <c r="AX1136" s="13"/>
      <c r="AY1136" s="13"/>
      <c r="AZ1136" s="13"/>
      <c r="BA1136" s="13"/>
      <c r="BB1136" s="13"/>
      <c r="BC1136" s="13"/>
      <c r="BD1136" s="13"/>
      <c r="BE1136" s="13"/>
      <c r="BF1136" s="13"/>
      <c r="BG1136" s="13"/>
      <c r="BH1136" s="13"/>
      <c r="BI1136" s="13"/>
      <c r="BJ1136" s="13"/>
      <c r="BK1136" s="13"/>
      <c r="BL1136" s="13"/>
      <c r="BM1136" s="13"/>
      <c r="BN1136" s="13"/>
      <c r="BO1136" s="13"/>
      <c r="BP1136" s="13"/>
    </row>
    <row r="1137" spans="1:68" s="12" customFormat="1" ht="13.2" x14ac:dyDescent="0.25">
      <c r="A1137" s="33"/>
      <c r="B1137" s="33"/>
      <c r="C1137" s="34"/>
      <c r="D1137" s="19"/>
      <c r="E1137" s="34"/>
      <c r="F1137" s="34"/>
      <c r="G1137" s="35"/>
      <c r="H1137" s="35"/>
      <c r="I1137" s="35"/>
      <c r="J1137" s="35"/>
      <c r="K1137" s="13"/>
      <c r="L1137" s="13"/>
      <c r="M1137" s="13"/>
      <c r="N1137" s="13"/>
      <c r="O1137" s="13"/>
      <c r="P1137" s="13"/>
      <c r="Q1137" s="13"/>
      <c r="R1137" s="13"/>
      <c r="S1137" s="13"/>
      <c r="T1137" s="13"/>
      <c r="U1137" s="13"/>
      <c r="V1137" s="13"/>
      <c r="W1137" s="13"/>
      <c r="X1137" s="13"/>
      <c r="Y1137" s="13"/>
      <c r="Z1137" s="13"/>
      <c r="AA1137" s="13"/>
      <c r="AB1137" s="13"/>
      <c r="AC1137" s="13"/>
      <c r="AD1137" s="13"/>
      <c r="AE1137" s="13"/>
      <c r="AF1137" s="13"/>
      <c r="AG1137" s="13"/>
      <c r="AH1137" s="13"/>
      <c r="AI1137" s="13"/>
      <c r="AJ1137" s="13"/>
      <c r="AK1137" s="13"/>
      <c r="AL1137" s="13"/>
      <c r="AM1137" s="13"/>
      <c r="AN1137" s="13"/>
      <c r="AO1137" s="13"/>
      <c r="AP1137" s="13"/>
      <c r="AQ1137" s="13"/>
      <c r="AR1137" s="13"/>
      <c r="AS1137" s="13"/>
      <c r="AT1137" s="13"/>
      <c r="AU1137" s="13"/>
      <c r="AV1137" s="13"/>
      <c r="AW1137" s="13"/>
      <c r="AX1137" s="13"/>
      <c r="AY1137" s="13"/>
      <c r="AZ1137" s="13"/>
      <c r="BA1137" s="13"/>
      <c r="BB1137" s="13"/>
      <c r="BC1137" s="13"/>
      <c r="BD1137" s="13"/>
      <c r="BE1137" s="13"/>
      <c r="BF1137" s="13"/>
      <c r="BG1137" s="13"/>
      <c r="BH1137" s="13"/>
      <c r="BI1137" s="13"/>
      <c r="BJ1137" s="13"/>
      <c r="BK1137" s="13"/>
      <c r="BL1137" s="13"/>
      <c r="BM1137" s="13"/>
      <c r="BN1137" s="13"/>
      <c r="BO1137" s="13"/>
      <c r="BP1137" s="13"/>
    </row>
    <row r="1138" spans="1:68" s="12" customFormat="1" ht="13.2" x14ac:dyDescent="0.25">
      <c r="A1138" s="33"/>
      <c r="B1138" s="33"/>
      <c r="C1138" s="34"/>
      <c r="D1138" s="19"/>
      <c r="E1138" s="34"/>
      <c r="F1138" s="34"/>
      <c r="G1138" s="35"/>
      <c r="H1138" s="35"/>
      <c r="I1138" s="35"/>
      <c r="J1138" s="35"/>
      <c r="K1138" s="13"/>
      <c r="L1138" s="13"/>
      <c r="M1138" s="13"/>
      <c r="N1138" s="13"/>
      <c r="O1138" s="13"/>
      <c r="P1138" s="13"/>
      <c r="Q1138" s="13"/>
      <c r="R1138" s="13"/>
      <c r="S1138" s="13"/>
      <c r="T1138" s="13"/>
      <c r="U1138" s="13"/>
      <c r="V1138" s="13"/>
      <c r="W1138" s="13"/>
      <c r="X1138" s="13"/>
      <c r="Y1138" s="13"/>
      <c r="Z1138" s="13"/>
      <c r="AA1138" s="13"/>
      <c r="AB1138" s="13"/>
      <c r="AC1138" s="13"/>
      <c r="AD1138" s="13"/>
      <c r="AE1138" s="13"/>
      <c r="AF1138" s="13"/>
      <c r="AG1138" s="13"/>
      <c r="AH1138" s="13"/>
      <c r="AI1138" s="13"/>
      <c r="AJ1138" s="13"/>
      <c r="AK1138" s="13"/>
      <c r="AL1138" s="13"/>
      <c r="AM1138" s="13"/>
      <c r="AN1138" s="13"/>
      <c r="AO1138" s="13"/>
      <c r="AP1138" s="13"/>
      <c r="AQ1138" s="13"/>
      <c r="AR1138" s="13"/>
      <c r="AS1138" s="13"/>
      <c r="AT1138" s="13"/>
      <c r="AU1138" s="13"/>
      <c r="AV1138" s="13"/>
      <c r="AW1138" s="13"/>
      <c r="AX1138" s="13"/>
      <c r="AY1138" s="13"/>
      <c r="AZ1138" s="13"/>
      <c r="BA1138" s="13"/>
      <c r="BB1138" s="13"/>
      <c r="BC1138" s="13"/>
      <c r="BD1138" s="13"/>
      <c r="BE1138" s="13"/>
      <c r="BF1138" s="13"/>
      <c r="BG1138" s="13"/>
      <c r="BH1138" s="13"/>
      <c r="BI1138" s="13"/>
      <c r="BJ1138" s="13"/>
      <c r="BK1138" s="13"/>
      <c r="BL1138" s="13"/>
      <c r="BM1138" s="13"/>
      <c r="BN1138" s="13"/>
      <c r="BO1138" s="13"/>
      <c r="BP1138" s="13"/>
    </row>
    <row r="1139" spans="1:68" s="12" customFormat="1" ht="13.2" x14ac:dyDescent="0.25">
      <c r="A1139" s="33"/>
      <c r="B1139" s="33"/>
      <c r="C1139" s="34"/>
      <c r="D1139" s="19"/>
      <c r="E1139" s="34"/>
      <c r="F1139" s="34"/>
      <c r="G1139" s="35"/>
      <c r="H1139" s="35"/>
      <c r="I1139" s="35"/>
      <c r="J1139" s="35"/>
      <c r="K1139" s="13"/>
      <c r="L1139" s="13"/>
      <c r="M1139" s="13"/>
      <c r="N1139" s="13"/>
      <c r="O1139" s="13"/>
      <c r="P1139" s="13"/>
      <c r="Q1139" s="13"/>
      <c r="R1139" s="13"/>
      <c r="S1139" s="13"/>
      <c r="T1139" s="13"/>
      <c r="U1139" s="13"/>
      <c r="V1139" s="13"/>
      <c r="W1139" s="13"/>
      <c r="X1139" s="13"/>
      <c r="Y1139" s="13"/>
      <c r="Z1139" s="13"/>
      <c r="AA1139" s="13"/>
      <c r="AB1139" s="13"/>
      <c r="AC1139" s="13"/>
      <c r="AD1139" s="13"/>
      <c r="AE1139" s="13"/>
      <c r="AF1139" s="13"/>
      <c r="AG1139" s="13"/>
      <c r="AH1139" s="13"/>
      <c r="AI1139" s="13"/>
      <c r="AJ1139" s="13"/>
      <c r="AK1139" s="13"/>
      <c r="AL1139" s="13"/>
      <c r="AM1139" s="13"/>
      <c r="AN1139" s="13"/>
      <c r="AO1139" s="13"/>
      <c r="AP1139" s="13"/>
      <c r="AQ1139" s="13"/>
      <c r="AR1139" s="13"/>
      <c r="AS1139" s="13"/>
      <c r="AT1139" s="13"/>
      <c r="AU1139" s="13"/>
      <c r="AV1139" s="13"/>
      <c r="AW1139" s="13"/>
      <c r="AX1139" s="13"/>
      <c r="AY1139" s="13"/>
      <c r="AZ1139" s="13"/>
      <c r="BA1139" s="13"/>
      <c r="BB1139" s="13"/>
      <c r="BC1139" s="13"/>
      <c r="BD1139" s="13"/>
      <c r="BE1139" s="13"/>
      <c r="BF1139" s="13"/>
      <c r="BG1139" s="13"/>
      <c r="BH1139" s="13"/>
      <c r="BI1139" s="13"/>
      <c r="BJ1139" s="13"/>
      <c r="BK1139" s="13"/>
      <c r="BL1139" s="13"/>
      <c r="BM1139" s="13"/>
      <c r="BN1139" s="13"/>
      <c r="BO1139" s="13"/>
      <c r="BP1139" s="13"/>
    </row>
    <row r="1140" spans="1:68" s="12" customFormat="1" ht="13.2" x14ac:dyDescent="0.25">
      <c r="A1140" s="33"/>
      <c r="B1140" s="33"/>
      <c r="C1140" s="34"/>
      <c r="D1140" s="19"/>
      <c r="E1140" s="34"/>
      <c r="F1140" s="34"/>
      <c r="G1140" s="35"/>
      <c r="H1140" s="35"/>
      <c r="I1140" s="35"/>
      <c r="J1140" s="35"/>
      <c r="K1140" s="13"/>
      <c r="L1140" s="13"/>
      <c r="M1140" s="13"/>
      <c r="N1140" s="13"/>
      <c r="O1140" s="13"/>
      <c r="P1140" s="13"/>
      <c r="Q1140" s="13"/>
      <c r="R1140" s="13"/>
      <c r="S1140" s="13"/>
      <c r="T1140" s="13"/>
      <c r="U1140" s="13"/>
      <c r="V1140" s="13"/>
      <c r="W1140" s="13"/>
      <c r="X1140" s="13"/>
      <c r="Y1140" s="13"/>
      <c r="Z1140" s="13"/>
      <c r="AA1140" s="13"/>
      <c r="AB1140" s="13"/>
      <c r="AC1140" s="13"/>
      <c r="AD1140" s="13"/>
      <c r="AE1140" s="13"/>
      <c r="AF1140" s="13"/>
      <c r="AG1140" s="13"/>
      <c r="AH1140" s="13"/>
      <c r="AI1140" s="13"/>
      <c r="AJ1140" s="13"/>
      <c r="AK1140" s="13"/>
      <c r="AL1140" s="13"/>
      <c r="AM1140" s="13"/>
      <c r="AN1140" s="13"/>
      <c r="AO1140" s="13"/>
      <c r="AP1140" s="13"/>
      <c r="AQ1140" s="13"/>
      <c r="AR1140" s="13"/>
      <c r="AS1140" s="13"/>
      <c r="AT1140" s="13"/>
      <c r="AU1140" s="13"/>
      <c r="AV1140" s="13"/>
      <c r="AW1140" s="13"/>
      <c r="AX1140" s="13"/>
      <c r="AY1140" s="13"/>
      <c r="AZ1140" s="13"/>
      <c r="BA1140" s="13"/>
      <c r="BB1140" s="13"/>
      <c r="BC1140" s="13"/>
      <c r="BD1140" s="13"/>
      <c r="BE1140" s="13"/>
      <c r="BF1140" s="13"/>
      <c r="BG1140" s="13"/>
      <c r="BH1140" s="13"/>
      <c r="BI1140" s="13"/>
      <c r="BJ1140" s="13"/>
      <c r="BK1140" s="13"/>
      <c r="BL1140" s="13"/>
      <c r="BM1140" s="13"/>
      <c r="BN1140" s="13"/>
      <c r="BO1140" s="13"/>
      <c r="BP1140" s="13"/>
    </row>
    <row r="1141" spans="1:68" s="12" customFormat="1" ht="13.2" x14ac:dyDescent="0.25">
      <c r="A1141" s="33"/>
      <c r="B1141" s="33"/>
      <c r="C1141" s="34"/>
      <c r="D1141" s="19"/>
      <c r="E1141" s="34"/>
      <c r="F1141" s="34"/>
      <c r="G1141" s="35"/>
      <c r="H1141" s="35"/>
      <c r="I1141" s="35"/>
      <c r="J1141" s="35"/>
      <c r="K1141" s="13"/>
      <c r="L1141" s="13"/>
      <c r="M1141" s="13"/>
      <c r="N1141" s="13"/>
      <c r="O1141" s="13"/>
      <c r="P1141" s="13"/>
      <c r="Q1141" s="13"/>
      <c r="R1141" s="13"/>
      <c r="S1141" s="13"/>
      <c r="T1141" s="13"/>
      <c r="U1141" s="13"/>
      <c r="V1141" s="13"/>
      <c r="W1141" s="13"/>
      <c r="X1141" s="13"/>
      <c r="Y1141" s="13"/>
      <c r="Z1141" s="13"/>
      <c r="AA1141" s="13"/>
      <c r="AB1141" s="13"/>
      <c r="AC1141" s="13"/>
      <c r="AD1141" s="13"/>
      <c r="AE1141" s="13"/>
      <c r="AF1141" s="13"/>
      <c r="AG1141" s="13"/>
      <c r="AH1141" s="13"/>
      <c r="AI1141" s="13"/>
      <c r="AJ1141" s="13"/>
      <c r="AK1141" s="13"/>
      <c r="AL1141" s="13"/>
      <c r="AM1141" s="13"/>
      <c r="AN1141" s="13"/>
      <c r="AO1141" s="13"/>
      <c r="AP1141" s="13"/>
      <c r="AQ1141" s="13"/>
      <c r="AR1141" s="13"/>
      <c r="AS1141" s="13"/>
      <c r="AT1141" s="13"/>
      <c r="AU1141" s="13"/>
      <c r="AV1141" s="13"/>
      <c r="AW1141" s="13"/>
      <c r="AX1141" s="13"/>
      <c r="AY1141" s="13"/>
      <c r="AZ1141" s="13"/>
      <c r="BA1141" s="13"/>
      <c r="BB1141" s="13"/>
      <c r="BC1141" s="13"/>
      <c r="BD1141" s="13"/>
      <c r="BE1141" s="13"/>
      <c r="BF1141" s="13"/>
      <c r="BG1141" s="13"/>
      <c r="BH1141" s="13"/>
      <c r="BI1141" s="13"/>
      <c r="BJ1141" s="13"/>
      <c r="BK1141" s="13"/>
      <c r="BL1141" s="13"/>
      <c r="BM1141" s="13"/>
      <c r="BN1141" s="13"/>
      <c r="BO1141" s="13"/>
      <c r="BP1141" s="13"/>
    </row>
    <row r="1142" spans="1:68" s="12" customFormat="1" ht="13.2" x14ac:dyDescent="0.25">
      <c r="A1142" s="33"/>
      <c r="B1142" s="33"/>
      <c r="C1142" s="34"/>
      <c r="D1142" s="19"/>
      <c r="E1142" s="34"/>
      <c r="F1142" s="34"/>
      <c r="G1142" s="35"/>
      <c r="H1142" s="35"/>
      <c r="I1142" s="35"/>
      <c r="J1142" s="35"/>
      <c r="K1142" s="13"/>
      <c r="L1142" s="13"/>
      <c r="M1142" s="13"/>
      <c r="N1142" s="13"/>
      <c r="O1142" s="13"/>
      <c r="P1142" s="13"/>
      <c r="Q1142" s="13"/>
      <c r="R1142" s="13"/>
      <c r="S1142" s="13"/>
      <c r="T1142" s="13"/>
      <c r="U1142" s="13"/>
      <c r="V1142" s="13"/>
      <c r="W1142" s="13"/>
      <c r="X1142" s="13"/>
      <c r="Y1142" s="13"/>
      <c r="Z1142" s="13"/>
      <c r="AA1142" s="13"/>
      <c r="AB1142" s="13"/>
      <c r="AC1142" s="13"/>
      <c r="AD1142" s="13"/>
      <c r="AE1142" s="13"/>
      <c r="AF1142" s="13"/>
      <c r="AG1142" s="13"/>
      <c r="AH1142" s="13"/>
      <c r="AI1142" s="13"/>
      <c r="AJ1142" s="13"/>
      <c r="AK1142" s="13"/>
      <c r="AL1142" s="13"/>
      <c r="AM1142" s="13"/>
      <c r="AN1142" s="13"/>
      <c r="AO1142" s="13"/>
      <c r="AP1142" s="13"/>
      <c r="AQ1142" s="13"/>
      <c r="AR1142" s="13"/>
      <c r="AS1142" s="13"/>
      <c r="AT1142" s="13"/>
      <c r="AU1142" s="13"/>
      <c r="AV1142" s="13"/>
      <c r="AW1142" s="13"/>
      <c r="AX1142" s="13"/>
      <c r="AY1142" s="13"/>
      <c r="AZ1142" s="13"/>
      <c r="BA1142" s="13"/>
      <c r="BB1142" s="13"/>
      <c r="BC1142" s="13"/>
      <c r="BD1142" s="13"/>
      <c r="BE1142" s="13"/>
      <c r="BF1142" s="13"/>
      <c r="BG1142" s="13"/>
      <c r="BH1142" s="13"/>
      <c r="BI1142" s="13"/>
      <c r="BJ1142" s="13"/>
      <c r="BK1142" s="13"/>
      <c r="BL1142" s="13"/>
      <c r="BM1142" s="13"/>
      <c r="BN1142" s="13"/>
      <c r="BO1142" s="13"/>
      <c r="BP1142" s="13"/>
    </row>
    <row r="1143" spans="1:68" s="12" customFormat="1" ht="13.2" x14ac:dyDescent="0.25">
      <c r="A1143" s="33"/>
      <c r="B1143" s="33"/>
      <c r="C1143" s="34"/>
      <c r="D1143" s="19"/>
      <c r="E1143" s="34"/>
      <c r="F1143" s="34"/>
      <c r="G1143" s="35"/>
      <c r="H1143" s="35"/>
      <c r="I1143" s="35"/>
      <c r="J1143" s="35"/>
      <c r="K1143" s="13"/>
      <c r="L1143" s="13"/>
      <c r="M1143" s="13"/>
      <c r="N1143" s="13"/>
      <c r="O1143" s="13"/>
      <c r="P1143" s="13"/>
      <c r="Q1143" s="13"/>
      <c r="R1143" s="13"/>
      <c r="S1143" s="13"/>
      <c r="T1143" s="13"/>
      <c r="U1143" s="13"/>
      <c r="V1143" s="13"/>
      <c r="W1143" s="13"/>
      <c r="X1143" s="13"/>
      <c r="Y1143" s="13"/>
      <c r="Z1143" s="13"/>
      <c r="AA1143" s="13"/>
      <c r="AB1143" s="13"/>
      <c r="AC1143" s="13"/>
      <c r="AD1143" s="13"/>
      <c r="AE1143" s="13"/>
      <c r="AF1143" s="13"/>
      <c r="AG1143" s="13"/>
      <c r="AH1143" s="13"/>
      <c r="AI1143" s="13"/>
      <c r="AJ1143" s="13"/>
      <c r="AK1143" s="13"/>
      <c r="AL1143" s="13"/>
      <c r="AM1143" s="13"/>
      <c r="AN1143" s="13"/>
      <c r="AO1143" s="13"/>
      <c r="AP1143" s="13"/>
      <c r="AQ1143" s="13"/>
      <c r="AR1143" s="13"/>
      <c r="AS1143" s="13"/>
      <c r="AT1143" s="13"/>
      <c r="AU1143" s="13"/>
      <c r="AV1143" s="13"/>
      <c r="AW1143" s="13"/>
      <c r="AX1143" s="13"/>
      <c r="AY1143" s="13"/>
      <c r="AZ1143" s="13"/>
      <c r="BA1143" s="13"/>
      <c r="BB1143" s="13"/>
      <c r="BC1143" s="13"/>
      <c r="BD1143" s="13"/>
      <c r="BE1143" s="13"/>
      <c r="BF1143" s="13"/>
      <c r="BG1143" s="13"/>
      <c r="BH1143" s="13"/>
      <c r="BI1143" s="13"/>
      <c r="BJ1143" s="13"/>
      <c r="BK1143" s="13"/>
      <c r="BL1143" s="13"/>
      <c r="BM1143" s="13"/>
      <c r="BN1143" s="13"/>
      <c r="BO1143" s="13"/>
      <c r="BP1143" s="13"/>
    </row>
    <row r="1144" spans="1:68" s="12" customFormat="1" ht="13.2" x14ac:dyDescent="0.25">
      <c r="A1144" s="33"/>
      <c r="B1144" s="33"/>
      <c r="C1144" s="34"/>
      <c r="D1144" s="19"/>
      <c r="E1144" s="34"/>
      <c r="F1144" s="34"/>
      <c r="G1144" s="35"/>
      <c r="H1144" s="35"/>
      <c r="I1144" s="35"/>
      <c r="J1144" s="35"/>
      <c r="K1144" s="13"/>
      <c r="L1144" s="13"/>
      <c r="M1144" s="13"/>
      <c r="N1144" s="13"/>
      <c r="O1144" s="13"/>
      <c r="P1144" s="13"/>
      <c r="Q1144" s="13"/>
      <c r="R1144" s="13"/>
      <c r="S1144" s="13"/>
      <c r="T1144" s="13"/>
      <c r="U1144" s="13"/>
      <c r="V1144" s="13"/>
      <c r="W1144" s="13"/>
      <c r="X1144" s="13"/>
      <c r="Y1144" s="13"/>
      <c r="Z1144" s="13"/>
      <c r="AA1144" s="13"/>
      <c r="AB1144" s="13"/>
      <c r="AC1144" s="13"/>
      <c r="AD1144" s="13"/>
      <c r="AE1144" s="13"/>
      <c r="AF1144" s="13"/>
      <c r="AG1144" s="13"/>
      <c r="AH1144" s="13"/>
      <c r="AI1144" s="13"/>
      <c r="AJ1144" s="13"/>
      <c r="AK1144" s="13"/>
      <c r="AL1144" s="13"/>
      <c r="AM1144" s="13"/>
      <c r="AN1144" s="13"/>
      <c r="AO1144" s="13"/>
      <c r="AP1144" s="13"/>
      <c r="AQ1144" s="13"/>
      <c r="AR1144" s="13"/>
      <c r="AS1144" s="13"/>
      <c r="AT1144" s="13"/>
      <c r="AU1144" s="13"/>
      <c r="AV1144" s="13"/>
      <c r="AW1144" s="13"/>
      <c r="AX1144" s="13"/>
      <c r="AY1144" s="13"/>
      <c r="AZ1144" s="13"/>
      <c r="BA1144" s="13"/>
      <c r="BB1144" s="13"/>
      <c r="BC1144" s="13"/>
      <c r="BD1144" s="13"/>
      <c r="BE1144" s="13"/>
      <c r="BF1144" s="13"/>
      <c r="BG1144" s="13"/>
      <c r="BH1144" s="13"/>
      <c r="BI1144" s="13"/>
      <c r="BJ1144" s="13"/>
      <c r="BK1144" s="13"/>
      <c r="BL1144" s="13"/>
      <c r="BM1144" s="13"/>
      <c r="BN1144" s="13"/>
      <c r="BO1144" s="13"/>
      <c r="BP1144" s="13"/>
    </row>
    <row r="1145" spans="1:68" s="12" customFormat="1" ht="13.2" x14ac:dyDescent="0.25">
      <c r="A1145" s="33"/>
      <c r="B1145" s="33"/>
      <c r="C1145" s="34"/>
      <c r="D1145" s="19"/>
      <c r="E1145" s="34"/>
      <c r="F1145" s="34"/>
      <c r="G1145" s="35"/>
      <c r="H1145" s="35"/>
      <c r="I1145" s="35"/>
      <c r="J1145" s="35"/>
      <c r="K1145" s="13"/>
      <c r="L1145" s="13"/>
      <c r="M1145" s="13"/>
      <c r="N1145" s="13"/>
      <c r="O1145" s="13"/>
      <c r="P1145" s="13"/>
      <c r="Q1145" s="13"/>
      <c r="R1145" s="13"/>
      <c r="S1145" s="13"/>
      <c r="T1145" s="13"/>
      <c r="U1145" s="13"/>
      <c r="V1145" s="13"/>
      <c r="W1145" s="13"/>
      <c r="X1145" s="13"/>
      <c r="Y1145" s="13"/>
      <c r="Z1145" s="13"/>
      <c r="AA1145" s="13"/>
      <c r="AB1145" s="13"/>
      <c r="AC1145" s="13"/>
      <c r="AD1145" s="13"/>
      <c r="AE1145" s="13"/>
      <c r="AF1145" s="13"/>
      <c r="AG1145" s="13"/>
      <c r="AH1145" s="13"/>
      <c r="AI1145" s="13"/>
      <c r="AJ1145" s="13"/>
      <c r="AK1145" s="13"/>
      <c r="AL1145" s="13"/>
      <c r="AM1145" s="13"/>
      <c r="AN1145" s="13"/>
      <c r="AO1145" s="13"/>
      <c r="AP1145" s="13"/>
      <c r="AQ1145" s="13"/>
      <c r="AR1145" s="13"/>
      <c r="AS1145" s="13"/>
      <c r="AT1145" s="13"/>
      <c r="AU1145" s="13"/>
      <c r="AV1145" s="13"/>
      <c r="AW1145" s="13"/>
      <c r="AX1145" s="13"/>
      <c r="AY1145" s="13"/>
      <c r="AZ1145" s="13"/>
      <c r="BA1145" s="13"/>
      <c r="BB1145" s="13"/>
      <c r="BC1145" s="13"/>
      <c r="BD1145" s="13"/>
      <c r="BE1145" s="13"/>
      <c r="BF1145" s="13"/>
      <c r="BG1145" s="13"/>
      <c r="BH1145" s="13"/>
      <c r="BI1145" s="13"/>
      <c r="BJ1145" s="13"/>
      <c r="BK1145" s="13"/>
      <c r="BL1145" s="13"/>
      <c r="BM1145" s="13"/>
      <c r="BN1145" s="13"/>
      <c r="BO1145" s="13"/>
      <c r="BP1145" s="13"/>
    </row>
    <row r="1146" spans="1:68" s="12" customFormat="1" ht="13.2" x14ac:dyDescent="0.25">
      <c r="A1146" s="33"/>
      <c r="B1146" s="33"/>
      <c r="C1146" s="34"/>
      <c r="D1146" s="19"/>
      <c r="E1146" s="34"/>
      <c r="F1146" s="34"/>
      <c r="G1146" s="35"/>
      <c r="H1146" s="35"/>
      <c r="I1146" s="35"/>
      <c r="J1146" s="35"/>
      <c r="K1146" s="13"/>
      <c r="L1146" s="13"/>
      <c r="M1146" s="13"/>
      <c r="N1146" s="13"/>
      <c r="O1146" s="13"/>
      <c r="P1146" s="13"/>
      <c r="Q1146" s="13"/>
      <c r="R1146" s="13"/>
      <c r="S1146" s="13"/>
      <c r="T1146" s="13"/>
      <c r="U1146" s="13"/>
      <c r="V1146" s="13"/>
      <c r="W1146" s="13"/>
      <c r="X1146" s="13"/>
      <c r="Y1146" s="13"/>
      <c r="Z1146" s="13"/>
      <c r="AA1146" s="13"/>
      <c r="AB1146" s="13"/>
      <c r="AC1146" s="13"/>
      <c r="AD1146" s="13"/>
      <c r="AE1146" s="13"/>
      <c r="AF1146" s="13"/>
      <c r="AG1146" s="13"/>
      <c r="AH1146" s="13"/>
      <c r="AI1146" s="13"/>
      <c r="AJ1146" s="13"/>
      <c r="AK1146" s="13"/>
      <c r="AL1146" s="13"/>
      <c r="AM1146" s="13"/>
      <c r="AN1146" s="13"/>
      <c r="AO1146" s="13"/>
      <c r="AP1146" s="13"/>
      <c r="AQ1146" s="13"/>
      <c r="AR1146" s="13"/>
      <c r="AS1146" s="13"/>
      <c r="AT1146" s="13"/>
      <c r="AU1146" s="13"/>
      <c r="AV1146" s="13"/>
      <c r="AW1146" s="13"/>
      <c r="AX1146" s="13"/>
      <c r="AY1146" s="13"/>
      <c r="AZ1146" s="13"/>
      <c r="BA1146" s="13"/>
      <c r="BB1146" s="13"/>
      <c r="BC1146" s="13"/>
      <c r="BD1146" s="13"/>
      <c r="BE1146" s="13"/>
      <c r="BF1146" s="13"/>
      <c r="BG1146" s="13"/>
      <c r="BH1146" s="13"/>
      <c r="BI1146" s="13"/>
      <c r="BJ1146" s="13"/>
      <c r="BK1146" s="13"/>
      <c r="BL1146" s="13"/>
      <c r="BM1146" s="13"/>
      <c r="BN1146" s="13"/>
      <c r="BO1146" s="13"/>
      <c r="BP1146" s="13"/>
    </row>
    <row r="1147" spans="1:68" s="12" customFormat="1" ht="13.2" x14ac:dyDescent="0.25">
      <c r="A1147" s="33"/>
      <c r="B1147" s="33"/>
      <c r="C1147" s="34"/>
      <c r="D1147" s="19"/>
      <c r="E1147" s="34"/>
      <c r="F1147" s="34"/>
      <c r="G1147" s="35"/>
      <c r="H1147" s="35"/>
      <c r="I1147" s="35"/>
      <c r="J1147" s="35"/>
      <c r="K1147" s="13"/>
      <c r="L1147" s="13"/>
      <c r="M1147" s="13"/>
      <c r="N1147" s="13"/>
      <c r="O1147" s="13"/>
      <c r="P1147" s="13"/>
      <c r="Q1147" s="13"/>
      <c r="R1147" s="13"/>
      <c r="S1147" s="13"/>
      <c r="T1147" s="13"/>
      <c r="U1147" s="13"/>
      <c r="V1147" s="13"/>
      <c r="W1147" s="13"/>
      <c r="X1147" s="13"/>
      <c r="Y1147" s="13"/>
      <c r="Z1147" s="13"/>
      <c r="AA1147" s="13"/>
      <c r="AB1147" s="13"/>
      <c r="AC1147" s="13"/>
      <c r="AD1147" s="13"/>
      <c r="AE1147" s="13"/>
      <c r="AF1147" s="13"/>
      <c r="AG1147" s="13"/>
      <c r="AH1147" s="13"/>
      <c r="AI1147" s="13"/>
      <c r="AJ1147" s="13"/>
      <c r="AK1147" s="13"/>
      <c r="AL1147" s="13"/>
      <c r="AM1147" s="13"/>
      <c r="AN1147" s="13"/>
      <c r="AO1147" s="13"/>
      <c r="AP1147" s="13"/>
      <c r="AQ1147" s="13"/>
      <c r="AR1147" s="13"/>
      <c r="AS1147" s="13"/>
      <c r="AT1147" s="13"/>
      <c r="AU1147" s="13"/>
      <c r="AV1147" s="13"/>
      <c r="AW1147" s="13"/>
      <c r="AX1147" s="13"/>
      <c r="AY1147" s="13"/>
      <c r="AZ1147" s="13"/>
      <c r="BA1147" s="13"/>
      <c r="BB1147" s="13"/>
      <c r="BC1147" s="13"/>
      <c r="BD1147" s="13"/>
      <c r="BE1147" s="13"/>
      <c r="BF1147" s="13"/>
      <c r="BG1147" s="13"/>
      <c r="BH1147" s="13"/>
      <c r="BI1147" s="13"/>
      <c r="BJ1147" s="13"/>
      <c r="BK1147" s="13"/>
      <c r="BL1147" s="13"/>
      <c r="BM1147" s="13"/>
      <c r="BN1147" s="13"/>
      <c r="BO1147" s="13"/>
      <c r="BP1147" s="13"/>
    </row>
    <row r="1148" spans="1:68" s="12" customFormat="1" ht="13.2" x14ac:dyDescent="0.25">
      <c r="A1148" s="33"/>
      <c r="B1148" s="33"/>
      <c r="C1148" s="34"/>
      <c r="D1148" s="19"/>
      <c r="E1148" s="34"/>
      <c r="F1148" s="34"/>
      <c r="G1148" s="35"/>
      <c r="H1148" s="35"/>
      <c r="I1148" s="35"/>
      <c r="J1148" s="35"/>
      <c r="K1148" s="13"/>
      <c r="L1148" s="13"/>
      <c r="M1148" s="13"/>
      <c r="N1148" s="13"/>
      <c r="O1148" s="13"/>
      <c r="P1148" s="13"/>
      <c r="Q1148" s="13"/>
      <c r="R1148" s="13"/>
      <c r="S1148" s="13"/>
      <c r="T1148" s="13"/>
      <c r="U1148" s="13"/>
      <c r="V1148" s="13"/>
      <c r="W1148" s="13"/>
      <c r="X1148" s="13"/>
      <c r="Y1148" s="13"/>
      <c r="Z1148" s="13"/>
      <c r="AA1148" s="13"/>
      <c r="AB1148" s="13"/>
      <c r="AC1148" s="13"/>
      <c r="AD1148" s="13"/>
      <c r="AE1148" s="13"/>
      <c r="AF1148" s="13"/>
      <c r="AG1148" s="13"/>
      <c r="AH1148" s="13"/>
      <c r="AI1148" s="13"/>
      <c r="AJ1148" s="13"/>
      <c r="AK1148" s="13"/>
      <c r="AL1148" s="13"/>
      <c r="AM1148" s="13"/>
      <c r="AN1148" s="13"/>
      <c r="AO1148" s="13"/>
      <c r="AP1148" s="13"/>
      <c r="AQ1148" s="13"/>
      <c r="AR1148" s="13"/>
      <c r="AS1148" s="13"/>
      <c r="AT1148" s="13"/>
      <c r="AU1148" s="13"/>
      <c r="AV1148" s="13"/>
      <c r="AW1148" s="13"/>
      <c r="AX1148" s="13"/>
      <c r="AY1148" s="13"/>
      <c r="AZ1148" s="13"/>
      <c r="BA1148" s="13"/>
      <c r="BB1148" s="13"/>
      <c r="BC1148" s="13"/>
      <c r="BD1148" s="13"/>
      <c r="BE1148" s="13"/>
      <c r="BF1148" s="13"/>
      <c r="BG1148" s="13"/>
      <c r="BH1148" s="13"/>
      <c r="BI1148" s="13"/>
      <c r="BJ1148" s="13"/>
      <c r="BK1148" s="13"/>
      <c r="BL1148" s="13"/>
      <c r="BM1148" s="13"/>
      <c r="BN1148" s="13"/>
      <c r="BO1148" s="13"/>
      <c r="BP1148" s="13"/>
    </row>
    <row r="1149" spans="1:68" s="12" customFormat="1" ht="13.2" x14ac:dyDescent="0.25">
      <c r="A1149" s="33"/>
      <c r="B1149" s="33"/>
      <c r="C1149" s="34"/>
      <c r="D1149" s="19"/>
      <c r="E1149" s="34"/>
      <c r="F1149" s="34"/>
      <c r="G1149" s="35"/>
      <c r="H1149" s="35"/>
      <c r="I1149" s="35"/>
      <c r="J1149" s="35"/>
      <c r="K1149" s="13"/>
      <c r="L1149" s="13"/>
      <c r="M1149" s="13"/>
      <c r="N1149" s="13"/>
      <c r="O1149" s="13"/>
      <c r="P1149" s="13"/>
      <c r="Q1149" s="13"/>
      <c r="R1149" s="13"/>
      <c r="S1149" s="13"/>
      <c r="T1149" s="13"/>
      <c r="U1149" s="13"/>
      <c r="V1149" s="13"/>
      <c r="W1149" s="13"/>
      <c r="X1149" s="13"/>
      <c r="Y1149" s="13"/>
      <c r="Z1149" s="13"/>
      <c r="AA1149" s="13"/>
      <c r="AB1149" s="13"/>
      <c r="AC1149" s="13"/>
      <c r="AD1149" s="13"/>
      <c r="AE1149" s="13"/>
      <c r="AF1149" s="13"/>
      <c r="AG1149" s="13"/>
      <c r="AH1149" s="13"/>
      <c r="AI1149" s="13"/>
      <c r="AJ1149" s="13"/>
      <c r="AK1149" s="13"/>
      <c r="AL1149" s="13"/>
      <c r="AM1149" s="13"/>
      <c r="AN1149" s="13"/>
      <c r="AO1149" s="13"/>
      <c r="AP1149" s="13"/>
      <c r="AQ1149" s="13"/>
      <c r="AR1149" s="13"/>
      <c r="AS1149" s="13"/>
      <c r="AT1149" s="13"/>
      <c r="AU1149" s="13"/>
      <c r="AV1149" s="13"/>
      <c r="AW1149" s="13"/>
      <c r="AX1149" s="13"/>
      <c r="AY1149" s="13"/>
      <c r="AZ1149" s="13"/>
      <c r="BA1149" s="13"/>
      <c r="BB1149" s="13"/>
      <c r="BC1149" s="13"/>
      <c r="BD1149" s="13"/>
      <c r="BE1149" s="13"/>
      <c r="BF1149" s="13"/>
      <c r="BG1149" s="13"/>
      <c r="BH1149" s="13"/>
      <c r="BI1149" s="13"/>
      <c r="BJ1149" s="13"/>
      <c r="BK1149" s="13"/>
      <c r="BL1149" s="13"/>
      <c r="BM1149" s="13"/>
      <c r="BN1149" s="13"/>
      <c r="BO1149" s="13"/>
      <c r="BP1149" s="13"/>
    </row>
    <row r="1150" spans="1:68" s="12" customFormat="1" ht="13.2" x14ac:dyDescent="0.25">
      <c r="A1150" s="33"/>
      <c r="B1150" s="33"/>
      <c r="C1150" s="34"/>
      <c r="D1150" s="19"/>
      <c r="E1150" s="34"/>
      <c r="F1150" s="34"/>
      <c r="G1150" s="35"/>
      <c r="H1150" s="35"/>
      <c r="I1150" s="35"/>
      <c r="J1150" s="35"/>
      <c r="K1150" s="13"/>
      <c r="L1150" s="13"/>
      <c r="M1150" s="13"/>
      <c r="N1150" s="13"/>
      <c r="O1150" s="13"/>
      <c r="P1150" s="13"/>
      <c r="Q1150" s="13"/>
      <c r="R1150" s="13"/>
      <c r="S1150" s="13"/>
      <c r="T1150" s="13"/>
      <c r="U1150" s="13"/>
      <c r="V1150" s="13"/>
      <c r="W1150" s="13"/>
      <c r="X1150" s="13"/>
      <c r="Y1150" s="13"/>
      <c r="Z1150" s="13"/>
      <c r="AA1150" s="13"/>
      <c r="AB1150" s="13"/>
      <c r="AC1150" s="13"/>
      <c r="AD1150" s="13"/>
      <c r="AE1150" s="13"/>
      <c r="AF1150" s="13"/>
      <c r="AG1150" s="13"/>
      <c r="AH1150" s="13"/>
      <c r="AI1150" s="13"/>
      <c r="AJ1150" s="13"/>
      <c r="AK1150" s="13"/>
      <c r="AL1150" s="13"/>
      <c r="AM1150" s="13"/>
      <c r="AN1150" s="13"/>
      <c r="AO1150" s="13"/>
      <c r="AP1150" s="13"/>
      <c r="AQ1150" s="13"/>
      <c r="AR1150" s="13"/>
      <c r="AS1150" s="13"/>
      <c r="AT1150" s="13"/>
      <c r="AU1150" s="13"/>
      <c r="AV1150" s="13"/>
      <c r="AW1150" s="13"/>
      <c r="AX1150" s="13"/>
      <c r="AY1150" s="13"/>
      <c r="AZ1150" s="13"/>
      <c r="BA1150" s="13"/>
      <c r="BB1150" s="13"/>
      <c r="BC1150" s="13"/>
      <c r="BD1150" s="13"/>
      <c r="BE1150" s="13"/>
      <c r="BF1150" s="13"/>
      <c r="BG1150" s="13"/>
      <c r="BH1150" s="13"/>
      <c r="BI1150" s="13"/>
      <c r="BJ1150" s="13"/>
      <c r="BK1150" s="13"/>
      <c r="BL1150" s="13"/>
      <c r="BM1150" s="13"/>
      <c r="BN1150" s="13"/>
      <c r="BO1150" s="13"/>
      <c r="BP1150" s="13"/>
    </row>
    <row r="1151" spans="1:68" s="12" customFormat="1" ht="13.2" x14ac:dyDescent="0.25">
      <c r="A1151" s="33"/>
      <c r="B1151" s="33"/>
      <c r="C1151" s="34"/>
      <c r="D1151" s="19"/>
      <c r="E1151" s="34"/>
      <c r="F1151" s="34"/>
      <c r="G1151" s="35"/>
      <c r="H1151" s="35"/>
      <c r="I1151" s="35"/>
      <c r="J1151" s="35"/>
      <c r="K1151" s="13"/>
      <c r="L1151" s="13"/>
      <c r="M1151" s="13"/>
      <c r="N1151" s="13"/>
      <c r="O1151" s="13"/>
      <c r="P1151" s="13"/>
      <c r="Q1151" s="13"/>
      <c r="R1151" s="13"/>
      <c r="S1151" s="13"/>
      <c r="T1151" s="13"/>
      <c r="U1151" s="13"/>
      <c r="V1151" s="13"/>
      <c r="W1151" s="13"/>
      <c r="X1151" s="13"/>
      <c r="Y1151" s="13"/>
      <c r="Z1151" s="13"/>
      <c r="AA1151" s="13"/>
      <c r="AB1151" s="13"/>
      <c r="AC1151" s="13"/>
      <c r="AD1151" s="13"/>
      <c r="AE1151" s="13"/>
      <c r="AF1151" s="13"/>
      <c r="AG1151" s="13"/>
      <c r="AH1151" s="13"/>
      <c r="AI1151" s="13"/>
      <c r="AJ1151" s="13"/>
      <c r="AK1151" s="13"/>
      <c r="AL1151" s="13"/>
      <c r="AM1151" s="13"/>
      <c r="AN1151" s="13"/>
      <c r="AO1151" s="13"/>
      <c r="AP1151" s="13"/>
      <c r="AQ1151" s="13"/>
      <c r="AR1151" s="13"/>
      <c r="AS1151" s="13"/>
      <c r="AT1151" s="13"/>
      <c r="AU1151" s="13"/>
      <c r="AV1151" s="13"/>
      <c r="AW1151" s="13"/>
      <c r="AX1151" s="13"/>
      <c r="AY1151" s="13"/>
      <c r="AZ1151" s="13"/>
      <c r="BA1151" s="13"/>
      <c r="BB1151" s="13"/>
      <c r="BC1151" s="13"/>
      <c r="BD1151" s="13"/>
      <c r="BE1151" s="13"/>
      <c r="BF1151" s="13"/>
      <c r="BG1151" s="13"/>
      <c r="BH1151" s="13"/>
      <c r="BI1151" s="13"/>
      <c r="BJ1151" s="13"/>
      <c r="BK1151" s="13"/>
      <c r="BL1151" s="13"/>
      <c r="BM1151" s="13"/>
      <c r="BN1151" s="13"/>
      <c r="BO1151" s="13"/>
      <c r="BP1151" s="13"/>
    </row>
    <row r="1152" spans="1:68" s="12" customFormat="1" ht="13.2" x14ac:dyDescent="0.25">
      <c r="A1152" s="33"/>
      <c r="B1152" s="33"/>
      <c r="C1152" s="34"/>
      <c r="D1152" s="19"/>
      <c r="E1152" s="34"/>
      <c r="F1152" s="34"/>
      <c r="G1152" s="35"/>
      <c r="H1152" s="35"/>
      <c r="I1152" s="35"/>
      <c r="J1152" s="35"/>
      <c r="K1152" s="13"/>
      <c r="L1152" s="13"/>
      <c r="M1152" s="13"/>
      <c r="N1152" s="13"/>
      <c r="O1152" s="13"/>
      <c r="P1152" s="13"/>
      <c r="Q1152" s="13"/>
      <c r="R1152" s="13"/>
      <c r="S1152" s="13"/>
      <c r="T1152" s="13"/>
      <c r="U1152" s="13"/>
      <c r="V1152" s="13"/>
      <c r="W1152" s="13"/>
      <c r="X1152" s="13"/>
      <c r="Y1152" s="13"/>
      <c r="Z1152" s="13"/>
      <c r="AA1152" s="13"/>
      <c r="AB1152" s="13"/>
      <c r="AC1152" s="13"/>
      <c r="AD1152" s="13"/>
      <c r="AE1152" s="13"/>
      <c r="AF1152" s="13"/>
      <c r="AG1152" s="13"/>
      <c r="AH1152" s="13"/>
      <c r="AI1152" s="13"/>
      <c r="AJ1152" s="13"/>
      <c r="AK1152" s="13"/>
      <c r="AL1152" s="13"/>
      <c r="AM1152" s="13"/>
      <c r="AN1152" s="13"/>
      <c r="AO1152" s="13"/>
      <c r="AP1152" s="13"/>
      <c r="AQ1152" s="13"/>
      <c r="AR1152" s="13"/>
      <c r="AS1152" s="13"/>
      <c r="AT1152" s="13"/>
      <c r="AU1152" s="13"/>
      <c r="AV1152" s="13"/>
      <c r="AW1152" s="13"/>
      <c r="AX1152" s="13"/>
      <c r="AY1152" s="13"/>
      <c r="AZ1152" s="13"/>
      <c r="BA1152" s="13"/>
      <c r="BB1152" s="13"/>
      <c r="BC1152" s="13"/>
      <c r="BD1152" s="13"/>
      <c r="BE1152" s="13"/>
      <c r="BF1152" s="13"/>
      <c r="BG1152" s="13"/>
      <c r="BH1152" s="13"/>
      <c r="BI1152" s="13"/>
      <c r="BJ1152" s="13"/>
      <c r="BK1152" s="13"/>
      <c r="BL1152" s="13"/>
      <c r="BM1152" s="13"/>
      <c r="BN1152" s="13"/>
      <c r="BO1152" s="13"/>
      <c r="BP1152" s="13"/>
    </row>
    <row r="1153" spans="1:68" s="12" customFormat="1" ht="13.2" x14ac:dyDescent="0.25">
      <c r="A1153" s="33"/>
      <c r="B1153" s="33"/>
      <c r="C1153" s="34"/>
      <c r="D1153" s="19"/>
      <c r="E1153" s="34"/>
      <c r="F1153" s="34"/>
      <c r="G1153" s="35"/>
      <c r="H1153" s="35"/>
      <c r="I1153" s="35"/>
      <c r="J1153" s="35"/>
      <c r="K1153" s="13"/>
      <c r="L1153" s="13"/>
      <c r="M1153" s="13"/>
      <c r="N1153" s="13"/>
      <c r="O1153" s="13"/>
      <c r="P1153" s="13"/>
      <c r="Q1153" s="13"/>
      <c r="R1153" s="13"/>
      <c r="S1153" s="13"/>
      <c r="T1153" s="13"/>
      <c r="U1153" s="13"/>
      <c r="V1153" s="13"/>
      <c r="W1153" s="13"/>
      <c r="X1153" s="13"/>
      <c r="Y1153" s="13"/>
      <c r="Z1153" s="13"/>
      <c r="AA1153" s="13"/>
      <c r="AB1153" s="13"/>
      <c r="AC1153" s="13"/>
      <c r="AD1153" s="13"/>
      <c r="AE1153" s="13"/>
      <c r="AF1153" s="13"/>
      <c r="AG1153" s="13"/>
      <c r="AH1153" s="13"/>
      <c r="AI1153" s="13"/>
      <c r="AJ1153" s="13"/>
      <c r="AK1153" s="13"/>
      <c r="AL1153" s="13"/>
      <c r="AM1153" s="13"/>
      <c r="AN1153" s="13"/>
      <c r="AO1153" s="13"/>
      <c r="AP1153" s="13"/>
      <c r="AQ1153" s="13"/>
      <c r="AR1153" s="13"/>
      <c r="AS1153" s="13"/>
      <c r="AT1153" s="13"/>
      <c r="AU1153" s="13"/>
      <c r="AV1153" s="13"/>
      <c r="AW1153" s="13"/>
      <c r="AX1153" s="13"/>
      <c r="AY1153" s="13"/>
      <c r="AZ1153" s="13"/>
      <c r="BA1153" s="13"/>
      <c r="BB1153" s="13"/>
      <c r="BC1153" s="13"/>
      <c r="BD1153" s="13"/>
      <c r="BE1153" s="13"/>
      <c r="BF1153" s="13"/>
      <c r="BG1153" s="13"/>
      <c r="BH1153" s="13"/>
      <c r="BI1153" s="13"/>
      <c r="BJ1153" s="13"/>
      <c r="BK1153" s="13"/>
      <c r="BL1153" s="13"/>
      <c r="BM1153" s="13"/>
      <c r="BN1153" s="13"/>
      <c r="BO1153" s="13"/>
      <c r="BP1153" s="13"/>
    </row>
    <row r="1154" spans="1:68" s="12" customFormat="1" ht="13.2" x14ac:dyDescent="0.25">
      <c r="A1154" s="33"/>
      <c r="B1154" s="33"/>
      <c r="C1154" s="34"/>
      <c r="D1154" s="19"/>
      <c r="E1154" s="34"/>
      <c r="F1154" s="34"/>
      <c r="G1154" s="35"/>
      <c r="H1154" s="35"/>
      <c r="I1154" s="35"/>
      <c r="J1154" s="35"/>
      <c r="K1154" s="13"/>
      <c r="L1154" s="13"/>
      <c r="M1154" s="13"/>
      <c r="N1154" s="13"/>
      <c r="O1154" s="13"/>
      <c r="P1154" s="13"/>
      <c r="Q1154" s="13"/>
      <c r="R1154" s="13"/>
      <c r="S1154" s="13"/>
      <c r="T1154" s="13"/>
      <c r="U1154" s="13"/>
      <c r="V1154" s="13"/>
      <c r="W1154" s="13"/>
      <c r="X1154" s="13"/>
      <c r="Y1154" s="13"/>
      <c r="Z1154" s="13"/>
      <c r="AA1154" s="13"/>
      <c r="AB1154" s="13"/>
      <c r="AC1154" s="13"/>
      <c r="AD1154" s="13"/>
      <c r="AE1154" s="13"/>
      <c r="AF1154" s="13"/>
      <c r="AG1154" s="13"/>
      <c r="AH1154" s="13"/>
      <c r="AI1154" s="13"/>
      <c r="AJ1154" s="13"/>
      <c r="AK1154" s="13"/>
      <c r="AL1154" s="13"/>
      <c r="AM1154" s="13"/>
      <c r="AN1154" s="13"/>
      <c r="AO1154" s="13"/>
      <c r="AP1154" s="13"/>
      <c r="AQ1154" s="13"/>
      <c r="AR1154" s="13"/>
      <c r="AS1154" s="13"/>
      <c r="AT1154" s="13"/>
      <c r="AU1154" s="13"/>
      <c r="AV1154" s="13"/>
      <c r="AW1154" s="13"/>
      <c r="AX1154" s="13"/>
      <c r="AY1154" s="13"/>
      <c r="AZ1154" s="13"/>
      <c r="BA1154" s="13"/>
      <c r="BB1154" s="13"/>
      <c r="BC1154" s="13"/>
      <c r="BD1154" s="13"/>
      <c r="BE1154" s="13"/>
      <c r="BF1154" s="13"/>
      <c r="BG1154" s="13"/>
      <c r="BH1154" s="13"/>
      <c r="BI1154" s="13"/>
      <c r="BJ1154" s="13"/>
      <c r="BK1154" s="13"/>
      <c r="BL1154" s="13"/>
      <c r="BM1154" s="13"/>
      <c r="BN1154" s="13"/>
      <c r="BO1154" s="13"/>
      <c r="BP1154" s="13"/>
    </row>
    <row r="1155" spans="1:68" s="12" customFormat="1" ht="13.2" x14ac:dyDescent="0.25">
      <c r="A1155" s="33"/>
      <c r="B1155" s="33"/>
      <c r="C1155" s="34"/>
      <c r="D1155" s="19"/>
      <c r="E1155" s="34"/>
      <c r="F1155" s="34"/>
      <c r="G1155" s="35"/>
      <c r="H1155" s="35"/>
      <c r="I1155" s="35"/>
      <c r="J1155" s="35"/>
      <c r="K1155" s="13"/>
      <c r="L1155" s="13"/>
      <c r="M1155" s="13"/>
      <c r="N1155" s="13"/>
      <c r="O1155" s="13"/>
      <c r="P1155" s="13"/>
      <c r="Q1155" s="13"/>
      <c r="R1155" s="13"/>
      <c r="S1155" s="13"/>
      <c r="T1155" s="13"/>
      <c r="U1155" s="13"/>
      <c r="V1155" s="13"/>
      <c r="W1155" s="13"/>
      <c r="X1155" s="13"/>
      <c r="Y1155" s="13"/>
      <c r="Z1155" s="13"/>
      <c r="AA1155" s="13"/>
      <c r="AB1155" s="13"/>
      <c r="AC1155" s="13"/>
      <c r="AD1155" s="13"/>
      <c r="AE1155" s="13"/>
      <c r="AF1155" s="13"/>
      <c r="AG1155" s="13"/>
      <c r="AH1155" s="13"/>
      <c r="AI1155" s="13"/>
      <c r="AJ1155" s="13"/>
      <c r="AK1155" s="13"/>
      <c r="AL1155" s="13"/>
      <c r="AM1155" s="13"/>
      <c r="AN1155" s="13"/>
      <c r="AO1155" s="13"/>
      <c r="AP1155" s="13"/>
      <c r="AQ1155" s="13"/>
      <c r="AR1155" s="13"/>
      <c r="AS1155" s="13"/>
      <c r="AT1155" s="13"/>
      <c r="AU1155" s="13"/>
      <c r="AV1155" s="13"/>
      <c r="AW1155" s="13"/>
      <c r="AX1155" s="13"/>
      <c r="AY1155" s="13"/>
      <c r="AZ1155" s="13"/>
      <c r="BA1155" s="13"/>
      <c r="BB1155" s="13"/>
      <c r="BC1155" s="13"/>
      <c r="BD1155" s="13"/>
      <c r="BE1155" s="13"/>
      <c r="BF1155" s="13"/>
      <c r="BG1155" s="13"/>
      <c r="BH1155" s="13"/>
      <c r="BI1155" s="13"/>
      <c r="BJ1155" s="13"/>
      <c r="BK1155" s="13"/>
      <c r="BL1155" s="13"/>
      <c r="BM1155" s="13"/>
      <c r="BN1155" s="13"/>
      <c r="BO1155" s="13"/>
      <c r="BP1155" s="13"/>
    </row>
    <row r="1156" spans="1:68" s="12" customFormat="1" ht="13.2" x14ac:dyDescent="0.25">
      <c r="A1156" s="33"/>
      <c r="B1156" s="33"/>
      <c r="C1156" s="34"/>
      <c r="D1156" s="19"/>
      <c r="E1156" s="34"/>
      <c r="F1156" s="34"/>
      <c r="G1156" s="35"/>
      <c r="H1156" s="35"/>
      <c r="I1156" s="35"/>
      <c r="J1156" s="35"/>
      <c r="K1156" s="13"/>
      <c r="L1156" s="13"/>
      <c r="M1156" s="13"/>
      <c r="N1156" s="13"/>
      <c r="O1156" s="13"/>
      <c r="P1156" s="13"/>
      <c r="Q1156" s="13"/>
      <c r="R1156" s="13"/>
      <c r="S1156" s="13"/>
      <c r="T1156" s="13"/>
      <c r="U1156" s="13"/>
      <c r="V1156" s="13"/>
      <c r="W1156" s="13"/>
      <c r="X1156" s="13"/>
      <c r="Y1156" s="13"/>
      <c r="Z1156" s="13"/>
      <c r="AA1156" s="13"/>
      <c r="AB1156" s="13"/>
      <c r="AC1156" s="13"/>
      <c r="AD1156" s="13"/>
      <c r="AE1156" s="13"/>
      <c r="AF1156" s="13"/>
      <c r="AG1156" s="13"/>
      <c r="AH1156" s="13"/>
      <c r="AI1156" s="13"/>
      <c r="AJ1156" s="13"/>
      <c r="AK1156" s="13"/>
      <c r="AL1156" s="13"/>
      <c r="AM1156" s="13"/>
      <c r="AN1156" s="13"/>
      <c r="AO1156" s="13"/>
      <c r="AP1156" s="13"/>
      <c r="AQ1156" s="13"/>
      <c r="AR1156" s="13"/>
      <c r="AS1156" s="13"/>
      <c r="AT1156" s="13"/>
      <c r="AU1156" s="13"/>
      <c r="AV1156" s="13"/>
      <c r="AW1156" s="13"/>
      <c r="AX1156" s="13"/>
      <c r="AY1156" s="13"/>
      <c r="AZ1156" s="13"/>
      <c r="BA1156" s="13"/>
      <c r="BB1156" s="13"/>
      <c r="BC1156" s="13"/>
      <c r="BD1156" s="13"/>
      <c r="BE1156" s="13"/>
      <c r="BF1156" s="13"/>
      <c r="BG1156" s="13"/>
      <c r="BH1156" s="13"/>
      <c r="BI1156" s="13"/>
      <c r="BJ1156" s="13"/>
      <c r="BK1156" s="13"/>
      <c r="BL1156" s="13"/>
      <c r="BM1156" s="13"/>
      <c r="BN1156" s="13"/>
      <c r="BO1156" s="13"/>
      <c r="BP1156" s="13"/>
    </row>
    <row r="1157" spans="1:68" s="12" customFormat="1" ht="13.2" x14ac:dyDescent="0.25">
      <c r="A1157" s="33"/>
      <c r="B1157" s="33"/>
      <c r="C1157" s="34"/>
      <c r="D1157" s="19"/>
      <c r="E1157" s="34"/>
      <c r="F1157" s="34"/>
      <c r="G1157" s="35"/>
      <c r="H1157" s="35"/>
      <c r="I1157" s="35"/>
      <c r="J1157" s="35"/>
      <c r="K1157" s="13"/>
      <c r="L1157" s="13"/>
      <c r="M1157" s="13"/>
      <c r="N1157" s="13"/>
      <c r="O1157" s="13"/>
      <c r="P1157" s="13"/>
      <c r="Q1157" s="13"/>
      <c r="R1157" s="13"/>
      <c r="S1157" s="13"/>
      <c r="T1157" s="13"/>
      <c r="U1157" s="13"/>
      <c r="V1157" s="13"/>
      <c r="W1157" s="13"/>
      <c r="X1157" s="13"/>
      <c r="Y1157" s="13"/>
      <c r="Z1157" s="13"/>
      <c r="AA1157" s="13"/>
      <c r="AB1157" s="13"/>
      <c r="AC1157" s="13"/>
      <c r="AD1157" s="13"/>
      <c r="AE1157" s="13"/>
      <c r="AF1157" s="13"/>
      <c r="AG1157" s="13"/>
      <c r="AH1157" s="13"/>
      <c r="AI1157" s="13"/>
      <c r="AJ1157" s="13"/>
      <c r="AK1157" s="13"/>
      <c r="AL1157" s="13"/>
      <c r="AM1157" s="13"/>
      <c r="AN1157" s="13"/>
      <c r="AO1157" s="13"/>
      <c r="AP1157" s="13"/>
      <c r="AQ1157" s="13"/>
      <c r="AR1157" s="13"/>
      <c r="AS1157" s="13"/>
      <c r="AT1157" s="13"/>
      <c r="AU1157" s="13"/>
      <c r="AV1157" s="13"/>
      <c r="AW1157" s="13"/>
      <c r="AX1157" s="13"/>
      <c r="AY1157" s="13"/>
      <c r="AZ1157" s="13"/>
      <c r="BA1157" s="13"/>
      <c r="BB1157" s="13"/>
      <c r="BC1157" s="13"/>
      <c r="BD1157" s="13"/>
      <c r="BE1157" s="13"/>
      <c r="BF1157" s="13"/>
      <c r="BG1157" s="13"/>
      <c r="BH1157" s="13"/>
      <c r="BI1157" s="13"/>
      <c r="BJ1157" s="13"/>
      <c r="BK1157" s="13"/>
      <c r="BL1157" s="13"/>
      <c r="BM1157" s="13"/>
      <c r="BN1157" s="13"/>
      <c r="BO1157" s="13"/>
      <c r="BP1157" s="13"/>
    </row>
    <row r="1158" spans="1:68" s="12" customFormat="1" ht="13.2" x14ac:dyDescent="0.25">
      <c r="A1158" s="33"/>
      <c r="B1158" s="33"/>
      <c r="C1158" s="34"/>
      <c r="D1158" s="19"/>
      <c r="E1158" s="34"/>
      <c r="F1158" s="34"/>
      <c r="G1158" s="35"/>
      <c r="H1158" s="35"/>
      <c r="I1158" s="35"/>
      <c r="J1158" s="35"/>
      <c r="K1158" s="13"/>
      <c r="L1158" s="13"/>
      <c r="M1158" s="13"/>
      <c r="N1158" s="13"/>
      <c r="O1158" s="13"/>
      <c r="P1158" s="13"/>
      <c r="Q1158" s="13"/>
      <c r="R1158" s="13"/>
      <c r="S1158" s="13"/>
      <c r="T1158" s="13"/>
      <c r="U1158" s="13"/>
      <c r="V1158" s="13"/>
      <c r="W1158" s="13"/>
      <c r="X1158" s="13"/>
      <c r="Y1158" s="13"/>
      <c r="Z1158" s="13"/>
      <c r="AA1158" s="13"/>
      <c r="AB1158" s="13"/>
      <c r="AC1158" s="13"/>
      <c r="AD1158" s="13"/>
      <c r="AE1158" s="13"/>
      <c r="AF1158" s="13"/>
      <c r="AG1158" s="13"/>
      <c r="AH1158" s="13"/>
      <c r="AI1158" s="13"/>
      <c r="AJ1158" s="13"/>
      <c r="AK1158" s="13"/>
      <c r="AL1158" s="13"/>
      <c r="AM1158" s="13"/>
      <c r="AN1158" s="13"/>
      <c r="AO1158" s="13"/>
      <c r="AP1158" s="13"/>
      <c r="AQ1158" s="13"/>
      <c r="AR1158" s="13"/>
      <c r="AS1158" s="13"/>
      <c r="AT1158" s="13"/>
      <c r="AU1158" s="13"/>
      <c r="AV1158" s="13"/>
      <c r="AW1158" s="13"/>
      <c r="AX1158" s="13"/>
      <c r="AY1158" s="13"/>
      <c r="AZ1158" s="13"/>
      <c r="BA1158" s="13"/>
      <c r="BB1158" s="13"/>
      <c r="BC1158" s="13"/>
      <c r="BD1158" s="13"/>
      <c r="BE1158" s="13"/>
      <c r="BF1158" s="13"/>
      <c r="BG1158" s="13"/>
      <c r="BH1158" s="13"/>
      <c r="BI1158" s="13"/>
      <c r="BJ1158" s="13"/>
      <c r="BK1158" s="13"/>
      <c r="BL1158" s="13"/>
      <c r="BM1158" s="13"/>
      <c r="BN1158" s="13"/>
      <c r="BO1158" s="13"/>
      <c r="BP1158" s="13"/>
    </row>
    <row r="1159" spans="1:68" s="12" customFormat="1" ht="13.2" x14ac:dyDescent="0.25">
      <c r="A1159" s="33"/>
      <c r="B1159" s="33"/>
      <c r="C1159" s="34"/>
      <c r="D1159" s="19"/>
      <c r="E1159" s="34"/>
      <c r="F1159" s="34"/>
      <c r="G1159" s="35"/>
      <c r="H1159" s="35"/>
      <c r="I1159" s="35"/>
      <c r="J1159" s="35"/>
      <c r="K1159" s="13"/>
      <c r="L1159" s="13"/>
      <c r="M1159" s="13"/>
      <c r="N1159" s="13"/>
      <c r="O1159" s="13"/>
      <c r="P1159" s="13"/>
      <c r="Q1159" s="13"/>
      <c r="R1159" s="13"/>
      <c r="S1159" s="13"/>
      <c r="T1159" s="13"/>
      <c r="U1159" s="13"/>
      <c r="V1159" s="13"/>
      <c r="W1159" s="13"/>
      <c r="X1159" s="13"/>
      <c r="Y1159" s="13"/>
      <c r="Z1159" s="13"/>
      <c r="AA1159" s="13"/>
      <c r="AB1159" s="13"/>
      <c r="AC1159" s="13"/>
      <c r="AD1159" s="13"/>
      <c r="AE1159" s="13"/>
      <c r="AF1159" s="13"/>
      <c r="AG1159" s="13"/>
      <c r="AH1159" s="13"/>
      <c r="AI1159" s="13"/>
      <c r="AJ1159" s="13"/>
      <c r="AK1159" s="13"/>
      <c r="AL1159" s="13"/>
      <c r="AM1159" s="13"/>
      <c r="AN1159" s="13"/>
      <c r="AO1159" s="13"/>
      <c r="AP1159" s="13"/>
      <c r="AQ1159" s="13"/>
      <c r="AR1159" s="13"/>
      <c r="AS1159" s="13"/>
      <c r="AT1159" s="13"/>
      <c r="AU1159" s="13"/>
      <c r="AV1159" s="13"/>
      <c r="AW1159" s="13"/>
      <c r="AX1159" s="13"/>
      <c r="AY1159" s="13"/>
      <c r="AZ1159" s="13"/>
      <c r="BA1159" s="13"/>
      <c r="BB1159" s="13"/>
      <c r="BC1159" s="13"/>
      <c r="BD1159" s="13"/>
      <c r="BE1159" s="13"/>
      <c r="BF1159" s="13"/>
      <c r="BG1159" s="13"/>
      <c r="BH1159" s="13"/>
      <c r="BI1159" s="13"/>
      <c r="BJ1159" s="13"/>
      <c r="BK1159" s="13"/>
      <c r="BL1159" s="13"/>
      <c r="BM1159" s="13"/>
      <c r="BN1159" s="13"/>
      <c r="BO1159" s="13"/>
      <c r="BP1159" s="13"/>
    </row>
    <row r="1160" spans="1:68" s="12" customFormat="1" ht="13.2" x14ac:dyDescent="0.25">
      <c r="A1160" s="33"/>
      <c r="B1160" s="33"/>
      <c r="C1160" s="34"/>
      <c r="D1160" s="19"/>
      <c r="E1160" s="34"/>
      <c r="F1160" s="34"/>
      <c r="G1160" s="35"/>
      <c r="H1160" s="35"/>
      <c r="I1160" s="35"/>
      <c r="J1160" s="35"/>
      <c r="K1160" s="13"/>
      <c r="L1160" s="13"/>
      <c r="M1160" s="13"/>
      <c r="N1160" s="13"/>
      <c r="O1160" s="13"/>
      <c r="P1160" s="13"/>
      <c r="Q1160" s="13"/>
      <c r="R1160" s="13"/>
      <c r="S1160" s="13"/>
      <c r="T1160" s="13"/>
      <c r="U1160" s="13"/>
      <c r="V1160" s="13"/>
      <c r="W1160" s="13"/>
      <c r="X1160" s="13"/>
      <c r="Y1160" s="13"/>
      <c r="Z1160" s="13"/>
      <c r="AA1160" s="13"/>
      <c r="AB1160" s="13"/>
      <c r="AC1160" s="13"/>
      <c r="AD1160" s="13"/>
      <c r="AE1160" s="13"/>
      <c r="AF1160" s="13"/>
      <c r="AG1160" s="13"/>
      <c r="AH1160" s="13"/>
      <c r="AI1160" s="13"/>
      <c r="AJ1160" s="13"/>
      <c r="AK1160" s="13"/>
      <c r="AL1160" s="13"/>
      <c r="AM1160" s="13"/>
      <c r="AN1160" s="13"/>
      <c r="AO1160" s="13"/>
      <c r="AP1160" s="13"/>
      <c r="AQ1160" s="13"/>
      <c r="AR1160" s="13"/>
      <c r="AS1160" s="13"/>
      <c r="AT1160" s="13"/>
      <c r="AU1160" s="13"/>
      <c r="AV1160" s="13"/>
      <c r="AW1160" s="13"/>
      <c r="AX1160" s="13"/>
      <c r="AY1160" s="13"/>
      <c r="AZ1160" s="13"/>
      <c r="BA1160" s="13"/>
      <c r="BB1160" s="13"/>
      <c r="BC1160" s="13"/>
      <c r="BD1160" s="13"/>
      <c r="BE1160" s="13"/>
      <c r="BF1160" s="13"/>
      <c r="BG1160" s="13"/>
      <c r="BH1160" s="13"/>
      <c r="BI1160" s="13"/>
      <c r="BJ1160" s="13"/>
      <c r="BK1160" s="13"/>
      <c r="BL1160" s="13"/>
      <c r="BM1160" s="13"/>
      <c r="BN1160" s="13"/>
      <c r="BO1160" s="13"/>
      <c r="BP1160" s="13"/>
    </row>
    <row r="1161" spans="1:68" s="12" customFormat="1" ht="13.2" x14ac:dyDescent="0.25">
      <c r="A1161" s="33"/>
      <c r="B1161" s="33"/>
      <c r="C1161" s="34"/>
      <c r="D1161" s="19"/>
      <c r="E1161" s="34"/>
      <c r="F1161" s="34"/>
      <c r="G1161" s="35"/>
      <c r="H1161" s="35"/>
      <c r="I1161" s="35"/>
      <c r="J1161" s="35"/>
      <c r="K1161" s="13"/>
      <c r="L1161" s="13"/>
      <c r="M1161" s="13"/>
      <c r="N1161" s="13"/>
      <c r="O1161" s="13"/>
      <c r="P1161" s="13"/>
      <c r="Q1161" s="13"/>
      <c r="R1161" s="13"/>
      <c r="S1161" s="13"/>
      <c r="T1161" s="13"/>
      <c r="U1161" s="13"/>
      <c r="V1161" s="13"/>
      <c r="W1161" s="13"/>
      <c r="X1161" s="13"/>
      <c r="Y1161" s="13"/>
      <c r="Z1161" s="13"/>
      <c r="AA1161" s="13"/>
      <c r="AB1161" s="13"/>
      <c r="AC1161" s="13"/>
      <c r="AD1161" s="13"/>
      <c r="AE1161" s="13"/>
      <c r="AF1161" s="13"/>
      <c r="AG1161" s="13"/>
      <c r="AH1161" s="13"/>
      <c r="AI1161" s="13"/>
      <c r="AJ1161" s="13"/>
      <c r="AK1161" s="13"/>
      <c r="AL1161" s="13"/>
      <c r="AM1161" s="13"/>
      <c r="AN1161" s="13"/>
      <c r="AO1161" s="13"/>
      <c r="AP1161" s="13"/>
      <c r="AQ1161" s="13"/>
      <c r="AR1161" s="13"/>
      <c r="AS1161" s="13"/>
      <c r="AT1161" s="13"/>
      <c r="AU1161" s="13"/>
      <c r="AV1161" s="13"/>
      <c r="AW1161" s="13"/>
      <c r="AX1161" s="13"/>
      <c r="AY1161" s="13"/>
      <c r="AZ1161" s="13"/>
      <c r="BA1161" s="13"/>
      <c r="BB1161" s="13"/>
      <c r="BC1161" s="13"/>
      <c r="BD1161" s="13"/>
      <c r="BE1161" s="13"/>
      <c r="BF1161" s="13"/>
      <c r="BG1161" s="13"/>
      <c r="BH1161" s="13"/>
      <c r="BI1161" s="13"/>
      <c r="BJ1161" s="13"/>
      <c r="BK1161" s="13"/>
      <c r="BL1161" s="13"/>
      <c r="BM1161" s="13"/>
      <c r="BN1161" s="13"/>
      <c r="BO1161" s="13"/>
      <c r="BP1161" s="13"/>
    </row>
    <row r="1162" spans="1:68" s="12" customFormat="1" ht="13.2" x14ac:dyDescent="0.25">
      <c r="A1162" s="33"/>
      <c r="B1162" s="33"/>
      <c r="C1162" s="34"/>
      <c r="D1162" s="19"/>
      <c r="E1162" s="34"/>
      <c r="F1162" s="34"/>
      <c r="G1162" s="35"/>
      <c r="H1162" s="35"/>
      <c r="I1162" s="35"/>
      <c r="J1162" s="35"/>
      <c r="K1162" s="13"/>
      <c r="L1162" s="13"/>
      <c r="M1162" s="13"/>
      <c r="N1162" s="13"/>
      <c r="O1162" s="13"/>
      <c r="P1162" s="13"/>
      <c r="Q1162" s="13"/>
      <c r="R1162" s="13"/>
      <c r="S1162" s="13"/>
      <c r="T1162" s="13"/>
      <c r="U1162" s="13"/>
      <c r="V1162" s="13"/>
      <c r="W1162" s="13"/>
      <c r="X1162" s="13"/>
      <c r="Y1162" s="13"/>
      <c r="Z1162" s="13"/>
      <c r="AA1162" s="13"/>
      <c r="AB1162" s="13"/>
      <c r="AC1162" s="13"/>
      <c r="AD1162" s="13"/>
      <c r="AE1162" s="13"/>
      <c r="AF1162" s="13"/>
      <c r="AG1162" s="13"/>
      <c r="AH1162" s="13"/>
      <c r="AI1162" s="13"/>
      <c r="AJ1162" s="13"/>
      <c r="AK1162" s="13"/>
      <c r="AL1162" s="13"/>
      <c r="AM1162" s="13"/>
      <c r="AN1162" s="13"/>
      <c r="AO1162" s="13"/>
      <c r="AP1162" s="13"/>
      <c r="AQ1162" s="13"/>
      <c r="AR1162" s="13"/>
      <c r="AS1162" s="13"/>
      <c r="AT1162" s="13"/>
      <c r="AU1162" s="13"/>
      <c r="AV1162" s="13"/>
      <c r="AW1162" s="13"/>
      <c r="AX1162" s="13"/>
      <c r="AY1162" s="13"/>
      <c r="AZ1162" s="13"/>
      <c r="BA1162" s="13"/>
      <c r="BB1162" s="13"/>
      <c r="BC1162" s="13"/>
      <c r="BD1162" s="13"/>
      <c r="BE1162" s="13"/>
      <c r="BF1162" s="13"/>
      <c r="BG1162" s="13"/>
      <c r="BH1162" s="13"/>
      <c r="BI1162" s="13"/>
      <c r="BJ1162" s="13"/>
      <c r="BK1162" s="13"/>
      <c r="BL1162" s="13"/>
      <c r="BM1162" s="13"/>
      <c r="BN1162" s="13"/>
      <c r="BO1162" s="13"/>
      <c r="BP1162" s="13"/>
    </row>
    <row r="1163" spans="1:68" s="12" customFormat="1" ht="13.2" x14ac:dyDescent="0.25">
      <c r="A1163" s="33"/>
      <c r="B1163" s="33"/>
      <c r="C1163" s="34"/>
      <c r="D1163" s="19"/>
      <c r="E1163" s="34"/>
      <c r="F1163" s="34"/>
      <c r="G1163" s="35"/>
      <c r="H1163" s="35"/>
      <c r="I1163" s="35"/>
      <c r="J1163" s="35"/>
      <c r="K1163" s="13"/>
      <c r="L1163" s="13"/>
      <c r="M1163" s="13"/>
      <c r="N1163" s="13"/>
      <c r="O1163" s="13"/>
      <c r="P1163" s="13"/>
      <c r="Q1163" s="13"/>
      <c r="R1163" s="13"/>
      <c r="S1163" s="13"/>
      <c r="T1163" s="13"/>
      <c r="U1163" s="13"/>
      <c r="V1163" s="13"/>
      <c r="W1163" s="13"/>
      <c r="X1163" s="13"/>
      <c r="Y1163" s="13"/>
      <c r="Z1163" s="13"/>
      <c r="AA1163" s="13"/>
      <c r="AB1163" s="13"/>
      <c r="AC1163" s="13"/>
      <c r="AD1163" s="13"/>
      <c r="AE1163" s="13"/>
      <c r="AF1163" s="13"/>
      <c r="AG1163" s="13"/>
      <c r="AH1163" s="13"/>
      <c r="AI1163" s="13"/>
      <c r="AJ1163" s="13"/>
      <c r="AK1163" s="13"/>
      <c r="AL1163" s="13"/>
      <c r="AM1163" s="13"/>
      <c r="AN1163" s="13"/>
      <c r="AO1163" s="13"/>
      <c r="AP1163" s="13"/>
      <c r="AQ1163" s="13"/>
      <c r="AR1163" s="13"/>
      <c r="AS1163" s="13"/>
      <c r="AT1163" s="13"/>
      <c r="AU1163" s="13"/>
      <c r="AV1163" s="13"/>
      <c r="AW1163" s="13"/>
      <c r="AX1163" s="13"/>
      <c r="AY1163" s="13"/>
      <c r="AZ1163" s="13"/>
      <c r="BA1163" s="13"/>
      <c r="BB1163" s="13"/>
      <c r="BC1163" s="13"/>
      <c r="BD1163" s="13"/>
      <c r="BE1163" s="13"/>
      <c r="BF1163" s="13"/>
      <c r="BG1163" s="13"/>
      <c r="BH1163" s="13"/>
      <c r="BI1163" s="13"/>
      <c r="BJ1163" s="13"/>
      <c r="BK1163" s="13"/>
      <c r="BL1163" s="13"/>
      <c r="BM1163" s="13"/>
      <c r="BN1163" s="13"/>
      <c r="BO1163" s="13"/>
      <c r="BP1163" s="13"/>
    </row>
    <row r="1164" spans="1:68" s="12" customFormat="1" ht="13.2" x14ac:dyDescent="0.25">
      <c r="A1164" s="33"/>
      <c r="B1164" s="33"/>
      <c r="C1164" s="34"/>
      <c r="D1164" s="19"/>
      <c r="E1164" s="34"/>
      <c r="F1164" s="34"/>
      <c r="G1164" s="35"/>
      <c r="H1164" s="35"/>
      <c r="I1164" s="35"/>
      <c r="J1164" s="35"/>
      <c r="K1164" s="13"/>
      <c r="L1164" s="13"/>
      <c r="M1164" s="13"/>
      <c r="N1164" s="13"/>
      <c r="O1164" s="13"/>
      <c r="P1164" s="13"/>
      <c r="Q1164" s="13"/>
      <c r="R1164" s="13"/>
      <c r="S1164" s="13"/>
      <c r="T1164" s="13"/>
      <c r="U1164" s="13"/>
      <c r="V1164" s="13"/>
      <c r="W1164" s="13"/>
      <c r="X1164" s="13"/>
      <c r="Y1164" s="13"/>
      <c r="Z1164" s="13"/>
      <c r="AA1164" s="13"/>
      <c r="AB1164" s="13"/>
      <c r="AC1164" s="13"/>
      <c r="AD1164" s="13"/>
      <c r="AE1164" s="13"/>
      <c r="AF1164" s="13"/>
      <c r="AG1164" s="13"/>
      <c r="AH1164" s="13"/>
      <c r="AI1164" s="13"/>
      <c r="AJ1164" s="13"/>
      <c r="AK1164" s="13"/>
      <c r="AL1164" s="13"/>
      <c r="AM1164" s="13"/>
      <c r="AN1164" s="13"/>
      <c r="AO1164" s="13"/>
      <c r="AP1164" s="13"/>
      <c r="AQ1164" s="13"/>
      <c r="AR1164" s="13"/>
      <c r="AS1164" s="13"/>
      <c r="AT1164" s="13"/>
      <c r="AU1164" s="13"/>
      <c r="AV1164" s="13"/>
      <c r="AW1164" s="13"/>
      <c r="AX1164" s="13"/>
      <c r="AY1164" s="13"/>
      <c r="AZ1164" s="13"/>
      <c r="BA1164" s="13"/>
      <c r="BB1164" s="13"/>
      <c r="BC1164" s="13"/>
      <c r="BD1164" s="13"/>
      <c r="BE1164" s="13"/>
      <c r="BF1164" s="13"/>
      <c r="BG1164" s="13"/>
      <c r="BH1164" s="13"/>
      <c r="BI1164" s="13"/>
      <c r="BJ1164" s="13"/>
      <c r="BK1164" s="13"/>
      <c r="BL1164" s="13"/>
      <c r="BM1164" s="13"/>
      <c r="BN1164" s="13"/>
      <c r="BO1164" s="13"/>
      <c r="BP1164" s="13"/>
    </row>
    <row r="1165" spans="1:68" s="12" customFormat="1" ht="13.2" x14ac:dyDescent="0.25">
      <c r="A1165" s="33"/>
      <c r="B1165" s="33"/>
      <c r="C1165" s="34"/>
      <c r="D1165" s="19"/>
      <c r="E1165" s="34"/>
      <c r="F1165" s="34"/>
      <c r="G1165" s="35"/>
      <c r="H1165" s="35"/>
      <c r="I1165" s="35"/>
      <c r="J1165" s="35"/>
      <c r="K1165" s="13"/>
      <c r="L1165" s="13"/>
      <c r="M1165" s="13"/>
      <c r="N1165" s="13"/>
      <c r="O1165" s="13"/>
      <c r="P1165" s="13"/>
      <c r="Q1165" s="13"/>
      <c r="R1165" s="13"/>
      <c r="S1165" s="13"/>
      <c r="T1165" s="13"/>
      <c r="U1165" s="13"/>
      <c r="V1165" s="13"/>
      <c r="W1165" s="13"/>
      <c r="X1165" s="13"/>
      <c r="Y1165" s="13"/>
      <c r="Z1165" s="13"/>
      <c r="AA1165" s="13"/>
      <c r="AB1165" s="13"/>
      <c r="AC1165" s="13"/>
      <c r="AD1165" s="13"/>
      <c r="AE1165" s="13"/>
      <c r="AF1165" s="13"/>
      <c r="AG1165" s="13"/>
      <c r="AH1165" s="13"/>
      <c r="AI1165" s="13"/>
      <c r="AJ1165" s="13"/>
      <c r="AK1165" s="13"/>
      <c r="AL1165" s="13"/>
      <c r="AM1165" s="13"/>
      <c r="AN1165" s="13"/>
      <c r="AO1165" s="13"/>
      <c r="AP1165" s="13"/>
      <c r="AQ1165" s="13"/>
      <c r="AR1165" s="13"/>
      <c r="AS1165" s="13"/>
      <c r="AT1165" s="13"/>
      <c r="AU1165" s="13"/>
      <c r="AV1165" s="13"/>
      <c r="AW1165" s="13"/>
      <c r="AX1165" s="13"/>
      <c r="AY1165" s="13"/>
      <c r="AZ1165" s="13"/>
      <c r="BA1165" s="13"/>
      <c r="BB1165" s="13"/>
      <c r="BC1165" s="13"/>
      <c r="BD1165" s="13"/>
      <c r="BE1165" s="13"/>
      <c r="BF1165" s="13"/>
      <c r="BG1165" s="13"/>
      <c r="BH1165" s="13"/>
      <c r="BI1165" s="13"/>
      <c r="BJ1165" s="13"/>
      <c r="BK1165" s="13"/>
      <c r="BL1165" s="13"/>
      <c r="BM1165" s="13"/>
      <c r="BN1165" s="13"/>
      <c r="BO1165" s="13"/>
      <c r="BP1165" s="13"/>
    </row>
    <row r="1166" spans="1:68" s="12" customFormat="1" ht="13.2" x14ac:dyDescent="0.25">
      <c r="A1166" s="33"/>
      <c r="B1166" s="33"/>
      <c r="C1166" s="34"/>
      <c r="D1166" s="19"/>
      <c r="E1166" s="34"/>
      <c r="F1166" s="34"/>
      <c r="G1166" s="35"/>
      <c r="H1166" s="35"/>
      <c r="I1166" s="35"/>
      <c r="J1166" s="35"/>
      <c r="K1166" s="13"/>
      <c r="L1166" s="13"/>
      <c r="M1166" s="13"/>
      <c r="N1166" s="13"/>
      <c r="O1166" s="13"/>
      <c r="P1166" s="13"/>
      <c r="Q1166" s="13"/>
      <c r="R1166" s="13"/>
      <c r="S1166" s="13"/>
      <c r="T1166" s="13"/>
      <c r="U1166" s="13"/>
      <c r="V1166" s="13"/>
      <c r="W1166" s="13"/>
      <c r="X1166" s="13"/>
      <c r="Y1166" s="13"/>
      <c r="Z1166" s="13"/>
      <c r="AA1166" s="13"/>
      <c r="AB1166" s="13"/>
      <c r="AC1166" s="13"/>
      <c r="AD1166" s="13"/>
      <c r="AE1166" s="13"/>
      <c r="AF1166" s="13"/>
      <c r="AG1166" s="13"/>
      <c r="AH1166" s="13"/>
      <c r="AI1166" s="13"/>
      <c r="AJ1166" s="13"/>
      <c r="AK1166" s="13"/>
      <c r="AL1166" s="13"/>
      <c r="AM1166" s="13"/>
      <c r="AN1166" s="13"/>
      <c r="AO1166" s="13"/>
      <c r="AP1166" s="13"/>
      <c r="AQ1166" s="13"/>
      <c r="AR1166" s="13"/>
      <c r="AS1166" s="13"/>
      <c r="AT1166" s="13"/>
      <c r="AU1166" s="13"/>
      <c r="AV1166" s="13"/>
      <c r="AW1166" s="13"/>
      <c r="AX1166" s="13"/>
      <c r="AY1166" s="13"/>
      <c r="AZ1166" s="13"/>
      <c r="BA1166" s="13"/>
      <c r="BB1166" s="13"/>
      <c r="BC1166" s="13"/>
      <c r="BD1166" s="13"/>
      <c r="BE1166" s="13"/>
      <c r="BF1166" s="13"/>
      <c r="BG1166" s="13"/>
      <c r="BH1166" s="13"/>
      <c r="BI1166" s="13"/>
      <c r="BJ1166" s="13"/>
      <c r="BK1166" s="13"/>
      <c r="BL1166" s="13"/>
      <c r="BM1166" s="13"/>
      <c r="BN1166" s="13"/>
      <c r="BO1166" s="13"/>
      <c r="BP1166" s="13"/>
    </row>
    <row r="1167" spans="1:68" s="12" customFormat="1" ht="13.2" x14ac:dyDescent="0.25">
      <c r="A1167" s="33"/>
      <c r="B1167" s="33"/>
      <c r="C1167" s="34"/>
      <c r="D1167" s="19"/>
      <c r="E1167" s="34"/>
      <c r="F1167" s="34"/>
      <c r="G1167" s="35"/>
      <c r="H1167" s="35"/>
      <c r="I1167" s="35"/>
      <c r="J1167" s="35"/>
      <c r="K1167" s="13"/>
      <c r="L1167" s="13"/>
      <c r="M1167" s="13"/>
      <c r="N1167" s="13"/>
      <c r="O1167" s="13"/>
      <c r="P1167" s="13"/>
      <c r="Q1167" s="13"/>
      <c r="R1167" s="13"/>
      <c r="S1167" s="13"/>
      <c r="T1167" s="13"/>
      <c r="U1167" s="13"/>
      <c r="V1167" s="13"/>
      <c r="W1167" s="13"/>
      <c r="X1167" s="13"/>
      <c r="Y1167" s="13"/>
      <c r="Z1167" s="13"/>
      <c r="AA1167" s="13"/>
      <c r="AB1167" s="13"/>
      <c r="AC1167" s="13"/>
      <c r="AD1167" s="13"/>
      <c r="AE1167" s="13"/>
      <c r="AF1167" s="13"/>
      <c r="AG1167" s="13"/>
      <c r="AH1167" s="13"/>
      <c r="AI1167" s="13"/>
      <c r="AJ1167" s="13"/>
      <c r="AK1167" s="13"/>
      <c r="AL1167" s="13"/>
      <c r="AM1167" s="13"/>
      <c r="AN1167" s="13"/>
      <c r="AO1167" s="13"/>
      <c r="AP1167" s="13"/>
      <c r="AQ1167" s="13"/>
      <c r="AR1167" s="13"/>
      <c r="AS1167" s="13"/>
      <c r="AT1167" s="13"/>
      <c r="AU1167" s="13"/>
      <c r="AV1167" s="13"/>
      <c r="AW1167" s="13"/>
      <c r="AX1167" s="13"/>
      <c r="AY1167" s="13"/>
      <c r="AZ1167" s="13"/>
      <c r="BA1167" s="13"/>
      <c r="BB1167" s="13"/>
      <c r="BC1167" s="13"/>
      <c r="BD1167" s="13"/>
      <c r="BE1167" s="13"/>
      <c r="BF1167" s="13"/>
      <c r="BG1167" s="13"/>
      <c r="BH1167" s="13"/>
      <c r="BI1167" s="13"/>
      <c r="BJ1167" s="13"/>
      <c r="BK1167" s="13"/>
      <c r="BL1167" s="13"/>
      <c r="BM1167" s="13"/>
      <c r="BN1167" s="13"/>
      <c r="BO1167" s="13"/>
      <c r="BP1167" s="13"/>
    </row>
    <row r="1168" spans="1:68" s="12" customFormat="1" ht="13.2" x14ac:dyDescent="0.25">
      <c r="A1168" s="33"/>
      <c r="B1168" s="33"/>
      <c r="C1168" s="34"/>
      <c r="D1168" s="19"/>
      <c r="E1168" s="34"/>
      <c r="F1168" s="34"/>
      <c r="G1168" s="35"/>
      <c r="H1168" s="35"/>
      <c r="I1168" s="35"/>
      <c r="J1168" s="35"/>
      <c r="K1168" s="13"/>
      <c r="L1168" s="13"/>
      <c r="M1168" s="13"/>
      <c r="N1168" s="13"/>
      <c r="O1168" s="13"/>
      <c r="P1168" s="13"/>
      <c r="Q1168" s="13"/>
      <c r="R1168" s="13"/>
      <c r="S1168" s="13"/>
      <c r="T1168" s="13"/>
      <c r="U1168" s="13"/>
      <c r="V1168" s="13"/>
      <c r="W1168" s="13"/>
      <c r="X1168" s="13"/>
      <c r="Y1168" s="13"/>
      <c r="Z1168" s="13"/>
      <c r="AA1168" s="13"/>
      <c r="AB1168" s="13"/>
      <c r="AC1168" s="13"/>
      <c r="AD1168" s="13"/>
      <c r="AE1168" s="13"/>
      <c r="AF1168" s="13"/>
      <c r="AG1168" s="13"/>
      <c r="AH1168" s="13"/>
      <c r="AI1168" s="13"/>
      <c r="AJ1168" s="13"/>
      <c r="AK1168" s="13"/>
      <c r="AL1168" s="13"/>
      <c r="AM1168" s="13"/>
      <c r="AN1168" s="13"/>
      <c r="AO1168" s="13"/>
      <c r="AP1168" s="13"/>
      <c r="AQ1168" s="13"/>
      <c r="AR1168" s="13"/>
      <c r="AS1168" s="13"/>
      <c r="AT1168" s="13"/>
      <c r="AU1168" s="13"/>
      <c r="AV1168" s="13"/>
      <c r="AW1168" s="13"/>
      <c r="AX1168" s="13"/>
      <c r="AY1168" s="13"/>
      <c r="AZ1168" s="13"/>
      <c r="BA1168" s="13"/>
      <c r="BB1168" s="13"/>
      <c r="BC1168" s="13"/>
      <c r="BD1168" s="13"/>
      <c r="BE1168" s="13"/>
      <c r="BF1168" s="13"/>
      <c r="BG1168" s="13"/>
      <c r="BH1168" s="13"/>
      <c r="BI1168" s="13"/>
      <c r="BJ1168" s="13"/>
      <c r="BK1168" s="13"/>
      <c r="BL1168" s="13"/>
      <c r="BM1168" s="13"/>
      <c r="BN1168" s="13"/>
      <c r="BO1168" s="13"/>
      <c r="BP1168" s="13"/>
    </row>
    <row r="1169" spans="1:68" s="12" customFormat="1" ht="13.2" x14ac:dyDescent="0.25">
      <c r="A1169" s="33"/>
      <c r="B1169" s="33"/>
      <c r="C1169" s="34"/>
      <c r="D1169" s="19"/>
      <c r="E1169" s="34"/>
      <c r="F1169" s="34"/>
      <c r="G1169" s="35"/>
      <c r="H1169" s="35"/>
      <c r="I1169" s="35"/>
      <c r="J1169" s="35"/>
      <c r="K1169" s="13"/>
      <c r="L1169" s="13"/>
      <c r="M1169" s="13"/>
      <c r="N1169" s="13"/>
      <c r="O1169" s="13"/>
      <c r="P1169" s="13"/>
      <c r="Q1169" s="13"/>
      <c r="R1169" s="13"/>
      <c r="S1169" s="13"/>
      <c r="T1169" s="13"/>
      <c r="U1169" s="13"/>
      <c r="V1169" s="13"/>
      <c r="W1169" s="13"/>
      <c r="X1169" s="13"/>
      <c r="Y1169" s="13"/>
      <c r="Z1169" s="13"/>
      <c r="AA1169" s="13"/>
      <c r="AB1169" s="13"/>
      <c r="AC1169" s="13"/>
      <c r="AD1169" s="13"/>
      <c r="AE1169" s="13"/>
      <c r="AF1169" s="13"/>
      <c r="AG1169" s="13"/>
      <c r="AH1169" s="13"/>
      <c r="AI1169" s="13"/>
      <c r="AJ1169" s="13"/>
      <c r="AK1169" s="13"/>
      <c r="AL1169" s="13"/>
      <c r="AM1169" s="13"/>
      <c r="AN1169" s="13"/>
      <c r="AO1169" s="13"/>
      <c r="AP1169" s="13"/>
      <c r="AQ1169" s="13"/>
      <c r="AR1169" s="13"/>
      <c r="AS1169" s="13"/>
      <c r="AT1169" s="13"/>
      <c r="AU1169" s="13"/>
      <c r="AV1169" s="13"/>
      <c r="AW1169" s="13"/>
      <c r="AX1169" s="13"/>
      <c r="AY1169" s="13"/>
      <c r="AZ1169" s="13"/>
      <c r="BA1169" s="13"/>
      <c r="BB1169" s="13"/>
      <c r="BC1169" s="13"/>
      <c r="BD1169" s="13"/>
      <c r="BE1169" s="13"/>
      <c r="BF1169" s="13"/>
      <c r="BG1169" s="13"/>
      <c r="BH1169" s="13"/>
      <c r="BI1169" s="13"/>
      <c r="BJ1169" s="13"/>
      <c r="BK1169" s="13"/>
      <c r="BL1169" s="13"/>
      <c r="BM1169" s="13"/>
      <c r="BN1169" s="13"/>
      <c r="BO1169" s="13"/>
      <c r="BP1169" s="13"/>
    </row>
    <row r="1170" spans="1:68" s="12" customFormat="1" ht="13.2" x14ac:dyDescent="0.25">
      <c r="A1170" s="33"/>
      <c r="B1170" s="33"/>
      <c r="C1170" s="34"/>
      <c r="D1170" s="19"/>
      <c r="E1170" s="34"/>
      <c r="F1170" s="34"/>
      <c r="G1170" s="35"/>
      <c r="H1170" s="35"/>
      <c r="I1170" s="35"/>
      <c r="J1170" s="35"/>
      <c r="K1170" s="13"/>
      <c r="L1170" s="13"/>
      <c r="M1170" s="13"/>
      <c r="N1170" s="13"/>
      <c r="O1170" s="13"/>
      <c r="P1170" s="13"/>
      <c r="Q1170" s="13"/>
      <c r="R1170" s="13"/>
      <c r="S1170" s="13"/>
      <c r="T1170" s="13"/>
      <c r="U1170" s="13"/>
      <c r="V1170" s="13"/>
      <c r="W1170" s="13"/>
      <c r="X1170" s="13"/>
      <c r="Y1170" s="13"/>
      <c r="Z1170" s="13"/>
      <c r="AA1170" s="13"/>
      <c r="AB1170" s="13"/>
      <c r="AC1170" s="13"/>
      <c r="AD1170" s="13"/>
      <c r="AE1170" s="13"/>
      <c r="AF1170" s="13"/>
      <c r="AG1170" s="13"/>
      <c r="AH1170" s="13"/>
      <c r="AI1170" s="13"/>
      <c r="AJ1170" s="13"/>
      <c r="AK1170" s="13"/>
      <c r="AL1170" s="13"/>
      <c r="AM1170" s="13"/>
      <c r="AN1170" s="13"/>
      <c r="AO1170" s="13"/>
      <c r="AP1170" s="13"/>
      <c r="AQ1170" s="13"/>
      <c r="AR1170" s="13"/>
      <c r="AS1170" s="13"/>
      <c r="AT1170" s="13"/>
      <c r="AU1170" s="13"/>
      <c r="AV1170" s="13"/>
      <c r="AW1170" s="13"/>
      <c r="AX1170" s="13"/>
      <c r="AY1170" s="13"/>
      <c r="AZ1170" s="13"/>
      <c r="BA1170" s="13"/>
      <c r="BB1170" s="13"/>
      <c r="BC1170" s="13"/>
      <c r="BD1170" s="13"/>
      <c r="BE1170" s="13"/>
      <c r="BF1170" s="13"/>
      <c r="BG1170" s="13"/>
      <c r="BH1170" s="13"/>
      <c r="BI1170" s="13"/>
      <c r="BJ1170" s="13"/>
      <c r="BK1170" s="13"/>
      <c r="BL1170" s="13"/>
      <c r="BM1170" s="13"/>
      <c r="BN1170" s="13"/>
      <c r="BO1170" s="13"/>
      <c r="BP1170" s="13"/>
    </row>
    <row r="1171" spans="1:68" s="12" customFormat="1" ht="13.2" x14ac:dyDescent="0.25">
      <c r="A1171" s="33"/>
      <c r="B1171" s="33"/>
      <c r="C1171" s="34"/>
      <c r="D1171" s="19"/>
      <c r="E1171" s="34"/>
      <c r="F1171" s="34"/>
      <c r="G1171" s="35"/>
      <c r="H1171" s="35"/>
      <c r="I1171" s="35"/>
      <c r="J1171" s="35"/>
      <c r="K1171" s="13"/>
      <c r="L1171" s="13"/>
      <c r="M1171" s="13"/>
      <c r="N1171" s="13"/>
      <c r="O1171" s="13"/>
      <c r="P1171" s="13"/>
      <c r="Q1171" s="13"/>
      <c r="R1171" s="13"/>
      <c r="S1171" s="13"/>
      <c r="T1171" s="13"/>
      <c r="U1171" s="13"/>
      <c r="V1171" s="13"/>
      <c r="W1171" s="13"/>
      <c r="X1171" s="13"/>
      <c r="Y1171" s="13"/>
      <c r="Z1171" s="13"/>
      <c r="AA1171" s="13"/>
      <c r="AB1171" s="13"/>
      <c r="AC1171" s="13"/>
      <c r="AD1171" s="13"/>
      <c r="AE1171" s="13"/>
      <c r="AF1171" s="13"/>
      <c r="AG1171" s="13"/>
      <c r="AH1171" s="13"/>
      <c r="AI1171" s="13"/>
      <c r="AJ1171" s="13"/>
      <c r="AK1171" s="13"/>
      <c r="AL1171" s="13"/>
      <c r="AM1171" s="13"/>
      <c r="AN1171" s="13"/>
      <c r="AO1171" s="13"/>
      <c r="AP1171" s="13"/>
      <c r="AQ1171" s="13"/>
      <c r="AR1171" s="13"/>
      <c r="AS1171" s="13"/>
      <c r="AT1171" s="13"/>
      <c r="AU1171" s="13"/>
      <c r="AV1171" s="13"/>
      <c r="AW1171" s="13"/>
      <c r="AX1171" s="13"/>
      <c r="AY1171" s="13"/>
      <c r="AZ1171" s="13"/>
      <c r="BA1171" s="13"/>
      <c r="BB1171" s="13"/>
      <c r="BC1171" s="13"/>
      <c r="BD1171" s="13"/>
      <c r="BE1171" s="13"/>
      <c r="BF1171" s="13"/>
      <c r="BG1171" s="13"/>
      <c r="BH1171" s="13"/>
      <c r="BI1171" s="13"/>
      <c r="BJ1171" s="13"/>
      <c r="BK1171" s="13"/>
      <c r="BL1171" s="13"/>
      <c r="BM1171" s="13"/>
      <c r="BN1171" s="13"/>
      <c r="BO1171" s="13"/>
      <c r="BP1171" s="13"/>
    </row>
    <row r="1172" spans="1:68" s="12" customFormat="1" ht="13.2" x14ac:dyDescent="0.25">
      <c r="A1172" s="33"/>
      <c r="B1172" s="33"/>
      <c r="C1172" s="34"/>
      <c r="D1172" s="19"/>
      <c r="E1172" s="34"/>
      <c r="F1172" s="34"/>
      <c r="G1172" s="35"/>
      <c r="H1172" s="35"/>
      <c r="I1172" s="35"/>
      <c r="J1172" s="35"/>
      <c r="K1172" s="13"/>
      <c r="L1172" s="13"/>
      <c r="M1172" s="13"/>
      <c r="N1172" s="13"/>
      <c r="O1172" s="13"/>
      <c r="P1172" s="13"/>
      <c r="Q1172" s="13"/>
      <c r="R1172" s="13"/>
      <c r="S1172" s="13"/>
      <c r="T1172" s="13"/>
      <c r="U1172" s="13"/>
      <c r="V1172" s="13"/>
      <c r="W1172" s="13"/>
      <c r="X1172" s="13"/>
      <c r="Y1172" s="13"/>
      <c r="Z1172" s="13"/>
      <c r="AA1172" s="13"/>
      <c r="AB1172" s="13"/>
      <c r="AC1172" s="13"/>
      <c r="AD1172" s="13"/>
      <c r="AE1172" s="13"/>
      <c r="AF1172" s="13"/>
      <c r="AG1172" s="13"/>
      <c r="AH1172" s="13"/>
      <c r="AI1172" s="13"/>
      <c r="AJ1172" s="13"/>
      <c r="AK1172" s="13"/>
      <c r="AL1172" s="13"/>
      <c r="AM1172" s="13"/>
      <c r="AN1172" s="13"/>
      <c r="AO1172" s="13"/>
      <c r="AP1172" s="13"/>
      <c r="AQ1172" s="13"/>
      <c r="AR1172" s="13"/>
      <c r="AS1172" s="13"/>
      <c r="AT1172" s="13"/>
      <c r="AU1172" s="13"/>
      <c r="AV1172" s="13"/>
      <c r="AW1172" s="13"/>
      <c r="AX1172" s="13"/>
      <c r="AY1172" s="13"/>
      <c r="AZ1172" s="13"/>
      <c r="BA1172" s="13"/>
      <c r="BB1172" s="13"/>
      <c r="BC1172" s="13"/>
      <c r="BD1172" s="13"/>
      <c r="BE1172" s="13"/>
      <c r="BF1172" s="13"/>
      <c r="BG1172" s="13"/>
      <c r="BH1172" s="13"/>
      <c r="BI1172" s="13"/>
      <c r="BJ1172" s="13"/>
      <c r="BK1172" s="13"/>
      <c r="BL1172" s="13"/>
      <c r="BM1172" s="13"/>
      <c r="BN1172" s="13"/>
      <c r="BO1172" s="13"/>
      <c r="BP1172" s="13"/>
    </row>
    <row r="1173" spans="1:68" s="12" customFormat="1" ht="13.2" x14ac:dyDescent="0.25">
      <c r="A1173" s="33"/>
      <c r="B1173" s="33"/>
      <c r="C1173" s="34"/>
      <c r="D1173" s="19"/>
      <c r="E1173" s="34"/>
      <c r="F1173" s="34"/>
      <c r="G1173" s="35"/>
      <c r="H1173" s="35"/>
      <c r="I1173" s="35"/>
      <c r="J1173" s="35"/>
      <c r="K1173" s="13"/>
      <c r="L1173" s="13"/>
      <c r="M1173" s="13"/>
      <c r="N1173" s="13"/>
      <c r="O1173" s="13"/>
      <c r="P1173" s="13"/>
      <c r="Q1173" s="13"/>
      <c r="R1173" s="13"/>
      <c r="S1173" s="13"/>
      <c r="T1173" s="13"/>
      <c r="U1173" s="13"/>
      <c r="V1173" s="13"/>
      <c r="W1173" s="13"/>
      <c r="X1173" s="13"/>
      <c r="Y1173" s="13"/>
      <c r="Z1173" s="13"/>
      <c r="AA1173" s="13"/>
      <c r="AB1173" s="13"/>
      <c r="AC1173" s="13"/>
      <c r="AD1173" s="13"/>
      <c r="AE1173" s="13"/>
      <c r="AF1173" s="13"/>
      <c r="AG1173" s="13"/>
      <c r="AH1173" s="13"/>
      <c r="AI1173" s="13"/>
      <c r="AJ1173" s="13"/>
      <c r="AK1173" s="13"/>
      <c r="AL1173" s="13"/>
      <c r="AM1173" s="13"/>
      <c r="AN1173" s="13"/>
      <c r="AO1173" s="13"/>
      <c r="AP1173" s="13"/>
      <c r="AQ1173" s="13"/>
      <c r="AR1173" s="13"/>
      <c r="AS1173" s="13"/>
      <c r="AT1173" s="13"/>
      <c r="AU1173" s="13"/>
      <c r="AV1173" s="13"/>
      <c r="AW1173" s="13"/>
      <c r="AX1173" s="13"/>
      <c r="AY1173" s="13"/>
      <c r="AZ1173" s="13"/>
      <c r="BA1173" s="13"/>
      <c r="BB1173" s="13"/>
      <c r="BC1173" s="13"/>
      <c r="BD1173" s="13"/>
      <c r="BE1173" s="13"/>
      <c r="BF1173" s="13"/>
      <c r="BG1173" s="13"/>
      <c r="BH1173" s="13"/>
      <c r="BI1173" s="13"/>
      <c r="BJ1173" s="13"/>
      <c r="BK1173" s="13"/>
      <c r="BL1173" s="13"/>
      <c r="BM1173" s="13"/>
      <c r="BN1173" s="13"/>
      <c r="BO1173" s="13"/>
      <c r="BP1173" s="13"/>
    </row>
    <row r="1174" spans="1:68" s="12" customFormat="1" ht="13.2" x14ac:dyDescent="0.25">
      <c r="A1174" s="33"/>
      <c r="B1174" s="33"/>
      <c r="C1174" s="34"/>
      <c r="D1174" s="19"/>
      <c r="E1174" s="34"/>
      <c r="F1174" s="34"/>
      <c r="G1174" s="35"/>
      <c r="H1174" s="35"/>
      <c r="I1174" s="35"/>
      <c r="J1174" s="35"/>
      <c r="K1174" s="13"/>
      <c r="L1174" s="13"/>
      <c r="M1174" s="13"/>
      <c r="N1174" s="13"/>
      <c r="O1174" s="13"/>
      <c r="P1174" s="13"/>
      <c r="Q1174" s="13"/>
      <c r="R1174" s="13"/>
      <c r="S1174" s="13"/>
      <c r="T1174" s="13"/>
      <c r="U1174" s="13"/>
      <c r="V1174" s="13"/>
      <c r="W1174" s="13"/>
      <c r="X1174" s="13"/>
      <c r="Y1174" s="13"/>
      <c r="Z1174" s="13"/>
      <c r="AA1174" s="13"/>
      <c r="AB1174" s="13"/>
      <c r="AC1174" s="13"/>
      <c r="AD1174" s="13"/>
      <c r="AE1174" s="13"/>
      <c r="AF1174" s="13"/>
      <c r="AG1174" s="13"/>
      <c r="AH1174" s="13"/>
      <c r="AI1174" s="13"/>
      <c r="AJ1174" s="13"/>
      <c r="AK1174" s="13"/>
      <c r="AL1174" s="13"/>
      <c r="AM1174" s="13"/>
      <c r="AN1174" s="13"/>
      <c r="AO1174" s="13"/>
      <c r="AP1174" s="13"/>
      <c r="AQ1174" s="13"/>
      <c r="AR1174" s="13"/>
      <c r="AS1174" s="13"/>
      <c r="AT1174" s="13"/>
      <c r="AU1174" s="13"/>
      <c r="AV1174" s="13"/>
      <c r="AW1174" s="13"/>
      <c r="AX1174" s="13"/>
      <c r="AY1174" s="13"/>
      <c r="AZ1174" s="13"/>
      <c r="BA1174" s="13"/>
      <c r="BB1174" s="13"/>
      <c r="BC1174" s="13"/>
      <c r="BD1174" s="13"/>
      <c r="BE1174" s="13"/>
      <c r="BF1174" s="13"/>
      <c r="BG1174" s="13"/>
      <c r="BH1174" s="13"/>
      <c r="BI1174" s="13"/>
      <c r="BJ1174" s="13"/>
      <c r="BK1174" s="13"/>
      <c r="BL1174" s="13"/>
      <c r="BM1174" s="13"/>
      <c r="BN1174" s="13"/>
      <c r="BO1174" s="13"/>
      <c r="BP1174" s="13"/>
    </row>
    <row r="1175" spans="1:68" s="12" customFormat="1" ht="13.2" x14ac:dyDescent="0.25">
      <c r="A1175" s="33"/>
      <c r="B1175" s="33"/>
      <c r="C1175" s="34"/>
      <c r="D1175" s="19"/>
      <c r="E1175" s="34"/>
      <c r="F1175" s="34"/>
      <c r="G1175" s="35"/>
      <c r="H1175" s="35"/>
      <c r="I1175" s="35"/>
      <c r="J1175" s="35"/>
      <c r="K1175" s="13"/>
      <c r="L1175" s="13"/>
      <c r="M1175" s="13"/>
      <c r="N1175" s="13"/>
      <c r="O1175" s="13"/>
      <c r="P1175" s="13"/>
      <c r="Q1175" s="13"/>
      <c r="R1175" s="13"/>
      <c r="S1175" s="13"/>
      <c r="T1175" s="13"/>
      <c r="U1175" s="13"/>
      <c r="V1175" s="13"/>
      <c r="W1175" s="13"/>
      <c r="X1175" s="13"/>
      <c r="Y1175" s="13"/>
      <c r="Z1175" s="13"/>
      <c r="AA1175" s="13"/>
      <c r="AB1175" s="13"/>
      <c r="AC1175" s="13"/>
      <c r="AD1175" s="13"/>
      <c r="AE1175" s="13"/>
      <c r="AF1175" s="13"/>
      <c r="AG1175" s="13"/>
      <c r="AH1175" s="13"/>
      <c r="AI1175" s="13"/>
      <c r="AJ1175" s="13"/>
      <c r="AK1175" s="13"/>
      <c r="AL1175" s="13"/>
      <c r="AM1175" s="13"/>
      <c r="AN1175" s="13"/>
      <c r="AO1175" s="13"/>
      <c r="AP1175" s="13"/>
      <c r="AQ1175" s="13"/>
      <c r="AR1175" s="13"/>
      <c r="AS1175" s="13"/>
      <c r="AT1175" s="13"/>
      <c r="AU1175" s="13"/>
      <c r="AV1175" s="13"/>
      <c r="AW1175" s="13"/>
      <c r="AX1175" s="13"/>
      <c r="AY1175" s="13"/>
      <c r="AZ1175" s="13"/>
      <c r="BA1175" s="13"/>
      <c r="BB1175" s="13"/>
      <c r="BC1175" s="13"/>
      <c r="BD1175" s="13"/>
      <c r="BE1175" s="13"/>
      <c r="BF1175" s="13"/>
      <c r="BG1175" s="13"/>
      <c r="BH1175" s="13"/>
      <c r="BI1175" s="13"/>
      <c r="BJ1175" s="13"/>
      <c r="BK1175" s="13"/>
      <c r="BL1175" s="13"/>
      <c r="BM1175" s="13"/>
      <c r="BN1175" s="13"/>
      <c r="BO1175" s="13"/>
      <c r="BP1175" s="13"/>
    </row>
    <row r="1176" spans="1:68" s="12" customFormat="1" ht="13.2" x14ac:dyDescent="0.25">
      <c r="A1176" s="33"/>
      <c r="B1176" s="33"/>
      <c r="C1176" s="34"/>
      <c r="D1176" s="19"/>
      <c r="E1176" s="34"/>
      <c r="F1176" s="34"/>
      <c r="G1176" s="35"/>
      <c r="H1176" s="35"/>
      <c r="I1176" s="35"/>
      <c r="J1176" s="35"/>
      <c r="K1176" s="13"/>
      <c r="L1176" s="13"/>
      <c r="M1176" s="13"/>
      <c r="N1176" s="13"/>
      <c r="O1176" s="13"/>
      <c r="P1176" s="13"/>
      <c r="Q1176" s="13"/>
      <c r="R1176" s="13"/>
      <c r="S1176" s="13"/>
      <c r="T1176" s="13"/>
      <c r="U1176" s="13"/>
      <c r="V1176" s="13"/>
      <c r="W1176" s="13"/>
      <c r="X1176" s="13"/>
      <c r="Y1176" s="13"/>
      <c r="Z1176" s="13"/>
      <c r="AA1176" s="13"/>
      <c r="AB1176" s="13"/>
      <c r="AC1176" s="13"/>
      <c r="AD1176" s="13"/>
      <c r="AE1176" s="13"/>
      <c r="AF1176" s="13"/>
      <c r="AG1176" s="13"/>
      <c r="AH1176" s="13"/>
      <c r="AI1176" s="13"/>
      <c r="AJ1176" s="13"/>
      <c r="AK1176" s="13"/>
      <c r="AL1176" s="13"/>
      <c r="AM1176" s="13"/>
      <c r="AN1176" s="13"/>
      <c r="AO1176" s="13"/>
      <c r="AP1176" s="13"/>
      <c r="AQ1176" s="13"/>
      <c r="AR1176" s="13"/>
      <c r="AS1176" s="13"/>
      <c r="AT1176" s="13"/>
      <c r="AU1176" s="13"/>
      <c r="AV1176" s="13"/>
      <c r="AW1176" s="13"/>
      <c r="AX1176" s="13"/>
      <c r="AY1176" s="13"/>
      <c r="AZ1176" s="13"/>
      <c r="BA1176" s="13"/>
      <c r="BB1176" s="13"/>
      <c r="BC1176" s="13"/>
      <c r="BD1176" s="13"/>
      <c r="BE1176" s="13"/>
      <c r="BF1176" s="13"/>
      <c r="BG1176" s="13"/>
      <c r="BH1176" s="13"/>
      <c r="BI1176" s="13"/>
      <c r="BJ1176" s="13"/>
      <c r="BK1176" s="13"/>
      <c r="BL1176" s="13"/>
      <c r="BM1176" s="13"/>
      <c r="BN1176" s="13"/>
      <c r="BO1176" s="13"/>
      <c r="BP1176" s="13"/>
    </row>
    <row r="1177" spans="1:68" s="12" customFormat="1" ht="13.2" x14ac:dyDescent="0.25">
      <c r="A1177" s="33"/>
      <c r="B1177" s="33"/>
      <c r="C1177" s="34"/>
      <c r="D1177" s="19"/>
      <c r="E1177" s="34"/>
      <c r="F1177" s="34"/>
      <c r="G1177" s="35"/>
      <c r="H1177" s="35"/>
      <c r="I1177" s="35"/>
      <c r="J1177" s="35"/>
      <c r="K1177" s="13"/>
      <c r="L1177" s="13"/>
      <c r="M1177" s="13"/>
      <c r="N1177" s="13"/>
      <c r="O1177" s="13"/>
      <c r="P1177" s="13"/>
      <c r="Q1177" s="13"/>
      <c r="R1177" s="13"/>
      <c r="S1177" s="13"/>
      <c r="T1177" s="13"/>
      <c r="U1177" s="13"/>
      <c r="V1177" s="13"/>
      <c r="W1177" s="13"/>
      <c r="X1177" s="13"/>
      <c r="Y1177" s="13"/>
      <c r="Z1177" s="13"/>
      <c r="AA1177" s="13"/>
      <c r="AB1177" s="13"/>
      <c r="AC1177" s="13"/>
      <c r="AD1177" s="13"/>
      <c r="AE1177" s="13"/>
      <c r="AF1177" s="13"/>
      <c r="AG1177" s="13"/>
      <c r="AH1177" s="13"/>
      <c r="AI1177" s="13"/>
      <c r="AJ1177" s="13"/>
      <c r="AK1177" s="13"/>
      <c r="AL1177" s="13"/>
      <c r="AM1177" s="13"/>
      <c r="AN1177" s="13"/>
      <c r="AO1177" s="13"/>
      <c r="AP1177" s="13"/>
      <c r="AQ1177" s="13"/>
      <c r="AR1177" s="13"/>
      <c r="AS1177" s="13"/>
      <c r="AT1177" s="13"/>
      <c r="AU1177" s="13"/>
      <c r="AV1177" s="13"/>
      <c r="AW1177" s="13"/>
      <c r="AX1177" s="13"/>
      <c r="AY1177" s="13"/>
      <c r="AZ1177" s="13"/>
      <c r="BA1177" s="13"/>
      <c r="BB1177" s="13"/>
      <c r="BC1177" s="13"/>
      <c r="BD1177" s="13"/>
      <c r="BE1177" s="13"/>
      <c r="BF1177" s="13"/>
      <c r="BG1177" s="13"/>
      <c r="BH1177" s="13"/>
      <c r="BI1177" s="13"/>
      <c r="BJ1177" s="13"/>
      <c r="BK1177" s="13"/>
      <c r="BL1177" s="13"/>
      <c r="BM1177" s="13"/>
      <c r="BN1177" s="13"/>
      <c r="BO1177" s="13"/>
      <c r="BP1177" s="13"/>
    </row>
    <row r="1178" spans="1:68" s="12" customFormat="1" ht="13.2" x14ac:dyDescent="0.25">
      <c r="A1178" s="33"/>
      <c r="B1178" s="33"/>
      <c r="C1178" s="34"/>
      <c r="D1178" s="19"/>
      <c r="E1178" s="34"/>
      <c r="F1178" s="34"/>
      <c r="G1178" s="35"/>
      <c r="H1178" s="35"/>
      <c r="I1178" s="35"/>
      <c r="J1178" s="35"/>
      <c r="K1178" s="13"/>
      <c r="L1178" s="13"/>
      <c r="M1178" s="13"/>
      <c r="N1178" s="13"/>
      <c r="O1178" s="13"/>
      <c r="P1178" s="13"/>
      <c r="Q1178" s="13"/>
      <c r="R1178" s="13"/>
      <c r="S1178" s="13"/>
      <c r="T1178" s="13"/>
      <c r="U1178" s="13"/>
      <c r="V1178" s="13"/>
      <c r="W1178" s="13"/>
      <c r="X1178" s="13"/>
      <c r="Y1178" s="13"/>
      <c r="Z1178" s="13"/>
      <c r="AA1178" s="13"/>
      <c r="AB1178" s="13"/>
      <c r="AC1178" s="13"/>
      <c r="AD1178" s="13"/>
      <c r="AE1178" s="13"/>
      <c r="AF1178" s="13"/>
      <c r="AG1178" s="13"/>
      <c r="AH1178" s="13"/>
      <c r="AI1178" s="13"/>
      <c r="AJ1178" s="13"/>
      <c r="AK1178" s="13"/>
      <c r="AL1178" s="13"/>
      <c r="AM1178" s="13"/>
      <c r="AN1178" s="13"/>
      <c r="AO1178" s="13"/>
      <c r="AP1178" s="13"/>
      <c r="AQ1178" s="13"/>
      <c r="AR1178" s="13"/>
      <c r="AS1178" s="13"/>
      <c r="AT1178" s="13"/>
      <c r="AU1178" s="13"/>
      <c r="AV1178" s="13"/>
      <c r="AW1178" s="13"/>
      <c r="AX1178" s="13"/>
      <c r="AY1178" s="13"/>
      <c r="AZ1178" s="13"/>
      <c r="BA1178" s="13"/>
      <c r="BB1178" s="13"/>
      <c r="BC1178" s="13"/>
      <c r="BD1178" s="13"/>
      <c r="BE1178" s="13"/>
      <c r="BF1178" s="13"/>
      <c r="BG1178" s="13"/>
      <c r="BH1178" s="13"/>
      <c r="BI1178" s="13"/>
      <c r="BJ1178" s="13"/>
      <c r="BK1178" s="13"/>
      <c r="BL1178" s="13"/>
      <c r="BM1178" s="13"/>
      <c r="BN1178" s="13"/>
      <c r="BO1178" s="13"/>
      <c r="BP1178" s="13"/>
    </row>
    <row r="1179" spans="1:68" s="12" customFormat="1" ht="13.2" x14ac:dyDescent="0.25">
      <c r="A1179" s="33"/>
      <c r="B1179" s="33"/>
      <c r="C1179" s="34" t="str">
        <f>IFERROR(VLOOKUP(#REF!,#REF!,4,FALSE),"")</f>
        <v/>
      </c>
      <c r="D1179" s="19"/>
      <c r="E1179" s="34" t="str">
        <f>IFERROR(VLOOKUP(#REF!,#REF!,4,FALSE),"")</f>
        <v/>
      </c>
      <c r="F1179" s="34"/>
      <c r="G1179" s="35"/>
      <c r="H1179" s="35"/>
      <c r="I1179" s="35"/>
      <c r="J1179" s="35"/>
      <c r="K1179" s="13"/>
      <c r="L1179" s="13"/>
      <c r="M1179" s="13"/>
      <c r="N1179" s="13"/>
      <c r="O1179" s="13"/>
      <c r="P1179" s="13"/>
      <c r="Q1179" s="13"/>
      <c r="R1179" s="13"/>
      <c r="S1179" s="13"/>
      <c r="T1179" s="13"/>
      <c r="U1179" s="13"/>
      <c r="V1179" s="13"/>
      <c r="W1179" s="13"/>
      <c r="X1179" s="13"/>
      <c r="Y1179" s="13"/>
      <c r="Z1179" s="13"/>
      <c r="AA1179" s="13"/>
      <c r="AB1179" s="13"/>
      <c r="AC1179" s="13"/>
      <c r="AD1179" s="13"/>
      <c r="AE1179" s="13"/>
      <c r="AF1179" s="13"/>
      <c r="AG1179" s="13"/>
      <c r="AH1179" s="13"/>
      <c r="AI1179" s="13"/>
      <c r="AJ1179" s="13"/>
      <c r="AK1179" s="13"/>
      <c r="AL1179" s="13"/>
      <c r="AM1179" s="13"/>
      <c r="AN1179" s="13"/>
      <c r="AO1179" s="13"/>
      <c r="AP1179" s="13"/>
      <c r="AQ1179" s="13"/>
      <c r="AR1179" s="13"/>
      <c r="AS1179" s="13"/>
      <c r="AT1179" s="13"/>
      <c r="AU1179" s="13"/>
      <c r="AV1179" s="13"/>
      <c r="AW1179" s="13"/>
      <c r="AX1179" s="13"/>
      <c r="AY1179" s="13"/>
      <c r="AZ1179" s="13"/>
      <c r="BA1179" s="13"/>
      <c r="BB1179" s="13"/>
      <c r="BC1179" s="13"/>
      <c r="BD1179" s="13"/>
      <c r="BE1179" s="13"/>
      <c r="BF1179" s="13"/>
      <c r="BG1179" s="13"/>
      <c r="BH1179" s="13"/>
      <c r="BI1179" s="13"/>
      <c r="BJ1179" s="13"/>
      <c r="BK1179" s="13"/>
      <c r="BL1179" s="13"/>
      <c r="BM1179" s="13"/>
      <c r="BN1179" s="13"/>
      <c r="BO1179" s="13"/>
      <c r="BP1179" s="13"/>
    </row>
    <row r="1180" spans="1:68" s="12" customFormat="1" ht="13.2" x14ac:dyDescent="0.25">
      <c r="A1180" s="33"/>
      <c r="B1180" s="33"/>
      <c r="C1180" s="34" t="str">
        <f>IFERROR(VLOOKUP(#REF!,#REF!,4,FALSE),"")</f>
        <v/>
      </c>
      <c r="D1180" s="19"/>
      <c r="E1180" s="34" t="str">
        <f>IFERROR(VLOOKUP(#REF!,#REF!,4,FALSE),"")</f>
        <v/>
      </c>
      <c r="F1180" s="34"/>
      <c r="G1180" s="35"/>
      <c r="H1180" s="35"/>
      <c r="I1180" s="35"/>
      <c r="J1180" s="35"/>
      <c r="K1180" s="13"/>
      <c r="L1180" s="13"/>
      <c r="M1180" s="13"/>
      <c r="N1180" s="13"/>
      <c r="O1180" s="13"/>
      <c r="P1180" s="13"/>
      <c r="Q1180" s="13"/>
      <c r="R1180" s="13"/>
      <c r="S1180" s="13"/>
      <c r="T1180" s="13"/>
      <c r="U1180" s="13"/>
      <c r="V1180" s="13"/>
      <c r="W1180" s="13"/>
      <c r="X1180" s="13"/>
      <c r="Y1180" s="13"/>
      <c r="Z1180" s="13"/>
      <c r="AA1180" s="13"/>
      <c r="AB1180" s="13"/>
      <c r="AC1180" s="13"/>
      <c r="AD1180" s="13"/>
      <c r="AE1180" s="13"/>
      <c r="AF1180" s="13"/>
      <c r="AG1180" s="13"/>
      <c r="AH1180" s="13"/>
      <c r="AI1180" s="13"/>
      <c r="AJ1180" s="13"/>
      <c r="AK1180" s="13"/>
      <c r="AL1180" s="13"/>
      <c r="AM1180" s="13"/>
      <c r="AN1180" s="13"/>
      <c r="AO1180" s="13"/>
      <c r="AP1180" s="13"/>
      <c r="AQ1180" s="13"/>
      <c r="AR1180" s="13"/>
      <c r="AS1180" s="13"/>
      <c r="AT1180" s="13"/>
      <c r="AU1180" s="13"/>
      <c r="AV1180" s="13"/>
      <c r="AW1180" s="13"/>
      <c r="AX1180" s="13"/>
      <c r="AY1180" s="13"/>
      <c r="AZ1180" s="13"/>
      <c r="BA1180" s="13"/>
      <c r="BB1180" s="13"/>
      <c r="BC1180" s="13"/>
      <c r="BD1180" s="13"/>
      <c r="BE1180" s="13"/>
      <c r="BF1180" s="13"/>
      <c r="BG1180" s="13"/>
      <c r="BH1180" s="13"/>
      <c r="BI1180" s="13"/>
      <c r="BJ1180" s="13"/>
      <c r="BK1180" s="13"/>
      <c r="BL1180" s="13"/>
      <c r="BM1180" s="13"/>
      <c r="BN1180" s="13"/>
      <c r="BO1180" s="13"/>
      <c r="BP1180" s="13"/>
    </row>
    <row r="1181" spans="1:68" s="12" customFormat="1" ht="13.2" x14ac:dyDescent="0.25">
      <c r="A1181" s="33"/>
      <c r="B1181" s="33"/>
      <c r="C1181" s="34" t="str">
        <f>IFERROR(VLOOKUP(#REF!,#REF!,4,FALSE),"")</f>
        <v/>
      </c>
      <c r="D1181" s="19"/>
      <c r="E1181" s="34" t="str">
        <f>IFERROR(VLOOKUP(#REF!,#REF!,4,FALSE),"")</f>
        <v/>
      </c>
      <c r="F1181" s="34"/>
      <c r="G1181" s="35"/>
      <c r="H1181" s="35"/>
      <c r="I1181" s="35"/>
      <c r="J1181" s="35"/>
      <c r="K1181" s="13"/>
      <c r="L1181" s="13"/>
      <c r="M1181" s="13"/>
      <c r="N1181" s="13"/>
      <c r="O1181" s="13"/>
      <c r="P1181" s="13"/>
      <c r="Q1181" s="13"/>
      <c r="R1181" s="13"/>
      <c r="S1181" s="13"/>
      <c r="T1181" s="13"/>
      <c r="U1181" s="13"/>
      <c r="V1181" s="13"/>
      <c r="W1181" s="13"/>
      <c r="X1181" s="13"/>
      <c r="Y1181" s="13"/>
      <c r="Z1181" s="13"/>
      <c r="AA1181" s="13"/>
      <c r="AB1181" s="13"/>
      <c r="AC1181" s="13"/>
      <c r="AD1181" s="13"/>
      <c r="AE1181" s="13"/>
      <c r="AF1181" s="13"/>
      <c r="AG1181" s="13"/>
      <c r="AH1181" s="13"/>
      <c r="AI1181" s="13"/>
      <c r="AJ1181" s="13"/>
      <c r="AK1181" s="13"/>
      <c r="AL1181" s="13"/>
      <c r="AM1181" s="13"/>
      <c r="AN1181" s="13"/>
      <c r="AO1181" s="13"/>
      <c r="AP1181" s="13"/>
      <c r="AQ1181" s="13"/>
      <c r="AR1181" s="13"/>
      <c r="AS1181" s="13"/>
      <c r="AT1181" s="13"/>
      <c r="AU1181" s="13"/>
      <c r="AV1181" s="13"/>
      <c r="AW1181" s="13"/>
      <c r="AX1181" s="13"/>
      <c r="AY1181" s="13"/>
      <c r="AZ1181" s="13"/>
      <c r="BA1181" s="13"/>
      <c r="BB1181" s="13"/>
      <c r="BC1181" s="13"/>
      <c r="BD1181" s="13"/>
      <c r="BE1181" s="13"/>
      <c r="BF1181" s="13"/>
      <c r="BG1181" s="13"/>
      <c r="BH1181" s="13"/>
      <c r="BI1181" s="13"/>
      <c r="BJ1181" s="13"/>
      <c r="BK1181" s="13"/>
      <c r="BL1181" s="13"/>
      <c r="BM1181" s="13"/>
      <c r="BN1181" s="13"/>
      <c r="BO1181" s="13"/>
      <c r="BP1181" s="13"/>
    </row>
    <row r="1182" spans="1:68" s="12" customFormat="1" ht="13.2" x14ac:dyDescent="0.25">
      <c r="A1182" s="33"/>
      <c r="B1182" s="33"/>
      <c r="C1182" s="34" t="str">
        <f>IFERROR(VLOOKUP(#REF!,#REF!,4,FALSE),"")</f>
        <v/>
      </c>
      <c r="D1182" s="19"/>
      <c r="E1182" s="34" t="str">
        <f>IFERROR(VLOOKUP(#REF!,#REF!,4,FALSE),"")</f>
        <v/>
      </c>
      <c r="F1182" s="34"/>
      <c r="G1182" s="35"/>
      <c r="H1182" s="35"/>
      <c r="I1182" s="35"/>
      <c r="J1182" s="35"/>
      <c r="K1182" s="13"/>
      <c r="L1182" s="13"/>
      <c r="M1182" s="13"/>
      <c r="N1182" s="13"/>
      <c r="O1182" s="13"/>
      <c r="P1182" s="13"/>
      <c r="Q1182" s="13"/>
      <c r="R1182" s="13"/>
      <c r="S1182" s="13"/>
      <c r="T1182" s="13"/>
      <c r="U1182" s="13"/>
      <c r="V1182" s="13"/>
      <c r="W1182" s="13"/>
      <c r="X1182" s="13"/>
      <c r="Y1182" s="13"/>
      <c r="Z1182" s="13"/>
      <c r="AA1182" s="13"/>
      <c r="AB1182" s="13"/>
      <c r="AC1182" s="13"/>
      <c r="AD1182" s="13"/>
      <c r="AE1182" s="13"/>
      <c r="AF1182" s="13"/>
      <c r="AG1182" s="13"/>
      <c r="AH1182" s="13"/>
      <c r="AI1182" s="13"/>
      <c r="AJ1182" s="13"/>
      <c r="AK1182" s="13"/>
      <c r="AL1182" s="13"/>
      <c r="AM1182" s="13"/>
      <c r="AN1182" s="13"/>
      <c r="AO1182" s="13"/>
      <c r="AP1182" s="13"/>
      <c r="AQ1182" s="13"/>
      <c r="AR1182" s="13"/>
      <c r="AS1182" s="13"/>
      <c r="AT1182" s="13"/>
      <c r="AU1182" s="13"/>
      <c r="AV1182" s="13"/>
      <c r="AW1182" s="13"/>
      <c r="AX1182" s="13"/>
      <c r="AY1182" s="13"/>
      <c r="AZ1182" s="13"/>
      <c r="BA1182" s="13"/>
      <c r="BB1182" s="13"/>
      <c r="BC1182" s="13"/>
      <c r="BD1182" s="13"/>
      <c r="BE1182" s="13"/>
      <c r="BF1182" s="13"/>
      <c r="BG1182" s="13"/>
      <c r="BH1182" s="13"/>
      <c r="BI1182" s="13"/>
      <c r="BJ1182" s="13"/>
      <c r="BK1182" s="13"/>
      <c r="BL1182" s="13"/>
      <c r="BM1182" s="13"/>
      <c r="BN1182" s="13"/>
      <c r="BO1182" s="13"/>
      <c r="BP1182" s="13"/>
    </row>
    <row r="1183" spans="1:68" s="12" customFormat="1" ht="13.2" x14ac:dyDescent="0.25">
      <c r="A1183" s="33"/>
      <c r="B1183" s="33"/>
      <c r="C1183" s="34" t="str">
        <f>IFERROR(VLOOKUP(#REF!,#REF!,4,FALSE),"")</f>
        <v/>
      </c>
      <c r="D1183" s="19"/>
      <c r="E1183" s="34" t="str">
        <f>IFERROR(VLOOKUP(#REF!,#REF!,4,FALSE),"")</f>
        <v/>
      </c>
      <c r="F1183" s="34"/>
      <c r="G1183" s="35"/>
      <c r="H1183" s="35"/>
      <c r="I1183" s="35"/>
      <c r="J1183" s="35"/>
      <c r="K1183" s="13"/>
      <c r="L1183" s="13"/>
      <c r="M1183" s="13"/>
      <c r="N1183" s="13"/>
      <c r="O1183" s="13"/>
      <c r="P1183" s="13"/>
      <c r="Q1183" s="13"/>
      <c r="R1183" s="13"/>
      <c r="S1183" s="13"/>
      <c r="T1183" s="13"/>
      <c r="U1183" s="13"/>
      <c r="V1183" s="13"/>
      <c r="W1183" s="13"/>
      <c r="X1183" s="13"/>
      <c r="Y1183" s="13"/>
      <c r="Z1183" s="13"/>
      <c r="AA1183" s="13"/>
      <c r="AB1183" s="13"/>
      <c r="AC1183" s="13"/>
      <c r="AD1183" s="13"/>
      <c r="AE1183" s="13"/>
      <c r="AF1183" s="13"/>
      <c r="AG1183" s="13"/>
      <c r="AH1183" s="13"/>
      <c r="AI1183" s="13"/>
      <c r="AJ1183" s="13"/>
      <c r="AK1183" s="13"/>
      <c r="AL1183" s="13"/>
      <c r="AM1183" s="13"/>
      <c r="AN1183" s="13"/>
      <c r="AO1183" s="13"/>
      <c r="AP1183" s="13"/>
      <c r="AQ1183" s="13"/>
      <c r="AR1183" s="13"/>
      <c r="AS1183" s="13"/>
      <c r="AT1183" s="13"/>
      <c r="AU1183" s="13"/>
      <c r="AV1183" s="13"/>
      <c r="AW1183" s="13"/>
      <c r="AX1183" s="13"/>
      <c r="AY1183" s="13"/>
      <c r="AZ1183" s="13"/>
      <c r="BA1183" s="13"/>
      <c r="BB1183" s="13"/>
      <c r="BC1183" s="13"/>
      <c r="BD1183" s="13"/>
      <c r="BE1183" s="13"/>
      <c r="BF1183" s="13"/>
      <c r="BG1183" s="13"/>
      <c r="BH1183" s="13"/>
      <c r="BI1183" s="13"/>
      <c r="BJ1183" s="13"/>
      <c r="BK1183" s="13"/>
      <c r="BL1183" s="13"/>
      <c r="BM1183" s="13"/>
      <c r="BN1183" s="13"/>
      <c r="BO1183" s="13"/>
      <c r="BP1183" s="13"/>
    </row>
    <row r="1184" spans="1:68" s="12" customFormat="1" ht="13.2" x14ac:dyDescent="0.25">
      <c r="A1184" s="33"/>
      <c r="B1184" s="33"/>
      <c r="C1184" s="34" t="str">
        <f>IFERROR(VLOOKUP(#REF!,#REF!,4,FALSE),"")</f>
        <v/>
      </c>
      <c r="D1184" s="19"/>
      <c r="E1184" s="34" t="str">
        <f>IFERROR(VLOOKUP(#REF!,#REF!,4,FALSE),"")</f>
        <v/>
      </c>
      <c r="F1184" s="34"/>
      <c r="G1184" s="35"/>
      <c r="H1184" s="35"/>
      <c r="I1184" s="35"/>
      <c r="J1184" s="35"/>
      <c r="K1184" s="13"/>
      <c r="L1184" s="13"/>
      <c r="M1184" s="13"/>
      <c r="N1184" s="13"/>
      <c r="O1184" s="13"/>
      <c r="P1184" s="13"/>
      <c r="Q1184" s="13"/>
      <c r="R1184" s="13"/>
      <c r="S1184" s="13"/>
      <c r="T1184" s="13"/>
      <c r="U1184" s="13"/>
      <c r="V1184" s="13"/>
      <c r="W1184" s="13"/>
      <c r="X1184" s="13"/>
      <c r="Y1184" s="13"/>
      <c r="Z1184" s="13"/>
      <c r="AA1184" s="13"/>
      <c r="AB1184" s="13"/>
      <c r="AC1184" s="13"/>
      <c r="AD1184" s="13"/>
      <c r="AE1184" s="13"/>
      <c r="AF1184" s="13"/>
      <c r="AG1184" s="13"/>
      <c r="AH1184" s="13"/>
      <c r="AI1184" s="13"/>
      <c r="AJ1184" s="13"/>
      <c r="AK1184" s="13"/>
      <c r="AL1184" s="13"/>
      <c r="AM1184" s="13"/>
      <c r="AN1184" s="13"/>
      <c r="AO1184" s="13"/>
      <c r="AP1184" s="13"/>
      <c r="AQ1184" s="13"/>
      <c r="AR1184" s="13"/>
      <c r="AS1184" s="13"/>
      <c r="AT1184" s="13"/>
      <c r="AU1184" s="13"/>
      <c r="AV1184" s="13"/>
      <c r="AW1184" s="13"/>
      <c r="AX1184" s="13"/>
      <c r="AY1184" s="13"/>
      <c r="AZ1184" s="13"/>
      <c r="BA1184" s="13"/>
      <c r="BB1184" s="13"/>
      <c r="BC1184" s="13"/>
      <c r="BD1184" s="13"/>
      <c r="BE1184" s="13"/>
      <c r="BF1184" s="13"/>
      <c r="BG1184" s="13"/>
      <c r="BH1184" s="13"/>
      <c r="BI1184" s="13"/>
      <c r="BJ1184" s="13"/>
      <c r="BK1184" s="13"/>
      <c r="BL1184" s="13"/>
      <c r="BM1184" s="13"/>
      <c r="BN1184" s="13"/>
      <c r="BO1184" s="13"/>
      <c r="BP1184" s="13"/>
    </row>
    <row r="1185" spans="1:68" s="12" customFormat="1" ht="13.2" x14ac:dyDescent="0.25">
      <c r="A1185" s="33"/>
      <c r="B1185" s="33"/>
      <c r="C1185" s="34" t="str">
        <f>IFERROR(VLOOKUP(#REF!,#REF!,4,FALSE),"")</f>
        <v/>
      </c>
      <c r="D1185" s="19"/>
      <c r="E1185" s="34" t="str">
        <f>IFERROR(VLOOKUP(#REF!,#REF!,4,FALSE),"")</f>
        <v/>
      </c>
      <c r="F1185" s="34"/>
      <c r="G1185" s="35"/>
      <c r="H1185" s="35"/>
      <c r="I1185" s="35"/>
      <c r="J1185" s="35"/>
      <c r="K1185" s="13"/>
      <c r="L1185" s="13"/>
      <c r="M1185" s="13"/>
      <c r="N1185" s="13"/>
      <c r="O1185" s="13"/>
      <c r="P1185" s="13"/>
      <c r="Q1185" s="13"/>
      <c r="R1185" s="13"/>
      <c r="S1185" s="13"/>
      <c r="T1185" s="13"/>
      <c r="U1185" s="13"/>
      <c r="V1185" s="13"/>
      <c r="W1185" s="13"/>
      <c r="X1185" s="13"/>
      <c r="Y1185" s="13"/>
      <c r="Z1185" s="13"/>
      <c r="AA1185" s="13"/>
      <c r="AB1185" s="13"/>
      <c r="AC1185" s="13"/>
      <c r="AD1185" s="13"/>
      <c r="AE1185" s="13"/>
      <c r="AF1185" s="13"/>
      <c r="AG1185" s="13"/>
      <c r="AH1185" s="13"/>
      <c r="AI1185" s="13"/>
      <c r="AJ1185" s="13"/>
      <c r="AK1185" s="13"/>
      <c r="AL1185" s="13"/>
      <c r="AM1185" s="13"/>
      <c r="AN1185" s="13"/>
      <c r="AO1185" s="13"/>
      <c r="AP1185" s="13"/>
      <c r="AQ1185" s="13"/>
      <c r="AR1185" s="13"/>
      <c r="AS1185" s="13"/>
      <c r="AT1185" s="13"/>
      <c r="AU1185" s="13"/>
      <c r="AV1185" s="13"/>
      <c r="AW1185" s="13"/>
      <c r="AX1185" s="13"/>
      <c r="AY1185" s="13"/>
      <c r="AZ1185" s="13"/>
      <c r="BA1185" s="13"/>
      <c r="BB1185" s="13"/>
      <c r="BC1185" s="13"/>
      <c r="BD1185" s="13"/>
      <c r="BE1185" s="13"/>
      <c r="BF1185" s="13"/>
      <c r="BG1185" s="13"/>
      <c r="BH1185" s="13"/>
      <c r="BI1185" s="13"/>
      <c r="BJ1185" s="13"/>
      <c r="BK1185" s="13"/>
      <c r="BL1185" s="13"/>
      <c r="BM1185" s="13"/>
      <c r="BN1185" s="13"/>
      <c r="BO1185" s="13"/>
      <c r="BP1185" s="13"/>
    </row>
    <row r="1186" spans="1:68" s="12" customFormat="1" ht="13.2" x14ac:dyDescent="0.25">
      <c r="A1186" s="33"/>
      <c r="B1186" s="33"/>
      <c r="C1186" s="34" t="str">
        <f>IFERROR(VLOOKUP(#REF!,#REF!,4,FALSE),"")</f>
        <v/>
      </c>
      <c r="D1186" s="19"/>
      <c r="E1186" s="34" t="str">
        <f>IFERROR(VLOOKUP(#REF!,#REF!,4,FALSE),"")</f>
        <v/>
      </c>
      <c r="F1186" s="34"/>
      <c r="G1186" s="35"/>
      <c r="H1186" s="35"/>
      <c r="I1186" s="35"/>
      <c r="J1186" s="35"/>
      <c r="K1186" s="13"/>
      <c r="L1186" s="13"/>
      <c r="M1186" s="13"/>
      <c r="N1186" s="13"/>
      <c r="O1186" s="13"/>
      <c r="P1186" s="13"/>
      <c r="Q1186" s="13"/>
      <c r="R1186" s="13"/>
      <c r="S1186" s="13"/>
      <c r="T1186" s="13"/>
      <c r="U1186" s="13"/>
      <c r="V1186" s="13"/>
      <c r="W1186" s="13"/>
      <c r="X1186" s="13"/>
      <c r="Y1186" s="13"/>
      <c r="Z1186" s="13"/>
      <c r="AA1186" s="13"/>
      <c r="AB1186" s="13"/>
      <c r="AC1186" s="13"/>
      <c r="AD1186" s="13"/>
      <c r="AE1186" s="13"/>
      <c r="AF1186" s="13"/>
      <c r="AG1186" s="13"/>
      <c r="AH1186" s="13"/>
      <c r="AI1186" s="13"/>
      <c r="AJ1186" s="13"/>
      <c r="AK1186" s="13"/>
      <c r="AL1186" s="13"/>
      <c r="AM1186" s="13"/>
      <c r="AN1186" s="13"/>
      <c r="AO1186" s="13"/>
      <c r="AP1186" s="13"/>
      <c r="AQ1186" s="13"/>
      <c r="AR1186" s="13"/>
      <c r="AS1186" s="13"/>
      <c r="AT1186" s="13"/>
      <c r="AU1186" s="13"/>
      <c r="AV1186" s="13"/>
      <c r="AW1186" s="13"/>
      <c r="AX1186" s="13"/>
      <c r="AY1186" s="13"/>
      <c r="AZ1186" s="13"/>
      <c r="BA1186" s="13"/>
      <c r="BB1186" s="13"/>
      <c r="BC1186" s="13"/>
      <c r="BD1186" s="13"/>
      <c r="BE1186" s="13"/>
      <c r="BF1186" s="13"/>
      <c r="BG1186" s="13"/>
      <c r="BH1186" s="13"/>
      <c r="BI1186" s="13"/>
      <c r="BJ1186" s="13"/>
      <c r="BK1186" s="13"/>
      <c r="BL1186" s="13"/>
      <c r="BM1186" s="13"/>
      <c r="BN1186" s="13"/>
      <c r="BO1186" s="13"/>
      <c r="BP1186" s="13"/>
    </row>
    <row r="1187" spans="1:68" s="12" customFormat="1" ht="13.2" x14ac:dyDescent="0.25">
      <c r="A1187" s="33"/>
      <c r="B1187" s="33"/>
      <c r="C1187" s="34" t="str">
        <f>IFERROR(VLOOKUP(#REF!,#REF!,4,FALSE),"")</f>
        <v/>
      </c>
      <c r="D1187" s="19"/>
      <c r="E1187" s="34" t="str">
        <f>IFERROR(VLOOKUP(#REF!,#REF!,4,FALSE),"")</f>
        <v/>
      </c>
      <c r="F1187" s="34"/>
      <c r="G1187" s="35"/>
      <c r="H1187" s="35"/>
      <c r="I1187" s="35"/>
      <c r="J1187" s="35"/>
      <c r="K1187" s="13"/>
      <c r="L1187" s="13"/>
      <c r="M1187" s="13"/>
      <c r="N1187" s="13"/>
      <c r="O1187" s="13"/>
      <c r="P1187" s="13"/>
      <c r="Q1187" s="13"/>
      <c r="R1187" s="13"/>
      <c r="S1187" s="13"/>
      <c r="T1187" s="13"/>
      <c r="U1187" s="13"/>
      <c r="V1187" s="13"/>
      <c r="W1187" s="13"/>
      <c r="X1187" s="13"/>
      <c r="Y1187" s="13"/>
      <c r="Z1187" s="13"/>
      <c r="AA1187" s="13"/>
      <c r="AB1187" s="13"/>
      <c r="AC1187" s="13"/>
      <c r="AD1187" s="13"/>
      <c r="AE1187" s="13"/>
      <c r="AF1187" s="13"/>
      <c r="AG1187" s="13"/>
      <c r="AH1187" s="13"/>
      <c r="AI1187" s="13"/>
      <c r="AJ1187" s="13"/>
      <c r="AK1187" s="13"/>
      <c r="AL1187" s="13"/>
      <c r="AM1187" s="13"/>
      <c r="AN1187" s="13"/>
      <c r="AO1187" s="13"/>
      <c r="AP1187" s="13"/>
      <c r="AQ1187" s="13"/>
      <c r="AR1187" s="13"/>
      <c r="AS1187" s="13"/>
      <c r="AT1187" s="13"/>
      <c r="AU1187" s="13"/>
      <c r="AV1187" s="13"/>
      <c r="AW1187" s="13"/>
      <c r="AX1187" s="13"/>
      <c r="AY1187" s="13"/>
      <c r="AZ1187" s="13"/>
      <c r="BA1187" s="13"/>
      <c r="BB1187" s="13"/>
      <c r="BC1187" s="13"/>
      <c r="BD1187" s="13"/>
      <c r="BE1187" s="13"/>
      <c r="BF1187" s="13"/>
      <c r="BG1187" s="13"/>
      <c r="BH1187" s="13"/>
      <c r="BI1187" s="13"/>
      <c r="BJ1187" s="13"/>
      <c r="BK1187" s="13"/>
      <c r="BL1187" s="13"/>
      <c r="BM1187" s="13"/>
      <c r="BN1187" s="13"/>
      <c r="BO1187" s="13"/>
      <c r="BP1187" s="13"/>
    </row>
    <row r="1188" spans="1:68" s="12" customFormat="1" ht="13.2" x14ac:dyDescent="0.25">
      <c r="A1188" s="33"/>
      <c r="B1188" s="33"/>
      <c r="C1188" s="34" t="str">
        <f>IFERROR(VLOOKUP(#REF!,#REF!,4,FALSE),"")</f>
        <v/>
      </c>
      <c r="D1188" s="19"/>
      <c r="E1188" s="34" t="str">
        <f>IFERROR(VLOOKUP(#REF!,#REF!,4,FALSE),"")</f>
        <v/>
      </c>
      <c r="F1188" s="34"/>
      <c r="G1188" s="35"/>
      <c r="H1188" s="35"/>
      <c r="I1188" s="35"/>
      <c r="J1188" s="35"/>
      <c r="K1188" s="13"/>
      <c r="L1188" s="13"/>
      <c r="M1188" s="13"/>
      <c r="N1188" s="13"/>
      <c r="O1188" s="13"/>
      <c r="P1188" s="13"/>
      <c r="Q1188" s="13"/>
      <c r="R1188" s="13"/>
      <c r="S1188" s="13"/>
      <c r="T1188" s="13"/>
      <c r="U1188" s="13"/>
      <c r="V1188" s="13"/>
      <c r="W1188" s="13"/>
      <c r="X1188" s="13"/>
      <c r="Y1188" s="13"/>
      <c r="Z1188" s="13"/>
      <c r="AA1188" s="13"/>
      <c r="AB1188" s="13"/>
      <c r="AC1188" s="13"/>
      <c r="AD1188" s="13"/>
      <c r="AE1188" s="13"/>
      <c r="AF1188" s="13"/>
      <c r="AG1188" s="13"/>
      <c r="AH1188" s="13"/>
      <c r="AI1188" s="13"/>
      <c r="AJ1188" s="13"/>
      <c r="AK1188" s="13"/>
      <c r="AL1188" s="13"/>
      <c r="AM1188" s="13"/>
      <c r="AN1188" s="13"/>
      <c r="AO1188" s="13"/>
      <c r="AP1188" s="13"/>
      <c r="AQ1188" s="13"/>
      <c r="AR1188" s="13"/>
      <c r="AS1188" s="13"/>
      <c r="AT1188" s="13"/>
      <c r="AU1188" s="13"/>
      <c r="AV1188" s="13"/>
      <c r="AW1188" s="13"/>
      <c r="AX1188" s="13"/>
      <c r="AY1188" s="13"/>
      <c r="AZ1188" s="13"/>
      <c r="BA1188" s="13"/>
      <c r="BB1188" s="13"/>
      <c r="BC1188" s="13"/>
      <c r="BD1188" s="13"/>
      <c r="BE1188" s="13"/>
      <c r="BF1188" s="13"/>
      <c r="BG1188" s="13"/>
      <c r="BH1188" s="13"/>
      <c r="BI1188" s="13"/>
      <c r="BJ1188" s="13"/>
      <c r="BK1188" s="13"/>
      <c r="BL1188" s="13"/>
      <c r="BM1188" s="13"/>
      <c r="BN1188" s="13"/>
      <c r="BO1188" s="13"/>
      <c r="BP1188" s="13"/>
    </row>
    <row r="1189" spans="1:68" s="12" customFormat="1" ht="13.2" x14ac:dyDescent="0.25">
      <c r="A1189" s="33"/>
      <c r="B1189" s="33"/>
      <c r="C1189" s="34" t="str">
        <f>IFERROR(VLOOKUP(#REF!,#REF!,4,FALSE),"")</f>
        <v/>
      </c>
      <c r="D1189" s="19"/>
      <c r="E1189" s="34" t="str">
        <f>IFERROR(VLOOKUP(#REF!,#REF!,4,FALSE),"")</f>
        <v/>
      </c>
      <c r="F1189" s="34"/>
      <c r="G1189" s="35"/>
      <c r="H1189" s="35"/>
      <c r="I1189" s="35"/>
      <c r="J1189" s="35"/>
      <c r="K1189" s="13"/>
      <c r="L1189" s="13"/>
      <c r="M1189" s="13"/>
      <c r="N1189" s="13"/>
      <c r="O1189" s="13"/>
      <c r="P1189" s="13"/>
      <c r="Q1189" s="13"/>
      <c r="R1189" s="13"/>
      <c r="S1189" s="13"/>
      <c r="T1189" s="13"/>
      <c r="U1189" s="13"/>
      <c r="V1189" s="13"/>
      <c r="W1189" s="13"/>
      <c r="X1189" s="13"/>
      <c r="Y1189" s="13"/>
      <c r="Z1189" s="13"/>
      <c r="AA1189" s="13"/>
      <c r="AB1189" s="13"/>
      <c r="AC1189" s="13"/>
      <c r="AD1189" s="13"/>
      <c r="AE1189" s="13"/>
      <c r="AF1189" s="13"/>
      <c r="AG1189" s="13"/>
      <c r="AH1189" s="13"/>
      <c r="AI1189" s="13"/>
      <c r="AJ1189" s="13"/>
      <c r="AK1189" s="13"/>
      <c r="AL1189" s="13"/>
      <c r="AM1189" s="13"/>
      <c r="AN1189" s="13"/>
      <c r="AO1189" s="13"/>
      <c r="AP1189" s="13"/>
      <c r="AQ1189" s="13"/>
      <c r="AR1189" s="13"/>
      <c r="AS1189" s="13"/>
      <c r="AT1189" s="13"/>
      <c r="AU1189" s="13"/>
      <c r="AV1189" s="13"/>
      <c r="AW1189" s="13"/>
      <c r="AX1189" s="13"/>
      <c r="AY1189" s="13"/>
      <c r="AZ1189" s="13"/>
      <c r="BA1189" s="13"/>
      <c r="BB1189" s="13"/>
      <c r="BC1189" s="13"/>
      <c r="BD1189" s="13"/>
      <c r="BE1189" s="13"/>
      <c r="BF1189" s="13"/>
      <c r="BG1189" s="13"/>
      <c r="BH1189" s="13"/>
      <c r="BI1189" s="13"/>
      <c r="BJ1189" s="13"/>
      <c r="BK1189" s="13"/>
      <c r="BL1189" s="13"/>
      <c r="BM1189" s="13"/>
      <c r="BN1189" s="13"/>
      <c r="BO1189" s="13"/>
      <c r="BP1189" s="13"/>
    </row>
    <row r="1190" spans="1:68" s="12" customFormat="1" ht="13.2" x14ac:dyDescent="0.25">
      <c r="A1190" s="33"/>
      <c r="B1190" s="33"/>
      <c r="C1190" s="34" t="str">
        <f>IFERROR(VLOOKUP(#REF!,#REF!,4,FALSE),"")</f>
        <v/>
      </c>
      <c r="D1190" s="19"/>
      <c r="E1190" s="34" t="str">
        <f>IFERROR(VLOOKUP(#REF!,#REF!,4,FALSE),"")</f>
        <v/>
      </c>
      <c r="F1190" s="34"/>
      <c r="G1190" s="35"/>
      <c r="H1190" s="35"/>
      <c r="I1190" s="35"/>
      <c r="J1190" s="35"/>
      <c r="K1190" s="13"/>
      <c r="L1190" s="13"/>
      <c r="M1190" s="13"/>
      <c r="N1190" s="13"/>
      <c r="O1190" s="13"/>
      <c r="P1190" s="13"/>
      <c r="Q1190" s="13"/>
      <c r="R1190" s="13"/>
      <c r="S1190" s="13"/>
      <c r="T1190" s="13"/>
      <c r="U1190" s="13"/>
      <c r="V1190" s="13"/>
      <c r="W1190" s="13"/>
      <c r="X1190" s="13"/>
      <c r="Y1190" s="13"/>
      <c r="Z1190" s="13"/>
      <c r="AA1190" s="13"/>
      <c r="AB1190" s="13"/>
      <c r="AC1190" s="13"/>
      <c r="AD1190" s="13"/>
      <c r="AE1190" s="13"/>
      <c r="AF1190" s="13"/>
      <c r="AG1190" s="13"/>
      <c r="AH1190" s="13"/>
      <c r="AI1190" s="13"/>
      <c r="AJ1190" s="13"/>
      <c r="AK1190" s="13"/>
      <c r="AL1190" s="13"/>
      <c r="AM1190" s="13"/>
      <c r="AN1190" s="13"/>
      <c r="AO1190" s="13"/>
      <c r="AP1190" s="13"/>
      <c r="AQ1190" s="13"/>
      <c r="AR1190" s="13"/>
      <c r="AS1190" s="13"/>
      <c r="AT1190" s="13"/>
      <c r="AU1190" s="13"/>
      <c r="AV1190" s="13"/>
      <c r="AW1190" s="13"/>
      <c r="AX1190" s="13"/>
      <c r="AY1190" s="13"/>
      <c r="AZ1190" s="13"/>
      <c r="BA1190" s="13"/>
      <c r="BB1190" s="13"/>
      <c r="BC1190" s="13"/>
      <c r="BD1190" s="13"/>
      <c r="BE1190" s="13"/>
      <c r="BF1190" s="13"/>
      <c r="BG1190" s="13"/>
      <c r="BH1190" s="13"/>
      <c r="BI1190" s="13"/>
      <c r="BJ1190" s="13"/>
      <c r="BK1190" s="13"/>
      <c r="BL1190" s="13"/>
      <c r="BM1190" s="13"/>
      <c r="BN1190" s="13"/>
      <c r="BO1190" s="13"/>
      <c r="BP1190" s="13"/>
    </row>
    <row r="1191" spans="1:68" s="12" customFormat="1" ht="13.2" x14ac:dyDescent="0.25">
      <c r="A1191" s="33"/>
      <c r="B1191" s="33"/>
      <c r="C1191" s="34" t="str">
        <f>IFERROR(VLOOKUP(#REF!,#REF!,4,FALSE),"")</f>
        <v/>
      </c>
      <c r="D1191" s="19"/>
      <c r="E1191" s="34" t="str">
        <f>IFERROR(VLOOKUP(#REF!,#REF!,4,FALSE),"")</f>
        <v/>
      </c>
      <c r="F1191" s="34"/>
      <c r="G1191" s="35"/>
      <c r="H1191" s="35"/>
      <c r="I1191" s="35"/>
      <c r="J1191" s="35"/>
      <c r="K1191" s="13"/>
      <c r="L1191" s="13"/>
      <c r="M1191" s="13"/>
      <c r="N1191" s="13"/>
      <c r="O1191" s="13"/>
      <c r="P1191" s="13"/>
      <c r="Q1191" s="13"/>
      <c r="R1191" s="13"/>
      <c r="S1191" s="13"/>
      <c r="T1191" s="13"/>
      <c r="U1191" s="13"/>
      <c r="V1191" s="13"/>
      <c r="W1191" s="13"/>
      <c r="X1191" s="13"/>
      <c r="Y1191" s="13"/>
      <c r="Z1191" s="13"/>
      <c r="AA1191" s="13"/>
      <c r="AB1191" s="13"/>
      <c r="AC1191" s="13"/>
      <c r="AD1191" s="13"/>
      <c r="AE1191" s="13"/>
      <c r="AF1191" s="13"/>
      <c r="AG1191" s="13"/>
      <c r="AH1191" s="13"/>
      <c r="AI1191" s="13"/>
      <c r="AJ1191" s="13"/>
      <c r="AK1191" s="13"/>
      <c r="AL1191" s="13"/>
      <c r="AM1191" s="13"/>
      <c r="AN1191" s="13"/>
      <c r="AO1191" s="13"/>
      <c r="AP1191" s="13"/>
      <c r="AQ1191" s="13"/>
      <c r="AR1191" s="13"/>
      <c r="AS1191" s="13"/>
      <c r="AT1191" s="13"/>
      <c r="AU1191" s="13"/>
      <c r="AV1191" s="13"/>
      <c r="AW1191" s="13"/>
      <c r="AX1191" s="13"/>
      <c r="AY1191" s="13"/>
      <c r="AZ1191" s="13"/>
      <c r="BA1191" s="13"/>
      <c r="BB1191" s="13"/>
      <c r="BC1191" s="13"/>
      <c r="BD1191" s="13"/>
      <c r="BE1191" s="13"/>
      <c r="BF1191" s="13"/>
      <c r="BG1191" s="13"/>
      <c r="BH1191" s="13"/>
      <c r="BI1191" s="13"/>
      <c r="BJ1191" s="13"/>
      <c r="BK1191" s="13"/>
      <c r="BL1191" s="13"/>
      <c r="BM1191" s="13"/>
      <c r="BN1191" s="13"/>
      <c r="BO1191" s="13"/>
      <c r="BP1191" s="13"/>
    </row>
    <row r="1192" spans="1:68" s="12" customFormat="1" ht="13.2" x14ac:dyDescent="0.25">
      <c r="A1192" s="33"/>
      <c r="B1192" s="33"/>
      <c r="C1192" s="34" t="str">
        <f>IFERROR(VLOOKUP(#REF!,#REF!,4,FALSE),"")</f>
        <v/>
      </c>
      <c r="D1192" s="19"/>
      <c r="E1192" s="34" t="str">
        <f>IFERROR(VLOOKUP(#REF!,#REF!,4,FALSE),"")</f>
        <v/>
      </c>
      <c r="F1192" s="34"/>
      <c r="G1192" s="35"/>
      <c r="H1192" s="35"/>
      <c r="I1192" s="35"/>
      <c r="J1192" s="35"/>
      <c r="K1192" s="13"/>
      <c r="L1192" s="13"/>
      <c r="M1192" s="13"/>
      <c r="N1192" s="13"/>
      <c r="O1192" s="13"/>
      <c r="P1192" s="13"/>
      <c r="Q1192" s="13"/>
      <c r="R1192" s="13"/>
      <c r="S1192" s="13"/>
      <c r="T1192" s="13"/>
      <c r="U1192" s="13"/>
      <c r="V1192" s="13"/>
      <c r="W1192" s="13"/>
      <c r="X1192" s="13"/>
      <c r="Y1192" s="13"/>
      <c r="Z1192" s="13"/>
      <c r="AA1192" s="13"/>
      <c r="AB1192" s="13"/>
      <c r="AC1192" s="13"/>
      <c r="AD1192" s="13"/>
      <c r="AE1192" s="13"/>
      <c r="AF1192" s="13"/>
      <c r="AG1192" s="13"/>
      <c r="AH1192" s="13"/>
      <c r="AI1192" s="13"/>
      <c r="AJ1192" s="13"/>
      <c r="AK1192" s="13"/>
      <c r="AL1192" s="13"/>
      <c r="AM1192" s="13"/>
      <c r="AN1192" s="13"/>
      <c r="AO1192" s="13"/>
      <c r="AP1192" s="13"/>
      <c r="AQ1192" s="13"/>
      <c r="AR1192" s="13"/>
      <c r="AS1192" s="13"/>
      <c r="AT1192" s="13"/>
      <c r="AU1192" s="13"/>
      <c r="AV1192" s="13"/>
      <c r="AW1192" s="13"/>
      <c r="AX1192" s="13"/>
      <c r="AY1192" s="13"/>
      <c r="AZ1192" s="13"/>
      <c r="BA1192" s="13"/>
      <c r="BB1192" s="13"/>
      <c r="BC1192" s="13"/>
      <c r="BD1192" s="13"/>
      <c r="BE1192" s="13"/>
      <c r="BF1192" s="13"/>
      <c r="BG1192" s="13"/>
      <c r="BH1192" s="13"/>
      <c r="BI1192" s="13"/>
      <c r="BJ1192" s="13"/>
      <c r="BK1192" s="13"/>
      <c r="BL1192" s="13"/>
      <c r="BM1192" s="13"/>
      <c r="BN1192" s="13"/>
      <c r="BO1192" s="13"/>
      <c r="BP1192" s="13"/>
    </row>
    <row r="1193" spans="1:68" s="12" customFormat="1" ht="13.2" x14ac:dyDescent="0.25">
      <c r="A1193" s="33"/>
      <c r="B1193" s="33"/>
      <c r="C1193" s="34" t="str">
        <f>IFERROR(VLOOKUP(#REF!,#REF!,4,FALSE),"")</f>
        <v/>
      </c>
      <c r="D1193" s="19"/>
      <c r="E1193" s="34" t="str">
        <f>IFERROR(VLOOKUP(#REF!,#REF!,4,FALSE),"")</f>
        <v/>
      </c>
      <c r="F1193" s="34"/>
      <c r="G1193" s="35"/>
      <c r="H1193" s="35"/>
      <c r="I1193" s="35"/>
      <c r="J1193" s="35"/>
      <c r="K1193" s="13"/>
      <c r="L1193" s="13"/>
      <c r="M1193" s="13"/>
      <c r="N1193" s="13"/>
      <c r="O1193" s="13"/>
      <c r="P1193" s="13"/>
      <c r="Q1193" s="13"/>
      <c r="R1193" s="13"/>
      <c r="S1193" s="13"/>
      <c r="T1193" s="13"/>
      <c r="U1193" s="13"/>
      <c r="V1193" s="13"/>
      <c r="W1193" s="13"/>
      <c r="X1193" s="13"/>
      <c r="Y1193" s="13"/>
      <c r="Z1193" s="13"/>
      <c r="AA1193" s="13"/>
      <c r="AB1193" s="13"/>
      <c r="AC1193" s="13"/>
      <c r="AD1193" s="13"/>
      <c r="AE1193" s="13"/>
      <c r="AF1193" s="13"/>
      <c r="AG1193" s="13"/>
      <c r="AH1193" s="13"/>
      <c r="AI1193" s="13"/>
      <c r="AJ1193" s="13"/>
      <c r="AK1193" s="13"/>
      <c r="AL1193" s="13"/>
      <c r="AM1193" s="13"/>
      <c r="AN1193" s="13"/>
      <c r="AO1193" s="13"/>
      <c r="AP1193" s="13"/>
      <c r="AQ1193" s="13"/>
      <c r="AR1193" s="13"/>
      <c r="AS1193" s="13"/>
      <c r="AT1193" s="13"/>
      <c r="AU1193" s="13"/>
      <c r="AV1193" s="13"/>
      <c r="AW1193" s="13"/>
      <c r="AX1193" s="13"/>
      <c r="AY1193" s="13"/>
      <c r="AZ1193" s="13"/>
      <c r="BA1193" s="13"/>
      <c r="BB1193" s="13"/>
      <c r="BC1193" s="13"/>
      <c r="BD1193" s="13"/>
      <c r="BE1193" s="13"/>
      <c r="BF1193" s="13"/>
      <c r="BG1193" s="13"/>
      <c r="BH1193" s="13"/>
      <c r="BI1193" s="13"/>
      <c r="BJ1193" s="13"/>
      <c r="BK1193" s="13"/>
      <c r="BL1193" s="13"/>
      <c r="BM1193" s="13"/>
      <c r="BN1193" s="13"/>
      <c r="BO1193" s="13"/>
      <c r="BP1193" s="13"/>
    </row>
    <row r="1194" spans="1:68" s="12" customFormat="1" ht="13.2" x14ac:dyDescent="0.25">
      <c r="A1194" s="33"/>
      <c r="B1194" s="33"/>
      <c r="C1194" s="34" t="str">
        <f>IFERROR(VLOOKUP(#REF!,#REF!,4,FALSE),"")</f>
        <v/>
      </c>
      <c r="D1194" s="19"/>
      <c r="E1194" s="34" t="str">
        <f>IFERROR(VLOOKUP(#REF!,#REF!,4,FALSE),"")</f>
        <v/>
      </c>
      <c r="F1194" s="34"/>
      <c r="G1194" s="35"/>
      <c r="H1194" s="35"/>
      <c r="I1194" s="35"/>
      <c r="J1194" s="35"/>
      <c r="K1194" s="13"/>
      <c r="L1194" s="13"/>
      <c r="M1194" s="13"/>
      <c r="N1194" s="13"/>
      <c r="O1194" s="13"/>
      <c r="P1194" s="13"/>
      <c r="Q1194" s="13"/>
      <c r="R1194" s="13"/>
      <c r="S1194" s="13"/>
      <c r="T1194" s="13"/>
      <c r="U1194" s="13"/>
      <c r="V1194" s="13"/>
      <c r="W1194" s="13"/>
      <c r="X1194" s="13"/>
      <c r="Y1194" s="13"/>
      <c r="Z1194" s="13"/>
      <c r="AA1194" s="13"/>
      <c r="AB1194" s="13"/>
      <c r="AC1194" s="13"/>
      <c r="AD1194" s="13"/>
      <c r="AE1194" s="13"/>
      <c r="AF1194" s="13"/>
      <c r="AG1194" s="13"/>
      <c r="AH1194" s="13"/>
      <c r="AI1194" s="13"/>
      <c r="AJ1194" s="13"/>
      <c r="AK1194" s="13"/>
      <c r="AL1194" s="13"/>
      <c r="AM1194" s="13"/>
      <c r="AN1194" s="13"/>
      <c r="AO1194" s="13"/>
      <c r="AP1194" s="13"/>
      <c r="AQ1194" s="13"/>
      <c r="AR1194" s="13"/>
      <c r="AS1194" s="13"/>
      <c r="AT1194" s="13"/>
      <c r="AU1194" s="13"/>
      <c r="AV1194" s="13"/>
      <c r="AW1194" s="13"/>
      <c r="AX1194" s="13"/>
      <c r="AY1194" s="13"/>
      <c r="AZ1194" s="13"/>
      <c r="BA1194" s="13"/>
      <c r="BB1194" s="13"/>
      <c r="BC1194" s="13"/>
      <c r="BD1194" s="13"/>
      <c r="BE1194" s="13"/>
      <c r="BF1194" s="13"/>
      <c r="BG1194" s="13"/>
      <c r="BH1194" s="13"/>
      <c r="BI1194" s="13"/>
      <c r="BJ1194" s="13"/>
      <c r="BK1194" s="13"/>
      <c r="BL1194" s="13"/>
      <c r="BM1194" s="13"/>
      <c r="BN1194" s="13"/>
      <c r="BO1194" s="13"/>
      <c r="BP1194" s="13"/>
    </row>
    <row r="1195" spans="1:68" s="12" customFormat="1" ht="13.2" x14ac:dyDescent="0.25">
      <c r="A1195" s="33"/>
      <c r="B1195" s="33"/>
      <c r="C1195" s="34" t="str">
        <f>IFERROR(VLOOKUP(#REF!,#REF!,4,FALSE),"")</f>
        <v/>
      </c>
      <c r="D1195" s="19"/>
      <c r="E1195" s="34" t="str">
        <f>IFERROR(VLOOKUP(#REF!,#REF!,4,FALSE),"")</f>
        <v/>
      </c>
      <c r="F1195" s="34"/>
      <c r="G1195" s="35"/>
      <c r="H1195" s="35"/>
      <c r="I1195" s="35"/>
      <c r="J1195" s="35"/>
      <c r="K1195" s="13"/>
      <c r="L1195" s="13"/>
      <c r="M1195" s="13"/>
      <c r="N1195" s="13"/>
      <c r="O1195" s="13"/>
      <c r="P1195" s="13"/>
      <c r="Q1195" s="13"/>
      <c r="R1195" s="13"/>
      <c r="S1195" s="13"/>
      <c r="T1195" s="13"/>
      <c r="U1195" s="13"/>
      <c r="V1195" s="13"/>
      <c r="W1195" s="13"/>
      <c r="X1195" s="13"/>
      <c r="Y1195" s="13"/>
      <c r="Z1195" s="13"/>
      <c r="AA1195" s="13"/>
      <c r="AB1195" s="13"/>
      <c r="AC1195" s="13"/>
      <c r="AD1195" s="13"/>
      <c r="AE1195" s="13"/>
      <c r="AF1195" s="13"/>
      <c r="AG1195" s="13"/>
      <c r="AH1195" s="13"/>
      <c r="AI1195" s="13"/>
      <c r="AJ1195" s="13"/>
      <c r="AK1195" s="13"/>
      <c r="AL1195" s="13"/>
      <c r="AM1195" s="13"/>
      <c r="AN1195" s="13"/>
      <c r="AO1195" s="13"/>
      <c r="AP1195" s="13"/>
      <c r="AQ1195" s="13"/>
      <c r="AR1195" s="13"/>
      <c r="AS1195" s="13"/>
      <c r="AT1195" s="13"/>
      <c r="AU1195" s="13"/>
      <c r="AV1195" s="13"/>
      <c r="AW1195" s="13"/>
      <c r="AX1195" s="13"/>
      <c r="AY1195" s="13"/>
      <c r="AZ1195" s="13"/>
      <c r="BA1195" s="13"/>
      <c r="BB1195" s="13"/>
      <c r="BC1195" s="13"/>
      <c r="BD1195" s="13"/>
      <c r="BE1195" s="13"/>
      <c r="BF1195" s="13"/>
      <c r="BG1195" s="13"/>
      <c r="BH1195" s="13"/>
      <c r="BI1195" s="13"/>
      <c r="BJ1195" s="13"/>
      <c r="BK1195" s="13"/>
      <c r="BL1195" s="13"/>
      <c r="BM1195" s="13"/>
      <c r="BN1195" s="13"/>
      <c r="BO1195" s="13"/>
      <c r="BP1195" s="13"/>
    </row>
    <row r="1196" spans="1:68" s="12" customFormat="1" ht="13.2" x14ac:dyDescent="0.25">
      <c r="A1196" s="33"/>
      <c r="B1196" s="33"/>
      <c r="C1196" s="34" t="str">
        <f>IFERROR(VLOOKUP(#REF!,#REF!,4,FALSE),"")</f>
        <v/>
      </c>
      <c r="D1196" s="19"/>
      <c r="E1196" s="34" t="str">
        <f>IFERROR(VLOOKUP(#REF!,#REF!,4,FALSE),"")</f>
        <v/>
      </c>
      <c r="F1196" s="34"/>
      <c r="G1196" s="35"/>
      <c r="H1196" s="35"/>
      <c r="I1196" s="35"/>
      <c r="J1196" s="35"/>
      <c r="K1196" s="13"/>
      <c r="L1196" s="13"/>
      <c r="M1196" s="13"/>
      <c r="N1196" s="13"/>
      <c r="O1196" s="13"/>
      <c r="P1196" s="13"/>
      <c r="Q1196" s="13"/>
      <c r="R1196" s="13"/>
      <c r="S1196" s="13"/>
      <c r="T1196" s="13"/>
      <c r="U1196" s="13"/>
      <c r="V1196" s="13"/>
      <c r="W1196" s="13"/>
      <c r="X1196" s="13"/>
      <c r="Y1196" s="13"/>
      <c r="Z1196" s="13"/>
      <c r="AA1196" s="13"/>
      <c r="AB1196" s="13"/>
      <c r="AC1196" s="13"/>
      <c r="AD1196" s="13"/>
      <c r="AE1196" s="13"/>
      <c r="AF1196" s="13"/>
      <c r="AG1196" s="13"/>
      <c r="AH1196" s="13"/>
      <c r="AI1196" s="13"/>
      <c r="AJ1196" s="13"/>
      <c r="AK1196" s="13"/>
      <c r="AL1196" s="13"/>
      <c r="AM1196" s="13"/>
      <c r="AN1196" s="13"/>
      <c r="AO1196" s="13"/>
      <c r="AP1196" s="13"/>
      <c r="AQ1196" s="13"/>
      <c r="AR1196" s="13"/>
      <c r="AS1196" s="13"/>
      <c r="AT1196" s="13"/>
      <c r="AU1196" s="13"/>
      <c r="AV1196" s="13"/>
      <c r="AW1196" s="13"/>
      <c r="AX1196" s="13"/>
      <c r="AY1196" s="13"/>
      <c r="AZ1196" s="13"/>
      <c r="BA1196" s="13"/>
      <c r="BB1196" s="13"/>
      <c r="BC1196" s="13"/>
      <c r="BD1196" s="13"/>
      <c r="BE1196" s="13"/>
      <c r="BF1196" s="13"/>
      <c r="BG1196" s="13"/>
      <c r="BH1196" s="13"/>
      <c r="BI1196" s="13"/>
      <c r="BJ1196" s="13"/>
      <c r="BK1196" s="13"/>
      <c r="BL1196" s="13"/>
      <c r="BM1196" s="13"/>
      <c r="BN1196" s="13"/>
      <c r="BO1196" s="13"/>
      <c r="BP1196" s="13"/>
    </row>
    <row r="1197" spans="1:68" s="12" customFormat="1" ht="13.2" x14ac:dyDescent="0.25">
      <c r="A1197" s="33"/>
      <c r="B1197" s="33"/>
      <c r="C1197" s="34" t="str">
        <f>IFERROR(VLOOKUP(#REF!,#REF!,4,FALSE),"")</f>
        <v/>
      </c>
      <c r="D1197" s="19"/>
      <c r="E1197" s="34" t="str">
        <f>IFERROR(VLOOKUP(#REF!,#REF!,4,FALSE),"")</f>
        <v/>
      </c>
      <c r="F1197" s="34"/>
      <c r="G1197" s="35"/>
      <c r="H1197" s="35"/>
      <c r="I1197" s="35"/>
      <c r="J1197" s="35"/>
      <c r="K1197" s="13"/>
      <c r="L1197" s="13"/>
      <c r="M1197" s="13"/>
      <c r="N1197" s="13"/>
      <c r="O1197" s="13"/>
      <c r="P1197" s="13"/>
      <c r="Q1197" s="13"/>
      <c r="R1197" s="13"/>
      <c r="S1197" s="13"/>
      <c r="T1197" s="13"/>
      <c r="U1197" s="13"/>
      <c r="V1197" s="13"/>
      <c r="W1197" s="13"/>
      <c r="X1197" s="13"/>
      <c r="Y1197" s="13"/>
      <c r="Z1197" s="13"/>
      <c r="AA1197" s="13"/>
      <c r="AB1197" s="13"/>
      <c r="AC1197" s="13"/>
      <c r="AD1197" s="13"/>
      <c r="AE1197" s="13"/>
      <c r="AF1197" s="13"/>
      <c r="AG1197" s="13"/>
      <c r="AH1197" s="13"/>
      <c r="AI1197" s="13"/>
      <c r="AJ1197" s="13"/>
      <c r="AK1197" s="13"/>
      <c r="AL1197" s="13"/>
      <c r="AM1197" s="13"/>
      <c r="AN1197" s="13"/>
      <c r="AO1197" s="13"/>
      <c r="AP1197" s="13"/>
      <c r="AQ1197" s="13"/>
      <c r="AR1197" s="13"/>
      <c r="AS1197" s="13"/>
      <c r="AT1197" s="13"/>
      <c r="AU1197" s="13"/>
      <c r="AV1197" s="13"/>
      <c r="AW1197" s="13"/>
      <c r="AX1197" s="13"/>
      <c r="AY1197" s="13"/>
      <c r="AZ1197" s="13"/>
      <c r="BA1197" s="13"/>
      <c r="BB1197" s="13"/>
      <c r="BC1197" s="13"/>
      <c r="BD1197" s="13"/>
      <c r="BE1197" s="13"/>
      <c r="BF1197" s="13"/>
      <c r="BG1197" s="13"/>
      <c r="BH1197" s="13"/>
      <c r="BI1197" s="13"/>
      <c r="BJ1197" s="13"/>
      <c r="BK1197" s="13"/>
      <c r="BL1197" s="13"/>
      <c r="BM1197" s="13"/>
      <c r="BN1197" s="13"/>
      <c r="BO1197" s="13"/>
      <c r="BP1197" s="13"/>
    </row>
    <row r="1198" spans="1:68" s="12" customFormat="1" ht="13.2" x14ac:dyDescent="0.25">
      <c r="A1198" s="33"/>
      <c r="B1198" s="33"/>
      <c r="C1198" s="34" t="str">
        <f>IFERROR(VLOOKUP(#REF!,#REF!,4,FALSE),"")</f>
        <v/>
      </c>
      <c r="D1198" s="19"/>
      <c r="E1198" s="34" t="str">
        <f>IFERROR(VLOOKUP(#REF!,#REF!,4,FALSE),"")</f>
        <v/>
      </c>
      <c r="F1198" s="34"/>
      <c r="G1198" s="35"/>
      <c r="H1198" s="35"/>
      <c r="I1198" s="35"/>
      <c r="J1198" s="35"/>
      <c r="K1198" s="13"/>
      <c r="L1198" s="13"/>
      <c r="M1198" s="13"/>
      <c r="N1198" s="13"/>
      <c r="O1198" s="13"/>
      <c r="P1198" s="13"/>
      <c r="Q1198" s="13"/>
      <c r="R1198" s="13"/>
      <c r="S1198" s="13"/>
      <c r="T1198" s="13"/>
      <c r="U1198" s="13"/>
      <c r="V1198" s="13"/>
      <c r="W1198" s="13"/>
      <c r="X1198" s="13"/>
      <c r="Y1198" s="13"/>
      <c r="Z1198" s="13"/>
      <c r="AA1198" s="13"/>
      <c r="AB1198" s="13"/>
      <c r="AC1198" s="13"/>
      <c r="AD1198" s="13"/>
      <c r="AE1198" s="13"/>
      <c r="AF1198" s="13"/>
      <c r="AG1198" s="13"/>
      <c r="AH1198" s="13"/>
      <c r="AI1198" s="13"/>
      <c r="AJ1198" s="13"/>
      <c r="AK1198" s="13"/>
      <c r="AL1198" s="13"/>
      <c r="AM1198" s="13"/>
      <c r="AN1198" s="13"/>
      <c r="AO1198" s="13"/>
      <c r="AP1198" s="13"/>
      <c r="AQ1198" s="13"/>
      <c r="AR1198" s="13"/>
      <c r="AS1198" s="13"/>
      <c r="AT1198" s="13"/>
      <c r="AU1198" s="13"/>
      <c r="AV1198" s="13"/>
      <c r="AW1198" s="13"/>
      <c r="AX1198" s="13"/>
      <c r="AY1198" s="13"/>
      <c r="AZ1198" s="13"/>
      <c r="BA1198" s="13"/>
      <c r="BB1198" s="13"/>
      <c r="BC1198" s="13"/>
      <c r="BD1198" s="13"/>
      <c r="BE1198" s="13"/>
      <c r="BF1198" s="13"/>
      <c r="BG1198" s="13"/>
      <c r="BH1198" s="13"/>
      <c r="BI1198" s="13"/>
      <c r="BJ1198" s="13"/>
      <c r="BK1198" s="13"/>
      <c r="BL1198" s="13"/>
      <c r="BM1198" s="13"/>
      <c r="BN1198" s="13"/>
      <c r="BO1198" s="13"/>
      <c r="BP1198" s="13"/>
    </row>
    <row r="1199" spans="1:68" s="12" customFormat="1" ht="13.2" x14ac:dyDescent="0.25">
      <c r="A1199" s="33"/>
      <c r="B1199" s="33"/>
      <c r="C1199" s="34" t="str">
        <f>IFERROR(VLOOKUP(#REF!,#REF!,4,FALSE),"")</f>
        <v/>
      </c>
      <c r="D1199" s="19"/>
      <c r="E1199" s="34" t="str">
        <f>IFERROR(VLOOKUP(#REF!,#REF!,4,FALSE),"")</f>
        <v/>
      </c>
      <c r="F1199" s="34"/>
      <c r="G1199" s="35"/>
      <c r="H1199" s="35"/>
      <c r="I1199" s="35"/>
      <c r="J1199" s="35"/>
      <c r="K1199" s="13"/>
      <c r="L1199" s="13"/>
      <c r="M1199" s="13"/>
      <c r="N1199" s="13"/>
      <c r="O1199" s="13"/>
      <c r="P1199" s="13"/>
      <c r="Q1199" s="13"/>
      <c r="R1199" s="13"/>
      <c r="S1199" s="13"/>
      <c r="T1199" s="13"/>
      <c r="U1199" s="13"/>
      <c r="V1199" s="13"/>
      <c r="W1199" s="13"/>
      <c r="X1199" s="13"/>
      <c r="Y1199" s="13"/>
      <c r="Z1199" s="13"/>
      <c r="AA1199" s="13"/>
      <c r="AB1199" s="13"/>
      <c r="AC1199" s="13"/>
      <c r="AD1199" s="13"/>
      <c r="AE1199" s="13"/>
      <c r="AF1199" s="13"/>
      <c r="AG1199" s="13"/>
      <c r="AH1199" s="13"/>
      <c r="AI1199" s="13"/>
      <c r="AJ1199" s="13"/>
      <c r="AK1199" s="13"/>
      <c r="AL1199" s="13"/>
      <c r="AM1199" s="13"/>
      <c r="AN1199" s="13"/>
      <c r="AO1199" s="13"/>
      <c r="AP1199" s="13"/>
      <c r="AQ1199" s="13"/>
      <c r="AR1199" s="13"/>
      <c r="AS1199" s="13"/>
      <c r="AT1199" s="13"/>
      <c r="AU1199" s="13"/>
      <c r="AV1199" s="13"/>
      <c r="AW1199" s="13"/>
      <c r="AX1199" s="13"/>
      <c r="AY1199" s="13"/>
      <c r="AZ1199" s="13"/>
      <c r="BA1199" s="13"/>
      <c r="BB1199" s="13"/>
      <c r="BC1199" s="13"/>
      <c r="BD1199" s="13"/>
      <c r="BE1199" s="13"/>
      <c r="BF1199" s="13"/>
      <c r="BG1199" s="13"/>
      <c r="BH1199" s="13"/>
      <c r="BI1199" s="13"/>
      <c r="BJ1199" s="13"/>
      <c r="BK1199" s="13"/>
      <c r="BL1199" s="13"/>
      <c r="BM1199" s="13"/>
      <c r="BN1199" s="13"/>
      <c r="BO1199" s="13"/>
      <c r="BP1199" s="13"/>
    </row>
    <row r="1200" spans="1:68" s="12" customFormat="1" ht="13.2" x14ac:dyDescent="0.25">
      <c r="A1200" s="33"/>
      <c r="B1200" s="33"/>
      <c r="C1200" s="34" t="str">
        <f>IFERROR(VLOOKUP(#REF!,#REF!,4,FALSE),"")</f>
        <v/>
      </c>
      <c r="D1200" s="19"/>
      <c r="E1200" s="34" t="str">
        <f>IFERROR(VLOOKUP(#REF!,#REF!,4,FALSE),"")</f>
        <v/>
      </c>
      <c r="F1200" s="34"/>
      <c r="G1200" s="35"/>
      <c r="H1200" s="35"/>
      <c r="I1200" s="35"/>
      <c r="J1200" s="35"/>
      <c r="K1200" s="13"/>
      <c r="L1200" s="13"/>
      <c r="M1200" s="13"/>
      <c r="N1200" s="13"/>
      <c r="O1200" s="13"/>
      <c r="P1200" s="13"/>
      <c r="Q1200" s="13"/>
      <c r="R1200" s="13"/>
      <c r="S1200" s="13"/>
      <c r="T1200" s="13"/>
      <c r="U1200" s="13"/>
      <c r="V1200" s="13"/>
      <c r="W1200" s="13"/>
      <c r="X1200" s="13"/>
      <c r="Y1200" s="13"/>
      <c r="Z1200" s="13"/>
      <c r="AA1200" s="13"/>
      <c r="AB1200" s="13"/>
      <c r="AC1200" s="13"/>
      <c r="AD1200" s="13"/>
      <c r="AE1200" s="13"/>
      <c r="AF1200" s="13"/>
      <c r="AG1200" s="13"/>
      <c r="AH1200" s="13"/>
      <c r="AI1200" s="13"/>
      <c r="AJ1200" s="13"/>
      <c r="AK1200" s="13"/>
      <c r="AL1200" s="13"/>
      <c r="AM1200" s="13"/>
      <c r="AN1200" s="13"/>
      <c r="AO1200" s="13"/>
      <c r="AP1200" s="13"/>
      <c r="AQ1200" s="13"/>
      <c r="AR1200" s="13"/>
      <c r="AS1200" s="13"/>
      <c r="AT1200" s="13"/>
      <c r="AU1200" s="13"/>
      <c r="AV1200" s="13"/>
      <c r="AW1200" s="13"/>
      <c r="AX1200" s="13"/>
      <c r="AY1200" s="13"/>
      <c r="AZ1200" s="13"/>
      <c r="BA1200" s="13"/>
      <c r="BB1200" s="13"/>
      <c r="BC1200" s="13"/>
      <c r="BD1200" s="13"/>
      <c r="BE1200" s="13"/>
      <c r="BF1200" s="13"/>
      <c r="BG1200" s="13"/>
      <c r="BH1200" s="13"/>
      <c r="BI1200" s="13"/>
      <c r="BJ1200" s="13"/>
      <c r="BK1200" s="13"/>
      <c r="BL1200" s="13"/>
      <c r="BM1200" s="13"/>
      <c r="BN1200" s="13"/>
      <c r="BO1200" s="13"/>
      <c r="BP1200" s="13"/>
    </row>
    <row r="1201" spans="1:68" s="12" customFormat="1" ht="13.2" x14ac:dyDescent="0.25">
      <c r="A1201" s="33"/>
      <c r="B1201" s="33"/>
      <c r="C1201" s="34" t="str">
        <f>IFERROR(VLOOKUP(#REF!,#REF!,4,FALSE),"")</f>
        <v/>
      </c>
      <c r="D1201" s="19"/>
      <c r="E1201" s="34" t="str">
        <f>IFERROR(VLOOKUP(#REF!,#REF!,4,FALSE),"")</f>
        <v/>
      </c>
      <c r="F1201" s="34"/>
      <c r="G1201" s="35"/>
      <c r="H1201" s="35"/>
      <c r="I1201" s="35"/>
      <c r="J1201" s="35"/>
      <c r="K1201" s="13"/>
      <c r="L1201" s="13"/>
      <c r="M1201" s="13"/>
      <c r="N1201" s="13"/>
      <c r="O1201" s="13"/>
      <c r="P1201" s="13"/>
      <c r="Q1201" s="13"/>
      <c r="R1201" s="13"/>
      <c r="S1201" s="13"/>
      <c r="T1201" s="13"/>
      <c r="U1201" s="13"/>
      <c r="V1201" s="13"/>
      <c r="W1201" s="13"/>
      <c r="X1201" s="13"/>
      <c r="Y1201" s="13"/>
      <c r="Z1201" s="13"/>
      <c r="AA1201" s="13"/>
      <c r="AB1201" s="13"/>
      <c r="AC1201" s="13"/>
      <c r="AD1201" s="13"/>
      <c r="AE1201" s="13"/>
      <c r="AF1201" s="13"/>
      <c r="AG1201" s="13"/>
      <c r="AH1201" s="13"/>
      <c r="AI1201" s="13"/>
      <c r="AJ1201" s="13"/>
      <c r="AK1201" s="13"/>
      <c r="AL1201" s="13"/>
      <c r="AM1201" s="13"/>
      <c r="AN1201" s="13"/>
      <c r="AO1201" s="13"/>
      <c r="AP1201" s="13"/>
      <c r="AQ1201" s="13"/>
      <c r="AR1201" s="13"/>
      <c r="AS1201" s="13"/>
      <c r="AT1201" s="13"/>
      <c r="AU1201" s="13"/>
      <c r="AV1201" s="13"/>
      <c r="AW1201" s="13"/>
      <c r="AX1201" s="13"/>
      <c r="AY1201" s="13"/>
      <c r="AZ1201" s="13"/>
      <c r="BA1201" s="13"/>
      <c r="BB1201" s="13"/>
      <c r="BC1201" s="13"/>
      <c r="BD1201" s="13"/>
      <c r="BE1201" s="13"/>
      <c r="BF1201" s="13"/>
      <c r="BG1201" s="13"/>
      <c r="BH1201" s="13"/>
      <c r="BI1201" s="13"/>
      <c r="BJ1201" s="13"/>
      <c r="BK1201" s="13"/>
      <c r="BL1201" s="13"/>
      <c r="BM1201" s="13"/>
      <c r="BN1201" s="13"/>
      <c r="BO1201" s="13"/>
      <c r="BP1201" s="13"/>
    </row>
    <row r="1202" spans="1:68" s="12" customFormat="1" ht="13.2" x14ac:dyDescent="0.25">
      <c r="A1202" s="33"/>
      <c r="B1202" s="33"/>
      <c r="C1202" s="34" t="str">
        <f>IFERROR(VLOOKUP(#REF!,#REF!,4,FALSE),"")</f>
        <v/>
      </c>
      <c r="D1202" s="19"/>
      <c r="E1202" s="34" t="str">
        <f>IFERROR(VLOOKUP(#REF!,#REF!,4,FALSE),"")</f>
        <v/>
      </c>
      <c r="F1202" s="34"/>
      <c r="G1202" s="35"/>
      <c r="H1202" s="35"/>
      <c r="I1202" s="35"/>
      <c r="J1202" s="35"/>
      <c r="K1202" s="13"/>
      <c r="L1202" s="13"/>
      <c r="M1202" s="13"/>
      <c r="N1202" s="13"/>
      <c r="O1202" s="13"/>
      <c r="P1202" s="13"/>
      <c r="Q1202" s="13"/>
      <c r="R1202" s="13"/>
      <c r="S1202" s="13"/>
      <c r="T1202" s="13"/>
      <c r="U1202" s="13"/>
      <c r="V1202" s="13"/>
      <c r="W1202" s="13"/>
      <c r="X1202" s="13"/>
      <c r="Y1202" s="13"/>
      <c r="Z1202" s="13"/>
      <c r="AA1202" s="13"/>
      <c r="AB1202" s="13"/>
      <c r="AC1202" s="13"/>
      <c r="AD1202" s="13"/>
      <c r="AE1202" s="13"/>
      <c r="AF1202" s="13"/>
      <c r="AG1202" s="13"/>
      <c r="AH1202" s="13"/>
      <c r="AI1202" s="13"/>
      <c r="AJ1202" s="13"/>
      <c r="AK1202" s="13"/>
      <c r="AL1202" s="13"/>
      <c r="AM1202" s="13"/>
      <c r="AN1202" s="13"/>
      <c r="AO1202" s="13"/>
      <c r="AP1202" s="13"/>
      <c r="AQ1202" s="13"/>
      <c r="AR1202" s="13"/>
      <c r="AS1202" s="13"/>
      <c r="AT1202" s="13"/>
      <c r="AU1202" s="13"/>
      <c r="AV1202" s="13"/>
      <c r="AW1202" s="13"/>
      <c r="AX1202" s="13"/>
      <c r="AY1202" s="13"/>
      <c r="AZ1202" s="13"/>
      <c r="BA1202" s="13"/>
      <c r="BB1202" s="13"/>
      <c r="BC1202" s="13"/>
      <c r="BD1202" s="13"/>
      <c r="BE1202" s="13"/>
      <c r="BF1202" s="13"/>
      <c r="BG1202" s="13"/>
      <c r="BH1202" s="13"/>
      <c r="BI1202" s="13"/>
      <c r="BJ1202" s="13"/>
      <c r="BK1202" s="13"/>
      <c r="BL1202" s="13"/>
      <c r="BM1202" s="13"/>
      <c r="BN1202" s="13"/>
      <c r="BO1202" s="13"/>
      <c r="BP1202" s="13"/>
    </row>
    <row r="1203" spans="1:68" s="12" customFormat="1" ht="13.2" x14ac:dyDescent="0.25">
      <c r="A1203" s="33"/>
      <c r="B1203" s="33"/>
      <c r="C1203" s="34" t="str">
        <f>IFERROR(VLOOKUP(#REF!,#REF!,4,FALSE),"")</f>
        <v/>
      </c>
      <c r="D1203" s="19"/>
      <c r="E1203" s="34" t="str">
        <f>IFERROR(VLOOKUP(#REF!,#REF!,4,FALSE),"")</f>
        <v/>
      </c>
      <c r="F1203" s="34"/>
      <c r="G1203" s="35"/>
      <c r="H1203" s="35"/>
      <c r="I1203" s="35"/>
      <c r="J1203" s="35"/>
      <c r="K1203" s="13"/>
      <c r="L1203" s="13"/>
      <c r="M1203" s="13"/>
      <c r="N1203" s="13"/>
      <c r="O1203" s="13"/>
      <c r="P1203" s="13"/>
      <c r="Q1203" s="13"/>
      <c r="R1203" s="13"/>
      <c r="S1203" s="13"/>
      <c r="T1203" s="13"/>
      <c r="U1203" s="13"/>
      <c r="V1203" s="13"/>
      <c r="W1203" s="13"/>
      <c r="X1203" s="13"/>
      <c r="Y1203" s="13"/>
      <c r="Z1203" s="13"/>
      <c r="AA1203" s="13"/>
      <c r="AB1203" s="13"/>
      <c r="AC1203" s="13"/>
      <c r="AD1203" s="13"/>
      <c r="AE1203" s="13"/>
      <c r="AF1203" s="13"/>
      <c r="AG1203" s="13"/>
      <c r="AH1203" s="13"/>
      <c r="AI1203" s="13"/>
      <c r="AJ1203" s="13"/>
      <c r="AK1203" s="13"/>
      <c r="AL1203" s="13"/>
      <c r="AM1203" s="13"/>
      <c r="AN1203" s="13"/>
      <c r="AO1203" s="13"/>
      <c r="AP1203" s="13"/>
      <c r="AQ1203" s="13"/>
      <c r="AR1203" s="13"/>
      <c r="AS1203" s="13"/>
      <c r="AT1203" s="13"/>
      <c r="AU1203" s="13"/>
      <c r="AV1203" s="13"/>
      <c r="AW1203" s="13"/>
      <c r="AX1203" s="13"/>
      <c r="AY1203" s="13"/>
      <c r="AZ1203" s="13"/>
      <c r="BA1203" s="13"/>
      <c r="BB1203" s="13"/>
      <c r="BC1203" s="13"/>
      <c r="BD1203" s="13"/>
      <c r="BE1203" s="13"/>
      <c r="BF1203" s="13"/>
      <c r="BG1203" s="13"/>
      <c r="BH1203" s="13"/>
      <c r="BI1203" s="13"/>
      <c r="BJ1203" s="13"/>
      <c r="BK1203" s="13"/>
      <c r="BL1203" s="13"/>
      <c r="BM1203" s="13"/>
      <c r="BN1203" s="13"/>
      <c r="BO1203" s="13"/>
      <c r="BP1203" s="13"/>
    </row>
    <row r="1204" spans="1:68" s="12" customFormat="1" ht="13.2" x14ac:dyDescent="0.25">
      <c r="A1204" s="33"/>
      <c r="B1204" s="33"/>
      <c r="C1204" s="34" t="str">
        <f>IFERROR(VLOOKUP(#REF!,#REF!,4,FALSE),"")</f>
        <v/>
      </c>
      <c r="D1204" s="19"/>
      <c r="E1204" s="34" t="str">
        <f>IFERROR(VLOOKUP(#REF!,#REF!,4,FALSE),"")</f>
        <v/>
      </c>
      <c r="F1204" s="34"/>
      <c r="G1204" s="35"/>
      <c r="H1204" s="35"/>
      <c r="I1204" s="35"/>
      <c r="J1204" s="35"/>
      <c r="K1204" s="13"/>
      <c r="L1204" s="13"/>
      <c r="M1204" s="13"/>
      <c r="N1204" s="13"/>
      <c r="O1204" s="13"/>
      <c r="P1204" s="13"/>
      <c r="Q1204" s="13"/>
      <c r="R1204" s="13"/>
      <c r="S1204" s="13"/>
      <c r="T1204" s="13"/>
      <c r="U1204" s="13"/>
      <c r="V1204" s="13"/>
      <c r="W1204" s="13"/>
      <c r="X1204" s="13"/>
      <c r="Y1204" s="13"/>
      <c r="Z1204" s="13"/>
      <c r="AA1204" s="13"/>
      <c r="AB1204" s="13"/>
      <c r="AC1204" s="13"/>
      <c r="AD1204" s="13"/>
      <c r="AE1204" s="13"/>
      <c r="AF1204" s="13"/>
      <c r="AG1204" s="13"/>
      <c r="AH1204" s="13"/>
      <c r="AI1204" s="13"/>
      <c r="AJ1204" s="13"/>
      <c r="AK1204" s="13"/>
      <c r="AL1204" s="13"/>
      <c r="AM1204" s="13"/>
      <c r="AN1204" s="13"/>
      <c r="AO1204" s="13"/>
      <c r="AP1204" s="13"/>
      <c r="AQ1204" s="13"/>
      <c r="AR1204" s="13"/>
      <c r="AS1204" s="13"/>
      <c r="AT1204" s="13"/>
      <c r="AU1204" s="13"/>
      <c r="AV1204" s="13"/>
      <c r="AW1204" s="13"/>
      <c r="AX1204" s="13"/>
      <c r="AY1204" s="13"/>
      <c r="AZ1204" s="13"/>
      <c r="BA1204" s="13"/>
      <c r="BB1204" s="13"/>
      <c r="BC1204" s="13"/>
      <c r="BD1204" s="13"/>
      <c r="BE1204" s="13"/>
      <c r="BF1204" s="13"/>
      <c r="BG1204" s="13"/>
      <c r="BH1204" s="13"/>
      <c r="BI1204" s="13"/>
      <c r="BJ1204" s="13"/>
      <c r="BK1204" s="13"/>
      <c r="BL1204" s="13"/>
      <c r="BM1204" s="13"/>
      <c r="BN1204" s="13"/>
      <c r="BO1204" s="13"/>
      <c r="BP1204" s="13"/>
    </row>
    <row r="1205" spans="1:68" s="12" customFormat="1" ht="13.2" x14ac:dyDescent="0.25">
      <c r="A1205" s="33"/>
      <c r="B1205" s="33"/>
      <c r="C1205" s="34" t="str">
        <f>IFERROR(VLOOKUP(#REF!,#REF!,4,FALSE),"")</f>
        <v/>
      </c>
      <c r="D1205" s="19"/>
      <c r="E1205" s="34" t="str">
        <f>IFERROR(VLOOKUP(#REF!,#REF!,4,FALSE),"")</f>
        <v/>
      </c>
      <c r="F1205" s="34"/>
      <c r="G1205" s="35"/>
      <c r="H1205" s="35"/>
      <c r="I1205" s="35"/>
      <c r="J1205" s="35"/>
      <c r="K1205" s="13"/>
      <c r="L1205" s="13"/>
      <c r="M1205" s="13"/>
      <c r="N1205" s="13"/>
      <c r="O1205" s="13"/>
      <c r="P1205" s="13"/>
      <c r="Q1205" s="13"/>
      <c r="R1205" s="13"/>
      <c r="S1205" s="13"/>
      <c r="T1205" s="13"/>
      <c r="U1205" s="13"/>
      <c r="V1205" s="13"/>
      <c r="W1205" s="13"/>
      <c r="X1205" s="13"/>
      <c r="Y1205" s="13"/>
      <c r="Z1205" s="13"/>
      <c r="AA1205" s="13"/>
      <c r="AB1205" s="13"/>
      <c r="AC1205" s="13"/>
      <c r="AD1205" s="13"/>
      <c r="AE1205" s="13"/>
      <c r="AF1205" s="13"/>
      <c r="AG1205" s="13"/>
      <c r="AH1205" s="13"/>
      <c r="AI1205" s="13"/>
      <c r="AJ1205" s="13"/>
      <c r="AK1205" s="13"/>
      <c r="AL1205" s="13"/>
      <c r="AM1205" s="13"/>
      <c r="AN1205" s="13"/>
      <c r="AO1205" s="13"/>
      <c r="AP1205" s="13"/>
      <c r="AQ1205" s="13"/>
      <c r="AR1205" s="13"/>
      <c r="AS1205" s="13"/>
      <c r="AT1205" s="13"/>
      <c r="AU1205" s="13"/>
      <c r="AV1205" s="13"/>
      <c r="AW1205" s="13"/>
      <c r="AX1205" s="13"/>
      <c r="AY1205" s="13"/>
      <c r="AZ1205" s="13"/>
      <c r="BA1205" s="13"/>
      <c r="BB1205" s="13"/>
      <c r="BC1205" s="13"/>
      <c r="BD1205" s="13"/>
      <c r="BE1205" s="13"/>
      <c r="BF1205" s="13"/>
      <c r="BG1205" s="13"/>
      <c r="BH1205" s="13"/>
      <c r="BI1205" s="13"/>
      <c r="BJ1205" s="13"/>
      <c r="BK1205" s="13"/>
      <c r="BL1205" s="13"/>
      <c r="BM1205" s="13"/>
      <c r="BN1205" s="13"/>
      <c r="BO1205" s="13"/>
      <c r="BP1205" s="13"/>
    </row>
    <row r="1206" spans="1:68" s="12" customFormat="1" ht="13.2" x14ac:dyDescent="0.25">
      <c r="A1206" s="33"/>
      <c r="B1206" s="33"/>
      <c r="C1206" s="34" t="str">
        <f>IFERROR(VLOOKUP(#REF!,#REF!,4,FALSE),"")</f>
        <v/>
      </c>
      <c r="D1206" s="19"/>
      <c r="E1206" s="34" t="str">
        <f>IFERROR(VLOOKUP(#REF!,#REF!,4,FALSE),"")</f>
        <v/>
      </c>
      <c r="F1206" s="34"/>
      <c r="G1206" s="35"/>
      <c r="H1206" s="35"/>
      <c r="I1206" s="35"/>
      <c r="J1206" s="35"/>
      <c r="K1206" s="13"/>
      <c r="L1206" s="13"/>
      <c r="M1206" s="13"/>
      <c r="N1206" s="13"/>
      <c r="O1206" s="13"/>
      <c r="P1206" s="13"/>
      <c r="Q1206" s="13"/>
      <c r="R1206" s="13"/>
      <c r="S1206" s="13"/>
      <c r="T1206" s="13"/>
      <c r="U1206" s="13"/>
      <c r="V1206" s="13"/>
      <c r="W1206" s="13"/>
      <c r="X1206" s="13"/>
      <c r="Y1206" s="13"/>
      <c r="Z1206" s="13"/>
      <c r="AA1206" s="13"/>
      <c r="AB1206" s="13"/>
      <c r="AC1206" s="13"/>
      <c r="AD1206" s="13"/>
      <c r="AE1206" s="13"/>
      <c r="AF1206" s="13"/>
      <c r="AG1206" s="13"/>
      <c r="AH1206" s="13"/>
      <c r="AI1206" s="13"/>
      <c r="AJ1206" s="13"/>
      <c r="AK1206" s="13"/>
      <c r="AL1206" s="13"/>
      <c r="AM1206" s="13"/>
      <c r="AN1206" s="13"/>
      <c r="AO1206" s="13"/>
      <c r="AP1206" s="13"/>
      <c r="AQ1206" s="13"/>
      <c r="AR1206" s="13"/>
      <c r="AS1206" s="13"/>
      <c r="AT1206" s="13"/>
      <c r="AU1206" s="13"/>
      <c r="AV1206" s="13"/>
      <c r="AW1206" s="13"/>
      <c r="AX1206" s="13"/>
      <c r="AY1206" s="13"/>
      <c r="AZ1206" s="13"/>
      <c r="BA1206" s="13"/>
      <c r="BB1206" s="13"/>
      <c r="BC1206" s="13"/>
      <c r="BD1206" s="13"/>
      <c r="BE1206" s="13"/>
      <c r="BF1206" s="13"/>
      <c r="BG1206" s="13"/>
      <c r="BH1206" s="13"/>
      <c r="BI1206" s="13"/>
      <c r="BJ1206" s="13"/>
      <c r="BK1206" s="13"/>
      <c r="BL1206" s="13"/>
      <c r="BM1206" s="13"/>
      <c r="BN1206" s="13"/>
      <c r="BO1206" s="13"/>
      <c r="BP1206" s="13"/>
    </row>
    <row r="1207" spans="1:68" s="12" customFormat="1" ht="13.2" x14ac:dyDescent="0.25">
      <c r="A1207" s="33"/>
      <c r="B1207" s="33"/>
      <c r="C1207" s="34" t="str">
        <f>IFERROR(VLOOKUP(#REF!,#REF!,4,FALSE),"")</f>
        <v/>
      </c>
      <c r="D1207" s="19"/>
      <c r="E1207" s="34" t="str">
        <f>IFERROR(VLOOKUP(#REF!,#REF!,4,FALSE),"")</f>
        <v/>
      </c>
      <c r="F1207" s="34"/>
      <c r="G1207" s="35"/>
      <c r="H1207" s="35"/>
      <c r="I1207" s="35"/>
      <c r="J1207" s="35"/>
      <c r="K1207" s="13"/>
      <c r="L1207" s="13"/>
      <c r="M1207" s="13"/>
      <c r="N1207" s="13"/>
      <c r="O1207" s="13"/>
      <c r="P1207" s="13"/>
      <c r="Q1207" s="13"/>
      <c r="R1207" s="13"/>
      <c r="S1207" s="13"/>
      <c r="T1207" s="13"/>
      <c r="U1207" s="13"/>
      <c r="V1207" s="13"/>
      <c r="W1207" s="13"/>
      <c r="X1207" s="13"/>
      <c r="Y1207" s="13"/>
      <c r="Z1207" s="13"/>
      <c r="AA1207" s="13"/>
      <c r="AB1207" s="13"/>
      <c r="AC1207" s="13"/>
      <c r="AD1207" s="13"/>
      <c r="AE1207" s="13"/>
      <c r="AF1207" s="13"/>
      <c r="AG1207" s="13"/>
      <c r="AH1207" s="13"/>
      <c r="AI1207" s="13"/>
      <c r="AJ1207" s="13"/>
      <c r="AK1207" s="13"/>
      <c r="AL1207" s="13"/>
      <c r="AM1207" s="13"/>
      <c r="AN1207" s="13"/>
      <c r="AO1207" s="13"/>
      <c r="AP1207" s="13"/>
      <c r="AQ1207" s="13"/>
      <c r="AR1207" s="13"/>
      <c r="AS1207" s="13"/>
      <c r="AT1207" s="13"/>
      <c r="AU1207" s="13"/>
      <c r="AV1207" s="13"/>
      <c r="AW1207" s="13"/>
      <c r="AX1207" s="13"/>
      <c r="AY1207" s="13"/>
      <c r="AZ1207" s="13"/>
      <c r="BA1207" s="13"/>
      <c r="BB1207" s="13"/>
      <c r="BC1207" s="13"/>
      <c r="BD1207" s="13"/>
      <c r="BE1207" s="13"/>
      <c r="BF1207" s="13"/>
      <c r="BG1207" s="13"/>
      <c r="BH1207" s="13"/>
      <c r="BI1207" s="13"/>
      <c r="BJ1207" s="13"/>
      <c r="BK1207" s="13"/>
      <c r="BL1207" s="13"/>
      <c r="BM1207" s="13"/>
      <c r="BN1207" s="13"/>
      <c r="BO1207" s="13"/>
      <c r="BP1207" s="13"/>
    </row>
    <row r="1208" spans="1:68" s="12" customFormat="1" ht="13.2" x14ac:dyDescent="0.25">
      <c r="A1208" s="33"/>
      <c r="B1208" s="33"/>
      <c r="C1208" s="34" t="str">
        <f>IFERROR(VLOOKUP(#REF!,#REF!,4,FALSE),"")</f>
        <v/>
      </c>
      <c r="D1208" s="19"/>
      <c r="E1208" s="34" t="str">
        <f>IFERROR(VLOOKUP(#REF!,#REF!,4,FALSE),"")</f>
        <v/>
      </c>
      <c r="F1208" s="34"/>
      <c r="G1208" s="35"/>
      <c r="H1208" s="35"/>
      <c r="I1208" s="35"/>
      <c r="J1208" s="35"/>
      <c r="K1208" s="13"/>
      <c r="L1208" s="13"/>
      <c r="M1208" s="13"/>
      <c r="N1208" s="13"/>
      <c r="O1208" s="13"/>
      <c r="P1208" s="13"/>
      <c r="Q1208" s="13"/>
      <c r="R1208" s="13"/>
      <c r="S1208" s="13"/>
      <c r="T1208" s="13"/>
      <c r="U1208" s="13"/>
      <c r="V1208" s="13"/>
      <c r="W1208" s="13"/>
      <c r="X1208" s="13"/>
      <c r="Y1208" s="13"/>
      <c r="Z1208" s="13"/>
      <c r="AA1208" s="13"/>
      <c r="AB1208" s="13"/>
      <c r="AC1208" s="13"/>
      <c r="AD1208" s="13"/>
      <c r="AE1208" s="13"/>
      <c r="AF1208" s="13"/>
      <c r="AG1208" s="13"/>
      <c r="AH1208" s="13"/>
      <c r="AI1208" s="13"/>
      <c r="AJ1208" s="13"/>
      <c r="AK1208" s="13"/>
      <c r="AL1208" s="13"/>
      <c r="AM1208" s="13"/>
      <c r="AN1208" s="13"/>
      <c r="AO1208" s="13"/>
      <c r="AP1208" s="13"/>
      <c r="AQ1208" s="13"/>
      <c r="AR1208" s="13"/>
      <c r="AS1208" s="13"/>
      <c r="AT1208" s="13"/>
      <c r="AU1208" s="13"/>
      <c r="AV1208" s="13"/>
      <c r="AW1208" s="13"/>
      <c r="AX1208" s="13"/>
      <c r="AY1208" s="13"/>
      <c r="AZ1208" s="13"/>
      <c r="BA1208" s="13"/>
      <c r="BB1208" s="13"/>
      <c r="BC1208" s="13"/>
      <c r="BD1208" s="13"/>
      <c r="BE1208" s="13"/>
      <c r="BF1208" s="13"/>
      <c r="BG1208" s="13"/>
      <c r="BH1208" s="13"/>
      <c r="BI1208" s="13"/>
      <c r="BJ1208" s="13"/>
      <c r="BK1208" s="13"/>
      <c r="BL1208" s="13"/>
      <c r="BM1208" s="13"/>
      <c r="BN1208" s="13"/>
      <c r="BO1208" s="13"/>
      <c r="BP1208" s="13"/>
    </row>
    <row r="1209" spans="1:68" s="12" customFormat="1" ht="13.2" x14ac:dyDescent="0.25">
      <c r="A1209" s="33"/>
      <c r="B1209" s="33"/>
      <c r="C1209" s="34" t="str">
        <f>IFERROR(VLOOKUP(#REF!,#REF!,4,FALSE),"")</f>
        <v/>
      </c>
      <c r="D1209" s="19"/>
      <c r="E1209" s="34" t="str">
        <f>IFERROR(VLOOKUP(#REF!,#REF!,4,FALSE),"")</f>
        <v/>
      </c>
      <c r="F1209" s="34"/>
      <c r="G1209" s="35"/>
      <c r="H1209" s="35"/>
      <c r="I1209" s="35"/>
      <c r="J1209" s="35"/>
      <c r="K1209" s="13"/>
      <c r="L1209" s="13"/>
      <c r="M1209" s="13"/>
      <c r="N1209" s="13"/>
      <c r="O1209" s="13"/>
      <c r="P1209" s="13"/>
      <c r="Q1209" s="13"/>
      <c r="R1209" s="13"/>
      <c r="S1209" s="13"/>
      <c r="T1209" s="13"/>
      <c r="U1209" s="13"/>
      <c r="V1209" s="13"/>
      <c r="W1209" s="13"/>
      <c r="X1209" s="13"/>
      <c r="Y1209" s="13"/>
      <c r="Z1209" s="13"/>
      <c r="AA1209" s="13"/>
      <c r="AB1209" s="13"/>
      <c r="AC1209" s="13"/>
      <c r="AD1209" s="13"/>
      <c r="AE1209" s="13"/>
      <c r="AF1209" s="13"/>
      <c r="AG1209" s="13"/>
      <c r="AH1209" s="13"/>
      <c r="AI1209" s="13"/>
      <c r="AJ1209" s="13"/>
      <c r="AK1209" s="13"/>
      <c r="AL1209" s="13"/>
      <c r="AM1209" s="13"/>
      <c r="AN1209" s="13"/>
      <c r="AO1209" s="13"/>
      <c r="AP1209" s="13"/>
      <c r="AQ1209" s="13"/>
      <c r="AR1209" s="13"/>
      <c r="AS1209" s="13"/>
      <c r="AT1209" s="13"/>
      <c r="AU1209" s="13"/>
      <c r="AV1209" s="13"/>
      <c r="AW1209" s="13"/>
      <c r="AX1209" s="13"/>
      <c r="AY1209" s="13"/>
      <c r="AZ1209" s="13"/>
      <c r="BA1209" s="13"/>
      <c r="BB1209" s="13"/>
      <c r="BC1209" s="13"/>
      <c r="BD1209" s="13"/>
      <c r="BE1209" s="13"/>
      <c r="BF1209" s="13"/>
      <c r="BG1209" s="13"/>
      <c r="BH1209" s="13"/>
      <c r="BI1209" s="13"/>
      <c r="BJ1209" s="13"/>
      <c r="BK1209" s="13"/>
      <c r="BL1209" s="13"/>
      <c r="BM1209" s="13"/>
      <c r="BN1209" s="13"/>
      <c r="BO1209" s="13"/>
      <c r="BP1209" s="13"/>
    </row>
    <row r="1210" spans="1:68" s="12" customFormat="1" ht="13.2" x14ac:dyDescent="0.25">
      <c r="A1210" s="33"/>
      <c r="B1210" s="33"/>
      <c r="C1210" s="34" t="str">
        <f>IFERROR(VLOOKUP(#REF!,#REF!,4,FALSE),"")</f>
        <v/>
      </c>
      <c r="D1210" s="19"/>
      <c r="E1210" s="34" t="str">
        <f>IFERROR(VLOOKUP(#REF!,#REF!,4,FALSE),"")</f>
        <v/>
      </c>
      <c r="F1210" s="34"/>
      <c r="G1210" s="35"/>
      <c r="H1210" s="35"/>
      <c r="I1210" s="35"/>
      <c r="J1210" s="35"/>
      <c r="K1210" s="13"/>
      <c r="L1210" s="13"/>
      <c r="M1210" s="13"/>
      <c r="N1210" s="13"/>
      <c r="O1210" s="13"/>
      <c r="P1210" s="13"/>
      <c r="Q1210" s="13"/>
      <c r="R1210" s="13"/>
      <c r="S1210" s="13"/>
      <c r="T1210" s="13"/>
      <c r="U1210" s="13"/>
      <c r="V1210" s="13"/>
      <c r="W1210" s="13"/>
      <c r="X1210" s="13"/>
      <c r="Y1210" s="13"/>
      <c r="Z1210" s="13"/>
      <c r="AA1210" s="13"/>
      <c r="AB1210" s="13"/>
      <c r="AC1210" s="13"/>
      <c r="AD1210" s="13"/>
      <c r="AE1210" s="13"/>
      <c r="AF1210" s="13"/>
      <c r="AG1210" s="13"/>
      <c r="AH1210" s="13"/>
      <c r="AI1210" s="13"/>
      <c r="AJ1210" s="13"/>
      <c r="AK1210" s="13"/>
      <c r="AL1210" s="13"/>
      <c r="AM1210" s="13"/>
      <c r="AN1210" s="13"/>
      <c r="AO1210" s="13"/>
      <c r="AP1210" s="13"/>
      <c r="AQ1210" s="13"/>
      <c r="AR1210" s="13"/>
      <c r="AS1210" s="13"/>
      <c r="AT1210" s="13"/>
      <c r="AU1210" s="13"/>
      <c r="AV1210" s="13"/>
      <c r="AW1210" s="13"/>
      <c r="AX1210" s="13"/>
      <c r="AY1210" s="13"/>
      <c r="AZ1210" s="13"/>
      <c r="BA1210" s="13"/>
      <c r="BB1210" s="13"/>
      <c r="BC1210" s="13"/>
      <c r="BD1210" s="13"/>
      <c r="BE1210" s="13"/>
      <c r="BF1210" s="13"/>
      <c r="BG1210" s="13"/>
      <c r="BH1210" s="13"/>
      <c r="BI1210" s="13"/>
      <c r="BJ1210" s="13"/>
      <c r="BK1210" s="13"/>
      <c r="BL1210" s="13"/>
      <c r="BM1210" s="13"/>
      <c r="BN1210" s="13"/>
      <c r="BO1210" s="13"/>
      <c r="BP1210" s="13"/>
    </row>
    <row r="1211" spans="1:68" s="12" customFormat="1" ht="13.2" x14ac:dyDescent="0.25">
      <c r="A1211" s="33"/>
      <c r="B1211" s="33"/>
      <c r="C1211" s="34" t="str">
        <f>IFERROR(VLOOKUP(#REF!,#REF!,4,FALSE),"")</f>
        <v/>
      </c>
      <c r="D1211" s="19"/>
      <c r="E1211" s="34" t="str">
        <f>IFERROR(VLOOKUP(#REF!,#REF!,4,FALSE),"")</f>
        <v/>
      </c>
      <c r="F1211" s="34"/>
      <c r="G1211" s="35"/>
      <c r="H1211" s="35"/>
      <c r="I1211" s="35"/>
      <c r="J1211" s="35"/>
      <c r="K1211" s="13"/>
      <c r="L1211" s="13"/>
      <c r="M1211" s="13"/>
      <c r="N1211" s="13"/>
      <c r="O1211" s="13"/>
      <c r="P1211" s="13"/>
      <c r="Q1211" s="13"/>
      <c r="R1211" s="13"/>
      <c r="S1211" s="13"/>
      <c r="T1211" s="13"/>
      <c r="U1211" s="13"/>
      <c r="V1211" s="13"/>
      <c r="W1211" s="13"/>
      <c r="X1211" s="13"/>
      <c r="Y1211" s="13"/>
      <c r="Z1211" s="13"/>
      <c r="AA1211" s="13"/>
      <c r="AB1211" s="13"/>
      <c r="AC1211" s="13"/>
      <c r="AD1211" s="13"/>
      <c r="AE1211" s="13"/>
      <c r="AF1211" s="13"/>
      <c r="AG1211" s="13"/>
      <c r="AH1211" s="13"/>
      <c r="AI1211" s="13"/>
      <c r="AJ1211" s="13"/>
      <c r="AK1211" s="13"/>
      <c r="AL1211" s="13"/>
      <c r="AM1211" s="13"/>
      <c r="AN1211" s="13"/>
      <c r="AO1211" s="13"/>
      <c r="AP1211" s="13"/>
      <c r="AQ1211" s="13"/>
      <c r="AR1211" s="13"/>
      <c r="AS1211" s="13"/>
      <c r="AT1211" s="13"/>
      <c r="AU1211" s="13"/>
      <c r="AV1211" s="13"/>
      <c r="AW1211" s="13"/>
      <c r="AX1211" s="13"/>
      <c r="AY1211" s="13"/>
      <c r="AZ1211" s="13"/>
      <c r="BA1211" s="13"/>
      <c r="BB1211" s="13"/>
      <c r="BC1211" s="13"/>
      <c r="BD1211" s="13"/>
      <c r="BE1211" s="13"/>
      <c r="BF1211" s="13"/>
      <c r="BG1211" s="13"/>
      <c r="BH1211" s="13"/>
      <c r="BI1211" s="13"/>
      <c r="BJ1211" s="13"/>
      <c r="BK1211" s="13"/>
      <c r="BL1211" s="13"/>
      <c r="BM1211" s="13"/>
      <c r="BN1211" s="13"/>
      <c r="BO1211" s="13"/>
      <c r="BP1211" s="13"/>
    </row>
    <row r="1212" spans="1:68" s="12" customFormat="1" ht="13.2" x14ac:dyDescent="0.25">
      <c r="A1212" s="33"/>
      <c r="B1212" s="33"/>
      <c r="C1212" s="34" t="str">
        <f>IFERROR(VLOOKUP(#REF!,#REF!,4,FALSE),"")</f>
        <v/>
      </c>
      <c r="D1212" s="19"/>
      <c r="E1212" s="34" t="str">
        <f>IFERROR(VLOOKUP(#REF!,#REF!,4,FALSE),"")</f>
        <v/>
      </c>
      <c r="F1212" s="34"/>
      <c r="G1212" s="35"/>
      <c r="H1212" s="35"/>
      <c r="I1212" s="35"/>
      <c r="J1212" s="35"/>
      <c r="K1212" s="13"/>
      <c r="L1212" s="13"/>
      <c r="M1212" s="13"/>
      <c r="N1212" s="13"/>
      <c r="O1212" s="13"/>
      <c r="P1212" s="13"/>
      <c r="Q1212" s="13"/>
      <c r="R1212" s="13"/>
      <c r="S1212" s="13"/>
      <c r="T1212" s="13"/>
      <c r="U1212" s="13"/>
      <c r="V1212" s="13"/>
      <c r="W1212" s="13"/>
      <c r="X1212" s="13"/>
      <c r="Y1212" s="13"/>
      <c r="Z1212" s="13"/>
      <c r="AA1212" s="13"/>
      <c r="AB1212" s="13"/>
      <c r="AC1212" s="13"/>
      <c r="AD1212" s="13"/>
      <c r="AE1212" s="13"/>
      <c r="AF1212" s="13"/>
      <c r="AG1212" s="13"/>
      <c r="AH1212" s="13"/>
      <c r="AI1212" s="13"/>
      <c r="AJ1212" s="13"/>
      <c r="AK1212" s="13"/>
      <c r="AL1212" s="13"/>
      <c r="AM1212" s="13"/>
      <c r="AN1212" s="13"/>
      <c r="AO1212" s="13"/>
      <c r="AP1212" s="13"/>
      <c r="AQ1212" s="13"/>
      <c r="AR1212" s="13"/>
      <c r="AS1212" s="13"/>
      <c r="AT1212" s="13"/>
      <c r="AU1212" s="13"/>
      <c r="AV1212" s="13"/>
      <c r="AW1212" s="13"/>
      <c r="AX1212" s="13"/>
      <c r="AY1212" s="13"/>
      <c r="AZ1212" s="13"/>
      <c r="BA1212" s="13"/>
      <c r="BB1212" s="13"/>
      <c r="BC1212" s="13"/>
      <c r="BD1212" s="13"/>
      <c r="BE1212" s="13"/>
      <c r="BF1212" s="13"/>
      <c r="BG1212" s="13"/>
      <c r="BH1212" s="13"/>
      <c r="BI1212" s="13"/>
      <c r="BJ1212" s="13"/>
      <c r="BK1212" s="13"/>
      <c r="BL1212" s="13"/>
      <c r="BM1212" s="13"/>
      <c r="BN1212" s="13"/>
      <c r="BO1212" s="13"/>
      <c r="BP1212" s="13"/>
    </row>
    <row r="1213" spans="1:68" s="12" customFormat="1" ht="13.2" x14ac:dyDescent="0.25">
      <c r="A1213" s="33"/>
      <c r="B1213" s="33"/>
      <c r="C1213" s="34" t="str">
        <f>IFERROR(VLOOKUP(#REF!,#REF!,4,FALSE),"")</f>
        <v/>
      </c>
      <c r="D1213" s="19"/>
      <c r="E1213" s="34" t="str">
        <f>IFERROR(VLOOKUP(#REF!,#REF!,4,FALSE),"")</f>
        <v/>
      </c>
      <c r="F1213" s="34"/>
      <c r="G1213" s="35"/>
      <c r="H1213" s="35"/>
      <c r="I1213" s="35"/>
      <c r="J1213" s="35"/>
      <c r="K1213" s="13"/>
      <c r="L1213" s="13"/>
      <c r="M1213" s="13"/>
      <c r="N1213" s="13"/>
      <c r="O1213" s="13"/>
      <c r="P1213" s="13"/>
      <c r="Q1213" s="13"/>
      <c r="R1213" s="13"/>
      <c r="S1213" s="13"/>
      <c r="T1213" s="13"/>
      <c r="U1213" s="13"/>
      <c r="V1213" s="13"/>
      <c r="W1213" s="13"/>
      <c r="X1213" s="13"/>
      <c r="Y1213" s="13"/>
      <c r="Z1213" s="13"/>
      <c r="AA1213" s="13"/>
      <c r="AB1213" s="13"/>
      <c r="AC1213" s="13"/>
      <c r="AD1213" s="13"/>
      <c r="AE1213" s="13"/>
      <c r="AF1213" s="13"/>
      <c r="AG1213" s="13"/>
      <c r="AH1213" s="13"/>
      <c r="AI1213" s="13"/>
      <c r="AJ1213" s="13"/>
      <c r="AK1213" s="13"/>
      <c r="AL1213" s="13"/>
      <c r="AM1213" s="13"/>
      <c r="AN1213" s="13"/>
      <c r="AO1213" s="13"/>
      <c r="AP1213" s="13"/>
      <c r="AQ1213" s="13"/>
      <c r="AR1213" s="13"/>
      <c r="AS1213" s="13"/>
      <c r="AT1213" s="13"/>
      <c r="AU1213" s="13"/>
      <c r="AV1213" s="13"/>
      <c r="AW1213" s="13"/>
      <c r="AX1213" s="13"/>
      <c r="AY1213" s="13"/>
      <c r="AZ1213" s="13"/>
      <c r="BA1213" s="13"/>
      <c r="BB1213" s="13"/>
      <c r="BC1213" s="13"/>
      <c r="BD1213" s="13"/>
      <c r="BE1213" s="13"/>
      <c r="BF1213" s="13"/>
      <c r="BG1213" s="13"/>
      <c r="BH1213" s="13"/>
      <c r="BI1213" s="13"/>
      <c r="BJ1213" s="13"/>
      <c r="BK1213" s="13"/>
      <c r="BL1213" s="13"/>
      <c r="BM1213" s="13"/>
      <c r="BN1213" s="13"/>
      <c r="BO1213" s="13"/>
      <c r="BP1213" s="13"/>
    </row>
    <row r="1214" spans="1:68" s="12" customFormat="1" ht="13.2" x14ac:dyDescent="0.25">
      <c r="A1214" s="33"/>
      <c r="B1214" s="33"/>
      <c r="C1214" s="34" t="str">
        <f>IFERROR(VLOOKUP(#REF!,#REF!,4,FALSE),"")</f>
        <v/>
      </c>
      <c r="D1214" s="19"/>
      <c r="E1214" s="34" t="str">
        <f>IFERROR(VLOOKUP(#REF!,#REF!,4,FALSE),"")</f>
        <v/>
      </c>
      <c r="F1214" s="34"/>
      <c r="G1214" s="35"/>
      <c r="H1214" s="35"/>
      <c r="I1214" s="35"/>
      <c r="J1214" s="35"/>
      <c r="K1214" s="13"/>
      <c r="L1214" s="13"/>
      <c r="M1214" s="13"/>
      <c r="N1214" s="13"/>
      <c r="O1214" s="13"/>
      <c r="P1214" s="13"/>
      <c r="Q1214" s="13"/>
      <c r="R1214" s="13"/>
      <c r="S1214" s="13"/>
      <c r="T1214" s="13"/>
      <c r="U1214" s="13"/>
      <c r="V1214" s="13"/>
      <c r="W1214" s="13"/>
      <c r="X1214" s="13"/>
      <c r="Y1214" s="13"/>
      <c r="Z1214" s="13"/>
      <c r="AA1214" s="13"/>
      <c r="AB1214" s="13"/>
      <c r="AC1214" s="13"/>
      <c r="AD1214" s="13"/>
      <c r="AE1214" s="13"/>
      <c r="AF1214" s="13"/>
      <c r="AG1214" s="13"/>
      <c r="AH1214" s="13"/>
      <c r="AI1214" s="13"/>
      <c r="AJ1214" s="13"/>
      <c r="AK1214" s="13"/>
      <c r="AL1214" s="13"/>
      <c r="AM1214" s="13"/>
      <c r="AN1214" s="13"/>
      <c r="AO1214" s="13"/>
      <c r="AP1214" s="13"/>
      <c r="AQ1214" s="13"/>
      <c r="AR1214" s="13"/>
      <c r="AS1214" s="13"/>
      <c r="AT1214" s="13"/>
      <c r="AU1214" s="13"/>
      <c r="AV1214" s="13"/>
      <c r="AW1214" s="13"/>
      <c r="AX1214" s="13"/>
      <c r="AY1214" s="13"/>
      <c r="AZ1214" s="13"/>
      <c r="BA1214" s="13"/>
      <c r="BB1214" s="13"/>
      <c r="BC1214" s="13"/>
      <c r="BD1214" s="13"/>
      <c r="BE1214" s="13"/>
      <c r="BF1214" s="13"/>
      <c r="BG1214" s="13"/>
      <c r="BH1214" s="13"/>
      <c r="BI1214" s="13"/>
      <c r="BJ1214" s="13"/>
      <c r="BK1214" s="13"/>
      <c r="BL1214" s="13"/>
      <c r="BM1214" s="13"/>
      <c r="BN1214" s="13"/>
      <c r="BO1214" s="13"/>
      <c r="BP1214" s="13"/>
    </row>
    <row r="1215" spans="1:68" s="12" customFormat="1" ht="13.2" x14ac:dyDescent="0.25">
      <c r="A1215" s="33"/>
      <c r="B1215" s="33"/>
      <c r="C1215" s="34" t="str">
        <f>IFERROR(VLOOKUP(#REF!,#REF!,4,FALSE),"")</f>
        <v/>
      </c>
      <c r="D1215" s="19"/>
      <c r="E1215" s="34" t="str">
        <f>IFERROR(VLOOKUP(#REF!,#REF!,4,FALSE),"")</f>
        <v/>
      </c>
      <c r="F1215" s="34"/>
      <c r="G1215" s="35"/>
      <c r="H1215" s="35"/>
      <c r="I1215" s="35"/>
      <c r="J1215" s="35"/>
      <c r="K1215" s="13"/>
      <c r="L1215" s="13"/>
      <c r="M1215" s="13"/>
      <c r="N1215" s="13"/>
      <c r="O1215" s="13"/>
      <c r="P1215" s="13"/>
      <c r="Q1215" s="13"/>
      <c r="R1215" s="13"/>
      <c r="S1215" s="13"/>
      <c r="T1215" s="13"/>
      <c r="U1215" s="13"/>
      <c r="V1215" s="13"/>
      <c r="W1215" s="13"/>
      <c r="X1215" s="13"/>
      <c r="Y1215" s="13"/>
      <c r="Z1215" s="13"/>
      <c r="AA1215" s="13"/>
      <c r="AB1215" s="13"/>
      <c r="AC1215" s="13"/>
      <c r="AD1215" s="13"/>
      <c r="AE1215" s="13"/>
      <c r="AF1215" s="13"/>
      <c r="AG1215" s="13"/>
      <c r="AH1215" s="13"/>
      <c r="AI1215" s="13"/>
      <c r="AJ1215" s="13"/>
      <c r="AK1215" s="13"/>
      <c r="AL1215" s="13"/>
      <c r="AM1215" s="13"/>
      <c r="AN1215" s="13"/>
      <c r="AO1215" s="13"/>
      <c r="AP1215" s="13"/>
      <c r="AQ1215" s="13"/>
      <c r="AR1215" s="13"/>
      <c r="AS1215" s="13"/>
      <c r="AT1215" s="13"/>
      <c r="AU1215" s="13"/>
      <c r="AV1215" s="13"/>
      <c r="AW1215" s="13"/>
      <c r="AX1215" s="13"/>
      <c r="AY1215" s="13"/>
      <c r="AZ1215" s="13"/>
      <c r="BA1215" s="13"/>
      <c r="BB1215" s="13"/>
      <c r="BC1215" s="13"/>
      <c r="BD1215" s="13"/>
      <c r="BE1215" s="13"/>
      <c r="BF1215" s="13"/>
      <c r="BG1215" s="13"/>
      <c r="BH1215" s="13"/>
      <c r="BI1215" s="13"/>
      <c r="BJ1215" s="13"/>
      <c r="BK1215" s="13"/>
      <c r="BL1215" s="13"/>
      <c r="BM1215" s="13"/>
      <c r="BN1215" s="13"/>
      <c r="BO1215" s="13"/>
      <c r="BP1215" s="13"/>
    </row>
    <row r="1216" spans="1:68" s="12" customFormat="1" ht="13.2" x14ac:dyDescent="0.25">
      <c r="A1216" s="33"/>
      <c r="B1216" s="33"/>
      <c r="C1216" s="34" t="str">
        <f>IFERROR(VLOOKUP(#REF!,#REF!,4,FALSE),"")</f>
        <v/>
      </c>
      <c r="D1216" s="19"/>
      <c r="E1216" s="34" t="str">
        <f>IFERROR(VLOOKUP(#REF!,#REF!,4,FALSE),"")</f>
        <v/>
      </c>
      <c r="F1216" s="34"/>
      <c r="G1216" s="35"/>
      <c r="H1216" s="35"/>
      <c r="I1216" s="35"/>
      <c r="J1216" s="35"/>
      <c r="K1216" s="13"/>
      <c r="L1216" s="13"/>
      <c r="M1216" s="13"/>
      <c r="N1216" s="13"/>
      <c r="O1216" s="13"/>
      <c r="P1216" s="13"/>
      <c r="Q1216" s="13"/>
      <c r="R1216" s="13"/>
      <c r="S1216" s="13"/>
      <c r="T1216" s="13"/>
      <c r="U1216" s="13"/>
      <c r="V1216" s="13"/>
      <c r="W1216" s="13"/>
      <c r="X1216" s="13"/>
      <c r="Y1216" s="13"/>
      <c r="Z1216" s="13"/>
      <c r="AA1216" s="13"/>
      <c r="AB1216" s="13"/>
      <c r="AC1216" s="13"/>
      <c r="AD1216" s="13"/>
      <c r="AE1216" s="13"/>
      <c r="AF1216" s="13"/>
      <c r="AG1216" s="13"/>
      <c r="AH1216" s="13"/>
      <c r="AI1216" s="13"/>
      <c r="AJ1216" s="13"/>
      <c r="AK1216" s="13"/>
      <c r="AL1216" s="13"/>
      <c r="AM1216" s="13"/>
      <c r="AN1216" s="13"/>
      <c r="AO1216" s="13"/>
      <c r="AP1216" s="13"/>
      <c r="AQ1216" s="13"/>
      <c r="AR1216" s="13"/>
      <c r="AS1216" s="13"/>
      <c r="AT1216" s="13"/>
      <c r="AU1216" s="13"/>
      <c r="AV1216" s="13"/>
      <c r="AW1216" s="13"/>
      <c r="AX1216" s="13"/>
      <c r="AY1216" s="13"/>
      <c r="AZ1216" s="13"/>
      <c r="BA1216" s="13"/>
      <c r="BB1216" s="13"/>
      <c r="BC1216" s="13"/>
      <c r="BD1216" s="13"/>
      <c r="BE1216" s="13"/>
      <c r="BF1216" s="13"/>
      <c r="BG1216" s="13"/>
      <c r="BH1216" s="13"/>
      <c r="BI1216" s="13"/>
      <c r="BJ1216" s="13"/>
      <c r="BK1216" s="13"/>
      <c r="BL1216" s="13"/>
      <c r="BM1216" s="13"/>
      <c r="BN1216" s="13"/>
      <c r="BO1216" s="13"/>
      <c r="BP1216" s="13"/>
    </row>
    <row r="1217" spans="1:68" s="12" customFormat="1" ht="13.2" x14ac:dyDescent="0.25">
      <c r="A1217" s="33"/>
      <c r="B1217" s="33"/>
      <c r="C1217" s="34" t="str">
        <f>IFERROR(VLOOKUP(#REF!,#REF!,4,FALSE),"")</f>
        <v/>
      </c>
      <c r="D1217" s="19"/>
      <c r="E1217" s="34" t="str">
        <f>IFERROR(VLOOKUP(#REF!,#REF!,4,FALSE),"")</f>
        <v/>
      </c>
      <c r="F1217" s="34"/>
      <c r="G1217" s="35"/>
      <c r="H1217" s="35"/>
      <c r="I1217" s="35"/>
      <c r="J1217" s="35"/>
      <c r="K1217" s="13"/>
      <c r="L1217" s="13"/>
      <c r="M1217" s="13"/>
      <c r="N1217" s="13"/>
      <c r="O1217" s="13"/>
      <c r="P1217" s="13"/>
      <c r="Q1217" s="13"/>
      <c r="R1217" s="13"/>
      <c r="S1217" s="13"/>
      <c r="T1217" s="13"/>
      <c r="U1217" s="13"/>
      <c r="V1217" s="13"/>
      <c r="W1217" s="13"/>
      <c r="X1217" s="13"/>
      <c r="Y1217" s="13"/>
      <c r="Z1217" s="13"/>
      <c r="AA1217" s="13"/>
      <c r="AB1217" s="13"/>
      <c r="AC1217" s="13"/>
      <c r="AD1217" s="13"/>
      <c r="AE1217" s="13"/>
      <c r="AF1217" s="13"/>
      <c r="AG1217" s="13"/>
      <c r="AH1217" s="13"/>
      <c r="AI1217" s="13"/>
      <c r="AJ1217" s="13"/>
      <c r="AK1217" s="13"/>
      <c r="AL1217" s="13"/>
      <c r="AM1217" s="13"/>
      <c r="AN1217" s="13"/>
      <c r="AO1217" s="13"/>
      <c r="AP1217" s="13"/>
      <c r="AQ1217" s="13"/>
      <c r="AR1217" s="13"/>
      <c r="AS1217" s="13"/>
      <c r="AT1217" s="13"/>
      <c r="AU1217" s="13"/>
      <c r="AV1217" s="13"/>
      <c r="AW1217" s="13"/>
      <c r="AX1217" s="13"/>
      <c r="AY1217" s="13"/>
      <c r="AZ1217" s="13"/>
      <c r="BA1217" s="13"/>
      <c r="BB1217" s="13"/>
      <c r="BC1217" s="13"/>
      <c r="BD1217" s="13"/>
      <c r="BE1217" s="13"/>
      <c r="BF1217" s="13"/>
      <c r="BG1217" s="13"/>
      <c r="BH1217" s="13"/>
      <c r="BI1217" s="13"/>
      <c r="BJ1217" s="13"/>
      <c r="BK1217" s="13"/>
      <c r="BL1217" s="13"/>
      <c r="BM1217" s="13"/>
      <c r="BN1217" s="13"/>
      <c r="BO1217" s="13"/>
      <c r="BP1217" s="13"/>
    </row>
    <row r="1218" spans="1:68" s="12" customFormat="1" ht="13.2" x14ac:dyDescent="0.25">
      <c r="A1218" s="33"/>
      <c r="B1218" s="33"/>
      <c r="C1218" s="34" t="str">
        <f>IFERROR(VLOOKUP(#REF!,#REF!,4,FALSE),"")</f>
        <v/>
      </c>
      <c r="D1218" s="19"/>
      <c r="E1218" s="34" t="str">
        <f>IFERROR(VLOOKUP(#REF!,#REF!,4,FALSE),"")</f>
        <v/>
      </c>
      <c r="F1218" s="34"/>
      <c r="G1218" s="35"/>
      <c r="H1218" s="35"/>
      <c r="I1218" s="35"/>
      <c r="J1218" s="35"/>
      <c r="K1218" s="13"/>
      <c r="L1218" s="13"/>
      <c r="M1218" s="13"/>
      <c r="N1218" s="13"/>
      <c r="O1218" s="13"/>
      <c r="P1218" s="13"/>
      <c r="Q1218" s="13"/>
      <c r="R1218" s="13"/>
      <c r="S1218" s="13"/>
      <c r="T1218" s="13"/>
      <c r="U1218" s="13"/>
      <c r="V1218" s="13"/>
      <c r="W1218" s="13"/>
      <c r="X1218" s="13"/>
      <c r="Y1218" s="13"/>
      <c r="Z1218" s="13"/>
      <c r="AA1218" s="13"/>
      <c r="AB1218" s="13"/>
      <c r="AC1218" s="13"/>
      <c r="AD1218" s="13"/>
      <c r="AE1218" s="13"/>
      <c r="AF1218" s="13"/>
      <c r="AG1218" s="13"/>
      <c r="AH1218" s="13"/>
      <c r="AI1218" s="13"/>
      <c r="AJ1218" s="13"/>
      <c r="AK1218" s="13"/>
      <c r="AL1218" s="13"/>
      <c r="AM1218" s="13"/>
      <c r="AN1218" s="13"/>
      <c r="AO1218" s="13"/>
      <c r="AP1218" s="13"/>
      <c r="AQ1218" s="13"/>
      <c r="AR1218" s="13"/>
      <c r="AS1218" s="13"/>
      <c r="AT1218" s="13"/>
      <c r="AU1218" s="13"/>
      <c r="AV1218" s="13"/>
      <c r="AW1218" s="13"/>
      <c r="AX1218" s="13"/>
      <c r="AY1218" s="13"/>
      <c r="AZ1218" s="13"/>
      <c r="BA1218" s="13"/>
      <c r="BB1218" s="13"/>
      <c r="BC1218" s="13"/>
      <c r="BD1218" s="13"/>
      <c r="BE1218" s="13"/>
      <c r="BF1218" s="13"/>
      <c r="BG1218" s="13"/>
      <c r="BH1218" s="13"/>
      <c r="BI1218" s="13"/>
      <c r="BJ1218" s="13"/>
      <c r="BK1218" s="13"/>
      <c r="BL1218" s="13"/>
      <c r="BM1218" s="13"/>
      <c r="BN1218" s="13"/>
      <c r="BO1218" s="13"/>
      <c r="BP1218" s="13"/>
    </row>
    <row r="1219" spans="1:68" s="12" customFormat="1" ht="13.2" x14ac:dyDescent="0.25">
      <c r="A1219" s="33"/>
      <c r="B1219" s="33"/>
      <c r="C1219" s="34" t="str">
        <f>IFERROR(VLOOKUP(#REF!,#REF!,4,FALSE),"")</f>
        <v/>
      </c>
      <c r="D1219" s="19"/>
      <c r="E1219" s="34" t="str">
        <f>IFERROR(VLOOKUP(#REF!,#REF!,4,FALSE),"")</f>
        <v/>
      </c>
      <c r="F1219" s="34"/>
      <c r="G1219" s="35"/>
      <c r="H1219" s="35"/>
      <c r="I1219" s="35"/>
      <c r="J1219" s="35"/>
      <c r="K1219" s="13"/>
      <c r="L1219" s="13"/>
      <c r="M1219" s="13"/>
      <c r="N1219" s="13"/>
      <c r="O1219" s="13"/>
      <c r="P1219" s="13"/>
      <c r="Q1219" s="13"/>
      <c r="R1219" s="13"/>
      <c r="S1219" s="13"/>
      <c r="T1219" s="13"/>
      <c r="U1219" s="13"/>
      <c r="V1219" s="13"/>
      <c r="W1219" s="13"/>
      <c r="X1219" s="13"/>
      <c r="Y1219" s="13"/>
      <c r="Z1219" s="13"/>
      <c r="AA1219" s="13"/>
      <c r="AB1219" s="13"/>
      <c r="AC1219" s="13"/>
      <c r="AD1219" s="13"/>
      <c r="AE1219" s="13"/>
      <c r="AF1219" s="13"/>
      <c r="AG1219" s="13"/>
      <c r="AH1219" s="13"/>
      <c r="AI1219" s="13"/>
      <c r="AJ1219" s="13"/>
      <c r="AK1219" s="13"/>
      <c r="AL1219" s="13"/>
      <c r="AM1219" s="13"/>
      <c r="AN1219" s="13"/>
      <c r="AO1219" s="13"/>
      <c r="AP1219" s="13"/>
      <c r="AQ1219" s="13"/>
      <c r="AR1219" s="13"/>
      <c r="AS1219" s="13"/>
      <c r="AT1219" s="13"/>
      <c r="AU1219" s="13"/>
      <c r="AV1219" s="13"/>
      <c r="AW1219" s="13"/>
      <c r="AX1219" s="13"/>
      <c r="AY1219" s="13"/>
      <c r="AZ1219" s="13"/>
      <c r="BA1219" s="13"/>
      <c r="BB1219" s="13"/>
      <c r="BC1219" s="13"/>
      <c r="BD1219" s="13"/>
      <c r="BE1219" s="13"/>
      <c r="BF1219" s="13"/>
      <c r="BG1219" s="13"/>
      <c r="BH1219" s="13"/>
      <c r="BI1219" s="13"/>
      <c r="BJ1219" s="13"/>
      <c r="BK1219" s="13"/>
      <c r="BL1219" s="13"/>
      <c r="BM1219" s="13"/>
      <c r="BN1219" s="13"/>
      <c r="BO1219" s="13"/>
      <c r="BP1219" s="13"/>
    </row>
    <row r="1220" spans="1:68" s="12" customFormat="1" ht="13.2" x14ac:dyDescent="0.25">
      <c r="A1220" s="33"/>
      <c r="B1220" s="33"/>
      <c r="C1220" s="34" t="str">
        <f>IFERROR(VLOOKUP(#REF!,#REF!,4,FALSE),"")</f>
        <v/>
      </c>
      <c r="D1220" s="19"/>
      <c r="E1220" s="34" t="str">
        <f>IFERROR(VLOOKUP(#REF!,#REF!,4,FALSE),"")</f>
        <v/>
      </c>
      <c r="F1220" s="34"/>
      <c r="G1220" s="35"/>
      <c r="H1220" s="35"/>
      <c r="I1220" s="35"/>
      <c r="J1220" s="35"/>
      <c r="K1220" s="13"/>
      <c r="L1220" s="13"/>
      <c r="M1220" s="13"/>
      <c r="N1220" s="13"/>
      <c r="O1220" s="13"/>
      <c r="P1220" s="13"/>
      <c r="Q1220" s="13"/>
      <c r="R1220" s="13"/>
      <c r="S1220" s="13"/>
      <c r="T1220" s="13"/>
      <c r="U1220" s="13"/>
      <c r="V1220" s="13"/>
      <c r="W1220" s="13"/>
      <c r="X1220" s="13"/>
      <c r="Y1220" s="13"/>
      <c r="Z1220" s="13"/>
      <c r="AA1220" s="13"/>
      <c r="AB1220" s="13"/>
      <c r="AC1220" s="13"/>
      <c r="AD1220" s="13"/>
      <c r="AE1220" s="13"/>
      <c r="AF1220" s="13"/>
      <c r="AG1220" s="13"/>
      <c r="AH1220" s="13"/>
      <c r="AI1220" s="13"/>
      <c r="AJ1220" s="13"/>
      <c r="AK1220" s="13"/>
      <c r="AL1220" s="13"/>
      <c r="AM1220" s="13"/>
      <c r="AN1220" s="13"/>
      <c r="AO1220" s="13"/>
      <c r="AP1220" s="13"/>
      <c r="AQ1220" s="13"/>
      <c r="AR1220" s="13"/>
      <c r="AS1220" s="13"/>
      <c r="AT1220" s="13"/>
      <c r="AU1220" s="13"/>
      <c r="AV1220" s="13"/>
      <c r="AW1220" s="13"/>
      <c r="AX1220" s="13"/>
      <c r="AY1220" s="13"/>
      <c r="AZ1220" s="13"/>
      <c r="BA1220" s="13"/>
      <c r="BB1220" s="13"/>
      <c r="BC1220" s="13"/>
      <c r="BD1220" s="13"/>
      <c r="BE1220" s="13"/>
      <c r="BF1220" s="13"/>
      <c r="BG1220" s="13"/>
      <c r="BH1220" s="13"/>
      <c r="BI1220" s="13"/>
      <c r="BJ1220" s="13"/>
      <c r="BK1220" s="13"/>
      <c r="BL1220" s="13"/>
      <c r="BM1220" s="13"/>
      <c r="BN1220" s="13"/>
      <c r="BO1220" s="13"/>
      <c r="BP1220" s="13"/>
    </row>
    <row r="1221" spans="1:68" s="12" customFormat="1" ht="13.2" x14ac:dyDescent="0.25">
      <c r="A1221" s="33"/>
      <c r="B1221" s="33"/>
      <c r="C1221" s="34" t="str">
        <f>IFERROR(VLOOKUP(#REF!,#REF!,4,FALSE),"")</f>
        <v/>
      </c>
      <c r="D1221" s="19"/>
      <c r="E1221" s="34" t="str">
        <f>IFERROR(VLOOKUP(#REF!,#REF!,4,FALSE),"")</f>
        <v/>
      </c>
      <c r="F1221" s="34"/>
      <c r="G1221" s="35"/>
      <c r="H1221" s="35"/>
      <c r="I1221" s="35"/>
      <c r="J1221" s="35"/>
      <c r="K1221" s="13"/>
      <c r="L1221" s="13"/>
      <c r="M1221" s="13"/>
      <c r="N1221" s="13"/>
      <c r="O1221" s="13"/>
      <c r="P1221" s="13"/>
      <c r="Q1221" s="13"/>
      <c r="R1221" s="13"/>
      <c r="S1221" s="13"/>
      <c r="T1221" s="13"/>
      <c r="U1221" s="13"/>
      <c r="V1221" s="13"/>
      <c r="W1221" s="13"/>
      <c r="X1221" s="13"/>
      <c r="Y1221" s="13"/>
      <c r="Z1221" s="13"/>
      <c r="AA1221" s="13"/>
      <c r="AB1221" s="13"/>
      <c r="AC1221" s="13"/>
      <c r="AD1221" s="13"/>
      <c r="AE1221" s="13"/>
      <c r="AF1221" s="13"/>
      <c r="AG1221" s="13"/>
      <c r="AH1221" s="13"/>
      <c r="AI1221" s="13"/>
      <c r="AJ1221" s="13"/>
      <c r="AK1221" s="13"/>
      <c r="AL1221" s="13"/>
      <c r="AM1221" s="13"/>
      <c r="AN1221" s="13"/>
      <c r="AO1221" s="13"/>
      <c r="AP1221" s="13"/>
      <c r="AQ1221" s="13"/>
      <c r="AR1221" s="13"/>
      <c r="AS1221" s="13"/>
      <c r="AT1221" s="13"/>
      <c r="AU1221" s="13"/>
      <c r="AV1221" s="13"/>
      <c r="AW1221" s="13"/>
      <c r="AX1221" s="13"/>
      <c r="AY1221" s="13"/>
      <c r="AZ1221" s="13"/>
      <c r="BA1221" s="13"/>
      <c r="BB1221" s="13"/>
      <c r="BC1221" s="13"/>
      <c r="BD1221" s="13"/>
      <c r="BE1221" s="13"/>
      <c r="BF1221" s="13"/>
      <c r="BG1221" s="13"/>
      <c r="BH1221" s="13"/>
      <c r="BI1221" s="13"/>
      <c r="BJ1221" s="13"/>
      <c r="BK1221" s="13"/>
      <c r="BL1221" s="13"/>
      <c r="BM1221" s="13"/>
      <c r="BN1221" s="13"/>
      <c r="BO1221" s="13"/>
      <c r="BP1221" s="13"/>
    </row>
    <row r="1222" spans="1:68" s="12" customFormat="1" ht="13.2" x14ac:dyDescent="0.25">
      <c r="A1222" s="33"/>
      <c r="B1222" s="33"/>
      <c r="C1222" s="34" t="str">
        <f>IFERROR(VLOOKUP(#REF!,#REF!,4,FALSE),"")</f>
        <v/>
      </c>
      <c r="D1222" s="19"/>
      <c r="E1222" s="34" t="str">
        <f>IFERROR(VLOOKUP(#REF!,#REF!,4,FALSE),"")</f>
        <v/>
      </c>
      <c r="F1222" s="34"/>
      <c r="G1222" s="35"/>
      <c r="H1222" s="35"/>
      <c r="I1222" s="35"/>
      <c r="J1222" s="35"/>
      <c r="K1222" s="13"/>
      <c r="L1222" s="13"/>
      <c r="M1222" s="13"/>
      <c r="N1222" s="13"/>
      <c r="O1222" s="13"/>
      <c r="P1222" s="13"/>
      <c r="Q1222" s="13"/>
      <c r="R1222" s="13"/>
      <c r="S1222" s="13"/>
      <c r="T1222" s="13"/>
      <c r="U1222" s="13"/>
      <c r="V1222" s="13"/>
      <c r="W1222" s="13"/>
      <c r="X1222" s="13"/>
      <c r="Y1222" s="13"/>
      <c r="Z1222" s="13"/>
      <c r="AA1222" s="13"/>
      <c r="AB1222" s="13"/>
      <c r="AC1222" s="13"/>
      <c r="AD1222" s="13"/>
      <c r="AE1222" s="13"/>
      <c r="AF1222" s="13"/>
      <c r="AG1222" s="13"/>
      <c r="AH1222" s="13"/>
      <c r="AI1222" s="13"/>
      <c r="AJ1222" s="13"/>
      <c r="AK1222" s="13"/>
      <c r="AL1222" s="13"/>
      <c r="AM1222" s="13"/>
      <c r="AN1222" s="13"/>
      <c r="AO1222" s="13"/>
      <c r="AP1222" s="13"/>
      <c r="AQ1222" s="13"/>
      <c r="AR1222" s="13"/>
      <c r="AS1222" s="13"/>
      <c r="AT1222" s="13"/>
      <c r="AU1222" s="13"/>
      <c r="AV1222" s="13"/>
      <c r="AW1222" s="13"/>
      <c r="AX1222" s="13"/>
      <c r="AY1222" s="13"/>
      <c r="AZ1222" s="13"/>
      <c r="BA1222" s="13"/>
      <c r="BB1222" s="13"/>
      <c r="BC1222" s="13"/>
      <c r="BD1222" s="13"/>
      <c r="BE1222" s="13"/>
      <c r="BF1222" s="13"/>
      <c r="BG1222" s="13"/>
      <c r="BH1222" s="13"/>
      <c r="BI1222" s="13"/>
      <c r="BJ1222" s="13"/>
      <c r="BK1222" s="13"/>
      <c r="BL1222" s="13"/>
      <c r="BM1222" s="13"/>
      <c r="BN1222" s="13"/>
      <c r="BO1222" s="13"/>
      <c r="BP1222" s="13"/>
    </row>
    <row r="1223" spans="1:68" s="12" customFormat="1" ht="13.2" x14ac:dyDescent="0.25">
      <c r="A1223" s="33"/>
      <c r="B1223" s="33"/>
      <c r="C1223" s="34" t="str">
        <f>IFERROR(VLOOKUP(#REF!,#REF!,4,FALSE),"")</f>
        <v/>
      </c>
      <c r="D1223" s="19"/>
      <c r="E1223" s="34" t="str">
        <f>IFERROR(VLOOKUP(#REF!,#REF!,4,FALSE),"")</f>
        <v/>
      </c>
      <c r="F1223" s="34"/>
      <c r="G1223" s="35"/>
      <c r="H1223" s="35"/>
      <c r="I1223" s="35"/>
      <c r="J1223" s="35"/>
      <c r="K1223" s="13"/>
      <c r="L1223" s="13"/>
      <c r="M1223" s="13"/>
      <c r="N1223" s="13"/>
      <c r="O1223" s="13"/>
      <c r="P1223" s="13"/>
      <c r="Q1223" s="13"/>
      <c r="R1223" s="13"/>
      <c r="S1223" s="13"/>
      <c r="T1223" s="13"/>
      <c r="U1223" s="13"/>
      <c r="V1223" s="13"/>
      <c r="W1223" s="13"/>
      <c r="X1223" s="13"/>
      <c r="Y1223" s="13"/>
      <c r="Z1223" s="13"/>
      <c r="AA1223" s="13"/>
      <c r="AB1223" s="13"/>
      <c r="AC1223" s="13"/>
      <c r="AD1223" s="13"/>
      <c r="AE1223" s="13"/>
      <c r="AF1223" s="13"/>
      <c r="AG1223" s="13"/>
      <c r="AH1223" s="13"/>
      <c r="AI1223" s="13"/>
      <c r="AJ1223" s="13"/>
      <c r="AK1223" s="13"/>
      <c r="AL1223" s="13"/>
      <c r="AM1223" s="13"/>
      <c r="AN1223" s="13"/>
      <c r="AO1223" s="13"/>
      <c r="AP1223" s="13"/>
      <c r="AQ1223" s="13"/>
      <c r="AR1223" s="13"/>
      <c r="AS1223" s="13"/>
      <c r="AT1223" s="13"/>
      <c r="AU1223" s="13"/>
      <c r="AV1223" s="13"/>
      <c r="AW1223" s="13"/>
      <c r="AX1223" s="13"/>
      <c r="AY1223" s="13"/>
      <c r="AZ1223" s="13"/>
      <c r="BA1223" s="13"/>
      <c r="BB1223" s="13"/>
      <c r="BC1223" s="13"/>
      <c r="BD1223" s="13"/>
      <c r="BE1223" s="13"/>
      <c r="BF1223" s="13"/>
      <c r="BG1223" s="13"/>
      <c r="BH1223" s="13"/>
      <c r="BI1223" s="13"/>
      <c r="BJ1223" s="13"/>
      <c r="BK1223" s="13"/>
      <c r="BL1223" s="13"/>
      <c r="BM1223" s="13"/>
      <c r="BN1223" s="13"/>
      <c r="BO1223" s="13"/>
      <c r="BP1223" s="13"/>
    </row>
    <row r="1224" spans="1:68" s="12" customFormat="1" ht="13.2" x14ac:dyDescent="0.25">
      <c r="A1224" s="33"/>
      <c r="B1224" s="33"/>
      <c r="C1224" s="34" t="str">
        <f>IFERROR(VLOOKUP(#REF!,#REF!,4,FALSE),"")</f>
        <v/>
      </c>
      <c r="D1224" s="19"/>
      <c r="E1224" s="34" t="str">
        <f>IFERROR(VLOOKUP(#REF!,#REF!,4,FALSE),"")</f>
        <v/>
      </c>
      <c r="F1224" s="34"/>
      <c r="G1224" s="35"/>
      <c r="H1224" s="35"/>
      <c r="I1224" s="35"/>
      <c r="J1224" s="35"/>
      <c r="K1224" s="13"/>
      <c r="L1224" s="13"/>
      <c r="M1224" s="13"/>
      <c r="N1224" s="13"/>
      <c r="O1224" s="13"/>
      <c r="P1224" s="13"/>
      <c r="Q1224" s="13"/>
      <c r="R1224" s="13"/>
      <c r="S1224" s="13"/>
      <c r="T1224" s="13"/>
      <c r="U1224" s="13"/>
      <c r="V1224" s="13"/>
      <c r="W1224" s="13"/>
      <c r="X1224" s="13"/>
      <c r="Y1224" s="13"/>
      <c r="Z1224" s="13"/>
      <c r="AA1224" s="13"/>
      <c r="AB1224" s="13"/>
      <c r="AC1224" s="13"/>
      <c r="AD1224" s="13"/>
      <c r="AE1224" s="13"/>
      <c r="AF1224" s="13"/>
      <c r="AG1224" s="13"/>
      <c r="AH1224" s="13"/>
      <c r="AI1224" s="13"/>
      <c r="AJ1224" s="13"/>
      <c r="AK1224" s="13"/>
      <c r="AL1224" s="13"/>
      <c r="AM1224" s="13"/>
      <c r="AN1224" s="13"/>
      <c r="AO1224" s="13"/>
      <c r="AP1224" s="13"/>
      <c r="AQ1224" s="13"/>
      <c r="AR1224" s="13"/>
      <c r="AS1224" s="13"/>
      <c r="AT1224" s="13"/>
      <c r="AU1224" s="13"/>
      <c r="AV1224" s="13"/>
      <c r="AW1224" s="13"/>
      <c r="AX1224" s="13"/>
      <c r="AY1224" s="13"/>
      <c r="AZ1224" s="13"/>
      <c r="BA1224" s="13"/>
      <c r="BB1224" s="13"/>
      <c r="BC1224" s="13"/>
      <c r="BD1224" s="13"/>
      <c r="BE1224" s="13"/>
      <c r="BF1224" s="13"/>
      <c r="BG1224" s="13"/>
      <c r="BH1224" s="13"/>
      <c r="BI1224" s="13"/>
      <c r="BJ1224" s="13"/>
      <c r="BK1224" s="13"/>
      <c r="BL1224" s="13"/>
      <c r="BM1224" s="13"/>
      <c r="BN1224" s="13"/>
      <c r="BO1224" s="13"/>
      <c r="BP1224" s="13"/>
    </row>
    <row r="1225" spans="1:68" s="12" customFormat="1" ht="13.2" x14ac:dyDescent="0.25">
      <c r="A1225" s="33"/>
      <c r="B1225" s="33"/>
      <c r="C1225" s="34" t="str">
        <f>IFERROR(VLOOKUP(#REF!,#REF!,4,FALSE),"")</f>
        <v/>
      </c>
      <c r="D1225" s="19"/>
      <c r="E1225" s="34" t="str">
        <f>IFERROR(VLOOKUP(#REF!,#REF!,4,FALSE),"")</f>
        <v/>
      </c>
      <c r="F1225" s="34"/>
      <c r="G1225" s="35"/>
      <c r="H1225" s="35"/>
      <c r="I1225" s="35"/>
      <c r="J1225" s="35"/>
      <c r="K1225" s="13"/>
      <c r="L1225" s="13"/>
      <c r="M1225" s="13"/>
      <c r="N1225" s="13"/>
      <c r="O1225" s="13"/>
      <c r="P1225" s="13"/>
      <c r="Q1225" s="13"/>
      <c r="R1225" s="13"/>
      <c r="S1225" s="13"/>
      <c r="T1225" s="13"/>
      <c r="U1225" s="13"/>
      <c r="V1225" s="13"/>
      <c r="W1225" s="13"/>
      <c r="X1225" s="13"/>
      <c r="Y1225" s="13"/>
      <c r="Z1225" s="13"/>
      <c r="AA1225" s="13"/>
      <c r="AB1225" s="13"/>
      <c r="AC1225" s="13"/>
      <c r="AD1225" s="13"/>
      <c r="AE1225" s="13"/>
      <c r="AF1225" s="13"/>
      <c r="AG1225" s="13"/>
      <c r="AH1225" s="13"/>
      <c r="AI1225" s="13"/>
      <c r="AJ1225" s="13"/>
      <c r="AK1225" s="13"/>
      <c r="AL1225" s="13"/>
      <c r="AM1225" s="13"/>
      <c r="AN1225" s="13"/>
      <c r="AO1225" s="13"/>
      <c r="AP1225" s="13"/>
      <c r="AQ1225" s="13"/>
      <c r="AR1225" s="13"/>
      <c r="AS1225" s="13"/>
      <c r="AT1225" s="13"/>
      <c r="AU1225" s="13"/>
      <c r="AV1225" s="13"/>
      <c r="AW1225" s="13"/>
      <c r="AX1225" s="13"/>
      <c r="AY1225" s="13"/>
      <c r="AZ1225" s="13"/>
      <c r="BA1225" s="13"/>
      <c r="BB1225" s="13"/>
      <c r="BC1225" s="13"/>
      <c r="BD1225" s="13"/>
      <c r="BE1225" s="13"/>
      <c r="BF1225" s="13"/>
      <c r="BG1225" s="13"/>
      <c r="BH1225" s="13"/>
      <c r="BI1225" s="13"/>
      <c r="BJ1225" s="13"/>
      <c r="BK1225" s="13"/>
      <c r="BL1225" s="13"/>
      <c r="BM1225" s="13"/>
      <c r="BN1225" s="13"/>
      <c r="BO1225" s="13"/>
      <c r="BP1225" s="13"/>
    </row>
    <row r="1226" spans="1:68" s="12" customFormat="1" ht="13.2" x14ac:dyDescent="0.25">
      <c r="A1226" s="33"/>
      <c r="B1226" s="33"/>
      <c r="C1226" s="34" t="str">
        <f>IFERROR(VLOOKUP(#REF!,#REF!,4,FALSE),"")</f>
        <v/>
      </c>
      <c r="D1226" s="19"/>
      <c r="E1226" s="34" t="str">
        <f>IFERROR(VLOOKUP(#REF!,#REF!,4,FALSE),"")</f>
        <v/>
      </c>
      <c r="F1226" s="34"/>
      <c r="G1226" s="35"/>
      <c r="H1226" s="35"/>
      <c r="I1226" s="35"/>
      <c r="J1226" s="35"/>
      <c r="K1226" s="13"/>
      <c r="L1226" s="13"/>
      <c r="M1226" s="13"/>
      <c r="N1226" s="13"/>
      <c r="O1226" s="13"/>
      <c r="P1226" s="13"/>
      <c r="Q1226" s="13"/>
      <c r="R1226" s="13"/>
      <c r="S1226" s="13"/>
      <c r="T1226" s="13"/>
      <c r="U1226" s="13"/>
      <c r="V1226" s="13"/>
      <c r="W1226" s="13"/>
      <c r="X1226" s="13"/>
      <c r="Y1226" s="13"/>
      <c r="Z1226" s="13"/>
      <c r="AA1226" s="13"/>
      <c r="AB1226" s="13"/>
      <c r="AC1226" s="13"/>
      <c r="AD1226" s="13"/>
      <c r="AE1226" s="13"/>
      <c r="AF1226" s="13"/>
      <c r="AG1226" s="13"/>
      <c r="AH1226" s="13"/>
      <c r="AI1226" s="13"/>
      <c r="AJ1226" s="13"/>
      <c r="AK1226" s="13"/>
      <c r="AL1226" s="13"/>
      <c r="AM1226" s="13"/>
      <c r="AN1226" s="13"/>
      <c r="AO1226" s="13"/>
      <c r="AP1226" s="13"/>
      <c r="AQ1226" s="13"/>
      <c r="AR1226" s="13"/>
      <c r="AS1226" s="13"/>
      <c r="AT1226" s="13"/>
      <c r="AU1226" s="13"/>
      <c r="AV1226" s="13"/>
      <c r="AW1226" s="13"/>
      <c r="AX1226" s="13"/>
      <c r="AY1226" s="13"/>
      <c r="AZ1226" s="13"/>
      <c r="BA1226" s="13"/>
      <c r="BB1226" s="13"/>
      <c r="BC1226" s="13"/>
      <c r="BD1226" s="13"/>
      <c r="BE1226" s="13"/>
      <c r="BF1226" s="13"/>
      <c r="BG1226" s="13"/>
      <c r="BH1226" s="13"/>
      <c r="BI1226" s="13"/>
      <c r="BJ1226" s="13"/>
      <c r="BK1226" s="13"/>
      <c r="BL1226" s="13"/>
      <c r="BM1226" s="13"/>
      <c r="BN1226" s="13"/>
      <c r="BO1226" s="13"/>
      <c r="BP1226" s="13"/>
    </row>
    <row r="1227" spans="1:68" s="12" customFormat="1" ht="13.2" x14ac:dyDescent="0.25">
      <c r="A1227" s="33"/>
      <c r="B1227" s="33"/>
      <c r="C1227" s="34" t="str">
        <f>IFERROR(VLOOKUP(#REF!,#REF!,4,FALSE),"")</f>
        <v/>
      </c>
      <c r="D1227" s="19"/>
      <c r="E1227" s="34" t="str">
        <f>IFERROR(VLOOKUP(#REF!,#REF!,4,FALSE),"")</f>
        <v/>
      </c>
      <c r="F1227" s="34"/>
      <c r="G1227" s="35"/>
      <c r="H1227" s="35"/>
      <c r="I1227" s="35"/>
      <c r="J1227" s="35"/>
      <c r="K1227" s="13"/>
      <c r="L1227" s="13"/>
      <c r="M1227" s="13"/>
      <c r="N1227" s="13"/>
      <c r="O1227" s="13"/>
      <c r="P1227" s="13"/>
      <c r="Q1227" s="13"/>
      <c r="R1227" s="13"/>
      <c r="S1227" s="13"/>
      <c r="T1227" s="13"/>
      <c r="U1227" s="13"/>
      <c r="V1227" s="13"/>
      <c r="W1227" s="13"/>
      <c r="X1227" s="13"/>
      <c r="Y1227" s="13"/>
      <c r="Z1227" s="13"/>
      <c r="AA1227" s="13"/>
      <c r="AB1227" s="13"/>
      <c r="AC1227" s="13"/>
      <c r="AD1227" s="13"/>
      <c r="AE1227" s="13"/>
      <c r="AF1227" s="13"/>
      <c r="AG1227" s="13"/>
      <c r="AH1227" s="13"/>
      <c r="AI1227" s="13"/>
      <c r="AJ1227" s="13"/>
      <c r="AK1227" s="13"/>
      <c r="AL1227" s="13"/>
      <c r="AM1227" s="13"/>
      <c r="AN1227" s="13"/>
      <c r="AO1227" s="13"/>
      <c r="AP1227" s="13"/>
      <c r="AQ1227" s="13"/>
      <c r="AR1227" s="13"/>
      <c r="AS1227" s="13"/>
      <c r="AT1227" s="13"/>
      <c r="AU1227" s="13"/>
      <c r="AV1227" s="13"/>
      <c r="AW1227" s="13"/>
      <c r="AX1227" s="13"/>
      <c r="AY1227" s="13"/>
      <c r="AZ1227" s="13"/>
      <c r="BA1227" s="13"/>
      <c r="BB1227" s="13"/>
      <c r="BC1227" s="13"/>
      <c r="BD1227" s="13"/>
      <c r="BE1227" s="13"/>
      <c r="BF1227" s="13"/>
      <c r="BG1227" s="13"/>
      <c r="BH1227" s="13"/>
      <c r="BI1227" s="13"/>
      <c r="BJ1227" s="13"/>
      <c r="BK1227" s="13"/>
      <c r="BL1227" s="13"/>
      <c r="BM1227" s="13"/>
      <c r="BN1227" s="13"/>
      <c r="BO1227" s="13"/>
      <c r="BP1227" s="13"/>
    </row>
    <row r="1228" spans="1:68" s="12" customFormat="1" ht="13.2" x14ac:dyDescent="0.25">
      <c r="A1228" s="33"/>
      <c r="B1228" s="33"/>
      <c r="C1228" s="34" t="str">
        <f>IFERROR(VLOOKUP(#REF!,#REF!,4,FALSE),"")</f>
        <v/>
      </c>
      <c r="D1228" s="19"/>
      <c r="E1228" s="34" t="str">
        <f>IFERROR(VLOOKUP(#REF!,#REF!,4,FALSE),"")</f>
        <v/>
      </c>
      <c r="F1228" s="34"/>
      <c r="G1228" s="35"/>
      <c r="H1228" s="35"/>
      <c r="I1228" s="35"/>
      <c r="J1228" s="35"/>
      <c r="K1228" s="13"/>
      <c r="L1228" s="13"/>
      <c r="M1228" s="13"/>
      <c r="N1228" s="13"/>
      <c r="O1228" s="13"/>
      <c r="P1228" s="13"/>
      <c r="Q1228" s="13"/>
      <c r="R1228" s="13"/>
      <c r="S1228" s="13"/>
      <c r="T1228" s="13"/>
      <c r="U1228" s="13"/>
      <c r="V1228" s="13"/>
      <c r="W1228" s="13"/>
      <c r="X1228" s="13"/>
      <c r="Y1228" s="13"/>
      <c r="Z1228" s="13"/>
      <c r="AA1228" s="13"/>
      <c r="AB1228" s="13"/>
      <c r="AC1228" s="13"/>
      <c r="AD1228" s="13"/>
      <c r="AE1228" s="13"/>
      <c r="AF1228" s="13"/>
      <c r="AG1228" s="13"/>
      <c r="AH1228" s="13"/>
      <c r="AI1228" s="13"/>
      <c r="AJ1228" s="13"/>
      <c r="AK1228" s="13"/>
      <c r="AL1228" s="13"/>
      <c r="AM1228" s="13"/>
      <c r="AN1228" s="13"/>
      <c r="AO1228" s="13"/>
      <c r="AP1228" s="13"/>
      <c r="AQ1228" s="13"/>
      <c r="AR1228" s="13"/>
      <c r="AS1228" s="13"/>
      <c r="AT1228" s="13"/>
      <c r="AU1228" s="13"/>
      <c r="AV1228" s="13"/>
      <c r="AW1228" s="13"/>
      <c r="AX1228" s="13"/>
      <c r="AY1228" s="13"/>
      <c r="AZ1228" s="13"/>
      <c r="BA1228" s="13"/>
      <c r="BB1228" s="13"/>
      <c r="BC1228" s="13"/>
      <c r="BD1228" s="13"/>
      <c r="BE1228" s="13"/>
      <c r="BF1228" s="13"/>
      <c r="BG1228" s="13"/>
      <c r="BH1228" s="13"/>
      <c r="BI1228" s="13"/>
      <c r="BJ1228" s="13"/>
      <c r="BK1228" s="13"/>
      <c r="BL1228" s="13"/>
      <c r="BM1228" s="13"/>
      <c r="BN1228" s="13"/>
      <c r="BO1228" s="13"/>
      <c r="BP1228" s="13"/>
    </row>
    <row r="1229" spans="1:68" s="12" customFormat="1" ht="13.2" x14ac:dyDescent="0.25">
      <c r="A1229" s="33"/>
      <c r="B1229" s="33"/>
      <c r="C1229" s="34" t="str">
        <f>IFERROR(VLOOKUP(#REF!,#REF!,4,FALSE),"")</f>
        <v/>
      </c>
      <c r="D1229" s="19"/>
      <c r="E1229" s="34" t="str">
        <f>IFERROR(VLOOKUP(#REF!,#REF!,4,FALSE),"")</f>
        <v/>
      </c>
      <c r="F1229" s="34"/>
      <c r="G1229" s="35"/>
      <c r="H1229" s="35"/>
      <c r="I1229" s="35"/>
      <c r="J1229" s="35"/>
      <c r="K1229" s="13"/>
      <c r="L1229" s="13"/>
      <c r="M1229" s="13"/>
      <c r="N1229" s="13"/>
      <c r="O1229" s="13"/>
      <c r="P1229" s="13"/>
      <c r="Q1229" s="13"/>
      <c r="R1229" s="13"/>
      <c r="S1229" s="13"/>
      <c r="T1229" s="13"/>
      <c r="U1229" s="13"/>
      <c r="V1229" s="13"/>
      <c r="W1229" s="13"/>
      <c r="X1229" s="13"/>
      <c r="Y1229" s="13"/>
      <c r="Z1229" s="13"/>
      <c r="AA1229" s="13"/>
      <c r="AB1229" s="13"/>
      <c r="AC1229" s="13"/>
      <c r="AD1229" s="13"/>
      <c r="AE1229" s="13"/>
      <c r="AF1229" s="13"/>
      <c r="AG1229" s="13"/>
      <c r="AH1229" s="13"/>
      <c r="AI1229" s="13"/>
      <c r="AJ1229" s="13"/>
      <c r="AK1229" s="13"/>
      <c r="AL1229" s="13"/>
      <c r="AM1229" s="13"/>
      <c r="AN1229" s="13"/>
      <c r="AO1229" s="13"/>
      <c r="AP1229" s="13"/>
      <c r="AQ1229" s="13"/>
      <c r="AR1229" s="13"/>
      <c r="AS1229" s="13"/>
      <c r="AT1229" s="13"/>
      <c r="AU1229" s="13"/>
      <c r="AV1229" s="13"/>
      <c r="AW1229" s="13"/>
      <c r="AX1229" s="13"/>
      <c r="AY1229" s="13"/>
      <c r="AZ1229" s="13"/>
      <c r="BA1229" s="13"/>
      <c r="BB1229" s="13"/>
      <c r="BC1229" s="13"/>
      <c r="BD1229" s="13"/>
      <c r="BE1229" s="13"/>
      <c r="BF1229" s="13"/>
      <c r="BG1229" s="13"/>
      <c r="BH1229" s="13"/>
      <c r="BI1229" s="13"/>
      <c r="BJ1229" s="13"/>
      <c r="BK1229" s="13"/>
      <c r="BL1229" s="13"/>
      <c r="BM1229" s="13"/>
      <c r="BN1229" s="13"/>
      <c r="BO1229" s="13"/>
      <c r="BP1229" s="13"/>
    </row>
    <row r="1230" spans="1:68" s="12" customFormat="1" ht="13.2" x14ac:dyDescent="0.25">
      <c r="A1230" s="33"/>
      <c r="B1230" s="33"/>
      <c r="C1230" s="34" t="str">
        <f>IFERROR(VLOOKUP(#REF!,#REF!,4,FALSE),"")</f>
        <v/>
      </c>
      <c r="D1230" s="19"/>
      <c r="E1230" s="34" t="str">
        <f>IFERROR(VLOOKUP(#REF!,#REF!,4,FALSE),"")</f>
        <v/>
      </c>
      <c r="F1230" s="34"/>
      <c r="G1230" s="35"/>
      <c r="H1230" s="35"/>
      <c r="I1230" s="35"/>
      <c r="J1230" s="35"/>
      <c r="K1230" s="13"/>
      <c r="L1230" s="13"/>
      <c r="M1230" s="13"/>
      <c r="N1230" s="13"/>
      <c r="O1230" s="13"/>
      <c r="P1230" s="13"/>
      <c r="Q1230" s="13"/>
      <c r="R1230" s="13"/>
      <c r="S1230" s="13"/>
      <c r="T1230" s="13"/>
      <c r="U1230" s="13"/>
      <c r="V1230" s="13"/>
      <c r="W1230" s="13"/>
      <c r="X1230" s="13"/>
      <c r="Y1230" s="13"/>
      <c r="Z1230" s="13"/>
      <c r="AA1230" s="13"/>
      <c r="AB1230" s="13"/>
      <c r="AC1230" s="13"/>
      <c r="AD1230" s="13"/>
      <c r="AE1230" s="13"/>
      <c r="AF1230" s="13"/>
      <c r="AG1230" s="13"/>
      <c r="AH1230" s="13"/>
      <c r="AI1230" s="13"/>
      <c r="AJ1230" s="13"/>
      <c r="AK1230" s="13"/>
      <c r="AL1230" s="13"/>
      <c r="AM1230" s="13"/>
      <c r="AN1230" s="13"/>
      <c r="AO1230" s="13"/>
      <c r="AP1230" s="13"/>
      <c r="AQ1230" s="13"/>
      <c r="AR1230" s="13"/>
      <c r="AS1230" s="13"/>
      <c r="AT1230" s="13"/>
      <c r="AU1230" s="13"/>
      <c r="AV1230" s="13"/>
      <c r="AW1230" s="13"/>
      <c r="AX1230" s="13"/>
      <c r="AY1230" s="13"/>
      <c r="AZ1230" s="13"/>
      <c r="BA1230" s="13"/>
      <c r="BB1230" s="13"/>
      <c r="BC1230" s="13"/>
      <c r="BD1230" s="13"/>
      <c r="BE1230" s="13"/>
      <c r="BF1230" s="13"/>
      <c r="BG1230" s="13"/>
      <c r="BH1230" s="13"/>
      <c r="BI1230" s="13"/>
      <c r="BJ1230" s="13"/>
      <c r="BK1230" s="13"/>
      <c r="BL1230" s="13"/>
      <c r="BM1230" s="13"/>
      <c r="BN1230" s="13"/>
      <c r="BO1230" s="13"/>
      <c r="BP1230" s="13"/>
    </row>
    <row r="1231" spans="1:68" s="12" customFormat="1" ht="13.2" x14ac:dyDescent="0.25">
      <c r="A1231" s="33"/>
      <c r="B1231" s="33"/>
      <c r="C1231" s="34" t="str">
        <f>IFERROR(VLOOKUP(#REF!,#REF!,4,FALSE),"")</f>
        <v/>
      </c>
      <c r="D1231" s="19"/>
      <c r="E1231" s="34" t="str">
        <f>IFERROR(VLOOKUP(#REF!,#REF!,4,FALSE),"")</f>
        <v/>
      </c>
      <c r="F1231" s="34"/>
      <c r="G1231" s="35"/>
      <c r="H1231" s="35"/>
      <c r="I1231" s="35"/>
      <c r="J1231" s="35"/>
      <c r="K1231" s="13"/>
      <c r="L1231" s="13"/>
      <c r="M1231" s="13"/>
      <c r="N1231" s="13"/>
      <c r="O1231" s="13"/>
      <c r="P1231" s="13"/>
      <c r="Q1231" s="13"/>
      <c r="R1231" s="13"/>
      <c r="S1231" s="13"/>
      <c r="T1231" s="13"/>
      <c r="U1231" s="13"/>
      <c r="V1231" s="13"/>
      <c r="W1231" s="13"/>
      <c r="X1231" s="13"/>
      <c r="Y1231" s="13"/>
      <c r="Z1231" s="13"/>
      <c r="AA1231" s="13"/>
      <c r="AB1231" s="13"/>
      <c r="AC1231" s="13"/>
      <c r="AD1231" s="13"/>
      <c r="AE1231" s="13"/>
      <c r="AF1231" s="13"/>
      <c r="AG1231" s="13"/>
      <c r="AH1231" s="13"/>
      <c r="AI1231" s="13"/>
      <c r="AJ1231" s="13"/>
      <c r="AK1231" s="13"/>
      <c r="AL1231" s="13"/>
      <c r="AM1231" s="13"/>
      <c r="AN1231" s="13"/>
      <c r="AO1231" s="13"/>
      <c r="AP1231" s="13"/>
      <c r="AQ1231" s="13"/>
      <c r="AR1231" s="13"/>
      <c r="AS1231" s="13"/>
      <c r="AT1231" s="13"/>
      <c r="AU1231" s="13"/>
      <c r="AV1231" s="13"/>
      <c r="AW1231" s="13"/>
      <c r="AX1231" s="13"/>
      <c r="AY1231" s="13"/>
      <c r="AZ1231" s="13"/>
      <c r="BA1231" s="13"/>
      <c r="BB1231" s="13"/>
      <c r="BC1231" s="13"/>
      <c r="BD1231" s="13"/>
      <c r="BE1231" s="13"/>
      <c r="BF1231" s="13"/>
      <c r="BG1231" s="13"/>
      <c r="BH1231" s="13"/>
      <c r="BI1231" s="13"/>
      <c r="BJ1231" s="13"/>
      <c r="BK1231" s="13"/>
      <c r="BL1231" s="13"/>
      <c r="BM1231" s="13"/>
      <c r="BN1231" s="13"/>
      <c r="BO1231" s="13"/>
      <c r="BP1231" s="13"/>
    </row>
    <row r="1232" spans="1:68" s="12" customFormat="1" ht="13.2" x14ac:dyDescent="0.25">
      <c r="A1232" s="33"/>
      <c r="B1232" s="33"/>
      <c r="C1232" s="34" t="str">
        <f>IFERROR(VLOOKUP(#REF!,#REF!,4,FALSE),"")</f>
        <v/>
      </c>
      <c r="D1232" s="19"/>
      <c r="E1232" s="34" t="str">
        <f>IFERROR(VLOOKUP(#REF!,#REF!,4,FALSE),"")</f>
        <v/>
      </c>
      <c r="F1232" s="34"/>
      <c r="G1232" s="35"/>
      <c r="H1232" s="35"/>
      <c r="I1232" s="35"/>
      <c r="J1232" s="35"/>
      <c r="K1232" s="13"/>
      <c r="L1232" s="13"/>
      <c r="M1232" s="13"/>
      <c r="N1232" s="13"/>
      <c r="O1232" s="13"/>
      <c r="P1232" s="13"/>
      <c r="Q1232" s="13"/>
      <c r="R1232" s="13"/>
      <c r="S1232" s="13"/>
      <c r="T1232" s="13"/>
      <c r="U1232" s="13"/>
      <c r="V1232" s="13"/>
      <c r="W1232" s="13"/>
      <c r="X1232" s="13"/>
      <c r="Y1232" s="13"/>
      <c r="Z1232" s="13"/>
      <c r="AA1232" s="13"/>
      <c r="AB1232" s="13"/>
      <c r="AC1232" s="13"/>
      <c r="AD1232" s="13"/>
      <c r="AE1232" s="13"/>
      <c r="AF1232" s="13"/>
      <c r="AG1232" s="13"/>
      <c r="AH1232" s="13"/>
      <c r="AI1232" s="13"/>
      <c r="AJ1232" s="13"/>
      <c r="AK1232" s="13"/>
      <c r="AL1232" s="13"/>
      <c r="AM1232" s="13"/>
      <c r="AN1232" s="13"/>
      <c r="AO1232" s="13"/>
      <c r="AP1232" s="13"/>
      <c r="AQ1232" s="13"/>
      <c r="AR1232" s="13"/>
      <c r="AS1232" s="13"/>
      <c r="AT1232" s="13"/>
      <c r="AU1232" s="13"/>
      <c r="AV1232" s="13"/>
      <c r="AW1232" s="13"/>
      <c r="AX1232" s="13"/>
      <c r="AY1232" s="13"/>
      <c r="AZ1232" s="13"/>
      <c r="BA1232" s="13"/>
      <c r="BB1232" s="13"/>
      <c r="BC1232" s="13"/>
      <c r="BD1232" s="13"/>
      <c r="BE1232" s="13"/>
      <c r="BF1232" s="13"/>
      <c r="BG1232" s="13"/>
      <c r="BH1232" s="13"/>
      <c r="BI1232" s="13"/>
      <c r="BJ1232" s="13"/>
      <c r="BK1232" s="13"/>
      <c r="BL1232" s="13"/>
      <c r="BM1232" s="13"/>
      <c r="BN1232" s="13"/>
      <c r="BO1232" s="13"/>
      <c r="BP1232" s="13"/>
    </row>
    <row r="1233" spans="1:68" s="12" customFormat="1" ht="13.2" x14ac:dyDescent="0.25">
      <c r="A1233" s="33"/>
      <c r="B1233" s="33"/>
      <c r="C1233" s="34" t="str">
        <f>IFERROR(VLOOKUP(#REF!,#REF!,4,FALSE),"")</f>
        <v/>
      </c>
      <c r="D1233" s="19"/>
      <c r="E1233" s="34" t="str">
        <f>IFERROR(VLOOKUP(#REF!,#REF!,4,FALSE),"")</f>
        <v/>
      </c>
      <c r="F1233" s="34"/>
      <c r="G1233" s="35"/>
      <c r="H1233" s="35"/>
      <c r="I1233" s="35"/>
      <c r="J1233" s="35"/>
      <c r="K1233" s="13"/>
      <c r="L1233" s="13"/>
      <c r="M1233" s="13"/>
      <c r="N1233" s="13"/>
      <c r="O1233" s="13"/>
      <c r="P1233" s="13"/>
      <c r="Q1233" s="13"/>
      <c r="R1233" s="13"/>
      <c r="S1233" s="13"/>
      <c r="T1233" s="13"/>
      <c r="U1233" s="13"/>
      <c r="V1233" s="13"/>
      <c r="W1233" s="13"/>
      <c r="X1233" s="13"/>
      <c r="Y1233" s="13"/>
      <c r="Z1233" s="13"/>
      <c r="AA1233" s="13"/>
      <c r="AB1233" s="13"/>
      <c r="AC1233" s="13"/>
      <c r="AD1233" s="13"/>
      <c r="AE1233" s="13"/>
      <c r="AF1233" s="13"/>
      <c r="AG1233" s="13"/>
      <c r="AH1233" s="13"/>
      <c r="AI1233" s="13"/>
      <c r="AJ1233" s="13"/>
      <c r="AK1233" s="13"/>
      <c r="AL1233" s="13"/>
      <c r="AM1233" s="13"/>
      <c r="AN1233" s="13"/>
      <c r="AO1233" s="13"/>
      <c r="AP1233" s="13"/>
      <c r="AQ1233" s="13"/>
      <c r="AR1233" s="13"/>
      <c r="AS1233" s="13"/>
      <c r="AT1233" s="13"/>
      <c r="AU1233" s="13"/>
      <c r="AV1233" s="13"/>
      <c r="AW1233" s="13"/>
      <c r="AX1233" s="13"/>
      <c r="AY1233" s="13"/>
      <c r="AZ1233" s="13"/>
      <c r="BA1233" s="13"/>
      <c r="BB1233" s="13"/>
      <c r="BC1233" s="13"/>
      <c r="BD1233" s="13"/>
      <c r="BE1233" s="13"/>
      <c r="BF1233" s="13"/>
      <c r="BG1233" s="13"/>
      <c r="BH1233" s="13"/>
      <c r="BI1233" s="13"/>
      <c r="BJ1233" s="13"/>
      <c r="BK1233" s="13"/>
      <c r="BL1233" s="13"/>
      <c r="BM1233" s="13"/>
      <c r="BN1233" s="13"/>
      <c r="BO1233" s="13"/>
      <c r="BP1233" s="13"/>
    </row>
    <row r="1234" spans="1:68" s="12" customFormat="1" ht="13.2" x14ac:dyDescent="0.25">
      <c r="A1234" s="33"/>
      <c r="B1234" s="33"/>
      <c r="C1234" s="34" t="str">
        <f>IFERROR(VLOOKUP(#REF!,#REF!,4,FALSE),"")</f>
        <v/>
      </c>
      <c r="D1234" s="19"/>
      <c r="E1234" s="34" t="str">
        <f>IFERROR(VLOOKUP(#REF!,#REF!,4,FALSE),"")</f>
        <v/>
      </c>
      <c r="F1234" s="34"/>
      <c r="G1234" s="35"/>
      <c r="H1234" s="35"/>
      <c r="I1234" s="35"/>
      <c r="J1234" s="35"/>
      <c r="K1234" s="13"/>
      <c r="L1234" s="13"/>
      <c r="M1234" s="13"/>
      <c r="N1234" s="13"/>
      <c r="O1234" s="13"/>
      <c r="P1234" s="13"/>
      <c r="Q1234" s="13"/>
      <c r="R1234" s="13"/>
      <c r="S1234" s="13"/>
      <c r="T1234" s="13"/>
      <c r="U1234" s="13"/>
      <c r="V1234" s="13"/>
      <c r="W1234" s="13"/>
      <c r="X1234" s="13"/>
      <c r="Y1234" s="13"/>
      <c r="Z1234" s="13"/>
      <c r="AA1234" s="13"/>
      <c r="AB1234" s="13"/>
      <c r="AC1234" s="13"/>
      <c r="AD1234" s="13"/>
      <c r="AE1234" s="13"/>
      <c r="AF1234" s="13"/>
      <c r="AG1234" s="13"/>
      <c r="AH1234" s="13"/>
      <c r="AI1234" s="13"/>
      <c r="AJ1234" s="13"/>
      <c r="AK1234" s="13"/>
      <c r="AL1234" s="13"/>
      <c r="AM1234" s="13"/>
      <c r="AN1234" s="13"/>
      <c r="AO1234" s="13"/>
      <c r="AP1234" s="13"/>
      <c r="AQ1234" s="13"/>
      <c r="AR1234" s="13"/>
      <c r="AS1234" s="13"/>
      <c r="AT1234" s="13"/>
      <c r="AU1234" s="13"/>
      <c r="AV1234" s="13"/>
      <c r="AW1234" s="13"/>
      <c r="AX1234" s="13"/>
      <c r="AY1234" s="13"/>
      <c r="AZ1234" s="13"/>
      <c r="BA1234" s="13"/>
      <c r="BB1234" s="13"/>
      <c r="BC1234" s="13"/>
      <c r="BD1234" s="13"/>
      <c r="BE1234" s="13"/>
      <c r="BF1234" s="13"/>
      <c r="BG1234" s="13"/>
      <c r="BH1234" s="13"/>
      <c r="BI1234" s="13"/>
      <c r="BJ1234" s="13"/>
      <c r="BK1234" s="13"/>
      <c r="BL1234" s="13"/>
      <c r="BM1234" s="13"/>
      <c r="BN1234" s="13"/>
      <c r="BO1234" s="13"/>
      <c r="BP1234" s="13"/>
    </row>
    <row r="1235" spans="1:68" s="12" customFormat="1" ht="13.2" x14ac:dyDescent="0.25">
      <c r="A1235" s="33"/>
      <c r="B1235" s="33"/>
      <c r="C1235" s="34" t="str">
        <f>IFERROR(VLOOKUP(#REF!,#REF!,4,FALSE),"")</f>
        <v/>
      </c>
      <c r="D1235" s="19"/>
      <c r="E1235" s="34" t="str">
        <f>IFERROR(VLOOKUP(#REF!,#REF!,4,FALSE),"")</f>
        <v/>
      </c>
      <c r="F1235" s="34"/>
      <c r="G1235" s="35"/>
      <c r="H1235" s="35"/>
      <c r="I1235" s="35"/>
      <c r="J1235" s="35"/>
      <c r="K1235" s="13"/>
      <c r="L1235" s="13"/>
      <c r="M1235" s="13"/>
      <c r="N1235" s="13"/>
      <c r="O1235" s="13"/>
      <c r="P1235" s="13"/>
      <c r="Q1235" s="13"/>
      <c r="R1235" s="13"/>
      <c r="S1235" s="13"/>
      <c r="T1235" s="13"/>
      <c r="U1235" s="13"/>
      <c r="V1235" s="13"/>
      <c r="W1235" s="13"/>
      <c r="X1235" s="13"/>
      <c r="Y1235" s="13"/>
      <c r="Z1235" s="13"/>
      <c r="AA1235" s="13"/>
      <c r="AB1235" s="13"/>
      <c r="AC1235" s="13"/>
      <c r="AD1235" s="13"/>
      <c r="AE1235" s="13"/>
      <c r="AF1235" s="13"/>
      <c r="AG1235" s="13"/>
      <c r="AH1235" s="13"/>
      <c r="AI1235" s="13"/>
      <c r="AJ1235" s="13"/>
      <c r="AK1235" s="13"/>
      <c r="AL1235" s="13"/>
      <c r="AM1235" s="13"/>
      <c r="AN1235" s="13"/>
      <c r="AO1235" s="13"/>
      <c r="AP1235" s="13"/>
      <c r="AQ1235" s="13"/>
      <c r="AR1235" s="13"/>
      <c r="AS1235" s="13"/>
      <c r="AT1235" s="13"/>
      <c r="AU1235" s="13"/>
      <c r="AV1235" s="13"/>
      <c r="AW1235" s="13"/>
      <c r="AX1235" s="13"/>
      <c r="AY1235" s="13"/>
      <c r="AZ1235" s="13"/>
      <c r="BA1235" s="13"/>
      <c r="BB1235" s="13"/>
      <c r="BC1235" s="13"/>
      <c r="BD1235" s="13"/>
      <c r="BE1235" s="13"/>
      <c r="BF1235" s="13"/>
      <c r="BG1235" s="13"/>
      <c r="BH1235" s="13"/>
      <c r="BI1235" s="13"/>
      <c r="BJ1235" s="13"/>
      <c r="BK1235" s="13"/>
      <c r="BL1235" s="13"/>
      <c r="BM1235" s="13"/>
      <c r="BN1235" s="13"/>
      <c r="BO1235" s="13"/>
      <c r="BP1235" s="13"/>
    </row>
    <row r="1236" spans="1:68" s="12" customFormat="1" ht="13.2" x14ac:dyDescent="0.25">
      <c r="A1236" s="33"/>
      <c r="B1236" s="33"/>
      <c r="C1236" s="34" t="str">
        <f>IFERROR(VLOOKUP(#REF!,#REF!,4,FALSE),"")</f>
        <v/>
      </c>
      <c r="D1236" s="19"/>
      <c r="E1236" s="34" t="str">
        <f>IFERROR(VLOOKUP(#REF!,#REF!,4,FALSE),"")</f>
        <v/>
      </c>
      <c r="F1236" s="34"/>
      <c r="G1236" s="35"/>
      <c r="H1236" s="35"/>
      <c r="I1236" s="35"/>
      <c r="J1236" s="35"/>
      <c r="K1236" s="13"/>
      <c r="L1236" s="13"/>
      <c r="M1236" s="13"/>
      <c r="N1236" s="13"/>
      <c r="O1236" s="13"/>
      <c r="P1236" s="13"/>
      <c r="Q1236" s="13"/>
      <c r="R1236" s="13"/>
      <c r="S1236" s="13"/>
      <c r="T1236" s="13"/>
      <c r="U1236" s="13"/>
      <c r="V1236" s="13"/>
      <c r="W1236" s="13"/>
      <c r="X1236" s="13"/>
      <c r="Y1236" s="13"/>
      <c r="Z1236" s="13"/>
      <c r="AA1236" s="13"/>
      <c r="AB1236" s="13"/>
      <c r="AC1236" s="13"/>
      <c r="AD1236" s="13"/>
      <c r="AE1236" s="13"/>
      <c r="AF1236" s="13"/>
      <c r="AG1236" s="13"/>
      <c r="AH1236" s="13"/>
      <c r="AI1236" s="13"/>
      <c r="AJ1236" s="13"/>
      <c r="AK1236" s="13"/>
      <c r="AL1236" s="13"/>
      <c r="AM1236" s="13"/>
      <c r="AN1236" s="13"/>
      <c r="AO1236" s="13"/>
      <c r="AP1236" s="13"/>
      <c r="AQ1236" s="13"/>
      <c r="AR1236" s="13"/>
      <c r="AS1236" s="13"/>
      <c r="AT1236" s="13"/>
      <c r="AU1236" s="13"/>
      <c r="AV1236" s="13"/>
      <c r="AW1236" s="13"/>
      <c r="AX1236" s="13"/>
      <c r="AY1236" s="13"/>
      <c r="AZ1236" s="13"/>
      <c r="BA1236" s="13"/>
      <c r="BB1236" s="13"/>
      <c r="BC1236" s="13"/>
      <c r="BD1236" s="13"/>
      <c r="BE1236" s="13"/>
      <c r="BF1236" s="13"/>
      <c r="BG1236" s="13"/>
      <c r="BH1236" s="13"/>
      <c r="BI1236" s="13"/>
      <c r="BJ1236" s="13"/>
      <c r="BK1236" s="13"/>
      <c r="BL1236" s="13"/>
      <c r="BM1236" s="13"/>
      <c r="BN1236" s="13"/>
      <c r="BO1236" s="13"/>
      <c r="BP1236" s="13"/>
    </row>
    <row r="1237" spans="1:68" s="12" customFormat="1" ht="13.2" x14ac:dyDescent="0.25">
      <c r="A1237" s="33"/>
      <c r="B1237" s="33"/>
      <c r="C1237" s="34" t="str">
        <f>IFERROR(VLOOKUP(#REF!,#REF!,4,FALSE),"")</f>
        <v/>
      </c>
      <c r="D1237" s="19"/>
      <c r="E1237" s="34" t="str">
        <f>IFERROR(VLOOKUP(#REF!,#REF!,4,FALSE),"")</f>
        <v/>
      </c>
      <c r="F1237" s="34"/>
      <c r="G1237" s="35"/>
      <c r="H1237" s="35"/>
      <c r="I1237" s="35"/>
      <c r="J1237" s="35"/>
      <c r="K1237" s="13"/>
      <c r="L1237" s="13"/>
      <c r="M1237" s="13"/>
      <c r="N1237" s="13"/>
      <c r="O1237" s="13"/>
      <c r="P1237" s="13"/>
      <c r="Q1237" s="13"/>
      <c r="R1237" s="13"/>
      <c r="S1237" s="13"/>
      <c r="T1237" s="13"/>
      <c r="U1237" s="13"/>
      <c r="V1237" s="13"/>
      <c r="W1237" s="13"/>
      <c r="X1237" s="13"/>
      <c r="Y1237" s="13"/>
      <c r="Z1237" s="13"/>
      <c r="AA1237" s="13"/>
      <c r="AB1237" s="13"/>
      <c r="AC1237" s="13"/>
      <c r="AD1237" s="13"/>
      <c r="AE1237" s="13"/>
      <c r="AF1237" s="13"/>
      <c r="AG1237" s="13"/>
      <c r="AH1237" s="13"/>
      <c r="AI1237" s="13"/>
      <c r="AJ1237" s="13"/>
      <c r="AK1237" s="13"/>
      <c r="AL1237" s="13"/>
      <c r="AM1237" s="13"/>
      <c r="AN1237" s="13"/>
      <c r="AO1237" s="13"/>
      <c r="AP1237" s="13"/>
      <c r="AQ1237" s="13"/>
      <c r="AR1237" s="13"/>
      <c r="AS1237" s="13"/>
      <c r="AT1237" s="13"/>
      <c r="AU1237" s="13"/>
      <c r="AV1237" s="13"/>
      <c r="AW1237" s="13"/>
      <c r="AX1237" s="13"/>
      <c r="AY1237" s="13"/>
      <c r="AZ1237" s="13"/>
      <c r="BA1237" s="13"/>
      <c r="BB1237" s="13"/>
      <c r="BC1237" s="13"/>
      <c r="BD1237" s="13"/>
      <c r="BE1237" s="13"/>
      <c r="BF1237" s="13"/>
      <c r="BG1237" s="13"/>
      <c r="BH1237" s="13"/>
      <c r="BI1237" s="13"/>
      <c r="BJ1237" s="13"/>
      <c r="BK1237" s="13"/>
      <c r="BL1237" s="13"/>
      <c r="BM1237" s="13"/>
      <c r="BN1237" s="13"/>
      <c r="BO1237" s="13"/>
      <c r="BP1237" s="13"/>
    </row>
    <row r="1238" spans="1:68" s="12" customFormat="1" ht="13.2" x14ac:dyDescent="0.25">
      <c r="A1238" s="33"/>
      <c r="B1238" s="33"/>
      <c r="C1238" s="34" t="str">
        <f>IFERROR(VLOOKUP(#REF!,#REF!,4,FALSE),"")</f>
        <v/>
      </c>
      <c r="D1238" s="19"/>
      <c r="E1238" s="34" t="str">
        <f>IFERROR(VLOOKUP(#REF!,#REF!,4,FALSE),"")</f>
        <v/>
      </c>
      <c r="F1238" s="34"/>
      <c r="G1238" s="35"/>
      <c r="H1238" s="35"/>
      <c r="I1238" s="35"/>
      <c r="J1238" s="35"/>
      <c r="K1238" s="13"/>
      <c r="L1238" s="13"/>
      <c r="M1238" s="13"/>
      <c r="N1238" s="13"/>
      <c r="O1238" s="13"/>
      <c r="P1238" s="13"/>
      <c r="Q1238" s="13"/>
      <c r="R1238" s="13"/>
      <c r="S1238" s="13"/>
      <c r="T1238" s="13"/>
      <c r="U1238" s="13"/>
      <c r="V1238" s="13"/>
      <c r="W1238" s="13"/>
      <c r="X1238" s="13"/>
      <c r="Y1238" s="13"/>
      <c r="Z1238" s="13"/>
      <c r="AA1238" s="13"/>
      <c r="AB1238" s="13"/>
      <c r="AC1238" s="13"/>
      <c r="AD1238" s="13"/>
      <c r="AE1238" s="13"/>
      <c r="AF1238" s="13"/>
      <c r="AG1238" s="13"/>
      <c r="AH1238" s="13"/>
      <c r="AI1238" s="13"/>
      <c r="AJ1238" s="13"/>
      <c r="AK1238" s="13"/>
      <c r="AL1238" s="13"/>
      <c r="AM1238" s="13"/>
      <c r="AN1238" s="13"/>
      <c r="AO1238" s="13"/>
      <c r="AP1238" s="13"/>
      <c r="AQ1238" s="13"/>
      <c r="AR1238" s="13"/>
      <c r="AS1238" s="13"/>
      <c r="AT1238" s="13"/>
      <c r="AU1238" s="13"/>
      <c r="AV1238" s="13"/>
      <c r="AW1238" s="13"/>
      <c r="AX1238" s="13"/>
      <c r="AY1238" s="13"/>
      <c r="AZ1238" s="13"/>
      <c r="BA1238" s="13"/>
      <c r="BB1238" s="13"/>
      <c r="BC1238" s="13"/>
      <c r="BD1238" s="13"/>
      <c r="BE1238" s="13"/>
      <c r="BF1238" s="13"/>
      <c r="BG1238" s="13"/>
      <c r="BH1238" s="13"/>
      <c r="BI1238" s="13"/>
      <c r="BJ1238" s="13"/>
      <c r="BK1238" s="13"/>
      <c r="BL1238" s="13"/>
      <c r="BM1238" s="13"/>
      <c r="BN1238" s="13"/>
      <c r="BO1238" s="13"/>
      <c r="BP1238" s="13"/>
    </row>
    <row r="1239" spans="1:68" s="12" customFormat="1" ht="13.2" x14ac:dyDescent="0.25">
      <c r="A1239" s="33"/>
      <c r="B1239" s="33"/>
      <c r="C1239" s="34" t="str">
        <f>IFERROR(VLOOKUP(#REF!,#REF!,4,FALSE),"")</f>
        <v/>
      </c>
      <c r="D1239" s="19"/>
      <c r="E1239" s="34" t="str">
        <f>IFERROR(VLOOKUP(#REF!,#REF!,4,FALSE),"")</f>
        <v/>
      </c>
      <c r="F1239" s="34"/>
      <c r="G1239" s="35"/>
      <c r="H1239" s="35"/>
      <c r="I1239" s="35"/>
      <c r="J1239" s="35"/>
      <c r="K1239" s="13"/>
      <c r="L1239" s="13"/>
      <c r="M1239" s="13"/>
      <c r="N1239" s="13"/>
      <c r="O1239" s="13"/>
      <c r="P1239" s="13"/>
      <c r="Q1239" s="13"/>
      <c r="R1239" s="13"/>
      <c r="S1239" s="13"/>
      <c r="T1239" s="13"/>
      <c r="U1239" s="13"/>
      <c r="V1239" s="13"/>
      <c r="W1239" s="13"/>
      <c r="X1239" s="13"/>
      <c r="Y1239" s="13"/>
      <c r="Z1239" s="13"/>
      <c r="AA1239" s="13"/>
      <c r="AB1239" s="13"/>
      <c r="AC1239" s="13"/>
      <c r="AD1239" s="13"/>
      <c r="AE1239" s="13"/>
      <c r="AF1239" s="13"/>
      <c r="AG1239" s="13"/>
      <c r="AH1239" s="13"/>
      <c r="AI1239" s="13"/>
      <c r="AJ1239" s="13"/>
      <c r="AK1239" s="13"/>
      <c r="AL1239" s="13"/>
      <c r="AM1239" s="13"/>
      <c r="AN1239" s="13"/>
      <c r="AO1239" s="13"/>
      <c r="AP1239" s="13"/>
      <c r="AQ1239" s="13"/>
      <c r="AR1239" s="13"/>
      <c r="AS1239" s="13"/>
      <c r="AT1239" s="13"/>
      <c r="AU1239" s="13"/>
      <c r="AV1239" s="13"/>
      <c r="AW1239" s="13"/>
      <c r="AX1239" s="13"/>
      <c r="AY1239" s="13"/>
      <c r="AZ1239" s="13"/>
      <c r="BA1239" s="13"/>
      <c r="BB1239" s="13"/>
      <c r="BC1239" s="13"/>
      <c r="BD1239" s="13"/>
      <c r="BE1239" s="13"/>
      <c r="BF1239" s="13"/>
      <c r="BG1239" s="13"/>
      <c r="BH1239" s="13"/>
      <c r="BI1239" s="13"/>
      <c r="BJ1239" s="13"/>
      <c r="BK1239" s="13"/>
      <c r="BL1239" s="13"/>
      <c r="BM1239" s="13"/>
      <c r="BN1239" s="13"/>
      <c r="BO1239" s="13"/>
      <c r="BP1239" s="13"/>
    </row>
    <row r="1240" spans="1:68" s="12" customFormat="1" ht="13.2" x14ac:dyDescent="0.25">
      <c r="A1240" s="33"/>
      <c r="B1240" s="33"/>
      <c r="C1240" s="34" t="str">
        <f>IFERROR(VLOOKUP(#REF!,#REF!,4,FALSE),"")</f>
        <v/>
      </c>
      <c r="D1240" s="19"/>
      <c r="E1240" s="34" t="str">
        <f>IFERROR(VLOOKUP(#REF!,#REF!,4,FALSE),"")</f>
        <v/>
      </c>
      <c r="F1240" s="34"/>
      <c r="G1240" s="35"/>
      <c r="H1240" s="35"/>
      <c r="I1240" s="35"/>
      <c r="J1240" s="35"/>
      <c r="K1240" s="13"/>
      <c r="L1240" s="13"/>
      <c r="M1240" s="13"/>
      <c r="N1240" s="13"/>
      <c r="O1240" s="13"/>
      <c r="P1240" s="13"/>
      <c r="Q1240" s="13"/>
      <c r="R1240" s="13"/>
      <c r="S1240" s="13"/>
      <c r="T1240" s="13"/>
      <c r="U1240" s="13"/>
      <c r="V1240" s="13"/>
      <c r="W1240" s="13"/>
      <c r="X1240" s="13"/>
      <c r="Y1240" s="13"/>
      <c r="Z1240" s="13"/>
      <c r="AA1240" s="13"/>
      <c r="AB1240" s="13"/>
      <c r="AC1240" s="13"/>
      <c r="AD1240" s="13"/>
      <c r="AE1240" s="13"/>
      <c r="AF1240" s="13"/>
      <c r="AG1240" s="13"/>
      <c r="AH1240" s="13"/>
      <c r="AI1240" s="13"/>
      <c r="AJ1240" s="13"/>
      <c r="AK1240" s="13"/>
      <c r="AL1240" s="13"/>
      <c r="AM1240" s="13"/>
      <c r="AN1240" s="13"/>
      <c r="AO1240" s="13"/>
      <c r="AP1240" s="13"/>
      <c r="AQ1240" s="13"/>
      <c r="AR1240" s="13"/>
      <c r="AS1240" s="13"/>
      <c r="AT1240" s="13"/>
      <c r="AU1240" s="13"/>
      <c r="AV1240" s="13"/>
      <c r="AW1240" s="13"/>
      <c r="AX1240" s="13"/>
      <c r="AY1240" s="13"/>
      <c r="AZ1240" s="13"/>
      <c r="BA1240" s="13"/>
      <c r="BB1240" s="13"/>
      <c r="BC1240" s="13"/>
      <c r="BD1240" s="13"/>
      <c r="BE1240" s="13"/>
      <c r="BF1240" s="13"/>
      <c r="BG1240" s="13"/>
      <c r="BH1240" s="13"/>
      <c r="BI1240" s="13"/>
      <c r="BJ1240" s="13"/>
      <c r="BK1240" s="13"/>
      <c r="BL1240" s="13"/>
      <c r="BM1240" s="13"/>
      <c r="BN1240" s="13"/>
      <c r="BO1240" s="13"/>
      <c r="BP1240" s="13"/>
    </row>
    <row r="1241" spans="1:68" s="12" customFormat="1" ht="13.2" x14ac:dyDescent="0.25">
      <c r="A1241" s="33"/>
      <c r="B1241" s="33"/>
      <c r="C1241" s="34" t="str">
        <f>IFERROR(VLOOKUP(#REF!,#REF!,4,FALSE),"")</f>
        <v/>
      </c>
      <c r="D1241" s="19"/>
      <c r="E1241" s="34" t="str">
        <f>IFERROR(VLOOKUP(#REF!,#REF!,4,FALSE),"")</f>
        <v/>
      </c>
      <c r="F1241" s="34"/>
      <c r="G1241" s="35"/>
      <c r="H1241" s="35"/>
      <c r="I1241" s="35"/>
      <c r="J1241" s="35"/>
      <c r="K1241" s="13"/>
      <c r="L1241" s="13"/>
      <c r="M1241" s="13"/>
      <c r="N1241" s="13"/>
      <c r="O1241" s="13"/>
      <c r="P1241" s="13"/>
      <c r="Q1241" s="13"/>
      <c r="R1241" s="13"/>
      <c r="S1241" s="13"/>
      <c r="T1241" s="13"/>
      <c r="U1241" s="13"/>
      <c r="V1241" s="13"/>
      <c r="W1241" s="13"/>
      <c r="X1241" s="13"/>
      <c r="Y1241" s="13"/>
      <c r="Z1241" s="13"/>
      <c r="AA1241" s="13"/>
      <c r="AB1241" s="13"/>
      <c r="AC1241" s="13"/>
      <c r="AD1241" s="13"/>
      <c r="AE1241" s="13"/>
      <c r="AF1241" s="13"/>
      <c r="AG1241" s="13"/>
      <c r="AH1241" s="13"/>
      <c r="AI1241" s="13"/>
      <c r="AJ1241" s="13"/>
      <c r="AK1241" s="13"/>
      <c r="AL1241" s="13"/>
      <c r="AM1241" s="13"/>
      <c r="AN1241" s="13"/>
      <c r="AO1241" s="13"/>
      <c r="AP1241" s="13"/>
      <c r="AQ1241" s="13"/>
      <c r="AR1241" s="13"/>
      <c r="AS1241" s="13"/>
      <c r="AT1241" s="13"/>
      <c r="AU1241" s="13"/>
      <c r="AV1241" s="13"/>
      <c r="AW1241" s="13"/>
      <c r="AX1241" s="13"/>
      <c r="AY1241" s="13"/>
      <c r="AZ1241" s="13"/>
      <c r="BA1241" s="13"/>
      <c r="BB1241" s="13"/>
      <c r="BC1241" s="13"/>
      <c r="BD1241" s="13"/>
      <c r="BE1241" s="13"/>
      <c r="BF1241" s="13"/>
      <c r="BG1241" s="13"/>
      <c r="BH1241" s="13"/>
      <c r="BI1241" s="13"/>
      <c r="BJ1241" s="13"/>
      <c r="BK1241" s="13"/>
      <c r="BL1241" s="13"/>
      <c r="BM1241" s="13"/>
      <c r="BN1241" s="13"/>
      <c r="BO1241" s="13"/>
      <c r="BP1241" s="13"/>
    </row>
    <row r="1242" spans="1:68" s="12" customFormat="1" ht="13.2" x14ac:dyDescent="0.25">
      <c r="A1242" s="33"/>
      <c r="B1242" s="33"/>
      <c r="C1242" s="34" t="str">
        <f>IFERROR(VLOOKUP(#REF!,#REF!,4,FALSE),"")</f>
        <v/>
      </c>
      <c r="D1242" s="19"/>
      <c r="E1242" s="34" t="str">
        <f>IFERROR(VLOOKUP(#REF!,#REF!,4,FALSE),"")</f>
        <v/>
      </c>
      <c r="F1242" s="34"/>
      <c r="G1242" s="35"/>
      <c r="H1242" s="35"/>
      <c r="I1242" s="35"/>
      <c r="J1242" s="35"/>
      <c r="K1242" s="13"/>
      <c r="L1242" s="13"/>
      <c r="M1242" s="13"/>
      <c r="N1242" s="13"/>
      <c r="O1242" s="13"/>
      <c r="P1242" s="13"/>
      <c r="Q1242" s="13"/>
      <c r="R1242" s="13"/>
      <c r="S1242" s="13"/>
      <c r="T1242" s="13"/>
      <c r="U1242" s="13"/>
      <c r="V1242" s="13"/>
      <c r="W1242" s="13"/>
      <c r="X1242" s="13"/>
      <c r="Y1242" s="13"/>
      <c r="Z1242" s="13"/>
      <c r="AA1242" s="13"/>
      <c r="AB1242" s="13"/>
      <c r="AC1242" s="13"/>
      <c r="AD1242" s="13"/>
      <c r="AE1242" s="13"/>
      <c r="AF1242" s="13"/>
      <c r="AG1242" s="13"/>
      <c r="AH1242" s="13"/>
      <c r="AI1242" s="13"/>
      <c r="AJ1242" s="13"/>
      <c r="AK1242" s="13"/>
      <c r="AL1242" s="13"/>
      <c r="AM1242" s="13"/>
      <c r="AN1242" s="13"/>
      <c r="AO1242" s="13"/>
      <c r="AP1242" s="13"/>
      <c r="AQ1242" s="13"/>
      <c r="AR1242" s="13"/>
      <c r="AS1242" s="13"/>
      <c r="AT1242" s="13"/>
      <c r="AU1242" s="13"/>
      <c r="AV1242" s="13"/>
      <c r="AW1242" s="13"/>
      <c r="AX1242" s="13"/>
      <c r="AY1242" s="13"/>
      <c r="AZ1242" s="13"/>
      <c r="BA1242" s="13"/>
      <c r="BB1242" s="13"/>
      <c r="BC1242" s="13"/>
      <c r="BD1242" s="13"/>
      <c r="BE1242" s="13"/>
      <c r="BF1242" s="13"/>
      <c r="BG1242" s="13"/>
      <c r="BH1242" s="13"/>
      <c r="BI1242" s="13"/>
      <c r="BJ1242" s="13"/>
      <c r="BK1242" s="13"/>
      <c r="BL1242" s="13"/>
      <c r="BM1242" s="13"/>
      <c r="BN1242" s="13"/>
      <c r="BO1242" s="13"/>
      <c r="BP1242" s="13"/>
    </row>
    <row r="1243" spans="1:68" s="12" customFormat="1" ht="13.2" x14ac:dyDescent="0.25">
      <c r="A1243" s="33"/>
      <c r="B1243" s="33"/>
      <c r="C1243" s="34" t="str">
        <f>IFERROR(VLOOKUP(#REF!,#REF!,4,FALSE),"")</f>
        <v/>
      </c>
      <c r="D1243" s="19"/>
      <c r="E1243" s="34" t="str">
        <f>IFERROR(VLOOKUP(#REF!,#REF!,4,FALSE),"")</f>
        <v/>
      </c>
      <c r="F1243" s="34"/>
      <c r="G1243" s="35"/>
      <c r="H1243" s="35"/>
      <c r="I1243" s="35"/>
      <c r="J1243" s="35"/>
      <c r="K1243" s="13"/>
      <c r="L1243" s="13"/>
      <c r="M1243" s="13"/>
      <c r="N1243" s="13"/>
      <c r="O1243" s="13"/>
      <c r="P1243" s="13"/>
      <c r="Q1243" s="13"/>
      <c r="R1243" s="13"/>
      <c r="S1243" s="13"/>
      <c r="T1243" s="13"/>
      <c r="U1243" s="13"/>
      <c r="V1243" s="13"/>
      <c r="W1243" s="13"/>
      <c r="X1243" s="13"/>
      <c r="Y1243" s="13"/>
      <c r="Z1243" s="13"/>
      <c r="AA1243" s="13"/>
      <c r="AB1243" s="13"/>
      <c r="AC1243" s="13"/>
      <c r="AD1243" s="13"/>
      <c r="AE1243" s="13"/>
      <c r="AF1243" s="13"/>
      <c r="AG1243" s="13"/>
      <c r="AH1243" s="13"/>
      <c r="AI1243" s="13"/>
      <c r="AJ1243" s="13"/>
      <c r="AK1243" s="13"/>
      <c r="AL1243" s="13"/>
      <c r="AM1243" s="13"/>
      <c r="AN1243" s="13"/>
      <c r="AO1243" s="13"/>
      <c r="AP1243" s="13"/>
      <c r="AQ1243" s="13"/>
      <c r="AR1243" s="13"/>
      <c r="AS1243" s="13"/>
      <c r="AT1243" s="13"/>
      <c r="AU1243" s="13"/>
      <c r="AV1243" s="13"/>
      <c r="AW1243" s="13"/>
      <c r="AX1243" s="13"/>
      <c r="AY1243" s="13"/>
      <c r="AZ1243" s="13"/>
      <c r="BA1243" s="13"/>
      <c r="BB1243" s="13"/>
      <c r="BC1243" s="13"/>
      <c r="BD1243" s="13"/>
      <c r="BE1243" s="13"/>
      <c r="BF1243" s="13"/>
      <c r="BG1243" s="13"/>
      <c r="BH1243" s="13"/>
      <c r="BI1243" s="13"/>
      <c r="BJ1243" s="13"/>
      <c r="BK1243" s="13"/>
      <c r="BL1243" s="13"/>
      <c r="BM1243" s="13"/>
      <c r="BN1243" s="13"/>
      <c r="BO1243" s="13"/>
      <c r="BP1243" s="13"/>
    </row>
    <row r="1244" spans="1:68" s="12" customFormat="1" ht="13.2" x14ac:dyDescent="0.25">
      <c r="A1244" s="33"/>
      <c r="B1244" s="33"/>
      <c r="C1244" s="34" t="str">
        <f>IFERROR(VLOOKUP(#REF!,#REF!,4,FALSE),"")</f>
        <v/>
      </c>
      <c r="D1244" s="19"/>
      <c r="E1244" s="34" t="str">
        <f>IFERROR(VLOOKUP(#REF!,#REF!,4,FALSE),"")</f>
        <v/>
      </c>
      <c r="F1244" s="34"/>
      <c r="G1244" s="35"/>
      <c r="H1244" s="35"/>
      <c r="I1244" s="35"/>
      <c r="J1244" s="35"/>
      <c r="K1244" s="13"/>
      <c r="L1244" s="13"/>
      <c r="M1244" s="13"/>
      <c r="N1244" s="13"/>
      <c r="O1244" s="13"/>
      <c r="P1244" s="13"/>
      <c r="Q1244" s="13"/>
      <c r="R1244" s="13"/>
      <c r="S1244" s="13"/>
      <c r="T1244" s="13"/>
      <c r="U1244" s="13"/>
      <c r="V1244" s="13"/>
      <c r="W1244" s="13"/>
      <c r="X1244" s="13"/>
      <c r="Y1244" s="13"/>
      <c r="Z1244" s="13"/>
      <c r="AA1244" s="13"/>
      <c r="AB1244" s="13"/>
      <c r="AC1244" s="13"/>
      <c r="AD1244" s="13"/>
      <c r="AE1244" s="13"/>
      <c r="AF1244" s="13"/>
      <c r="AG1244" s="13"/>
      <c r="AH1244" s="13"/>
      <c r="AI1244" s="13"/>
      <c r="AJ1244" s="13"/>
      <c r="AK1244" s="13"/>
      <c r="AL1244" s="13"/>
      <c r="AM1244" s="13"/>
      <c r="AN1244" s="13"/>
      <c r="AO1244" s="13"/>
      <c r="AP1244" s="13"/>
      <c r="AQ1244" s="13"/>
      <c r="AR1244" s="13"/>
      <c r="AS1244" s="13"/>
      <c r="AT1244" s="13"/>
      <c r="AU1244" s="13"/>
      <c r="AV1244" s="13"/>
      <c r="AW1244" s="13"/>
      <c r="AX1244" s="13"/>
      <c r="AY1244" s="13"/>
      <c r="AZ1244" s="13"/>
      <c r="BA1244" s="13"/>
      <c r="BB1244" s="13"/>
      <c r="BC1244" s="13"/>
      <c r="BD1244" s="13"/>
      <c r="BE1244" s="13"/>
      <c r="BF1244" s="13"/>
      <c r="BG1244" s="13"/>
      <c r="BH1244" s="13"/>
      <c r="BI1244" s="13"/>
      <c r="BJ1244" s="13"/>
      <c r="BK1244" s="13"/>
      <c r="BL1244" s="13"/>
      <c r="BM1244" s="13"/>
      <c r="BN1244" s="13"/>
      <c r="BO1244" s="13"/>
      <c r="BP1244" s="13"/>
    </row>
    <row r="1245" spans="1:68" s="12" customFormat="1" ht="13.2" x14ac:dyDescent="0.25">
      <c r="A1245" s="33"/>
      <c r="B1245" s="33"/>
      <c r="C1245" s="34" t="str">
        <f>IFERROR(VLOOKUP(#REF!,#REF!,4,FALSE),"")</f>
        <v/>
      </c>
      <c r="D1245" s="19"/>
      <c r="E1245" s="34" t="str">
        <f>IFERROR(VLOOKUP(#REF!,#REF!,4,FALSE),"")</f>
        <v/>
      </c>
      <c r="F1245" s="34"/>
      <c r="G1245" s="35"/>
      <c r="H1245" s="35"/>
      <c r="I1245" s="35"/>
      <c r="J1245" s="35"/>
      <c r="K1245" s="13"/>
      <c r="L1245" s="13"/>
      <c r="M1245" s="13"/>
      <c r="N1245" s="13"/>
      <c r="O1245" s="13"/>
      <c r="P1245" s="13"/>
      <c r="Q1245" s="13"/>
      <c r="R1245" s="13"/>
      <c r="S1245" s="13"/>
      <c r="T1245" s="13"/>
      <c r="U1245" s="13"/>
      <c r="V1245" s="13"/>
      <c r="W1245" s="13"/>
      <c r="X1245" s="13"/>
      <c r="Y1245" s="13"/>
      <c r="Z1245" s="13"/>
      <c r="AA1245" s="13"/>
      <c r="AB1245" s="13"/>
      <c r="AC1245" s="13"/>
      <c r="AD1245" s="13"/>
      <c r="AE1245" s="13"/>
      <c r="AF1245" s="13"/>
      <c r="AG1245" s="13"/>
      <c r="AH1245" s="13"/>
      <c r="AI1245" s="13"/>
      <c r="AJ1245" s="13"/>
      <c r="AK1245" s="13"/>
      <c r="AL1245" s="13"/>
      <c r="AM1245" s="13"/>
      <c r="AN1245" s="13"/>
      <c r="AO1245" s="13"/>
      <c r="AP1245" s="13"/>
      <c r="AQ1245" s="13"/>
      <c r="AR1245" s="13"/>
      <c r="AS1245" s="13"/>
      <c r="AT1245" s="13"/>
      <c r="AU1245" s="13"/>
      <c r="AV1245" s="13"/>
      <c r="AW1245" s="13"/>
      <c r="AX1245" s="13"/>
      <c r="AY1245" s="13"/>
      <c r="AZ1245" s="13"/>
      <c r="BA1245" s="13"/>
      <c r="BB1245" s="13"/>
      <c r="BC1245" s="13"/>
      <c r="BD1245" s="13"/>
      <c r="BE1245" s="13"/>
      <c r="BF1245" s="13"/>
      <c r="BG1245" s="13"/>
      <c r="BH1245" s="13"/>
      <c r="BI1245" s="13"/>
      <c r="BJ1245" s="13"/>
      <c r="BK1245" s="13"/>
      <c r="BL1245" s="13"/>
      <c r="BM1245" s="13"/>
      <c r="BN1245" s="13"/>
      <c r="BO1245" s="13"/>
      <c r="BP1245" s="13"/>
    </row>
    <row r="1246" spans="1:68" s="12" customFormat="1" ht="13.2" x14ac:dyDescent="0.25">
      <c r="A1246" s="33"/>
      <c r="B1246" s="33"/>
      <c r="C1246" s="34" t="str">
        <f>IFERROR(VLOOKUP(#REF!,#REF!,4,FALSE),"")</f>
        <v/>
      </c>
      <c r="D1246" s="19"/>
      <c r="E1246" s="34" t="str">
        <f>IFERROR(VLOOKUP(#REF!,#REF!,4,FALSE),"")</f>
        <v/>
      </c>
      <c r="F1246" s="34"/>
      <c r="G1246" s="35"/>
      <c r="H1246" s="35"/>
      <c r="I1246" s="35"/>
      <c r="J1246" s="35"/>
      <c r="K1246" s="13"/>
      <c r="L1246" s="13"/>
      <c r="M1246" s="13"/>
      <c r="N1246" s="13"/>
      <c r="O1246" s="13"/>
      <c r="P1246" s="13"/>
      <c r="Q1246" s="13"/>
      <c r="R1246" s="13"/>
      <c r="S1246" s="13"/>
      <c r="T1246" s="13"/>
      <c r="U1246" s="13"/>
      <c r="V1246" s="13"/>
      <c r="W1246" s="13"/>
      <c r="X1246" s="13"/>
      <c r="Y1246" s="13"/>
      <c r="Z1246" s="13"/>
      <c r="AA1246" s="13"/>
      <c r="AB1246" s="13"/>
      <c r="AC1246" s="13"/>
      <c r="AD1246" s="13"/>
      <c r="AE1246" s="13"/>
      <c r="AF1246" s="13"/>
      <c r="AG1246" s="13"/>
      <c r="AH1246" s="13"/>
      <c r="AI1246" s="13"/>
      <c r="AJ1246" s="13"/>
      <c r="AK1246" s="13"/>
      <c r="AL1246" s="13"/>
      <c r="AM1246" s="13"/>
      <c r="AN1246" s="13"/>
      <c r="AO1246" s="13"/>
      <c r="AP1246" s="13"/>
      <c r="AQ1246" s="13"/>
      <c r="AR1246" s="13"/>
      <c r="AS1246" s="13"/>
      <c r="AT1246" s="13"/>
      <c r="AU1246" s="13"/>
      <c r="AV1246" s="13"/>
      <c r="AW1246" s="13"/>
      <c r="AX1246" s="13"/>
      <c r="AY1246" s="13"/>
      <c r="AZ1246" s="13"/>
      <c r="BA1246" s="13"/>
      <c r="BB1246" s="13"/>
      <c r="BC1246" s="13"/>
      <c r="BD1246" s="13"/>
      <c r="BE1246" s="13"/>
      <c r="BF1246" s="13"/>
      <c r="BG1246" s="13"/>
      <c r="BH1246" s="13"/>
      <c r="BI1246" s="13"/>
      <c r="BJ1246" s="13"/>
      <c r="BK1246" s="13"/>
      <c r="BL1246" s="13"/>
      <c r="BM1246" s="13"/>
      <c r="BN1246" s="13"/>
      <c r="BO1246" s="13"/>
      <c r="BP1246" s="13"/>
    </row>
    <row r="1247" spans="1:68" s="12" customFormat="1" ht="13.2" x14ac:dyDescent="0.25">
      <c r="A1247" s="33"/>
      <c r="B1247" s="33"/>
      <c r="C1247" s="34" t="str">
        <f>IFERROR(VLOOKUP(#REF!,#REF!,4,FALSE),"")</f>
        <v/>
      </c>
      <c r="D1247" s="19"/>
      <c r="E1247" s="34" t="str">
        <f>IFERROR(VLOOKUP(#REF!,#REF!,4,FALSE),"")</f>
        <v/>
      </c>
      <c r="F1247" s="34"/>
      <c r="G1247" s="35"/>
      <c r="H1247" s="35"/>
      <c r="I1247" s="35"/>
      <c r="J1247" s="35"/>
      <c r="K1247" s="13"/>
      <c r="L1247" s="13"/>
      <c r="M1247" s="13"/>
      <c r="N1247" s="13"/>
      <c r="O1247" s="13"/>
      <c r="P1247" s="13"/>
      <c r="Q1247" s="13"/>
      <c r="R1247" s="13"/>
      <c r="S1247" s="13"/>
      <c r="T1247" s="13"/>
      <c r="U1247" s="13"/>
      <c r="V1247" s="13"/>
      <c r="W1247" s="13"/>
      <c r="X1247" s="13"/>
      <c r="Y1247" s="13"/>
      <c r="Z1247" s="13"/>
      <c r="AA1247" s="13"/>
      <c r="AB1247" s="13"/>
      <c r="AC1247" s="13"/>
      <c r="AD1247" s="13"/>
      <c r="AE1247" s="13"/>
      <c r="AF1247" s="13"/>
      <c r="AG1247" s="13"/>
      <c r="AH1247" s="13"/>
      <c r="AI1247" s="13"/>
      <c r="AJ1247" s="13"/>
      <c r="AK1247" s="13"/>
      <c r="AL1247" s="13"/>
      <c r="AM1247" s="13"/>
      <c r="AN1247" s="13"/>
      <c r="AO1247" s="13"/>
      <c r="AP1247" s="13"/>
      <c r="AQ1247" s="13"/>
      <c r="AR1247" s="13"/>
      <c r="AS1247" s="13"/>
      <c r="AT1247" s="13"/>
      <c r="AU1247" s="13"/>
      <c r="AV1247" s="13"/>
      <c r="AW1247" s="13"/>
      <c r="AX1247" s="13"/>
      <c r="AY1247" s="13"/>
      <c r="AZ1247" s="13"/>
      <c r="BA1247" s="13"/>
      <c r="BB1247" s="13"/>
      <c r="BC1247" s="13"/>
      <c r="BD1247" s="13"/>
      <c r="BE1247" s="13"/>
      <c r="BF1247" s="13"/>
      <c r="BG1247" s="13"/>
      <c r="BH1247" s="13"/>
      <c r="BI1247" s="13"/>
      <c r="BJ1247" s="13"/>
      <c r="BK1247" s="13"/>
      <c r="BL1247" s="13"/>
      <c r="BM1247" s="13"/>
      <c r="BN1247" s="13"/>
      <c r="BO1247" s="13"/>
      <c r="BP1247" s="13"/>
    </row>
    <row r="1248" spans="1:68" s="12" customFormat="1" ht="13.2" x14ac:dyDescent="0.25">
      <c r="A1248" s="33"/>
      <c r="B1248" s="33"/>
      <c r="C1248" s="34" t="str">
        <f>IFERROR(VLOOKUP(#REF!,#REF!,4,FALSE),"")</f>
        <v/>
      </c>
      <c r="D1248" s="19"/>
      <c r="E1248" s="34" t="str">
        <f>IFERROR(VLOOKUP(#REF!,#REF!,4,FALSE),"")</f>
        <v/>
      </c>
      <c r="F1248" s="34"/>
      <c r="G1248" s="35"/>
      <c r="H1248" s="35"/>
      <c r="I1248" s="35"/>
      <c r="J1248" s="35"/>
      <c r="K1248" s="13"/>
      <c r="L1248" s="13"/>
      <c r="M1248" s="13"/>
      <c r="N1248" s="13"/>
      <c r="O1248" s="13"/>
      <c r="P1248" s="13"/>
      <c r="Q1248" s="13"/>
      <c r="R1248" s="13"/>
      <c r="S1248" s="13"/>
      <c r="T1248" s="13"/>
      <c r="U1248" s="13"/>
      <c r="V1248" s="13"/>
      <c r="W1248" s="13"/>
      <c r="X1248" s="13"/>
      <c r="Y1248" s="13"/>
      <c r="Z1248" s="13"/>
      <c r="AA1248" s="13"/>
      <c r="AB1248" s="13"/>
      <c r="AC1248" s="13"/>
      <c r="AD1248" s="13"/>
      <c r="AE1248" s="13"/>
      <c r="AF1248" s="13"/>
      <c r="AG1248" s="13"/>
      <c r="AH1248" s="13"/>
      <c r="AI1248" s="13"/>
      <c r="AJ1248" s="13"/>
      <c r="AK1248" s="13"/>
      <c r="AL1248" s="13"/>
      <c r="AM1248" s="13"/>
      <c r="AN1248" s="13"/>
      <c r="AO1248" s="13"/>
      <c r="AP1248" s="13"/>
      <c r="AQ1248" s="13"/>
      <c r="AR1248" s="13"/>
      <c r="AS1248" s="13"/>
      <c r="AT1248" s="13"/>
      <c r="AU1248" s="13"/>
      <c r="AV1248" s="13"/>
      <c r="AW1248" s="13"/>
      <c r="AX1248" s="13"/>
      <c r="AY1248" s="13"/>
      <c r="AZ1248" s="13"/>
      <c r="BA1248" s="13"/>
      <c r="BB1248" s="13"/>
      <c r="BC1248" s="13"/>
      <c r="BD1248" s="13"/>
      <c r="BE1248" s="13"/>
      <c r="BF1248" s="13"/>
      <c r="BG1248" s="13"/>
      <c r="BH1248" s="13"/>
      <c r="BI1248" s="13"/>
      <c r="BJ1248" s="13"/>
      <c r="BK1248" s="13"/>
      <c r="BL1248" s="13"/>
      <c r="BM1248" s="13"/>
      <c r="BN1248" s="13"/>
      <c r="BO1248" s="13"/>
      <c r="BP1248" s="13"/>
    </row>
    <row r="1249" spans="1:68" s="12" customFormat="1" ht="13.2" x14ac:dyDescent="0.25">
      <c r="A1249" s="33"/>
      <c r="B1249" s="33"/>
      <c r="C1249" s="34" t="str">
        <f>IFERROR(VLOOKUP(#REF!,#REF!,4,FALSE),"")</f>
        <v/>
      </c>
      <c r="D1249" s="19"/>
      <c r="E1249" s="34" t="str">
        <f>IFERROR(VLOOKUP(#REF!,#REF!,4,FALSE),"")</f>
        <v/>
      </c>
      <c r="F1249" s="34"/>
      <c r="G1249" s="35"/>
      <c r="H1249" s="35"/>
      <c r="I1249" s="35"/>
      <c r="J1249" s="35"/>
      <c r="K1249" s="13"/>
      <c r="L1249" s="13"/>
      <c r="M1249" s="13"/>
      <c r="N1249" s="13"/>
      <c r="O1249" s="13"/>
      <c r="P1249" s="13"/>
      <c r="Q1249" s="13"/>
      <c r="R1249" s="13"/>
      <c r="S1249" s="13"/>
      <c r="T1249" s="13"/>
      <c r="U1249" s="13"/>
      <c r="V1249" s="13"/>
      <c r="W1249" s="13"/>
      <c r="X1249" s="13"/>
      <c r="Y1249" s="13"/>
      <c r="Z1249" s="13"/>
      <c r="AA1249" s="13"/>
      <c r="AB1249" s="13"/>
      <c r="AC1249" s="13"/>
      <c r="AD1249" s="13"/>
      <c r="AE1249" s="13"/>
      <c r="AF1249" s="13"/>
      <c r="AG1249" s="13"/>
      <c r="AH1249" s="13"/>
      <c r="AI1249" s="13"/>
      <c r="AJ1249" s="13"/>
      <c r="AK1249" s="13"/>
      <c r="AL1249" s="13"/>
      <c r="AM1249" s="13"/>
      <c r="AN1249" s="13"/>
      <c r="AO1249" s="13"/>
      <c r="AP1249" s="13"/>
      <c r="AQ1249" s="13"/>
      <c r="AR1249" s="13"/>
      <c r="AS1249" s="13"/>
      <c r="AT1249" s="13"/>
      <c r="AU1249" s="13"/>
      <c r="AV1249" s="13"/>
      <c r="AW1249" s="13"/>
      <c r="AX1249" s="13"/>
      <c r="AY1249" s="13"/>
      <c r="AZ1249" s="13"/>
      <c r="BA1249" s="13"/>
      <c r="BB1249" s="13"/>
      <c r="BC1249" s="13"/>
      <c r="BD1249" s="13"/>
      <c r="BE1249" s="13"/>
      <c r="BF1249" s="13"/>
      <c r="BG1249" s="13"/>
      <c r="BH1249" s="13"/>
      <c r="BI1249" s="13"/>
      <c r="BJ1249" s="13"/>
      <c r="BK1249" s="13"/>
      <c r="BL1249" s="13"/>
      <c r="BM1249" s="13"/>
      <c r="BN1249" s="13"/>
      <c r="BO1249" s="13"/>
      <c r="BP1249" s="13"/>
    </row>
    <row r="1250" spans="1:68" s="12" customFormat="1" ht="13.2" x14ac:dyDescent="0.25">
      <c r="A1250" s="33"/>
      <c r="B1250" s="33"/>
      <c r="C1250" s="34" t="str">
        <f>IFERROR(VLOOKUP(#REF!,#REF!,4,FALSE),"")</f>
        <v/>
      </c>
      <c r="D1250" s="19"/>
      <c r="E1250" s="34" t="str">
        <f>IFERROR(VLOOKUP(#REF!,#REF!,4,FALSE),"")</f>
        <v/>
      </c>
      <c r="F1250" s="34"/>
      <c r="G1250" s="35"/>
      <c r="H1250" s="35"/>
      <c r="I1250" s="35"/>
      <c r="J1250" s="35"/>
      <c r="K1250" s="13"/>
      <c r="L1250" s="13"/>
      <c r="M1250" s="13"/>
      <c r="N1250" s="13"/>
      <c r="O1250" s="13"/>
      <c r="P1250" s="13"/>
      <c r="Q1250" s="13"/>
      <c r="R1250" s="13"/>
      <c r="S1250" s="13"/>
      <c r="T1250" s="13"/>
      <c r="U1250" s="13"/>
      <c r="V1250" s="13"/>
      <c r="W1250" s="13"/>
      <c r="X1250" s="13"/>
      <c r="Y1250" s="13"/>
      <c r="Z1250" s="13"/>
      <c r="AA1250" s="13"/>
      <c r="AB1250" s="13"/>
      <c r="AC1250" s="13"/>
      <c r="AD1250" s="13"/>
      <c r="AE1250" s="13"/>
      <c r="AF1250" s="13"/>
      <c r="AG1250" s="13"/>
      <c r="AH1250" s="13"/>
      <c r="AI1250" s="13"/>
      <c r="AJ1250" s="13"/>
      <c r="AK1250" s="13"/>
      <c r="AL1250" s="13"/>
      <c r="AM1250" s="13"/>
      <c r="AN1250" s="13"/>
      <c r="AO1250" s="13"/>
      <c r="AP1250" s="13"/>
      <c r="AQ1250" s="13"/>
      <c r="AR1250" s="13"/>
      <c r="AS1250" s="13"/>
      <c r="AT1250" s="13"/>
      <c r="AU1250" s="13"/>
      <c r="AV1250" s="13"/>
      <c r="AW1250" s="13"/>
      <c r="AX1250" s="13"/>
      <c r="AY1250" s="13"/>
      <c r="AZ1250" s="13"/>
      <c r="BA1250" s="13"/>
      <c r="BB1250" s="13"/>
      <c r="BC1250" s="13"/>
      <c r="BD1250" s="13"/>
      <c r="BE1250" s="13"/>
      <c r="BF1250" s="13"/>
      <c r="BG1250" s="13"/>
      <c r="BH1250" s="13"/>
      <c r="BI1250" s="13"/>
      <c r="BJ1250" s="13"/>
      <c r="BK1250" s="13"/>
      <c r="BL1250" s="13"/>
      <c r="BM1250" s="13"/>
      <c r="BN1250" s="13"/>
      <c r="BO1250" s="13"/>
      <c r="BP1250" s="13"/>
    </row>
    <row r="1251" spans="1:68" s="12" customFormat="1" ht="13.2" x14ac:dyDescent="0.25">
      <c r="A1251" s="33"/>
      <c r="B1251" s="33"/>
      <c r="C1251" s="34" t="str">
        <f>IFERROR(VLOOKUP(#REF!,#REF!,4,FALSE),"")</f>
        <v/>
      </c>
      <c r="D1251" s="19"/>
      <c r="E1251" s="34" t="str">
        <f>IFERROR(VLOOKUP(#REF!,#REF!,4,FALSE),"")</f>
        <v/>
      </c>
      <c r="F1251" s="34"/>
      <c r="G1251" s="35"/>
      <c r="H1251" s="35"/>
      <c r="I1251" s="35"/>
      <c r="J1251" s="35"/>
      <c r="K1251" s="13"/>
      <c r="L1251" s="13"/>
      <c r="M1251" s="13"/>
      <c r="N1251" s="13"/>
      <c r="O1251" s="13"/>
      <c r="P1251" s="13"/>
      <c r="Q1251" s="13"/>
      <c r="R1251" s="13"/>
      <c r="S1251" s="13"/>
      <c r="T1251" s="13"/>
      <c r="U1251" s="13"/>
      <c r="V1251" s="13"/>
      <c r="W1251" s="13"/>
      <c r="X1251" s="13"/>
      <c r="Y1251" s="13"/>
      <c r="Z1251" s="13"/>
      <c r="AA1251" s="13"/>
      <c r="AB1251" s="13"/>
      <c r="AC1251" s="13"/>
      <c r="AD1251" s="13"/>
      <c r="AE1251" s="13"/>
      <c r="AF1251" s="13"/>
      <c r="AG1251" s="13"/>
      <c r="AH1251" s="13"/>
      <c r="AI1251" s="13"/>
      <c r="AJ1251" s="13"/>
      <c r="AK1251" s="13"/>
      <c r="AL1251" s="13"/>
      <c r="AM1251" s="13"/>
      <c r="AN1251" s="13"/>
      <c r="AO1251" s="13"/>
      <c r="AP1251" s="13"/>
      <c r="AQ1251" s="13"/>
      <c r="AR1251" s="13"/>
      <c r="AS1251" s="13"/>
      <c r="AT1251" s="13"/>
      <c r="AU1251" s="13"/>
      <c r="AV1251" s="13"/>
      <c r="AW1251" s="13"/>
      <c r="AX1251" s="13"/>
      <c r="AY1251" s="13"/>
      <c r="AZ1251" s="13"/>
      <c r="BA1251" s="13"/>
      <c r="BB1251" s="13"/>
      <c r="BC1251" s="13"/>
      <c r="BD1251" s="13"/>
      <c r="BE1251" s="13"/>
      <c r="BF1251" s="13"/>
      <c r="BG1251" s="13"/>
      <c r="BH1251" s="13"/>
      <c r="BI1251" s="13"/>
      <c r="BJ1251" s="13"/>
      <c r="BK1251" s="13"/>
      <c r="BL1251" s="13"/>
      <c r="BM1251" s="13"/>
      <c r="BN1251" s="13"/>
      <c r="BO1251" s="13"/>
      <c r="BP1251" s="13"/>
    </row>
    <row r="1252" spans="1:68" s="12" customFormat="1" ht="13.2" x14ac:dyDescent="0.25">
      <c r="A1252" s="33"/>
      <c r="B1252" s="33"/>
      <c r="C1252" s="34" t="str">
        <f>IFERROR(VLOOKUP(#REF!,#REF!,4,FALSE),"")</f>
        <v/>
      </c>
      <c r="D1252" s="19"/>
      <c r="E1252" s="34" t="str">
        <f>IFERROR(VLOOKUP(#REF!,#REF!,4,FALSE),"")</f>
        <v/>
      </c>
      <c r="F1252" s="34"/>
      <c r="G1252" s="35"/>
      <c r="H1252" s="35"/>
      <c r="I1252" s="35"/>
      <c r="J1252" s="35"/>
      <c r="K1252" s="13"/>
      <c r="L1252" s="13"/>
      <c r="M1252" s="13"/>
      <c r="N1252" s="13"/>
      <c r="O1252" s="13"/>
      <c r="P1252" s="13"/>
      <c r="Q1252" s="13"/>
      <c r="R1252" s="13"/>
      <c r="S1252" s="13"/>
      <c r="T1252" s="13"/>
      <c r="U1252" s="13"/>
      <c r="V1252" s="13"/>
      <c r="W1252" s="13"/>
      <c r="X1252" s="13"/>
      <c r="Y1252" s="13"/>
      <c r="Z1252" s="13"/>
      <c r="AA1252" s="13"/>
      <c r="AB1252" s="13"/>
      <c r="AC1252" s="13"/>
      <c r="AD1252" s="13"/>
      <c r="AE1252" s="13"/>
      <c r="AF1252" s="13"/>
      <c r="AG1252" s="13"/>
      <c r="AH1252" s="13"/>
      <c r="AI1252" s="13"/>
      <c r="AJ1252" s="13"/>
      <c r="AK1252" s="13"/>
      <c r="AL1252" s="13"/>
      <c r="AM1252" s="13"/>
      <c r="AN1252" s="13"/>
      <c r="AO1252" s="13"/>
      <c r="AP1252" s="13"/>
      <c r="AQ1252" s="13"/>
      <c r="AR1252" s="13"/>
      <c r="AS1252" s="13"/>
      <c r="AT1252" s="13"/>
      <c r="AU1252" s="13"/>
      <c r="AV1252" s="13"/>
      <c r="AW1252" s="13"/>
      <c r="AX1252" s="13"/>
      <c r="AY1252" s="13"/>
      <c r="AZ1252" s="13"/>
      <c r="BA1252" s="13"/>
      <c r="BB1252" s="13"/>
      <c r="BC1252" s="13"/>
      <c r="BD1252" s="13"/>
      <c r="BE1252" s="13"/>
      <c r="BF1252" s="13"/>
      <c r="BG1252" s="13"/>
      <c r="BH1252" s="13"/>
      <c r="BI1252" s="13"/>
      <c r="BJ1252" s="13"/>
      <c r="BK1252" s="13"/>
      <c r="BL1252" s="13"/>
      <c r="BM1252" s="13"/>
      <c r="BN1252" s="13"/>
      <c r="BO1252" s="13"/>
      <c r="BP1252" s="13"/>
    </row>
    <row r="1253" spans="1:68" s="12" customFormat="1" ht="13.2" x14ac:dyDescent="0.25">
      <c r="A1253" s="33"/>
      <c r="B1253" s="33"/>
      <c r="C1253" s="34" t="str">
        <f>IFERROR(VLOOKUP(#REF!,#REF!,4,FALSE),"")</f>
        <v/>
      </c>
      <c r="D1253" s="19"/>
      <c r="E1253" s="34" t="str">
        <f>IFERROR(VLOOKUP(#REF!,#REF!,4,FALSE),"")</f>
        <v/>
      </c>
      <c r="F1253" s="34"/>
      <c r="G1253" s="35"/>
      <c r="H1253" s="35"/>
      <c r="I1253" s="35"/>
      <c r="J1253" s="35"/>
      <c r="K1253" s="13"/>
      <c r="L1253" s="13"/>
      <c r="M1253" s="13"/>
      <c r="N1253" s="13"/>
      <c r="O1253" s="13"/>
      <c r="P1253" s="13"/>
      <c r="Q1253" s="13"/>
      <c r="R1253" s="13"/>
      <c r="S1253" s="13"/>
      <c r="T1253" s="13"/>
      <c r="U1253" s="13"/>
      <c r="V1253" s="13"/>
      <c r="W1253" s="13"/>
      <c r="X1253" s="13"/>
      <c r="Y1253" s="13"/>
      <c r="Z1253" s="13"/>
      <c r="AA1253" s="13"/>
      <c r="AB1253" s="13"/>
      <c r="AC1253" s="13"/>
      <c r="AD1253" s="13"/>
      <c r="AE1253" s="13"/>
      <c r="AF1253" s="13"/>
      <c r="AG1253" s="13"/>
      <c r="AH1253" s="13"/>
      <c r="AI1253" s="13"/>
      <c r="AJ1253" s="13"/>
      <c r="AK1253" s="13"/>
      <c r="AL1253" s="13"/>
      <c r="AM1253" s="13"/>
      <c r="AN1253" s="13"/>
      <c r="AO1253" s="13"/>
      <c r="AP1253" s="13"/>
      <c r="AQ1253" s="13"/>
      <c r="AR1253" s="13"/>
      <c r="AS1253" s="13"/>
      <c r="AT1253" s="13"/>
      <c r="AU1253" s="13"/>
      <c r="AV1253" s="13"/>
      <c r="AW1253" s="13"/>
      <c r="AX1253" s="13"/>
      <c r="AY1253" s="13"/>
      <c r="AZ1253" s="13"/>
      <c r="BA1253" s="13"/>
      <c r="BB1253" s="13"/>
      <c r="BC1253" s="13"/>
      <c r="BD1253" s="13"/>
      <c r="BE1253" s="13"/>
      <c r="BF1253" s="13"/>
      <c r="BG1253" s="13"/>
      <c r="BH1253" s="13"/>
      <c r="BI1253" s="13"/>
      <c r="BJ1253" s="13"/>
      <c r="BK1253" s="13"/>
      <c r="BL1253" s="13"/>
      <c r="BM1253" s="13"/>
      <c r="BN1253" s="13"/>
      <c r="BO1253" s="13"/>
      <c r="BP1253" s="13"/>
    </row>
    <row r="1254" spans="1:68" s="12" customFormat="1" ht="13.2" x14ac:dyDescent="0.25">
      <c r="A1254" s="33"/>
      <c r="B1254" s="33"/>
      <c r="C1254" s="34" t="str">
        <f>IFERROR(VLOOKUP(#REF!,#REF!,4,FALSE),"")</f>
        <v/>
      </c>
      <c r="D1254" s="19"/>
      <c r="E1254" s="34" t="str">
        <f>IFERROR(VLOOKUP(#REF!,#REF!,4,FALSE),"")</f>
        <v/>
      </c>
      <c r="F1254" s="34"/>
      <c r="G1254" s="35"/>
      <c r="H1254" s="35"/>
      <c r="I1254" s="35"/>
      <c r="J1254" s="35"/>
      <c r="K1254" s="13"/>
      <c r="L1254" s="13"/>
      <c r="M1254" s="13"/>
      <c r="N1254" s="13"/>
      <c r="O1254" s="13"/>
      <c r="P1254" s="13"/>
      <c r="Q1254" s="13"/>
      <c r="R1254" s="13"/>
      <c r="S1254" s="13"/>
      <c r="T1254" s="13"/>
      <c r="U1254" s="13"/>
      <c r="V1254" s="13"/>
      <c r="W1254" s="13"/>
      <c r="X1254" s="13"/>
      <c r="Y1254" s="13"/>
      <c r="Z1254" s="13"/>
      <c r="AA1254" s="13"/>
      <c r="AB1254" s="13"/>
      <c r="AC1254" s="13"/>
      <c r="AD1254" s="13"/>
      <c r="AE1254" s="13"/>
      <c r="AF1254" s="13"/>
      <c r="AG1254" s="13"/>
      <c r="AH1254" s="13"/>
      <c r="AI1254" s="13"/>
      <c r="AJ1254" s="13"/>
      <c r="AK1254" s="13"/>
      <c r="AL1254" s="13"/>
      <c r="AM1254" s="13"/>
      <c r="AN1254" s="13"/>
      <c r="AO1254" s="13"/>
      <c r="AP1254" s="13"/>
      <c r="AQ1254" s="13"/>
      <c r="AR1254" s="13"/>
      <c r="AS1254" s="13"/>
      <c r="AT1254" s="13"/>
      <c r="AU1254" s="13"/>
      <c r="AV1254" s="13"/>
      <c r="AW1254" s="13"/>
      <c r="AX1254" s="13"/>
      <c r="AY1254" s="13"/>
      <c r="AZ1254" s="13"/>
      <c r="BA1254" s="13"/>
      <c r="BB1254" s="13"/>
      <c r="BC1254" s="13"/>
      <c r="BD1254" s="13"/>
      <c r="BE1254" s="13"/>
      <c r="BF1254" s="13"/>
      <c r="BG1254" s="13"/>
      <c r="BH1254" s="13"/>
      <c r="BI1254" s="13"/>
      <c r="BJ1254" s="13"/>
      <c r="BK1254" s="13"/>
      <c r="BL1254" s="13"/>
      <c r="BM1254" s="13"/>
      <c r="BN1254" s="13"/>
      <c r="BO1254" s="13"/>
      <c r="BP1254" s="13"/>
    </row>
    <row r="1255" spans="1:68" s="12" customFormat="1" ht="13.2" x14ac:dyDescent="0.25">
      <c r="A1255" s="33"/>
      <c r="B1255" s="33"/>
      <c r="C1255" s="34" t="str">
        <f>IFERROR(VLOOKUP(#REF!,#REF!,4,FALSE),"")</f>
        <v/>
      </c>
      <c r="D1255" s="19"/>
      <c r="E1255" s="34" t="str">
        <f>IFERROR(VLOOKUP(#REF!,#REF!,4,FALSE),"")</f>
        <v/>
      </c>
      <c r="F1255" s="34"/>
      <c r="G1255" s="35"/>
      <c r="H1255" s="35"/>
      <c r="I1255" s="35"/>
      <c r="J1255" s="35"/>
      <c r="K1255" s="13"/>
      <c r="L1255" s="13"/>
      <c r="M1255" s="13"/>
      <c r="N1255" s="13"/>
      <c r="O1255" s="13"/>
      <c r="P1255" s="13"/>
      <c r="Q1255" s="13"/>
      <c r="R1255" s="13"/>
      <c r="S1255" s="13"/>
      <c r="T1255" s="13"/>
      <c r="U1255" s="13"/>
      <c r="V1255" s="13"/>
      <c r="W1255" s="13"/>
      <c r="X1255" s="13"/>
      <c r="Y1255" s="13"/>
      <c r="Z1255" s="13"/>
      <c r="AA1255" s="13"/>
      <c r="AB1255" s="13"/>
      <c r="AC1255" s="13"/>
      <c r="AD1255" s="13"/>
      <c r="AE1255" s="13"/>
      <c r="AF1255" s="13"/>
      <c r="AG1255" s="13"/>
      <c r="AH1255" s="13"/>
      <c r="AI1255" s="13"/>
      <c r="AJ1255" s="13"/>
      <c r="AK1255" s="13"/>
      <c r="AL1255" s="13"/>
      <c r="AM1255" s="13"/>
      <c r="AN1255" s="13"/>
      <c r="AO1255" s="13"/>
      <c r="AP1255" s="13"/>
      <c r="AQ1255" s="13"/>
      <c r="AR1255" s="13"/>
      <c r="AS1255" s="13"/>
      <c r="AT1255" s="13"/>
      <c r="AU1255" s="13"/>
      <c r="AV1255" s="13"/>
      <c r="AW1255" s="13"/>
      <c r="AX1255" s="13"/>
      <c r="AY1255" s="13"/>
      <c r="AZ1255" s="13"/>
      <c r="BA1255" s="13"/>
      <c r="BB1255" s="13"/>
      <c r="BC1255" s="13"/>
      <c r="BD1255" s="13"/>
      <c r="BE1255" s="13"/>
      <c r="BF1255" s="13"/>
      <c r="BG1255" s="13"/>
      <c r="BH1255" s="13"/>
      <c r="BI1255" s="13"/>
      <c r="BJ1255" s="13"/>
      <c r="BK1255" s="13"/>
      <c r="BL1255" s="13"/>
      <c r="BM1255" s="13"/>
      <c r="BN1255" s="13"/>
      <c r="BO1255" s="13"/>
      <c r="BP1255" s="13"/>
    </row>
    <row r="1256" spans="1:68" s="12" customFormat="1" ht="13.2" x14ac:dyDescent="0.25">
      <c r="A1256" s="33"/>
      <c r="B1256" s="33"/>
      <c r="C1256" s="34" t="str">
        <f>IFERROR(VLOOKUP(#REF!,#REF!,4,FALSE),"")</f>
        <v/>
      </c>
      <c r="D1256" s="19"/>
      <c r="E1256" s="34" t="str">
        <f>IFERROR(VLOOKUP(#REF!,#REF!,4,FALSE),"")</f>
        <v/>
      </c>
      <c r="F1256" s="34"/>
      <c r="G1256" s="35"/>
      <c r="H1256" s="35"/>
      <c r="I1256" s="35"/>
      <c r="J1256" s="35"/>
      <c r="K1256" s="13"/>
      <c r="L1256" s="13"/>
      <c r="M1256" s="13"/>
      <c r="N1256" s="13"/>
      <c r="O1256" s="13"/>
      <c r="P1256" s="13"/>
      <c r="Q1256" s="13"/>
      <c r="R1256" s="13"/>
      <c r="S1256" s="13"/>
      <c r="T1256" s="13"/>
      <c r="U1256" s="13"/>
      <c r="V1256" s="13"/>
      <c r="W1256" s="13"/>
      <c r="X1256" s="13"/>
      <c r="Y1256" s="13"/>
      <c r="Z1256" s="13"/>
      <c r="AA1256" s="13"/>
      <c r="AB1256" s="13"/>
      <c r="AC1256" s="13"/>
      <c r="AD1256" s="13"/>
      <c r="AE1256" s="13"/>
      <c r="AF1256" s="13"/>
      <c r="AG1256" s="13"/>
      <c r="AH1256" s="13"/>
      <c r="AI1256" s="13"/>
      <c r="AJ1256" s="13"/>
      <c r="AK1256" s="13"/>
      <c r="AL1256" s="13"/>
      <c r="AM1256" s="13"/>
      <c r="AN1256" s="13"/>
      <c r="AO1256" s="13"/>
      <c r="AP1256" s="13"/>
      <c r="AQ1256" s="13"/>
      <c r="AR1256" s="13"/>
      <c r="AS1256" s="13"/>
      <c r="AT1256" s="13"/>
      <c r="AU1256" s="13"/>
      <c r="AV1256" s="13"/>
      <c r="AW1256" s="13"/>
      <c r="AX1256" s="13"/>
      <c r="AY1256" s="13"/>
      <c r="AZ1256" s="13"/>
      <c r="BA1256" s="13"/>
      <c r="BB1256" s="13"/>
      <c r="BC1256" s="13"/>
      <c r="BD1256" s="13"/>
      <c r="BE1256" s="13"/>
      <c r="BF1256" s="13"/>
      <c r="BG1256" s="13"/>
      <c r="BH1256" s="13"/>
      <c r="BI1256" s="13"/>
      <c r="BJ1256" s="13"/>
      <c r="BK1256" s="13"/>
      <c r="BL1256" s="13"/>
      <c r="BM1256" s="13"/>
      <c r="BN1256" s="13"/>
      <c r="BO1256" s="13"/>
      <c r="BP1256" s="13"/>
    </row>
    <row r="1257" spans="1:68" s="12" customFormat="1" ht="13.2" x14ac:dyDescent="0.25">
      <c r="A1257" s="33"/>
      <c r="B1257" s="33"/>
      <c r="C1257" s="34" t="str">
        <f>IFERROR(VLOOKUP(#REF!,#REF!,4,FALSE),"")</f>
        <v/>
      </c>
      <c r="D1257" s="19"/>
      <c r="E1257" s="34" t="str">
        <f>IFERROR(VLOOKUP(#REF!,#REF!,4,FALSE),"")</f>
        <v/>
      </c>
      <c r="F1257" s="34"/>
      <c r="G1257" s="35"/>
      <c r="H1257" s="35"/>
      <c r="I1257" s="35"/>
      <c r="J1257" s="35"/>
      <c r="K1257" s="13"/>
      <c r="L1257" s="13"/>
      <c r="M1257" s="13"/>
      <c r="N1257" s="13"/>
      <c r="O1257" s="13"/>
      <c r="P1257" s="13"/>
      <c r="Q1257" s="13"/>
      <c r="R1257" s="13"/>
      <c r="S1257" s="13"/>
      <c r="T1257" s="13"/>
      <c r="U1257" s="13"/>
      <c r="V1257" s="13"/>
      <c r="W1257" s="13"/>
      <c r="X1257" s="13"/>
      <c r="Y1257" s="13"/>
      <c r="Z1257" s="13"/>
      <c r="AA1257" s="13"/>
      <c r="AB1257" s="13"/>
      <c r="AC1257" s="13"/>
      <c r="AD1257" s="13"/>
      <c r="AE1257" s="13"/>
      <c r="AF1257" s="13"/>
      <c r="AG1257" s="13"/>
      <c r="AH1257" s="13"/>
      <c r="AI1257" s="13"/>
      <c r="AJ1257" s="13"/>
      <c r="AK1257" s="13"/>
      <c r="AL1257" s="13"/>
      <c r="AM1257" s="13"/>
      <c r="AN1257" s="13"/>
      <c r="AO1257" s="13"/>
      <c r="AP1257" s="13"/>
      <c r="AQ1257" s="13"/>
      <c r="AR1257" s="13"/>
      <c r="AS1257" s="13"/>
      <c r="AT1257" s="13"/>
      <c r="AU1257" s="13"/>
      <c r="AV1257" s="13"/>
      <c r="AW1257" s="13"/>
      <c r="AX1257" s="13"/>
      <c r="AY1257" s="13"/>
      <c r="AZ1257" s="13"/>
      <c r="BA1257" s="13"/>
      <c r="BB1257" s="13"/>
      <c r="BC1257" s="13"/>
      <c r="BD1257" s="13"/>
      <c r="BE1257" s="13"/>
      <c r="BF1257" s="13"/>
      <c r="BG1257" s="13"/>
      <c r="BH1257" s="13"/>
      <c r="BI1257" s="13"/>
      <c r="BJ1257" s="13"/>
      <c r="BK1257" s="13"/>
      <c r="BL1257" s="13"/>
      <c r="BM1257" s="13"/>
      <c r="BN1257" s="13"/>
      <c r="BO1257" s="13"/>
      <c r="BP1257" s="13"/>
    </row>
    <row r="1258" spans="1:68" s="12" customFormat="1" ht="13.2" x14ac:dyDescent="0.25">
      <c r="A1258" s="33"/>
      <c r="B1258" s="33"/>
      <c r="C1258" s="34" t="str">
        <f>IFERROR(VLOOKUP(#REF!,#REF!,4,FALSE),"")</f>
        <v/>
      </c>
      <c r="D1258" s="19"/>
      <c r="E1258" s="34" t="str">
        <f>IFERROR(VLOOKUP(#REF!,#REF!,4,FALSE),"")</f>
        <v/>
      </c>
      <c r="F1258" s="34"/>
      <c r="G1258" s="35"/>
      <c r="H1258" s="35"/>
      <c r="I1258" s="35"/>
      <c r="J1258" s="35"/>
      <c r="K1258" s="13"/>
      <c r="L1258" s="13"/>
      <c r="M1258" s="13"/>
      <c r="N1258" s="13"/>
      <c r="O1258" s="13"/>
      <c r="P1258" s="13"/>
      <c r="Q1258" s="13"/>
      <c r="R1258" s="13"/>
      <c r="S1258" s="13"/>
      <c r="T1258" s="13"/>
      <c r="U1258" s="13"/>
      <c r="V1258" s="13"/>
      <c r="W1258" s="13"/>
      <c r="X1258" s="13"/>
      <c r="Y1258" s="13"/>
      <c r="Z1258" s="13"/>
      <c r="AA1258" s="13"/>
      <c r="AB1258" s="13"/>
      <c r="AC1258" s="13"/>
      <c r="AD1258" s="13"/>
      <c r="AE1258" s="13"/>
      <c r="AF1258" s="13"/>
      <c r="AG1258" s="13"/>
      <c r="AH1258" s="13"/>
      <c r="AI1258" s="13"/>
      <c r="AJ1258" s="13"/>
      <c r="AK1258" s="13"/>
      <c r="AL1258" s="13"/>
      <c r="AM1258" s="13"/>
      <c r="AN1258" s="13"/>
      <c r="AO1258" s="13"/>
      <c r="AP1258" s="13"/>
      <c r="AQ1258" s="13"/>
      <c r="AR1258" s="13"/>
      <c r="AS1258" s="13"/>
      <c r="AT1258" s="13"/>
      <c r="AU1258" s="13"/>
      <c r="AV1258" s="13"/>
      <c r="AW1258" s="13"/>
      <c r="AX1258" s="13"/>
      <c r="AY1258" s="13"/>
      <c r="AZ1258" s="13"/>
      <c r="BA1258" s="13"/>
      <c r="BB1258" s="13"/>
      <c r="BC1258" s="13"/>
      <c r="BD1258" s="13"/>
      <c r="BE1258" s="13"/>
      <c r="BF1258" s="13"/>
      <c r="BG1258" s="13"/>
      <c r="BH1258" s="13"/>
      <c r="BI1258" s="13"/>
      <c r="BJ1258" s="13"/>
      <c r="BK1258" s="13"/>
      <c r="BL1258" s="13"/>
      <c r="BM1258" s="13"/>
      <c r="BN1258" s="13"/>
      <c r="BO1258" s="13"/>
      <c r="BP1258" s="13"/>
    </row>
    <row r="1259" spans="1:68" s="12" customFormat="1" ht="13.2" x14ac:dyDescent="0.25">
      <c r="A1259" s="33"/>
      <c r="B1259" s="33"/>
      <c r="C1259" s="34" t="str">
        <f>IFERROR(VLOOKUP(#REF!,#REF!,4,FALSE),"")</f>
        <v/>
      </c>
      <c r="D1259" s="19"/>
      <c r="E1259" s="34" t="str">
        <f>IFERROR(VLOOKUP(#REF!,#REF!,4,FALSE),"")</f>
        <v/>
      </c>
      <c r="F1259" s="34"/>
      <c r="G1259" s="35"/>
      <c r="H1259" s="35"/>
      <c r="I1259" s="35"/>
      <c r="J1259" s="35"/>
      <c r="K1259" s="13"/>
      <c r="L1259" s="13"/>
      <c r="M1259" s="13"/>
      <c r="N1259" s="13"/>
      <c r="O1259" s="13"/>
      <c r="P1259" s="13"/>
      <c r="Q1259" s="13"/>
      <c r="R1259" s="13"/>
      <c r="S1259" s="13"/>
      <c r="T1259" s="13"/>
      <c r="U1259" s="13"/>
      <c r="V1259" s="13"/>
      <c r="W1259" s="13"/>
      <c r="X1259" s="13"/>
      <c r="Y1259" s="13"/>
      <c r="Z1259" s="13"/>
      <c r="AA1259" s="13"/>
      <c r="AB1259" s="13"/>
      <c r="AC1259" s="13"/>
      <c r="AD1259" s="13"/>
      <c r="AE1259" s="13"/>
      <c r="AF1259" s="13"/>
      <c r="AG1259" s="13"/>
      <c r="AH1259" s="13"/>
      <c r="AI1259" s="13"/>
      <c r="AJ1259" s="13"/>
      <c r="AK1259" s="13"/>
      <c r="AL1259" s="13"/>
      <c r="AM1259" s="13"/>
      <c r="AN1259" s="13"/>
      <c r="AO1259" s="13"/>
      <c r="AP1259" s="13"/>
      <c r="AQ1259" s="13"/>
      <c r="AR1259" s="13"/>
      <c r="AS1259" s="13"/>
      <c r="AT1259" s="13"/>
      <c r="AU1259" s="13"/>
      <c r="AV1259" s="13"/>
      <c r="AW1259" s="13"/>
      <c r="AX1259" s="13"/>
      <c r="AY1259" s="13"/>
      <c r="AZ1259" s="13"/>
      <c r="BA1259" s="13"/>
      <c r="BB1259" s="13"/>
      <c r="BC1259" s="13"/>
      <c r="BD1259" s="13"/>
      <c r="BE1259" s="13"/>
      <c r="BF1259" s="13"/>
      <c r="BG1259" s="13"/>
      <c r="BH1259" s="13"/>
      <c r="BI1259" s="13"/>
      <c r="BJ1259" s="13"/>
      <c r="BK1259" s="13"/>
      <c r="BL1259" s="13"/>
      <c r="BM1259" s="13"/>
      <c r="BN1259" s="13"/>
      <c r="BO1259" s="13"/>
      <c r="BP1259" s="13"/>
    </row>
    <row r="1260" spans="1:68" s="12" customFormat="1" ht="13.2" x14ac:dyDescent="0.25">
      <c r="A1260" s="33"/>
      <c r="B1260" s="33"/>
      <c r="C1260" s="34" t="str">
        <f>IFERROR(VLOOKUP(#REF!,#REF!,4,FALSE),"")</f>
        <v/>
      </c>
      <c r="D1260" s="19"/>
      <c r="E1260" s="34" t="str">
        <f>IFERROR(VLOOKUP(#REF!,#REF!,4,FALSE),"")</f>
        <v/>
      </c>
      <c r="F1260" s="34"/>
      <c r="G1260" s="35"/>
      <c r="H1260" s="35"/>
      <c r="I1260" s="35"/>
      <c r="J1260" s="35"/>
      <c r="K1260" s="13"/>
      <c r="L1260" s="13"/>
      <c r="M1260" s="13"/>
      <c r="N1260" s="13"/>
      <c r="O1260" s="13"/>
      <c r="P1260" s="13"/>
      <c r="Q1260" s="13"/>
      <c r="R1260" s="13"/>
      <c r="S1260" s="13"/>
      <c r="T1260" s="13"/>
      <c r="U1260" s="13"/>
      <c r="V1260" s="13"/>
      <c r="W1260" s="13"/>
      <c r="X1260" s="13"/>
      <c r="Y1260" s="13"/>
      <c r="Z1260" s="13"/>
      <c r="AA1260" s="13"/>
      <c r="AB1260" s="13"/>
      <c r="AC1260" s="13"/>
      <c r="AD1260" s="13"/>
      <c r="AE1260" s="13"/>
      <c r="AF1260" s="13"/>
      <c r="AG1260" s="13"/>
      <c r="AH1260" s="13"/>
      <c r="AI1260" s="13"/>
      <c r="AJ1260" s="13"/>
      <c r="AK1260" s="13"/>
      <c r="AL1260" s="13"/>
      <c r="AM1260" s="13"/>
      <c r="AN1260" s="13"/>
      <c r="AO1260" s="13"/>
      <c r="AP1260" s="13"/>
      <c r="AQ1260" s="13"/>
      <c r="AR1260" s="13"/>
      <c r="AS1260" s="13"/>
      <c r="AT1260" s="13"/>
      <c r="AU1260" s="13"/>
      <c r="AV1260" s="13"/>
      <c r="AW1260" s="13"/>
      <c r="AX1260" s="13"/>
      <c r="AY1260" s="13"/>
      <c r="AZ1260" s="13"/>
      <c r="BA1260" s="13"/>
      <c r="BB1260" s="13"/>
      <c r="BC1260" s="13"/>
      <c r="BD1260" s="13"/>
      <c r="BE1260" s="13"/>
      <c r="BF1260" s="13"/>
      <c r="BG1260" s="13"/>
      <c r="BH1260" s="13"/>
      <c r="BI1260" s="13"/>
      <c r="BJ1260" s="13"/>
      <c r="BK1260" s="13"/>
      <c r="BL1260" s="13"/>
      <c r="BM1260" s="13"/>
      <c r="BN1260" s="13"/>
      <c r="BO1260" s="13"/>
      <c r="BP1260" s="13"/>
    </row>
    <row r="1261" spans="1:68" s="12" customFormat="1" ht="13.2" x14ac:dyDescent="0.25">
      <c r="A1261" s="33"/>
      <c r="B1261" s="33"/>
      <c r="C1261" s="34" t="str">
        <f>IFERROR(VLOOKUP(#REF!,#REF!,4,FALSE),"")</f>
        <v/>
      </c>
      <c r="D1261" s="19"/>
      <c r="E1261" s="34" t="str">
        <f>IFERROR(VLOOKUP(#REF!,#REF!,4,FALSE),"")</f>
        <v/>
      </c>
      <c r="F1261" s="34"/>
      <c r="G1261" s="35"/>
      <c r="H1261" s="35"/>
      <c r="I1261" s="35"/>
      <c r="J1261" s="35"/>
      <c r="K1261" s="13"/>
      <c r="L1261" s="13"/>
      <c r="M1261" s="13"/>
      <c r="N1261" s="13"/>
      <c r="O1261" s="13"/>
      <c r="P1261" s="13"/>
      <c r="Q1261" s="13"/>
      <c r="R1261" s="13"/>
      <c r="S1261" s="13"/>
      <c r="T1261" s="13"/>
      <c r="U1261" s="13"/>
      <c r="V1261" s="13"/>
      <c r="W1261" s="13"/>
      <c r="X1261" s="13"/>
      <c r="Y1261" s="13"/>
      <c r="Z1261" s="13"/>
      <c r="AA1261" s="13"/>
      <c r="AB1261" s="13"/>
      <c r="AC1261" s="13"/>
      <c r="AD1261" s="13"/>
      <c r="AE1261" s="13"/>
      <c r="AF1261" s="13"/>
      <c r="AG1261" s="13"/>
      <c r="AH1261" s="13"/>
      <c r="AI1261" s="13"/>
      <c r="AJ1261" s="13"/>
      <c r="AK1261" s="13"/>
      <c r="AL1261" s="13"/>
      <c r="AM1261" s="13"/>
      <c r="AN1261" s="13"/>
      <c r="AO1261" s="13"/>
      <c r="AP1261" s="13"/>
      <c r="AQ1261" s="13"/>
      <c r="AR1261" s="13"/>
      <c r="AS1261" s="13"/>
      <c r="AT1261" s="13"/>
      <c r="AU1261" s="13"/>
      <c r="AV1261" s="13"/>
      <c r="AW1261" s="13"/>
      <c r="AX1261" s="13"/>
      <c r="AY1261" s="13"/>
      <c r="AZ1261" s="13"/>
      <c r="BA1261" s="13"/>
      <c r="BB1261" s="13"/>
      <c r="BC1261" s="13"/>
      <c r="BD1261" s="13"/>
      <c r="BE1261" s="13"/>
      <c r="BF1261" s="13"/>
      <c r="BG1261" s="13"/>
      <c r="BH1261" s="13"/>
      <c r="BI1261" s="13"/>
      <c r="BJ1261" s="13"/>
      <c r="BK1261" s="13"/>
      <c r="BL1261" s="13"/>
      <c r="BM1261" s="13"/>
      <c r="BN1261" s="13"/>
      <c r="BO1261" s="13"/>
      <c r="BP1261" s="13"/>
    </row>
    <row r="1262" spans="1:68" s="12" customFormat="1" ht="13.2" x14ac:dyDescent="0.25">
      <c r="A1262" s="33"/>
      <c r="B1262" s="33"/>
      <c r="C1262" s="34" t="str">
        <f>IFERROR(VLOOKUP(#REF!,#REF!,4,FALSE),"")</f>
        <v/>
      </c>
      <c r="D1262" s="19"/>
      <c r="E1262" s="34" t="str">
        <f>IFERROR(VLOOKUP(#REF!,#REF!,4,FALSE),"")</f>
        <v/>
      </c>
      <c r="F1262" s="34"/>
      <c r="G1262" s="35"/>
      <c r="H1262" s="35"/>
      <c r="I1262" s="35"/>
      <c r="J1262" s="35"/>
      <c r="K1262" s="13"/>
      <c r="L1262" s="13"/>
      <c r="M1262" s="13"/>
      <c r="N1262" s="13"/>
      <c r="O1262" s="13"/>
      <c r="P1262" s="13"/>
      <c r="Q1262" s="13"/>
      <c r="R1262" s="13"/>
      <c r="S1262" s="13"/>
      <c r="T1262" s="13"/>
      <c r="U1262" s="13"/>
      <c r="V1262" s="13"/>
      <c r="W1262" s="13"/>
      <c r="X1262" s="13"/>
      <c r="Y1262" s="13"/>
      <c r="Z1262" s="13"/>
      <c r="AA1262" s="13"/>
      <c r="AB1262" s="13"/>
      <c r="AC1262" s="13"/>
      <c r="AD1262" s="13"/>
      <c r="AE1262" s="13"/>
      <c r="AF1262" s="13"/>
      <c r="AG1262" s="13"/>
      <c r="AH1262" s="13"/>
      <c r="AI1262" s="13"/>
      <c r="AJ1262" s="13"/>
      <c r="AK1262" s="13"/>
      <c r="AL1262" s="13"/>
      <c r="AM1262" s="13"/>
      <c r="AN1262" s="13"/>
      <c r="AO1262" s="13"/>
      <c r="AP1262" s="13"/>
      <c r="AQ1262" s="13"/>
      <c r="AR1262" s="13"/>
      <c r="AS1262" s="13"/>
      <c r="AT1262" s="13"/>
      <c r="AU1262" s="13"/>
      <c r="AV1262" s="13"/>
      <c r="AW1262" s="13"/>
      <c r="AX1262" s="13"/>
      <c r="AY1262" s="13"/>
      <c r="AZ1262" s="13"/>
      <c r="BA1262" s="13"/>
      <c r="BB1262" s="13"/>
      <c r="BC1262" s="13"/>
      <c r="BD1262" s="13"/>
      <c r="BE1262" s="13"/>
      <c r="BF1262" s="13"/>
      <c r="BG1262" s="13"/>
      <c r="BH1262" s="13"/>
      <c r="BI1262" s="13"/>
      <c r="BJ1262" s="13"/>
      <c r="BK1262" s="13"/>
      <c r="BL1262" s="13"/>
      <c r="BM1262" s="13"/>
      <c r="BN1262" s="13"/>
      <c r="BO1262" s="13"/>
      <c r="BP1262" s="13"/>
    </row>
    <row r="1263" spans="1:68" s="12" customFormat="1" ht="13.2" x14ac:dyDescent="0.25">
      <c r="A1263" s="33"/>
      <c r="B1263" s="33"/>
      <c r="C1263" s="34" t="str">
        <f>IFERROR(VLOOKUP(#REF!,#REF!,4,FALSE),"")</f>
        <v/>
      </c>
      <c r="D1263" s="19"/>
      <c r="E1263" s="34" t="str">
        <f>IFERROR(VLOOKUP(#REF!,#REF!,4,FALSE),"")</f>
        <v/>
      </c>
      <c r="F1263" s="34"/>
      <c r="G1263" s="35"/>
      <c r="H1263" s="35"/>
      <c r="I1263" s="35"/>
      <c r="J1263" s="35"/>
      <c r="K1263" s="13"/>
      <c r="L1263" s="13"/>
      <c r="M1263" s="13"/>
      <c r="N1263" s="13"/>
      <c r="O1263" s="13"/>
      <c r="P1263" s="13"/>
      <c r="Q1263" s="13"/>
      <c r="R1263" s="13"/>
      <c r="S1263" s="13"/>
      <c r="T1263" s="13"/>
      <c r="U1263" s="13"/>
      <c r="V1263" s="13"/>
      <c r="W1263" s="13"/>
      <c r="X1263" s="13"/>
      <c r="Y1263" s="13"/>
      <c r="Z1263" s="13"/>
      <c r="AA1263" s="13"/>
      <c r="AB1263" s="13"/>
      <c r="AC1263" s="13"/>
      <c r="AD1263" s="13"/>
      <c r="AE1263" s="13"/>
      <c r="AF1263" s="13"/>
      <c r="AG1263" s="13"/>
      <c r="AH1263" s="13"/>
      <c r="AI1263" s="13"/>
      <c r="AJ1263" s="13"/>
      <c r="AK1263" s="13"/>
      <c r="AL1263" s="13"/>
      <c r="AM1263" s="13"/>
      <c r="AN1263" s="13"/>
      <c r="AO1263" s="13"/>
      <c r="AP1263" s="13"/>
      <c r="AQ1263" s="13"/>
      <c r="AR1263" s="13"/>
      <c r="AS1263" s="13"/>
      <c r="AT1263" s="13"/>
      <c r="AU1263" s="13"/>
      <c r="AV1263" s="13"/>
      <c r="AW1263" s="13"/>
      <c r="AX1263" s="13"/>
      <c r="AY1263" s="13"/>
      <c r="AZ1263" s="13"/>
      <c r="BA1263" s="13"/>
      <c r="BB1263" s="13"/>
      <c r="BC1263" s="13"/>
      <c r="BD1263" s="13"/>
      <c r="BE1263" s="13"/>
      <c r="BF1263" s="13"/>
      <c r="BG1263" s="13"/>
      <c r="BH1263" s="13"/>
      <c r="BI1263" s="13"/>
      <c r="BJ1263" s="13"/>
      <c r="BK1263" s="13"/>
      <c r="BL1263" s="13"/>
      <c r="BM1263" s="13"/>
      <c r="BN1263" s="13"/>
      <c r="BO1263" s="13"/>
      <c r="BP1263" s="13"/>
    </row>
    <row r="1264" spans="1:68" s="12" customFormat="1" ht="13.2" x14ac:dyDescent="0.25">
      <c r="A1264" s="33"/>
      <c r="B1264" s="33"/>
      <c r="C1264" s="34" t="str">
        <f>IFERROR(VLOOKUP(#REF!,#REF!,4,FALSE),"")</f>
        <v/>
      </c>
      <c r="D1264" s="19"/>
      <c r="E1264" s="34" t="str">
        <f>IFERROR(VLOOKUP(#REF!,#REF!,4,FALSE),"")</f>
        <v/>
      </c>
      <c r="F1264" s="34"/>
      <c r="G1264" s="35"/>
      <c r="H1264" s="35"/>
      <c r="I1264" s="35"/>
      <c r="J1264" s="35"/>
      <c r="K1264" s="13"/>
      <c r="L1264" s="13"/>
      <c r="M1264" s="13"/>
      <c r="N1264" s="13"/>
      <c r="O1264" s="13"/>
      <c r="P1264" s="13"/>
      <c r="Q1264" s="13"/>
      <c r="R1264" s="13"/>
      <c r="S1264" s="13"/>
      <c r="T1264" s="13"/>
      <c r="U1264" s="13"/>
      <c r="V1264" s="13"/>
      <c r="W1264" s="13"/>
      <c r="X1264" s="13"/>
      <c r="Y1264" s="13"/>
      <c r="Z1264" s="13"/>
      <c r="AA1264" s="13"/>
      <c r="AB1264" s="13"/>
      <c r="AC1264" s="13"/>
      <c r="AD1264" s="13"/>
      <c r="AE1264" s="13"/>
      <c r="AF1264" s="13"/>
      <c r="AG1264" s="13"/>
      <c r="AH1264" s="13"/>
      <c r="AI1264" s="13"/>
      <c r="AJ1264" s="13"/>
      <c r="AK1264" s="13"/>
      <c r="AL1264" s="13"/>
      <c r="AM1264" s="13"/>
      <c r="AN1264" s="13"/>
      <c r="AO1264" s="13"/>
      <c r="AP1264" s="13"/>
      <c r="AQ1264" s="13"/>
      <c r="AR1264" s="13"/>
      <c r="AS1264" s="13"/>
      <c r="AT1264" s="13"/>
      <c r="AU1264" s="13"/>
      <c r="AV1264" s="13"/>
      <c r="AW1264" s="13"/>
      <c r="AX1264" s="13"/>
      <c r="AY1264" s="13"/>
      <c r="AZ1264" s="13"/>
      <c r="BA1264" s="13"/>
      <c r="BB1264" s="13"/>
      <c r="BC1264" s="13"/>
      <c r="BD1264" s="13"/>
      <c r="BE1264" s="13"/>
      <c r="BF1264" s="13"/>
      <c r="BG1264" s="13"/>
      <c r="BH1264" s="13"/>
      <c r="BI1264" s="13"/>
      <c r="BJ1264" s="13"/>
      <c r="BK1264" s="13"/>
      <c r="BL1264" s="13"/>
      <c r="BM1264" s="13"/>
      <c r="BN1264" s="13"/>
      <c r="BO1264" s="13"/>
      <c r="BP1264" s="13"/>
    </row>
    <row r="1265" spans="1:68" s="12" customFormat="1" ht="13.2" x14ac:dyDescent="0.25">
      <c r="A1265" s="33"/>
      <c r="B1265" s="33"/>
      <c r="C1265" s="34" t="str">
        <f>IFERROR(VLOOKUP(#REF!,#REF!,4,FALSE),"")</f>
        <v/>
      </c>
      <c r="D1265" s="19"/>
      <c r="E1265" s="34" t="str">
        <f>IFERROR(VLOOKUP(#REF!,#REF!,4,FALSE),"")</f>
        <v/>
      </c>
      <c r="F1265" s="34"/>
      <c r="G1265" s="35"/>
      <c r="H1265" s="35"/>
      <c r="I1265" s="35"/>
      <c r="J1265" s="35"/>
      <c r="K1265" s="13"/>
      <c r="L1265" s="13"/>
      <c r="M1265" s="13"/>
      <c r="N1265" s="13"/>
      <c r="O1265" s="13"/>
      <c r="P1265" s="13"/>
      <c r="Q1265" s="13"/>
      <c r="R1265" s="13"/>
      <c r="S1265" s="13"/>
      <c r="T1265" s="13"/>
      <c r="U1265" s="13"/>
      <c r="V1265" s="13"/>
      <c r="W1265" s="13"/>
      <c r="X1265" s="13"/>
      <c r="Y1265" s="13"/>
      <c r="Z1265" s="13"/>
      <c r="AA1265" s="13"/>
      <c r="AB1265" s="13"/>
      <c r="AC1265" s="13"/>
      <c r="AD1265" s="13"/>
      <c r="AE1265" s="13"/>
      <c r="AF1265" s="13"/>
      <c r="AG1265" s="13"/>
      <c r="AH1265" s="13"/>
      <c r="AI1265" s="13"/>
      <c r="AJ1265" s="13"/>
      <c r="AK1265" s="13"/>
      <c r="AL1265" s="13"/>
      <c r="AM1265" s="13"/>
      <c r="AN1265" s="13"/>
      <c r="AO1265" s="13"/>
      <c r="AP1265" s="13"/>
      <c r="AQ1265" s="13"/>
      <c r="AR1265" s="13"/>
      <c r="AS1265" s="13"/>
      <c r="AT1265" s="13"/>
      <c r="AU1265" s="13"/>
      <c r="AV1265" s="13"/>
      <c r="AW1265" s="13"/>
      <c r="AX1265" s="13"/>
      <c r="AY1265" s="13"/>
      <c r="AZ1265" s="13"/>
      <c r="BA1265" s="13"/>
      <c r="BB1265" s="13"/>
      <c r="BC1265" s="13"/>
      <c r="BD1265" s="13"/>
      <c r="BE1265" s="13"/>
      <c r="BF1265" s="13"/>
      <c r="BG1265" s="13"/>
      <c r="BH1265" s="13"/>
      <c r="BI1265" s="13"/>
      <c r="BJ1265" s="13"/>
      <c r="BK1265" s="13"/>
      <c r="BL1265" s="13"/>
      <c r="BM1265" s="13"/>
      <c r="BN1265" s="13"/>
      <c r="BO1265" s="13"/>
      <c r="BP1265" s="13"/>
    </row>
    <row r="1266" spans="1:68" s="12" customFormat="1" ht="13.2" x14ac:dyDescent="0.25">
      <c r="A1266" s="33"/>
      <c r="B1266" s="33"/>
      <c r="C1266" s="34" t="str">
        <f>IFERROR(VLOOKUP(#REF!,#REF!,4,FALSE),"")</f>
        <v/>
      </c>
      <c r="D1266" s="19"/>
      <c r="E1266" s="34" t="str">
        <f>IFERROR(VLOOKUP(#REF!,#REF!,4,FALSE),"")</f>
        <v/>
      </c>
      <c r="F1266" s="34"/>
      <c r="G1266" s="35"/>
      <c r="H1266" s="35"/>
      <c r="I1266" s="35"/>
      <c r="J1266" s="35"/>
      <c r="K1266" s="13"/>
      <c r="L1266" s="13"/>
      <c r="M1266" s="13"/>
      <c r="N1266" s="13"/>
      <c r="O1266" s="13"/>
      <c r="P1266" s="13"/>
      <c r="Q1266" s="13"/>
      <c r="R1266" s="13"/>
      <c r="S1266" s="13"/>
      <c r="T1266" s="13"/>
      <c r="U1266" s="13"/>
      <c r="V1266" s="13"/>
      <c r="W1266" s="13"/>
      <c r="X1266" s="13"/>
      <c r="Y1266" s="13"/>
      <c r="Z1266" s="13"/>
      <c r="AA1266" s="13"/>
      <c r="AB1266" s="13"/>
      <c r="AC1266" s="13"/>
      <c r="AD1266" s="13"/>
      <c r="AE1266" s="13"/>
      <c r="AF1266" s="13"/>
      <c r="AG1266" s="13"/>
      <c r="AH1266" s="13"/>
      <c r="AI1266" s="13"/>
      <c r="AJ1266" s="13"/>
      <c r="AK1266" s="13"/>
      <c r="AL1266" s="13"/>
      <c r="AM1266" s="13"/>
      <c r="AN1266" s="13"/>
      <c r="AO1266" s="13"/>
      <c r="AP1266" s="13"/>
      <c r="AQ1266" s="13"/>
      <c r="AR1266" s="13"/>
      <c r="AS1266" s="13"/>
      <c r="AT1266" s="13"/>
      <c r="AU1266" s="13"/>
      <c r="AV1266" s="13"/>
      <c r="AW1266" s="13"/>
      <c r="AX1266" s="13"/>
      <c r="AY1266" s="13"/>
      <c r="AZ1266" s="13"/>
      <c r="BA1266" s="13"/>
      <c r="BB1266" s="13"/>
      <c r="BC1266" s="13"/>
      <c r="BD1266" s="13"/>
      <c r="BE1266" s="13"/>
      <c r="BF1266" s="13"/>
      <c r="BG1266" s="13"/>
      <c r="BH1266" s="13"/>
      <c r="BI1266" s="13"/>
      <c r="BJ1266" s="13"/>
      <c r="BK1266" s="13"/>
      <c r="BL1266" s="13"/>
      <c r="BM1266" s="13"/>
      <c r="BN1266" s="13"/>
      <c r="BO1266" s="13"/>
      <c r="BP1266" s="13"/>
    </row>
    <row r="1267" spans="1:68" s="12" customFormat="1" ht="13.2" x14ac:dyDescent="0.25">
      <c r="A1267" s="33"/>
      <c r="B1267" s="33"/>
      <c r="C1267" s="34" t="str">
        <f>IFERROR(VLOOKUP(#REF!,#REF!,4,FALSE),"")</f>
        <v/>
      </c>
      <c r="D1267" s="19"/>
      <c r="E1267" s="34" t="str">
        <f>IFERROR(VLOOKUP(#REF!,#REF!,4,FALSE),"")</f>
        <v/>
      </c>
      <c r="F1267" s="34"/>
      <c r="G1267" s="35"/>
      <c r="H1267" s="35"/>
      <c r="I1267" s="35"/>
      <c r="J1267" s="35"/>
      <c r="K1267" s="13"/>
      <c r="L1267" s="13"/>
      <c r="M1267" s="13"/>
      <c r="N1267" s="13"/>
      <c r="O1267" s="13"/>
      <c r="P1267" s="13"/>
      <c r="Q1267" s="13"/>
      <c r="R1267" s="13"/>
      <c r="S1267" s="13"/>
      <c r="T1267" s="13"/>
      <c r="U1267" s="13"/>
      <c r="V1267" s="13"/>
      <c r="W1267" s="13"/>
      <c r="X1267" s="13"/>
      <c r="Y1267" s="13"/>
      <c r="Z1267" s="13"/>
      <c r="AA1267" s="13"/>
      <c r="AB1267" s="13"/>
      <c r="AC1267" s="13"/>
      <c r="AD1267" s="13"/>
      <c r="AE1267" s="13"/>
      <c r="AF1267" s="13"/>
      <c r="AG1267" s="13"/>
      <c r="AH1267" s="13"/>
      <c r="AI1267" s="13"/>
      <c r="AJ1267" s="13"/>
      <c r="AK1267" s="13"/>
      <c r="AL1267" s="13"/>
      <c r="AM1267" s="13"/>
      <c r="AN1267" s="13"/>
      <c r="AO1267" s="13"/>
      <c r="AP1267" s="13"/>
      <c r="AQ1267" s="13"/>
      <c r="AR1267" s="13"/>
      <c r="AS1267" s="13"/>
      <c r="AT1267" s="13"/>
      <c r="AU1267" s="13"/>
      <c r="AV1267" s="13"/>
      <c r="AW1267" s="13"/>
      <c r="AX1267" s="13"/>
      <c r="AY1267" s="13"/>
      <c r="AZ1267" s="13"/>
      <c r="BA1267" s="13"/>
      <c r="BB1267" s="13"/>
      <c r="BC1267" s="13"/>
      <c r="BD1267" s="13"/>
      <c r="BE1267" s="13"/>
      <c r="BF1267" s="13"/>
      <c r="BG1267" s="13"/>
      <c r="BH1267" s="13"/>
      <c r="BI1267" s="13"/>
      <c r="BJ1267" s="13"/>
      <c r="BK1267" s="13"/>
      <c r="BL1267" s="13"/>
      <c r="BM1267" s="13"/>
      <c r="BN1267" s="13"/>
      <c r="BO1267" s="13"/>
      <c r="BP1267" s="13"/>
    </row>
    <row r="1268" spans="1:68" s="12" customFormat="1" ht="13.2" x14ac:dyDescent="0.25">
      <c r="A1268" s="33"/>
      <c r="B1268" s="33"/>
      <c r="C1268" s="34" t="str">
        <f>IFERROR(VLOOKUP(#REF!,#REF!,4,FALSE),"")</f>
        <v/>
      </c>
      <c r="D1268" s="19"/>
      <c r="E1268" s="34" t="str">
        <f>IFERROR(VLOOKUP(#REF!,#REF!,4,FALSE),"")</f>
        <v/>
      </c>
      <c r="F1268" s="34"/>
      <c r="G1268" s="35"/>
      <c r="H1268" s="35"/>
      <c r="I1268" s="35"/>
      <c r="J1268" s="35"/>
      <c r="K1268" s="13"/>
      <c r="L1268" s="13"/>
      <c r="M1268" s="13"/>
      <c r="N1268" s="13"/>
      <c r="O1268" s="13"/>
      <c r="P1268" s="13"/>
      <c r="Q1268" s="13"/>
      <c r="R1268" s="13"/>
      <c r="S1268" s="13"/>
      <c r="T1268" s="13"/>
      <c r="U1268" s="13"/>
      <c r="V1268" s="13"/>
      <c r="W1268" s="13"/>
      <c r="X1268" s="13"/>
      <c r="Y1268" s="13"/>
      <c r="Z1268" s="13"/>
      <c r="AA1268" s="13"/>
      <c r="AB1268" s="13"/>
      <c r="AC1268" s="13"/>
      <c r="AD1268" s="13"/>
      <c r="AE1268" s="13"/>
      <c r="AF1268" s="13"/>
      <c r="AG1268" s="13"/>
      <c r="AH1268" s="13"/>
      <c r="AI1268" s="13"/>
      <c r="AJ1268" s="13"/>
      <c r="AK1268" s="13"/>
      <c r="AL1268" s="13"/>
      <c r="AM1268" s="13"/>
      <c r="AN1268" s="13"/>
      <c r="AO1268" s="13"/>
      <c r="AP1268" s="13"/>
      <c r="AQ1268" s="13"/>
      <c r="AR1268" s="13"/>
      <c r="AS1268" s="13"/>
      <c r="AT1268" s="13"/>
      <c r="AU1268" s="13"/>
      <c r="AV1268" s="13"/>
      <c r="AW1268" s="13"/>
      <c r="AX1268" s="13"/>
      <c r="AY1268" s="13"/>
      <c r="AZ1268" s="13"/>
      <c r="BA1268" s="13"/>
      <c r="BB1268" s="13"/>
      <c r="BC1268" s="13"/>
      <c r="BD1268" s="13"/>
      <c r="BE1268" s="13"/>
      <c r="BF1268" s="13"/>
      <c r="BG1268" s="13"/>
      <c r="BH1268" s="13"/>
      <c r="BI1268" s="13"/>
      <c r="BJ1268" s="13"/>
      <c r="BK1268" s="13"/>
      <c r="BL1268" s="13"/>
      <c r="BM1268" s="13"/>
      <c r="BN1268" s="13"/>
      <c r="BO1268" s="13"/>
      <c r="BP1268" s="13"/>
    </row>
    <row r="1269" spans="1:68" s="12" customFormat="1" ht="13.2" x14ac:dyDescent="0.25">
      <c r="A1269" s="33"/>
      <c r="B1269" s="33"/>
      <c r="C1269" s="34" t="str">
        <f>IFERROR(VLOOKUP(#REF!,#REF!,4,FALSE),"")</f>
        <v/>
      </c>
      <c r="D1269" s="19"/>
      <c r="E1269" s="34" t="str">
        <f>IFERROR(VLOOKUP(#REF!,#REF!,4,FALSE),"")</f>
        <v/>
      </c>
      <c r="F1269" s="34"/>
      <c r="G1269" s="35"/>
      <c r="H1269" s="35"/>
      <c r="I1269" s="35"/>
      <c r="J1269" s="35"/>
      <c r="K1269" s="13"/>
      <c r="L1269" s="13"/>
      <c r="M1269" s="13"/>
      <c r="N1269" s="13"/>
      <c r="O1269" s="13"/>
      <c r="P1269" s="13"/>
      <c r="Q1269" s="13"/>
      <c r="R1269" s="13"/>
      <c r="S1269" s="13"/>
      <c r="T1269" s="13"/>
      <c r="U1269" s="13"/>
      <c r="V1269" s="13"/>
      <c r="W1269" s="13"/>
      <c r="X1269" s="13"/>
      <c r="Y1269" s="13"/>
      <c r="Z1269" s="13"/>
      <c r="AA1269" s="13"/>
      <c r="AB1269" s="13"/>
      <c r="AC1269" s="13"/>
      <c r="AD1269" s="13"/>
      <c r="AE1269" s="13"/>
      <c r="AF1269" s="13"/>
      <c r="AG1269" s="13"/>
      <c r="AH1269" s="13"/>
      <c r="AI1269" s="13"/>
      <c r="AJ1269" s="13"/>
      <c r="AK1269" s="13"/>
      <c r="AL1269" s="13"/>
      <c r="AM1269" s="13"/>
      <c r="AN1269" s="13"/>
      <c r="AO1269" s="13"/>
      <c r="AP1269" s="13"/>
      <c r="AQ1269" s="13"/>
      <c r="AR1269" s="13"/>
      <c r="AS1269" s="13"/>
      <c r="AT1269" s="13"/>
      <c r="AU1269" s="13"/>
      <c r="AV1269" s="13"/>
      <c r="AW1269" s="13"/>
      <c r="AX1269" s="13"/>
      <c r="AY1269" s="13"/>
      <c r="AZ1269" s="13"/>
      <c r="BA1269" s="13"/>
      <c r="BB1269" s="13"/>
      <c r="BC1269" s="13"/>
      <c r="BD1269" s="13"/>
      <c r="BE1269" s="13"/>
      <c r="BF1269" s="13"/>
      <c r="BG1269" s="13"/>
      <c r="BH1269" s="13"/>
      <c r="BI1269" s="13"/>
      <c r="BJ1269" s="13"/>
      <c r="BK1269" s="13"/>
      <c r="BL1269" s="13"/>
      <c r="BM1269" s="13"/>
      <c r="BN1269" s="13"/>
      <c r="BO1269" s="13"/>
      <c r="BP1269" s="13"/>
    </row>
    <row r="1270" spans="1:68" s="12" customFormat="1" ht="13.2" x14ac:dyDescent="0.25">
      <c r="A1270" s="33"/>
      <c r="B1270" s="33"/>
      <c r="C1270" s="34" t="str">
        <f>IFERROR(VLOOKUP(#REF!,#REF!,4,FALSE),"")</f>
        <v/>
      </c>
      <c r="D1270" s="19"/>
      <c r="E1270" s="34" t="str">
        <f>IFERROR(VLOOKUP(#REF!,#REF!,4,FALSE),"")</f>
        <v/>
      </c>
      <c r="F1270" s="34"/>
      <c r="G1270" s="35"/>
      <c r="H1270" s="35"/>
      <c r="I1270" s="35"/>
      <c r="J1270" s="35"/>
      <c r="K1270" s="13"/>
      <c r="L1270" s="13"/>
      <c r="M1270" s="13"/>
      <c r="N1270" s="13"/>
      <c r="O1270" s="13"/>
      <c r="P1270" s="13"/>
      <c r="Q1270" s="13"/>
      <c r="R1270" s="13"/>
      <c r="S1270" s="13"/>
      <c r="T1270" s="13"/>
      <c r="U1270" s="13"/>
      <c r="V1270" s="13"/>
      <c r="W1270" s="13"/>
      <c r="X1270" s="13"/>
      <c r="Y1270" s="13"/>
      <c r="Z1270" s="13"/>
      <c r="AA1270" s="13"/>
      <c r="AB1270" s="13"/>
      <c r="AC1270" s="13"/>
      <c r="AD1270" s="13"/>
      <c r="AE1270" s="13"/>
      <c r="AF1270" s="13"/>
      <c r="AG1270" s="13"/>
      <c r="AH1270" s="13"/>
      <c r="AI1270" s="13"/>
      <c r="AJ1270" s="13"/>
      <c r="AK1270" s="13"/>
      <c r="AL1270" s="13"/>
      <c r="AM1270" s="13"/>
      <c r="AN1270" s="13"/>
      <c r="AO1270" s="13"/>
      <c r="AP1270" s="13"/>
      <c r="AQ1270" s="13"/>
      <c r="AR1270" s="13"/>
      <c r="AS1270" s="13"/>
      <c r="AT1270" s="13"/>
      <c r="AU1270" s="13"/>
      <c r="AV1270" s="13"/>
      <c r="AW1270" s="13"/>
      <c r="AX1270" s="13"/>
      <c r="AY1270" s="13"/>
      <c r="AZ1270" s="13"/>
      <c r="BA1270" s="13"/>
      <c r="BB1270" s="13"/>
      <c r="BC1270" s="13"/>
      <c r="BD1270" s="13"/>
      <c r="BE1270" s="13"/>
      <c r="BF1270" s="13"/>
      <c r="BG1270" s="13"/>
      <c r="BH1270" s="13"/>
      <c r="BI1270" s="13"/>
      <c r="BJ1270" s="13"/>
      <c r="BK1270" s="13"/>
      <c r="BL1270" s="13"/>
      <c r="BM1270" s="13"/>
      <c r="BN1270" s="13"/>
      <c r="BO1270" s="13"/>
      <c r="BP1270" s="13"/>
    </row>
    <row r="1271" spans="1:68" s="12" customFormat="1" ht="13.2" x14ac:dyDescent="0.25">
      <c r="A1271" s="33"/>
      <c r="B1271" s="33"/>
      <c r="C1271" s="34" t="str">
        <f>IFERROR(VLOOKUP(#REF!,#REF!,4,FALSE),"")</f>
        <v/>
      </c>
      <c r="D1271" s="19"/>
      <c r="E1271" s="34" t="str">
        <f>IFERROR(VLOOKUP(#REF!,#REF!,4,FALSE),"")</f>
        <v/>
      </c>
      <c r="F1271" s="34"/>
      <c r="G1271" s="35"/>
      <c r="H1271" s="35"/>
      <c r="I1271" s="35"/>
      <c r="J1271" s="35"/>
      <c r="K1271" s="13"/>
      <c r="L1271" s="13"/>
      <c r="M1271" s="13"/>
      <c r="N1271" s="13"/>
      <c r="O1271" s="13"/>
      <c r="P1271" s="13"/>
      <c r="Q1271" s="13"/>
      <c r="R1271" s="13"/>
      <c r="S1271" s="13"/>
      <c r="T1271" s="13"/>
      <c r="U1271" s="13"/>
      <c r="V1271" s="13"/>
      <c r="W1271" s="13"/>
      <c r="X1271" s="13"/>
      <c r="Y1271" s="13"/>
      <c r="Z1271" s="13"/>
      <c r="AA1271" s="13"/>
      <c r="AB1271" s="13"/>
      <c r="AC1271" s="13"/>
      <c r="AD1271" s="13"/>
      <c r="AE1271" s="13"/>
      <c r="AF1271" s="13"/>
      <c r="AG1271" s="13"/>
      <c r="AH1271" s="13"/>
      <c r="AI1271" s="13"/>
      <c r="AJ1271" s="13"/>
      <c r="AK1271" s="13"/>
      <c r="AL1271" s="13"/>
      <c r="AM1271" s="13"/>
      <c r="AN1271" s="13"/>
      <c r="AO1271" s="13"/>
      <c r="AP1271" s="13"/>
      <c r="AQ1271" s="13"/>
      <c r="AR1271" s="13"/>
      <c r="AS1271" s="13"/>
      <c r="AT1271" s="13"/>
      <c r="AU1271" s="13"/>
      <c r="AV1271" s="13"/>
      <c r="AW1271" s="13"/>
      <c r="AX1271" s="13"/>
      <c r="AY1271" s="13"/>
      <c r="AZ1271" s="13"/>
      <c r="BA1271" s="13"/>
      <c r="BB1271" s="13"/>
      <c r="BC1271" s="13"/>
      <c r="BD1271" s="13"/>
      <c r="BE1271" s="13"/>
      <c r="BF1271" s="13"/>
      <c r="BG1271" s="13"/>
      <c r="BH1271" s="13"/>
      <c r="BI1271" s="13"/>
      <c r="BJ1271" s="13"/>
      <c r="BK1271" s="13"/>
      <c r="BL1271" s="13"/>
      <c r="BM1271" s="13"/>
      <c r="BN1271" s="13"/>
      <c r="BO1271" s="13"/>
      <c r="BP1271" s="13"/>
    </row>
    <row r="1272" spans="1:68" s="12" customFormat="1" ht="13.2" x14ac:dyDescent="0.25">
      <c r="A1272" s="33"/>
      <c r="B1272" s="33"/>
      <c r="C1272" s="34" t="str">
        <f>IFERROR(VLOOKUP(#REF!,#REF!,4,FALSE),"")</f>
        <v/>
      </c>
      <c r="D1272" s="19"/>
      <c r="E1272" s="34" t="str">
        <f>IFERROR(VLOOKUP(#REF!,#REF!,4,FALSE),"")</f>
        <v/>
      </c>
      <c r="F1272" s="34"/>
      <c r="G1272" s="35"/>
      <c r="H1272" s="35"/>
      <c r="I1272" s="35"/>
      <c r="J1272" s="35"/>
      <c r="K1272" s="13"/>
      <c r="L1272" s="13"/>
      <c r="M1272" s="13"/>
      <c r="N1272" s="13"/>
      <c r="O1272" s="13"/>
      <c r="P1272" s="13"/>
      <c r="Q1272" s="13"/>
      <c r="R1272" s="13"/>
      <c r="S1272" s="13"/>
      <c r="T1272" s="13"/>
      <c r="U1272" s="13"/>
      <c r="V1272" s="13"/>
      <c r="W1272" s="13"/>
      <c r="X1272" s="13"/>
      <c r="Y1272" s="13"/>
      <c r="Z1272" s="13"/>
      <c r="AA1272" s="13"/>
      <c r="AB1272" s="13"/>
      <c r="AC1272" s="13"/>
      <c r="AD1272" s="13"/>
      <c r="AE1272" s="13"/>
      <c r="AF1272" s="13"/>
      <c r="AG1272" s="13"/>
      <c r="AH1272" s="13"/>
      <c r="AI1272" s="13"/>
      <c r="AJ1272" s="13"/>
      <c r="AK1272" s="13"/>
      <c r="AL1272" s="13"/>
      <c r="AM1272" s="13"/>
      <c r="AN1272" s="13"/>
      <c r="AO1272" s="13"/>
      <c r="AP1272" s="13"/>
      <c r="AQ1272" s="13"/>
      <c r="AR1272" s="13"/>
      <c r="AS1272" s="13"/>
      <c r="AT1272" s="13"/>
      <c r="AU1272" s="13"/>
      <c r="AV1272" s="13"/>
      <c r="AW1272" s="13"/>
      <c r="AX1272" s="13"/>
      <c r="AY1272" s="13"/>
      <c r="AZ1272" s="13"/>
      <c r="BA1272" s="13"/>
      <c r="BB1272" s="13"/>
      <c r="BC1272" s="13"/>
      <c r="BD1272" s="13"/>
      <c r="BE1272" s="13"/>
      <c r="BF1272" s="13"/>
      <c r="BG1272" s="13"/>
      <c r="BH1272" s="13"/>
      <c r="BI1272" s="13"/>
      <c r="BJ1272" s="13"/>
      <c r="BK1272" s="13"/>
      <c r="BL1272" s="13"/>
      <c r="BM1272" s="13"/>
      <c r="BN1272" s="13"/>
      <c r="BO1272" s="13"/>
      <c r="BP1272" s="13"/>
    </row>
    <row r="1273" spans="1:68" s="12" customFormat="1" ht="13.2" x14ac:dyDescent="0.25">
      <c r="A1273" s="33"/>
      <c r="B1273" s="33"/>
      <c r="C1273" s="34" t="str">
        <f>IFERROR(VLOOKUP(#REF!,#REF!,4,FALSE),"")</f>
        <v/>
      </c>
      <c r="D1273" s="19"/>
      <c r="E1273" s="34" t="str">
        <f>IFERROR(VLOOKUP(#REF!,#REF!,4,FALSE),"")</f>
        <v/>
      </c>
      <c r="F1273" s="34"/>
      <c r="G1273" s="35"/>
      <c r="H1273" s="35"/>
      <c r="I1273" s="35"/>
      <c r="J1273" s="35"/>
      <c r="K1273" s="13"/>
      <c r="L1273" s="13"/>
      <c r="M1273" s="13"/>
      <c r="N1273" s="13"/>
      <c r="O1273" s="13"/>
      <c r="P1273" s="13"/>
      <c r="Q1273" s="13"/>
      <c r="R1273" s="13"/>
      <c r="S1273" s="13"/>
      <c r="T1273" s="13"/>
      <c r="U1273" s="13"/>
      <c r="V1273" s="13"/>
      <c r="W1273" s="13"/>
      <c r="X1273" s="13"/>
      <c r="Y1273" s="13"/>
      <c r="Z1273" s="13"/>
      <c r="AA1273" s="13"/>
      <c r="AB1273" s="13"/>
      <c r="AC1273" s="13"/>
      <c r="AD1273" s="13"/>
      <c r="AE1273" s="13"/>
      <c r="AF1273" s="13"/>
      <c r="AG1273" s="13"/>
      <c r="AH1273" s="13"/>
      <c r="AI1273" s="13"/>
      <c r="AJ1273" s="13"/>
      <c r="AK1273" s="13"/>
      <c r="AL1273" s="13"/>
      <c r="AM1273" s="13"/>
      <c r="AN1273" s="13"/>
      <c r="AO1273" s="13"/>
      <c r="AP1273" s="13"/>
      <c r="AQ1273" s="13"/>
      <c r="AR1273" s="13"/>
      <c r="AS1273" s="13"/>
      <c r="AT1273" s="13"/>
      <c r="AU1273" s="13"/>
      <c r="AV1273" s="13"/>
      <c r="AW1273" s="13"/>
      <c r="AX1273" s="13"/>
      <c r="AY1273" s="13"/>
      <c r="AZ1273" s="13"/>
      <c r="BA1273" s="13"/>
      <c r="BB1273" s="13"/>
      <c r="BC1273" s="13"/>
      <c r="BD1273" s="13"/>
      <c r="BE1273" s="13"/>
      <c r="BF1273" s="13"/>
      <c r="BG1273" s="13"/>
      <c r="BH1273" s="13"/>
      <c r="BI1273" s="13"/>
      <c r="BJ1273" s="13"/>
      <c r="BK1273" s="13"/>
      <c r="BL1273" s="13"/>
      <c r="BM1273" s="13"/>
      <c r="BN1273" s="13"/>
      <c r="BO1273" s="13"/>
      <c r="BP1273" s="13"/>
    </row>
    <row r="1274" spans="1:68" s="12" customFormat="1" ht="13.2" x14ac:dyDescent="0.25">
      <c r="A1274" s="33"/>
      <c r="B1274" s="33"/>
      <c r="C1274" s="34" t="str">
        <f>IFERROR(VLOOKUP(#REF!,#REF!,4,FALSE),"")</f>
        <v/>
      </c>
      <c r="D1274" s="19"/>
      <c r="E1274" s="34" t="str">
        <f>IFERROR(VLOOKUP(#REF!,#REF!,4,FALSE),"")</f>
        <v/>
      </c>
      <c r="F1274" s="34"/>
      <c r="G1274" s="35"/>
      <c r="H1274" s="35"/>
      <c r="I1274" s="35"/>
      <c r="J1274" s="35"/>
      <c r="K1274" s="13"/>
      <c r="L1274" s="13"/>
      <c r="M1274" s="13"/>
      <c r="N1274" s="13"/>
      <c r="O1274" s="13"/>
      <c r="P1274" s="13"/>
      <c r="Q1274" s="13"/>
      <c r="R1274" s="13"/>
      <c r="S1274" s="13"/>
      <c r="T1274" s="13"/>
      <c r="U1274" s="13"/>
      <c r="V1274" s="13"/>
      <c r="W1274" s="13"/>
      <c r="X1274" s="13"/>
      <c r="Y1274" s="13"/>
      <c r="Z1274" s="13"/>
      <c r="AA1274" s="13"/>
      <c r="AB1274" s="13"/>
      <c r="AC1274" s="13"/>
      <c r="AD1274" s="13"/>
      <c r="AE1274" s="13"/>
      <c r="AF1274" s="13"/>
      <c r="AG1274" s="13"/>
      <c r="AH1274" s="13"/>
      <c r="AI1274" s="13"/>
      <c r="AJ1274" s="13"/>
      <c r="AK1274" s="13"/>
      <c r="AL1274" s="13"/>
      <c r="AM1274" s="13"/>
      <c r="AN1274" s="13"/>
      <c r="AO1274" s="13"/>
      <c r="AP1274" s="13"/>
      <c r="AQ1274" s="13"/>
      <c r="AR1274" s="13"/>
      <c r="AS1274" s="13"/>
      <c r="AT1274" s="13"/>
      <c r="AU1274" s="13"/>
      <c r="AV1274" s="13"/>
      <c r="AW1274" s="13"/>
      <c r="AX1274" s="13"/>
      <c r="AY1274" s="13"/>
      <c r="AZ1274" s="13"/>
      <c r="BA1274" s="13"/>
      <c r="BB1274" s="13"/>
      <c r="BC1274" s="13"/>
      <c r="BD1274" s="13"/>
      <c r="BE1274" s="13"/>
      <c r="BF1274" s="13"/>
      <c r="BG1274" s="13"/>
      <c r="BH1274" s="13"/>
      <c r="BI1274" s="13"/>
      <c r="BJ1274" s="13"/>
      <c r="BK1274" s="13"/>
      <c r="BL1274" s="13"/>
      <c r="BM1274" s="13"/>
      <c r="BN1274" s="13"/>
      <c r="BO1274" s="13"/>
      <c r="BP1274" s="13"/>
    </row>
    <row r="1275" spans="1:68" s="12" customFormat="1" ht="13.2" x14ac:dyDescent="0.25">
      <c r="A1275" s="33"/>
      <c r="B1275" s="33"/>
      <c r="C1275" s="34" t="str">
        <f>IFERROR(VLOOKUP(#REF!,#REF!,4,FALSE),"")</f>
        <v/>
      </c>
      <c r="D1275" s="19"/>
      <c r="E1275" s="34" t="str">
        <f>IFERROR(VLOOKUP(#REF!,#REF!,4,FALSE),"")</f>
        <v/>
      </c>
      <c r="F1275" s="34"/>
      <c r="G1275" s="35"/>
      <c r="H1275" s="35"/>
      <c r="I1275" s="35"/>
      <c r="J1275" s="35"/>
      <c r="K1275" s="13"/>
      <c r="L1275" s="13"/>
      <c r="M1275" s="13"/>
      <c r="N1275" s="13"/>
      <c r="O1275" s="13"/>
      <c r="P1275" s="13"/>
      <c r="Q1275" s="13"/>
      <c r="R1275" s="13"/>
      <c r="S1275" s="13"/>
      <c r="T1275" s="13"/>
      <c r="U1275" s="13"/>
      <c r="V1275" s="13"/>
      <c r="W1275" s="13"/>
      <c r="X1275" s="13"/>
      <c r="Y1275" s="13"/>
      <c r="Z1275" s="13"/>
      <c r="AA1275" s="13"/>
      <c r="AB1275" s="13"/>
      <c r="AC1275" s="13"/>
      <c r="AD1275" s="13"/>
      <c r="AE1275" s="13"/>
      <c r="AF1275" s="13"/>
      <c r="AG1275" s="13"/>
      <c r="AH1275" s="13"/>
      <c r="AI1275" s="13"/>
      <c r="AJ1275" s="13"/>
      <c r="AK1275" s="13"/>
      <c r="AL1275" s="13"/>
      <c r="AM1275" s="13"/>
      <c r="AN1275" s="13"/>
      <c r="AO1275" s="13"/>
      <c r="AP1275" s="13"/>
      <c r="AQ1275" s="13"/>
      <c r="AR1275" s="13"/>
      <c r="AS1275" s="13"/>
      <c r="AT1275" s="13"/>
      <c r="AU1275" s="13"/>
      <c r="AV1275" s="13"/>
      <c r="AW1275" s="13"/>
      <c r="AX1275" s="13"/>
      <c r="AY1275" s="13"/>
      <c r="AZ1275" s="13"/>
      <c r="BA1275" s="13"/>
      <c r="BB1275" s="13"/>
      <c r="BC1275" s="13"/>
      <c r="BD1275" s="13"/>
      <c r="BE1275" s="13"/>
      <c r="BF1275" s="13"/>
      <c r="BG1275" s="13"/>
      <c r="BH1275" s="13"/>
      <c r="BI1275" s="13"/>
      <c r="BJ1275" s="13"/>
      <c r="BK1275" s="13"/>
      <c r="BL1275" s="13"/>
      <c r="BM1275" s="13"/>
      <c r="BN1275" s="13"/>
      <c r="BO1275" s="13"/>
      <c r="BP1275" s="13"/>
    </row>
    <row r="1276" spans="1:68" s="12" customFormat="1" ht="13.2" x14ac:dyDescent="0.25">
      <c r="A1276" s="33"/>
      <c r="B1276" s="33"/>
      <c r="C1276" s="34" t="str">
        <f>IFERROR(VLOOKUP(#REF!,#REF!,4,FALSE),"")</f>
        <v/>
      </c>
      <c r="D1276" s="19"/>
      <c r="E1276" s="34" t="str">
        <f>IFERROR(VLOOKUP(#REF!,#REF!,4,FALSE),"")</f>
        <v/>
      </c>
      <c r="F1276" s="34"/>
      <c r="G1276" s="35"/>
      <c r="H1276" s="35"/>
      <c r="I1276" s="35"/>
      <c r="J1276" s="35"/>
      <c r="K1276" s="13"/>
      <c r="L1276" s="13"/>
      <c r="M1276" s="13"/>
      <c r="N1276" s="13"/>
      <c r="O1276" s="13"/>
      <c r="P1276" s="13"/>
      <c r="Q1276" s="13"/>
      <c r="R1276" s="13"/>
      <c r="S1276" s="13"/>
      <c r="T1276" s="13"/>
      <c r="U1276" s="13"/>
      <c r="V1276" s="13"/>
      <c r="W1276" s="13"/>
      <c r="X1276" s="13"/>
      <c r="Y1276" s="13"/>
      <c r="Z1276" s="13"/>
      <c r="AA1276" s="13"/>
      <c r="AB1276" s="13"/>
      <c r="AC1276" s="13"/>
      <c r="AD1276" s="13"/>
      <c r="AE1276" s="13"/>
      <c r="AF1276" s="13"/>
      <c r="AG1276" s="13"/>
      <c r="AH1276" s="13"/>
      <c r="AI1276" s="13"/>
      <c r="AJ1276" s="13"/>
      <c r="AK1276" s="13"/>
      <c r="AL1276" s="13"/>
      <c r="AM1276" s="13"/>
      <c r="AN1276" s="13"/>
      <c r="AO1276" s="13"/>
      <c r="AP1276" s="13"/>
      <c r="AQ1276" s="13"/>
      <c r="AR1276" s="13"/>
      <c r="AS1276" s="13"/>
      <c r="AT1276" s="13"/>
      <c r="AU1276" s="13"/>
      <c r="AV1276" s="13"/>
      <c r="AW1276" s="13"/>
      <c r="AX1276" s="13"/>
      <c r="AY1276" s="13"/>
      <c r="AZ1276" s="13"/>
      <c r="BA1276" s="13"/>
      <c r="BB1276" s="13"/>
      <c r="BC1276" s="13"/>
      <c r="BD1276" s="13"/>
      <c r="BE1276" s="13"/>
      <c r="BF1276" s="13"/>
      <c r="BG1276" s="13"/>
      <c r="BH1276" s="13"/>
      <c r="BI1276" s="13"/>
      <c r="BJ1276" s="13"/>
      <c r="BK1276" s="13"/>
      <c r="BL1276" s="13"/>
      <c r="BM1276" s="13"/>
      <c r="BN1276" s="13"/>
      <c r="BO1276" s="13"/>
      <c r="BP1276" s="13"/>
    </row>
    <row r="1277" spans="1:68" s="12" customFormat="1" ht="13.2" x14ac:dyDescent="0.25">
      <c r="A1277" s="33"/>
      <c r="B1277" s="33"/>
      <c r="C1277" s="34" t="str">
        <f>IFERROR(VLOOKUP(#REF!,#REF!,4,FALSE),"")</f>
        <v/>
      </c>
      <c r="D1277" s="19"/>
      <c r="E1277" s="34" t="str">
        <f>IFERROR(VLOOKUP(#REF!,#REF!,4,FALSE),"")</f>
        <v/>
      </c>
      <c r="F1277" s="34"/>
      <c r="G1277" s="35"/>
      <c r="H1277" s="35"/>
      <c r="I1277" s="35"/>
      <c r="J1277" s="35"/>
      <c r="K1277" s="13"/>
      <c r="L1277" s="13"/>
      <c r="M1277" s="13"/>
      <c r="N1277" s="13"/>
      <c r="O1277" s="13"/>
      <c r="P1277" s="13"/>
      <c r="Q1277" s="13"/>
      <c r="R1277" s="13"/>
      <c r="S1277" s="13"/>
      <c r="T1277" s="13"/>
      <c r="U1277" s="13"/>
      <c r="V1277" s="13"/>
      <c r="W1277" s="13"/>
      <c r="X1277" s="13"/>
      <c r="Y1277" s="13"/>
      <c r="Z1277" s="13"/>
      <c r="AA1277" s="13"/>
      <c r="AB1277" s="13"/>
      <c r="AC1277" s="13"/>
      <c r="AD1277" s="13"/>
      <c r="AE1277" s="13"/>
      <c r="AF1277" s="13"/>
      <c r="AG1277" s="13"/>
      <c r="AH1277" s="13"/>
      <c r="AI1277" s="13"/>
      <c r="AJ1277" s="13"/>
      <c r="AK1277" s="13"/>
      <c r="AL1277" s="13"/>
      <c r="AM1277" s="13"/>
      <c r="AN1277" s="13"/>
      <c r="AO1277" s="13"/>
      <c r="AP1277" s="13"/>
      <c r="AQ1277" s="13"/>
      <c r="AR1277" s="13"/>
      <c r="AS1277" s="13"/>
      <c r="AT1277" s="13"/>
      <c r="AU1277" s="13"/>
      <c r="AV1277" s="13"/>
      <c r="AW1277" s="13"/>
      <c r="AX1277" s="13"/>
      <c r="AY1277" s="13"/>
      <c r="AZ1277" s="13"/>
      <c r="BA1277" s="13"/>
      <c r="BB1277" s="13"/>
      <c r="BC1277" s="13"/>
      <c r="BD1277" s="13"/>
      <c r="BE1277" s="13"/>
      <c r="BF1277" s="13"/>
      <c r="BG1277" s="13"/>
      <c r="BH1277" s="13"/>
      <c r="BI1277" s="13"/>
      <c r="BJ1277" s="13"/>
      <c r="BK1277" s="13"/>
      <c r="BL1277" s="13"/>
      <c r="BM1277" s="13"/>
      <c r="BN1277" s="13"/>
      <c r="BO1277" s="13"/>
      <c r="BP1277" s="13"/>
    </row>
    <row r="1278" spans="1:68" s="12" customFormat="1" ht="13.2" x14ac:dyDescent="0.25">
      <c r="A1278" s="33"/>
      <c r="B1278" s="33"/>
      <c r="C1278" s="34" t="str">
        <f>IFERROR(VLOOKUP(#REF!,#REF!,4,FALSE),"")</f>
        <v/>
      </c>
      <c r="D1278" s="19"/>
      <c r="E1278" s="34" t="str">
        <f>IFERROR(VLOOKUP(#REF!,#REF!,4,FALSE),"")</f>
        <v/>
      </c>
      <c r="F1278" s="34"/>
      <c r="G1278" s="35"/>
      <c r="H1278" s="35"/>
      <c r="I1278" s="35"/>
      <c r="J1278" s="35"/>
      <c r="K1278" s="13"/>
      <c r="L1278" s="13"/>
      <c r="M1278" s="13"/>
      <c r="N1278" s="13"/>
      <c r="O1278" s="13"/>
      <c r="P1278" s="13"/>
      <c r="Q1278" s="13"/>
      <c r="R1278" s="13"/>
      <c r="S1278" s="13"/>
      <c r="T1278" s="13"/>
      <c r="U1278" s="13"/>
      <c r="V1278" s="13"/>
      <c r="W1278" s="13"/>
      <c r="X1278" s="13"/>
      <c r="Y1278" s="13"/>
      <c r="Z1278" s="13"/>
      <c r="AA1278" s="13"/>
      <c r="AB1278" s="13"/>
      <c r="AC1278" s="13"/>
      <c r="AD1278" s="13"/>
      <c r="AE1278" s="13"/>
      <c r="AF1278" s="13"/>
      <c r="AG1278" s="13"/>
      <c r="AH1278" s="13"/>
      <c r="AI1278" s="13"/>
      <c r="AJ1278" s="13"/>
      <c r="AK1278" s="13"/>
      <c r="AL1278" s="13"/>
      <c r="AM1278" s="13"/>
      <c r="AN1278" s="13"/>
      <c r="AO1278" s="13"/>
      <c r="AP1278" s="13"/>
      <c r="AQ1278" s="13"/>
      <c r="AR1278" s="13"/>
      <c r="AS1278" s="13"/>
      <c r="AT1278" s="13"/>
      <c r="AU1278" s="13"/>
      <c r="AV1278" s="13"/>
      <c r="AW1278" s="13"/>
      <c r="AX1278" s="13"/>
      <c r="AY1278" s="13"/>
      <c r="AZ1278" s="13"/>
      <c r="BA1278" s="13"/>
      <c r="BB1278" s="13"/>
      <c r="BC1278" s="13"/>
      <c r="BD1278" s="13"/>
      <c r="BE1278" s="13"/>
      <c r="BF1278" s="13"/>
      <c r="BG1278" s="13"/>
      <c r="BH1278" s="13"/>
      <c r="BI1278" s="13"/>
      <c r="BJ1278" s="13"/>
      <c r="BK1278" s="13"/>
      <c r="BL1278" s="13"/>
      <c r="BM1278" s="13"/>
      <c r="BN1278" s="13"/>
      <c r="BO1278" s="13"/>
      <c r="BP1278" s="13"/>
    </row>
    <row r="1279" spans="1:68" s="12" customFormat="1" ht="13.2" x14ac:dyDescent="0.25">
      <c r="A1279" s="33"/>
      <c r="B1279" s="33"/>
      <c r="C1279" s="34" t="str">
        <f>IFERROR(VLOOKUP(#REF!,#REF!,4,FALSE),"")</f>
        <v/>
      </c>
      <c r="D1279" s="19"/>
      <c r="E1279" s="34" t="str">
        <f>IFERROR(VLOOKUP(#REF!,#REF!,4,FALSE),"")</f>
        <v/>
      </c>
      <c r="F1279" s="34"/>
      <c r="G1279" s="35"/>
      <c r="H1279" s="35"/>
      <c r="I1279" s="35"/>
      <c r="J1279" s="35"/>
      <c r="K1279" s="13"/>
      <c r="L1279" s="13"/>
      <c r="M1279" s="13"/>
      <c r="N1279" s="13"/>
      <c r="O1279" s="13"/>
      <c r="P1279" s="13"/>
      <c r="Q1279" s="13"/>
      <c r="R1279" s="13"/>
      <c r="S1279" s="13"/>
      <c r="T1279" s="13"/>
      <c r="U1279" s="13"/>
      <c r="V1279" s="13"/>
      <c r="W1279" s="13"/>
      <c r="X1279" s="13"/>
      <c r="Y1279" s="13"/>
      <c r="Z1279" s="13"/>
      <c r="AA1279" s="13"/>
      <c r="AB1279" s="13"/>
      <c r="AC1279" s="13"/>
      <c r="AD1279" s="13"/>
      <c r="AE1279" s="13"/>
      <c r="AF1279" s="13"/>
      <c r="AG1279" s="13"/>
      <c r="AH1279" s="13"/>
      <c r="AI1279" s="13"/>
      <c r="AJ1279" s="13"/>
      <c r="AK1279" s="13"/>
      <c r="AL1279" s="13"/>
      <c r="AM1279" s="13"/>
      <c r="AN1279" s="13"/>
      <c r="AO1279" s="13"/>
      <c r="AP1279" s="13"/>
      <c r="AQ1279" s="13"/>
      <c r="AR1279" s="13"/>
      <c r="AS1279" s="13"/>
      <c r="AT1279" s="13"/>
      <c r="AU1279" s="13"/>
      <c r="AV1279" s="13"/>
      <c r="AW1279" s="13"/>
      <c r="AX1279" s="13"/>
      <c r="AY1279" s="13"/>
      <c r="AZ1279" s="13"/>
      <c r="BA1279" s="13"/>
      <c r="BB1279" s="13"/>
      <c r="BC1279" s="13"/>
      <c r="BD1279" s="13"/>
      <c r="BE1279" s="13"/>
      <c r="BF1279" s="13"/>
      <c r="BG1279" s="13"/>
      <c r="BH1279" s="13"/>
      <c r="BI1279" s="13"/>
      <c r="BJ1279" s="13"/>
      <c r="BK1279" s="13"/>
      <c r="BL1279" s="13"/>
      <c r="BM1279" s="13"/>
      <c r="BN1279" s="13"/>
      <c r="BO1279" s="13"/>
      <c r="BP1279" s="13"/>
    </row>
    <row r="1280" spans="1:68" s="12" customFormat="1" ht="13.2" x14ac:dyDescent="0.25">
      <c r="A1280" s="33"/>
      <c r="B1280" s="33"/>
      <c r="C1280" s="34" t="str">
        <f>IFERROR(VLOOKUP(#REF!,#REF!,4,FALSE),"")</f>
        <v/>
      </c>
      <c r="D1280" s="19"/>
      <c r="E1280" s="34" t="str">
        <f>IFERROR(VLOOKUP(#REF!,#REF!,4,FALSE),"")</f>
        <v/>
      </c>
      <c r="F1280" s="34"/>
      <c r="G1280" s="35"/>
      <c r="H1280" s="35"/>
      <c r="I1280" s="35"/>
      <c r="J1280" s="35"/>
      <c r="K1280" s="13"/>
      <c r="L1280" s="13"/>
      <c r="M1280" s="13"/>
      <c r="N1280" s="13"/>
      <c r="O1280" s="13"/>
      <c r="P1280" s="13"/>
      <c r="Q1280" s="13"/>
      <c r="R1280" s="13"/>
      <c r="S1280" s="13"/>
      <c r="T1280" s="13"/>
      <c r="U1280" s="13"/>
      <c r="V1280" s="13"/>
      <c r="W1280" s="13"/>
      <c r="X1280" s="13"/>
      <c r="Y1280" s="13"/>
      <c r="Z1280" s="13"/>
      <c r="AA1280" s="13"/>
      <c r="AB1280" s="13"/>
      <c r="AC1280" s="13"/>
      <c r="AD1280" s="13"/>
      <c r="AE1280" s="13"/>
      <c r="AF1280" s="13"/>
      <c r="AG1280" s="13"/>
      <c r="AH1280" s="13"/>
      <c r="AI1280" s="13"/>
      <c r="AJ1280" s="13"/>
      <c r="AK1280" s="13"/>
      <c r="AL1280" s="13"/>
      <c r="AM1280" s="13"/>
      <c r="AN1280" s="13"/>
      <c r="AO1280" s="13"/>
      <c r="AP1280" s="13"/>
      <c r="AQ1280" s="13"/>
      <c r="AR1280" s="13"/>
      <c r="AS1280" s="13"/>
      <c r="AT1280" s="13"/>
      <c r="AU1280" s="13"/>
      <c r="AV1280" s="13"/>
      <c r="AW1280" s="13"/>
      <c r="AX1280" s="13"/>
      <c r="AY1280" s="13"/>
      <c r="AZ1280" s="13"/>
      <c r="BA1280" s="13"/>
      <c r="BB1280" s="13"/>
      <c r="BC1280" s="13"/>
      <c r="BD1280" s="13"/>
      <c r="BE1280" s="13"/>
      <c r="BF1280" s="13"/>
      <c r="BG1280" s="13"/>
      <c r="BH1280" s="13"/>
      <c r="BI1280" s="13"/>
      <c r="BJ1280" s="13"/>
      <c r="BK1280" s="13"/>
      <c r="BL1280" s="13"/>
      <c r="BM1280" s="13"/>
      <c r="BN1280" s="13"/>
      <c r="BO1280" s="13"/>
      <c r="BP1280" s="13"/>
    </row>
    <row r="1281" spans="1:68" s="12" customFormat="1" ht="13.2" x14ac:dyDescent="0.25">
      <c r="A1281" s="33"/>
      <c r="B1281" s="33"/>
      <c r="C1281" s="34" t="str">
        <f>IFERROR(VLOOKUP(#REF!,#REF!,4,FALSE),"")</f>
        <v/>
      </c>
      <c r="D1281" s="19"/>
      <c r="E1281" s="34" t="str">
        <f>IFERROR(VLOOKUP(#REF!,#REF!,4,FALSE),"")</f>
        <v/>
      </c>
      <c r="F1281" s="34"/>
      <c r="G1281" s="35"/>
      <c r="H1281" s="35"/>
      <c r="I1281" s="35"/>
      <c r="J1281" s="35"/>
      <c r="K1281" s="13"/>
      <c r="L1281" s="13"/>
      <c r="M1281" s="13"/>
      <c r="N1281" s="13"/>
      <c r="O1281" s="13"/>
      <c r="P1281" s="13"/>
      <c r="Q1281" s="13"/>
      <c r="R1281" s="13"/>
      <c r="S1281" s="13"/>
      <c r="T1281" s="13"/>
      <c r="U1281" s="13"/>
      <c r="V1281" s="13"/>
      <c r="W1281" s="13"/>
      <c r="X1281" s="13"/>
      <c r="Y1281" s="13"/>
      <c r="Z1281" s="13"/>
      <c r="AA1281" s="13"/>
      <c r="AB1281" s="13"/>
      <c r="AC1281" s="13"/>
      <c r="AD1281" s="13"/>
      <c r="AE1281" s="13"/>
      <c r="AF1281" s="13"/>
      <c r="AG1281" s="13"/>
      <c r="AH1281" s="13"/>
      <c r="AI1281" s="13"/>
      <c r="AJ1281" s="13"/>
      <c r="AK1281" s="13"/>
      <c r="AL1281" s="13"/>
      <c r="AM1281" s="13"/>
      <c r="AN1281" s="13"/>
      <c r="AO1281" s="13"/>
      <c r="AP1281" s="13"/>
      <c r="AQ1281" s="13"/>
      <c r="AR1281" s="13"/>
      <c r="AS1281" s="13"/>
      <c r="AT1281" s="13"/>
      <c r="AU1281" s="13"/>
      <c r="AV1281" s="13"/>
      <c r="AW1281" s="13"/>
      <c r="AX1281" s="13"/>
      <c r="AY1281" s="13"/>
      <c r="AZ1281" s="13"/>
      <c r="BA1281" s="13"/>
      <c r="BB1281" s="13"/>
      <c r="BC1281" s="13"/>
      <c r="BD1281" s="13"/>
      <c r="BE1281" s="13"/>
      <c r="BF1281" s="13"/>
      <c r="BG1281" s="13"/>
      <c r="BH1281" s="13"/>
      <c r="BI1281" s="13"/>
      <c r="BJ1281" s="13"/>
      <c r="BK1281" s="13"/>
      <c r="BL1281" s="13"/>
      <c r="BM1281" s="13"/>
      <c r="BN1281" s="13"/>
      <c r="BO1281" s="13"/>
      <c r="BP1281" s="13"/>
    </row>
    <row r="1282" spans="1:68" s="12" customFormat="1" ht="13.2" x14ac:dyDescent="0.25">
      <c r="A1282" s="33"/>
      <c r="B1282" s="33"/>
      <c r="C1282" s="34" t="str">
        <f>IFERROR(VLOOKUP(#REF!,#REF!,4,FALSE),"")</f>
        <v/>
      </c>
      <c r="D1282" s="19"/>
      <c r="E1282" s="34" t="str">
        <f>IFERROR(VLOOKUP(#REF!,#REF!,4,FALSE),"")</f>
        <v/>
      </c>
      <c r="F1282" s="34"/>
      <c r="G1282" s="35"/>
      <c r="H1282" s="35"/>
      <c r="I1282" s="35"/>
      <c r="J1282" s="35"/>
      <c r="K1282" s="13"/>
      <c r="L1282" s="13"/>
      <c r="M1282" s="13"/>
      <c r="N1282" s="13"/>
      <c r="O1282" s="13"/>
      <c r="P1282" s="13"/>
      <c r="Q1282" s="13"/>
      <c r="R1282" s="13"/>
      <c r="S1282" s="13"/>
      <c r="T1282" s="13"/>
      <c r="U1282" s="13"/>
      <c r="V1282" s="13"/>
      <c r="W1282" s="13"/>
      <c r="X1282" s="13"/>
      <c r="Y1282" s="13"/>
      <c r="Z1282" s="13"/>
      <c r="AA1282" s="13"/>
      <c r="AB1282" s="13"/>
      <c r="AC1282" s="13"/>
      <c r="AD1282" s="13"/>
      <c r="AE1282" s="13"/>
      <c r="AF1282" s="13"/>
      <c r="AG1282" s="13"/>
      <c r="AH1282" s="13"/>
      <c r="AI1282" s="13"/>
      <c r="AJ1282" s="13"/>
      <c r="AK1282" s="13"/>
      <c r="AL1282" s="13"/>
      <c r="AM1282" s="13"/>
      <c r="AN1282" s="13"/>
      <c r="AO1282" s="13"/>
      <c r="AP1282" s="13"/>
      <c r="AQ1282" s="13"/>
      <c r="AR1282" s="13"/>
      <c r="AS1282" s="13"/>
      <c r="AT1282" s="13"/>
      <c r="AU1282" s="13"/>
      <c r="AV1282" s="13"/>
      <c r="AW1282" s="13"/>
      <c r="AX1282" s="13"/>
      <c r="AY1282" s="13"/>
      <c r="AZ1282" s="13"/>
      <c r="BA1282" s="13"/>
      <c r="BB1282" s="13"/>
      <c r="BC1282" s="13"/>
      <c r="BD1282" s="13"/>
      <c r="BE1282" s="13"/>
      <c r="BF1282" s="13"/>
      <c r="BG1282" s="13"/>
      <c r="BH1282" s="13"/>
      <c r="BI1282" s="13"/>
      <c r="BJ1282" s="13"/>
      <c r="BK1282" s="13"/>
      <c r="BL1282" s="13"/>
      <c r="BM1282" s="13"/>
      <c r="BN1282" s="13"/>
      <c r="BO1282" s="13"/>
      <c r="BP1282" s="13"/>
    </row>
    <row r="1283" spans="1:68" s="12" customFormat="1" ht="13.2" x14ac:dyDescent="0.25">
      <c r="A1283" s="33"/>
      <c r="B1283" s="33"/>
      <c r="C1283" s="34" t="str">
        <f>IFERROR(VLOOKUP(#REF!,#REF!,4,FALSE),"")</f>
        <v/>
      </c>
      <c r="D1283" s="19"/>
      <c r="E1283" s="34" t="str">
        <f>IFERROR(VLOOKUP(#REF!,#REF!,4,FALSE),"")</f>
        <v/>
      </c>
      <c r="F1283" s="34"/>
      <c r="G1283" s="35"/>
      <c r="H1283" s="35"/>
      <c r="I1283" s="35"/>
      <c r="J1283" s="35"/>
      <c r="K1283" s="13"/>
      <c r="L1283" s="13"/>
      <c r="M1283" s="13"/>
      <c r="N1283" s="13"/>
      <c r="O1283" s="13"/>
      <c r="P1283" s="13"/>
      <c r="Q1283" s="13"/>
      <c r="R1283" s="13"/>
      <c r="S1283" s="13"/>
      <c r="T1283" s="13"/>
      <c r="U1283" s="13"/>
      <c r="V1283" s="13"/>
      <c r="W1283" s="13"/>
      <c r="X1283" s="13"/>
      <c r="Y1283" s="13"/>
      <c r="Z1283" s="13"/>
      <c r="AA1283" s="13"/>
      <c r="AB1283" s="13"/>
      <c r="AC1283" s="13"/>
      <c r="AD1283" s="13"/>
      <c r="AE1283" s="13"/>
      <c r="AF1283" s="13"/>
      <c r="AG1283" s="13"/>
      <c r="AH1283" s="13"/>
      <c r="AI1283" s="13"/>
      <c r="AJ1283" s="13"/>
      <c r="AK1283" s="13"/>
      <c r="AL1283" s="13"/>
      <c r="AM1283" s="13"/>
      <c r="AN1283" s="13"/>
      <c r="AO1283" s="13"/>
      <c r="AP1283" s="13"/>
      <c r="AQ1283" s="13"/>
      <c r="AR1283" s="13"/>
      <c r="AS1283" s="13"/>
      <c r="AT1283" s="13"/>
      <c r="AU1283" s="13"/>
      <c r="AV1283" s="13"/>
      <c r="AW1283" s="13"/>
      <c r="AX1283" s="13"/>
      <c r="AY1283" s="13"/>
      <c r="AZ1283" s="13"/>
      <c r="BA1283" s="13"/>
      <c r="BB1283" s="13"/>
      <c r="BC1283" s="13"/>
      <c r="BD1283" s="13"/>
      <c r="BE1283" s="13"/>
      <c r="BF1283" s="13"/>
      <c r="BG1283" s="13"/>
      <c r="BH1283" s="13"/>
      <c r="BI1283" s="13"/>
      <c r="BJ1283" s="13"/>
      <c r="BK1283" s="13"/>
      <c r="BL1283" s="13"/>
      <c r="BM1283" s="13"/>
      <c r="BN1283" s="13"/>
      <c r="BO1283" s="13"/>
      <c r="BP1283" s="13"/>
    </row>
    <row r="1284" spans="1:68" s="12" customFormat="1" ht="13.2" x14ac:dyDescent="0.25">
      <c r="A1284" s="33"/>
      <c r="B1284" s="33"/>
      <c r="C1284" s="34" t="str">
        <f>IFERROR(VLOOKUP(#REF!,#REF!,4,FALSE),"")</f>
        <v/>
      </c>
      <c r="D1284" s="19"/>
      <c r="E1284" s="34" t="str">
        <f>IFERROR(VLOOKUP(#REF!,#REF!,4,FALSE),"")</f>
        <v/>
      </c>
      <c r="F1284" s="34"/>
      <c r="G1284" s="35"/>
      <c r="H1284" s="35"/>
      <c r="I1284" s="35"/>
      <c r="J1284" s="35"/>
      <c r="K1284" s="13"/>
      <c r="L1284" s="13"/>
      <c r="M1284" s="13"/>
      <c r="N1284" s="13"/>
      <c r="O1284" s="13"/>
      <c r="P1284" s="13"/>
      <c r="Q1284" s="13"/>
      <c r="R1284" s="13"/>
      <c r="S1284" s="13"/>
      <c r="T1284" s="13"/>
      <c r="U1284" s="13"/>
      <c r="V1284" s="13"/>
      <c r="W1284" s="13"/>
      <c r="X1284" s="13"/>
      <c r="Y1284" s="13"/>
      <c r="Z1284" s="13"/>
      <c r="AA1284" s="13"/>
      <c r="AB1284" s="13"/>
      <c r="AC1284" s="13"/>
      <c r="AD1284" s="13"/>
      <c r="AE1284" s="13"/>
      <c r="AF1284" s="13"/>
      <c r="AG1284" s="13"/>
      <c r="AH1284" s="13"/>
      <c r="AI1284" s="13"/>
      <c r="AJ1284" s="13"/>
      <c r="AK1284" s="13"/>
      <c r="AL1284" s="13"/>
      <c r="AM1284" s="13"/>
      <c r="AN1284" s="13"/>
      <c r="AO1284" s="13"/>
      <c r="AP1284" s="13"/>
      <c r="AQ1284" s="13"/>
      <c r="AR1284" s="13"/>
      <c r="AS1284" s="13"/>
      <c r="AT1284" s="13"/>
      <c r="AU1284" s="13"/>
      <c r="AV1284" s="13"/>
      <c r="AW1284" s="13"/>
      <c r="AX1284" s="13"/>
      <c r="AY1284" s="13"/>
      <c r="AZ1284" s="13"/>
      <c r="BA1284" s="13"/>
      <c r="BB1284" s="13"/>
      <c r="BC1284" s="13"/>
      <c r="BD1284" s="13"/>
      <c r="BE1284" s="13"/>
      <c r="BF1284" s="13"/>
      <c r="BG1284" s="13"/>
      <c r="BH1284" s="13"/>
      <c r="BI1284" s="13"/>
      <c r="BJ1284" s="13"/>
      <c r="BK1284" s="13"/>
      <c r="BL1284" s="13"/>
      <c r="BM1284" s="13"/>
      <c r="BN1284" s="13"/>
      <c r="BO1284" s="13"/>
      <c r="BP1284" s="13"/>
    </row>
    <row r="1285" spans="1:68" s="12" customFormat="1" ht="13.2" x14ac:dyDescent="0.25">
      <c r="A1285" s="33"/>
      <c r="B1285" s="33"/>
      <c r="C1285" s="34" t="str">
        <f>IFERROR(VLOOKUP(#REF!,#REF!,4,FALSE),"")</f>
        <v/>
      </c>
      <c r="D1285" s="19"/>
      <c r="E1285" s="34" t="str">
        <f>IFERROR(VLOOKUP(#REF!,#REF!,4,FALSE),"")</f>
        <v/>
      </c>
      <c r="F1285" s="34"/>
      <c r="G1285" s="35"/>
      <c r="H1285" s="35"/>
      <c r="I1285" s="35"/>
      <c r="J1285" s="35"/>
      <c r="K1285" s="13"/>
      <c r="L1285" s="13"/>
      <c r="M1285" s="13"/>
      <c r="N1285" s="13"/>
      <c r="O1285" s="13"/>
      <c r="P1285" s="13"/>
      <c r="Q1285" s="13"/>
      <c r="R1285" s="13"/>
      <c r="S1285" s="13"/>
      <c r="T1285" s="13"/>
      <c r="U1285" s="13"/>
      <c r="V1285" s="13"/>
      <c r="W1285" s="13"/>
      <c r="X1285" s="13"/>
      <c r="Y1285" s="13"/>
      <c r="Z1285" s="13"/>
      <c r="AA1285" s="13"/>
      <c r="AB1285" s="13"/>
      <c r="AC1285" s="13"/>
      <c r="AD1285" s="13"/>
      <c r="AE1285" s="13"/>
      <c r="AF1285" s="13"/>
      <c r="AG1285" s="13"/>
      <c r="AH1285" s="13"/>
      <c r="AI1285" s="13"/>
      <c r="AJ1285" s="13"/>
      <c r="AK1285" s="13"/>
      <c r="AL1285" s="13"/>
      <c r="AM1285" s="13"/>
      <c r="AN1285" s="13"/>
      <c r="AO1285" s="13"/>
      <c r="AP1285" s="13"/>
      <c r="AQ1285" s="13"/>
      <c r="AR1285" s="13"/>
      <c r="AS1285" s="13"/>
      <c r="AT1285" s="13"/>
      <c r="AU1285" s="13"/>
      <c r="AV1285" s="13"/>
      <c r="AW1285" s="13"/>
      <c r="AX1285" s="13"/>
      <c r="AY1285" s="13"/>
      <c r="AZ1285" s="13"/>
      <c r="BA1285" s="13"/>
      <c r="BB1285" s="13"/>
      <c r="BC1285" s="13"/>
      <c r="BD1285" s="13"/>
      <c r="BE1285" s="13"/>
      <c r="BF1285" s="13"/>
      <c r="BG1285" s="13"/>
      <c r="BH1285" s="13"/>
      <c r="BI1285" s="13"/>
      <c r="BJ1285" s="13"/>
      <c r="BK1285" s="13"/>
      <c r="BL1285" s="13"/>
      <c r="BM1285" s="13"/>
      <c r="BN1285" s="13"/>
      <c r="BO1285" s="13"/>
      <c r="BP1285" s="13"/>
    </row>
    <row r="1286" spans="1:68" s="12" customFormat="1" ht="13.2" x14ac:dyDescent="0.25">
      <c r="A1286" s="33"/>
      <c r="B1286" s="33"/>
      <c r="C1286" s="34" t="str">
        <f>IFERROR(VLOOKUP(#REF!,#REF!,4,FALSE),"")</f>
        <v/>
      </c>
      <c r="D1286" s="19"/>
      <c r="E1286" s="34" t="str">
        <f>IFERROR(VLOOKUP(#REF!,#REF!,4,FALSE),"")</f>
        <v/>
      </c>
      <c r="F1286" s="34"/>
      <c r="G1286" s="35"/>
      <c r="H1286" s="35"/>
      <c r="I1286" s="35"/>
      <c r="J1286" s="35"/>
      <c r="K1286" s="13"/>
      <c r="L1286" s="13"/>
      <c r="M1286" s="13"/>
      <c r="N1286" s="13"/>
      <c r="O1286" s="13"/>
      <c r="P1286" s="13"/>
      <c r="Q1286" s="13"/>
      <c r="R1286" s="13"/>
      <c r="S1286" s="13"/>
      <c r="T1286" s="13"/>
      <c r="U1286" s="13"/>
      <c r="V1286" s="13"/>
      <c r="W1286" s="13"/>
      <c r="X1286" s="13"/>
      <c r="Y1286" s="13"/>
      <c r="Z1286" s="13"/>
      <c r="AA1286" s="13"/>
      <c r="AB1286" s="13"/>
      <c r="AC1286" s="13"/>
      <c r="AD1286" s="13"/>
      <c r="AE1286" s="13"/>
      <c r="AF1286" s="13"/>
      <c r="AG1286" s="13"/>
      <c r="AH1286" s="13"/>
      <c r="AI1286" s="13"/>
      <c r="AJ1286" s="13"/>
      <c r="AK1286" s="13"/>
      <c r="AL1286" s="13"/>
      <c r="AM1286" s="13"/>
      <c r="AN1286" s="13"/>
      <c r="AO1286" s="13"/>
      <c r="AP1286" s="13"/>
      <c r="AQ1286" s="13"/>
      <c r="AR1286" s="13"/>
      <c r="AS1286" s="13"/>
      <c r="AT1286" s="13"/>
      <c r="AU1286" s="13"/>
      <c r="AV1286" s="13"/>
      <c r="AW1286" s="13"/>
      <c r="AX1286" s="13"/>
      <c r="AY1286" s="13"/>
      <c r="AZ1286" s="13"/>
      <c r="BA1286" s="13"/>
      <c r="BB1286" s="13"/>
      <c r="BC1286" s="13"/>
      <c r="BD1286" s="13"/>
      <c r="BE1286" s="13"/>
      <c r="BF1286" s="13"/>
      <c r="BG1286" s="13"/>
      <c r="BH1286" s="13"/>
      <c r="BI1286" s="13"/>
      <c r="BJ1286" s="13"/>
      <c r="BK1286" s="13"/>
      <c r="BL1286" s="13"/>
      <c r="BM1286" s="13"/>
      <c r="BN1286" s="13"/>
      <c r="BO1286" s="13"/>
      <c r="BP1286" s="13"/>
    </row>
    <row r="1287" spans="1:68" s="12" customFormat="1" ht="13.2" x14ac:dyDescent="0.25">
      <c r="A1287" s="33"/>
      <c r="B1287" s="33"/>
      <c r="C1287" s="34" t="str">
        <f>IFERROR(VLOOKUP(#REF!,#REF!,4,FALSE),"")</f>
        <v/>
      </c>
      <c r="D1287" s="19"/>
      <c r="E1287" s="34" t="str">
        <f>IFERROR(VLOOKUP(#REF!,#REF!,4,FALSE),"")</f>
        <v/>
      </c>
      <c r="F1287" s="34"/>
      <c r="G1287" s="35"/>
      <c r="H1287" s="35"/>
      <c r="I1287" s="35"/>
      <c r="J1287" s="35"/>
      <c r="K1287" s="13"/>
      <c r="L1287" s="13"/>
      <c r="M1287" s="13"/>
      <c r="N1287" s="13"/>
      <c r="O1287" s="13"/>
      <c r="P1287" s="13"/>
      <c r="Q1287" s="13"/>
      <c r="R1287" s="13"/>
      <c r="S1287" s="13"/>
      <c r="T1287" s="13"/>
      <c r="U1287" s="13"/>
      <c r="V1287" s="13"/>
      <c r="W1287" s="13"/>
      <c r="X1287" s="13"/>
      <c r="Y1287" s="13"/>
      <c r="Z1287" s="13"/>
      <c r="AA1287" s="13"/>
      <c r="AB1287" s="13"/>
      <c r="AC1287" s="13"/>
      <c r="AD1287" s="13"/>
      <c r="AE1287" s="13"/>
      <c r="AF1287" s="13"/>
      <c r="AG1287" s="13"/>
      <c r="AH1287" s="13"/>
      <c r="AI1287" s="13"/>
      <c r="AJ1287" s="13"/>
      <c r="AK1287" s="13"/>
      <c r="AL1287" s="13"/>
      <c r="AM1287" s="13"/>
      <c r="AN1287" s="13"/>
      <c r="AO1287" s="13"/>
      <c r="AP1287" s="13"/>
      <c r="AQ1287" s="13"/>
      <c r="AR1287" s="13"/>
      <c r="AS1287" s="13"/>
      <c r="AT1287" s="13"/>
      <c r="AU1287" s="13"/>
      <c r="AV1287" s="13"/>
      <c r="AW1287" s="13"/>
      <c r="AX1287" s="13"/>
      <c r="AY1287" s="13"/>
      <c r="AZ1287" s="13"/>
      <c r="BA1287" s="13"/>
      <c r="BB1287" s="13"/>
      <c r="BC1287" s="13"/>
      <c r="BD1287" s="13"/>
      <c r="BE1287" s="13"/>
      <c r="BF1287" s="13"/>
      <c r="BG1287" s="13"/>
      <c r="BH1287" s="13"/>
      <c r="BI1287" s="13"/>
      <c r="BJ1287" s="13"/>
      <c r="BK1287" s="13"/>
      <c r="BL1287" s="13"/>
      <c r="BM1287" s="13"/>
      <c r="BN1287" s="13"/>
      <c r="BO1287" s="13"/>
      <c r="BP1287" s="13"/>
    </row>
    <row r="1288" spans="1:68" s="12" customFormat="1" ht="13.2" x14ac:dyDescent="0.25">
      <c r="A1288" s="33"/>
      <c r="B1288" s="33"/>
      <c r="C1288" s="34" t="str">
        <f>IFERROR(VLOOKUP(#REF!,#REF!,4,FALSE),"")</f>
        <v/>
      </c>
      <c r="D1288" s="19"/>
      <c r="E1288" s="34" t="str">
        <f>IFERROR(VLOOKUP(#REF!,#REF!,4,FALSE),"")</f>
        <v/>
      </c>
      <c r="F1288" s="34"/>
      <c r="G1288" s="35"/>
      <c r="H1288" s="35"/>
      <c r="I1288" s="35"/>
      <c r="J1288" s="35"/>
      <c r="K1288" s="13"/>
      <c r="L1288" s="13"/>
      <c r="M1288" s="13"/>
      <c r="N1288" s="13"/>
      <c r="O1288" s="13"/>
      <c r="P1288" s="13"/>
      <c r="Q1288" s="13"/>
      <c r="R1288" s="13"/>
      <c r="S1288" s="13"/>
      <c r="T1288" s="13"/>
      <c r="U1288" s="13"/>
      <c r="V1288" s="13"/>
      <c r="W1288" s="13"/>
      <c r="X1288" s="13"/>
      <c r="Y1288" s="13"/>
      <c r="Z1288" s="13"/>
      <c r="AA1288" s="13"/>
      <c r="AB1288" s="13"/>
      <c r="AC1288" s="13"/>
      <c r="AD1288" s="13"/>
      <c r="AE1288" s="13"/>
      <c r="AF1288" s="13"/>
      <c r="AG1288" s="13"/>
      <c r="AH1288" s="13"/>
      <c r="AI1288" s="13"/>
      <c r="AJ1288" s="13"/>
      <c r="AK1288" s="13"/>
      <c r="AL1288" s="13"/>
      <c r="AM1288" s="13"/>
      <c r="AN1288" s="13"/>
      <c r="AO1288" s="13"/>
      <c r="AP1288" s="13"/>
      <c r="AQ1288" s="13"/>
      <c r="AR1288" s="13"/>
      <c r="AS1288" s="13"/>
      <c r="AT1288" s="13"/>
      <c r="AU1288" s="13"/>
      <c r="AV1288" s="13"/>
      <c r="AW1288" s="13"/>
      <c r="AX1288" s="13"/>
      <c r="AY1288" s="13"/>
      <c r="AZ1288" s="13"/>
      <c r="BA1288" s="13"/>
      <c r="BB1288" s="13"/>
      <c r="BC1288" s="13"/>
      <c r="BD1288" s="13"/>
      <c r="BE1288" s="13"/>
      <c r="BF1288" s="13"/>
      <c r="BG1288" s="13"/>
      <c r="BH1288" s="13"/>
      <c r="BI1288" s="13"/>
      <c r="BJ1288" s="13"/>
      <c r="BK1288" s="13"/>
      <c r="BL1288" s="13"/>
      <c r="BM1288" s="13"/>
      <c r="BN1288" s="13"/>
      <c r="BO1288" s="13"/>
      <c r="BP1288" s="13"/>
    </row>
    <row r="1289" spans="1:68" s="12" customFormat="1" ht="13.2" x14ac:dyDescent="0.25">
      <c r="A1289" s="33"/>
      <c r="B1289" s="33"/>
      <c r="C1289" s="34" t="str">
        <f>IFERROR(VLOOKUP(#REF!,#REF!,4,FALSE),"")</f>
        <v/>
      </c>
      <c r="D1289" s="19"/>
      <c r="E1289" s="34" t="str">
        <f>IFERROR(VLOOKUP(#REF!,#REF!,4,FALSE),"")</f>
        <v/>
      </c>
      <c r="F1289" s="34"/>
      <c r="G1289" s="35"/>
      <c r="H1289" s="35"/>
      <c r="I1289" s="35"/>
      <c r="J1289" s="35"/>
      <c r="K1289" s="13"/>
      <c r="L1289" s="13"/>
      <c r="M1289" s="13"/>
      <c r="N1289" s="13"/>
      <c r="O1289" s="13"/>
      <c r="P1289" s="13"/>
      <c r="Q1289" s="13"/>
      <c r="R1289" s="13"/>
      <c r="S1289" s="13"/>
      <c r="T1289" s="13"/>
      <c r="U1289" s="13"/>
      <c r="V1289" s="13"/>
      <c r="W1289" s="13"/>
      <c r="X1289" s="13"/>
      <c r="Y1289" s="13"/>
      <c r="Z1289" s="13"/>
      <c r="AA1289" s="13"/>
      <c r="AB1289" s="13"/>
      <c r="AC1289" s="13"/>
      <c r="AD1289" s="13"/>
      <c r="AE1289" s="13"/>
      <c r="AF1289" s="13"/>
      <c r="AG1289" s="13"/>
      <c r="AH1289" s="13"/>
      <c r="AI1289" s="13"/>
      <c r="AJ1289" s="13"/>
      <c r="AK1289" s="13"/>
      <c r="AL1289" s="13"/>
      <c r="AM1289" s="13"/>
      <c r="AN1289" s="13"/>
      <c r="AO1289" s="13"/>
      <c r="AP1289" s="13"/>
      <c r="AQ1289" s="13"/>
      <c r="AR1289" s="13"/>
      <c r="AS1289" s="13"/>
      <c r="AT1289" s="13"/>
      <c r="AU1289" s="13"/>
      <c r="AV1289" s="13"/>
      <c r="AW1289" s="13"/>
      <c r="AX1289" s="13"/>
      <c r="AY1289" s="13"/>
      <c r="AZ1289" s="13"/>
      <c r="BA1289" s="13"/>
      <c r="BB1289" s="13"/>
      <c r="BC1289" s="13"/>
      <c r="BD1289" s="13"/>
      <c r="BE1289" s="13"/>
      <c r="BF1289" s="13"/>
      <c r="BG1289" s="13"/>
      <c r="BH1289" s="13"/>
      <c r="BI1289" s="13"/>
      <c r="BJ1289" s="13"/>
      <c r="BK1289" s="13"/>
      <c r="BL1289" s="13"/>
      <c r="BM1289" s="13"/>
      <c r="BN1289" s="13"/>
      <c r="BO1289" s="13"/>
      <c r="BP1289" s="13"/>
    </row>
    <row r="1290" spans="1:68" s="12" customFormat="1" ht="13.2" x14ac:dyDescent="0.25">
      <c r="A1290" s="33"/>
      <c r="B1290" s="33"/>
      <c r="C1290" s="34" t="str">
        <f>IFERROR(VLOOKUP(#REF!,#REF!,4,FALSE),"")</f>
        <v/>
      </c>
      <c r="D1290" s="19"/>
      <c r="E1290" s="34" t="str">
        <f>IFERROR(VLOOKUP(#REF!,#REF!,4,FALSE),"")</f>
        <v/>
      </c>
      <c r="F1290" s="34"/>
      <c r="G1290" s="35"/>
      <c r="H1290" s="35"/>
      <c r="I1290" s="35"/>
      <c r="J1290" s="35"/>
      <c r="K1290" s="13"/>
      <c r="L1290" s="13"/>
      <c r="M1290" s="13"/>
      <c r="N1290" s="13"/>
      <c r="O1290" s="13"/>
      <c r="P1290" s="13"/>
      <c r="Q1290" s="13"/>
      <c r="R1290" s="13"/>
      <c r="S1290" s="13"/>
      <c r="T1290" s="13"/>
      <c r="U1290" s="13"/>
      <c r="V1290" s="13"/>
      <c r="W1290" s="13"/>
      <c r="X1290" s="13"/>
      <c r="Y1290" s="13"/>
      <c r="Z1290" s="13"/>
      <c r="AA1290" s="13"/>
      <c r="AB1290" s="13"/>
      <c r="AC1290" s="13"/>
      <c r="AD1290" s="13"/>
      <c r="AE1290" s="13"/>
      <c r="AF1290" s="13"/>
      <c r="AG1290" s="13"/>
      <c r="AH1290" s="13"/>
      <c r="AI1290" s="13"/>
      <c r="AJ1290" s="13"/>
      <c r="AK1290" s="13"/>
      <c r="AL1290" s="13"/>
      <c r="AM1290" s="13"/>
      <c r="AN1290" s="13"/>
      <c r="AO1290" s="13"/>
      <c r="AP1290" s="13"/>
      <c r="AQ1290" s="13"/>
      <c r="AR1290" s="13"/>
      <c r="AS1290" s="13"/>
      <c r="AT1290" s="13"/>
      <c r="AU1290" s="13"/>
      <c r="AV1290" s="13"/>
      <c r="AW1290" s="13"/>
      <c r="AX1290" s="13"/>
      <c r="AY1290" s="13"/>
      <c r="AZ1290" s="13"/>
      <c r="BA1290" s="13"/>
      <c r="BB1290" s="13"/>
      <c r="BC1290" s="13"/>
      <c r="BD1290" s="13"/>
      <c r="BE1290" s="13"/>
      <c r="BF1290" s="13"/>
      <c r="BG1290" s="13"/>
      <c r="BH1290" s="13"/>
      <c r="BI1290" s="13"/>
      <c r="BJ1290" s="13"/>
      <c r="BK1290" s="13"/>
      <c r="BL1290" s="13"/>
      <c r="BM1290" s="13"/>
      <c r="BN1290" s="13"/>
      <c r="BO1290" s="13"/>
      <c r="BP1290" s="13"/>
    </row>
    <row r="1291" spans="1:68" s="12" customFormat="1" ht="13.2" x14ac:dyDescent="0.25">
      <c r="A1291" s="33"/>
      <c r="B1291" s="33"/>
      <c r="C1291" s="34" t="str">
        <f>IFERROR(VLOOKUP(#REF!,#REF!,4,FALSE),"")</f>
        <v/>
      </c>
      <c r="D1291" s="19"/>
      <c r="E1291" s="34" t="str">
        <f>IFERROR(VLOOKUP(#REF!,#REF!,4,FALSE),"")</f>
        <v/>
      </c>
      <c r="F1291" s="34"/>
      <c r="G1291" s="35"/>
      <c r="H1291" s="35"/>
      <c r="I1291" s="35"/>
      <c r="J1291" s="35"/>
      <c r="K1291" s="13"/>
      <c r="L1291" s="13"/>
      <c r="M1291" s="13"/>
      <c r="N1291" s="13"/>
      <c r="O1291" s="13"/>
      <c r="P1291" s="13"/>
      <c r="Q1291" s="13"/>
      <c r="R1291" s="13"/>
      <c r="S1291" s="13"/>
      <c r="T1291" s="13"/>
      <c r="U1291" s="13"/>
      <c r="V1291" s="13"/>
      <c r="W1291" s="13"/>
      <c r="X1291" s="13"/>
      <c r="Y1291" s="13"/>
      <c r="Z1291" s="13"/>
      <c r="AA1291" s="13"/>
      <c r="AB1291" s="13"/>
      <c r="AC1291" s="13"/>
      <c r="AD1291" s="13"/>
      <c r="AE1291" s="13"/>
      <c r="AF1291" s="13"/>
      <c r="AG1291" s="13"/>
      <c r="AH1291" s="13"/>
      <c r="AI1291" s="13"/>
      <c r="AJ1291" s="13"/>
      <c r="AK1291" s="13"/>
      <c r="AL1291" s="13"/>
      <c r="AM1291" s="13"/>
      <c r="AN1291" s="13"/>
      <c r="AO1291" s="13"/>
      <c r="AP1291" s="13"/>
      <c r="AQ1291" s="13"/>
      <c r="AR1291" s="13"/>
      <c r="AS1291" s="13"/>
      <c r="AT1291" s="13"/>
      <c r="AU1291" s="13"/>
      <c r="AV1291" s="13"/>
      <c r="AW1291" s="13"/>
      <c r="AX1291" s="13"/>
      <c r="AY1291" s="13"/>
      <c r="AZ1291" s="13"/>
      <c r="BA1291" s="13"/>
      <c r="BB1291" s="13"/>
      <c r="BC1291" s="13"/>
      <c r="BD1291" s="13"/>
      <c r="BE1291" s="13"/>
      <c r="BF1291" s="13"/>
      <c r="BG1291" s="13"/>
      <c r="BH1291" s="13"/>
      <c r="BI1291" s="13"/>
      <c r="BJ1291" s="13"/>
      <c r="BK1291" s="13"/>
      <c r="BL1291" s="13"/>
      <c r="BM1291" s="13"/>
      <c r="BN1291" s="13"/>
      <c r="BO1291" s="13"/>
      <c r="BP1291" s="13"/>
    </row>
    <row r="1292" spans="1:68" s="12" customFormat="1" ht="13.2" x14ac:dyDescent="0.25">
      <c r="A1292" s="33"/>
      <c r="B1292" s="33"/>
      <c r="C1292" s="34" t="str">
        <f>IFERROR(VLOOKUP(#REF!,#REF!,4,FALSE),"")</f>
        <v/>
      </c>
      <c r="D1292" s="19"/>
      <c r="E1292" s="34" t="str">
        <f>IFERROR(VLOOKUP(#REF!,#REF!,4,FALSE),"")</f>
        <v/>
      </c>
      <c r="F1292" s="34"/>
      <c r="G1292" s="35"/>
      <c r="H1292" s="35"/>
      <c r="I1292" s="35"/>
      <c r="J1292" s="35"/>
      <c r="K1292" s="13"/>
      <c r="L1292" s="13"/>
      <c r="M1292" s="13"/>
      <c r="N1292" s="13"/>
      <c r="O1292" s="13"/>
      <c r="P1292" s="13"/>
      <c r="Q1292" s="13"/>
      <c r="R1292" s="13"/>
      <c r="S1292" s="13"/>
      <c r="T1292" s="13"/>
      <c r="U1292" s="13"/>
      <c r="V1292" s="13"/>
      <c r="W1292" s="13"/>
      <c r="X1292" s="13"/>
      <c r="Y1292" s="13"/>
      <c r="Z1292" s="13"/>
      <c r="AA1292" s="13"/>
      <c r="AB1292" s="13"/>
      <c r="AC1292" s="13"/>
      <c r="AD1292" s="13"/>
      <c r="AE1292" s="13"/>
      <c r="AF1292" s="13"/>
      <c r="AG1292" s="13"/>
      <c r="AH1292" s="13"/>
      <c r="AI1292" s="13"/>
      <c r="AJ1292" s="13"/>
      <c r="AK1292" s="13"/>
      <c r="AL1292" s="13"/>
      <c r="AM1292" s="13"/>
      <c r="AN1292" s="13"/>
      <c r="AO1292" s="13"/>
      <c r="AP1292" s="13"/>
      <c r="AQ1292" s="13"/>
      <c r="AR1292" s="13"/>
      <c r="AS1292" s="13"/>
      <c r="AT1292" s="13"/>
      <c r="AU1292" s="13"/>
      <c r="AV1292" s="13"/>
      <c r="AW1292" s="13"/>
      <c r="AX1292" s="13"/>
      <c r="AY1292" s="13"/>
      <c r="AZ1292" s="13"/>
      <c r="BA1292" s="13"/>
      <c r="BB1292" s="13"/>
      <c r="BC1292" s="13"/>
      <c r="BD1292" s="13"/>
      <c r="BE1292" s="13"/>
      <c r="BF1292" s="13"/>
      <c r="BG1292" s="13"/>
      <c r="BH1292" s="13"/>
      <c r="BI1292" s="13"/>
      <c r="BJ1292" s="13"/>
      <c r="BK1292" s="13"/>
      <c r="BL1292" s="13"/>
      <c r="BM1292" s="13"/>
      <c r="BN1292" s="13"/>
      <c r="BO1292" s="13"/>
      <c r="BP1292" s="13"/>
    </row>
    <row r="1293" spans="1:68" s="12" customFormat="1" ht="13.2" x14ac:dyDescent="0.25">
      <c r="A1293" s="33"/>
      <c r="B1293" s="33"/>
      <c r="C1293" s="34" t="str">
        <f>IFERROR(VLOOKUP(#REF!,#REF!,4,FALSE),"")</f>
        <v/>
      </c>
      <c r="D1293" s="19"/>
      <c r="E1293" s="34" t="str">
        <f>IFERROR(VLOOKUP(#REF!,#REF!,4,FALSE),"")</f>
        <v/>
      </c>
      <c r="F1293" s="34"/>
      <c r="G1293" s="35"/>
      <c r="H1293" s="35"/>
      <c r="I1293" s="35"/>
      <c r="J1293" s="35"/>
      <c r="K1293" s="13"/>
      <c r="L1293" s="13"/>
      <c r="M1293" s="13"/>
      <c r="N1293" s="13"/>
      <c r="O1293" s="13"/>
      <c r="P1293" s="13"/>
      <c r="Q1293" s="13"/>
      <c r="R1293" s="13"/>
      <c r="S1293" s="13"/>
      <c r="T1293" s="13"/>
      <c r="U1293" s="13"/>
      <c r="V1293" s="13"/>
      <c r="W1293" s="13"/>
      <c r="X1293" s="13"/>
      <c r="Y1293" s="13"/>
      <c r="Z1293" s="13"/>
      <c r="AA1293" s="13"/>
      <c r="AB1293" s="13"/>
      <c r="AC1293" s="13"/>
      <c r="AD1293" s="13"/>
      <c r="AE1293" s="13"/>
      <c r="AF1293" s="13"/>
      <c r="AG1293" s="13"/>
      <c r="AH1293" s="13"/>
      <c r="AI1293" s="13"/>
      <c r="AJ1293" s="13"/>
      <c r="AK1293" s="13"/>
      <c r="AL1293" s="13"/>
      <c r="AM1293" s="13"/>
      <c r="AN1293" s="13"/>
      <c r="AO1293" s="13"/>
      <c r="AP1293" s="13"/>
      <c r="AQ1293" s="13"/>
      <c r="AR1293" s="13"/>
      <c r="AS1293" s="13"/>
      <c r="AT1293" s="13"/>
      <c r="AU1293" s="13"/>
      <c r="AV1293" s="13"/>
      <c r="AW1293" s="13"/>
      <c r="AX1293" s="13"/>
      <c r="AY1293" s="13"/>
      <c r="AZ1293" s="13"/>
      <c r="BA1293" s="13"/>
      <c r="BB1293" s="13"/>
      <c r="BC1293" s="13"/>
      <c r="BD1293" s="13"/>
      <c r="BE1293" s="13"/>
      <c r="BF1293" s="13"/>
      <c r="BG1293" s="13"/>
      <c r="BH1293" s="13"/>
      <c r="BI1293" s="13"/>
      <c r="BJ1293" s="13"/>
      <c r="BK1293" s="13"/>
      <c r="BL1293" s="13"/>
      <c r="BM1293" s="13"/>
      <c r="BN1293" s="13"/>
      <c r="BO1293" s="13"/>
      <c r="BP1293" s="13"/>
    </row>
    <row r="1294" spans="1:68" s="12" customFormat="1" ht="13.2" x14ac:dyDescent="0.25">
      <c r="A1294" s="33"/>
      <c r="B1294" s="33"/>
      <c r="C1294" s="34" t="str">
        <f>IFERROR(VLOOKUP(#REF!,#REF!,4,FALSE),"")</f>
        <v/>
      </c>
      <c r="D1294" s="19"/>
      <c r="E1294" s="34" t="str">
        <f>IFERROR(VLOOKUP(#REF!,#REF!,4,FALSE),"")</f>
        <v/>
      </c>
      <c r="F1294" s="34"/>
      <c r="G1294" s="35"/>
      <c r="H1294" s="35"/>
      <c r="I1294" s="35"/>
      <c r="J1294" s="35"/>
      <c r="K1294" s="13"/>
      <c r="L1294" s="13"/>
      <c r="M1294" s="13"/>
      <c r="N1294" s="13"/>
      <c r="O1294" s="13"/>
      <c r="P1294" s="13"/>
      <c r="Q1294" s="13"/>
      <c r="R1294" s="13"/>
      <c r="S1294" s="13"/>
      <c r="T1294" s="13"/>
      <c r="U1294" s="13"/>
      <c r="V1294" s="13"/>
      <c r="W1294" s="13"/>
      <c r="X1294" s="13"/>
      <c r="Y1294" s="13"/>
      <c r="Z1294" s="13"/>
      <c r="AA1294" s="13"/>
      <c r="AB1294" s="13"/>
      <c r="AC1294" s="13"/>
      <c r="AD1294" s="13"/>
      <c r="AE1294" s="13"/>
      <c r="AF1294" s="13"/>
      <c r="AG1294" s="13"/>
      <c r="AH1294" s="13"/>
      <c r="AI1294" s="13"/>
      <c r="AJ1294" s="13"/>
      <c r="AK1294" s="13"/>
      <c r="AL1294" s="13"/>
      <c r="AM1294" s="13"/>
      <c r="AN1294" s="13"/>
      <c r="AO1294" s="13"/>
      <c r="AP1294" s="13"/>
      <c r="AQ1294" s="13"/>
      <c r="AR1294" s="13"/>
      <c r="AS1294" s="13"/>
      <c r="AT1294" s="13"/>
      <c r="AU1294" s="13"/>
      <c r="AV1294" s="13"/>
      <c r="AW1294" s="13"/>
      <c r="AX1294" s="13"/>
      <c r="AY1294" s="13"/>
      <c r="AZ1294" s="13"/>
      <c r="BA1294" s="13"/>
      <c r="BB1294" s="13"/>
      <c r="BC1294" s="13"/>
      <c r="BD1294" s="13"/>
      <c r="BE1294" s="13"/>
      <c r="BF1294" s="13"/>
      <c r="BG1294" s="13"/>
      <c r="BH1294" s="13"/>
      <c r="BI1294" s="13"/>
      <c r="BJ1294" s="13"/>
      <c r="BK1294" s="13"/>
      <c r="BL1294" s="13"/>
      <c r="BM1294" s="13"/>
      <c r="BN1294" s="13"/>
      <c r="BO1294" s="13"/>
      <c r="BP1294" s="13"/>
    </row>
    <row r="1295" spans="1:68" s="12" customFormat="1" ht="13.2" x14ac:dyDescent="0.25">
      <c r="A1295" s="33"/>
      <c r="B1295" s="33"/>
      <c r="C1295" s="34" t="str">
        <f>IFERROR(VLOOKUP(#REF!,#REF!,4,FALSE),"")</f>
        <v/>
      </c>
      <c r="D1295" s="19"/>
      <c r="E1295" s="34" t="str">
        <f>IFERROR(VLOOKUP(#REF!,#REF!,4,FALSE),"")</f>
        <v/>
      </c>
      <c r="F1295" s="34"/>
      <c r="G1295" s="35"/>
      <c r="H1295" s="35"/>
      <c r="I1295" s="35"/>
      <c r="J1295" s="35"/>
      <c r="K1295" s="13"/>
      <c r="L1295" s="13"/>
      <c r="M1295" s="13"/>
      <c r="N1295" s="13"/>
      <c r="O1295" s="13"/>
      <c r="P1295" s="13"/>
      <c r="Q1295" s="13"/>
      <c r="R1295" s="13"/>
      <c r="S1295" s="13"/>
      <c r="T1295" s="13"/>
      <c r="U1295" s="13"/>
      <c r="V1295" s="13"/>
      <c r="W1295" s="13"/>
      <c r="X1295" s="13"/>
      <c r="Y1295" s="13"/>
      <c r="Z1295" s="13"/>
      <c r="AA1295" s="13"/>
      <c r="AB1295" s="13"/>
      <c r="AC1295" s="13"/>
      <c r="AD1295" s="13"/>
      <c r="AE1295" s="13"/>
      <c r="AF1295" s="13"/>
      <c r="AG1295" s="13"/>
      <c r="AH1295" s="13"/>
      <c r="AI1295" s="13"/>
      <c r="AJ1295" s="13"/>
      <c r="AK1295" s="13"/>
      <c r="AL1295" s="13"/>
      <c r="AM1295" s="13"/>
      <c r="AN1295" s="13"/>
      <c r="AO1295" s="13"/>
      <c r="AP1295" s="13"/>
      <c r="AQ1295" s="13"/>
      <c r="AR1295" s="13"/>
      <c r="AS1295" s="13"/>
      <c r="AT1295" s="13"/>
      <c r="AU1295" s="13"/>
      <c r="AV1295" s="13"/>
      <c r="AW1295" s="13"/>
      <c r="AX1295" s="13"/>
      <c r="AY1295" s="13"/>
      <c r="AZ1295" s="13"/>
      <c r="BA1295" s="13"/>
      <c r="BB1295" s="13"/>
      <c r="BC1295" s="13"/>
      <c r="BD1295" s="13"/>
      <c r="BE1295" s="13"/>
      <c r="BF1295" s="13"/>
      <c r="BG1295" s="13"/>
      <c r="BH1295" s="13"/>
      <c r="BI1295" s="13"/>
      <c r="BJ1295" s="13"/>
      <c r="BK1295" s="13"/>
      <c r="BL1295" s="13"/>
      <c r="BM1295" s="13"/>
      <c r="BN1295" s="13"/>
      <c r="BO1295" s="13"/>
      <c r="BP1295" s="13"/>
    </row>
    <row r="1296" spans="1:68" s="12" customFormat="1" ht="13.2" x14ac:dyDescent="0.25">
      <c r="A1296" s="33"/>
      <c r="B1296" s="33"/>
      <c r="C1296" s="34" t="str">
        <f>IFERROR(VLOOKUP(#REF!,#REF!,4,FALSE),"")</f>
        <v/>
      </c>
      <c r="D1296" s="19"/>
      <c r="E1296" s="34" t="str">
        <f>IFERROR(VLOOKUP(#REF!,#REF!,4,FALSE),"")</f>
        <v/>
      </c>
      <c r="F1296" s="34"/>
      <c r="G1296" s="35"/>
      <c r="H1296" s="35"/>
      <c r="I1296" s="35"/>
      <c r="J1296" s="35"/>
      <c r="K1296" s="13"/>
      <c r="L1296" s="13"/>
      <c r="M1296" s="13"/>
      <c r="N1296" s="13"/>
      <c r="O1296" s="13"/>
      <c r="P1296" s="13"/>
      <c r="Q1296" s="13"/>
      <c r="R1296" s="13"/>
      <c r="S1296" s="13"/>
      <c r="T1296" s="13"/>
      <c r="U1296" s="13"/>
      <c r="V1296" s="13"/>
      <c r="W1296" s="13"/>
      <c r="X1296" s="13"/>
      <c r="Y1296" s="13"/>
      <c r="Z1296" s="13"/>
      <c r="AA1296" s="13"/>
      <c r="AB1296" s="13"/>
      <c r="AC1296" s="13"/>
      <c r="AD1296" s="13"/>
      <c r="AE1296" s="13"/>
      <c r="AF1296" s="13"/>
      <c r="AG1296" s="13"/>
      <c r="AH1296" s="13"/>
      <c r="AI1296" s="13"/>
      <c r="AJ1296" s="13"/>
      <c r="AK1296" s="13"/>
      <c r="AL1296" s="13"/>
      <c r="AM1296" s="13"/>
      <c r="AN1296" s="13"/>
      <c r="AO1296" s="13"/>
      <c r="AP1296" s="13"/>
      <c r="AQ1296" s="13"/>
      <c r="AR1296" s="13"/>
      <c r="AS1296" s="13"/>
      <c r="AT1296" s="13"/>
      <c r="AU1296" s="13"/>
      <c r="AV1296" s="13"/>
      <c r="AW1296" s="13"/>
      <c r="AX1296" s="13"/>
      <c r="AY1296" s="13"/>
      <c r="AZ1296" s="13"/>
      <c r="BA1296" s="13"/>
      <c r="BB1296" s="13"/>
      <c r="BC1296" s="13"/>
      <c r="BD1296" s="13"/>
      <c r="BE1296" s="13"/>
      <c r="BF1296" s="13"/>
      <c r="BG1296" s="13"/>
      <c r="BH1296" s="13"/>
      <c r="BI1296" s="13"/>
      <c r="BJ1296" s="13"/>
      <c r="BK1296" s="13"/>
      <c r="BL1296" s="13"/>
      <c r="BM1296" s="13"/>
      <c r="BN1296" s="13"/>
      <c r="BO1296" s="13"/>
      <c r="BP1296" s="13"/>
    </row>
    <row r="1297" spans="1:68" s="12" customFormat="1" ht="13.2" x14ac:dyDescent="0.25">
      <c r="A1297" s="33"/>
      <c r="B1297" s="33"/>
      <c r="C1297" s="34" t="str">
        <f>IFERROR(VLOOKUP(#REF!,#REF!,4,FALSE),"")</f>
        <v/>
      </c>
      <c r="D1297" s="19"/>
      <c r="E1297" s="34" t="str">
        <f>IFERROR(VLOOKUP(#REF!,#REF!,4,FALSE),"")</f>
        <v/>
      </c>
      <c r="F1297" s="34"/>
      <c r="G1297" s="35"/>
      <c r="H1297" s="35"/>
      <c r="I1297" s="35"/>
      <c r="J1297" s="35"/>
      <c r="K1297" s="13"/>
      <c r="L1297" s="13"/>
      <c r="M1297" s="13"/>
      <c r="N1297" s="13"/>
      <c r="O1297" s="13"/>
      <c r="P1297" s="13"/>
      <c r="Q1297" s="13"/>
      <c r="R1297" s="13"/>
      <c r="S1297" s="13"/>
      <c r="T1297" s="13"/>
      <c r="U1297" s="13"/>
      <c r="V1297" s="13"/>
      <c r="W1297" s="13"/>
      <c r="X1297" s="13"/>
      <c r="Y1297" s="13"/>
      <c r="Z1297" s="13"/>
      <c r="AA1297" s="13"/>
      <c r="AB1297" s="13"/>
      <c r="AC1297" s="13"/>
      <c r="AD1297" s="13"/>
      <c r="AE1297" s="13"/>
      <c r="AF1297" s="13"/>
      <c r="AG1297" s="13"/>
      <c r="AH1297" s="13"/>
      <c r="AI1297" s="13"/>
      <c r="AJ1297" s="13"/>
      <c r="AK1297" s="13"/>
      <c r="AL1297" s="13"/>
      <c r="AM1297" s="13"/>
      <c r="AN1297" s="13"/>
      <c r="AO1297" s="13"/>
      <c r="AP1297" s="13"/>
      <c r="AQ1297" s="13"/>
      <c r="AR1297" s="13"/>
      <c r="AS1297" s="13"/>
      <c r="AT1297" s="13"/>
      <c r="AU1297" s="13"/>
      <c r="AV1297" s="13"/>
      <c r="AW1297" s="13"/>
      <c r="AX1297" s="13"/>
      <c r="AY1297" s="13"/>
      <c r="AZ1297" s="13"/>
      <c r="BA1297" s="13"/>
      <c r="BB1297" s="13"/>
      <c r="BC1297" s="13"/>
      <c r="BD1297" s="13"/>
      <c r="BE1297" s="13"/>
      <c r="BF1297" s="13"/>
      <c r="BG1297" s="13"/>
      <c r="BH1297" s="13"/>
      <c r="BI1297" s="13"/>
      <c r="BJ1297" s="13"/>
      <c r="BK1297" s="13"/>
      <c r="BL1297" s="13"/>
      <c r="BM1297" s="13"/>
      <c r="BN1297" s="13"/>
      <c r="BO1297" s="13"/>
      <c r="BP1297" s="13"/>
    </row>
    <row r="1298" spans="1:68" s="12" customFormat="1" ht="13.2" x14ac:dyDescent="0.25">
      <c r="A1298" s="33"/>
      <c r="B1298" s="33"/>
      <c r="C1298" s="34" t="str">
        <f>IFERROR(VLOOKUP(#REF!,#REF!,4,FALSE),"")</f>
        <v/>
      </c>
      <c r="D1298" s="19"/>
      <c r="E1298" s="34" t="str">
        <f>IFERROR(VLOOKUP(#REF!,#REF!,4,FALSE),"")</f>
        <v/>
      </c>
      <c r="F1298" s="34"/>
      <c r="G1298" s="35"/>
      <c r="H1298" s="35"/>
      <c r="I1298" s="35"/>
      <c r="J1298" s="35"/>
      <c r="K1298" s="13"/>
      <c r="L1298" s="13"/>
      <c r="M1298" s="13"/>
      <c r="N1298" s="13"/>
      <c r="O1298" s="13"/>
      <c r="P1298" s="13"/>
      <c r="Q1298" s="13"/>
      <c r="R1298" s="13"/>
      <c r="S1298" s="13"/>
      <c r="T1298" s="13"/>
      <c r="U1298" s="13"/>
      <c r="V1298" s="13"/>
      <c r="W1298" s="13"/>
      <c r="X1298" s="13"/>
      <c r="Y1298" s="13"/>
      <c r="Z1298" s="13"/>
      <c r="AA1298" s="13"/>
      <c r="AB1298" s="13"/>
      <c r="AC1298" s="13"/>
      <c r="AD1298" s="13"/>
      <c r="AE1298" s="13"/>
      <c r="AF1298" s="13"/>
      <c r="AG1298" s="13"/>
      <c r="AH1298" s="13"/>
      <c r="AI1298" s="13"/>
      <c r="AJ1298" s="13"/>
      <c r="AK1298" s="13"/>
      <c r="AL1298" s="13"/>
      <c r="AM1298" s="13"/>
      <c r="AN1298" s="13"/>
      <c r="AO1298" s="13"/>
      <c r="AP1298" s="13"/>
      <c r="AQ1298" s="13"/>
      <c r="AR1298" s="13"/>
      <c r="AS1298" s="13"/>
      <c r="AT1298" s="13"/>
      <c r="AU1298" s="13"/>
      <c r="AV1298" s="13"/>
      <c r="AW1298" s="13"/>
      <c r="AX1298" s="13"/>
      <c r="AY1298" s="13"/>
      <c r="AZ1298" s="13"/>
      <c r="BA1298" s="13"/>
      <c r="BB1298" s="13"/>
      <c r="BC1298" s="13"/>
      <c r="BD1298" s="13"/>
      <c r="BE1298" s="13"/>
      <c r="BF1298" s="13"/>
      <c r="BG1298" s="13"/>
      <c r="BH1298" s="13"/>
      <c r="BI1298" s="13"/>
      <c r="BJ1298" s="13"/>
      <c r="BK1298" s="13"/>
      <c r="BL1298" s="13"/>
      <c r="BM1298" s="13"/>
      <c r="BN1298" s="13"/>
      <c r="BO1298" s="13"/>
      <c r="BP1298" s="13"/>
    </row>
    <row r="1299" spans="1:68" s="12" customFormat="1" ht="13.2" x14ac:dyDescent="0.25">
      <c r="A1299" s="33"/>
      <c r="B1299" s="33"/>
      <c r="C1299" s="34" t="str">
        <f>IFERROR(VLOOKUP(#REF!,#REF!,4,FALSE),"")</f>
        <v/>
      </c>
      <c r="D1299" s="19"/>
      <c r="E1299" s="34" t="str">
        <f>IFERROR(VLOOKUP(#REF!,#REF!,4,FALSE),"")</f>
        <v/>
      </c>
      <c r="F1299" s="34"/>
      <c r="G1299" s="35"/>
      <c r="H1299" s="35"/>
      <c r="I1299" s="35"/>
      <c r="J1299" s="35"/>
      <c r="K1299" s="13"/>
      <c r="L1299" s="13"/>
      <c r="M1299" s="13"/>
      <c r="N1299" s="13"/>
      <c r="O1299" s="13"/>
      <c r="P1299" s="13"/>
      <c r="Q1299" s="13"/>
      <c r="R1299" s="13"/>
      <c r="S1299" s="13"/>
      <c r="T1299" s="13"/>
      <c r="U1299" s="13"/>
      <c r="V1299" s="13"/>
      <c r="W1299" s="13"/>
      <c r="X1299" s="13"/>
      <c r="Y1299" s="13"/>
      <c r="Z1299" s="13"/>
      <c r="AA1299" s="13"/>
      <c r="AB1299" s="13"/>
      <c r="AC1299" s="13"/>
      <c r="AD1299" s="13"/>
      <c r="AE1299" s="13"/>
      <c r="AF1299" s="13"/>
      <c r="AG1299" s="13"/>
      <c r="AH1299" s="13"/>
      <c r="AI1299" s="13"/>
      <c r="AJ1299" s="13"/>
      <c r="AK1299" s="13"/>
      <c r="AL1299" s="13"/>
      <c r="AM1299" s="13"/>
      <c r="AN1299" s="13"/>
      <c r="AO1299" s="13"/>
      <c r="AP1299" s="13"/>
      <c r="AQ1299" s="13"/>
      <c r="AR1299" s="13"/>
      <c r="AS1299" s="13"/>
      <c r="AT1299" s="13"/>
      <c r="AU1299" s="13"/>
      <c r="AV1299" s="13"/>
      <c r="AW1299" s="13"/>
      <c r="AX1299" s="13"/>
      <c r="AY1299" s="13"/>
      <c r="AZ1299" s="13"/>
      <c r="BA1299" s="13"/>
      <c r="BB1299" s="13"/>
      <c r="BC1299" s="13"/>
      <c r="BD1299" s="13"/>
      <c r="BE1299" s="13"/>
      <c r="BF1299" s="13"/>
      <c r="BG1299" s="13"/>
      <c r="BH1299" s="13"/>
      <c r="BI1299" s="13"/>
      <c r="BJ1299" s="13"/>
      <c r="BK1299" s="13"/>
      <c r="BL1299" s="13"/>
      <c r="BM1299" s="13"/>
      <c r="BN1299" s="13"/>
      <c r="BO1299" s="13"/>
      <c r="BP1299" s="13"/>
    </row>
    <row r="1300" spans="1:68" s="12" customFormat="1" ht="13.2" x14ac:dyDescent="0.25">
      <c r="A1300" s="33"/>
      <c r="B1300" s="33"/>
      <c r="C1300" s="34" t="str">
        <f>IFERROR(VLOOKUP(#REF!,#REF!,4,FALSE),"")</f>
        <v/>
      </c>
      <c r="D1300" s="19"/>
      <c r="E1300" s="34" t="str">
        <f>IFERROR(VLOOKUP(#REF!,#REF!,4,FALSE),"")</f>
        <v/>
      </c>
      <c r="F1300" s="34"/>
      <c r="G1300" s="35"/>
      <c r="H1300" s="35"/>
      <c r="I1300" s="35"/>
      <c r="J1300" s="35"/>
      <c r="K1300" s="13"/>
      <c r="L1300" s="13"/>
      <c r="M1300" s="13"/>
      <c r="N1300" s="13"/>
      <c r="O1300" s="13"/>
      <c r="P1300" s="13"/>
      <c r="Q1300" s="13"/>
      <c r="R1300" s="13"/>
      <c r="S1300" s="13"/>
      <c r="T1300" s="13"/>
      <c r="U1300" s="13"/>
      <c r="V1300" s="13"/>
      <c r="W1300" s="13"/>
      <c r="X1300" s="13"/>
      <c r="Y1300" s="13"/>
      <c r="Z1300" s="13"/>
      <c r="AA1300" s="13"/>
      <c r="AB1300" s="13"/>
      <c r="AC1300" s="13"/>
      <c r="AD1300" s="13"/>
      <c r="AE1300" s="13"/>
      <c r="AF1300" s="13"/>
      <c r="AG1300" s="13"/>
      <c r="AH1300" s="13"/>
      <c r="AI1300" s="13"/>
      <c r="AJ1300" s="13"/>
      <c r="AK1300" s="13"/>
      <c r="AL1300" s="13"/>
      <c r="AM1300" s="13"/>
      <c r="AN1300" s="13"/>
      <c r="AO1300" s="13"/>
      <c r="AP1300" s="13"/>
      <c r="AQ1300" s="13"/>
      <c r="AR1300" s="13"/>
      <c r="AS1300" s="13"/>
      <c r="AT1300" s="13"/>
      <c r="AU1300" s="13"/>
      <c r="AV1300" s="13"/>
      <c r="AW1300" s="13"/>
      <c r="AX1300" s="13"/>
      <c r="AY1300" s="13"/>
      <c r="AZ1300" s="13"/>
      <c r="BA1300" s="13"/>
      <c r="BB1300" s="13"/>
      <c r="BC1300" s="13"/>
      <c r="BD1300" s="13"/>
      <c r="BE1300" s="13"/>
      <c r="BF1300" s="13"/>
      <c r="BG1300" s="13"/>
      <c r="BH1300" s="13"/>
      <c r="BI1300" s="13"/>
      <c r="BJ1300" s="13"/>
      <c r="BK1300" s="13"/>
      <c r="BL1300" s="13"/>
      <c r="BM1300" s="13"/>
      <c r="BN1300" s="13"/>
      <c r="BO1300" s="13"/>
      <c r="BP1300" s="13"/>
    </row>
    <row r="1301" spans="1:68" s="12" customFormat="1" ht="13.2" x14ac:dyDescent="0.25">
      <c r="A1301" s="33"/>
      <c r="B1301" s="33"/>
      <c r="C1301" s="34" t="str">
        <f>IFERROR(VLOOKUP(#REF!,#REF!,4,FALSE),"")</f>
        <v/>
      </c>
      <c r="D1301" s="19"/>
      <c r="E1301" s="34" t="str">
        <f>IFERROR(VLOOKUP(#REF!,#REF!,4,FALSE),"")</f>
        <v/>
      </c>
      <c r="F1301" s="34"/>
      <c r="G1301" s="35"/>
      <c r="H1301" s="35"/>
      <c r="I1301" s="35"/>
      <c r="J1301" s="35"/>
      <c r="K1301" s="13"/>
      <c r="L1301" s="13"/>
      <c r="M1301" s="13"/>
      <c r="N1301" s="13"/>
      <c r="O1301" s="13"/>
      <c r="P1301" s="13"/>
      <c r="Q1301" s="13"/>
      <c r="R1301" s="13"/>
      <c r="S1301" s="13"/>
      <c r="T1301" s="13"/>
      <c r="U1301" s="13"/>
      <c r="V1301" s="13"/>
      <c r="W1301" s="13"/>
      <c r="X1301" s="13"/>
      <c r="Y1301" s="13"/>
      <c r="Z1301" s="13"/>
      <c r="AA1301" s="13"/>
      <c r="AB1301" s="13"/>
      <c r="AC1301" s="13"/>
      <c r="AD1301" s="13"/>
      <c r="AE1301" s="13"/>
      <c r="AF1301" s="13"/>
      <c r="AG1301" s="13"/>
      <c r="AH1301" s="13"/>
      <c r="AI1301" s="13"/>
      <c r="AJ1301" s="13"/>
      <c r="AK1301" s="13"/>
      <c r="AL1301" s="13"/>
      <c r="AM1301" s="13"/>
      <c r="AN1301" s="13"/>
      <c r="AO1301" s="13"/>
      <c r="AP1301" s="13"/>
      <c r="AQ1301" s="13"/>
      <c r="AR1301" s="13"/>
      <c r="AS1301" s="13"/>
      <c r="AT1301" s="13"/>
      <c r="AU1301" s="13"/>
      <c r="AV1301" s="13"/>
      <c r="AW1301" s="13"/>
      <c r="AX1301" s="13"/>
      <c r="AY1301" s="13"/>
      <c r="AZ1301" s="13"/>
      <c r="BA1301" s="13"/>
      <c r="BB1301" s="13"/>
      <c r="BC1301" s="13"/>
      <c r="BD1301" s="13"/>
      <c r="BE1301" s="13"/>
      <c r="BF1301" s="13"/>
      <c r="BG1301" s="13"/>
      <c r="BH1301" s="13"/>
      <c r="BI1301" s="13"/>
      <c r="BJ1301" s="13"/>
      <c r="BK1301" s="13"/>
      <c r="BL1301" s="13"/>
      <c r="BM1301" s="13"/>
      <c r="BN1301" s="13"/>
      <c r="BO1301" s="13"/>
      <c r="BP1301" s="13"/>
    </row>
    <row r="1302" spans="1:68" s="12" customFormat="1" ht="13.2" x14ac:dyDescent="0.25">
      <c r="A1302" s="33"/>
      <c r="B1302" s="33"/>
      <c r="C1302" s="34" t="str">
        <f>IFERROR(VLOOKUP(#REF!,#REF!,4,FALSE),"")</f>
        <v/>
      </c>
      <c r="D1302" s="19"/>
      <c r="E1302" s="34" t="str">
        <f>IFERROR(VLOOKUP(#REF!,#REF!,4,FALSE),"")</f>
        <v/>
      </c>
      <c r="F1302" s="34"/>
      <c r="G1302" s="35"/>
      <c r="H1302" s="35"/>
      <c r="I1302" s="35"/>
      <c r="J1302" s="35"/>
      <c r="K1302" s="13"/>
      <c r="L1302" s="13"/>
      <c r="M1302" s="13"/>
      <c r="N1302" s="13"/>
      <c r="O1302" s="13"/>
      <c r="P1302" s="13"/>
      <c r="Q1302" s="13"/>
      <c r="R1302" s="13"/>
      <c r="S1302" s="13"/>
      <c r="T1302" s="13"/>
      <c r="U1302" s="13"/>
      <c r="V1302" s="13"/>
      <c r="W1302" s="13"/>
      <c r="X1302" s="13"/>
      <c r="Y1302" s="13"/>
      <c r="Z1302" s="13"/>
      <c r="AA1302" s="13"/>
      <c r="AB1302" s="13"/>
      <c r="AC1302" s="13"/>
      <c r="AD1302" s="13"/>
      <c r="AE1302" s="13"/>
      <c r="AF1302" s="13"/>
      <c r="AG1302" s="13"/>
      <c r="AH1302" s="13"/>
      <c r="AI1302" s="13"/>
      <c r="AJ1302" s="13"/>
      <c r="AK1302" s="13"/>
      <c r="AL1302" s="13"/>
      <c r="AM1302" s="13"/>
      <c r="AN1302" s="13"/>
      <c r="AO1302" s="13"/>
      <c r="AP1302" s="13"/>
      <c r="AQ1302" s="13"/>
      <c r="AR1302" s="13"/>
      <c r="AS1302" s="13"/>
      <c r="AT1302" s="13"/>
      <c r="AU1302" s="13"/>
      <c r="AV1302" s="13"/>
      <c r="AW1302" s="13"/>
      <c r="AX1302" s="13"/>
      <c r="AY1302" s="13"/>
      <c r="AZ1302" s="13"/>
      <c r="BA1302" s="13"/>
      <c r="BB1302" s="13"/>
      <c r="BC1302" s="13"/>
      <c r="BD1302" s="13"/>
      <c r="BE1302" s="13"/>
      <c r="BF1302" s="13"/>
      <c r="BG1302" s="13"/>
      <c r="BH1302" s="13"/>
      <c r="BI1302" s="13"/>
      <c r="BJ1302" s="13"/>
      <c r="BK1302" s="13"/>
      <c r="BL1302" s="13"/>
      <c r="BM1302" s="13"/>
      <c r="BN1302" s="13"/>
      <c r="BO1302" s="13"/>
      <c r="BP1302" s="13"/>
    </row>
    <row r="1303" spans="1:68" s="12" customFormat="1" ht="13.2" x14ac:dyDescent="0.25">
      <c r="A1303" s="33"/>
      <c r="B1303" s="33"/>
      <c r="C1303" s="34" t="str">
        <f>IFERROR(VLOOKUP(#REF!,#REF!,4,FALSE),"")</f>
        <v/>
      </c>
      <c r="D1303" s="19"/>
      <c r="E1303" s="34" t="str">
        <f>IFERROR(VLOOKUP(#REF!,#REF!,4,FALSE),"")</f>
        <v/>
      </c>
      <c r="F1303" s="34"/>
      <c r="G1303" s="35"/>
      <c r="H1303" s="35"/>
      <c r="I1303" s="35"/>
      <c r="J1303" s="35"/>
      <c r="K1303" s="13"/>
      <c r="L1303" s="13"/>
      <c r="M1303" s="13"/>
      <c r="N1303" s="13"/>
      <c r="O1303" s="13"/>
      <c r="P1303" s="13"/>
      <c r="Q1303" s="13"/>
      <c r="R1303" s="13"/>
      <c r="S1303" s="13"/>
      <c r="T1303" s="13"/>
      <c r="U1303" s="13"/>
      <c r="V1303" s="13"/>
      <c r="W1303" s="13"/>
      <c r="X1303" s="13"/>
      <c r="Y1303" s="13"/>
      <c r="Z1303" s="13"/>
      <c r="AA1303" s="13"/>
      <c r="AB1303" s="13"/>
      <c r="AC1303" s="13"/>
      <c r="AD1303" s="13"/>
      <c r="AE1303" s="13"/>
      <c r="AF1303" s="13"/>
      <c r="AG1303" s="13"/>
      <c r="AH1303" s="13"/>
      <c r="AI1303" s="13"/>
      <c r="AJ1303" s="13"/>
      <c r="AK1303" s="13"/>
      <c r="AL1303" s="13"/>
      <c r="AM1303" s="13"/>
      <c r="AN1303" s="13"/>
      <c r="AO1303" s="13"/>
      <c r="AP1303" s="13"/>
      <c r="AQ1303" s="13"/>
      <c r="AR1303" s="13"/>
      <c r="AS1303" s="13"/>
      <c r="AT1303" s="13"/>
      <c r="AU1303" s="13"/>
      <c r="AV1303" s="13"/>
      <c r="AW1303" s="13"/>
      <c r="AX1303" s="13"/>
      <c r="AY1303" s="13"/>
      <c r="AZ1303" s="13"/>
      <c r="BA1303" s="13"/>
      <c r="BB1303" s="13"/>
      <c r="BC1303" s="13"/>
      <c r="BD1303" s="13"/>
      <c r="BE1303" s="13"/>
      <c r="BF1303" s="13"/>
      <c r="BG1303" s="13"/>
      <c r="BH1303" s="13"/>
      <c r="BI1303" s="13"/>
      <c r="BJ1303" s="13"/>
      <c r="BK1303" s="13"/>
      <c r="BL1303" s="13"/>
      <c r="BM1303" s="13"/>
      <c r="BN1303" s="13"/>
      <c r="BO1303" s="13"/>
      <c r="BP1303" s="13"/>
    </row>
    <row r="1304" spans="1:68" s="12" customFormat="1" ht="13.2" x14ac:dyDescent="0.25">
      <c r="A1304" s="33"/>
      <c r="B1304" s="33"/>
      <c r="C1304" s="34" t="str">
        <f>IFERROR(VLOOKUP(#REF!,#REF!,4,FALSE),"")</f>
        <v/>
      </c>
      <c r="D1304" s="19"/>
      <c r="E1304" s="34" t="str">
        <f>IFERROR(VLOOKUP(#REF!,#REF!,4,FALSE),"")</f>
        <v/>
      </c>
      <c r="F1304" s="34"/>
      <c r="G1304" s="35"/>
      <c r="H1304" s="35"/>
      <c r="I1304" s="35"/>
      <c r="J1304" s="35"/>
      <c r="K1304" s="13"/>
      <c r="L1304" s="13"/>
      <c r="M1304" s="13"/>
      <c r="N1304" s="13"/>
      <c r="O1304" s="13"/>
      <c r="P1304" s="13"/>
      <c r="Q1304" s="13"/>
      <c r="R1304" s="13"/>
      <c r="S1304" s="13"/>
      <c r="T1304" s="13"/>
      <c r="U1304" s="13"/>
      <c r="V1304" s="13"/>
      <c r="W1304" s="13"/>
      <c r="X1304" s="13"/>
      <c r="Y1304" s="13"/>
      <c r="Z1304" s="13"/>
      <c r="AA1304" s="13"/>
      <c r="AB1304" s="13"/>
      <c r="AC1304" s="13"/>
      <c r="AD1304" s="13"/>
      <c r="AE1304" s="13"/>
      <c r="AF1304" s="13"/>
      <c r="AG1304" s="13"/>
      <c r="AH1304" s="13"/>
      <c r="AI1304" s="13"/>
      <c r="AJ1304" s="13"/>
      <c r="AK1304" s="13"/>
      <c r="AL1304" s="13"/>
      <c r="AM1304" s="13"/>
      <c r="AN1304" s="13"/>
      <c r="AO1304" s="13"/>
      <c r="AP1304" s="13"/>
      <c r="AQ1304" s="13"/>
      <c r="AR1304" s="13"/>
      <c r="AS1304" s="13"/>
      <c r="AT1304" s="13"/>
      <c r="AU1304" s="13"/>
      <c r="AV1304" s="13"/>
      <c r="AW1304" s="13"/>
      <c r="AX1304" s="13"/>
      <c r="AY1304" s="13"/>
      <c r="AZ1304" s="13"/>
      <c r="BA1304" s="13"/>
      <c r="BB1304" s="13"/>
      <c r="BC1304" s="13"/>
      <c r="BD1304" s="13"/>
      <c r="BE1304" s="13"/>
      <c r="BF1304" s="13"/>
      <c r="BG1304" s="13"/>
      <c r="BH1304" s="13"/>
      <c r="BI1304" s="13"/>
      <c r="BJ1304" s="13"/>
      <c r="BK1304" s="13"/>
      <c r="BL1304" s="13"/>
      <c r="BM1304" s="13"/>
      <c r="BN1304" s="13"/>
      <c r="BO1304" s="13"/>
      <c r="BP1304" s="13"/>
    </row>
    <row r="1305" spans="1:68" s="12" customFormat="1" ht="13.2" x14ac:dyDescent="0.25">
      <c r="A1305" s="33"/>
      <c r="B1305" s="33"/>
      <c r="C1305" s="34" t="str">
        <f>IFERROR(VLOOKUP(#REF!,#REF!,4,FALSE),"")</f>
        <v/>
      </c>
      <c r="D1305" s="19"/>
      <c r="E1305" s="34" t="str">
        <f>IFERROR(VLOOKUP(#REF!,#REF!,4,FALSE),"")</f>
        <v/>
      </c>
      <c r="F1305" s="34"/>
      <c r="G1305" s="35"/>
      <c r="H1305" s="35"/>
      <c r="I1305" s="35"/>
      <c r="J1305" s="35"/>
      <c r="K1305" s="13"/>
      <c r="L1305" s="13"/>
      <c r="M1305" s="13"/>
      <c r="N1305" s="13"/>
      <c r="O1305" s="13"/>
      <c r="P1305" s="13"/>
      <c r="Q1305" s="13"/>
      <c r="R1305" s="13"/>
      <c r="S1305" s="13"/>
      <c r="T1305" s="13"/>
      <c r="U1305" s="13"/>
      <c r="V1305" s="13"/>
      <c r="W1305" s="13"/>
      <c r="X1305" s="13"/>
      <c r="Y1305" s="13"/>
      <c r="Z1305" s="13"/>
      <c r="AA1305" s="13"/>
      <c r="AB1305" s="13"/>
      <c r="AC1305" s="13"/>
      <c r="AD1305" s="13"/>
      <c r="AE1305" s="13"/>
      <c r="AF1305" s="13"/>
      <c r="AG1305" s="13"/>
      <c r="AH1305" s="13"/>
      <c r="AI1305" s="13"/>
      <c r="AJ1305" s="13"/>
      <c r="AK1305" s="13"/>
      <c r="AL1305" s="13"/>
      <c r="AM1305" s="13"/>
      <c r="AN1305" s="13"/>
      <c r="AO1305" s="13"/>
      <c r="AP1305" s="13"/>
      <c r="AQ1305" s="13"/>
      <c r="AR1305" s="13"/>
      <c r="AS1305" s="13"/>
      <c r="AT1305" s="13"/>
      <c r="AU1305" s="13"/>
      <c r="AV1305" s="13"/>
      <c r="AW1305" s="13"/>
      <c r="AX1305" s="13"/>
      <c r="AY1305" s="13"/>
      <c r="AZ1305" s="13"/>
      <c r="BA1305" s="13"/>
      <c r="BB1305" s="13"/>
      <c r="BC1305" s="13"/>
      <c r="BD1305" s="13"/>
      <c r="BE1305" s="13"/>
      <c r="BF1305" s="13"/>
      <c r="BG1305" s="13"/>
      <c r="BH1305" s="13"/>
      <c r="BI1305" s="13"/>
      <c r="BJ1305" s="13"/>
      <c r="BK1305" s="13"/>
      <c r="BL1305" s="13"/>
      <c r="BM1305" s="13"/>
      <c r="BN1305" s="13"/>
      <c r="BO1305" s="13"/>
      <c r="BP1305" s="13"/>
    </row>
    <row r="1306" spans="1:68" s="12" customFormat="1" ht="13.2" x14ac:dyDescent="0.25">
      <c r="A1306" s="33"/>
      <c r="B1306" s="33"/>
      <c r="C1306" s="34" t="str">
        <f>IFERROR(VLOOKUP(#REF!,#REF!,4,FALSE),"")</f>
        <v/>
      </c>
      <c r="D1306" s="19"/>
      <c r="E1306" s="34" t="str">
        <f>IFERROR(VLOOKUP(#REF!,#REF!,4,FALSE),"")</f>
        <v/>
      </c>
      <c r="F1306" s="34"/>
      <c r="G1306" s="35"/>
      <c r="H1306" s="35"/>
      <c r="I1306" s="35"/>
      <c r="J1306" s="35"/>
      <c r="K1306" s="13"/>
      <c r="L1306" s="13"/>
      <c r="M1306" s="13"/>
      <c r="N1306" s="13"/>
      <c r="O1306" s="13"/>
      <c r="P1306" s="13"/>
      <c r="Q1306" s="13"/>
      <c r="R1306" s="13"/>
      <c r="S1306" s="13"/>
      <c r="T1306" s="13"/>
      <c r="U1306" s="13"/>
      <c r="V1306" s="13"/>
      <c r="W1306" s="13"/>
      <c r="X1306" s="13"/>
      <c r="Y1306" s="13"/>
      <c r="Z1306" s="13"/>
      <c r="AA1306" s="13"/>
      <c r="AB1306" s="13"/>
      <c r="AC1306" s="13"/>
      <c r="AD1306" s="13"/>
      <c r="AE1306" s="13"/>
      <c r="AF1306" s="13"/>
      <c r="AG1306" s="13"/>
      <c r="AH1306" s="13"/>
      <c r="AI1306" s="13"/>
      <c r="AJ1306" s="13"/>
      <c r="AK1306" s="13"/>
      <c r="AL1306" s="13"/>
      <c r="AM1306" s="13"/>
      <c r="AN1306" s="13"/>
      <c r="AO1306" s="13"/>
      <c r="AP1306" s="13"/>
      <c r="AQ1306" s="13"/>
      <c r="AR1306" s="13"/>
      <c r="AS1306" s="13"/>
      <c r="AT1306" s="13"/>
      <c r="AU1306" s="13"/>
      <c r="AV1306" s="13"/>
      <c r="AW1306" s="13"/>
      <c r="AX1306" s="13"/>
      <c r="AY1306" s="13"/>
      <c r="AZ1306" s="13"/>
      <c r="BA1306" s="13"/>
      <c r="BB1306" s="13"/>
      <c r="BC1306" s="13"/>
      <c r="BD1306" s="13"/>
      <c r="BE1306" s="13"/>
      <c r="BF1306" s="13"/>
      <c r="BG1306" s="13"/>
      <c r="BH1306" s="13"/>
      <c r="BI1306" s="13"/>
      <c r="BJ1306" s="13"/>
      <c r="BK1306" s="13"/>
      <c r="BL1306" s="13"/>
      <c r="BM1306" s="13"/>
      <c r="BN1306" s="13"/>
      <c r="BO1306" s="13"/>
      <c r="BP1306" s="13"/>
    </row>
    <row r="1307" spans="1:68" s="12" customFormat="1" ht="13.2" x14ac:dyDescent="0.25">
      <c r="A1307" s="33"/>
      <c r="B1307" s="33"/>
      <c r="C1307" s="34" t="str">
        <f>IFERROR(VLOOKUP(#REF!,#REF!,4,FALSE),"")</f>
        <v/>
      </c>
      <c r="D1307" s="19"/>
      <c r="E1307" s="34" t="str">
        <f>IFERROR(VLOOKUP(#REF!,#REF!,4,FALSE),"")</f>
        <v/>
      </c>
      <c r="F1307" s="34"/>
      <c r="G1307" s="35"/>
      <c r="H1307" s="35"/>
      <c r="I1307" s="35"/>
      <c r="J1307" s="35"/>
      <c r="K1307" s="13"/>
      <c r="L1307" s="13"/>
      <c r="M1307" s="13"/>
      <c r="N1307" s="13"/>
      <c r="O1307" s="13"/>
      <c r="P1307" s="13"/>
      <c r="Q1307" s="13"/>
      <c r="R1307" s="13"/>
      <c r="S1307" s="13"/>
      <c r="T1307" s="13"/>
      <c r="U1307" s="13"/>
      <c r="V1307" s="13"/>
      <c r="W1307" s="13"/>
      <c r="X1307" s="13"/>
      <c r="Y1307" s="13"/>
      <c r="Z1307" s="13"/>
      <c r="AA1307" s="13"/>
      <c r="AB1307" s="13"/>
      <c r="AC1307" s="13"/>
      <c r="AD1307" s="13"/>
      <c r="AE1307" s="13"/>
      <c r="AF1307" s="13"/>
      <c r="AG1307" s="13"/>
      <c r="AH1307" s="13"/>
      <c r="AI1307" s="13"/>
      <c r="AJ1307" s="13"/>
      <c r="AK1307" s="13"/>
      <c r="AL1307" s="13"/>
      <c r="AM1307" s="13"/>
      <c r="AN1307" s="13"/>
      <c r="AO1307" s="13"/>
      <c r="AP1307" s="13"/>
      <c r="AQ1307" s="13"/>
      <c r="AR1307" s="13"/>
      <c r="AS1307" s="13"/>
      <c r="AT1307" s="13"/>
      <c r="AU1307" s="13"/>
      <c r="AV1307" s="13"/>
      <c r="AW1307" s="13"/>
      <c r="AX1307" s="13"/>
      <c r="AY1307" s="13"/>
      <c r="AZ1307" s="13"/>
      <c r="BA1307" s="13"/>
      <c r="BB1307" s="13"/>
      <c r="BC1307" s="13"/>
      <c r="BD1307" s="13"/>
      <c r="BE1307" s="13"/>
      <c r="BF1307" s="13"/>
      <c r="BG1307" s="13"/>
      <c r="BH1307" s="13"/>
      <c r="BI1307" s="13"/>
      <c r="BJ1307" s="13"/>
      <c r="BK1307" s="13"/>
      <c r="BL1307" s="13"/>
      <c r="BM1307" s="13"/>
      <c r="BN1307" s="13"/>
      <c r="BO1307" s="13"/>
      <c r="BP1307" s="13"/>
    </row>
    <row r="1308" spans="1:68" s="12" customFormat="1" ht="13.2" x14ac:dyDescent="0.25">
      <c r="A1308" s="33"/>
      <c r="B1308" s="33"/>
      <c r="C1308" s="34" t="str">
        <f>IFERROR(VLOOKUP(#REF!,#REF!,4,FALSE),"")</f>
        <v/>
      </c>
      <c r="D1308" s="19"/>
      <c r="E1308" s="34" t="str">
        <f>IFERROR(VLOOKUP(#REF!,#REF!,4,FALSE),"")</f>
        <v/>
      </c>
      <c r="F1308" s="34"/>
      <c r="G1308" s="35"/>
      <c r="H1308" s="35"/>
      <c r="I1308" s="35"/>
      <c r="J1308" s="35"/>
      <c r="K1308" s="13"/>
      <c r="L1308" s="13"/>
      <c r="M1308" s="13"/>
      <c r="N1308" s="13"/>
      <c r="O1308" s="13"/>
      <c r="P1308" s="13"/>
      <c r="Q1308" s="13"/>
      <c r="R1308" s="13"/>
      <c r="S1308" s="13"/>
      <c r="T1308" s="13"/>
      <c r="U1308" s="13"/>
      <c r="V1308" s="13"/>
      <c r="W1308" s="13"/>
      <c r="X1308" s="13"/>
      <c r="Y1308" s="13"/>
      <c r="Z1308" s="13"/>
      <c r="AA1308" s="13"/>
      <c r="AB1308" s="13"/>
      <c r="AC1308" s="13"/>
      <c r="AD1308" s="13"/>
      <c r="AE1308" s="13"/>
      <c r="AF1308" s="13"/>
      <c r="AG1308" s="13"/>
      <c r="AH1308" s="13"/>
      <c r="AI1308" s="13"/>
      <c r="AJ1308" s="13"/>
      <c r="AK1308" s="13"/>
      <c r="AL1308" s="13"/>
      <c r="AM1308" s="13"/>
      <c r="AN1308" s="13"/>
      <c r="AO1308" s="13"/>
      <c r="AP1308" s="13"/>
      <c r="AQ1308" s="13"/>
      <c r="AR1308" s="13"/>
      <c r="AS1308" s="13"/>
      <c r="AT1308" s="13"/>
      <c r="AU1308" s="13"/>
      <c r="AV1308" s="13"/>
      <c r="AW1308" s="13"/>
      <c r="AX1308" s="13"/>
      <c r="AY1308" s="13"/>
      <c r="AZ1308" s="13"/>
      <c r="BA1308" s="13"/>
      <c r="BB1308" s="13"/>
      <c r="BC1308" s="13"/>
      <c r="BD1308" s="13"/>
      <c r="BE1308" s="13"/>
      <c r="BF1308" s="13"/>
      <c r="BG1308" s="13"/>
      <c r="BH1308" s="13"/>
      <c r="BI1308" s="13"/>
      <c r="BJ1308" s="13"/>
      <c r="BK1308" s="13"/>
      <c r="BL1308" s="13"/>
      <c r="BM1308" s="13"/>
      <c r="BN1308" s="13"/>
      <c r="BO1308" s="13"/>
      <c r="BP1308" s="13"/>
    </row>
    <row r="1309" spans="1:68" s="12" customFormat="1" ht="13.2" x14ac:dyDescent="0.25">
      <c r="A1309" s="33"/>
      <c r="B1309" s="33"/>
      <c r="C1309" s="34" t="str">
        <f>IFERROR(VLOOKUP(#REF!,#REF!,4,FALSE),"")</f>
        <v/>
      </c>
      <c r="D1309" s="19"/>
      <c r="E1309" s="34" t="str">
        <f>IFERROR(VLOOKUP(#REF!,#REF!,4,FALSE),"")</f>
        <v/>
      </c>
      <c r="F1309" s="34"/>
      <c r="G1309" s="35"/>
      <c r="H1309" s="35"/>
      <c r="I1309" s="35"/>
      <c r="J1309" s="35"/>
      <c r="K1309" s="13"/>
      <c r="L1309" s="13"/>
      <c r="M1309" s="13"/>
      <c r="N1309" s="13"/>
      <c r="O1309" s="13"/>
      <c r="P1309" s="13"/>
      <c r="Q1309" s="13"/>
      <c r="R1309" s="13"/>
      <c r="S1309" s="13"/>
      <c r="T1309" s="13"/>
      <c r="U1309" s="13"/>
      <c r="V1309" s="13"/>
      <c r="W1309" s="13"/>
      <c r="X1309" s="13"/>
      <c r="Y1309" s="13"/>
      <c r="Z1309" s="13"/>
      <c r="AA1309" s="13"/>
      <c r="AB1309" s="13"/>
      <c r="AC1309" s="13"/>
      <c r="AD1309" s="13"/>
      <c r="AE1309" s="13"/>
      <c r="AF1309" s="13"/>
      <c r="AG1309" s="13"/>
      <c r="AH1309" s="13"/>
      <c r="AI1309" s="13"/>
      <c r="AJ1309" s="13"/>
      <c r="AK1309" s="13"/>
      <c r="AL1309" s="13"/>
      <c r="AM1309" s="13"/>
      <c r="AN1309" s="13"/>
      <c r="AO1309" s="13"/>
      <c r="AP1309" s="13"/>
      <c r="AQ1309" s="13"/>
      <c r="AR1309" s="13"/>
      <c r="AS1309" s="13"/>
      <c r="AT1309" s="13"/>
      <c r="AU1309" s="13"/>
      <c r="AV1309" s="13"/>
      <c r="AW1309" s="13"/>
      <c r="AX1309" s="13"/>
      <c r="AY1309" s="13"/>
      <c r="AZ1309" s="13"/>
      <c r="BA1309" s="13"/>
      <c r="BB1309" s="13"/>
      <c r="BC1309" s="13"/>
      <c r="BD1309" s="13"/>
      <c r="BE1309" s="13"/>
      <c r="BF1309" s="13"/>
      <c r="BG1309" s="13"/>
      <c r="BH1309" s="13"/>
      <c r="BI1309" s="13"/>
      <c r="BJ1309" s="13"/>
      <c r="BK1309" s="13"/>
      <c r="BL1309" s="13"/>
      <c r="BM1309" s="13"/>
      <c r="BN1309" s="13"/>
      <c r="BO1309" s="13"/>
      <c r="BP1309" s="13"/>
    </row>
    <row r="1310" spans="1:68" s="12" customFormat="1" ht="13.2" x14ac:dyDescent="0.25">
      <c r="A1310" s="33"/>
      <c r="B1310" s="33"/>
      <c r="C1310" s="34" t="str">
        <f>IFERROR(VLOOKUP(#REF!,#REF!,4,FALSE),"")</f>
        <v/>
      </c>
      <c r="D1310" s="19"/>
      <c r="E1310" s="34" t="str">
        <f>IFERROR(VLOOKUP(#REF!,#REF!,4,FALSE),"")</f>
        <v/>
      </c>
      <c r="F1310" s="34"/>
      <c r="G1310" s="35"/>
      <c r="H1310" s="35"/>
      <c r="I1310" s="35"/>
      <c r="J1310" s="35"/>
      <c r="K1310" s="13"/>
      <c r="L1310" s="13"/>
      <c r="M1310" s="13"/>
      <c r="N1310" s="13"/>
      <c r="O1310" s="13"/>
      <c r="P1310" s="13"/>
      <c r="Q1310" s="13"/>
      <c r="R1310" s="13"/>
      <c r="S1310" s="13"/>
      <c r="T1310" s="13"/>
      <c r="U1310" s="13"/>
      <c r="V1310" s="13"/>
      <c r="W1310" s="13"/>
      <c r="X1310" s="13"/>
      <c r="Y1310" s="13"/>
      <c r="Z1310" s="13"/>
      <c r="AA1310" s="13"/>
      <c r="AB1310" s="13"/>
      <c r="AC1310" s="13"/>
      <c r="AD1310" s="13"/>
      <c r="AE1310" s="13"/>
      <c r="AF1310" s="13"/>
      <c r="AG1310" s="13"/>
      <c r="AH1310" s="13"/>
      <c r="AI1310" s="13"/>
      <c r="AJ1310" s="13"/>
      <c r="AK1310" s="13"/>
      <c r="AL1310" s="13"/>
      <c r="AM1310" s="13"/>
      <c r="AN1310" s="13"/>
      <c r="AO1310" s="13"/>
      <c r="AP1310" s="13"/>
      <c r="AQ1310" s="13"/>
      <c r="AR1310" s="13"/>
      <c r="AS1310" s="13"/>
      <c r="AT1310" s="13"/>
      <c r="AU1310" s="13"/>
      <c r="AV1310" s="13"/>
      <c r="AW1310" s="13"/>
      <c r="AX1310" s="13"/>
      <c r="AY1310" s="13"/>
      <c r="AZ1310" s="13"/>
      <c r="BA1310" s="13"/>
      <c r="BB1310" s="13"/>
      <c r="BC1310" s="13"/>
      <c r="BD1310" s="13"/>
      <c r="BE1310" s="13"/>
      <c r="BF1310" s="13"/>
      <c r="BG1310" s="13"/>
      <c r="BH1310" s="13"/>
      <c r="BI1310" s="13"/>
      <c r="BJ1310" s="13"/>
      <c r="BK1310" s="13"/>
      <c r="BL1310" s="13"/>
      <c r="BM1310" s="13"/>
      <c r="BN1310" s="13"/>
      <c r="BO1310" s="13"/>
      <c r="BP1310" s="13"/>
    </row>
    <row r="1311" spans="1:68" s="12" customFormat="1" ht="13.2" x14ac:dyDescent="0.25">
      <c r="A1311" s="33"/>
      <c r="B1311" s="33"/>
      <c r="C1311" s="34" t="str">
        <f>IFERROR(VLOOKUP(#REF!,#REF!,4,FALSE),"")</f>
        <v/>
      </c>
      <c r="D1311" s="19"/>
      <c r="E1311" s="34" t="str">
        <f>IFERROR(VLOOKUP(#REF!,#REF!,4,FALSE),"")</f>
        <v/>
      </c>
      <c r="F1311" s="34"/>
      <c r="G1311" s="35"/>
      <c r="H1311" s="35"/>
      <c r="I1311" s="35"/>
      <c r="J1311" s="35"/>
      <c r="K1311" s="13"/>
      <c r="L1311" s="13"/>
      <c r="M1311" s="13"/>
      <c r="N1311" s="13"/>
      <c r="O1311" s="13"/>
      <c r="P1311" s="13"/>
      <c r="Q1311" s="13"/>
      <c r="R1311" s="13"/>
      <c r="S1311" s="13"/>
      <c r="T1311" s="13"/>
      <c r="U1311" s="13"/>
      <c r="V1311" s="13"/>
      <c r="W1311" s="13"/>
      <c r="X1311" s="13"/>
      <c r="Y1311" s="13"/>
      <c r="Z1311" s="13"/>
      <c r="AA1311" s="13"/>
      <c r="AB1311" s="13"/>
      <c r="AC1311" s="13"/>
      <c r="AD1311" s="13"/>
      <c r="AE1311" s="13"/>
      <c r="AF1311" s="13"/>
      <c r="AG1311" s="13"/>
      <c r="AH1311" s="13"/>
      <c r="AI1311" s="13"/>
      <c r="AJ1311" s="13"/>
      <c r="AK1311" s="13"/>
      <c r="AL1311" s="13"/>
      <c r="AM1311" s="13"/>
      <c r="AN1311" s="13"/>
      <c r="AO1311" s="13"/>
      <c r="AP1311" s="13"/>
      <c r="AQ1311" s="13"/>
      <c r="AR1311" s="13"/>
      <c r="AS1311" s="13"/>
      <c r="AT1311" s="13"/>
      <c r="AU1311" s="13"/>
      <c r="AV1311" s="13"/>
      <c r="AW1311" s="13"/>
      <c r="AX1311" s="13"/>
      <c r="AY1311" s="13"/>
      <c r="AZ1311" s="13"/>
      <c r="BA1311" s="13"/>
      <c r="BB1311" s="13"/>
      <c r="BC1311" s="13"/>
      <c r="BD1311" s="13"/>
      <c r="BE1311" s="13"/>
      <c r="BF1311" s="13"/>
      <c r="BG1311" s="13"/>
      <c r="BH1311" s="13"/>
      <c r="BI1311" s="13"/>
      <c r="BJ1311" s="13"/>
      <c r="BK1311" s="13"/>
      <c r="BL1311" s="13"/>
      <c r="BM1311" s="13"/>
      <c r="BN1311" s="13"/>
      <c r="BO1311" s="13"/>
      <c r="BP1311" s="13"/>
    </row>
    <row r="1312" spans="1:68" s="12" customFormat="1" ht="13.2" x14ac:dyDescent="0.25">
      <c r="A1312" s="33"/>
      <c r="B1312" s="33"/>
      <c r="C1312" s="34" t="str">
        <f>IFERROR(VLOOKUP(#REF!,#REF!,4,FALSE),"")</f>
        <v/>
      </c>
      <c r="D1312" s="19"/>
      <c r="E1312" s="34" t="str">
        <f>IFERROR(VLOOKUP(#REF!,#REF!,4,FALSE),"")</f>
        <v/>
      </c>
      <c r="F1312" s="34"/>
      <c r="G1312" s="35"/>
      <c r="H1312" s="35"/>
      <c r="I1312" s="35"/>
      <c r="J1312" s="35"/>
      <c r="K1312" s="13"/>
      <c r="L1312" s="13"/>
      <c r="M1312" s="13"/>
      <c r="N1312" s="13"/>
      <c r="O1312" s="13"/>
      <c r="P1312" s="13"/>
      <c r="Q1312" s="13"/>
      <c r="R1312" s="13"/>
      <c r="S1312" s="13"/>
      <c r="T1312" s="13"/>
      <c r="U1312" s="13"/>
      <c r="V1312" s="13"/>
      <c r="W1312" s="13"/>
      <c r="X1312" s="13"/>
      <c r="Y1312" s="13"/>
      <c r="Z1312" s="13"/>
      <c r="AA1312" s="13"/>
      <c r="AB1312" s="13"/>
      <c r="AC1312" s="13"/>
      <c r="AD1312" s="13"/>
      <c r="AE1312" s="13"/>
      <c r="AF1312" s="13"/>
      <c r="AG1312" s="13"/>
      <c r="AH1312" s="13"/>
      <c r="AI1312" s="13"/>
      <c r="AJ1312" s="13"/>
      <c r="AK1312" s="13"/>
      <c r="AL1312" s="13"/>
      <c r="AM1312" s="13"/>
      <c r="AN1312" s="13"/>
      <c r="AO1312" s="13"/>
      <c r="AP1312" s="13"/>
      <c r="AQ1312" s="13"/>
      <c r="AR1312" s="13"/>
      <c r="AS1312" s="13"/>
      <c r="AT1312" s="13"/>
      <c r="AU1312" s="13"/>
      <c r="AV1312" s="13"/>
      <c r="AW1312" s="13"/>
      <c r="AX1312" s="13"/>
      <c r="AY1312" s="13"/>
      <c r="AZ1312" s="13"/>
      <c r="BA1312" s="13"/>
      <c r="BB1312" s="13"/>
      <c r="BC1312" s="13"/>
      <c r="BD1312" s="13"/>
      <c r="BE1312" s="13"/>
      <c r="BF1312" s="13"/>
      <c r="BG1312" s="13"/>
      <c r="BH1312" s="13"/>
      <c r="BI1312" s="13"/>
      <c r="BJ1312" s="13"/>
      <c r="BK1312" s="13"/>
      <c r="BL1312" s="13"/>
      <c r="BM1312" s="13"/>
      <c r="BN1312" s="13"/>
      <c r="BO1312" s="13"/>
      <c r="BP1312" s="13"/>
    </row>
    <row r="1313" spans="1:68" s="12" customFormat="1" ht="13.2" x14ac:dyDescent="0.25">
      <c r="A1313" s="33"/>
      <c r="B1313" s="33"/>
      <c r="C1313" s="34" t="str">
        <f>IFERROR(VLOOKUP(#REF!,#REF!,4,FALSE),"")</f>
        <v/>
      </c>
      <c r="D1313" s="19"/>
      <c r="E1313" s="34" t="str">
        <f>IFERROR(VLOOKUP(#REF!,#REF!,4,FALSE),"")</f>
        <v/>
      </c>
      <c r="F1313" s="34"/>
      <c r="G1313" s="35"/>
      <c r="H1313" s="35"/>
      <c r="I1313" s="35"/>
      <c r="J1313" s="35"/>
      <c r="K1313" s="13"/>
      <c r="L1313" s="13"/>
      <c r="M1313" s="13"/>
      <c r="N1313" s="13"/>
      <c r="O1313" s="13"/>
      <c r="P1313" s="13"/>
      <c r="Q1313" s="13"/>
      <c r="R1313" s="13"/>
      <c r="S1313" s="13"/>
      <c r="T1313" s="13"/>
      <c r="U1313" s="13"/>
      <c r="V1313" s="13"/>
      <c r="W1313" s="13"/>
      <c r="X1313" s="13"/>
      <c r="Y1313" s="13"/>
      <c r="Z1313" s="13"/>
      <c r="AA1313" s="13"/>
      <c r="AB1313" s="13"/>
      <c r="AC1313" s="13"/>
      <c r="AD1313" s="13"/>
      <c r="AE1313" s="13"/>
      <c r="AF1313" s="13"/>
      <c r="AG1313" s="13"/>
      <c r="AH1313" s="13"/>
      <c r="AI1313" s="13"/>
      <c r="AJ1313" s="13"/>
      <c r="AK1313" s="13"/>
      <c r="AL1313" s="13"/>
      <c r="AM1313" s="13"/>
      <c r="AN1313" s="13"/>
      <c r="AO1313" s="13"/>
      <c r="AP1313" s="13"/>
      <c r="AQ1313" s="13"/>
      <c r="AR1313" s="13"/>
      <c r="AS1313" s="13"/>
      <c r="AT1313" s="13"/>
      <c r="AU1313" s="13"/>
      <c r="AV1313" s="13"/>
      <c r="AW1313" s="13"/>
      <c r="AX1313" s="13"/>
      <c r="AY1313" s="13"/>
      <c r="AZ1313" s="13"/>
      <c r="BA1313" s="13"/>
      <c r="BB1313" s="13"/>
      <c r="BC1313" s="13"/>
      <c r="BD1313" s="13"/>
      <c r="BE1313" s="13"/>
      <c r="BF1313" s="13"/>
      <c r="BG1313" s="13"/>
      <c r="BH1313" s="13"/>
      <c r="BI1313" s="13"/>
      <c r="BJ1313" s="13"/>
      <c r="BK1313" s="13"/>
      <c r="BL1313" s="13"/>
      <c r="BM1313" s="13"/>
      <c r="BN1313" s="13"/>
      <c r="BO1313" s="13"/>
      <c r="BP1313" s="13"/>
    </row>
    <row r="1314" spans="1:68" s="12" customFormat="1" ht="13.2" x14ac:dyDescent="0.25">
      <c r="A1314" s="33"/>
      <c r="B1314" s="33"/>
      <c r="C1314" s="34" t="str">
        <f>IFERROR(VLOOKUP(#REF!,#REF!,4,FALSE),"")</f>
        <v/>
      </c>
      <c r="D1314" s="19"/>
      <c r="E1314" s="34" t="str">
        <f>IFERROR(VLOOKUP(#REF!,#REF!,4,FALSE),"")</f>
        <v/>
      </c>
      <c r="F1314" s="34"/>
      <c r="G1314" s="35"/>
      <c r="H1314" s="35"/>
      <c r="I1314" s="35"/>
      <c r="J1314" s="35"/>
      <c r="K1314" s="13"/>
      <c r="L1314" s="13"/>
      <c r="M1314" s="13"/>
      <c r="N1314" s="13"/>
      <c r="O1314" s="13"/>
      <c r="P1314" s="13"/>
      <c r="Q1314" s="13"/>
      <c r="R1314" s="13"/>
      <c r="S1314" s="13"/>
      <c r="T1314" s="13"/>
      <c r="U1314" s="13"/>
      <c r="V1314" s="13"/>
      <c r="W1314" s="13"/>
      <c r="X1314" s="13"/>
      <c r="Y1314" s="13"/>
      <c r="Z1314" s="13"/>
      <c r="AA1314" s="13"/>
      <c r="AB1314" s="13"/>
      <c r="AC1314" s="13"/>
      <c r="AD1314" s="13"/>
      <c r="AE1314" s="13"/>
      <c r="AF1314" s="13"/>
      <c r="AG1314" s="13"/>
      <c r="AH1314" s="13"/>
      <c r="AI1314" s="13"/>
      <c r="AJ1314" s="13"/>
      <c r="AK1314" s="13"/>
      <c r="AL1314" s="13"/>
      <c r="AM1314" s="13"/>
      <c r="AN1314" s="13"/>
      <c r="AO1314" s="13"/>
      <c r="AP1314" s="13"/>
      <c r="AQ1314" s="13"/>
      <c r="AR1314" s="13"/>
      <c r="AS1314" s="13"/>
      <c r="AT1314" s="13"/>
      <c r="AU1314" s="13"/>
      <c r="AV1314" s="13"/>
      <c r="AW1314" s="13"/>
      <c r="AX1314" s="13"/>
      <c r="AY1314" s="13"/>
      <c r="AZ1314" s="13"/>
      <c r="BA1314" s="13"/>
      <c r="BB1314" s="13"/>
      <c r="BC1314" s="13"/>
      <c r="BD1314" s="13"/>
      <c r="BE1314" s="13"/>
      <c r="BF1314" s="13"/>
      <c r="BG1314" s="13"/>
      <c r="BH1314" s="13"/>
      <c r="BI1314" s="13"/>
      <c r="BJ1314" s="13"/>
      <c r="BK1314" s="13"/>
      <c r="BL1314" s="13"/>
      <c r="BM1314" s="13"/>
      <c r="BN1314" s="13"/>
      <c r="BO1314" s="13"/>
      <c r="BP1314" s="13"/>
    </row>
    <row r="1315" spans="1:68" s="12" customFormat="1" ht="13.2" x14ac:dyDescent="0.25">
      <c r="A1315" s="33"/>
      <c r="B1315" s="33"/>
      <c r="C1315" s="34" t="str">
        <f>IFERROR(VLOOKUP(#REF!,#REF!,4,FALSE),"")</f>
        <v/>
      </c>
      <c r="D1315" s="19"/>
      <c r="E1315" s="34" t="str">
        <f>IFERROR(VLOOKUP(#REF!,#REF!,4,FALSE),"")</f>
        <v/>
      </c>
      <c r="F1315" s="34"/>
      <c r="G1315" s="35"/>
      <c r="H1315" s="35"/>
      <c r="I1315" s="35"/>
      <c r="J1315" s="35"/>
      <c r="K1315" s="13"/>
      <c r="L1315" s="13"/>
      <c r="M1315" s="13"/>
      <c r="N1315" s="13"/>
      <c r="O1315" s="13"/>
      <c r="P1315" s="13"/>
      <c r="Q1315" s="13"/>
      <c r="R1315" s="13"/>
      <c r="S1315" s="13"/>
      <c r="T1315" s="13"/>
      <c r="U1315" s="13"/>
      <c r="V1315" s="13"/>
      <c r="W1315" s="13"/>
      <c r="X1315" s="13"/>
      <c r="Y1315" s="13"/>
      <c r="Z1315" s="13"/>
      <c r="AA1315" s="13"/>
      <c r="AB1315" s="13"/>
      <c r="AC1315" s="13"/>
      <c r="AD1315" s="13"/>
      <c r="AE1315" s="13"/>
      <c r="AF1315" s="13"/>
      <c r="AG1315" s="13"/>
      <c r="AH1315" s="13"/>
      <c r="AI1315" s="13"/>
      <c r="AJ1315" s="13"/>
      <c r="AK1315" s="13"/>
      <c r="AL1315" s="13"/>
      <c r="AM1315" s="13"/>
      <c r="AN1315" s="13"/>
      <c r="AO1315" s="13"/>
      <c r="AP1315" s="13"/>
      <c r="AQ1315" s="13"/>
      <c r="AR1315" s="13"/>
      <c r="AS1315" s="13"/>
      <c r="AT1315" s="13"/>
      <c r="AU1315" s="13"/>
      <c r="AV1315" s="13"/>
      <c r="AW1315" s="13"/>
      <c r="AX1315" s="13"/>
      <c r="AY1315" s="13"/>
      <c r="AZ1315" s="13"/>
      <c r="BA1315" s="13"/>
      <c r="BB1315" s="13"/>
      <c r="BC1315" s="13"/>
      <c r="BD1315" s="13"/>
      <c r="BE1315" s="13"/>
      <c r="BF1315" s="13"/>
      <c r="BG1315" s="13"/>
      <c r="BH1315" s="13"/>
      <c r="BI1315" s="13"/>
      <c r="BJ1315" s="13"/>
      <c r="BK1315" s="13"/>
      <c r="BL1315" s="13"/>
      <c r="BM1315" s="13"/>
      <c r="BN1315" s="13"/>
      <c r="BO1315" s="13"/>
      <c r="BP1315" s="13"/>
    </row>
    <row r="1316" spans="1:68" s="12" customFormat="1" ht="13.2" x14ac:dyDescent="0.25">
      <c r="A1316" s="33"/>
      <c r="B1316" s="33"/>
      <c r="C1316" s="34" t="str">
        <f>IFERROR(VLOOKUP(#REF!,#REF!,4,FALSE),"")</f>
        <v/>
      </c>
      <c r="D1316" s="19"/>
      <c r="E1316" s="34" t="str">
        <f>IFERROR(VLOOKUP(#REF!,#REF!,4,FALSE),"")</f>
        <v/>
      </c>
      <c r="F1316" s="34"/>
      <c r="G1316" s="35"/>
      <c r="H1316" s="35"/>
      <c r="I1316" s="35"/>
      <c r="J1316" s="35"/>
      <c r="K1316" s="13"/>
      <c r="L1316" s="13"/>
      <c r="M1316" s="13"/>
      <c r="N1316" s="13"/>
      <c r="O1316" s="13"/>
      <c r="P1316" s="13"/>
      <c r="Q1316" s="13"/>
      <c r="R1316" s="13"/>
      <c r="S1316" s="13"/>
      <c r="T1316" s="13"/>
      <c r="U1316" s="13"/>
      <c r="V1316" s="13"/>
      <c r="W1316" s="13"/>
      <c r="X1316" s="13"/>
      <c r="Y1316" s="13"/>
      <c r="Z1316" s="13"/>
      <c r="AA1316" s="13"/>
      <c r="AB1316" s="13"/>
      <c r="AC1316" s="13"/>
      <c r="AD1316" s="13"/>
      <c r="AE1316" s="13"/>
      <c r="AF1316" s="13"/>
      <c r="AG1316" s="13"/>
      <c r="AH1316" s="13"/>
      <c r="AI1316" s="13"/>
      <c r="AJ1316" s="13"/>
      <c r="AK1316" s="13"/>
      <c r="AL1316" s="13"/>
      <c r="AM1316" s="13"/>
      <c r="AN1316" s="13"/>
      <c r="AO1316" s="13"/>
      <c r="AP1316" s="13"/>
      <c r="AQ1316" s="13"/>
      <c r="AR1316" s="13"/>
      <c r="AS1316" s="13"/>
      <c r="AT1316" s="13"/>
      <c r="AU1316" s="13"/>
      <c r="AV1316" s="13"/>
      <c r="AW1316" s="13"/>
      <c r="AX1316" s="13"/>
      <c r="AY1316" s="13"/>
      <c r="AZ1316" s="13"/>
      <c r="BA1316" s="13"/>
      <c r="BB1316" s="13"/>
      <c r="BC1316" s="13"/>
      <c r="BD1316" s="13"/>
      <c r="BE1316" s="13"/>
      <c r="BF1316" s="13"/>
      <c r="BG1316" s="13"/>
      <c r="BH1316" s="13"/>
      <c r="BI1316" s="13"/>
      <c r="BJ1316" s="13"/>
      <c r="BK1316" s="13"/>
      <c r="BL1316" s="13"/>
      <c r="BM1316" s="13"/>
      <c r="BN1316" s="13"/>
      <c r="BO1316" s="13"/>
      <c r="BP1316" s="13"/>
    </row>
    <row r="1317" spans="1:68" s="12" customFormat="1" ht="13.2" x14ac:dyDescent="0.25">
      <c r="A1317" s="33"/>
      <c r="B1317" s="33"/>
      <c r="C1317" s="34" t="str">
        <f>IFERROR(VLOOKUP(#REF!,#REF!,4,FALSE),"")</f>
        <v/>
      </c>
      <c r="D1317" s="19"/>
      <c r="E1317" s="34" t="str">
        <f>IFERROR(VLOOKUP(#REF!,#REF!,4,FALSE),"")</f>
        <v/>
      </c>
      <c r="F1317" s="34"/>
      <c r="G1317" s="35"/>
      <c r="H1317" s="35"/>
      <c r="I1317" s="35"/>
      <c r="J1317" s="35"/>
      <c r="K1317" s="13"/>
      <c r="L1317" s="13"/>
      <c r="M1317" s="13"/>
      <c r="N1317" s="13"/>
      <c r="O1317" s="13"/>
      <c r="P1317" s="13"/>
      <c r="Q1317" s="13"/>
      <c r="R1317" s="13"/>
      <c r="S1317" s="13"/>
      <c r="T1317" s="13"/>
      <c r="U1317" s="13"/>
      <c r="V1317" s="13"/>
      <c r="W1317" s="13"/>
      <c r="X1317" s="13"/>
      <c r="Y1317" s="13"/>
      <c r="Z1317" s="13"/>
      <c r="AA1317" s="13"/>
      <c r="AB1317" s="13"/>
      <c r="AC1317" s="13"/>
      <c r="AD1317" s="13"/>
      <c r="AE1317" s="13"/>
      <c r="AF1317" s="13"/>
      <c r="AG1317" s="13"/>
      <c r="AH1317" s="13"/>
      <c r="AI1317" s="13"/>
      <c r="AJ1317" s="13"/>
      <c r="AK1317" s="13"/>
      <c r="AL1317" s="13"/>
      <c r="AM1317" s="13"/>
      <c r="AN1317" s="13"/>
      <c r="AO1317" s="13"/>
      <c r="AP1317" s="13"/>
      <c r="AQ1317" s="13"/>
      <c r="AR1317" s="13"/>
      <c r="AS1317" s="13"/>
      <c r="AT1317" s="13"/>
      <c r="AU1317" s="13"/>
      <c r="AV1317" s="13"/>
      <c r="AW1317" s="13"/>
      <c r="AX1317" s="13"/>
      <c r="AY1317" s="13"/>
      <c r="AZ1317" s="13"/>
      <c r="BA1317" s="13"/>
      <c r="BB1317" s="13"/>
      <c r="BC1317" s="13"/>
      <c r="BD1317" s="13"/>
      <c r="BE1317" s="13"/>
      <c r="BF1317" s="13"/>
      <c r="BG1317" s="13"/>
      <c r="BH1317" s="13"/>
      <c r="BI1317" s="13"/>
      <c r="BJ1317" s="13"/>
      <c r="BK1317" s="13"/>
      <c r="BL1317" s="13"/>
      <c r="BM1317" s="13"/>
      <c r="BN1317" s="13"/>
      <c r="BO1317" s="13"/>
      <c r="BP1317" s="13"/>
    </row>
    <row r="1318" spans="1:68" s="12" customFormat="1" ht="13.2" x14ac:dyDescent="0.25">
      <c r="A1318" s="33"/>
      <c r="B1318" s="33"/>
      <c r="C1318" s="34" t="str">
        <f>IFERROR(VLOOKUP(#REF!,#REF!,4,FALSE),"")</f>
        <v/>
      </c>
      <c r="D1318" s="19"/>
      <c r="E1318" s="34" t="str">
        <f>IFERROR(VLOOKUP(#REF!,#REF!,4,FALSE),"")</f>
        <v/>
      </c>
      <c r="F1318" s="34"/>
      <c r="G1318" s="35"/>
      <c r="H1318" s="35"/>
      <c r="I1318" s="35"/>
      <c r="J1318" s="35"/>
      <c r="K1318" s="13"/>
      <c r="L1318" s="13"/>
      <c r="M1318" s="13"/>
      <c r="N1318" s="13"/>
      <c r="O1318" s="13"/>
      <c r="P1318" s="13"/>
      <c r="Q1318" s="13"/>
      <c r="R1318" s="13"/>
      <c r="S1318" s="13"/>
      <c r="T1318" s="13"/>
      <c r="U1318" s="13"/>
      <c r="V1318" s="13"/>
      <c r="W1318" s="13"/>
      <c r="X1318" s="13"/>
      <c r="Y1318" s="13"/>
      <c r="Z1318" s="13"/>
      <c r="AA1318" s="13"/>
      <c r="AB1318" s="13"/>
      <c r="AC1318" s="13"/>
      <c r="AD1318" s="13"/>
      <c r="AE1318" s="13"/>
      <c r="AF1318" s="13"/>
      <c r="AG1318" s="13"/>
      <c r="AH1318" s="13"/>
      <c r="AI1318" s="13"/>
      <c r="AJ1318" s="13"/>
      <c r="AK1318" s="13"/>
      <c r="AL1318" s="13"/>
      <c r="AM1318" s="13"/>
      <c r="AN1318" s="13"/>
      <c r="AO1318" s="13"/>
      <c r="AP1318" s="13"/>
      <c r="AQ1318" s="13"/>
      <c r="AR1318" s="13"/>
      <c r="AS1318" s="13"/>
      <c r="AT1318" s="13"/>
      <c r="AU1318" s="13"/>
      <c r="AV1318" s="13"/>
      <c r="AW1318" s="13"/>
      <c r="AX1318" s="13"/>
      <c r="AY1318" s="13"/>
      <c r="AZ1318" s="13"/>
      <c r="BA1318" s="13"/>
      <c r="BB1318" s="13"/>
      <c r="BC1318" s="13"/>
      <c r="BD1318" s="13"/>
      <c r="BE1318" s="13"/>
      <c r="BF1318" s="13"/>
      <c r="BG1318" s="13"/>
      <c r="BH1318" s="13"/>
      <c r="BI1318" s="13"/>
      <c r="BJ1318" s="13"/>
      <c r="BK1318" s="13"/>
      <c r="BL1318" s="13"/>
      <c r="BM1318" s="13"/>
      <c r="BN1318" s="13"/>
      <c r="BO1318" s="13"/>
      <c r="BP1318" s="13"/>
    </row>
    <row r="1319" spans="1:68" s="12" customFormat="1" ht="13.2" x14ac:dyDescent="0.25">
      <c r="A1319" s="33"/>
      <c r="B1319" s="33"/>
      <c r="C1319" s="34" t="str">
        <f>IFERROR(VLOOKUP(#REF!,#REF!,4,FALSE),"")</f>
        <v/>
      </c>
      <c r="D1319" s="19"/>
      <c r="E1319" s="34" t="str">
        <f>IFERROR(VLOOKUP(#REF!,#REF!,4,FALSE),"")</f>
        <v/>
      </c>
      <c r="F1319" s="34"/>
      <c r="G1319" s="35"/>
      <c r="H1319" s="35"/>
      <c r="I1319" s="35"/>
      <c r="J1319" s="35"/>
      <c r="K1319" s="13"/>
      <c r="L1319" s="13"/>
      <c r="M1319" s="13"/>
      <c r="N1319" s="13"/>
      <c r="O1319" s="13"/>
      <c r="P1319" s="13"/>
      <c r="Q1319" s="13"/>
      <c r="R1319" s="13"/>
      <c r="S1319" s="13"/>
      <c r="T1319" s="13"/>
      <c r="U1319" s="13"/>
      <c r="V1319" s="13"/>
      <c r="W1319" s="13"/>
      <c r="X1319" s="13"/>
      <c r="Y1319" s="13"/>
      <c r="Z1319" s="13"/>
      <c r="AA1319" s="13"/>
      <c r="AB1319" s="13"/>
      <c r="AC1319" s="13"/>
      <c r="AD1319" s="13"/>
      <c r="AE1319" s="13"/>
      <c r="AF1319" s="13"/>
      <c r="AG1319" s="13"/>
      <c r="AH1319" s="13"/>
      <c r="AI1319" s="13"/>
      <c r="AJ1319" s="13"/>
      <c r="AK1319" s="13"/>
      <c r="AL1319" s="13"/>
      <c r="AM1319" s="13"/>
      <c r="AN1319" s="13"/>
      <c r="AO1319" s="13"/>
      <c r="AP1319" s="13"/>
      <c r="AQ1319" s="13"/>
      <c r="AR1319" s="13"/>
      <c r="AS1319" s="13"/>
      <c r="AT1319" s="13"/>
      <c r="AU1319" s="13"/>
      <c r="AV1319" s="13"/>
      <c r="AW1319" s="13"/>
      <c r="AX1319" s="13"/>
      <c r="AY1319" s="13"/>
      <c r="AZ1319" s="13"/>
      <c r="BA1319" s="13"/>
      <c r="BB1319" s="13"/>
      <c r="BC1319" s="13"/>
      <c r="BD1319" s="13"/>
      <c r="BE1319" s="13"/>
      <c r="BF1319" s="13"/>
      <c r="BG1319" s="13"/>
      <c r="BH1319" s="13"/>
      <c r="BI1319" s="13"/>
      <c r="BJ1319" s="13"/>
      <c r="BK1319" s="13"/>
      <c r="BL1319" s="13"/>
      <c r="BM1319" s="13"/>
      <c r="BN1319" s="13"/>
      <c r="BO1319" s="13"/>
      <c r="BP1319" s="13"/>
    </row>
    <row r="1320" spans="1:68" s="12" customFormat="1" ht="13.2" x14ac:dyDescent="0.25">
      <c r="A1320" s="33"/>
      <c r="B1320" s="33"/>
      <c r="C1320" s="34" t="str">
        <f>IFERROR(VLOOKUP(#REF!,#REF!,4,FALSE),"")</f>
        <v/>
      </c>
      <c r="D1320" s="19"/>
      <c r="E1320" s="34" t="str">
        <f>IFERROR(VLOOKUP(#REF!,#REF!,4,FALSE),"")</f>
        <v/>
      </c>
      <c r="F1320" s="34"/>
      <c r="G1320" s="35"/>
      <c r="H1320" s="35"/>
      <c r="I1320" s="35"/>
      <c r="J1320" s="35"/>
      <c r="K1320" s="13"/>
      <c r="L1320" s="13"/>
      <c r="M1320" s="13"/>
      <c r="N1320" s="13"/>
      <c r="O1320" s="13"/>
      <c r="P1320" s="13"/>
      <c r="Q1320" s="13"/>
      <c r="R1320" s="13"/>
      <c r="S1320" s="13"/>
      <c r="T1320" s="13"/>
      <c r="U1320" s="13"/>
      <c r="V1320" s="13"/>
      <c r="W1320" s="13"/>
      <c r="X1320" s="13"/>
      <c r="Y1320" s="13"/>
      <c r="Z1320" s="13"/>
      <c r="AA1320" s="13"/>
      <c r="AB1320" s="13"/>
      <c r="AC1320" s="13"/>
      <c r="AD1320" s="13"/>
      <c r="AE1320" s="13"/>
      <c r="AF1320" s="13"/>
      <c r="AG1320" s="13"/>
      <c r="AH1320" s="13"/>
      <c r="AI1320" s="13"/>
      <c r="AJ1320" s="13"/>
      <c r="AK1320" s="13"/>
      <c r="AL1320" s="13"/>
      <c r="AM1320" s="13"/>
      <c r="AN1320" s="13"/>
      <c r="AO1320" s="13"/>
      <c r="AP1320" s="13"/>
      <c r="AQ1320" s="13"/>
      <c r="AR1320" s="13"/>
      <c r="AS1320" s="13"/>
      <c r="AT1320" s="13"/>
      <c r="AU1320" s="13"/>
      <c r="AV1320" s="13"/>
      <c r="AW1320" s="13"/>
      <c r="AX1320" s="13"/>
      <c r="AY1320" s="13"/>
      <c r="AZ1320" s="13"/>
      <c r="BA1320" s="13"/>
      <c r="BB1320" s="13"/>
      <c r="BC1320" s="13"/>
      <c r="BD1320" s="13"/>
      <c r="BE1320" s="13"/>
      <c r="BF1320" s="13"/>
      <c r="BG1320" s="13"/>
      <c r="BH1320" s="13"/>
      <c r="BI1320" s="13"/>
      <c r="BJ1320" s="13"/>
      <c r="BK1320" s="13"/>
      <c r="BL1320" s="13"/>
      <c r="BM1320" s="13"/>
      <c r="BN1320" s="13"/>
      <c r="BO1320" s="13"/>
      <c r="BP1320" s="13"/>
    </row>
    <row r="1321" spans="1:68" s="12" customFormat="1" ht="13.2" x14ac:dyDescent="0.25">
      <c r="A1321" s="33"/>
      <c r="B1321" s="33"/>
      <c r="C1321" s="34" t="str">
        <f>IFERROR(VLOOKUP(#REF!,#REF!,4,FALSE),"")</f>
        <v/>
      </c>
      <c r="D1321" s="19"/>
      <c r="E1321" s="34" t="str">
        <f>IFERROR(VLOOKUP(#REF!,#REF!,4,FALSE),"")</f>
        <v/>
      </c>
      <c r="F1321" s="34"/>
      <c r="G1321" s="35"/>
      <c r="H1321" s="35"/>
      <c r="I1321" s="35"/>
      <c r="J1321" s="35"/>
      <c r="K1321" s="13"/>
      <c r="L1321" s="13"/>
      <c r="M1321" s="13"/>
      <c r="N1321" s="13"/>
      <c r="O1321" s="13"/>
      <c r="P1321" s="13"/>
      <c r="Q1321" s="13"/>
      <c r="R1321" s="13"/>
      <c r="S1321" s="13"/>
      <c r="T1321" s="13"/>
      <c r="U1321" s="13"/>
      <c r="V1321" s="13"/>
      <c r="W1321" s="13"/>
      <c r="X1321" s="13"/>
      <c r="Y1321" s="13"/>
      <c r="Z1321" s="13"/>
      <c r="AA1321" s="13"/>
      <c r="AB1321" s="13"/>
      <c r="AC1321" s="13"/>
      <c r="AD1321" s="13"/>
      <c r="AE1321" s="13"/>
      <c r="AF1321" s="13"/>
      <c r="AG1321" s="13"/>
      <c r="AH1321" s="13"/>
      <c r="AI1321" s="13"/>
      <c r="AJ1321" s="13"/>
      <c r="AK1321" s="13"/>
      <c r="AL1321" s="13"/>
      <c r="AM1321" s="13"/>
      <c r="AN1321" s="13"/>
      <c r="AO1321" s="13"/>
      <c r="AP1321" s="13"/>
      <c r="AQ1321" s="13"/>
      <c r="AR1321" s="13"/>
      <c r="AS1321" s="13"/>
      <c r="AT1321" s="13"/>
      <c r="AU1321" s="13"/>
      <c r="AV1321" s="13"/>
      <c r="AW1321" s="13"/>
      <c r="AX1321" s="13"/>
      <c r="AY1321" s="13"/>
      <c r="AZ1321" s="13"/>
      <c r="BA1321" s="13"/>
      <c r="BB1321" s="13"/>
      <c r="BC1321" s="13"/>
      <c r="BD1321" s="13"/>
      <c r="BE1321" s="13"/>
      <c r="BF1321" s="13"/>
      <c r="BG1321" s="13"/>
      <c r="BH1321" s="13"/>
      <c r="BI1321" s="13"/>
      <c r="BJ1321" s="13"/>
      <c r="BK1321" s="13"/>
      <c r="BL1321" s="13"/>
      <c r="BM1321" s="13"/>
      <c r="BN1321" s="13"/>
      <c r="BO1321" s="13"/>
      <c r="BP1321" s="13"/>
    </row>
    <row r="1322" spans="1:68" s="12" customFormat="1" ht="13.2" x14ac:dyDescent="0.25">
      <c r="A1322" s="33"/>
      <c r="B1322" s="33"/>
      <c r="C1322" s="34" t="str">
        <f>IFERROR(VLOOKUP(#REF!,#REF!,4,FALSE),"")</f>
        <v/>
      </c>
      <c r="D1322" s="19"/>
      <c r="E1322" s="34" t="str">
        <f>IFERROR(VLOOKUP(#REF!,#REF!,4,FALSE),"")</f>
        <v/>
      </c>
      <c r="F1322" s="34"/>
      <c r="G1322" s="35"/>
      <c r="H1322" s="35"/>
      <c r="I1322" s="35"/>
      <c r="J1322" s="35"/>
      <c r="K1322" s="13"/>
      <c r="L1322" s="13"/>
      <c r="M1322" s="13"/>
      <c r="N1322" s="13"/>
      <c r="O1322" s="13"/>
      <c r="P1322" s="13"/>
      <c r="Q1322" s="13"/>
      <c r="R1322" s="13"/>
      <c r="S1322" s="13"/>
      <c r="T1322" s="13"/>
      <c r="U1322" s="13"/>
      <c r="V1322" s="13"/>
      <c r="W1322" s="13"/>
      <c r="X1322" s="13"/>
      <c r="Y1322" s="13"/>
      <c r="Z1322" s="13"/>
      <c r="AA1322" s="13"/>
      <c r="AB1322" s="13"/>
      <c r="AC1322" s="13"/>
      <c r="AD1322" s="13"/>
      <c r="AE1322" s="13"/>
      <c r="AF1322" s="13"/>
      <c r="AG1322" s="13"/>
      <c r="AH1322" s="13"/>
      <c r="AI1322" s="13"/>
      <c r="AJ1322" s="13"/>
      <c r="AK1322" s="13"/>
      <c r="AL1322" s="13"/>
      <c r="AM1322" s="13"/>
      <c r="AN1322" s="13"/>
      <c r="AO1322" s="13"/>
      <c r="AP1322" s="13"/>
      <c r="AQ1322" s="13"/>
      <c r="AR1322" s="13"/>
      <c r="AS1322" s="13"/>
      <c r="AT1322" s="13"/>
      <c r="AU1322" s="13"/>
      <c r="AV1322" s="13"/>
      <c r="AW1322" s="13"/>
      <c r="AX1322" s="13"/>
      <c r="AY1322" s="13"/>
      <c r="AZ1322" s="13"/>
      <c r="BA1322" s="13"/>
      <c r="BB1322" s="13"/>
      <c r="BC1322" s="13"/>
      <c r="BD1322" s="13"/>
      <c r="BE1322" s="13"/>
      <c r="BF1322" s="13"/>
      <c r="BG1322" s="13"/>
      <c r="BH1322" s="13"/>
      <c r="BI1322" s="13"/>
      <c r="BJ1322" s="13"/>
      <c r="BK1322" s="13"/>
      <c r="BL1322" s="13"/>
      <c r="BM1322" s="13"/>
      <c r="BN1322" s="13"/>
      <c r="BO1322" s="13"/>
      <c r="BP1322" s="13"/>
    </row>
    <row r="1323" spans="1:68" s="12" customFormat="1" ht="13.2" x14ac:dyDescent="0.25">
      <c r="A1323" s="33"/>
      <c r="B1323" s="33"/>
      <c r="C1323" s="34" t="str">
        <f>IFERROR(VLOOKUP(#REF!,#REF!,4,FALSE),"")</f>
        <v/>
      </c>
      <c r="D1323" s="19"/>
      <c r="E1323" s="34" t="str">
        <f>IFERROR(VLOOKUP(#REF!,#REF!,4,FALSE),"")</f>
        <v/>
      </c>
      <c r="F1323" s="34"/>
      <c r="G1323" s="35"/>
      <c r="H1323" s="35"/>
      <c r="I1323" s="35"/>
      <c r="J1323" s="35"/>
      <c r="K1323" s="13"/>
      <c r="L1323" s="13"/>
      <c r="M1323" s="13"/>
      <c r="N1323" s="13"/>
      <c r="O1323" s="13"/>
      <c r="P1323" s="13"/>
      <c r="Q1323" s="13"/>
      <c r="R1323" s="13"/>
      <c r="S1323" s="13"/>
      <c r="T1323" s="13"/>
      <c r="U1323" s="13"/>
      <c r="V1323" s="13"/>
      <c r="W1323" s="13"/>
      <c r="X1323" s="13"/>
      <c r="Y1323" s="13"/>
      <c r="Z1323" s="13"/>
      <c r="AA1323" s="13"/>
      <c r="AB1323" s="13"/>
      <c r="AC1323" s="13"/>
      <c r="AD1323" s="13"/>
      <c r="AE1323" s="13"/>
      <c r="AF1323" s="13"/>
      <c r="AG1323" s="13"/>
      <c r="AH1323" s="13"/>
      <c r="AI1323" s="13"/>
      <c r="AJ1323" s="13"/>
      <c r="AK1323" s="13"/>
      <c r="AL1323" s="13"/>
      <c r="AM1323" s="13"/>
      <c r="AN1323" s="13"/>
      <c r="AO1323" s="13"/>
      <c r="AP1323" s="13"/>
      <c r="AQ1323" s="13"/>
      <c r="AR1323" s="13"/>
      <c r="AS1323" s="13"/>
      <c r="AT1323" s="13"/>
      <c r="AU1323" s="13"/>
      <c r="AV1323" s="13"/>
      <c r="AW1323" s="13"/>
      <c r="AX1323" s="13"/>
      <c r="AY1323" s="13"/>
      <c r="AZ1323" s="13"/>
      <c r="BA1323" s="13"/>
      <c r="BB1323" s="13"/>
      <c r="BC1323" s="13"/>
      <c r="BD1323" s="13"/>
      <c r="BE1323" s="13"/>
      <c r="BF1323" s="13"/>
      <c r="BG1323" s="13"/>
      <c r="BH1323" s="13"/>
      <c r="BI1323" s="13"/>
      <c r="BJ1323" s="13"/>
      <c r="BK1323" s="13"/>
      <c r="BL1323" s="13"/>
      <c r="BM1323" s="13"/>
      <c r="BN1323" s="13"/>
      <c r="BO1323" s="13"/>
      <c r="BP1323" s="13"/>
    </row>
    <row r="1324" spans="1:68" s="12" customFormat="1" ht="13.2" x14ac:dyDescent="0.25">
      <c r="A1324" s="33"/>
      <c r="B1324" s="33"/>
      <c r="C1324" s="34" t="str">
        <f>IFERROR(VLOOKUP(#REF!,#REF!,4,FALSE),"")</f>
        <v/>
      </c>
      <c r="D1324" s="19"/>
      <c r="E1324" s="34" t="str">
        <f>IFERROR(VLOOKUP(#REF!,#REF!,4,FALSE),"")</f>
        <v/>
      </c>
      <c r="F1324" s="34"/>
      <c r="G1324" s="35"/>
      <c r="H1324" s="35"/>
      <c r="I1324" s="35"/>
      <c r="J1324" s="35"/>
      <c r="K1324" s="13"/>
      <c r="L1324" s="13"/>
      <c r="M1324" s="13"/>
      <c r="N1324" s="13"/>
      <c r="O1324" s="13"/>
      <c r="P1324" s="13"/>
      <c r="Q1324" s="13"/>
      <c r="R1324" s="13"/>
      <c r="S1324" s="13"/>
      <c r="T1324" s="13"/>
      <c r="U1324" s="13"/>
      <c r="V1324" s="13"/>
      <c r="W1324" s="13"/>
      <c r="X1324" s="13"/>
      <c r="Y1324" s="13"/>
      <c r="Z1324" s="13"/>
      <c r="AA1324" s="13"/>
      <c r="AB1324" s="13"/>
      <c r="AC1324" s="13"/>
      <c r="AD1324" s="13"/>
      <c r="AE1324" s="13"/>
      <c r="AF1324" s="13"/>
      <c r="AG1324" s="13"/>
      <c r="AH1324" s="13"/>
      <c r="AI1324" s="13"/>
      <c r="AJ1324" s="13"/>
      <c r="AK1324" s="13"/>
      <c r="AL1324" s="13"/>
      <c r="AM1324" s="13"/>
      <c r="AN1324" s="13"/>
      <c r="AO1324" s="13"/>
      <c r="AP1324" s="13"/>
      <c r="AQ1324" s="13"/>
      <c r="AR1324" s="13"/>
      <c r="AS1324" s="13"/>
      <c r="AT1324" s="13"/>
      <c r="AU1324" s="13"/>
      <c r="AV1324" s="13"/>
      <c r="AW1324" s="13"/>
      <c r="AX1324" s="13"/>
      <c r="AY1324" s="13"/>
      <c r="AZ1324" s="13"/>
      <c r="BA1324" s="13"/>
      <c r="BB1324" s="13"/>
      <c r="BC1324" s="13"/>
      <c r="BD1324" s="13"/>
      <c r="BE1324" s="13"/>
      <c r="BF1324" s="13"/>
      <c r="BG1324" s="13"/>
      <c r="BH1324" s="13"/>
      <c r="BI1324" s="13"/>
      <c r="BJ1324" s="13"/>
      <c r="BK1324" s="13"/>
      <c r="BL1324" s="13"/>
      <c r="BM1324" s="13"/>
      <c r="BN1324" s="13"/>
      <c r="BO1324" s="13"/>
      <c r="BP1324" s="13"/>
    </row>
    <row r="1325" spans="1:68" s="12" customFormat="1" ht="13.2" x14ac:dyDescent="0.25">
      <c r="A1325" s="33"/>
      <c r="B1325" s="33"/>
      <c r="C1325" s="34" t="str">
        <f>IFERROR(VLOOKUP(#REF!,#REF!,4,FALSE),"")</f>
        <v/>
      </c>
      <c r="D1325" s="19"/>
      <c r="E1325" s="34" t="str">
        <f>IFERROR(VLOOKUP(#REF!,#REF!,4,FALSE),"")</f>
        <v/>
      </c>
      <c r="F1325" s="34"/>
      <c r="G1325" s="35"/>
      <c r="H1325" s="35"/>
      <c r="I1325" s="35"/>
      <c r="J1325" s="35"/>
      <c r="K1325" s="13"/>
      <c r="L1325" s="13"/>
      <c r="M1325" s="13"/>
      <c r="N1325" s="13"/>
      <c r="O1325" s="13"/>
      <c r="P1325" s="13"/>
      <c r="Q1325" s="13"/>
      <c r="R1325" s="13"/>
      <c r="S1325" s="13"/>
      <c r="T1325" s="13"/>
      <c r="U1325" s="13"/>
      <c r="V1325" s="13"/>
      <c r="W1325" s="13"/>
      <c r="X1325" s="13"/>
      <c r="Y1325" s="13"/>
      <c r="Z1325" s="13"/>
      <c r="AA1325" s="13"/>
      <c r="AB1325" s="13"/>
      <c r="AC1325" s="13"/>
      <c r="AD1325" s="13"/>
      <c r="AE1325" s="13"/>
      <c r="AF1325" s="13"/>
      <c r="AG1325" s="13"/>
      <c r="AH1325" s="13"/>
      <c r="AI1325" s="13"/>
      <c r="AJ1325" s="13"/>
      <c r="AK1325" s="13"/>
      <c r="AL1325" s="13"/>
      <c r="AM1325" s="13"/>
      <c r="AN1325" s="13"/>
      <c r="AO1325" s="13"/>
      <c r="AP1325" s="13"/>
      <c r="AQ1325" s="13"/>
      <c r="AR1325" s="13"/>
      <c r="AS1325" s="13"/>
      <c r="AT1325" s="13"/>
      <c r="AU1325" s="13"/>
      <c r="AV1325" s="13"/>
      <c r="AW1325" s="13"/>
      <c r="AX1325" s="13"/>
      <c r="AY1325" s="13"/>
      <c r="AZ1325" s="13"/>
      <c r="BA1325" s="13"/>
      <c r="BB1325" s="13"/>
      <c r="BC1325" s="13"/>
      <c r="BD1325" s="13"/>
      <c r="BE1325" s="13"/>
      <c r="BF1325" s="13"/>
      <c r="BG1325" s="13"/>
      <c r="BH1325" s="13"/>
      <c r="BI1325" s="13"/>
      <c r="BJ1325" s="13"/>
      <c r="BK1325" s="13"/>
      <c r="BL1325" s="13"/>
      <c r="BM1325" s="13"/>
      <c r="BN1325" s="13"/>
      <c r="BO1325" s="13"/>
      <c r="BP1325" s="13"/>
    </row>
    <row r="1326" spans="1:68" s="12" customFormat="1" ht="13.2" x14ac:dyDescent="0.25">
      <c r="A1326" s="33"/>
      <c r="B1326" s="33"/>
      <c r="C1326" s="34" t="str">
        <f>IFERROR(VLOOKUP(#REF!,#REF!,4,FALSE),"")</f>
        <v/>
      </c>
      <c r="D1326" s="19"/>
      <c r="E1326" s="34" t="str">
        <f>IFERROR(VLOOKUP(#REF!,#REF!,4,FALSE),"")</f>
        <v/>
      </c>
      <c r="F1326" s="34"/>
      <c r="G1326" s="35"/>
      <c r="H1326" s="35"/>
      <c r="I1326" s="35"/>
      <c r="J1326" s="35"/>
      <c r="K1326" s="13"/>
      <c r="L1326" s="13"/>
      <c r="M1326" s="13"/>
      <c r="N1326" s="13"/>
      <c r="O1326" s="13"/>
      <c r="P1326" s="13"/>
      <c r="Q1326" s="13"/>
      <c r="R1326" s="13"/>
      <c r="S1326" s="13"/>
      <c r="T1326" s="13"/>
      <c r="U1326" s="13"/>
      <c r="V1326" s="13"/>
      <c r="W1326" s="13"/>
      <c r="X1326" s="13"/>
      <c r="Y1326" s="13"/>
      <c r="Z1326" s="13"/>
      <c r="AA1326" s="13"/>
      <c r="AB1326" s="13"/>
      <c r="AC1326" s="13"/>
      <c r="AD1326" s="13"/>
      <c r="AE1326" s="13"/>
      <c r="AF1326" s="13"/>
      <c r="AG1326" s="13"/>
      <c r="AH1326" s="13"/>
      <c r="AI1326" s="13"/>
      <c r="AJ1326" s="13"/>
      <c r="AK1326" s="13"/>
      <c r="AL1326" s="13"/>
      <c r="AM1326" s="13"/>
      <c r="AN1326" s="13"/>
      <c r="AO1326" s="13"/>
      <c r="AP1326" s="13"/>
      <c r="AQ1326" s="13"/>
      <c r="AR1326" s="13"/>
      <c r="AS1326" s="13"/>
      <c r="AT1326" s="13"/>
      <c r="AU1326" s="13"/>
      <c r="AV1326" s="13"/>
      <c r="AW1326" s="13"/>
      <c r="AX1326" s="13"/>
      <c r="AY1326" s="13"/>
      <c r="AZ1326" s="13"/>
      <c r="BA1326" s="13"/>
      <c r="BB1326" s="13"/>
      <c r="BC1326" s="13"/>
      <c r="BD1326" s="13"/>
      <c r="BE1326" s="13"/>
      <c r="BF1326" s="13"/>
      <c r="BG1326" s="13"/>
      <c r="BH1326" s="13"/>
      <c r="BI1326" s="13"/>
      <c r="BJ1326" s="13"/>
      <c r="BK1326" s="13"/>
      <c r="BL1326" s="13"/>
      <c r="BM1326" s="13"/>
      <c r="BN1326" s="13"/>
      <c r="BO1326" s="13"/>
      <c r="BP1326" s="13"/>
    </row>
    <row r="1327" spans="1:68" s="12" customFormat="1" ht="13.2" x14ac:dyDescent="0.25">
      <c r="A1327" s="33"/>
      <c r="B1327" s="33"/>
      <c r="C1327" s="34" t="str">
        <f>IFERROR(VLOOKUP(#REF!,#REF!,4,FALSE),"")</f>
        <v/>
      </c>
      <c r="D1327" s="19"/>
      <c r="E1327" s="34" t="str">
        <f>IFERROR(VLOOKUP(#REF!,#REF!,4,FALSE),"")</f>
        <v/>
      </c>
      <c r="F1327" s="34"/>
      <c r="G1327" s="35"/>
      <c r="H1327" s="35"/>
      <c r="I1327" s="35"/>
      <c r="J1327" s="35"/>
      <c r="K1327" s="13"/>
      <c r="L1327" s="13"/>
      <c r="M1327" s="13"/>
      <c r="N1327" s="13"/>
      <c r="O1327" s="13"/>
      <c r="P1327" s="13"/>
      <c r="Q1327" s="13"/>
      <c r="R1327" s="13"/>
      <c r="S1327" s="13"/>
      <c r="T1327" s="13"/>
      <c r="U1327" s="13"/>
      <c r="V1327" s="13"/>
      <c r="W1327" s="13"/>
      <c r="X1327" s="13"/>
      <c r="Y1327" s="13"/>
      <c r="Z1327" s="13"/>
      <c r="AA1327" s="13"/>
      <c r="AB1327" s="13"/>
      <c r="AC1327" s="13"/>
      <c r="AD1327" s="13"/>
      <c r="AE1327" s="13"/>
      <c r="AF1327" s="13"/>
      <c r="AG1327" s="13"/>
      <c r="AH1327" s="13"/>
      <c r="AI1327" s="13"/>
      <c r="AJ1327" s="13"/>
      <c r="AK1327" s="13"/>
      <c r="AL1327" s="13"/>
      <c r="AM1327" s="13"/>
      <c r="AN1327" s="13"/>
      <c r="AO1327" s="13"/>
      <c r="AP1327" s="13"/>
      <c r="AQ1327" s="13"/>
      <c r="AR1327" s="13"/>
      <c r="AS1327" s="13"/>
      <c r="AT1327" s="13"/>
      <c r="AU1327" s="13"/>
      <c r="AV1327" s="13"/>
      <c r="AW1327" s="13"/>
      <c r="AX1327" s="13"/>
      <c r="AY1327" s="13"/>
      <c r="AZ1327" s="13"/>
      <c r="BA1327" s="13"/>
      <c r="BB1327" s="13"/>
      <c r="BC1327" s="13"/>
      <c r="BD1327" s="13"/>
      <c r="BE1327" s="13"/>
      <c r="BF1327" s="13"/>
      <c r="BG1327" s="13"/>
      <c r="BH1327" s="13"/>
      <c r="BI1327" s="13"/>
      <c r="BJ1327" s="13"/>
      <c r="BK1327" s="13"/>
      <c r="BL1327" s="13"/>
      <c r="BM1327" s="13"/>
      <c r="BN1327" s="13"/>
      <c r="BO1327" s="13"/>
      <c r="BP1327" s="13"/>
    </row>
    <row r="1328" spans="1:68" s="12" customFormat="1" ht="13.2" x14ac:dyDescent="0.25">
      <c r="A1328" s="33"/>
      <c r="B1328" s="33"/>
      <c r="C1328" s="34" t="str">
        <f>IFERROR(VLOOKUP(#REF!,#REF!,4,FALSE),"")</f>
        <v/>
      </c>
      <c r="D1328" s="19"/>
      <c r="E1328" s="34" t="str">
        <f>IFERROR(VLOOKUP(#REF!,#REF!,4,FALSE),"")</f>
        <v/>
      </c>
      <c r="F1328" s="34"/>
      <c r="G1328" s="35"/>
      <c r="H1328" s="35"/>
      <c r="I1328" s="35"/>
      <c r="J1328" s="35"/>
      <c r="K1328" s="13"/>
      <c r="L1328" s="13"/>
      <c r="M1328" s="13"/>
      <c r="N1328" s="13"/>
      <c r="O1328" s="13"/>
      <c r="P1328" s="13"/>
      <c r="Q1328" s="13"/>
      <c r="R1328" s="13"/>
      <c r="S1328" s="13"/>
      <c r="T1328" s="13"/>
      <c r="U1328" s="13"/>
      <c r="V1328" s="13"/>
      <c r="W1328" s="13"/>
      <c r="X1328" s="13"/>
      <c r="Y1328" s="13"/>
      <c r="Z1328" s="13"/>
      <c r="AA1328" s="13"/>
      <c r="AB1328" s="13"/>
      <c r="AC1328" s="13"/>
      <c r="AD1328" s="13"/>
      <c r="AE1328" s="13"/>
      <c r="AF1328" s="13"/>
      <c r="AG1328" s="13"/>
      <c r="AH1328" s="13"/>
      <c r="AI1328" s="13"/>
      <c r="AJ1328" s="13"/>
      <c r="AK1328" s="13"/>
      <c r="AL1328" s="13"/>
      <c r="AM1328" s="13"/>
      <c r="AN1328" s="13"/>
      <c r="AO1328" s="13"/>
      <c r="AP1328" s="13"/>
      <c r="AQ1328" s="13"/>
      <c r="AR1328" s="13"/>
      <c r="AS1328" s="13"/>
      <c r="AT1328" s="13"/>
      <c r="AU1328" s="13"/>
      <c r="AV1328" s="13"/>
      <c r="AW1328" s="13"/>
      <c r="AX1328" s="13"/>
      <c r="AY1328" s="13"/>
      <c r="AZ1328" s="13"/>
      <c r="BA1328" s="13"/>
      <c r="BB1328" s="13"/>
      <c r="BC1328" s="13"/>
      <c r="BD1328" s="13"/>
      <c r="BE1328" s="13"/>
      <c r="BF1328" s="13"/>
      <c r="BG1328" s="13"/>
      <c r="BH1328" s="13"/>
      <c r="BI1328" s="13"/>
      <c r="BJ1328" s="13"/>
      <c r="BK1328" s="13"/>
      <c r="BL1328" s="13"/>
      <c r="BM1328" s="13"/>
      <c r="BN1328" s="13"/>
      <c r="BO1328" s="13"/>
      <c r="BP1328" s="13"/>
    </row>
    <row r="1329" spans="1:68" s="12" customFormat="1" ht="13.2" x14ac:dyDescent="0.25">
      <c r="A1329" s="33"/>
      <c r="B1329" s="33"/>
      <c r="C1329" s="34" t="str">
        <f>IFERROR(VLOOKUP(#REF!,#REF!,4,FALSE),"")</f>
        <v/>
      </c>
      <c r="D1329" s="19"/>
      <c r="E1329" s="34" t="str">
        <f>IFERROR(VLOOKUP(#REF!,#REF!,4,FALSE),"")</f>
        <v/>
      </c>
      <c r="F1329" s="34"/>
      <c r="G1329" s="35"/>
      <c r="H1329" s="35"/>
      <c r="I1329" s="35"/>
      <c r="J1329" s="35"/>
      <c r="K1329" s="13"/>
      <c r="L1329" s="13"/>
      <c r="M1329" s="13"/>
      <c r="N1329" s="13"/>
      <c r="O1329" s="13"/>
      <c r="P1329" s="13"/>
      <c r="Q1329" s="13"/>
      <c r="R1329" s="13"/>
      <c r="S1329" s="13"/>
      <c r="T1329" s="13"/>
      <c r="U1329" s="13"/>
      <c r="V1329" s="13"/>
      <c r="W1329" s="13"/>
      <c r="X1329" s="13"/>
      <c r="Y1329" s="13"/>
      <c r="Z1329" s="13"/>
      <c r="AA1329" s="13"/>
      <c r="AB1329" s="13"/>
      <c r="AC1329" s="13"/>
      <c r="AD1329" s="13"/>
      <c r="AE1329" s="13"/>
      <c r="AF1329" s="13"/>
      <c r="AG1329" s="13"/>
      <c r="AH1329" s="13"/>
      <c r="AI1329" s="13"/>
      <c r="AJ1329" s="13"/>
      <c r="AK1329" s="13"/>
      <c r="AL1329" s="13"/>
      <c r="AM1329" s="13"/>
      <c r="AN1329" s="13"/>
      <c r="AO1329" s="13"/>
      <c r="AP1329" s="13"/>
      <c r="AQ1329" s="13"/>
      <c r="AR1329" s="13"/>
      <c r="AS1329" s="13"/>
      <c r="AT1329" s="13"/>
      <c r="AU1329" s="13"/>
      <c r="AV1329" s="13"/>
      <c r="AW1329" s="13"/>
      <c r="AX1329" s="13"/>
      <c r="AY1329" s="13"/>
      <c r="AZ1329" s="13"/>
      <c r="BA1329" s="13"/>
      <c r="BB1329" s="13"/>
      <c r="BC1329" s="13"/>
      <c r="BD1329" s="13"/>
      <c r="BE1329" s="13"/>
      <c r="BF1329" s="13"/>
      <c r="BG1329" s="13"/>
      <c r="BH1329" s="13"/>
      <c r="BI1329" s="13"/>
      <c r="BJ1329" s="13"/>
      <c r="BK1329" s="13"/>
      <c r="BL1329" s="13"/>
      <c r="BM1329" s="13"/>
      <c r="BN1329" s="13"/>
      <c r="BO1329" s="13"/>
      <c r="BP1329" s="13"/>
    </row>
    <row r="1330" spans="1:68" s="12" customFormat="1" ht="13.2" x14ac:dyDescent="0.25">
      <c r="A1330" s="33"/>
      <c r="B1330" s="33"/>
      <c r="C1330" s="34" t="str">
        <f>IFERROR(VLOOKUP(#REF!,#REF!,4,FALSE),"")</f>
        <v/>
      </c>
      <c r="D1330" s="19"/>
      <c r="E1330" s="34" t="str">
        <f>IFERROR(VLOOKUP(#REF!,#REF!,4,FALSE),"")</f>
        <v/>
      </c>
      <c r="F1330" s="34"/>
      <c r="G1330" s="35"/>
      <c r="H1330" s="35"/>
      <c r="I1330" s="35"/>
      <c r="J1330" s="35"/>
      <c r="K1330" s="13"/>
      <c r="L1330" s="13"/>
      <c r="M1330" s="13"/>
      <c r="N1330" s="13"/>
      <c r="O1330" s="13"/>
      <c r="P1330" s="13"/>
      <c r="Q1330" s="13"/>
      <c r="R1330" s="13"/>
      <c r="S1330" s="13"/>
      <c r="T1330" s="13"/>
      <c r="U1330" s="13"/>
      <c r="V1330" s="13"/>
      <c r="W1330" s="13"/>
      <c r="X1330" s="13"/>
      <c r="Y1330" s="13"/>
      <c r="Z1330" s="13"/>
      <c r="AA1330" s="13"/>
      <c r="AB1330" s="13"/>
      <c r="AC1330" s="13"/>
      <c r="AD1330" s="13"/>
      <c r="AE1330" s="13"/>
      <c r="AF1330" s="13"/>
      <c r="AG1330" s="13"/>
      <c r="AH1330" s="13"/>
      <c r="AI1330" s="13"/>
      <c r="AJ1330" s="13"/>
      <c r="AK1330" s="13"/>
      <c r="AL1330" s="13"/>
      <c r="AM1330" s="13"/>
      <c r="AN1330" s="13"/>
      <c r="AO1330" s="13"/>
      <c r="AP1330" s="13"/>
      <c r="AQ1330" s="13"/>
      <c r="AR1330" s="13"/>
      <c r="AS1330" s="13"/>
      <c r="AT1330" s="13"/>
      <c r="AU1330" s="13"/>
      <c r="AV1330" s="13"/>
      <c r="AW1330" s="13"/>
      <c r="AX1330" s="13"/>
      <c r="AY1330" s="13"/>
      <c r="AZ1330" s="13"/>
      <c r="BA1330" s="13"/>
      <c r="BB1330" s="13"/>
      <c r="BC1330" s="13"/>
      <c r="BD1330" s="13"/>
      <c r="BE1330" s="13"/>
      <c r="BF1330" s="13"/>
      <c r="BG1330" s="13"/>
      <c r="BH1330" s="13"/>
      <c r="BI1330" s="13"/>
      <c r="BJ1330" s="13"/>
      <c r="BK1330" s="13"/>
      <c r="BL1330" s="13"/>
      <c r="BM1330" s="13"/>
      <c r="BN1330" s="13"/>
      <c r="BO1330" s="13"/>
      <c r="BP1330" s="13"/>
    </row>
    <row r="1331" spans="1:68" s="12" customFormat="1" ht="13.2" x14ac:dyDescent="0.25">
      <c r="A1331" s="33"/>
      <c r="B1331" s="33"/>
      <c r="C1331" s="34" t="str">
        <f>IFERROR(VLOOKUP(#REF!,#REF!,4,FALSE),"")</f>
        <v/>
      </c>
      <c r="D1331" s="19"/>
      <c r="E1331" s="34" t="str">
        <f>IFERROR(VLOOKUP(#REF!,#REF!,4,FALSE),"")</f>
        <v/>
      </c>
      <c r="F1331" s="34"/>
      <c r="G1331" s="35"/>
      <c r="H1331" s="35"/>
      <c r="I1331" s="35"/>
      <c r="J1331" s="35"/>
      <c r="K1331" s="13"/>
      <c r="L1331" s="13"/>
      <c r="M1331" s="13"/>
      <c r="N1331" s="13"/>
      <c r="O1331" s="13"/>
      <c r="P1331" s="13"/>
      <c r="Q1331" s="13"/>
      <c r="R1331" s="13"/>
      <c r="S1331" s="13"/>
      <c r="T1331" s="13"/>
      <c r="U1331" s="13"/>
      <c r="V1331" s="13"/>
      <c r="W1331" s="13"/>
      <c r="X1331" s="13"/>
      <c r="Y1331" s="13"/>
      <c r="Z1331" s="13"/>
      <c r="AA1331" s="13"/>
      <c r="AB1331" s="13"/>
      <c r="AC1331" s="13"/>
      <c r="AD1331" s="13"/>
      <c r="AE1331" s="13"/>
      <c r="AF1331" s="13"/>
      <c r="AG1331" s="13"/>
      <c r="AH1331" s="13"/>
      <c r="AI1331" s="13"/>
      <c r="AJ1331" s="13"/>
      <c r="AK1331" s="13"/>
      <c r="AL1331" s="13"/>
      <c r="AM1331" s="13"/>
      <c r="AN1331" s="13"/>
      <c r="AO1331" s="13"/>
      <c r="AP1331" s="13"/>
      <c r="AQ1331" s="13"/>
      <c r="AR1331" s="13"/>
      <c r="AS1331" s="13"/>
      <c r="AT1331" s="13"/>
      <c r="AU1331" s="13"/>
      <c r="AV1331" s="13"/>
      <c r="AW1331" s="13"/>
      <c r="AX1331" s="13"/>
      <c r="AY1331" s="13"/>
      <c r="AZ1331" s="13"/>
      <c r="BA1331" s="13"/>
      <c r="BB1331" s="13"/>
      <c r="BC1331" s="13"/>
      <c r="BD1331" s="13"/>
      <c r="BE1331" s="13"/>
      <c r="BF1331" s="13"/>
      <c r="BG1331" s="13"/>
      <c r="BH1331" s="13"/>
      <c r="BI1331" s="13"/>
      <c r="BJ1331" s="13"/>
      <c r="BK1331" s="13"/>
      <c r="BL1331" s="13"/>
      <c r="BM1331" s="13"/>
      <c r="BN1331" s="13"/>
      <c r="BO1331" s="13"/>
      <c r="BP1331" s="13"/>
    </row>
    <row r="1332" spans="1:68" s="12" customFormat="1" ht="13.2" x14ac:dyDescent="0.25">
      <c r="A1332" s="33"/>
      <c r="B1332" s="33"/>
      <c r="C1332" s="34" t="str">
        <f>IFERROR(VLOOKUP(#REF!,#REF!,4,FALSE),"")</f>
        <v/>
      </c>
      <c r="D1332" s="19"/>
      <c r="E1332" s="34" t="str">
        <f>IFERROR(VLOOKUP(#REF!,#REF!,4,FALSE),"")</f>
        <v/>
      </c>
      <c r="F1332" s="34"/>
      <c r="G1332" s="35"/>
      <c r="H1332" s="35"/>
      <c r="I1332" s="35"/>
      <c r="J1332" s="35"/>
      <c r="K1332" s="13"/>
      <c r="L1332" s="13"/>
      <c r="M1332" s="13"/>
      <c r="N1332" s="13"/>
      <c r="O1332" s="13"/>
      <c r="P1332" s="13"/>
      <c r="Q1332" s="13"/>
      <c r="R1332" s="13"/>
      <c r="S1332" s="13"/>
      <c r="T1332" s="13"/>
      <c r="U1332" s="13"/>
      <c r="V1332" s="13"/>
      <c r="W1332" s="13"/>
      <c r="X1332" s="13"/>
      <c r="Y1332" s="13"/>
      <c r="Z1332" s="13"/>
      <c r="AA1332" s="13"/>
      <c r="AB1332" s="13"/>
      <c r="AC1332" s="13"/>
      <c r="AD1332" s="13"/>
      <c r="AE1332" s="13"/>
      <c r="AF1332" s="13"/>
      <c r="AG1332" s="13"/>
      <c r="AH1332" s="13"/>
      <c r="AI1332" s="13"/>
      <c r="AJ1332" s="13"/>
      <c r="AK1332" s="13"/>
      <c r="AL1332" s="13"/>
      <c r="AM1332" s="13"/>
      <c r="AN1332" s="13"/>
      <c r="AO1332" s="13"/>
      <c r="AP1332" s="13"/>
      <c r="AQ1332" s="13"/>
      <c r="AR1332" s="13"/>
      <c r="AS1332" s="13"/>
      <c r="AT1332" s="13"/>
      <c r="AU1332" s="13"/>
      <c r="AV1332" s="13"/>
      <c r="AW1332" s="13"/>
      <c r="AX1332" s="13"/>
      <c r="AY1332" s="13"/>
      <c r="AZ1332" s="13"/>
      <c r="BA1332" s="13"/>
      <c r="BB1332" s="13"/>
      <c r="BC1332" s="13"/>
      <c r="BD1332" s="13"/>
      <c r="BE1332" s="13"/>
      <c r="BF1332" s="13"/>
      <c r="BG1332" s="13"/>
      <c r="BH1332" s="13"/>
      <c r="BI1332" s="13"/>
      <c r="BJ1332" s="13"/>
      <c r="BK1332" s="13"/>
      <c r="BL1332" s="13"/>
      <c r="BM1332" s="13"/>
      <c r="BN1332" s="13"/>
      <c r="BO1332" s="13"/>
      <c r="BP1332" s="13"/>
    </row>
    <row r="1333" spans="1:68" s="12" customFormat="1" ht="13.2" x14ac:dyDescent="0.25">
      <c r="A1333" s="33"/>
      <c r="B1333" s="33"/>
      <c r="C1333" s="34" t="str">
        <f>IFERROR(VLOOKUP(#REF!,#REF!,4,FALSE),"")</f>
        <v/>
      </c>
      <c r="D1333" s="19"/>
      <c r="E1333" s="34" t="str">
        <f>IFERROR(VLOOKUP(#REF!,#REF!,4,FALSE),"")</f>
        <v/>
      </c>
      <c r="F1333" s="34"/>
      <c r="G1333" s="35"/>
      <c r="H1333" s="35"/>
      <c r="I1333" s="35"/>
      <c r="J1333" s="35"/>
      <c r="K1333" s="13"/>
      <c r="L1333" s="13"/>
      <c r="M1333" s="13"/>
      <c r="N1333" s="13"/>
      <c r="O1333" s="13"/>
      <c r="P1333" s="13"/>
      <c r="Q1333" s="13"/>
      <c r="R1333" s="13"/>
      <c r="S1333" s="13"/>
      <c r="T1333" s="13"/>
      <c r="U1333" s="13"/>
      <c r="V1333" s="13"/>
      <c r="W1333" s="13"/>
      <c r="X1333" s="13"/>
      <c r="Y1333" s="13"/>
      <c r="Z1333" s="13"/>
      <c r="AA1333" s="13"/>
      <c r="AB1333" s="13"/>
      <c r="AC1333" s="13"/>
      <c r="AD1333" s="13"/>
      <c r="AE1333" s="13"/>
      <c r="AF1333" s="13"/>
      <c r="AG1333" s="13"/>
      <c r="AH1333" s="13"/>
      <c r="AI1333" s="13"/>
      <c r="AJ1333" s="13"/>
      <c r="AK1333" s="13"/>
      <c r="AL1333" s="13"/>
      <c r="AM1333" s="13"/>
      <c r="AN1333" s="13"/>
      <c r="AO1333" s="13"/>
      <c r="AP1333" s="13"/>
      <c r="AQ1333" s="13"/>
      <c r="AR1333" s="13"/>
      <c r="AS1333" s="13"/>
      <c r="AT1333" s="13"/>
      <c r="AU1333" s="13"/>
      <c r="AV1333" s="13"/>
      <c r="AW1333" s="13"/>
      <c r="AX1333" s="13"/>
      <c r="AY1333" s="13"/>
      <c r="AZ1333" s="13"/>
      <c r="BA1333" s="13"/>
      <c r="BB1333" s="13"/>
      <c r="BC1333" s="13"/>
      <c r="BD1333" s="13"/>
      <c r="BE1333" s="13"/>
      <c r="BF1333" s="13"/>
      <c r="BG1333" s="13"/>
      <c r="BH1333" s="13"/>
      <c r="BI1333" s="13"/>
      <c r="BJ1333" s="13"/>
      <c r="BK1333" s="13"/>
      <c r="BL1333" s="13"/>
      <c r="BM1333" s="13"/>
      <c r="BN1333" s="13"/>
      <c r="BO1333" s="13"/>
      <c r="BP1333" s="13"/>
    </row>
    <row r="1334" spans="1:68" s="12" customFormat="1" ht="13.2" x14ac:dyDescent="0.25">
      <c r="A1334" s="33"/>
      <c r="B1334" s="33"/>
      <c r="C1334" s="34" t="str">
        <f>IFERROR(VLOOKUP(#REF!,#REF!,4,FALSE),"")</f>
        <v/>
      </c>
      <c r="D1334" s="19"/>
      <c r="E1334" s="34" t="str">
        <f>IFERROR(VLOOKUP(#REF!,#REF!,4,FALSE),"")</f>
        <v/>
      </c>
      <c r="F1334" s="34"/>
      <c r="G1334" s="35"/>
      <c r="H1334" s="35"/>
      <c r="I1334" s="35"/>
      <c r="J1334" s="35"/>
      <c r="K1334" s="13"/>
      <c r="L1334" s="13"/>
      <c r="M1334" s="13"/>
      <c r="N1334" s="13"/>
      <c r="O1334" s="13"/>
      <c r="P1334" s="13"/>
      <c r="Q1334" s="13"/>
      <c r="R1334" s="13"/>
      <c r="S1334" s="13"/>
      <c r="T1334" s="13"/>
      <c r="U1334" s="13"/>
      <c r="V1334" s="13"/>
      <c r="W1334" s="13"/>
      <c r="X1334" s="13"/>
      <c r="Y1334" s="13"/>
      <c r="Z1334" s="13"/>
      <c r="AA1334" s="13"/>
      <c r="AB1334" s="13"/>
      <c r="AC1334" s="13"/>
      <c r="AD1334" s="13"/>
      <c r="AE1334" s="13"/>
      <c r="AF1334" s="13"/>
      <c r="AG1334" s="13"/>
      <c r="AH1334" s="13"/>
      <c r="AI1334" s="13"/>
      <c r="AJ1334" s="13"/>
      <c r="AK1334" s="13"/>
      <c r="AL1334" s="13"/>
      <c r="AM1334" s="13"/>
      <c r="AN1334" s="13"/>
      <c r="AO1334" s="13"/>
      <c r="AP1334" s="13"/>
      <c r="AQ1334" s="13"/>
      <c r="AR1334" s="13"/>
      <c r="AS1334" s="13"/>
      <c r="AT1334" s="13"/>
      <c r="AU1334" s="13"/>
      <c r="AV1334" s="13"/>
      <c r="AW1334" s="13"/>
      <c r="AX1334" s="13"/>
      <c r="AY1334" s="13"/>
      <c r="AZ1334" s="13"/>
      <c r="BA1334" s="13"/>
      <c r="BB1334" s="13"/>
      <c r="BC1334" s="13"/>
      <c r="BD1334" s="13"/>
      <c r="BE1334" s="13"/>
      <c r="BF1334" s="13"/>
      <c r="BG1334" s="13"/>
      <c r="BH1334" s="13"/>
      <c r="BI1334" s="13"/>
      <c r="BJ1334" s="13"/>
      <c r="BK1334" s="13"/>
      <c r="BL1334" s="13"/>
      <c r="BM1334" s="13"/>
      <c r="BN1334" s="13"/>
      <c r="BO1334" s="13"/>
      <c r="BP1334" s="13"/>
    </row>
    <row r="1335" spans="1:68" s="12" customFormat="1" ht="13.2" x14ac:dyDescent="0.25">
      <c r="A1335" s="33"/>
      <c r="B1335" s="33"/>
      <c r="C1335" s="34" t="str">
        <f>IFERROR(VLOOKUP(#REF!,#REF!,4,FALSE),"")</f>
        <v/>
      </c>
      <c r="D1335" s="19"/>
      <c r="E1335" s="34" t="str">
        <f>IFERROR(VLOOKUP(#REF!,#REF!,4,FALSE),"")</f>
        <v/>
      </c>
      <c r="F1335" s="34"/>
      <c r="G1335" s="35"/>
      <c r="H1335" s="35"/>
      <c r="I1335" s="35"/>
      <c r="J1335" s="35"/>
      <c r="K1335" s="13"/>
      <c r="L1335" s="13"/>
      <c r="M1335" s="13"/>
      <c r="N1335" s="13"/>
      <c r="O1335" s="13"/>
      <c r="P1335" s="13"/>
      <c r="Q1335" s="13"/>
      <c r="R1335" s="13"/>
      <c r="S1335" s="13"/>
      <c r="T1335" s="13"/>
      <c r="U1335" s="13"/>
      <c r="V1335" s="13"/>
      <c r="W1335" s="13"/>
      <c r="X1335" s="13"/>
      <c r="Y1335" s="13"/>
      <c r="Z1335" s="13"/>
      <c r="AA1335" s="13"/>
      <c r="AB1335" s="13"/>
      <c r="AC1335" s="13"/>
      <c r="AD1335" s="13"/>
      <c r="AE1335" s="13"/>
      <c r="AF1335" s="13"/>
      <c r="AG1335" s="13"/>
      <c r="AH1335" s="13"/>
      <c r="AI1335" s="13"/>
      <c r="AJ1335" s="13"/>
      <c r="AK1335" s="13"/>
      <c r="AL1335" s="13"/>
      <c r="AM1335" s="13"/>
      <c r="AN1335" s="13"/>
      <c r="AO1335" s="13"/>
      <c r="AP1335" s="13"/>
      <c r="AQ1335" s="13"/>
      <c r="AR1335" s="13"/>
      <c r="AS1335" s="13"/>
      <c r="AT1335" s="13"/>
      <c r="AU1335" s="13"/>
      <c r="AV1335" s="13"/>
      <c r="AW1335" s="13"/>
      <c r="AX1335" s="13"/>
      <c r="AY1335" s="13"/>
      <c r="AZ1335" s="13"/>
      <c r="BA1335" s="13"/>
      <c r="BB1335" s="13"/>
      <c r="BC1335" s="13"/>
      <c r="BD1335" s="13"/>
      <c r="BE1335" s="13"/>
      <c r="BF1335" s="13"/>
      <c r="BG1335" s="13"/>
      <c r="BH1335" s="13"/>
      <c r="BI1335" s="13"/>
      <c r="BJ1335" s="13"/>
      <c r="BK1335" s="13"/>
      <c r="BL1335" s="13"/>
      <c r="BM1335" s="13"/>
      <c r="BN1335" s="13"/>
      <c r="BO1335" s="13"/>
      <c r="BP1335" s="13"/>
    </row>
    <row r="1336" spans="1:68" s="12" customFormat="1" ht="13.2" x14ac:dyDescent="0.25">
      <c r="A1336" s="33"/>
      <c r="B1336" s="33"/>
      <c r="C1336" s="34" t="str">
        <f>IFERROR(VLOOKUP(#REF!,#REF!,4,FALSE),"")</f>
        <v/>
      </c>
      <c r="D1336" s="19"/>
      <c r="E1336" s="34" t="str">
        <f>IFERROR(VLOOKUP(#REF!,#REF!,4,FALSE),"")</f>
        <v/>
      </c>
      <c r="F1336" s="34"/>
      <c r="G1336" s="35"/>
      <c r="H1336" s="35"/>
      <c r="I1336" s="35"/>
      <c r="J1336" s="35"/>
      <c r="K1336" s="13"/>
      <c r="L1336" s="13"/>
      <c r="M1336" s="13"/>
      <c r="N1336" s="13"/>
      <c r="O1336" s="13"/>
      <c r="P1336" s="13"/>
      <c r="Q1336" s="13"/>
      <c r="R1336" s="13"/>
      <c r="S1336" s="13"/>
      <c r="T1336" s="13"/>
      <c r="U1336" s="13"/>
      <c r="V1336" s="13"/>
      <c r="W1336" s="13"/>
      <c r="X1336" s="13"/>
      <c r="Y1336" s="13"/>
      <c r="Z1336" s="13"/>
      <c r="AA1336" s="13"/>
      <c r="AB1336" s="13"/>
      <c r="AC1336" s="13"/>
      <c r="AD1336" s="13"/>
      <c r="AE1336" s="13"/>
      <c r="AF1336" s="13"/>
      <c r="AG1336" s="13"/>
      <c r="AH1336" s="13"/>
      <c r="AI1336" s="13"/>
      <c r="AJ1336" s="13"/>
      <c r="AK1336" s="13"/>
      <c r="AL1336" s="13"/>
      <c r="AM1336" s="13"/>
      <c r="AN1336" s="13"/>
      <c r="AO1336" s="13"/>
      <c r="AP1336" s="13"/>
      <c r="AQ1336" s="13"/>
      <c r="AR1336" s="13"/>
      <c r="AS1336" s="13"/>
      <c r="AT1336" s="13"/>
      <c r="AU1336" s="13"/>
      <c r="AV1336" s="13"/>
      <c r="AW1336" s="13"/>
      <c r="AX1336" s="13"/>
      <c r="AY1336" s="13"/>
      <c r="AZ1336" s="13"/>
      <c r="BA1336" s="13"/>
      <c r="BB1336" s="13"/>
      <c r="BC1336" s="13"/>
      <c r="BD1336" s="13"/>
      <c r="BE1336" s="13"/>
      <c r="BF1336" s="13"/>
      <c r="BG1336" s="13"/>
      <c r="BH1336" s="13"/>
      <c r="BI1336" s="13"/>
      <c r="BJ1336" s="13"/>
      <c r="BK1336" s="13"/>
      <c r="BL1336" s="13"/>
      <c r="BM1336" s="13"/>
      <c r="BN1336" s="13"/>
      <c r="BO1336" s="13"/>
      <c r="BP1336" s="13"/>
    </row>
    <row r="1337" spans="1:68" s="12" customFormat="1" ht="13.2" x14ac:dyDescent="0.25">
      <c r="A1337" s="33"/>
      <c r="B1337" s="33"/>
      <c r="C1337" s="34" t="str">
        <f>IFERROR(VLOOKUP(#REF!,#REF!,4,FALSE),"")</f>
        <v/>
      </c>
      <c r="D1337" s="19"/>
      <c r="E1337" s="34" t="str">
        <f>IFERROR(VLOOKUP(#REF!,#REF!,4,FALSE),"")</f>
        <v/>
      </c>
      <c r="F1337" s="34"/>
      <c r="G1337" s="35"/>
      <c r="H1337" s="35"/>
      <c r="I1337" s="35"/>
      <c r="J1337" s="35"/>
      <c r="K1337" s="13"/>
      <c r="L1337" s="13"/>
      <c r="M1337" s="13"/>
      <c r="N1337" s="13"/>
      <c r="O1337" s="13"/>
      <c r="P1337" s="13"/>
      <c r="Q1337" s="13"/>
      <c r="R1337" s="13"/>
      <c r="S1337" s="13"/>
      <c r="T1337" s="13"/>
      <c r="U1337" s="13"/>
      <c r="V1337" s="13"/>
      <c r="W1337" s="13"/>
      <c r="X1337" s="13"/>
      <c r="Y1337" s="13"/>
      <c r="Z1337" s="13"/>
      <c r="AA1337" s="13"/>
      <c r="AB1337" s="13"/>
      <c r="AC1337" s="13"/>
      <c r="AD1337" s="13"/>
      <c r="AE1337" s="13"/>
      <c r="AF1337" s="13"/>
      <c r="AG1337" s="13"/>
      <c r="AH1337" s="13"/>
      <c r="AI1337" s="13"/>
      <c r="AJ1337" s="13"/>
      <c r="AK1337" s="13"/>
      <c r="AL1337" s="13"/>
      <c r="AM1337" s="13"/>
      <c r="AN1337" s="13"/>
      <c r="AO1337" s="13"/>
      <c r="AP1337" s="13"/>
      <c r="AQ1337" s="13"/>
      <c r="AR1337" s="13"/>
      <c r="AS1337" s="13"/>
      <c r="AT1337" s="13"/>
      <c r="AU1337" s="13"/>
      <c r="AV1337" s="13"/>
      <c r="AW1337" s="13"/>
      <c r="AX1337" s="13"/>
      <c r="AY1337" s="13"/>
      <c r="AZ1337" s="13"/>
      <c r="BA1337" s="13"/>
      <c r="BB1337" s="13"/>
      <c r="BC1337" s="13"/>
      <c r="BD1337" s="13"/>
      <c r="BE1337" s="13"/>
      <c r="BF1337" s="13"/>
      <c r="BG1337" s="13"/>
      <c r="BH1337" s="13"/>
      <c r="BI1337" s="13"/>
      <c r="BJ1337" s="13"/>
      <c r="BK1337" s="13"/>
      <c r="BL1337" s="13"/>
      <c r="BM1337" s="13"/>
      <c r="BN1337" s="13"/>
      <c r="BO1337" s="13"/>
      <c r="BP1337" s="13"/>
    </row>
    <row r="1338" spans="1:68" s="12" customFormat="1" ht="13.2" x14ac:dyDescent="0.25">
      <c r="A1338" s="33"/>
      <c r="B1338" s="33"/>
      <c r="C1338" s="34" t="str">
        <f>IFERROR(VLOOKUP(#REF!,#REF!,4,FALSE),"")</f>
        <v/>
      </c>
      <c r="D1338" s="19"/>
      <c r="E1338" s="34" t="str">
        <f>IFERROR(VLOOKUP(#REF!,#REF!,4,FALSE),"")</f>
        <v/>
      </c>
      <c r="F1338" s="34"/>
      <c r="G1338" s="35"/>
      <c r="H1338" s="35"/>
      <c r="I1338" s="35"/>
      <c r="J1338" s="35"/>
      <c r="K1338" s="13"/>
      <c r="L1338" s="13"/>
      <c r="M1338" s="13"/>
      <c r="N1338" s="13"/>
      <c r="O1338" s="13"/>
      <c r="P1338" s="13"/>
      <c r="Q1338" s="13"/>
      <c r="R1338" s="13"/>
      <c r="S1338" s="13"/>
      <c r="T1338" s="13"/>
      <c r="U1338" s="13"/>
      <c r="V1338" s="13"/>
      <c r="W1338" s="13"/>
      <c r="X1338" s="13"/>
      <c r="Y1338" s="13"/>
      <c r="Z1338" s="13"/>
      <c r="AA1338" s="13"/>
      <c r="AB1338" s="13"/>
      <c r="AC1338" s="13"/>
      <c r="AD1338" s="13"/>
      <c r="AE1338" s="13"/>
      <c r="AF1338" s="13"/>
      <c r="AG1338" s="13"/>
      <c r="AH1338" s="13"/>
      <c r="AI1338" s="13"/>
      <c r="AJ1338" s="13"/>
      <c r="AK1338" s="13"/>
      <c r="AL1338" s="13"/>
      <c r="AM1338" s="13"/>
      <c r="AN1338" s="13"/>
      <c r="AO1338" s="13"/>
      <c r="AP1338" s="13"/>
      <c r="AQ1338" s="13"/>
      <c r="AR1338" s="13"/>
      <c r="AS1338" s="13"/>
      <c r="AT1338" s="13"/>
      <c r="AU1338" s="13"/>
      <c r="AV1338" s="13"/>
      <c r="AW1338" s="13"/>
      <c r="AX1338" s="13"/>
      <c r="AY1338" s="13"/>
      <c r="AZ1338" s="13"/>
      <c r="BA1338" s="13"/>
      <c r="BB1338" s="13"/>
      <c r="BC1338" s="13"/>
      <c r="BD1338" s="13"/>
      <c r="BE1338" s="13"/>
      <c r="BF1338" s="13"/>
      <c r="BG1338" s="13"/>
      <c r="BH1338" s="13"/>
      <c r="BI1338" s="13"/>
      <c r="BJ1338" s="13"/>
      <c r="BK1338" s="13"/>
      <c r="BL1338" s="13"/>
      <c r="BM1338" s="13"/>
      <c r="BN1338" s="13"/>
      <c r="BO1338" s="13"/>
      <c r="BP1338" s="13"/>
    </row>
    <row r="1339" spans="1:68" s="12" customFormat="1" ht="13.2" x14ac:dyDescent="0.25">
      <c r="A1339" s="33"/>
      <c r="B1339" s="33"/>
      <c r="C1339" s="34" t="str">
        <f>IFERROR(VLOOKUP(#REF!,#REF!,4,FALSE),"")</f>
        <v/>
      </c>
      <c r="D1339" s="19"/>
      <c r="E1339" s="34" t="str">
        <f>IFERROR(VLOOKUP(#REF!,#REF!,4,FALSE),"")</f>
        <v/>
      </c>
      <c r="F1339" s="34"/>
      <c r="G1339" s="35"/>
      <c r="H1339" s="35"/>
      <c r="I1339" s="35"/>
      <c r="J1339" s="35"/>
      <c r="K1339" s="13"/>
      <c r="L1339" s="13"/>
      <c r="M1339" s="13"/>
      <c r="N1339" s="13"/>
      <c r="O1339" s="13"/>
      <c r="P1339" s="13"/>
      <c r="Q1339" s="13"/>
      <c r="R1339" s="13"/>
      <c r="S1339" s="13"/>
      <c r="T1339" s="13"/>
      <c r="U1339" s="13"/>
      <c r="V1339" s="13"/>
      <c r="W1339" s="13"/>
      <c r="X1339" s="13"/>
      <c r="Y1339" s="13"/>
      <c r="Z1339" s="13"/>
      <c r="AA1339" s="13"/>
      <c r="AB1339" s="13"/>
      <c r="AC1339" s="13"/>
      <c r="AD1339" s="13"/>
      <c r="AE1339" s="13"/>
      <c r="AF1339" s="13"/>
      <c r="AG1339" s="13"/>
      <c r="AH1339" s="13"/>
      <c r="AI1339" s="13"/>
      <c r="AJ1339" s="13"/>
      <c r="AK1339" s="13"/>
      <c r="AL1339" s="13"/>
      <c r="AM1339" s="13"/>
      <c r="AN1339" s="13"/>
      <c r="AO1339" s="13"/>
      <c r="AP1339" s="13"/>
      <c r="AQ1339" s="13"/>
      <c r="AR1339" s="13"/>
      <c r="AS1339" s="13"/>
      <c r="AT1339" s="13"/>
      <c r="AU1339" s="13"/>
      <c r="AV1339" s="13"/>
      <c r="AW1339" s="13"/>
      <c r="AX1339" s="13"/>
      <c r="AY1339" s="13"/>
      <c r="AZ1339" s="13"/>
      <c r="BA1339" s="13"/>
      <c r="BB1339" s="13"/>
      <c r="BC1339" s="13"/>
      <c r="BD1339" s="13"/>
      <c r="BE1339" s="13"/>
      <c r="BF1339" s="13"/>
      <c r="BG1339" s="13"/>
      <c r="BH1339" s="13"/>
      <c r="BI1339" s="13"/>
      <c r="BJ1339" s="13"/>
      <c r="BK1339" s="13"/>
      <c r="BL1339" s="13"/>
      <c r="BM1339" s="13"/>
      <c r="BN1339" s="13"/>
      <c r="BO1339" s="13"/>
      <c r="BP1339" s="13"/>
    </row>
    <row r="1340" spans="1:68" s="12" customFormat="1" ht="13.2" x14ac:dyDescent="0.25">
      <c r="A1340" s="33"/>
      <c r="B1340" s="33"/>
      <c r="C1340" s="34" t="str">
        <f>IFERROR(VLOOKUP(#REF!,#REF!,4,FALSE),"")</f>
        <v/>
      </c>
      <c r="D1340" s="19"/>
      <c r="E1340" s="34" t="str">
        <f>IFERROR(VLOOKUP(#REF!,#REF!,4,FALSE),"")</f>
        <v/>
      </c>
      <c r="F1340" s="34"/>
      <c r="G1340" s="35"/>
      <c r="H1340" s="35"/>
      <c r="I1340" s="35"/>
      <c r="J1340" s="35"/>
      <c r="K1340" s="13"/>
      <c r="L1340" s="13"/>
      <c r="M1340" s="13"/>
      <c r="N1340" s="13"/>
      <c r="O1340" s="13"/>
      <c r="P1340" s="13"/>
      <c r="Q1340" s="13"/>
      <c r="R1340" s="13"/>
      <c r="S1340" s="13"/>
      <c r="T1340" s="13"/>
      <c r="U1340" s="13"/>
      <c r="V1340" s="13"/>
      <c r="W1340" s="13"/>
      <c r="X1340" s="13"/>
      <c r="Y1340" s="13"/>
      <c r="Z1340" s="13"/>
      <c r="AA1340" s="13"/>
      <c r="AB1340" s="13"/>
      <c r="AC1340" s="13"/>
      <c r="AD1340" s="13"/>
      <c r="AE1340" s="13"/>
      <c r="AF1340" s="13"/>
      <c r="AG1340" s="13"/>
      <c r="AH1340" s="13"/>
      <c r="AI1340" s="13"/>
      <c r="AJ1340" s="13"/>
      <c r="AK1340" s="13"/>
      <c r="AL1340" s="13"/>
      <c r="AM1340" s="13"/>
      <c r="AN1340" s="13"/>
      <c r="AO1340" s="13"/>
      <c r="AP1340" s="13"/>
      <c r="AQ1340" s="13"/>
      <c r="AR1340" s="13"/>
      <c r="AS1340" s="13"/>
      <c r="AT1340" s="13"/>
      <c r="AU1340" s="13"/>
      <c r="AV1340" s="13"/>
      <c r="AW1340" s="13"/>
      <c r="AX1340" s="13"/>
      <c r="AY1340" s="13"/>
      <c r="AZ1340" s="13"/>
      <c r="BA1340" s="13"/>
      <c r="BB1340" s="13"/>
      <c r="BC1340" s="13"/>
      <c r="BD1340" s="13"/>
      <c r="BE1340" s="13"/>
      <c r="BF1340" s="13"/>
      <c r="BG1340" s="13"/>
      <c r="BH1340" s="13"/>
      <c r="BI1340" s="13"/>
      <c r="BJ1340" s="13"/>
      <c r="BK1340" s="13"/>
      <c r="BL1340" s="13"/>
      <c r="BM1340" s="13"/>
      <c r="BN1340" s="13"/>
      <c r="BO1340" s="13"/>
      <c r="BP1340" s="13"/>
    </row>
    <row r="1341" spans="1:68" s="12" customFormat="1" ht="13.2" x14ac:dyDescent="0.25">
      <c r="A1341" s="33"/>
      <c r="B1341" s="33"/>
      <c r="C1341" s="34" t="str">
        <f>IFERROR(VLOOKUP(#REF!,#REF!,4,FALSE),"")</f>
        <v/>
      </c>
      <c r="D1341" s="19"/>
      <c r="E1341" s="34" t="str">
        <f>IFERROR(VLOOKUP(#REF!,#REF!,4,FALSE),"")</f>
        <v/>
      </c>
      <c r="F1341" s="34"/>
      <c r="G1341" s="35"/>
      <c r="H1341" s="35"/>
      <c r="I1341" s="35"/>
      <c r="J1341" s="35"/>
      <c r="K1341" s="13"/>
      <c r="L1341" s="13"/>
      <c r="M1341" s="13"/>
      <c r="N1341" s="13"/>
      <c r="O1341" s="13"/>
      <c r="P1341" s="13"/>
      <c r="Q1341" s="13"/>
      <c r="R1341" s="13"/>
      <c r="S1341" s="13"/>
      <c r="T1341" s="13"/>
      <c r="U1341" s="13"/>
      <c r="V1341" s="13"/>
      <c r="W1341" s="13"/>
      <c r="X1341" s="13"/>
      <c r="Y1341" s="13"/>
      <c r="Z1341" s="13"/>
      <c r="AA1341" s="13"/>
      <c r="AB1341" s="13"/>
      <c r="AC1341" s="13"/>
      <c r="AD1341" s="13"/>
      <c r="AE1341" s="13"/>
      <c r="AF1341" s="13"/>
      <c r="AG1341" s="13"/>
      <c r="AH1341" s="13"/>
      <c r="AI1341" s="13"/>
      <c r="AJ1341" s="13"/>
      <c r="AK1341" s="13"/>
      <c r="AL1341" s="13"/>
      <c r="AM1341" s="13"/>
      <c r="AN1341" s="13"/>
      <c r="AO1341" s="13"/>
      <c r="AP1341" s="13"/>
      <c r="AQ1341" s="13"/>
      <c r="AR1341" s="13"/>
      <c r="AS1341" s="13"/>
      <c r="AT1341" s="13"/>
      <c r="AU1341" s="13"/>
      <c r="AV1341" s="13"/>
      <c r="AW1341" s="13"/>
      <c r="AX1341" s="13"/>
      <c r="AY1341" s="13"/>
      <c r="AZ1341" s="13"/>
      <c r="BA1341" s="13"/>
      <c r="BB1341" s="13"/>
      <c r="BC1341" s="13"/>
      <c r="BD1341" s="13"/>
      <c r="BE1341" s="13"/>
      <c r="BF1341" s="13"/>
      <c r="BG1341" s="13"/>
      <c r="BH1341" s="13"/>
      <c r="BI1341" s="13"/>
      <c r="BJ1341" s="13"/>
      <c r="BK1341" s="13"/>
      <c r="BL1341" s="13"/>
      <c r="BM1341" s="13"/>
      <c r="BN1341" s="13"/>
      <c r="BO1341" s="13"/>
      <c r="BP1341" s="13"/>
    </row>
    <row r="1342" spans="1:68" s="12" customFormat="1" ht="13.2" x14ac:dyDescent="0.25">
      <c r="A1342" s="33"/>
      <c r="B1342" s="33"/>
      <c r="C1342" s="34" t="str">
        <f>IFERROR(VLOOKUP(#REF!,#REF!,4,FALSE),"")</f>
        <v/>
      </c>
      <c r="D1342" s="19"/>
      <c r="E1342" s="34" t="str">
        <f>IFERROR(VLOOKUP(#REF!,#REF!,4,FALSE),"")</f>
        <v/>
      </c>
      <c r="F1342" s="34"/>
      <c r="G1342" s="35"/>
      <c r="H1342" s="35"/>
      <c r="I1342" s="35"/>
      <c r="J1342" s="35"/>
      <c r="K1342" s="13"/>
      <c r="L1342" s="13"/>
      <c r="M1342" s="13"/>
      <c r="N1342" s="13"/>
      <c r="O1342" s="13"/>
      <c r="P1342" s="13"/>
      <c r="Q1342" s="13"/>
      <c r="R1342" s="13"/>
      <c r="S1342" s="13"/>
      <c r="T1342" s="13"/>
      <c r="U1342" s="13"/>
      <c r="V1342" s="13"/>
      <c r="W1342" s="13"/>
      <c r="X1342" s="13"/>
      <c r="Y1342" s="13"/>
      <c r="Z1342" s="13"/>
      <c r="AA1342" s="13"/>
      <c r="AB1342" s="13"/>
      <c r="AC1342" s="13"/>
      <c r="AD1342" s="13"/>
      <c r="AE1342" s="13"/>
      <c r="AF1342" s="13"/>
      <c r="AG1342" s="13"/>
      <c r="AH1342" s="13"/>
      <c r="AI1342" s="13"/>
      <c r="AJ1342" s="13"/>
      <c r="AK1342" s="13"/>
      <c r="AL1342" s="13"/>
      <c r="AM1342" s="13"/>
      <c r="AN1342" s="13"/>
      <c r="AO1342" s="13"/>
      <c r="AP1342" s="13"/>
      <c r="AQ1342" s="13"/>
      <c r="AR1342" s="13"/>
      <c r="AS1342" s="13"/>
      <c r="AT1342" s="13"/>
      <c r="AU1342" s="13"/>
      <c r="AV1342" s="13"/>
      <c r="AW1342" s="13"/>
      <c r="AX1342" s="13"/>
      <c r="AY1342" s="13"/>
      <c r="AZ1342" s="13"/>
      <c r="BA1342" s="13"/>
      <c r="BB1342" s="13"/>
      <c r="BC1342" s="13"/>
      <c r="BD1342" s="13"/>
      <c r="BE1342" s="13"/>
      <c r="BF1342" s="13"/>
      <c r="BG1342" s="13"/>
      <c r="BH1342" s="13"/>
      <c r="BI1342" s="13"/>
      <c r="BJ1342" s="13"/>
      <c r="BK1342" s="13"/>
      <c r="BL1342" s="13"/>
      <c r="BM1342" s="13"/>
      <c r="BN1342" s="13"/>
      <c r="BO1342" s="13"/>
      <c r="BP1342" s="13"/>
    </row>
    <row r="1343" spans="1:68" s="12" customFormat="1" ht="13.2" x14ac:dyDescent="0.25">
      <c r="A1343" s="33"/>
      <c r="B1343" s="33"/>
      <c r="C1343" s="34" t="str">
        <f>IFERROR(VLOOKUP(#REF!,#REF!,4,FALSE),"")</f>
        <v/>
      </c>
      <c r="D1343" s="19"/>
      <c r="E1343" s="34" t="str">
        <f>IFERROR(VLOOKUP(#REF!,#REF!,4,FALSE),"")</f>
        <v/>
      </c>
      <c r="F1343" s="34"/>
      <c r="G1343" s="35"/>
      <c r="H1343" s="35"/>
      <c r="I1343" s="35"/>
      <c r="J1343" s="35"/>
      <c r="K1343" s="13"/>
      <c r="L1343" s="13"/>
      <c r="M1343" s="13"/>
      <c r="N1343" s="13"/>
      <c r="O1343" s="13"/>
      <c r="P1343" s="13"/>
      <c r="Q1343" s="13"/>
      <c r="R1343" s="13"/>
      <c r="S1343" s="13"/>
      <c r="T1343" s="13"/>
      <c r="U1343" s="13"/>
      <c r="V1343" s="13"/>
      <c r="W1343" s="13"/>
      <c r="X1343" s="13"/>
      <c r="Y1343" s="13"/>
      <c r="Z1343" s="13"/>
      <c r="AA1343" s="13"/>
      <c r="AB1343" s="13"/>
      <c r="AC1343" s="13"/>
      <c r="AD1343" s="13"/>
      <c r="AE1343" s="13"/>
      <c r="AF1343" s="13"/>
      <c r="AG1343" s="13"/>
      <c r="AH1343" s="13"/>
      <c r="AI1343" s="13"/>
      <c r="AJ1343" s="13"/>
      <c r="AK1343" s="13"/>
      <c r="AL1343" s="13"/>
      <c r="AM1343" s="13"/>
      <c r="AN1343" s="13"/>
      <c r="AO1343" s="13"/>
      <c r="AP1343" s="13"/>
      <c r="AQ1343" s="13"/>
      <c r="AR1343" s="13"/>
      <c r="AS1343" s="13"/>
      <c r="AT1343" s="13"/>
      <c r="AU1343" s="13"/>
      <c r="AV1343" s="13"/>
      <c r="AW1343" s="13"/>
      <c r="AX1343" s="13"/>
      <c r="AY1343" s="13"/>
      <c r="AZ1343" s="13"/>
      <c r="BA1343" s="13"/>
      <c r="BB1343" s="13"/>
      <c r="BC1343" s="13"/>
      <c r="BD1343" s="13"/>
      <c r="BE1343" s="13"/>
      <c r="BF1343" s="13"/>
      <c r="BG1343" s="13"/>
      <c r="BH1343" s="13"/>
      <c r="BI1343" s="13"/>
      <c r="BJ1343" s="13"/>
      <c r="BK1343" s="13"/>
      <c r="BL1343" s="13"/>
      <c r="BM1343" s="13"/>
      <c r="BN1343" s="13"/>
      <c r="BO1343" s="13"/>
      <c r="BP1343" s="13"/>
    </row>
    <row r="1344" spans="1:68" s="12" customFormat="1" ht="13.2" x14ac:dyDescent="0.25">
      <c r="A1344" s="33"/>
      <c r="B1344" s="33"/>
      <c r="C1344" s="34" t="str">
        <f>IFERROR(VLOOKUP(#REF!,#REF!,4,FALSE),"")</f>
        <v/>
      </c>
      <c r="D1344" s="19"/>
      <c r="E1344" s="34" t="str">
        <f>IFERROR(VLOOKUP(#REF!,#REF!,4,FALSE),"")</f>
        <v/>
      </c>
      <c r="F1344" s="34"/>
      <c r="G1344" s="35"/>
      <c r="H1344" s="35"/>
      <c r="I1344" s="35"/>
      <c r="J1344" s="35"/>
      <c r="K1344" s="13"/>
      <c r="L1344" s="13"/>
      <c r="M1344" s="13"/>
      <c r="N1344" s="13"/>
      <c r="O1344" s="13"/>
      <c r="P1344" s="13"/>
      <c r="Q1344" s="13"/>
      <c r="R1344" s="13"/>
      <c r="S1344" s="13"/>
      <c r="T1344" s="13"/>
      <c r="U1344" s="13"/>
      <c r="V1344" s="13"/>
      <c r="W1344" s="13"/>
      <c r="X1344" s="13"/>
      <c r="Y1344" s="13"/>
      <c r="Z1344" s="13"/>
      <c r="AA1344" s="13"/>
      <c r="AB1344" s="13"/>
      <c r="AC1344" s="13"/>
      <c r="AD1344" s="13"/>
      <c r="AE1344" s="13"/>
      <c r="AF1344" s="13"/>
      <c r="AG1344" s="13"/>
      <c r="AH1344" s="13"/>
      <c r="AI1344" s="13"/>
      <c r="AJ1344" s="13"/>
      <c r="AK1344" s="13"/>
      <c r="AL1344" s="13"/>
      <c r="AM1344" s="13"/>
      <c r="AN1344" s="13"/>
      <c r="AO1344" s="13"/>
      <c r="AP1344" s="13"/>
      <c r="AQ1344" s="13"/>
      <c r="AR1344" s="13"/>
      <c r="AS1344" s="13"/>
      <c r="AT1344" s="13"/>
      <c r="AU1344" s="13"/>
      <c r="AV1344" s="13"/>
      <c r="AW1344" s="13"/>
      <c r="AX1344" s="13"/>
      <c r="AY1344" s="13"/>
      <c r="AZ1344" s="13"/>
      <c r="BA1344" s="13"/>
      <c r="BB1344" s="13"/>
      <c r="BC1344" s="13"/>
      <c r="BD1344" s="13"/>
      <c r="BE1344" s="13"/>
      <c r="BF1344" s="13"/>
      <c r="BG1344" s="13"/>
      <c r="BH1344" s="13"/>
      <c r="BI1344" s="13"/>
      <c r="BJ1344" s="13"/>
      <c r="BK1344" s="13"/>
      <c r="BL1344" s="13"/>
      <c r="BM1344" s="13"/>
      <c r="BN1344" s="13"/>
      <c r="BO1344" s="13"/>
      <c r="BP1344" s="13"/>
    </row>
    <row r="1345" spans="1:68" s="12" customFormat="1" ht="13.2" x14ac:dyDescent="0.25">
      <c r="A1345" s="33"/>
      <c r="B1345" s="33"/>
      <c r="C1345" s="34" t="str">
        <f>IFERROR(VLOOKUP(#REF!,#REF!,4,FALSE),"")</f>
        <v/>
      </c>
      <c r="D1345" s="19"/>
      <c r="E1345" s="34" t="str">
        <f>IFERROR(VLOOKUP(#REF!,#REF!,4,FALSE),"")</f>
        <v/>
      </c>
      <c r="F1345" s="34"/>
      <c r="G1345" s="35"/>
      <c r="H1345" s="35"/>
      <c r="I1345" s="35"/>
      <c r="J1345" s="35"/>
      <c r="K1345" s="13"/>
      <c r="L1345" s="13"/>
      <c r="M1345" s="13"/>
      <c r="N1345" s="13"/>
      <c r="O1345" s="13"/>
      <c r="P1345" s="13"/>
      <c r="Q1345" s="13"/>
      <c r="R1345" s="13"/>
      <c r="S1345" s="13"/>
      <c r="T1345" s="13"/>
      <c r="U1345" s="13"/>
      <c r="V1345" s="13"/>
      <c r="W1345" s="13"/>
      <c r="X1345" s="13"/>
      <c r="Y1345" s="13"/>
      <c r="Z1345" s="13"/>
      <c r="AA1345" s="13"/>
      <c r="AB1345" s="13"/>
      <c r="AC1345" s="13"/>
      <c r="AD1345" s="13"/>
      <c r="AE1345" s="13"/>
      <c r="AF1345" s="13"/>
      <c r="AG1345" s="13"/>
      <c r="AH1345" s="13"/>
      <c r="AI1345" s="13"/>
      <c r="AJ1345" s="13"/>
      <c r="AK1345" s="13"/>
      <c r="AL1345" s="13"/>
      <c r="AM1345" s="13"/>
      <c r="AN1345" s="13"/>
      <c r="AO1345" s="13"/>
      <c r="AP1345" s="13"/>
      <c r="AQ1345" s="13"/>
      <c r="AR1345" s="13"/>
      <c r="AS1345" s="13"/>
      <c r="AT1345" s="13"/>
      <c r="AU1345" s="13"/>
      <c r="AV1345" s="13"/>
      <c r="AW1345" s="13"/>
      <c r="AX1345" s="13"/>
      <c r="AY1345" s="13"/>
      <c r="AZ1345" s="13"/>
      <c r="BA1345" s="13"/>
      <c r="BB1345" s="13"/>
      <c r="BC1345" s="13"/>
      <c r="BD1345" s="13"/>
      <c r="BE1345" s="13"/>
      <c r="BF1345" s="13"/>
      <c r="BG1345" s="13"/>
      <c r="BH1345" s="13"/>
      <c r="BI1345" s="13"/>
      <c r="BJ1345" s="13"/>
      <c r="BK1345" s="13"/>
      <c r="BL1345" s="13"/>
      <c r="BM1345" s="13"/>
      <c r="BN1345" s="13"/>
      <c r="BO1345" s="13"/>
      <c r="BP1345" s="13"/>
    </row>
    <row r="1346" spans="1:68" s="12" customFormat="1" ht="13.2" x14ac:dyDescent="0.25">
      <c r="A1346" s="33"/>
      <c r="B1346" s="33"/>
      <c r="C1346" s="34" t="str">
        <f>IFERROR(VLOOKUP(#REF!,#REF!,4,FALSE),"")</f>
        <v/>
      </c>
      <c r="D1346" s="19"/>
      <c r="E1346" s="34" t="str">
        <f>IFERROR(VLOOKUP(#REF!,#REF!,4,FALSE),"")</f>
        <v/>
      </c>
      <c r="F1346" s="34"/>
      <c r="G1346" s="35"/>
      <c r="H1346" s="35"/>
      <c r="I1346" s="35"/>
      <c r="J1346" s="35"/>
      <c r="K1346" s="13"/>
      <c r="L1346" s="13"/>
      <c r="M1346" s="13"/>
      <c r="N1346" s="13"/>
      <c r="O1346" s="13"/>
      <c r="P1346" s="13"/>
      <c r="Q1346" s="13"/>
      <c r="R1346" s="13"/>
      <c r="S1346" s="13"/>
      <c r="T1346" s="13"/>
      <c r="U1346" s="13"/>
      <c r="V1346" s="13"/>
      <c r="W1346" s="13"/>
      <c r="X1346" s="13"/>
      <c r="Y1346" s="13"/>
      <c r="Z1346" s="13"/>
      <c r="AA1346" s="13"/>
      <c r="AB1346" s="13"/>
      <c r="AC1346" s="13"/>
      <c r="AD1346" s="13"/>
      <c r="AE1346" s="13"/>
      <c r="AF1346" s="13"/>
      <c r="AG1346" s="13"/>
      <c r="AH1346" s="13"/>
      <c r="AI1346" s="13"/>
      <c r="AJ1346" s="13"/>
      <c r="AK1346" s="13"/>
      <c r="AL1346" s="13"/>
      <c r="AM1346" s="13"/>
      <c r="AN1346" s="13"/>
      <c r="AO1346" s="13"/>
      <c r="AP1346" s="13"/>
      <c r="AQ1346" s="13"/>
      <c r="AR1346" s="13"/>
      <c r="AS1346" s="13"/>
      <c r="AT1346" s="13"/>
      <c r="AU1346" s="13"/>
      <c r="AV1346" s="13"/>
      <c r="AW1346" s="13"/>
      <c r="AX1346" s="13"/>
      <c r="AY1346" s="13"/>
      <c r="AZ1346" s="13"/>
      <c r="BA1346" s="13"/>
      <c r="BB1346" s="13"/>
      <c r="BC1346" s="13"/>
      <c r="BD1346" s="13"/>
      <c r="BE1346" s="13"/>
      <c r="BF1346" s="13"/>
      <c r="BG1346" s="13"/>
      <c r="BH1346" s="13"/>
      <c r="BI1346" s="13"/>
      <c r="BJ1346" s="13"/>
      <c r="BK1346" s="13"/>
      <c r="BL1346" s="13"/>
      <c r="BM1346" s="13"/>
      <c r="BN1346" s="13"/>
      <c r="BO1346" s="13"/>
      <c r="BP1346" s="13"/>
    </row>
    <row r="1347" spans="1:68" s="12" customFormat="1" ht="13.2" x14ac:dyDescent="0.25">
      <c r="A1347" s="33"/>
      <c r="B1347" s="33"/>
      <c r="C1347" s="34" t="str">
        <f>IFERROR(VLOOKUP(#REF!,#REF!,4,FALSE),"")</f>
        <v/>
      </c>
      <c r="D1347" s="19"/>
      <c r="E1347" s="34" t="str">
        <f>IFERROR(VLOOKUP(#REF!,#REF!,4,FALSE),"")</f>
        <v/>
      </c>
      <c r="F1347" s="34"/>
      <c r="G1347" s="35"/>
      <c r="H1347" s="35"/>
      <c r="I1347" s="35"/>
      <c r="J1347" s="35"/>
      <c r="K1347" s="13"/>
      <c r="L1347" s="13"/>
      <c r="M1347" s="13"/>
      <c r="N1347" s="13"/>
      <c r="O1347" s="13"/>
      <c r="P1347" s="13"/>
      <c r="Q1347" s="13"/>
      <c r="R1347" s="13"/>
      <c r="S1347" s="13"/>
      <c r="T1347" s="13"/>
      <c r="U1347" s="13"/>
      <c r="V1347" s="13"/>
      <c r="W1347" s="13"/>
      <c r="X1347" s="13"/>
      <c r="Y1347" s="13"/>
      <c r="Z1347" s="13"/>
      <c r="AA1347" s="13"/>
      <c r="AB1347" s="13"/>
      <c r="AC1347" s="13"/>
      <c r="AD1347" s="13"/>
      <c r="AE1347" s="13"/>
      <c r="AF1347" s="13"/>
      <c r="AG1347" s="13"/>
      <c r="AH1347" s="13"/>
      <c r="AI1347" s="13"/>
      <c r="AJ1347" s="13"/>
      <c r="AK1347" s="13"/>
      <c r="AL1347" s="13"/>
      <c r="AM1347" s="13"/>
      <c r="AN1347" s="13"/>
      <c r="AO1347" s="13"/>
      <c r="AP1347" s="13"/>
      <c r="AQ1347" s="13"/>
      <c r="AR1347" s="13"/>
      <c r="AS1347" s="13"/>
      <c r="AT1347" s="13"/>
      <c r="AU1347" s="13"/>
      <c r="AV1347" s="13"/>
      <c r="AW1347" s="13"/>
      <c r="AX1347" s="13"/>
      <c r="AY1347" s="13"/>
      <c r="AZ1347" s="13"/>
      <c r="BA1347" s="13"/>
      <c r="BB1347" s="13"/>
      <c r="BC1347" s="13"/>
      <c r="BD1347" s="13"/>
      <c r="BE1347" s="13"/>
      <c r="BF1347" s="13"/>
      <c r="BG1347" s="13"/>
      <c r="BH1347" s="13"/>
      <c r="BI1347" s="13"/>
      <c r="BJ1347" s="13"/>
      <c r="BK1347" s="13"/>
      <c r="BL1347" s="13"/>
      <c r="BM1347" s="13"/>
      <c r="BN1347" s="13"/>
      <c r="BO1347" s="13"/>
      <c r="BP1347" s="13"/>
    </row>
    <row r="1348" spans="1:68" s="12" customFormat="1" ht="13.2" x14ac:dyDescent="0.25">
      <c r="A1348" s="33"/>
      <c r="B1348" s="33"/>
      <c r="C1348" s="34" t="str">
        <f>IFERROR(VLOOKUP(#REF!,#REF!,4,FALSE),"")</f>
        <v/>
      </c>
      <c r="D1348" s="19"/>
      <c r="E1348" s="34" t="str">
        <f>IFERROR(VLOOKUP(#REF!,#REF!,4,FALSE),"")</f>
        <v/>
      </c>
      <c r="F1348" s="34"/>
      <c r="G1348" s="35"/>
      <c r="H1348" s="35"/>
      <c r="I1348" s="35"/>
      <c r="J1348" s="35"/>
      <c r="K1348" s="13"/>
      <c r="L1348" s="13"/>
      <c r="M1348" s="13"/>
      <c r="N1348" s="13"/>
      <c r="O1348" s="13"/>
      <c r="P1348" s="13"/>
      <c r="Q1348" s="13"/>
      <c r="R1348" s="13"/>
      <c r="S1348" s="13"/>
      <c r="T1348" s="13"/>
      <c r="U1348" s="13"/>
      <c r="V1348" s="13"/>
      <c r="W1348" s="13"/>
      <c r="X1348" s="13"/>
      <c r="Y1348" s="13"/>
      <c r="Z1348" s="13"/>
      <c r="AA1348" s="13"/>
      <c r="AB1348" s="13"/>
      <c r="AC1348" s="13"/>
      <c r="AD1348" s="13"/>
      <c r="AE1348" s="13"/>
      <c r="AF1348" s="13"/>
      <c r="AG1348" s="13"/>
      <c r="AH1348" s="13"/>
      <c r="AI1348" s="13"/>
      <c r="AJ1348" s="13"/>
      <c r="AK1348" s="13"/>
      <c r="AL1348" s="13"/>
      <c r="AM1348" s="13"/>
      <c r="AN1348" s="13"/>
      <c r="AO1348" s="13"/>
      <c r="AP1348" s="13"/>
      <c r="AQ1348" s="13"/>
      <c r="AR1348" s="13"/>
      <c r="AS1348" s="13"/>
      <c r="AT1348" s="13"/>
      <c r="AU1348" s="13"/>
      <c r="AV1348" s="13"/>
      <c r="AW1348" s="13"/>
      <c r="AX1348" s="13"/>
      <c r="AY1348" s="13"/>
      <c r="AZ1348" s="13"/>
      <c r="BA1348" s="13"/>
      <c r="BB1348" s="13"/>
      <c r="BC1348" s="13"/>
      <c r="BD1348" s="13"/>
      <c r="BE1348" s="13"/>
      <c r="BF1348" s="13"/>
      <c r="BG1348" s="13"/>
      <c r="BH1348" s="13"/>
      <c r="BI1348" s="13"/>
      <c r="BJ1348" s="13"/>
      <c r="BK1348" s="13"/>
      <c r="BL1348" s="13"/>
      <c r="BM1348" s="13"/>
      <c r="BN1348" s="13"/>
      <c r="BO1348" s="13"/>
      <c r="BP1348" s="13"/>
    </row>
    <row r="1349" spans="1:68" s="12" customFormat="1" ht="13.2" x14ac:dyDescent="0.25">
      <c r="A1349" s="33"/>
      <c r="B1349" s="33"/>
      <c r="C1349" s="34" t="str">
        <f>IFERROR(VLOOKUP(#REF!,#REF!,4,FALSE),"")</f>
        <v/>
      </c>
      <c r="D1349" s="19"/>
      <c r="E1349" s="34" t="str">
        <f>IFERROR(VLOOKUP(#REF!,#REF!,4,FALSE),"")</f>
        <v/>
      </c>
      <c r="F1349" s="34"/>
      <c r="G1349" s="35"/>
      <c r="H1349" s="35"/>
      <c r="I1349" s="35"/>
      <c r="J1349" s="35"/>
      <c r="K1349" s="13"/>
      <c r="L1349" s="13"/>
      <c r="M1349" s="13"/>
      <c r="N1349" s="13"/>
      <c r="O1349" s="13"/>
      <c r="P1349" s="13"/>
      <c r="Q1349" s="13"/>
      <c r="R1349" s="13"/>
      <c r="S1349" s="13"/>
      <c r="T1349" s="13"/>
      <c r="U1349" s="13"/>
      <c r="V1349" s="13"/>
      <c r="W1349" s="13"/>
      <c r="X1349" s="13"/>
      <c r="Y1349" s="13"/>
      <c r="Z1349" s="13"/>
      <c r="AA1349" s="13"/>
      <c r="AB1349" s="13"/>
      <c r="AC1349" s="13"/>
      <c r="AD1349" s="13"/>
      <c r="AE1349" s="13"/>
      <c r="AF1349" s="13"/>
      <c r="AG1349" s="13"/>
      <c r="AH1349" s="13"/>
      <c r="AI1349" s="13"/>
      <c r="AJ1349" s="13"/>
      <c r="AK1349" s="13"/>
      <c r="AL1349" s="13"/>
      <c r="AM1349" s="13"/>
      <c r="AN1349" s="13"/>
      <c r="AO1349" s="13"/>
      <c r="AP1349" s="13"/>
      <c r="AQ1349" s="13"/>
      <c r="AR1349" s="13"/>
      <c r="AS1349" s="13"/>
      <c r="AT1349" s="13"/>
      <c r="AU1349" s="13"/>
      <c r="AV1349" s="13"/>
      <c r="AW1349" s="13"/>
      <c r="AX1349" s="13"/>
      <c r="AY1349" s="13"/>
      <c r="AZ1349" s="13"/>
      <c r="BA1349" s="13"/>
      <c r="BB1349" s="13"/>
      <c r="BC1349" s="13"/>
      <c r="BD1349" s="13"/>
      <c r="BE1349" s="13"/>
      <c r="BF1349" s="13"/>
      <c r="BG1349" s="13"/>
      <c r="BH1349" s="13"/>
      <c r="BI1349" s="13"/>
      <c r="BJ1349" s="13"/>
      <c r="BK1349" s="13"/>
      <c r="BL1349" s="13"/>
      <c r="BM1349" s="13"/>
      <c r="BN1349" s="13"/>
      <c r="BO1349" s="13"/>
      <c r="BP1349" s="13"/>
    </row>
    <row r="1350" spans="1:68" s="12" customFormat="1" ht="13.2" x14ac:dyDescent="0.25">
      <c r="A1350" s="33"/>
      <c r="B1350" s="33"/>
      <c r="C1350" s="34" t="str">
        <f>IFERROR(VLOOKUP(#REF!,#REF!,4,FALSE),"")</f>
        <v/>
      </c>
      <c r="D1350" s="19"/>
      <c r="E1350" s="34" t="str">
        <f>IFERROR(VLOOKUP(#REF!,#REF!,4,FALSE),"")</f>
        <v/>
      </c>
      <c r="F1350" s="34"/>
      <c r="G1350" s="35"/>
      <c r="H1350" s="35"/>
      <c r="I1350" s="35"/>
      <c r="J1350" s="35"/>
      <c r="K1350" s="13"/>
      <c r="L1350" s="13"/>
      <c r="M1350" s="13"/>
      <c r="N1350" s="13"/>
      <c r="O1350" s="13"/>
      <c r="P1350" s="13"/>
      <c r="Q1350" s="13"/>
      <c r="R1350" s="13"/>
      <c r="S1350" s="13"/>
      <c r="T1350" s="13"/>
      <c r="U1350" s="13"/>
      <c r="V1350" s="13"/>
      <c r="W1350" s="13"/>
      <c r="X1350" s="13"/>
      <c r="Y1350" s="13"/>
      <c r="Z1350" s="13"/>
      <c r="AA1350" s="13"/>
      <c r="AB1350" s="13"/>
      <c r="AC1350" s="13"/>
      <c r="AD1350" s="13"/>
      <c r="AE1350" s="13"/>
      <c r="AF1350" s="13"/>
      <c r="AG1350" s="13"/>
      <c r="AH1350" s="13"/>
      <c r="AI1350" s="13"/>
      <c r="AJ1350" s="13"/>
      <c r="AK1350" s="13"/>
      <c r="AL1350" s="13"/>
      <c r="AM1350" s="13"/>
      <c r="AN1350" s="13"/>
      <c r="AO1350" s="13"/>
      <c r="AP1350" s="13"/>
      <c r="AQ1350" s="13"/>
      <c r="AR1350" s="13"/>
      <c r="AS1350" s="13"/>
      <c r="AT1350" s="13"/>
      <c r="AU1350" s="13"/>
      <c r="AV1350" s="13"/>
      <c r="AW1350" s="13"/>
      <c r="AX1350" s="13"/>
      <c r="AY1350" s="13"/>
      <c r="AZ1350" s="13"/>
      <c r="BA1350" s="13"/>
      <c r="BB1350" s="13"/>
      <c r="BC1350" s="13"/>
      <c r="BD1350" s="13"/>
      <c r="BE1350" s="13"/>
      <c r="BF1350" s="13"/>
      <c r="BG1350" s="13"/>
      <c r="BH1350" s="13"/>
      <c r="BI1350" s="13"/>
      <c r="BJ1350" s="13"/>
      <c r="BK1350" s="13"/>
      <c r="BL1350" s="13"/>
      <c r="BM1350" s="13"/>
      <c r="BN1350" s="13"/>
      <c r="BO1350" s="13"/>
      <c r="BP1350" s="13"/>
    </row>
    <row r="1351" spans="1:68" s="12" customFormat="1" ht="13.2" x14ac:dyDescent="0.25">
      <c r="A1351" s="33"/>
      <c r="B1351" s="33"/>
      <c r="C1351" s="34" t="str">
        <f>IFERROR(VLOOKUP(#REF!,#REF!,4,FALSE),"")</f>
        <v/>
      </c>
      <c r="D1351" s="19"/>
      <c r="E1351" s="34" t="str">
        <f>IFERROR(VLOOKUP(#REF!,#REF!,4,FALSE),"")</f>
        <v/>
      </c>
      <c r="F1351" s="34"/>
      <c r="G1351" s="35"/>
      <c r="H1351" s="35"/>
      <c r="I1351" s="35"/>
      <c r="J1351" s="35"/>
      <c r="K1351" s="13"/>
      <c r="L1351" s="13"/>
      <c r="M1351" s="13"/>
      <c r="N1351" s="13"/>
      <c r="O1351" s="13"/>
      <c r="P1351" s="13"/>
      <c r="Q1351" s="13"/>
      <c r="R1351" s="13"/>
      <c r="S1351" s="13"/>
      <c r="T1351" s="13"/>
      <c r="U1351" s="13"/>
      <c r="V1351" s="13"/>
      <c r="W1351" s="13"/>
      <c r="X1351" s="13"/>
      <c r="Y1351" s="13"/>
      <c r="Z1351" s="13"/>
      <c r="AA1351" s="13"/>
      <c r="AB1351" s="13"/>
      <c r="AC1351" s="13"/>
      <c r="AD1351" s="13"/>
      <c r="AE1351" s="13"/>
      <c r="AF1351" s="13"/>
      <c r="AG1351" s="13"/>
      <c r="AH1351" s="13"/>
      <c r="AI1351" s="13"/>
      <c r="AJ1351" s="13"/>
      <c r="AK1351" s="13"/>
      <c r="AL1351" s="13"/>
      <c r="AM1351" s="13"/>
      <c r="AN1351" s="13"/>
      <c r="AO1351" s="13"/>
      <c r="AP1351" s="13"/>
      <c r="AQ1351" s="13"/>
      <c r="AR1351" s="13"/>
      <c r="AS1351" s="13"/>
      <c r="AT1351" s="13"/>
      <c r="AU1351" s="13"/>
      <c r="AV1351" s="13"/>
      <c r="AW1351" s="13"/>
      <c r="AX1351" s="13"/>
      <c r="AY1351" s="13"/>
      <c r="AZ1351" s="13"/>
      <c r="BA1351" s="13"/>
      <c r="BB1351" s="13"/>
      <c r="BC1351" s="13"/>
      <c r="BD1351" s="13"/>
      <c r="BE1351" s="13"/>
      <c r="BF1351" s="13"/>
      <c r="BG1351" s="13"/>
      <c r="BH1351" s="13"/>
      <c r="BI1351" s="13"/>
      <c r="BJ1351" s="13"/>
      <c r="BK1351" s="13"/>
      <c r="BL1351" s="13"/>
      <c r="BM1351" s="13"/>
      <c r="BN1351" s="13"/>
      <c r="BO1351" s="13"/>
      <c r="BP1351" s="13"/>
    </row>
    <row r="1352" spans="1:68" s="12" customFormat="1" ht="13.2" x14ac:dyDescent="0.25">
      <c r="A1352" s="33"/>
      <c r="B1352" s="33"/>
      <c r="C1352" s="34" t="str">
        <f>IFERROR(VLOOKUP(#REF!,#REF!,4,FALSE),"")</f>
        <v/>
      </c>
      <c r="D1352" s="19"/>
      <c r="E1352" s="34" t="str">
        <f>IFERROR(VLOOKUP(#REF!,#REF!,4,FALSE),"")</f>
        <v/>
      </c>
      <c r="F1352" s="34"/>
      <c r="G1352" s="35"/>
      <c r="H1352" s="35"/>
      <c r="I1352" s="35"/>
      <c r="J1352" s="35"/>
      <c r="K1352" s="13"/>
      <c r="L1352" s="13"/>
      <c r="M1352" s="13"/>
      <c r="N1352" s="13"/>
      <c r="O1352" s="13"/>
      <c r="P1352" s="13"/>
      <c r="Q1352" s="13"/>
      <c r="R1352" s="13"/>
      <c r="S1352" s="13"/>
      <c r="T1352" s="13"/>
      <c r="U1352" s="13"/>
      <c r="V1352" s="13"/>
      <c r="W1352" s="13"/>
      <c r="X1352" s="13"/>
      <c r="Y1352" s="13"/>
      <c r="Z1352" s="13"/>
      <c r="AA1352" s="13"/>
      <c r="AB1352" s="13"/>
      <c r="AC1352" s="13"/>
      <c r="AD1352" s="13"/>
      <c r="AE1352" s="13"/>
      <c r="AF1352" s="13"/>
      <c r="AG1352" s="13"/>
      <c r="AH1352" s="13"/>
      <c r="AI1352" s="13"/>
      <c r="AJ1352" s="13"/>
      <c r="AK1352" s="13"/>
      <c r="AL1352" s="13"/>
      <c r="AM1352" s="13"/>
      <c r="AN1352" s="13"/>
      <c r="AO1352" s="13"/>
      <c r="AP1352" s="13"/>
      <c r="AQ1352" s="13"/>
      <c r="AR1352" s="13"/>
      <c r="AS1352" s="13"/>
      <c r="AT1352" s="13"/>
      <c r="AU1352" s="13"/>
      <c r="AV1352" s="13"/>
      <c r="AW1352" s="13"/>
      <c r="AX1352" s="13"/>
      <c r="AY1352" s="13"/>
      <c r="AZ1352" s="13"/>
      <c r="BA1352" s="13"/>
      <c r="BB1352" s="13"/>
      <c r="BC1352" s="13"/>
      <c r="BD1352" s="13"/>
      <c r="BE1352" s="13"/>
      <c r="BF1352" s="13"/>
      <c r="BG1352" s="13"/>
      <c r="BH1352" s="13"/>
      <c r="BI1352" s="13"/>
      <c r="BJ1352" s="13"/>
      <c r="BK1352" s="13"/>
      <c r="BL1352" s="13"/>
      <c r="BM1352" s="13"/>
      <c r="BN1352" s="13"/>
      <c r="BO1352" s="13"/>
      <c r="BP1352" s="13"/>
    </row>
    <row r="1353" spans="1:68" s="12" customFormat="1" ht="13.2" x14ac:dyDescent="0.25">
      <c r="A1353" s="33"/>
      <c r="B1353" s="33"/>
      <c r="C1353" s="34" t="str">
        <f>IFERROR(VLOOKUP(#REF!,#REF!,4,FALSE),"")</f>
        <v/>
      </c>
      <c r="D1353" s="19"/>
      <c r="E1353" s="34" t="str">
        <f>IFERROR(VLOOKUP(#REF!,#REF!,4,FALSE),"")</f>
        <v/>
      </c>
      <c r="F1353" s="34"/>
      <c r="G1353" s="35"/>
      <c r="H1353" s="35"/>
      <c r="I1353" s="35"/>
      <c r="J1353" s="35"/>
      <c r="K1353" s="13"/>
      <c r="L1353" s="13"/>
      <c r="M1353" s="13"/>
      <c r="N1353" s="13"/>
      <c r="O1353" s="13"/>
      <c r="P1353" s="13"/>
      <c r="Q1353" s="13"/>
      <c r="R1353" s="13"/>
      <c r="S1353" s="13"/>
      <c r="T1353" s="13"/>
      <c r="U1353" s="13"/>
      <c r="V1353" s="13"/>
      <c r="W1353" s="13"/>
      <c r="X1353" s="13"/>
      <c r="Y1353" s="13"/>
      <c r="Z1353" s="13"/>
      <c r="AA1353" s="13"/>
      <c r="AB1353" s="13"/>
      <c r="AC1353" s="13"/>
      <c r="AD1353" s="13"/>
      <c r="AE1353" s="13"/>
      <c r="AF1353" s="13"/>
      <c r="AG1353" s="13"/>
      <c r="AH1353" s="13"/>
      <c r="AI1353" s="13"/>
      <c r="AJ1353" s="13"/>
      <c r="AK1353" s="13"/>
      <c r="AL1353" s="13"/>
      <c r="AM1353" s="13"/>
      <c r="AN1353" s="13"/>
      <c r="AO1353" s="13"/>
      <c r="AP1353" s="13"/>
      <c r="AQ1353" s="13"/>
      <c r="AR1353" s="13"/>
      <c r="AS1353" s="13"/>
      <c r="AT1353" s="13"/>
      <c r="AU1353" s="13"/>
      <c r="AV1353" s="13"/>
      <c r="AW1353" s="13"/>
      <c r="AX1353" s="13"/>
      <c r="AY1353" s="13"/>
      <c r="AZ1353" s="13"/>
      <c r="BA1353" s="13"/>
      <c r="BB1353" s="13"/>
      <c r="BC1353" s="13"/>
      <c r="BD1353" s="13"/>
      <c r="BE1353" s="13"/>
      <c r="BF1353" s="13"/>
      <c r="BG1353" s="13"/>
      <c r="BH1353" s="13"/>
      <c r="BI1353" s="13"/>
      <c r="BJ1353" s="13"/>
      <c r="BK1353" s="13"/>
      <c r="BL1353" s="13"/>
      <c r="BM1353" s="13"/>
      <c r="BN1353" s="13"/>
      <c r="BO1353" s="13"/>
      <c r="BP1353" s="13"/>
    </row>
    <row r="1354" spans="1:68" s="12" customFormat="1" ht="13.2" x14ac:dyDescent="0.25">
      <c r="A1354" s="33"/>
      <c r="B1354" s="33"/>
      <c r="C1354" s="34" t="str">
        <f>IFERROR(VLOOKUP(#REF!,#REF!,4,FALSE),"")</f>
        <v/>
      </c>
      <c r="D1354" s="19"/>
      <c r="E1354" s="34" t="str">
        <f>IFERROR(VLOOKUP(#REF!,#REF!,4,FALSE),"")</f>
        <v/>
      </c>
      <c r="F1354" s="34"/>
      <c r="G1354" s="35"/>
      <c r="H1354" s="35"/>
      <c r="I1354" s="35"/>
      <c r="J1354" s="35"/>
      <c r="K1354" s="13"/>
      <c r="L1354" s="13"/>
      <c r="M1354" s="13"/>
      <c r="N1354" s="13"/>
      <c r="O1354" s="13"/>
      <c r="P1354" s="13"/>
      <c r="Q1354" s="13"/>
      <c r="R1354" s="13"/>
      <c r="S1354" s="13"/>
      <c r="T1354" s="13"/>
      <c r="U1354" s="13"/>
      <c r="V1354" s="13"/>
      <c r="W1354" s="13"/>
      <c r="X1354" s="13"/>
      <c r="Y1354" s="13"/>
      <c r="Z1354" s="13"/>
      <c r="AA1354" s="13"/>
      <c r="AB1354" s="13"/>
      <c r="AC1354" s="13"/>
      <c r="AD1354" s="13"/>
      <c r="AE1354" s="13"/>
      <c r="AF1354" s="13"/>
      <c r="AG1354" s="13"/>
      <c r="AH1354" s="13"/>
      <c r="AI1354" s="13"/>
      <c r="AJ1354" s="13"/>
      <c r="AK1354" s="13"/>
      <c r="AL1354" s="13"/>
      <c r="AM1354" s="13"/>
      <c r="AN1354" s="13"/>
      <c r="AO1354" s="13"/>
      <c r="AP1354" s="13"/>
      <c r="AQ1354" s="13"/>
      <c r="AR1354" s="13"/>
      <c r="AS1354" s="13"/>
      <c r="AT1354" s="13"/>
      <c r="AU1354" s="13"/>
      <c r="AV1354" s="13"/>
      <c r="AW1354" s="13"/>
      <c r="AX1354" s="13"/>
      <c r="AY1354" s="13"/>
      <c r="AZ1354" s="13"/>
      <c r="BA1354" s="13"/>
      <c r="BB1354" s="13"/>
      <c r="BC1354" s="13"/>
      <c r="BD1354" s="13"/>
      <c r="BE1354" s="13"/>
      <c r="BF1354" s="13"/>
      <c r="BG1354" s="13"/>
      <c r="BH1354" s="13"/>
      <c r="BI1354" s="13"/>
      <c r="BJ1354" s="13"/>
      <c r="BK1354" s="13"/>
      <c r="BL1354" s="13"/>
      <c r="BM1354" s="13"/>
      <c r="BN1354" s="13"/>
      <c r="BO1354" s="13"/>
      <c r="BP1354" s="13"/>
    </row>
    <row r="1355" spans="1:68" s="12" customFormat="1" ht="13.2" x14ac:dyDescent="0.25">
      <c r="A1355" s="33"/>
      <c r="B1355" s="33"/>
      <c r="C1355" s="34" t="str">
        <f>IFERROR(VLOOKUP(#REF!,#REF!,4,FALSE),"")</f>
        <v/>
      </c>
      <c r="D1355" s="19"/>
      <c r="E1355" s="34" t="str">
        <f>IFERROR(VLOOKUP(#REF!,#REF!,4,FALSE),"")</f>
        <v/>
      </c>
      <c r="F1355" s="34"/>
      <c r="G1355" s="35"/>
      <c r="H1355" s="35"/>
      <c r="I1355" s="35"/>
      <c r="J1355" s="35"/>
      <c r="K1355" s="13"/>
      <c r="L1355" s="13"/>
      <c r="M1355" s="13"/>
      <c r="N1355" s="13"/>
      <c r="O1355" s="13"/>
      <c r="P1355" s="13"/>
      <c r="Q1355" s="13"/>
      <c r="R1355" s="13"/>
      <c r="S1355" s="13"/>
      <c r="T1355" s="13"/>
      <c r="U1355" s="13"/>
      <c r="V1355" s="13"/>
      <c r="W1355" s="13"/>
      <c r="X1355" s="13"/>
      <c r="Y1355" s="13"/>
      <c r="Z1355" s="13"/>
      <c r="AA1355" s="13"/>
      <c r="AB1355" s="13"/>
      <c r="AC1355" s="13"/>
      <c r="AD1355" s="13"/>
      <c r="AE1355" s="13"/>
      <c r="AF1355" s="13"/>
      <c r="AG1355" s="13"/>
      <c r="AH1355" s="13"/>
      <c r="AI1355" s="13"/>
      <c r="AJ1355" s="13"/>
      <c r="AK1355" s="13"/>
      <c r="AL1355" s="13"/>
      <c r="AM1355" s="13"/>
      <c r="AN1355" s="13"/>
      <c r="AO1355" s="13"/>
      <c r="AP1355" s="13"/>
      <c r="AQ1355" s="13"/>
      <c r="AR1355" s="13"/>
      <c r="AS1355" s="13"/>
      <c r="AT1355" s="13"/>
      <c r="AU1355" s="13"/>
      <c r="AV1355" s="13"/>
      <c r="AW1355" s="13"/>
      <c r="AX1355" s="13"/>
      <c r="AY1355" s="13"/>
      <c r="AZ1355" s="13"/>
      <c r="BA1355" s="13"/>
      <c r="BB1355" s="13"/>
      <c r="BC1355" s="13"/>
      <c r="BD1355" s="13"/>
      <c r="BE1355" s="13"/>
      <c r="BF1355" s="13"/>
      <c r="BG1355" s="13"/>
      <c r="BH1355" s="13"/>
      <c r="BI1355" s="13"/>
      <c r="BJ1355" s="13"/>
      <c r="BK1355" s="13"/>
      <c r="BL1355" s="13"/>
      <c r="BM1355" s="13"/>
      <c r="BN1355" s="13"/>
      <c r="BO1355" s="13"/>
      <c r="BP1355" s="13"/>
    </row>
    <row r="1356" spans="1:68" s="12" customFormat="1" ht="13.2" x14ac:dyDescent="0.25">
      <c r="A1356" s="33"/>
      <c r="B1356" s="33"/>
      <c r="C1356" s="34" t="str">
        <f>IFERROR(VLOOKUP(#REF!,#REF!,4,FALSE),"")</f>
        <v/>
      </c>
      <c r="D1356" s="19"/>
      <c r="E1356" s="34" t="str">
        <f>IFERROR(VLOOKUP(#REF!,#REF!,4,FALSE),"")</f>
        <v/>
      </c>
      <c r="F1356" s="34"/>
      <c r="G1356" s="35"/>
      <c r="H1356" s="35"/>
      <c r="I1356" s="35"/>
      <c r="J1356" s="35"/>
      <c r="K1356" s="13"/>
      <c r="L1356" s="13"/>
      <c r="M1356" s="13"/>
      <c r="N1356" s="13"/>
      <c r="O1356" s="13"/>
      <c r="P1356" s="13"/>
      <c r="Q1356" s="13"/>
      <c r="R1356" s="13"/>
      <c r="S1356" s="13"/>
      <c r="T1356" s="13"/>
      <c r="U1356" s="13"/>
      <c r="V1356" s="13"/>
      <c r="W1356" s="13"/>
      <c r="X1356" s="13"/>
      <c r="Y1356" s="13"/>
      <c r="Z1356" s="13"/>
      <c r="AA1356" s="13"/>
      <c r="AB1356" s="13"/>
      <c r="AC1356" s="13"/>
      <c r="AD1356" s="13"/>
      <c r="AE1356" s="13"/>
      <c r="AF1356" s="13"/>
      <c r="AG1356" s="13"/>
      <c r="AH1356" s="13"/>
      <c r="AI1356" s="13"/>
      <c r="AJ1356" s="13"/>
      <c r="AK1356" s="13"/>
      <c r="AL1356" s="13"/>
      <c r="AM1356" s="13"/>
      <c r="AN1356" s="13"/>
      <c r="AO1356" s="13"/>
      <c r="AP1356" s="13"/>
      <c r="AQ1356" s="13"/>
      <c r="AR1356" s="13"/>
      <c r="AS1356" s="13"/>
      <c r="AT1356" s="13"/>
      <c r="AU1356" s="13"/>
      <c r="AV1356" s="13"/>
      <c r="AW1356" s="13"/>
      <c r="AX1356" s="13"/>
      <c r="AY1356" s="13"/>
      <c r="AZ1356" s="13"/>
      <c r="BA1356" s="13"/>
      <c r="BB1356" s="13"/>
      <c r="BC1356" s="13"/>
      <c r="BD1356" s="13"/>
      <c r="BE1356" s="13"/>
      <c r="BF1356" s="13"/>
      <c r="BG1356" s="13"/>
      <c r="BH1356" s="13"/>
      <c r="BI1356" s="13"/>
      <c r="BJ1356" s="13"/>
      <c r="BK1356" s="13"/>
      <c r="BL1356" s="13"/>
      <c r="BM1356" s="13"/>
      <c r="BN1356" s="13"/>
      <c r="BO1356" s="13"/>
      <c r="BP1356" s="13"/>
    </row>
    <row r="1357" spans="1:68" s="12" customFormat="1" ht="13.2" x14ac:dyDescent="0.25">
      <c r="A1357" s="33"/>
      <c r="B1357" s="33"/>
      <c r="C1357" s="34" t="str">
        <f>IFERROR(VLOOKUP(#REF!,#REF!,4,FALSE),"")</f>
        <v/>
      </c>
      <c r="D1357" s="19"/>
      <c r="E1357" s="34" t="str">
        <f>IFERROR(VLOOKUP(#REF!,#REF!,4,FALSE),"")</f>
        <v/>
      </c>
      <c r="F1357" s="34"/>
      <c r="G1357" s="35"/>
      <c r="H1357" s="35"/>
      <c r="I1357" s="35"/>
      <c r="J1357" s="35"/>
      <c r="K1357" s="13"/>
      <c r="L1357" s="13"/>
      <c r="M1357" s="13"/>
      <c r="N1357" s="13"/>
      <c r="O1357" s="13"/>
      <c r="P1357" s="13"/>
      <c r="Q1357" s="13"/>
      <c r="R1357" s="13"/>
      <c r="S1357" s="13"/>
      <c r="T1357" s="13"/>
      <c r="U1357" s="13"/>
      <c r="V1357" s="13"/>
      <c r="W1357" s="13"/>
      <c r="X1357" s="13"/>
      <c r="Y1357" s="13"/>
      <c r="Z1357" s="13"/>
      <c r="AA1357" s="13"/>
      <c r="AB1357" s="13"/>
      <c r="AC1357" s="13"/>
      <c r="AD1357" s="13"/>
      <c r="AE1357" s="13"/>
      <c r="AF1357" s="13"/>
      <c r="AG1357" s="13"/>
      <c r="AH1357" s="13"/>
      <c r="AI1357" s="13"/>
      <c r="AJ1357" s="13"/>
      <c r="AK1357" s="13"/>
      <c r="AL1357" s="13"/>
      <c r="AM1357" s="13"/>
      <c r="AN1357" s="13"/>
      <c r="AO1357" s="13"/>
      <c r="AP1357" s="13"/>
      <c r="AQ1357" s="13"/>
      <c r="AR1357" s="13"/>
      <c r="AS1357" s="13"/>
      <c r="AT1357" s="13"/>
      <c r="AU1357" s="13"/>
      <c r="AV1357" s="13"/>
      <c r="AW1357" s="13"/>
      <c r="AX1357" s="13"/>
      <c r="AY1357" s="13"/>
      <c r="AZ1357" s="13"/>
      <c r="BA1357" s="13"/>
      <c r="BB1357" s="13"/>
      <c r="BC1357" s="13"/>
      <c r="BD1357" s="13"/>
      <c r="BE1357" s="13"/>
      <c r="BF1357" s="13"/>
      <c r="BG1357" s="13"/>
      <c r="BH1357" s="13"/>
      <c r="BI1357" s="13"/>
      <c r="BJ1357" s="13"/>
      <c r="BK1357" s="13"/>
      <c r="BL1357" s="13"/>
      <c r="BM1357" s="13"/>
      <c r="BN1357" s="13"/>
      <c r="BO1357" s="13"/>
      <c r="BP1357" s="13"/>
    </row>
    <row r="1358" spans="1:68" s="12" customFormat="1" ht="13.2" x14ac:dyDescent="0.25">
      <c r="A1358" s="33"/>
      <c r="B1358" s="33"/>
      <c r="C1358" s="34" t="str">
        <f>IFERROR(VLOOKUP(#REF!,#REF!,4,FALSE),"")</f>
        <v/>
      </c>
      <c r="D1358" s="19"/>
      <c r="E1358" s="34" t="str">
        <f>IFERROR(VLOOKUP(#REF!,#REF!,4,FALSE),"")</f>
        <v/>
      </c>
      <c r="F1358" s="34"/>
      <c r="G1358" s="35"/>
      <c r="H1358" s="35"/>
      <c r="I1358" s="35"/>
      <c r="J1358" s="35"/>
      <c r="K1358" s="13"/>
      <c r="L1358" s="13"/>
      <c r="M1358" s="13"/>
      <c r="N1358" s="13"/>
      <c r="O1358" s="13"/>
      <c r="P1358" s="13"/>
      <c r="Q1358" s="13"/>
      <c r="R1358" s="13"/>
      <c r="S1358" s="13"/>
      <c r="T1358" s="13"/>
      <c r="U1358" s="13"/>
      <c r="V1358" s="13"/>
      <c r="W1358" s="13"/>
      <c r="X1358" s="13"/>
      <c r="Y1358" s="13"/>
      <c r="Z1358" s="13"/>
      <c r="AA1358" s="13"/>
      <c r="AB1358" s="13"/>
      <c r="AC1358" s="13"/>
      <c r="AD1358" s="13"/>
      <c r="AE1358" s="13"/>
      <c r="AF1358" s="13"/>
      <c r="AG1358" s="13"/>
      <c r="AH1358" s="13"/>
      <c r="AI1358" s="13"/>
      <c r="AJ1358" s="13"/>
      <c r="AK1358" s="13"/>
      <c r="AL1358" s="13"/>
      <c r="AM1358" s="13"/>
      <c r="AN1358" s="13"/>
      <c r="AO1358" s="13"/>
      <c r="AP1358" s="13"/>
      <c r="AQ1358" s="13"/>
      <c r="AR1358" s="13"/>
      <c r="AS1358" s="13"/>
      <c r="AT1358" s="13"/>
      <c r="AU1358" s="13"/>
      <c r="AV1358" s="13"/>
      <c r="AW1358" s="13"/>
      <c r="AX1358" s="13"/>
      <c r="AY1358" s="13"/>
      <c r="AZ1358" s="13"/>
      <c r="BA1358" s="13"/>
      <c r="BB1358" s="13"/>
      <c r="BC1358" s="13"/>
      <c r="BD1358" s="13"/>
      <c r="BE1358" s="13"/>
      <c r="BF1358" s="13"/>
      <c r="BG1358" s="13"/>
      <c r="BH1358" s="13"/>
      <c r="BI1358" s="13"/>
      <c r="BJ1358" s="13"/>
      <c r="BK1358" s="13"/>
      <c r="BL1358" s="13"/>
      <c r="BM1358" s="13"/>
      <c r="BN1358" s="13"/>
      <c r="BO1358" s="13"/>
      <c r="BP1358" s="13"/>
    </row>
    <row r="1359" spans="1:68" s="12" customFormat="1" ht="13.2" x14ac:dyDescent="0.25">
      <c r="A1359" s="33"/>
      <c r="B1359" s="33"/>
      <c r="C1359" s="34" t="str">
        <f>IFERROR(VLOOKUP(#REF!,#REF!,4,FALSE),"")</f>
        <v/>
      </c>
      <c r="D1359" s="19"/>
      <c r="E1359" s="34" t="str">
        <f>IFERROR(VLOOKUP(#REF!,#REF!,4,FALSE),"")</f>
        <v/>
      </c>
      <c r="F1359" s="34"/>
      <c r="G1359" s="35"/>
      <c r="H1359" s="35"/>
      <c r="I1359" s="35"/>
      <c r="J1359" s="35"/>
      <c r="K1359" s="13"/>
      <c r="L1359" s="13"/>
      <c r="M1359" s="13"/>
      <c r="N1359" s="13"/>
      <c r="O1359" s="13"/>
      <c r="P1359" s="13"/>
      <c r="Q1359" s="13"/>
      <c r="R1359" s="13"/>
      <c r="S1359" s="13"/>
      <c r="T1359" s="13"/>
      <c r="U1359" s="13"/>
      <c r="V1359" s="13"/>
      <c r="W1359" s="13"/>
      <c r="X1359" s="13"/>
      <c r="Y1359" s="13"/>
      <c r="Z1359" s="13"/>
      <c r="AA1359" s="13"/>
      <c r="AB1359" s="13"/>
      <c r="AC1359" s="13"/>
      <c r="AD1359" s="13"/>
      <c r="AE1359" s="13"/>
      <c r="AF1359" s="13"/>
      <c r="AG1359" s="13"/>
      <c r="AH1359" s="13"/>
      <c r="AI1359" s="13"/>
      <c r="AJ1359" s="13"/>
      <c r="AK1359" s="13"/>
      <c r="AL1359" s="13"/>
      <c r="AM1359" s="13"/>
      <c r="AN1359" s="13"/>
      <c r="AO1359" s="13"/>
      <c r="AP1359" s="13"/>
      <c r="AQ1359" s="13"/>
      <c r="AR1359" s="13"/>
      <c r="AS1359" s="13"/>
      <c r="AT1359" s="13"/>
      <c r="AU1359" s="13"/>
      <c r="AV1359" s="13"/>
      <c r="AW1359" s="13"/>
      <c r="AX1359" s="13"/>
      <c r="AY1359" s="13"/>
      <c r="AZ1359" s="13"/>
      <c r="BA1359" s="13"/>
      <c r="BB1359" s="13"/>
      <c r="BC1359" s="13"/>
      <c r="BD1359" s="13"/>
      <c r="BE1359" s="13"/>
      <c r="BF1359" s="13"/>
      <c r="BG1359" s="13"/>
      <c r="BH1359" s="13"/>
      <c r="BI1359" s="13"/>
      <c r="BJ1359" s="13"/>
      <c r="BK1359" s="13"/>
      <c r="BL1359" s="13"/>
      <c r="BM1359" s="13"/>
      <c r="BN1359" s="13"/>
      <c r="BO1359" s="13"/>
      <c r="BP1359" s="13"/>
    </row>
    <row r="1360" spans="1:68" s="12" customFormat="1" ht="13.2" x14ac:dyDescent="0.25">
      <c r="A1360" s="33"/>
      <c r="B1360" s="33"/>
      <c r="C1360" s="34" t="str">
        <f>IFERROR(VLOOKUP(#REF!,#REF!,4,FALSE),"")</f>
        <v/>
      </c>
      <c r="D1360" s="19"/>
      <c r="E1360" s="34" t="str">
        <f>IFERROR(VLOOKUP(#REF!,#REF!,4,FALSE),"")</f>
        <v/>
      </c>
      <c r="F1360" s="34"/>
      <c r="G1360" s="35"/>
      <c r="H1360" s="35"/>
      <c r="I1360" s="35"/>
      <c r="J1360" s="35"/>
      <c r="K1360" s="13"/>
      <c r="L1360" s="13"/>
      <c r="M1360" s="13"/>
      <c r="N1360" s="13"/>
      <c r="O1360" s="13"/>
      <c r="P1360" s="13"/>
      <c r="Q1360" s="13"/>
      <c r="R1360" s="13"/>
      <c r="S1360" s="13"/>
      <c r="T1360" s="13"/>
      <c r="U1360" s="13"/>
      <c r="V1360" s="13"/>
      <c r="W1360" s="13"/>
      <c r="X1360" s="13"/>
      <c r="Y1360" s="13"/>
      <c r="Z1360" s="13"/>
      <c r="AA1360" s="13"/>
      <c r="AB1360" s="13"/>
      <c r="AC1360" s="13"/>
      <c r="AD1360" s="13"/>
      <c r="AE1360" s="13"/>
      <c r="AF1360" s="13"/>
      <c r="AG1360" s="13"/>
      <c r="AH1360" s="13"/>
      <c r="AI1360" s="13"/>
      <c r="AJ1360" s="13"/>
      <c r="AK1360" s="13"/>
      <c r="AL1360" s="13"/>
      <c r="AM1360" s="13"/>
      <c r="AN1360" s="13"/>
      <c r="AO1360" s="13"/>
      <c r="AP1360" s="13"/>
      <c r="AQ1360" s="13"/>
      <c r="AR1360" s="13"/>
      <c r="AS1360" s="13"/>
      <c r="AT1360" s="13"/>
      <c r="AU1360" s="13"/>
      <c r="AV1360" s="13"/>
      <c r="AW1360" s="13"/>
      <c r="AX1360" s="13"/>
      <c r="AY1360" s="13"/>
      <c r="AZ1360" s="13"/>
      <c r="BA1360" s="13"/>
      <c r="BB1360" s="13"/>
      <c r="BC1360" s="13"/>
      <c r="BD1360" s="13"/>
      <c r="BE1360" s="13"/>
      <c r="BF1360" s="13"/>
      <c r="BG1360" s="13"/>
      <c r="BH1360" s="13"/>
      <c r="BI1360" s="13"/>
      <c r="BJ1360" s="13"/>
      <c r="BK1360" s="13"/>
      <c r="BL1360" s="13"/>
      <c r="BM1360" s="13"/>
      <c r="BN1360" s="13"/>
      <c r="BO1360" s="13"/>
      <c r="BP1360" s="13"/>
    </row>
    <row r="1361" spans="1:68" s="12" customFormat="1" ht="13.2" x14ac:dyDescent="0.25">
      <c r="A1361" s="33"/>
      <c r="B1361" s="33"/>
      <c r="C1361" s="34" t="str">
        <f>IFERROR(VLOOKUP(#REF!,#REF!,4,FALSE),"")</f>
        <v/>
      </c>
      <c r="D1361" s="19"/>
      <c r="E1361" s="34" t="str">
        <f>IFERROR(VLOOKUP(#REF!,#REF!,4,FALSE),"")</f>
        <v/>
      </c>
      <c r="F1361" s="34"/>
      <c r="G1361" s="35"/>
      <c r="H1361" s="35"/>
      <c r="I1361" s="35"/>
      <c r="J1361" s="35"/>
      <c r="K1361" s="13"/>
      <c r="L1361" s="13"/>
      <c r="M1361" s="13"/>
      <c r="N1361" s="13"/>
      <c r="O1361" s="13"/>
      <c r="P1361" s="13"/>
      <c r="Q1361" s="13"/>
      <c r="R1361" s="13"/>
      <c r="S1361" s="13"/>
      <c r="T1361" s="13"/>
      <c r="U1361" s="13"/>
      <c r="V1361" s="13"/>
      <c r="W1361" s="13"/>
      <c r="X1361" s="13"/>
      <c r="Y1361" s="13"/>
      <c r="Z1361" s="13"/>
      <c r="AA1361" s="13"/>
      <c r="AB1361" s="13"/>
      <c r="AC1361" s="13"/>
      <c r="AD1361" s="13"/>
      <c r="AE1361" s="13"/>
      <c r="AF1361" s="13"/>
      <c r="AG1361" s="13"/>
      <c r="AH1361" s="13"/>
      <c r="AI1361" s="13"/>
      <c r="AJ1361" s="13"/>
      <c r="AK1361" s="13"/>
      <c r="AL1361" s="13"/>
      <c r="AM1361" s="13"/>
      <c r="AN1361" s="13"/>
      <c r="AO1361" s="13"/>
      <c r="AP1361" s="13"/>
      <c r="AQ1361" s="13"/>
      <c r="AR1361" s="13"/>
      <c r="AS1361" s="13"/>
      <c r="AT1361" s="13"/>
      <c r="AU1361" s="13"/>
      <c r="AV1361" s="13"/>
      <c r="AW1361" s="13"/>
      <c r="AX1361" s="13"/>
      <c r="AY1361" s="13"/>
      <c r="AZ1361" s="13"/>
      <c r="BA1361" s="13"/>
      <c r="BB1361" s="13"/>
      <c r="BC1361" s="13"/>
      <c r="BD1361" s="13"/>
      <c r="BE1361" s="13"/>
      <c r="BF1361" s="13"/>
      <c r="BG1361" s="13"/>
      <c r="BH1361" s="13"/>
      <c r="BI1361" s="13"/>
      <c r="BJ1361" s="13"/>
      <c r="BK1361" s="13"/>
      <c r="BL1361" s="13"/>
      <c r="BM1361" s="13"/>
      <c r="BN1361" s="13"/>
      <c r="BO1361" s="13"/>
      <c r="BP1361" s="13"/>
    </row>
    <row r="1362" spans="1:68" s="12" customFormat="1" ht="13.2" x14ac:dyDescent="0.25">
      <c r="A1362" s="33"/>
      <c r="B1362" s="33"/>
      <c r="C1362" s="34" t="str">
        <f>IFERROR(VLOOKUP(#REF!,#REF!,4,FALSE),"")</f>
        <v/>
      </c>
      <c r="D1362" s="19"/>
      <c r="E1362" s="34" t="str">
        <f>IFERROR(VLOOKUP(#REF!,#REF!,4,FALSE),"")</f>
        <v/>
      </c>
      <c r="F1362" s="34"/>
      <c r="G1362" s="35"/>
      <c r="H1362" s="35"/>
      <c r="I1362" s="35"/>
      <c r="J1362" s="35"/>
      <c r="K1362" s="13"/>
      <c r="L1362" s="13"/>
      <c r="M1362" s="13"/>
      <c r="N1362" s="13"/>
      <c r="O1362" s="13"/>
      <c r="P1362" s="13"/>
      <c r="Q1362" s="13"/>
      <c r="R1362" s="13"/>
      <c r="S1362" s="13"/>
      <c r="T1362" s="13"/>
      <c r="U1362" s="13"/>
      <c r="V1362" s="13"/>
      <c r="W1362" s="13"/>
      <c r="X1362" s="13"/>
      <c r="Y1362" s="13"/>
      <c r="Z1362" s="13"/>
      <c r="AA1362" s="13"/>
      <c r="AB1362" s="13"/>
      <c r="AC1362" s="13"/>
      <c r="AD1362" s="13"/>
      <c r="AE1362" s="13"/>
      <c r="AF1362" s="13"/>
      <c r="AG1362" s="13"/>
      <c r="AH1362" s="13"/>
      <c r="AI1362" s="13"/>
      <c r="AJ1362" s="13"/>
      <c r="AK1362" s="13"/>
      <c r="AL1362" s="13"/>
      <c r="AM1362" s="13"/>
      <c r="AN1362" s="13"/>
      <c r="AO1362" s="13"/>
      <c r="AP1362" s="13"/>
      <c r="AQ1362" s="13"/>
      <c r="AR1362" s="13"/>
      <c r="AS1362" s="13"/>
      <c r="AT1362" s="13"/>
      <c r="AU1362" s="13"/>
      <c r="AV1362" s="13"/>
      <c r="AW1362" s="13"/>
      <c r="AX1362" s="13"/>
      <c r="AY1362" s="13"/>
      <c r="AZ1362" s="13"/>
      <c r="BA1362" s="13"/>
      <c r="BB1362" s="13"/>
      <c r="BC1362" s="13"/>
      <c r="BD1362" s="13"/>
      <c r="BE1362" s="13"/>
      <c r="BF1362" s="13"/>
      <c r="BG1362" s="13"/>
      <c r="BH1362" s="13"/>
      <c r="BI1362" s="13"/>
      <c r="BJ1362" s="13"/>
      <c r="BK1362" s="13"/>
      <c r="BL1362" s="13"/>
      <c r="BM1362" s="13"/>
      <c r="BN1362" s="13"/>
      <c r="BO1362" s="13"/>
      <c r="BP1362" s="13"/>
    </row>
    <row r="1363" spans="1:68" s="12" customFormat="1" ht="13.2" x14ac:dyDescent="0.25">
      <c r="A1363" s="33"/>
      <c r="B1363" s="33"/>
      <c r="C1363" s="34" t="str">
        <f>IFERROR(VLOOKUP(#REF!,#REF!,4,FALSE),"")</f>
        <v/>
      </c>
      <c r="D1363" s="19"/>
      <c r="E1363" s="34" t="str">
        <f>IFERROR(VLOOKUP(#REF!,#REF!,4,FALSE),"")</f>
        <v/>
      </c>
      <c r="F1363" s="34"/>
      <c r="G1363" s="35"/>
      <c r="H1363" s="35"/>
      <c r="I1363" s="35"/>
      <c r="J1363" s="35"/>
      <c r="K1363" s="13"/>
      <c r="L1363" s="13"/>
      <c r="M1363" s="13"/>
      <c r="N1363" s="13"/>
      <c r="O1363" s="13"/>
      <c r="P1363" s="13"/>
      <c r="Q1363" s="13"/>
      <c r="R1363" s="13"/>
      <c r="S1363" s="13"/>
      <c r="T1363" s="13"/>
      <c r="U1363" s="13"/>
      <c r="V1363" s="13"/>
      <c r="W1363" s="13"/>
      <c r="X1363" s="13"/>
      <c r="Y1363" s="13"/>
      <c r="Z1363" s="13"/>
      <c r="AA1363" s="13"/>
      <c r="AB1363" s="13"/>
      <c r="AC1363" s="13"/>
      <c r="AD1363" s="13"/>
      <c r="AE1363" s="13"/>
      <c r="AF1363" s="13"/>
      <c r="AG1363" s="13"/>
      <c r="AH1363" s="13"/>
      <c r="AI1363" s="13"/>
      <c r="AJ1363" s="13"/>
      <c r="AK1363" s="13"/>
      <c r="AL1363" s="13"/>
      <c r="AM1363" s="13"/>
      <c r="AN1363" s="13"/>
      <c r="AO1363" s="13"/>
      <c r="AP1363" s="13"/>
      <c r="AQ1363" s="13"/>
      <c r="AR1363" s="13"/>
      <c r="AS1363" s="13"/>
      <c r="AT1363" s="13"/>
      <c r="AU1363" s="13"/>
      <c r="AV1363" s="13"/>
      <c r="AW1363" s="13"/>
      <c r="AX1363" s="13"/>
      <c r="AY1363" s="13"/>
      <c r="AZ1363" s="13"/>
      <c r="BA1363" s="13"/>
      <c r="BB1363" s="13"/>
      <c r="BC1363" s="13"/>
      <c r="BD1363" s="13"/>
      <c r="BE1363" s="13"/>
      <c r="BF1363" s="13"/>
      <c r="BG1363" s="13"/>
      <c r="BH1363" s="13"/>
      <c r="BI1363" s="13"/>
      <c r="BJ1363" s="13"/>
      <c r="BK1363" s="13"/>
      <c r="BL1363" s="13"/>
      <c r="BM1363" s="13"/>
      <c r="BN1363" s="13"/>
      <c r="BO1363" s="13"/>
      <c r="BP1363" s="13"/>
    </row>
    <row r="1364" spans="1:68" s="12" customFormat="1" ht="13.2" x14ac:dyDescent="0.25">
      <c r="A1364" s="33"/>
      <c r="B1364" s="33"/>
      <c r="C1364" s="34" t="str">
        <f>IFERROR(VLOOKUP(#REF!,#REF!,4,FALSE),"")</f>
        <v/>
      </c>
      <c r="D1364" s="19"/>
      <c r="E1364" s="34" t="str">
        <f>IFERROR(VLOOKUP(#REF!,#REF!,4,FALSE),"")</f>
        <v/>
      </c>
      <c r="F1364" s="34"/>
      <c r="G1364" s="35"/>
      <c r="H1364" s="35"/>
      <c r="I1364" s="35"/>
      <c r="J1364" s="35"/>
      <c r="K1364" s="13"/>
      <c r="L1364" s="13"/>
      <c r="M1364" s="13"/>
      <c r="N1364" s="13"/>
      <c r="O1364" s="13"/>
      <c r="P1364" s="13"/>
      <c r="Q1364" s="13"/>
      <c r="R1364" s="13"/>
      <c r="S1364" s="13"/>
      <c r="T1364" s="13"/>
      <c r="U1364" s="13"/>
      <c r="V1364" s="13"/>
      <c r="W1364" s="13"/>
      <c r="X1364" s="13"/>
      <c r="Y1364" s="13"/>
      <c r="Z1364" s="13"/>
      <c r="AA1364" s="13"/>
      <c r="AB1364" s="13"/>
      <c r="AC1364" s="13"/>
      <c r="AD1364" s="13"/>
      <c r="AE1364" s="13"/>
      <c r="AF1364" s="13"/>
      <c r="AG1364" s="13"/>
      <c r="AH1364" s="13"/>
      <c r="AI1364" s="13"/>
      <c r="AJ1364" s="13"/>
      <c r="AK1364" s="13"/>
      <c r="AL1364" s="13"/>
      <c r="AM1364" s="13"/>
      <c r="AN1364" s="13"/>
      <c r="AO1364" s="13"/>
      <c r="AP1364" s="13"/>
      <c r="AQ1364" s="13"/>
      <c r="AR1364" s="13"/>
      <c r="AS1364" s="13"/>
      <c r="AT1364" s="13"/>
      <c r="AU1364" s="13"/>
      <c r="AV1364" s="13"/>
      <c r="AW1364" s="13"/>
      <c r="AX1364" s="13"/>
      <c r="AY1364" s="13"/>
      <c r="AZ1364" s="13"/>
      <c r="BA1364" s="13"/>
      <c r="BB1364" s="13"/>
      <c r="BC1364" s="13"/>
      <c r="BD1364" s="13"/>
      <c r="BE1364" s="13"/>
      <c r="BF1364" s="13"/>
      <c r="BG1364" s="13"/>
      <c r="BH1364" s="13"/>
      <c r="BI1364" s="13"/>
      <c r="BJ1364" s="13"/>
      <c r="BK1364" s="13"/>
      <c r="BL1364" s="13"/>
      <c r="BM1364" s="13"/>
      <c r="BN1364" s="13"/>
      <c r="BO1364" s="13"/>
      <c r="BP1364" s="13"/>
    </row>
    <row r="1365" spans="1:68" s="12" customFormat="1" ht="13.2" x14ac:dyDescent="0.25">
      <c r="A1365" s="33"/>
      <c r="B1365" s="33"/>
      <c r="C1365" s="34" t="str">
        <f>IFERROR(VLOOKUP(#REF!,#REF!,4,FALSE),"")</f>
        <v/>
      </c>
      <c r="D1365" s="19"/>
      <c r="E1365" s="34" t="str">
        <f>IFERROR(VLOOKUP(#REF!,#REF!,4,FALSE),"")</f>
        <v/>
      </c>
      <c r="F1365" s="34"/>
      <c r="G1365" s="35"/>
      <c r="H1365" s="35"/>
      <c r="I1365" s="35"/>
      <c r="J1365" s="35"/>
      <c r="K1365" s="13"/>
      <c r="L1365" s="13"/>
      <c r="M1365" s="13"/>
      <c r="N1365" s="13"/>
      <c r="O1365" s="13"/>
      <c r="P1365" s="13"/>
      <c r="Q1365" s="13"/>
      <c r="R1365" s="13"/>
      <c r="S1365" s="13"/>
      <c r="T1365" s="13"/>
      <c r="U1365" s="13"/>
      <c r="V1365" s="13"/>
      <c r="W1365" s="13"/>
      <c r="X1365" s="13"/>
      <c r="Y1365" s="13"/>
      <c r="Z1365" s="13"/>
      <c r="AA1365" s="13"/>
      <c r="AB1365" s="13"/>
      <c r="AC1365" s="13"/>
      <c r="AD1365" s="13"/>
      <c r="AE1365" s="13"/>
      <c r="AF1365" s="13"/>
      <c r="AG1365" s="13"/>
      <c r="AH1365" s="13"/>
      <c r="AI1365" s="13"/>
      <c r="AJ1365" s="13"/>
      <c r="AK1365" s="13"/>
      <c r="AL1365" s="13"/>
      <c r="AM1365" s="13"/>
      <c r="AN1365" s="13"/>
      <c r="AO1365" s="13"/>
      <c r="AP1365" s="13"/>
      <c r="AQ1365" s="13"/>
      <c r="AR1365" s="13"/>
      <c r="AS1365" s="13"/>
      <c r="AT1365" s="13"/>
      <c r="AU1365" s="13"/>
      <c r="AV1365" s="13"/>
      <c r="AW1365" s="13"/>
      <c r="AX1365" s="13"/>
      <c r="AY1365" s="13"/>
      <c r="AZ1365" s="13"/>
      <c r="BA1365" s="13"/>
      <c r="BB1365" s="13"/>
      <c r="BC1365" s="13"/>
      <c r="BD1365" s="13"/>
      <c r="BE1365" s="13"/>
      <c r="BF1365" s="13"/>
      <c r="BG1365" s="13"/>
      <c r="BH1365" s="13"/>
      <c r="BI1365" s="13"/>
      <c r="BJ1365" s="13"/>
      <c r="BK1365" s="13"/>
      <c r="BL1365" s="13"/>
      <c r="BM1365" s="13"/>
      <c r="BN1365" s="13"/>
      <c r="BO1365" s="13"/>
      <c r="BP1365" s="13"/>
    </row>
    <row r="1366" spans="1:68" s="12" customFormat="1" ht="13.2" x14ac:dyDescent="0.25">
      <c r="A1366" s="33"/>
      <c r="B1366" s="33"/>
      <c r="C1366" s="34" t="str">
        <f>IFERROR(VLOOKUP(#REF!,#REF!,4,FALSE),"")</f>
        <v/>
      </c>
      <c r="D1366" s="19"/>
      <c r="E1366" s="34" t="str">
        <f>IFERROR(VLOOKUP(#REF!,#REF!,4,FALSE),"")</f>
        <v/>
      </c>
      <c r="F1366" s="34"/>
      <c r="G1366" s="35"/>
      <c r="H1366" s="35"/>
      <c r="I1366" s="35"/>
      <c r="J1366" s="35"/>
      <c r="K1366" s="13"/>
      <c r="L1366" s="13"/>
      <c r="M1366" s="13"/>
      <c r="N1366" s="13"/>
      <c r="O1366" s="13"/>
      <c r="P1366" s="13"/>
      <c r="Q1366" s="13"/>
      <c r="R1366" s="13"/>
      <c r="S1366" s="13"/>
      <c r="T1366" s="13"/>
      <c r="U1366" s="13"/>
      <c r="V1366" s="13"/>
      <c r="W1366" s="13"/>
      <c r="X1366" s="13"/>
      <c r="Y1366" s="13"/>
      <c r="Z1366" s="13"/>
      <c r="AA1366" s="13"/>
      <c r="AB1366" s="13"/>
      <c r="AC1366" s="13"/>
      <c r="AD1366" s="13"/>
      <c r="AE1366" s="13"/>
      <c r="AF1366" s="13"/>
      <c r="AG1366" s="13"/>
      <c r="AH1366" s="13"/>
      <c r="AI1366" s="13"/>
      <c r="AJ1366" s="13"/>
      <c r="AK1366" s="13"/>
      <c r="AL1366" s="13"/>
      <c r="AM1366" s="13"/>
      <c r="AN1366" s="13"/>
      <c r="AO1366" s="13"/>
      <c r="AP1366" s="13"/>
      <c r="AQ1366" s="13"/>
      <c r="AR1366" s="13"/>
      <c r="AS1366" s="13"/>
      <c r="AT1366" s="13"/>
      <c r="AU1366" s="13"/>
      <c r="AV1366" s="13"/>
      <c r="AW1366" s="13"/>
      <c r="AX1366" s="13"/>
      <c r="AY1366" s="13"/>
      <c r="AZ1366" s="13"/>
      <c r="BA1366" s="13"/>
      <c r="BB1366" s="13"/>
      <c r="BC1366" s="13"/>
      <c r="BD1366" s="13"/>
      <c r="BE1366" s="13"/>
      <c r="BF1366" s="13"/>
      <c r="BG1366" s="13"/>
      <c r="BH1366" s="13"/>
      <c r="BI1366" s="13"/>
      <c r="BJ1366" s="13"/>
      <c r="BK1366" s="13"/>
      <c r="BL1366" s="13"/>
      <c r="BM1366" s="13"/>
      <c r="BN1366" s="13"/>
      <c r="BO1366" s="13"/>
      <c r="BP1366" s="13"/>
    </row>
    <row r="1367" spans="1:68" s="12" customFormat="1" ht="13.2" x14ac:dyDescent="0.25">
      <c r="A1367" s="33"/>
      <c r="B1367" s="33"/>
      <c r="C1367" s="34" t="str">
        <f>IFERROR(VLOOKUP(#REF!,#REF!,4,FALSE),"")</f>
        <v/>
      </c>
      <c r="D1367" s="19"/>
      <c r="E1367" s="34" t="str">
        <f>IFERROR(VLOOKUP(#REF!,#REF!,4,FALSE),"")</f>
        <v/>
      </c>
      <c r="F1367" s="34"/>
      <c r="G1367" s="35"/>
      <c r="H1367" s="35"/>
      <c r="I1367" s="35"/>
      <c r="J1367" s="35"/>
      <c r="K1367" s="13"/>
      <c r="L1367" s="13"/>
      <c r="M1367" s="13"/>
      <c r="N1367" s="13"/>
      <c r="O1367" s="13"/>
      <c r="P1367" s="13"/>
      <c r="Q1367" s="13"/>
      <c r="R1367" s="13"/>
      <c r="S1367" s="13"/>
      <c r="T1367" s="13"/>
      <c r="U1367" s="13"/>
      <c r="V1367" s="13"/>
      <c r="W1367" s="13"/>
      <c r="X1367" s="13"/>
      <c r="Y1367" s="13"/>
      <c r="Z1367" s="13"/>
      <c r="AA1367" s="13"/>
      <c r="AB1367" s="13"/>
      <c r="AC1367" s="13"/>
      <c r="AD1367" s="13"/>
      <c r="AE1367" s="13"/>
      <c r="AF1367" s="13"/>
      <c r="AG1367" s="13"/>
      <c r="AH1367" s="13"/>
      <c r="AI1367" s="13"/>
      <c r="AJ1367" s="13"/>
      <c r="AK1367" s="13"/>
      <c r="AL1367" s="13"/>
      <c r="AM1367" s="13"/>
      <c r="AN1367" s="13"/>
      <c r="AO1367" s="13"/>
      <c r="AP1367" s="13"/>
      <c r="AQ1367" s="13"/>
      <c r="AR1367" s="13"/>
      <c r="AS1367" s="13"/>
      <c r="AT1367" s="13"/>
      <c r="AU1367" s="13"/>
      <c r="AV1367" s="13"/>
      <c r="AW1367" s="13"/>
      <c r="AX1367" s="13"/>
      <c r="AY1367" s="13"/>
      <c r="AZ1367" s="13"/>
      <c r="BA1367" s="13"/>
      <c r="BB1367" s="13"/>
      <c r="BC1367" s="13"/>
      <c r="BD1367" s="13"/>
      <c r="BE1367" s="13"/>
      <c r="BF1367" s="13"/>
      <c r="BG1367" s="13"/>
      <c r="BH1367" s="13"/>
      <c r="BI1367" s="13"/>
      <c r="BJ1367" s="13"/>
      <c r="BK1367" s="13"/>
      <c r="BL1367" s="13"/>
      <c r="BM1367" s="13"/>
      <c r="BN1367" s="13"/>
      <c r="BO1367" s="13"/>
      <c r="BP1367" s="13"/>
    </row>
    <row r="1368" spans="1:68" s="12" customFormat="1" ht="13.2" x14ac:dyDescent="0.25">
      <c r="A1368" s="33"/>
      <c r="B1368" s="33"/>
      <c r="C1368" s="34" t="str">
        <f>IFERROR(VLOOKUP(#REF!,#REF!,4,FALSE),"")</f>
        <v/>
      </c>
      <c r="D1368" s="19"/>
      <c r="E1368" s="34" t="str">
        <f>IFERROR(VLOOKUP(#REF!,#REF!,4,FALSE),"")</f>
        <v/>
      </c>
      <c r="F1368" s="34"/>
      <c r="G1368" s="35"/>
      <c r="H1368" s="35"/>
      <c r="I1368" s="35"/>
      <c r="J1368" s="35"/>
      <c r="K1368" s="13"/>
      <c r="L1368" s="13"/>
      <c r="M1368" s="13"/>
      <c r="N1368" s="13"/>
      <c r="O1368" s="13"/>
      <c r="P1368" s="13"/>
      <c r="Q1368" s="13"/>
      <c r="R1368" s="13"/>
      <c r="S1368" s="13"/>
      <c r="T1368" s="13"/>
      <c r="U1368" s="13"/>
      <c r="V1368" s="13"/>
      <c r="W1368" s="13"/>
      <c r="X1368" s="13"/>
      <c r="Y1368" s="13"/>
      <c r="Z1368" s="13"/>
      <c r="AA1368" s="13"/>
      <c r="AB1368" s="13"/>
      <c r="AC1368" s="13"/>
      <c r="AD1368" s="13"/>
      <c r="AE1368" s="13"/>
      <c r="AF1368" s="13"/>
      <c r="AG1368" s="13"/>
      <c r="AH1368" s="13"/>
      <c r="AI1368" s="13"/>
      <c r="AJ1368" s="13"/>
      <c r="AK1368" s="13"/>
      <c r="AL1368" s="13"/>
      <c r="AM1368" s="13"/>
      <c r="AN1368" s="13"/>
      <c r="AO1368" s="13"/>
      <c r="AP1368" s="13"/>
      <c r="AQ1368" s="13"/>
      <c r="AR1368" s="13"/>
      <c r="AS1368" s="13"/>
      <c r="AT1368" s="13"/>
      <c r="AU1368" s="13"/>
      <c r="AV1368" s="13"/>
      <c r="AW1368" s="13"/>
      <c r="AX1368" s="13"/>
      <c r="AY1368" s="13"/>
      <c r="AZ1368" s="13"/>
      <c r="BA1368" s="13"/>
      <c r="BB1368" s="13"/>
      <c r="BC1368" s="13"/>
      <c r="BD1368" s="13"/>
      <c r="BE1368" s="13"/>
      <c r="BF1368" s="13"/>
      <c r="BG1368" s="13"/>
      <c r="BH1368" s="13"/>
      <c r="BI1368" s="13"/>
      <c r="BJ1368" s="13"/>
      <c r="BK1368" s="13"/>
      <c r="BL1368" s="13"/>
      <c r="BM1368" s="13"/>
      <c r="BN1368" s="13"/>
      <c r="BO1368" s="13"/>
      <c r="BP1368" s="13"/>
    </row>
    <row r="1369" spans="1:68" s="12" customFormat="1" ht="13.2" x14ac:dyDescent="0.25">
      <c r="A1369" s="33"/>
      <c r="B1369" s="33"/>
      <c r="C1369" s="34" t="str">
        <f>IFERROR(VLOOKUP(#REF!,#REF!,4,FALSE),"")</f>
        <v/>
      </c>
      <c r="D1369" s="19"/>
      <c r="E1369" s="34" t="str">
        <f>IFERROR(VLOOKUP(#REF!,#REF!,4,FALSE),"")</f>
        <v/>
      </c>
      <c r="F1369" s="34"/>
      <c r="G1369" s="35"/>
      <c r="H1369" s="35"/>
      <c r="I1369" s="35"/>
      <c r="J1369" s="35"/>
      <c r="K1369" s="13"/>
      <c r="L1369" s="13"/>
      <c r="M1369" s="13"/>
      <c r="N1369" s="13"/>
      <c r="O1369" s="13"/>
      <c r="P1369" s="13"/>
      <c r="Q1369" s="13"/>
      <c r="R1369" s="13"/>
      <c r="S1369" s="13"/>
      <c r="T1369" s="13"/>
      <c r="U1369" s="13"/>
      <c r="V1369" s="13"/>
      <c r="W1369" s="13"/>
      <c r="X1369" s="13"/>
      <c r="Y1369" s="13"/>
      <c r="Z1369" s="13"/>
      <c r="AA1369" s="13"/>
      <c r="AB1369" s="13"/>
      <c r="AC1369" s="13"/>
      <c r="AD1369" s="13"/>
      <c r="AE1369" s="13"/>
      <c r="AF1369" s="13"/>
      <c r="AG1369" s="13"/>
      <c r="AH1369" s="13"/>
      <c r="AI1369" s="13"/>
      <c r="AJ1369" s="13"/>
      <c r="AK1369" s="13"/>
      <c r="AL1369" s="13"/>
      <c r="AM1369" s="13"/>
      <c r="AN1369" s="13"/>
      <c r="AO1369" s="13"/>
      <c r="AP1369" s="13"/>
      <c r="AQ1369" s="13"/>
      <c r="AR1369" s="13"/>
      <c r="AS1369" s="13"/>
      <c r="AT1369" s="13"/>
      <c r="AU1369" s="13"/>
      <c r="AV1369" s="13"/>
      <c r="AW1369" s="13"/>
      <c r="AX1369" s="13"/>
      <c r="AY1369" s="13"/>
      <c r="AZ1369" s="13"/>
      <c r="BA1369" s="13"/>
      <c r="BB1369" s="13"/>
      <c r="BC1369" s="13"/>
      <c r="BD1369" s="13"/>
      <c r="BE1369" s="13"/>
      <c r="BF1369" s="13"/>
      <c r="BG1369" s="13"/>
      <c r="BH1369" s="13"/>
      <c r="BI1369" s="13"/>
      <c r="BJ1369" s="13"/>
      <c r="BK1369" s="13"/>
      <c r="BL1369" s="13"/>
      <c r="BM1369" s="13"/>
      <c r="BN1369" s="13"/>
      <c r="BO1369" s="13"/>
      <c r="BP1369" s="13"/>
    </row>
    <row r="1370" spans="1:68" s="12" customFormat="1" ht="13.2" x14ac:dyDescent="0.25">
      <c r="A1370" s="33"/>
      <c r="B1370" s="33"/>
      <c r="C1370" s="34" t="str">
        <f>IFERROR(VLOOKUP(#REF!,#REF!,4,FALSE),"")</f>
        <v/>
      </c>
      <c r="D1370" s="19"/>
      <c r="E1370" s="34" t="str">
        <f>IFERROR(VLOOKUP(#REF!,#REF!,4,FALSE),"")</f>
        <v/>
      </c>
      <c r="F1370" s="34"/>
      <c r="G1370" s="35"/>
      <c r="H1370" s="35"/>
      <c r="I1370" s="35"/>
      <c r="J1370" s="35"/>
      <c r="K1370" s="13"/>
      <c r="L1370" s="13"/>
      <c r="M1370" s="13"/>
      <c r="N1370" s="13"/>
      <c r="O1370" s="13"/>
      <c r="P1370" s="13"/>
      <c r="Q1370" s="13"/>
      <c r="R1370" s="13"/>
      <c r="S1370" s="13"/>
      <c r="T1370" s="13"/>
      <c r="U1370" s="13"/>
      <c r="V1370" s="13"/>
      <c r="W1370" s="13"/>
      <c r="X1370" s="13"/>
      <c r="Y1370" s="13"/>
      <c r="Z1370" s="13"/>
      <c r="AA1370" s="13"/>
      <c r="AB1370" s="13"/>
      <c r="AC1370" s="13"/>
      <c r="AD1370" s="13"/>
      <c r="AE1370" s="13"/>
      <c r="AF1370" s="13"/>
      <c r="AG1370" s="13"/>
      <c r="AH1370" s="13"/>
      <c r="AI1370" s="13"/>
      <c r="AJ1370" s="13"/>
      <c r="AK1370" s="13"/>
      <c r="AL1370" s="13"/>
      <c r="AM1370" s="13"/>
      <c r="AN1370" s="13"/>
      <c r="AO1370" s="13"/>
      <c r="AP1370" s="13"/>
      <c r="AQ1370" s="13"/>
      <c r="AR1370" s="13"/>
      <c r="AS1370" s="13"/>
      <c r="AT1370" s="13"/>
      <c r="AU1370" s="13"/>
      <c r="AV1370" s="13"/>
      <c r="AW1370" s="13"/>
      <c r="AX1370" s="13"/>
      <c r="AY1370" s="13"/>
      <c r="AZ1370" s="13"/>
      <c r="BA1370" s="13"/>
      <c r="BB1370" s="13"/>
      <c r="BC1370" s="13"/>
      <c r="BD1370" s="13"/>
      <c r="BE1370" s="13"/>
      <c r="BF1370" s="13"/>
      <c r="BG1370" s="13"/>
      <c r="BH1370" s="13"/>
      <c r="BI1370" s="13"/>
      <c r="BJ1370" s="13"/>
      <c r="BK1370" s="13"/>
      <c r="BL1370" s="13"/>
      <c r="BM1370" s="13"/>
      <c r="BN1370" s="13"/>
      <c r="BO1370" s="13"/>
      <c r="BP1370" s="13"/>
    </row>
    <row r="1371" spans="1:68" s="12" customFormat="1" ht="13.2" x14ac:dyDescent="0.25">
      <c r="A1371" s="33"/>
      <c r="B1371" s="33"/>
      <c r="C1371" s="34" t="str">
        <f>IFERROR(VLOOKUP(#REF!,#REF!,4,FALSE),"")</f>
        <v/>
      </c>
      <c r="D1371" s="19"/>
      <c r="E1371" s="34" t="str">
        <f>IFERROR(VLOOKUP(#REF!,#REF!,4,FALSE),"")</f>
        <v/>
      </c>
      <c r="F1371" s="34"/>
      <c r="G1371" s="35"/>
      <c r="H1371" s="35"/>
      <c r="I1371" s="35"/>
      <c r="J1371" s="35"/>
      <c r="K1371" s="13"/>
      <c r="L1371" s="13"/>
      <c r="M1371" s="13"/>
      <c r="N1371" s="13"/>
      <c r="O1371" s="13"/>
      <c r="P1371" s="13"/>
      <c r="Q1371" s="13"/>
      <c r="R1371" s="13"/>
      <c r="S1371" s="13"/>
      <c r="T1371" s="13"/>
      <c r="U1371" s="13"/>
      <c r="V1371" s="13"/>
      <c r="W1371" s="13"/>
      <c r="X1371" s="13"/>
      <c r="Y1371" s="13"/>
      <c r="Z1371" s="13"/>
      <c r="AA1371" s="13"/>
      <c r="AB1371" s="13"/>
      <c r="AC1371" s="13"/>
      <c r="AD1371" s="13"/>
      <c r="AE1371" s="13"/>
      <c r="AF1371" s="13"/>
      <c r="AG1371" s="13"/>
      <c r="AH1371" s="13"/>
      <c r="AI1371" s="13"/>
      <c r="AJ1371" s="13"/>
      <c r="AK1371" s="13"/>
      <c r="AL1371" s="13"/>
      <c r="AM1371" s="13"/>
      <c r="AN1371" s="13"/>
      <c r="AO1371" s="13"/>
      <c r="AP1371" s="13"/>
      <c r="AQ1371" s="13"/>
      <c r="AR1371" s="13"/>
      <c r="AS1371" s="13"/>
      <c r="AT1371" s="13"/>
      <c r="AU1371" s="13"/>
      <c r="AV1371" s="13"/>
      <c r="AW1371" s="13"/>
      <c r="AX1371" s="13"/>
      <c r="AY1371" s="13"/>
      <c r="AZ1371" s="13"/>
      <c r="BA1371" s="13"/>
      <c r="BB1371" s="13"/>
      <c r="BC1371" s="13"/>
      <c r="BD1371" s="13"/>
      <c r="BE1371" s="13"/>
      <c r="BF1371" s="13"/>
      <c r="BG1371" s="13"/>
      <c r="BH1371" s="13"/>
      <c r="BI1371" s="13"/>
      <c r="BJ1371" s="13"/>
      <c r="BK1371" s="13"/>
      <c r="BL1371" s="13"/>
      <c r="BM1371" s="13"/>
      <c r="BN1371" s="13"/>
      <c r="BO1371" s="13"/>
      <c r="BP1371" s="13"/>
    </row>
    <row r="1372" spans="1:68" s="12" customFormat="1" ht="13.2" x14ac:dyDescent="0.25">
      <c r="A1372" s="33"/>
      <c r="B1372" s="33"/>
      <c r="C1372" s="34" t="str">
        <f>IFERROR(VLOOKUP(#REF!,#REF!,4,FALSE),"")</f>
        <v/>
      </c>
      <c r="D1372" s="19"/>
      <c r="E1372" s="34" t="str">
        <f>IFERROR(VLOOKUP(#REF!,#REF!,4,FALSE),"")</f>
        <v/>
      </c>
      <c r="F1372" s="34"/>
      <c r="G1372" s="35"/>
      <c r="H1372" s="35"/>
      <c r="I1372" s="35"/>
      <c r="J1372" s="35"/>
      <c r="K1372" s="13"/>
      <c r="L1372" s="13"/>
      <c r="M1372" s="13"/>
      <c r="N1372" s="13"/>
      <c r="O1372" s="13"/>
      <c r="P1372" s="13"/>
      <c r="Q1372" s="13"/>
      <c r="R1372" s="13"/>
      <c r="S1372" s="13"/>
      <c r="T1372" s="13"/>
      <c r="U1372" s="13"/>
      <c r="V1372" s="13"/>
      <c r="W1372" s="13"/>
      <c r="X1372" s="13"/>
      <c r="Y1372" s="13"/>
      <c r="Z1372" s="13"/>
      <c r="AA1372" s="13"/>
      <c r="AB1372" s="13"/>
      <c r="AC1372" s="13"/>
      <c r="AD1372" s="13"/>
      <c r="AE1372" s="13"/>
      <c r="AF1372" s="13"/>
      <c r="AG1372" s="13"/>
      <c r="AH1372" s="13"/>
      <c r="AI1372" s="13"/>
      <c r="AJ1372" s="13"/>
      <c r="AK1372" s="13"/>
      <c r="AL1372" s="13"/>
      <c r="AM1372" s="13"/>
      <c r="AN1372" s="13"/>
      <c r="AO1372" s="13"/>
      <c r="AP1372" s="13"/>
      <c r="AQ1372" s="13"/>
      <c r="AR1372" s="13"/>
      <c r="AS1372" s="13"/>
      <c r="AT1372" s="13"/>
      <c r="AU1372" s="13"/>
      <c r="AV1372" s="13"/>
      <c r="AW1372" s="13"/>
      <c r="AX1372" s="13"/>
      <c r="AY1372" s="13"/>
      <c r="AZ1372" s="13"/>
      <c r="BA1372" s="13"/>
      <c r="BB1372" s="13"/>
      <c r="BC1372" s="13"/>
      <c r="BD1372" s="13"/>
      <c r="BE1372" s="13"/>
      <c r="BF1372" s="13"/>
      <c r="BG1372" s="13"/>
      <c r="BH1372" s="13"/>
      <c r="BI1372" s="13"/>
      <c r="BJ1372" s="13"/>
      <c r="BK1372" s="13"/>
      <c r="BL1372" s="13"/>
      <c r="BM1372" s="13"/>
      <c r="BN1372" s="13"/>
      <c r="BO1372" s="13"/>
      <c r="BP1372" s="13"/>
    </row>
    <row r="1373" spans="1:68" s="12" customFormat="1" ht="13.2" x14ac:dyDescent="0.25">
      <c r="A1373" s="33"/>
      <c r="B1373" s="33"/>
      <c r="C1373" s="34" t="str">
        <f>IFERROR(VLOOKUP(#REF!,#REF!,4,FALSE),"")</f>
        <v/>
      </c>
      <c r="D1373" s="19"/>
      <c r="E1373" s="34" t="str">
        <f>IFERROR(VLOOKUP(#REF!,#REF!,4,FALSE),"")</f>
        <v/>
      </c>
      <c r="F1373" s="34"/>
      <c r="G1373" s="35"/>
      <c r="H1373" s="35"/>
      <c r="I1373" s="35"/>
      <c r="J1373" s="35"/>
      <c r="K1373" s="13"/>
      <c r="L1373" s="13"/>
      <c r="M1373" s="13"/>
      <c r="N1373" s="13"/>
      <c r="O1373" s="13"/>
      <c r="P1373" s="13"/>
      <c r="Q1373" s="13"/>
      <c r="R1373" s="13"/>
      <c r="S1373" s="13"/>
      <c r="T1373" s="13"/>
      <c r="U1373" s="13"/>
      <c r="V1373" s="13"/>
      <c r="W1373" s="13"/>
      <c r="X1373" s="13"/>
      <c r="Y1373" s="13"/>
      <c r="Z1373" s="13"/>
      <c r="AA1373" s="13"/>
      <c r="AB1373" s="13"/>
      <c r="AC1373" s="13"/>
      <c r="AD1373" s="13"/>
      <c r="AE1373" s="13"/>
      <c r="AF1373" s="13"/>
      <c r="AG1373" s="13"/>
      <c r="AH1373" s="13"/>
      <c r="AI1373" s="13"/>
      <c r="AJ1373" s="13"/>
      <c r="AK1373" s="13"/>
      <c r="AL1373" s="13"/>
      <c r="AM1373" s="13"/>
      <c r="AN1373" s="13"/>
      <c r="AO1373" s="13"/>
      <c r="AP1373" s="13"/>
      <c r="AQ1373" s="13"/>
      <c r="AR1373" s="13"/>
      <c r="AS1373" s="13"/>
      <c r="AT1373" s="13"/>
      <c r="AU1373" s="13"/>
      <c r="AV1373" s="13"/>
      <c r="AW1373" s="13"/>
      <c r="AX1373" s="13"/>
      <c r="AY1373" s="13"/>
      <c r="AZ1373" s="13"/>
      <c r="BA1373" s="13"/>
      <c r="BB1373" s="13"/>
      <c r="BC1373" s="13"/>
      <c r="BD1373" s="13"/>
      <c r="BE1373" s="13"/>
      <c r="BF1373" s="13"/>
      <c r="BG1373" s="13"/>
      <c r="BH1373" s="13"/>
      <c r="BI1373" s="13"/>
      <c r="BJ1373" s="13"/>
      <c r="BK1373" s="13"/>
      <c r="BL1373" s="13"/>
      <c r="BM1373" s="13"/>
      <c r="BN1373" s="13"/>
      <c r="BO1373" s="13"/>
      <c r="BP1373" s="13"/>
    </row>
    <row r="1374" spans="1:68" s="12" customFormat="1" ht="13.2" x14ac:dyDescent="0.25">
      <c r="A1374" s="33"/>
      <c r="B1374" s="33"/>
      <c r="C1374" s="34" t="str">
        <f>IFERROR(VLOOKUP(#REF!,#REF!,4,FALSE),"")</f>
        <v/>
      </c>
      <c r="D1374" s="19"/>
      <c r="E1374" s="34" t="str">
        <f>IFERROR(VLOOKUP(#REF!,#REF!,4,FALSE),"")</f>
        <v/>
      </c>
      <c r="F1374" s="34"/>
      <c r="G1374" s="35"/>
      <c r="H1374" s="35"/>
      <c r="I1374" s="35"/>
      <c r="J1374" s="35"/>
      <c r="K1374" s="13"/>
      <c r="L1374" s="13"/>
      <c r="M1374" s="13"/>
      <c r="N1374" s="13"/>
      <c r="O1374" s="13"/>
      <c r="P1374" s="13"/>
      <c r="Q1374" s="13"/>
      <c r="R1374" s="13"/>
      <c r="S1374" s="13"/>
      <c r="T1374" s="13"/>
      <c r="U1374" s="13"/>
      <c r="V1374" s="13"/>
      <c r="W1374" s="13"/>
      <c r="X1374" s="13"/>
      <c r="Y1374" s="13"/>
      <c r="Z1374" s="13"/>
      <c r="AA1374" s="13"/>
      <c r="AB1374" s="13"/>
      <c r="AC1374" s="13"/>
      <c r="AD1374" s="13"/>
      <c r="AE1374" s="13"/>
      <c r="AF1374" s="13"/>
      <c r="AG1374" s="13"/>
      <c r="AH1374" s="13"/>
      <c r="AI1374" s="13"/>
      <c r="AJ1374" s="13"/>
      <c r="AK1374" s="13"/>
      <c r="AL1374" s="13"/>
      <c r="AM1374" s="13"/>
      <c r="AN1374" s="13"/>
      <c r="AO1374" s="13"/>
      <c r="AP1374" s="13"/>
      <c r="AQ1374" s="13"/>
      <c r="AR1374" s="13"/>
      <c r="AS1374" s="13"/>
      <c r="AT1374" s="13"/>
      <c r="AU1374" s="13"/>
      <c r="AV1374" s="13"/>
      <c r="AW1374" s="13"/>
      <c r="AX1374" s="13"/>
      <c r="AY1374" s="13"/>
      <c r="AZ1374" s="13"/>
      <c r="BA1374" s="13"/>
      <c r="BB1374" s="13"/>
      <c r="BC1374" s="13"/>
      <c r="BD1374" s="13"/>
      <c r="BE1374" s="13"/>
      <c r="BF1374" s="13"/>
      <c r="BG1374" s="13"/>
      <c r="BH1374" s="13"/>
      <c r="BI1374" s="13"/>
      <c r="BJ1374" s="13"/>
      <c r="BK1374" s="13"/>
      <c r="BL1374" s="13"/>
      <c r="BM1374" s="13"/>
      <c r="BN1374" s="13"/>
      <c r="BO1374" s="13"/>
      <c r="BP1374" s="13"/>
    </row>
    <row r="1375" spans="1:68" s="12" customFormat="1" ht="13.2" x14ac:dyDescent="0.25">
      <c r="A1375" s="33"/>
      <c r="B1375" s="33"/>
      <c r="C1375" s="34" t="str">
        <f>IFERROR(VLOOKUP(#REF!,#REF!,4,FALSE),"")</f>
        <v/>
      </c>
      <c r="D1375" s="19"/>
      <c r="E1375" s="34" t="str">
        <f>IFERROR(VLOOKUP(#REF!,#REF!,4,FALSE),"")</f>
        <v/>
      </c>
      <c r="F1375" s="34"/>
      <c r="G1375" s="35"/>
      <c r="H1375" s="35"/>
      <c r="I1375" s="35"/>
      <c r="J1375" s="35"/>
      <c r="K1375" s="13"/>
      <c r="L1375" s="13"/>
      <c r="M1375" s="13"/>
      <c r="N1375" s="13"/>
      <c r="O1375" s="13"/>
      <c r="P1375" s="13"/>
      <c r="Q1375" s="13"/>
      <c r="R1375" s="13"/>
      <c r="S1375" s="13"/>
      <c r="T1375" s="13"/>
      <c r="U1375" s="13"/>
      <c r="V1375" s="13"/>
      <c r="W1375" s="13"/>
      <c r="X1375" s="13"/>
      <c r="Y1375" s="13"/>
      <c r="Z1375" s="13"/>
      <c r="AA1375" s="13"/>
      <c r="AB1375" s="13"/>
      <c r="AC1375" s="13"/>
      <c r="AD1375" s="13"/>
      <c r="AE1375" s="13"/>
      <c r="AF1375" s="13"/>
      <c r="AG1375" s="13"/>
      <c r="AH1375" s="13"/>
      <c r="AI1375" s="13"/>
      <c r="AJ1375" s="13"/>
      <c r="AK1375" s="13"/>
      <c r="AL1375" s="13"/>
      <c r="AM1375" s="13"/>
      <c r="AN1375" s="13"/>
      <c r="AO1375" s="13"/>
      <c r="AP1375" s="13"/>
      <c r="AQ1375" s="13"/>
      <c r="AR1375" s="13"/>
      <c r="AS1375" s="13"/>
      <c r="AT1375" s="13"/>
      <c r="AU1375" s="13"/>
      <c r="AV1375" s="13"/>
      <c r="AW1375" s="13"/>
      <c r="AX1375" s="13"/>
      <c r="AY1375" s="13"/>
      <c r="AZ1375" s="13"/>
      <c r="BA1375" s="13"/>
      <c r="BB1375" s="13"/>
      <c r="BC1375" s="13"/>
      <c r="BD1375" s="13"/>
      <c r="BE1375" s="13"/>
      <c r="BF1375" s="13"/>
      <c r="BG1375" s="13"/>
      <c r="BH1375" s="13"/>
      <c r="BI1375" s="13"/>
      <c r="BJ1375" s="13"/>
      <c r="BK1375" s="13"/>
      <c r="BL1375" s="13"/>
      <c r="BM1375" s="13"/>
      <c r="BN1375" s="13"/>
      <c r="BO1375" s="13"/>
      <c r="BP1375" s="13"/>
    </row>
    <row r="1376" spans="1:68" s="12" customFormat="1" ht="13.2" x14ac:dyDescent="0.25">
      <c r="A1376" s="33"/>
      <c r="B1376" s="33"/>
      <c r="C1376" s="34" t="str">
        <f>IFERROR(VLOOKUP(#REF!,#REF!,4,FALSE),"")</f>
        <v/>
      </c>
      <c r="D1376" s="19"/>
      <c r="E1376" s="34" t="str">
        <f>IFERROR(VLOOKUP(#REF!,#REF!,4,FALSE),"")</f>
        <v/>
      </c>
      <c r="F1376" s="34"/>
      <c r="G1376" s="35"/>
      <c r="H1376" s="35"/>
      <c r="I1376" s="35"/>
      <c r="J1376" s="35"/>
      <c r="K1376" s="13"/>
      <c r="L1376" s="13"/>
      <c r="M1376" s="13"/>
      <c r="N1376" s="13"/>
      <c r="O1376" s="13"/>
      <c r="P1376" s="13"/>
      <c r="Q1376" s="13"/>
      <c r="R1376" s="13"/>
      <c r="S1376" s="13"/>
      <c r="T1376" s="13"/>
      <c r="U1376" s="13"/>
      <c r="V1376" s="13"/>
      <c r="W1376" s="13"/>
      <c r="X1376" s="13"/>
      <c r="Y1376" s="13"/>
      <c r="Z1376" s="13"/>
      <c r="AA1376" s="13"/>
      <c r="AB1376" s="13"/>
      <c r="AC1376" s="13"/>
      <c r="AD1376" s="13"/>
      <c r="AE1376" s="13"/>
      <c r="AF1376" s="13"/>
      <c r="AG1376" s="13"/>
      <c r="AH1376" s="13"/>
      <c r="AI1376" s="13"/>
      <c r="AJ1376" s="13"/>
      <c r="AK1376" s="13"/>
      <c r="AL1376" s="13"/>
      <c r="AM1376" s="13"/>
      <c r="AN1376" s="13"/>
      <c r="AO1376" s="13"/>
      <c r="AP1376" s="13"/>
      <c r="AQ1376" s="13"/>
      <c r="AR1376" s="13"/>
      <c r="AS1376" s="13"/>
      <c r="AT1376" s="13"/>
      <c r="AU1376" s="13"/>
      <c r="AV1376" s="13"/>
      <c r="AW1376" s="13"/>
      <c r="AX1376" s="13"/>
      <c r="AY1376" s="13"/>
      <c r="AZ1376" s="13"/>
      <c r="BA1376" s="13"/>
      <c r="BB1376" s="13"/>
      <c r="BC1376" s="13"/>
      <c r="BD1376" s="13"/>
      <c r="BE1376" s="13"/>
      <c r="BF1376" s="13"/>
      <c r="BG1376" s="13"/>
      <c r="BH1376" s="13"/>
      <c r="BI1376" s="13"/>
      <c r="BJ1376" s="13"/>
      <c r="BK1376" s="13"/>
      <c r="BL1376" s="13"/>
      <c r="BM1376" s="13"/>
      <c r="BN1376" s="13"/>
      <c r="BO1376" s="13"/>
      <c r="BP1376" s="13"/>
    </row>
    <row r="1377" spans="1:68" s="12" customFormat="1" ht="13.2" x14ac:dyDescent="0.25">
      <c r="A1377" s="33"/>
      <c r="B1377" s="33"/>
      <c r="C1377" s="34" t="str">
        <f>IFERROR(VLOOKUP(#REF!,#REF!,4,FALSE),"")</f>
        <v/>
      </c>
      <c r="D1377" s="19"/>
      <c r="E1377" s="34" t="str">
        <f>IFERROR(VLOOKUP(#REF!,#REF!,4,FALSE),"")</f>
        <v/>
      </c>
      <c r="F1377" s="34"/>
      <c r="G1377" s="35"/>
      <c r="H1377" s="35"/>
      <c r="I1377" s="35"/>
      <c r="J1377" s="35"/>
      <c r="K1377" s="13"/>
      <c r="L1377" s="13"/>
      <c r="M1377" s="13"/>
      <c r="N1377" s="13"/>
      <c r="O1377" s="13"/>
      <c r="P1377" s="13"/>
      <c r="Q1377" s="13"/>
      <c r="R1377" s="13"/>
      <c r="S1377" s="13"/>
      <c r="T1377" s="13"/>
      <c r="U1377" s="13"/>
      <c r="V1377" s="13"/>
      <c r="W1377" s="13"/>
      <c r="X1377" s="13"/>
      <c r="Y1377" s="13"/>
      <c r="Z1377" s="13"/>
      <c r="AA1377" s="13"/>
      <c r="AB1377" s="13"/>
      <c r="AC1377" s="13"/>
      <c r="AD1377" s="13"/>
      <c r="AE1377" s="13"/>
      <c r="AF1377" s="13"/>
      <c r="AG1377" s="13"/>
      <c r="AH1377" s="13"/>
      <c r="AI1377" s="13"/>
      <c r="AJ1377" s="13"/>
      <c r="AK1377" s="13"/>
      <c r="AL1377" s="13"/>
      <c r="AM1377" s="13"/>
      <c r="AN1377" s="13"/>
      <c r="AO1377" s="13"/>
      <c r="AP1377" s="13"/>
      <c r="AQ1377" s="13"/>
      <c r="AR1377" s="13"/>
      <c r="AS1377" s="13"/>
      <c r="AT1377" s="13"/>
      <c r="AU1377" s="13"/>
      <c r="AV1377" s="13"/>
      <c r="AW1377" s="13"/>
      <c r="AX1377" s="13"/>
      <c r="AY1377" s="13"/>
      <c r="AZ1377" s="13"/>
      <c r="BA1377" s="13"/>
      <c r="BB1377" s="13"/>
      <c r="BC1377" s="13"/>
      <c r="BD1377" s="13"/>
      <c r="BE1377" s="13"/>
      <c r="BF1377" s="13"/>
      <c r="BG1377" s="13"/>
      <c r="BH1377" s="13"/>
      <c r="BI1377" s="13"/>
      <c r="BJ1377" s="13"/>
      <c r="BK1377" s="13"/>
      <c r="BL1377" s="13"/>
      <c r="BM1377" s="13"/>
      <c r="BN1377" s="13"/>
      <c r="BO1377" s="13"/>
      <c r="BP1377" s="13"/>
    </row>
    <row r="1378" spans="1:68" s="12" customFormat="1" ht="13.2" x14ac:dyDescent="0.25">
      <c r="A1378" s="33"/>
      <c r="B1378" s="33"/>
      <c r="C1378" s="34" t="str">
        <f>IFERROR(VLOOKUP(#REF!,#REF!,4,FALSE),"")</f>
        <v/>
      </c>
      <c r="D1378" s="19"/>
      <c r="E1378" s="34" t="str">
        <f>IFERROR(VLOOKUP(#REF!,#REF!,4,FALSE),"")</f>
        <v/>
      </c>
      <c r="F1378" s="34"/>
      <c r="G1378" s="35"/>
      <c r="H1378" s="35"/>
      <c r="I1378" s="35"/>
      <c r="J1378" s="35"/>
      <c r="K1378" s="13"/>
      <c r="L1378" s="13"/>
      <c r="M1378" s="13"/>
      <c r="N1378" s="13"/>
      <c r="O1378" s="13"/>
      <c r="P1378" s="13"/>
      <c r="Q1378" s="13"/>
      <c r="R1378" s="13"/>
      <c r="S1378" s="13"/>
      <c r="T1378" s="13"/>
      <c r="U1378" s="13"/>
      <c r="V1378" s="13"/>
      <c r="W1378" s="13"/>
      <c r="X1378" s="13"/>
      <c r="Y1378" s="13"/>
      <c r="Z1378" s="13"/>
      <c r="AA1378" s="13"/>
      <c r="AB1378" s="13"/>
      <c r="AC1378" s="13"/>
      <c r="AD1378" s="13"/>
      <c r="AE1378" s="13"/>
      <c r="AF1378" s="13"/>
      <c r="AG1378" s="13"/>
      <c r="AH1378" s="13"/>
      <c r="AI1378" s="13"/>
      <c r="AJ1378" s="13"/>
      <c r="AK1378" s="13"/>
      <c r="AL1378" s="13"/>
      <c r="AM1378" s="13"/>
      <c r="AN1378" s="13"/>
      <c r="AO1378" s="13"/>
      <c r="AP1378" s="13"/>
      <c r="AQ1378" s="13"/>
      <c r="AR1378" s="13"/>
      <c r="AS1378" s="13"/>
      <c r="AT1378" s="13"/>
      <c r="AU1378" s="13"/>
      <c r="AV1378" s="13"/>
      <c r="AW1378" s="13"/>
      <c r="AX1378" s="13"/>
      <c r="AY1378" s="13"/>
      <c r="AZ1378" s="13"/>
      <c r="BA1378" s="13"/>
      <c r="BB1378" s="13"/>
      <c r="BC1378" s="13"/>
      <c r="BD1378" s="13"/>
      <c r="BE1378" s="13"/>
      <c r="BF1378" s="13"/>
      <c r="BG1378" s="13"/>
      <c r="BH1378" s="13"/>
      <c r="BI1378" s="13"/>
      <c r="BJ1378" s="13"/>
      <c r="BK1378" s="13"/>
      <c r="BL1378" s="13"/>
      <c r="BM1378" s="13"/>
      <c r="BN1378" s="13"/>
      <c r="BO1378" s="13"/>
      <c r="BP1378" s="13"/>
    </row>
    <row r="1379" spans="1:68" s="12" customFormat="1" ht="13.2" x14ac:dyDescent="0.25">
      <c r="A1379" s="33"/>
      <c r="B1379" s="33"/>
      <c r="C1379" s="34" t="str">
        <f>IFERROR(VLOOKUP(#REF!,#REF!,4,FALSE),"")</f>
        <v/>
      </c>
      <c r="D1379" s="19"/>
      <c r="E1379" s="34" t="str">
        <f>IFERROR(VLOOKUP(#REF!,#REF!,4,FALSE),"")</f>
        <v/>
      </c>
      <c r="F1379" s="34"/>
      <c r="G1379" s="35"/>
      <c r="H1379" s="35"/>
      <c r="I1379" s="35"/>
      <c r="J1379" s="35"/>
      <c r="K1379" s="13"/>
      <c r="L1379" s="13"/>
      <c r="M1379" s="13"/>
      <c r="N1379" s="13"/>
      <c r="O1379" s="13"/>
      <c r="P1379" s="13"/>
      <c r="Q1379" s="13"/>
      <c r="R1379" s="13"/>
      <c r="S1379" s="13"/>
      <c r="T1379" s="13"/>
      <c r="U1379" s="13"/>
      <c r="V1379" s="13"/>
      <c r="W1379" s="13"/>
      <c r="X1379" s="13"/>
      <c r="Y1379" s="13"/>
      <c r="Z1379" s="13"/>
      <c r="AA1379" s="13"/>
      <c r="AB1379" s="13"/>
      <c r="AC1379" s="13"/>
      <c r="AD1379" s="13"/>
      <c r="AE1379" s="13"/>
      <c r="AF1379" s="13"/>
      <c r="AG1379" s="13"/>
      <c r="AH1379" s="13"/>
      <c r="AI1379" s="13"/>
      <c r="AJ1379" s="13"/>
      <c r="AK1379" s="13"/>
      <c r="AL1379" s="13"/>
      <c r="AM1379" s="13"/>
      <c r="AN1379" s="13"/>
      <c r="AO1379" s="13"/>
      <c r="AP1379" s="13"/>
      <c r="AQ1379" s="13"/>
      <c r="AR1379" s="13"/>
      <c r="AS1379" s="13"/>
      <c r="AT1379" s="13"/>
      <c r="AU1379" s="13"/>
      <c r="AV1379" s="13"/>
      <c r="AW1379" s="13"/>
      <c r="AX1379" s="13"/>
      <c r="AY1379" s="13"/>
      <c r="AZ1379" s="13"/>
      <c r="BA1379" s="13"/>
      <c r="BB1379" s="13"/>
      <c r="BC1379" s="13"/>
      <c r="BD1379" s="13"/>
      <c r="BE1379" s="13"/>
      <c r="BF1379" s="13"/>
      <c r="BG1379" s="13"/>
      <c r="BH1379" s="13"/>
      <c r="BI1379" s="13"/>
      <c r="BJ1379" s="13"/>
      <c r="BK1379" s="13"/>
      <c r="BL1379" s="13"/>
      <c r="BM1379" s="13"/>
      <c r="BN1379" s="13"/>
      <c r="BO1379" s="13"/>
      <c r="BP1379" s="13"/>
    </row>
    <row r="1380" spans="1:68" s="12" customFormat="1" ht="13.2" x14ac:dyDescent="0.25">
      <c r="A1380" s="33"/>
      <c r="B1380" s="33"/>
      <c r="C1380" s="34" t="str">
        <f>IFERROR(VLOOKUP(#REF!,#REF!,4,FALSE),"")</f>
        <v/>
      </c>
      <c r="D1380" s="19"/>
      <c r="E1380" s="34" t="str">
        <f>IFERROR(VLOOKUP(#REF!,#REF!,4,FALSE),"")</f>
        <v/>
      </c>
      <c r="F1380" s="34"/>
      <c r="G1380" s="35"/>
      <c r="H1380" s="35"/>
      <c r="I1380" s="35"/>
      <c r="J1380" s="35"/>
      <c r="K1380" s="13"/>
      <c r="L1380" s="13"/>
      <c r="M1380" s="13"/>
      <c r="N1380" s="13"/>
      <c r="O1380" s="13"/>
      <c r="P1380" s="13"/>
      <c r="Q1380" s="13"/>
      <c r="R1380" s="13"/>
      <c r="S1380" s="13"/>
      <c r="T1380" s="13"/>
      <c r="U1380" s="13"/>
      <c r="V1380" s="13"/>
      <c r="W1380" s="13"/>
      <c r="X1380" s="13"/>
      <c r="Y1380" s="13"/>
      <c r="Z1380" s="13"/>
      <c r="AA1380" s="13"/>
      <c r="AB1380" s="13"/>
      <c r="AC1380" s="13"/>
      <c r="AD1380" s="13"/>
      <c r="AE1380" s="13"/>
      <c r="AF1380" s="13"/>
      <c r="AG1380" s="13"/>
      <c r="AH1380" s="13"/>
      <c r="AI1380" s="13"/>
      <c r="AJ1380" s="13"/>
      <c r="AK1380" s="13"/>
      <c r="AL1380" s="13"/>
      <c r="AM1380" s="13"/>
      <c r="AN1380" s="13"/>
      <c r="AO1380" s="13"/>
      <c r="AP1380" s="13"/>
      <c r="AQ1380" s="13"/>
      <c r="AR1380" s="13"/>
      <c r="AS1380" s="13"/>
      <c r="AT1380" s="13"/>
      <c r="AU1380" s="13"/>
      <c r="AV1380" s="13"/>
      <c r="AW1380" s="13"/>
      <c r="AX1380" s="13"/>
      <c r="AY1380" s="13"/>
      <c r="AZ1380" s="13"/>
      <c r="BA1380" s="13"/>
      <c r="BB1380" s="13"/>
      <c r="BC1380" s="13"/>
      <c r="BD1380" s="13"/>
      <c r="BE1380" s="13"/>
      <c r="BF1380" s="13"/>
      <c r="BG1380" s="13"/>
      <c r="BH1380" s="13"/>
      <c r="BI1380" s="13"/>
      <c r="BJ1380" s="13"/>
      <c r="BK1380" s="13"/>
      <c r="BL1380" s="13"/>
      <c r="BM1380" s="13"/>
      <c r="BN1380" s="13"/>
      <c r="BO1380" s="13"/>
      <c r="BP1380" s="13"/>
    </row>
    <row r="1381" spans="1:68" s="12" customFormat="1" ht="13.2" x14ac:dyDescent="0.25">
      <c r="A1381" s="33"/>
      <c r="B1381" s="33"/>
      <c r="C1381" s="34" t="str">
        <f>IFERROR(VLOOKUP(#REF!,#REF!,4,FALSE),"")</f>
        <v/>
      </c>
      <c r="D1381" s="19"/>
      <c r="E1381" s="34" t="str">
        <f>IFERROR(VLOOKUP(#REF!,#REF!,4,FALSE),"")</f>
        <v/>
      </c>
      <c r="F1381" s="34"/>
      <c r="G1381" s="35"/>
      <c r="H1381" s="35"/>
      <c r="I1381" s="35"/>
      <c r="J1381" s="35"/>
      <c r="K1381" s="13"/>
      <c r="L1381" s="13"/>
      <c r="M1381" s="13"/>
      <c r="N1381" s="13"/>
      <c r="O1381" s="13"/>
      <c r="P1381" s="13"/>
      <c r="Q1381" s="13"/>
      <c r="R1381" s="13"/>
      <c r="S1381" s="13"/>
      <c r="T1381" s="13"/>
      <c r="U1381" s="13"/>
      <c r="V1381" s="13"/>
      <c r="W1381" s="13"/>
      <c r="X1381" s="13"/>
      <c r="Y1381" s="13"/>
      <c r="Z1381" s="13"/>
      <c r="AA1381" s="13"/>
      <c r="AB1381" s="13"/>
      <c r="AC1381" s="13"/>
      <c r="AD1381" s="13"/>
      <c r="AE1381" s="13"/>
      <c r="AF1381" s="13"/>
      <c r="AG1381" s="13"/>
      <c r="AH1381" s="13"/>
      <c r="AI1381" s="13"/>
      <c r="AJ1381" s="13"/>
      <c r="AK1381" s="13"/>
      <c r="AL1381" s="13"/>
      <c r="AM1381" s="13"/>
      <c r="AN1381" s="13"/>
      <c r="AO1381" s="13"/>
      <c r="AP1381" s="13"/>
      <c r="AQ1381" s="13"/>
      <c r="AR1381" s="13"/>
      <c r="AS1381" s="13"/>
      <c r="AT1381" s="13"/>
      <c r="AU1381" s="13"/>
      <c r="AV1381" s="13"/>
      <c r="AW1381" s="13"/>
      <c r="AX1381" s="13"/>
      <c r="AY1381" s="13"/>
      <c r="AZ1381" s="13"/>
      <c r="BA1381" s="13"/>
      <c r="BB1381" s="13"/>
      <c r="BC1381" s="13"/>
      <c r="BD1381" s="13"/>
      <c r="BE1381" s="13"/>
      <c r="BF1381" s="13"/>
      <c r="BG1381" s="13"/>
      <c r="BH1381" s="13"/>
      <c r="BI1381" s="13"/>
      <c r="BJ1381" s="13"/>
      <c r="BK1381" s="13"/>
      <c r="BL1381" s="13"/>
      <c r="BM1381" s="13"/>
      <c r="BN1381" s="13"/>
      <c r="BO1381" s="13"/>
      <c r="BP1381" s="13"/>
    </row>
    <row r="1382" spans="1:68" s="12" customFormat="1" ht="13.2" x14ac:dyDescent="0.25">
      <c r="A1382" s="33"/>
      <c r="B1382" s="33"/>
      <c r="C1382" s="34" t="str">
        <f>IFERROR(VLOOKUP(#REF!,#REF!,4,FALSE),"")</f>
        <v/>
      </c>
      <c r="D1382" s="19"/>
      <c r="E1382" s="34" t="str">
        <f>IFERROR(VLOOKUP(#REF!,#REF!,4,FALSE),"")</f>
        <v/>
      </c>
      <c r="F1382" s="34"/>
      <c r="G1382" s="35"/>
      <c r="H1382" s="35"/>
      <c r="I1382" s="35"/>
      <c r="J1382" s="35"/>
      <c r="K1382" s="13"/>
      <c r="L1382" s="13"/>
      <c r="M1382" s="13"/>
      <c r="N1382" s="13"/>
      <c r="O1382" s="13"/>
      <c r="P1382" s="13"/>
      <c r="Q1382" s="13"/>
      <c r="R1382" s="13"/>
      <c r="S1382" s="13"/>
      <c r="T1382" s="13"/>
      <c r="U1382" s="13"/>
      <c r="V1382" s="13"/>
      <c r="W1382" s="13"/>
      <c r="X1382" s="13"/>
      <c r="Y1382" s="13"/>
      <c r="Z1382" s="13"/>
      <c r="AA1382" s="13"/>
      <c r="AB1382" s="13"/>
      <c r="AC1382" s="13"/>
      <c r="AD1382" s="13"/>
      <c r="AE1382" s="13"/>
      <c r="AF1382" s="13"/>
      <c r="AG1382" s="13"/>
      <c r="AH1382" s="13"/>
      <c r="AI1382" s="13"/>
      <c r="AJ1382" s="13"/>
      <c r="AK1382" s="13"/>
      <c r="AL1382" s="13"/>
      <c r="AM1382" s="13"/>
      <c r="AN1382" s="13"/>
      <c r="AO1382" s="13"/>
      <c r="AP1382" s="13"/>
      <c r="AQ1382" s="13"/>
      <c r="AR1382" s="13"/>
      <c r="AS1382" s="13"/>
      <c r="AT1382" s="13"/>
      <c r="AU1382" s="13"/>
      <c r="AV1382" s="13"/>
      <c r="AW1382" s="13"/>
      <c r="AX1382" s="13"/>
      <c r="AY1382" s="13"/>
      <c r="AZ1382" s="13"/>
      <c r="BA1382" s="13"/>
      <c r="BB1382" s="13"/>
      <c r="BC1382" s="13"/>
      <c r="BD1382" s="13"/>
      <c r="BE1382" s="13"/>
      <c r="BF1382" s="13"/>
      <c r="BG1382" s="13"/>
      <c r="BH1382" s="13"/>
      <c r="BI1382" s="13"/>
      <c r="BJ1382" s="13"/>
      <c r="BK1382" s="13"/>
      <c r="BL1382" s="13"/>
      <c r="BM1382" s="13"/>
      <c r="BN1382" s="13"/>
      <c r="BO1382" s="13"/>
      <c r="BP1382" s="13"/>
    </row>
    <row r="1383" spans="1:68" s="12" customFormat="1" ht="13.2" x14ac:dyDescent="0.25">
      <c r="A1383" s="33"/>
      <c r="B1383" s="33"/>
      <c r="C1383" s="34" t="str">
        <f>IFERROR(VLOOKUP(#REF!,#REF!,4,FALSE),"")</f>
        <v/>
      </c>
      <c r="D1383" s="19"/>
      <c r="E1383" s="34" t="str">
        <f>IFERROR(VLOOKUP(#REF!,#REF!,4,FALSE),"")</f>
        <v/>
      </c>
      <c r="F1383" s="34"/>
      <c r="G1383" s="35"/>
      <c r="H1383" s="35"/>
      <c r="I1383" s="35"/>
      <c r="J1383" s="35"/>
      <c r="K1383" s="13"/>
      <c r="L1383" s="13"/>
      <c r="M1383" s="13"/>
      <c r="N1383" s="13"/>
      <c r="O1383" s="13"/>
      <c r="P1383" s="13"/>
      <c r="Q1383" s="13"/>
      <c r="R1383" s="13"/>
      <c r="S1383" s="13"/>
      <c r="T1383" s="13"/>
      <c r="U1383" s="13"/>
      <c r="V1383" s="13"/>
      <c r="W1383" s="13"/>
      <c r="X1383" s="13"/>
      <c r="Y1383" s="13"/>
      <c r="Z1383" s="13"/>
      <c r="AA1383" s="13"/>
      <c r="AB1383" s="13"/>
      <c r="AC1383" s="13"/>
      <c r="AD1383" s="13"/>
      <c r="AE1383" s="13"/>
      <c r="AF1383" s="13"/>
      <c r="AG1383" s="13"/>
      <c r="AH1383" s="13"/>
      <c r="AI1383" s="13"/>
      <c r="AJ1383" s="13"/>
      <c r="AK1383" s="13"/>
      <c r="AL1383" s="13"/>
      <c r="AM1383" s="13"/>
      <c r="AN1383" s="13"/>
      <c r="AO1383" s="13"/>
      <c r="AP1383" s="13"/>
      <c r="AQ1383" s="13"/>
      <c r="AR1383" s="13"/>
      <c r="AS1383" s="13"/>
      <c r="AT1383" s="13"/>
      <c r="AU1383" s="13"/>
      <c r="AV1383" s="13"/>
      <c r="AW1383" s="13"/>
      <c r="AX1383" s="13"/>
      <c r="AY1383" s="13"/>
      <c r="AZ1383" s="13"/>
      <c r="BA1383" s="13"/>
      <c r="BB1383" s="13"/>
      <c r="BC1383" s="13"/>
      <c r="BD1383" s="13"/>
      <c r="BE1383" s="13"/>
      <c r="BF1383" s="13"/>
      <c r="BG1383" s="13"/>
      <c r="BH1383" s="13"/>
      <c r="BI1383" s="13"/>
      <c r="BJ1383" s="13"/>
      <c r="BK1383" s="13"/>
      <c r="BL1383" s="13"/>
      <c r="BM1383" s="13"/>
      <c r="BN1383" s="13"/>
      <c r="BO1383" s="13"/>
      <c r="BP1383" s="13"/>
    </row>
    <row r="1384" spans="1:68" s="12" customFormat="1" ht="13.2" x14ac:dyDescent="0.25">
      <c r="A1384" s="33"/>
      <c r="B1384" s="33"/>
      <c r="C1384" s="34" t="str">
        <f>IFERROR(VLOOKUP(#REF!,#REF!,4,FALSE),"")</f>
        <v/>
      </c>
      <c r="D1384" s="19"/>
      <c r="E1384" s="34" t="str">
        <f>IFERROR(VLOOKUP(#REF!,#REF!,4,FALSE),"")</f>
        <v/>
      </c>
      <c r="F1384" s="34"/>
      <c r="G1384" s="35"/>
      <c r="H1384" s="35"/>
      <c r="I1384" s="35"/>
      <c r="J1384" s="35"/>
      <c r="K1384" s="13"/>
      <c r="L1384" s="13"/>
      <c r="M1384" s="13"/>
      <c r="N1384" s="13"/>
      <c r="O1384" s="13"/>
      <c r="P1384" s="13"/>
      <c r="Q1384" s="13"/>
      <c r="R1384" s="13"/>
      <c r="S1384" s="13"/>
      <c r="T1384" s="13"/>
      <c r="U1384" s="13"/>
      <c r="V1384" s="13"/>
      <c r="W1384" s="13"/>
      <c r="X1384" s="13"/>
      <c r="Y1384" s="13"/>
      <c r="Z1384" s="13"/>
      <c r="AA1384" s="13"/>
      <c r="AB1384" s="13"/>
      <c r="AC1384" s="13"/>
      <c r="AD1384" s="13"/>
      <c r="AE1384" s="13"/>
      <c r="AF1384" s="13"/>
      <c r="AG1384" s="13"/>
      <c r="AH1384" s="13"/>
      <c r="AI1384" s="13"/>
      <c r="AJ1384" s="13"/>
      <c r="AK1384" s="13"/>
      <c r="AL1384" s="13"/>
      <c r="AM1384" s="13"/>
      <c r="AN1384" s="13"/>
      <c r="AO1384" s="13"/>
      <c r="AP1384" s="13"/>
      <c r="AQ1384" s="13"/>
      <c r="AR1384" s="13"/>
      <c r="AS1384" s="13"/>
      <c r="AT1384" s="13"/>
      <c r="AU1384" s="13"/>
      <c r="AV1384" s="13"/>
      <c r="AW1384" s="13"/>
      <c r="AX1384" s="13"/>
      <c r="AY1384" s="13"/>
      <c r="AZ1384" s="13"/>
      <c r="BA1384" s="13"/>
      <c r="BB1384" s="13"/>
      <c r="BC1384" s="13"/>
      <c r="BD1384" s="13"/>
      <c r="BE1384" s="13"/>
      <c r="BF1384" s="13"/>
      <c r="BG1384" s="13"/>
      <c r="BH1384" s="13"/>
      <c r="BI1384" s="13"/>
      <c r="BJ1384" s="13"/>
      <c r="BK1384" s="13"/>
      <c r="BL1384" s="13"/>
      <c r="BM1384" s="13"/>
      <c r="BN1384" s="13"/>
      <c r="BO1384" s="13"/>
      <c r="BP1384" s="13"/>
    </row>
    <row r="1385" spans="1:68" s="12" customFormat="1" ht="13.2" x14ac:dyDescent="0.25">
      <c r="A1385" s="33"/>
      <c r="B1385" s="33"/>
      <c r="C1385" s="34" t="str">
        <f>IFERROR(VLOOKUP(#REF!,#REF!,4,FALSE),"")</f>
        <v/>
      </c>
      <c r="D1385" s="19"/>
      <c r="E1385" s="34" t="str">
        <f>IFERROR(VLOOKUP(#REF!,#REF!,4,FALSE),"")</f>
        <v/>
      </c>
      <c r="F1385" s="34"/>
      <c r="G1385" s="35"/>
      <c r="H1385" s="35"/>
      <c r="I1385" s="35"/>
      <c r="J1385" s="35"/>
      <c r="K1385" s="13"/>
      <c r="L1385" s="13"/>
      <c r="M1385" s="13"/>
      <c r="N1385" s="13"/>
      <c r="O1385" s="13"/>
      <c r="P1385" s="13"/>
      <c r="Q1385" s="13"/>
      <c r="R1385" s="13"/>
      <c r="S1385" s="13"/>
      <c r="T1385" s="13"/>
      <c r="U1385" s="13"/>
      <c r="V1385" s="13"/>
      <c r="W1385" s="13"/>
      <c r="X1385" s="13"/>
      <c r="Y1385" s="13"/>
      <c r="Z1385" s="13"/>
      <c r="AA1385" s="13"/>
      <c r="AB1385" s="13"/>
      <c r="AC1385" s="13"/>
      <c r="AD1385" s="13"/>
      <c r="AE1385" s="13"/>
      <c r="AF1385" s="13"/>
      <c r="AG1385" s="13"/>
      <c r="AH1385" s="13"/>
      <c r="AI1385" s="13"/>
      <c r="AJ1385" s="13"/>
      <c r="AK1385" s="13"/>
      <c r="AL1385" s="13"/>
      <c r="AM1385" s="13"/>
      <c r="AN1385" s="13"/>
      <c r="AO1385" s="13"/>
      <c r="AP1385" s="13"/>
      <c r="AQ1385" s="13"/>
      <c r="AR1385" s="13"/>
      <c r="AS1385" s="13"/>
      <c r="AT1385" s="13"/>
      <c r="AU1385" s="13"/>
      <c r="AV1385" s="13"/>
      <c r="AW1385" s="13"/>
      <c r="AX1385" s="13"/>
      <c r="AY1385" s="13"/>
      <c r="AZ1385" s="13"/>
      <c r="BA1385" s="13"/>
      <c r="BB1385" s="13"/>
      <c r="BC1385" s="13"/>
      <c r="BD1385" s="13"/>
      <c r="BE1385" s="13"/>
      <c r="BF1385" s="13"/>
      <c r="BG1385" s="13"/>
      <c r="BH1385" s="13"/>
      <c r="BI1385" s="13"/>
      <c r="BJ1385" s="13"/>
      <c r="BK1385" s="13"/>
      <c r="BL1385" s="13"/>
      <c r="BM1385" s="13"/>
      <c r="BN1385" s="13"/>
      <c r="BO1385" s="13"/>
      <c r="BP1385" s="13"/>
    </row>
    <row r="1386" spans="1:68" s="12" customFormat="1" ht="13.2" x14ac:dyDescent="0.25">
      <c r="A1386" s="33"/>
      <c r="B1386" s="33"/>
      <c r="C1386" s="34" t="str">
        <f>IFERROR(VLOOKUP(#REF!,#REF!,4,FALSE),"")</f>
        <v/>
      </c>
      <c r="D1386" s="19"/>
      <c r="E1386" s="34" t="str">
        <f>IFERROR(VLOOKUP(#REF!,#REF!,4,FALSE),"")</f>
        <v/>
      </c>
      <c r="F1386" s="34"/>
      <c r="G1386" s="35"/>
      <c r="H1386" s="35"/>
      <c r="I1386" s="35"/>
      <c r="J1386" s="35"/>
      <c r="K1386" s="13"/>
      <c r="L1386" s="13"/>
      <c r="M1386" s="13"/>
      <c r="N1386" s="13"/>
      <c r="O1386" s="13"/>
      <c r="P1386" s="13"/>
      <c r="Q1386" s="13"/>
      <c r="R1386" s="13"/>
      <c r="S1386" s="13"/>
      <c r="T1386" s="13"/>
      <c r="U1386" s="13"/>
      <c r="V1386" s="13"/>
      <c r="W1386" s="13"/>
      <c r="X1386" s="13"/>
      <c r="Y1386" s="13"/>
      <c r="Z1386" s="13"/>
      <c r="AA1386" s="13"/>
      <c r="AB1386" s="13"/>
      <c r="AC1386" s="13"/>
      <c r="AD1386" s="13"/>
      <c r="AE1386" s="13"/>
      <c r="AF1386" s="13"/>
      <c r="AG1386" s="13"/>
      <c r="AH1386" s="13"/>
      <c r="AI1386" s="13"/>
      <c r="AJ1386" s="13"/>
      <c r="AK1386" s="13"/>
      <c r="AL1386" s="13"/>
      <c r="AM1386" s="13"/>
      <c r="AN1386" s="13"/>
      <c r="AO1386" s="13"/>
      <c r="AP1386" s="13"/>
      <c r="AQ1386" s="13"/>
      <c r="AR1386" s="13"/>
      <c r="AS1386" s="13"/>
      <c r="AT1386" s="13"/>
      <c r="AU1386" s="13"/>
      <c r="AV1386" s="13"/>
      <c r="AW1386" s="13"/>
      <c r="AX1386" s="13"/>
      <c r="AY1386" s="13"/>
      <c r="AZ1386" s="13"/>
      <c r="BA1386" s="13"/>
      <c r="BB1386" s="13"/>
      <c r="BC1386" s="13"/>
      <c r="BD1386" s="13"/>
      <c r="BE1386" s="13"/>
      <c r="BF1386" s="13"/>
      <c r="BG1386" s="13"/>
      <c r="BH1386" s="13"/>
      <c r="BI1386" s="13"/>
      <c r="BJ1386" s="13"/>
      <c r="BK1386" s="13"/>
      <c r="BL1386" s="13"/>
      <c r="BM1386" s="13"/>
      <c r="BN1386" s="13"/>
      <c r="BO1386" s="13"/>
      <c r="BP1386" s="13"/>
    </row>
    <row r="1387" spans="1:68" s="12" customFormat="1" ht="13.2" x14ac:dyDescent="0.25">
      <c r="A1387" s="33"/>
      <c r="B1387" s="33"/>
      <c r="C1387" s="34" t="str">
        <f>IFERROR(VLOOKUP(#REF!,#REF!,4,FALSE),"")</f>
        <v/>
      </c>
      <c r="D1387" s="19"/>
      <c r="E1387" s="34" t="str">
        <f>IFERROR(VLOOKUP(#REF!,#REF!,4,FALSE),"")</f>
        <v/>
      </c>
      <c r="F1387" s="34"/>
      <c r="G1387" s="35"/>
      <c r="H1387" s="35"/>
      <c r="I1387" s="35"/>
      <c r="J1387" s="35"/>
      <c r="K1387" s="13"/>
      <c r="L1387" s="13"/>
      <c r="M1387" s="13"/>
      <c r="N1387" s="13"/>
      <c r="O1387" s="13"/>
      <c r="P1387" s="13"/>
      <c r="Q1387" s="13"/>
      <c r="R1387" s="13"/>
      <c r="S1387" s="13"/>
      <c r="T1387" s="13"/>
      <c r="U1387" s="13"/>
      <c r="V1387" s="13"/>
      <c r="W1387" s="13"/>
      <c r="X1387" s="13"/>
      <c r="Y1387" s="13"/>
      <c r="Z1387" s="13"/>
      <c r="AA1387" s="13"/>
      <c r="AB1387" s="13"/>
      <c r="AC1387" s="13"/>
      <c r="AD1387" s="13"/>
      <c r="AE1387" s="13"/>
      <c r="AF1387" s="13"/>
      <c r="AG1387" s="13"/>
      <c r="AH1387" s="13"/>
      <c r="AI1387" s="13"/>
      <c r="AJ1387" s="13"/>
      <c r="AK1387" s="13"/>
      <c r="AL1387" s="13"/>
      <c r="AM1387" s="13"/>
      <c r="AN1387" s="13"/>
      <c r="AO1387" s="13"/>
      <c r="AP1387" s="13"/>
      <c r="AQ1387" s="13"/>
      <c r="AR1387" s="13"/>
      <c r="AS1387" s="13"/>
      <c r="AT1387" s="13"/>
      <c r="AU1387" s="13"/>
      <c r="AV1387" s="13"/>
      <c r="AW1387" s="13"/>
      <c r="AX1387" s="13"/>
      <c r="AY1387" s="13"/>
      <c r="AZ1387" s="13"/>
      <c r="BA1387" s="13"/>
      <c r="BB1387" s="13"/>
      <c r="BC1387" s="13"/>
      <c r="BD1387" s="13"/>
      <c r="BE1387" s="13"/>
      <c r="BF1387" s="13"/>
      <c r="BG1387" s="13"/>
      <c r="BH1387" s="13"/>
      <c r="BI1387" s="13"/>
      <c r="BJ1387" s="13"/>
      <c r="BK1387" s="13"/>
      <c r="BL1387" s="13"/>
      <c r="BM1387" s="13"/>
      <c r="BN1387" s="13"/>
      <c r="BO1387" s="13"/>
      <c r="BP1387" s="13"/>
    </row>
    <row r="1388" spans="1:68" s="12" customFormat="1" ht="13.2" x14ac:dyDescent="0.25">
      <c r="A1388" s="33"/>
      <c r="B1388" s="33"/>
      <c r="C1388" s="34" t="str">
        <f>IFERROR(VLOOKUP(#REF!,#REF!,4,FALSE),"")</f>
        <v/>
      </c>
      <c r="D1388" s="19"/>
      <c r="E1388" s="34" t="str">
        <f>IFERROR(VLOOKUP(#REF!,#REF!,4,FALSE),"")</f>
        <v/>
      </c>
      <c r="F1388" s="34"/>
      <c r="G1388" s="35"/>
      <c r="H1388" s="35"/>
      <c r="I1388" s="35"/>
      <c r="J1388" s="35"/>
      <c r="K1388" s="13"/>
      <c r="L1388" s="13"/>
      <c r="M1388" s="13"/>
      <c r="N1388" s="13"/>
      <c r="O1388" s="13"/>
      <c r="P1388" s="13"/>
      <c r="Q1388" s="13"/>
      <c r="R1388" s="13"/>
      <c r="S1388" s="13"/>
      <c r="T1388" s="13"/>
      <c r="U1388" s="13"/>
      <c r="V1388" s="13"/>
      <c r="W1388" s="13"/>
      <c r="X1388" s="13"/>
      <c r="Y1388" s="13"/>
      <c r="Z1388" s="13"/>
      <c r="AA1388" s="13"/>
      <c r="AB1388" s="13"/>
      <c r="AC1388" s="13"/>
      <c r="AD1388" s="13"/>
      <c r="AE1388" s="13"/>
      <c r="AF1388" s="13"/>
      <c r="AG1388" s="13"/>
      <c r="AH1388" s="13"/>
      <c r="AI1388" s="13"/>
      <c r="AJ1388" s="13"/>
      <c r="AK1388" s="13"/>
      <c r="AL1388" s="13"/>
      <c r="AM1388" s="13"/>
      <c r="AN1388" s="13"/>
      <c r="AO1388" s="13"/>
      <c r="AP1388" s="13"/>
      <c r="AQ1388" s="13"/>
      <c r="AR1388" s="13"/>
      <c r="AS1388" s="13"/>
      <c r="AT1388" s="13"/>
      <c r="AU1388" s="13"/>
      <c r="AV1388" s="13"/>
      <c r="AW1388" s="13"/>
      <c r="AX1388" s="13"/>
      <c r="AY1388" s="13"/>
      <c r="AZ1388" s="13"/>
      <c r="BA1388" s="13"/>
      <c r="BB1388" s="13"/>
      <c r="BC1388" s="13"/>
      <c r="BD1388" s="13"/>
      <c r="BE1388" s="13"/>
      <c r="BF1388" s="13"/>
      <c r="BG1388" s="13"/>
      <c r="BH1388" s="13"/>
      <c r="BI1388" s="13"/>
      <c r="BJ1388" s="13"/>
      <c r="BK1388" s="13"/>
      <c r="BL1388" s="13"/>
      <c r="BM1388" s="13"/>
      <c r="BN1388" s="13"/>
      <c r="BO1388" s="13"/>
      <c r="BP1388" s="13"/>
    </row>
    <row r="1389" spans="1:68" s="12" customFormat="1" ht="13.2" x14ac:dyDescent="0.25">
      <c r="A1389" s="33"/>
      <c r="B1389" s="33"/>
      <c r="C1389" s="34" t="str">
        <f>IFERROR(VLOOKUP(#REF!,#REF!,4,FALSE),"")</f>
        <v/>
      </c>
      <c r="D1389" s="19"/>
      <c r="E1389" s="34" t="str">
        <f>IFERROR(VLOOKUP(#REF!,#REF!,4,FALSE),"")</f>
        <v/>
      </c>
      <c r="F1389" s="34"/>
      <c r="G1389" s="35"/>
      <c r="H1389" s="35"/>
      <c r="I1389" s="35"/>
      <c r="J1389" s="35"/>
      <c r="K1389" s="13"/>
      <c r="L1389" s="13"/>
      <c r="M1389" s="13"/>
      <c r="N1389" s="13"/>
      <c r="O1389" s="13"/>
      <c r="P1389" s="13"/>
      <c r="Q1389" s="13"/>
      <c r="R1389" s="13"/>
      <c r="S1389" s="13"/>
      <c r="T1389" s="13"/>
      <c r="U1389" s="13"/>
      <c r="V1389" s="13"/>
      <c r="W1389" s="13"/>
      <c r="X1389" s="13"/>
      <c r="Y1389" s="13"/>
      <c r="Z1389" s="13"/>
      <c r="AA1389" s="13"/>
      <c r="AB1389" s="13"/>
      <c r="AC1389" s="13"/>
      <c r="AD1389" s="13"/>
      <c r="AE1389" s="13"/>
      <c r="AF1389" s="13"/>
      <c r="AG1389" s="13"/>
      <c r="AH1389" s="13"/>
      <c r="AI1389" s="13"/>
      <c r="AJ1389" s="13"/>
      <c r="AK1389" s="13"/>
      <c r="AL1389" s="13"/>
      <c r="AM1389" s="13"/>
      <c r="AN1389" s="13"/>
      <c r="AO1389" s="13"/>
      <c r="AP1389" s="13"/>
      <c r="AQ1389" s="13"/>
      <c r="AR1389" s="13"/>
      <c r="AS1389" s="13"/>
      <c r="AT1389" s="13"/>
      <c r="AU1389" s="13"/>
      <c r="AV1389" s="13"/>
      <c r="AW1389" s="13"/>
      <c r="AX1389" s="13"/>
      <c r="AY1389" s="13"/>
      <c r="AZ1389" s="13"/>
      <c r="BA1389" s="13"/>
      <c r="BB1389" s="13"/>
      <c r="BC1389" s="13"/>
      <c r="BD1389" s="13"/>
      <c r="BE1389" s="13"/>
      <c r="BF1389" s="13"/>
      <c r="BG1389" s="13"/>
      <c r="BH1389" s="13"/>
      <c r="BI1389" s="13"/>
      <c r="BJ1389" s="13"/>
      <c r="BK1389" s="13"/>
      <c r="BL1389" s="13"/>
      <c r="BM1389" s="13"/>
      <c r="BN1389" s="13"/>
      <c r="BO1389" s="13"/>
      <c r="BP1389" s="13"/>
    </row>
    <row r="1390" spans="1:68" s="12" customFormat="1" ht="13.2" x14ac:dyDescent="0.25">
      <c r="A1390" s="33"/>
      <c r="B1390" s="33"/>
      <c r="C1390" s="34" t="str">
        <f>IFERROR(VLOOKUP(#REF!,#REF!,4,FALSE),"")</f>
        <v/>
      </c>
      <c r="D1390" s="19"/>
      <c r="E1390" s="34" t="str">
        <f>IFERROR(VLOOKUP(#REF!,#REF!,4,FALSE),"")</f>
        <v/>
      </c>
      <c r="F1390" s="34"/>
      <c r="G1390" s="35"/>
      <c r="H1390" s="35"/>
      <c r="I1390" s="35"/>
      <c r="J1390" s="35"/>
      <c r="K1390" s="13"/>
      <c r="L1390" s="13"/>
      <c r="M1390" s="13"/>
      <c r="N1390" s="13"/>
      <c r="O1390" s="13"/>
      <c r="P1390" s="13"/>
      <c r="Q1390" s="13"/>
      <c r="R1390" s="13"/>
      <c r="S1390" s="13"/>
      <c r="T1390" s="13"/>
      <c r="U1390" s="13"/>
      <c r="V1390" s="13"/>
      <c r="W1390" s="13"/>
      <c r="X1390" s="13"/>
      <c r="Y1390" s="13"/>
      <c r="Z1390" s="13"/>
      <c r="AA1390" s="13"/>
      <c r="AB1390" s="13"/>
      <c r="AC1390" s="13"/>
      <c r="AD1390" s="13"/>
      <c r="AE1390" s="13"/>
      <c r="AF1390" s="13"/>
      <c r="AG1390" s="13"/>
      <c r="AH1390" s="13"/>
      <c r="AI1390" s="13"/>
      <c r="AJ1390" s="13"/>
      <c r="AK1390" s="13"/>
      <c r="AL1390" s="13"/>
      <c r="AM1390" s="13"/>
      <c r="AN1390" s="13"/>
      <c r="AO1390" s="13"/>
      <c r="AP1390" s="13"/>
      <c r="AQ1390" s="13"/>
      <c r="AR1390" s="13"/>
      <c r="AS1390" s="13"/>
      <c r="AT1390" s="13"/>
      <c r="AU1390" s="13"/>
      <c r="AV1390" s="13"/>
      <c r="AW1390" s="13"/>
      <c r="AX1390" s="13"/>
      <c r="AY1390" s="13"/>
      <c r="AZ1390" s="13"/>
      <c r="BA1390" s="13"/>
      <c r="BB1390" s="13"/>
      <c r="BC1390" s="13"/>
      <c r="BD1390" s="13"/>
      <c r="BE1390" s="13"/>
      <c r="BF1390" s="13"/>
      <c r="BG1390" s="13"/>
      <c r="BH1390" s="13"/>
      <c r="BI1390" s="13"/>
      <c r="BJ1390" s="13"/>
      <c r="BK1390" s="13"/>
      <c r="BL1390" s="13"/>
      <c r="BM1390" s="13"/>
      <c r="BN1390" s="13"/>
      <c r="BO1390" s="13"/>
      <c r="BP1390" s="13"/>
    </row>
    <row r="1391" spans="1:68" s="12" customFormat="1" ht="13.2" x14ac:dyDescent="0.25">
      <c r="A1391" s="33"/>
      <c r="B1391" s="33"/>
      <c r="C1391" s="34" t="str">
        <f>IFERROR(VLOOKUP(#REF!,#REF!,4,FALSE),"")</f>
        <v/>
      </c>
      <c r="D1391" s="19"/>
      <c r="E1391" s="34" t="str">
        <f>IFERROR(VLOOKUP(#REF!,#REF!,4,FALSE),"")</f>
        <v/>
      </c>
      <c r="F1391" s="34"/>
      <c r="G1391" s="35"/>
      <c r="H1391" s="35"/>
      <c r="I1391" s="35"/>
      <c r="J1391" s="35"/>
      <c r="K1391" s="13"/>
      <c r="L1391" s="13"/>
      <c r="M1391" s="13"/>
      <c r="N1391" s="13"/>
      <c r="O1391" s="13"/>
      <c r="P1391" s="13"/>
      <c r="Q1391" s="13"/>
      <c r="R1391" s="13"/>
      <c r="S1391" s="13"/>
      <c r="T1391" s="13"/>
      <c r="U1391" s="13"/>
      <c r="V1391" s="13"/>
      <c r="W1391" s="13"/>
      <c r="X1391" s="13"/>
      <c r="Y1391" s="13"/>
      <c r="Z1391" s="13"/>
      <c r="AA1391" s="13"/>
      <c r="AB1391" s="13"/>
      <c r="AC1391" s="13"/>
      <c r="AD1391" s="13"/>
      <c r="AE1391" s="13"/>
      <c r="AF1391" s="13"/>
      <c r="AG1391" s="13"/>
      <c r="AH1391" s="13"/>
      <c r="AI1391" s="13"/>
      <c r="AJ1391" s="13"/>
      <c r="AK1391" s="13"/>
      <c r="AL1391" s="13"/>
      <c r="AM1391" s="13"/>
      <c r="AN1391" s="13"/>
      <c r="AO1391" s="13"/>
      <c r="AP1391" s="13"/>
      <c r="AQ1391" s="13"/>
      <c r="AR1391" s="13"/>
      <c r="AS1391" s="13"/>
      <c r="AT1391" s="13"/>
      <c r="AU1391" s="13"/>
      <c r="AV1391" s="13"/>
      <c r="AW1391" s="13"/>
      <c r="AX1391" s="13"/>
      <c r="AY1391" s="13"/>
      <c r="AZ1391" s="13"/>
      <c r="BA1391" s="13"/>
      <c r="BB1391" s="13"/>
      <c r="BC1391" s="13"/>
      <c r="BD1391" s="13"/>
      <c r="BE1391" s="13"/>
      <c r="BF1391" s="13"/>
      <c r="BG1391" s="13"/>
      <c r="BH1391" s="13"/>
      <c r="BI1391" s="13"/>
      <c r="BJ1391" s="13"/>
      <c r="BK1391" s="13"/>
      <c r="BL1391" s="13"/>
      <c r="BM1391" s="13"/>
      <c r="BN1391" s="13"/>
      <c r="BO1391" s="13"/>
      <c r="BP1391" s="13"/>
    </row>
    <row r="1392" spans="1:68" s="12" customFormat="1" ht="13.2" x14ac:dyDescent="0.25">
      <c r="A1392" s="33"/>
      <c r="B1392" s="33"/>
      <c r="C1392" s="34" t="str">
        <f>IFERROR(VLOOKUP(#REF!,#REF!,4,FALSE),"")</f>
        <v/>
      </c>
      <c r="D1392" s="19"/>
      <c r="E1392" s="34" t="str">
        <f>IFERROR(VLOOKUP(#REF!,#REF!,4,FALSE),"")</f>
        <v/>
      </c>
      <c r="F1392" s="34"/>
      <c r="G1392" s="35"/>
      <c r="H1392" s="35"/>
      <c r="I1392" s="35"/>
      <c r="J1392" s="35"/>
      <c r="K1392" s="13"/>
      <c r="L1392" s="13"/>
      <c r="M1392" s="13"/>
      <c r="N1392" s="13"/>
      <c r="O1392" s="13"/>
      <c r="P1392" s="13"/>
      <c r="Q1392" s="13"/>
      <c r="R1392" s="13"/>
      <c r="S1392" s="13"/>
      <c r="T1392" s="13"/>
      <c r="U1392" s="13"/>
      <c r="V1392" s="13"/>
      <c r="W1392" s="13"/>
      <c r="X1392" s="13"/>
      <c r="Y1392" s="13"/>
      <c r="Z1392" s="13"/>
      <c r="AA1392" s="13"/>
      <c r="AB1392" s="13"/>
      <c r="AC1392" s="13"/>
      <c r="AD1392" s="13"/>
      <c r="AE1392" s="13"/>
      <c r="AF1392" s="13"/>
      <c r="AG1392" s="13"/>
      <c r="AH1392" s="13"/>
      <c r="AI1392" s="13"/>
      <c r="AJ1392" s="13"/>
      <c r="AK1392" s="13"/>
      <c r="AL1392" s="13"/>
      <c r="AM1392" s="13"/>
      <c r="AN1392" s="13"/>
      <c r="AO1392" s="13"/>
      <c r="AP1392" s="13"/>
      <c r="AQ1392" s="13"/>
      <c r="AR1392" s="13"/>
      <c r="AS1392" s="13"/>
      <c r="AT1392" s="13"/>
      <c r="AU1392" s="13"/>
      <c r="AV1392" s="13"/>
      <c r="AW1392" s="13"/>
      <c r="AX1392" s="13"/>
      <c r="AY1392" s="13"/>
      <c r="AZ1392" s="13"/>
      <c r="BA1392" s="13"/>
      <c r="BB1392" s="13"/>
      <c r="BC1392" s="13"/>
      <c r="BD1392" s="13"/>
      <c r="BE1392" s="13"/>
      <c r="BF1392" s="13"/>
      <c r="BG1392" s="13"/>
      <c r="BH1392" s="13"/>
      <c r="BI1392" s="13"/>
      <c r="BJ1392" s="13"/>
      <c r="BK1392" s="13"/>
      <c r="BL1392" s="13"/>
      <c r="BM1392" s="13"/>
      <c r="BN1392" s="13"/>
      <c r="BO1392" s="13"/>
      <c r="BP1392" s="13"/>
    </row>
    <row r="1393" spans="1:68" s="12" customFormat="1" ht="13.2" x14ac:dyDescent="0.25">
      <c r="A1393" s="33"/>
      <c r="B1393" s="33"/>
      <c r="C1393" s="34" t="str">
        <f>IFERROR(VLOOKUP(#REF!,#REF!,4,FALSE),"")</f>
        <v/>
      </c>
      <c r="D1393" s="19"/>
      <c r="E1393" s="34" t="str">
        <f>IFERROR(VLOOKUP(#REF!,#REF!,4,FALSE),"")</f>
        <v/>
      </c>
      <c r="F1393" s="34"/>
      <c r="G1393" s="35"/>
      <c r="H1393" s="35"/>
      <c r="I1393" s="35"/>
      <c r="J1393" s="35"/>
      <c r="K1393" s="13"/>
      <c r="L1393" s="13"/>
      <c r="M1393" s="13"/>
      <c r="N1393" s="13"/>
      <c r="O1393" s="13"/>
      <c r="P1393" s="13"/>
      <c r="Q1393" s="13"/>
      <c r="R1393" s="13"/>
      <c r="S1393" s="13"/>
      <c r="T1393" s="13"/>
      <c r="U1393" s="13"/>
      <c r="V1393" s="13"/>
      <c r="W1393" s="13"/>
      <c r="X1393" s="13"/>
      <c r="Y1393" s="13"/>
      <c r="Z1393" s="13"/>
      <c r="AA1393" s="13"/>
      <c r="AB1393" s="13"/>
      <c r="AC1393" s="13"/>
      <c r="AD1393" s="13"/>
      <c r="AE1393" s="13"/>
      <c r="AF1393" s="13"/>
      <c r="AG1393" s="13"/>
      <c r="AH1393" s="13"/>
      <c r="AI1393" s="13"/>
      <c r="AJ1393" s="13"/>
      <c r="AK1393" s="13"/>
      <c r="AL1393" s="13"/>
      <c r="AM1393" s="13"/>
      <c r="AN1393" s="13"/>
      <c r="AO1393" s="13"/>
      <c r="AP1393" s="13"/>
      <c r="AQ1393" s="13"/>
      <c r="AR1393" s="13"/>
      <c r="AS1393" s="13"/>
      <c r="AT1393" s="13"/>
      <c r="AU1393" s="13"/>
      <c r="AV1393" s="13"/>
      <c r="AW1393" s="13"/>
      <c r="AX1393" s="13"/>
      <c r="AY1393" s="13"/>
      <c r="AZ1393" s="13"/>
      <c r="BA1393" s="13"/>
      <c r="BB1393" s="13"/>
      <c r="BC1393" s="13"/>
      <c r="BD1393" s="13"/>
      <c r="BE1393" s="13"/>
      <c r="BF1393" s="13"/>
      <c r="BG1393" s="13"/>
      <c r="BH1393" s="13"/>
      <c r="BI1393" s="13"/>
      <c r="BJ1393" s="13"/>
      <c r="BK1393" s="13"/>
      <c r="BL1393" s="13"/>
      <c r="BM1393" s="13"/>
      <c r="BN1393" s="13"/>
      <c r="BO1393" s="13"/>
      <c r="BP1393" s="13"/>
    </row>
    <row r="1394" spans="1:68" s="12" customFormat="1" ht="13.2" x14ac:dyDescent="0.25">
      <c r="A1394" s="33"/>
      <c r="B1394" s="33"/>
      <c r="C1394" s="34" t="str">
        <f>IFERROR(VLOOKUP(#REF!,#REF!,4,FALSE),"")</f>
        <v/>
      </c>
      <c r="D1394" s="19"/>
      <c r="E1394" s="34" t="str">
        <f>IFERROR(VLOOKUP(#REF!,#REF!,4,FALSE),"")</f>
        <v/>
      </c>
      <c r="F1394" s="34"/>
      <c r="G1394" s="35"/>
      <c r="H1394" s="35"/>
      <c r="I1394" s="35"/>
      <c r="J1394" s="35"/>
      <c r="K1394" s="13"/>
      <c r="L1394" s="13"/>
      <c r="M1394" s="13"/>
      <c r="N1394" s="13"/>
      <c r="O1394" s="13"/>
      <c r="P1394" s="13"/>
      <c r="Q1394" s="13"/>
      <c r="R1394" s="13"/>
      <c r="S1394" s="13"/>
      <c r="T1394" s="13"/>
      <c r="U1394" s="13"/>
      <c r="V1394" s="13"/>
      <c r="W1394" s="13"/>
      <c r="X1394" s="13"/>
      <c r="Y1394" s="13"/>
      <c r="Z1394" s="13"/>
      <c r="AA1394" s="13"/>
      <c r="AB1394" s="13"/>
      <c r="AC1394" s="13"/>
      <c r="AD1394" s="13"/>
      <c r="AE1394" s="13"/>
      <c r="AF1394" s="13"/>
      <c r="AG1394" s="13"/>
      <c r="AH1394" s="13"/>
      <c r="AI1394" s="13"/>
      <c r="AJ1394" s="13"/>
      <c r="AK1394" s="13"/>
      <c r="AL1394" s="13"/>
      <c r="AM1394" s="13"/>
      <c r="AN1394" s="13"/>
      <c r="AO1394" s="13"/>
      <c r="AP1394" s="13"/>
      <c r="AQ1394" s="13"/>
      <c r="AR1394" s="13"/>
      <c r="AS1394" s="13"/>
      <c r="AT1394" s="13"/>
      <c r="AU1394" s="13"/>
      <c r="AV1394" s="13"/>
      <c r="AW1394" s="13"/>
      <c r="AX1394" s="13"/>
      <c r="AY1394" s="13"/>
      <c r="AZ1394" s="13"/>
      <c r="BA1394" s="13"/>
      <c r="BB1394" s="13"/>
      <c r="BC1394" s="13"/>
      <c r="BD1394" s="13"/>
      <c r="BE1394" s="13"/>
      <c r="BF1394" s="13"/>
      <c r="BG1394" s="13"/>
      <c r="BH1394" s="13"/>
      <c r="BI1394" s="13"/>
      <c r="BJ1394" s="13"/>
      <c r="BK1394" s="13"/>
      <c r="BL1394" s="13"/>
      <c r="BM1394" s="13"/>
      <c r="BN1394" s="13"/>
      <c r="BO1394" s="13"/>
      <c r="BP1394" s="13"/>
    </row>
    <row r="1395" spans="1:68" s="12" customFormat="1" ht="13.2" x14ac:dyDescent="0.25">
      <c r="A1395" s="33"/>
      <c r="B1395" s="33"/>
      <c r="C1395" s="34" t="str">
        <f>IFERROR(VLOOKUP(#REF!,#REF!,4,FALSE),"")</f>
        <v/>
      </c>
      <c r="D1395" s="19"/>
      <c r="E1395" s="34" t="str">
        <f>IFERROR(VLOOKUP(#REF!,#REF!,4,FALSE),"")</f>
        <v/>
      </c>
      <c r="F1395" s="34"/>
      <c r="G1395" s="35"/>
      <c r="H1395" s="35"/>
      <c r="I1395" s="35"/>
      <c r="J1395" s="35"/>
      <c r="K1395" s="13"/>
      <c r="L1395" s="13"/>
      <c r="M1395" s="13"/>
      <c r="N1395" s="13"/>
      <c r="O1395" s="13"/>
      <c r="P1395" s="13"/>
      <c r="Q1395" s="13"/>
      <c r="R1395" s="13"/>
      <c r="S1395" s="13"/>
      <c r="T1395" s="13"/>
      <c r="U1395" s="13"/>
      <c r="V1395" s="13"/>
      <c r="W1395" s="13"/>
      <c r="X1395" s="13"/>
      <c r="Y1395" s="13"/>
      <c r="Z1395" s="13"/>
      <c r="AA1395" s="13"/>
      <c r="AB1395" s="13"/>
      <c r="AC1395" s="13"/>
      <c r="AD1395" s="13"/>
      <c r="AE1395" s="13"/>
      <c r="AF1395" s="13"/>
      <c r="AG1395" s="13"/>
      <c r="AH1395" s="13"/>
      <c r="AI1395" s="13"/>
      <c r="AJ1395" s="13"/>
      <c r="AK1395" s="13"/>
      <c r="AL1395" s="13"/>
      <c r="AM1395" s="13"/>
      <c r="AN1395" s="13"/>
      <c r="AO1395" s="13"/>
      <c r="AP1395" s="13"/>
      <c r="AQ1395" s="13"/>
      <c r="AR1395" s="13"/>
      <c r="AS1395" s="13"/>
      <c r="AT1395" s="13"/>
      <c r="AU1395" s="13"/>
      <c r="AV1395" s="13"/>
      <c r="AW1395" s="13"/>
      <c r="AX1395" s="13"/>
      <c r="AY1395" s="13"/>
      <c r="AZ1395" s="13"/>
      <c r="BA1395" s="13"/>
      <c r="BB1395" s="13"/>
      <c r="BC1395" s="13"/>
      <c r="BD1395" s="13"/>
      <c r="BE1395" s="13"/>
      <c r="BF1395" s="13"/>
      <c r="BG1395" s="13"/>
      <c r="BH1395" s="13"/>
      <c r="BI1395" s="13"/>
      <c r="BJ1395" s="13"/>
      <c r="BK1395" s="13"/>
      <c r="BL1395" s="13"/>
      <c r="BM1395" s="13"/>
      <c r="BN1395" s="13"/>
      <c r="BO1395" s="13"/>
      <c r="BP1395" s="13"/>
    </row>
    <row r="1396" spans="1:68" s="12" customFormat="1" ht="13.2" x14ac:dyDescent="0.25">
      <c r="A1396" s="33"/>
      <c r="B1396" s="33"/>
      <c r="C1396" s="34" t="str">
        <f>IFERROR(VLOOKUP(#REF!,#REF!,4,FALSE),"")</f>
        <v/>
      </c>
      <c r="D1396" s="19"/>
      <c r="E1396" s="34" t="str">
        <f>IFERROR(VLOOKUP(#REF!,#REF!,4,FALSE),"")</f>
        <v/>
      </c>
      <c r="F1396" s="34"/>
      <c r="G1396" s="35"/>
      <c r="H1396" s="35"/>
      <c r="I1396" s="35"/>
      <c r="J1396" s="35"/>
      <c r="K1396" s="13"/>
      <c r="L1396" s="13"/>
      <c r="M1396" s="13"/>
      <c r="N1396" s="13"/>
      <c r="O1396" s="13"/>
      <c r="P1396" s="13"/>
      <c r="Q1396" s="13"/>
      <c r="R1396" s="13"/>
      <c r="S1396" s="13"/>
      <c r="T1396" s="13"/>
      <c r="U1396" s="13"/>
      <c r="V1396" s="13"/>
      <c r="W1396" s="13"/>
      <c r="X1396" s="13"/>
      <c r="Y1396" s="13"/>
      <c r="Z1396" s="13"/>
      <c r="AA1396" s="13"/>
      <c r="AB1396" s="13"/>
      <c r="AC1396" s="13"/>
      <c r="AD1396" s="13"/>
      <c r="AE1396" s="13"/>
      <c r="AF1396" s="13"/>
      <c r="AG1396" s="13"/>
      <c r="AH1396" s="13"/>
      <c r="AI1396" s="13"/>
      <c r="AJ1396" s="13"/>
      <c r="AK1396" s="13"/>
      <c r="AL1396" s="13"/>
      <c r="AM1396" s="13"/>
      <c r="AN1396" s="13"/>
      <c r="AO1396" s="13"/>
      <c r="AP1396" s="13"/>
      <c r="AQ1396" s="13"/>
      <c r="AR1396" s="13"/>
      <c r="AS1396" s="13"/>
      <c r="AT1396" s="13"/>
      <c r="AU1396" s="13"/>
      <c r="AV1396" s="13"/>
      <c r="AW1396" s="13"/>
      <c r="AX1396" s="13"/>
      <c r="AY1396" s="13"/>
      <c r="AZ1396" s="13"/>
      <c r="BA1396" s="13"/>
      <c r="BB1396" s="13"/>
      <c r="BC1396" s="13"/>
      <c r="BD1396" s="13"/>
      <c r="BE1396" s="13"/>
      <c r="BF1396" s="13"/>
      <c r="BG1396" s="13"/>
      <c r="BH1396" s="13"/>
      <c r="BI1396" s="13"/>
      <c r="BJ1396" s="13"/>
      <c r="BK1396" s="13"/>
      <c r="BL1396" s="13"/>
      <c r="BM1396" s="13"/>
      <c r="BN1396" s="13"/>
      <c r="BO1396" s="13"/>
      <c r="BP1396" s="13"/>
    </row>
    <row r="1397" spans="1:68" s="12" customFormat="1" ht="13.2" x14ac:dyDescent="0.25">
      <c r="A1397" s="33"/>
      <c r="B1397" s="33"/>
      <c r="C1397" s="34" t="str">
        <f>IFERROR(VLOOKUP(#REF!,#REF!,4,FALSE),"")</f>
        <v/>
      </c>
      <c r="D1397" s="19"/>
      <c r="E1397" s="34" t="str">
        <f>IFERROR(VLOOKUP(#REF!,#REF!,4,FALSE),"")</f>
        <v/>
      </c>
      <c r="F1397" s="34"/>
      <c r="G1397" s="35"/>
      <c r="H1397" s="35"/>
      <c r="I1397" s="35"/>
      <c r="J1397" s="35"/>
      <c r="K1397" s="13"/>
      <c r="L1397" s="13"/>
      <c r="M1397" s="13"/>
      <c r="N1397" s="13"/>
      <c r="O1397" s="13"/>
      <c r="P1397" s="13"/>
      <c r="Q1397" s="13"/>
      <c r="R1397" s="13"/>
      <c r="S1397" s="13"/>
      <c r="T1397" s="13"/>
      <c r="U1397" s="13"/>
      <c r="V1397" s="13"/>
      <c r="W1397" s="13"/>
      <c r="X1397" s="13"/>
      <c r="Y1397" s="13"/>
      <c r="Z1397" s="13"/>
      <c r="AA1397" s="13"/>
      <c r="AB1397" s="13"/>
      <c r="AC1397" s="13"/>
      <c r="AD1397" s="13"/>
      <c r="AE1397" s="13"/>
      <c r="AF1397" s="13"/>
      <c r="AG1397" s="13"/>
      <c r="AH1397" s="13"/>
      <c r="AI1397" s="13"/>
      <c r="AJ1397" s="13"/>
      <c r="AK1397" s="13"/>
      <c r="AL1397" s="13"/>
      <c r="AM1397" s="13"/>
      <c r="AN1397" s="13"/>
      <c r="AO1397" s="13"/>
      <c r="AP1397" s="13"/>
      <c r="AQ1397" s="13"/>
      <c r="AR1397" s="13"/>
      <c r="AS1397" s="13"/>
      <c r="AT1397" s="13"/>
      <c r="AU1397" s="13"/>
      <c r="AV1397" s="13"/>
      <c r="AW1397" s="13"/>
      <c r="AX1397" s="13"/>
      <c r="AY1397" s="13"/>
      <c r="AZ1397" s="13"/>
      <c r="BA1397" s="13"/>
      <c r="BB1397" s="13"/>
      <c r="BC1397" s="13"/>
      <c r="BD1397" s="13"/>
      <c r="BE1397" s="13"/>
      <c r="BF1397" s="13"/>
      <c r="BG1397" s="13"/>
      <c r="BH1397" s="13"/>
      <c r="BI1397" s="13"/>
      <c r="BJ1397" s="13"/>
      <c r="BK1397" s="13"/>
      <c r="BL1397" s="13"/>
      <c r="BM1397" s="13"/>
      <c r="BN1397" s="13"/>
      <c r="BO1397" s="13"/>
      <c r="BP1397" s="13"/>
    </row>
    <row r="1398" spans="1:68" s="12" customFormat="1" ht="13.2" x14ac:dyDescent="0.25">
      <c r="A1398" s="33"/>
      <c r="B1398" s="33"/>
      <c r="C1398" s="34" t="str">
        <f>IFERROR(VLOOKUP(#REF!,#REF!,4,FALSE),"")</f>
        <v/>
      </c>
      <c r="D1398" s="19"/>
      <c r="E1398" s="34" t="str">
        <f>IFERROR(VLOOKUP(#REF!,#REF!,4,FALSE),"")</f>
        <v/>
      </c>
      <c r="F1398" s="34"/>
      <c r="G1398" s="35"/>
      <c r="H1398" s="35"/>
      <c r="I1398" s="35"/>
      <c r="J1398" s="35"/>
      <c r="K1398" s="13"/>
      <c r="L1398" s="13"/>
      <c r="M1398" s="13"/>
      <c r="N1398" s="13"/>
      <c r="O1398" s="13"/>
      <c r="P1398" s="13"/>
      <c r="Q1398" s="13"/>
      <c r="R1398" s="13"/>
      <c r="S1398" s="13"/>
      <c r="T1398" s="13"/>
      <c r="U1398" s="13"/>
      <c r="V1398" s="13"/>
      <c r="W1398" s="13"/>
      <c r="X1398" s="13"/>
      <c r="Y1398" s="13"/>
      <c r="Z1398" s="13"/>
      <c r="AA1398" s="13"/>
      <c r="AB1398" s="13"/>
      <c r="AC1398" s="13"/>
      <c r="AD1398" s="13"/>
      <c r="AE1398" s="13"/>
      <c r="AF1398" s="13"/>
      <c r="AG1398" s="13"/>
      <c r="AH1398" s="13"/>
      <c r="AI1398" s="13"/>
      <c r="AJ1398" s="13"/>
      <c r="AK1398" s="13"/>
      <c r="AL1398" s="13"/>
      <c r="AM1398" s="13"/>
      <c r="AN1398" s="13"/>
      <c r="AO1398" s="13"/>
      <c r="AP1398" s="13"/>
      <c r="AQ1398" s="13"/>
      <c r="AR1398" s="13"/>
      <c r="AS1398" s="13"/>
      <c r="AT1398" s="13"/>
      <c r="AU1398" s="13"/>
      <c r="AV1398" s="13"/>
      <c r="AW1398" s="13"/>
      <c r="AX1398" s="13"/>
      <c r="AY1398" s="13"/>
      <c r="AZ1398" s="13"/>
      <c r="BA1398" s="13"/>
      <c r="BB1398" s="13"/>
      <c r="BC1398" s="13"/>
      <c r="BD1398" s="13"/>
      <c r="BE1398" s="13"/>
      <c r="BF1398" s="13"/>
      <c r="BG1398" s="13"/>
      <c r="BH1398" s="13"/>
      <c r="BI1398" s="13"/>
      <c r="BJ1398" s="13"/>
      <c r="BK1398" s="13"/>
      <c r="BL1398" s="13"/>
      <c r="BM1398" s="13"/>
      <c r="BN1398" s="13"/>
      <c r="BO1398" s="13"/>
      <c r="BP1398" s="13"/>
    </row>
    <row r="1399" spans="1:68" s="12" customFormat="1" ht="13.2" x14ac:dyDescent="0.25">
      <c r="A1399" s="33"/>
      <c r="B1399" s="33"/>
      <c r="C1399" s="34" t="str">
        <f>IFERROR(VLOOKUP(#REF!,#REF!,4,FALSE),"")</f>
        <v/>
      </c>
      <c r="D1399" s="19"/>
      <c r="E1399" s="34" t="str">
        <f>IFERROR(VLOOKUP(#REF!,#REF!,4,FALSE),"")</f>
        <v/>
      </c>
      <c r="F1399" s="34"/>
      <c r="G1399" s="35"/>
      <c r="H1399" s="35"/>
      <c r="I1399" s="35"/>
      <c r="J1399" s="35"/>
      <c r="K1399" s="13"/>
      <c r="L1399" s="13"/>
      <c r="M1399" s="13"/>
      <c r="N1399" s="13"/>
      <c r="O1399" s="13"/>
      <c r="P1399" s="13"/>
      <c r="Q1399" s="13"/>
      <c r="R1399" s="13"/>
      <c r="S1399" s="13"/>
      <c r="T1399" s="13"/>
      <c r="U1399" s="13"/>
      <c r="V1399" s="13"/>
      <c r="W1399" s="13"/>
      <c r="X1399" s="13"/>
      <c r="Y1399" s="13"/>
      <c r="Z1399" s="13"/>
      <c r="AA1399" s="13"/>
      <c r="AB1399" s="13"/>
      <c r="AC1399" s="13"/>
      <c r="AD1399" s="13"/>
      <c r="AE1399" s="13"/>
      <c r="AF1399" s="13"/>
      <c r="AG1399" s="13"/>
      <c r="AH1399" s="13"/>
      <c r="AI1399" s="13"/>
      <c r="AJ1399" s="13"/>
      <c r="AK1399" s="13"/>
      <c r="AL1399" s="13"/>
      <c r="AM1399" s="13"/>
      <c r="AN1399" s="13"/>
      <c r="AO1399" s="13"/>
      <c r="AP1399" s="13"/>
      <c r="AQ1399" s="13"/>
      <c r="AR1399" s="13"/>
      <c r="AS1399" s="13"/>
      <c r="AT1399" s="13"/>
      <c r="AU1399" s="13"/>
      <c r="AV1399" s="13"/>
      <c r="AW1399" s="13"/>
      <c r="AX1399" s="13"/>
      <c r="AY1399" s="13"/>
      <c r="AZ1399" s="13"/>
      <c r="BA1399" s="13"/>
      <c r="BB1399" s="13"/>
      <c r="BC1399" s="13"/>
      <c r="BD1399" s="13"/>
      <c r="BE1399" s="13"/>
      <c r="BF1399" s="13"/>
      <c r="BG1399" s="13"/>
      <c r="BH1399" s="13"/>
      <c r="BI1399" s="13"/>
      <c r="BJ1399" s="13"/>
      <c r="BK1399" s="13"/>
      <c r="BL1399" s="13"/>
      <c r="BM1399" s="13"/>
      <c r="BN1399" s="13"/>
      <c r="BO1399" s="13"/>
      <c r="BP1399" s="13"/>
    </row>
    <row r="1400" spans="1:68" s="12" customFormat="1" ht="13.2" x14ac:dyDescent="0.25">
      <c r="A1400" s="33"/>
      <c r="B1400" s="33"/>
      <c r="C1400" s="34" t="str">
        <f>IFERROR(VLOOKUP(#REF!,#REF!,4,FALSE),"")</f>
        <v/>
      </c>
      <c r="D1400" s="19"/>
      <c r="E1400" s="34" t="str">
        <f>IFERROR(VLOOKUP(#REF!,#REF!,4,FALSE),"")</f>
        <v/>
      </c>
      <c r="F1400" s="34"/>
      <c r="G1400" s="35"/>
      <c r="H1400" s="35"/>
      <c r="I1400" s="35"/>
      <c r="J1400" s="35"/>
      <c r="K1400" s="13"/>
      <c r="L1400" s="13"/>
      <c r="M1400" s="13"/>
      <c r="N1400" s="13"/>
      <c r="O1400" s="13"/>
      <c r="P1400" s="13"/>
      <c r="Q1400" s="13"/>
      <c r="R1400" s="13"/>
      <c r="S1400" s="13"/>
      <c r="T1400" s="13"/>
      <c r="U1400" s="13"/>
      <c r="V1400" s="13"/>
      <c r="W1400" s="13"/>
      <c r="X1400" s="13"/>
      <c r="Y1400" s="13"/>
      <c r="Z1400" s="13"/>
      <c r="AA1400" s="13"/>
      <c r="AB1400" s="13"/>
      <c r="AC1400" s="13"/>
      <c r="AD1400" s="13"/>
      <c r="AE1400" s="13"/>
      <c r="AF1400" s="13"/>
      <c r="AG1400" s="13"/>
      <c r="AH1400" s="13"/>
      <c r="AI1400" s="13"/>
      <c r="AJ1400" s="13"/>
      <c r="AK1400" s="13"/>
      <c r="AL1400" s="13"/>
      <c r="AM1400" s="13"/>
      <c r="AN1400" s="13"/>
      <c r="AO1400" s="13"/>
      <c r="AP1400" s="13"/>
      <c r="AQ1400" s="13"/>
      <c r="AR1400" s="13"/>
      <c r="AS1400" s="13"/>
      <c r="AT1400" s="13"/>
      <c r="AU1400" s="13"/>
      <c r="AV1400" s="13"/>
      <c r="AW1400" s="13"/>
      <c r="AX1400" s="13"/>
      <c r="AY1400" s="13"/>
      <c r="AZ1400" s="13"/>
      <c r="BA1400" s="13"/>
      <c r="BB1400" s="13"/>
      <c r="BC1400" s="13"/>
      <c r="BD1400" s="13"/>
      <c r="BE1400" s="13"/>
      <c r="BF1400" s="13"/>
      <c r="BG1400" s="13"/>
      <c r="BH1400" s="13"/>
      <c r="BI1400" s="13"/>
      <c r="BJ1400" s="13"/>
      <c r="BK1400" s="13"/>
      <c r="BL1400" s="13"/>
      <c r="BM1400" s="13"/>
      <c r="BN1400" s="13"/>
      <c r="BO1400" s="13"/>
      <c r="BP1400" s="13"/>
    </row>
    <row r="1401" spans="1:68" s="12" customFormat="1" ht="13.2" x14ac:dyDescent="0.25">
      <c r="A1401" s="33"/>
      <c r="B1401" s="33"/>
      <c r="C1401" s="34" t="str">
        <f>IFERROR(VLOOKUP(#REF!,#REF!,4,FALSE),"")</f>
        <v/>
      </c>
      <c r="D1401" s="19"/>
      <c r="E1401" s="34" t="str">
        <f>IFERROR(VLOOKUP(#REF!,#REF!,4,FALSE),"")</f>
        <v/>
      </c>
      <c r="F1401" s="34"/>
      <c r="G1401" s="35"/>
      <c r="H1401" s="35"/>
      <c r="I1401" s="35"/>
      <c r="J1401" s="35"/>
      <c r="K1401" s="13"/>
      <c r="L1401" s="13"/>
      <c r="M1401" s="13"/>
      <c r="N1401" s="13"/>
      <c r="O1401" s="13"/>
      <c r="P1401" s="13"/>
      <c r="Q1401" s="13"/>
      <c r="R1401" s="13"/>
      <c r="S1401" s="13"/>
      <c r="T1401" s="13"/>
      <c r="U1401" s="13"/>
      <c r="V1401" s="13"/>
      <c r="W1401" s="13"/>
      <c r="X1401" s="13"/>
      <c r="Y1401" s="13"/>
      <c r="Z1401" s="13"/>
      <c r="AA1401" s="13"/>
      <c r="AB1401" s="13"/>
      <c r="AC1401" s="13"/>
      <c r="AD1401" s="13"/>
      <c r="AE1401" s="13"/>
      <c r="AF1401" s="13"/>
      <c r="AG1401" s="13"/>
      <c r="AH1401" s="13"/>
      <c r="AI1401" s="13"/>
      <c r="AJ1401" s="13"/>
      <c r="AK1401" s="13"/>
      <c r="AL1401" s="13"/>
      <c r="AM1401" s="13"/>
      <c r="AN1401" s="13"/>
      <c r="AO1401" s="13"/>
      <c r="AP1401" s="13"/>
      <c r="AQ1401" s="13"/>
      <c r="AR1401" s="13"/>
      <c r="AS1401" s="13"/>
      <c r="AT1401" s="13"/>
      <c r="AU1401" s="13"/>
      <c r="AV1401" s="13"/>
      <c r="AW1401" s="13"/>
      <c r="AX1401" s="13"/>
      <c r="AY1401" s="13"/>
      <c r="AZ1401" s="13"/>
      <c r="BA1401" s="13"/>
      <c r="BB1401" s="13"/>
      <c r="BC1401" s="13"/>
      <c r="BD1401" s="13"/>
      <c r="BE1401" s="13"/>
      <c r="BF1401" s="13"/>
      <c r="BG1401" s="13"/>
      <c r="BH1401" s="13"/>
      <c r="BI1401" s="13"/>
      <c r="BJ1401" s="13"/>
      <c r="BK1401" s="13"/>
      <c r="BL1401" s="13"/>
      <c r="BM1401" s="13"/>
      <c r="BN1401" s="13"/>
      <c r="BO1401" s="13"/>
      <c r="BP1401" s="13"/>
    </row>
    <row r="1402" spans="1:68" s="12" customFormat="1" ht="13.2" x14ac:dyDescent="0.25">
      <c r="A1402" s="33"/>
      <c r="B1402" s="33"/>
      <c r="C1402" s="34" t="str">
        <f>IFERROR(VLOOKUP(#REF!,#REF!,4,FALSE),"")</f>
        <v/>
      </c>
      <c r="D1402" s="19"/>
      <c r="E1402" s="34" t="str">
        <f>IFERROR(VLOOKUP(#REF!,#REF!,4,FALSE),"")</f>
        <v/>
      </c>
      <c r="F1402" s="34"/>
      <c r="G1402" s="35"/>
      <c r="H1402" s="35"/>
      <c r="I1402" s="35"/>
      <c r="J1402" s="35"/>
      <c r="K1402" s="13"/>
      <c r="L1402" s="13"/>
      <c r="M1402" s="13"/>
      <c r="N1402" s="13"/>
      <c r="O1402" s="13"/>
      <c r="P1402" s="13"/>
      <c r="Q1402" s="13"/>
      <c r="R1402" s="13"/>
      <c r="S1402" s="13"/>
      <c r="T1402" s="13"/>
      <c r="U1402" s="13"/>
      <c r="V1402" s="13"/>
      <c r="W1402" s="13"/>
      <c r="X1402" s="13"/>
      <c r="Y1402" s="13"/>
      <c r="Z1402" s="13"/>
      <c r="AA1402" s="13"/>
      <c r="AB1402" s="13"/>
      <c r="AC1402" s="13"/>
      <c r="AD1402" s="13"/>
      <c r="AE1402" s="13"/>
      <c r="AF1402" s="13"/>
      <c r="AG1402" s="13"/>
      <c r="AH1402" s="13"/>
      <c r="AI1402" s="13"/>
      <c r="AJ1402" s="13"/>
      <c r="AK1402" s="13"/>
      <c r="AL1402" s="13"/>
      <c r="AM1402" s="13"/>
      <c r="AN1402" s="13"/>
      <c r="AO1402" s="13"/>
      <c r="AP1402" s="13"/>
      <c r="AQ1402" s="13"/>
      <c r="AR1402" s="13"/>
      <c r="AS1402" s="13"/>
      <c r="AT1402" s="13"/>
      <c r="AU1402" s="13"/>
      <c r="AV1402" s="13"/>
      <c r="AW1402" s="13"/>
      <c r="AX1402" s="13"/>
      <c r="AY1402" s="13"/>
      <c r="AZ1402" s="13"/>
      <c r="BA1402" s="13"/>
      <c r="BB1402" s="13"/>
      <c r="BC1402" s="13"/>
      <c r="BD1402" s="13"/>
      <c r="BE1402" s="13"/>
      <c r="BF1402" s="13"/>
      <c r="BG1402" s="13"/>
      <c r="BH1402" s="13"/>
      <c r="BI1402" s="13"/>
      <c r="BJ1402" s="13"/>
      <c r="BK1402" s="13"/>
      <c r="BL1402" s="13"/>
      <c r="BM1402" s="13"/>
      <c r="BN1402" s="13"/>
      <c r="BO1402" s="13"/>
      <c r="BP1402" s="13"/>
    </row>
    <row r="1403" spans="1:68" s="12" customFormat="1" ht="13.2" x14ac:dyDescent="0.25">
      <c r="A1403" s="33"/>
      <c r="B1403" s="33"/>
      <c r="C1403" s="34" t="str">
        <f>IFERROR(VLOOKUP(#REF!,#REF!,4,FALSE),"")</f>
        <v/>
      </c>
      <c r="D1403" s="19"/>
      <c r="E1403" s="34" t="str">
        <f>IFERROR(VLOOKUP(#REF!,#REF!,4,FALSE),"")</f>
        <v/>
      </c>
      <c r="F1403" s="34"/>
      <c r="G1403" s="35"/>
      <c r="H1403" s="35"/>
      <c r="I1403" s="35"/>
      <c r="J1403" s="35"/>
      <c r="K1403" s="13"/>
      <c r="L1403" s="13"/>
      <c r="M1403" s="13"/>
      <c r="N1403" s="13"/>
      <c r="O1403" s="13"/>
      <c r="P1403" s="13"/>
      <c r="Q1403" s="13"/>
      <c r="R1403" s="13"/>
      <c r="S1403" s="13"/>
      <c r="T1403" s="13"/>
      <c r="U1403" s="13"/>
      <c r="V1403" s="13"/>
      <c r="W1403" s="13"/>
      <c r="X1403" s="13"/>
      <c r="Y1403" s="13"/>
      <c r="Z1403" s="13"/>
      <c r="AA1403" s="13"/>
      <c r="AB1403" s="13"/>
      <c r="AC1403" s="13"/>
      <c r="AD1403" s="13"/>
      <c r="AE1403" s="13"/>
      <c r="AF1403" s="13"/>
      <c r="AG1403" s="13"/>
      <c r="AH1403" s="13"/>
      <c r="AI1403" s="13"/>
      <c r="AJ1403" s="13"/>
      <c r="AK1403" s="13"/>
      <c r="AL1403" s="13"/>
      <c r="AM1403" s="13"/>
      <c r="AN1403" s="13"/>
      <c r="AO1403" s="13"/>
      <c r="AP1403" s="13"/>
      <c r="AQ1403" s="13"/>
      <c r="AR1403" s="13"/>
      <c r="AS1403" s="13"/>
      <c r="AT1403" s="13"/>
      <c r="AU1403" s="13"/>
      <c r="AV1403" s="13"/>
      <c r="AW1403" s="13"/>
      <c r="AX1403" s="13"/>
      <c r="AY1403" s="13"/>
      <c r="AZ1403" s="13"/>
      <c r="BA1403" s="13"/>
      <c r="BB1403" s="13"/>
      <c r="BC1403" s="13"/>
      <c r="BD1403" s="13"/>
      <c r="BE1403" s="13"/>
      <c r="BF1403" s="13"/>
      <c r="BG1403" s="13"/>
      <c r="BH1403" s="13"/>
      <c r="BI1403" s="13"/>
      <c r="BJ1403" s="13"/>
      <c r="BK1403" s="13"/>
      <c r="BL1403" s="13"/>
      <c r="BM1403" s="13"/>
      <c r="BN1403" s="13"/>
      <c r="BO1403" s="13"/>
      <c r="BP1403" s="13"/>
    </row>
    <row r="1404" spans="1:68" s="12" customFormat="1" ht="13.2" x14ac:dyDescent="0.25">
      <c r="A1404" s="33"/>
      <c r="B1404" s="33"/>
      <c r="C1404" s="34" t="str">
        <f>IFERROR(VLOOKUP(#REF!,#REF!,4,FALSE),"")</f>
        <v/>
      </c>
      <c r="D1404" s="19"/>
      <c r="E1404" s="34" t="str">
        <f>IFERROR(VLOOKUP(#REF!,#REF!,4,FALSE),"")</f>
        <v/>
      </c>
      <c r="F1404" s="34"/>
      <c r="G1404" s="35"/>
      <c r="H1404" s="35"/>
      <c r="I1404" s="35"/>
      <c r="J1404" s="35"/>
      <c r="K1404" s="13"/>
      <c r="L1404" s="13"/>
      <c r="M1404" s="13"/>
      <c r="N1404" s="13"/>
      <c r="O1404" s="13"/>
      <c r="P1404" s="13"/>
      <c r="Q1404" s="13"/>
      <c r="R1404" s="13"/>
      <c r="S1404" s="13"/>
      <c r="T1404" s="13"/>
      <c r="U1404" s="13"/>
      <c r="V1404" s="13"/>
      <c r="W1404" s="13"/>
      <c r="X1404" s="13"/>
      <c r="Y1404" s="13"/>
      <c r="Z1404" s="13"/>
      <c r="AA1404" s="13"/>
      <c r="AB1404" s="13"/>
      <c r="AC1404" s="13"/>
      <c r="AD1404" s="13"/>
      <c r="AE1404" s="13"/>
      <c r="AF1404" s="13"/>
      <c r="AG1404" s="13"/>
      <c r="AH1404" s="13"/>
      <c r="AI1404" s="13"/>
      <c r="AJ1404" s="13"/>
      <c r="AK1404" s="13"/>
      <c r="AL1404" s="13"/>
      <c r="AM1404" s="13"/>
      <c r="AN1404" s="13"/>
      <c r="AO1404" s="13"/>
      <c r="AP1404" s="13"/>
      <c r="AQ1404" s="13"/>
      <c r="AR1404" s="13"/>
      <c r="AS1404" s="13"/>
      <c r="AT1404" s="13"/>
      <c r="AU1404" s="13"/>
      <c r="AV1404" s="13"/>
      <c r="AW1404" s="13"/>
      <c r="AX1404" s="13"/>
      <c r="AY1404" s="13"/>
      <c r="AZ1404" s="13"/>
      <c r="BA1404" s="13"/>
      <c r="BB1404" s="13"/>
      <c r="BC1404" s="13"/>
      <c r="BD1404" s="13"/>
      <c r="BE1404" s="13"/>
      <c r="BF1404" s="13"/>
      <c r="BG1404" s="13"/>
      <c r="BH1404" s="13"/>
      <c r="BI1404" s="13"/>
      <c r="BJ1404" s="13"/>
      <c r="BK1404" s="13"/>
      <c r="BL1404" s="13"/>
      <c r="BM1404" s="13"/>
      <c r="BN1404" s="13"/>
      <c r="BO1404" s="13"/>
      <c r="BP1404" s="13"/>
    </row>
    <row r="1405" spans="1:68" s="12" customFormat="1" ht="13.2" x14ac:dyDescent="0.25">
      <c r="A1405" s="33"/>
      <c r="B1405" s="33"/>
      <c r="C1405" s="34" t="str">
        <f>IFERROR(VLOOKUP(#REF!,#REF!,4,FALSE),"")</f>
        <v/>
      </c>
      <c r="D1405" s="19"/>
      <c r="E1405" s="34" t="str">
        <f>IFERROR(VLOOKUP(#REF!,#REF!,4,FALSE),"")</f>
        <v/>
      </c>
      <c r="F1405" s="34"/>
      <c r="G1405" s="35"/>
      <c r="H1405" s="35"/>
      <c r="I1405" s="35"/>
      <c r="J1405" s="35"/>
      <c r="K1405" s="13"/>
      <c r="L1405" s="13"/>
      <c r="M1405" s="13"/>
      <c r="N1405" s="13"/>
      <c r="O1405" s="13"/>
      <c r="P1405" s="13"/>
      <c r="Q1405" s="13"/>
      <c r="R1405" s="13"/>
      <c r="S1405" s="13"/>
      <c r="T1405" s="13"/>
      <c r="U1405" s="13"/>
      <c r="V1405" s="13"/>
      <c r="W1405" s="13"/>
      <c r="X1405" s="13"/>
      <c r="Y1405" s="13"/>
      <c r="Z1405" s="13"/>
      <c r="AA1405" s="13"/>
      <c r="AB1405" s="13"/>
      <c r="AC1405" s="13"/>
      <c r="AD1405" s="13"/>
      <c r="AE1405" s="13"/>
      <c r="AF1405" s="13"/>
      <c r="AG1405" s="13"/>
      <c r="AH1405" s="13"/>
      <c r="AI1405" s="13"/>
      <c r="AJ1405" s="13"/>
      <c r="AK1405" s="13"/>
      <c r="AL1405" s="13"/>
      <c r="AM1405" s="13"/>
      <c r="AN1405" s="13"/>
      <c r="AO1405" s="13"/>
      <c r="AP1405" s="13"/>
      <c r="AQ1405" s="13"/>
      <c r="AR1405" s="13"/>
      <c r="AS1405" s="13"/>
      <c r="AT1405" s="13"/>
      <c r="AU1405" s="13"/>
      <c r="AV1405" s="13"/>
      <c r="AW1405" s="13"/>
      <c r="AX1405" s="13"/>
      <c r="AY1405" s="13"/>
      <c r="AZ1405" s="13"/>
      <c r="BA1405" s="13"/>
      <c r="BB1405" s="13"/>
      <c r="BC1405" s="13"/>
      <c r="BD1405" s="13"/>
      <c r="BE1405" s="13"/>
      <c r="BF1405" s="13"/>
      <c r="BG1405" s="13"/>
      <c r="BH1405" s="13"/>
      <c r="BI1405" s="13"/>
      <c r="BJ1405" s="13"/>
      <c r="BK1405" s="13"/>
      <c r="BL1405" s="13"/>
      <c r="BM1405" s="13"/>
      <c r="BN1405" s="13"/>
      <c r="BO1405" s="13"/>
      <c r="BP1405" s="13"/>
    </row>
    <row r="1406" spans="1:68" s="12" customFormat="1" ht="13.2" x14ac:dyDescent="0.25">
      <c r="A1406" s="33"/>
      <c r="B1406" s="33"/>
      <c r="C1406" s="34" t="str">
        <f>IFERROR(VLOOKUP(#REF!,#REF!,4,FALSE),"")</f>
        <v/>
      </c>
      <c r="D1406" s="19"/>
      <c r="E1406" s="34" t="str">
        <f>IFERROR(VLOOKUP(#REF!,#REF!,4,FALSE),"")</f>
        <v/>
      </c>
      <c r="F1406" s="34"/>
      <c r="G1406" s="35"/>
      <c r="H1406" s="35"/>
      <c r="I1406" s="35"/>
      <c r="J1406" s="35"/>
      <c r="K1406" s="13"/>
      <c r="L1406" s="13"/>
      <c r="M1406" s="13"/>
      <c r="N1406" s="13"/>
      <c r="O1406" s="13"/>
      <c r="P1406" s="13"/>
      <c r="Q1406" s="13"/>
      <c r="R1406" s="13"/>
      <c r="S1406" s="13"/>
      <c r="T1406" s="13"/>
      <c r="U1406" s="13"/>
      <c r="V1406" s="13"/>
      <c r="W1406" s="13"/>
      <c r="X1406" s="13"/>
      <c r="Y1406" s="13"/>
      <c r="Z1406" s="13"/>
      <c r="AA1406" s="13"/>
      <c r="AB1406" s="13"/>
      <c r="AC1406" s="13"/>
      <c r="AD1406" s="13"/>
      <c r="AE1406" s="13"/>
      <c r="AF1406" s="13"/>
      <c r="AG1406" s="13"/>
      <c r="AH1406" s="13"/>
      <c r="AI1406" s="13"/>
      <c r="AJ1406" s="13"/>
      <c r="AK1406" s="13"/>
      <c r="AL1406" s="13"/>
      <c r="AM1406" s="13"/>
      <c r="AN1406" s="13"/>
      <c r="AO1406" s="13"/>
      <c r="AP1406" s="13"/>
      <c r="AQ1406" s="13"/>
      <c r="AR1406" s="13"/>
      <c r="AS1406" s="13"/>
      <c r="AT1406" s="13"/>
      <c r="AU1406" s="13"/>
      <c r="AV1406" s="13"/>
      <c r="AW1406" s="13"/>
      <c r="AX1406" s="13"/>
      <c r="AY1406" s="13"/>
      <c r="AZ1406" s="13"/>
      <c r="BA1406" s="13"/>
      <c r="BB1406" s="13"/>
      <c r="BC1406" s="13"/>
      <c r="BD1406" s="13"/>
      <c r="BE1406" s="13"/>
      <c r="BF1406" s="13"/>
      <c r="BG1406" s="13"/>
      <c r="BH1406" s="13"/>
      <c r="BI1406" s="13"/>
      <c r="BJ1406" s="13"/>
      <c r="BK1406" s="13"/>
      <c r="BL1406" s="13"/>
      <c r="BM1406" s="13"/>
      <c r="BN1406" s="13"/>
      <c r="BO1406" s="13"/>
      <c r="BP1406" s="13"/>
    </row>
    <row r="1407" spans="1:68" s="12" customFormat="1" ht="13.2" x14ac:dyDescent="0.25">
      <c r="A1407" s="33"/>
      <c r="B1407" s="33"/>
      <c r="C1407" s="34" t="str">
        <f>IFERROR(VLOOKUP(#REF!,#REF!,4,FALSE),"")</f>
        <v/>
      </c>
      <c r="D1407" s="19"/>
      <c r="E1407" s="34" t="str">
        <f>IFERROR(VLOOKUP(#REF!,#REF!,4,FALSE),"")</f>
        <v/>
      </c>
      <c r="F1407" s="34"/>
      <c r="G1407" s="35"/>
      <c r="H1407" s="35"/>
      <c r="I1407" s="35"/>
      <c r="J1407" s="35"/>
      <c r="K1407" s="13"/>
      <c r="L1407" s="13"/>
      <c r="M1407" s="13"/>
      <c r="N1407" s="13"/>
      <c r="O1407" s="13"/>
      <c r="P1407" s="13"/>
      <c r="Q1407" s="13"/>
      <c r="R1407" s="13"/>
      <c r="S1407" s="13"/>
      <c r="T1407" s="13"/>
      <c r="U1407" s="13"/>
      <c r="V1407" s="13"/>
      <c r="W1407" s="13"/>
      <c r="X1407" s="13"/>
      <c r="Y1407" s="13"/>
      <c r="Z1407" s="13"/>
      <c r="AA1407" s="13"/>
      <c r="AB1407" s="13"/>
      <c r="AC1407" s="13"/>
      <c r="AD1407" s="13"/>
      <c r="AE1407" s="13"/>
      <c r="AF1407" s="13"/>
      <c r="AG1407" s="13"/>
      <c r="AH1407" s="13"/>
      <c r="AI1407" s="13"/>
      <c r="AJ1407" s="13"/>
      <c r="AK1407" s="13"/>
      <c r="AL1407" s="13"/>
      <c r="AM1407" s="13"/>
      <c r="AN1407" s="13"/>
      <c r="AO1407" s="13"/>
      <c r="AP1407" s="13"/>
      <c r="AQ1407" s="13"/>
      <c r="AR1407" s="13"/>
      <c r="AS1407" s="13"/>
      <c r="AT1407" s="13"/>
      <c r="AU1407" s="13"/>
      <c r="AV1407" s="13"/>
      <c r="AW1407" s="13"/>
      <c r="AX1407" s="13"/>
      <c r="AY1407" s="13"/>
      <c r="AZ1407" s="13"/>
      <c r="BA1407" s="13"/>
      <c r="BB1407" s="13"/>
      <c r="BC1407" s="13"/>
      <c r="BD1407" s="13"/>
      <c r="BE1407" s="13"/>
      <c r="BF1407" s="13"/>
      <c r="BG1407" s="13"/>
      <c r="BH1407" s="13"/>
      <c r="BI1407" s="13"/>
      <c r="BJ1407" s="13"/>
      <c r="BK1407" s="13"/>
      <c r="BL1407" s="13"/>
      <c r="BM1407" s="13"/>
      <c r="BN1407" s="13"/>
      <c r="BO1407" s="13"/>
      <c r="BP1407" s="13"/>
    </row>
    <row r="1408" spans="1:68" s="12" customFormat="1" ht="13.2" x14ac:dyDescent="0.25">
      <c r="A1408" s="33"/>
      <c r="B1408" s="33"/>
      <c r="C1408" s="34" t="str">
        <f>IFERROR(VLOOKUP(#REF!,#REF!,4,FALSE),"")</f>
        <v/>
      </c>
      <c r="D1408" s="19"/>
      <c r="E1408" s="34" t="str">
        <f>IFERROR(VLOOKUP(#REF!,#REF!,4,FALSE),"")</f>
        <v/>
      </c>
      <c r="F1408" s="34"/>
      <c r="G1408" s="35"/>
      <c r="H1408" s="35"/>
      <c r="I1408" s="35"/>
      <c r="J1408" s="35"/>
      <c r="K1408" s="13"/>
      <c r="L1408" s="13"/>
      <c r="M1408" s="13"/>
      <c r="N1408" s="13"/>
      <c r="O1408" s="13"/>
      <c r="P1408" s="13"/>
      <c r="Q1408" s="13"/>
      <c r="R1408" s="13"/>
      <c r="S1408" s="13"/>
      <c r="T1408" s="13"/>
      <c r="U1408" s="13"/>
      <c r="V1408" s="13"/>
      <c r="W1408" s="13"/>
      <c r="X1408" s="13"/>
      <c r="Y1408" s="13"/>
      <c r="Z1408" s="13"/>
      <c r="AA1408" s="13"/>
      <c r="AB1408" s="13"/>
      <c r="AC1408" s="13"/>
      <c r="AD1408" s="13"/>
      <c r="AE1408" s="13"/>
      <c r="AF1408" s="13"/>
      <c r="AG1408" s="13"/>
      <c r="AH1408" s="13"/>
      <c r="AI1408" s="13"/>
      <c r="AJ1408" s="13"/>
      <c r="AK1408" s="13"/>
      <c r="AL1408" s="13"/>
      <c r="AM1408" s="13"/>
      <c r="AN1408" s="13"/>
      <c r="AO1408" s="13"/>
      <c r="AP1408" s="13"/>
      <c r="AQ1408" s="13"/>
      <c r="AR1408" s="13"/>
      <c r="AS1408" s="13"/>
      <c r="AT1408" s="13"/>
      <c r="AU1408" s="13"/>
      <c r="AV1408" s="13"/>
      <c r="AW1408" s="13"/>
      <c r="AX1408" s="13"/>
      <c r="AY1408" s="13"/>
      <c r="AZ1408" s="13"/>
      <c r="BA1408" s="13"/>
      <c r="BB1408" s="13"/>
      <c r="BC1408" s="13"/>
      <c r="BD1408" s="13"/>
      <c r="BE1408" s="13"/>
      <c r="BF1408" s="13"/>
      <c r="BG1408" s="13"/>
      <c r="BH1408" s="13"/>
      <c r="BI1408" s="13"/>
      <c r="BJ1408" s="13"/>
      <c r="BK1408" s="13"/>
      <c r="BL1408" s="13"/>
      <c r="BM1408" s="13"/>
      <c r="BN1408" s="13"/>
      <c r="BO1408" s="13"/>
      <c r="BP1408" s="13"/>
    </row>
    <row r="1409" spans="1:68" s="12" customFormat="1" ht="13.2" x14ac:dyDescent="0.25">
      <c r="A1409" s="33"/>
      <c r="B1409" s="33"/>
      <c r="C1409" s="34" t="str">
        <f>IFERROR(VLOOKUP(#REF!,#REF!,4,FALSE),"")</f>
        <v/>
      </c>
      <c r="D1409" s="19"/>
      <c r="E1409" s="34" t="str">
        <f>IFERROR(VLOOKUP(#REF!,#REF!,4,FALSE),"")</f>
        <v/>
      </c>
      <c r="F1409" s="34"/>
      <c r="G1409" s="35"/>
      <c r="H1409" s="35"/>
      <c r="I1409" s="35"/>
      <c r="J1409" s="35"/>
      <c r="K1409" s="13"/>
      <c r="L1409" s="13"/>
      <c r="M1409" s="13"/>
      <c r="N1409" s="13"/>
      <c r="O1409" s="13"/>
      <c r="P1409" s="13"/>
      <c r="Q1409" s="13"/>
      <c r="R1409" s="13"/>
      <c r="S1409" s="13"/>
      <c r="T1409" s="13"/>
      <c r="U1409" s="13"/>
      <c r="V1409" s="13"/>
      <c r="W1409" s="13"/>
      <c r="X1409" s="13"/>
      <c r="Y1409" s="13"/>
      <c r="Z1409" s="13"/>
      <c r="AA1409" s="13"/>
      <c r="AB1409" s="13"/>
      <c r="AC1409" s="13"/>
      <c r="AD1409" s="13"/>
      <c r="AE1409" s="13"/>
      <c r="AF1409" s="13"/>
      <c r="AG1409" s="13"/>
      <c r="AH1409" s="13"/>
      <c r="AI1409" s="13"/>
      <c r="AJ1409" s="13"/>
      <c r="AK1409" s="13"/>
      <c r="AL1409" s="13"/>
      <c r="AM1409" s="13"/>
      <c r="AN1409" s="13"/>
      <c r="AO1409" s="13"/>
      <c r="AP1409" s="13"/>
      <c r="AQ1409" s="13"/>
      <c r="AR1409" s="13"/>
      <c r="AS1409" s="13"/>
      <c r="AT1409" s="13"/>
      <c r="AU1409" s="13"/>
      <c r="AV1409" s="13"/>
      <c r="AW1409" s="13"/>
      <c r="AX1409" s="13"/>
      <c r="AY1409" s="13"/>
      <c r="AZ1409" s="13"/>
      <c r="BA1409" s="13"/>
      <c r="BB1409" s="13"/>
      <c r="BC1409" s="13"/>
      <c r="BD1409" s="13"/>
      <c r="BE1409" s="13"/>
      <c r="BF1409" s="13"/>
      <c r="BG1409" s="13"/>
      <c r="BH1409" s="13"/>
      <c r="BI1409" s="13"/>
      <c r="BJ1409" s="13"/>
      <c r="BK1409" s="13"/>
      <c r="BL1409" s="13"/>
      <c r="BM1409" s="13"/>
      <c r="BN1409" s="13"/>
      <c r="BO1409" s="13"/>
      <c r="BP1409" s="13"/>
    </row>
    <row r="1410" spans="1:68" s="12" customFormat="1" ht="13.2" x14ac:dyDescent="0.25">
      <c r="A1410" s="33"/>
      <c r="B1410" s="33"/>
      <c r="C1410" s="34" t="str">
        <f>IFERROR(VLOOKUP(#REF!,#REF!,4,FALSE),"")</f>
        <v/>
      </c>
      <c r="D1410" s="19"/>
      <c r="E1410" s="34" t="str">
        <f>IFERROR(VLOOKUP(#REF!,#REF!,4,FALSE),"")</f>
        <v/>
      </c>
      <c r="F1410" s="34"/>
      <c r="G1410" s="35"/>
      <c r="H1410" s="35"/>
      <c r="I1410" s="35"/>
      <c r="J1410" s="35"/>
      <c r="K1410" s="13"/>
      <c r="L1410" s="13"/>
      <c r="M1410" s="13"/>
      <c r="N1410" s="13"/>
      <c r="O1410" s="13"/>
      <c r="P1410" s="13"/>
      <c r="Q1410" s="13"/>
      <c r="R1410" s="13"/>
      <c r="S1410" s="13"/>
      <c r="T1410" s="13"/>
      <c r="U1410" s="13"/>
      <c r="V1410" s="13"/>
      <c r="W1410" s="13"/>
      <c r="X1410" s="13"/>
      <c r="Y1410" s="13"/>
      <c r="Z1410" s="13"/>
      <c r="AA1410" s="13"/>
      <c r="AB1410" s="13"/>
      <c r="AC1410" s="13"/>
      <c r="AD1410" s="13"/>
      <c r="AE1410" s="13"/>
      <c r="AF1410" s="13"/>
      <c r="AG1410" s="13"/>
      <c r="AH1410" s="13"/>
      <c r="AI1410" s="13"/>
      <c r="AJ1410" s="13"/>
      <c r="AK1410" s="13"/>
      <c r="AL1410" s="13"/>
      <c r="AM1410" s="13"/>
      <c r="AN1410" s="13"/>
      <c r="AO1410" s="13"/>
      <c r="AP1410" s="13"/>
      <c r="AQ1410" s="13"/>
      <c r="AR1410" s="13"/>
      <c r="AS1410" s="13"/>
      <c r="AT1410" s="13"/>
      <c r="AU1410" s="13"/>
      <c r="AV1410" s="13"/>
      <c r="AW1410" s="13"/>
      <c r="AX1410" s="13"/>
      <c r="AY1410" s="13"/>
      <c r="AZ1410" s="13"/>
      <c r="BA1410" s="13"/>
      <c r="BB1410" s="13"/>
      <c r="BC1410" s="13"/>
      <c r="BD1410" s="13"/>
      <c r="BE1410" s="13"/>
      <c r="BF1410" s="13"/>
      <c r="BG1410" s="13"/>
      <c r="BH1410" s="13"/>
      <c r="BI1410" s="13"/>
      <c r="BJ1410" s="13"/>
      <c r="BK1410" s="13"/>
      <c r="BL1410" s="13"/>
      <c r="BM1410" s="13"/>
      <c r="BN1410" s="13"/>
      <c r="BO1410" s="13"/>
      <c r="BP1410" s="13"/>
    </row>
    <row r="1411" spans="1:68" s="12" customFormat="1" ht="13.2" x14ac:dyDescent="0.25">
      <c r="A1411" s="33"/>
      <c r="B1411" s="33"/>
      <c r="C1411" s="34" t="str">
        <f>IFERROR(VLOOKUP(#REF!,#REF!,4,FALSE),"")</f>
        <v/>
      </c>
      <c r="D1411" s="19"/>
      <c r="E1411" s="34" t="str">
        <f>IFERROR(VLOOKUP(#REF!,#REF!,4,FALSE),"")</f>
        <v/>
      </c>
      <c r="F1411" s="34"/>
      <c r="G1411" s="35"/>
      <c r="H1411" s="35"/>
      <c r="I1411" s="35"/>
      <c r="J1411" s="35"/>
      <c r="K1411" s="13"/>
      <c r="L1411" s="13"/>
      <c r="M1411" s="13"/>
      <c r="N1411" s="13"/>
      <c r="O1411" s="13"/>
      <c r="P1411" s="13"/>
      <c r="Q1411" s="13"/>
      <c r="R1411" s="13"/>
      <c r="S1411" s="13"/>
      <c r="T1411" s="13"/>
      <c r="U1411" s="13"/>
      <c r="V1411" s="13"/>
      <c r="W1411" s="13"/>
      <c r="X1411" s="13"/>
      <c r="Y1411" s="13"/>
      <c r="Z1411" s="13"/>
      <c r="AA1411" s="13"/>
      <c r="AB1411" s="13"/>
      <c r="AC1411" s="13"/>
      <c r="AD1411" s="13"/>
      <c r="AE1411" s="13"/>
      <c r="AF1411" s="13"/>
      <c r="AG1411" s="13"/>
      <c r="AH1411" s="13"/>
      <c r="AI1411" s="13"/>
      <c r="AJ1411" s="13"/>
      <c r="AK1411" s="13"/>
      <c r="AL1411" s="13"/>
      <c r="AM1411" s="13"/>
      <c r="AN1411" s="13"/>
      <c r="AO1411" s="13"/>
      <c r="AP1411" s="13"/>
      <c r="AQ1411" s="13"/>
      <c r="AR1411" s="13"/>
      <c r="AS1411" s="13"/>
      <c r="AT1411" s="13"/>
      <c r="AU1411" s="13"/>
      <c r="AV1411" s="13"/>
      <c r="AW1411" s="13"/>
      <c r="AX1411" s="13"/>
      <c r="AY1411" s="13"/>
      <c r="AZ1411" s="13"/>
      <c r="BA1411" s="13"/>
      <c r="BB1411" s="13"/>
      <c r="BC1411" s="13"/>
      <c r="BD1411" s="13"/>
      <c r="BE1411" s="13"/>
      <c r="BF1411" s="13"/>
      <c r="BG1411" s="13"/>
      <c r="BH1411" s="13"/>
      <c r="BI1411" s="13"/>
      <c r="BJ1411" s="13"/>
      <c r="BK1411" s="13"/>
      <c r="BL1411" s="13"/>
      <c r="BM1411" s="13"/>
      <c r="BN1411" s="13"/>
      <c r="BO1411" s="13"/>
      <c r="BP1411" s="13"/>
    </row>
    <row r="1412" spans="1:68" s="12" customFormat="1" ht="13.2" x14ac:dyDescent="0.25">
      <c r="A1412" s="33"/>
      <c r="B1412" s="33"/>
      <c r="C1412" s="34" t="str">
        <f>IFERROR(VLOOKUP(#REF!,#REF!,4,FALSE),"")</f>
        <v/>
      </c>
      <c r="D1412" s="19"/>
      <c r="E1412" s="34" t="str">
        <f>IFERROR(VLOOKUP(#REF!,#REF!,4,FALSE),"")</f>
        <v/>
      </c>
      <c r="F1412" s="34"/>
      <c r="G1412" s="35"/>
      <c r="H1412" s="35"/>
      <c r="I1412" s="35"/>
      <c r="J1412" s="35"/>
      <c r="K1412" s="13"/>
      <c r="L1412" s="13"/>
      <c r="M1412" s="13"/>
      <c r="N1412" s="13"/>
      <c r="O1412" s="13"/>
      <c r="P1412" s="13"/>
      <c r="Q1412" s="13"/>
      <c r="R1412" s="13"/>
      <c r="S1412" s="13"/>
      <c r="T1412" s="13"/>
      <c r="U1412" s="13"/>
      <c r="V1412" s="13"/>
      <c r="W1412" s="13"/>
      <c r="X1412" s="13"/>
      <c r="Y1412" s="13"/>
      <c r="Z1412" s="13"/>
      <c r="AA1412" s="13"/>
      <c r="AB1412" s="13"/>
      <c r="AC1412" s="13"/>
      <c r="AD1412" s="13"/>
      <c r="AE1412" s="13"/>
      <c r="AF1412" s="13"/>
      <c r="AG1412" s="13"/>
      <c r="AH1412" s="13"/>
      <c r="AI1412" s="13"/>
      <c r="AJ1412" s="13"/>
      <c r="AK1412" s="13"/>
      <c r="AL1412" s="13"/>
      <c r="AM1412" s="13"/>
      <c r="AN1412" s="13"/>
      <c r="AO1412" s="13"/>
      <c r="AP1412" s="13"/>
      <c r="AQ1412" s="13"/>
      <c r="AR1412" s="13"/>
      <c r="AS1412" s="13"/>
      <c r="AT1412" s="13"/>
      <c r="AU1412" s="13"/>
      <c r="AV1412" s="13"/>
      <c r="AW1412" s="13"/>
      <c r="AX1412" s="13"/>
      <c r="AY1412" s="13"/>
      <c r="AZ1412" s="13"/>
      <c r="BA1412" s="13"/>
      <c r="BB1412" s="13"/>
      <c r="BC1412" s="13"/>
      <c r="BD1412" s="13"/>
      <c r="BE1412" s="13"/>
      <c r="BF1412" s="13"/>
      <c r="BG1412" s="13"/>
      <c r="BH1412" s="13"/>
      <c r="BI1412" s="13"/>
      <c r="BJ1412" s="13"/>
      <c r="BK1412" s="13"/>
      <c r="BL1412" s="13"/>
      <c r="BM1412" s="13"/>
      <c r="BN1412" s="13"/>
      <c r="BO1412" s="13"/>
      <c r="BP1412" s="13"/>
    </row>
    <row r="1413" spans="1:68" s="12" customFormat="1" ht="13.2" x14ac:dyDescent="0.25">
      <c r="A1413" s="33"/>
      <c r="B1413" s="33"/>
      <c r="C1413" s="34" t="str">
        <f>IFERROR(VLOOKUP(#REF!,#REF!,4,FALSE),"")</f>
        <v/>
      </c>
      <c r="D1413" s="19"/>
      <c r="E1413" s="34" t="str">
        <f>IFERROR(VLOOKUP(#REF!,#REF!,4,FALSE),"")</f>
        <v/>
      </c>
      <c r="F1413" s="34"/>
      <c r="G1413" s="35"/>
      <c r="H1413" s="35"/>
      <c r="I1413" s="35"/>
      <c r="J1413" s="35"/>
      <c r="K1413" s="13"/>
      <c r="L1413" s="13"/>
      <c r="M1413" s="13"/>
      <c r="N1413" s="13"/>
      <c r="O1413" s="13"/>
      <c r="P1413" s="13"/>
      <c r="Q1413" s="13"/>
      <c r="R1413" s="13"/>
      <c r="S1413" s="13"/>
      <c r="T1413" s="13"/>
      <c r="U1413" s="13"/>
      <c r="V1413" s="13"/>
      <c r="W1413" s="13"/>
      <c r="X1413" s="13"/>
      <c r="Y1413" s="13"/>
      <c r="Z1413" s="13"/>
      <c r="AA1413" s="13"/>
      <c r="AB1413" s="13"/>
      <c r="AC1413" s="13"/>
      <c r="AD1413" s="13"/>
      <c r="AE1413" s="13"/>
      <c r="AF1413" s="13"/>
      <c r="AG1413" s="13"/>
      <c r="AH1413" s="13"/>
      <c r="AI1413" s="13"/>
      <c r="AJ1413" s="13"/>
      <c r="AK1413" s="13"/>
      <c r="AL1413" s="13"/>
      <c r="AM1413" s="13"/>
      <c r="AN1413" s="13"/>
      <c r="AO1413" s="13"/>
      <c r="AP1413" s="13"/>
      <c r="AQ1413" s="13"/>
      <c r="AR1413" s="13"/>
      <c r="AS1413" s="13"/>
      <c r="AT1413" s="13"/>
      <c r="AU1413" s="13"/>
      <c r="AV1413" s="13"/>
      <c r="AW1413" s="13"/>
      <c r="AX1413" s="13"/>
      <c r="AY1413" s="13"/>
      <c r="AZ1413" s="13"/>
      <c r="BA1413" s="13"/>
      <c r="BB1413" s="13"/>
      <c r="BC1413" s="13"/>
      <c r="BD1413" s="13"/>
      <c r="BE1413" s="13"/>
      <c r="BF1413" s="13"/>
      <c r="BG1413" s="13"/>
      <c r="BH1413" s="13"/>
      <c r="BI1413" s="13"/>
      <c r="BJ1413" s="13"/>
      <c r="BK1413" s="13"/>
      <c r="BL1413" s="13"/>
      <c r="BM1413" s="13"/>
      <c r="BN1413" s="13"/>
      <c r="BO1413" s="13"/>
      <c r="BP1413" s="13"/>
    </row>
    <row r="1414" spans="1:68" s="12" customFormat="1" ht="13.2" x14ac:dyDescent="0.25">
      <c r="A1414" s="33"/>
      <c r="B1414" s="33"/>
      <c r="C1414" s="34" t="str">
        <f>IFERROR(VLOOKUP(#REF!,#REF!,4,FALSE),"")</f>
        <v/>
      </c>
      <c r="D1414" s="19"/>
      <c r="E1414" s="34" t="str">
        <f>IFERROR(VLOOKUP(#REF!,#REF!,4,FALSE),"")</f>
        <v/>
      </c>
      <c r="F1414" s="34"/>
      <c r="G1414" s="35"/>
      <c r="H1414" s="35"/>
      <c r="I1414" s="35"/>
      <c r="J1414" s="35"/>
      <c r="K1414" s="13"/>
      <c r="L1414" s="13"/>
      <c r="M1414" s="13"/>
      <c r="N1414" s="13"/>
      <c r="O1414" s="13"/>
      <c r="P1414" s="13"/>
      <c r="Q1414" s="13"/>
      <c r="R1414" s="13"/>
      <c r="S1414" s="13"/>
      <c r="T1414" s="13"/>
      <c r="U1414" s="13"/>
      <c r="V1414" s="13"/>
      <c r="W1414" s="13"/>
      <c r="X1414" s="13"/>
      <c r="Y1414" s="13"/>
      <c r="Z1414" s="13"/>
      <c r="AA1414" s="13"/>
      <c r="AB1414" s="13"/>
      <c r="AC1414" s="13"/>
      <c r="AD1414" s="13"/>
      <c r="AE1414" s="13"/>
      <c r="AF1414" s="13"/>
      <c r="AG1414" s="13"/>
      <c r="AH1414" s="13"/>
      <c r="AI1414" s="13"/>
      <c r="AJ1414" s="13"/>
      <c r="AK1414" s="13"/>
      <c r="AL1414" s="13"/>
      <c r="AM1414" s="13"/>
      <c r="AN1414" s="13"/>
      <c r="AO1414" s="13"/>
      <c r="AP1414" s="13"/>
      <c r="AQ1414" s="13"/>
      <c r="AR1414" s="13"/>
      <c r="AS1414" s="13"/>
      <c r="AT1414" s="13"/>
      <c r="AU1414" s="13"/>
      <c r="AV1414" s="13"/>
      <c r="AW1414" s="13"/>
      <c r="AX1414" s="13"/>
      <c r="AY1414" s="13"/>
      <c r="AZ1414" s="13"/>
      <c r="BA1414" s="13"/>
      <c r="BB1414" s="13"/>
      <c r="BC1414" s="13"/>
      <c r="BD1414" s="13"/>
      <c r="BE1414" s="13"/>
      <c r="BF1414" s="13"/>
      <c r="BG1414" s="13"/>
      <c r="BH1414" s="13"/>
      <c r="BI1414" s="13"/>
      <c r="BJ1414" s="13"/>
      <c r="BK1414" s="13"/>
      <c r="BL1414" s="13"/>
      <c r="BM1414" s="13"/>
      <c r="BN1414" s="13"/>
      <c r="BO1414" s="13"/>
      <c r="BP1414" s="13"/>
    </row>
    <row r="1415" spans="1:68" s="12" customFormat="1" ht="13.2" x14ac:dyDescent="0.25">
      <c r="A1415" s="33"/>
      <c r="B1415" s="33"/>
      <c r="C1415" s="34" t="str">
        <f>IFERROR(VLOOKUP(#REF!,#REF!,4,FALSE),"")</f>
        <v/>
      </c>
      <c r="D1415" s="19"/>
      <c r="E1415" s="34" t="str">
        <f>IFERROR(VLOOKUP(#REF!,#REF!,4,FALSE),"")</f>
        <v/>
      </c>
      <c r="F1415" s="34"/>
      <c r="G1415" s="35"/>
      <c r="H1415" s="35"/>
      <c r="I1415" s="35"/>
      <c r="J1415" s="35"/>
      <c r="K1415" s="13"/>
      <c r="L1415" s="13"/>
      <c r="M1415" s="13"/>
      <c r="N1415" s="13"/>
      <c r="O1415" s="13"/>
      <c r="P1415" s="13"/>
      <c r="Q1415" s="13"/>
      <c r="R1415" s="13"/>
      <c r="S1415" s="13"/>
      <c r="T1415" s="13"/>
      <c r="U1415" s="13"/>
      <c r="V1415" s="13"/>
      <c r="W1415" s="13"/>
      <c r="X1415" s="13"/>
      <c r="Y1415" s="13"/>
      <c r="Z1415" s="13"/>
      <c r="AA1415" s="13"/>
      <c r="AB1415" s="13"/>
      <c r="AC1415" s="13"/>
      <c r="AD1415" s="13"/>
      <c r="AE1415" s="13"/>
      <c r="AF1415" s="13"/>
      <c r="AG1415" s="13"/>
      <c r="AH1415" s="13"/>
      <c r="AI1415" s="13"/>
      <c r="AJ1415" s="13"/>
      <c r="AK1415" s="13"/>
      <c r="AL1415" s="13"/>
      <c r="AM1415" s="13"/>
      <c r="AN1415" s="13"/>
      <c r="AO1415" s="13"/>
      <c r="AP1415" s="13"/>
      <c r="AQ1415" s="13"/>
      <c r="AR1415" s="13"/>
      <c r="AS1415" s="13"/>
      <c r="AT1415" s="13"/>
      <c r="AU1415" s="13"/>
      <c r="AV1415" s="13"/>
      <c r="AW1415" s="13"/>
      <c r="AX1415" s="13"/>
      <c r="AY1415" s="13"/>
      <c r="AZ1415" s="13"/>
      <c r="BA1415" s="13"/>
      <c r="BB1415" s="13"/>
      <c r="BC1415" s="13"/>
      <c r="BD1415" s="13"/>
      <c r="BE1415" s="13"/>
      <c r="BF1415" s="13"/>
      <c r="BG1415" s="13"/>
      <c r="BH1415" s="13"/>
      <c r="BI1415" s="13"/>
      <c r="BJ1415" s="13"/>
      <c r="BK1415" s="13"/>
      <c r="BL1415" s="13"/>
      <c r="BM1415" s="13"/>
      <c r="BN1415" s="13"/>
      <c r="BO1415" s="13"/>
      <c r="BP1415" s="13"/>
    </row>
    <row r="1416" spans="1:68" s="12" customFormat="1" ht="13.2" x14ac:dyDescent="0.25">
      <c r="A1416" s="33"/>
      <c r="B1416" s="33"/>
      <c r="C1416" s="34" t="str">
        <f>IFERROR(VLOOKUP(#REF!,#REF!,4,FALSE),"")</f>
        <v/>
      </c>
      <c r="D1416" s="19"/>
      <c r="E1416" s="34" t="str">
        <f>IFERROR(VLOOKUP(#REF!,#REF!,4,FALSE),"")</f>
        <v/>
      </c>
      <c r="F1416" s="34"/>
      <c r="G1416" s="35"/>
      <c r="H1416" s="35"/>
      <c r="I1416" s="35"/>
      <c r="J1416" s="35"/>
      <c r="K1416" s="13"/>
      <c r="L1416" s="13"/>
      <c r="M1416" s="13"/>
      <c r="N1416" s="13"/>
      <c r="O1416" s="13"/>
      <c r="P1416" s="13"/>
      <c r="Q1416" s="13"/>
      <c r="R1416" s="13"/>
      <c r="S1416" s="13"/>
      <c r="T1416" s="13"/>
      <c r="U1416" s="13"/>
      <c r="V1416" s="13"/>
      <c r="W1416" s="13"/>
      <c r="X1416" s="13"/>
      <c r="Y1416" s="13"/>
      <c r="Z1416" s="13"/>
      <c r="AA1416" s="13"/>
      <c r="AB1416" s="13"/>
      <c r="AC1416" s="13"/>
      <c r="AD1416" s="13"/>
      <c r="AE1416" s="13"/>
      <c r="AF1416" s="13"/>
      <c r="AG1416" s="13"/>
      <c r="AH1416" s="13"/>
      <c r="AI1416" s="13"/>
      <c r="AJ1416" s="13"/>
      <c r="AK1416" s="13"/>
      <c r="AL1416" s="13"/>
      <c r="AM1416" s="13"/>
      <c r="AN1416" s="13"/>
      <c r="AO1416" s="13"/>
      <c r="AP1416" s="13"/>
      <c r="AQ1416" s="13"/>
      <c r="AR1416" s="13"/>
      <c r="AS1416" s="13"/>
      <c r="AT1416" s="13"/>
      <c r="AU1416" s="13"/>
      <c r="AV1416" s="13"/>
      <c r="AW1416" s="13"/>
      <c r="AX1416" s="13"/>
      <c r="AY1416" s="13"/>
      <c r="AZ1416" s="13"/>
      <c r="BA1416" s="13"/>
      <c r="BB1416" s="13"/>
      <c r="BC1416" s="13"/>
      <c r="BD1416" s="13"/>
      <c r="BE1416" s="13"/>
      <c r="BF1416" s="13"/>
      <c r="BG1416" s="13"/>
      <c r="BH1416" s="13"/>
      <c r="BI1416" s="13"/>
      <c r="BJ1416" s="13"/>
      <c r="BK1416" s="13"/>
      <c r="BL1416" s="13"/>
      <c r="BM1416" s="13"/>
      <c r="BN1416" s="13"/>
      <c r="BO1416" s="13"/>
      <c r="BP1416" s="13"/>
    </row>
    <row r="1417" spans="1:68" s="12" customFormat="1" ht="13.2" x14ac:dyDescent="0.25">
      <c r="A1417" s="33"/>
      <c r="B1417" s="33"/>
      <c r="C1417" s="34" t="str">
        <f>IFERROR(VLOOKUP(#REF!,#REF!,4,FALSE),"")</f>
        <v/>
      </c>
      <c r="D1417" s="19"/>
      <c r="E1417" s="34" t="str">
        <f>IFERROR(VLOOKUP(#REF!,#REF!,4,FALSE),"")</f>
        <v/>
      </c>
      <c r="F1417" s="34"/>
      <c r="G1417" s="35"/>
      <c r="H1417" s="35"/>
      <c r="I1417" s="35"/>
      <c r="J1417" s="35"/>
      <c r="K1417" s="13"/>
      <c r="L1417" s="13"/>
      <c r="M1417" s="13"/>
      <c r="N1417" s="13"/>
      <c r="O1417" s="13"/>
      <c r="P1417" s="13"/>
      <c r="Q1417" s="13"/>
      <c r="R1417" s="13"/>
      <c r="S1417" s="13"/>
      <c r="T1417" s="13"/>
      <c r="U1417" s="13"/>
      <c r="V1417" s="13"/>
      <c r="W1417" s="13"/>
      <c r="X1417" s="13"/>
      <c r="Y1417" s="13"/>
      <c r="Z1417" s="13"/>
      <c r="AA1417" s="13"/>
      <c r="AB1417" s="13"/>
      <c r="AC1417" s="13"/>
      <c r="AD1417" s="13"/>
      <c r="AE1417" s="13"/>
      <c r="AF1417" s="13"/>
      <c r="AG1417" s="13"/>
      <c r="AH1417" s="13"/>
      <c r="AI1417" s="13"/>
      <c r="AJ1417" s="13"/>
      <c r="AK1417" s="13"/>
      <c r="AL1417" s="13"/>
      <c r="AM1417" s="13"/>
      <c r="AN1417" s="13"/>
      <c r="AO1417" s="13"/>
      <c r="AP1417" s="13"/>
      <c r="AQ1417" s="13"/>
      <c r="AR1417" s="13"/>
      <c r="AS1417" s="13"/>
      <c r="AT1417" s="13"/>
      <c r="AU1417" s="13"/>
      <c r="AV1417" s="13"/>
      <c r="AW1417" s="13"/>
      <c r="AX1417" s="13"/>
      <c r="AY1417" s="13"/>
      <c r="AZ1417" s="13"/>
      <c r="BA1417" s="13"/>
      <c r="BB1417" s="13"/>
      <c r="BC1417" s="13"/>
      <c r="BD1417" s="13"/>
      <c r="BE1417" s="13"/>
      <c r="BF1417" s="13"/>
      <c r="BG1417" s="13"/>
      <c r="BH1417" s="13"/>
      <c r="BI1417" s="13"/>
      <c r="BJ1417" s="13"/>
      <c r="BK1417" s="13"/>
      <c r="BL1417" s="13"/>
      <c r="BM1417" s="13"/>
      <c r="BN1417" s="13"/>
      <c r="BO1417" s="13"/>
      <c r="BP1417" s="13"/>
    </row>
    <row r="1418" spans="1:68" s="12" customFormat="1" ht="13.2" x14ac:dyDescent="0.25">
      <c r="A1418" s="33"/>
      <c r="B1418" s="33"/>
      <c r="C1418" s="34" t="str">
        <f>IFERROR(VLOOKUP(#REF!,#REF!,4,FALSE),"")</f>
        <v/>
      </c>
      <c r="D1418" s="19"/>
      <c r="E1418" s="34" t="str">
        <f>IFERROR(VLOOKUP(#REF!,#REF!,4,FALSE),"")</f>
        <v/>
      </c>
      <c r="F1418" s="34"/>
      <c r="G1418" s="35"/>
      <c r="H1418" s="35"/>
      <c r="I1418" s="35"/>
      <c r="J1418" s="35"/>
      <c r="K1418" s="13"/>
      <c r="L1418" s="13"/>
      <c r="M1418" s="13"/>
      <c r="N1418" s="13"/>
      <c r="O1418" s="13"/>
      <c r="P1418" s="13"/>
      <c r="Q1418" s="13"/>
      <c r="R1418" s="13"/>
      <c r="S1418" s="13"/>
      <c r="T1418" s="13"/>
      <c r="U1418" s="13"/>
      <c r="V1418" s="13"/>
      <c r="W1418" s="13"/>
      <c r="X1418" s="13"/>
      <c r="Y1418" s="13"/>
      <c r="Z1418" s="13"/>
      <c r="AA1418" s="13"/>
      <c r="AB1418" s="13"/>
      <c r="AC1418" s="13"/>
      <c r="AD1418" s="13"/>
      <c r="AE1418" s="13"/>
      <c r="AF1418" s="13"/>
      <c r="AG1418" s="13"/>
      <c r="AH1418" s="13"/>
      <c r="AI1418" s="13"/>
      <c r="AJ1418" s="13"/>
      <c r="AK1418" s="13"/>
      <c r="AL1418" s="13"/>
      <c r="AM1418" s="13"/>
      <c r="AN1418" s="13"/>
      <c r="AO1418" s="13"/>
      <c r="AP1418" s="13"/>
      <c r="AQ1418" s="13"/>
      <c r="AR1418" s="13"/>
      <c r="AS1418" s="13"/>
      <c r="AT1418" s="13"/>
      <c r="AU1418" s="13"/>
      <c r="AV1418" s="13"/>
      <c r="AW1418" s="13"/>
      <c r="AX1418" s="13"/>
      <c r="AY1418" s="13"/>
      <c r="AZ1418" s="13"/>
      <c r="BA1418" s="13"/>
      <c r="BB1418" s="13"/>
      <c r="BC1418" s="13"/>
      <c r="BD1418" s="13"/>
      <c r="BE1418" s="13"/>
      <c r="BF1418" s="13"/>
      <c r="BG1418" s="13"/>
      <c r="BH1418" s="13"/>
      <c r="BI1418" s="13"/>
      <c r="BJ1418" s="13"/>
      <c r="BK1418" s="13"/>
      <c r="BL1418" s="13"/>
      <c r="BM1418" s="13"/>
      <c r="BN1418" s="13"/>
      <c r="BO1418" s="13"/>
      <c r="BP1418" s="13"/>
    </row>
    <row r="1419" spans="1:68" s="12" customFormat="1" ht="13.2" x14ac:dyDescent="0.25">
      <c r="A1419" s="33"/>
      <c r="B1419" s="33"/>
      <c r="C1419" s="34" t="str">
        <f>IFERROR(VLOOKUP(#REF!,#REF!,4,FALSE),"")</f>
        <v/>
      </c>
      <c r="D1419" s="19"/>
      <c r="E1419" s="34" t="str">
        <f>IFERROR(VLOOKUP(#REF!,#REF!,4,FALSE),"")</f>
        <v/>
      </c>
      <c r="F1419" s="34"/>
      <c r="G1419" s="35"/>
      <c r="H1419" s="35"/>
      <c r="I1419" s="35"/>
      <c r="J1419" s="35"/>
      <c r="K1419" s="13"/>
      <c r="L1419" s="13"/>
      <c r="M1419" s="13"/>
      <c r="N1419" s="13"/>
      <c r="O1419" s="13"/>
      <c r="P1419" s="13"/>
      <c r="Q1419" s="13"/>
      <c r="R1419" s="13"/>
      <c r="S1419" s="13"/>
      <c r="T1419" s="13"/>
      <c r="U1419" s="13"/>
      <c r="V1419" s="13"/>
      <c r="W1419" s="13"/>
      <c r="X1419" s="13"/>
      <c r="Y1419" s="13"/>
      <c r="Z1419" s="13"/>
      <c r="AA1419" s="13"/>
      <c r="AB1419" s="13"/>
      <c r="AC1419" s="13"/>
      <c r="AD1419" s="13"/>
      <c r="AE1419" s="13"/>
      <c r="AF1419" s="13"/>
      <c r="AG1419" s="13"/>
      <c r="AH1419" s="13"/>
      <c r="AI1419" s="13"/>
      <c r="AJ1419" s="13"/>
      <c r="AK1419" s="13"/>
      <c r="AL1419" s="13"/>
      <c r="AM1419" s="13"/>
      <c r="AN1419" s="13"/>
      <c r="AO1419" s="13"/>
      <c r="AP1419" s="13"/>
      <c r="AQ1419" s="13"/>
      <c r="AR1419" s="13"/>
      <c r="AS1419" s="13"/>
      <c r="AT1419" s="13"/>
      <c r="AU1419" s="13"/>
      <c r="AV1419" s="13"/>
      <c r="AW1419" s="13"/>
      <c r="AX1419" s="13"/>
      <c r="AY1419" s="13"/>
      <c r="AZ1419" s="13"/>
      <c r="BA1419" s="13"/>
      <c r="BB1419" s="13"/>
      <c r="BC1419" s="13"/>
      <c r="BD1419" s="13"/>
      <c r="BE1419" s="13"/>
      <c r="BF1419" s="13"/>
      <c r="BG1419" s="13"/>
      <c r="BH1419" s="13"/>
      <c r="BI1419" s="13"/>
      <c r="BJ1419" s="13"/>
      <c r="BK1419" s="13"/>
      <c r="BL1419" s="13"/>
      <c r="BM1419" s="13"/>
      <c r="BN1419" s="13"/>
      <c r="BO1419" s="13"/>
      <c r="BP1419" s="13"/>
    </row>
    <row r="1420" spans="1:68" s="12" customFormat="1" ht="13.2" x14ac:dyDescent="0.25">
      <c r="A1420" s="33"/>
      <c r="B1420" s="33"/>
      <c r="C1420" s="34" t="str">
        <f>IFERROR(VLOOKUP(#REF!,#REF!,4,FALSE),"")</f>
        <v/>
      </c>
      <c r="D1420" s="19"/>
      <c r="E1420" s="34" t="str">
        <f>IFERROR(VLOOKUP(#REF!,#REF!,4,FALSE),"")</f>
        <v/>
      </c>
      <c r="F1420" s="34"/>
      <c r="G1420" s="35"/>
      <c r="H1420" s="35"/>
      <c r="I1420" s="35"/>
      <c r="J1420" s="35"/>
      <c r="K1420" s="13"/>
      <c r="L1420" s="13"/>
      <c r="M1420" s="13"/>
      <c r="N1420" s="13"/>
      <c r="O1420" s="13"/>
      <c r="P1420" s="13"/>
      <c r="Q1420" s="13"/>
      <c r="R1420" s="13"/>
      <c r="S1420" s="13"/>
      <c r="T1420" s="13"/>
      <c r="U1420" s="13"/>
      <c r="V1420" s="13"/>
      <c r="W1420" s="13"/>
      <c r="X1420" s="13"/>
      <c r="Y1420" s="13"/>
      <c r="Z1420" s="13"/>
      <c r="AA1420" s="13"/>
      <c r="AB1420" s="13"/>
      <c r="AC1420" s="13"/>
      <c r="AD1420" s="13"/>
      <c r="AE1420" s="13"/>
      <c r="AF1420" s="13"/>
      <c r="AG1420" s="13"/>
      <c r="AH1420" s="13"/>
      <c r="AI1420" s="13"/>
      <c r="AJ1420" s="13"/>
      <c r="AK1420" s="13"/>
      <c r="AL1420" s="13"/>
      <c r="AM1420" s="13"/>
      <c r="AN1420" s="13"/>
      <c r="AO1420" s="13"/>
      <c r="AP1420" s="13"/>
      <c r="AQ1420" s="13"/>
      <c r="AR1420" s="13"/>
      <c r="AS1420" s="13"/>
      <c r="AT1420" s="13"/>
      <c r="AU1420" s="13"/>
      <c r="AV1420" s="13"/>
      <c r="AW1420" s="13"/>
      <c r="AX1420" s="13"/>
      <c r="AY1420" s="13"/>
      <c r="AZ1420" s="13"/>
      <c r="BA1420" s="13"/>
      <c r="BB1420" s="13"/>
      <c r="BC1420" s="13"/>
      <c r="BD1420" s="13"/>
      <c r="BE1420" s="13"/>
      <c r="BF1420" s="13"/>
      <c r="BG1420" s="13"/>
      <c r="BH1420" s="13"/>
      <c r="BI1420" s="13"/>
      <c r="BJ1420" s="13"/>
      <c r="BK1420" s="13"/>
      <c r="BL1420" s="13"/>
      <c r="BM1420" s="13"/>
      <c r="BN1420" s="13"/>
      <c r="BO1420" s="13"/>
      <c r="BP1420" s="13"/>
    </row>
    <row r="1421" spans="1:68" s="12" customFormat="1" ht="13.2" x14ac:dyDescent="0.25">
      <c r="A1421" s="33"/>
      <c r="B1421" s="33"/>
      <c r="C1421" s="34" t="str">
        <f>IFERROR(VLOOKUP(#REF!,#REF!,4,FALSE),"")</f>
        <v/>
      </c>
      <c r="D1421" s="19"/>
      <c r="E1421" s="34" t="str">
        <f>IFERROR(VLOOKUP(#REF!,#REF!,4,FALSE),"")</f>
        <v/>
      </c>
      <c r="F1421" s="34"/>
      <c r="G1421" s="35"/>
      <c r="H1421" s="35"/>
      <c r="I1421" s="35"/>
      <c r="J1421" s="35"/>
      <c r="K1421" s="13"/>
      <c r="L1421" s="13"/>
      <c r="M1421" s="13"/>
      <c r="N1421" s="13"/>
      <c r="O1421" s="13"/>
      <c r="P1421" s="13"/>
      <c r="Q1421" s="13"/>
      <c r="R1421" s="13"/>
      <c r="S1421" s="13"/>
      <c r="T1421" s="13"/>
      <c r="U1421" s="13"/>
      <c r="V1421" s="13"/>
      <c r="W1421" s="13"/>
      <c r="X1421" s="13"/>
      <c r="Y1421" s="13"/>
      <c r="Z1421" s="13"/>
      <c r="AA1421" s="13"/>
      <c r="AB1421" s="13"/>
      <c r="AC1421" s="13"/>
      <c r="AD1421" s="13"/>
      <c r="AE1421" s="13"/>
      <c r="AF1421" s="13"/>
      <c r="AG1421" s="13"/>
      <c r="AH1421" s="13"/>
      <c r="AI1421" s="13"/>
      <c r="AJ1421" s="13"/>
      <c r="AK1421" s="13"/>
      <c r="AL1421" s="13"/>
      <c r="AM1421" s="13"/>
      <c r="AN1421" s="13"/>
      <c r="AO1421" s="13"/>
      <c r="AP1421" s="13"/>
      <c r="AQ1421" s="13"/>
      <c r="AR1421" s="13"/>
      <c r="AS1421" s="13"/>
      <c r="AT1421" s="13"/>
      <c r="AU1421" s="13"/>
      <c r="AV1421" s="13"/>
      <c r="AW1421" s="13"/>
      <c r="AX1421" s="13"/>
      <c r="AY1421" s="13"/>
      <c r="AZ1421" s="13"/>
      <c r="BA1421" s="13"/>
      <c r="BB1421" s="13"/>
      <c r="BC1421" s="13"/>
      <c r="BD1421" s="13"/>
      <c r="BE1421" s="13"/>
      <c r="BF1421" s="13"/>
      <c r="BG1421" s="13"/>
      <c r="BH1421" s="13"/>
      <c r="BI1421" s="13"/>
      <c r="BJ1421" s="13"/>
      <c r="BK1421" s="13"/>
      <c r="BL1421" s="13"/>
      <c r="BM1421" s="13"/>
      <c r="BN1421" s="13"/>
      <c r="BO1421" s="13"/>
      <c r="BP1421" s="13"/>
    </row>
    <row r="1422" spans="1:68" s="12" customFormat="1" ht="13.2" x14ac:dyDescent="0.25">
      <c r="A1422" s="33"/>
      <c r="B1422" s="33"/>
      <c r="C1422" s="34" t="str">
        <f>IFERROR(VLOOKUP(#REF!,#REF!,4,FALSE),"")</f>
        <v/>
      </c>
      <c r="D1422" s="19"/>
      <c r="E1422" s="34" t="str">
        <f>IFERROR(VLOOKUP(#REF!,#REF!,4,FALSE),"")</f>
        <v/>
      </c>
      <c r="F1422" s="34"/>
      <c r="G1422" s="35"/>
      <c r="H1422" s="35"/>
      <c r="I1422" s="35"/>
      <c r="J1422" s="35"/>
      <c r="K1422" s="13"/>
      <c r="L1422" s="13"/>
      <c r="M1422" s="13"/>
      <c r="N1422" s="13"/>
      <c r="O1422" s="13"/>
      <c r="P1422" s="13"/>
      <c r="Q1422" s="13"/>
      <c r="R1422" s="13"/>
      <c r="S1422" s="13"/>
      <c r="T1422" s="13"/>
      <c r="U1422" s="13"/>
      <c r="V1422" s="13"/>
      <c r="W1422" s="13"/>
      <c r="X1422" s="13"/>
      <c r="Y1422" s="13"/>
      <c r="Z1422" s="13"/>
      <c r="AA1422" s="13"/>
      <c r="AB1422" s="13"/>
      <c r="AC1422" s="13"/>
      <c r="AD1422" s="13"/>
      <c r="AE1422" s="13"/>
      <c r="AF1422" s="13"/>
      <c r="AG1422" s="13"/>
      <c r="AH1422" s="13"/>
      <c r="AI1422" s="13"/>
      <c r="AJ1422" s="13"/>
      <c r="AK1422" s="13"/>
      <c r="AL1422" s="13"/>
      <c r="AM1422" s="13"/>
      <c r="AN1422" s="13"/>
      <c r="AO1422" s="13"/>
      <c r="AP1422" s="13"/>
      <c r="AQ1422" s="13"/>
      <c r="AR1422" s="13"/>
      <c r="AS1422" s="13"/>
      <c r="AT1422" s="13"/>
      <c r="AU1422" s="13"/>
      <c r="AV1422" s="13"/>
      <c r="AW1422" s="13"/>
      <c r="AX1422" s="13"/>
      <c r="AY1422" s="13"/>
      <c r="AZ1422" s="13"/>
      <c r="BA1422" s="13"/>
      <c r="BB1422" s="13"/>
      <c r="BC1422" s="13"/>
      <c r="BD1422" s="13"/>
      <c r="BE1422" s="13"/>
      <c r="BF1422" s="13"/>
      <c r="BG1422" s="13"/>
      <c r="BH1422" s="13"/>
      <c r="BI1422" s="13"/>
      <c r="BJ1422" s="13"/>
      <c r="BK1422" s="13"/>
      <c r="BL1422" s="13"/>
      <c r="BM1422" s="13"/>
      <c r="BN1422" s="13"/>
      <c r="BO1422" s="13"/>
      <c r="BP1422" s="13"/>
    </row>
    <row r="1423" spans="1:68" s="12" customFormat="1" ht="13.2" x14ac:dyDescent="0.25">
      <c r="A1423" s="33"/>
      <c r="B1423" s="33"/>
      <c r="C1423" s="34" t="str">
        <f>IFERROR(VLOOKUP(#REF!,#REF!,4,FALSE),"")</f>
        <v/>
      </c>
      <c r="D1423" s="19"/>
      <c r="E1423" s="34" t="str">
        <f>IFERROR(VLOOKUP(#REF!,#REF!,4,FALSE),"")</f>
        <v/>
      </c>
      <c r="F1423" s="34"/>
      <c r="G1423" s="35"/>
      <c r="H1423" s="35"/>
      <c r="I1423" s="35"/>
      <c r="J1423" s="35"/>
      <c r="K1423" s="13"/>
      <c r="L1423" s="13"/>
      <c r="M1423" s="13"/>
      <c r="N1423" s="13"/>
      <c r="O1423" s="13"/>
      <c r="P1423" s="13"/>
      <c r="Q1423" s="13"/>
      <c r="R1423" s="13"/>
      <c r="S1423" s="13"/>
      <c r="T1423" s="13"/>
      <c r="U1423" s="13"/>
      <c r="V1423" s="13"/>
      <c r="W1423" s="13"/>
      <c r="X1423" s="13"/>
      <c r="Y1423" s="13"/>
      <c r="Z1423" s="13"/>
      <c r="AA1423" s="13"/>
      <c r="AB1423" s="13"/>
      <c r="AC1423" s="13"/>
      <c r="AD1423" s="13"/>
      <c r="AE1423" s="13"/>
      <c r="AF1423" s="13"/>
      <c r="AG1423" s="13"/>
      <c r="AH1423" s="13"/>
      <c r="AI1423" s="13"/>
      <c r="AJ1423" s="13"/>
      <c r="AK1423" s="13"/>
      <c r="AL1423" s="13"/>
      <c r="AM1423" s="13"/>
      <c r="AN1423" s="13"/>
      <c r="AO1423" s="13"/>
      <c r="AP1423" s="13"/>
      <c r="AQ1423" s="13"/>
      <c r="AR1423" s="13"/>
      <c r="AS1423" s="13"/>
      <c r="AT1423" s="13"/>
      <c r="AU1423" s="13"/>
      <c r="AV1423" s="13"/>
      <c r="AW1423" s="13"/>
      <c r="AX1423" s="13"/>
      <c r="AY1423" s="13"/>
      <c r="AZ1423" s="13"/>
      <c r="BA1423" s="13"/>
      <c r="BB1423" s="13"/>
      <c r="BC1423" s="13"/>
      <c r="BD1423" s="13"/>
      <c r="BE1423" s="13"/>
      <c r="BF1423" s="13"/>
      <c r="BG1423" s="13"/>
      <c r="BH1423" s="13"/>
      <c r="BI1423" s="13"/>
      <c r="BJ1423" s="13"/>
      <c r="BK1423" s="13"/>
      <c r="BL1423" s="13"/>
      <c r="BM1423" s="13"/>
      <c r="BN1423" s="13"/>
      <c r="BO1423" s="13"/>
      <c r="BP1423" s="13"/>
    </row>
    <row r="1424" spans="1:68" s="12" customFormat="1" ht="13.2" x14ac:dyDescent="0.25">
      <c r="A1424" s="33"/>
      <c r="B1424" s="33"/>
      <c r="C1424" s="34" t="str">
        <f>IFERROR(VLOOKUP(#REF!,#REF!,4,FALSE),"")</f>
        <v/>
      </c>
      <c r="D1424" s="19"/>
      <c r="E1424" s="34" t="str">
        <f>IFERROR(VLOOKUP(#REF!,#REF!,4,FALSE),"")</f>
        <v/>
      </c>
      <c r="F1424" s="34"/>
      <c r="G1424" s="35"/>
      <c r="H1424" s="35"/>
      <c r="I1424" s="35"/>
      <c r="J1424" s="35"/>
      <c r="K1424" s="13"/>
      <c r="L1424" s="13"/>
      <c r="M1424" s="13"/>
      <c r="N1424" s="13"/>
      <c r="O1424" s="13"/>
      <c r="P1424" s="13"/>
      <c r="Q1424" s="13"/>
      <c r="R1424" s="13"/>
      <c r="S1424" s="13"/>
      <c r="T1424" s="13"/>
      <c r="U1424" s="13"/>
      <c r="V1424" s="13"/>
      <c r="W1424" s="13"/>
      <c r="X1424" s="13"/>
      <c r="Y1424" s="13"/>
      <c r="Z1424" s="13"/>
      <c r="AA1424" s="13"/>
      <c r="AB1424" s="13"/>
      <c r="AC1424" s="13"/>
      <c r="AD1424" s="13"/>
      <c r="AE1424" s="13"/>
      <c r="AF1424" s="13"/>
      <c r="AG1424" s="13"/>
      <c r="AH1424" s="13"/>
      <c r="AI1424" s="13"/>
      <c r="AJ1424" s="13"/>
      <c r="AK1424" s="13"/>
      <c r="AL1424" s="13"/>
      <c r="AM1424" s="13"/>
      <c r="AN1424" s="13"/>
      <c r="AO1424" s="13"/>
      <c r="AP1424" s="13"/>
      <c r="AQ1424" s="13"/>
      <c r="AR1424" s="13"/>
      <c r="AS1424" s="13"/>
      <c r="AT1424" s="13"/>
      <c r="AU1424" s="13"/>
      <c r="AV1424" s="13"/>
      <c r="AW1424" s="13"/>
      <c r="AX1424" s="13"/>
      <c r="AY1424" s="13"/>
      <c r="AZ1424" s="13"/>
      <c r="BA1424" s="13"/>
      <c r="BB1424" s="13"/>
      <c r="BC1424" s="13"/>
      <c r="BD1424" s="13"/>
      <c r="BE1424" s="13"/>
      <c r="BF1424" s="13"/>
      <c r="BG1424" s="13"/>
      <c r="BH1424" s="13"/>
      <c r="BI1424" s="13"/>
      <c r="BJ1424" s="13"/>
      <c r="BK1424" s="13"/>
      <c r="BL1424" s="13"/>
      <c r="BM1424" s="13"/>
      <c r="BN1424" s="13"/>
      <c r="BO1424" s="13"/>
      <c r="BP1424" s="13"/>
    </row>
    <row r="1425" spans="1:68" s="12" customFormat="1" ht="13.2" x14ac:dyDescent="0.25">
      <c r="A1425" s="33"/>
      <c r="B1425" s="33"/>
      <c r="C1425" s="34" t="str">
        <f>IFERROR(VLOOKUP(#REF!,#REF!,4,FALSE),"")</f>
        <v/>
      </c>
      <c r="D1425" s="19"/>
      <c r="E1425" s="34" t="str">
        <f>IFERROR(VLOOKUP(#REF!,#REF!,4,FALSE),"")</f>
        <v/>
      </c>
      <c r="F1425" s="34"/>
      <c r="G1425" s="35"/>
      <c r="H1425" s="35"/>
      <c r="I1425" s="35"/>
      <c r="J1425" s="35"/>
      <c r="K1425" s="13"/>
      <c r="L1425" s="13"/>
      <c r="M1425" s="13"/>
      <c r="N1425" s="13"/>
      <c r="O1425" s="13"/>
      <c r="P1425" s="13"/>
      <c r="Q1425" s="13"/>
      <c r="R1425" s="13"/>
      <c r="S1425" s="13"/>
      <c r="T1425" s="13"/>
      <c r="U1425" s="13"/>
      <c r="V1425" s="13"/>
      <c r="W1425" s="13"/>
      <c r="X1425" s="13"/>
      <c r="Y1425" s="13"/>
      <c r="Z1425" s="13"/>
      <c r="AA1425" s="13"/>
      <c r="AB1425" s="13"/>
      <c r="AC1425" s="13"/>
      <c r="AD1425" s="13"/>
      <c r="AE1425" s="13"/>
      <c r="AF1425" s="13"/>
      <c r="AG1425" s="13"/>
      <c r="AH1425" s="13"/>
      <c r="AI1425" s="13"/>
      <c r="AJ1425" s="13"/>
      <c r="AK1425" s="13"/>
      <c r="AL1425" s="13"/>
      <c r="AM1425" s="13"/>
      <c r="AN1425" s="13"/>
      <c r="AO1425" s="13"/>
      <c r="AP1425" s="13"/>
      <c r="AQ1425" s="13"/>
      <c r="AR1425" s="13"/>
      <c r="AS1425" s="13"/>
      <c r="AT1425" s="13"/>
      <c r="AU1425" s="13"/>
      <c r="AV1425" s="13"/>
      <c r="AW1425" s="13"/>
      <c r="AX1425" s="13"/>
      <c r="AY1425" s="13"/>
      <c r="AZ1425" s="13"/>
      <c r="BA1425" s="13"/>
      <c r="BB1425" s="13"/>
      <c r="BC1425" s="13"/>
      <c r="BD1425" s="13"/>
      <c r="BE1425" s="13"/>
      <c r="BF1425" s="13"/>
      <c r="BG1425" s="13"/>
      <c r="BH1425" s="13"/>
      <c r="BI1425" s="13"/>
      <c r="BJ1425" s="13"/>
      <c r="BK1425" s="13"/>
      <c r="BL1425" s="13"/>
      <c r="BM1425" s="13"/>
      <c r="BN1425" s="13"/>
      <c r="BO1425" s="13"/>
      <c r="BP1425" s="13"/>
    </row>
    <row r="1426" spans="1:68" s="12" customFormat="1" ht="13.2" x14ac:dyDescent="0.25">
      <c r="A1426" s="33"/>
      <c r="B1426" s="33"/>
      <c r="C1426" s="34" t="str">
        <f>IFERROR(VLOOKUP(#REF!,#REF!,4,FALSE),"")</f>
        <v/>
      </c>
      <c r="D1426" s="19"/>
      <c r="E1426" s="34" t="str">
        <f>IFERROR(VLOOKUP(#REF!,#REF!,4,FALSE),"")</f>
        <v/>
      </c>
      <c r="F1426" s="34"/>
      <c r="G1426" s="35"/>
      <c r="H1426" s="35"/>
      <c r="I1426" s="35"/>
      <c r="J1426" s="35"/>
      <c r="K1426" s="13"/>
      <c r="L1426" s="13"/>
      <c r="M1426" s="13"/>
      <c r="N1426" s="13"/>
      <c r="O1426" s="13"/>
      <c r="P1426" s="13"/>
      <c r="Q1426" s="13"/>
      <c r="R1426" s="13"/>
      <c r="S1426" s="13"/>
      <c r="T1426" s="13"/>
      <c r="U1426" s="13"/>
      <c r="V1426" s="13"/>
      <c r="W1426" s="13"/>
      <c r="X1426" s="13"/>
      <c r="Y1426" s="13"/>
      <c r="Z1426" s="13"/>
      <c r="AA1426" s="13"/>
      <c r="AB1426" s="13"/>
      <c r="AC1426" s="13"/>
      <c r="AD1426" s="13"/>
      <c r="AE1426" s="13"/>
      <c r="AF1426" s="13"/>
      <c r="AG1426" s="13"/>
      <c r="AH1426" s="13"/>
      <c r="AI1426" s="13"/>
      <c r="AJ1426" s="13"/>
      <c r="AK1426" s="13"/>
      <c r="AL1426" s="13"/>
      <c r="AM1426" s="13"/>
      <c r="AN1426" s="13"/>
      <c r="AO1426" s="13"/>
      <c r="AP1426" s="13"/>
      <c r="AQ1426" s="13"/>
      <c r="AR1426" s="13"/>
      <c r="AS1426" s="13"/>
      <c r="AT1426" s="13"/>
      <c r="AU1426" s="13"/>
      <c r="AV1426" s="13"/>
      <c r="AW1426" s="13"/>
      <c r="AX1426" s="13"/>
      <c r="AY1426" s="13"/>
      <c r="AZ1426" s="13"/>
      <c r="BA1426" s="13"/>
      <c r="BB1426" s="13"/>
      <c r="BC1426" s="13"/>
      <c r="BD1426" s="13"/>
      <c r="BE1426" s="13"/>
      <c r="BF1426" s="13"/>
      <c r="BG1426" s="13"/>
      <c r="BH1426" s="13"/>
      <c r="BI1426" s="13"/>
      <c r="BJ1426" s="13"/>
      <c r="BK1426" s="13"/>
      <c r="BL1426" s="13"/>
      <c r="BM1426" s="13"/>
      <c r="BN1426" s="13"/>
      <c r="BO1426" s="13"/>
      <c r="BP1426" s="13"/>
    </row>
    <row r="1427" spans="1:68" s="12" customFormat="1" ht="13.2" x14ac:dyDescent="0.25">
      <c r="A1427" s="33"/>
      <c r="B1427" s="33"/>
      <c r="C1427" s="34" t="str">
        <f>IFERROR(VLOOKUP(#REF!,#REF!,4,FALSE),"")</f>
        <v/>
      </c>
      <c r="D1427" s="19"/>
      <c r="E1427" s="34" t="str">
        <f>IFERROR(VLOOKUP(#REF!,#REF!,4,FALSE),"")</f>
        <v/>
      </c>
      <c r="F1427" s="34"/>
      <c r="G1427" s="35"/>
      <c r="H1427" s="35"/>
      <c r="I1427" s="35"/>
      <c r="J1427" s="35"/>
      <c r="K1427" s="13"/>
      <c r="L1427" s="13"/>
      <c r="M1427" s="13"/>
      <c r="N1427" s="13"/>
      <c r="O1427" s="13"/>
      <c r="P1427" s="13"/>
      <c r="Q1427" s="13"/>
      <c r="R1427" s="13"/>
      <c r="S1427" s="13"/>
      <c r="T1427" s="13"/>
      <c r="U1427" s="13"/>
      <c r="V1427" s="13"/>
      <c r="W1427" s="13"/>
      <c r="X1427" s="13"/>
      <c r="Y1427" s="13"/>
      <c r="Z1427" s="13"/>
      <c r="AA1427" s="13"/>
      <c r="AB1427" s="13"/>
      <c r="AC1427" s="13"/>
      <c r="AD1427" s="13"/>
      <c r="AE1427" s="13"/>
      <c r="AF1427" s="13"/>
      <c r="AG1427" s="13"/>
      <c r="AH1427" s="13"/>
      <c r="AI1427" s="13"/>
      <c r="AJ1427" s="13"/>
      <c r="AK1427" s="13"/>
      <c r="AL1427" s="13"/>
      <c r="AM1427" s="13"/>
      <c r="AN1427" s="13"/>
      <c r="AO1427" s="13"/>
      <c r="AP1427" s="13"/>
      <c r="AQ1427" s="13"/>
      <c r="AR1427" s="13"/>
      <c r="AS1427" s="13"/>
      <c r="AT1427" s="13"/>
      <c r="AU1427" s="13"/>
      <c r="AV1427" s="13"/>
      <c r="AW1427" s="13"/>
      <c r="AX1427" s="13"/>
      <c r="AY1427" s="13"/>
      <c r="AZ1427" s="13"/>
      <c r="BA1427" s="13"/>
      <c r="BB1427" s="13"/>
      <c r="BC1427" s="13"/>
      <c r="BD1427" s="13"/>
      <c r="BE1427" s="13"/>
      <c r="BF1427" s="13"/>
      <c r="BG1427" s="13"/>
      <c r="BH1427" s="13"/>
      <c r="BI1427" s="13"/>
      <c r="BJ1427" s="13"/>
      <c r="BK1427" s="13"/>
      <c r="BL1427" s="13"/>
      <c r="BM1427" s="13"/>
      <c r="BN1427" s="13"/>
      <c r="BO1427" s="13"/>
      <c r="BP1427" s="13"/>
    </row>
    <row r="1428" spans="1:68" s="12" customFormat="1" ht="13.2" x14ac:dyDescent="0.25">
      <c r="A1428" s="33"/>
      <c r="B1428" s="33"/>
      <c r="C1428" s="34" t="str">
        <f>IFERROR(VLOOKUP(#REF!,#REF!,4,FALSE),"")</f>
        <v/>
      </c>
      <c r="D1428" s="19"/>
      <c r="E1428" s="34" t="str">
        <f>IFERROR(VLOOKUP(#REF!,#REF!,4,FALSE),"")</f>
        <v/>
      </c>
      <c r="F1428" s="34"/>
      <c r="G1428" s="35"/>
      <c r="H1428" s="35"/>
      <c r="I1428" s="35"/>
      <c r="J1428" s="35"/>
      <c r="K1428" s="13"/>
      <c r="L1428" s="13"/>
      <c r="M1428" s="13"/>
      <c r="N1428" s="13"/>
      <c r="O1428" s="13"/>
      <c r="P1428" s="13"/>
      <c r="Q1428" s="13"/>
      <c r="R1428" s="13"/>
      <c r="S1428" s="13"/>
      <c r="T1428" s="13"/>
      <c r="U1428" s="13"/>
      <c r="V1428" s="13"/>
      <c r="W1428" s="13"/>
      <c r="X1428" s="13"/>
      <c r="Y1428" s="13"/>
      <c r="Z1428" s="13"/>
      <c r="AA1428" s="13"/>
      <c r="AB1428" s="13"/>
      <c r="AC1428" s="13"/>
      <c r="AD1428" s="13"/>
      <c r="AE1428" s="13"/>
      <c r="AF1428" s="13"/>
      <c r="AG1428" s="13"/>
      <c r="AH1428" s="13"/>
      <c r="AI1428" s="13"/>
      <c r="AJ1428" s="13"/>
      <c r="AK1428" s="13"/>
      <c r="AL1428" s="13"/>
      <c r="AM1428" s="13"/>
      <c r="AN1428" s="13"/>
      <c r="AO1428" s="13"/>
      <c r="AP1428" s="13"/>
      <c r="AQ1428" s="13"/>
      <c r="AR1428" s="13"/>
      <c r="AS1428" s="13"/>
      <c r="AT1428" s="13"/>
      <c r="AU1428" s="13"/>
      <c r="AV1428" s="13"/>
      <c r="AW1428" s="13"/>
      <c r="AX1428" s="13"/>
      <c r="AY1428" s="13"/>
      <c r="AZ1428" s="13"/>
      <c r="BA1428" s="13"/>
      <c r="BB1428" s="13"/>
      <c r="BC1428" s="13"/>
      <c r="BD1428" s="13"/>
      <c r="BE1428" s="13"/>
      <c r="BF1428" s="13"/>
      <c r="BG1428" s="13"/>
      <c r="BH1428" s="13"/>
      <c r="BI1428" s="13"/>
      <c r="BJ1428" s="13"/>
      <c r="BK1428" s="13"/>
      <c r="BL1428" s="13"/>
      <c r="BM1428" s="13"/>
      <c r="BN1428" s="13"/>
      <c r="BO1428" s="13"/>
      <c r="BP1428" s="13"/>
    </row>
    <row r="1429" spans="1:68" s="12" customFormat="1" ht="13.2" x14ac:dyDescent="0.25">
      <c r="A1429" s="33"/>
      <c r="B1429" s="33"/>
      <c r="C1429" s="34" t="str">
        <f>IFERROR(VLOOKUP(#REF!,#REF!,4,FALSE),"")</f>
        <v/>
      </c>
      <c r="D1429" s="19"/>
      <c r="E1429" s="34" t="str">
        <f>IFERROR(VLOOKUP(#REF!,#REF!,4,FALSE),"")</f>
        <v/>
      </c>
      <c r="F1429" s="34"/>
      <c r="G1429" s="35"/>
      <c r="H1429" s="35"/>
      <c r="I1429" s="35"/>
      <c r="J1429" s="35"/>
      <c r="K1429" s="13"/>
      <c r="L1429" s="13"/>
      <c r="M1429" s="13"/>
      <c r="N1429" s="13"/>
      <c r="O1429" s="13"/>
      <c r="P1429" s="13"/>
      <c r="Q1429" s="13"/>
      <c r="R1429" s="13"/>
      <c r="S1429" s="13"/>
      <c r="T1429" s="13"/>
      <c r="U1429" s="13"/>
      <c r="V1429" s="13"/>
      <c r="W1429" s="13"/>
      <c r="X1429" s="13"/>
      <c r="Y1429" s="13"/>
      <c r="Z1429" s="13"/>
      <c r="AA1429" s="13"/>
      <c r="AB1429" s="13"/>
      <c r="AC1429" s="13"/>
      <c r="AD1429" s="13"/>
      <c r="AE1429" s="13"/>
      <c r="AF1429" s="13"/>
      <c r="AG1429" s="13"/>
      <c r="AH1429" s="13"/>
      <c r="AI1429" s="13"/>
      <c r="AJ1429" s="13"/>
      <c r="AK1429" s="13"/>
      <c r="AL1429" s="13"/>
      <c r="AM1429" s="13"/>
      <c r="AN1429" s="13"/>
      <c r="AO1429" s="13"/>
      <c r="AP1429" s="13"/>
      <c r="AQ1429" s="13"/>
      <c r="AR1429" s="13"/>
      <c r="AS1429" s="13"/>
      <c r="AT1429" s="13"/>
      <c r="AU1429" s="13"/>
      <c r="AV1429" s="13"/>
      <c r="AW1429" s="13"/>
      <c r="AX1429" s="13"/>
      <c r="AY1429" s="13"/>
      <c r="AZ1429" s="13"/>
      <c r="BA1429" s="13"/>
      <c r="BB1429" s="13"/>
      <c r="BC1429" s="13"/>
      <c r="BD1429" s="13"/>
      <c r="BE1429" s="13"/>
      <c r="BF1429" s="13"/>
      <c r="BG1429" s="13"/>
      <c r="BH1429" s="13"/>
      <c r="BI1429" s="13"/>
      <c r="BJ1429" s="13"/>
      <c r="BK1429" s="13"/>
      <c r="BL1429" s="13"/>
      <c r="BM1429" s="13"/>
      <c r="BN1429" s="13"/>
      <c r="BO1429" s="13"/>
      <c r="BP1429" s="13"/>
    </row>
    <row r="1430" spans="1:68" s="12" customFormat="1" ht="13.2" x14ac:dyDescent="0.25">
      <c r="A1430" s="33"/>
      <c r="B1430" s="33"/>
      <c r="C1430" s="34" t="str">
        <f>IFERROR(VLOOKUP(#REF!,#REF!,4,FALSE),"")</f>
        <v/>
      </c>
      <c r="D1430" s="19"/>
      <c r="E1430" s="34" t="str">
        <f>IFERROR(VLOOKUP(#REF!,#REF!,4,FALSE),"")</f>
        <v/>
      </c>
      <c r="F1430" s="34"/>
      <c r="G1430" s="35"/>
      <c r="H1430" s="35"/>
      <c r="I1430" s="35"/>
      <c r="J1430" s="35"/>
      <c r="K1430" s="13"/>
      <c r="L1430" s="13"/>
      <c r="M1430" s="13"/>
      <c r="N1430" s="13"/>
      <c r="O1430" s="13"/>
      <c r="P1430" s="13"/>
      <c r="Q1430" s="13"/>
      <c r="R1430" s="13"/>
      <c r="S1430" s="13"/>
      <c r="T1430" s="13"/>
      <c r="U1430" s="13"/>
      <c r="V1430" s="13"/>
      <c r="W1430" s="13"/>
      <c r="X1430" s="13"/>
      <c r="Y1430" s="13"/>
      <c r="Z1430" s="13"/>
      <c r="AA1430" s="13"/>
      <c r="AB1430" s="13"/>
      <c r="AC1430" s="13"/>
      <c r="AD1430" s="13"/>
      <c r="AE1430" s="13"/>
      <c r="AF1430" s="13"/>
      <c r="AG1430" s="13"/>
      <c r="AH1430" s="13"/>
      <c r="AI1430" s="13"/>
      <c r="AJ1430" s="13"/>
      <c r="AK1430" s="13"/>
      <c r="AL1430" s="13"/>
      <c r="AM1430" s="13"/>
      <c r="AN1430" s="13"/>
      <c r="AO1430" s="13"/>
      <c r="AP1430" s="13"/>
      <c r="AQ1430" s="13"/>
      <c r="AR1430" s="13"/>
      <c r="AS1430" s="13"/>
      <c r="AT1430" s="13"/>
      <c r="AU1430" s="13"/>
      <c r="AV1430" s="13"/>
      <c r="AW1430" s="13"/>
      <c r="AX1430" s="13"/>
      <c r="AY1430" s="13"/>
      <c r="AZ1430" s="13"/>
      <c r="BA1430" s="13"/>
      <c r="BB1430" s="13"/>
      <c r="BC1430" s="13"/>
      <c r="BD1430" s="13"/>
      <c r="BE1430" s="13"/>
      <c r="BF1430" s="13"/>
      <c r="BG1430" s="13"/>
      <c r="BH1430" s="13"/>
      <c r="BI1430" s="13"/>
      <c r="BJ1430" s="13"/>
      <c r="BK1430" s="13"/>
      <c r="BL1430" s="13"/>
      <c r="BM1430" s="13"/>
      <c r="BN1430" s="13"/>
      <c r="BO1430" s="13"/>
      <c r="BP1430" s="13"/>
    </row>
    <row r="1431" spans="1:68" s="12" customFormat="1" ht="13.2" x14ac:dyDescent="0.25">
      <c r="A1431" s="33"/>
      <c r="B1431" s="33"/>
      <c r="C1431" s="34" t="str">
        <f>IFERROR(VLOOKUP(#REF!,#REF!,4,FALSE),"")</f>
        <v/>
      </c>
      <c r="D1431" s="19"/>
      <c r="E1431" s="34" t="str">
        <f>IFERROR(VLOOKUP(#REF!,#REF!,4,FALSE),"")</f>
        <v/>
      </c>
      <c r="F1431" s="34"/>
      <c r="G1431" s="35"/>
      <c r="H1431" s="35"/>
      <c r="I1431" s="35"/>
      <c r="J1431" s="35"/>
      <c r="K1431" s="13"/>
      <c r="L1431" s="13"/>
      <c r="M1431" s="13"/>
      <c r="N1431" s="13"/>
      <c r="O1431" s="13"/>
      <c r="P1431" s="13"/>
      <c r="Q1431" s="13"/>
      <c r="R1431" s="13"/>
      <c r="S1431" s="13"/>
      <c r="T1431" s="13"/>
      <c r="U1431" s="13"/>
      <c r="V1431" s="13"/>
      <c r="W1431" s="13"/>
      <c r="X1431" s="13"/>
      <c r="Y1431" s="13"/>
      <c r="Z1431" s="13"/>
      <c r="AA1431" s="13"/>
      <c r="AB1431" s="13"/>
      <c r="AC1431" s="13"/>
      <c r="AD1431" s="13"/>
      <c r="AE1431" s="13"/>
      <c r="AF1431" s="13"/>
      <c r="AG1431" s="13"/>
      <c r="AH1431" s="13"/>
      <c r="AI1431" s="13"/>
      <c r="AJ1431" s="13"/>
      <c r="AK1431" s="13"/>
      <c r="AL1431" s="13"/>
      <c r="AM1431" s="13"/>
      <c r="AN1431" s="13"/>
      <c r="AO1431" s="13"/>
      <c r="AP1431" s="13"/>
      <c r="AQ1431" s="13"/>
      <c r="AR1431" s="13"/>
      <c r="AS1431" s="13"/>
      <c r="AT1431" s="13"/>
      <c r="AU1431" s="13"/>
      <c r="AV1431" s="13"/>
      <c r="AW1431" s="13"/>
      <c r="AX1431" s="13"/>
      <c r="AY1431" s="13"/>
      <c r="AZ1431" s="13"/>
      <c r="BA1431" s="13"/>
      <c r="BB1431" s="13"/>
      <c r="BC1431" s="13"/>
      <c r="BD1431" s="13"/>
      <c r="BE1431" s="13"/>
      <c r="BF1431" s="13"/>
      <c r="BG1431" s="13"/>
      <c r="BH1431" s="13"/>
      <c r="BI1431" s="13"/>
      <c r="BJ1431" s="13"/>
      <c r="BK1431" s="13"/>
      <c r="BL1431" s="13"/>
      <c r="BM1431" s="13"/>
      <c r="BN1431" s="13"/>
      <c r="BO1431" s="13"/>
      <c r="BP1431" s="13"/>
    </row>
    <row r="1432" spans="1:68" s="12" customFormat="1" ht="13.2" x14ac:dyDescent="0.25">
      <c r="A1432" s="33"/>
      <c r="B1432" s="33"/>
      <c r="C1432" s="34" t="str">
        <f>IFERROR(VLOOKUP(#REF!,#REF!,4,FALSE),"")</f>
        <v/>
      </c>
      <c r="D1432" s="19"/>
      <c r="E1432" s="34" t="str">
        <f>IFERROR(VLOOKUP(#REF!,#REF!,4,FALSE),"")</f>
        <v/>
      </c>
      <c r="F1432" s="34"/>
      <c r="G1432" s="35"/>
      <c r="H1432" s="35"/>
      <c r="I1432" s="35"/>
      <c r="J1432" s="35"/>
      <c r="K1432" s="13"/>
      <c r="L1432" s="13"/>
      <c r="M1432" s="13"/>
      <c r="N1432" s="13"/>
      <c r="O1432" s="13"/>
      <c r="P1432" s="13"/>
      <c r="Q1432" s="13"/>
      <c r="R1432" s="13"/>
      <c r="S1432" s="13"/>
      <c r="T1432" s="13"/>
      <c r="U1432" s="13"/>
      <c r="V1432" s="13"/>
      <c r="W1432" s="13"/>
      <c r="X1432" s="13"/>
      <c r="Y1432" s="13"/>
      <c r="Z1432" s="13"/>
      <c r="AA1432" s="13"/>
      <c r="AB1432" s="13"/>
      <c r="AC1432" s="13"/>
      <c r="AD1432" s="13"/>
      <c r="AE1432" s="13"/>
      <c r="AF1432" s="13"/>
      <c r="AG1432" s="13"/>
      <c r="AH1432" s="13"/>
      <c r="AI1432" s="13"/>
      <c r="AJ1432" s="13"/>
      <c r="AK1432" s="13"/>
      <c r="AL1432" s="13"/>
      <c r="AM1432" s="13"/>
      <c r="AN1432" s="13"/>
      <c r="AO1432" s="13"/>
      <c r="AP1432" s="13"/>
      <c r="AQ1432" s="13"/>
      <c r="AR1432" s="13"/>
      <c r="AS1432" s="13"/>
      <c r="AT1432" s="13"/>
      <c r="AU1432" s="13"/>
      <c r="AV1432" s="13"/>
      <c r="AW1432" s="13"/>
      <c r="AX1432" s="13"/>
      <c r="AY1432" s="13"/>
      <c r="AZ1432" s="13"/>
      <c r="BA1432" s="13"/>
      <c r="BB1432" s="13"/>
      <c r="BC1432" s="13"/>
      <c r="BD1432" s="13"/>
      <c r="BE1432" s="13"/>
      <c r="BF1432" s="13"/>
      <c r="BG1432" s="13"/>
      <c r="BH1432" s="13"/>
      <c r="BI1432" s="13"/>
      <c r="BJ1432" s="13"/>
      <c r="BK1432" s="13"/>
      <c r="BL1432" s="13"/>
      <c r="BM1432" s="13"/>
      <c r="BN1432" s="13"/>
      <c r="BO1432" s="13"/>
      <c r="BP1432" s="13"/>
    </row>
    <row r="1433" spans="1:68" s="12" customFormat="1" ht="13.2" x14ac:dyDescent="0.25">
      <c r="A1433" s="33"/>
      <c r="B1433" s="33"/>
      <c r="C1433" s="34" t="str">
        <f>IFERROR(VLOOKUP(#REF!,#REF!,4,FALSE),"")</f>
        <v/>
      </c>
      <c r="D1433" s="19"/>
      <c r="E1433" s="34" t="str">
        <f>IFERROR(VLOOKUP(#REF!,#REF!,4,FALSE),"")</f>
        <v/>
      </c>
      <c r="F1433" s="34"/>
      <c r="G1433" s="35"/>
      <c r="H1433" s="35"/>
      <c r="I1433" s="35"/>
      <c r="J1433" s="35"/>
      <c r="K1433" s="13"/>
      <c r="L1433" s="13"/>
      <c r="M1433" s="13"/>
      <c r="N1433" s="13"/>
      <c r="O1433" s="13"/>
      <c r="P1433" s="13"/>
      <c r="Q1433" s="13"/>
      <c r="R1433" s="13"/>
      <c r="S1433" s="13"/>
      <c r="T1433" s="13"/>
      <c r="U1433" s="13"/>
      <c r="V1433" s="13"/>
      <c r="W1433" s="13"/>
      <c r="X1433" s="13"/>
      <c r="Y1433" s="13"/>
      <c r="Z1433" s="13"/>
      <c r="AA1433" s="13"/>
      <c r="AB1433" s="13"/>
      <c r="AC1433" s="13"/>
      <c r="AD1433" s="13"/>
      <c r="AE1433" s="13"/>
      <c r="AF1433" s="13"/>
      <c r="AG1433" s="13"/>
      <c r="AH1433" s="13"/>
      <c r="AI1433" s="13"/>
      <c r="AJ1433" s="13"/>
      <c r="AK1433" s="13"/>
      <c r="AL1433" s="13"/>
      <c r="AM1433" s="13"/>
      <c r="AN1433" s="13"/>
      <c r="AO1433" s="13"/>
      <c r="AP1433" s="13"/>
      <c r="AQ1433" s="13"/>
      <c r="AR1433" s="13"/>
      <c r="AS1433" s="13"/>
      <c r="AT1433" s="13"/>
      <c r="AU1433" s="13"/>
      <c r="AV1433" s="13"/>
      <c r="AW1433" s="13"/>
      <c r="AX1433" s="13"/>
      <c r="AY1433" s="13"/>
      <c r="AZ1433" s="13"/>
      <c r="BA1433" s="13"/>
      <c r="BB1433" s="13"/>
      <c r="BC1433" s="13"/>
      <c r="BD1433" s="13"/>
      <c r="BE1433" s="13"/>
      <c r="BF1433" s="13"/>
      <c r="BG1433" s="13"/>
      <c r="BH1433" s="13"/>
      <c r="BI1433" s="13"/>
      <c r="BJ1433" s="13"/>
      <c r="BK1433" s="13"/>
      <c r="BL1433" s="13"/>
      <c r="BM1433" s="13"/>
      <c r="BN1433" s="13"/>
      <c r="BO1433" s="13"/>
      <c r="BP1433" s="13"/>
    </row>
    <row r="1434" spans="1:68" s="12" customFormat="1" ht="13.2" x14ac:dyDescent="0.25">
      <c r="A1434" s="33"/>
      <c r="B1434" s="33"/>
      <c r="C1434" s="34" t="str">
        <f>IFERROR(VLOOKUP(#REF!,#REF!,4,FALSE),"")</f>
        <v/>
      </c>
      <c r="D1434" s="19"/>
      <c r="E1434" s="34" t="str">
        <f>IFERROR(VLOOKUP(#REF!,#REF!,4,FALSE),"")</f>
        <v/>
      </c>
      <c r="F1434" s="34"/>
      <c r="G1434" s="35"/>
      <c r="H1434" s="35"/>
      <c r="I1434" s="35"/>
      <c r="J1434" s="35"/>
      <c r="K1434" s="13"/>
      <c r="L1434" s="13"/>
      <c r="M1434" s="13"/>
      <c r="N1434" s="13"/>
      <c r="O1434" s="13"/>
      <c r="P1434" s="13"/>
      <c r="Q1434" s="13"/>
      <c r="R1434" s="13"/>
      <c r="S1434" s="13"/>
      <c r="T1434" s="13"/>
      <c r="U1434" s="13"/>
      <c r="V1434" s="13"/>
      <c r="W1434" s="13"/>
      <c r="X1434" s="13"/>
      <c r="Y1434" s="13"/>
      <c r="Z1434" s="13"/>
      <c r="AA1434" s="13"/>
      <c r="AB1434" s="13"/>
      <c r="AC1434" s="13"/>
      <c r="AD1434" s="13"/>
      <c r="AE1434" s="13"/>
      <c r="AF1434" s="13"/>
      <c r="AG1434" s="13"/>
      <c r="AH1434" s="13"/>
      <c r="AI1434" s="13"/>
      <c r="AJ1434" s="13"/>
      <c r="AK1434" s="13"/>
      <c r="AL1434" s="13"/>
      <c r="AM1434" s="13"/>
      <c r="AN1434" s="13"/>
      <c r="AO1434" s="13"/>
      <c r="AP1434" s="13"/>
      <c r="AQ1434" s="13"/>
      <c r="AR1434" s="13"/>
      <c r="AS1434" s="13"/>
      <c r="AT1434" s="13"/>
      <c r="AU1434" s="13"/>
      <c r="AV1434" s="13"/>
      <c r="AW1434" s="13"/>
      <c r="AX1434" s="13"/>
      <c r="AY1434" s="13"/>
      <c r="AZ1434" s="13"/>
      <c r="BA1434" s="13"/>
      <c r="BB1434" s="13"/>
      <c r="BC1434" s="13"/>
      <c r="BD1434" s="13"/>
      <c r="BE1434" s="13"/>
      <c r="BF1434" s="13"/>
      <c r="BG1434" s="13"/>
      <c r="BH1434" s="13"/>
      <c r="BI1434" s="13"/>
      <c r="BJ1434" s="13"/>
      <c r="BK1434" s="13"/>
      <c r="BL1434" s="13"/>
      <c r="BM1434" s="13"/>
      <c r="BN1434" s="13"/>
      <c r="BO1434" s="13"/>
      <c r="BP1434" s="13"/>
    </row>
    <row r="1435" spans="1:68" s="12" customFormat="1" ht="13.2" x14ac:dyDescent="0.25">
      <c r="A1435" s="33"/>
      <c r="B1435" s="33"/>
      <c r="C1435" s="34" t="str">
        <f>IFERROR(VLOOKUP(#REF!,#REF!,4,FALSE),"")</f>
        <v/>
      </c>
      <c r="D1435" s="19"/>
      <c r="E1435" s="34" t="str">
        <f>IFERROR(VLOOKUP(#REF!,#REF!,4,FALSE),"")</f>
        <v/>
      </c>
      <c r="F1435" s="34"/>
      <c r="G1435" s="35"/>
      <c r="H1435" s="35"/>
      <c r="I1435" s="35"/>
      <c r="J1435" s="35"/>
      <c r="K1435" s="13"/>
      <c r="L1435" s="13"/>
      <c r="M1435" s="13"/>
      <c r="N1435" s="13"/>
      <c r="O1435" s="13"/>
      <c r="P1435" s="13"/>
      <c r="Q1435" s="13"/>
      <c r="R1435" s="13"/>
      <c r="S1435" s="13"/>
      <c r="T1435" s="13"/>
      <c r="U1435" s="13"/>
      <c r="V1435" s="13"/>
      <c r="W1435" s="13"/>
      <c r="X1435" s="13"/>
      <c r="Y1435" s="13"/>
      <c r="Z1435" s="13"/>
      <c r="AA1435" s="13"/>
      <c r="AB1435" s="13"/>
      <c r="AC1435" s="13"/>
      <c r="AD1435" s="13"/>
      <c r="AE1435" s="13"/>
      <c r="AF1435" s="13"/>
      <c r="AG1435" s="13"/>
      <c r="AH1435" s="13"/>
      <c r="AI1435" s="13"/>
      <c r="AJ1435" s="13"/>
      <c r="AK1435" s="13"/>
      <c r="AL1435" s="13"/>
      <c r="AM1435" s="13"/>
      <c r="AN1435" s="13"/>
      <c r="AO1435" s="13"/>
      <c r="AP1435" s="13"/>
      <c r="AQ1435" s="13"/>
      <c r="AR1435" s="13"/>
      <c r="AS1435" s="13"/>
      <c r="AT1435" s="13"/>
      <c r="AU1435" s="13"/>
      <c r="AV1435" s="13"/>
      <c r="AW1435" s="13"/>
      <c r="AX1435" s="13"/>
      <c r="AY1435" s="13"/>
      <c r="AZ1435" s="13"/>
      <c r="BA1435" s="13"/>
      <c r="BB1435" s="13"/>
      <c r="BC1435" s="13"/>
      <c r="BD1435" s="13"/>
      <c r="BE1435" s="13"/>
      <c r="BF1435" s="13"/>
      <c r="BG1435" s="13"/>
      <c r="BH1435" s="13"/>
      <c r="BI1435" s="13"/>
      <c r="BJ1435" s="13"/>
      <c r="BK1435" s="13"/>
      <c r="BL1435" s="13"/>
      <c r="BM1435" s="13"/>
      <c r="BN1435" s="13"/>
      <c r="BO1435" s="13"/>
      <c r="BP1435" s="13"/>
    </row>
    <row r="1436" spans="1:68" s="12" customFormat="1" ht="13.2" x14ac:dyDescent="0.25">
      <c r="A1436" s="33"/>
      <c r="B1436" s="33"/>
      <c r="C1436" s="34" t="str">
        <f>IFERROR(VLOOKUP(#REF!,#REF!,4,FALSE),"")</f>
        <v/>
      </c>
      <c r="D1436" s="19"/>
      <c r="E1436" s="34" t="str">
        <f>IFERROR(VLOOKUP(#REF!,#REF!,4,FALSE),"")</f>
        <v/>
      </c>
      <c r="F1436" s="34"/>
      <c r="G1436" s="35"/>
      <c r="H1436" s="35"/>
      <c r="I1436" s="35"/>
      <c r="J1436" s="35"/>
      <c r="K1436" s="13"/>
      <c r="L1436" s="13"/>
      <c r="M1436" s="13"/>
      <c r="N1436" s="13"/>
      <c r="O1436" s="13"/>
      <c r="P1436" s="13"/>
      <c r="Q1436" s="13"/>
      <c r="R1436" s="13"/>
      <c r="S1436" s="13"/>
      <c r="T1436" s="13"/>
      <c r="U1436" s="13"/>
      <c r="V1436" s="13"/>
      <c r="W1436" s="13"/>
      <c r="X1436" s="13"/>
      <c r="Y1436" s="13"/>
      <c r="Z1436" s="13"/>
      <c r="AA1436" s="13"/>
      <c r="AB1436" s="13"/>
      <c r="AC1436" s="13"/>
      <c r="AD1436" s="13"/>
      <c r="AE1436" s="13"/>
      <c r="AF1436" s="13"/>
      <c r="AG1436" s="13"/>
      <c r="AH1436" s="13"/>
      <c r="AI1436" s="13"/>
      <c r="AJ1436" s="13"/>
      <c r="AK1436" s="13"/>
      <c r="AL1436" s="13"/>
      <c r="AM1436" s="13"/>
      <c r="AN1436" s="13"/>
      <c r="AO1436" s="13"/>
      <c r="AP1436" s="13"/>
      <c r="AQ1436" s="13"/>
      <c r="AR1436" s="13"/>
      <c r="AS1436" s="13"/>
      <c r="AT1436" s="13"/>
      <c r="AU1436" s="13"/>
      <c r="AV1436" s="13"/>
      <c r="AW1436" s="13"/>
      <c r="AX1436" s="13"/>
      <c r="AY1436" s="13"/>
      <c r="AZ1436" s="13"/>
      <c r="BA1436" s="13"/>
      <c r="BB1436" s="13"/>
      <c r="BC1436" s="13"/>
      <c r="BD1436" s="13"/>
      <c r="BE1436" s="13"/>
      <c r="BF1436" s="13"/>
      <c r="BG1436" s="13"/>
      <c r="BH1436" s="13"/>
      <c r="BI1436" s="13"/>
      <c r="BJ1436" s="13"/>
      <c r="BK1436" s="13"/>
      <c r="BL1436" s="13"/>
      <c r="BM1436" s="13"/>
      <c r="BN1436" s="13"/>
      <c r="BO1436" s="13"/>
      <c r="BP1436" s="13"/>
    </row>
    <row r="1437" spans="1:68" s="12" customFormat="1" ht="13.2" x14ac:dyDescent="0.25">
      <c r="A1437" s="33"/>
      <c r="B1437" s="33"/>
      <c r="C1437" s="34" t="str">
        <f>IFERROR(VLOOKUP(#REF!,#REF!,4,FALSE),"")</f>
        <v/>
      </c>
      <c r="D1437" s="19"/>
      <c r="E1437" s="34" t="str">
        <f>IFERROR(VLOOKUP(#REF!,#REF!,4,FALSE),"")</f>
        <v/>
      </c>
      <c r="F1437" s="34"/>
      <c r="G1437" s="35"/>
      <c r="H1437" s="35"/>
      <c r="I1437" s="35"/>
      <c r="J1437" s="35"/>
      <c r="K1437" s="13"/>
      <c r="L1437" s="13"/>
      <c r="M1437" s="13"/>
      <c r="N1437" s="13"/>
      <c r="O1437" s="13"/>
      <c r="P1437" s="13"/>
      <c r="Q1437" s="13"/>
      <c r="R1437" s="13"/>
      <c r="S1437" s="13"/>
      <c r="T1437" s="13"/>
      <c r="U1437" s="13"/>
      <c r="V1437" s="13"/>
      <c r="W1437" s="13"/>
      <c r="X1437" s="13"/>
      <c r="Y1437" s="13"/>
      <c r="Z1437" s="13"/>
      <c r="AA1437" s="13"/>
      <c r="AB1437" s="13"/>
      <c r="AC1437" s="13"/>
      <c r="AD1437" s="13"/>
      <c r="AE1437" s="13"/>
      <c r="AF1437" s="13"/>
      <c r="AG1437" s="13"/>
      <c r="AH1437" s="13"/>
      <c r="AI1437" s="13"/>
      <c r="AJ1437" s="13"/>
      <c r="AK1437" s="13"/>
      <c r="AL1437" s="13"/>
      <c r="AM1437" s="13"/>
      <c r="AN1437" s="13"/>
      <c r="AO1437" s="13"/>
      <c r="AP1437" s="13"/>
      <c r="AQ1437" s="13"/>
      <c r="AR1437" s="13"/>
      <c r="AS1437" s="13"/>
      <c r="AT1437" s="13"/>
      <c r="AU1437" s="13"/>
      <c r="AV1437" s="13"/>
      <c r="AW1437" s="13"/>
      <c r="AX1437" s="13"/>
      <c r="AY1437" s="13"/>
      <c r="AZ1437" s="13"/>
      <c r="BA1437" s="13"/>
      <c r="BB1437" s="13"/>
      <c r="BC1437" s="13"/>
      <c r="BD1437" s="13"/>
      <c r="BE1437" s="13"/>
      <c r="BF1437" s="13"/>
      <c r="BG1437" s="13"/>
      <c r="BH1437" s="13"/>
      <c r="BI1437" s="13"/>
      <c r="BJ1437" s="13"/>
      <c r="BK1437" s="13"/>
      <c r="BL1437" s="13"/>
      <c r="BM1437" s="13"/>
      <c r="BN1437" s="13"/>
      <c r="BO1437" s="13"/>
      <c r="BP1437" s="13"/>
    </row>
    <row r="1438" spans="1:68" s="12" customFormat="1" ht="13.2" x14ac:dyDescent="0.25">
      <c r="A1438" s="33"/>
      <c r="B1438" s="33"/>
      <c r="C1438" s="34" t="str">
        <f>IFERROR(VLOOKUP(#REF!,#REF!,4,FALSE),"")</f>
        <v/>
      </c>
      <c r="D1438" s="19"/>
      <c r="E1438" s="34" t="str">
        <f>IFERROR(VLOOKUP(#REF!,#REF!,4,FALSE),"")</f>
        <v/>
      </c>
      <c r="F1438" s="34"/>
      <c r="G1438" s="35"/>
      <c r="H1438" s="35"/>
      <c r="I1438" s="35"/>
      <c r="J1438" s="35"/>
      <c r="K1438" s="13"/>
      <c r="L1438" s="13"/>
      <c r="M1438" s="13"/>
      <c r="N1438" s="13"/>
      <c r="O1438" s="13"/>
      <c r="P1438" s="13"/>
      <c r="Q1438" s="13"/>
      <c r="R1438" s="13"/>
      <c r="S1438" s="13"/>
      <c r="T1438" s="13"/>
      <c r="U1438" s="13"/>
      <c r="V1438" s="13"/>
      <c r="W1438" s="13"/>
      <c r="X1438" s="13"/>
      <c r="Y1438" s="13"/>
      <c r="Z1438" s="13"/>
      <c r="AA1438" s="13"/>
      <c r="AB1438" s="13"/>
      <c r="AC1438" s="13"/>
      <c r="AD1438" s="13"/>
      <c r="AE1438" s="13"/>
      <c r="AF1438" s="13"/>
      <c r="AG1438" s="13"/>
      <c r="AH1438" s="13"/>
      <c r="AI1438" s="13"/>
      <c r="AJ1438" s="13"/>
      <c r="AK1438" s="13"/>
      <c r="AL1438" s="13"/>
      <c r="AM1438" s="13"/>
      <c r="AN1438" s="13"/>
      <c r="AO1438" s="13"/>
      <c r="AP1438" s="13"/>
      <c r="AQ1438" s="13"/>
      <c r="AR1438" s="13"/>
      <c r="AS1438" s="13"/>
      <c r="AT1438" s="13"/>
      <c r="AU1438" s="13"/>
      <c r="AV1438" s="13"/>
      <c r="AW1438" s="13"/>
      <c r="AX1438" s="13"/>
      <c r="AY1438" s="13"/>
      <c r="AZ1438" s="13"/>
      <c r="BA1438" s="13"/>
      <c r="BB1438" s="13"/>
      <c r="BC1438" s="13"/>
      <c r="BD1438" s="13"/>
      <c r="BE1438" s="13"/>
      <c r="BF1438" s="13"/>
      <c r="BG1438" s="13"/>
      <c r="BH1438" s="13"/>
      <c r="BI1438" s="13"/>
      <c r="BJ1438" s="13"/>
      <c r="BK1438" s="13"/>
      <c r="BL1438" s="13"/>
      <c r="BM1438" s="13"/>
      <c r="BN1438" s="13"/>
      <c r="BO1438" s="13"/>
      <c r="BP1438" s="13"/>
    </row>
    <row r="1439" spans="1:68" s="12" customFormat="1" ht="13.2" x14ac:dyDescent="0.25">
      <c r="A1439" s="33"/>
      <c r="B1439" s="33"/>
      <c r="C1439" s="34" t="str">
        <f>IFERROR(VLOOKUP(#REF!,#REF!,4,FALSE),"")</f>
        <v/>
      </c>
      <c r="D1439" s="19"/>
      <c r="E1439" s="34" t="str">
        <f>IFERROR(VLOOKUP(#REF!,#REF!,4,FALSE),"")</f>
        <v/>
      </c>
      <c r="F1439" s="34"/>
      <c r="G1439" s="35"/>
      <c r="H1439" s="35"/>
      <c r="I1439" s="35"/>
      <c r="J1439" s="35"/>
      <c r="K1439" s="13"/>
      <c r="L1439" s="13"/>
      <c r="M1439" s="13"/>
      <c r="N1439" s="13"/>
      <c r="O1439" s="13"/>
      <c r="P1439" s="13"/>
      <c r="Q1439" s="13"/>
      <c r="R1439" s="13"/>
      <c r="S1439" s="13"/>
      <c r="T1439" s="13"/>
      <c r="U1439" s="13"/>
      <c r="V1439" s="13"/>
      <c r="W1439" s="13"/>
      <c r="X1439" s="13"/>
      <c r="Y1439" s="13"/>
      <c r="Z1439" s="13"/>
      <c r="AA1439" s="13"/>
      <c r="AB1439" s="13"/>
      <c r="AC1439" s="13"/>
      <c r="AD1439" s="13"/>
      <c r="AE1439" s="13"/>
      <c r="AF1439" s="13"/>
      <c r="AG1439" s="13"/>
      <c r="AH1439" s="13"/>
      <c r="AI1439" s="13"/>
      <c r="AJ1439" s="13"/>
      <c r="AK1439" s="13"/>
      <c r="AL1439" s="13"/>
      <c r="AM1439" s="13"/>
      <c r="AN1439" s="13"/>
      <c r="AO1439" s="13"/>
      <c r="AP1439" s="13"/>
      <c r="AQ1439" s="13"/>
      <c r="AR1439" s="13"/>
      <c r="AS1439" s="13"/>
      <c r="AT1439" s="13"/>
      <c r="AU1439" s="13"/>
      <c r="AV1439" s="13"/>
      <c r="AW1439" s="13"/>
      <c r="AX1439" s="13"/>
      <c r="AY1439" s="13"/>
      <c r="AZ1439" s="13"/>
      <c r="BA1439" s="13"/>
      <c r="BB1439" s="13"/>
      <c r="BC1439" s="13"/>
      <c r="BD1439" s="13"/>
      <c r="BE1439" s="13"/>
      <c r="BF1439" s="13"/>
      <c r="BG1439" s="13"/>
      <c r="BH1439" s="13"/>
      <c r="BI1439" s="13"/>
      <c r="BJ1439" s="13"/>
      <c r="BK1439" s="13"/>
      <c r="BL1439" s="13"/>
      <c r="BM1439" s="13"/>
      <c r="BN1439" s="13"/>
      <c r="BO1439" s="13"/>
      <c r="BP1439" s="13"/>
    </row>
    <row r="1440" spans="1:68" s="12" customFormat="1" ht="13.2" x14ac:dyDescent="0.25">
      <c r="A1440" s="33"/>
      <c r="B1440" s="33"/>
      <c r="C1440" s="34" t="str">
        <f>IFERROR(VLOOKUP(#REF!,#REF!,4,FALSE),"")</f>
        <v/>
      </c>
      <c r="D1440" s="19"/>
      <c r="E1440" s="34" t="str">
        <f>IFERROR(VLOOKUP(#REF!,#REF!,4,FALSE),"")</f>
        <v/>
      </c>
      <c r="F1440" s="34"/>
      <c r="G1440" s="35"/>
      <c r="H1440" s="35"/>
      <c r="I1440" s="35"/>
      <c r="J1440" s="35"/>
      <c r="K1440" s="13"/>
      <c r="L1440" s="13"/>
      <c r="M1440" s="13"/>
      <c r="N1440" s="13"/>
      <c r="O1440" s="13"/>
      <c r="P1440" s="13"/>
      <c r="Q1440" s="13"/>
      <c r="R1440" s="13"/>
      <c r="S1440" s="13"/>
      <c r="T1440" s="13"/>
      <c r="U1440" s="13"/>
      <c r="V1440" s="13"/>
      <c r="W1440" s="13"/>
      <c r="X1440" s="13"/>
      <c r="Y1440" s="13"/>
      <c r="Z1440" s="13"/>
      <c r="AA1440" s="13"/>
      <c r="AB1440" s="13"/>
      <c r="AC1440" s="13"/>
      <c r="AD1440" s="13"/>
      <c r="AE1440" s="13"/>
      <c r="AF1440" s="13"/>
      <c r="AG1440" s="13"/>
      <c r="AH1440" s="13"/>
      <c r="AI1440" s="13"/>
      <c r="AJ1440" s="13"/>
      <c r="AK1440" s="13"/>
      <c r="AL1440" s="13"/>
      <c r="AM1440" s="13"/>
      <c r="AN1440" s="13"/>
      <c r="AO1440" s="13"/>
      <c r="AP1440" s="13"/>
      <c r="AQ1440" s="13"/>
      <c r="AR1440" s="13"/>
      <c r="AS1440" s="13"/>
      <c r="AT1440" s="13"/>
      <c r="AU1440" s="13"/>
      <c r="AV1440" s="13"/>
      <c r="AW1440" s="13"/>
      <c r="AX1440" s="13"/>
      <c r="AY1440" s="13"/>
      <c r="AZ1440" s="13"/>
      <c r="BA1440" s="13"/>
      <c r="BB1440" s="13"/>
      <c r="BC1440" s="13"/>
      <c r="BD1440" s="13"/>
      <c r="BE1440" s="13"/>
      <c r="BF1440" s="13"/>
      <c r="BG1440" s="13"/>
      <c r="BH1440" s="13"/>
      <c r="BI1440" s="13"/>
      <c r="BJ1440" s="13"/>
      <c r="BK1440" s="13"/>
      <c r="BL1440" s="13"/>
      <c r="BM1440" s="13"/>
      <c r="BN1440" s="13"/>
      <c r="BO1440" s="13"/>
      <c r="BP1440" s="13"/>
    </row>
    <row r="1441" spans="1:68" s="12" customFormat="1" ht="13.2" x14ac:dyDescent="0.25">
      <c r="A1441" s="33"/>
      <c r="B1441" s="33"/>
      <c r="C1441" s="34" t="str">
        <f>IFERROR(VLOOKUP(#REF!,#REF!,4,FALSE),"")</f>
        <v/>
      </c>
      <c r="D1441" s="19"/>
      <c r="E1441" s="34" t="str">
        <f>IFERROR(VLOOKUP(#REF!,#REF!,4,FALSE),"")</f>
        <v/>
      </c>
      <c r="F1441" s="34"/>
      <c r="G1441" s="35"/>
      <c r="H1441" s="35"/>
      <c r="I1441" s="35"/>
      <c r="J1441" s="35"/>
      <c r="K1441" s="13"/>
      <c r="L1441" s="13"/>
      <c r="M1441" s="13"/>
      <c r="N1441" s="13"/>
      <c r="O1441" s="13"/>
      <c r="P1441" s="13"/>
      <c r="Q1441" s="13"/>
      <c r="R1441" s="13"/>
      <c r="S1441" s="13"/>
      <c r="T1441" s="13"/>
      <c r="U1441" s="13"/>
      <c r="V1441" s="13"/>
      <c r="W1441" s="13"/>
      <c r="X1441" s="13"/>
      <c r="Y1441" s="13"/>
      <c r="Z1441" s="13"/>
      <c r="AA1441" s="13"/>
      <c r="AB1441" s="13"/>
      <c r="AC1441" s="13"/>
      <c r="AD1441" s="13"/>
      <c r="AE1441" s="13"/>
      <c r="AF1441" s="13"/>
      <c r="AG1441" s="13"/>
      <c r="AH1441" s="13"/>
      <c r="AI1441" s="13"/>
      <c r="AJ1441" s="13"/>
      <c r="AK1441" s="13"/>
      <c r="AL1441" s="13"/>
      <c r="AM1441" s="13"/>
      <c r="AN1441" s="13"/>
      <c r="AO1441" s="13"/>
      <c r="AP1441" s="13"/>
      <c r="AQ1441" s="13"/>
      <c r="AR1441" s="13"/>
      <c r="AS1441" s="13"/>
      <c r="AT1441" s="13"/>
      <c r="AU1441" s="13"/>
      <c r="AV1441" s="13"/>
      <c r="AW1441" s="13"/>
      <c r="AX1441" s="13"/>
      <c r="AY1441" s="13"/>
      <c r="AZ1441" s="13"/>
      <c r="BA1441" s="13"/>
      <c r="BB1441" s="13"/>
      <c r="BC1441" s="13"/>
      <c r="BD1441" s="13"/>
      <c r="BE1441" s="13"/>
      <c r="BF1441" s="13"/>
      <c r="BG1441" s="13"/>
      <c r="BH1441" s="13"/>
      <c r="BI1441" s="13"/>
      <c r="BJ1441" s="13"/>
      <c r="BK1441" s="13"/>
      <c r="BL1441" s="13"/>
      <c r="BM1441" s="13"/>
      <c r="BN1441" s="13"/>
      <c r="BO1441" s="13"/>
      <c r="BP1441" s="13"/>
    </row>
    <row r="1442" spans="1:68" s="12" customFormat="1" ht="13.2" x14ac:dyDescent="0.25">
      <c r="A1442" s="33"/>
      <c r="B1442" s="33"/>
      <c r="C1442" s="34" t="str">
        <f>IFERROR(VLOOKUP(#REF!,#REF!,4,FALSE),"")</f>
        <v/>
      </c>
      <c r="D1442" s="19"/>
      <c r="E1442" s="34" t="str">
        <f>IFERROR(VLOOKUP(#REF!,#REF!,4,FALSE),"")</f>
        <v/>
      </c>
      <c r="F1442" s="34"/>
      <c r="G1442" s="35"/>
      <c r="H1442" s="35"/>
      <c r="I1442" s="35"/>
      <c r="J1442" s="35"/>
      <c r="K1442" s="13"/>
      <c r="L1442" s="13"/>
      <c r="M1442" s="13"/>
      <c r="N1442" s="13"/>
      <c r="O1442" s="13"/>
      <c r="P1442" s="13"/>
      <c r="Q1442" s="13"/>
      <c r="R1442" s="13"/>
      <c r="S1442" s="13"/>
      <c r="T1442" s="13"/>
      <c r="U1442" s="13"/>
      <c r="V1442" s="13"/>
      <c r="W1442" s="13"/>
      <c r="X1442" s="13"/>
      <c r="Y1442" s="13"/>
      <c r="Z1442" s="13"/>
      <c r="AA1442" s="13"/>
      <c r="AB1442" s="13"/>
      <c r="AC1442" s="13"/>
      <c r="AD1442" s="13"/>
      <c r="AE1442" s="13"/>
      <c r="AF1442" s="13"/>
      <c r="AG1442" s="13"/>
      <c r="AH1442" s="13"/>
      <c r="AI1442" s="13"/>
      <c r="AJ1442" s="13"/>
      <c r="AK1442" s="13"/>
      <c r="AL1442" s="13"/>
      <c r="AM1442" s="13"/>
      <c r="AN1442" s="13"/>
      <c r="AO1442" s="13"/>
      <c r="AP1442" s="13"/>
      <c r="AQ1442" s="13"/>
      <c r="AR1442" s="13"/>
      <c r="AS1442" s="13"/>
      <c r="AT1442" s="13"/>
      <c r="AU1442" s="13"/>
      <c r="AV1442" s="13"/>
      <c r="AW1442" s="13"/>
      <c r="AX1442" s="13"/>
      <c r="AY1442" s="13"/>
      <c r="AZ1442" s="13"/>
      <c r="BA1442" s="13"/>
      <c r="BB1442" s="13"/>
      <c r="BC1442" s="13"/>
      <c r="BD1442" s="13"/>
      <c r="BE1442" s="13"/>
      <c r="BF1442" s="13"/>
      <c r="BG1442" s="13"/>
      <c r="BH1442" s="13"/>
      <c r="BI1442" s="13"/>
      <c r="BJ1442" s="13"/>
      <c r="BK1442" s="13"/>
      <c r="BL1442" s="13"/>
      <c r="BM1442" s="13"/>
      <c r="BN1442" s="13"/>
      <c r="BO1442" s="13"/>
      <c r="BP1442" s="13"/>
    </row>
    <row r="1443" spans="1:68" s="12" customFormat="1" ht="13.2" x14ac:dyDescent="0.25">
      <c r="A1443" s="33"/>
      <c r="B1443" s="33"/>
      <c r="C1443" s="34" t="str">
        <f>IFERROR(VLOOKUP(#REF!,#REF!,4,FALSE),"")</f>
        <v/>
      </c>
      <c r="D1443" s="19"/>
      <c r="E1443" s="34" t="str">
        <f>IFERROR(VLOOKUP(#REF!,#REF!,4,FALSE),"")</f>
        <v/>
      </c>
      <c r="F1443" s="34"/>
      <c r="G1443" s="35"/>
      <c r="H1443" s="35"/>
      <c r="I1443" s="35"/>
      <c r="J1443" s="35"/>
      <c r="K1443" s="13"/>
      <c r="L1443" s="13"/>
      <c r="M1443" s="13"/>
      <c r="N1443" s="13"/>
      <c r="O1443" s="13"/>
      <c r="P1443" s="13"/>
      <c r="Q1443" s="13"/>
      <c r="R1443" s="13"/>
      <c r="S1443" s="13"/>
      <c r="T1443" s="13"/>
      <c r="U1443" s="13"/>
      <c r="V1443" s="13"/>
      <c r="W1443" s="13"/>
      <c r="X1443" s="13"/>
      <c r="Y1443" s="13"/>
      <c r="Z1443" s="13"/>
      <c r="AA1443" s="13"/>
      <c r="AB1443" s="13"/>
      <c r="AC1443" s="13"/>
      <c r="AD1443" s="13"/>
      <c r="AE1443" s="13"/>
      <c r="AF1443" s="13"/>
      <c r="AG1443" s="13"/>
      <c r="AH1443" s="13"/>
      <c r="AI1443" s="13"/>
      <c r="AJ1443" s="13"/>
      <c r="AK1443" s="13"/>
      <c r="AL1443" s="13"/>
      <c r="AM1443" s="13"/>
      <c r="AN1443" s="13"/>
      <c r="AO1443" s="13"/>
      <c r="AP1443" s="13"/>
      <c r="AQ1443" s="13"/>
      <c r="AR1443" s="13"/>
      <c r="AS1443" s="13"/>
      <c r="AT1443" s="13"/>
      <c r="AU1443" s="13"/>
      <c r="AV1443" s="13"/>
      <c r="AW1443" s="13"/>
      <c r="AX1443" s="13"/>
      <c r="AY1443" s="13"/>
      <c r="AZ1443" s="13"/>
      <c r="BA1443" s="13"/>
      <c r="BB1443" s="13"/>
      <c r="BC1443" s="13"/>
      <c r="BD1443" s="13"/>
      <c r="BE1443" s="13"/>
      <c r="BF1443" s="13"/>
      <c r="BG1443" s="13"/>
      <c r="BH1443" s="13"/>
      <c r="BI1443" s="13"/>
      <c r="BJ1443" s="13"/>
      <c r="BK1443" s="13"/>
      <c r="BL1443" s="13"/>
      <c r="BM1443" s="13"/>
      <c r="BN1443" s="13"/>
      <c r="BO1443" s="13"/>
      <c r="BP1443" s="13"/>
    </row>
    <row r="1444" spans="1:68" s="12" customFormat="1" ht="13.2" x14ac:dyDescent="0.25">
      <c r="A1444" s="33"/>
      <c r="B1444" s="33"/>
      <c r="C1444" s="34" t="str">
        <f>IFERROR(VLOOKUP(#REF!,#REF!,4,FALSE),"")</f>
        <v/>
      </c>
      <c r="D1444" s="19"/>
      <c r="E1444" s="34" t="str">
        <f>IFERROR(VLOOKUP(#REF!,#REF!,4,FALSE),"")</f>
        <v/>
      </c>
      <c r="F1444" s="34"/>
      <c r="G1444" s="35"/>
      <c r="H1444" s="35"/>
      <c r="I1444" s="35"/>
      <c r="J1444" s="35"/>
      <c r="K1444" s="13"/>
      <c r="L1444" s="13"/>
      <c r="M1444" s="13"/>
      <c r="N1444" s="13"/>
      <c r="O1444" s="13"/>
      <c r="P1444" s="13"/>
      <c r="Q1444" s="13"/>
      <c r="R1444" s="13"/>
      <c r="S1444" s="13"/>
      <c r="T1444" s="13"/>
      <c r="U1444" s="13"/>
      <c r="V1444" s="13"/>
      <c r="W1444" s="13"/>
      <c r="X1444" s="13"/>
      <c r="Y1444" s="13"/>
      <c r="Z1444" s="13"/>
      <c r="AA1444" s="13"/>
      <c r="AB1444" s="13"/>
      <c r="AC1444" s="13"/>
      <c r="AD1444" s="13"/>
      <c r="AE1444" s="13"/>
      <c r="AF1444" s="13"/>
      <c r="AG1444" s="13"/>
      <c r="AH1444" s="13"/>
      <c r="AI1444" s="13"/>
      <c r="AJ1444" s="13"/>
      <c r="AK1444" s="13"/>
      <c r="AL1444" s="13"/>
      <c r="AM1444" s="13"/>
      <c r="AN1444" s="13"/>
      <c r="AO1444" s="13"/>
      <c r="AP1444" s="13"/>
      <c r="AQ1444" s="13"/>
      <c r="AR1444" s="13"/>
      <c r="AS1444" s="13"/>
      <c r="AT1444" s="13"/>
      <c r="AU1444" s="13"/>
      <c r="AV1444" s="13"/>
      <c r="AW1444" s="13"/>
      <c r="AX1444" s="13"/>
      <c r="AY1444" s="13"/>
      <c r="AZ1444" s="13"/>
      <c r="BA1444" s="13"/>
      <c r="BB1444" s="13"/>
      <c r="BC1444" s="13"/>
      <c r="BD1444" s="13"/>
      <c r="BE1444" s="13"/>
      <c r="BF1444" s="13"/>
      <c r="BG1444" s="13"/>
      <c r="BH1444" s="13"/>
      <c r="BI1444" s="13"/>
      <c r="BJ1444" s="13"/>
      <c r="BK1444" s="13"/>
      <c r="BL1444" s="13"/>
      <c r="BM1444" s="13"/>
      <c r="BN1444" s="13"/>
      <c r="BO1444" s="13"/>
      <c r="BP1444" s="13"/>
    </row>
    <row r="1445" spans="1:68" s="12" customFormat="1" ht="13.2" x14ac:dyDescent="0.25">
      <c r="A1445" s="33"/>
      <c r="B1445" s="33"/>
      <c r="C1445" s="34" t="str">
        <f>IFERROR(VLOOKUP(#REF!,#REF!,4,FALSE),"")</f>
        <v/>
      </c>
      <c r="D1445" s="19"/>
      <c r="E1445" s="34" t="str">
        <f>IFERROR(VLOOKUP(#REF!,#REF!,4,FALSE),"")</f>
        <v/>
      </c>
      <c r="F1445" s="34"/>
      <c r="G1445" s="35"/>
      <c r="H1445" s="35"/>
      <c r="I1445" s="35"/>
      <c r="J1445" s="35"/>
      <c r="K1445" s="13"/>
      <c r="L1445" s="13"/>
      <c r="M1445" s="13"/>
      <c r="N1445" s="13"/>
      <c r="O1445" s="13"/>
      <c r="P1445" s="13"/>
      <c r="Q1445" s="13"/>
      <c r="R1445" s="13"/>
      <c r="S1445" s="13"/>
      <c r="T1445" s="13"/>
      <c r="U1445" s="13"/>
      <c r="V1445" s="13"/>
      <c r="W1445" s="13"/>
      <c r="X1445" s="13"/>
      <c r="Y1445" s="13"/>
      <c r="Z1445" s="13"/>
      <c r="AA1445" s="13"/>
      <c r="AB1445" s="13"/>
      <c r="AC1445" s="13"/>
      <c r="AD1445" s="13"/>
      <c r="AE1445" s="13"/>
      <c r="AF1445" s="13"/>
      <c r="AG1445" s="13"/>
      <c r="AH1445" s="13"/>
      <c r="AI1445" s="13"/>
      <c r="AJ1445" s="13"/>
      <c r="AK1445" s="13"/>
      <c r="AL1445" s="13"/>
      <c r="AM1445" s="13"/>
      <c r="AN1445" s="13"/>
      <c r="AO1445" s="13"/>
      <c r="AP1445" s="13"/>
      <c r="AQ1445" s="13"/>
      <c r="AR1445" s="13"/>
      <c r="AS1445" s="13"/>
      <c r="AT1445" s="13"/>
      <c r="AU1445" s="13"/>
      <c r="AV1445" s="13"/>
      <c r="AW1445" s="13"/>
      <c r="AX1445" s="13"/>
      <c r="AY1445" s="13"/>
      <c r="AZ1445" s="13"/>
      <c r="BA1445" s="13"/>
      <c r="BB1445" s="13"/>
      <c r="BC1445" s="13"/>
      <c r="BD1445" s="13"/>
      <c r="BE1445" s="13"/>
      <c r="BF1445" s="13"/>
      <c r="BG1445" s="13"/>
      <c r="BH1445" s="13"/>
      <c r="BI1445" s="13"/>
      <c r="BJ1445" s="13"/>
      <c r="BK1445" s="13"/>
      <c r="BL1445" s="13"/>
      <c r="BM1445" s="13"/>
      <c r="BN1445" s="13"/>
      <c r="BO1445" s="13"/>
      <c r="BP1445" s="13"/>
    </row>
    <row r="1446" spans="1:68" s="12" customFormat="1" ht="13.2" x14ac:dyDescent="0.25">
      <c r="A1446" s="33"/>
      <c r="B1446" s="33"/>
      <c r="C1446" s="34" t="str">
        <f>IFERROR(VLOOKUP(#REF!,#REF!,4,FALSE),"")</f>
        <v/>
      </c>
      <c r="D1446" s="19"/>
      <c r="E1446" s="34" t="str">
        <f>IFERROR(VLOOKUP(#REF!,#REF!,4,FALSE),"")</f>
        <v/>
      </c>
      <c r="F1446" s="34"/>
      <c r="G1446" s="35"/>
      <c r="H1446" s="35"/>
      <c r="I1446" s="35"/>
      <c r="J1446" s="35"/>
      <c r="K1446" s="13"/>
      <c r="L1446" s="13"/>
      <c r="M1446" s="13"/>
      <c r="N1446" s="13"/>
      <c r="O1446" s="13"/>
      <c r="P1446" s="13"/>
      <c r="Q1446" s="13"/>
      <c r="R1446" s="13"/>
      <c r="S1446" s="13"/>
      <c r="T1446" s="13"/>
      <c r="U1446" s="13"/>
      <c r="V1446" s="13"/>
      <c r="W1446" s="13"/>
      <c r="X1446" s="13"/>
      <c r="Y1446" s="13"/>
      <c r="Z1446" s="13"/>
      <c r="AA1446" s="13"/>
      <c r="AB1446" s="13"/>
      <c r="AC1446" s="13"/>
      <c r="AD1446" s="13"/>
      <c r="AE1446" s="13"/>
      <c r="AF1446" s="13"/>
      <c r="AG1446" s="13"/>
      <c r="AH1446" s="13"/>
      <c r="AI1446" s="13"/>
      <c r="AJ1446" s="13"/>
      <c r="AK1446" s="13"/>
      <c r="AL1446" s="13"/>
      <c r="AM1446" s="13"/>
      <c r="AN1446" s="13"/>
      <c r="AO1446" s="13"/>
      <c r="AP1446" s="13"/>
      <c r="AQ1446" s="13"/>
      <c r="AR1446" s="13"/>
      <c r="AS1446" s="13"/>
      <c r="AT1446" s="13"/>
      <c r="AU1446" s="13"/>
      <c r="AV1446" s="13"/>
      <c r="AW1446" s="13"/>
      <c r="AX1446" s="13"/>
      <c r="AY1446" s="13"/>
      <c r="AZ1446" s="13"/>
      <c r="BA1446" s="13"/>
      <c r="BB1446" s="13"/>
      <c r="BC1446" s="13"/>
      <c r="BD1446" s="13"/>
      <c r="BE1446" s="13"/>
      <c r="BF1446" s="13"/>
      <c r="BG1446" s="13"/>
      <c r="BH1446" s="13"/>
      <c r="BI1446" s="13"/>
      <c r="BJ1446" s="13"/>
      <c r="BK1446" s="13"/>
      <c r="BL1446" s="13"/>
      <c r="BM1446" s="13"/>
      <c r="BN1446" s="13"/>
      <c r="BO1446" s="13"/>
      <c r="BP1446" s="13"/>
    </row>
    <row r="1447" spans="1:68" s="12" customFormat="1" ht="13.2" x14ac:dyDescent="0.25">
      <c r="A1447" s="33"/>
      <c r="B1447" s="33"/>
      <c r="C1447" s="34" t="str">
        <f>IFERROR(VLOOKUP(#REF!,#REF!,4,FALSE),"")</f>
        <v/>
      </c>
      <c r="D1447" s="19"/>
      <c r="E1447" s="34" t="str">
        <f>IFERROR(VLOOKUP(#REF!,#REF!,4,FALSE),"")</f>
        <v/>
      </c>
      <c r="F1447" s="34"/>
      <c r="G1447" s="35"/>
      <c r="H1447" s="35"/>
      <c r="I1447" s="35"/>
      <c r="J1447" s="35"/>
      <c r="K1447" s="13"/>
      <c r="L1447" s="13"/>
      <c r="M1447" s="13"/>
      <c r="N1447" s="13"/>
      <c r="O1447" s="13"/>
      <c r="P1447" s="13"/>
      <c r="Q1447" s="13"/>
      <c r="R1447" s="13"/>
      <c r="S1447" s="13"/>
      <c r="T1447" s="13"/>
      <c r="U1447" s="13"/>
      <c r="V1447" s="13"/>
      <c r="W1447" s="13"/>
      <c r="X1447" s="13"/>
      <c r="Y1447" s="13"/>
      <c r="Z1447" s="13"/>
      <c r="AA1447" s="13"/>
      <c r="AB1447" s="13"/>
      <c r="AC1447" s="13"/>
      <c r="AD1447" s="13"/>
      <c r="AE1447" s="13"/>
      <c r="AF1447" s="13"/>
      <c r="AG1447" s="13"/>
      <c r="AH1447" s="13"/>
      <c r="AI1447" s="13"/>
      <c r="AJ1447" s="13"/>
      <c r="AK1447" s="13"/>
      <c r="AL1447" s="13"/>
      <c r="AM1447" s="13"/>
      <c r="AN1447" s="13"/>
      <c r="AO1447" s="13"/>
      <c r="AP1447" s="13"/>
      <c r="AQ1447" s="13"/>
      <c r="AR1447" s="13"/>
      <c r="AS1447" s="13"/>
      <c r="AT1447" s="13"/>
      <c r="AU1447" s="13"/>
      <c r="AV1447" s="13"/>
      <c r="AW1447" s="13"/>
      <c r="AX1447" s="13"/>
      <c r="AY1447" s="13"/>
      <c r="AZ1447" s="13"/>
      <c r="BA1447" s="13"/>
      <c r="BB1447" s="13"/>
      <c r="BC1447" s="13"/>
      <c r="BD1447" s="13"/>
      <c r="BE1447" s="13"/>
      <c r="BF1447" s="13"/>
      <c r="BG1447" s="13"/>
      <c r="BH1447" s="13"/>
      <c r="BI1447" s="13"/>
      <c r="BJ1447" s="13"/>
      <c r="BK1447" s="13"/>
      <c r="BL1447" s="13"/>
      <c r="BM1447" s="13"/>
      <c r="BN1447" s="13"/>
      <c r="BO1447" s="13"/>
      <c r="BP1447" s="13"/>
    </row>
    <row r="1448" spans="1:68" s="12" customFormat="1" ht="13.2" x14ac:dyDescent="0.25">
      <c r="A1448" s="33"/>
      <c r="B1448" s="33"/>
      <c r="C1448" s="34" t="str">
        <f>IFERROR(VLOOKUP(#REF!,#REF!,4,FALSE),"")</f>
        <v/>
      </c>
      <c r="D1448" s="19"/>
      <c r="E1448" s="34" t="str">
        <f>IFERROR(VLOOKUP(#REF!,#REF!,4,FALSE),"")</f>
        <v/>
      </c>
      <c r="F1448" s="34"/>
      <c r="G1448" s="35"/>
      <c r="H1448" s="35"/>
      <c r="I1448" s="35"/>
      <c r="J1448" s="35"/>
      <c r="K1448" s="13"/>
      <c r="L1448" s="13"/>
      <c r="M1448" s="13"/>
      <c r="N1448" s="13"/>
      <c r="O1448" s="13"/>
      <c r="P1448" s="13"/>
      <c r="Q1448" s="13"/>
      <c r="R1448" s="13"/>
      <c r="S1448" s="13"/>
      <c r="T1448" s="13"/>
      <c r="U1448" s="13"/>
      <c r="V1448" s="13"/>
      <c r="W1448" s="13"/>
      <c r="X1448" s="13"/>
      <c r="Y1448" s="13"/>
      <c r="Z1448" s="13"/>
      <c r="AA1448" s="13"/>
      <c r="AB1448" s="13"/>
      <c r="AC1448" s="13"/>
      <c r="AD1448" s="13"/>
      <c r="AE1448" s="13"/>
      <c r="AF1448" s="13"/>
      <c r="AG1448" s="13"/>
      <c r="AH1448" s="13"/>
      <c r="AI1448" s="13"/>
      <c r="AJ1448" s="13"/>
      <c r="AK1448" s="13"/>
      <c r="AL1448" s="13"/>
      <c r="AM1448" s="13"/>
      <c r="AN1448" s="13"/>
      <c r="AO1448" s="13"/>
      <c r="AP1448" s="13"/>
      <c r="AQ1448" s="13"/>
      <c r="AR1448" s="13"/>
      <c r="AS1448" s="13"/>
      <c r="AT1448" s="13"/>
      <c r="AU1448" s="13"/>
      <c r="AV1448" s="13"/>
      <c r="AW1448" s="13"/>
      <c r="AX1448" s="13"/>
      <c r="AY1448" s="13"/>
      <c r="AZ1448" s="13"/>
      <c r="BA1448" s="13"/>
      <c r="BB1448" s="13"/>
      <c r="BC1448" s="13"/>
      <c r="BD1448" s="13"/>
      <c r="BE1448" s="13"/>
      <c r="BF1448" s="13"/>
      <c r="BG1448" s="13"/>
      <c r="BH1448" s="13"/>
      <c r="BI1448" s="13"/>
      <c r="BJ1448" s="13"/>
      <c r="BK1448" s="13"/>
      <c r="BL1448" s="13"/>
      <c r="BM1448" s="13"/>
      <c r="BN1448" s="13"/>
      <c r="BO1448" s="13"/>
      <c r="BP1448" s="13"/>
    </row>
    <row r="1449" spans="1:68" s="12" customFormat="1" ht="13.2" x14ac:dyDescent="0.25">
      <c r="A1449" s="33"/>
      <c r="B1449" s="33"/>
      <c r="C1449" s="34" t="str">
        <f>IFERROR(VLOOKUP(#REF!,#REF!,4,FALSE),"")</f>
        <v/>
      </c>
      <c r="D1449" s="19"/>
      <c r="E1449" s="34" t="str">
        <f>IFERROR(VLOOKUP(#REF!,#REF!,4,FALSE),"")</f>
        <v/>
      </c>
      <c r="F1449" s="34"/>
      <c r="G1449" s="35"/>
      <c r="H1449" s="35"/>
      <c r="I1449" s="35"/>
      <c r="J1449" s="35"/>
      <c r="K1449" s="13"/>
      <c r="L1449" s="13"/>
      <c r="M1449" s="13"/>
      <c r="N1449" s="13"/>
      <c r="O1449" s="13"/>
      <c r="P1449" s="13"/>
      <c r="Q1449" s="13"/>
      <c r="R1449" s="13"/>
      <c r="S1449" s="13"/>
      <c r="T1449" s="13"/>
      <c r="U1449" s="13"/>
      <c r="V1449" s="13"/>
      <c r="W1449" s="13"/>
      <c r="X1449" s="13"/>
      <c r="Y1449" s="13"/>
      <c r="Z1449" s="13"/>
      <c r="AA1449" s="13"/>
      <c r="AB1449" s="13"/>
      <c r="AC1449" s="13"/>
      <c r="AD1449" s="13"/>
      <c r="AE1449" s="13"/>
      <c r="AF1449" s="13"/>
      <c r="AG1449" s="13"/>
      <c r="AH1449" s="13"/>
      <c r="AI1449" s="13"/>
      <c r="AJ1449" s="13"/>
      <c r="AK1449" s="13"/>
      <c r="AL1449" s="13"/>
      <c r="AM1449" s="13"/>
      <c r="AN1449" s="13"/>
      <c r="AO1449" s="13"/>
      <c r="AP1449" s="13"/>
      <c r="AQ1449" s="13"/>
      <c r="AR1449" s="13"/>
      <c r="AS1449" s="13"/>
      <c r="AT1449" s="13"/>
      <c r="AU1449" s="13"/>
      <c r="AV1449" s="13"/>
      <c r="AW1449" s="13"/>
      <c r="AX1449" s="13"/>
      <c r="AY1449" s="13"/>
      <c r="AZ1449" s="13"/>
      <c r="BA1449" s="13"/>
      <c r="BB1449" s="13"/>
      <c r="BC1449" s="13"/>
      <c r="BD1449" s="13"/>
      <c r="BE1449" s="13"/>
      <c r="BF1449" s="13"/>
      <c r="BG1449" s="13"/>
      <c r="BH1449" s="13"/>
      <c r="BI1449" s="13"/>
      <c r="BJ1449" s="13"/>
      <c r="BK1449" s="13"/>
      <c r="BL1449" s="13"/>
      <c r="BM1449" s="13"/>
      <c r="BN1449" s="13"/>
      <c r="BO1449" s="13"/>
      <c r="BP1449" s="13"/>
    </row>
    <row r="1450" spans="1:68" s="12" customFormat="1" ht="13.2" x14ac:dyDescent="0.25">
      <c r="A1450" s="33"/>
      <c r="B1450" s="33"/>
      <c r="C1450" s="34" t="str">
        <f>IFERROR(VLOOKUP(#REF!,#REF!,4,FALSE),"")</f>
        <v/>
      </c>
      <c r="D1450" s="19"/>
      <c r="E1450" s="34" t="str">
        <f>IFERROR(VLOOKUP(#REF!,#REF!,4,FALSE),"")</f>
        <v/>
      </c>
      <c r="F1450" s="34"/>
      <c r="G1450" s="35"/>
      <c r="H1450" s="35"/>
      <c r="I1450" s="35"/>
      <c r="J1450" s="35"/>
      <c r="K1450" s="13"/>
      <c r="L1450" s="13"/>
      <c r="M1450" s="13"/>
      <c r="N1450" s="13"/>
      <c r="O1450" s="13"/>
      <c r="P1450" s="13"/>
      <c r="Q1450" s="13"/>
      <c r="R1450" s="13"/>
      <c r="S1450" s="13"/>
      <c r="T1450" s="13"/>
      <c r="U1450" s="13"/>
      <c r="V1450" s="13"/>
      <c r="W1450" s="13"/>
      <c r="X1450" s="13"/>
      <c r="Y1450" s="13"/>
      <c r="Z1450" s="13"/>
      <c r="AA1450" s="13"/>
      <c r="AB1450" s="13"/>
      <c r="AC1450" s="13"/>
      <c r="AD1450" s="13"/>
      <c r="AE1450" s="13"/>
      <c r="AF1450" s="13"/>
      <c r="AG1450" s="13"/>
      <c r="AH1450" s="13"/>
      <c r="AI1450" s="13"/>
      <c r="AJ1450" s="13"/>
      <c r="AK1450" s="13"/>
      <c r="AL1450" s="13"/>
      <c r="AM1450" s="13"/>
      <c r="AN1450" s="13"/>
      <c r="AO1450" s="13"/>
      <c r="AP1450" s="13"/>
      <c r="AQ1450" s="13"/>
      <c r="AR1450" s="13"/>
      <c r="AS1450" s="13"/>
      <c r="AT1450" s="13"/>
      <c r="AU1450" s="13"/>
      <c r="AV1450" s="13"/>
      <c r="AW1450" s="13"/>
      <c r="AX1450" s="13"/>
      <c r="AY1450" s="13"/>
      <c r="AZ1450" s="13"/>
      <c r="BA1450" s="13"/>
      <c r="BB1450" s="13"/>
      <c r="BC1450" s="13"/>
      <c r="BD1450" s="13"/>
      <c r="BE1450" s="13"/>
      <c r="BF1450" s="13"/>
      <c r="BG1450" s="13"/>
      <c r="BH1450" s="13"/>
      <c r="BI1450" s="13"/>
      <c r="BJ1450" s="13"/>
      <c r="BK1450" s="13"/>
      <c r="BL1450" s="13"/>
      <c r="BM1450" s="13"/>
      <c r="BN1450" s="13"/>
      <c r="BO1450" s="13"/>
      <c r="BP1450" s="13"/>
    </row>
    <row r="1451" spans="1:68" s="12" customFormat="1" ht="13.2" x14ac:dyDescent="0.25">
      <c r="A1451" s="33"/>
      <c r="B1451" s="33"/>
      <c r="C1451" s="34" t="str">
        <f>IFERROR(VLOOKUP(#REF!,#REF!,4,FALSE),"")</f>
        <v/>
      </c>
      <c r="D1451" s="19"/>
      <c r="E1451" s="34" t="str">
        <f>IFERROR(VLOOKUP(#REF!,#REF!,4,FALSE),"")</f>
        <v/>
      </c>
      <c r="F1451" s="34"/>
      <c r="G1451" s="35"/>
      <c r="H1451" s="35"/>
      <c r="I1451" s="35"/>
      <c r="J1451" s="35"/>
      <c r="K1451" s="13"/>
      <c r="L1451" s="13"/>
      <c r="M1451" s="13"/>
      <c r="N1451" s="13"/>
      <c r="O1451" s="13"/>
      <c r="P1451" s="13"/>
      <c r="Q1451" s="13"/>
      <c r="R1451" s="13"/>
      <c r="S1451" s="13"/>
      <c r="T1451" s="13"/>
      <c r="U1451" s="13"/>
      <c r="V1451" s="13"/>
      <c r="W1451" s="13"/>
      <c r="X1451" s="13"/>
      <c r="Y1451" s="13"/>
      <c r="Z1451" s="13"/>
      <c r="AA1451" s="13"/>
      <c r="AB1451" s="13"/>
      <c r="AC1451" s="13"/>
      <c r="AD1451" s="13"/>
      <c r="AE1451" s="13"/>
      <c r="AF1451" s="13"/>
      <c r="AG1451" s="13"/>
      <c r="AH1451" s="13"/>
      <c r="AI1451" s="13"/>
      <c r="AJ1451" s="13"/>
      <c r="AK1451" s="13"/>
      <c r="AL1451" s="13"/>
      <c r="AM1451" s="13"/>
      <c r="AN1451" s="13"/>
      <c r="AO1451" s="13"/>
      <c r="AP1451" s="13"/>
      <c r="AQ1451" s="13"/>
      <c r="AR1451" s="13"/>
      <c r="AS1451" s="13"/>
      <c r="AT1451" s="13"/>
      <c r="AU1451" s="13"/>
      <c r="AV1451" s="13"/>
      <c r="AW1451" s="13"/>
      <c r="AX1451" s="13"/>
      <c r="AY1451" s="13"/>
      <c r="AZ1451" s="13"/>
      <c r="BA1451" s="13"/>
      <c r="BB1451" s="13"/>
      <c r="BC1451" s="13"/>
      <c r="BD1451" s="13"/>
      <c r="BE1451" s="13"/>
      <c r="BF1451" s="13"/>
      <c r="BG1451" s="13"/>
      <c r="BH1451" s="13"/>
      <c r="BI1451" s="13"/>
      <c r="BJ1451" s="13"/>
      <c r="BK1451" s="13"/>
      <c r="BL1451" s="13"/>
      <c r="BM1451" s="13"/>
      <c r="BN1451" s="13"/>
      <c r="BO1451" s="13"/>
      <c r="BP1451" s="13"/>
    </row>
    <row r="1452" spans="1:68" s="12" customFormat="1" ht="13.2" x14ac:dyDescent="0.25">
      <c r="A1452" s="33"/>
      <c r="B1452" s="33"/>
      <c r="C1452" s="34" t="str">
        <f>IFERROR(VLOOKUP(#REF!,#REF!,4,FALSE),"")</f>
        <v/>
      </c>
      <c r="D1452" s="19"/>
      <c r="E1452" s="34" t="str">
        <f>IFERROR(VLOOKUP(#REF!,#REF!,4,FALSE),"")</f>
        <v/>
      </c>
      <c r="F1452" s="34"/>
      <c r="G1452" s="35"/>
      <c r="H1452" s="35"/>
      <c r="I1452" s="35"/>
      <c r="J1452" s="35"/>
      <c r="K1452" s="13"/>
      <c r="L1452" s="13"/>
      <c r="M1452" s="13"/>
      <c r="N1452" s="13"/>
      <c r="O1452" s="13"/>
      <c r="P1452" s="13"/>
      <c r="Q1452" s="13"/>
      <c r="R1452" s="13"/>
      <c r="S1452" s="13"/>
      <c r="T1452" s="13"/>
      <c r="U1452" s="13"/>
      <c r="V1452" s="13"/>
      <c r="W1452" s="13"/>
      <c r="X1452" s="13"/>
      <c r="Y1452" s="13"/>
      <c r="Z1452" s="13"/>
      <c r="AA1452" s="13"/>
      <c r="AB1452" s="13"/>
      <c r="AC1452" s="13"/>
      <c r="AD1452" s="13"/>
      <c r="AE1452" s="13"/>
      <c r="AF1452" s="13"/>
      <c r="AG1452" s="13"/>
      <c r="AH1452" s="13"/>
      <c r="AI1452" s="13"/>
      <c r="AJ1452" s="13"/>
      <c r="AK1452" s="13"/>
      <c r="AL1452" s="13"/>
      <c r="AM1452" s="13"/>
      <c r="AN1452" s="13"/>
      <c r="AO1452" s="13"/>
      <c r="AP1452" s="13"/>
      <c r="AQ1452" s="13"/>
      <c r="AR1452" s="13"/>
      <c r="AS1452" s="13"/>
      <c r="AT1452" s="13"/>
      <c r="AU1452" s="13"/>
      <c r="AV1452" s="13"/>
      <c r="AW1452" s="13"/>
      <c r="AX1452" s="13"/>
      <c r="AY1452" s="13"/>
      <c r="AZ1452" s="13"/>
      <c r="BA1452" s="13"/>
      <c r="BB1452" s="13"/>
      <c r="BC1452" s="13"/>
      <c r="BD1452" s="13"/>
      <c r="BE1452" s="13"/>
      <c r="BF1452" s="13"/>
      <c r="BG1452" s="13"/>
      <c r="BH1452" s="13"/>
      <c r="BI1452" s="13"/>
      <c r="BJ1452" s="13"/>
      <c r="BK1452" s="13"/>
      <c r="BL1452" s="13"/>
      <c r="BM1452" s="13"/>
      <c r="BN1452" s="13"/>
      <c r="BO1452" s="13"/>
      <c r="BP1452" s="13"/>
    </row>
    <row r="1453" spans="1:68" s="12" customFormat="1" ht="13.2" x14ac:dyDescent="0.25">
      <c r="A1453" s="33"/>
      <c r="B1453" s="33"/>
      <c r="C1453" s="34" t="str">
        <f>IFERROR(VLOOKUP(#REF!,#REF!,4,FALSE),"")</f>
        <v/>
      </c>
      <c r="D1453" s="19"/>
      <c r="E1453" s="34" t="str">
        <f>IFERROR(VLOOKUP(#REF!,#REF!,4,FALSE),"")</f>
        <v/>
      </c>
      <c r="F1453" s="34"/>
      <c r="G1453" s="35"/>
      <c r="H1453" s="35"/>
      <c r="I1453" s="35"/>
      <c r="J1453" s="35"/>
      <c r="K1453" s="13"/>
      <c r="L1453" s="13"/>
      <c r="M1453" s="13"/>
      <c r="N1453" s="13"/>
      <c r="O1453" s="13"/>
      <c r="P1453" s="13"/>
      <c r="Q1453" s="13"/>
      <c r="R1453" s="13"/>
      <c r="S1453" s="13"/>
      <c r="T1453" s="13"/>
      <c r="U1453" s="13"/>
      <c r="V1453" s="13"/>
      <c r="W1453" s="13"/>
      <c r="X1453" s="13"/>
      <c r="Y1453" s="13"/>
      <c r="Z1453" s="13"/>
      <c r="AA1453" s="13"/>
      <c r="AB1453" s="13"/>
      <c r="AC1453" s="13"/>
      <c r="AD1453" s="13"/>
      <c r="AE1453" s="13"/>
      <c r="AF1453" s="13"/>
      <c r="AG1453" s="13"/>
      <c r="AH1453" s="13"/>
      <c r="AI1453" s="13"/>
      <c r="AJ1453" s="13"/>
      <c r="AK1453" s="13"/>
      <c r="AL1453" s="13"/>
      <c r="AM1453" s="13"/>
      <c r="AN1453" s="13"/>
      <c r="AO1453" s="13"/>
      <c r="AP1453" s="13"/>
      <c r="AQ1453" s="13"/>
      <c r="AR1453" s="13"/>
      <c r="AS1453" s="13"/>
      <c r="AT1453" s="13"/>
      <c r="AU1453" s="13"/>
      <c r="AV1453" s="13"/>
      <c r="AW1453" s="13"/>
      <c r="AX1453" s="13"/>
      <c r="AY1453" s="13"/>
      <c r="AZ1453" s="13"/>
      <c r="BA1453" s="13"/>
      <c r="BB1453" s="13"/>
      <c r="BC1453" s="13"/>
      <c r="BD1453" s="13"/>
      <c r="BE1453" s="13"/>
      <c r="BF1453" s="13"/>
      <c r="BG1453" s="13"/>
      <c r="BH1453" s="13"/>
      <c r="BI1453" s="13"/>
      <c r="BJ1453" s="13"/>
      <c r="BK1453" s="13"/>
      <c r="BL1453" s="13"/>
      <c r="BM1453" s="13"/>
      <c r="BN1453" s="13"/>
      <c r="BO1453" s="13"/>
      <c r="BP1453" s="13"/>
    </row>
    <row r="1454" spans="1:68" s="12" customFormat="1" ht="13.2" x14ac:dyDescent="0.25">
      <c r="A1454" s="33"/>
      <c r="B1454" s="33"/>
      <c r="C1454" s="34" t="str">
        <f>IFERROR(VLOOKUP(#REF!,#REF!,4,FALSE),"")</f>
        <v/>
      </c>
      <c r="D1454" s="19"/>
      <c r="E1454" s="34" t="str">
        <f>IFERROR(VLOOKUP(#REF!,#REF!,4,FALSE),"")</f>
        <v/>
      </c>
      <c r="F1454" s="34"/>
      <c r="G1454" s="35"/>
      <c r="H1454" s="35"/>
      <c r="I1454" s="35"/>
      <c r="J1454" s="35"/>
      <c r="K1454" s="13"/>
      <c r="L1454" s="13"/>
      <c r="M1454" s="13"/>
      <c r="N1454" s="13"/>
      <c r="O1454" s="13"/>
      <c r="P1454" s="13"/>
      <c r="Q1454" s="13"/>
      <c r="R1454" s="13"/>
      <c r="S1454" s="13"/>
      <c r="T1454" s="13"/>
      <c r="U1454" s="13"/>
      <c r="V1454" s="13"/>
      <c r="W1454" s="13"/>
      <c r="X1454" s="13"/>
      <c r="Y1454" s="13"/>
      <c r="Z1454" s="13"/>
      <c r="AA1454" s="13"/>
      <c r="AB1454" s="13"/>
      <c r="AC1454" s="13"/>
      <c r="AD1454" s="13"/>
      <c r="AE1454" s="13"/>
      <c r="AF1454" s="13"/>
      <c r="AG1454" s="13"/>
      <c r="AH1454" s="13"/>
      <c r="AI1454" s="13"/>
      <c r="AJ1454" s="13"/>
      <c r="AK1454" s="13"/>
      <c r="AL1454" s="13"/>
      <c r="AM1454" s="13"/>
      <c r="AN1454" s="13"/>
      <c r="AO1454" s="13"/>
      <c r="AP1454" s="13"/>
      <c r="AQ1454" s="13"/>
      <c r="AR1454" s="13"/>
      <c r="AS1454" s="13"/>
      <c r="AT1454" s="13"/>
      <c r="AU1454" s="13"/>
      <c r="AV1454" s="13"/>
      <c r="AW1454" s="13"/>
      <c r="AX1454" s="13"/>
      <c r="AY1454" s="13"/>
      <c r="AZ1454" s="13"/>
      <c r="BA1454" s="13"/>
      <c r="BB1454" s="13"/>
      <c r="BC1454" s="13"/>
      <c r="BD1454" s="13"/>
      <c r="BE1454" s="13"/>
      <c r="BF1454" s="13"/>
      <c r="BG1454" s="13"/>
      <c r="BH1454" s="13"/>
      <c r="BI1454" s="13"/>
      <c r="BJ1454" s="13"/>
      <c r="BK1454" s="13"/>
      <c r="BL1454" s="13"/>
      <c r="BM1454" s="13"/>
      <c r="BN1454" s="13"/>
      <c r="BO1454" s="13"/>
      <c r="BP1454" s="13"/>
    </row>
    <row r="1455" spans="1:68" s="12" customFormat="1" ht="13.2" x14ac:dyDescent="0.25">
      <c r="A1455" s="33"/>
      <c r="B1455" s="33"/>
      <c r="C1455" s="34" t="str">
        <f>IFERROR(VLOOKUP(#REF!,#REF!,4,FALSE),"")</f>
        <v/>
      </c>
      <c r="D1455" s="19"/>
      <c r="E1455" s="34" t="str">
        <f>IFERROR(VLOOKUP(#REF!,#REF!,4,FALSE),"")</f>
        <v/>
      </c>
      <c r="F1455" s="34"/>
      <c r="G1455" s="35"/>
      <c r="H1455" s="35"/>
      <c r="I1455" s="35"/>
      <c r="J1455" s="35"/>
      <c r="K1455" s="13"/>
      <c r="L1455" s="13"/>
      <c r="M1455" s="13"/>
      <c r="N1455" s="13"/>
      <c r="O1455" s="13"/>
      <c r="P1455" s="13"/>
      <c r="Q1455" s="13"/>
      <c r="R1455" s="13"/>
      <c r="S1455" s="13"/>
      <c r="T1455" s="13"/>
      <c r="U1455" s="13"/>
      <c r="V1455" s="13"/>
      <c r="W1455" s="13"/>
      <c r="X1455" s="13"/>
      <c r="Y1455" s="13"/>
      <c r="Z1455" s="13"/>
      <c r="AA1455" s="13"/>
      <c r="AB1455" s="13"/>
      <c r="AC1455" s="13"/>
      <c r="AD1455" s="13"/>
      <c r="AE1455" s="13"/>
      <c r="AF1455" s="13"/>
      <c r="AG1455" s="13"/>
      <c r="AH1455" s="13"/>
      <c r="AI1455" s="13"/>
      <c r="AJ1455" s="13"/>
      <c r="AK1455" s="13"/>
      <c r="AL1455" s="13"/>
      <c r="AM1455" s="13"/>
      <c r="AN1455" s="13"/>
      <c r="AO1455" s="13"/>
      <c r="AP1455" s="13"/>
      <c r="AQ1455" s="13"/>
      <c r="AR1455" s="13"/>
      <c r="AS1455" s="13"/>
      <c r="AT1455" s="13"/>
      <c r="AU1455" s="13"/>
      <c r="AV1455" s="13"/>
      <c r="AW1455" s="13"/>
      <c r="AX1455" s="13"/>
      <c r="AY1455" s="13"/>
      <c r="AZ1455" s="13"/>
      <c r="BA1455" s="13"/>
      <c r="BB1455" s="13"/>
      <c r="BC1455" s="13"/>
      <c r="BD1455" s="13"/>
      <c r="BE1455" s="13"/>
      <c r="BF1455" s="13"/>
      <c r="BG1455" s="13"/>
      <c r="BH1455" s="13"/>
      <c r="BI1455" s="13"/>
      <c r="BJ1455" s="13"/>
      <c r="BK1455" s="13"/>
      <c r="BL1455" s="13"/>
      <c r="BM1455" s="13"/>
      <c r="BN1455" s="13"/>
      <c r="BO1455" s="13"/>
      <c r="BP1455" s="13"/>
    </row>
    <row r="1456" spans="1:68" s="12" customFormat="1" ht="13.2" x14ac:dyDescent="0.25">
      <c r="A1456" s="33"/>
      <c r="B1456" s="33"/>
      <c r="C1456" s="34" t="str">
        <f>IFERROR(VLOOKUP(#REF!,#REF!,4,FALSE),"")</f>
        <v/>
      </c>
      <c r="D1456" s="19"/>
      <c r="E1456" s="34" t="str">
        <f>IFERROR(VLOOKUP(#REF!,#REF!,4,FALSE),"")</f>
        <v/>
      </c>
      <c r="F1456" s="34"/>
      <c r="G1456" s="35"/>
      <c r="H1456" s="35"/>
      <c r="I1456" s="35"/>
      <c r="J1456" s="35"/>
      <c r="K1456" s="13"/>
      <c r="L1456" s="13"/>
      <c r="M1456" s="13"/>
      <c r="N1456" s="13"/>
      <c r="O1456" s="13"/>
      <c r="P1456" s="13"/>
      <c r="Q1456" s="13"/>
      <c r="R1456" s="13"/>
      <c r="S1456" s="13"/>
      <c r="T1456" s="13"/>
      <c r="U1456" s="13"/>
      <c r="V1456" s="13"/>
      <c r="W1456" s="13"/>
      <c r="X1456" s="13"/>
      <c r="Y1456" s="13"/>
      <c r="Z1456" s="13"/>
      <c r="AA1456" s="13"/>
      <c r="AB1456" s="13"/>
      <c r="AC1456" s="13"/>
      <c r="AD1456" s="13"/>
      <c r="AE1456" s="13"/>
      <c r="AF1456" s="13"/>
      <c r="AG1456" s="13"/>
      <c r="AH1456" s="13"/>
      <c r="AI1456" s="13"/>
      <c r="AJ1456" s="13"/>
      <c r="AK1456" s="13"/>
      <c r="AL1456" s="13"/>
      <c r="AM1456" s="13"/>
      <c r="AN1456" s="13"/>
      <c r="AO1456" s="13"/>
      <c r="AP1456" s="13"/>
      <c r="AQ1456" s="13"/>
      <c r="AR1456" s="13"/>
      <c r="AS1456" s="13"/>
      <c r="AT1456" s="13"/>
      <c r="AU1456" s="13"/>
      <c r="AV1456" s="13"/>
      <c r="AW1456" s="13"/>
      <c r="AX1456" s="13"/>
      <c r="AY1456" s="13"/>
      <c r="AZ1456" s="13"/>
      <c r="BA1456" s="13"/>
      <c r="BB1456" s="13"/>
      <c r="BC1456" s="13"/>
      <c r="BD1456" s="13"/>
      <c r="BE1456" s="13"/>
      <c r="BF1456" s="13"/>
      <c r="BG1456" s="13"/>
      <c r="BH1456" s="13"/>
      <c r="BI1456" s="13"/>
      <c r="BJ1456" s="13"/>
      <c r="BK1456" s="13"/>
      <c r="BL1456" s="13"/>
      <c r="BM1456" s="13"/>
      <c r="BN1456" s="13"/>
      <c r="BO1456" s="13"/>
      <c r="BP1456" s="13"/>
    </row>
    <row r="1457" spans="1:68" s="12" customFormat="1" ht="13.2" x14ac:dyDescent="0.25">
      <c r="A1457" s="33"/>
      <c r="B1457" s="33"/>
      <c r="C1457" s="34" t="str">
        <f>IFERROR(VLOOKUP(#REF!,#REF!,4,FALSE),"")</f>
        <v/>
      </c>
      <c r="D1457" s="19"/>
      <c r="E1457" s="34" t="str">
        <f>IFERROR(VLOOKUP(#REF!,#REF!,4,FALSE),"")</f>
        <v/>
      </c>
      <c r="F1457" s="34"/>
      <c r="G1457" s="35"/>
      <c r="H1457" s="35"/>
      <c r="I1457" s="35"/>
      <c r="J1457" s="35"/>
      <c r="K1457" s="13"/>
      <c r="L1457" s="13"/>
      <c r="M1457" s="13"/>
      <c r="N1457" s="13"/>
      <c r="O1457" s="13"/>
      <c r="P1457" s="13"/>
      <c r="Q1457" s="13"/>
      <c r="R1457" s="13"/>
      <c r="S1457" s="13"/>
      <c r="T1457" s="13"/>
      <c r="U1457" s="13"/>
      <c r="V1457" s="13"/>
      <c r="W1457" s="13"/>
      <c r="X1457" s="13"/>
      <c r="Y1457" s="13"/>
      <c r="Z1457" s="13"/>
      <c r="AA1457" s="13"/>
      <c r="AB1457" s="13"/>
      <c r="AC1457" s="13"/>
      <c r="AD1457" s="13"/>
      <c r="AE1457" s="13"/>
      <c r="AF1457" s="13"/>
      <c r="AG1457" s="13"/>
      <c r="AH1457" s="13"/>
      <c r="AI1457" s="13"/>
      <c r="AJ1457" s="13"/>
      <c r="AK1457" s="13"/>
      <c r="AL1457" s="13"/>
      <c r="AM1457" s="13"/>
      <c r="AN1457" s="13"/>
      <c r="AO1457" s="13"/>
      <c r="AP1457" s="13"/>
      <c r="AQ1457" s="13"/>
      <c r="AR1457" s="13"/>
      <c r="AS1457" s="13"/>
      <c r="AT1457" s="13"/>
      <c r="AU1457" s="13"/>
      <c r="AV1457" s="13"/>
      <c r="AW1457" s="13"/>
      <c r="AX1457" s="13"/>
      <c r="AY1457" s="13"/>
      <c r="AZ1457" s="13"/>
      <c r="BA1457" s="13"/>
      <c r="BB1457" s="13"/>
      <c r="BC1457" s="13"/>
      <c r="BD1457" s="13"/>
      <c r="BE1457" s="13"/>
      <c r="BF1457" s="13"/>
      <c r="BG1457" s="13"/>
      <c r="BH1457" s="13"/>
      <c r="BI1457" s="13"/>
      <c r="BJ1457" s="13"/>
      <c r="BK1457" s="13"/>
      <c r="BL1457" s="13"/>
      <c r="BM1457" s="13"/>
      <c r="BN1457" s="13"/>
      <c r="BO1457" s="13"/>
      <c r="BP1457" s="13"/>
    </row>
    <row r="1458" spans="1:68" s="12" customFormat="1" ht="13.2" x14ac:dyDescent="0.25">
      <c r="A1458" s="33"/>
      <c r="B1458" s="33"/>
      <c r="C1458" s="34" t="str">
        <f>IFERROR(VLOOKUP(#REF!,#REF!,4,FALSE),"")</f>
        <v/>
      </c>
      <c r="D1458" s="19"/>
      <c r="E1458" s="34" t="str">
        <f>IFERROR(VLOOKUP(#REF!,#REF!,4,FALSE),"")</f>
        <v/>
      </c>
      <c r="F1458" s="34"/>
      <c r="G1458" s="35"/>
      <c r="H1458" s="35"/>
      <c r="I1458" s="35"/>
      <c r="J1458" s="35"/>
      <c r="K1458" s="13"/>
      <c r="L1458" s="13"/>
      <c r="M1458" s="13"/>
      <c r="N1458" s="13"/>
      <c r="O1458" s="13"/>
      <c r="P1458" s="13"/>
      <c r="Q1458" s="13"/>
      <c r="R1458" s="13"/>
      <c r="S1458" s="13"/>
      <c r="T1458" s="13"/>
      <c r="U1458" s="13"/>
      <c r="V1458" s="13"/>
      <c r="W1458" s="13"/>
      <c r="X1458" s="13"/>
      <c r="Y1458" s="13"/>
      <c r="Z1458" s="13"/>
      <c r="AA1458" s="13"/>
      <c r="AB1458" s="13"/>
      <c r="AC1458" s="13"/>
      <c r="AD1458" s="13"/>
      <c r="AE1458" s="13"/>
      <c r="AF1458" s="13"/>
      <c r="AG1458" s="13"/>
      <c r="AH1458" s="13"/>
      <c r="AI1458" s="13"/>
      <c r="AJ1458" s="13"/>
      <c r="AK1458" s="13"/>
      <c r="AL1458" s="13"/>
      <c r="AM1458" s="13"/>
      <c r="AN1458" s="13"/>
      <c r="AO1458" s="13"/>
      <c r="AP1458" s="13"/>
      <c r="AQ1458" s="13"/>
      <c r="AR1458" s="13"/>
      <c r="AS1458" s="13"/>
      <c r="AT1458" s="13"/>
      <c r="AU1458" s="13"/>
      <c r="AV1458" s="13"/>
      <c r="AW1458" s="13"/>
      <c r="AX1458" s="13"/>
      <c r="AY1458" s="13"/>
      <c r="AZ1458" s="13"/>
      <c r="BA1458" s="13"/>
      <c r="BB1458" s="13"/>
      <c r="BC1458" s="13"/>
      <c r="BD1458" s="13"/>
      <c r="BE1458" s="13"/>
      <c r="BF1458" s="13"/>
      <c r="BG1458" s="13"/>
      <c r="BH1458" s="13"/>
      <c r="BI1458" s="13"/>
      <c r="BJ1458" s="13"/>
      <c r="BK1458" s="13"/>
      <c r="BL1458" s="13"/>
      <c r="BM1458" s="13"/>
      <c r="BN1458" s="13"/>
      <c r="BO1458" s="13"/>
      <c r="BP1458" s="13"/>
    </row>
    <row r="1459" spans="1:68" s="12" customFormat="1" ht="13.2" x14ac:dyDescent="0.25">
      <c r="A1459" s="33"/>
      <c r="B1459" s="33"/>
      <c r="C1459" s="34" t="str">
        <f>IFERROR(VLOOKUP(#REF!,#REF!,4,FALSE),"")</f>
        <v/>
      </c>
      <c r="D1459" s="19"/>
      <c r="E1459" s="34" t="str">
        <f>IFERROR(VLOOKUP(#REF!,#REF!,4,FALSE),"")</f>
        <v/>
      </c>
      <c r="F1459" s="34"/>
      <c r="G1459" s="35"/>
      <c r="H1459" s="35"/>
      <c r="I1459" s="35"/>
      <c r="J1459" s="35"/>
      <c r="K1459" s="13"/>
      <c r="L1459" s="13"/>
      <c r="M1459" s="13"/>
      <c r="N1459" s="13"/>
      <c r="O1459" s="13"/>
      <c r="P1459" s="13"/>
      <c r="Q1459" s="13"/>
      <c r="R1459" s="13"/>
      <c r="S1459" s="13"/>
      <c r="T1459" s="13"/>
      <c r="U1459" s="13"/>
      <c r="V1459" s="13"/>
      <c r="W1459" s="13"/>
      <c r="X1459" s="13"/>
      <c r="Y1459" s="13"/>
      <c r="Z1459" s="13"/>
      <c r="AA1459" s="13"/>
      <c r="AB1459" s="13"/>
      <c r="AC1459" s="13"/>
      <c r="AD1459" s="13"/>
      <c r="AE1459" s="13"/>
      <c r="AF1459" s="13"/>
      <c r="AG1459" s="13"/>
      <c r="AH1459" s="13"/>
      <c r="AI1459" s="13"/>
      <c r="AJ1459" s="13"/>
      <c r="AK1459" s="13"/>
      <c r="AL1459" s="13"/>
      <c r="AM1459" s="13"/>
      <c r="AN1459" s="13"/>
      <c r="AO1459" s="13"/>
      <c r="AP1459" s="13"/>
      <c r="AQ1459" s="13"/>
      <c r="AR1459" s="13"/>
      <c r="AS1459" s="13"/>
      <c r="AT1459" s="13"/>
      <c r="AU1459" s="13"/>
      <c r="AV1459" s="13"/>
      <c r="AW1459" s="13"/>
      <c r="AX1459" s="13"/>
      <c r="AY1459" s="13"/>
      <c r="AZ1459" s="13"/>
      <c r="BA1459" s="13"/>
      <c r="BB1459" s="13"/>
      <c r="BC1459" s="13"/>
      <c r="BD1459" s="13"/>
      <c r="BE1459" s="13"/>
      <c r="BF1459" s="13"/>
      <c r="BG1459" s="13"/>
      <c r="BH1459" s="13"/>
      <c r="BI1459" s="13"/>
      <c r="BJ1459" s="13"/>
      <c r="BK1459" s="13"/>
      <c r="BL1459" s="13"/>
      <c r="BM1459" s="13"/>
      <c r="BN1459" s="13"/>
      <c r="BO1459" s="13"/>
      <c r="BP1459" s="13"/>
    </row>
    <row r="1460" spans="1:68" s="12" customFormat="1" ht="13.2" x14ac:dyDescent="0.25">
      <c r="A1460" s="33"/>
      <c r="B1460" s="33"/>
      <c r="C1460" s="34" t="str">
        <f>IFERROR(VLOOKUP(#REF!,#REF!,4,FALSE),"")</f>
        <v/>
      </c>
      <c r="D1460" s="19"/>
      <c r="E1460" s="34" t="str">
        <f>IFERROR(VLOOKUP(#REF!,#REF!,4,FALSE),"")</f>
        <v/>
      </c>
      <c r="F1460" s="34"/>
      <c r="G1460" s="35"/>
      <c r="H1460" s="35"/>
      <c r="I1460" s="35"/>
      <c r="J1460" s="35"/>
      <c r="K1460" s="13"/>
      <c r="L1460" s="13"/>
      <c r="M1460" s="13"/>
      <c r="N1460" s="13"/>
      <c r="O1460" s="13"/>
      <c r="P1460" s="13"/>
      <c r="Q1460" s="13"/>
      <c r="R1460" s="13"/>
      <c r="S1460" s="13"/>
      <c r="T1460" s="13"/>
      <c r="U1460" s="13"/>
      <c r="V1460" s="13"/>
      <c r="W1460" s="13"/>
      <c r="X1460" s="13"/>
      <c r="Y1460" s="13"/>
      <c r="Z1460" s="13"/>
      <c r="AA1460" s="13"/>
      <c r="AB1460" s="13"/>
      <c r="AC1460" s="13"/>
      <c r="AD1460" s="13"/>
      <c r="AE1460" s="13"/>
      <c r="AF1460" s="13"/>
      <c r="AG1460" s="13"/>
      <c r="AH1460" s="13"/>
      <c r="AI1460" s="13"/>
      <c r="AJ1460" s="13"/>
      <c r="AK1460" s="13"/>
      <c r="AL1460" s="13"/>
      <c r="AM1460" s="13"/>
      <c r="AN1460" s="13"/>
      <c r="AO1460" s="13"/>
      <c r="AP1460" s="13"/>
      <c r="AQ1460" s="13"/>
      <c r="AR1460" s="13"/>
      <c r="AS1460" s="13"/>
      <c r="AT1460" s="13"/>
      <c r="AU1460" s="13"/>
      <c r="AV1460" s="13"/>
      <c r="AW1460" s="13"/>
      <c r="AX1460" s="13"/>
      <c r="AY1460" s="13"/>
      <c r="AZ1460" s="13"/>
      <c r="BA1460" s="13"/>
      <c r="BB1460" s="13"/>
      <c r="BC1460" s="13"/>
      <c r="BD1460" s="13"/>
      <c r="BE1460" s="13"/>
      <c r="BF1460" s="13"/>
      <c r="BG1460" s="13"/>
      <c r="BH1460" s="13"/>
      <c r="BI1460" s="13"/>
      <c r="BJ1460" s="13"/>
      <c r="BK1460" s="13"/>
      <c r="BL1460" s="13"/>
      <c r="BM1460" s="13"/>
      <c r="BN1460" s="13"/>
      <c r="BO1460" s="13"/>
      <c r="BP1460" s="13"/>
    </row>
    <row r="1461" spans="1:68" s="12" customFormat="1" ht="13.2" x14ac:dyDescent="0.25">
      <c r="A1461" s="33"/>
      <c r="B1461" s="33"/>
      <c r="C1461" s="34" t="str">
        <f>IFERROR(VLOOKUP(#REF!,#REF!,4,FALSE),"")</f>
        <v/>
      </c>
      <c r="D1461" s="19"/>
      <c r="E1461" s="34" t="str">
        <f>IFERROR(VLOOKUP(#REF!,#REF!,4,FALSE),"")</f>
        <v/>
      </c>
      <c r="F1461" s="34"/>
      <c r="G1461" s="35"/>
      <c r="H1461" s="35"/>
      <c r="I1461" s="35"/>
      <c r="J1461" s="35"/>
      <c r="K1461" s="13"/>
      <c r="L1461" s="13"/>
      <c r="M1461" s="13"/>
      <c r="N1461" s="13"/>
      <c r="O1461" s="13"/>
      <c r="P1461" s="13"/>
      <c r="Q1461" s="13"/>
      <c r="R1461" s="13"/>
      <c r="S1461" s="13"/>
      <c r="T1461" s="13"/>
      <c r="U1461" s="13"/>
      <c r="V1461" s="13"/>
      <c r="W1461" s="13"/>
      <c r="X1461" s="13"/>
      <c r="Y1461" s="13"/>
      <c r="Z1461" s="13"/>
      <c r="AA1461" s="13"/>
      <c r="AB1461" s="13"/>
      <c r="AC1461" s="13"/>
      <c r="AD1461" s="13"/>
      <c r="AE1461" s="13"/>
      <c r="AF1461" s="13"/>
      <c r="AG1461" s="13"/>
      <c r="AH1461" s="13"/>
      <c r="AI1461" s="13"/>
      <c r="AJ1461" s="13"/>
      <c r="AK1461" s="13"/>
      <c r="AL1461" s="13"/>
      <c r="AM1461" s="13"/>
      <c r="AN1461" s="13"/>
      <c r="AO1461" s="13"/>
      <c r="AP1461" s="13"/>
      <c r="AQ1461" s="13"/>
      <c r="AR1461" s="13"/>
      <c r="AS1461" s="13"/>
      <c r="AT1461" s="13"/>
      <c r="AU1461" s="13"/>
      <c r="AV1461" s="13"/>
      <c r="AW1461" s="13"/>
      <c r="AX1461" s="13"/>
      <c r="AY1461" s="13"/>
      <c r="AZ1461" s="13"/>
      <c r="BA1461" s="13"/>
      <c r="BB1461" s="13"/>
      <c r="BC1461" s="13"/>
      <c r="BD1461" s="13"/>
      <c r="BE1461" s="13"/>
      <c r="BF1461" s="13"/>
      <c r="BG1461" s="13"/>
      <c r="BH1461" s="13"/>
      <c r="BI1461" s="13"/>
      <c r="BJ1461" s="13"/>
      <c r="BK1461" s="13"/>
      <c r="BL1461" s="13"/>
      <c r="BM1461" s="13"/>
      <c r="BN1461" s="13"/>
      <c r="BO1461" s="13"/>
      <c r="BP1461" s="13"/>
    </row>
    <row r="1462" spans="1:68" s="12" customFormat="1" ht="13.2" x14ac:dyDescent="0.25">
      <c r="A1462" s="33"/>
      <c r="B1462" s="33"/>
      <c r="C1462" s="34" t="str">
        <f>IFERROR(VLOOKUP(#REF!,#REF!,4,FALSE),"")</f>
        <v/>
      </c>
      <c r="D1462" s="19"/>
      <c r="E1462" s="34" t="str">
        <f>IFERROR(VLOOKUP(#REF!,#REF!,4,FALSE),"")</f>
        <v/>
      </c>
      <c r="F1462" s="34"/>
      <c r="G1462" s="35"/>
      <c r="H1462" s="35"/>
      <c r="I1462" s="35"/>
      <c r="J1462" s="35"/>
      <c r="K1462" s="13"/>
      <c r="L1462" s="13"/>
      <c r="M1462" s="13"/>
      <c r="N1462" s="13"/>
      <c r="O1462" s="13"/>
      <c r="P1462" s="13"/>
      <c r="Q1462" s="13"/>
      <c r="R1462" s="13"/>
      <c r="S1462" s="13"/>
      <c r="T1462" s="13"/>
      <c r="U1462" s="13"/>
      <c r="V1462" s="13"/>
      <c r="W1462" s="13"/>
      <c r="X1462" s="13"/>
      <c r="Y1462" s="13"/>
      <c r="Z1462" s="13"/>
      <c r="AA1462" s="13"/>
      <c r="AB1462" s="13"/>
      <c r="AC1462" s="13"/>
      <c r="AD1462" s="13"/>
      <c r="AE1462" s="13"/>
      <c r="AF1462" s="13"/>
      <c r="AG1462" s="13"/>
      <c r="AH1462" s="13"/>
      <c r="AI1462" s="13"/>
      <c r="AJ1462" s="13"/>
      <c r="AK1462" s="13"/>
      <c r="AL1462" s="13"/>
      <c r="AM1462" s="13"/>
      <c r="AN1462" s="13"/>
      <c r="AO1462" s="13"/>
      <c r="AP1462" s="13"/>
      <c r="AQ1462" s="13"/>
      <c r="AR1462" s="13"/>
      <c r="AS1462" s="13"/>
      <c r="AT1462" s="13"/>
      <c r="AU1462" s="13"/>
      <c r="AV1462" s="13"/>
      <c r="AW1462" s="13"/>
      <c r="AX1462" s="13"/>
      <c r="AY1462" s="13"/>
      <c r="AZ1462" s="13"/>
      <c r="BA1462" s="13"/>
      <c r="BB1462" s="13"/>
      <c r="BC1462" s="13"/>
      <c r="BD1462" s="13"/>
      <c r="BE1462" s="13"/>
      <c r="BF1462" s="13"/>
      <c r="BG1462" s="13"/>
      <c r="BH1462" s="13"/>
      <c r="BI1462" s="13"/>
      <c r="BJ1462" s="13"/>
      <c r="BK1462" s="13"/>
      <c r="BL1462" s="13"/>
      <c r="BM1462" s="13"/>
      <c r="BN1462" s="13"/>
      <c r="BO1462" s="13"/>
      <c r="BP1462" s="13"/>
    </row>
    <row r="1463" spans="1:68" s="12" customFormat="1" ht="13.2" x14ac:dyDescent="0.25">
      <c r="A1463" s="33"/>
      <c r="B1463" s="33"/>
      <c r="C1463" s="34" t="str">
        <f>IFERROR(VLOOKUP(#REF!,#REF!,4,FALSE),"")</f>
        <v/>
      </c>
      <c r="D1463" s="19"/>
      <c r="E1463" s="34" t="str">
        <f>IFERROR(VLOOKUP(#REF!,#REF!,4,FALSE),"")</f>
        <v/>
      </c>
      <c r="F1463" s="34"/>
      <c r="G1463" s="35"/>
      <c r="H1463" s="35"/>
      <c r="I1463" s="35"/>
      <c r="J1463" s="35"/>
      <c r="K1463" s="13"/>
      <c r="L1463" s="13"/>
      <c r="M1463" s="13"/>
      <c r="N1463" s="13"/>
      <c r="O1463" s="13"/>
      <c r="P1463" s="13"/>
      <c r="Q1463" s="13"/>
      <c r="R1463" s="13"/>
      <c r="S1463" s="13"/>
      <c r="T1463" s="13"/>
      <c r="U1463" s="13"/>
      <c r="V1463" s="13"/>
      <c r="W1463" s="13"/>
      <c r="X1463" s="13"/>
      <c r="Y1463" s="13"/>
      <c r="Z1463" s="13"/>
      <c r="AA1463" s="13"/>
      <c r="AB1463" s="13"/>
      <c r="AC1463" s="13"/>
      <c r="AD1463" s="13"/>
      <c r="AE1463" s="13"/>
      <c r="AF1463" s="13"/>
      <c r="AG1463" s="13"/>
      <c r="AH1463" s="13"/>
      <c r="AI1463" s="13"/>
      <c r="AJ1463" s="13"/>
      <c r="AK1463" s="13"/>
      <c r="AL1463" s="13"/>
      <c r="AM1463" s="13"/>
      <c r="AN1463" s="13"/>
      <c r="AO1463" s="13"/>
      <c r="AP1463" s="13"/>
      <c r="AQ1463" s="13"/>
      <c r="AR1463" s="13"/>
      <c r="AS1463" s="13"/>
      <c r="AT1463" s="13"/>
      <c r="AU1463" s="13"/>
      <c r="AV1463" s="13"/>
      <c r="AW1463" s="13"/>
      <c r="AX1463" s="13"/>
      <c r="AY1463" s="13"/>
      <c r="AZ1463" s="13"/>
      <c r="BA1463" s="13"/>
      <c r="BB1463" s="13"/>
      <c r="BC1463" s="13"/>
      <c r="BD1463" s="13"/>
      <c r="BE1463" s="13"/>
      <c r="BF1463" s="13"/>
      <c r="BG1463" s="13"/>
      <c r="BH1463" s="13"/>
      <c r="BI1463" s="13"/>
      <c r="BJ1463" s="13"/>
      <c r="BK1463" s="13"/>
      <c r="BL1463" s="13"/>
      <c r="BM1463" s="13"/>
      <c r="BN1463" s="13"/>
      <c r="BO1463" s="13"/>
      <c r="BP1463" s="13"/>
    </row>
    <row r="1464" spans="1:68" s="12" customFormat="1" ht="13.2" x14ac:dyDescent="0.25">
      <c r="A1464" s="33"/>
      <c r="B1464" s="33"/>
      <c r="C1464" s="34" t="str">
        <f>IFERROR(VLOOKUP(#REF!,#REF!,4,FALSE),"")</f>
        <v/>
      </c>
      <c r="D1464" s="19"/>
      <c r="E1464" s="34" t="str">
        <f>IFERROR(VLOOKUP(#REF!,#REF!,4,FALSE),"")</f>
        <v/>
      </c>
      <c r="F1464" s="34"/>
      <c r="G1464" s="35"/>
      <c r="H1464" s="35"/>
      <c r="I1464" s="35"/>
      <c r="J1464" s="35"/>
      <c r="K1464" s="13"/>
      <c r="L1464" s="13"/>
      <c r="M1464" s="13"/>
      <c r="N1464" s="13"/>
      <c r="O1464" s="13"/>
      <c r="P1464" s="13"/>
      <c r="Q1464" s="13"/>
      <c r="R1464" s="13"/>
      <c r="S1464" s="13"/>
      <c r="T1464" s="13"/>
      <c r="U1464" s="13"/>
      <c r="V1464" s="13"/>
      <c r="W1464" s="13"/>
      <c r="X1464" s="13"/>
      <c r="Y1464" s="13"/>
      <c r="Z1464" s="13"/>
      <c r="AA1464" s="13"/>
      <c r="AB1464" s="13"/>
      <c r="AC1464" s="13"/>
      <c r="AD1464" s="13"/>
      <c r="AE1464" s="13"/>
      <c r="AF1464" s="13"/>
      <c r="AG1464" s="13"/>
      <c r="AH1464" s="13"/>
      <c r="AI1464" s="13"/>
      <c r="AJ1464" s="13"/>
      <c r="AK1464" s="13"/>
      <c r="AL1464" s="13"/>
      <c r="AM1464" s="13"/>
      <c r="AN1464" s="13"/>
      <c r="AO1464" s="13"/>
      <c r="AP1464" s="13"/>
      <c r="AQ1464" s="13"/>
      <c r="AR1464" s="13"/>
      <c r="AS1464" s="13"/>
      <c r="AT1464" s="13"/>
      <c r="AU1464" s="13"/>
      <c r="AV1464" s="13"/>
      <c r="AW1464" s="13"/>
      <c r="AX1464" s="13"/>
      <c r="AY1464" s="13"/>
      <c r="AZ1464" s="13"/>
      <c r="BA1464" s="13"/>
      <c r="BB1464" s="13"/>
      <c r="BC1464" s="13"/>
      <c r="BD1464" s="13"/>
      <c r="BE1464" s="13"/>
      <c r="BF1464" s="13"/>
      <c r="BG1464" s="13"/>
      <c r="BH1464" s="13"/>
      <c r="BI1464" s="13"/>
      <c r="BJ1464" s="13"/>
      <c r="BK1464" s="13"/>
      <c r="BL1464" s="13"/>
      <c r="BM1464" s="13"/>
      <c r="BN1464" s="13"/>
      <c r="BO1464" s="13"/>
      <c r="BP1464" s="13"/>
    </row>
    <row r="1465" spans="1:68" s="12" customFormat="1" ht="13.2" x14ac:dyDescent="0.25">
      <c r="A1465" s="33"/>
      <c r="B1465" s="33"/>
      <c r="C1465" s="34" t="str">
        <f>IFERROR(VLOOKUP(#REF!,#REF!,4,FALSE),"")</f>
        <v/>
      </c>
      <c r="D1465" s="19"/>
      <c r="E1465" s="34" t="str">
        <f>IFERROR(VLOOKUP(#REF!,#REF!,4,FALSE),"")</f>
        <v/>
      </c>
      <c r="F1465" s="34"/>
      <c r="G1465" s="35"/>
      <c r="H1465" s="35"/>
      <c r="I1465" s="35"/>
      <c r="J1465" s="35"/>
      <c r="K1465" s="13"/>
      <c r="L1465" s="13"/>
      <c r="M1465" s="13"/>
      <c r="N1465" s="13"/>
      <c r="O1465" s="13"/>
      <c r="P1465" s="13"/>
      <c r="Q1465" s="13"/>
      <c r="R1465" s="13"/>
      <c r="S1465" s="13"/>
      <c r="T1465" s="13"/>
      <c r="U1465" s="13"/>
      <c r="V1465" s="13"/>
      <c r="W1465" s="13"/>
      <c r="X1465" s="13"/>
      <c r="Y1465" s="13"/>
      <c r="Z1465" s="13"/>
      <c r="AA1465" s="13"/>
      <c r="AB1465" s="13"/>
      <c r="AC1465" s="13"/>
      <c r="AD1465" s="13"/>
      <c r="AE1465" s="13"/>
      <c r="AF1465" s="13"/>
      <c r="AG1465" s="13"/>
      <c r="AH1465" s="13"/>
      <c r="AI1465" s="13"/>
      <c r="AJ1465" s="13"/>
      <c r="AK1465" s="13"/>
      <c r="AL1465" s="13"/>
      <c r="AM1465" s="13"/>
      <c r="AN1465" s="13"/>
      <c r="AO1465" s="13"/>
      <c r="AP1465" s="13"/>
      <c r="AQ1465" s="13"/>
      <c r="AR1465" s="13"/>
      <c r="AS1465" s="13"/>
      <c r="AT1465" s="13"/>
      <c r="AU1465" s="13"/>
      <c r="AV1465" s="13"/>
      <c r="AW1465" s="13"/>
      <c r="AX1465" s="13"/>
      <c r="AY1465" s="13"/>
      <c r="AZ1465" s="13"/>
      <c r="BA1465" s="13"/>
      <c r="BB1465" s="13"/>
      <c r="BC1465" s="13"/>
      <c r="BD1465" s="13"/>
      <c r="BE1465" s="13"/>
      <c r="BF1465" s="13"/>
      <c r="BG1465" s="13"/>
      <c r="BH1465" s="13"/>
      <c r="BI1465" s="13"/>
      <c r="BJ1465" s="13"/>
      <c r="BK1465" s="13"/>
      <c r="BL1465" s="13"/>
      <c r="BM1465" s="13"/>
      <c r="BN1465" s="13"/>
      <c r="BO1465" s="13"/>
      <c r="BP1465" s="13"/>
    </row>
    <row r="1466" spans="1:68" s="12" customFormat="1" ht="13.2" x14ac:dyDescent="0.25">
      <c r="A1466" s="33"/>
      <c r="B1466" s="33"/>
      <c r="C1466" s="34" t="str">
        <f>IFERROR(VLOOKUP(#REF!,#REF!,4,FALSE),"")</f>
        <v/>
      </c>
      <c r="D1466" s="19"/>
      <c r="E1466" s="34" t="str">
        <f>IFERROR(VLOOKUP(#REF!,#REF!,4,FALSE),"")</f>
        <v/>
      </c>
      <c r="F1466" s="34"/>
      <c r="G1466" s="35"/>
      <c r="H1466" s="35"/>
      <c r="I1466" s="35"/>
      <c r="J1466" s="35"/>
      <c r="K1466" s="13"/>
      <c r="L1466" s="13"/>
      <c r="M1466" s="13"/>
      <c r="N1466" s="13"/>
      <c r="O1466" s="13"/>
      <c r="P1466" s="13"/>
      <c r="Q1466" s="13"/>
      <c r="R1466" s="13"/>
      <c r="S1466" s="13"/>
      <c r="T1466" s="13"/>
      <c r="U1466" s="13"/>
      <c r="V1466" s="13"/>
      <c r="W1466" s="13"/>
      <c r="X1466" s="13"/>
      <c r="Y1466" s="13"/>
      <c r="Z1466" s="13"/>
      <c r="AA1466" s="13"/>
      <c r="AB1466" s="13"/>
      <c r="AC1466" s="13"/>
      <c r="AD1466" s="13"/>
      <c r="AE1466" s="13"/>
      <c r="AF1466" s="13"/>
      <c r="AG1466" s="13"/>
      <c r="AH1466" s="13"/>
      <c r="AI1466" s="13"/>
      <c r="AJ1466" s="13"/>
      <c r="AK1466" s="13"/>
      <c r="AL1466" s="13"/>
      <c r="AM1466" s="13"/>
      <c r="AN1466" s="13"/>
      <c r="AO1466" s="13"/>
      <c r="AP1466" s="13"/>
      <c r="AQ1466" s="13"/>
      <c r="AR1466" s="13"/>
      <c r="AS1466" s="13"/>
      <c r="AT1466" s="13"/>
      <c r="AU1466" s="13"/>
      <c r="AV1466" s="13"/>
      <c r="AW1466" s="13"/>
      <c r="AX1466" s="13"/>
      <c r="AY1466" s="13"/>
      <c r="AZ1466" s="13"/>
      <c r="BA1466" s="13"/>
      <c r="BB1466" s="13"/>
      <c r="BC1466" s="13"/>
      <c r="BD1466" s="13"/>
      <c r="BE1466" s="13"/>
      <c r="BF1466" s="13"/>
      <c r="BG1466" s="13"/>
      <c r="BH1466" s="13"/>
      <c r="BI1466" s="13"/>
      <c r="BJ1466" s="13"/>
      <c r="BK1466" s="13"/>
      <c r="BL1466" s="13"/>
      <c r="BM1466" s="13"/>
      <c r="BN1466" s="13"/>
      <c r="BO1466" s="13"/>
      <c r="BP1466" s="13"/>
    </row>
    <row r="1467" spans="1:68" s="12" customFormat="1" ht="13.2" x14ac:dyDescent="0.25">
      <c r="A1467" s="33"/>
      <c r="B1467" s="33"/>
      <c r="C1467" s="34" t="str">
        <f>IFERROR(VLOOKUP(#REF!,#REF!,4,FALSE),"")</f>
        <v/>
      </c>
      <c r="D1467" s="19"/>
      <c r="E1467" s="34" t="str">
        <f>IFERROR(VLOOKUP(#REF!,#REF!,4,FALSE),"")</f>
        <v/>
      </c>
      <c r="F1467" s="34"/>
      <c r="G1467" s="35"/>
      <c r="H1467" s="35"/>
      <c r="I1467" s="35"/>
      <c r="J1467" s="35"/>
      <c r="K1467" s="13"/>
      <c r="L1467" s="13"/>
      <c r="M1467" s="13"/>
      <c r="N1467" s="13"/>
      <c r="O1467" s="13"/>
      <c r="P1467" s="13"/>
      <c r="Q1467" s="13"/>
      <c r="R1467" s="13"/>
      <c r="S1467" s="13"/>
      <c r="T1467" s="13"/>
      <c r="U1467" s="13"/>
      <c r="V1467" s="13"/>
      <c r="W1467" s="13"/>
      <c r="X1467" s="13"/>
      <c r="Y1467" s="13"/>
      <c r="Z1467" s="13"/>
      <c r="AA1467" s="13"/>
      <c r="AB1467" s="13"/>
      <c r="AC1467" s="13"/>
      <c r="AD1467" s="13"/>
      <c r="AE1467" s="13"/>
      <c r="AF1467" s="13"/>
      <c r="AG1467" s="13"/>
      <c r="AH1467" s="13"/>
      <c r="AI1467" s="13"/>
      <c r="AJ1467" s="13"/>
      <c r="AK1467" s="13"/>
      <c r="AL1467" s="13"/>
      <c r="AM1467" s="13"/>
      <c r="AN1467" s="13"/>
      <c r="AO1467" s="13"/>
      <c r="AP1467" s="13"/>
      <c r="AQ1467" s="13"/>
      <c r="AR1467" s="13"/>
      <c r="AS1467" s="13"/>
      <c r="AT1467" s="13"/>
      <c r="AU1467" s="13"/>
      <c r="AV1467" s="13"/>
      <c r="AW1467" s="13"/>
      <c r="AX1467" s="13"/>
      <c r="AY1467" s="13"/>
      <c r="AZ1467" s="13"/>
      <c r="BA1467" s="13"/>
      <c r="BB1467" s="13"/>
      <c r="BC1467" s="13"/>
      <c r="BD1467" s="13"/>
      <c r="BE1467" s="13"/>
      <c r="BF1467" s="13"/>
      <c r="BG1467" s="13"/>
      <c r="BH1467" s="13"/>
      <c r="BI1467" s="13"/>
      <c r="BJ1467" s="13"/>
      <c r="BK1467" s="13"/>
      <c r="BL1467" s="13"/>
      <c r="BM1467" s="13"/>
      <c r="BN1467" s="13"/>
      <c r="BO1467" s="13"/>
      <c r="BP1467" s="13"/>
    </row>
    <row r="1468" spans="1:68" s="12" customFormat="1" ht="13.2" x14ac:dyDescent="0.25">
      <c r="A1468" s="33"/>
      <c r="B1468" s="33"/>
      <c r="C1468" s="34" t="str">
        <f>IFERROR(VLOOKUP(#REF!,#REF!,4,FALSE),"")</f>
        <v/>
      </c>
      <c r="D1468" s="19"/>
      <c r="E1468" s="34" t="str">
        <f>IFERROR(VLOOKUP(#REF!,#REF!,4,FALSE),"")</f>
        <v/>
      </c>
      <c r="F1468" s="34"/>
      <c r="G1468" s="35"/>
      <c r="H1468" s="35"/>
      <c r="I1468" s="35"/>
      <c r="J1468" s="35"/>
      <c r="K1468" s="13"/>
      <c r="L1468" s="13"/>
      <c r="M1468" s="13"/>
      <c r="N1468" s="13"/>
      <c r="O1468" s="13"/>
      <c r="P1468" s="13"/>
      <c r="Q1468" s="13"/>
      <c r="R1468" s="13"/>
      <c r="S1468" s="13"/>
      <c r="T1468" s="13"/>
      <c r="U1468" s="13"/>
      <c r="V1468" s="13"/>
      <c r="W1468" s="13"/>
      <c r="X1468" s="13"/>
      <c r="Y1468" s="13"/>
      <c r="Z1468" s="13"/>
      <c r="AA1468" s="13"/>
      <c r="AB1468" s="13"/>
      <c r="AC1468" s="13"/>
      <c r="AD1468" s="13"/>
      <c r="AE1468" s="13"/>
      <c r="AF1468" s="13"/>
      <c r="AG1468" s="13"/>
      <c r="AH1468" s="13"/>
      <c r="AI1468" s="13"/>
      <c r="AJ1468" s="13"/>
      <c r="AK1468" s="13"/>
      <c r="AL1468" s="13"/>
      <c r="AM1468" s="13"/>
      <c r="AN1468" s="13"/>
      <c r="AO1468" s="13"/>
      <c r="AP1468" s="13"/>
      <c r="AQ1468" s="13"/>
      <c r="AR1468" s="13"/>
      <c r="AS1468" s="13"/>
      <c r="AT1468" s="13"/>
      <c r="AU1468" s="13"/>
      <c r="AV1468" s="13"/>
      <c r="AW1468" s="13"/>
      <c r="AX1468" s="13"/>
      <c r="AY1468" s="13"/>
      <c r="AZ1468" s="13"/>
      <c r="BA1468" s="13"/>
      <c r="BB1468" s="13"/>
      <c r="BC1468" s="13"/>
      <c r="BD1468" s="13"/>
      <c r="BE1468" s="13"/>
      <c r="BF1468" s="13"/>
      <c r="BG1468" s="13"/>
      <c r="BH1468" s="13"/>
      <c r="BI1468" s="13"/>
      <c r="BJ1468" s="13"/>
      <c r="BK1468" s="13"/>
      <c r="BL1468" s="13"/>
      <c r="BM1468" s="13"/>
      <c r="BN1468" s="13"/>
      <c r="BO1468" s="13"/>
      <c r="BP1468" s="13"/>
    </row>
    <row r="1469" spans="1:68" s="12" customFormat="1" ht="13.2" x14ac:dyDescent="0.25">
      <c r="A1469" s="33"/>
      <c r="B1469" s="33"/>
      <c r="C1469" s="34" t="str">
        <f>IFERROR(VLOOKUP(#REF!,#REF!,4,FALSE),"")</f>
        <v/>
      </c>
      <c r="D1469" s="19"/>
      <c r="E1469" s="34" t="str">
        <f>IFERROR(VLOOKUP(#REF!,#REF!,4,FALSE),"")</f>
        <v/>
      </c>
      <c r="F1469" s="34"/>
      <c r="G1469" s="35"/>
      <c r="H1469" s="35"/>
      <c r="I1469" s="35"/>
      <c r="J1469" s="35"/>
      <c r="K1469" s="13"/>
      <c r="L1469" s="13"/>
      <c r="M1469" s="13"/>
      <c r="N1469" s="13"/>
      <c r="O1469" s="13"/>
      <c r="P1469" s="13"/>
      <c r="Q1469" s="13"/>
      <c r="R1469" s="13"/>
      <c r="S1469" s="13"/>
      <c r="T1469" s="13"/>
      <c r="U1469" s="13"/>
      <c r="V1469" s="13"/>
      <c r="W1469" s="13"/>
      <c r="X1469" s="13"/>
      <c r="Y1469" s="13"/>
      <c r="Z1469" s="13"/>
      <c r="AA1469" s="13"/>
      <c r="AB1469" s="13"/>
      <c r="AC1469" s="13"/>
      <c r="AD1469" s="13"/>
      <c r="AE1469" s="13"/>
      <c r="AF1469" s="13"/>
      <c r="AG1469" s="13"/>
      <c r="AH1469" s="13"/>
      <c r="AI1469" s="13"/>
      <c r="AJ1469" s="13"/>
      <c r="AK1469" s="13"/>
      <c r="AL1469" s="13"/>
      <c r="AM1469" s="13"/>
      <c r="AN1469" s="13"/>
      <c r="AO1469" s="13"/>
      <c r="AP1469" s="13"/>
      <c r="AQ1469" s="13"/>
      <c r="AR1469" s="13"/>
      <c r="AS1469" s="13"/>
      <c r="AT1469" s="13"/>
      <c r="AU1469" s="13"/>
      <c r="AV1469" s="13"/>
      <c r="AW1469" s="13"/>
      <c r="AX1469" s="13"/>
      <c r="AY1469" s="13"/>
      <c r="AZ1469" s="13"/>
      <c r="BA1469" s="13"/>
      <c r="BB1469" s="13"/>
      <c r="BC1469" s="13"/>
      <c r="BD1469" s="13"/>
      <c r="BE1469" s="13"/>
      <c r="BF1469" s="13"/>
      <c r="BG1469" s="13"/>
      <c r="BH1469" s="13"/>
      <c r="BI1469" s="13"/>
      <c r="BJ1469" s="13"/>
      <c r="BK1469" s="13"/>
      <c r="BL1469" s="13"/>
      <c r="BM1469" s="13"/>
      <c r="BN1469" s="13"/>
      <c r="BO1469" s="13"/>
      <c r="BP1469" s="13"/>
    </row>
    <row r="1470" spans="1:68" s="12" customFormat="1" ht="13.2" x14ac:dyDescent="0.25">
      <c r="A1470" s="33"/>
      <c r="B1470" s="33"/>
      <c r="C1470" s="34" t="str">
        <f>IFERROR(VLOOKUP(#REF!,#REF!,4,FALSE),"")</f>
        <v/>
      </c>
      <c r="D1470" s="19"/>
      <c r="E1470" s="34" t="str">
        <f>IFERROR(VLOOKUP(#REF!,#REF!,4,FALSE),"")</f>
        <v/>
      </c>
      <c r="F1470" s="34"/>
      <c r="G1470" s="35"/>
      <c r="H1470" s="35"/>
      <c r="I1470" s="35"/>
      <c r="J1470" s="35"/>
      <c r="K1470" s="13"/>
      <c r="L1470" s="13"/>
      <c r="M1470" s="13"/>
      <c r="N1470" s="13"/>
      <c r="O1470" s="13"/>
      <c r="P1470" s="13"/>
      <c r="Q1470" s="13"/>
      <c r="R1470" s="13"/>
      <c r="S1470" s="13"/>
      <c r="T1470" s="13"/>
      <c r="U1470" s="13"/>
      <c r="V1470" s="13"/>
      <c r="W1470" s="13"/>
      <c r="X1470" s="13"/>
      <c r="Y1470" s="13"/>
      <c r="Z1470" s="13"/>
      <c r="AA1470" s="13"/>
      <c r="AB1470" s="13"/>
      <c r="AC1470" s="13"/>
      <c r="AD1470" s="13"/>
      <c r="AE1470" s="13"/>
      <c r="AF1470" s="13"/>
      <c r="AG1470" s="13"/>
      <c r="AH1470" s="13"/>
      <c r="AI1470" s="13"/>
      <c r="AJ1470" s="13"/>
      <c r="AK1470" s="13"/>
      <c r="AL1470" s="13"/>
      <c r="AM1470" s="13"/>
      <c r="AN1470" s="13"/>
      <c r="AO1470" s="13"/>
      <c r="AP1470" s="13"/>
      <c r="AQ1470" s="13"/>
      <c r="AR1470" s="13"/>
      <c r="AS1470" s="13"/>
      <c r="AT1470" s="13"/>
      <c r="AU1470" s="13"/>
      <c r="AV1470" s="13"/>
      <c r="AW1470" s="13"/>
      <c r="AX1470" s="13"/>
      <c r="AY1470" s="13"/>
      <c r="AZ1470" s="13"/>
      <c r="BA1470" s="13"/>
      <c r="BB1470" s="13"/>
      <c r="BC1470" s="13"/>
      <c r="BD1470" s="13"/>
      <c r="BE1470" s="13"/>
      <c r="BF1470" s="13"/>
      <c r="BG1470" s="13"/>
      <c r="BH1470" s="13"/>
      <c r="BI1470" s="13"/>
      <c r="BJ1470" s="13"/>
      <c r="BK1470" s="13"/>
      <c r="BL1470" s="13"/>
      <c r="BM1470" s="13"/>
      <c r="BN1470" s="13"/>
      <c r="BO1470" s="13"/>
      <c r="BP1470" s="13"/>
    </row>
    <row r="1471" spans="1:68" s="12" customFormat="1" ht="13.2" x14ac:dyDescent="0.25">
      <c r="A1471" s="33"/>
      <c r="B1471" s="33"/>
      <c r="C1471" s="34" t="str">
        <f>IFERROR(VLOOKUP(#REF!,#REF!,4,FALSE),"")</f>
        <v/>
      </c>
      <c r="D1471" s="19"/>
      <c r="E1471" s="34" t="str">
        <f>IFERROR(VLOOKUP(#REF!,#REF!,4,FALSE),"")</f>
        <v/>
      </c>
      <c r="F1471" s="34"/>
      <c r="G1471" s="35"/>
      <c r="H1471" s="35"/>
      <c r="I1471" s="35"/>
      <c r="J1471" s="35"/>
      <c r="K1471" s="13"/>
      <c r="L1471" s="13"/>
      <c r="M1471" s="13"/>
      <c r="N1471" s="13"/>
      <c r="O1471" s="13"/>
      <c r="P1471" s="13"/>
      <c r="Q1471" s="13"/>
      <c r="R1471" s="13"/>
      <c r="S1471" s="13"/>
      <c r="T1471" s="13"/>
      <c r="U1471" s="13"/>
      <c r="V1471" s="13"/>
      <c r="W1471" s="13"/>
      <c r="X1471" s="13"/>
      <c r="Y1471" s="13"/>
      <c r="Z1471" s="13"/>
      <c r="AA1471" s="13"/>
      <c r="AB1471" s="13"/>
      <c r="AC1471" s="13"/>
      <c r="AD1471" s="13"/>
      <c r="AE1471" s="13"/>
      <c r="AF1471" s="13"/>
      <c r="AG1471" s="13"/>
      <c r="AH1471" s="13"/>
      <c r="AI1471" s="13"/>
      <c r="AJ1471" s="13"/>
      <c r="AK1471" s="13"/>
      <c r="AL1471" s="13"/>
      <c r="AM1471" s="13"/>
      <c r="AN1471" s="13"/>
      <c r="AO1471" s="13"/>
      <c r="AP1471" s="13"/>
      <c r="AQ1471" s="13"/>
      <c r="AR1471" s="13"/>
      <c r="AS1471" s="13"/>
      <c r="AT1471" s="13"/>
      <c r="AU1471" s="13"/>
      <c r="AV1471" s="13"/>
      <c r="AW1471" s="13"/>
      <c r="AX1471" s="13"/>
      <c r="AY1471" s="13"/>
      <c r="AZ1471" s="13"/>
      <c r="BA1471" s="13"/>
      <c r="BB1471" s="13"/>
      <c r="BC1471" s="13"/>
      <c r="BD1471" s="13"/>
      <c r="BE1471" s="13"/>
      <c r="BF1471" s="13"/>
      <c r="BG1471" s="13"/>
      <c r="BH1471" s="13"/>
      <c r="BI1471" s="13"/>
      <c r="BJ1471" s="13"/>
      <c r="BK1471" s="13"/>
      <c r="BL1471" s="13"/>
      <c r="BM1471" s="13"/>
      <c r="BN1471" s="13"/>
      <c r="BO1471" s="13"/>
      <c r="BP1471" s="13"/>
    </row>
    <row r="1472" spans="1:68" s="12" customFormat="1" ht="13.2" x14ac:dyDescent="0.25">
      <c r="A1472" s="33"/>
      <c r="B1472" s="33"/>
      <c r="C1472" s="34" t="str">
        <f>IFERROR(VLOOKUP(#REF!,#REF!,4,FALSE),"")</f>
        <v/>
      </c>
      <c r="D1472" s="19"/>
      <c r="E1472" s="34" t="str">
        <f>IFERROR(VLOOKUP(#REF!,#REF!,4,FALSE),"")</f>
        <v/>
      </c>
      <c r="F1472" s="34"/>
      <c r="G1472" s="35"/>
      <c r="H1472" s="35"/>
      <c r="I1472" s="35"/>
      <c r="J1472" s="35"/>
      <c r="K1472" s="13"/>
      <c r="L1472" s="13"/>
      <c r="M1472" s="13"/>
      <c r="N1472" s="13"/>
      <c r="O1472" s="13"/>
      <c r="P1472" s="13"/>
      <c r="Q1472" s="13"/>
      <c r="R1472" s="13"/>
      <c r="S1472" s="13"/>
      <c r="T1472" s="13"/>
      <c r="U1472" s="13"/>
      <c r="V1472" s="13"/>
      <c r="W1472" s="13"/>
      <c r="X1472" s="13"/>
      <c r="Y1472" s="13"/>
      <c r="Z1472" s="13"/>
      <c r="AA1472" s="13"/>
      <c r="AB1472" s="13"/>
      <c r="AC1472" s="13"/>
      <c r="AD1472" s="13"/>
      <c r="AE1472" s="13"/>
      <c r="AF1472" s="13"/>
      <c r="AG1472" s="13"/>
      <c r="AH1472" s="13"/>
      <c r="AI1472" s="13"/>
      <c r="AJ1472" s="13"/>
      <c r="AK1472" s="13"/>
      <c r="AL1472" s="13"/>
      <c r="AM1472" s="13"/>
      <c r="AN1472" s="13"/>
      <c r="AO1472" s="13"/>
      <c r="AP1472" s="13"/>
      <c r="AQ1472" s="13"/>
      <c r="AR1472" s="13"/>
      <c r="AS1472" s="13"/>
      <c r="AT1472" s="13"/>
      <c r="AU1472" s="13"/>
      <c r="AV1472" s="13"/>
      <c r="AW1472" s="13"/>
      <c r="AX1472" s="13"/>
      <c r="AY1472" s="13"/>
      <c r="AZ1472" s="13"/>
      <c r="BA1472" s="13"/>
      <c r="BB1472" s="13"/>
      <c r="BC1472" s="13"/>
      <c r="BD1472" s="13"/>
      <c r="BE1472" s="13"/>
      <c r="BF1472" s="13"/>
      <c r="BG1472" s="13"/>
      <c r="BH1472" s="13"/>
      <c r="BI1472" s="13"/>
      <c r="BJ1472" s="13"/>
      <c r="BK1472" s="13"/>
      <c r="BL1472" s="13"/>
      <c r="BM1472" s="13"/>
      <c r="BN1472" s="13"/>
      <c r="BO1472" s="13"/>
      <c r="BP1472" s="13"/>
    </row>
    <row r="1473" spans="1:68" s="12" customFormat="1" ht="13.2" x14ac:dyDescent="0.25">
      <c r="A1473" s="33"/>
      <c r="B1473" s="33"/>
      <c r="C1473" s="34" t="str">
        <f>IFERROR(VLOOKUP(#REF!,#REF!,4,FALSE),"")</f>
        <v/>
      </c>
      <c r="D1473" s="19"/>
      <c r="E1473" s="34" t="str">
        <f>IFERROR(VLOOKUP(#REF!,#REF!,4,FALSE),"")</f>
        <v/>
      </c>
      <c r="F1473" s="34"/>
      <c r="G1473" s="35"/>
      <c r="H1473" s="35"/>
      <c r="I1473" s="35"/>
      <c r="J1473" s="35"/>
      <c r="K1473" s="13"/>
      <c r="L1473" s="13"/>
      <c r="M1473" s="13"/>
      <c r="N1473" s="13"/>
      <c r="O1473" s="13"/>
      <c r="P1473" s="13"/>
      <c r="Q1473" s="13"/>
      <c r="R1473" s="13"/>
      <c r="S1473" s="13"/>
      <c r="T1473" s="13"/>
      <c r="U1473" s="13"/>
      <c r="V1473" s="13"/>
      <c r="W1473" s="13"/>
      <c r="X1473" s="13"/>
      <c r="Y1473" s="13"/>
      <c r="Z1473" s="13"/>
      <c r="AA1473" s="13"/>
      <c r="AB1473" s="13"/>
      <c r="AC1473" s="13"/>
      <c r="AD1473" s="13"/>
      <c r="AE1473" s="13"/>
      <c r="AF1473" s="13"/>
      <c r="AG1473" s="13"/>
      <c r="AH1473" s="13"/>
      <c r="AI1473" s="13"/>
      <c r="AJ1473" s="13"/>
      <c r="AK1473" s="13"/>
      <c r="AL1473" s="13"/>
      <c r="AM1473" s="13"/>
      <c r="AN1473" s="13"/>
      <c r="AO1473" s="13"/>
      <c r="AP1473" s="13"/>
      <c r="AQ1473" s="13"/>
      <c r="AR1473" s="13"/>
      <c r="AS1473" s="13"/>
      <c r="AT1473" s="13"/>
      <c r="AU1473" s="13"/>
      <c r="AV1473" s="13"/>
      <c r="AW1473" s="13"/>
      <c r="AX1473" s="13"/>
      <c r="AY1473" s="13"/>
      <c r="AZ1473" s="13"/>
      <c r="BA1473" s="13"/>
      <c r="BB1473" s="13"/>
      <c r="BC1473" s="13"/>
      <c r="BD1473" s="13"/>
      <c r="BE1473" s="13"/>
      <c r="BF1473" s="13"/>
      <c r="BG1473" s="13"/>
      <c r="BH1473" s="13"/>
      <c r="BI1473" s="13"/>
      <c r="BJ1473" s="13"/>
      <c r="BK1473" s="13"/>
      <c r="BL1473" s="13"/>
      <c r="BM1473" s="13"/>
      <c r="BN1473" s="13"/>
      <c r="BO1473" s="13"/>
      <c r="BP1473" s="13"/>
    </row>
    <row r="1474" spans="1:68" s="12" customFormat="1" ht="13.2" x14ac:dyDescent="0.25">
      <c r="A1474" s="33"/>
      <c r="B1474" s="33"/>
      <c r="C1474" s="34" t="str">
        <f>IFERROR(VLOOKUP(#REF!,#REF!,4,FALSE),"")</f>
        <v/>
      </c>
      <c r="D1474" s="19"/>
      <c r="E1474" s="34" t="str">
        <f>IFERROR(VLOOKUP(#REF!,#REF!,4,FALSE),"")</f>
        <v/>
      </c>
      <c r="F1474" s="34"/>
      <c r="G1474" s="35"/>
      <c r="H1474" s="35"/>
      <c r="I1474" s="35"/>
      <c r="J1474" s="35"/>
      <c r="K1474" s="13"/>
      <c r="L1474" s="13"/>
      <c r="M1474" s="13"/>
      <c r="N1474" s="13"/>
      <c r="O1474" s="13"/>
      <c r="P1474" s="13"/>
      <c r="Q1474" s="13"/>
      <c r="R1474" s="13"/>
      <c r="S1474" s="13"/>
      <c r="T1474" s="13"/>
      <c r="U1474" s="13"/>
      <c r="V1474" s="13"/>
      <c r="W1474" s="13"/>
      <c r="X1474" s="13"/>
      <c r="Y1474" s="13"/>
      <c r="Z1474" s="13"/>
      <c r="AA1474" s="13"/>
      <c r="AB1474" s="13"/>
      <c r="AC1474" s="13"/>
      <c r="AD1474" s="13"/>
      <c r="AE1474" s="13"/>
      <c r="AF1474" s="13"/>
      <c r="AG1474" s="13"/>
      <c r="AH1474" s="13"/>
      <c r="AI1474" s="13"/>
      <c r="AJ1474" s="13"/>
      <c r="AK1474" s="13"/>
      <c r="AL1474" s="13"/>
      <c r="AM1474" s="13"/>
      <c r="AN1474" s="13"/>
      <c r="AO1474" s="13"/>
      <c r="AP1474" s="13"/>
      <c r="AQ1474" s="13"/>
      <c r="AR1474" s="13"/>
      <c r="AS1474" s="13"/>
      <c r="AT1474" s="13"/>
      <c r="AU1474" s="13"/>
      <c r="AV1474" s="13"/>
      <c r="AW1474" s="13"/>
      <c r="AX1474" s="13"/>
      <c r="AY1474" s="13"/>
      <c r="AZ1474" s="13"/>
      <c r="BA1474" s="13"/>
      <c r="BB1474" s="13"/>
      <c r="BC1474" s="13"/>
      <c r="BD1474" s="13"/>
      <c r="BE1474" s="13"/>
      <c r="BF1474" s="13"/>
      <c r="BG1474" s="13"/>
      <c r="BH1474" s="13"/>
      <c r="BI1474" s="13"/>
      <c r="BJ1474" s="13"/>
      <c r="BK1474" s="13"/>
      <c r="BL1474" s="13"/>
      <c r="BM1474" s="13"/>
      <c r="BN1474" s="13"/>
      <c r="BO1474" s="13"/>
      <c r="BP1474" s="13"/>
    </row>
    <row r="1475" spans="1:68" s="12" customFormat="1" ht="13.2" x14ac:dyDescent="0.25">
      <c r="A1475" s="33"/>
      <c r="B1475" s="33"/>
      <c r="C1475" s="34" t="str">
        <f>IFERROR(VLOOKUP(#REF!,#REF!,4,FALSE),"")</f>
        <v/>
      </c>
      <c r="D1475" s="19"/>
      <c r="E1475" s="34" t="str">
        <f>IFERROR(VLOOKUP(#REF!,#REF!,4,FALSE),"")</f>
        <v/>
      </c>
      <c r="F1475" s="34"/>
      <c r="G1475" s="35"/>
      <c r="H1475" s="35"/>
      <c r="I1475" s="35"/>
      <c r="J1475" s="35"/>
      <c r="K1475" s="13"/>
      <c r="L1475" s="13"/>
      <c r="M1475" s="13"/>
      <c r="N1475" s="13"/>
      <c r="O1475" s="13"/>
      <c r="P1475" s="13"/>
      <c r="Q1475" s="13"/>
      <c r="R1475" s="13"/>
      <c r="S1475" s="13"/>
      <c r="T1475" s="13"/>
      <c r="U1475" s="13"/>
      <c r="V1475" s="13"/>
      <c r="W1475" s="13"/>
      <c r="X1475" s="13"/>
      <c r="Y1475" s="13"/>
      <c r="Z1475" s="13"/>
      <c r="AA1475" s="13"/>
      <c r="AB1475" s="13"/>
      <c r="AC1475" s="13"/>
      <c r="AD1475" s="13"/>
      <c r="AE1475" s="13"/>
      <c r="AF1475" s="13"/>
      <c r="AG1475" s="13"/>
      <c r="AH1475" s="13"/>
      <c r="AI1475" s="13"/>
      <c r="AJ1475" s="13"/>
      <c r="AK1475" s="13"/>
      <c r="AL1475" s="13"/>
      <c r="AM1475" s="13"/>
      <c r="AN1475" s="13"/>
      <c r="AO1475" s="13"/>
      <c r="AP1475" s="13"/>
      <c r="AQ1475" s="13"/>
      <c r="AR1475" s="13"/>
      <c r="AS1475" s="13"/>
      <c r="AT1475" s="13"/>
      <c r="AU1475" s="13"/>
      <c r="AV1475" s="13"/>
      <c r="AW1475" s="13"/>
      <c r="AX1475" s="13"/>
      <c r="AY1475" s="13"/>
      <c r="AZ1475" s="13"/>
      <c r="BA1475" s="13"/>
      <c r="BB1475" s="13"/>
      <c r="BC1475" s="13"/>
      <c r="BD1475" s="13"/>
      <c r="BE1475" s="13"/>
      <c r="BF1475" s="13"/>
      <c r="BG1475" s="13"/>
      <c r="BH1475" s="13"/>
      <c r="BI1475" s="13"/>
      <c r="BJ1475" s="13"/>
      <c r="BK1475" s="13"/>
      <c r="BL1475" s="13"/>
      <c r="BM1475" s="13"/>
      <c r="BN1475" s="13"/>
      <c r="BO1475" s="13"/>
      <c r="BP1475" s="13"/>
    </row>
    <row r="1476" spans="1:68" s="12" customFormat="1" ht="13.2" x14ac:dyDescent="0.25">
      <c r="A1476" s="33"/>
      <c r="B1476" s="33"/>
      <c r="C1476" s="34" t="str">
        <f>IFERROR(VLOOKUP(#REF!,#REF!,4,FALSE),"")</f>
        <v/>
      </c>
      <c r="D1476" s="19"/>
      <c r="E1476" s="34" t="str">
        <f>IFERROR(VLOOKUP(#REF!,#REF!,4,FALSE),"")</f>
        <v/>
      </c>
      <c r="F1476" s="34"/>
      <c r="G1476" s="35"/>
      <c r="H1476" s="35"/>
      <c r="I1476" s="35"/>
      <c r="J1476" s="35"/>
      <c r="K1476" s="13"/>
      <c r="L1476" s="13"/>
      <c r="M1476" s="13"/>
      <c r="N1476" s="13"/>
      <c r="O1476" s="13"/>
      <c r="P1476" s="13"/>
      <c r="Q1476" s="13"/>
      <c r="R1476" s="13"/>
      <c r="S1476" s="13"/>
      <c r="T1476" s="13"/>
      <c r="U1476" s="13"/>
      <c r="V1476" s="13"/>
      <c r="W1476" s="13"/>
      <c r="X1476" s="13"/>
      <c r="Y1476" s="13"/>
      <c r="Z1476" s="13"/>
      <c r="AA1476" s="13"/>
      <c r="AB1476" s="13"/>
      <c r="AC1476" s="13"/>
      <c r="AD1476" s="13"/>
      <c r="AE1476" s="13"/>
      <c r="AF1476" s="13"/>
      <c r="AG1476" s="13"/>
      <c r="AH1476" s="13"/>
      <c r="AI1476" s="13"/>
      <c r="AJ1476" s="13"/>
      <c r="AK1476" s="13"/>
      <c r="AL1476" s="13"/>
      <c r="AM1476" s="13"/>
      <c r="AN1476" s="13"/>
      <c r="AO1476" s="13"/>
      <c r="AP1476" s="13"/>
      <c r="AQ1476" s="13"/>
      <c r="AR1476" s="13"/>
      <c r="AS1476" s="13"/>
      <c r="AT1476" s="13"/>
      <c r="AU1476" s="13"/>
      <c r="AV1476" s="13"/>
      <c r="AW1476" s="13"/>
      <c r="AX1476" s="13"/>
      <c r="AY1476" s="13"/>
      <c r="AZ1476" s="13"/>
      <c r="BA1476" s="13"/>
      <c r="BB1476" s="13"/>
      <c r="BC1476" s="13"/>
      <c r="BD1476" s="13"/>
      <c r="BE1476" s="13"/>
      <c r="BF1476" s="13"/>
      <c r="BG1476" s="13"/>
      <c r="BH1476" s="13"/>
      <c r="BI1476" s="13"/>
      <c r="BJ1476" s="13"/>
      <c r="BK1476" s="13"/>
      <c r="BL1476" s="13"/>
      <c r="BM1476" s="13"/>
      <c r="BN1476" s="13"/>
      <c r="BO1476" s="13"/>
      <c r="BP1476" s="13"/>
    </row>
    <row r="1477" spans="1:68" s="12" customFormat="1" ht="13.2" x14ac:dyDescent="0.25">
      <c r="A1477" s="33"/>
      <c r="B1477" s="33"/>
      <c r="C1477" s="34" t="str">
        <f>IFERROR(VLOOKUP(#REF!,#REF!,4,FALSE),"")</f>
        <v/>
      </c>
      <c r="D1477" s="19"/>
      <c r="E1477" s="34" t="str">
        <f>IFERROR(VLOOKUP(#REF!,#REF!,4,FALSE),"")</f>
        <v/>
      </c>
      <c r="F1477" s="34"/>
      <c r="G1477" s="35"/>
      <c r="H1477" s="35"/>
      <c r="I1477" s="35"/>
      <c r="J1477" s="35"/>
      <c r="K1477" s="13"/>
      <c r="L1477" s="13"/>
      <c r="M1477" s="13"/>
      <c r="N1477" s="13"/>
      <c r="O1477" s="13"/>
      <c r="P1477" s="13"/>
      <c r="Q1477" s="13"/>
      <c r="R1477" s="13"/>
      <c r="S1477" s="13"/>
      <c r="T1477" s="13"/>
      <c r="U1477" s="13"/>
      <c r="V1477" s="13"/>
      <c r="W1477" s="13"/>
      <c r="X1477" s="13"/>
      <c r="Y1477" s="13"/>
      <c r="Z1477" s="13"/>
      <c r="AA1477" s="13"/>
      <c r="AB1477" s="13"/>
      <c r="AC1477" s="13"/>
      <c r="AD1477" s="13"/>
      <c r="AE1477" s="13"/>
      <c r="AF1477" s="13"/>
      <c r="AG1477" s="13"/>
      <c r="AH1477" s="13"/>
      <c r="AI1477" s="13"/>
      <c r="AJ1477" s="13"/>
      <c r="AK1477" s="13"/>
      <c r="AL1477" s="13"/>
      <c r="AM1477" s="13"/>
      <c r="AN1477" s="13"/>
      <c r="AO1477" s="13"/>
      <c r="AP1477" s="13"/>
      <c r="AQ1477" s="13"/>
      <c r="AR1477" s="13"/>
      <c r="AS1477" s="13"/>
      <c r="AT1477" s="13"/>
      <c r="AU1477" s="13"/>
      <c r="AV1477" s="13"/>
      <c r="AW1477" s="13"/>
      <c r="AX1477" s="13"/>
      <c r="AY1477" s="13"/>
      <c r="AZ1477" s="13"/>
      <c r="BA1477" s="13"/>
      <c r="BB1477" s="13"/>
      <c r="BC1477" s="13"/>
      <c r="BD1477" s="13"/>
      <c r="BE1477" s="13"/>
      <c r="BF1477" s="13"/>
      <c r="BG1477" s="13"/>
      <c r="BH1477" s="13"/>
      <c r="BI1477" s="13"/>
      <c r="BJ1477" s="13"/>
      <c r="BK1477" s="13"/>
      <c r="BL1477" s="13"/>
      <c r="BM1477" s="13"/>
      <c r="BN1477" s="13"/>
      <c r="BO1477" s="13"/>
      <c r="BP1477" s="13"/>
    </row>
    <row r="1478" spans="1:68" s="12" customFormat="1" ht="13.2" x14ac:dyDescent="0.25">
      <c r="A1478" s="33"/>
      <c r="B1478" s="33"/>
      <c r="C1478" s="34" t="str">
        <f>IFERROR(VLOOKUP(#REF!,#REF!,4,FALSE),"")</f>
        <v/>
      </c>
      <c r="D1478" s="19"/>
      <c r="E1478" s="34" t="str">
        <f>IFERROR(VLOOKUP(#REF!,#REF!,4,FALSE),"")</f>
        <v/>
      </c>
      <c r="F1478" s="34"/>
      <c r="G1478" s="35"/>
      <c r="H1478" s="35"/>
      <c r="I1478" s="35"/>
      <c r="J1478" s="35"/>
      <c r="K1478" s="13"/>
      <c r="L1478" s="13"/>
      <c r="M1478" s="13"/>
      <c r="N1478" s="13"/>
      <c r="O1478" s="13"/>
      <c r="P1478" s="13"/>
      <c r="Q1478" s="13"/>
      <c r="R1478" s="13"/>
      <c r="S1478" s="13"/>
      <c r="T1478" s="13"/>
      <c r="U1478" s="13"/>
      <c r="V1478" s="13"/>
      <c r="W1478" s="13"/>
      <c r="X1478" s="13"/>
      <c r="Y1478" s="13"/>
      <c r="Z1478" s="13"/>
      <c r="AA1478" s="13"/>
      <c r="AB1478" s="13"/>
      <c r="AC1478" s="13"/>
      <c r="AD1478" s="13"/>
      <c r="AE1478" s="13"/>
      <c r="AF1478" s="13"/>
      <c r="AG1478" s="13"/>
      <c r="AH1478" s="13"/>
      <c r="AI1478" s="13"/>
      <c r="AJ1478" s="13"/>
      <c r="AK1478" s="13"/>
      <c r="AL1478" s="13"/>
      <c r="AM1478" s="13"/>
      <c r="AN1478" s="13"/>
      <c r="AO1478" s="13"/>
      <c r="AP1478" s="13"/>
      <c r="AQ1478" s="13"/>
      <c r="AR1478" s="13"/>
      <c r="AS1478" s="13"/>
      <c r="AT1478" s="13"/>
      <c r="AU1478" s="13"/>
      <c r="AV1478" s="13"/>
      <c r="AW1478" s="13"/>
      <c r="AX1478" s="13"/>
      <c r="AY1478" s="13"/>
      <c r="AZ1478" s="13"/>
      <c r="BA1478" s="13"/>
      <c r="BB1478" s="13"/>
      <c r="BC1478" s="13"/>
      <c r="BD1478" s="13"/>
      <c r="BE1478" s="13"/>
      <c r="BF1478" s="13"/>
      <c r="BG1478" s="13"/>
      <c r="BH1478" s="13"/>
      <c r="BI1478" s="13"/>
      <c r="BJ1478" s="13"/>
      <c r="BK1478" s="13"/>
      <c r="BL1478" s="13"/>
      <c r="BM1478" s="13"/>
      <c r="BN1478" s="13"/>
      <c r="BO1478" s="13"/>
      <c r="BP1478" s="13"/>
    </row>
    <row r="1479" spans="1:68" s="12" customFormat="1" ht="13.2" x14ac:dyDescent="0.25">
      <c r="A1479" s="33"/>
      <c r="B1479" s="33"/>
      <c r="C1479" s="34" t="str">
        <f>IFERROR(VLOOKUP(#REF!,#REF!,4,FALSE),"")</f>
        <v/>
      </c>
      <c r="D1479" s="19"/>
      <c r="E1479" s="34" t="str">
        <f>IFERROR(VLOOKUP(#REF!,#REF!,4,FALSE),"")</f>
        <v/>
      </c>
      <c r="F1479" s="34"/>
      <c r="G1479" s="35"/>
      <c r="H1479" s="35"/>
      <c r="I1479" s="35"/>
      <c r="J1479" s="35"/>
      <c r="K1479" s="13"/>
      <c r="L1479" s="13"/>
      <c r="M1479" s="13"/>
      <c r="N1479" s="13"/>
      <c r="O1479" s="13"/>
      <c r="P1479" s="13"/>
      <c r="Q1479" s="13"/>
      <c r="R1479" s="13"/>
      <c r="S1479" s="13"/>
      <c r="T1479" s="13"/>
      <c r="U1479" s="13"/>
      <c r="V1479" s="13"/>
      <c r="W1479" s="13"/>
      <c r="X1479" s="13"/>
      <c r="Y1479" s="13"/>
      <c r="Z1479" s="13"/>
      <c r="AA1479" s="13"/>
      <c r="AB1479" s="13"/>
      <c r="AC1479" s="13"/>
      <c r="AD1479" s="13"/>
      <c r="AE1479" s="13"/>
      <c r="AF1479" s="13"/>
      <c r="AG1479" s="13"/>
      <c r="AH1479" s="13"/>
      <c r="AI1479" s="13"/>
      <c r="AJ1479" s="13"/>
      <c r="AK1479" s="13"/>
      <c r="AL1479" s="13"/>
      <c r="AM1479" s="13"/>
      <c r="AN1479" s="13"/>
      <c r="AO1479" s="13"/>
      <c r="AP1479" s="13"/>
      <c r="AQ1479" s="13"/>
      <c r="AR1479" s="13"/>
      <c r="AS1479" s="13"/>
      <c r="AT1479" s="13"/>
      <c r="AU1479" s="13"/>
      <c r="AV1479" s="13"/>
      <c r="AW1479" s="13"/>
      <c r="AX1479" s="13"/>
      <c r="AY1479" s="13"/>
      <c r="AZ1479" s="13"/>
      <c r="BA1479" s="13"/>
      <c r="BB1479" s="13"/>
      <c r="BC1479" s="13"/>
      <c r="BD1479" s="13"/>
      <c r="BE1479" s="13"/>
      <c r="BF1479" s="13"/>
      <c r="BG1479" s="13"/>
      <c r="BH1479" s="13"/>
      <c r="BI1479" s="13"/>
      <c r="BJ1479" s="13"/>
      <c r="BK1479" s="13"/>
      <c r="BL1479" s="13"/>
      <c r="BM1479" s="13"/>
      <c r="BN1479" s="13"/>
      <c r="BO1479" s="13"/>
      <c r="BP1479" s="13"/>
    </row>
    <row r="1480" spans="1:68" s="12" customFormat="1" ht="13.2" x14ac:dyDescent="0.25">
      <c r="A1480" s="33"/>
      <c r="B1480" s="33"/>
      <c r="C1480" s="34" t="str">
        <f>IFERROR(VLOOKUP(#REF!,#REF!,4,FALSE),"")</f>
        <v/>
      </c>
      <c r="D1480" s="19"/>
      <c r="E1480" s="34" t="str">
        <f>IFERROR(VLOOKUP(#REF!,#REF!,4,FALSE),"")</f>
        <v/>
      </c>
      <c r="F1480" s="34"/>
      <c r="G1480" s="35"/>
      <c r="H1480" s="35"/>
      <c r="I1480" s="35"/>
      <c r="J1480" s="35"/>
      <c r="K1480" s="13"/>
      <c r="L1480" s="13"/>
      <c r="M1480" s="13"/>
      <c r="N1480" s="13"/>
      <c r="O1480" s="13"/>
      <c r="P1480" s="13"/>
      <c r="Q1480" s="13"/>
      <c r="R1480" s="13"/>
      <c r="S1480" s="13"/>
      <c r="T1480" s="13"/>
      <c r="U1480" s="13"/>
      <c r="V1480" s="13"/>
      <c r="W1480" s="13"/>
      <c r="X1480" s="13"/>
      <c r="Y1480" s="13"/>
      <c r="Z1480" s="13"/>
      <c r="AA1480" s="13"/>
      <c r="AB1480" s="13"/>
      <c r="AC1480" s="13"/>
      <c r="AD1480" s="13"/>
      <c r="AE1480" s="13"/>
      <c r="AF1480" s="13"/>
      <c r="AG1480" s="13"/>
      <c r="AH1480" s="13"/>
      <c r="AI1480" s="13"/>
      <c r="AJ1480" s="13"/>
      <c r="AK1480" s="13"/>
      <c r="AL1480" s="13"/>
      <c r="AM1480" s="13"/>
      <c r="AN1480" s="13"/>
      <c r="AO1480" s="13"/>
      <c r="AP1480" s="13"/>
      <c r="AQ1480" s="13"/>
      <c r="AR1480" s="13"/>
      <c r="AS1480" s="13"/>
      <c r="AT1480" s="13"/>
      <c r="AU1480" s="13"/>
      <c r="AV1480" s="13"/>
      <c r="AW1480" s="13"/>
      <c r="AX1480" s="13"/>
      <c r="AY1480" s="13"/>
      <c r="AZ1480" s="13"/>
      <c r="BA1480" s="13"/>
      <c r="BB1480" s="13"/>
      <c r="BC1480" s="13"/>
      <c r="BD1480" s="13"/>
      <c r="BE1480" s="13"/>
      <c r="BF1480" s="13"/>
      <c r="BG1480" s="13"/>
      <c r="BH1480" s="13"/>
      <c r="BI1480" s="13"/>
      <c r="BJ1480" s="13"/>
      <c r="BK1480" s="13"/>
      <c r="BL1480" s="13"/>
      <c r="BM1480" s="13"/>
      <c r="BN1480" s="13"/>
      <c r="BO1480" s="13"/>
      <c r="BP1480" s="13"/>
    </row>
    <row r="1481" spans="1:68" s="12" customFormat="1" ht="13.2" x14ac:dyDescent="0.25">
      <c r="A1481" s="33"/>
      <c r="B1481" s="33"/>
      <c r="C1481" s="34" t="str">
        <f>IFERROR(VLOOKUP(#REF!,#REF!,4,FALSE),"")</f>
        <v/>
      </c>
      <c r="D1481" s="19"/>
      <c r="E1481" s="34" t="str">
        <f>IFERROR(VLOOKUP(#REF!,#REF!,4,FALSE),"")</f>
        <v/>
      </c>
      <c r="F1481" s="34"/>
      <c r="G1481" s="35"/>
      <c r="H1481" s="35"/>
      <c r="I1481" s="35"/>
      <c r="J1481" s="35"/>
      <c r="K1481" s="13"/>
      <c r="L1481" s="13"/>
      <c r="M1481" s="13"/>
      <c r="N1481" s="13"/>
      <c r="O1481" s="13"/>
      <c r="P1481" s="13"/>
      <c r="Q1481" s="13"/>
      <c r="R1481" s="13"/>
      <c r="S1481" s="13"/>
      <c r="T1481" s="13"/>
      <c r="U1481" s="13"/>
      <c r="V1481" s="13"/>
      <c r="W1481" s="13"/>
      <c r="X1481" s="13"/>
      <c r="Y1481" s="13"/>
      <c r="Z1481" s="13"/>
      <c r="AA1481" s="13"/>
      <c r="AB1481" s="13"/>
      <c r="AC1481" s="13"/>
      <c r="AD1481" s="13"/>
      <c r="AE1481" s="13"/>
      <c r="AF1481" s="13"/>
      <c r="AG1481" s="13"/>
      <c r="AH1481" s="13"/>
      <c r="AI1481" s="13"/>
      <c r="AJ1481" s="13"/>
      <c r="AK1481" s="13"/>
      <c r="AL1481" s="13"/>
      <c r="AM1481" s="13"/>
      <c r="AN1481" s="13"/>
      <c r="AO1481" s="13"/>
      <c r="AP1481" s="13"/>
      <c r="AQ1481" s="13"/>
      <c r="AR1481" s="13"/>
      <c r="AS1481" s="13"/>
      <c r="AT1481" s="13"/>
      <c r="AU1481" s="13"/>
      <c r="AV1481" s="13"/>
      <c r="AW1481" s="13"/>
      <c r="AX1481" s="13"/>
      <c r="AY1481" s="13"/>
      <c r="AZ1481" s="13"/>
      <c r="BA1481" s="13"/>
      <c r="BB1481" s="13"/>
      <c r="BC1481" s="13"/>
      <c r="BD1481" s="13"/>
      <c r="BE1481" s="13"/>
      <c r="BF1481" s="13"/>
      <c r="BG1481" s="13"/>
      <c r="BH1481" s="13"/>
      <c r="BI1481" s="13"/>
      <c r="BJ1481" s="13"/>
      <c r="BK1481" s="13"/>
      <c r="BL1481" s="13"/>
      <c r="BM1481" s="13"/>
      <c r="BN1481" s="13"/>
      <c r="BO1481" s="13"/>
      <c r="BP1481" s="13"/>
    </row>
    <row r="1482" spans="1:68" s="12" customFormat="1" ht="13.2" x14ac:dyDescent="0.25">
      <c r="A1482" s="33"/>
      <c r="B1482" s="33"/>
      <c r="C1482" s="34" t="str">
        <f>IFERROR(VLOOKUP(#REF!,#REF!,4,FALSE),"")</f>
        <v/>
      </c>
      <c r="D1482" s="19"/>
      <c r="E1482" s="34" t="str">
        <f>IFERROR(VLOOKUP(#REF!,#REF!,4,FALSE),"")</f>
        <v/>
      </c>
      <c r="F1482" s="34"/>
      <c r="G1482" s="35"/>
      <c r="H1482" s="35"/>
      <c r="I1482" s="35"/>
      <c r="J1482" s="35"/>
      <c r="K1482" s="13"/>
      <c r="L1482" s="13"/>
      <c r="M1482" s="13"/>
      <c r="N1482" s="13"/>
      <c r="O1482" s="13"/>
      <c r="P1482" s="13"/>
      <c r="Q1482" s="13"/>
      <c r="R1482" s="13"/>
      <c r="S1482" s="13"/>
      <c r="T1482" s="13"/>
      <c r="U1482" s="13"/>
      <c r="V1482" s="13"/>
      <c r="W1482" s="13"/>
      <c r="X1482" s="13"/>
      <c r="Y1482" s="13"/>
      <c r="Z1482" s="13"/>
      <c r="AA1482" s="13"/>
      <c r="AB1482" s="13"/>
      <c r="AC1482" s="13"/>
      <c r="AD1482" s="13"/>
      <c r="AE1482" s="13"/>
      <c r="AF1482" s="13"/>
      <c r="AG1482" s="13"/>
      <c r="AH1482" s="13"/>
      <c r="AI1482" s="13"/>
      <c r="AJ1482" s="13"/>
      <c r="AK1482" s="13"/>
      <c r="AL1482" s="13"/>
      <c r="AM1482" s="13"/>
      <c r="AN1482" s="13"/>
      <c r="AO1482" s="13"/>
      <c r="AP1482" s="13"/>
      <c r="AQ1482" s="13"/>
      <c r="AR1482" s="13"/>
      <c r="AS1482" s="13"/>
      <c r="AT1482" s="13"/>
      <c r="AU1482" s="13"/>
      <c r="AV1482" s="13"/>
      <c r="AW1482" s="13"/>
      <c r="AX1482" s="13"/>
      <c r="AY1482" s="13"/>
      <c r="AZ1482" s="13"/>
      <c r="BA1482" s="13"/>
      <c r="BB1482" s="13"/>
      <c r="BC1482" s="13"/>
      <c r="BD1482" s="13"/>
      <c r="BE1482" s="13"/>
      <c r="BF1482" s="13"/>
      <c r="BG1482" s="13"/>
      <c r="BH1482" s="13"/>
      <c r="BI1482" s="13"/>
      <c r="BJ1482" s="13"/>
      <c r="BK1482" s="13"/>
      <c r="BL1482" s="13"/>
      <c r="BM1482" s="13"/>
      <c r="BN1482" s="13"/>
      <c r="BO1482" s="13"/>
      <c r="BP1482" s="13"/>
    </row>
    <row r="1483" spans="1:68" s="12" customFormat="1" ht="13.2" x14ac:dyDescent="0.25">
      <c r="A1483" s="33"/>
      <c r="B1483" s="33"/>
      <c r="C1483" s="34" t="str">
        <f>IFERROR(VLOOKUP(#REF!,#REF!,4,FALSE),"")</f>
        <v/>
      </c>
      <c r="D1483" s="19"/>
      <c r="E1483" s="34" t="str">
        <f>IFERROR(VLOOKUP(#REF!,#REF!,4,FALSE),"")</f>
        <v/>
      </c>
      <c r="F1483" s="34"/>
      <c r="G1483" s="35"/>
      <c r="H1483" s="35"/>
      <c r="I1483" s="35"/>
      <c r="J1483" s="35"/>
      <c r="K1483" s="13"/>
      <c r="L1483" s="13"/>
      <c r="M1483" s="13"/>
      <c r="N1483" s="13"/>
      <c r="O1483" s="13"/>
      <c r="P1483" s="13"/>
      <c r="Q1483" s="13"/>
      <c r="R1483" s="13"/>
      <c r="S1483" s="13"/>
      <c r="T1483" s="13"/>
      <c r="U1483" s="13"/>
      <c r="V1483" s="13"/>
      <c r="W1483" s="13"/>
      <c r="X1483" s="13"/>
      <c r="Y1483" s="13"/>
      <c r="Z1483" s="13"/>
      <c r="AA1483" s="13"/>
      <c r="AB1483" s="13"/>
      <c r="AC1483" s="13"/>
      <c r="AD1483" s="13"/>
      <c r="AE1483" s="13"/>
      <c r="AF1483" s="13"/>
      <c r="AG1483" s="13"/>
      <c r="AH1483" s="13"/>
      <c r="AI1483" s="13"/>
      <c r="AJ1483" s="13"/>
      <c r="AK1483" s="13"/>
      <c r="AL1483" s="13"/>
      <c r="AM1483" s="13"/>
      <c r="AN1483" s="13"/>
      <c r="AO1483" s="13"/>
      <c r="AP1483" s="13"/>
      <c r="AQ1483" s="13"/>
      <c r="AR1483" s="13"/>
      <c r="AS1483" s="13"/>
      <c r="AT1483" s="13"/>
      <c r="AU1483" s="13"/>
      <c r="AV1483" s="13"/>
      <c r="AW1483" s="13"/>
      <c r="AX1483" s="13"/>
      <c r="AY1483" s="13"/>
      <c r="AZ1483" s="13"/>
      <c r="BA1483" s="13"/>
      <c r="BB1483" s="13"/>
      <c r="BC1483" s="13"/>
      <c r="BD1483" s="13"/>
      <c r="BE1483" s="13"/>
      <c r="BF1483" s="13"/>
      <c r="BG1483" s="13"/>
      <c r="BH1483" s="13"/>
      <c r="BI1483" s="13"/>
      <c r="BJ1483" s="13"/>
      <c r="BK1483" s="13"/>
      <c r="BL1483" s="13"/>
      <c r="BM1483" s="13"/>
      <c r="BN1483" s="13"/>
      <c r="BO1483" s="13"/>
      <c r="BP1483" s="13"/>
    </row>
    <row r="1484" spans="1:68" s="12" customFormat="1" ht="13.2" x14ac:dyDescent="0.25">
      <c r="A1484" s="33"/>
      <c r="B1484" s="33"/>
      <c r="C1484" s="34" t="str">
        <f>IFERROR(VLOOKUP(#REF!,#REF!,4,FALSE),"")</f>
        <v/>
      </c>
      <c r="D1484" s="19"/>
      <c r="E1484" s="34" t="str">
        <f>IFERROR(VLOOKUP(#REF!,#REF!,4,FALSE),"")</f>
        <v/>
      </c>
      <c r="F1484" s="34"/>
      <c r="G1484" s="35"/>
      <c r="H1484" s="35"/>
      <c r="I1484" s="35"/>
      <c r="J1484" s="35"/>
      <c r="K1484" s="13"/>
      <c r="L1484" s="13"/>
      <c r="M1484" s="13"/>
      <c r="N1484" s="13"/>
      <c r="O1484" s="13"/>
      <c r="P1484" s="13"/>
      <c r="Q1484" s="13"/>
      <c r="R1484" s="13"/>
      <c r="S1484" s="13"/>
      <c r="T1484" s="13"/>
      <c r="U1484" s="13"/>
      <c r="V1484" s="13"/>
      <c r="W1484" s="13"/>
      <c r="X1484" s="13"/>
      <c r="Y1484" s="13"/>
      <c r="Z1484" s="13"/>
      <c r="AA1484" s="13"/>
      <c r="AB1484" s="13"/>
      <c r="AC1484" s="13"/>
      <c r="AD1484" s="13"/>
      <c r="AE1484" s="13"/>
      <c r="AF1484" s="13"/>
      <c r="AG1484" s="13"/>
      <c r="AH1484" s="13"/>
      <c r="AI1484" s="13"/>
      <c r="AJ1484" s="13"/>
      <c r="AK1484" s="13"/>
      <c r="AL1484" s="13"/>
      <c r="AM1484" s="13"/>
      <c r="AN1484" s="13"/>
      <c r="AO1484" s="13"/>
      <c r="AP1484" s="13"/>
      <c r="AQ1484" s="13"/>
      <c r="AR1484" s="13"/>
      <c r="AS1484" s="13"/>
      <c r="AT1484" s="13"/>
      <c r="AU1484" s="13"/>
      <c r="AV1484" s="13"/>
      <c r="AW1484" s="13"/>
      <c r="AX1484" s="13"/>
      <c r="AY1484" s="13"/>
      <c r="AZ1484" s="13"/>
      <c r="BA1484" s="13"/>
      <c r="BB1484" s="13"/>
      <c r="BC1484" s="13"/>
      <c r="BD1484" s="13"/>
      <c r="BE1484" s="13"/>
      <c r="BF1484" s="13"/>
      <c r="BG1484" s="13"/>
      <c r="BH1484" s="13"/>
      <c r="BI1484" s="13"/>
      <c r="BJ1484" s="13"/>
      <c r="BK1484" s="13"/>
      <c r="BL1484" s="13"/>
      <c r="BM1484" s="13"/>
      <c r="BN1484" s="13"/>
      <c r="BO1484" s="13"/>
      <c r="BP1484" s="13"/>
    </row>
    <row r="1485" spans="1:68" s="12" customFormat="1" ht="13.2" x14ac:dyDescent="0.25">
      <c r="A1485" s="33"/>
      <c r="B1485" s="33"/>
      <c r="C1485" s="34" t="str">
        <f>IFERROR(VLOOKUP(#REF!,#REF!,4,FALSE),"")</f>
        <v/>
      </c>
      <c r="D1485" s="19"/>
      <c r="E1485" s="34" t="str">
        <f>IFERROR(VLOOKUP(#REF!,#REF!,4,FALSE),"")</f>
        <v/>
      </c>
      <c r="F1485" s="34"/>
      <c r="G1485" s="35"/>
      <c r="H1485" s="35"/>
      <c r="I1485" s="35"/>
      <c r="J1485" s="35"/>
      <c r="K1485" s="13"/>
      <c r="L1485" s="13"/>
      <c r="M1485" s="13"/>
      <c r="N1485" s="13"/>
      <c r="O1485" s="13"/>
      <c r="P1485" s="13"/>
      <c r="Q1485" s="13"/>
      <c r="R1485" s="13"/>
      <c r="S1485" s="13"/>
      <c r="T1485" s="13"/>
      <c r="U1485" s="13"/>
      <c r="V1485" s="13"/>
      <c r="W1485" s="13"/>
      <c r="X1485" s="13"/>
      <c r="Y1485" s="13"/>
      <c r="Z1485" s="13"/>
      <c r="AA1485" s="13"/>
      <c r="AB1485" s="13"/>
      <c r="AC1485" s="13"/>
      <c r="AD1485" s="13"/>
      <c r="AE1485" s="13"/>
      <c r="AF1485" s="13"/>
      <c r="AG1485" s="13"/>
      <c r="AH1485" s="13"/>
      <c r="AI1485" s="13"/>
      <c r="AJ1485" s="13"/>
      <c r="AK1485" s="13"/>
      <c r="AL1485" s="13"/>
      <c r="AM1485" s="13"/>
      <c r="AN1485" s="13"/>
      <c r="AO1485" s="13"/>
      <c r="AP1485" s="13"/>
      <c r="AQ1485" s="13"/>
      <c r="AR1485" s="13"/>
      <c r="AS1485" s="13"/>
      <c r="AT1485" s="13"/>
      <c r="AU1485" s="13"/>
      <c r="AV1485" s="13"/>
      <c r="AW1485" s="13"/>
      <c r="AX1485" s="13"/>
      <c r="AY1485" s="13"/>
      <c r="AZ1485" s="13"/>
      <c r="BA1485" s="13"/>
      <c r="BB1485" s="13"/>
      <c r="BC1485" s="13"/>
      <c r="BD1485" s="13"/>
      <c r="BE1485" s="13"/>
      <c r="BF1485" s="13"/>
      <c r="BG1485" s="13"/>
      <c r="BH1485" s="13"/>
      <c r="BI1485" s="13"/>
      <c r="BJ1485" s="13"/>
      <c r="BK1485" s="13"/>
      <c r="BL1485" s="13"/>
      <c r="BM1485" s="13"/>
      <c r="BN1485" s="13"/>
      <c r="BO1485" s="13"/>
      <c r="BP1485" s="13"/>
    </row>
    <row r="1486" spans="1:68" s="12" customFormat="1" ht="13.2" x14ac:dyDescent="0.25">
      <c r="A1486" s="33"/>
      <c r="B1486" s="33"/>
      <c r="C1486" s="34" t="str">
        <f>IFERROR(VLOOKUP(#REF!,#REF!,4,FALSE),"")</f>
        <v/>
      </c>
      <c r="D1486" s="19"/>
      <c r="E1486" s="34" t="str">
        <f>IFERROR(VLOOKUP(#REF!,#REF!,4,FALSE),"")</f>
        <v/>
      </c>
      <c r="F1486" s="34"/>
      <c r="G1486" s="35"/>
      <c r="H1486" s="35"/>
      <c r="I1486" s="35"/>
      <c r="J1486" s="35"/>
      <c r="K1486" s="13"/>
      <c r="L1486" s="13"/>
      <c r="M1486" s="13"/>
      <c r="N1486" s="13"/>
      <c r="O1486" s="13"/>
      <c r="P1486" s="13"/>
      <c r="Q1486" s="13"/>
      <c r="R1486" s="13"/>
      <c r="S1486" s="13"/>
      <c r="T1486" s="13"/>
      <c r="U1486" s="13"/>
      <c r="V1486" s="13"/>
      <c r="W1486" s="13"/>
      <c r="X1486" s="13"/>
      <c r="Y1486" s="13"/>
      <c r="Z1486" s="13"/>
      <c r="AA1486" s="13"/>
      <c r="AB1486" s="13"/>
      <c r="AC1486" s="13"/>
      <c r="AD1486" s="13"/>
      <c r="AE1486" s="13"/>
      <c r="AF1486" s="13"/>
      <c r="AG1486" s="13"/>
      <c r="AH1486" s="13"/>
      <c r="AI1486" s="13"/>
      <c r="AJ1486" s="13"/>
      <c r="AK1486" s="13"/>
      <c r="AL1486" s="13"/>
      <c r="AM1486" s="13"/>
      <c r="AN1486" s="13"/>
      <c r="AO1486" s="13"/>
      <c r="AP1486" s="13"/>
      <c r="AQ1486" s="13"/>
      <c r="AR1486" s="13"/>
      <c r="AS1486" s="13"/>
      <c r="AT1486" s="13"/>
      <c r="AU1486" s="13"/>
      <c r="AV1486" s="13"/>
      <c r="AW1486" s="13"/>
      <c r="AX1486" s="13"/>
      <c r="AY1486" s="13"/>
      <c r="AZ1486" s="13"/>
      <c r="BA1486" s="13"/>
      <c r="BB1486" s="13"/>
      <c r="BC1486" s="13"/>
      <c r="BD1486" s="13"/>
      <c r="BE1486" s="13"/>
      <c r="BF1486" s="13"/>
      <c r="BG1486" s="13"/>
      <c r="BH1486" s="13"/>
      <c r="BI1486" s="13"/>
      <c r="BJ1486" s="13"/>
      <c r="BK1486" s="13"/>
      <c r="BL1486" s="13"/>
      <c r="BM1486" s="13"/>
      <c r="BN1486" s="13"/>
      <c r="BO1486" s="13"/>
      <c r="BP1486" s="13"/>
    </row>
    <row r="1487" spans="1:68" s="12" customFormat="1" ht="13.2" x14ac:dyDescent="0.25">
      <c r="A1487" s="33"/>
      <c r="B1487" s="33"/>
      <c r="C1487" s="34" t="str">
        <f>IFERROR(VLOOKUP(#REF!,#REF!,4,FALSE),"")</f>
        <v/>
      </c>
      <c r="D1487" s="19"/>
      <c r="E1487" s="34" t="str">
        <f>IFERROR(VLOOKUP(#REF!,#REF!,4,FALSE),"")</f>
        <v/>
      </c>
      <c r="F1487" s="34"/>
      <c r="G1487" s="35"/>
      <c r="H1487" s="35"/>
      <c r="I1487" s="35"/>
      <c r="J1487" s="35"/>
      <c r="K1487" s="13"/>
      <c r="L1487" s="13"/>
      <c r="M1487" s="13"/>
      <c r="N1487" s="13"/>
      <c r="O1487" s="13"/>
      <c r="P1487" s="13"/>
      <c r="Q1487" s="13"/>
      <c r="R1487" s="13"/>
      <c r="S1487" s="13"/>
      <c r="T1487" s="13"/>
      <c r="U1487" s="13"/>
      <c r="V1487" s="13"/>
      <c r="W1487" s="13"/>
      <c r="X1487" s="13"/>
      <c r="Y1487" s="13"/>
      <c r="Z1487" s="13"/>
      <c r="AA1487" s="13"/>
      <c r="AB1487" s="13"/>
      <c r="AC1487" s="13"/>
      <c r="AD1487" s="13"/>
      <c r="AE1487" s="13"/>
      <c r="AF1487" s="13"/>
      <c r="AG1487" s="13"/>
      <c r="AH1487" s="13"/>
      <c r="AI1487" s="13"/>
      <c r="AJ1487" s="13"/>
      <c r="AK1487" s="13"/>
      <c r="AL1487" s="13"/>
      <c r="AM1487" s="13"/>
      <c r="AN1487" s="13"/>
      <c r="AO1487" s="13"/>
      <c r="AP1487" s="13"/>
      <c r="AQ1487" s="13"/>
      <c r="AR1487" s="13"/>
      <c r="AS1487" s="13"/>
      <c r="AT1487" s="13"/>
      <c r="AU1487" s="13"/>
      <c r="AV1487" s="13"/>
      <c r="AW1487" s="13"/>
      <c r="AX1487" s="13"/>
      <c r="AY1487" s="13"/>
      <c r="AZ1487" s="13"/>
      <c r="BA1487" s="13"/>
      <c r="BB1487" s="13"/>
      <c r="BC1487" s="13"/>
      <c r="BD1487" s="13"/>
      <c r="BE1487" s="13"/>
      <c r="BF1487" s="13"/>
      <c r="BG1487" s="13"/>
      <c r="BH1487" s="13"/>
      <c r="BI1487" s="13"/>
      <c r="BJ1487" s="13"/>
      <c r="BK1487" s="13"/>
      <c r="BL1487" s="13"/>
      <c r="BM1487" s="13"/>
      <c r="BN1487" s="13"/>
      <c r="BO1487" s="13"/>
      <c r="BP1487" s="13"/>
    </row>
    <row r="1488" spans="1:68" s="12" customFormat="1" ht="13.2" x14ac:dyDescent="0.25">
      <c r="A1488" s="33"/>
      <c r="B1488" s="33"/>
      <c r="C1488" s="34" t="str">
        <f>IFERROR(VLOOKUP(#REF!,#REF!,4,FALSE),"")</f>
        <v/>
      </c>
      <c r="D1488" s="19"/>
      <c r="E1488" s="34" t="str">
        <f>IFERROR(VLOOKUP(#REF!,#REF!,4,FALSE),"")</f>
        <v/>
      </c>
      <c r="F1488" s="34"/>
      <c r="G1488" s="35"/>
      <c r="H1488" s="35"/>
      <c r="I1488" s="35"/>
      <c r="J1488" s="35"/>
      <c r="K1488" s="13"/>
      <c r="L1488" s="13"/>
      <c r="M1488" s="13"/>
      <c r="N1488" s="13"/>
      <c r="O1488" s="13"/>
      <c r="P1488" s="13"/>
      <c r="Q1488" s="13"/>
      <c r="R1488" s="13"/>
      <c r="S1488" s="13"/>
      <c r="T1488" s="13"/>
      <c r="U1488" s="13"/>
      <c r="V1488" s="13"/>
      <c r="W1488" s="13"/>
      <c r="X1488" s="13"/>
      <c r="Y1488" s="13"/>
      <c r="Z1488" s="13"/>
      <c r="AA1488" s="13"/>
      <c r="AB1488" s="13"/>
      <c r="AC1488" s="13"/>
      <c r="AD1488" s="13"/>
      <c r="AE1488" s="13"/>
      <c r="AF1488" s="13"/>
      <c r="AG1488" s="13"/>
      <c r="AH1488" s="13"/>
      <c r="AI1488" s="13"/>
      <c r="AJ1488" s="13"/>
      <c r="AK1488" s="13"/>
      <c r="AL1488" s="13"/>
      <c r="AM1488" s="13"/>
      <c r="AN1488" s="13"/>
      <c r="AO1488" s="13"/>
      <c r="AP1488" s="13"/>
      <c r="AQ1488" s="13"/>
      <c r="AR1488" s="13"/>
      <c r="AS1488" s="13"/>
      <c r="AT1488" s="13"/>
      <c r="AU1488" s="13"/>
      <c r="AV1488" s="13"/>
      <c r="AW1488" s="13"/>
      <c r="AX1488" s="13"/>
      <c r="AY1488" s="13"/>
      <c r="AZ1488" s="13"/>
      <c r="BA1488" s="13"/>
      <c r="BB1488" s="13"/>
      <c r="BC1488" s="13"/>
      <c r="BD1488" s="13"/>
      <c r="BE1488" s="13"/>
      <c r="BF1488" s="13"/>
      <c r="BG1488" s="13"/>
      <c r="BH1488" s="13"/>
      <c r="BI1488" s="13"/>
      <c r="BJ1488" s="13"/>
      <c r="BK1488" s="13"/>
      <c r="BL1488" s="13"/>
      <c r="BM1488" s="13"/>
      <c r="BN1488" s="13"/>
      <c r="BO1488" s="13"/>
      <c r="BP1488" s="13"/>
    </row>
    <row r="1489" spans="1:68" s="12" customFormat="1" ht="13.2" x14ac:dyDescent="0.25">
      <c r="A1489" s="33"/>
      <c r="B1489" s="33"/>
      <c r="C1489" s="34" t="str">
        <f>IFERROR(VLOOKUP(#REF!,#REF!,4,FALSE),"")</f>
        <v/>
      </c>
      <c r="D1489" s="19"/>
      <c r="E1489" s="34" t="str">
        <f>IFERROR(VLOOKUP(#REF!,#REF!,4,FALSE),"")</f>
        <v/>
      </c>
      <c r="F1489" s="34"/>
      <c r="G1489" s="35"/>
      <c r="H1489" s="35"/>
      <c r="I1489" s="35"/>
      <c r="J1489" s="35"/>
      <c r="K1489" s="13"/>
      <c r="L1489" s="13"/>
      <c r="M1489" s="13"/>
      <c r="N1489" s="13"/>
      <c r="O1489" s="13"/>
      <c r="P1489" s="13"/>
      <c r="Q1489" s="13"/>
      <c r="R1489" s="13"/>
      <c r="S1489" s="13"/>
      <c r="T1489" s="13"/>
      <c r="U1489" s="13"/>
      <c r="V1489" s="13"/>
      <c r="W1489" s="13"/>
      <c r="X1489" s="13"/>
      <c r="Y1489" s="13"/>
      <c r="Z1489" s="13"/>
      <c r="AA1489" s="13"/>
      <c r="AB1489" s="13"/>
      <c r="AC1489" s="13"/>
      <c r="AD1489" s="13"/>
      <c r="AE1489" s="13"/>
      <c r="AF1489" s="13"/>
      <c r="AG1489" s="13"/>
      <c r="AH1489" s="13"/>
      <c r="AI1489" s="13"/>
      <c r="AJ1489" s="13"/>
      <c r="AK1489" s="13"/>
      <c r="AL1489" s="13"/>
      <c r="AM1489" s="13"/>
      <c r="AN1489" s="13"/>
      <c r="AO1489" s="13"/>
      <c r="AP1489" s="13"/>
      <c r="AQ1489" s="13"/>
      <c r="AR1489" s="13"/>
      <c r="AS1489" s="13"/>
      <c r="AT1489" s="13"/>
      <c r="AU1489" s="13"/>
      <c r="AV1489" s="13"/>
      <c r="AW1489" s="13"/>
      <c r="AX1489" s="13"/>
      <c r="AY1489" s="13"/>
      <c r="AZ1489" s="13"/>
      <c r="BA1489" s="13"/>
      <c r="BB1489" s="13"/>
      <c r="BC1489" s="13"/>
      <c r="BD1489" s="13"/>
      <c r="BE1489" s="13"/>
      <c r="BF1489" s="13"/>
      <c r="BG1489" s="13"/>
      <c r="BH1489" s="13"/>
      <c r="BI1489" s="13"/>
      <c r="BJ1489" s="13"/>
      <c r="BK1489" s="13"/>
      <c r="BL1489" s="13"/>
      <c r="BM1489" s="13"/>
      <c r="BN1489" s="13"/>
      <c r="BO1489" s="13"/>
      <c r="BP1489" s="13"/>
    </row>
    <row r="1490" spans="1:68" s="12" customFormat="1" ht="13.2" x14ac:dyDescent="0.25">
      <c r="A1490" s="33"/>
      <c r="B1490" s="33"/>
      <c r="C1490" s="34" t="str">
        <f>IFERROR(VLOOKUP(#REF!,#REF!,4,FALSE),"")</f>
        <v/>
      </c>
      <c r="D1490" s="19"/>
      <c r="E1490" s="34" t="str">
        <f>IFERROR(VLOOKUP(#REF!,#REF!,4,FALSE),"")</f>
        <v/>
      </c>
      <c r="F1490" s="34"/>
      <c r="G1490" s="35"/>
      <c r="H1490" s="35"/>
      <c r="I1490" s="35"/>
      <c r="J1490" s="35"/>
      <c r="K1490" s="13"/>
      <c r="L1490" s="13"/>
      <c r="M1490" s="13"/>
      <c r="N1490" s="13"/>
      <c r="O1490" s="13"/>
      <c r="P1490" s="13"/>
      <c r="Q1490" s="13"/>
      <c r="R1490" s="13"/>
      <c r="S1490" s="13"/>
      <c r="T1490" s="13"/>
      <c r="U1490" s="13"/>
      <c r="V1490" s="13"/>
      <c r="W1490" s="13"/>
      <c r="X1490" s="13"/>
      <c r="Y1490" s="13"/>
      <c r="Z1490" s="13"/>
      <c r="AA1490" s="13"/>
      <c r="AB1490" s="13"/>
      <c r="AC1490" s="13"/>
      <c r="AD1490" s="13"/>
      <c r="AE1490" s="13"/>
      <c r="AF1490" s="13"/>
      <c r="AG1490" s="13"/>
      <c r="AH1490" s="13"/>
      <c r="AI1490" s="13"/>
      <c r="AJ1490" s="13"/>
      <c r="AK1490" s="13"/>
      <c r="AL1490" s="13"/>
      <c r="AM1490" s="13"/>
      <c r="AN1490" s="13"/>
      <c r="AO1490" s="13"/>
      <c r="AP1490" s="13"/>
      <c r="AQ1490" s="13"/>
      <c r="AR1490" s="13"/>
      <c r="AS1490" s="13"/>
      <c r="AT1490" s="13"/>
      <c r="AU1490" s="13"/>
      <c r="AV1490" s="13"/>
      <c r="AW1490" s="13"/>
      <c r="AX1490" s="13"/>
      <c r="AY1490" s="13"/>
      <c r="AZ1490" s="13"/>
      <c r="BA1490" s="13"/>
      <c r="BB1490" s="13"/>
      <c r="BC1490" s="13"/>
      <c r="BD1490" s="13"/>
      <c r="BE1490" s="13"/>
      <c r="BF1490" s="13"/>
      <c r="BG1490" s="13"/>
      <c r="BH1490" s="13"/>
      <c r="BI1490" s="13"/>
      <c r="BJ1490" s="13"/>
      <c r="BK1490" s="13"/>
      <c r="BL1490" s="13"/>
      <c r="BM1490" s="13"/>
      <c r="BN1490" s="13"/>
      <c r="BO1490" s="13"/>
      <c r="BP1490" s="13"/>
    </row>
    <row r="1491" spans="1:68" ht="12.9" hidden="1" customHeight="1" x14ac:dyDescent="0.25">
      <c r="A1491" s="36"/>
      <c r="B1491" s="36"/>
      <c r="C1491" s="37"/>
      <c r="D1491" s="37"/>
      <c r="E1491" s="37"/>
      <c r="F1491" s="37"/>
      <c r="G1491" s="38"/>
      <c r="H1491" s="38"/>
      <c r="I1491" s="38"/>
      <c r="J1491" s="38"/>
    </row>
    <row r="1492" spans="1:68" ht="12.9" hidden="1" customHeight="1" x14ac:dyDescent="0.25">
      <c r="A1492" s="36"/>
      <c r="B1492" s="36"/>
      <c r="C1492" s="37"/>
      <c r="D1492" s="37"/>
      <c r="E1492" s="37"/>
      <c r="F1492" s="37"/>
      <c r="G1492" s="38"/>
      <c r="H1492" s="38"/>
      <c r="I1492" s="38"/>
      <c r="J1492" s="38"/>
    </row>
    <row r="1493" spans="1:68" ht="12.9" hidden="1" customHeight="1" x14ac:dyDescent="0.25">
      <c r="A1493" s="36"/>
      <c r="B1493" s="36"/>
      <c r="C1493" s="37"/>
      <c r="D1493" s="37"/>
      <c r="E1493" s="37"/>
      <c r="F1493" s="37"/>
      <c r="G1493" s="38"/>
      <c r="H1493" s="38"/>
      <c r="I1493" s="38"/>
      <c r="J1493" s="38"/>
    </row>
    <row r="1494" spans="1:68" ht="12.9" hidden="1" customHeight="1" x14ac:dyDescent="0.25">
      <c r="A1494" s="36"/>
      <c r="B1494" s="36"/>
      <c r="C1494" s="37"/>
      <c r="D1494" s="37"/>
      <c r="E1494" s="37"/>
      <c r="F1494" s="37"/>
      <c r="G1494" s="38"/>
      <c r="H1494" s="38"/>
      <c r="I1494" s="38"/>
      <c r="J1494" s="38"/>
    </row>
    <row r="1495" spans="1:68" ht="12.9" hidden="1" customHeight="1" x14ac:dyDescent="0.25">
      <c r="A1495" s="36"/>
      <c r="B1495" s="36"/>
      <c r="C1495" s="37"/>
      <c r="D1495" s="37"/>
      <c r="E1495" s="37"/>
      <c r="F1495" s="37"/>
      <c r="G1495" s="38"/>
      <c r="H1495" s="38"/>
      <c r="I1495" s="38"/>
      <c r="J1495" s="38"/>
    </row>
    <row r="1496" spans="1:68" ht="12.9" hidden="1" customHeight="1" x14ac:dyDescent="0.25">
      <c r="A1496" s="36"/>
      <c r="B1496" s="36"/>
      <c r="C1496" s="37"/>
      <c r="D1496" s="37"/>
      <c r="E1496" s="37"/>
      <c r="F1496" s="37"/>
      <c r="G1496" s="38"/>
      <c r="H1496" s="38"/>
      <c r="I1496" s="38"/>
      <c r="J1496" s="38"/>
    </row>
    <row r="1497" spans="1:68" ht="12.9" hidden="1" customHeight="1" x14ac:dyDescent="0.25">
      <c r="A1497" s="36"/>
      <c r="B1497" s="36"/>
      <c r="C1497" s="37"/>
      <c r="D1497" s="37"/>
      <c r="E1497" s="37"/>
      <c r="F1497" s="37"/>
      <c r="G1497" s="38"/>
      <c r="H1497" s="38"/>
      <c r="I1497" s="38"/>
      <c r="J1497" s="38"/>
    </row>
    <row r="1498" spans="1:68" ht="12.9" hidden="1" customHeight="1" x14ac:dyDescent="0.25">
      <c r="A1498" s="36"/>
      <c r="B1498" s="36"/>
      <c r="C1498" s="37"/>
      <c r="D1498" s="37"/>
      <c r="E1498" s="37"/>
      <c r="F1498" s="37"/>
      <c r="G1498" s="38"/>
      <c r="H1498" s="38"/>
      <c r="I1498" s="38"/>
      <c r="J1498" s="38"/>
    </row>
    <row r="1499" spans="1:68" ht="12.9" hidden="1" customHeight="1" x14ac:dyDescent="0.25">
      <c r="A1499" s="36"/>
      <c r="B1499" s="36"/>
      <c r="C1499" s="37"/>
      <c r="D1499" s="37"/>
      <c r="E1499" s="37"/>
      <c r="F1499" s="37"/>
      <c r="G1499" s="38"/>
      <c r="H1499" s="38"/>
      <c r="I1499" s="38"/>
      <c r="J1499" s="38"/>
    </row>
    <row r="1500" spans="1:68" ht="12.9" hidden="1" customHeight="1" x14ac:dyDescent="0.25">
      <c r="A1500" s="36"/>
      <c r="B1500" s="36"/>
      <c r="C1500" s="37"/>
      <c r="D1500" s="37"/>
      <c r="E1500" s="37"/>
      <c r="F1500" s="37"/>
      <c r="G1500" s="38"/>
      <c r="H1500" s="38"/>
      <c r="I1500" s="38"/>
      <c r="J1500" s="38"/>
    </row>
    <row r="1501" spans="1:68" ht="12.9" hidden="1" customHeight="1" x14ac:dyDescent="0.25">
      <c r="A1501" s="36"/>
      <c r="B1501" s="36"/>
      <c r="C1501" s="37"/>
      <c r="D1501" s="37"/>
      <c r="E1501" s="37"/>
      <c r="F1501" s="37"/>
      <c r="G1501" s="38"/>
      <c r="H1501" s="38"/>
      <c r="I1501" s="38"/>
      <c r="J1501" s="38"/>
    </row>
    <row r="1502" spans="1:68" ht="12.9" hidden="1" customHeight="1" x14ac:dyDescent="0.25">
      <c r="A1502" s="36"/>
      <c r="B1502" s="36"/>
      <c r="C1502" s="37"/>
      <c r="D1502" s="37"/>
      <c r="E1502" s="37"/>
      <c r="F1502" s="37"/>
      <c r="G1502" s="38"/>
      <c r="H1502" s="38"/>
      <c r="I1502" s="38"/>
      <c r="J1502" s="38"/>
    </row>
    <row r="1503" spans="1:68" ht="12.9" hidden="1" customHeight="1" x14ac:dyDescent="0.25">
      <c r="A1503" s="36"/>
      <c r="B1503" s="36"/>
      <c r="C1503" s="37"/>
      <c r="D1503" s="37"/>
      <c r="E1503" s="37"/>
      <c r="F1503" s="37"/>
      <c r="G1503" s="38"/>
      <c r="H1503" s="38"/>
      <c r="I1503" s="38"/>
      <c r="J1503" s="38"/>
    </row>
    <row r="1504" spans="1:68" ht="12.9" hidden="1" customHeight="1" x14ac:dyDescent="0.25">
      <c r="A1504" s="36"/>
      <c r="B1504" s="36"/>
      <c r="C1504" s="37"/>
      <c r="D1504" s="37"/>
      <c r="E1504" s="37"/>
      <c r="F1504" s="37"/>
      <c r="G1504" s="38"/>
      <c r="H1504" s="38"/>
      <c r="I1504" s="38"/>
      <c r="J1504" s="38"/>
    </row>
    <row r="1505" ht="12.9" hidden="1" customHeight="1" x14ac:dyDescent="0.25"/>
    <row r="1506" ht="12.9" hidden="1" customHeight="1" x14ac:dyDescent="0.25"/>
    <row r="1507" ht="12.9" hidden="1" customHeight="1" x14ac:dyDescent="0.25"/>
    <row r="1508" ht="12.9" hidden="1" customHeight="1" x14ac:dyDescent="0.25"/>
    <row r="1509" ht="12.9" hidden="1" customHeight="1" x14ac:dyDescent="0.25"/>
    <row r="1510" ht="12.9" hidden="1" customHeight="1" x14ac:dyDescent="0.25"/>
    <row r="1511" ht="12.9" hidden="1" customHeight="1" x14ac:dyDescent="0.25"/>
    <row r="1512" ht="12.9" hidden="1" customHeight="1" x14ac:dyDescent="0.25"/>
    <row r="1513" ht="12.9" hidden="1" customHeight="1" x14ac:dyDescent="0.25"/>
    <row r="1514" ht="12.9" hidden="1" customHeight="1" x14ac:dyDescent="0.25"/>
    <row r="1515" ht="12.9" hidden="1" customHeight="1" x14ac:dyDescent="0.25"/>
    <row r="1516" ht="12.9" hidden="1" customHeight="1" x14ac:dyDescent="0.25"/>
    <row r="1517" ht="12.9" hidden="1" customHeight="1" x14ac:dyDescent="0.25"/>
    <row r="1518" ht="12.9" hidden="1" customHeight="1" x14ac:dyDescent="0.25"/>
    <row r="1519" ht="12.9" hidden="1" customHeight="1" x14ac:dyDescent="0.25"/>
    <row r="1520" ht="12.9" hidden="1" customHeight="1" x14ac:dyDescent="0.25"/>
    <row r="1521" ht="12.9" hidden="1" customHeight="1" x14ac:dyDescent="0.25"/>
    <row r="1522" ht="12.9" hidden="1" customHeight="1" x14ac:dyDescent="0.25"/>
    <row r="1523" ht="12.9" hidden="1" customHeight="1" x14ac:dyDescent="0.25"/>
    <row r="1524" ht="12.9" hidden="1" customHeight="1" x14ac:dyDescent="0.25"/>
    <row r="1525" ht="12.9" hidden="1" customHeight="1" x14ac:dyDescent="0.25"/>
    <row r="1526" ht="12.9" hidden="1" customHeight="1" x14ac:dyDescent="0.25"/>
    <row r="1527" ht="12.9" hidden="1" customHeight="1" x14ac:dyDescent="0.25"/>
    <row r="1528" ht="12.9" hidden="1" customHeight="1" x14ac:dyDescent="0.25"/>
    <row r="1529" ht="12.9" hidden="1" customHeight="1" x14ac:dyDescent="0.25"/>
    <row r="1530" ht="12.9" hidden="1" customHeight="1" x14ac:dyDescent="0.25"/>
    <row r="1531" ht="12.9" hidden="1" customHeight="1" x14ac:dyDescent="0.25"/>
    <row r="1532" ht="12.9" hidden="1" customHeight="1" x14ac:dyDescent="0.25"/>
    <row r="1533" ht="12.9" hidden="1" customHeight="1" x14ac:dyDescent="0.25"/>
    <row r="1534" ht="12.9" hidden="1" customHeight="1" x14ac:dyDescent="0.25"/>
    <row r="1535" ht="12.9" hidden="1" customHeight="1" x14ac:dyDescent="0.25"/>
    <row r="1536" ht="12.9" hidden="1" customHeight="1" x14ac:dyDescent="0.25"/>
    <row r="1537" ht="12.9" hidden="1" customHeight="1" x14ac:dyDescent="0.25"/>
    <row r="1538" ht="12.9" hidden="1" customHeight="1" x14ac:dyDescent="0.25"/>
    <row r="1539" ht="12.9" hidden="1" customHeight="1" x14ac:dyDescent="0.25"/>
    <row r="1540" ht="12.9" hidden="1" customHeight="1" x14ac:dyDescent="0.25"/>
    <row r="1541" ht="12.9" hidden="1" customHeight="1" x14ac:dyDescent="0.25"/>
    <row r="1542" ht="12.9" hidden="1" customHeight="1" x14ac:dyDescent="0.25"/>
    <row r="1543" ht="12.9" hidden="1" customHeight="1" x14ac:dyDescent="0.25"/>
    <row r="1544" ht="12.9" hidden="1" customHeight="1" x14ac:dyDescent="0.25"/>
    <row r="1545" ht="12.9" hidden="1" customHeight="1" x14ac:dyDescent="0.25"/>
    <row r="1546" ht="12.9" hidden="1" customHeight="1" x14ac:dyDescent="0.25"/>
    <row r="1547" ht="12.9" hidden="1" customHeight="1" x14ac:dyDescent="0.25"/>
    <row r="1548" ht="12.9" hidden="1" customHeight="1" x14ac:dyDescent="0.25"/>
    <row r="1549" ht="12.9" hidden="1" customHeight="1" x14ac:dyDescent="0.25"/>
    <row r="1550" ht="12.9" hidden="1" customHeight="1" x14ac:dyDescent="0.25"/>
    <row r="1551" ht="12.9" hidden="1" customHeight="1" x14ac:dyDescent="0.25"/>
    <row r="1552" ht="12.9" hidden="1" customHeight="1" x14ac:dyDescent="0.25"/>
    <row r="1553" ht="12.9" hidden="1" customHeight="1" x14ac:dyDescent="0.25"/>
    <row r="1554" ht="12.9" hidden="1" customHeight="1" x14ac:dyDescent="0.25"/>
    <row r="1555" ht="12.9" hidden="1" customHeight="1" x14ac:dyDescent="0.25"/>
    <row r="1556" ht="12.9" hidden="1" customHeight="1" x14ac:dyDescent="0.25"/>
    <row r="1557" ht="12.9" hidden="1" customHeight="1" x14ac:dyDescent="0.25"/>
    <row r="1558" ht="12.9" hidden="1" customHeight="1" x14ac:dyDescent="0.25"/>
    <row r="1559" ht="12.9" hidden="1" customHeight="1" x14ac:dyDescent="0.25"/>
    <row r="1560" ht="12.9" hidden="1" customHeight="1" x14ac:dyDescent="0.25"/>
    <row r="1561" ht="12.9" hidden="1" customHeight="1" x14ac:dyDescent="0.25"/>
    <row r="1562" ht="12.9" hidden="1" customHeight="1" x14ac:dyDescent="0.25"/>
    <row r="1563" ht="12.9" hidden="1" customHeight="1" x14ac:dyDescent="0.25"/>
    <row r="1564" ht="12.9" hidden="1" customHeight="1" x14ac:dyDescent="0.25"/>
    <row r="1565" ht="12.9" hidden="1" customHeight="1" x14ac:dyDescent="0.25"/>
    <row r="1566" ht="12.9" hidden="1" customHeight="1" x14ac:dyDescent="0.25"/>
    <row r="1567" ht="12.9" hidden="1" customHeight="1" x14ac:dyDescent="0.25"/>
    <row r="1568" ht="12.9" hidden="1" customHeight="1" x14ac:dyDescent="0.25"/>
    <row r="1569" ht="12.9" hidden="1" customHeight="1" x14ac:dyDescent="0.25"/>
    <row r="1570" ht="12.9" hidden="1" customHeight="1" x14ac:dyDescent="0.25"/>
    <row r="1571" ht="12.9" hidden="1" customHeight="1" x14ac:dyDescent="0.25"/>
    <row r="1572" ht="12.9" hidden="1" customHeight="1" x14ac:dyDescent="0.25"/>
    <row r="1573" ht="12.9" hidden="1" customHeight="1" x14ac:dyDescent="0.25"/>
    <row r="1574" ht="12.9" hidden="1" customHeight="1" x14ac:dyDescent="0.25"/>
    <row r="1575" ht="12.9" hidden="1" customHeight="1" x14ac:dyDescent="0.25"/>
    <row r="1576" ht="12.9" hidden="1" customHeight="1" x14ac:dyDescent="0.25"/>
    <row r="1577" ht="12.9" hidden="1" customHeight="1" x14ac:dyDescent="0.25"/>
    <row r="1578" ht="12.9" hidden="1" customHeight="1" x14ac:dyDescent="0.25"/>
    <row r="1579" ht="12.9" hidden="1" customHeight="1" x14ac:dyDescent="0.25"/>
    <row r="1580" ht="12.9" hidden="1" customHeight="1" x14ac:dyDescent="0.25"/>
    <row r="1581" ht="12.9" hidden="1" customHeight="1" x14ac:dyDescent="0.25"/>
    <row r="1582" ht="12.9" hidden="1" customHeight="1" x14ac:dyDescent="0.25"/>
    <row r="1583" ht="12.9" hidden="1" customHeight="1" x14ac:dyDescent="0.25"/>
    <row r="1584" ht="12.9" hidden="1" customHeight="1" x14ac:dyDescent="0.25"/>
    <row r="1585" ht="12.9" hidden="1" customHeight="1" x14ac:dyDescent="0.25"/>
    <row r="1586" ht="12.9" hidden="1" customHeight="1" x14ac:dyDescent="0.25"/>
    <row r="1587" ht="12.9" hidden="1" customHeight="1" x14ac:dyDescent="0.25"/>
    <row r="1588" ht="12.9" hidden="1" customHeight="1" x14ac:dyDescent="0.25"/>
    <row r="1589" ht="12.9" hidden="1" customHeight="1" x14ac:dyDescent="0.25"/>
    <row r="1590" ht="12.9" hidden="1" customHeight="1" x14ac:dyDescent="0.25"/>
    <row r="1591" ht="12.9" hidden="1" customHeight="1" x14ac:dyDescent="0.25"/>
    <row r="1592" ht="12.9" hidden="1" customHeight="1" x14ac:dyDescent="0.25"/>
    <row r="1593" ht="12.9" hidden="1" customHeight="1" x14ac:dyDescent="0.25"/>
    <row r="1594" ht="12.9" hidden="1" customHeight="1" x14ac:dyDescent="0.25"/>
    <row r="1595" ht="12.9" hidden="1" customHeight="1" x14ac:dyDescent="0.25"/>
    <row r="1596" ht="12.9" hidden="1" customHeight="1" x14ac:dyDescent="0.25"/>
    <row r="1597" ht="12.9" hidden="1" customHeight="1" x14ac:dyDescent="0.25"/>
    <row r="1598" ht="12.9" hidden="1" customHeight="1" x14ac:dyDescent="0.25"/>
    <row r="1599" ht="12.9" hidden="1" customHeight="1" x14ac:dyDescent="0.25"/>
    <row r="1600" ht="12.9" hidden="1" customHeight="1" x14ac:dyDescent="0.25"/>
    <row r="1601" ht="12.9" hidden="1" customHeight="1" x14ac:dyDescent="0.25"/>
    <row r="1602" ht="12.9" hidden="1" customHeight="1" x14ac:dyDescent="0.25"/>
    <row r="1603" ht="12.9" hidden="1" customHeight="1" x14ac:dyDescent="0.25"/>
    <row r="1604" ht="12.9" hidden="1" customHeight="1" x14ac:dyDescent="0.25"/>
    <row r="1605" ht="12.9" hidden="1" customHeight="1" x14ac:dyDescent="0.25"/>
    <row r="1606" ht="12.9" hidden="1" customHeight="1" x14ac:dyDescent="0.25"/>
    <row r="1607" ht="12.9" hidden="1" customHeight="1" x14ac:dyDescent="0.25"/>
    <row r="1608" ht="12.9" hidden="1" customHeight="1" x14ac:dyDescent="0.25"/>
    <row r="1609" ht="12.9" hidden="1" customHeight="1" x14ac:dyDescent="0.25"/>
    <row r="1610" ht="12.9" hidden="1" customHeight="1" x14ac:dyDescent="0.25"/>
    <row r="1611" ht="12.9" hidden="1" customHeight="1" x14ac:dyDescent="0.25"/>
    <row r="1612" ht="12.9" hidden="1" customHeight="1" x14ac:dyDescent="0.25"/>
    <row r="1613" ht="12.9" hidden="1" customHeight="1" x14ac:dyDescent="0.25"/>
    <row r="1614" ht="12.9" hidden="1" customHeight="1" x14ac:dyDescent="0.25"/>
    <row r="1615" ht="12.9" hidden="1" customHeight="1" x14ac:dyDescent="0.25"/>
    <row r="1616" ht="12.9" hidden="1" customHeight="1" x14ac:dyDescent="0.25"/>
    <row r="1617" ht="12.9" hidden="1" customHeight="1" x14ac:dyDescent="0.25"/>
    <row r="1618" ht="12.9" hidden="1" customHeight="1" x14ac:dyDescent="0.25"/>
    <row r="1619" ht="12.9" hidden="1" customHeight="1" x14ac:dyDescent="0.25"/>
    <row r="1620" ht="12.9" hidden="1" customHeight="1" x14ac:dyDescent="0.25"/>
    <row r="1621" ht="12.9" hidden="1" customHeight="1" x14ac:dyDescent="0.25"/>
    <row r="1622" ht="12.9" hidden="1" customHeight="1" x14ac:dyDescent="0.25"/>
    <row r="1623" ht="12.9" hidden="1" customHeight="1" x14ac:dyDescent="0.25"/>
    <row r="1624" ht="12.9" hidden="1" customHeight="1" x14ac:dyDescent="0.25"/>
    <row r="1625" ht="12.9" hidden="1" customHeight="1" x14ac:dyDescent="0.25"/>
    <row r="1626" ht="12.9" hidden="1" customHeight="1" x14ac:dyDescent="0.25"/>
    <row r="1627" ht="12.9" hidden="1" customHeight="1" x14ac:dyDescent="0.25"/>
    <row r="1628" ht="12.9" hidden="1" customHeight="1" x14ac:dyDescent="0.25"/>
    <row r="1629" ht="12.9" hidden="1" customHeight="1" x14ac:dyDescent="0.25"/>
    <row r="1630" ht="12.9" hidden="1" customHeight="1" x14ac:dyDescent="0.25"/>
    <row r="1631" ht="12.9" hidden="1" customHeight="1" x14ac:dyDescent="0.25"/>
    <row r="1632" ht="12.9" hidden="1" customHeight="1" x14ac:dyDescent="0.25"/>
    <row r="1633" ht="12.9" hidden="1" customHeight="1" x14ac:dyDescent="0.25"/>
    <row r="1634" ht="12.9" hidden="1" customHeight="1" x14ac:dyDescent="0.25"/>
    <row r="1635" ht="12.9" hidden="1" customHeight="1" x14ac:dyDescent="0.25"/>
    <row r="1636" ht="12.9" hidden="1" customHeight="1" x14ac:dyDescent="0.25"/>
    <row r="1637" ht="12.9" hidden="1" customHeight="1" x14ac:dyDescent="0.25"/>
    <row r="1638" ht="12.9" hidden="1" customHeight="1" x14ac:dyDescent="0.25"/>
    <row r="1639" ht="12.9" hidden="1" customHeight="1" x14ac:dyDescent="0.25"/>
    <row r="1640" ht="12.9" hidden="1" customHeight="1" x14ac:dyDescent="0.25"/>
    <row r="1641" ht="12.9" hidden="1" customHeight="1" x14ac:dyDescent="0.25"/>
    <row r="1642" ht="12.9" hidden="1" customHeight="1" x14ac:dyDescent="0.25"/>
    <row r="1643" ht="12.9" hidden="1" customHeight="1" x14ac:dyDescent="0.25"/>
    <row r="1644" ht="12.9" hidden="1" customHeight="1" x14ac:dyDescent="0.25"/>
    <row r="1645" ht="12.9" hidden="1" customHeight="1" x14ac:dyDescent="0.25"/>
    <row r="1646" ht="12.9" hidden="1" customHeight="1" x14ac:dyDescent="0.25"/>
    <row r="1647" ht="12.9" hidden="1" customHeight="1" x14ac:dyDescent="0.25"/>
    <row r="1648" ht="12.9" hidden="1" customHeight="1" x14ac:dyDescent="0.25"/>
    <row r="1649" ht="12.9" hidden="1" customHeight="1" x14ac:dyDescent="0.25"/>
    <row r="1650" ht="12.9" hidden="1" customHeight="1" x14ac:dyDescent="0.25"/>
    <row r="1651" ht="12.9" hidden="1" customHeight="1" x14ac:dyDescent="0.25"/>
    <row r="1652" ht="12.9" hidden="1" customHeight="1" x14ac:dyDescent="0.25"/>
    <row r="1653" ht="12.9" hidden="1" customHeight="1" x14ac:dyDescent="0.25"/>
    <row r="1654" ht="12.9" hidden="1" customHeight="1" x14ac:dyDescent="0.25"/>
    <row r="1655" ht="12.9" hidden="1" customHeight="1" x14ac:dyDescent="0.25"/>
    <row r="1656" ht="12.9" hidden="1" customHeight="1" x14ac:dyDescent="0.25"/>
    <row r="1657" ht="12.9" hidden="1" customHeight="1" x14ac:dyDescent="0.25"/>
    <row r="1658" ht="12.9" hidden="1" customHeight="1" x14ac:dyDescent="0.25"/>
    <row r="1659" ht="12.9" hidden="1" customHeight="1" x14ac:dyDescent="0.25"/>
    <row r="1660" ht="12.9" hidden="1" customHeight="1" x14ac:dyDescent="0.25"/>
    <row r="1661" ht="12.9" hidden="1" customHeight="1" x14ac:dyDescent="0.25"/>
    <row r="1662" ht="12.9" hidden="1" customHeight="1" x14ac:dyDescent="0.25"/>
    <row r="1663" ht="12.9" hidden="1" customHeight="1" x14ac:dyDescent="0.25"/>
    <row r="1664" ht="12.9" hidden="1" customHeight="1" x14ac:dyDescent="0.25"/>
    <row r="1665" ht="12.9" hidden="1" customHeight="1" x14ac:dyDescent="0.25"/>
    <row r="1666" ht="12.9" hidden="1" customHeight="1" x14ac:dyDescent="0.25"/>
    <row r="1667" ht="12.9" hidden="1" customHeight="1" x14ac:dyDescent="0.25"/>
    <row r="1668" ht="12.9" hidden="1" customHeight="1" x14ac:dyDescent="0.25"/>
    <row r="1669" ht="12.9" hidden="1" customHeight="1" x14ac:dyDescent="0.25"/>
    <row r="1670" ht="12.9" hidden="1" customHeight="1" x14ac:dyDescent="0.25"/>
    <row r="1671" ht="12.9" hidden="1" customHeight="1" x14ac:dyDescent="0.25"/>
    <row r="1672" ht="12.9" hidden="1" customHeight="1" x14ac:dyDescent="0.25"/>
    <row r="1673" ht="12.9" hidden="1" customHeight="1" x14ac:dyDescent="0.25"/>
    <row r="1674" ht="12.9" hidden="1" customHeight="1" x14ac:dyDescent="0.25"/>
    <row r="1675" ht="12.9" hidden="1" customHeight="1" x14ac:dyDescent="0.25"/>
    <row r="1676" ht="12.9" hidden="1" customHeight="1" x14ac:dyDescent="0.25"/>
    <row r="1677" ht="12.9" hidden="1" customHeight="1" x14ac:dyDescent="0.25"/>
    <row r="1678" ht="12.9" hidden="1" customHeight="1" x14ac:dyDescent="0.25"/>
    <row r="1679" ht="12.9" hidden="1" customHeight="1" x14ac:dyDescent="0.25"/>
    <row r="1680" ht="12.9" hidden="1" customHeight="1" x14ac:dyDescent="0.25"/>
    <row r="1681" ht="12.9" hidden="1" customHeight="1" x14ac:dyDescent="0.25"/>
    <row r="1682" ht="12.9" hidden="1" customHeight="1" x14ac:dyDescent="0.25"/>
    <row r="1683" ht="12.9" hidden="1" customHeight="1" x14ac:dyDescent="0.25"/>
    <row r="1684" ht="12.9" hidden="1" customHeight="1" x14ac:dyDescent="0.25"/>
    <row r="1685" ht="12.9" hidden="1" customHeight="1" x14ac:dyDescent="0.25"/>
    <row r="1686" ht="12.9" hidden="1" customHeight="1" x14ac:dyDescent="0.25"/>
    <row r="1687" ht="12.9" hidden="1" customHeight="1" x14ac:dyDescent="0.25"/>
    <row r="1688" ht="12.9" hidden="1" customHeight="1" x14ac:dyDescent="0.25"/>
    <row r="1689" ht="12.9" hidden="1" customHeight="1" x14ac:dyDescent="0.25"/>
    <row r="1690" ht="12.9" hidden="1" customHeight="1" x14ac:dyDescent="0.25"/>
    <row r="1691" ht="12.9" hidden="1" customHeight="1" x14ac:dyDescent="0.25"/>
    <row r="1692" ht="12.9" hidden="1" customHeight="1" x14ac:dyDescent="0.25"/>
    <row r="1693" ht="12.9" hidden="1" customHeight="1" x14ac:dyDescent="0.25"/>
    <row r="1694" ht="12.9" hidden="1" customHeight="1" x14ac:dyDescent="0.25"/>
    <row r="1695" ht="12.9" hidden="1" customHeight="1" x14ac:dyDescent="0.25"/>
    <row r="1696" ht="12.9" hidden="1" customHeight="1" x14ac:dyDescent="0.25"/>
    <row r="1697" ht="12.9" hidden="1" customHeight="1" x14ac:dyDescent="0.25"/>
    <row r="1698" ht="12.9" hidden="1" customHeight="1" x14ac:dyDescent="0.25"/>
    <row r="1699" ht="12.9" hidden="1" customHeight="1" x14ac:dyDescent="0.25"/>
    <row r="1700" ht="12.9" hidden="1" customHeight="1" x14ac:dyDescent="0.25"/>
    <row r="1701" ht="12.9" hidden="1" customHeight="1" x14ac:dyDescent="0.25"/>
    <row r="1702" ht="12.9" hidden="1" customHeight="1" x14ac:dyDescent="0.25"/>
    <row r="1703" ht="12.9" hidden="1" customHeight="1" x14ac:dyDescent="0.25"/>
    <row r="1704" ht="12.9" hidden="1" customHeight="1" x14ac:dyDescent="0.25"/>
    <row r="1705" ht="12.9" hidden="1" customHeight="1" x14ac:dyDescent="0.25"/>
    <row r="1706" ht="12.9" hidden="1" customHeight="1" x14ac:dyDescent="0.25"/>
    <row r="1707" ht="12.9" hidden="1" customHeight="1" x14ac:dyDescent="0.25"/>
    <row r="1708" ht="12.9" hidden="1" customHeight="1" x14ac:dyDescent="0.25"/>
    <row r="1709" ht="12.9" hidden="1" customHeight="1" x14ac:dyDescent="0.25"/>
    <row r="1710" ht="12.9" hidden="1" customHeight="1" x14ac:dyDescent="0.25"/>
    <row r="1711" ht="12.9" hidden="1" customHeight="1" x14ac:dyDescent="0.25"/>
    <row r="1712" ht="12.9" hidden="1" customHeight="1" x14ac:dyDescent="0.25"/>
    <row r="1713" ht="12.9" hidden="1" customHeight="1" x14ac:dyDescent="0.25"/>
    <row r="1714" ht="12.9" hidden="1" customHeight="1" x14ac:dyDescent="0.25"/>
    <row r="1715" ht="12.9" hidden="1" customHeight="1" x14ac:dyDescent="0.25"/>
    <row r="1716" ht="12.9" hidden="1" customHeight="1" x14ac:dyDescent="0.25"/>
    <row r="1717" ht="12.9" hidden="1" customHeight="1" x14ac:dyDescent="0.25"/>
    <row r="1718" ht="12.9" hidden="1" customHeight="1" x14ac:dyDescent="0.25"/>
    <row r="1719" ht="12.9" hidden="1" customHeight="1" x14ac:dyDescent="0.25"/>
    <row r="1720" ht="12.9" hidden="1" customHeight="1" x14ac:dyDescent="0.25"/>
    <row r="1721" ht="12.9" hidden="1" customHeight="1" x14ac:dyDescent="0.25"/>
    <row r="1722" ht="12.9" hidden="1" customHeight="1" x14ac:dyDescent="0.25"/>
    <row r="1723" ht="12.9" hidden="1" customHeight="1" x14ac:dyDescent="0.25"/>
    <row r="1724" ht="12.9" hidden="1" customHeight="1" x14ac:dyDescent="0.25"/>
    <row r="1725" ht="12.9" hidden="1" customHeight="1" x14ac:dyDescent="0.25"/>
    <row r="1726" ht="12.9" hidden="1" customHeight="1" x14ac:dyDescent="0.25"/>
    <row r="1727" ht="12.9" hidden="1" customHeight="1" x14ac:dyDescent="0.25"/>
    <row r="1728" ht="12.9" hidden="1" customHeight="1" x14ac:dyDescent="0.25"/>
    <row r="1729" ht="12.9" hidden="1" customHeight="1" x14ac:dyDescent="0.25"/>
    <row r="1730" ht="12.9" hidden="1" customHeight="1" x14ac:dyDescent="0.25"/>
    <row r="1731" ht="12.9" hidden="1" customHeight="1" x14ac:dyDescent="0.25"/>
    <row r="1732" ht="12.9" hidden="1" customHeight="1" x14ac:dyDescent="0.25"/>
    <row r="1733" ht="12.9" hidden="1" customHeight="1" x14ac:dyDescent="0.25"/>
    <row r="1734" ht="12.9" hidden="1" customHeight="1" x14ac:dyDescent="0.25"/>
    <row r="1735" ht="12.9" hidden="1" customHeight="1" x14ac:dyDescent="0.25"/>
    <row r="1736" ht="12.9" hidden="1" customHeight="1" x14ac:dyDescent="0.25"/>
    <row r="1737" ht="12.9" hidden="1" customHeight="1" x14ac:dyDescent="0.25"/>
    <row r="1738" ht="12.9" hidden="1" customHeight="1" x14ac:dyDescent="0.25"/>
    <row r="1739" ht="12.9" hidden="1" customHeight="1" x14ac:dyDescent="0.25"/>
    <row r="1740" ht="12.9" hidden="1" customHeight="1" x14ac:dyDescent="0.25"/>
    <row r="1741" ht="12.9" hidden="1" customHeight="1" x14ac:dyDescent="0.25"/>
    <row r="1742" ht="12.9" hidden="1" customHeight="1" x14ac:dyDescent="0.25"/>
    <row r="1743" ht="12.9" hidden="1" customHeight="1" x14ac:dyDescent="0.25"/>
    <row r="1744" ht="12.9" hidden="1" customHeight="1" x14ac:dyDescent="0.25"/>
    <row r="1745" ht="12.9" hidden="1" customHeight="1" x14ac:dyDescent="0.25"/>
    <row r="1746" ht="12.9" hidden="1" customHeight="1" x14ac:dyDescent="0.25"/>
    <row r="1747" ht="12.9" hidden="1" customHeight="1" x14ac:dyDescent="0.25"/>
    <row r="1748" ht="12.9" hidden="1" customHeight="1" x14ac:dyDescent="0.25"/>
    <row r="1749" ht="12.9" hidden="1" customHeight="1" x14ac:dyDescent="0.25"/>
    <row r="1750" ht="12.9" hidden="1" customHeight="1" x14ac:dyDescent="0.25"/>
    <row r="1751" ht="12.9" hidden="1" customHeight="1" x14ac:dyDescent="0.25"/>
    <row r="1752" ht="12.9" hidden="1" customHeight="1" x14ac:dyDescent="0.25"/>
    <row r="1753" ht="12.9" hidden="1" customHeight="1" x14ac:dyDescent="0.25"/>
    <row r="1754" ht="12.9" hidden="1" customHeight="1" x14ac:dyDescent="0.25"/>
    <row r="1755" ht="12.9" hidden="1" customHeight="1" x14ac:dyDescent="0.25"/>
    <row r="1756" ht="12.9" hidden="1" customHeight="1" x14ac:dyDescent="0.25"/>
    <row r="1757" ht="12.9" hidden="1" customHeight="1" x14ac:dyDescent="0.25"/>
    <row r="1758" ht="12.9" hidden="1" customHeight="1" x14ac:dyDescent="0.25"/>
    <row r="1759" ht="12.9" hidden="1" customHeight="1" x14ac:dyDescent="0.25"/>
    <row r="1760" ht="12.9" hidden="1" customHeight="1" x14ac:dyDescent="0.25"/>
    <row r="1761" ht="12.9" hidden="1" customHeight="1" x14ac:dyDescent="0.25"/>
    <row r="1762" ht="12.9" hidden="1" customHeight="1" x14ac:dyDescent="0.25"/>
    <row r="1763" ht="12.9" hidden="1" customHeight="1" x14ac:dyDescent="0.25"/>
    <row r="1764" ht="12.9" hidden="1" customHeight="1" x14ac:dyDescent="0.25"/>
    <row r="1765" ht="12.9" hidden="1" customHeight="1" x14ac:dyDescent="0.25"/>
    <row r="1766" ht="12.9" hidden="1" customHeight="1" x14ac:dyDescent="0.25"/>
    <row r="1767" ht="12.9" hidden="1" customHeight="1" x14ac:dyDescent="0.25"/>
    <row r="1768" ht="12.9" hidden="1" customHeight="1" x14ac:dyDescent="0.25"/>
    <row r="1769" ht="12.9" hidden="1" customHeight="1" x14ac:dyDescent="0.25"/>
    <row r="1770" ht="12.9" hidden="1" customHeight="1" x14ac:dyDescent="0.25"/>
    <row r="1771" ht="12.9" hidden="1" customHeight="1" x14ac:dyDescent="0.25"/>
    <row r="1772" ht="12.9" hidden="1" customHeight="1" x14ac:dyDescent="0.25"/>
    <row r="1773" ht="12.9" hidden="1" customHeight="1" x14ac:dyDescent="0.25"/>
    <row r="1774" ht="12.9" hidden="1" customHeight="1" x14ac:dyDescent="0.25"/>
    <row r="1775" ht="12.9" hidden="1" customHeight="1" x14ac:dyDescent="0.25"/>
    <row r="1776" ht="12.9" hidden="1" customHeight="1" x14ac:dyDescent="0.25"/>
    <row r="1777" ht="12.9" hidden="1" customHeight="1" x14ac:dyDescent="0.25"/>
    <row r="1778" ht="12.9" hidden="1" customHeight="1" x14ac:dyDescent="0.25"/>
    <row r="1779" ht="12.9" hidden="1" customHeight="1" x14ac:dyDescent="0.25"/>
    <row r="1780" ht="12.9" hidden="1" customHeight="1" x14ac:dyDescent="0.25"/>
    <row r="1781" ht="12.9" hidden="1" customHeight="1" x14ac:dyDescent="0.25"/>
    <row r="1782" ht="12.9" hidden="1" customHeight="1" x14ac:dyDescent="0.25"/>
    <row r="1783" ht="12.9" hidden="1" customHeight="1" x14ac:dyDescent="0.25"/>
    <row r="1784" ht="12.9" hidden="1" customHeight="1" x14ac:dyDescent="0.25"/>
    <row r="1785" ht="12.9" hidden="1" customHeight="1" x14ac:dyDescent="0.25"/>
    <row r="1786" ht="12.9" hidden="1" customHeight="1" x14ac:dyDescent="0.25"/>
    <row r="1787" ht="12.9" hidden="1" customHeight="1" x14ac:dyDescent="0.25"/>
    <row r="1788" ht="12.9" hidden="1" customHeight="1" x14ac:dyDescent="0.25"/>
    <row r="1789" ht="12.9" hidden="1" customHeight="1" x14ac:dyDescent="0.25"/>
    <row r="1790" ht="12.9" hidden="1" customHeight="1" x14ac:dyDescent="0.25"/>
    <row r="1791" ht="12.9" hidden="1" customHeight="1" x14ac:dyDescent="0.25"/>
    <row r="1792" ht="12.9" hidden="1" customHeight="1" x14ac:dyDescent="0.25"/>
    <row r="1793" ht="12.9" hidden="1" customHeight="1" x14ac:dyDescent="0.25"/>
    <row r="1794" ht="12.9" hidden="1" customHeight="1" x14ac:dyDescent="0.25"/>
    <row r="1795" ht="12.9" hidden="1" customHeight="1" x14ac:dyDescent="0.25"/>
    <row r="1796" ht="12.9" hidden="1" customHeight="1" x14ac:dyDescent="0.25"/>
    <row r="1797" ht="12.9" hidden="1" customHeight="1" x14ac:dyDescent="0.25"/>
    <row r="1798" ht="12.9" hidden="1" customHeight="1" x14ac:dyDescent="0.25"/>
    <row r="1799" ht="12.9" hidden="1" customHeight="1" x14ac:dyDescent="0.25"/>
    <row r="1800" ht="12.9" hidden="1" customHeight="1" x14ac:dyDescent="0.25"/>
    <row r="1801" ht="12.9" hidden="1" customHeight="1" x14ac:dyDescent="0.25"/>
    <row r="1802" ht="12.9" hidden="1" customHeight="1" x14ac:dyDescent="0.25"/>
    <row r="1803" ht="12.9" hidden="1" customHeight="1" x14ac:dyDescent="0.25"/>
    <row r="1804" ht="12.9" hidden="1" customHeight="1" x14ac:dyDescent="0.25"/>
    <row r="1805" ht="12.9" hidden="1" customHeight="1" x14ac:dyDescent="0.25"/>
    <row r="1806" ht="12.9" hidden="1" customHeight="1" x14ac:dyDescent="0.25"/>
    <row r="1807" ht="12.9" hidden="1" customHeight="1" x14ac:dyDescent="0.25"/>
    <row r="1808" ht="12.9" hidden="1" customHeight="1" x14ac:dyDescent="0.25"/>
    <row r="1809" ht="12.9" hidden="1" customHeight="1" x14ac:dyDescent="0.25"/>
    <row r="1810" ht="12.9" hidden="1" customHeight="1" x14ac:dyDescent="0.25"/>
    <row r="1811" ht="12.9" hidden="1" customHeight="1" x14ac:dyDescent="0.25"/>
    <row r="1812" ht="12.9" hidden="1" customHeight="1" x14ac:dyDescent="0.25"/>
    <row r="1813" ht="12.9" hidden="1" customHeight="1" x14ac:dyDescent="0.25"/>
    <row r="1814" ht="12.9" hidden="1" customHeight="1" x14ac:dyDescent="0.25"/>
    <row r="1815" ht="12.9" hidden="1" customHeight="1" x14ac:dyDescent="0.25"/>
    <row r="1816" ht="12.9" hidden="1" customHeight="1" x14ac:dyDescent="0.25"/>
    <row r="1817" ht="12.9" hidden="1" customHeight="1" x14ac:dyDescent="0.25"/>
    <row r="1818" ht="12.9" hidden="1" customHeight="1" x14ac:dyDescent="0.25"/>
    <row r="1819" ht="12.9" hidden="1" customHeight="1" x14ac:dyDescent="0.25"/>
    <row r="1820" ht="12.9" hidden="1" customHeight="1" x14ac:dyDescent="0.25"/>
    <row r="1821" ht="12.9" hidden="1" customHeight="1" x14ac:dyDescent="0.25"/>
    <row r="1822" ht="12.9" hidden="1" customHeight="1" x14ac:dyDescent="0.25"/>
    <row r="1823" ht="12.9" hidden="1" customHeight="1" x14ac:dyDescent="0.25"/>
    <row r="1824" ht="12.9" hidden="1" customHeight="1" x14ac:dyDescent="0.25"/>
    <row r="1825" ht="12.9" hidden="1" customHeight="1" x14ac:dyDescent="0.25"/>
    <row r="1826" ht="12.9" hidden="1" customHeight="1" x14ac:dyDescent="0.25"/>
    <row r="1827" ht="12.9" hidden="1" customHeight="1" x14ac:dyDescent="0.25"/>
    <row r="1828" ht="12.9" hidden="1" customHeight="1" x14ac:dyDescent="0.25"/>
    <row r="1829" ht="12.9" hidden="1" customHeight="1" x14ac:dyDescent="0.25"/>
    <row r="1830" ht="12.9" hidden="1" customHeight="1" x14ac:dyDescent="0.25"/>
    <row r="1831" ht="12.9" hidden="1" customHeight="1" x14ac:dyDescent="0.25"/>
    <row r="1832" ht="12.9" hidden="1" customHeight="1" x14ac:dyDescent="0.25"/>
    <row r="1833" ht="12.9" hidden="1" customHeight="1" x14ac:dyDescent="0.25"/>
    <row r="1834" ht="12.9" hidden="1" customHeight="1" x14ac:dyDescent="0.25"/>
    <row r="1835" ht="12.9" hidden="1" customHeight="1" x14ac:dyDescent="0.25"/>
    <row r="1836" ht="12.9" hidden="1" customHeight="1" x14ac:dyDescent="0.25"/>
    <row r="1837" ht="12.9" hidden="1" customHeight="1" x14ac:dyDescent="0.25"/>
    <row r="1838" ht="12.9" hidden="1" customHeight="1" x14ac:dyDescent="0.25"/>
    <row r="1839" ht="12.9" hidden="1" customHeight="1" x14ac:dyDescent="0.25"/>
    <row r="1840" ht="12.9" hidden="1" customHeight="1" x14ac:dyDescent="0.25"/>
    <row r="1841" ht="12.9" hidden="1" customHeight="1" x14ac:dyDescent="0.25"/>
    <row r="1842" ht="12.9" hidden="1" customHeight="1" x14ac:dyDescent="0.25"/>
    <row r="1843" ht="12.9" hidden="1" customHeight="1" x14ac:dyDescent="0.25"/>
    <row r="1844" ht="12.9" hidden="1" customHeight="1" x14ac:dyDescent="0.25"/>
    <row r="1845" ht="12.9" hidden="1" customHeight="1" x14ac:dyDescent="0.25"/>
    <row r="1846" ht="12.9" hidden="1" customHeight="1" x14ac:dyDescent="0.25"/>
    <row r="1847" ht="12.9" hidden="1" customHeight="1" x14ac:dyDescent="0.25"/>
    <row r="1848" ht="12.9" hidden="1" customHeight="1" x14ac:dyDescent="0.25"/>
    <row r="1849" ht="12.9" hidden="1" customHeight="1" x14ac:dyDescent="0.25"/>
    <row r="1850" ht="12.9" hidden="1" customHeight="1" x14ac:dyDescent="0.25"/>
    <row r="1851" ht="12.9" hidden="1" customHeight="1" x14ac:dyDescent="0.25"/>
    <row r="1852" ht="12.9" hidden="1" customHeight="1" x14ac:dyDescent="0.25"/>
    <row r="1853" ht="12.9" hidden="1" customHeight="1" x14ac:dyDescent="0.25"/>
    <row r="1854" ht="12.9" hidden="1" customHeight="1" x14ac:dyDescent="0.25"/>
    <row r="1855" ht="12.9" hidden="1" customHeight="1" x14ac:dyDescent="0.25"/>
    <row r="1856" ht="12.9" hidden="1" customHeight="1" x14ac:dyDescent="0.25"/>
    <row r="1857" ht="12.9" hidden="1" customHeight="1" x14ac:dyDescent="0.25"/>
    <row r="1858" ht="12.9" hidden="1" customHeight="1" x14ac:dyDescent="0.25"/>
    <row r="1859" ht="12.9" hidden="1" customHeight="1" x14ac:dyDescent="0.25"/>
    <row r="1860" ht="12.9" hidden="1" customHeight="1" x14ac:dyDescent="0.25"/>
    <row r="1861" ht="12.9" hidden="1" customHeight="1" x14ac:dyDescent="0.25"/>
    <row r="1862" ht="12.9" hidden="1" customHeight="1" x14ac:dyDescent="0.25"/>
    <row r="1863" ht="12.9" hidden="1" customHeight="1" x14ac:dyDescent="0.25"/>
    <row r="1864" ht="12.9" hidden="1" customHeight="1" x14ac:dyDescent="0.25"/>
    <row r="1865" ht="12.9" hidden="1" customHeight="1" x14ac:dyDescent="0.25"/>
    <row r="1866" ht="12.9" hidden="1" customHeight="1" x14ac:dyDescent="0.25"/>
    <row r="1867" ht="12.9" hidden="1" customHeight="1" x14ac:dyDescent="0.25"/>
    <row r="1868" ht="12.9" hidden="1" customHeight="1" x14ac:dyDescent="0.25"/>
    <row r="1869" ht="12.9" hidden="1" customHeight="1" x14ac:dyDescent="0.25"/>
    <row r="1870" ht="12.9" hidden="1" customHeight="1" x14ac:dyDescent="0.25"/>
    <row r="1871" ht="12.9" hidden="1" customHeight="1" x14ac:dyDescent="0.25"/>
    <row r="1872" ht="12.9" hidden="1" customHeight="1" x14ac:dyDescent="0.25"/>
    <row r="1873" ht="12.9" hidden="1" customHeight="1" x14ac:dyDescent="0.25"/>
    <row r="1874" ht="12.9" hidden="1" customHeight="1" x14ac:dyDescent="0.25"/>
    <row r="1875" ht="12.9" hidden="1" customHeight="1" x14ac:dyDescent="0.25"/>
    <row r="1876" ht="12.9" hidden="1" customHeight="1" x14ac:dyDescent="0.25"/>
    <row r="1877" ht="12.9" hidden="1" customHeight="1" x14ac:dyDescent="0.25"/>
    <row r="1878" ht="12.9" hidden="1" customHeight="1" x14ac:dyDescent="0.25"/>
    <row r="1879" ht="12.9" hidden="1" customHeight="1" x14ac:dyDescent="0.25"/>
    <row r="1880" ht="12.9" hidden="1" customHeight="1" x14ac:dyDescent="0.25"/>
    <row r="1881" ht="12.9" hidden="1" customHeight="1" x14ac:dyDescent="0.25"/>
    <row r="1882" ht="12.9" hidden="1" customHeight="1" x14ac:dyDescent="0.25"/>
    <row r="1883" ht="12.9" hidden="1" customHeight="1" x14ac:dyDescent="0.25"/>
    <row r="1884" ht="12.9" hidden="1" customHeight="1" x14ac:dyDescent="0.25"/>
    <row r="1885" ht="12.9" hidden="1" customHeight="1" x14ac:dyDescent="0.25"/>
    <row r="1886" ht="12.9" hidden="1" customHeight="1" x14ac:dyDescent="0.25"/>
    <row r="1887" ht="12.9" hidden="1" customHeight="1" x14ac:dyDescent="0.25"/>
    <row r="1888" ht="12.9" hidden="1" customHeight="1" x14ac:dyDescent="0.25"/>
    <row r="1889" ht="12.9" hidden="1" customHeight="1" x14ac:dyDescent="0.25"/>
    <row r="1890" ht="12.9" hidden="1" customHeight="1" x14ac:dyDescent="0.25"/>
    <row r="1891" ht="12.9" hidden="1" customHeight="1" x14ac:dyDescent="0.25"/>
    <row r="1892" ht="12.9" hidden="1" customHeight="1" x14ac:dyDescent="0.25"/>
    <row r="1893" ht="12.9" hidden="1" customHeight="1" x14ac:dyDescent="0.25"/>
    <row r="1894" ht="12.9" hidden="1" customHeight="1" x14ac:dyDescent="0.25"/>
    <row r="1895" ht="12.9" hidden="1" customHeight="1" x14ac:dyDescent="0.25"/>
    <row r="1896" ht="12.9" hidden="1" customHeight="1" x14ac:dyDescent="0.25"/>
    <row r="1897" ht="12.9" hidden="1" customHeight="1" x14ac:dyDescent="0.25"/>
    <row r="1898" ht="12.9" hidden="1" customHeight="1" x14ac:dyDescent="0.25"/>
    <row r="1899" ht="12.9" hidden="1" customHeight="1" x14ac:dyDescent="0.25"/>
    <row r="1900" ht="12.9" hidden="1" customHeight="1" x14ac:dyDescent="0.25"/>
    <row r="1901" ht="12.9" hidden="1" customHeight="1" x14ac:dyDescent="0.25"/>
    <row r="1902" ht="12.9" hidden="1" customHeight="1" x14ac:dyDescent="0.25"/>
    <row r="1903" ht="12.9" hidden="1" customHeight="1" x14ac:dyDescent="0.25"/>
    <row r="1904" ht="12.9" hidden="1" customHeight="1" x14ac:dyDescent="0.25"/>
    <row r="1905" ht="12.9" hidden="1" customHeight="1" x14ac:dyDescent="0.25"/>
    <row r="1906" ht="12.9" hidden="1" customHeight="1" x14ac:dyDescent="0.25"/>
    <row r="1907" ht="12.9" hidden="1" customHeight="1" x14ac:dyDescent="0.25"/>
    <row r="1908" ht="12.9" hidden="1" customHeight="1" x14ac:dyDescent="0.25"/>
    <row r="1909" ht="12.9" hidden="1" customHeight="1" x14ac:dyDescent="0.25"/>
    <row r="1910" ht="12.9" hidden="1" customHeight="1" x14ac:dyDescent="0.25"/>
    <row r="1911" ht="12.9" hidden="1" customHeight="1" x14ac:dyDescent="0.25"/>
    <row r="1912" ht="12.9" hidden="1" customHeight="1" x14ac:dyDescent="0.25"/>
    <row r="1913" ht="12.9" hidden="1" customHeight="1" x14ac:dyDescent="0.25"/>
    <row r="1914" ht="12.9" hidden="1" customHeight="1" x14ac:dyDescent="0.25"/>
    <row r="1915" ht="12.9" hidden="1" customHeight="1" x14ac:dyDescent="0.25"/>
    <row r="1916" ht="12.9" hidden="1" customHeight="1" x14ac:dyDescent="0.25"/>
    <row r="1917" ht="12.9" hidden="1" customHeight="1" x14ac:dyDescent="0.25"/>
    <row r="1918" ht="12.9" hidden="1" customHeight="1" x14ac:dyDescent="0.25"/>
    <row r="1919" ht="12.9" hidden="1" customHeight="1" x14ac:dyDescent="0.25"/>
    <row r="1920" ht="12.9" hidden="1" customHeight="1" x14ac:dyDescent="0.25"/>
    <row r="1921" ht="12.9" hidden="1" customHeight="1" x14ac:dyDescent="0.25"/>
    <row r="1922" ht="12.9" hidden="1" customHeight="1" x14ac:dyDescent="0.25"/>
    <row r="1923" ht="12.9" hidden="1" customHeight="1" x14ac:dyDescent="0.25"/>
    <row r="1924" ht="12.9" hidden="1" customHeight="1" x14ac:dyDescent="0.25"/>
    <row r="1925" ht="12.9" hidden="1" customHeight="1" x14ac:dyDescent="0.25"/>
    <row r="1926" ht="12.9" hidden="1" customHeight="1" x14ac:dyDescent="0.25"/>
    <row r="1927" ht="12.9" hidden="1" customHeight="1" x14ac:dyDescent="0.25"/>
    <row r="1928" ht="12.9" hidden="1" customHeight="1" x14ac:dyDescent="0.25"/>
    <row r="1929" ht="12.9" hidden="1" customHeight="1" x14ac:dyDescent="0.25"/>
    <row r="1930" ht="12.9" hidden="1" customHeight="1" x14ac:dyDescent="0.25"/>
    <row r="1931" ht="12.9" hidden="1" customHeight="1" x14ac:dyDescent="0.25"/>
    <row r="1932" ht="12.9" hidden="1" customHeight="1" x14ac:dyDescent="0.25"/>
    <row r="1933" ht="12.9" hidden="1" customHeight="1" x14ac:dyDescent="0.25"/>
    <row r="1934" ht="12.9" hidden="1" customHeight="1" x14ac:dyDescent="0.25"/>
    <row r="1935" ht="12.9" hidden="1" customHeight="1" x14ac:dyDescent="0.25"/>
    <row r="1936" ht="12.9" hidden="1" customHeight="1" x14ac:dyDescent="0.25"/>
    <row r="1937" ht="12.9" hidden="1" customHeight="1" x14ac:dyDescent="0.25"/>
    <row r="1938" ht="12.9" hidden="1" customHeight="1" x14ac:dyDescent="0.25"/>
    <row r="1939" ht="12.9" hidden="1" customHeight="1" x14ac:dyDescent="0.25"/>
    <row r="1940" ht="12.9" hidden="1" customHeight="1" x14ac:dyDescent="0.25"/>
    <row r="1941" ht="12.9" hidden="1" customHeight="1" x14ac:dyDescent="0.25"/>
    <row r="1942" ht="12.9" hidden="1" customHeight="1" x14ac:dyDescent="0.25"/>
    <row r="1943" ht="12.9" hidden="1" customHeight="1" x14ac:dyDescent="0.25"/>
    <row r="1944" ht="12.9" hidden="1" customHeight="1" x14ac:dyDescent="0.25"/>
    <row r="1945" ht="12.9" hidden="1" customHeight="1" x14ac:dyDescent="0.25"/>
    <row r="1946" ht="12.9" hidden="1" customHeight="1" x14ac:dyDescent="0.25"/>
    <row r="1947" ht="12.9" hidden="1" customHeight="1" x14ac:dyDescent="0.25"/>
    <row r="1948" ht="12.9" hidden="1" customHeight="1" x14ac:dyDescent="0.25"/>
    <row r="1949" ht="12.9" hidden="1" customHeight="1" x14ac:dyDescent="0.25"/>
    <row r="1950" ht="12.9" hidden="1" customHeight="1" x14ac:dyDescent="0.25"/>
    <row r="1951" ht="12.9" hidden="1" customHeight="1" x14ac:dyDescent="0.25"/>
    <row r="1952" ht="12.9" hidden="1" customHeight="1" x14ac:dyDescent="0.25"/>
    <row r="1953" ht="12.9" hidden="1" customHeight="1" x14ac:dyDescent="0.25"/>
    <row r="1954" ht="12.9" hidden="1" customHeight="1" x14ac:dyDescent="0.25"/>
    <row r="1955" ht="12.9" hidden="1" customHeight="1" x14ac:dyDescent="0.25"/>
    <row r="1956" ht="12.9" hidden="1" customHeight="1" x14ac:dyDescent="0.25"/>
    <row r="1957" ht="12.9" hidden="1" customHeight="1" x14ac:dyDescent="0.25"/>
    <row r="1958" ht="12.9" hidden="1" customHeight="1" x14ac:dyDescent="0.25"/>
    <row r="1959" ht="12.9" hidden="1" customHeight="1" x14ac:dyDescent="0.25"/>
    <row r="1960" ht="12.9" hidden="1" customHeight="1" x14ac:dyDescent="0.25"/>
    <row r="1961" ht="12.9" hidden="1" customHeight="1" x14ac:dyDescent="0.25"/>
    <row r="1962" ht="12.9" hidden="1" customHeight="1" x14ac:dyDescent="0.25"/>
    <row r="1963" ht="12.9" hidden="1" customHeight="1" x14ac:dyDescent="0.25"/>
    <row r="1964" ht="12.9" hidden="1" customHeight="1" x14ac:dyDescent="0.25"/>
    <row r="1965" ht="12.9" hidden="1" customHeight="1" x14ac:dyDescent="0.25"/>
    <row r="1966" ht="12.9" hidden="1" customHeight="1" x14ac:dyDescent="0.25"/>
    <row r="1967" ht="12.9" hidden="1" customHeight="1" x14ac:dyDescent="0.25"/>
    <row r="1968" ht="12.9" hidden="1" customHeight="1" x14ac:dyDescent="0.25"/>
    <row r="1969" ht="12.9" hidden="1" customHeight="1" x14ac:dyDescent="0.25"/>
    <row r="1970" ht="12.9" hidden="1" customHeight="1" x14ac:dyDescent="0.25"/>
    <row r="1971" ht="12.9" hidden="1" customHeight="1" x14ac:dyDescent="0.25"/>
    <row r="1972" ht="12.9" hidden="1" customHeight="1" x14ac:dyDescent="0.25"/>
    <row r="1973" ht="12.9" hidden="1" customHeight="1" x14ac:dyDescent="0.25"/>
    <row r="1974" ht="12.9" hidden="1" customHeight="1" x14ac:dyDescent="0.25"/>
    <row r="1975" ht="12.9" hidden="1" customHeight="1" x14ac:dyDescent="0.25"/>
    <row r="1976" ht="12.9" hidden="1" customHeight="1" x14ac:dyDescent="0.25"/>
    <row r="1977" ht="12.9" hidden="1" customHeight="1" x14ac:dyDescent="0.25"/>
    <row r="1978" ht="12.9" hidden="1" customHeight="1" x14ac:dyDescent="0.25"/>
    <row r="1979" ht="12.9" hidden="1" customHeight="1" x14ac:dyDescent="0.25"/>
    <row r="1980" ht="12.9" hidden="1" customHeight="1" x14ac:dyDescent="0.25"/>
    <row r="1981" ht="12.9" hidden="1" customHeight="1" x14ac:dyDescent="0.25"/>
    <row r="1982" ht="12.9" hidden="1" customHeight="1" x14ac:dyDescent="0.25"/>
    <row r="1983" ht="12.9" hidden="1" customHeight="1" x14ac:dyDescent="0.25"/>
    <row r="1984" ht="12.9" hidden="1" customHeight="1" x14ac:dyDescent="0.25"/>
    <row r="1985" ht="12.9" hidden="1" customHeight="1" x14ac:dyDescent="0.25"/>
    <row r="1986" ht="12.9" hidden="1" customHeight="1" x14ac:dyDescent="0.25"/>
    <row r="1987" ht="12.9" hidden="1" customHeight="1" x14ac:dyDescent="0.25"/>
    <row r="1988" ht="12.9" hidden="1" customHeight="1" x14ac:dyDescent="0.25"/>
    <row r="1989" ht="12.9" hidden="1" customHeight="1" x14ac:dyDescent="0.25"/>
    <row r="1990" ht="12.9" hidden="1" customHeight="1" x14ac:dyDescent="0.25"/>
    <row r="1991" ht="12.9" hidden="1" customHeight="1" x14ac:dyDescent="0.25"/>
    <row r="1992" ht="12.9" hidden="1" customHeight="1" x14ac:dyDescent="0.25"/>
    <row r="1993" ht="12.9" hidden="1" customHeight="1" x14ac:dyDescent="0.25"/>
    <row r="1994" ht="12.9" hidden="1" customHeight="1" x14ac:dyDescent="0.25"/>
    <row r="1995" ht="12.9" hidden="1" customHeight="1" x14ac:dyDescent="0.25"/>
    <row r="1996" ht="12.9" hidden="1" customHeight="1" x14ac:dyDescent="0.25"/>
    <row r="1997" ht="12.9" hidden="1" customHeight="1" x14ac:dyDescent="0.25"/>
    <row r="1998" ht="12.9" hidden="1" customHeight="1" x14ac:dyDescent="0.25"/>
    <row r="1999" ht="12.9" hidden="1" customHeight="1" x14ac:dyDescent="0.25"/>
    <row r="2000" ht="12.9" hidden="1" customHeight="1" x14ac:dyDescent="0.25"/>
    <row r="2001" ht="12.9" hidden="1" customHeight="1" x14ac:dyDescent="0.25"/>
    <row r="2002" ht="12.9" hidden="1" customHeight="1" x14ac:dyDescent="0.25"/>
    <row r="2003" ht="12.9" hidden="1" customHeight="1" x14ac:dyDescent="0.25"/>
    <row r="2004" ht="12.9" hidden="1" customHeight="1" x14ac:dyDescent="0.25"/>
    <row r="2005" ht="12.9" hidden="1" customHeight="1" x14ac:dyDescent="0.25"/>
    <row r="2006" ht="12.9" hidden="1" customHeight="1" x14ac:dyDescent="0.25"/>
    <row r="2007" ht="12.9" hidden="1" customHeight="1" x14ac:dyDescent="0.25"/>
    <row r="2008" ht="12.9" hidden="1" customHeight="1" x14ac:dyDescent="0.25"/>
    <row r="2009" ht="12.9" hidden="1" customHeight="1" x14ac:dyDescent="0.25"/>
    <row r="2010" ht="12.9" hidden="1" customHeight="1" x14ac:dyDescent="0.25"/>
    <row r="2011" ht="12.9" hidden="1" customHeight="1" x14ac:dyDescent="0.25"/>
    <row r="2012" ht="12.9" hidden="1" customHeight="1" x14ac:dyDescent="0.25"/>
    <row r="2013" ht="12.9" hidden="1" customHeight="1" x14ac:dyDescent="0.25"/>
    <row r="2014" ht="12.9" hidden="1" customHeight="1" x14ac:dyDescent="0.25"/>
    <row r="2015" ht="12.9" hidden="1" customHeight="1" x14ac:dyDescent="0.25"/>
    <row r="2016" ht="12.9" hidden="1" customHeight="1" x14ac:dyDescent="0.25"/>
    <row r="2017" ht="12.9" hidden="1" customHeight="1" x14ac:dyDescent="0.25"/>
    <row r="2018" ht="12.9" hidden="1" customHeight="1" x14ac:dyDescent="0.25"/>
    <row r="2019" ht="12.9" hidden="1" customHeight="1" x14ac:dyDescent="0.25"/>
    <row r="2020" ht="12.9" hidden="1" customHeight="1" x14ac:dyDescent="0.25"/>
    <row r="2021" ht="12.9" hidden="1" customHeight="1" x14ac:dyDescent="0.25"/>
    <row r="2022" ht="12.9" hidden="1" customHeight="1" x14ac:dyDescent="0.25"/>
    <row r="2023" ht="12.9" hidden="1" customHeight="1" x14ac:dyDescent="0.25"/>
    <row r="2024" ht="12.9" hidden="1" customHeight="1" x14ac:dyDescent="0.25"/>
    <row r="2025" ht="12.9" hidden="1" customHeight="1" x14ac:dyDescent="0.25"/>
    <row r="2026" ht="12.9" hidden="1" customHeight="1" x14ac:dyDescent="0.25"/>
    <row r="2027" ht="12.9" hidden="1" customHeight="1" x14ac:dyDescent="0.25"/>
    <row r="2028" ht="12.9" hidden="1" customHeight="1" x14ac:dyDescent="0.25"/>
    <row r="2029" ht="12.9" hidden="1" customHeight="1" x14ac:dyDescent="0.25"/>
    <row r="2030" ht="12.9" hidden="1" customHeight="1" x14ac:dyDescent="0.25"/>
    <row r="2031" ht="12.9" hidden="1" customHeight="1" x14ac:dyDescent="0.25"/>
    <row r="2032" ht="12.9" hidden="1" customHeight="1" x14ac:dyDescent="0.25"/>
    <row r="2033" ht="12.9" hidden="1" customHeight="1" x14ac:dyDescent="0.25"/>
    <row r="2034" ht="12.9" hidden="1" customHeight="1" x14ac:dyDescent="0.25"/>
    <row r="2035" ht="12.9" hidden="1" customHeight="1" x14ac:dyDescent="0.25"/>
    <row r="2036" ht="12.9" hidden="1" customHeight="1" x14ac:dyDescent="0.25"/>
    <row r="2037" ht="12.9" hidden="1" customHeight="1" x14ac:dyDescent="0.25"/>
    <row r="2038" ht="12.9" hidden="1" customHeight="1" x14ac:dyDescent="0.25"/>
    <row r="2039" ht="12.9" hidden="1" customHeight="1" x14ac:dyDescent="0.25"/>
    <row r="2040" ht="12.9" hidden="1" customHeight="1" x14ac:dyDescent="0.25"/>
    <row r="2041" ht="12.9" hidden="1" customHeight="1" x14ac:dyDescent="0.25"/>
    <row r="2042" ht="12.9" hidden="1" customHeight="1" x14ac:dyDescent="0.25"/>
    <row r="2043" ht="12.9" hidden="1" customHeight="1" x14ac:dyDescent="0.25"/>
    <row r="2044" ht="12.9" hidden="1" customHeight="1" x14ac:dyDescent="0.25"/>
    <row r="2045" ht="12.9" hidden="1" customHeight="1" x14ac:dyDescent="0.25"/>
    <row r="2046" ht="12.9" hidden="1" customHeight="1" x14ac:dyDescent="0.25"/>
    <row r="2047" ht="12.9" hidden="1" customHeight="1" x14ac:dyDescent="0.25"/>
    <row r="2048" ht="12.9" hidden="1" customHeight="1" x14ac:dyDescent="0.25"/>
    <row r="2049" ht="12.9" hidden="1" customHeight="1" x14ac:dyDescent="0.25"/>
    <row r="2050" ht="12.9" hidden="1" customHeight="1" x14ac:dyDescent="0.25"/>
    <row r="2051" ht="12.9" hidden="1" customHeight="1" x14ac:dyDescent="0.25"/>
    <row r="2052" ht="12.9" hidden="1" customHeight="1" x14ac:dyDescent="0.25"/>
    <row r="2053" ht="12.9" hidden="1" customHeight="1" x14ac:dyDescent="0.25"/>
    <row r="2054" ht="12.9" hidden="1" customHeight="1" x14ac:dyDescent="0.25"/>
    <row r="2055" ht="12.9" hidden="1" customHeight="1" x14ac:dyDescent="0.25"/>
    <row r="2056" ht="12.9" hidden="1" customHeight="1" x14ac:dyDescent="0.25"/>
    <row r="2057" ht="12.9" hidden="1" customHeight="1" x14ac:dyDescent="0.25"/>
    <row r="2058" ht="12.9" hidden="1" customHeight="1" x14ac:dyDescent="0.25"/>
    <row r="2059" ht="12.9" hidden="1" customHeight="1" x14ac:dyDescent="0.25"/>
    <row r="2060" ht="12.9" hidden="1" customHeight="1" x14ac:dyDescent="0.25"/>
    <row r="2061" ht="12.9" hidden="1" customHeight="1" x14ac:dyDescent="0.25"/>
    <row r="2062" ht="12.9" hidden="1" customHeight="1" x14ac:dyDescent="0.25"/>
    <row r="2063" ht="12.9" hidden="1" customHeight="1" x14ac:dyDescent="0.25"/>
    <row r="2064" ht="12.9" hidden="1" customHeight="1" x14ac:dyDescent="0.25"/>
    <row r="2065" ht="12.9" hidden="1" customHeight="1" x14ac:dyDescent="0.25"/>
    <row r="2066" ht="12.9" hidden="1" customHeight="1" x14ac:dyDescent="0.25"/>
    <row r="2067" ht="12.9" hidden="1" customHeight="1" x14ac:dyDescent="0.25"/>
    <row r="2068" ht="12.9" hidden="1" customHeight="1" x14ac:dyDescent="0.25"/>
    <row r="2069" ht="12.9" hidden="1" customHeight="1" x14ac:dyDescent="0.25"/>
    <row r="2070" ht="12.9" hidden="1" customHeight="1" x14ac:dyDescent="0.25"/>
    <row r="2071" ht="12.9" hidden="1" customHeight="1" x14ac:dyDescent="0.25"/>
    <row r="2072" ht="12.9" hidden="1" customHeight="1" x14ac:dyDescent="0.25"/>
    <row r="2073" ht="12.9" hidden="1" customHeight="1" x14ac:dyDescent="0.25"/>
    <row r="2074" ht="12.9" hidden="1" customHeight="1" x14ac:dyDescent="0.25"/>
    <row r="2075" ht="12.9" hidden="1" customHeight="1" x14ac:dyDescent="0.25"/>
    <row r="2076" ht="12.9" hidden="1" customHeight="1" x14ac:dyDescent="0.25"/>
    <row r="2077" ht="12.9" hidden="1" customHeight="1" x14ac:dyDescent="0.25"/>
    <row r="2078" ht="12.9" hidden="1" customHeight="1" x14ac:dyDescent="0.25"/>
    <row r="2079" ht="12.9" hidden="1" customHeight="1" x14ac:dyDescent="0.25"/>
    <row r="2080" ht="12.9" hidden="1" customHeight="1" x14ac:dyDescent="0.25"/>
    <row r="2081" ht="12.9" hidden="1" customHeight="1" x14ac:dyDescent="0.25"/>
    <row r="2082" ht="12.9" hidden="1" customHeight="1" x14ac:dyDescent="0.25"/>
    <row r="2083" ht="12.9" hidden="1" customHeight="1" x14ac:dyDescent="0.25"/>
    <row r="2084" ht="12.9" hidden="1" customHeight="1" x14ac:dyDescent="0.25"/>
    <row r="2085" ht="12.9" hidden="1" customHeight="1" x14ac:dyDescent="0.25"/>
    <row r="2086" ht="12.9" hidden="1" customHeight="1" x14ac:dyDescent="0.25"/>
    <row r="2087" ht="12.9" hidden="1" customHeight="1" x14ac:dyDescent="0.25"/>
    <row r="2088" ht="12.9" hidden="1" customHeight="1" x14ac:dyDescent="0.25"/>
    <row r="2089" ht="12.9" hidden="1" customHeight="1" x14ac:dyDescent="0.25"/>
    <row r="2090" ht="12.9" hidden="1" customHeight="1" x14ac:dyDescent="0.25"/>
    <row r="2091" ht="12.9" hidden="1" customHeight="1" x14ac:dyDescent="0.25"/>
    <row r="2092" ht="12.9" hidden="1" customHeight="1" x14ac:dyDescent="0.25"/>
    <row r="2093" ht="12.9" hidden="1" customHeight="1" x14ac:dyDescent="0.25"/>
    <row r="2094" ht="12.9" hidden="1" customHeight="1" x14ac:dyDescent="0.25"/>
    <row r="2095" ht="12.9" hidden="1" customHeight="1" x14ac:dyDescent="0.25"/>
    <row r="2096" ht="12.9" hidden="1" customHeight="1" x14ac:dyDescent="0.25"/>
    <row r="2097" ht="12.9" hidden="1" customHeight="1" x14ac:dyDescent="0.25"/>
    <row r="2098" ht="12.9" hidden="1" customHeight="1" x14ac:dyDescent="0.25"/>
    <row r="2099" ht="12.9" hidden="1" customHeight="1" x14ac:dyDescent="0.25"/>
    <row r="2100" ht="12.9" hidden="1" customHeight="1" x14ac:dyDescent="0.25"/>
    <row r="2101" ht="12.9" hidden="1" customHeight="1" x14ac:dyDescent="0.25"/>
    <row r="2102" ht="12.9" hidden="1" customHeight="1" x14ac:dyDescent="0.25"/>
    <row r="2103" ht="12.9" hidden="1" customHeight="1" x14ac:dyDescent="0.25"/>
    <row r="2104" ht="12.9" hidden="1" customHeight="1" x14ac:dyDescent="0.25"/>
    <row r="2105" ht="12.9" hidden="1" customHeight="1" x14ac:dyDescent="0.25"/>
    <row r="2106" ht="12.9" hidden="1" customHeight="1" x14ac:dyDescent="0.25"/>
    <row r="2107" ht="12.9" hidden="1" customHeight="1" x14ac:dyDescent="0.25"/>
    <row r="2108" ht="12.9" hidden="1" customHeight="1" x14ac:dyDescent="0.25"/>
    <row r="2109" ht="12.9" hidden="1" customHeight="1" x14ac:dyDescent="0.25"/>
    <row r="2110" ht="12.9" hidden="1" customHeight="1" x14ac:dyDescent="0.25"/>
    <row r="2111" ht="12.9" hidden="1" customHeight="1" x14ac:dyDescent="0.25"/>
    <row r="2112" ht="12.9" hidden="1" customHeight="1" x14ac:dyDescent="0.25"/>
    <row r="2113" ht="12.9" hidden="1" customHeight="1" x14ac:dyDescent="0.25"/>
    <row r="2114" ht="12.9" hidden="1" customHeight="1" x14ac:dyDescent="0.25"/>
    <row r="2115" ht="12.9" hidden="1" customHeight="1" x14ac:dyDescent="0.25"/>
    <row r="2116" ht="12.9" hidden="1" customHeight="1" x14ac:dyDescent="0.25"/>
    <row r="2117" ht="12.9" hidden="1" customHeight="1" x14ac:dyDescent="0.25"/>
    <row r="2118" ht="12.9" hidden="1" customHeight="1" x14ac:dyDescent="0.25"/>
    <row r="2119" ht="12.9" hidden="1" customHeight="1" x14ac:dyDescent="0.25"/>
    <row r="2120" ht="12.9" hidden="1" customHeight="1" x14ac:dyDescent="0.25"/>
    <row r="2121" ht="12.9" hidden="1" customHeight="1" x14ac:dyDescent="0.25"/>
    <row r="2122" ht="12.9" hidden="1" customHeight="1" x14ac:dyDescent="0.25"/>
    <row r="2123" ht="12.9" hidden="1" customHeight="1" x14ac:dyDescent="0.25"/>
    <row r="2124" ht="12.9" hidden="1" customHeight="1" x14ac:dyDescent="0.25"/>
    <row r="2125" ht="12.9" hidden="1" customHeight="1" x14ac:dyDescent="0.25"/>
    <row r="2126" ht="12.9" hidden="1" customHeight="1" x14ac:dyDescent="0.25"/>
    <row r="2127" ht="12.9" hidden="1" customHeight="1" x14ac:dyDescent="0.25"/>
    <row r="2128" ht="12.9" hidden="1" customHeight="1" x14ac:dyDescent="0.25"/>
    <row r="2129" ht="12.9" hidden="1" customHeight="1" x14ac:dyDescent="0.25"/>
    <row r="2130" ht="12.9" hidden="1" customHeight="1" x14ac:dyDescent="0.25"/>
    <row r="2131" ht="12.9" hidden="1" customHeight="1" x14ac:dyDescent="0.25"/>
    <row r="2132" ht="12.9" hidden="1" customHeight="1" x14ac:dyDescent="0.25"/>
    <row r="2133" ht="12.9" hidden="1" customHeight="1" x14ac:dyDescent="0.25"/>
    <row r="2134" ht="12.9" hidden="1" customHeight="1" x14ac:dyDescent="0.25"/>
    <row r="2135" ht="12.9" hidden="1" customHeight="1" x14ac:dyDescent="0.25"/>
    <row r="2136" ht="12.9" hidden="1" customHeight="1" x14ac:dyDescent="0.25"/>
    <row r="2137" ht="12.9" hidden="1" customHeight="1" x14ac:dyDescent="0.25"/>
    <row r="2138" ht="12.9" hidden="1" customHeight="1" x14ac:dyDescent="0.25"/>
    <row r="2139" ht="12.9" hidden="1" customHeight="1" x14ac:dyDescent="0.25"/>
    <row r="2140" ht="12.9" hidden="1" customHeight="1" x14ac:dyDescent="0.25"/>
    <row r="2141" ht="12.9" hidden="1" customHeight="1" x14ac:dyDescent="0.25"/>
    <row r="2142" ht="12.9" hidden="1" customHeight="1" x14ac:dyDescent="0.25"/>
    <row r="2143" ht="12.9" hidden="1" customHeight="1" x14ac:dyDescent="0.25"/>
    <row r="2144" ht="12.9" hidden="1" customHeight="1" x14ac:dyDescent="0.25"/>
    <row r="2145" ht="12.9" hidden="1" customHeight="1" x14ac:dyDescent="0.25"/>
    <row r="2146" ht="12.9" hidden="1" customHeight="1" x14ac:dyDescent="0.25"/>
    <row r="2147" ht="12.9" hidden="1" customHeight="1" x14ac:dyDescent="0.25"/>
    <row r="2148" ht="12.9" hidden="1" customHeight="1" x14ac:dyDescent="0.25"/>
    <row r="2149" ht="12.9" hidden="1" customHeight="1" x14ac:dyDescent="0.25"/>
    <row r="2150" ht="12.9" hidden="1" customHeight="1" x14ac:dyDescent="0.25"/>
    <row r="2151" ht="12.9" hidden="1" customHeight="1" x14ac:dyDescent="0.25"/>
    <row r="2152" ht="12.9" hidden="1" customHeight="1" x14ac:dyDescent="0.25"/>
    <row r="2153" ht="12.9" hidden="1" customHeight="1" x14ac:dyDescent="0.25"/>
    <row r="2154" ht="12.9" hidden="1" customHeight="1" x14ac:dyDescent="0.25"/>
    <row r="2155" ht="12.9" hidden="1" customHeight="1" x14ac:dyDescent="0.25"/>
    <row r="2156" ht="12.9" hidden="1" customHeight="1" x14ac:dyDescent="0.25"/>
    <row r="2157" ht="12.9" hidden="1" customHeight="1" x14ac:dyDescent="0.25"/>
    <row r="2158" ht="12.9" hidden="1" customHeight="1" x14ac:dyDescent="0.25"/>
    <row r="2159" ht="12.9" hidden="1" customHeight="1" x14ac:dyDescent="0.25"/>
    <row r="2160" ht="12.9" hidden="1" customHeight="1" x14ac:dyDescent="0.25"/>
    <row r="2161" ht="12.9" hidden="1" customHeight="1" x14ac:dyDescent="0.25"/>
    <row r="2162" ht="12.9" hidden="1" customHeight="1" x14ac:dyDescent="0.25"/>
    <row r="2163" ht="12.9" hidden="1" customHeight="1" x14ac:dyDescent="0.25"/>
    <row r="2164" ht="12.9" hidden="1" customHeight="1" x14ac:dyDescent="0.25"/>
    <row r="2165" ht="12.9" hidden="1" customHeight="1" x14ac:dyDescent="0.25"/>
    <row r="2166" ht="12.9" hidden="1" customHeight="1" x14ac:dyDescent="0.25"/>
    <row r="2167" ht="12.9" hidden="1" customHeight="1" x14ac:dyDescent="0.25"/>
    <row r="2168" ht="12.9" hidden="1" customHeight="1" x14ac:dyDescent="0.25"/>
    <row r="2169" ht="12.9" hidden="1" customHeight="1" x14ac:dyDescent="0.25"/>
    <row r="2170" ht="12.9" hidden="1" customHeight="1" x14ac:dyDescent="0.25"/>
    <row r="2171" ht="12.9" hidden="1" customHeight="1" x14ac:dyDescent="0.25"/>
    <row r="2172" ht="12.9" hidden="1" customHeight="1" x14ac:dyDescent="0.25"/>
    <row r="2173" ht="12.9" hidden="1" customHeight="1" x14ac:dyDescent="0.25"/>
    <row r="2174" ht="12.9" hidden="1" customHeight="1" x14ac:dyDescent="0.25"/>
    <row r="2175" ht="12.9" hidden="1" customHeight="1" x14ac:dyDescent="0.25"/>
    <row r="2176" ht="12.9" hidden="1" customHeight="1" x14ac:dyDescent="0.25"/>
    <row r="2177" ht="12.9" hidden="1" customHeight="1" x14ac:dyDescent="0.25"/>
    <row r="2178" ht="12.9" hidden="1" customHeight="1" x14ac:dyDescent="0.25"/>
    <row r="2179" ht="12.9" hidden="1" customHeight="1" x14ac:dyDescent="0.25"/>
    <row r="2180" ht="12.9" hidden="1" customHeight="1" x14ac:dyDescent="0.25"/>
    <row r="2181" ht="12.9" hidden="1" customHeight="1" x14ac:dyDescent="0.25"/>
    <row r="2182" ht="12.9" hidden="1" customHeight="1" x14ac:dyDescent="0.25"/>
    <row r="2183" ht="12.9" hidden="1" customHeight="1" x14ac:dyDescent="0.25"/>
    <row r="2184" ht="12.9" hidden="1" customHeight="1" x14ac:dyDescent="0.25"/>
    <row r="2185" ht="12.9" hidden="1" customHeight="1" x14ac:dyDescent="0.25"/>
    <row r="2186" ht="12.9" hidden="1" customHeight="1" x14ac:dyDescent="0.25"/>
    <row r="2187" ht="12.9" hidden="1" customHeight="1" x14ac:dyDescent="0.25"/>
    <row r="2188" ht="12.9" hidden="1" customHeight="1" x14ac:dyDescent="0.25"/>
    <row r="2189" ht="12.9" hidden="1" customHeight="1" x14ac:dyDescent="0.25"/>
    <row r="2190" ht="12.9" hidden="1" customHeight="1" x14ac:dyDescent="0.25"/>
    <row r="2191" ht="12.9" hidden="1" customHeight="1" x14ac:dyDescent="0.25"/>
    <row r="2192" ht="12.9" hidden="1" customHeight="1" x14ac:dyDescent="0.25"/>
    <row r="2193" ht="12.9" hidden="1" customHeight="1" x14ac:dyDescent="0.25"/>
    <row r="2194" ht="12.9" hidden="1" customHeight="1" x14ac:dyDescent="0.25"/>
    <row r="2195" ht="12.9" hidden="1" customHeight="1" x14ac:dyDescent="0.25"/>
    <row r="2196" ht="12.9" hidden="1" customHeight="1" x14ac:dyDescent="0.25"/>
    <row r="2197" ht="12.9" hidden="1" customHeight="1" x14ac:dyDescent="0.25"/>
    <row r="2198" ht="12.9" hidden="1" customHeight="1" x14ac:dyDescent="0.25"/>
    <row r="2199" ht="12.9" hidden="1" customHeight="1" x14ac:dyDescent="0.25"/>
    <row r="2200" ht="12.9" hidden="1" customHeight="1" x14ac:dyDescent="0.25"/>
    <row r="2201" ht="12.9" hidden="1" customHeight="1" x14ac:dyDescent="0.25"/>
    <row r="2202" ht="12.9" hidden="1" customHeight="1" x14ac:dyDescent="0.25"/>
    <row r="2203" ht="12.9" hidden="1" customHeight="1" x14ac:dyDescent="0.25"/>
    <row r="2204" ht="12.9" hidden="1" customHeight="1" x14ac:dyDescent="0.25"/>
    <row r="2205" ht="12.9" hidden="1" customHeight="1" x14ac:dyDescent="0.25"/>
    <row r="2206" ht="12.9" hidden="1" customHeight="1" x14ac:dyDescent="0.25"/>
    <row r="2207" ht="12.9" hidden="1" customHeight="1" x14ac:dyDescent="0.25"/>
    <row r="2208" ht="12.9" hidden="1" customHeight="1" x14ac:dyDescent="0.25"/>
    <row r="2209" ht="12.9" hidden="1" customHeight="1" x14ac:dyDescent="0.25"/>
    <row r="2210" ht="12.9" hidden="1" customHeight="1" x14ac:dyDescent="0.25"/>
    <row r="2211" ht="12.9" hidden="1" customHeight="1" x14ac:dyDescent="0.25"/>
    <row r="2212" ht="12.9" hidden="1" customHeight="1" x14ac:dyDescent="0.25"/>
    <row r="2213" ht="12.9" hidden="1" customHeight="1" x14ac:dyDescent="0.25"/>
    <row r="2214" ht="12.9" hidden="1" customHeight="1" x14ac:dyDescent="0.25"/>
    <row r="2215" ht="12.9" hidden="1" customHeight="1" x14ac:dyDescent="0.25"/>
    <row r="2216" ht="12.9" hidden="1" customHeight="1" x14ac:dyDescent="0.25"/>
    <row r="2217" ht="12.9" hidden="1" customHeight="1" x14ac:dyDescent="0.25"/>
    <row r="2218" ht="12.9" hidden="1" customHeight="1" x14ac:dyDescent="0.25"/>
    <row r="2219" ht="12.9" hidden="1" customHeight="1" x14ac:dyDescent="0.25"/>
    <row r="2220" ht="12.9" hidden="1" customHeight="1" x14ac:dyDescent="0.25"/>
    <row r="2221" ht="12.9" hidden="1" customHeight="1" x14ac:dyDescent="0.25"/>
    <row r="2222" ht="12.9" hidden="1" customHeight="1" x14ac:dyDescent="0.25"/>
    <row r="2223" ht="12.9" hidden="1" customHeight="1" x14ac:dyDescent="0.25"/>
    <row r="2224" ht="12.9" hidden="1" customHeight="1" x14ac:dyDescent="0.25"/>
    <row r="2225" ht="12.9" hidden="1" customHeight="1" x14ac:dyDescent="0.25"/>
    <row r="2226" ht="12.9" hidden="1" customHeight="1" x14ac:dyDescent="0.25"/>
    <row r="2227" ht="12.9" hidden="1" customHeight="1" x14ac:dyDescent="0.25"/>
    <row r="2228" ht="12.9" hidden="1" customHeight="1" x14ac:dyDescent="0.25"/>
    <row r="2229" ht="12.9" hidden="1" customHeight="1" x14ac:dyDescent="0.25"/>
    <row r="2230" ht="12.9" hidden="1" customHeight="1" x14ac:dyDescent="0.25"/>
    <row r="2231" ht="12.9" hidden="1" customHeight="1" x14ac:dyDescent="0.25"/>
    <row r="2232" ht="12.9" hidden="1" customHeight="1" x14ac:dyDescent="0.25"/>
    <row r="2233" ht="12.9" hidden="1" customHeight="1" x14ac:dyDescent="0.25"/>
    <row r="2234" ht="12.9" hidden="1" customHeight="1" x14ac:dyDescent="0.25"/>
    <row r="2235" ht="12.9" hidden="1" customHeight="1" x14ac:dyDescent="0.25"/>
    <row r="2236" ht="12.9" hidden="1" customHeight="1" x14ac:dyDescent="0.25"/>
    <row r="2237" ht="12.9" hidden="1" customHeight="1" x14ac:dyDescent="0.25"/>
    <row r="2238" ht="12.9" hidden="1" customHeight="1" x14ac:dyDescent="0.25"/>
    <row r="2239" ht="12.9" hidden="1" customHeight="1" x14ac:dyDescent="0.25"/>
    <row r="2240" ht="12.9" hidden="1" customHeight="1" x14ac:dyDescent="0.25"/>
    <row r="2241" ht="12.9" hidden="1" customHeight="1" x14ac:dyDescent="0.25"/>
    <row r="2242" ht="12.9" hidden="1" customHeight="1" x14ac:dyDescent="0.25"/>
    <row r="2243" ht="12.9" hidden="1" customHeight="1" x14ac:dyDescent="0.25"/>
    <row r="2244" ht="12.9" hidden="1" customHeight="1" x14ac:dyDescent="0.25"/>
    <row r="2245" ht="12.9" hidden="1" customHeight="1" x14ac:dyDescent="0.25"/>
    <row r="2246" ht="12.9" hidden="1" customHeight="1" x14ac:dyDescent="0.25"/>
    <row r="2247" ht="12.9" hidden="1" customHeight="1" x14ac:dyDescent="0.25"/>
    <row r="2248" ht="12.9" hidden="1" customHeight="1" x14ac:dyDescent="0.25"/>
    <row r="2249" ht="12.9" hidden="1" customHeight="1" x14ac:dyDescent="0.25"/>
    <row r="2250" ht="12.9" hidden="1" customHeight="1" x14ac:dyDescent="0.25"/>
    <row r="2251" ht="12.9" hidden="1" customHeight="1" x14ac:dyDescent="0.25"/>
    <row r="2252" ht="12.9" hidden="1" customHeight="1" x14ac:dyDescent="0.25"/>
    <row r="2253" ht="12.9" hidden="1" customHeight="1" x14ac:dyDescent="0.25"/>
    <row r="2254" ht="12.9" hidden="1" customHeight="1" x14ac:dyDescent="0.25"/>
    <row r="2255" ht="12.9" hidden="1" customHeight="1" x14ac:dyDescent="0.25"/>
    <row r="2256" ht="12.9" hidden="1" customHeight="1" x14ac:dyDescent="0.25"/>
    <row r="2257" ht="12.9" hidden="1" customHeight="1" x14ac:dyDescent="0.25"/>
    <row r="2258" ht="12.9" hidden="1" customHeight="1" x14ac:dyDescent="0.25"/>
    <row r="2259" ht="12.9" hidden="1" customHeight="1" x14ac:dyDescent="0.25"/>
    <row r="2260" ht="12.9" hidden="1" customHeight="1" x14ac:dyDescent="0.25"/>
    <row r="2261" ht="12.9" hidden="1" customHeight="1" x14ac:dyDescent="0.25"/>
    <row r="2262" ht="12.9" hidden="1" customHeight="1" x14ac:dyDescent="0.25"/>
    <row r="2263" ht="12.9" hidden="1" customHeight="1" x14ac:dyDescent="0.25"/>
    <row r="2264" ht="12.9" hidden="1" customHeight="1" x14ac:dyDescent="0.25"/>
    <row r="2265" ht="12.9" hidden="1" customHeight="1" x14ac:dyDescent="0.25"/>
    <row r="2266" ht="12.9" hidden="1" customHeight="1" x14ac:dyDescent="0.25"/>
    <row r="2267" ht="12.9" hidden="1" customHeight="1" x14ac:dyDescent="0.25"/>
    <row r="2268" ht="12.9" hidden="1" customHeight="1" x14ac:dyDescent="0.25"/>
    <row r="2269" ht="12.9" hidden="1" customHeight="1" x14ac:dyDescent="0.25"/>
    <row r="2270" ht="12.9" hidden="1" customHeight="1" x14ac:dyDescent="0.25"/>
    <row r="2271" ht="12.9" hidden="1" customHeight="1" x14ac:dyDescent="0.25"/>
    <row r="2272" ht="12.9" hidden="1" customHeight="1" x14ac:dyDescent="0.25"/>
    <row r="2273" ht="12.9" hidden="1" customHeight="1" x14ac:dyDescent="0.25"/>
    <row r="2274" ht="12.9" hidden="1" customHeight="1" x14ac:dyDescent="0.25"/>
    <row r="2275" ht="12.9" hidden="1" customHeight="1" x14ac:dyDescent="0.25"/>
    <row r="2276" ht="12.9" hidden="1" customHeight="1" x14ac:dyDescent="0.25"/>
    <row r="2277" ht="12.9" hidden="1" customHeight="1" x14ac:dyDescent="0.25"/>
    <row r="2278" ht="12.9" hidden="1" customHeight="1" x14ac:dyDescent="0.25"/>
    <row r="2279" ht="12.9" hidden="1" customHeight="1" x14ac:dyDescent="0.25"/>
    <row r="2280" ht="12.9" hidden="1" customHeight="1" x14ac:dyDescent="0.25"/>
    <row r="2281" ht="12.9" hidden="1" customHeight="1" x14ac:dyDescent="0.25"/>
    <row r="2282" ht="12.9" hidden="1" customHeight="1" x14ac:dyDescent="0.25"/>
    <row r="2283" ht="12.9" hidden="1" customHeight="1" x14ac:dyDescent="0.25"/>
    <row r="2284" ht="12.9" hidden="1" customHeight="1" x14ac:dyDescent="0.25"/>
    <row r="2285" ht="12.9" hidden="1" customHeight="1" x14ac:dyDescent="0.25"/>
    <row r="2286" ht="12.9" hidden="1" customHeight="1" x14ac:dyDescent="0.25"/>
    <row r="2287" ht="12.9" hidden="1" customHeight="1" x14ac:dyDescent="0.25"/>
    <row r="2288" ht="12.9" hidden="1" customHeight="1" x14ac:dyDescent="0.25"/>
    <row r="2289" ht="12.9" hidden="1" customHeight="1" x14ac:dyDescent="0.25"/>
    <row r="2290" ht="12.9" hidden="1" customHeight="1" x14ac:dyDescent="0.25"/>
    <row r="2291" ht="12.9" hidden="1" customHeight="1" x14ac:dyDescent="0.25"/>
    <row r="2292" ht="12.9" hidden="1" customHeight="1" x14ac:dyDescent="0.25"/>
    <row r="2293" ht="12.9" hidden="1" customHeight="1" x14ac:dyDescent="0.25"/>
    <row r="2294" ht="12.9" hidden="1" customHeight="1" x14ac:dyDescent="0.25"/>
    <row r="2295" ht="12.9" hidden="1" customHeight="1" x14ac:dyDescent="0.25"/>
    <row r="2296" ht="12.9" hidden="1" customHeight="1" x14ac:dyDescent="0.25"/>
    <row r="2297" ht="12.9" hidden="1" customHeight="1" x14ac:dyDescent="0.25"/>
    <row r="2298" ht="12.9" hidden="1" customHeight="1" x14ac:dyDescent="0.25"/>
    <row r="2299" ht="12.9" hidden="1" customHeight="1" x14ac:dyDescent="0.25"/>
    <row r="2300" ht="12.9" hidden="1" customHeight="1" x14ac:dyDescent="0.25"/>
    <row r="2301" ht="12.9" hidden="1" customHeight="1" x14ac:dyDescent="0.25"/>
    <row r="2302" ht="12.9" hidden="1" customHeight="1" x14ac:dyDescent="0.25"/>
    <row r="2303" ht="12.9" hidden="1" customHeight="1" x14ac:dyDescent="0.25"/>
    <row r="2304" ht="12.9" hidden="1" customHeight="1" x14ac:dyDescent="0.25"/>
    <row r="2305" ht="12.9" hidden="1" customHeight="1" x14ac:dyDescent="0.25"/>
    <row r="2306" ht="12.9" hidden="1" customHeight="1" x14ac:dyDescent="0.25"/>
    <row r="2307" ht="12.9" hidden="1" customHeight="1" x14ac:dyDescent="0.25"/>
    <row r="2308" ht="12.9" hidden="1" customHeight="1" x14ac:dyDescent="0.25"/>
    <row r="2309" ht="12.9" hidden="1" customHeight="1" x14ac:dyDescent="0.25"/>
    <row r="2310" ht="12.9" hidden="1" customHeight="1" x14ac:dyDescent="0.25"/>
    <row r="2311" ht="12.9" hidden="1" customHeight="1" x14ac:dyDescent="0.25"/>
    <row r="2312" ht="12.9" hidden="1" customHeight="1" x14ac:dyDescent="0.25"/>
    <row r="2313" ht="12.9" hidden="1" customHeight="1" x14ac:dyDescent="0.25"/>
    <row r="2314" ht="12.9" hidden="1" customHeight="1" x14ac:dyDescent="0.25"/>
    <row r="2315" ht="12.9" hidden="1" customHeight="1" x14ac:dyDescent="0.25"/>
    <row r="2316" ht="12.9" hidden="1" customHeight="1" x14ac:dyDescent="0.25"/>
    <row r="2317" ht="12.9" hidden="1" customHeight="1" x14ac:dyDescent="0.25"/>
    <row r="2318" ht="12.9" hidden="1" customHeight="1" x14ac:dyDescent="0.25"/>
    <row r="2319" ht="12.9" hidden="1" customHeight="1" x14ac:dyDescent="0.25"/>
    <row r="2320" ht="12.9" hidden="1" customHeight="1" x14ac:dyDescent="0.25"/>
    <row r="2321" ht="12.9" hidden="1" customHeight="1" x14ac:dyDescent="0.25"/>
    <row r="2322" ht="12.9" hidden="1" customHeight="1" x14ac:dyDescent="0.25"/>
    <row r="2323" ht="12.9" hidden="1" customHeight="1" x14ac:dyDescent="0.25"/>
    <row r="2324" ht="12.9" hidden="1" customHeight="1" x14ac:dyDescent="0.25"/>
    <row r="2325" ht="12.9" hidden="1" customHeight="1" x14ac:dyDescent="0.25"/>
    <row r="2326" ht="12.9" hidden="1" customHeight="1" x14ac:dyDescent="0.25"/>
    <row r="2327" ht="12.9" hidden="1" customHeight="1" x14ac:dyDescent="0.25"/>
    <row r="2328" ht="12.9" hidden="1" customHeight="1" x14ac:dyDescent="0.25"/>
    <row r="2329" ht="12.9" hidden="1" customHeight="1" x14ac:dyDescent="0.25"/>
    <row r="2330" ht="12.9" hidden="1" customHeight="1" x14ac:dyDescent="0.25"/>
    <row r="2331" ht="12.9" hidden="1" customHeight="1" x14ac:dyDescent="0.25"/>
    <row r="2332" ht="12.9" hidden="1" customHeight="1" x14ac:dyDescent="0.25"/>
    <row r="2333" ht="12.9" hidden="1" customHeight="1" x14ac:dyDescent="0.25"/>
    <row r="2334" ht="12.9" hidden="1" customHeight="1" x14ac:dyDescent="0.25"/>
    <row r="2335" ht="12.9" hidden="1" customHeight="1" x14ac:dyDescent="0.25"/>
    <row r="2336" ht="12.9" hidden="1" customHeight="1" x14ac:dyDescent="0.25"/>
    <row r="2337" ht="12.9" hidden="1" customHeight="1" x14ac:dyDescent="0.25"/>
    <row r="2338" ht="12.9" hidden="1" customHeight="1" x14ac:dyDescent="0.25"/>
    <row r="2339" ht="12.9" hidden="1" customHeight="1" x14ac:dyDescent="0.25"/>
    <row r="2340" ht="12.9" hidden="1" customHeight="1" x14ac:dyDescent="0.25"/>
    <row r="2341" ht="12.9" hidden="1" customHeight="1" x14ac:dyDescent="0.25"/>
    <row r="2342" ht="12.9" hidden="1" customHeight="1" x14ac:dyDescent="0.25"/>
    <row r="2343" ht="12.9" hidden="1" customHeight="1" x14ac:dyDescent="0.25"/>
    <row r="2344" ht="12.9" hidden="1" customHeight="1" x14ac:dyDescent="0.25"/>
    <row r="2345" ht="12.9" hidden="1" customHeight="1" x14ac:dyDescent="0.25"/>
    <row r="2346" ht="12.9" hidden="1" customHeight="1" x14ac:dyDescent="0.25"/>
    <row r="2347" ht="12.9" hidden="1" customHeight="1" x14ac:dyDescent="0.25"/>
    <row r="2348" ht="12.9" hidden="1" customHeight="1" x14ac:dyDescent="0.25"/>
    <row r="2349" ht="12.9" hidden="1" customHeight="1" x14ac:dyDescent="0.25"/>
    <row r="2350" ht="12.9" hidden="1" customHeight="1" x14ac:dyDescent="0.25"/>
    <row r="2351" ht="12.9" hidden="1" customHeight="1" x14ac:dyDescent="0.25"/>
    <row r="2352" ht="12.9" hidden="1" customHeight="1" x14ac:dyDescent="0.25"/>
    <row r="2353" ht="12.9" hidden="1" customHeight="1" x14ac:dyDescent="0.25"/>
    <row r="2354" ht="12.9" hidden="1" customHeight="1" x14ac:dyDescent="0.25"/>
    <row r="2355" ht="12.9" hidden="1" customHeight="1" x14ac:dyDescent="0.25"/>
    <row r="2356" ht="12.9" hidden="1" customHeight="1" x14ac:dyDescent="0.25"/>
    <row r="2357" ht="12.9" hidden="1" customHeight="1" x14ac:dyDescent="0.25"/>
    <row r="2358" ht="12.9" hidden="1" customHeight="1" x14ac:dyDescent="0.25"/>
    <row r="2359" ht="12.9" hidden="1" customHeight="1" x14ac:dyDescent="0.25"/>
    <row r="2360" ht="12.9" hidden="1" customHeight="1" x14ac:dyDescent="0.25"/>
    <row r="2361" ht="12.9" hidden="1" customHeight="1" x14ac:dyDescent="0.25"/>
    <row r="2362" ht="12.9" hidden="1" customHeight="1" x14ac:dyDescent="0.25"/>
    <row r="2363" ht="12.9" hidden="1" customHeight="1" x14ac:dyDescent="0.25"/>
    <row r="2364" ht="12.9" hidden="1" customHeight="1" x14ac:dyDescent="0.25"/>
    <row r="2365" ht="12.9" hidden="1" customHeight="1" x14ac:dyDescent="0.25"/>
    <row r="2366" ht="12.9" hidden="1" customHeight="1" x14ac:dyDescent="0.25"/>
    <row r="2367" ht="12.9" hidden="1" customHeight="1" x14ac:dyDescent="0.25"/>
    <row r="2368" ht="12.9" hidden="1" customHeight="1" x14ac:dyDescent="0.25"/>
    <row r="2369" ht="12.9" hidden="1" customHeight="1" x14ac:dyDescent="0.25"/>
    <row r="2370" ht="12.9" hidden="1" customHeight="1" x14ac:dyDescent="0.25"/>
    <row r="2371" ht="12.9" hidden="1" customHeight="1" x14ac:dyDescent="0.25"/>
    <row r="2372" ht="12.9" hidden="1" customHeight="1" x14ac:dyDescent="0.25"/>
    <row r="2373" ht="12.9" hidden="1" customHeight="1" x14ac:dyDescent="0.25"/>
    <row r="2374" ht="12.9" hidden="1" customHeight="1" x14ac:dyDescent="0.25"/>
    <row r="2375" ht="12.9" hidden="1" customHeight="1" x14ac:dyDescent="0.25"/>
    <row r="2376" ht="12.9" hidden="1" customHeight="1" x14ac:dyDescent="0.25"/>
    <row r="2377" ht="12.9" hidden="1" customHeight="1" x14ac:dyDescent="0.25"/>
    <row r="2378" ht="12.9" hidden="1" customHeight="1" x14ac:dyDescent="0.25"/>
    <row r="2379" ht="12.9" hidden="1" customHeight="1" x14ac:dyDescent="0.25"/>
    <row r="2380" ht="12.9" hidden="1" customHeight="1" x14ac:dyDescent="0.25"/>
    <row r="2381" ht="12.9" hidden="1" customHeight="1" x14ac:dyDescent="0.25"/>
    <row r="2382" ht="12.9" hidden="1" customHeight="1" x14ac:dyDescent="0.25"/>
    <row r="2383" ht="12.9" hidden="1" customHeight="1" x14ac:dyDescent="0.25"/>
    <row r="2384" ht="12.9" hidden="1" customHeight="1" x14ac:dyDescent="0.25"/>
    <row r="2385" ht="12.9" hidden="1" customHeight="1" x14ac:dyDescent="0.25"/>
    <row r="2386" ht="12.9" hidden="1" customHeight="1" x14ac:dyDescent="0.25"/>
    <row r="2387" ht="12.9" hidden="1" customHeight="1" x14ac:dyDescent="0.25"/>
    <row r="2388" ht="12.9" hidden="1" customHeight="1" x14ac:dyDescent="0.25"/>
    <row r="2389" ht="12.9" hidden="1" customHeight="1" x14ac:dyDescent="0.25"/>
    <row r="2390" ht="12.9" hidden="1" customHeight="1" x14ac:dyDescent="0.25"/>
    <row r="2391" ht="12.9" hidden="1" customHeight="1" x14ac:dyDescent="0.25"/>
    <row r="2392" ht="12.9" hidden="1" customHeight="1" x14ac:dyDescent="0.25"/>
    <row r="2393" ht="12.9" hidden="1" customHeight="1" x14ac:dyDescent="0.25"/>
    <row r="2394" ht="12.9" hidden="1" customHeight="1" x14ac:dyDescent="0.25"/>
    <row r="2395" ht="12.9" hidden="1" customHeight="1" x14ac:dyDescent="0.25"/>
    <row r="2396" ht="12.9" hidden="1" customHeight="1" x14ac:dyDescent="0.25"/>
    <row r="2397" ht="12.9" hidden="1" customHeight="1" x14ac:dyDescent="0.25"/>
    <row r="2398" ht="12.9" hidden="1" customHeight="1" x14ac:dyDescent="0.25"/>
    <row r="2399" ht="12.9" hidden="1" customHeight="1" x14ac:dyDescent="0.25"/>
    <row r="2400" ht="12.9" hidden="1" customHeight="1" x14ac:dyDescent="0.25"/>
    <row r="2401" ht="12.9" hidden="1" customHeight="1" x14ac:dyDescent="0.25"/>
    <row r="2402" ht="12.9" hidden="1" customHeight="1" x14ac:dyDescent="0.25"/>
    <row r="2403" ht="12.9" hidden="1" customHeight="1" x14ac:dyDescent="0.25"/>
    <row r="2404" ht="12.9" hidden="1" customHeight="1" x14ac:dyDescent="0.25"/>
    <row r="2405" ht="12.9" hidden="1" customHeight="1" x14ac:dyDescent="0.25"/>
    <row r="2406" ht="12.9" hidden="1" customHeight="1" x14ac:dyDescent="0.25"/>
    <row r="2407" ht="12.9" hidden="1" customHeight="1" x14ac:dyDescent="0.25"/>
    <row r="2408" ht="12.9" hidden="1" customHeight="1" x14ac:dyDescent="0.25"/>
    <row r="2409" ht="12.9" hidden="1" customHeight="1" x14ac:dyDescent="0.25"/>
    <row r="2410" ht="12.9" hidden="1" customHeight="1" x14ac:dyDescent="0.25"/>
    <row r="2411" ht="12.9" hidden="1" customHeight="1" x14ac:dyDescent="0.25"/>
    <row r="2412" ht="12.9" hidden="1" customHeight="1" x14ac:dyDescent="0.25"/>
    <row r="2413" ht="12.9" hidden="1" customHeight="1" x14ac:dyDescent="0.25"/>
    <row r="2414" ht="12.9" hidden="1" customHeight="1" x14ac:dyDescent="0.25"/>
    <row r="2415" ht="12.9" hidden="1" customHeight="1" x14ac:dyDescent="0.25"/>
    <row r="2416" ht="12.9" hidden="1" customHeight="1" x14ac:dyDescent="0.25"/>
    <row r="2417" ht="12.9" hidden="1" customHeight="1" x14ac:dyDescent="0.25"/>
    <row r="2418" ht="12.9" hidden="1" customHeight="1" x14ac:dyDescent="0.25"/>
    <row r="2419" ht="12.9" hidden="1" customHeight="1" x14ac:dyDescent="0.25"/>
    <row r="2420" ht="12.9" hidden="1" customHeight="1" x14ac:dyDescent="0.25"/>
    <row r="2421" ht="12.9" hidden="1" customHeight="1" x14ac:dyDescent="0.25"/>
    <row r="2422" ht="12.9" hidden="1" customHeight="1" x14ac:dyDescent="0.25"/>
    <row r="2423" ht="12.9" hidden="1" customHeight="1" x14ac:dyDescent="0.25"/>
    <row r="2424" ht="12.9" hidden="1" customHeight="1" x14ac:dyDescent="0.25"/>
    <row r="2425" ht="12.9" hidden="1" customHeight="1" x14ac:dyDescent="0.25"/>
    <row r="2426" ht="12.9" hidden="1" customHeight="1" x14ac:dyDescent="0.25"/>
    <row r="2427" ht="12.9" hidden="1" customHeight="1" x14ac:dyDescent="0.25"/>
    <row r="2428" ht="12.9" hidden="1" customHeight="1" x14ac:dyDescent="0.25"/>
    <row r="2429" ht="12.9" hidden="1" customHeight="1" x14ac:dyDescent="0.25"/>
    <row r="2430" ht="12.9" hidden="1" customHeight="1" x14ac:dyDescent="0.25"/>
    <row r="2431" ht="12.9" hidden="1" customHeight="1" x14ac:dyDescent="0.25"/>
    <row r="2432" ht="12.9" hidden="1" customHeight="1" x14ac:dyDescent="0.25"/>
    <row r="2433" ht="12.9" hidden="1" customHeight="1" x14ac:dyDescent="0.25"/>
    <row r="2434" ht="12.9" hidden="1" customHeight="1" x14ac:dyDescent="0.25"/>
    <row r="2435" ht="12.9" hidden="1" customHeight="1" x14ac:dyDescent="0.25"/>
    <row r="2436" ht="12.9" hidden="1" customHeight="1" x14ac:dyDescent="0.25"/>
    <row r="2437" ht="12.9" hidden="1" customHeight="1" x14ac:dyDescent="0.25"/>
    <row r="2438" ht="12.9" hidden="1" customHeight="1" x14ac:dyDescent="0.25"/>
    <row r="2439" ht="12.9" hidden="1" customHeight="1" x14ac:dyDescent="0.25"/>
    <row r="2440" ht="12.9" hidden="1" customHeight="1" x14ac:dyDescent="0.25"/>
    <row r="2441" ht="12.9" hidden="1" customHeight="1" x14ac:dyDescent="0.25"/>
    <row r="2442" ht="12.9" hidden="1" customHeight="1" x14ac:dyDescent="0.25"/>
    <row r="2443" ht="12.9" hidden="1" customHeight="1" x14ac:dyDescent="0.25"/>
    <row r="2444" ht="12.9" hidden="1" customHeight="1" x14ac:dyDescent="0.25"/>
    <row r="2445" ht="12.9" hidden="1" customHeight="1" x14ac:dyDescent="0.25"/>
    <row r="2446" ht="12.9" hidden="1" customHeight="1" x14ac:dyDescent="0.25"/>
    <row r="2447" ht="12.9" hidden="1" customHeight="1" x14ac:dyDescent="0.25"/>
    <row r="2448" ht="12.9" hidden="1" customHeight="1" x14ac:dyDescent="0.25"/>
    <row r="2449" ht="12.9" hidden="1" customHeight="1" x14ac:dyDescent="0.25"/>
    <row r="2450" ht="12.9" hidden="1" customHeight="1" x14ac:dyDescent="0.25"/>
    <row r="2451" ht="12.9" hidden="1" customHeight="1" x14ac:dyDescent="0.25"/>
    <row r="2452" ht="12.9" hidden="1" customHeight="1" x14ac:dyDescent="0.25"/>
    <row r="2453" ht="12.9" hidden="1" customHeight="1" x14ac:dyDescent="0.25"/>
    <row r="2454" ht="12.9" hidden="1" customHeight="1" x14ac:dyDescent="0.25"/>
    <row r="2455" ht="12.9" hidden="1" customHeight="1" x14ac:dyDescent="0.25"/>
    <row r="2456" ht="12.9" hidden="1" customHeight="1" x14ac:dyDescent="0.25"/>
    <row r="2457" ht="12.9" hidden="1" customHeight="1" x14ac:dyDescent="0.25"/>
    <row r="2458" ht="12.9" hidden="1" customHeight="1" x14ac:dyDescent="0.25"/>
    <row r="2459" ht="12.9" hidden="1" customHeight="1" x14ac:dyDescent="0.25"/>
    <row r="2460" ht="12.9" hidden="1" customHeight="1" x14ac:dyDescent="0.25"/>
    <row r="2461" ht="12.9" hidden="1" customHeight="1" x14ac:dyDescent="0.25"/>
    <row r="2462" ht="12.9" hidden="1" customHeight="1" x14ac:dyDescent="0.25"/>
    <row r="2463" ht="12.9" hidden="1" customHeight="1" x14ac:dyDescent="0.25"/>
    <row r="2464" ht="12.9" hidden="1" customHeight="1" x14ac:dyDescent="0.25"/>
    <row r="2465" ht="12.9" hidden="1" customHeight="1" x14ac:dyDescent="0.25"/>
    <row r="2466" ht="12.9" hidden="1" customHeight="1" x14ac:dyDescent="0.25"/>
    <row r="2467" ht="12.9" hidden="1" customHeight="1" x14ac:dyDescent="0.25"/>
    <row r="2468" ht="12.9" hidden="1" customHeight="1" x14ac:dyDescent="0.25"/>
    <row r="2469" ht="12.9" hidden="1" customHeight="1" x14ac:dyDescent="0.25"/>
    <row r="2470" ht="12.9" hidden="1" customHeight="1" x14ac:dyDescent="0.25"/>
    <row r="2471" ht="12.9" hidden="1" customHeight="1" x14ac:dyDescent="0.25"/>
    <row r="2472" ht="12.9" hidden="1" customHeight="1" x14ac:dyDescent="0.25"/>
    <row r="2473" ht="12.9" hidden="1" customHeight="1" x14ac:dyDescent="0.25"/>
    <row r="2474" ht="12.9" hidden="1" customHeight="1" x14ac:dyDescent="0.25"/>
    <row r="2475" ht="12.9" hidden="1" customHeight="1" x14ac:dyDescent="0.25"/>
    <row r="2476" ht="12.9" hidden="1" customHeight="1" x14ac:dyDescent="0.25"/>
    <row r="2477" ht="12.9" hidden="1" customHeight="1" x14ac:dyDescent="0.25"/>
    <row r="2478" ht="12.9" hidden="1" customHeight="1" x14ac:dyDescent="0.25"/>
    <row r="2479" ht="12.9" hidden="1" customHeight="1" x14ac:dyDescent="0.25"/>
    <row r="2480" ht="12.9" hidden="1" customHeight="1" x14ac:dyDescent="0.25"/>
    <row r="2481" ht="12.9" hidden="1" customHeight="1" x14ac:dyDescent="0.25"/>
    <row r="2482" ht="12.9" hidden="1" customHeight="1" x14ac:dyDescent="0.25"/>
    <row r="2483" ht="12.9" hidden="1" customHeight="1" x14ac:dyDescent="0.25"/>
    <row r="2484" ht="12.9" hidden="1" customHeight="1" x14ac:dyDescent="0.25"/>
    <row r="2485" ht="12.9" hidden="1" customHeight="1" x14ac:dyDescent="0.25"/>
    <row r="2486" ht="12.9" hidden="1" customHeight="1" x14ac:dyDescent="0.25"/>
    <row r="2487" ht="12.9" hidden="1" customHeight="1" x14ac:dyDescent="0.25"/>
    <row r="2488" ht="12.9" hidden="1" customHeight="1" x14ac:dyDescent="0.25"/>
    <row r="2489" ht="12.9" hidden="1" customHeight="1" x14ac:dyDescent="0.25"/>
    <row r="2490" ht="12.9" hidden="1" customHeight="1" x14ac:dyDescent="0.25"/>
    <row r="2491" ht="12.9" hidden="1" customHeight="1" x14ac:dyDescent="0.25"/>
    <row r="2492" ht="12.9" hidden="1" customHeight="1" x14ac:dyDescent="0.25"/>
    <row r="2493" ht="12.9" hidden="1" customHeight="1" x14ac:dyDescent="0.25"/>
    <row r="2494" ht="12.9" hidden="1" customHeight="1" x14ac:dyDescent="0.25"/>
    <row r="2495" ht="12.9" hidden="1" customHeight="1" x14ac:dyDescent="0.25"/>
    <row r="2496" ht="12.9" customHeight="1" x14ac:dyDescent="0.25"/>
    <row r="2497" ht="12.9" customHeight="1" x14ac:dyDescent="0.25"/>
  </sheetData>
  <autoFilter ref="A3:BP415" xr:uid="{00000000-0009-0000-0000-000000000000}">
    <filterColumn colId="4">
      <filters>
        <filter val="KNHS Kring Rivierenland Oost"/>
        <filter val="KNHS Regio Noord-Holland"/>
        <filter val="Licenties Wedstrijdorganisaties Noord-Holland Kring"/>
      </filters>
    </filterColumn>
    <sortState xmlns:xlrd2="http://schemas.microsoft.com/office/spreadsheetml/2017/richdata2" ref="A4:BP415">
      <sortCondition ref="A3:A415"/>
    </sortState>
  </autoFilter>
  <sortState xmlns:xlrd2="http://schemas.microsoft.com/office/spreadsheetml/2017/richdata2" ref="A4:BP223">
    <sortCondition ref="A4:A223"/>
    <sortCondition ref="B4:B223"/>
  </sortState>
  <mergeCells count="12">
    <mergeCell ref="A2:B2"/>
    <mergeCell ref="T2:AD2"/>
    <mergeCell ref="T1:AD1"/>
    <mergeCell ref="K1:S1"/>
    <mergeCell ref="K2:S2"/>
    <mergeCell ref="AV1:BF1"/>
    <mergeCell ref="AV2:BF2"/>
    <mergeCell ref="AJ1:AQ1"/>
    <mergeCell ref="AJ2:AQ2"/>
    <mergeCell ref="BH2:BK2"/>
    <mergeCell ref="BH1:BP1"/>
    <mergeCell ref="BM2:BP2"/>
  </mergeCells>
  <conditionalFormatting sqref="E4:F224 J4:J224 J766:J1490 E766:F1490">
    <cfRule type="expression" dxfId="3" priority="36">
      <formula>(#REF!=ja)</formula>
    </cfRule>
  </conditionalFormatting>
  <conditionalFormatting sqref="D4:D224 D766:D1490">
    <cfRule type="expression" dxfId="2" priority="38">
      <formula>(#REF!=ja)</formula>
    </cfRule>
  </conditionalFormatting>
  <conditionalFormatting sqref="C4:C224 C766:C1490">
    <cfRule type="expression" dxfId="1" priority="2">
      <formula>(#REF!=ja)</formula>
    </cfRule>
  </conditionalFormatting>
  <conditionalFormatting sqref="G4:I224 G766:I1490">
    <cfRule type="expression" dxfId="0" priority="1">
      <formula>(#REF!=ja)</formula>
    </cfRule>
  </conditionalFormatting>
  <dataValidations count="1">
    <dataValidation type="list" allowBlank="1" showInputMessage="1" showErrorMessage="1" sqref="K4:BP224 K766:BP1490" xr:uid="{00000000-0002-0000-0000-000000000000}">
      <formula1>"x"</formula1>
    </dataValidation>
  </dataValidations>
  <pageMargins left="0.19685039370078741" right="0.19685039370078741" top="0.19685039370078741" bottom="0.19685039370078741" header="0.19685039370078741" footer="0.19685039370078741"/>
  <pageSetup paperSize="9" scale="33" fitToWidth="2" pageOrder="overThenDown" orientation="landscape" r:id="rId1"/>
  <headerFooter>
    <oddFooter>Pagina &amp;P van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4"/>
  <sheetViews>
    <sheetView workbookViewId="0">
      <selection activeCell="B2" sqref="B2"/>
    </sheetView>
  </sheetViews>
  <sheetFormatPr defaultColWidth="18.6640625" defaultRowHeight="12.9" customHeight="1" x14ac:dyDescent="0.3"/>
  <cols>
    <col min="1" max="1" width="14.33203125" customWidth="1"/>
    <col min="2" max="2" width="14.109375" bestFit="1" customWidth="1"/>
  </cols>
  <sheetData>
    <row r="1" spans="1:2" ht="14.4" x14ac:dyDescent="0.3">
      <c r="A1" s="4" t="s">
        <v>52</v>
      </c>
      <c r="B1" t="s">
        <v>53</v>
      </c>
    </row>
    <row r="2" spans="1:2" ht="14.4" x14ac:dyDescent="0.3">
      <c r="A2" s="4" t="s">
        <v>54</v>
      </c>
      <c r="B2">
        <v>0</v>
      </c>
    </row>
    <row r="3" spans="1:2" ht="14.4" x14ac:dyDescent="0.3">
      <c r="A3" s="4" t="s">
        <v>55</v>
      </c>
      <c r="B3">
        <v>1</v>
      </c>
    </row>
    <row r="4" spans="1:2" ht="14.4" x14ac:dyDescent="0.3">
      <c r="A4" s="4" t="s">
        <v>56</v>
      </c>
      <c r="B4">
        <v>1</v>
      </c>
    </row>
  </sheetData>
  <sheetProtection password="9CFE" sheet="1" objects="1" scenarios="1" selectLockedCells="1" selectUnlockedCells="1"/>
  <pageMargins left="0.7" right="0.7" top="0.75" bottom="0.75" header="0.3" footer="0.3"/>
  <pageSetup paperSize="9" orientation="portrait" horizontalDpi="200" verticalDpi="200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P1499"/>
  <sheetViews>
    <sheetView zoomScale="90" zoomScaleNormal="90" workbookViewId="0">
      <selection activeCell="F3" sqref="F3"/>
    </sheetView>
  </sheetViews>
  <sheetFormatPr defaultColWidth="18.6640625" defaultRowHeight="12.9" customHeight="1" x14ac:dyDescent="0.3"/>
  <cols>
    <col min="1" max="2" width="16.44140625" style="16" bestFit="1" customWidth="1"/>
    <col min="3" max="3" width="17.33203125" style="16" bestFit="1" customWidth="1"/>
    <col min="4" max="4" width="12" style="16" bestFit="1" customWidth="1"/>
    <col min="5" max="5" width="7.33203125" style="16" bestFit="1" customWidth="1"/>
    <col min="6" max="6" width="30.44140625" style="16" bestFit="1" customWidth="1"/>
    <col min="7" max="7" width="15" style="16" bestFit="1" customWidth="1"/>
    <col min="8" max="8" width="26.109375" style="16" bestFit="1" customWidth="1"/>
    <col min="9" max="9" width="14.5546875" style="16" bestFit="1" customWidth="1"/>
    <col min="10" max="10" width="6.33203125" style="16" bestFit="1" customWidth="1"/>
    <col min="11" max="11" width="9.5546875" style="16" bestFit="1" customWidth="1"/>
    <col min="12" max="12" width="11.5546875" style="16" bestFit="1" customWidth="1"/>
    <col min="13" max="13" width="3.5546875" style="16" bestFit="1" customWidth="1"/>
    <col min="14" max="14" width="2.33203125" style="16" bestFit="1" customWidth="1"/>
    <col min="15" max="15" width="3.109375" style="16" bestFit="1" customWidth="1"/>
    <col min="16" max="16" width="7" style="16" bestFit="1" customWidth="1"/>
    <col min="17" max="17" width="2.109375" style="16" bestFit="1" customWidth="1"/>
    <col min="18" max="18" width="1.88671875" style="16" bestFit="1" customWidth="1"/>
    <col min="19" max="19" width="2.6640625" style="16" bestFit="1" customWidth="1"/>
    <col min="20" max="20" width="2" style="16" bestFit="1" customWidth="1"/>
    <col min="21" max="21" width="3" style="16" bestFit="1" customWidth="1"/>
    <col min="22" max="22" width="9.5546875" style="16" bestFit="1" customWidth="1"/>
    <col min="23" max="23" width="11.5546875" style="16" bestFit="1" customWidth="1"/>
    <col min="24" max="24" width="7" style="16" bestFit="1" customWidth="1"/>
    <col min="25" max="25" width="2.109375" style="16" bestFit="1" customWidth="1"/>
    <col min="26" max="26" width="1.88671875" style="16" bestFit="1" customWidth="1"/>
    <col min="27" max="27" width="2.6640625" style="16" bestFit="1" customWidth="1"/>
    <col min="28" max="28" width="2" style="16" bestFit="1" customWidth="1"/>
    <col min="29" max="29" width="3" style="16" bestFit="1" customWidth="1"/>
    <col min="30" max="30" width="9.5546875" style="16" bestFit="1" customWidth="1"/>
    <col min="31" max="31" width="11.5546875" style="16" bestFit="1" customWidth="1"/>
    <col min="32" max="32" width="3.5546875" style="16" bestFit="1" customWidth="1"/>
    <col min="33" max="33" width="2.33203125" style="16" bestFit="1" customWidth="1"/>
    <col min="34" max="34" width="7" style="16" bestFit="1" customWidth="1"/>
    <col min="35" max="35" width="1.88671875" style="16" bestFit="1" customWidth="1"/>
    <col min="36" max="36" width="2.6640625" style="16" bestFit="1" customWidth="1"/>
    <col min="37" max="37" width="2" style="16" bestFit="1" customWidth="1"/>
    <col min="38" max="38" width="3" style="16" bestFit="1" customWidth="1"/>
    <col min="39" max="39" width="9.5546875" style="16" bestFit="1" customWidth="1"/>
    <col min="40" max="40" width="11.5546875" style="16" bestFit="1" customWidth="1"/>
    <col min="41" max="41" width="7" style="16" bestFit="1" customWidth="1"/>
    <col min="42" max="42" width="1.88671875" style="16" bestFit="1" customWidth="1"/>
    <col min="43" max="43" width="2.6640625" style="16" bestFit="1" customWidth="1"/>
    <col min="44" max="44" width="2" style="16" bestFit="1" customWidth="1"/>
    <col min="45" max="45" width="3" style="16" bestFit="1" customWidth="1"/>
    <col min="46" max="46" width="9.5546875" style="16" bestFit="1" customWidth="1"/>
    <col min="47" max="47" width="11.5546875" style="16" bestFit="1" customWidth="1"/>
    <col min="48" max="48" width="7" style="16" bestFit="1" customWidth="1"/>
    <col min="49" max="50" width="2" style="16" bestFit="1" customWidth="1"/>
    <col min="51" max="51" width="3.109375" style="16" customWidth="1"/>
    <col min="52" max="52" width="9.5546875" style="16" bestFit="1" customWidth="1"/>
    <col min="53" max="53" width="11.5546875" style="16" bestFit="1" customWidth="1"/>
    <col min="54" max="54" width="4.5546875" style="16" bestFit="1" customWidth="1"/>
    <col min="55" max="55" width="4.44140625" style="16" bestFit="1" customWidth="1"/>
    <col min="56" max="56" width="9.5546875" style="16" bestFit="1" customWidth="1"/>
    <col min="57" max="57" width="11.5546875" style="16" bestFit="1" customWidth="1"/>
    <col min="58" max="58" width="7" style="16" bestFit="1" customWidth="1"/>
    <col min="59" max="60" width="2" style="16" bestFit="1" customWidth="1"/>
    <col min="61" max="61" width="3.109375" style="16" customWidth="1"/>
    <col min="62" max="62" width="9.5546875" style="16" bestFit="1" customWidth="1"/>
    <col min="63" max="63" width="11.5546875" style="16" bestFit="1" customWidth="1"/>
    <col min="64" max="64" width="5.44140625" style="16" bestFit="1" customWidth="1"/>
    <col min="65" max="66" width="5.44140625" style="16" customWidth="1"/>
    <col min="67" max="67" width="7" style="16" bestFit="1" customWidth="1"/>
    <col min="68" max="68" width="2.109375" style="16" bestFit="1" customWidth="1"/>
    <col min="69" max="70" width="2.88671875" style="16" bestFit="1" customWidth="1"/>
    <col min="71" max="72" width="3.6640625" style="16" bestFit="1" customWidth="1"/>
    <col min="73" max="74" width="3" style="16" bestFit="1" customWidth="1"/>
    <col min="75" max="75" width="4.44140625" style="16" bestFit="1" customWidth="1"/>
    <col min="76" max="76" width="11.5546875" style="16" bestFit="1" customWidth="1"/>
    <col min="77" max="77" width="7" style="16" bestFit="1" customWidth="1"/>
    <col min="78" max="78" width="2.109375" style="16" bestFit="1" customWidth="1"/>
    <col min="79" max="80" width="2.88671875" style="16" bestFit="1" customWidth="1"/>
    <col min="81" max="82" width="3.6640625" style="16" bestFit="1" customWidth="1"/>
    <col min="83" max="84" width="3" style="16" bestFit="1" customWidth="1"/>
    <col min="85" max="85" width="3.88671875" style="16" bestFit="1" customWidth="1"/>
    <col min="86" max="86" width="4" style="16" bestFit="1" customWidth="1"/>
    <col min="87" max="87" width="2.88671875" style="16" bestFit="1" customWidth="1"/>
    <col min="88" max="88" width="3" style="16" bestFit="1" customWidth="1"/>
    <col min="89" max="89" width="3.109375" style="16" bestFit="1" customWidth="1"/>
    <col min="90" max="90" width="9.5546875" style="16" bestFit="1" customWidth="1"/>
    <col min="91" max="91" width="11.5546875" style="16" bestFit="1" customWidth="1"/>
    <col min="92" max="92" width="5.44140625" style="16" bestFit="1" customWidth="1"/>
    <col min="93" max="93" width="5.44140625" style="16" customWidth="1"/>
    <col min="94" max="94" width="7" style="16" bestFit="1" customWidth="1"/>
    <col min="95" max="95" width="2.109375" style="16" bestFit="1" customWidth="1"/>
    <col min="96" max="96" width="1.88671875" style="16" bestFit="1" customWidth="1"/>
    <col min="97" max="97" width="2.6640625" style="16" bestFit="1" customWidth="1"/>
    <col min="98" max="98" width="2" style="16" bestFit="1" customWidth="1"/>
    <col min="99" max="99" width="3" style="16" bestFit="1" customWidth="1"/>
    <col min="100" max="100" width="9.5546875" style="16" bestFit="1" customWidth="1"/>
    <col min="101" max="101" width="8.33203125" style="16" bestFit="1" customWidth="1"/>
    <col min="102" max="102" width="7" style="16" bestFit="1" customWidth="1"/>
    <col min="103" max="103" width="2.109375" style="16" bestFit="1" customWidth="1"/>
    <col min="104" max="104" width="1.88671875" style="16" bestFit="1" customWidth="1"/>
    <col min="105" max="105" width="2.6640625" style="16" bestFit="1" customWidth="1"/>
    <col min="106" max="106" width="2" style="16" bestFit="1" customWidth="1"/>
    <col min="107" max="107" width="3" style="16" bestFit="1" customWidth="1"/>
    <col min="108" max="108" width="4.5546875" style="16" bestFit="1" customWidth="1"/>
    <col min="109" max="109" width="4.44140625" style="16" bestFit="1" customWidth="1"/>
    <col min="110" max="110" width="11" style="16" bestFit="1" customWidth="1"/>
    <col min="111" max="114" width="3.44140625" style="16" customWidth="1"/>
    <col min="115" max="115" width="4.44140625" style="16" bestFit="1" customWidth="1"/>
    <col min="116" max="116" width="11" style="16" bestFit="1" customWidth="1"/>
    <col min="117" max="120" width="4.44140625" style="16" customWidth="1"/>
    <col min="121" max="16384" width="18.6640625" style="16"/>
  </cols>
  <sheetData>
    <row r="1" spans="1:120" ht="14.4" x14ac:dyDescent="0.3">
      <c r="A1" s="16" t="s">
        <v>57</v>
      </c>
      <c r="B1" s="16" t="s">
        <v>58</v>
      </c>
      <c r="C1" s="16" t="s">
        <v>59</v>
      </c>
      <c r="D1" s="16" t="s">
        <v>60</v>
      </c>
      <c r="E1" s="16" t="s">
        <v>61</v>
      </c>
      <c r="F1" s="16" t="s">
        <v>62</v>
      </c>
      <c r="G1" s="16" t="s">
        <v>63</v>
      </c>
      <c r="H1" s="16" t="s">
        <v>64</v>
      </c>
      <c r="I1" s="16" t="s">
        <v>65</v>
      </c>
      <c r="J1" s="16" t="s">
        <v>66</v>
      </c>
      <c r="K1" s="16" t="s">
        <v>67</v>
      </c>
      <c r="L1" s="16" t="s">
        <v>68</v>
      </c>
      <c r="M1" s="16" t="s">
        <v>46</v>
      </c>
      <c r="N1" s="16" t="s">
        <v>43</v>
      </c>
      <c r="O1" s="16" t="s">
        <v>69</v>
      </c>
      <c r="P1" s="16" t="s">
        <v>18</v>
      </c>
      <c r="Q1" s="16" t="s">
        <v>19</v>
      </c>
      <c r="R1" s="16" t="s">
        <v>48</v>
      </c>
      <c r="S1" s="16" t="s">
        <v>49</v>
      </c>
      <c r="T1" s="16" t="s">
        <v>50</v>
      </c>
      <c r="U1" s="16" t="s">
        <v>51</v>
      </c>
      <c r="V1" s="16" t="s">
        <v>67</v>
      </c>
      <c r="W1" s="16" t="s">
        <v>68</v>
      </c>
      <c r="X1" s="16" t="s">
        <v>18</v>
      </c>
      <c r="Y1" s="16" t="s">
        <v>19</v>
      </c>
      <c r="Z1" s="16" t="s">
        <v>48</v>
      </c>
      <c r="AA1" s="16" t="s">
        <v>49</v>
      </c>
      <c r="AB1" s="16" t="s">
        <v>50</v>
      </c>
      <c r="AC1" s="16" t="s">
        <v>51</v>
      </c>
      <c r="AD1" s="16" t="s">
        <v>67</v>
      </c>
      <c r="AE1" s="16" t="s">
        <v>68</v>
      </c>
      <c r="AF1" s="16" t="s">
        <v>46</v>
      </c>
      <c r="AG1" s="16" t="s">
        <v>43</v>
      </c>
      <c r="AH1" s="16" t="s">
        <v>18</v>
      </c>
      <c r="AI1" s="16" t="s">
        <v>48</v>
      </c>
      <c r="AJ1" s="16" t="s">
        <v>49</v>
      </c>
      <c r="AK1" s="16" t="s">
        <v>50</v>
      </c>
      <c r="AL1" s="16" t="s">
        <v>51</v>
      </c>
      <c r="AM1" s="16" t="s">
        <v>67</v>
      </c>
      <c r="AN1" s="16" t="s">
        <v>68</v>
      </c>
      <c r="AO1" s="16" t="s">
        <v>18</v>
      </c>
      <c r="AP1" s="16" t="s">
        <v>48</v>
      </c>
      <c r="AQ1" s="16" t="s">
        <v>49</v>
      </c>
      <c r="AR1" s="16" t="s">
        <v>50</v>
      </c>
      <c r="AS1" s="16" t="s">
        <v>51</v>
      </c>
      <c r="AT1" s="16" t="s">
        <v>67</v>
      </c>
      <c r="AU1" s="16" t="s">
        <v>68</v>
      </c>
      <c r="AV1" s="16" t="s">
        <v>18</v>
      </c>
      <c r="AW1" s="16">
        <v>1</v>
      </c>
      <c r="AX1" s="16">
        <v>2</v>
      </c>
      <c r="AY1" s="16">
        <v>3</v>
      </c>
      <c r="AZ1" s="16" t="s">
        <v>67</v>
      </c>
      <c r="BA1" s="16" t="s">
        <v>68</v>
      </c>
      <c r="BB1" s="16" t="s">
        <v>70</v>
      </c>
      <c r="BC1" s="16" t="s">
        <v>71</v>
      </c>
      <c r="BD1" s="16" t="s">
        <v>67</v>
      </c>
      <c r="BE1" s="16" t="s">
        <v>68</v>
      </c>
      <c r="BF1" s="16" t="s">
        <v>18</v>
      </c>
      <c r="BG1" s="16">
        <v>1</v>
      </c>
      <c r="BH1" s="16">
        <v>2</v>
      </c>
      <c r="BI1" s="16">
        <v>3</v>
      </c>
      <c r="BJ1" s="17" t="s">
        <v>67</v>
      </c>
      <c r="BK1" s="17" t="s">
        <v>68</v>
      </c>
      <c r="BL1" s="17" t="s">
        <v>46</v>
      </c>
      <c r="BM1" s="17" t="s">
        <v>43</v>
      </c>
      <c r="BN1" s="17" t="s">
        <v>69</v>
      </c>
      <c r="BO1" s="17" t="s">
        <v>18</v>
      </c>
      <c r="BP1" s="17" t="s">
        <v>19</v>
      </c>
      <c r="BQ1" s="17" t="s">
        <v>20</v>
      </c>
      <c r="BR1" s="17" t="s">
        <v>21</v>
      </c>
      <c r="BS1" s="17" t="s">
        <v>22</v>
      </c>
      <c r="BT1" s="17" t="s">
        <v>23</v>
      </c>
      <c r="BU1" s="17" t="s">
        <v>24</v>
      </c>
      <c r="BV1" s="17" t="s">
        <v>25</v>
      </c>
      <c r="BW1" s="17" t="s">
        <v>72</v>
      </c>
      <c r="BX1" s="17" t="s">
        <v>68</v>
      </c>
      <c r="BY1" s="17" t="s">
        <v>18</v>
      </c>
      <c r="BZ1" s="17" t="s">
        <v>19</v>
      </c>
      <c r="CA1" s="17" t="s">
        <v>20</v>
      </c>
      <c r="CB1" s="17" t="s">
        <v>21</v>
      </c>
      <c r="CC1" s="17" t="s">
        <v>22</v>
      </c>
      <c r="CD1" s="17" t="s">
        <v>23</v>
      </c>
      <c r="CE1" s="17" t="s">
        <v>24</v>
      </c>
      <c r="CF1" s="17" t="s">
        <v>25</v>
      </c>
      <c r="CG1" s="17" t="s">
        <v>26</v>
      </c>
      <c r="CH1" s="16" t="s">
        <v>73</v>
      </c>
      <c r="CI1" s="16" t="s">
        <v>74</v>
      </c>
      <c r="CJ1" s="16" t="s">
        <v>75</v>
      </c>
      <c r="CK1" s="16" t="s">
        <v>76</v>
      </c>
      <c r="CL1" s="17" t="s">
        <v>67</v>
      </c>
      <c r="CM1" s="17" t="s">
        <v>68</v>
      </c>
      <c r="CN1" s="17" t="s">
        <v>46</v>
      </c>
      <c r="CO1" s="17" t="s">
        <v>43</v>
      </c>
      <c r="CP1" s="17" t="s">
        <v>18</v>
      </c>
      <c r="CQ1" s="17" t="s">
        <v>19</v>
      </c>
      <c r="CR1" s="17" t="s">
        <v>48</v>
      </c>
      <c r="CS1" s="17" t="s">
        <v>49</v>
      </c>
      <c r="CT1" s="17" t="s">
        <v>50</v>
      </c>
      <c r="CU1" s="17" t="s">
        <v>51</v>
      </c>
      <c r="CV1" s="17" t="s">
        <v>67</v>
      </c>
      <c r="CW1" s="17" t="s">
        <v>77</v>
      </c>
      <c r="CX1" s="17" t="s">
        <v>18</v>
      </c>
      <c r="CY1" s="17" t="s">
        <v>19</v>
      </c>
      <c r="CZ1" s="17" t="s">
        <v>48</v>
      </c>
      <c r="DA1" s="17" t="s">
        <v>49</v>
      </c>
      <c r="DB1" s="17" t="s">
        <v>50</v>
      </c>
      <c r="DC1" s="17" t="s">
        <v>51</v>
      </c>
      <c r="DD1" s="17" t="s">
        <v>78</v>
      </c>
      <c r="DE1" s="17" t="s">
        <v>72</v>
      </c>
      <c r="DF1" s="17" t="s">
        <v>79</v>
      </c>
      <c r="DG1" s="17" t="s">
        <v>48</v>
      </c>
      <c r="DH1" s="17" t="s">
        <v>49</v>
      </c>
      <c r="DI1" s="17" t="s">
        <v>50</v>
      </c>
      <c r="DJ1" s="17" t="s">
        <v>51</v>
      </c>
      <c r="DK1" s="17" t="s">
        <v>72</v>
      </c>
      <c r="DL1" s="17" t="s">
        <v>79</v>
      </c>
      <c r="DM1" s="17" t="s">
        <v>48</v>
      </c>
      <c r="DN1" s="17" t="s">
        <v>49</v>
      </c>
      <c r="DO1" s="17" t="s">
        <v>50</v>
      </c>
      <c r="DP1" s="17" t="s">
        <v>51</v>
      </c>
    </row>
    <row r="2" spans="1:120" ht="14.4" x14ac:dyDescent="0.3">
      <c r="A2" s="18" t="e">
        <f>'Vastgesteld 7-7-2022'!#REF!</f>
        <v>#REF!</v>
      </c>
      <c r="B2" s="16" t="str">
        <f>IFERROR(VLOOKUP('Vastgesteld 7-7-2022'!#REF!,#REF!,2,FALSE),"")</f>
        <v/>
      </c>
      <c r="C2" s="16" t="e">
        <f>'Vastgesteld 7-7-2022'!#REF!</f>
        <v>#REF!</v>
      </c>
      <c r="D2" s="16" t="str">
        <f>IFERROR(VLOOKUP('Vastgesteld 7-7-2022'!#REF!,#REF!,2,FALSE),"")</f>
        <v/>
      </c>
      <c r="E2" s="16" t="str">
        <f>IFERROR(VLOOKUP('Vastgesteld 7-7-2022'!#REF!,#REF!,5,FALSE),"")</f>
        <v/>
      </c>
      <c r="F2" s="16" t="e">
        <f>IF('Vastgesteld 7-7-2022'!#REF!&lt;&gt;"",'Vastgesteld 7-7-2022'!#REF!,"")</f>
        <v>#REF!</v>
      </c>
      <c r="G2" s="16" t="e">
        <f>IF('Vastgesteld 7-7-2022'!#REF!="Indoor",1,0)</f>
        <v>#REF!</v>
      </c>
      <c r="H2" s="16" t="e">
        <f>'Vastgesteld 7-7-2022'!#REF!</f>
        <v>#REF!</v>
      </c>
      <c r="I2" s="16" t="e">
        <f>IF('Vastgesteld 7-7-2022'!#REF!="Nee",0,IF('Vastgesteld 7-7-2022'!#REF!="Ja",1,""))</f>
        <v>#REF!</v>
      </c>
      <c r="J2" s="16" t="e">
        <f>IF('Vastgesteld 7-7-2022'!#REF!&lt;&gt;"",'Vastgesteld 7-7-2022'!#REF!,"")</f>
        <v>#REF!</v>
      </c>
      <c r="BJ2" s="16">
        <f>IF(COUNTA('Vastgesteld 7-7-2022'!#REF!)&lt;&gt;0,1,"")</f>
        <v>1</v>
      </c>
      <c r="BK2" s="16">
        <f>IF(COUNTBLANK(BJ2) = 1,"",2)</f>
        <v>2</v>
      </c>
      <c r="BL2" s="16" t="e">
        <f>IF('Vastgesteld 7-7-2022'!#REF!="x","AA","")</f>
        <v>#REF!</v>
      </c>
      <c r="BM2" s="16" t="e">
        <f>IF('Vastgesteld 7-7-2022'!#REF!="x","A","")</f>
        <v>#REF!</v>
      </c>
      <c r="BN2" s="16" t="e">
        <f>IF('Vastgesteld 7-7-2022'!#REF!="x","B1","")</f>
        <v>#REF!</v>
      </c>
      <c r="BO2" s="16" t="e">
        <f>IF('Vastgesteld 7-7-2022'!#REF!="x","BB","")</f>
        <v>#REF!</v>
      </c>
      <c r="BP2" s="16" t="e">
        <f>IF('Vastgesteld 7-7-2022'!#REF!="x","B","")</f>
        <v>#REF!</v>
      </c>
      <c r="BQ2" s="16" t="e">
        <f>IF('Vastgesteld 7-7-2022'!#REF!="x","L1","")</f>
        <v>#REF!</v>
      </c>
      <c r="BR2" s="16" t="e">
        <f>IF('Vastgesteld 7-7-2022'!#REF!="x","L2","")</f>
        <v>#REF!</v>
      </c>
      <c r="BS2" s="16" t="e">
        <f>IF('Vastgesteld 7-7-2022'!#REF!="x","M1","")</f>
        <v>#REF!</v>
      </c>
      <c r="BT2" s="16" t="e">
        <f>IF('Vastgesteld 7-7-2022'!#REF!="x","M2","")</f>
        <v>#REF!</v>
      </c>
      <c r="BU2" s="16" t="e">
        <f>IF('Vastgesteld 7-7-2022'!#REF!="x","Z1","")</f>
        <v>#REF!</v>
      </c>
      <c r="BV2" s="16" t="e">
        <f>IF('Vastgesteld 7-7-2022'!#REF!="x","Z2","")</f>
        <v>#REF!</v>
      </c>
      <c r="BW2" s="16">
        <f>IF(COUNTA('Vastgesteld 7-7-2022'!#REF!)&lt;&gt;0,1,"")</f>
        <v>1</v>
      </c>
      <c r="BX2" s="16">
        <f>IF(COUNTBLANK(BW2) = 1,"",1)</f>
        <v>1</v>
      </c>
      <c r="BY2" s="16" t="e">
        <f>IF('Vastgesteld 7-7-2022'!#REF!="x","BB","")</f>
        <v>#REF!</v>
      </c>
      <c r="BZ2" s="16" t="e">
        <f>IF('Vastgesteld 7-7-2022'!#REF!="x","B","")</f>
        <v>#REF!</v>
      </c>
      <c r="CA2" s="16" t="e">
        <f>IF('Vastgesteld 7-7-2022'!#REF!="x","L1","")</f>
        <v>#REF!</v>
      </c>
      <c r="CB2" s="16" t="e">
        <f>IF('Vastgesteld 7-7-2022'!#REF!="x","L2","")</f>
        <v>#REF!</v>
      </c>
      <c r="CC2" s="16" t="e">
        <f>IF('Vastgesteld 7-7-2022'!#REF!="x","M1","")</f>
        <v>#REF!</v>
      </c>
      <c r="CD2" s="16" t="e">
        <f>IF('Vastgesteld 7-7-2022'!#REF!="x","M2","")</f>
        <v>#REF!</v>
      </c>
      <c r="CE2" s="16" t="e">
        <f>IF('Vastgesteld 7-7-2022'!#REF!="x","Z1","")</f>
        <v>#REF!</v>
      </c>
      <c r="CF2" s="16" t="e">
        <f>IF('Vastgesteld 7-7-2022'!#REF!="x","Z2","")</f>
        <v>#REF!</v>
      </c>
      <c r="CG2" s="16" t="e">
        <f>IF('Vastgesteld 7-7-2022'!#REF!="x","ZZL","")</f>
        <v>#REF!</v>
      </c>
      <c r="CL2" s="16">
        <f>IF(COUNTA('Vastgesteld 7-7-2022'!#REF!)&lt;&gt;0,2,"")</f>
        <v>2</v>
      </c>
      <c r="CM2" s="16">
        <f>IF(COUNTBLANK(CL2) = 1,"",2)</f>
        <v>2</v>
      </c>
      <c r="CN2" s="16" t="e">
        <f>IF('Vastgesteld 7-7-2022'!#REF!="x","AA","")</f>
        <v>#REF!</v>
      </c>
      <c r="CO2" s="16" t="e">
        <f>IF('Vastgesteld 7-7-2022'!#REF!="x","A","")</f>
        <v>#REF!</v>
      </c>
      <c r="CP2" s="16" t="e">
        <f>IF('Vastgesteld 7-7-2022'!#REF!="x","BB","")</f>
        <v>#REF!</v>
      </c>
      <c r="CQ2" s="16" t="e">
        <f>IF('Vastgesteld 7-7-2022'!#REF!="x","B","")</f>
        <v>#REF!</v>
      </c>
      <c r="CR2" s="16" t="e">
        <f>IF('Vastgesteld 7-7-2022'!#REF!="x","L","")</f>
        <v>#REF!</v>
      </c>
      <c r="CS2" s="16" t="e">
        <f>IF('Vastgesteld 7-7-2022'!#REF!="x","M","")</f>
        <v>#REF!</v>
      </c>
      <c r="CT2" s="16" t="e">
        <f>IF('Vastgesteld 7-7-2022'!#REF!="x","Z","")</f>
        <v>#REF!</v>
      </c>
      <c r="CU2" s="16" t="e">
        <f>IF('Vastgesteld 7-7-2022'!#REF!="x","ZZ","")</f>
        <v>#REF!</v>
      </c>
      <c r="CV2" s="16">
        <f>IF(COUNTA('Vastgesteld 7-7-2022'!#REF!)&lt;&gt;0,2,"")</f>
        <v>2</v>
      </c>
      <c r="CW2" s="16">
        <f>IF(COUNTBLANK(CV2) = 1,"",1)</f>
        <v>1</v>
      </c>
      <c r="CX2" s="16" t="e">
        <f>IF('Vastgesteld 7-7-2022'!#REF!="x","BB","")</f>
        <v>#REF!</v>
      </c>
      <c r="CY2" s="16" t="e">
        <f>IF('Vastgesteld 7-7-2022'!#REF!="x","B","")</f>
        <v>#REF!</v>
      </c>
      <c r="CZ2" s="16" t="e">
        <f>IF('Vastgesteld 7-7-2022'!#REF!="x","L","")</f>
        <v>#REF!</v>
      </c>
      <c r="DA2" s="16" t="e">
        <f>IF('Vastgesteld 7-7-2022'!#REF!="x","M","")</f>
        <v>#REF!</v>
      </c>
      <c r="DB2" s="16" t="e">
        <f>IF('Vastgesteld 7-7-2022'!#REF!="x","Z","")</f>
        <v>#REF!</v>
      </c>
      <c r="DC2" s="16" t="e">
        <f>IF('Vastgesteld 7-7-2022'!#REF!="x","ZZ","")</f>
        <v>#REF!</v>
      </c>
      <c r="DD2" s="16" t="e">
        <f>IF('Vastgesteld 7-7-2022'!#REF!="x","1.40","")</f>
        <v>#REF!</v>
      </c>
      <c r="DE2" s="16">
        <f>IF(COUNTA('Vastgesteld 7-7-2022'!#REF!)&lt;&gt;0,6,"")</f>
        <v>6</v>
      </c>
      <c r="DF2" s="16">
        <f>IF(COUNTBLANK(DE2) = 1,"",2)</f>
        <v>2</v>
      </c>
      <c r="DG2" s="16" t="e">
        <f>IF('Vastgesteld 7-7-2022'!#REF!="x","L","")</f>
        <v>#REF!</v>
      </c>
      <c r="DH2" s="16" t="e">
        <f>IF('Vastgesteld 7-7-2022'!#REF!="x","M","")</f>
        <v>#REF!</v>
      </c>
      <c r="DI2" s="16" t="e">
        <f>IF('Vastgesteld 7-7-2022'!#REF!="x","Z","")</f>
        <v>#REF!</v>
      </c>
      <c r="DJ2" s="16" t="e">
        <f>IF('Vastgesteld 7-7-2022'!#REF!="x","Z","")</f>
        <v>#REF!</v>
      </c>
      <c r="DK2" s="16">
        <f>IF(COUNTA('Vastgesteld 7-7-2022'!#REF!)&lt;&gt;0,6,"")</f>
        <v>6</v>
      </c>
      <c r="DL2" s="16">
        <f>IF(COUNTBLANK(DK2) = 1,"",1)</f>
        <v>1</v>
      </c>
      <c r="DM2" s="16" t="e">
        <f>IF('Vastgesteld 7-7-2022'!#REF!="x","L","")</f>
        <v>#REF!</v>
      </c>
      <c r="DN2" s="16" t="e">
        <f>IF('Vastgesteld 7-7-2022'!#REF!="x","M","")</f>
        <v>#REF!</v>
      </c>
      <c r="DO2" s="16" t="e">
        <f>IF('Vastgesteld 7-7-2022'!#REF!="x","Z","")</f>
        <v>#REF!</v>
      </c>
      <c r="DP2" s="16" t="e">
        <f>IF('Vastgesteld 7-7-2022'!#REF!="x","Z","")</f>
        <v>#REF!</v>
      </c>
    </row>
    <row r="3" spans="1:120" ht="14.4" x14ac:dyDescent="0.3">
      <c r="A3" s="18" t="e">
        <f>'Vastgesteld 7-7-2022'!#REF!</f>
        <v>#REF!</v>
      </c>
      <c r="B3" s="16" t="str">
        <f>IFERROR(VLOOKUP('Vastgesteld 7-7-2022'!#REF!,#REF!,2,FALSE),"")</f>
        <v/>
      </c>
      <c r="C3" s="16" t="e">
        <f>'Vastgesteld 7-7-2022'!#REF!</f>
        <v>#REF!</v>
      </c>
      <c r="D3" s="16" t="str">
        <f>IFERROR(VLOOKUP('Vastgesteld 7-7-2022'!#REF!,#REF!,2,FALSE),"")</f>
        <v/>
      </c>
      <c r="E3" s="16" t="str">
        <f>IFERROR(VLOOKUP('Vastgesteld 7-7-2022'!#REF!,#REF!,5,FALSE),"")</f>
        <v/>
      </c>
      <c r="F3" s="16" t="e">
        <f>IF('Vastgesteld 7-7-2022'!#REF!&lt;&gt;"",'Vastgesteld 7-7-2022'!#REF!,"")</f>
        <v>#REF!</v>
      </c>
      <c r="G3" s="16" t="e">
        <f>IF('Vastgesteld 7-7-2022'!#REF!="Indoor",1,0)</f>
        <v>#REF!</v>
      </c>
      <c r="H3" s="16" t="e">
        <f>'Vastgesteld 7-7-2022'!#REF!</f>
        <v>#REF!</v>
      </c>
      <c r="I3" s="16" t="e">
        <f>IF('Vastgesteld 7-7-2022'!#REF!="Nee",0,IF('Vastgesteld 7-7-2022'!#REF!="Ja",1,""))</f>
        <v>#REF!</v>
      </c>
      <c r="J3" s="16" t="e">
        <f>IF('Vastgesteld 7-7-2022'!#REF!&lt;&gt;"",'Vastgesteld 7-7-2022'!#REF!,"")</f>
        <v>#REF!</v>
      </c>
      <c r="BJ3" s="16">
        <f>IF(COUNTA('Vastgesteld 7-7-2022'!#REF!)&lt;&gt;0,1,"")</f>
        <v>1</v>
      </c>
      <c r="BK3" s="16">
        <f t="shared" ref="BK3:BK66" si="0">IF(COUNTBLANK(BJ3) = 1,"",2)</f>
        <v>2</v>
      </c>
      <c r="BL3" s="16" t="e">
        <f>IF('Vastgesteld 7-7-2022'!#REF!="x","AA","")</f>
        <v>#REF!</v>
      </c>
      <c r="BM3" s="16" t="e">
        <f>IF('Vastgesteld 7-7-2022'!#REF!="x","A","")</f>
        <v>#REF!</v>
      </c>
      <c r="BN3" s="16" t="e">
        <f>IF('Vastgesteld 7-7-2022'!#REF!="x","B1","")</f>
        <v>#REF!</v>
      </c>
      <c r="BO3" s="16" t="e">
        <f>IF('Vastgesteld 7-7-2022'!#REF!="x","BB","")</f>
        <v>#REF!</v>
      </c>
      <c r="BP3" s="16" t="e">
        <f>IF('Vastgesteld 7-7-2022'!#REF!="x","B","")</f>
        <v>#REF!</v>
      </c>
      <c r="BQ3" s="16" t="e">
        <f>IF('Vastgesteld 7-7-2022'!#REF!="x","L1","")</f>
        <v>#REF!</v>
      </c>
      <c r="BR3" s="16" t="e">
        <f>IF('Vastgesteld 7-7-2022'!#REF!="x","L2","")</f>
        <v>#REF!</v>
      </c>
      <c r="BS3" s="16" t="e">
        <f>IF('Vastgesteld 7-7-2022'!#REF!="x","M1","")</f>
        <v>#REF!</v>
      </c>
      <c r="BT3" s="16" t="e">
        <f>IF('Vastgesteld 7-7-2022'!#REF!="x","M2","")</f>
        <v>#REF!</v>
      </c>
      <c r="BU3" s="16" t="e">
        <f>IF('Vastgesteld 7-7-2022'!#REF!="x","Z1","")</f>
        <v>#REF!</v>
      </c>
      <c r="BV3" s="16" t="e">
        <f>IF('Vastgesteld 7-7-2022'!#REF!="x","Z2","")</f>
        <v>#REF!</v>
      </c>
      <c r="BW3" s="16">
        <f>IF(COUNTA('Vastgesteld 7-7-2022'!#REF!)&lt;&gt;0,1,"")</f>
        <v>1</v>
      </c>
      <c r="BX3" s="16">
        <f t="shared" ref="BX3:BX66" si="1">IF(COUNTBLANK(BW3) = 1,"",1)</f>
        <v>1</v>
      </c>
      <c r="BY3" s="16" t="e">
        <f>IF('Vastgesteld 7-7-2022'!#REF!="x","BB","")</f>
        <v>#REF!</v>
      </c>
      <c r="BZ3" s="16" t="e">
        <f>IF('Vastgesteld 7-7-2022'!#REF!="x","B","")</f>
        <v>#REF!</v>
      </c>
      <c r="CA3" s="16" t="e">
        <f>IF('Vastgesteld 7-7-2022'!#REF!="x","L1","")</f>
        <v>#REF!</v>
      </c>
      <c r="CB3" s="16" t="e">
        <f>IF('Vastgesteld 7-7-2022'!#REF!="x","L2","")</f>
        <v>#REF!</v>
      </c>
      <c r="CC3" s="16" t="e">
        <f>IF('Vastgesteld 7-7-2022'!#REF!="x","M1","")</f>
        <v>#REF!</v>
      </c>
      <c r="CD3" s="16" t="e">
        <f>IF('Vastgesteld 7-7-2022'!#REF!="x","M2","")</f>
        <v>#REF!</v>
      </c>
      <c r="CE3" s="16" t="e">
        <f>IF('Vastgesteld 7-7-2022'!#REF!="x","Z1","")</f>
        <v>#REF!</v>
      </c>
      <c r="CF3" s="16" t="e">
        <f>IF('Vastgesteld 7-7-2022'!#REF!="x","Z2","")</f>
        <v>#REF!</v>
      </c>
      <c r="CG3" s="16" t="e">
        <f>IF('Vastgesteld 7-7-2022'!#REF!="x","ZZL","")</f>
        <v>#REF!</v>
      </c>
      <c r="CL3" s="16">
        <f>IF(COUNTA('Vastgesteld 7-7-2022'!#REF!)&lt;&gt;0,2,"")</f>
        <v>2</v>
      </c>
      <c r="CM3" s="16">
        <f t="shared" ref="CM3:CM66" si="2">IF(COUNTBLANK(CL3) = 1,"",2)</f>
        <v>2</v>
      </c>
      <c r="CN3" s="16" t="e">
        <f>IF('Vastgesteld 7-7-2022'!#REF!="x","AA","")</f>
        <v>#REF!</v>
      </c>
      <c r="CO3" s="16" t="e">
        <f>IF('Vastgesteld 7-7-2022'!#REF!="x","A","")</f>
        <v>#REF!</v>
      </c>
      <c r="CP3" s="16" t="e">
        <f>IF('Vastgesteld 7-7-2022'!#REF!="x","BB","")</f>
        <v>#REF!</v>
      </c>
      <c r="CQ3" s="16" t="e">
        <f>IF('Vastgesteld 7-7-2022'!#REF!="x","B","")</f>
        <v>#REF!</v>
      </c>
      <c r="CR3" s="16" t="e">
        <f>IF('Vastgesteld 7-7-2022'!#REF!="x","L","")</f>
        <v>#REF!</v>
      </c>
      <c r="CS3" s="16" t="e">
        <f>IF('Vastgesteld 7-7-2022'!#REF!="x","M","")</f>
        <v>#REF!</v>
      </c>
      <c r="CT3" s="16" t="e">
        <f>IF('Vastgesteld 7-7-2022'!#REF!="x","Z","")</f>
        <v>#REF!</v>
      </c>
      <c r="CU3" s="16" t="e">
        <f>IF('Vastgesteld 7-7-2022'!#REF!="x","ZZ","")</f>
        <v>#REF!</v>
      </c>
      <c r="CV3" s="16">
        <f>IF(COUNTA('Vastgesteld 7-7-2022'!#REF!)&lt;&gt;0,2,"")</f>
        <v>2</v>
      </c>
      <c r="CW3" s="16">
        <f t="shared" ref="CW3:CW66" si="3">IF(COUNTBLANK(CV3) = 1,"",1)</f>
        <v>1</v>
      </c>
      <c r="CX3" s="16" t="e">
        <f>IF('Vastgesteld 7-7-2022'!#REF!="x","BB","")</f>
        <v>#REF!</v>
      </c>
      <c r="CY3" s="16" t="e">
        <f>IF('Vastgesteld 7-7-2022'!#REF!="x","B","")</f>
        <v>#REF!</v>
      </c>
      <c r="CZ3" s="16" t="e">
        <f>IF('Vastgesteld 7-7-2022'!#REF!="x","L","")</f>
        <v>#REF!</v>
      </c>
      <c r="DA3" s="16" t="e">
        <f>IF('Vastgesteld 7-7-2022'!#REF!="x","M","")</f>
        <v>#REF!</v>
      </c>
      <c r="DB3" s="16" t="e">
        <f>IF('Vastgesteld 7-7-2022'!#REF!="x","Z","")</f>
        <v>#REF!</v>
      </c>
      <c r="DC3" s="16" t="e">
        <f>IF('Vastgesteld 7-7-2022'!#REF!="x","ZZ","")</f>
        <v>#REF!</v>
      </c>
      <c r="DD3" s="16" t="e">
        <f>IF('Vastgesteld 7-7-2022'!#REF!="x","1.40","")</f>
        <v>#REF!</v>
      </c>
      <c r="DE3" s="16">
        <f>IF(COUNTA('Vastgesteld 7-7-2022'!#REF!)&lt;&gt;0,6,"")</f>
        <v>6</v>
      </c>
      <c r="DF3" s="16">
        <f t="shared" ref="DF3:DF66" si="4">IF(COUNTBLANK(DE3) = 1,"",2)</f>
        <v>2</v>
      </c>
      <c r="DG3" s="16" t="e">
        <f>IF('Vastgesteld 7-7-2022'!#REF!="x","L","")</f>
        <v>#REF!</v>
      </c>
      <c r="DH3" s="16" t="e">
        <f>IF('Vastgesteld 7-7-2022'!#REF!="x","M","")</f>
        <v>#REF!</v>
      </c>
      <c r="DI3" s="16" t="e">
        <f>IF('Vastgesteld 7-7-2022'!#REF!="x","Z","")</f>
        <v>#REF!</v>
      </c>
      <c r="DJ3" s="16" t="e">
        <f>IF('Vastgesteld 7-7-2022'!#REF!="x","Z","")</f>
        <v>#REF!</v>
      </c>
      <c r="DK3" s="16">
        <f>IF(COUNTA('Vastgesteld 7-7-2022'!#REF!)&lt;&gt;0,6,"")</f>
        <v>6</v>
      </c>
      <c r="DL3" s="16">
        <f t="shared" ref="DL3:DL66" si="5">IF(COUNTBLANK(DK3) = 1,"",1)</f>
        <v>1</v>
      </c>
      <c r="DM3" s="16" t="e">
        <f>IF('Vastgesteld 7-7-2022'!#REF!="x","L","")</f>
        <v>#REF!</v>
      </c>
      <c r="DN3" s="16" t="e">
        <f>IF('Vastgesteld 7-7-2022'!#REF!="x","M","")</f>
        <v>#REF!</v>
      </c>
      <c r="DO3" s="16" t="e">
        <f>IF('Vastgesteld 7-7-2022'!#REF!="x","Z","")</f>
        <v>#REF!</v>
      </c>
      <c r="DP3" s="16" t="e">
        <f>IF('Vastgesteld 7-7-2022'!#REF!="x","Z","")</f>
        <v>#REF!</v>
      </c>
    </row>
    <row r="4" spans="1:120" ht="14.4" x14ac:dyDescent="0.3">
      <c r="A4" s="18" t="e">
        <f>'Vastgesteld 7-7-2022'!#REF!</f>
        <v>#REF!</v>
      </c>
      <c r="B4" s="16" t="str">
        <f>IFERROR(VLOOKUP('Vastgesteld 7-7-2022'!#REF!,#REF!,2,FALSE),"")</f>
        <v/>
      </c>
      <c r="C4" s="16" t="e">
        <f>'Vastgesteld 7-7-2022'!#REF!</f>
        <v>#REF!</v>
      </c>
      <c r="D4" s="16" t="str">
        <f>IFERROR(VLOOKUP('Vastgesteld 7-7-2022'!#REF!,#REF!,2,FALSE),"")</f>
        <v/>
      </c>
      <c r="E4" s="16" t="str">
        <f>IFERROR(VLOOKUP('Vastgesteld 7-7-2022'!#REF!,#REF!,5,FALSE),"")</f>
        <v/>
      </c>
      <c r="F4" s="16" t="e">
        <f>IF('Vastgesteld 7-7-2022'!#REF!&lt;&gt;"",'Vastgesteld 7-7-2022'!#REF!,"")</f>
        <v>#REF!</v>
      </c>
      <c r="G4" s="16" t="e">
        <f>IF('Vastgesteld 7-7-2022'!#REF!="Indoor",1,0)</f>
        <v>#REF!</v>
      </c>
      <c r="H4" s="16" t="e">
        <f>'Vastgesteld 7-7-2022'!#REF!</f>
        <v>#REF!</v>
      </c>
      <c r="I4" s="16" t="e">
        <f>IF('Vastgesteld 7-7-2022'!#REF!="Nee",0,IF('Vastgesteld 7-7-2022'!#REF!="Ja",1,""))</f>
        <v>#REF!</v>
      </c>
      <c r="J4" s="16" t="e">
        <f>IF('Vastgesteld 7-7-2022'!#REF!&lt;&gt;"",'Vastgesteld 7-7-2022'!#REF!,"")</f>
        <v>#REF!</v>
      </c>
      <c r="BJ4" s="16">
        <f>IF(COUNTA('Vastgesteld 7-7-2022'!#REF!)&lt;&gt;0,1,"")</f>
        <v>1</v>
      </c>
      <c r="BK4" s="16">
        <f t="shared" si="0"/>
        <v>2</v>
      </c>
      <c r="BL4" s="16" t="e">
        <f>IF('Vastgesteld 7-7-2022'!#REF!="x","AA","")</f>
        <v>#REF!</v>
      </c>
      <c r="BM4" s="16" t="e">
        <f>IF('Vastgesteld 7-7-2022'!#REF!="x","A","")</f>
        <v>#REF!</v>
      </c>
      <c r="BN4" s="16" t="e">
        <f>IF('Vastgesteld 7-7-2022'!#REF!="x","B1","")</f>
        <v>#REF!</v>
      </c>
      <c r="BO4" s="16" t="e">
        <f>IF('Vastgesteld 7-7-2022'!#REF!="x","BB","")</f>
        <v>#REF!</v>
      </c>
      <c r="BP4" s="16" t="e">
        <f>IF('Vastgesteld 7-7-2022'!#REF!="x","B","")</f>
        <v>#REF!</v>
      </c>
      <c r="BQ4" s="16" t="e">
        <f>IF('Vastgesteld 7-7-2022'!#REF!="x","L1","")</f>
        <v>#REF!</v>
      </c>
      <c r="BR4" s="16" t="e">
        <f>IF('Vastgesteld 7-7-2022'!#REF!="x","L2","")</f>
        <v>#REF!</v>
      </c>
      <c r="BS4" s="16" t="e">
        <f>IF('Vastgesteld 7-7-2022'!#REF!="x","M1","")</f>
        <v>#REF!</v>
      </c>
      <c r="BT4" s="16" t="e">
        <f>IF('Vastgesteld 7-7-2022'!#REF!="x","M2","")</f>
        <v>#REF!</v>
      </c>
      <c r="BU4" s="16" t="e">
        <f>IF('Vastgesteld 7-7-2022'!#REF!="x","Z1","")</f>
        <v>#REF!</v>
      </c>
      <c r="BV4" s="16" t="e">
        <f>IF('Vastgesteld 7-7-2022'!#REF!="x","Z2","")</f>
        <v>#REF!</v>
      </c>
      <c r="BW4" s="16">
        <f>IF(COUNTA('Vastgesteld 7-7-2022'!#REF!)&lt;&gt;0,1,"")</f>
        <v>1</v>
      </c>
      <c r="BX4" s="16">
        <f t="shared" si="1"/>
        <v>1</v>
      </c>
      <c r="BY4" s="16" t="e">
        <f>IF('Vastgesteld 7-7-2022'!#REF!="x","BB","")</f>
        <v>#REF!</v>
      </c>
      <c r="BZ4" s="16" t="e">
        <f>IF('Vastgesteld 7-7-2022'!#REF!="x","B","")</f>
        <v>#REF!</v>
      </c>
      <c r="CA4" s="16" t="e">
        <f>IF('Vastgesteld 7-7-2022'!#REF!="x","L1","")</f>
        <v>#REF!</v>
      </c>
      <c r="CB4" s="16" t="e">
        <f>IF('Vastgesteld 7-7-2022'!#REF!="x","L2","")</f>
        <v>#REF!</v>
      </c>
      <c r="CC4" s="16" t="e">
        <f>IF('Vastgesteld 7-7-2022'!#REF!="x","M1","")</f>
        <v>#REF!</v>
      </c>
      <c r="CD4" s="16" t="e">
        <f>IF('Vastgesteld 7-7-2022'!#REF!="x","M2","")</f>
        <v>#REF!</v>
      </c>
      <c r="CE4" s="16" t="e">
        <f>IF('Vastgesteld 7-7-2022'!#REF!="x","Z1","")</f>
        <v>#REF!</v>
      </c>
      <c r="CF4" s="16" t="e">
        <f>IF('Vastgesteld 7-7-2022'!#REF!="x","Z2","")</f>
        <v>#REF!</v>
      </c>
      <c r="CG4" s="16" t="e">
        <f>IF('Vastgesteld 7-7-2022'!#REF!="x","ZZL","")</f>
        <v>#REF!</v>
      </c>
      <c r="CL4" s="16">
        <f>IF(COUNTA('Vastgesteld 7-7-2022'!#REF!)&lt;&gt;0,2,"")</f>
        <v>2</v>
      </c>
      <c r="CM4" s="16">
        <f t="shared" si="2"/>
        <v>2</v>
      </c>
      <c r="CN4" s="16" t="e">
        <f>IF('Vastgesteld 7-7-2022'!#REF!="x","AA","")</f>
        <v>#REF!</v>
      </c>
      <c r="CO4" s="16" t="e">
        <f>IF('Vastgesteld 7-7-2022'!#REF!="x","A","")</f>
        <v>#REF!</v>
      </c>
      <c r="CP4" s="16" t="e">
        <f>IF('Vastgesteld 7-7-2022'!#REF!="x","BB","")</f>
        <v>#REF!</v>
      </c>
      <c r="CQ4" s="16" t="e">
        <f>IF('Vastgesteld 7-7-2022'!#REF!="x","B","")</f>
        <v>#REF!</v>
      </c>
      <c r="CR4" s="16" t="e">
        <f>IF('Vastgesteld 7-7-2022'!#REF!="x","L","")</f>
        <v>#REF!</v>
      </c>
      <c r="CS4" s="16" t="e">
        <f>IF('Vastgesteld 7-7-2022'!#REF!="x","M","")</f>
        <v>#REF!</v>
      </c>
      <c r="CT4" s="16" t="e">
        <f>IF('Vastgesteld 7-7-2022'!#REF!="x","Z","")</f>
        <v>#REF!</v>
      </c>
      <c r="CU4" s="16" t="e">
        <f>IF('Vastgesteld 7-7-2022'!#REF!="x","ZZ","")</f>
        <v>#REF!</v>
      </c>
      <c r="CV4" s="16">
        <f>IF(COUNTA('Vastgesteld 7-7-2022'!#REF!)&lt;&gt;0,2,"")</f>
        <v>2</v>
      </c>
      <c r="CW4" s="16">
        <f t="shared" si="3"/>
        <v>1</v>
      </c>
      <c r="CX4" s="16" t="e">
        <f>IF('Vastgesteld 7-7-2022'!#REF!="x","BB","")</f>
        <v>#REF!</v>
      </c>
      <c r="CY4" s="16" t="e">
        <f>IF('Vastgesteld 7-7-2022'!#REF!="x","B","")</f>
        <v>#REF!</v>
      </c>
      <c r="CZ4" s="16" t="e">
        <f>IF('Vastgesteld 7-7-2022'!#REF!="x","L","")</f>
        <v>#REF!</v>
      </c>
      <c r="DA4" s="16" t="e">
        <f>IF('Vastgesteld 7-7-2022'!#REF!="x","M","")</f>
        <v>#REF!</v>
      </c>
      <c r="DB4" s="16" t="e">
        <f>IF('Vastgesteld 7-7-2022'!#REF!="x","Z","")</f>
        <v>#REF!</v>
      </c>
      <c r="DC4" s="16" t="e">
        <f>IF('Vastgesteld 7-7-2022'!#REF!="x","ZZ","")</f>
        <v>#REF!</v>
      </c>
      <c r="DD4" s="16" t="e">
        <f>IF('Vastgesteld 7-7-2022'!#REF!="x","1.40","")</f>
        <v>#REF!</v>
      </c>
      <c r="DE4" s="16">
        <f>IF(COUNTA('Vastgesteld 7-7-2022'!#REF!)&lt;&gt;0,6,"")</f>
        <v>6</v>
      </c>
      <c r="DF4" s="16">
        <f t="shared" si="4"/>
        <v>2</v>
      </c>
      <c r="DG4" s="16" t="e">
        <f>IF('Vastgesteld 7-7-2022'!#REF!="x","L","")</f>
        <v>#REF!</v>
      </c>
      <c r="DH4" s="16" t="e">
        <f>IF('Vastgesteld 7-7-2022'!#REF!="x","M","")</f>
        <v>#REF!</v>
      </c>
      <c r="DI4" s="16" t="e">
        <f>IF('Vastgesteld 7-7-2022'!#REF!="x","Z","")</f>
        <v>#REF!</v>
      </c>
      <c r="DJ4" s="16" t="e">
        <f>IF('Vastgesteld 7-7-2022'!#REF!="x","Z","")</f>
        <v>#REF!</v>
      </c>
      <c r="DK4" s="16">
        <f>IF(COUNTA('Vastgesteld 7-7-2022'!#REF!)&lt;&gt;0,6,"")</f>
        <v>6</v>
      </c>
      <c r="DL4" s="16">
        <f t="shared" si="5"/>
        <v>1</v>
      </c>
      <c r="DM4" s="16" t="e">
        <f>IF('Vastgesteld 7-7-2022'!#REF!="x","L","")</f>
        <v>#REF!</v>
      </c>
      <c r="DN4" s="16" t="e">
        <f>IF('Vastgesteld 7-7-2022'!#REF!="x","M","")</f>
        <v>#REF!</v>
      </c>
      <c r="DO4" s="16" t="e">
        <f>IF('Vastgesteld 7-7-2022'!#REF!="x","Z","")</f>
        <v>#REF!</v>
      </c>
      <c r="DP4" s="16" t="e">
        <f>IF('Vastgesteld 7-7-2022'!#REF!="x","Z","")</f>
        <v>#REF!</v>
      </c>
    </row>
    <row r="5" spans="1:120" ht="14.4" x14ac:dyDescent="0.3">
      <c r="A5" s="18" t="e">
        <f>'Vastgesteld 7-7-2022'!#REF!</f>
        <v>#REF!</v>
      </c>
      <c r="B5" s="16" t="str">
        <f>IFERROR(VLOOKUP('Vastgesteld 7-7-2022'!#REF!,#REF!,2,FALSE),"")</f>
        <v/>
      </c>
      <c r="C5" s="16" t="e">
        <f>'Vastgesteld 7-7-2022'!#REF!</f>
        <v>#REF!</v>
      </c>
      <c r="D5" s="16" t="str">
        <f>IFERROR(VLOOKUP('Vastgesteld 7-7-2022'!#REF!,#REF!,2,FALSE),"")</f>
        <v/>
      </c>
      <c r="E5" s="16" t="str">
        <f>IFERROR(VLOOKUP('Vastgesteld 7-7-2022'!#REF!,#REF!,5,FALSE),"")</f>
        <v/>
      </c>
      <c r="F5" s="16" t="e">
        <f>IF('Vastgesteld 7-7-2022'!#REF!&lt;&gt;"",'Vastgesteld 7-7-2022'!#REF!,"")</f>
        <v>#REF!</v>
      </c>
      <c r="G5" s="16" t="e">
        <f>IF('Vastgesteld 7-7-2022'!#REF!="Indoor",1,0)</f>
        <v>#REF!</v>
      </c>
      <c r="H5" s="16" t="e">
        <f>'Vastgesteld 7-7-2022'!#REF!</f>
        <v>#REF!</v>
      </c>
      <c r="I5" s="16" t="e">
        <f>IF('Vastgesteld 7-7-2022'!#REF!="Nee",0,IF('Vastgesteld 7-7-2022'!#REF!="Ja",1,""))</f>
        <v>#REF!</v>
      </c>
      <c r="J5" s="16" t="e">
        <f>IF('Vastgesteld 7-7-2022'!#REF!&lt;&gt;"",'Vastgesteld 7-7-2022'!#REF!,"")</f>
        <v>#REF!</v>
      </c>
      <c r="BJ5" s="16">
        <f>IF(COUNTA('Vastgesteld 7-7-2022'!#REF!)&lt;&gt;0,1,"")</f>
        <v>1</v>
      </c>
      <c r="BK5" s="16">
        <f t="shared" si="0"/>
        <v>2</v>
      </c>
      <c r="BL5" s="16" t="e">
        <f>IF('Vastgesteld 7-7-2022'!#REF!="x","AA","")</f>
        <v>#REF!</v>
      </c>
      <c r="BM5" s="16" t="e">
        <f>IF('Vastgesteld 7-7-2022'!#REF!="x","A","")</f>
        <v>#REF!</v>
      </c>
      <c r="BN5" s="16" t="e">
        <f>IF('Vastgesteld 7-7-2022'!#REF!="x","B1","")</f>
        <v>#REF!</v>
      </c>
      <c r="BO5" s="16" t="e">
        <f>IF('Vastgesteld 7-7-2022'!#REF!="x","BB","")</f>
        <v>#REF!</v>
      </c>
      <c r="BP5" s="16" t="e">
        <f>IF('Vastgesteld 7-7-2022'!#REF!="x","B","")</f>
        <v>#REF!</v>
      </c>
      <c r="BQ5" s="16" t="e">
        <f>IF('Vastgesteld 7-7-2022'!#REF!="x","L1","")</f>
        <v>#REF!</v>
      </c>
      <c r="BR5" s="16" t="e">
        <f>IF('Vastgesteld 7-7-2022'!#REF!="x","L2","")</f>
        <v>#REF!</v>
      </c>
      <c r="BS5" s="16" t="e">
        <f>IF('Vastgesteld 7-7-2022'!#REF!="x","M1","")</f>
        <v>#REF!</v>
      </c>
      <c r="BT5" s="16" t="e">
        <f>IF('Vastgesteld 7-7-2022'!#REF!="x","M2","")</f>
        <v>#REF!</v>
      </c>
      <c r="BU5" s="16" t="e">
        <f>IF('Vastgesteld 7-7-2022'!#REF!="x","Z1","")</f>
        <v>#REF!</v>
      </c>
      <c r="BV5" s="16" t="e">
        <f>IF('Vastgesteld 7-7-2022'!#REF!="x","Z2","")</f>
        <v>#REF!</v>
      </c>
      <c r="BW5" s="16">
        <f>IF(COUNTA('Vastgesteld 7-7-2022'!#REF!)&lt;&gt;0,1,"")</f>
        <v>1</v>
      </c>
      <c r="BX5" s="16">
        <f t="shared" si="1"/>
        <v>1</v>
      </c>
      <c r="BY5" s="16" t="e">
        <f>IF('Vastgesteld 7-7-2022'!#REF!="x","BB","")</f>
        <v>#REF!</v>
      </c>
      <c r="BZ5" s="16" t="e">
        <f>IF('Vastgesteld 7-7-2022'!#REF!="x","B","")</f>
        <v>#REF!</v>
      </c>
      <c r="CA5" s="16" t="e">
        <f>IF('Vastgesteld 7-7-2022'!#REF!="x","L1","")</f>
        <v>#REF!</v>
      </c>
      <c r="CB5" s="16" t="e">
        <f>IF('Vastgesteld 7-7-2022'!#REF!="x","L2","")</f>
        <v>#REF!</v>
      </c>
      <c r="CC5" s="16" t="e">
        <f>IF('Vastgesteld 7-7-2022'!#REF!="x","M1","")</f>
        <v>#REF!</v>
      </c>
      <c r="CD5" s="16" t="e">
        <f>IF('Vastgesteld 7-7-2022'!#REF!="x","M2","")</f>
        <v>#REF!</v>
      </c>
      <c r="CE5" s="16" t="e">
        <f>IF('Vastgesteld 7-7-2022'!#REF!="x","Z1","")</f>
        <v>#REF!</v>
      </c>
      <c r="CF5" s="16" t="e">
        <f>IF('Vastgesteld 7-7-2022'!#REF!="x","Z2","")</f>
        <v>#REF!</v>
      </c>
      <c r="CG5" s="16" t="e">
        <f>IF('Vastgesteld 7-7-2022'!#REF!="x","ZZL","")</f>
        <v>#REF!</v>
      </c>
      <c r="CL5" s="16">
        <f>IF(COUNTA('Vastgesteld 7-7-2022'!#REF!)&lt;&gt;0,2,"")</f>
        <v>2</v>
      </c>
      <c r="CM5" s="16">
        <f t="shared" si="2"/>
        <v>2</v>
      </c>
      <c r="CN5" s="16" t="e">
        <f>IF('Vastgesteld 7-7-2022'!#REF!="x","AA","")</f>
        <v>#REF!</v>
      </c>
      <c r="CO5" s="16" t="e">
        <f>IF('Vastgesteld 7-7-2022'!#REF!="x","A","")</f>
        <v>#REF!</v>
      </c>
      <c r="CP5" s="16" t="e">
        <f>IF('Vastgesteld 7-7-2022'!#REF!="x","BB","")</f>
        <v>#REF!</v>
      </c>
      <c r="CQ5" s="16" t="e">
        <f>IF('Vastgesteld 7-7-2022'!#REF!="x","B","")</f>
        <v>#REF!</v>
      </c>
      <c r="CR5" s="16" t="e">
        <f>IF('Vastgesteld 7-7-2022'!#REF!="x","L","")</f>
        <v>#REF!</v>
      </c>
      <c r="CS5" s="16" t="e">
        <f>IF('Vastgesteld 7-7-2022'!#REF!="x","M","")</f>
        <v>#REF!</v>
      </c>
      <c r="CT5" s="16" t="e">
        <f>IF('Vastgesteld 7-7-2022'!#REF!="x","Z","")</f>
        <v>#REF!</v>
      </c>
      <c r="CU5" s="16" t="e">
        <f>IF('Vastgesteld 7-7-2022'!#REF!="x","ZZ","")</f>
        <v>#REF!</v>
      </c>
      <c r="CV5" s="16">
        <f>IF(COUNTA('Vastgesteld 7-7-2022'!#REF!)&lt;&gt;0,2,"")</f>
        <v>2</v>
      </c>
      <c r="CW5" s="16">
        <f t="shared" si="3"/>
        <v>1</v>
      </c>
      <c r="CX5" s="16" t="e">
        <f>IF('Vastgesteld 7-7-2022'!#REF!="x","BB","")</f>
        <v>#REF!</v>
      </c>
      <c r="CY5" s="16" t="e">
        <f>IF('Vastgesteld 7-7-2022'!#REF!="x","B","")</f>
        <v>#REF!</v>
      </c>
      <c r="CZ5" s="16" t="e">
        <f>IF('Vastgesteld 7-7-2022'!#REF!="x","L","")</f>
        <v>#REF!</v>
      </c>
      <c r="DA5" s="16" t="e">
        <f>IF('Vastgesteld 7-7-2022'!#REF!="x","M","")</f>
        <v>#REF!</v>
      </c>
      <c r="DB5" s="16" t="e">
        <f>IF('Vastgesteld 7-7-2022'!#REF!="x","Z","")</f>
        <v>#REF!</v>
      </c>
      <c r="DC5" s="16" t="e">
        <f>IF('Vastgesteld 7-7-2022'!#REF!="x","ZZ","")</f>
        <v>#REF!</v>
      </c>
      <c r="DD5" s="16" t="e">
        <f>IF('Vastgesteld 7-7-2022'!#REF!="x","1.40","")</f>
        <v>#REF!</v>
      </c>
      <c r="DE5" s="16">
        <f>IF(COUNTA('Vastgesteld 7-7-2022'!#REF!)&lt;&gt;0,6,"")</f>
        <v>6</v>
      </c>
      <c r="DF5" s="16">
        <f t="shared" si="4"/>
        <v>2</v>
      </c>
      <c r="DG5" s="16" t="e">
        <f>IF('Vastgesteld 7-7-2022'!#REF!="x","L","")</f>
        <v>#REF!</v>
      </c>
      <c r="DH5" s="16" t="e">
        <f>IF('Vastgesteld 7-7-2022'!#REF!="x","M","")</f>
        <v>#REF!</v>
      </c>
      <c r="DI5" s="16" t="e">
        <f>IF('Vastgesteld 7-7-2022'!#REF!="x","Z","")</f>
        <v>#REF!</v>
      </c>
      <c r="DJ5" s="16" t="e">
        <f>IF('Vastgesteld 7-7-2022'!#REF!="x","Z","")</f>
        <v>#REF!</v>
      </c>
      <c r="DK5" s="16">
        <f>IF(COUNTA('Vastgesteld 7-7-2022'!#REF!)&lt;&gt;0,6,"")</f>
        <v>6</v>
      </c>
      <c r="DL5" s="16">
        <f t="shared" si="5"/>
        <v>1</v>
      </c>
      <c r="DM5" s="16" t="e">
        <f>IF('Vastgesteld 7-7-2022'!#REF!="x","L","")</f>
        <v>#REF!</v>
      </c>
      <c r="DN5" s="16" t="e">
        <f>IF('Vastgesteld 7-7-2022'!#REF!="x","M","")</f>
        <v>#REF!</v>
      </c>
      <c r="DO5" s="16" t="e">
        <f>IF('Vastgesteld 7-7-2022'!#REF!="x","Z","")</f>
        <v>#REF!</v>
      </c>
      <c r="DP5" s="16" t="e">
        <f>IF('Vastgesteld 7-7-2022'!#REF!="x","Z","")</f>
        <v>#REF!</v>
      </c>
    </row>
    <row r="6" spans="1:120" ht="14.4" x14ac:dyDescent="0.3">
      <c r="A6" s="18" t="e">
        <f>'Vastgesteld 7-7-2022'!#REF!</f>
        <v>#REF!</v>
      </c>
      <c r="B6" s="16" t="str">
        <f>IFERROR(VLOOKUP('Vastgesteld 7-7-2022'!#REF!,#REF!,2,FALSE),"")</f>
        <v/>
      </c>
      <c r="C6" s="16" t="e">
        <f>'Vastgesteld 7-7-2022'!#REF!</f>
        <v>#REF!</v>
      </c>
      <c r="D6" s="16" t="str">
        <f>IFERROR(VLOOKUP('Vastgesteld 7-7-2022'!#REF!,#REF!,2,FALSE),"")</f>
        <v/>
      </c>
      <c r="E6" s="16" t="str">
        <f>IFERROR(VLOOKUP('Vastgesteld 7-7-2022'!#REF!,#REF!,5,FALSE),"")</f>
        <v/>
      </c>
      <c r="F6" s="16" t="e">
        <f>IF('Vastgesteld 7-7-2022'!#REF!&lt;&gt;"",'Vastgesteld 7-7-2022'!#REF!,"")</f>
        <v>#REF!</v>
      </c>
      <c r="G6" s="16" t="e">
        <f>IF('Vastgesteld 7-7-2022'!#REF!="Indoor",1,0)</f>
        <v>#REF!</v>
      </c>
      <c r="H6" s="16" t="e">
        <f>'Vastgesteld 7-7-2022'!#REF!</f>
        <v>#REF!</v>
      </c>
      <c r="I6" s="16" t="e">
        <f>IF('Vastgesteld 7-7-2022'!#REF!="Nee",0,IF('Vastgesteld 7-7-2022'!#REF!="Ja",1,""))</f>
        <v>#REF!</v>
      </c>
      <c r="J6" s="16" t="e">
        <f>IF('Vastgesteld 7-7-2022'!#REF!&lt;&gt;"",'Vastgesteld 7-7-2022'!#REF!,"")</f>
        <v>#REF!</v>
      </c>
      <c r="BJ6" s="16">
        <f>IF(COUNTA('Vastgesteld 7-7-2022'!#REF!)&lt;&gt;0,1,"")</f>
        <v>1</v>
      </c>
      <c r="BK6" s="16">
        <f t="shared" si="0"/>
        <v>2</v>
      </c>
      <c r="BL6" s="16" t="e">
        <f>IF('Vastgesteld 7-7-2022'!#REF!="x","AA","")</f>
        <v>#REF!</v>
      </c>
      <c r="BM6" s="16" t="e">
        <f>IF('Vastgesteld 7-7-2022'!#REF!="x","A","")</f>
        <v>#REF!</v>
      </c>
      <c r="BN6" s="16" t="e">
        <f>IF('Vastgesteld 7-7-2022'!#REF!="x","B1","")</f>
        <v>#REF!</v>
      </c>
      <c r="BO6" s="16" t="e">
        <f>IF('Vastgesteld 7-7-2022'!#REF!="x","BB","")</f>
        <v>#REF!</v>
      </c>
      <c r="BP6" s="16" t="e">
        <f>IF('Vastgesteld 7-7-2022'!#REF!="x","B","")</f>
        <v>#REF!</v>
      </c>
      <c r="BQ6" s="16" t="e">
        <f>IF('Vastgesteld 7-7-2022'!#REF!="x","L1","")</f>
        <v>#REF!</v>
      </c>
      <c r="BR6" s="16" t="e">
        <f>IF('Vastgesteld 7-7-2022'!#REF!="x","L2","")</f>
        <v>#REF!</v>
      </c>
      <c r="BS6" s="16" t="e">
        <f>IF('Vastgesteld 7-7-2022'!#REF!="x","M1","")</f>
        <v>#REF!</v>
      </c>
      <c r="BT6" s="16" t="e">
        <f>IF('Vastgesteld 7-7-2022'!#REF!="x","M2","")</f>
        <v>#REF!</v>
      </c>
      <c r="BU6" s="16" t="e">
        <f>IF('Vastgesteld 7-7-2022'!#REF!="x","Z1","")</f>
        <v>#REF!</v>
      </c>
      <c r="BV6" s="16" t="e">
        <f>IF('Vastgesteld 7-7-2022'!#REF!="x","Z2","")</f>
        <v>#REF!</v>
      </c>
      <c r="BW6" s="16">
        <f>IF(COUNTA('Vastgesteld 7-7-2022'!#REF!)&lt;&gt;0,1,"")</f>
        <v>1</v>
      </c>
      <c r="BX6" s="16">
        <f t="shared" si="1"/>
        <v>1</v>
      </c>
      <c r="BY6" s="16" t="e">
        <f>IF('Vastgesteld 7-7-2022'!#REF!="x","BB","")</f>
        <v>#REF!</v>
      </c>
      <c r="BZ6" s="16" t="e">
        <f>IF('Vastgesteld 7-7-2022'!#REF!="x","B","")</f>
        <v>#REF!</v>
      </c>
      <c r="CA6" s="16" t="e">
        <f>IF('Vastgesteld 7-7-2022'!#REF!="x","L1","")</f>
        <v>#REF!</v>
      </c>
      <c r="CB6" s="16" t="e">
        <f>IF('Vastgesteld 7-7-2022'!#REF!="x","L2","")</f>
        <v>#REF!</v>
      </c>
      <c r="CC6" s="16" t="e">
        <f>IF('Vastgesteld 7-7-2022'!#REF!="x","M1","")</f>
        <v>#REF!</v>
      </c>
      <c r="CD6" s="16" t="e">
        <f>IF('Vastgesteld 7-7-2022'!#REF!="x","M2","")</f>
        <v>#REF!</v>
      </c>
      <c r="CE6" s="16" t="e">
        <f>IF('Vastgesteld 7-7-2022'!#REF!="x","Z1","")</f>
        <v>#REF!</v>
      </c>
      <c r="CF6" s="16" t="e">
        <f>IF('Vastgesteld 7-7-2022'!#REF!="x","Z2","")</f>
        <v>#REF!</v>
      </c>
      <c r="CG6" s="16" t="e">
        <f>IF('Vastgesteld 7-7-2022'!#REF!="x","ZZL","")</f>
        <v>#REF!</v>
      </c>
      <c r="CL6" s="16">
        <f>IF(COUNTA('Vastgesteld 7-7-2022'!#REF!)&lt;&gt;0,2,"")</f>
        <v>2</v>
      </c>
      <c r="CM6" s="16">
        <f t="shared" si="2"/>
        <v>2</v>
      </c>
      <c r="CN6" s="16" t="e">
        <f>IF('Vastgesteld 7-7-2022'!#REF!="x","AA","")</f>
        <v>#REF!</v>
      </c>
      <c r="CO6" s="16" t="e">
        <f>IF('Vastgesteld 7-7-2022'!#REF!="x","A","")</f>
        <v>#REF!</v>
      </c>
      <c r="CP6" s="16" t="e">
        <f>IF('Vastgesteld 7-7-2022'!#REF!="x","BB","")</f>
        <v>#REF!</v>
      </c>
      <c r="CQ6" s="16" t="e">
        <f>IF('Vastgesteld 7-7-2022'!#REF!="x","B","")</f>
        <v>#REF!</v>
      </c>
      <c r="CR6" s="16" t="e">
        <f>IF('Vastgesteld 7-7-2022'!#REF!="x","L","")</f>
        <v>#REF!</v>
      </c>
      <c r="CS6" s="16" t="e">
        <f>IF('Vastgesteld 7-7-2022'!#REF!="x","M","")</f>
        <v>#REF!</v>
      </c>
      <c r="CT6" s="16" t="e">
        <f>IF('Vastgesteld 7-7-2022'!#REF!="x","Z","")</f>
        <v>#REF!</v>
      </c>
      <c r="CU6" s="16" t="e">
        <f>IF('Vastgesteld 7-7-2022'!#REF!="x","ZZ","")</f>
        <v>#REF!</v>
      </c>
      <c r="CV6" s="16">
        <f>IF(COUNTA('Vastgesteld 7-7-2022'!#REF!)&lt;&gt;0,2,"")</f>
        <v>2</v>
      </c>
      <c r="CW6" s="16">
        <f t="shared" si="3"/>
        <v>1</v>
      </c>
      <c r="CX6" s="16" t="e">
        <f>IF('Vastgesteld 7-7-2022'!#REF!="x","BB","")</f>
        <v>#REF!</v>
      </c>
      <c r="CY6" s="16" t="e">
        <f>IF('Vastgesteld 7-7-2022'!#REF!="x","B","")</f>
        <v>#REF!</v>
      </c>
      <c r="CZ6" s="16" t="e">
        <f>IF('Vastgesteld 7-7-2022'!#REF!="x","L","")</f>
        <v>#REF!</v>
      </c>
      <c r="DA6" s="16" t="e">
        <f>IF('Vastgesteld 7-7-2022'!#REF!="x","M","")</f>
        <v>#REF!</v>
      </c>
      <c r="DB6" s="16" t="e">
        <f>IF('Vastgesteld 7-7-2022'!#REF!="x","Z","")</f>
        <v>#REF!</v>
      </c>
      <c r="DC6" s="16" t="e">
        <f>IF('Vastgesteld 7-7-2022'!#REF!="x","ZZ","")</f>
        <v>#REF!</v>
      </c>
      <c r="DD6" s="16" t="e">
        <f>IF('Vastgesteld 7-7-2022'!#REF!="x","1.40","")</f>
        <v>#REF!</v>
      </c>
      <c r="DE6" s="16">
        <f>IF(COUNTA('Vastgesteld 7-7-2022'!#REF!)&lt;&gt;0,6,"")</f>
        <v>6</v>
      </c>
      <c r="DF6" s="16">
        <f t="shared" si="4"/>
        <v>2</v>
      </c>
      <c r="DG6" s="16" t="e">
        <f>IF('Vastgesteld 7-7-2022'!#REF!="x","L","")</f>
        <v>#REF!</v>
      </c>
      <c r="DH6" s="16" t="e">
        <f>IF('Vastgesteld 7-7-2022'!#REF!="x","M","")</f>
        <v>#REF!</v>
      </c>
      <c r="DI6" s="16" t="e">
        <f>IF('Vastgesteld 7-7-2022'!#REF!="x","Z","")</f>
        <v>#REF!</v>
      </c>
      <c r="DJ6" s="16" t="e">
        <f>IF('Vastgesteld 7-7-2022'!#REF!="x","Z","")</f>
        <v>#REF!</v>
      </c>
      <c r="DK6" s="16">
        <f>IF(COUNTA('Vastgesteld 7-7-2022'!#REF!)&lt;&gt;0,6,"")</f>
        <v>6</v>
      </c>
      <c r="DL6" s="16">
        <f t="shared" si="5"/>
        <v>1</v>
      </c>
      <c r="DM6" s="16" t="e">
        <f>IF('Vastgesteld 7-7-2022'!#REF!="x","L","")</f>
        <v>#REF!</v>
      </c>
      <c r="DN6" s="16" t="e">
        <f>IF('Vastgesteld 7-7-2022'!#REF!="x","M","")</f>
        <v>#REF!</v>
      </c>
      <c r="DO6" s="16" t="e">
        <f>IF('Vastgesteld 7-7-2022'!#REF!="x","Z","")</f>
        <v>#REF!</v>
      </c>
      <c r="DP6" s="16" t="e">
        <f>IF('Vastgesteld 7-7-2022'!#REF!="x","Z","")</f>
        <v>#REF!</v>
      </c>
    </row>
    <row r="7" spans="1:120" ht="14.4" x14ac:dyDescent="0.3">
      <c r="A7" s="18" t="e">
        <f>'Vastgesteld 7-7-2022'!#REF!</f>
        <v>#REF!</v>
      </c>
      <c r="B7" s="16" t="str">
        <f>IFERROR(VLOOKUP('Vastgesteld 7-7-2022'!#REF!,#REF!,2,FALSE),"")</f>
        <v/>
      </c>
      <c r="C7" s="16" t="e">
        <f>'Vastgesteld 7-7-2022'!#REF!</f>
        <v>#REF!</v>
      </c>
      <c r="D7" s="16" t="str">
        <f>IFERROR(VLOOKUP('Vastgesteld 7-7-2022'!#REF!,#REF!,2,FALSE),"")</f>
        <v/>
      </c>
      <c r="E7" s="16" t="str">
        <f>IFERROR(VLOOKUP('Vastgesteld 7-7-2022'!#REF!,#REF!,5,FALSE),"")</f>
        <v/>
      </c>
      <c r="F7" s="16" t="e">
        <f>IF('Vastgesteld 7-7-2022'!#REF!&lt;&gt;"",'Vastgesteld 7-7-2022'!#REF!,"")</f>
        <v>#REF!</v>
      </c>
      <c r="G7" s="16" t="e">
        <f>IF('Vastgesteld 7-7-2022'!#REF!="Indoor",1,0)</f>
        <v>#REF!</v>
      </c>
      <c r="H7" s="16" t="e">
        <f>'Vastgesteld 7-7-2022'!#REF!</f>
        <v>#REF!</v>
      </c>
      <c r="I7" s="16" t="e">
        <f>IF('Vastgesteld 7-7-2022'!#REF!="Nee",0,IF('Vastgesteld 7-7-2022'!#REF!="Ja",1,""))</f>
        <v>#REF!</v>
      </c>
      <c r="J7" s="16" t="e">
        <f>IF('Vastgesteld 7-7-2022'!#REF!&lt;&gt;"",'Vastgesteld 7-7-2022'!#REF!,"")</f>
        <v>#REF!</v>
      </c>
      <c r="BJ7" s="16">
        <f>IF(COUNTA('Vastgesteld 7-7-2022'!#REF!)&lt;&gt;0,1,"")</f>
        <v>1</v>
      </c>
      <c r="BK7" s="16">
        <f t="shared" si="0"/>
        <v>2</v>
      </c>
      <c r="BL7" s="16" t="e">
        <f>IF('Vastgesteld 7-7-2022'!#REF!="x","AA","")</f>
        <v>#REF!</v>
      </c>
      <c r="BM7" s="16" t="e">
        <f>IF('Vastgesteld 7-7-2022'!#REF!="x","A","")</f>
        <v>#REF!</v>
      </c>
      <c r="BN7" s="16" t="e">
        <f>IF('Vastgesteld 7-7-2022'!#REF!="x","B1","")</f>
        <v>#REF!</v>
      </c>
      <c r="BO7" s="16" t="e">
        <f>IF('Vastgesteld 7-7-2022'!#REF!="x","BB","")</f>
        <v>#REF!</v>
      </c>
      <c r="BP7" s="16" t="e">
        <f>IF('Vastgesteld 7-7-2022'!#REF!="x","B","")</f>
        <v>#REF!</v>
      </c>
      <c r="BQ7" s="16" t="e">
        <f>IF('Vastgesteld 7-7-2022'!#REF!="x","L1","")</f>
        <v>#REF!</v>
      </c>
      <c r="BR7" s="16" t="e">
        <f>IF('Vastgesteld 7-7-2022'!#REF!="x","L2","")</f>
        <v>#REF!</v>
      </c>
      <c r="BS7" s="16" t="e">
        <f>IF('Vastgesteld 7-7-2022'!#REF!="x","M1","")</f>
        <v>#REF!</v>
      </c>
      <c r="BT7" s="16" t="e">
        <f>IF('Vastgesteld 7-7-2022'!#REF!="x","M2","")</f>
        <v>#REF!</v>
      </c>
      <c r="BU7" s="16" t="e">
        <f>IF('Vastgesteld 7-7-2022'!#REF!="x","Z1","")</f>
        <v>#REF!</v>
      </c>
      <c r="BV7" s="16" t="e">
        <f>IF('Vastgesteld 7-7-2022'!#REF!="x","Z2","")</f>
        <v>#REF!</v>
      </c>
      <c r="BW7" s="16">
        <f>IF(COUNTA('Vastgesteld 7-7-2022'!#REF!)&lt;&gt;0,1,"")</f>
        <v>1</v>
      </c>
      <c r="BX7" s="16">
        <f t="shared" si="1"/>
        <v>1</v>
      </c>
      <c r="BY7" s="16" t="e">
        <f>IF('Vastgesteld 7-7-2022'!#REF!="x","BB","")</f>
        <v>#REF!</v>
      </c>
      <c r="BZ7" s="16" t="e">
        <f>IF('Vastgesteld 7-7-2022'!#REF!="x","B","")</f>
        <v>#REF!</v>
      </c>
      <c r="CA7" s="16" t="e">
        <f>IF('Vastgesteld 7-7-2022'!#REF!="x","L1","")</f>
        <v>#REF!</v>
      </c>
      <c r="CB7" s="16" t="e">
        <f>IF('Vastgesteld 7-7-2022'!#REF!="x","L2","")</f>
        <v>#REF!</v>
      </c>
      <c r="CC7" s="16" t="e">
        <f>IF('Vastgesteld 7-7-2022'!#REF!="x","M1","")</f>
        <v>#REF!</v>
      </c>
      <c r="CD7" s="16" t="e">
        <f>IF('Vastgesteld 7-7-2022'!#REF!="x","M2","")</f>
        <v>#REF!</v>
      </c>
      <c r="CE7" s="16" t="e">
        <f>IF('Vastgesteld 7-7-2022'!#REF!="x","Z1","")</f>
        <v>#REF!</v>
      </c>
      <c r="CF7" s="16" t="e">
        <f>IF('Vastgesteld 7-7-2022'!#REF!="x","Z2","")</f>
        <v>#REF!</v>
      </c>
      <c r="CG7" s="16" t="e">
        <f>IF('Vastgesteld 7-7-2022'!#REF!="x","ZZL","")</f>
        <v>#REF!</v>
      </c>
      <c r="CL7" s="16">
        <f>IF(COUNTA('Vastgesteld 7-7-2022'!#REF!)&lt;&gt;0,2,"")</f>
        <v>2</v>
      </c>
      <c r="CM7" s="16">
        <f t="shared" si="2"/>
        <v>2</v>
      </c>
      <c r="CN7" s="16" t="e">
        <f>IF('Vastgesteld 7-7-2022'!#REF!="x","AA","")</f>
        <v>#REF!</v>
      </c>
      <c r="CO7" s="16" t="e">
        <f>IF('Vastgesteld 7-7-2022'!#REF!="x","A","")</f>
        <v>#REF!</v>
      </c>
      <c r="CP7" s="16" t="e">
        <f>IF('Vastgesteld 7-7-2022'!#REF!="x","BB","")</f>
        <v>#REF!</v>
      </c>
      <c r="CQ7" s="16" t="e">
        <f>IF('Vastgesteld 7-7-2022'!#REF!="x","B","")</f>
        <v>#REF!</v>
      </c>
      <c r="CR7" s="16" t="e">
        <f>IF('Vastgesteld 7-7-2022'!#REF!="x","L","")</f>
        <v>#REF!</v>
      </c>
      <c r="CS7" s="16" t="e">
        <f>IF('Vastgesteld 7-7-2022'!#REF!="x","M","")</f>
        <v>#REF!</v>
      </c>
      <c r="CT7" s="16" t="e">
        <f>IF('Vastgesteld 7-7-2022'!#REF!="x","Z","")</f>
        <v>#REF!</v>
      </c>
      <c r="CU7" s="16" t="e">
        <f>IF('Vastgesteld 7-7-2022'!#REF!="x","ZZ","")</f>
        <v>#REF!</v>
      </c>
      <c r="CV7" s="16">
        <f>IF(COUNTA('Vastgesteld 7-7-2022'!#REF!)&lt;&gt;0,2,"")</f>
        <v>2</v>
      </c>
      <c r="CW7" s="16">
        <f t="shared" si="3"/>
        <v>1</v>
      </c>
      <c r="CX7" s="16" t="e">
        <f>IF('Vastgesteld 7-7-2022'!#REF!="x","BB","")</f>
        <v>#REF!</v>
      </c>
      <c r="CY7" s="16" t="e">
        <f>IF('Vastgesteld 7-7-2022'!#REF!="x","B","")</f>
        <v>#REF!</v>
      </c>
      <c r="CZ7" s="16" t="e">
        <f>IF('Vastgesteld 7-7-2022'!#REF!="x","L","")</f>
        <v>#REF!</v>
      </c>
      <c r="DA7" s="16" t="e">
        <f>IF('Vastgesteld 7-7-2022'!#REF!="x","M","")</f>
        <v>#REF!</v>
      </c>
      <c r="DB7" s="16" t="e">
        <f>IF('Vastgesteld 7-7-2022'!#REF!="x","Z","")</f>
        <v>#REF!</v>
      </c>
      <c r="DC7" s="16" t="e">
        <f>IF('Vastgesteld 7-7-2022'!#REF!="x","ZZ","")</f>
        <v>#REF!</v>
      </c>
      <c r="DD7" s="16" t="e">
        <f>IF('Vastgesteld 7-7-2022'!#REF!="x","1.40","")</f>
        <v>#REF!</v>
      </c>
      <c r="DE7" s="16">
        <f>IF(COUNTA('Vastgesteld 7-7-2022'!#REF!)&lt;&gt;0,6,"")</f>
        <v>6</v>
      </c>
      <c r="DF7" s="16">
        <f t="shared" si="4"/>
        <v>2</v>
      </c>
      <c r="DG7" s="16" t="e">
        <f>IF('Vastgesteld 7-7-2022'!#REF!="x","L","")</f>
        <v>#REF!</v>
      </c>
      <c r="DH7" s="16" t="e">
        <f>IF('Vastgesteld 7-7-2022'!#REF!="x","M","")</f>
        <v>#REF!</v>
      </c>
      <c r="DI7" s="16" t="e">
        <f>IF('Vastgesteld 7-7-2022'!#REF!="x","Z","")</f>
        <v>#REF!</v>
      </c>
      <c r="DJ7" s="16" t="e">
        <f>IF('Vastgesteld 7-7-2022'!#REF!="x","Z","")</f>
        <v>#REF!</v>
      </c>
      <c r="DK7" s="16">
        <f>IF(COUNTA('Vastgesteld 7-7-2022'!#REF!)&lt;&gt;0,6,"")</f>
        <v>6</v>
      </c>
      <c r="DL7" s="16">
        <f t="shared" si="5"/>
        <v>1</v>
      </c>
      <c r="DM7" s="16" t="e">
        <f>IF('Vastgesteld 7-7-2022'!#REF!="x","L","")</f>
        <v>#REF!</v>
      </c>
      <c r="DN7" s="16" t="e">
        <f>IF('Vastgesteld 7-7-2022'!#REF!="x","M","")</f>
        <v>#REF!</v>
      </c>
      <c r="DO7" s="16" t="e">
        <f>IF('Vastgesteld 7-7-2022'!#REF!="x","Z","")</f>
        <v>#REF!</v>
      </c>
      <c r="DP7" s="16" t="e">
        <f>IF('Vastgesteld 7-7-2022'!#REF!="x","Z","")</f>
        <v>#REF!</v>
      </c>
    </row>
    <row r="8" spans="1:120" ht="14.4" x14ac:dyDescent="0.3">
      <c r="A8" s="18" t="e">
        <f>'Vastgesteld 7-7-2022'!#REF!</f>
        <v>#REF!</v>
      </c>
      <c r="B8" s="16" t="str">
        <f>IFERROR(VLOOKUP('Vastgesteld 7-7-2022'!#REF!,#REF!,2,FALSE),"")</f>
        <v/>
      </c>
      <c r="C8" s="16" t="e">
        <f>'Vastgesteld 7-7-2022'!#REF!</f>
        <v>#REF!</v>
      </c>
      <c r="D8" s="16" t="str">
        <f>IFERROR(VLOOKUP('Vastgesteld 7-7-2022'!#REF!,#REF!,2,FALSE),"")</f>
        <v/>
      </c>
      <c r="E8" s="16" t="str">
        <f>IFERROR(VLOOKUP('Vastgesteld 7-7-2022'!#REF!,#REF!,5,FALSE),"")</f>
        <v/>
      </c>
      <c r="F8" s="16" t="e">
        <f>IF('Vastgesteld 7-7-2022'!#REF!&lt;&gt;"",'Vastgesteld 7-7-2022'!#REF!,"")</f>
        <v>#REF!</v>
      </c>
      <c r="G8" s="16" t="e">
        <f>IF('Vastgesteld 7-7-2022'!#REF!="Indoor",1,0)</f>
        <v>#REF!</v>
      </c>
      <c r="H8" s="16" t="e">
        <f>'Vastgesteld 7-7-2022'!#REF!</f>
        <v>#REF!</v>
      </c>
      <c r="I8" s="16" t="e">
        <f>IF('Vastgesteld 7-7-2022'!#REF!="Nee",0,IF('Vastgesteld 7-7-2022'!#REF!="Ja",1,""))</f>
        <v>#REF!</v>
      </c>
      <c r="J8" s="16" t="e">
        <f>IF('Vastgesteld 7-7-2022'!#REF!&lt;&gt;"",'Vastgesteld 7-7-2022'!#REF!,"")</f>
        <v>#REF!</v>
      </c>
      <c r="BJ8" s="16">
        <f>IF(COUNTA('Vastgesteld 7-7-2022'!#REF!)&lt;&gt;0,1,"")</f>
        <v>1</v>
      </c>
      <c r="BK8" s="16">
        <f t="shared" si="0"/>
        <v>2</v>
      </c>
      <c r="BL8" s="16" t="e">
        <f>IF('Vastgesteld 7-7-2022'!#REF!="x","AA","")</f>
        <v>#REF!</v>
      </c>
      <c r="BM8" s="16" t="e">
        <f>IF('Vastgesteld 7-7-2022'!#REF!="x","A","")</f>
        <v>#REF!</v>
      </c>
      <c r="BN8" s="16" t="e">
        <f>IF('Vastgesteld 7-7-2022'!#REF!="x","B1","")</f>
        <v>#REF!</v>
      </c>
      <c r="BO8" s="16" t="e">
        <f>IF('Vastgesteld 7-7-2022'!#REF!="x","BB","")</f>
        <v>#REF!</v>
      </c>
      <c r="BP8" s="16" t="e">
        <f>IF('Vastgesteld 7-7-2022'!#REF!="x","B","")</f>
        <v>#REF!</v>
      </c>
      <c r="BQ8" s="16" t="e">
        <f>IF('Vastgesteld 7-7-2022'!#REF!="x","L1","")</f>
        <v>#REF!</v>
      </c>
      <c r="BR8" s="16" t="e">
        <f>IF('Vastgesteld 7-7-2022'!#REF!="x","L2","")</f>
        <v>#REF!</v>
      </c>
      <c r="BS8" s="16" t="e">
        <f>IF('Vastgesteld 7-7-2022'!#REF!="x","M1","")</f>
        <v>#REF!</v>
      </c>
      <c r="BT8" s="16" t="e">
        <f>IF('Vastgesteld 7-7-2022'!#REF!="x","M2","")</f>
        <v>#REF!</v>
      </c>
      <c r="BU8" s="16" t="e">
        <f>IF('Vastgesteld 7-7-2022'!#REF!="x","Z1","")</f>
        <v>#REF!</v>
      </c>
      <c r="BV8" s="16" t="e">
        <f>IF('Vastgesteld 7-7-2022'!#REF!="x","Z2","")</f>
        <v>#REF!</v>
      </c>
      <c r="BW8" s="16">
        <f>IF(COUNTA('Vastgesteld 7-7-2022'!#REF!)&lt;&gt;0,1,"")</f>
        <v>1</v>
      </c>
      <c r="BX8" s="16">
        <f t="shared" si="1"/>
        <v>1</v>
      </c>
      <c r="BY8" s="16" t="e">
        <f>IF('Vastgesteld 7-7-2022'!#REF!="x","BB","")</f>
        <v>#REF!</v>
      </c>
      <c r="BZ8" s="16" t="e">
        <f>IF('Vastgesteld 7-7-2022'!#REF!="x","B","")</f>
        <v>#REF!</v>
      </c>
      <c r="CA8" s="16" t="e">
        <f>IF('Vastgesteld 7-7-2022'!#REF!="x","L1","")</f>
        <v>#REF!</v>
      </c>
      <c r="CB8" s="16" t="e">
        <f>IF('Vastgesteld 7-7-2022'!#REF!="x","L2","")</f>
        <v>#REF!</v>
      </c>
      <c r="CC8" s="16" t="e">
        <f>IF('Vastgesteld 7-7-2022'!#REF!="x","M1","")</f>
        <v>#REF!</v>
      </c>
      <c r="CD8" s="16" t="e">
        <f>IF('Vastgesteld 7-7-2022'!#REF!="x","M2","")</f>
        <v>#REF!</v>
      </c>
      <c r="CE8" s="16" t="e">
        <f>IF('Vastgesteld 7-7-2022'!#REF!="x","Z1","")</f>
        <v>#REF!</v>
      </c>
      <c r="CF8" s="16" t="e">
        <f>IF('Vastgesteld 7-7-2022'!#REF!="x","Z2","")</f>
        <v>#REF!</v>
      </c>
      <c r="CG8" s="16" t="e">
        <f>IF('Vastgesteld 7-7-2022'!#REF!="x","ZZL","")</f>
        <v>#REF!</v>
      </c>
      <c r="CL8" s="16">
        <f>IF(COUNTA('Vastgesteld 7-7-2022'!#REF!)&lt;&gt;0,2,"")</f>
        <v>2</v>
      </c>
      <c r="CM8" s="16">
        <f t="shared" si="2"/>
        <v>2</v>
      </c>
      <c r="CN8" s="16" t="e">
        <f>IF('Vastgesteld 7-7-2022'!#REF!="x","AA","")</f>
        <v>#REF!</v>
      </c>
      <c r="CO8" s="16" t="e">
        <f>IF('Vastgesteld 7-7-2022'!#REF!="x","A","")</f>
        <v>#REF!</v>
      </c>
      <c r="CP8" s="16" t="e">
        <f>IF('Vastgesteld 7-7-2022'!#REF!="x","BB","")</f>
        <v>#REF!</v>
      </c>
      <c r="CQ8" s="16" t="e">
        <f>IF('Vastgesteld 7-7-2022'!#REF!="x","B","")</f>
        <v>#REF!</v>
      </c>
      <c r="CR8" s="16" t="e">
        <f>IF('Vastgesteld 7-7-2022'!#REF!="x","L","")</f>
        <v>#REF!</v>
      </c>
      <c r="CS8" s="16" t="e">
        <f>IF('Vastgesteld 7-7-2022'!#REF!="x","M","")</f>
        <v>#REF!</v>
      </c>
      <c r="CT8" s="16" t="e">
        <f>IF('Vastgesteld 7-7-2022'!#REF!="x","Z","")</f>
        <v>#REF!</v>
      </c>
      <c r="CU8" s="16" t="e">
        <f>IF('Vastgesteld 7-7-2022'!#REF!="x","ZZ","")</f>
        <v>#REF!</v>
      </c>
      <c r="CV8" s="16">
        <f>IF(COUNTA('Vastgesteld 7-7-2022'!#REF!)&lt;&gt;0,2,"")</f>
        <v>2</v>
      </c>
      <c r="CW8" s="16">
        <f t="shared" si="3"/>
        <v>1</v>
      </c>
      <c r="CX8" s="16" t="e">
        <f>IF('Vastgesteld 7-7-2022'!#REF!="x","BB","")</f>
        <v>#REF!</v>
      </c>
      <c r="CY8" s="16" t="e">
        <f>IF('Vastgesteld 7-7-2022'!#REF!="x","B","")</f>
        <v>#REF!</v>
      </c>
      <c r="CZ8" s="16" t="e">
        <f>IF('Vastgesteld 7-7-2022'!#REF!="x","L","")</f>
        <v>#REF!</v>
      </c>
      <c r="DA8" s="16" t="e">
        <f>IF('Vastgesteld 7-7-2022'!#REF!="x","M","")</f>
        <v>#REF!</v>
      </c>
      <c r="DB8" s="16" t="e">
        <f>IF('Vastgesteld 7-7-2022'!#REF!="x","Z","")</f>
        <v>#REF!</v>
      </c>
      <c r="DC8" s="16" t="e">
        <f>IF('Vastgesteld 7-7-2022'!#REF!="x","ZZ","")</f>
        <v>#REF!</v>
      </c>
      <c r="DD8" s="16" t="e">
        <f>IF('Vastgesteld 7-7-2022'!#REF!="x","1.40","")</f>
        <v>#REF!</v>
      </c>
      <c r="DE8" s="16">
        <f>IF(COUNTA('Vastgesteld 7-7-2022'!#REF!)&lt;&gt;0,6,"")</f>
        <v>6</v>
      </c>
      <c r="DF8" s="16">
        <f t="shared" si="4"/>
        <v>2</v>
      </c>
      <c r="DG8" s="16" t="e">
        <f>IF('Vastgesteld 7-7-2022'!#REF!="x","L","")</f>
        <v>#REF!</v>
      </c>
      <c r="DH8" s="16" t="e">
        <f>IF('Vastgesteld 7-7-2022'!#REF!="x","M","")</f>
        <v>#REF!</v>
      </c>
      <c r="DI8" s="16" t="e">
        <f>IF('Vastgesteld 7-7-2022'!#REF!="x","Z","")</f>
        <v>#REF!</v>
      </c>
      <c r="DJ8" s="16" t="e">
        <f>IF('Vastgesteld 7-7-2022'!#REF!="x","Z","")</f>
        <v>#REF!</v>
      </c>
      <c r="DK8" s="16">
        <f>IF(COUNTA('Vastgesteld 7-7-2022'!#REF!)&lt;&gt;0,6,"")</f>
        <v>6</v>
      </c>
      <c r="DL8" s="16">
        <f t="shared" si="5"/>
        <v>1</v>
      </c>
      <c r="DM8" s="16" t="e">
        <f>IF('Vastgesteld 7-7-2022'!#REF!="x","L","")</f>
        <v>#REF!</v>
      </c>
      <c r="DN8" s="16" t="e">
        <f>IF('Vastgesteld 7-7-2022'!#REF!="x","M","")</f>
        <v>#REF!</v>
      </c>
      <c r="DO8" s="16" t="e">
        <f>IF('Vastgesteld 7-7-2022'!#REF!="x","Z","")</f>
        <v>#REF!</v>
      </c>
      <c r="DP8" s="16" t="e">
        <f>IF('Vastgesteld 7-7-2022'!#REF!="x","Z","")</f>
        <v>#REF!</v>
      </c>
    </row>
    <row r="9" spans="1:120" ht="14.4" x14ac:dyDescent="0.3">
      <c r="A9" s="18" t="e">
        <f>'Vastgesteld 7-7-2022'!#REF!</f>
        <v>#REF!</v>
      </c>
      <c r="B9" s="16" t="str">
        <f>IFERROR(VLOOKUP('Vastgesteld 7-7-2022'!#REF!,#REF!,2,FALSE),"")</f>
        <v/>
      </c>
      <c r="C9" s="16" t="e">
        <f>'Vastgesteld 7-7-2022'!#REF!</f>
        <v>#REF!</v>
      </c>
      <c r="D9" s="16" t="str">
        <f>IFERROR(VLOOKUP('Vastgesteld 7-7-2022'!#REF!,#REF!,2,FALSE),"")</f>
        <v/>
      </c>
      <c r="E9" s="16" t="str">
        <f>IFERROR(VLOOKUP('Vastgesteld 7-7-2022'!#REF!,#REF!,5,FALSE),"")</f>
        <v/>
      </c>
      <c r="F9" s="16" t="e">
        <f>IF('Vastgesteld 7-7-2022'!#REF!&lt;&gt;"",'Vastgesteld 7-7-2022'!#REF!,"")</f>
        <v>#REF!</v>
      </c>
      <c r="G9" s="16" t="e">
        <f>IF('Vastgesteld 7-7-2022'!#REF!="Indoor",1,0)</f>
        <v>#REF!</v>
      </c>
      <c r="H9" s="16" t="e">
        <f>'Vastgesteld 7-7-2022'!#REF!</f>
        <v>#REF!</v>
      </c>
      <c r="I9" s="16" t="e">
        <f>IF('Vastgesteld 7-7-2022'!#REF!="Nee",0,IF('Vastgesteld 7-7-2022'!#REF!="Ja",1,""))</f>
        <v>#REF!</v>
      </c>
      <c r="J9" s="16" t="e">
        <f>IF('Vastgesteld 7-7-2022'!#REF!&lt;&gt;"",'Vastgesteld 7-7-2022'!#REF!,"")</f>
        <v>#REF!</v>
      </c>
      <c r="BJ9" s="16">
        <f>IF(COUNTA('Vastgesteld 7-7-2022'!#REF!)&lt;&gt;0,1,"")</f>
        <v>1</v>
      </c>
      <c r="BK9" s="16">
        <f t="shared" si="0"/>
        <v>2</v>
      </c>
      <c r="BL9" s="16" t="e">
        <f>IF('Vastgesteld 7-7-2022'!#REF!="x","AA","")</f>
        <v>#REF!</v>
      </c>
      <c r="BM9" s="16" t="e">
        <f>IF('Vastgesteld 7-7-2022'!#REF!="x","A","")</f>
        <v>#REF!</v>
      </c>
      <c r="BN9" s="16" t="e">
        <f>IF('Vastgesteld 7-7-2022'!#REF!="x","B1","")</f>
        <v>#REF!</v>
      </c>
      <c r="BO9" s="16" t="e">
        <f>IF('Vastgesteld 7-7-2022'!#REF!="x","BB","")</f>
        <v>#REF!</v>
      </c>
      <c r="BP9" s="16" t="e">
        <f>IF('Vastgesteld 7-7-2022'!#REF!="x","B","")</f>
        <v>#REF!</v>
      </c>
      <c r="BQ9" s="16" t="e">
        <f>IF('Vastgesteld 7-7-2022'!#REF!="x","L1","")</f>
        <v>#REF!</v>
      </c>
      <c r="BR9" s="16" t="e">
        <f>IF('Vastgesteld 7-7-2022'!#REF!="x","L2","")</f>
        <v>#REF!</v>
      </c>
      <c r="BS9" s="16" t="e">
        <f>IF('Vastgesteld 7-7-2022'!#REF!="x","M1","")</f>
        <v>#REF!</v>
      </c>
      <c r="BT9" s="16" t="e">
        <f>IF('Vastgesteld 7-7-2022'!#REF!="x","M2","")</f>
        <v>#REF!</v>
      </c>
      <c r="BU9" s="16" t="e">
        <f>IF('Vastgesteld 7-7-2022'!#REF!="x","Z1","")</f>
        <v>#REF!</v>
      </c>
      <c r="BV9" s="16" t="e">
        <f>IF('Vastgesteld 7-7-2022'!#REF!="x","Z2","")</f>
        <v>#REF!</v>
      </c>
      <c r="BW9" s="16">
        <f>IF(COUNTA('Vastgesteld 7-7-2022'!#REF!)&lt;&gt;0,1,"")</f>
        <v>1</v>
      </c>
      <c r="BX9" s="16">
        <f t="shared" si="1"/>
        <v>1</v>
      </c>
      <c r="BY9" s="16" t="e">
        <f>IF('Vastgesteld 7-7-2022'!#REF!="x","BB","")</f>
        <v>#REF!</v>
      </c>
      <c r="BZ9" s="16" t="e">
        <f>IF('Vastgesteld 7-7-2022'!#REF!="x","B","")</f>
        <v>#REF!</v>
      </c>
      <c r="CA9" s="16" t="e">
        <f>IF('Vastgesteld 7-7-2022'!#REF!="x","L1","")</f>
        <v>#REF!</v>
      </c>
      <c r="CB9" s="16" t="e">
        <f>IF('Vastgesteld 7-7-2022'!#REF!="x","L2","")</f>
        <v>#REF!</v>
      </c>
      <c r="CC9" s="16" t="e">
        <f>IF('Vastgesteld 7-7-2022'!#REF!="x","M1","")</f>
        <v>#REF!</v>
      </c>
      <c r="CD9" s="16" t="e">
        <f>IF('Vastgesteld 7-7-2022'!#REF!="x","M2","")</f>
        <v>#REF!</v>
      </c>
      <c r="CE9" s="16" t="e">
        <f>IF('Vastgesteld 7-7-2022'!#REF!="x","Z1","")</f>
        <v>#REF!</v>
      </c>
      <c r="CF9" s="16" t="e">
        <f>IF('Vastgesteld 7-7-2022'!#REF!="x","Z2","")</f>
        <v>#REF!</v>
      </c>
      <c r="CG9" s="16" t="e">
        <f>IF('Vastgesteld 7-7-2022'!#REF!="x","ZZL","")</f>
        <v>#REF!</v>
      </c>
      <c r="CL9" s="16">
        <f>IF(COUNTA('Vastgesteld 7-7-2022'!#REF!)&lt;&gt;0,2,"")</f>
        <v>2</v>
      </c>
      <c r="CM9" s="16">
        <f t="shared" si="2"/>
        <v>2</v>
      </c>
      <c r="CN9" s="16" t="e">
        <f>IF('Vastgesteld 7-7-2022'!#REF!="x","AA","")</f>
        <v>#REF!</v>
      </c>
      <c r="CO9" s="16" t="e">
        <f>IF('Vastgesteld 7-7-2022'!#REF!="x","A","")</f>
        <v>#REF!</v>
      </c>
      <c r="CP9" s="16" t="e">
        <f>IF('Vastgesteld 7-7-2022'!#REF!="x","BB","")</f>
        <v>#REF!</v>
      </c>
      <c r="CQ9" s="16" t="e">
        <f>IF('Vastgesteld 7-7-2022'!#REF!="x","B","")</f>
        <v>#REF!</v>
      </c>
      <c r="CR9" s="16" t="e">
        <f>IF('Vastgesteld 7-7-2022'!#REF!="x","L","")</f>
        <v>#REF!</v>
      </c>
      <c r="CS9" s="16" t="e">
        <f>IF('Vastgesteld 7-7-2022'!#REF!="x","M","")</f>
        <v>#REF!</v>
      </c>
      <c r="CT9" s="16" t="e">
        <f>IF('Vastgesteld 7-7-2022'!#REF!="x","Z","")</f>
        <v>#REF!</v>
      </c>
      <c r="CU9" s="16" t="e">
        <f>IF('Vastgesteld 7-7-2022'!#REF!="x","ZZ","")</f>
        <v>#REF!</v>
      </c>
      <c r="CV9" s="16">
        <f>IF(COUNTA('Vastgesteld 7-7-2022'!#REF!)&lt;&gt;0,2,"")</f>
        <v>2</v>
      </c>
      <c r="CW9" s="16">
        <f t="shared" si="3"/>
        <v>1</v>
      </c>
      <c r="CX9" s="16" t="e">
        <f>IF('Vastgesteld 7-7-2022'!#REF!="x","BB","")</f>
        <v>#REF!</v>
      </c>
      <c r="CY9" s="16" t="e">
        <f>IF('Vastgesteld 7-7-2022'!#REF!="x","B","")</f>
        <v>#REF!</v>
      </c>
      <c r="CZ9" s="16" t="e">
        <f>IF('Vastgesteld 7-7-2022'!#REF!="x","L","")</f>
        <v>#REF!</v>
      </c>
      <c r="DA9" s="16" t="e">
        <f>IF('Vastgesteld 7-7-2022'!#REF!="x","M","")</f>
        <v>#REF!</v>
      </c>
      <c r="DB9" s="16" t="e">
        <f>IF('Vastgesteld 7-7-2022'!#REF!="x","Z","")</f>
        <v>#REF!</v>
      </c>
      <c r="DC9" s="16" t="e">
        <f>IF('Vastgesteld 7-7-2022'!#REF!="x","ZZ","")</f>
        <v>#REF!</v>
      </c>
      <c r="DD9" s="16" t="e">
        <f>IF('Vastgesteld 7-7-2022'!#REF!="x","1.40","")</f>
        <v>#REF!</v>
      </c>
      <c r="DE9" s="16">
        <f>IF(COUNTA('Vastgesteld 7-7-2022'!#REF!)&lt;&gt;0,6,"")</f>
        <v>6</v>
      </c>
      <c r="DF9" s="16">
        <f t="shared" si="4"/>
        <v>2</v>
      </c>
      <c r="DG9" s="16" t="e">
        <f>IF('Vastgesteld 7-7-2022'!#REF!="x","L","")</f>
        <v>#REF!</v>
      </c>
      <c r="DH9" s="16" t="e">
        <f>IF('Vastgesteld 7-7-2022'!#REF!="x","M","")</f>
        <v>#REF!</v>
      </c>
      <c r="DI9" s="16" t="e">
        <f>IF('Vastgesteld 7-7-2022'!#REF!="x","Z","")</f>
        <v>#REF!</v>
      </c>
      <c r="DJ9" s="16" t="e">
        <f>IF('Vastgesteld 7-7-2022'!#REF!="x","Z","")</f>
        <v>#REF!</v>
      </c>
      <c r="DK9" s="16">
        <f>IF(COUNTA('Vastgesteld 7-7-2022'!#REF!)&lt;&gt;0,6,"")</f>
        <v>6</v>
      </c>
      <c r="DL9" s="16">
        <f t="shared" si="5"/>
        <v>1</v>
      </c>
      <c r="DM9" s="16" t="e">
        <f>IF('Vastgesteld 7-7-2022'!#REF!="x","L","")</f>
        <v>#REF!</v>
      </c>
      <c r="DN9" s="16" t="e">
        <f>IF('Vastgesteld 7-7-2022'!#REF!="x","M","")</f>
        <v>#REF!</v>
      </c>
      <c r="DO9" s="16" t="e">
        <f>IF('Vastgesteld 7-7-2022'!#REF!="x","Z","")</f>
        <v>#REF!</v>
      </c>
      <c r="DP9" s="16" t="e">
        <f>IF('Vastgesteld 7-7-2022'!#REF!="x","Z","")</f>
        <v>#REF!</v>
      </c>
    </row>
    <row r="10" spans="1:120" ht="14.4" x14ac:dyDescent="0.3">
      <c r="A10" s="18">
        <f>'Vastgesteld 7-7-2022'!A4</f>
        <v>44835</v>
      </c>
      <c r="B10" s="16" t="str">
        <f>IFERROR(VLOOKUP('Vastgesteld 7-7-2022'!#REF!,#REF!,2,FALSE),"")</f>
        <v/>
      </c>
      <c r="C10" s="16" t="str">
        <f>'Vastgesteld 7-7-2022'!E4</f>
        <v>KNHS Regio Noord-Holland</v>
      </c>
      <c r="D10" s="16" t="str">
        <f>IFERROR(VLOOKUP('Vastgesteld 7-7-2022'!#REF!,#REF!,2,FALSE),"")</f>
        <v/>
      </c>
      <c r="E10" s="16" t="str">
        <f>IFERROR(VLOOKUP('Vastgesteld 7-7-2022'!#REF!,#REF!,5,FALSE),"")</f>
        <v/>
      </c>
      <c r="F10" s="16" t="e">
        <f>IF('Vastgesteld 7-7-2022'!#REF!&lt;&gt;"",'Vastgesteld 7-7-2022'!#REF!,"")</f>
        <v>#REF!</v>
      </c>
      <c r="G10" s="16" t="e">
        <f>IF('Vastgesteld 7-7-2022'!#REF!="Indoor",1,0)</f>
        <v>#REF!</v>
      </c>
      <c r="H10" s="16" t="e">
        <f>'Vastgesteld 7-7-2022'!#REF!</f>
        <v>#REF!</v>
      </c>
      <c r="I10" s="16" t="e">
        <f>IF('Vastgesteld 7-7-2022'!#REF!="Nee",0,IF('Vastgesteld 7-7-2022'!#REF!="Ja",1,""))</f>
        <v>#REF!</v>
      </c>
      <c r="J10" s="16" t="e">
        <f>IF('Vastgesteld 7-7-2022'!#REF!&lt;&gt;"",'Vastgesteld 7-7-2022'!#REF!,"")</f>
        <v>#REF!</v>
      </c>
      <c r="BJ10" s="16" t="str">
        <f>IF(COUNTA('Vastgesteld 7-7-2022'!T4:AD4)&lt;&gt;0,1,"")</f>
        <v/>
      </c>
      <c r="BK10" s="16" t="str">
        <f t="shared" si="0"/>
        <v/>
      </c>
      <c r="BL10" s="16" t="str">
        <f>IF('Vastgesteld 7-7-2022'!T4="x","AA","")</f>
        <v/>
      </c>
      <c r="BM10" s="16" t="str">
        <f>IF('Vastgesteld 7-7-2022'!U4="x","A","")</f>
        <v/>
      </c>
      <c r="BN10" s="16" t="str">
        <f>IF('Vastgesteld 7-7-2022'!V4="x","B1","")</f>
        <v/>
      </c>
      <c r="BO10" s="16" t="e">
        <f>IF('Vastgesteld 7-7-2022'!#REF!="x","BB","")</f>
        <v>#REF!</v>
      </c>
      <c r="BP10" s="16" t="str">
        <f>IF('Vastgesteld 7-7-2022'!X4="x","B","")</f>
        <v/>
      </c>
      <c r="BQ10" s="16" t="str">
        <f>IF('Vastgesteld 7-7-2022'!Y4="x","L1","")</f>
        <v/>
      </c>
      <c r="BR10" s="16" t="str">
        <f>IF('Vastgesteld 7-7-2022'!Z4="x","L2","")</f>
        <v/>
      </c>
      <c r="BS10" s="16" t="str">
        <f>IF('Vastgesteld 7-7-2022'!AA4="x","M1","")</f>
        <v/>
      </c>
      <c r="BT10" s="16" t="str">
        <f>IF('Vastgesteld 7-7-2022'!AB4="x","M2","")</f>
        <v/>
      </c>
      <c r="BU10" s="16" t="str">
        <f>IF('Vastgesteld 7-7-2022'!AC4="x","Z1","")</f>
        <v/>
      </c>
      <c r="BV10" s="16" t="str">
        <f>IF('Vastgesteld 7-7-2022'!AD4="x","Z2","")</f>
        <v/>
      </c>
      <c r="BW10" s="16" t="str">
        <f>IF(COUNTA('Vastgesteld 7-7-2022'!K4:S4)&lt;&gt;0,1,"")</f>
        <v/>
      </c>
      <c r="BX10" s="16" t="str">
        <f t="shared" si="1"/>
        <v/>
      </c>
      <c r="BY10" s="16" t="str">
        <f>IF('Vastgesteld 7-7-2022'!K4="x","BB","")</f>
        <v/>
      </c>
      <c r="BZ10" s="16" t="str">
        <f>IF('Vastgesteld 7-7-2022'!L4="x","B","")</f>
        <v/>
      </c>
      <c r="CA10" s="16" t="str">
        <f>IF('Vastgesteld 7-7-2022'!M4="x","L1","")</f>
        <v/>
      </c>
      <c r="CB10" s="16" t="str">
        <f>IF('Vastgesteld 7-7-2022'!N4="x","L2","")</f>
        <v/>
      </c>
      <c r="CC10" s="16" t="str">
        <f>IF('Vastgesteld 7-7-2022'!O4="x","M1","")</f>
        <v/>
      </c>
      <c r="CD10" s="16" t="str">
        <f>IF('Vastgesteld 7-7-2022'!P4="x","M2","")</f>
        <v/>
      </c>
      <c r="CE10" s="16" t="str">
        <f>IF('Vastgesteld 7-7-2022'!Q4="x","Z1","")</f>
        <v/>
      </c>
      <c r="CF10" s="16" t="str">
        <f>IF('Vastgesteld 7-7-2022'!R4="x","Z2","")</f>
        <v/>
      </c>
      <c r="CG10" s="16" t="str">
        <f>IF('Vastgesteld 7-7-2022'!S4="x","ZZL","")</f>
        <v/>
      </c>
      <c r="CL10" s="16" t="str">
        <f>IF(COUNTA('Vastgesteld 7-7-2022'!AV4:BF4)&lt;&gt;0,2,"")</f>
        <v/>
      </c>
      <c r="CM10" s="16" t="str">
        <f t="shared" si="2"/>
        <v/>
      </c>
      <c r="CN10" s="16" t="str">
        <f>IF('Vastgesteld 7-7-2022'!AV4="x","AA","")</f>
        <v/>
      </c>
      <c r="CO10" s="16" t="str">
        <f>IF('Vastgesteld 7-7-2022'!AW4="x","A","")</f>
        <v/>
      </c>
      <c r="CP10" s="16" t="str">
        <f>IF('Vastgesteld 7-7-2022'!AX4="x","BB","")</f>
        <v/>
      </c>
      <c r="CQ10" s="16" t="str">
        <f>IF('Vastgesteld 7-7-2022'!AY4="x","B","")</f>
        <v/>
      </c>
      <c r="CR10" s="16" t="str">
        <f>IF('Vastgesteld 7-7-2022'!AZ4="x","L","")</f>
        <v/>
      </c>
      <c r="CS10" s="16" t="str">
        <f>IF('Vastgesteld 7-7-2022'!BA4="x","M","")</f>
        <v/>
      </c>
      <c r="CT10" s="16" t="str">
        <f>IF('Vastgesteld 7-7-2022'!BB4="x","Z","")</f>
        <v/>
      </c>
      <c r="CU10" s="16" t="str">
        <f>IF('Vastgesteld 7-7-2022'!BF4="x","ZZ","")</f>
        <v/>
      </c>
      <c r="CV10" s="16" t="str">
        <f>IF(COUNTA('Vastgesteld 7-7-2022'!AJ4:AQ4)&lt;&gt;0,2,"")</f>
        <v/>
      </c>
      <c r="CW10" s="16" t="str">
        <f t="shared" si="3"/>
        <v/>
      </c>
      <c r="CX10" s="16" t="str">
        <f>IF('Vastgesteld 7-7-2022'!AJ4="x","BB","")</f>
        <v/>
      </c>
      <c r="CY10" s="16" t="str">
        <f>IF('Vastgesteld 7-7-2022'!AK4="x","B","")</f>
        <v/>
      </c>
      <c r="CZ10" s="16" t="str">
        <f>IF('Vastgesteld 7-7-2022'!AL4="x","L","")</f>
        <v/>
      </c>
      <c r="DA10" s="16" t="str">
        <f>IF('Vastgesteld 7-7-2022'!AM4="x","M","")</f>
        <v/>
      </c>
      <c r="DB10" s="16" t="str">
        <f>IF('Vastgesteld 7-7-2022'!AN4="x","Z","")</f>
        <v/>
      </c>
      <c r="DC10" s="16" t="str">
        <f>IF('Vastgesteld 7-7-2022'!AO4="x","ZZ","")</f>
        <v/>
      </c>
      <c r="DD10" s="16" t="str">
        <f>IF('Vastgesteld 7-7-2022'!AQ4="x","1.40","")</f>
        <v/>
      </c>
      <c r="DE10" s="16" t="str">
        <f>IF(COUNTA('Vastgesteld 7-7-2022'!BH4:BJ4)&lt;&gt;0,6,"")</f>
        <v/>
      </c>
      <c r="DF10" s="16" t="str">
        <f t="shared" si="4"/>
        <v/>
      </c>
      <c r="DG10" s="16" t="str">
        <f>IF('Vastgesteld 7-7-2022'!BH4="x","L","")</f>
        <v/>
      </c>
      <c r="DH10" s="16" t="str">
        <f>IF('Vastgesteld 7-7-2022'!BI4="x","M","")</f>
        <v/>
      </c>
      <c r="DI10" s="16" t="str">
        <f>IF('Vastgesteld 7-7-2022'!BJ4="x","Z","")</f>
        <v/>
      </c>
      <c r="DJ10" s="16" t="str">
        <f>IF('Vastgesteld 7-7-2022'!BK4="x","Z","")</f>
        <v/>
      </c>
      <c r="DK10" s="16" t="str">
        <f>IF(COUNTA('Vastgesteld 7-7-2022'!BM4:BO4)&lt;&gt;0,6,"")</f>
        <v/>
      </c>
      <c r="DL10" s="16" t="str">
        <f t="shared" si="5"/>
        <v/>
      </c>
      <c r="DM10" s="16" t="str">
        <f>IF('Vastgesteld 7-7-2022'!BM4="x","L","")</f>
        <v/>
      </c>
      <c r="DN10" s="16" t="str">
        <f>IF('Vastgesteld 7-7-2022'!BN4="x","M","")</f>
        <v/>
      </c>
      <c r="DO10" s="16" t="str">
        <f>IF('Vastgesteld 7-7-2022'!BO4="x","Z","")</f>
        <v/>
      </c>
      <c r="DP10" s="16" t="str">
        <f>IF('Vastgesteld 7-7-2022'!BP4="x","Z","")</f>
        <v/>
      </c>
    </row>
    <row r="11" spans="1:120" ht="14.4" x14ac:dyDescent="0.3">
      <c r="A11" s="18">
        <f>'Vastgesteld 7-7-2022'!A5</f>
        <v>44835</v>
      </c>
      <c r="B11" s="16" t="str">
        <f>IFERROR(VLOOKUP('Vastgesteld 7-7-2022'!#REF!,#REF!,2,FALSE),"")</f>
        <v/>
      </c>
      <c r="C11" s="16" t="str">
        <f>'Vastgesteld 7-7-2022'!E5</f>
        <v>KNHS Regio Noord-Holland</v>
      </c>
      <c r="D11" s="16" t="str">
        <f>IFERROR(VLOOKUP('Vastgesteld 7-7-2022'!#REF!,#REF!,2,FALSE),"")</f>
        <v/>
      </c>
      <c r="E11" s="16" t="str">
        <f>IFERROR(VLOOKUP('Vastgesteld 7-7-2022'!#REF!,#REF!,5,FALSE),"")</f>
        <v/>
      </c>
      <c r="F11" s="16" t="e">
        <f>IF('Vastgesteld 7-7-2022'!#REF!&lt;&gt;"",'Vastgesteld 7-7-2022'!#REF!,"")</f>
        <v>#REF!</v>
      </c>
      <c r="G11" s="16" t="e">
        <f>IF('Vastgesteld 7-7-2022'!#REF!="Indoor",1,0)</f>
        <v>#REF!</v>
      </c>
      <c r="H11" s="16" t="e">
        <f>'Vastgesteld 7-7-2022'!#REF!</f>
        <v>#REF!</v>
      </c>
      <c r="I11" s="16" t="e">
        <f>IF('Vastgesteld 7-7-2022'!#REF!="Nee",0,IF('Vastgesteld 7-7-2022'!#REF!="Ja",1,""))</f>
        <v>#REF!</v>
      </c>
      <c r="J11" s="16" t="e">
        <f>IF('Vastgesteld 7-7-2022'!#REF!&lt;&gt;"",'Vastgesteld 7-7-2022'!#REF!,"")</f>
        <v>#REF!</v>
      </c>
      <c r="BJ11" s="16" t="str">
        <f>IF(COUNTA('Vastgesteld 7-7-2022'!T5:AD5)&lt;&gt;0,1,"")</f>
        <v/>
      </c>
      <c r="BK11" s="16" t="str">
        <f t="shared" si="0"/>
        <v/>
      </c>
      <c r="BL11" s="16" t="str">
        <f>IF('Vastgesteld 7-7-2022'!T5="x","AA","")</f>
        <v/>
      </c>
      <c r="BM11" s="16" t="str">
        <f>IF('Vastgesteld 7-7-2022'!U5="x","A","")</f>
        <v/>
      </c>
      <c r="BN11" s="16" t="str">
        <f>IF('Vastgesteld 7-7-2022'!V5="x","B1","")</f>
        <v/>
      </c>
      <c r="BO11" s="16" t="e">
        <f>IF('Vastgesteld 7-7-2022'!#REF!="x","BB","")</f>
        <v>#REF!</v>
      </c>
      <c r="BP11" s="16" t="str">
        <f>IF('Vastgesteld 7-7-2022'!X5="x","B","")</f>
        <v/>
      </c>
      <c r="BQ11" s="16" t="str">
        <f>IF('Vastgesteld 7-7-2022'!Y5="x","L1","")</f>
        <v/>
      </c>
      <c r="BR11" s="16" t="str">
        <f>IF('Vastgesteld 7-7-2022'!Z5="x","L2","")</f>
        <v/>
      </c>
      <c r="BS11" s="16" t="str">
        <f>IF('Vastgesteld 7-7-2022'!AA5="x","M1","")</f>
        <v/>
      </c>
      <c r="BT11" s="16" t="str">
        <f>IF('Vastgesteld 7-7-2022'!AB5="x","M2","")</f>
        <v/>
      </c>
      <c r="BU11" s="16" t="str">
        <f>IF('Vastgesteld 7-7-2022'!AC5="x","Z1","")</f>
        <v/>
      </c>
      <c r="BV11" s="16" t="str">
        <f>IF('Vastgesteld 7-7-2022'!AD5="x","Z2","")</f>
        <v/>
      </c>
      <c r="BW11" s="16" t="str">
        <f>IF(COUNTA('Vastgesteld 7-7-2022'!K5:S5)&lt;&gt;0,1,"")</f>
        <v/>
      </c>
      <c r="BX11" s="16" t="str">
        <f t="shared" si="1"/>
        <v/>
      </c>
      <c r="BY11" s="16" t="str">
        <f>IF('Vastgesteld 7-7-2022'!K5="x","BB","")</f>
        <v/>
      </c>
      <c r="BZ11" s="16" t="str">
        <f>IF('Vastgesteld 7-7-2022'!L5="x","B","")</f>
        <v/>
      </c>
      <c r="CA11" s="16" t="str">
        <f>IF('Vastgesteld 7-7-2022'!M5="x","L1","")</f>
        <v/>
      </c>
      <c r="CB11" s="16" t="str">
        <f>IF('Vastgesteld 7-7-2022'!N5="x","L2","")</f>
        <v/>
      </c>
      <c r="CC11" s="16" t="str">
        <f>IF('Vastgesteld 7-7-2022'!O5="x","M1","")</f>
        <v/>
      </c>
      <c r="CD11" s="16" t="str">
        <f>IF('Vastgesteld 7-7-2022'!P5="x","M2","")</f>
        <v/>
      </c>
      <c r="CE11" s="16" t="str">
        <f>IF('Vastgesteld 7-7-2022'!Q5="x","Z1","")</f>
        <v/>
      </c>
      <c r="CF11" s="16" t="str">
        <f>IF('Vastgesteld 7-7-2022'!R5="x","Z2","")</f>
        <v/>
      </c>
      <c r="CG11" s="16" t="str">
        <f>IF('Vastgesteld 7-7-2022'!S5="x","ZZL","")</f>
        <v/>
      </c>
      <c r="CL11" s="16" t="str">
        <f>IF(COUNTA('Vastgesteld 7-7-2022'!AV5:BF5)&lt;&gt;0,2,"")</f>
        <v/>
      </c>
      <c r="CM11" s="16" t="str">
        <f t="shared" si="2"/>
        <v/>
      </c>
      <c r="CN11" s="16" t="str">
        <f>IF('Vastgesteld 7-7-2022'!AV5="x","AA","")</f>
        <v/>
      </c>
      <c r="CO11" s="16" t="str">
        <f>IF('Vastgesteld 7-7-2022'!AW5="x","A","")</f>
        <v/>
      </c>
      <c r="CP11" s="16" t="str">
        <f>IF('Vastgesteld 7-7-2022'!AX5="x","BB","")</f>
        <v/>
      </c>
      <c r="CQ11" s="16" t="str">
        <f>IF('Vastgesteld 7-7-2022'!AY5="x","B","")</f>
        <v/>
      </c>
      <c r="CR11" s="16" t="str">
        <f>IF('Vastgesteld 7-7-2022'!AZ5="x","L","")</f>
        <v/>
      </c>
      <c r="CS11" s="16" t="str">
        <f>IF('Vastgesteld 7-7-2022'!BA5="x","M","")</f>
        <v/>
      </c>
      <c r="CT11" s="16" t="str">
        <f>IF('Vastgesteld 7-7-2022'!BB5="x","Z","")</f>
        <v/>
      </c>
      <c r="CU11" s="16" t="str">
        <f>IF('Vastgesteld 7-7-2022'!BF5="x","ZZ","")</f>
        <v/>
      </c>
      <c r="CV11" s="16">
        <f>IF(COUNTA('Vastgesteld 7-7-2022'!AJ5:AQ5)&lt;&gt;0,2,"")</f>
        <v>2</v>
      </c>
      <c r="CW11" s="16">
        <f t="shared" si="3"/>
        <v>1</v>
      </c>
      <c r="CX11" s="16" t="str">
        <f>IF('Vastgesteld 7-7-2022'!AJ5="x","BB","")</f>
        <v>BB</v>
      </c>
      <c r="CY11" s="16" t="str">
        <f>IF('Vastgesteld 7-7-2022'!AK5="x","B","")</f>
        <v>B</v>
      </c>
      <c r="CZ11" s="16" t="str">
        <f>IF('Vastgesteld 7-7-2022'!AL5="x","L","")</f>
        <v>L</v>
      </c>
      <c r="DA11" s="16" t="str">
        <f>IF('Vastgesteld 7-7-2022'!AM5="x","M","")</f>
        <v>M</v>
      </c>
      <c r="DB11" s="16" t="str">
        <f>IF('Vastgesteld 7-7-2022'!AN5="x","Z","")</f>
        <v>Z</v>
      </c>
      <c r="DC11" s="16" t="str">
        <f>IF('Vastgesteld 7-7-2022'!AO5="x","ZZ","")</f>
        <v>ZZ</v>
      </c>
      <c r="DD11" s="16" t="str">
        <f>IF('Vastgesteld 7-7-2022'!AQ5="x","1.40","")</f>
        <v>1.40</v>
      </c>
      <c r="DE11" s="16" t="str">
        <f>IF(COUNTA('Vastgesteld 7-7-2022'!BH5:BJ5)&lt;&gt;0,6,"")</f>
        <v/>
      </c>
      <c r="DF11" s="16" t="str">
        <f t="shared" si="4"/>
        <v/>
      </c>
      <c r="DG11" s="16" t="str">
        <f>IF('Vastgesteld 7-7-2022'!BH5="x","L","")</f>
        <v/>
      </c>
      <c r="DH11" s="16" t="str">
        <f>IF('Vastgesteld 7-7-2022'!BI5="x","M","")</f>
        <v/>
      </c>
      <c r="DI11" s="16" t="str">
        <f>IF('Vastgesteld 7-7-2022'!BJ5="x","Z","")</f>
        <v/>
      </c>
      <c r="DJ11" s="16" t="str">
        <f>IF('Vastgesteld 7-7-2022'!BK5="x","Z","")</f>
        <v/>
      </c>
      <c r="DK11" s="16" t="str">
        <f>IF(COUNTA('Vastgesteld 7-7-2022'!BM5:BO5)&lt;&gt;0,6,"")</f>
        <v/>
      </c>
      <c r="DL11" s="16" t="str">
        <f t="shared" si="5"/>
        <v/>
      </c>
      <c r="DM11" s="16" t="str">
        <f>IF('Vastgesteld 7-7-2022'!BM5="x","L","")</f>
        <v/>
      </c>
      <c r="DN11" s="16" t="str">
        <f>IF('Vastgesteld 7-7-2022'!BN5="x","M","")</f>
        <v/>
      </c>
      <c r="DO11" s="16" t="str">
        <f>IF('Vastgesteld 7-7-2022'!BO5="x","Z","")</f>
        <v/>
      </c>
      <c r="DP11" s="16" t="str">
        <f>IF('Vastgesteld 7-7-2022'!BP5="x","Z","")</f>
        <v/>
      </c>
    </row>
    <row r="12" spans="1:120" ht="14.4" x14ac:dyDescent="0.3">
      <c r="A12" s="18">
        <f>'Vastgesteld 7-7-2022'!A6</f>
        <v>44836</v>
      </c>
      <c r="B12" s="16" t="str">
        <f>IFERROR(VLOOKUP('Vastgesteld 7-7-2022'!#REF!,#REF!,2,FALSE),"")</f>
        <v/>
      </c>
      <c r="C12" s="16" t="str">
        <f>'Vastgesteld 7-7-2022'!E6</f>
        <v>KNHS Regio Noord-Holland</v>
      </c>
      <c r="D12" s="16" t="str">
        <f>IFERROR(VLOOKUP('Vastgesteld 7-7-2022'!#REF!,#REF!,2,FALSE),"")</f>
        <v/>
      </c>
      <c r="E12" s="16" t="str">
        <f>IFERROR(VLOOKUP('Vastgesteld 7-7-2022'!#REF!,#REF!,5,FALSE),"")</f>
        <v/>
      </c>
      <c r="F12" s="16" t="e">
        <f>IF('Vastgesteld 7-7-2022'!#REF!&lt;&gt;"",'Vastgesteld 7-7-2022'!#REF!,"")</f>
        <v>#REF!</v>
      </c>
      <c r="G12" s="16" t="e">
        <f>IF('Vastgesteld 7-7-2022'!#REF!="Indoor",1,0)</f>
        <v>#REF!</v>
      </c>
      <c r="H12" s="16" t="e">
        <f>'Vastgesteld 7-7-2022'!#REF!</f>
        <v>#REF!</v>
      </c>
      <c r="I12" s="16" t="e">
        <f>IF('Vastgesteld 7-7-2022'!#REF!="Nee",0,IF('Vastgesteld 7-7-2022'!#REF!="Ja",1,""))</f>
        <v>#REF!</v>
      </c>
      <c r="J12" s="16" t="e">
        <f>IF('Vastgesteld 7-7-2022'!#REF!&lt;&gt;"",'Vastgesteld 7-7-2022'!#REF!,"")</f>
        <v>#REF!</v>
      </c>
      <c r="BJ12" s="16" t="str">
        <f>IF(COUNTA('Vastgesteld 7-7-2022'!T6:AD6)&lt;&gt;0,1,"")</f>
        <v/>
      </c>
      <c r="BK12" s="16" t="str">
        <f t="shared" si="0"/>
        <v/>
      </c>
      <c r="BL12" s="16" t="str">
        <f>IF('Vastgesteld 7-7-2022'!T6="x","AA","")</f>
        <v/>
      </c>
      <c r="BM12" s="16" t="str">
        <f>IF('Vastgesteld 7-7-2022'!U6="x","A","")</f>
        <v/>
      </c>
      <c r="BN12" s="16" t="str">
        <f>IF('Vastgesteld 7-7-2022'!V6="x","B1","")</f>
        <v/>
      </c>
      <c r="BO12" s="16" t="e">
        <f>IF('Vastgesteld 7-7-2022'!#REF!="x","BB","")</f>
        <v>#REF!</v>
      </c>
      <c r="BP12" s="16" t="str">
        <f>IF('Vastgesteld 7-7-2022'!X6="x","B","")</f>
        <v/>
      </c>
      <c r="BQ12" s="16" t="str">
        <f>IF('Vastgesteld 7-7-2022'!Y6="x","L1","")</f>
        <v/>
      </c>
      <c r="BR12" s="16" t="str">
        <f>IF('Vastgesteld 7-7-2022'!Z6="x","L2","")</f>
        <v/>
      </c>
      <c r="BS12" s="16" t="str">
        <f>IF('Vastgesteld 7-7-2022'!AA6="x","M1","")</f>
        <v/>
      </c>
      <c r="BT12" s="16" t="str">
        <f>IF('Vastgesteld 7-7-2022'!AB6="x","M2","")</f>
        <v/>
      </c>
      <c r="BU12" s="16" t="str">
        <f>IF('Vastgesteld 7-7-2022'!AC6="x","Z1","")</f>
        <v/>
      </c>
      <c r="BV12" s="16" t="str">
        <f>IF('Vastgesteld 7-7-2022'!AD6="x","Z2","")</f>
        <v/>
      </c>
      <c r="BW12" s="16" t="str">
        <f>IF(COUNTA('Vastgesteld 7-7-2022'!K6:S6)&lt;&gt;0,1,"")</f>
        <v/>
      </c>
      <c r="BX12" s="16" t="str">
        <f t="shared" si="1"/>
        <v/>
      </c>
      <c r="BY12" s="16" t="str">
        <f>IF('Vastgesteld 7-7-2022'!K6="x","BB","")</f>
        <v/>
      </c>
      <c r="BZ12" s="16" t="str">
        <f>IF('Vastgesteld 7-7-2022'!L6="x","B","")</f>
        <v/>
      </c>
      <c r="CA12" s="16" t="str">
        <f>IF('Vastgesteld 7-7-2022'!M6="x","L1","")</f>
        <v/>
      </c>
      <c r="CB12" s="16" t="str">
        <f>IF('Vastgesteld 7-7-2022'!N6="x","L2","")</f>
        <v/>
      </c>
      <c r="CC12" s="16" t="str">
        <f>IF('Vastgesteld 7-7-2022'!O6="x","M1","")</f>
        <v/>
      </c>
      <c r="CD12" s="16" t="str">
        <f>IF('Vastgesteld 7-7-2022'!P6="x","M2","")</f>
        <v/>
      </c>
      <c r="CE12" s="16" t="str">
        <f>IF('Vastgesteld 7-7-2022'!Q6="x","Z1","")</f>
        <v/>
      </c>
      <c r="CF12" s="16" t="str">
        <f>IF('Vastgesteld 7-7-2022'!R6="x","Z2","")</f>
        <v/>
      </c>
      <c r="CG12" s="16" t="str">
        <f>IF('Vastgesteld 7-7-2022'!S6="x","ZZL","")</f>
        <v/>
      </c>
      <c r="CL12" s="16">
        <f>IF(COUNTA('Vastgesteld 7-7-2022'!AV6:BF6)&lt;&gt;0,2,"")</f>
        <v>2</v>
      </c>
      <c r="CM12" s="16">
        <f t="shared" si="2"/>
        <v>2</v>
      </c>
      <c r="CN12" s="16" t="str">
        <f>IF('Vastgesteld 7-7-2022'!AV6="x","AA","")</f>
        <v>AA</v>
      </c>
      <c r="CO12" s="16" t="str">
        <f>IF('Vastgesteld 7-7-2022'!AW6="x","A","")</f>
        <v>A</v>
      </c>
      <c r="CP12" s="16" t="str">
        <f>IF('Vastgesteld 7-7-2022'!AX6="x","BB","")</f>
        <v>BB</v>
      </c>
      <c r="CQ12" s="16" t="str">
        <f>IF('Vastgesteld 7-7-2022'!AY6="x","B","")</f>
        <v>B</v>
      </c>
      <c r="CR12" s="16" t="str">
        <f>IF('Vastgesteld 7-7-2022'!AZ6="x","L","")</f>
        <v>L</v>
      </c>
      <c r="CS12" s="16" t="str">
        <f>IF('Vastgesteld 7-7-2022'!BA6="x","M","")</f>
        <v>M</v>
      </c>
      <c r="CT12" s="16" t="str">
        <f>IF('Vastgesteld 7-7-2022'!BB6="x","Z","")</f>
        <v>Z</v>
      </c>
      <c r="CU12" s="16" t="str">
        <f>IF('Vastgesteld 7-7-2022'!BF6="x","ZZ","")</f>
        <v>ZZ</v>
      </c>
      <c r="CV12" s="16">
        <f>IF(COUNTA('Vastgesteld 7-7-2022'!AJ6:AQ6)&lt;&gt;0,2,"")</f>
        <v>2</v>
      </c>
      <c r="CW12" s="16">
        <f t="shared" si="3"/>
        <v>1</v>
      </c>
      <c r="CX12" s="16" t="str">
        <f>IF('Vastgesteld 7-7-2022'!AJ6="x","BB","")</f>
        <v>BB</v>
      </c>
      <c r="CY12" s="16" t="str">
        <f>IF('Vastgesteld 7-7-2022'!AK6="x","B","")</f>
        <v>B</v>
      </c>
      <c r="CZ12" s="16" t="str">
        <f>IF('Vastgesteld 7-7-2022'!AL6="x","L","")</f>
        <v>L</v>
      </c>
      <c r="DA12" s="16" t="str">
        <f>IF('Vastgesteld 7-7-2022'!AM6="x","M","")</f>
        <v/>
      </c>
      <c r="DB12" s="16" t="str">
        <f>IF('Vastgesteld 7-7-2022'!AN6="x","Z","")</f>
        <v>Z</v>
      </c>
      <c r="DC12" s="16" t="str">
        <f>IF('Vastgesteld 7-7-2022'!AO6="x","ZZ","")</f>
        <v/>
      </c>
      <c r="DD12" s="16" t="str">
        <f>IF('Vastgesteld 7-7-2022'!AQ6="x","1.40","")</f>
        <v/>
      </c>
      <c r="DE12" s="16" t="str">
        <f>IF(COUNTA('Vastgesteld 7-7-2022'!BH6:BJ6)&lt;&gt;0,6,"")</f>
        <v/>
      </c>
      <c r="DF12" s="16" t="str">
        <f t="shared" si="4"/>
        <v/>
      </c>
      <c r="DG12" s="16" t="str">
        <f>IF('Vastgesteld 7-7-2022'!BH6="x","L","")</f>
        <v/>
      </c>
      <c r="DH12" s="16" t="str">
        <f>IF('Vastgesteld 7-7-2022'!BI6="x","M","")</f>
        <v/>
      </c>
      <c r="DI12" s="16" t="str">
        <f>IF('Vastgesteld 7-7-2022'!BJ6="x","Z","")</f>
        <v/>
      </c>
      <c r="DJ12" s="16" t="str">
        <f>IF('Vastgesteld 7-7-2022'!BK6="x","Z","")</f>
        <v/>
      </c>
      <c r="DK12" s="16" t="str">
        <f>IF(COUNTA('Vastgesteld 7-7-2022'!BM6:BO6)&lt;&gt;0,6,"")</f>
        <v/>
      </c>
      <c r="DL12" s="16" t="str">
        <f t="shared" si="5"/>
        <v/>
      </c>
      <c r="DM12" s="16" t="str">
        <f>IF('Vastgesteld 7-7-2022'!BM6="x","L","")</f>
        <v/>
      </c>
      <c r="DN12" s="16" t="str">
        <f>IF('Vastgesteld 7-7-2022'!BN6="x","M","")</f>
        <v/>
      </c>
      <c r="DO12" s="16" t="str">
        <f>IF('Vastgesteld 7-7-2022'!BO6="x","Z","")</f>
        <v/>
      </c>
      <c r="DP12" s="16" t="str">
        <f>IF('Vastgesteld 7-7-2022'!BP6="x","Z","")</f>
        <v/>
      </c>
    </row>
    <row r="13" spans="1:120" ht="14.4" x14ac:dyDescent="0.3">
      <c r="A13" s="18">
        <f>'Vastgesteld 7-7-2022'!A7</f>
        <v>44836</v>
      </c>
      <c r="B13" s="16" t="str">
        <f>IFERROR(VLOOKUP('Vastgesteld 7-7-2022'!#REF!,#REF!,2,FALSE),"")</f>
        <v/>
      </c>
      <c r="C13" s="16" t="str">
        <f>'Vastgesteld 7-7-2022'!E7</f>
        <v>Licenties Wedstrijdorganisaties Noord-Holland Kring</v>
      </c>
      <c r="D13" s="16" t="str">
        <f>IFERROR(VLOOKUP('Vastgesteld 7-7-2022'!#REF!,#REF!,2,FALSE),"")</f>
        <v/>
      </c>
      <c r="E13" s="16" t="str">
        <f>IFERROR(VLOOKUP('Vastgesteld 7-7-2022'!#REF!,#REF!,5,FALSE),"")</f>
        <v/>
      </c>
      <c r="F13" s="16" t="e">
        <f>IF('Vastgesteld 7-7-2022'!#REF!&lt;&gt;"",'Vastgesteld 7-7-2022'!#REF!,"")</f>
        <v>#REF!</v>
      </c>
      <c r="G13" s="16" t="e">
        <f>IF('Vastgesteld 7-7-2022'!#REF!="Indoor",1,0)</f>
        <v>#REF!</v>
      </c>
      <c r="H13" s="16" t="e">
        <f>'Vastgesteld 7-7-2022'!#REF!</f>
        <v>#REF!</v>
      </c>
      <c r="I13" s="16" t="e">
        <f>IF('Vastgesteld 7-7-2022'!#REF!="Nee",0,IF('Vastgesteld 7-7-2022'!#REF!="Ja",1,""))</f>
        <v>#REF!</v>
      </c>
      <c r="J13" s="16" t="e">
        <f>IF('Vastgesteld 7-7-2022'!#REF!&lt;&gt;"",'Vastgesteld 7-7-2022'!#REF!,"")</f>
        <v>#REF!</v>
      </c>
      <c r="BJ13" s="16">
        <f>IF(COUNTA('Vastgesteld 7-7-2022'!T7:AD7)&lt;&gt;0,1,"")</f>
        <v>1</v>
      </c>
      <c r="BK13" s="16">
        <f t="shared" si="0"/>
        <v>2</v>
      </c>
      <c r="BL13" s="16" t="str">
        <f>IF('Vastgesteld 7-7-2022'!T7="x","AA","")</f>
        <v/>
      </c>
      <c r="BM13" s="16" t="str">
        <f>IF('Vastgesteld 7-7-2022'!U7="x","A","")</f>
        <v/>
      </c>
      <c r="BN13" s="16" t="str">
        <f>IF('Vastgesteld 7-7-2022'!V7="x","B1","")</f>
        <v/>
      </c>
      <c r="BO13" s="16" t="e">
        <f>IF('Vastgesteld 7-7-2022'!#REF!="x","BB","")</f>
        <v>#REF!</v>
      </c>
      <c r="BP13" s="16" t="str">
        <f>IF('Vastgesteld 7-7-2022'!X7="x","B","")</f>
        <v>B</v>
      </c>
      <c r="BQ13" s="16" t="str">
        <f>IF('Vastgesteld 7-7-2022'!Y7="x","L1","")</f>
        <v>L1</v>
      </c>
      <c r="BR13" s="16" t="str">
        <f>IF('Vastgesteld 7-7-2022'!Z7="x","L2","")</f>
        <v>L2</v>
      </c>
      <c r="BS13" s="16" t="str">
        <f>IF('Vastgesteld 7-7-2022'!AA7="x","M1","")</f>
        <v>M1</v>
      </c>
      <c r="BT13" s="16" t="str">
        <f>IF('Vastgesteld 7-7-2022'!AB7="x","M2","")</f>
        <v>M2</v>
      </c>
      <c r="BU13" s="16" t="str">
        <f>IF('Vastgesteld 7-7-2022'!AC7="x","Z1","")</f>
        <v/>
      </c>
      <c r="BV13" s="16" t="str">
        <f>IF('Vastgesteld 7-7-2022'!AD7="x","Z2","")</f>
        <v/>
      </c>
      <c r="BW13" s="16">
        <f>IF(COUNTA('Vastgesteld 7-7-2022'!K7:S7)&lt;&gt;0,1,"")</f>
        <v>1</v>
      </c>
      <c r="BX13" s="16">
        <f t="shared" si="1"/>
        <v>1</v>
      </c>
      <c r="BY13" s="16" t="str">
        <f>IF('Vastgesteld 7-7-2022'!K7="x","BB","")</f>
        <v/>
      </c>
      <c r="BZ13" s="16" t="str">
        <f>IF('Vastgesteld 7-7-2022'!L7="x","B","")</f>
        <v>B</v>
      </c>
      <c r="CA13" s="16" t="str">
        <f>IF('Vastgesteld 7-7-2022'!M7="x","L1","")</f>
        <v>L1</v>
      </c>
      <c r="CB13" s="16" t="str">
        <f>IF('Vastgesteld 7-7-2022'!N7="x","L2","")</f>
        <v>L2</v>
      </c>
      <c r="CC13" s="16" t="str">
        <f>IF('Vastgesteld 7-7-2022'!O7="x","M1","")</f>
        <v>M1</v>
      </c>
      <c r="CD13" s="16" t="str">
        <f>IF('Vastgesteld 7-7-2022'!P7="x","M2","")</f>
        <v>M2</v>
      </c>
      <c r="CE13" s="16" t="str">
        <f>IF('Vastgesteld 7-7-2022'!Q7="x","Z1","")</f>
        <v/>
      </c>
      <c r="CF13" s="16" t="str">
        <f>IF('Vastgesteld 7-7-2022'!R7="x","Z2","")</f>
        <v/>
      </c>
      <c r="CG13" s="16" t="str">
        <f>IF('Vastgesteld 7-7-2022'!S7="x","ZZL","")</f>
        <v/>
      </c>
      <c r="CL13" s="16" t="str">
        <f>IF(COUNTA('Vastgesteld 7-7-2022'!AV7:BF7)&lt;&gt;0,2,"")</f>
        <v/>
      </c>
      <c r="CM13" s="16" t="str">
        <f t="shared" si="2"/>
        <v/>
      </c>
      <c r="CN13" s="16" t="str">
        <f>IF('Vastgesteld 7-7-2022'!AV7="x","AA","")</f>
        <v/>
      </c>
      <c r="CO13" s="16" t="str">
        <f>IF('Vastgesteld 7-7-2022'!AW7="x","A","")</f>
        <v/>
      </c>
      <c r="CP13" s="16" t="str">
        <f>IF('Vastgesteld 7-7-2022'!AX7="x","BB","")</f>
        <v/>
      </c>
      <c r="CQ13" s="16" t="str">
        <f>IF('Vastgesteld 7-7-2022'!AY7="x","B","")</f>
        <v/>
      </c>
      <c r="CR13" s="16" t="str">
        <f>IF('Vastgesteld 7-7-2022'!AZ7="x","L","")</f>
        <v/>
      </c>
      <c r="CS13" s="16" t="str">
        <f>IF('Vastgesteld 7-7-2022'!BA7="x","M","")</f>
        <v/>
      </c>
      <c r="CT13" s="16" t="str">
        <f>IF('Vastgesteld 7-7-2022'!BB7="x","Z","")</f>
        <v/>
      </c>
      <c r="CU13" s="16" t="str">
        <f>IF('Vastgesteld 7-7-2022'!BF7="x","ZZ","")</f>
        <v/>
      </c>
      <c r="CV13" s="16" t="str">
        <f>IF(COUNTA('Vastgesteld 7-7-2022'!AJ7:AQ7)&lt;&gt;0,2,"")</f>
        <v/>
      </c>
      <c r="CW13" s="16" t="str">
        <f t="shared" si="3"/>
        <v/>
      </c>
      <c r="CX13" s="16" t="str">
        <f>IF('Vastgesteld 7-7-2022'!AJ7="x","BB","")</f>
        <v/>
      </c>
      <c r="CY13" s="16" t="str">
        <f>IF('Vastgesteld 7-7-2022'!AK7="x","B","")</f>
        <v/>
      </c>
      <c r="CZ13" s="16" t="str">
        <f>IF('Vastgesteld 7-7-2022'!AL7="x","L","")</f>
        <v/>
      </c>
      <c r="DA13" s="16" t="str">
        <f>IF('Vastgesteld 7-7-2022'!AM7="x","M","")</f>
        <v/>
      </c>
      <c r="DB13" s="16" t="str">
        <f>IF('Vastgesteld 7-7-2022'!AN7="x","Z","")</f>
        <v/>
      </c>
      <c r="DC13" s="16" t="str">
        <f>IF('Vastgesteld 7-7-2022'!AO7="x","ZZ","")</f>
        <v/>
      </c>
      <c r="DD13" s="16" t="str">
        <f>IF('Vastgesteld 7-7-2022'!AQ7="x","1.40","")</f>
        <v/>
      </c>
      <c r="DE13" s="16" t="str">
        <f>IF(COUNTA('Vastgesteld 7-7-2022'!BH7:BJ7)&lt;&gt;0,6,"")</f>
        <v/>
      </c>
      <c r="DF13" s="16" t="str">
        <f t="shared" si="4"/>
        <v/>
      </c>
      <c r="DG13" s="16" t="str">
        <f>IF('Vastgesteld 7-7-2022'!BH7="x","L","")</f>
        <v/>
      </c>
      <c r="DH13" s="16" t="str">
        <f>IF('Vastgesteld 7-7-2022'!BI7="x","M","")</f>
        <v/>
      </c>
      <c r="DI13" s="16" t="str">
        <f>IF('Vastgesteld 7-7-2022'!BJ7="x","Z","")</f>
        <v/>
      </c>
      <c r="DJ13" s="16" t="str">
        <f>IF('Vastgesteld 7-7-2022'!BK7="x","Z","")</f>
        <v/>
      </c>
      <c r="DK13" s="16" t="str">
        <f>IF(COUNTA('Vastgesteld 7-7-2022'!BM7:BO7)&lt;&gt;0,6,"")</f>
        <v/>
      </c>
      <c r="DL13" s="16" t="str">
        <f t="shared" si="5"/>
        <v/>
      </c>
      <c r="DM13" s="16" t="str">
        <f>IF('Vastgesteld 7-7-2022'!BM7="x","L","")</f>
        <v/>
      </c>
      <c r="DN13" s="16" t="str">
        <f>IF('Vastgesteld 7-7-2022'!BN7="x","M","")</f>
        <v/>
      </c>
      <c r="DO13" s="16" t="str">
        <f>IF('Vastgesteld 7-7-2022'!BO7="x","Z","")</f>
        <v/>
      </c>
      <c r="DP13" s="16" t="str">
        <f>IF('Vastgesteld 7-7-2022'!BP7="x","Z","")</f>
        <v/>
      </c>
    </row>
    <row r="14" spans="1:120" ht="14.4" x14ac:dyDescent="0.3">
      <c r="A14" s="18">
        <f>'Vastgesteld 7-7-2022'!A8</f>
        <v>44836</v>
      </c>
      <c r="B14" s="16" t="str">
        <f>IFERROR(VLOOKUP('Vastgesteld 7-7-2022'!#REF!,#REF!,2,FALSE),"")</f>
        <v/>
      </c>
      <c r="C14" s="16" t="str">
        <f>'Vastgesteld 7-7-2022'!E8</f>
        <v>KNHS Regio Noord-Holland</v>
      </c>
      <c r="D14" s="16" t="str">
        <f>IFERROR(VLOOKUP('Vastgesteld 7-7-2022'!#REF!,#REF!,2,FALSE),"")</f>
        <v/>
      </c>
      <c r="E14" s="16" t="str">
        <f>IFERROR(VLOOKUP('Vastgesteld 7-7-2022'!#REF!,#REF!,5,FALSE),"")</f>
        <v/>
      </c>
      <c r="F14" s="16" t="e">
        <f>IF('Vastgesteld 7-7-2022'!#REF!&lt;&gt;"",'Vastgesteld 7-7-2022'!#REF!,"")</f>
        <v>#REF!</v>
      </c>
      <c r="G14" s="16" t="e">
        <f>IF('Vastgesteld 7-7-2022'!#REF!="Indoor",1,0)</f>
        <v>#REF!</v>
      </c>
      <c r="H14" s="16" t="e">
        <f>'Vastgesteld 7-7-2022'!#REF!</f>
        <v>#REF!</v>
      </c>
      <c r="I14" s="16" t="e">
        <f>IF('Vastgesteld 7-7-2022'!#REF!="Nee",0,IF('Vastgesteld 7-7-2022'!#REF!="Ja",1,""))</f>
        <v>#REF!</v>
      </c>
      <c r="J14" s="16" t="e">
        <f>IF('Vastgesteld 7-7-2022'!#REF!&lt;&gt;"",'Vastgesteld 7-7-2022'!#REF!,"")</f>
        <v>#REF!</v>
      </c>
      <c r="BJ14" s="16">
        <f>IF(COUNTA('Vastgesteld 7-7-2022'!T8:AD8)&lt;&gt;0,1,"")</f>
        <v>1</v>
      </c>
      <c r="BK14" s="16">
        <f t="shared" si="0"/>
        <v>2</v>
      </c>
      <c r="BL14" s="16" t="str">
        <f>IF('Vastgesteld 7-7-2022'!T8="x","AA","")</f>
        <v/>
      </c>
      <c r="BM14" s="16" t="str">
        <f>IF('Vastgesteld 7-7-2022'!U8="x","A","")</f>
        <v/>
      </c>
      <c r="BN14" s="16" t="str">
        <f>IF('Vastgesteld 7-7-2022'!V8="x","B1","")</f>
        <v/>
      </c>
      <c r="BO14" s="16" t="e">
        <f>IF('Vastgesteld 7-7-2022'!#REF!="x","BB","")</f>
        <v>#REF!</v>
      </c>
      <c r="BP14" s="16" t="str">
        <f>IF('Vastgesteld 7-7-2022'!X8="x","B","")</f>
        <v>B</v>
      </c>
      <c r="BQ14" s="16" t="str">
        <f>IF('Vastgesteld 7-7-2022'!Y8="x","L1","")</f>
        <v>L1</v>
      </c>
      <c r="BR14" s="16" t="str">
        <f>IF('Vastgesteld 7-7-2022'!Z8="x","L2","")</f>
        <v>L2</v>
      </c>
      <c r="BS14" s="16" t="str">
        <f>IF('Vastgesteld 7-7-2022'!AA8="x","M1","")</f>
        <v>M1</v>
      </c>
      <c r="BT14" s="16" t="str">
        <f>IF('Vastgesteld 7-7-2022'!AB8="x","M2","")</f>
        <v>M2</v>
      </c>
      <c r="BU14" s="16" t="str">
        <f>IF('Vastgesteld 7-7-2022'!AC8="x","Z1","")</f>
        <v>Z1</v>
      </c>
      <c r="BV14" s="16" t="str">
        <f>IF('Vastgesteld 7-7-2022'!AD8="x","Z2","")</f>
        <v>Z2</v>
      </c>
      <c r="BW14" s="16">
        <f>IF(COUNTA('Vastgesteld 7-7-2022'!K8:S8)&lt;&gt;0,1,"")</f>
        <v>1</v>
      </c>
      <c r="BX14" s="16">
        <f t="shared" si="1"/>
        <v>1</v>
      </c>
      <c r="BY14" s="16" t="str">
        <f>IF('Vastgesteld 7-7-2022'!K8="x","BB","")</f>
        <v>BB</v>
      </c>
      <c r="BZ14" s="16" t="str">
        <f>IF('Vastgesteld 7-7-2022'!L8="x","B","")</f>
        <v>B</v>
      </c>
      <c r="CA14" s="16" t="str">
        <f>IF('Vastgesteld 7-7-2022'!M8="x","L1","")</f>
        <v>L1</v>
      </c>
      <c r="CB14" s="16" t="str">
        <f>IF('Vastgesteld 7-7-2022'!N8="x","L2","")</f>
        <v>L2</v>
      </c>
      <c r="CC14" s="16" t="str">
        <f>IF('Vastgesteld 7-7-2022'!O8="x","M1","")</f>
        <v>M1</v>
      </c>
      <c r="CD14" s="16" t="str">
        <f>IF('Vastgesteld 7-7-2022'!P8="x","M2","")</f>
        <v>M2</v>
      </c>
      <c r="CE14" s="16" t="str">
        <f>IF('Vastgesteld 7-7-2022'!Q8="x","Z1","")</f>
        <v>Z1</v>
      </c>
      <c r="CF14" s="16" t="str">
        <f>IF('Vastgesteld 7-7-2022'!R8="x","Z2","")</f>
        <v>Z2</v>
      </c>
      <c r="CG14" s="16" t="str">
        <f>IF('Vastgesteld 7-7-2022'!S8="x","ZZL","")</f>
        <v>ZZL</v>
      </c>
      <c r="CL14" s="16" t="str">
        <f>IF(COUNTA('Vastgesteld 7-7-2022'!AV8:BF8)&lt;&gt;0,2,"")</f>
        <v/>
      </c>
      <c r="CM14" s="16" t="str">
        <f t="shared" si="2"/>
        <v/>
      </c>
      <c r="CN14" s="16" t="str">
        <f>IF('Vastgesteld 7-7-2022'!AV8="x","AA","")</f>
        <v/>
      </c>
      <c r="CO14" s="16" t="str">
        <f>IF('Vastgesteld 7-7-2022'!AW8="x","A","")</f>
        <v/>
      </c>
      <c r="CP14" s="16" t="str">
        <f>IF('Vastgesteld 7-7-2022'!AX8="x","BB","")</f>
        <v/>
      </c>
      <c r="CQ14" s="16" t="str">
        <f>IF('Vastgesteld 7-7-2022'!AY8="x","B","")</f>
        <v/>
      </c>
      <c r="CR14" s="16" t="str">
        <f>IF('Vastgesteld 7-7-2022'!AZ8="x","L","")</f>
        <v/>
      </c>
      <c r="CS14" s="16" t="str">
        <f>IF('Vastgesteld 7-7-2022'!BA8="x","M","")</f>
        <v/>
      </c>
      <c r="CT14" s="16" t="str">
        <f>IF('Vastgesteld 7-7-2022'!BB8="x","Z","")</f>
        <v/>
      </c>
      <c r="CU14" s="16" t="str">
        <f>IF('Vastgesteld 7-7-2022'!BF8="x","ZZ","")</f>
        <v/>
      </c>
      <c r="CV14" s="16" t="str">
        <f>IF(COUNTA('Vastgesteld 7-7-2022'!AJ8:AQ8)&lt;&gt;0,2,"")</f>
        <v/>
      </c>
      <c r="CW14" s="16" t="str">
        <f t="shared" si="3"/>
        <v/>
      </c>
      <c r="CX14" s="16" t="str">
        <f>IF('Vastgesteld 7-7-2022'!AJ8="x","BB","")</f>
        <v/>
      </c>
      <c r="CY14" s="16" t="str">
        <f>IF('Vastgesteld 7-7-2022'!AK8="x","B","")</f>
        <v/>
      </c>
      <c r="CZ14" s="16" t="str">
        <f>IF('Vastgesteld 7-7-2022'!AL8="x","L","")</f>
        <v/>
      </c>
      <c r="DA14" s="16" t="str">
        <f>IF('Vastgesteld 7-7-2022'!AM8="x","M","")</f>
        <v/>
      </c>
      <c r="DB14" s="16" t="str">
        <f>IF('Vastgesteld 7-7-2022'!AN8="x","Z","")</f>
        <v/>
      </c>
      <c r="DC14" s="16" t="str">
        <f>IF('Vastgesteld 7-7-2022'!AO8="x","ZZ","")</f>
        <v/>
      </c>
      <c r="DD14" s="16" t="str">
        <f>IF('Vastgesteld 7-7-2022'!AQ8="x","1.40","")</f>
        <v/>
      </c>
      <c r="DE14" s="16" t="str">
        <f>IF(COUNTA('Vastgesteld 7-7-2022'!BH8:BJ8)&lt;&gt;0,6,"")</f>
        <v/>
      </c>
      <c r="DF14" s="16" t="str">
        <f t="shared" si="4"/>
        <v/>
      </c>
      <c r="DG14" s="16" t="str">
        <f>IF('Vastgesteld 7-7-2022'!BH8="x","L","")</f>
        <v/>
      </c>
      <c r="DH14" s="16" t="str">
        <f>IF('Vastgesteld 7-7-2022'!BI8="x","M","")</f>
        <v/>
      </c>
      <c r="DI14" s="16" t="str">
        <f>IF('Vastgesteld 7-7-2022'!BJ8="x","Z","")</f>
        <v/>
      </c>
      <c r="DJ14" s="16" t="str">
        <f>IF('Vastgesteld 7-7-2022'!BK8="x","Z","")</f>
        <v/>
      </c>
      <c r="DK14" s="16" t="str">
        <f>IF(COUNTA('Vastgesteld 7-7-2022'!BM8:BO8)&lt;&gt;0,6,"")</f>
        <v/>
      </c>
      <c r="DL14" s="16" t="str">
        <f t="shared" si="5"/>
        <v/>
      </c>
      <c r="DM14" s="16" t="str">
        <f>IF('Vastgesteld 7-7-2022'!BM8="x","L","")</f>
        <v/>
      </c>
      <c r="DN14" s="16" t="str">
        <f>IF('Vastgesteld 7-7-2022'!BN8="x","M","")</f>
        <v/>
      </c>
      <c r="DO14" s="16" t="str">
        <f>IF('Vastgesteld 7-7-2022'!BO8="x","Z","")</f>
        <v/>
      </c>
      <c r="DP14" s="16" t="str">
        <f>IF('Vastgesteld 7-7-2022'!BP8="x","Z","")</f>
        <v/>
      </c>
    </row>
    <row r="15" spans="1:120" ht="14.4" x14ac:dyDescent="0.3">
      <c r="A15" s="18">
        <f>'Vastgesteld 7-7-2022'!A9</f>
        <v>44836</v>
      </c>
      <c r="B15" s="16" t="str">
        <f>IFERROR(VLOOKUP('Vastgesteld 7-7-2022'!#REF!,#REF!,2,FALSE),"")</f>
        <v/>
      </c>
      <c r="C15" s="16" t="str">
        <f>'Vastgesteld 7-7-2022'!E9</f>
        <v>KNHS Regio Noord-Holland</v>
      </c>
      <c r="D15" s="16" t="str">
        <f>IFERROR(VLOOKUP('Vastgesteld 7-7-2022'!#REF!,#REF!,2,FALSE),"")</f>
        <v/>
      </c>
      <c r="E15" s="16" t="str">
        <f>IFERROR(VLOOKUP('Vastgesteld 7-7-2022'!#REF!,#REF!,5,FALSE),"")</f>
        <v/>
      </c>
      <c r="F15" s="16" t="e">
        <f>IF('Vastgesteld 7-7-2022'!#REF!&lt;&gt;"",'Vastgesteld 7-7-2022'!#REF!,"")</f>
        <v>#REF!</v>
      </c>
      <c r="G15" s="16" t="e">
        <f>IF('Vastgesteld 7-7-2022'!#REF!="Indoor",1,0)</f>
        <v>#REF!</v>
      </c>
      <c r="H15" s="16" t="e">
        <f>'Vastgesteld 7-7-2022'!#REF!</f>
        <v>#REF!</v>
      </c>
      <c r="I15" s="16" t="e">
        <f>IF('Vastgesteld 7-7-2022'!#REF!="Nee",0,IF('Vastgesteld 7-7-2022'!#REF!="Ja",1,""))</f>
        <v>#REF!</v>
      </c>
      <c r="J15" s="16" t="e">
        <f>IF('Vastgesteld 7-7-2022'!#REF!&lt;&gt;"",'Vastgesteld 7-7-2022'!#REF!,"")</f>
        <v>#REF!</v>
      </c>
      <c r="BJ15" s="16">
        <f>IF(COUNTA('Vastgesteld 7-7-2022'!T9:AD9)&lt;&gt;0,1,"")</f>
        <v>1</v>
      </c>
      <c r="BK15" s="16">
        <f t="shared" si="0"/>
        <v>2</v>
      </c>
      <c r="BL15" s="16" t="str">
        <f>IF('Vastgesteld 7-7-2022'!T9="x","AA","")</f>
        <v/>
      </c>
      <c r="BM15" s="16" t="str">
        <f>IF('Vastgesteld 7-7-2022'!U9="x","A","")</f>
        <v/>
      </c>
      <c r="BN15" s="16" t="str">
        <f>IF('Vastgesteld 7-7-2022'!V9="x","B1","")</f>
        <v/>
      </c>
      <c r="BO15" s="16" t="e">
        <f>IF('Vastgesteld 7-7-2022'!#REF!="x","BB","")</f>
        <v>#REF!</v>
      </c>
      <c r="BP15" s="16" t="str">
        <f>IF('Vastgesteld 7-7-2022'!X9="x","B","")</f>
        <v>B</v>
      </c>
      <c r="BQ15" s="16" t="str">
        <f>IF('Vastgesteld 7-7-2022'!Y9="x","L1","")</f>
        <v>L1</v>
      </c>
      <c r="BR15" s="16" t="str">
        <f>IF('Vastgesteld 7-7-2022'!Z9="x","L2","")</f>
        <v>L2</v>
      </c>
      <c r="BS15" s="16" t="str">
        <f>IF('Vastgesteld 7-7-2022'!AA9="x","M1","")</f>
        <v>M1</v>
      </c>
      <c r="BT15" s="16" t="str">
        <f>IF('Vastgesteld 7-7-2022'!AB9="x","M2","")</f>
        <v>M2</v>
      </c>
      <c r="BU15" s="16" t="str">
        <f>IF('Vastgesteld 7-7-2022'!AC9="x","Z1","")</f>
        <v>Z1</v>
      </c>
      <c r="BV15" s="16" t="str">
        <f>IF('Vastgesteld 7-7-2022'!AD9="x","Z2","")</f>
        <v>Z2</v>
      </c>
      <c r="BW15" s="16">
        <f>IF(COUNTA('Vastgesteld 7-7-2022'!K9:S9)&lt;&gt;0,1,"")</f>
        <v>1</v>
      </c>
      <c r="BX15" s="16">
        <f t="shared" si="1"/>
        <v>1</v>
      </c>
      <c r="BY15" s="16" t="str">
        <f>IF('Vastgesteld 7-7-2022'!K9="x","BB","")</f>
        <v/>
      </c>
      <c r="BZ15" s="16" t="str">
        <f>IF('Vastgesteld 7-7-2022'!L9="x","B","")</f>
        <v>B</v>
      </c>
      <c r="CA15" s="16" t="str">
        <f>IF('Vastgesteld 7-7-2022'!M9="x","L1","")</f>
        <v>L1</v>
      </c>
      <c r="CB15" s="16" t="str">
        <f>IF('Vastgesteld 7-7-2022'!N9="x","L2","")</f>
        <v>L2</v>
      </c>
      <c r="CC15" s="16" t="str">
        <f>IF('Vastgesteld 7-7-2022'!O9="x","M1","")</f>
        <v>M1</v>
      </c>
      <c r="CD15" s="16" t="str">
        <f>IF('Vastgesteld 7-7-2022'!P9="x","M2","")</f>
        <v>M2</v>
      </c>
      <c r="CE15" s="16" t="str">
        <f>IF('Vastgesteld 7-7-2022'!Q9="x","Z1","")</f>
        <v>Z1</v>
      </c>
      <c r="CF15" s="16" t="str">
        <f>IF('Vastgesteld 7-7-2022'!R9="x","Z2","")</f>
        <v>Z2</v>
      </c>
      <c r="CG15" s="16" t="str">
        <f>IF('Vastgesteld 7-7-2022'!S9="x","ZZL","")</f>
        <v/>
      </c>
      <c r="CL15" s="16" t="str">
        <f>IF(COUNTA('Vastgesteld 7-7-2022'!AV9:BF9)&lt;&gt;0,2,"")</f>
        <v/>
      </c>
      <c r="CM15" s="16" t="str">
        <f t="shared" si="2"/>
        <v/>
      </c>
      <c r="CN15" s="16" t="str">
        <f>IF('Vastgesteld 7-7-2022'!AV9="x","AA","")</f>
        <v/>
      </c>
      <c r="CO15" s="16" t="str">
        <f>IF('Vastgesteld 7-7-2022'!AW9="x","A","")</f>
        <v/>
      </c>
      <c r="CP15" s="16" t="str">
        <f>IF('Vastgesteld 7-7-2022'!AX9="x","BB","")</f>
        <v/>
      </c>
      <c r="CQ15" s="16" t="str">
        <f>IF('Vastgesteld 7-7-2022'!AY9="x","B","")</f>
        <v/>
      </c>
      <c r="CR15" s="16" t="str">
        <f>IF('Vastgesteld 7-7-2022'!AZ9="x","L","")</f>
        <v/>
      </c>
      <c r="CS15" s="16" t="str">
        <f>IF('Vastgesteld 7-7-2022'!BA9="x","M","")</f>
        <v/>
      </c>
      <c r="CT15" s="16" t="str">
        <f>IF('Vastgesteld 7-7-2022'!BB9="x","Z","")</f>
        <v/>
      </c>
      <c r="CU15" s="16" t="str">
        <f>IF('Vastgesteld 7-7-2022'!BF9="x","ZZ","")</f>
        <v/>
      </c>
      <c r="CV15" s="16" t="str">
        <f>IF(COUNTA('Vastgesteld 7-7-2022'!AJ9:AQ9)&lt;&gt;0,2,"")</f>
        <v/>
      </c>
      <c r="CW15" s="16" t="str">
        <f t="shared" si="3"/>
        <v/>
      </c>
      <c r="CX15" s="16" t="str">
        <f>IF('Vastgesteld 7-7-2022'!AJ9="x","BB","")</f>
        <v/>
      </c>
      <c r="CY15" s="16" t="str">
        <f>IF('Vastgesteld 7-7-2022'!AK9="x","B","")</f>
        <v/>
      </c>
      <c r="CZ15" s="16" t="str">
        <f>IF('Vastgesteld 7-7-2022'!AL9="x","L","")</f>
        <v/>
      </c>
      <c r="DA15" s="16" t="str">
        <f>IF('Vastgesteld 7-7-2022'!AM9="x","M","")</f>
        <v/>
      </c>
      <c r="DB15" s="16" t="str">
        <f>IF('Vastgesteld 7-7-2022'!AN9="x","Z","")</f>
        <v/>
      </c>
      <c r="DC15" s="16" t="str">
        <f>IF('Vastgesteld 7-7-2022'!AO9="x","ZZ","")</f>
        <v/>
      </c>
      <c r="DD15" s="16" t="str">
        <f>IF('Vastgesteld 7-7-2022'!AQ9="x","1.40","")</f>
        <v/>
      </c>
      <c r="DE15" s="16" t="str">
        <f>IF(COUNTA('Vastgesteld 7-7-2022'!BH9:BJ9)&lt;&gt;0,6,"")</f>
        <v/>
      </c>
      <c r="DF15" s="16" t="str">
        <f t="shared" si="4"/>
        <v/>
      </c>
      <c r="DG15" s="16" t="str">
        <f>IF('Vastgesteld 7-7-2022'!BH9="x","L","")</f>
        <v/>
      </c>
      <c r="DH15" s="16" t="str">
        <f>IF('Vastgesteld 7-7-2022'!BI9="x","M","")</f>
        <v/>
      </c>
      <c r="DI15" s="16" t="str">
        <f>IF('Vastgesteld 7-7-2022'!BJ9="x","Z","")</f>
        <v/>
      </c>
      <c r="DJ15" s="16" t="str">
        <f>IF('Vastgesteld 7-7-2022'!BK9="x","Z","")</f>
        <v/>
      </c>
      <c r="DK15" s="16" t="str">
        <f>IF(COUNTA('Vastgesteld 7-7-2022'!BM9:BO9)&lt;&gt;0,6,"")</f>
        <v/>
      </c>
      <c r="DL15" s="16" t="str">
        <f t="shared" si="5"/>
        <v/>
      </c>
      <c r="DM15" s="16" t="str">
        <f>IF('Vastgesteld 7-7-2022'!BM9="x","L","")</f>
        <v/>
      </c>
      <c r="DN15" s="16" t="str">
        <f>IF('Vastgesteld 7-7-2022'!BN9="x","M","")</f>
        <v/>
      </c>
      <c r="DO15" s="16" t="str">
        <f>IF('Vastgesteld 7-7-2022'!BO9="x","Z","")</f>
        <v/>
      </c>
      <c r="DP15" s="16" t="str">
        <f>IF('Vastgesteld 7-7-2022'!BP9="x","Z","")</f>
        <v/>
      </c>
    </row>
    <row r="16" spans="1:120" ht="14.4" x14ac:dyDescent="0.3">
      <c r="A16" s="18">
        <f>'Vastgesteld 7-7-2022'!A10</f>
        <v>44836</v>
      </c>
      <c r="B16" s="16" t="str">
        <f>IFERROR(VLOOKUP('Vastgesteld 7-7-2022'!#REF!,#REF!,2,FALSE),"")</f>
        <v/>
      </c>
      <c r="C16" s="16" t="str">
        <f>'Vastgesteld 7-7-2022'!E10</f>
        <v>KNHS Regio Noord-Holland</v>
      </c>
      <c r="D16" s="16" t="str">
        <f>IFERROR(VLOOKUP('Vastgesteld 7-7-2022'!#REF!,#REF!,2,FALSE),"")</f>
        <v/>
      </c>
      <c r="E16" s="16" t="str">
        <f>IFERROR(VLOOKUP('Vastgesteld 7-7-2022'!#REF!,#REF!,5,FALSE),"")</f>
        <v/>
      </c>
      <c r="F16" s="16" t="e">
        <f>IF('Vastgesteld 7-7-2022'!#REF!&lt;&gt;"",'Vastgesteld 7-7-2022'!#REF!,"")</f>
        <v>#REF!</v>
      </c>
      <c r="G16" s="16" t="e">
        <f>IF('Vastgesteld 7-7-2022'!#REF!="Indoor",1,0)</f>
        <v>#REF!</v>
      </c>
      <c r="H16" s="16" t="e">
        <f>'Vastgesteld 7-7-2022'!#REF!</f>
        <v>#REF!</v>
      </c>
      <c r="I16" s="16" t="e">
        <f>IF('Vastgesteld 7-7-2022'!#REF!="Nee",0,IF('Vastgesteld 7-7-2022'!#REF!="Ja",1,""))</f>
        <v>#REF!</v>
      </c>
      <c r="J16" s="16" t="e">
        <f>IF('Vastgesteld 7-7-2022'!#REF!&lt;&gt;"",'Vastgesteld 7-7-2022'!#REF!,"")</f>
        <v>#REF!</v>
      </c>
      <c r="BJ16" s="16" t="str">
        <f>IF(COUNTA('Vastgesteld 7-7-2022'!T10:AD10)&lt;&gt;0,1,"")</f>
        <v/>
      </c>
      <c r="BK16" s="16" t="str">
        <f t="shared" si="0"/>
        <v/>
      </c>
      <c r="BL16" s="16" t="str">
        <f>IF('Vastgesteld 7-7-2022'!T10="x","AA","")</f>
        <v/>
      </c>
      <c r="BM16" s="16" t="str">
        <f>IF('Vastgesteld 7-7-2022'!U10="x","A","")</f>
        <v/>
      </c>
      <c r="BN16" s="16" t="str">
        <f>IF('Vastgesteld 7-7-2022'!V10="x","B1","")</f>
        <v/>
      </c>
      <c r="BO16" s="16" t="e">
        <f>IF('Vastgesteld 7-7-2022'!#REF!="x","BB","")</f>
        <v>#REF!</v>
      </c>
      <c r="BP16" s="16" t="str">
        <f>IF('Vastgesteld 7-7-2022'!X10="x","B","")</f>
        <v/>
      </c>
      <c r="BQ16" s="16" t="str">
        <f>IF('Vastgesteld 7-7-2022'!Y10="x","L1","")</f>
        <v/>
      </c>
      <c r="BR16" s="16" t="str">
        <f>IF('Vastgesteld 7-7-2022'!Z10="x","L2","")</f>
        <v/>
      </c>
      <c r="BS16" s="16" t="str">
        <f>IF('Vastgesteld 7-7-2022'!AA10="x","M1","")</f>
        <v/>
      </c>
      <c r="BT16" s="16" t="str">
        <f>IF('Vastgesteld 7-7-2022'!AB10="x","M2","")</f>
        <v/>
      </c>
      <c r="BU16" s="16" t="str">
        <f>IF('Vastgesteld 7-7-2022'!AC10="x","Z1","")</f>
        <v/>
      </c>
      <c r="BV16" s="16" t="str">
        <f>IF('Vastgesteld 7-7-2022'!AD10="x","Z2","")</f>
        <v/>
      </c>
      <c r="BW16" s="16" t="str">
        <f>IF(COUNTA('Vastgesteld 7-7-2022'!K10:S10)&lt;&gt;0,1,"")</f>
        <v/>
      </c>
      <c r="BX16" s="16" t="str">
        <f t="shared" si="1"/>
        <v/>
      </c>
      <c r="BY16" s="16" t="str">
        <f>IF('Vastgesteld 7-7-2022'!K10="x","BB","")</f>
        <v/>
      </c>
      <c r="BZ16" s="16" t="str">
        <f>IF('Vastgesteld 7-7-2022'!L10="x","B","")</f>
        <v/>
      </c>
      <c r="CA16" s="16" t="str">
        <f>IF('Vastgesteld 7-7-2022'!M10="x","L1","")</f>
        <v/>
      </c>
      <c r="CB16" s="16" t="str">
        <f>IF('Vastgesteld 7-7-2022'!N10="x","L2","")</f>
        <v/>
      </c>
      <c r="CC16" s="16" t="str">
        <f>IF('Vastgesteld 7-7-2022'!O10="x","M1","")</f>
        <v/>
      </c>
      <c r="CD16" s="16" t="str">
        <f>IF('Vastgesteld 7-7-2022'!P10="x","M2","")</f>
        <v/>
      </c>
      <c r="CE16" s="16" t="str">
        <f>IF('Vastgesteld 7-7-2022'!Q10="x","Z1","")</f>
        <v/>
      </c>
      <c r="CF16" s="16" t="str">
        <f>IF('Vastgesteld 7-7-2022'!R10="x","Z2","")</f>
        <v/>
      </c>
      <c r="CG16" s="16" t="str">
        <f>IF('Vastgesteld 7-7-2022'!S10="x","ZZL","")</f>
        <v/>
      </c>
      <c r="CL16" s="16">
        <f>IF(COUNTA('Vastgesteld 7-7-2022'!AV10:BF10)&lt;&gt;0,2,"")</f>
        <v>2</v>
      </c>
      <c r="CM16" s="16">
        <f t="shared" si="2"/>
        <v>2</v>
      </c>
      <c r="CN16" s="16" t="str">
        <f>IF('Vastgesteld 7-7-2022'!AV10="x","AA","")</f>
        <v/>
      </c>
      <c r="CO16" s="16" t="str">
        <f>IF('Vastgesteld 7-7-2022'!AW10="x","A","")</f>
        <v/>
      </c>
      <c r="CP16" s="16" t="str">
        <f>IF('Vastgesteld 7-7-2022'!AX10="x","BB","")</f>
        <v>BB</v>
      </c>
      <c r="CQ16" s="16" t="str">
        <f>IF('Vastgesteld 7-7-2022'!AY10="x","B","")</f>
        <v>B</v>
      </c>
      <c r="CR16" s="16" t="str">
        <f>IF('Vastgesteld 7-7-2022'!AZ10="x","L","")</f>
        <v>L</v>
      </c>
      <c r="CS16" s="16" t="str">
        <f>IF('Vastgesteld 7-7-2022'!BA10="x","M","")</f>
        <v>M</v>
      </c>
      <c r="CT16" s="16" t="str">
        <f>IF('Vastgesteld 7-7-2022'!BB10="x","Z","")</f>
        <v>Z</v>
      </c>
      <c r="CU16" s="16" t="str">
        <f>IF('Vastgesteld 7-7-2022'!BF10="x","ZZ","")</f>
        <v>ZZ</v>
      </c>
      <c r="CV16" s="16">
        <f>IF(COUNTA('Vastgesteld 7-7-2022'!AJ10:AQ10)&lt;&gt;0,2,"")</f>
        <v>2</v>
      </c>
      <c r="CW16" s="16">
        <f t="shared" si="3"/>
        <v>1</v>
      </c>
      <c r="CX16" s="16" t="str">
        <f>IF('Vastgesteld 7-7-2022'!AJ10="x","BB","")</f>
        <v>BB</v>
      </c>
      <c r="CY16" s="16" t="str">
        <f>IF('Vastgesteld 7-7-2022'!AK10="x","B","")</f>
        <v/>
      </c>
      <c r="CZ16" s="16" t="str">
        <f>IF('Vastgesteld 7-7-2022'!AL10="x","L","")</f>
        <v>L</v>
      </c>
      <c r="DA16" s="16" t="str">
        <f>IF('Vastgesteld 7-7-2022'!AM10="x","M","")</f>
        <v>M</v>
      </c>
      <c r="DB16" s="16" t="str">
        <f>IF('Vastgesteld 7-7-2022'!AN10="x","Z","")</f>
        <v>Z</v>
      </c>
      <c r="DC16" s="16" t="str">
        <f>IF('Vastgesteld 7-7-2022'!AO10="x","ZZ","")</f>
        <v>ZZ</v>
      </c>
      <c r="DD16" s="16" t="str">
        <f>IF('Vastgesteld 7-7-2022'!AQ10="x","1.40","")</f>
        <v/>
      </c>
      <c r="DE16" s="16" t="str">
        <f>IF(COUNTA('Vastgesteld 7-7-2022'!BH10:BJ10)&lt;&gt;0,6,"")</f>
        <v/>
      </c>
      <c r="DF16" s="16" t="str">
        <f t="shared" si="4"/>
        <v/>
      </c>
      <c r="DG16" s="16" t="str">
        <f>IF('Vastgesteld 7-7-2022'!BH10="x","L","")</f>
        <v/>
      </c>
      <c r="DH16" s="16" t="str">
        <f>IF('Vastgesteld 7-7-2022'!BI10="x","M","")</f>
        <v/>
      </c>
      <c r="DI16" s="16" t="str">
        <f>IF('Vastgesteld 7-7-2022'!BJ10="x","Z","")</f>
        <v/>
      </c>
      <c r="DJ16" s="16" t="str">
        <f>IF('Vastgesteld 7-7-2022'!BK10="x","Z","")</f>
        <v/>
      </c>
      <c r="DK16" s="16" t="str">
        <f>IF(COUNTA('Vastgesteld 7-7-2022'!BM10:BO10)&lt;&gt;0,6,"")</f>
        <v/>
      </c>
      <c r="DL16" s="16" t="str">
        <f t="shared" si="5"/>
        <v/>
      </c>
      <c r="DM16" s="16" t="str">
        <f>IF('Vastgesteld 7-7-2022'!BM10="x","L","")</f>
        <v/>
      </c>
      <c r="DN16" s="16" t="str">
        <f>IF('Vastgesteld 7-7-2022'!BN10="x","M","")</f>
        <v/>
      </c>
      <c r="DO16" s="16" t="str">
        <f>IF('Vastgesteld 7-7-2022'!BO10="x","Z","")</f>
        <v/>
      </c>
      <c r="DP16" s="16" t="str">
        <f>IF('Vastgesteld 7-7-2022'!BP10="x","Z","")</f>
        <v/>
      </c>
    </row>
    <row r="17" spans="1:120" ht="14.4" x14ac:dyDescent="0.3">
      <c r="A17" s="18">
        <f>'Vastgesteld 7-7-2022'!A11</f>
        <v>44836</v>
      </c>
      <c r="B17" s="16" t="str">
        <f>IFERROR(VLOOKUP('Vastgesteld 7-7-2022'!#REF!,#REF!,2,FALSE),"")</f>
        <v/>
      </c>
      <c r="C17" s="16" t="str">
        <f>'Vastgesteld 7-7-2022'!E11</f>
        <v>KNHS Regio Noord-Holland</v>
      </c>
      <c r="D17" s="16" t="str">
        <f>IFERROR(VLOOKUP('Vastgesteld 7-7-2022'!#REF!,#REF!,2,FALSE),"")</f>
        <v/>
      </c>
      <c r="E17" s="16" t="str">
        <f>IFERROR(VLOOKUP('Vastgesteld 7-7-2022'!#REF!,#REF!,5,FALSE),"")</f>
        <v/>
      </c>
      <c r="F17" s="16" t="e">
        <f>IF('Vastgesteld 7-7-2022'!#REF!&lt;&gt;"",'Vastgesteld 7-7-2022'!#REF!,"")</f>
        <v>#REF!</v>
      </c>
      <c r="G17" s="16" t="e">
        <f>IF('Vastgesteld 7-7-2022'!#REF!="Indoor",1,0)</f>
        <v>#REF!</v>
      </c>
      <c r="H17" s="16" t="e">
        <f>'Vastgesteld 7-7-2022'!#REF!</f>
        <v>#REF!</v>
      </c>
      <c r="I17" s="16" t="e">
        <f>IF('Vastgesteld 7-7-2022'!#REF!="Nee",0,IF('Vastgesteld 7-7-2022'!#REF!="Ja",1,""))</f>
        <v>#REF!</v>
      </c>
      <c r="J17" s="16" t="e">
        <f>IF('Vastgesteld 7-7-2022'!#REF!&lt;&gt;"",'Vastgesteld 7-7-2022'!#REF!,"")</f>
        <v>#REF!</v>
      </c>
      <c r="BJ17" s="16">
        <f>IF(COUNTA('Vastgesteld 7-7-2022'!T11:AD11)&lt;&gt;0,1,"")</f>
        <v>1</v>
      </c>
      <c r="BK17" s="16">
        <f t="shared" si="0"/>
        <v>2</v>
      </c>
      <c r="BL17" s="16" t="str">
        <f>IF('Vastgesteld 7-7-2022'!T11="x","AA","")</f>
        <v/>
      </c>
      <c r="BM17" s="16" t="str">
        <f>IF('Vastgesteld 7-7-2022'!U11="x","A","")</f>
        <v/>
      </c>
      <c r="BN17" s="16" t="str">
        <f>IF('Vastgesteld 7-7-2022'!V11="x","B1","")</f>
        <v/>
      </c>
      <c r="BO17" s="16" t="e">
        <f>IF('Vastgesteld 7-7-2022'!#REF!="x","BB","")</f>
        <v>#REF!</v>
      </c>
      <c r="BP17" s="16" t="str">
        <f>IF('Vastgesteld 7-7-2022'!X11="x","B","")</f>
        <v>B</v>
      </c>
      <c r="BQ17" s="16" t="str">
        <f>IF('Vastgesteld 7-7-2022'!Y11="x","L1","")</f>
        <v>L1</v>
      </c>
      <c r="BR17" s="16" t="str">
        <f>IF('Vastgesteld 7-7-2022'!Z11="x","L2","")</f>
        <v>L2</v>
      </c>
      <c r="BS17" s="16" t="str">
        <f>IF('Vastgesteld 7-7-2022'!AA11="x","M1","")</f>
        <v>M1</v>
      </c>
      <c r="BT17" s="16" t="str">
        <f>IF('Vastgesteld 7-7-2022'!AB11="x","M2","")</f>
        <v>M2</v>
      </c>
      <c r="BU17" s="16" t="str">
        <f>IF('Vastgesteld 7-7-2022'!AC11="x","Z1","")</f>
        <v>Z1</v>
      </c>
      <c r="BV17" s="16" t="str">
        <f>IF('Vastgesteld 7-7-2022'!AD11="x","Z2","")</f>
        <v>Z2</v>
      </c>
      <c r="BW17" s="16">
        <f>IF(COUNTA('Vastgesteld 7-7-2022'!K11:S11)&lt;&gt;0,1,"")</f>
        <v>1</v>
      </c>
      <c r="BX17" s="16">
        <f t="shared" si="1"/>
        <v>1</v>
      </c>
      <c r="BY17" s="16" t="str">
        <f>IF('Vastgesteld 7-7-2022'!K11="x","BB","")</f>
        <v/>
      </c>
      <c r="BZ17" s="16" t="str">
        <f>IF('Vastgesteld 7-7-2022'!L11="x","B","")</f>
        <v>B</v>
      </c>
      <c r="CA17" s="16" t="str">
        <f>IF('Vastgesteld 7-7-2022'!M11="x","L1","")</f>
        <v>L1</v>
      </c>
      <c r="CB17" s="16" t="str">
        <f>IF('Vastgesteld 7-7-2022'!N11="x","L2","")</f>
        <v>L2</v>
      </c>
      <c r="CC17" s="16" t="str">
        <f>IF('Vastgesteld 7-7-2022'!O11="x","M1","")</f>
        <v>M1</v>
      </c>
      <c r="CD17" s="16" t="str">
        <f>IF('Vastgesteld 7-7-2022'!P11="x","M2","")</f>
        <v>M2</v>
      </c>
      <c r="CE17" s="16" t="str">
        <f>IF('Vastgesteld 7-7-2022'!Q11="x","Z1","")</f>
        <v>Z1</v>
      </c>
      <c r="CF17" s="16" t="str">
        <f>IF('Vastgesteld 7-7-2022'!R11="x","Z2","")</f>
        <v>Z2</v>
      </c>
      <c r="CG17" s="16" t="str">
        <f>IF('Vastgesteld 7-7-2022'!S11="x","ZZL","")</f>
        <v>ZZL</v>
      </c>
      <c r="CL17" s="16" t="str">
        <f>IF(COUNTA('Vastgesteld 7-7-2022'!AV11:BF11)&lt;&gt;0,2,"")</f>
        <v/>
      </c>
      <c r="CM17" s="16" t="str">
        <f t="shared" si="2"/>
        <v/>
      </c>
      <c r="CN17" s="16" t="str">
        <f>IF('Vastgesteld 7-7-2022'!AV11="x","AA","")</f>
        <v/>
      </c>
      <c r="CO17" s="16" t="str">
        <f>IF('Vastgesteld 7-7-2022'!AW11="x","A","")</f>
        <v/>
      </c>
      <c r="CP17" s="16" t="str">
        <f>IF('Vastgesteld 7-7-2022'!AX11="x","BB","")</f>
        <v/>
      </c>
      <c r="CQ17" s="16" t="str">
        <f>IF('Vastgesteld 7-7-2022'!AY11="x","B","")</f>
        <v/>
      </c>
      <c r="CR17" s="16" t="str">
        <f>IF('Vastgesteld 7-7-2022'!AZ11="x","L","")</f>
        <v/>
      </c>
      <c r="CS17" s="16" t="str">
        <f>IF('Vastgesteld 7-7-2022'!BA11="x","M","")</f>
        <v/>
      </c>
      <c r="CT17" s="16" t="str">
        <f>IF('Vastgesteld 7-7-2022'!BB11="x","Z","")</f>
        <v/>
      </c>
      <c r="CU17" s="16" t="str">
        <f>IF('Vastgesteld 7-7-2022'!BF11="x","ZZ","")</f>
        <v/>
      </c>
      <c r="CV17" s="16" t="str">
        <f>IF(COUNTA('Vastgesteld 7-7-2022'!AJ11:AQ11)&lt;&gt;0,2,"")</f>
        <v/>
      </c>
      <c r="CW17" s="16" t="str">
        <f t="shared" si="3"/>
        <v/>
      </c>
      <c r="CX17" s="16" t="str">
        <f>IF('Vastgesteld 7-7-2022'!AJ11="x","BB","")</f>
        <v/>
      </c>
      <c r="CY17" s="16" t="str">
        <f>IF('Vastgesteld 7-7-2022'!AK11="x","B","")</f>
        <v/>
      </c>
      <c r="CZ17" s="16" t="str">
        <f>IF('Vastgesteld 7-7-2022'!AL11="x","L","")</f>
        <v/>
      </c>
      <c r="DA17" s="16" t="str">
        <f>IF('Vastgesteld 7-7-2022'!AM11="x","M","")</f>
        <v/>
      </c>
      <c r="DB17" s="16" t="str">
        <f>IF('Vastgesteld 7-7-2022'!AN11="x","Z","")</f>
        <v/>
      </c>
      <c r="DC17" s="16" t="str">
        <f>IF('Vastgesteld 7-7-2022'!AO11="x","ZZ","")</f>
        <v/>
      </c>
      <c r="DD17" s="16" t="str">
        <f>IF('Vastgesteld 7-7-2022'!AQ11="x","1.40","")</f>
        <v/>
      </c>
      <c r="DE17" s="16" t="str">
        <f>IF(COUNTA('Vastgesteld 7-7-2022'!BH11:BJ11)&lt;&gt;0,6,"")</f>
        <v/>
      </c>
      <c r="DF17" s="16" t="str">
        <f t="shared" si="4"/>
        <v/>
      </c>
      <c r="DG17" s="16" t="str">
        <f>IF('Vastgesteld 7-7-2022'!BH11="x","L","")</f>
        <v/>
      </c>
      <c r="DH17" s="16" t="str">
        <f>IF('Vastgesteld 7-7-2022'!BI11="x","M","")</f>
        <v/>
      </c>
      <c r="DI17" s="16" t="str">
        <f>IF('Vastgesteld 7-7-2022'!BJ11="x","Z","")</f>
        <v/>
      </c>
      <c r="DJ17" s="16" t="str">
        <f>IF('Vastgesteld 7-7-2022'!BK11="x","Z","")</f>
        <v/>
      </c>
      <c r="DK17" s="16" t="str">
        <f>IF(COUNTA('Vastgesteld 7-7-2022'!BM11:BO11)&lt;&gt;0,6,"")</f>
        <v/>
      </c>
      <c r="DL17" s="16" t="str">
        <f t="shared" si="5"/>
        <v/>
      </c>
      <c r="DM17" s="16" t="str">
        <f>IF('Vastgesteld 7-7-2022'!BM11="x","L","")</f>
        <v/>
      </c>
      <c r="DN17" s="16" t="str">
        <f>IF('Vastgesteld 7-7-2022'!BN11="x","M","")</f>
        <v/>
      </c>
      <c r="DO17" s="16" t="str">
        <f>IF('Vastgesteld 7-7-2022'!BO11="x","Z","")</f>
        <v/>
      </c>
      <c r="DP17" s="16" t="str">
        <f>IF('Vastgesteld 7-7-2022'!BP11="x","Z","")</f>
        <v/>
      </c>
    </row>
    <row r="18" spans="1:120" ht="14.4" x14ac:dyDescent="0.3">
      <c r="A18" s="18">
        <f>'Vastgesteld 7-7-2022'!A12</f>
        <v>44836</v>
      </c>
      <c r="B18" s="16" t="str">
        <f>IFERROR(VLOOKUP('Vastgesteld 7-7-2022'!#REF!,#REF!,2,FALSE),"")</f>
        <v/>
      </c>
      <c r="C18" s="16" t="str">
        <f>'Vastgesteld 7-7-2022'!E12</f>
        <v>KNHS Regio Noord-Holland</v>
      </c>
      <c r="D18" s="16" t="str">
        <f>IFERROR(VLOOKUP('Vastgesteld 7-7-2022'!#REF!,#REF!,2,FALSE),"")</f>
        <v/>
      </c>
      <c r="E18" s="16" t="str">
        <f>IFERROR(VLOOKUP('Vastgesteld 7-7-2022'!#REF!,#REF!,5,FALSE),"")</f>
        <v/>
      </c>
      <c r="F18" s="16" t="e">
        <f>IF('Vastgesteld 7-7-2022'!#REF!&lt;&gt;"",'Vastgesteld 7-7-2022'!#REF!,"")</f>
        <v>#REF!</v>
      </c>
      <c r="G18" s="16" t="e">
        <f>IF('Vastgesteld 7-7-2022'!#REF!="Indoor",1,0)</f>
        <v>#REF!</v>
      </c>
      <c r="H18" s="16" t="e">
        <f>'Vastgesteld 7-7-2022'!#REF!</f>
        <v>#REF!</v>
      </c>
      <c r="I18" s="16" t="e">
        <f>IF('Vastgesteld 7-7-2022'!#REF!="Nee",0,IF('Vastgesteld 7-7-2022'!#REF!="Ja",1,""))</f>
        <v>#REF!</v>
      </c>
      <c r="J18" s="16" t="e">
        <f>IF('Vastgesteld 7-7-2022'!#REF!&lt;&gt;"",'Vastgesteld 7-7-2022'!#REF!,"")</f>
        <v>#REF!</v>
      </c>
      <c r="BJ18" s="16">
        <f>IF(COUNTA('Vastgesteld 7-7-2022'!T12:AD12)&lt;&gt;0,1,"")</f>
        <v>1</v>
      </c>
      <c r="BK18" s="16">
        <f t="shared" si="0"/>
        <v>2</v>
      </c>
      <c r="BL18" s="16" t="str">
        <f>IF('Vastgesteld 7-7-2022'!T12="x","AA","")</f>
        <v/>
      </c>
      <c r="BM18" s="16" t="str">
        <f>IF('Vastgesteld 7-7-2022'!U12="x","A","")</f>
        <v/>
      </c>
      <c r="BN18" s="16" t="str">
        <f>IF('Vastgesteld 7-7-2022'!V12="x","B1","")</f>
        <v/>
      </c>
      <c r="BO18" s="16" t="e">
        <f>IF('Vastgesteld 7-7-2022'!#REF!="x","BB","")</f>
        <v>#REF!</v>
      </c>
      <c r="BP18" s="16" t="str">
        <f>IF('Vastgesteld 7-7-2022'!X12="x","B","")</f>
        <v>B</v>
      </c>
      <c r="BQ18" s="16" t="str">
        <f>IF('Vastgesteld 7-7-2022'!Y12="x","L1","")</f>
        <v>L1</v>
      </c>
      <c r="BR18" s="16" t="str">
        <f>IF('Vastgesteld 7-7-2022'!Z12="x","L2","")</f>
        <v>L2</v>
      </c>
      <c r="BS18" s="16" t="str">
        <f>IF('Vastgesteld 7-7-2022'!AA12="x","M1","")</f>
        <v>M1</v>
      </c>
      <c r="BT18" s="16" t="str">
        <f>IF('Vastgesteld 7-7-2022'!AB12="x","M2","")</f>
        <v>M2</v>
      </c>
      <c r="BU18" s="16" t="str">
        <f>IF('Vastgesteld 7-7-2022'!AC12="x","Z1","")</f>
        <v>Z1</v>
      </c>
      <c r="BV18" s="16" t="str">
        <f>IF('Vastgesteld 7-7-2022'!AD12="x","Z2","")</f>
        <v>Z2</v>
      </c>
      <c r="BW18" s="16">
        <f>IF(COUNTA('Vastgesteld 7-7-2022'!K12:S12)&lt;&gt;0,1,"")</f>
        <v>1</v>
      </c>
      <c r="BX18" s="16">
        <f t="shared" si="1"/>
        <v>1</v>
      </c>
      <c r="BY18" s="16" t="str">
        <f>IF('Vastgesteld 7-7-2022'!K12="x","BB","")</f>
        <v/>
      </c>
      <c r="BZ18" s="16" t="str">
        <f>IF('Vastgesteld 7-7-2022'!L12="x","B","")</f>
        <v>B</v>
      </c>
      <c r="CA18" s="16" t="str">
        <f>IF('Vastgesteld 7-7-2022'!M12="x","L1","")</f>
        <v>L1</v>
      </c>
      <c r="CB18" s="16" t="str">
        <f>IF('Vastgesteld 7-7-2022'!N12="x","L2","")</f>
        <v>L2</v>
      </c>
      <c r="CC18" s="16" t="str">
        <f>IF('Vastgesteld 7-7-2022'!O12="x","M1","")</f>
        <v>M1</v>
      </c>
      <c r="CD18" s="16" t="str">
        <f>IF('Vastgesteld 7-7-2022'!P12="x","M2","")</f>
        <v>M2</v>
      </c>
      <c r="CE18" s="16" t="str">
        <f>IF('Vastgesteld 7-7-2022'!Q12="x","Z1","")</f>
        <v>Z1</v>
      </c>
      <c r="CF18" s="16" t="str">
        <f>IF('Vastgesteld 7-7-2022'!R12="x","Z2","")</f>
        <v>Z2</v>
      </c>
      <c r="CG18" s="16" t="str">
        <f>IF('Vastgesteld 7-7-2022'!S12="x","ZZL","")</f>
        <v>ZZL</v>
      </c>
      <c r="CL18" s="16" t="str">
        <f>IF(COUNTA('Vastgesteld 7-7-2022'!AV12:BF12)&lt;&gt;0,2,"")</f>
        <v/>
      </c>
      <c r="CM18" s="16" t="str">
        <f t="shared" si="2"/>
        <v/>
      </c>
      <c r="CN18" s="16" t="str">
        <f>IF('Vastgesteld 7-7-2022'!AV12="x","AA","")</f>
        <v/>
      </c>
      <c r="CO18" s="16" t="str">
        <f>IF('Vastgesteld 7-7-2022'!AW12="x","A","")</f>
        <v/>
      </c>
      <c r="CP18" s="16" t="str">
        <f>IF('Vastgesteld 7-7-2022'!AX12="x","BB","")</f>
        <v/>
      </c>
      <c r="CQ18" s="16" t="str">
        <f>IF('Vastgesteld 7-7-2022'!AY12="x","B","")</f>
        <v/>
      </c>
      <c r="CR18" s="16" t="str">
        <f>IF('Vastgesteld 7-7-2022'!AZ12="x","L","")</f>
        <v/>
      </c>
      <c r="CS18" s="16" t="str">
        <f>IF('Vastgesteld 7-7-2022'!BA12="x","M","")</f>
        <v/>
      </c>
      <c r="CT18" s="16" t="str">
        <f>IF('Vastgesteld 7-7-2022'!BB12="x","Z","")</f>
        <v/>
      </c>
      <c r="CU18" s="16" t="str">
        <f>IF('Vastgesteld 7-7-2022'!BF12="x","ZZ","")</f>
        <v/>
      </c>
      <c r="CV18" s="16" t="str">
        <f>IF(COUNTA('Vastgesteld 7-7-2022'!AJ12:AQ12)&lt;&gt;0,2,"")</f>
        <v/>
      </c>
      <c r="CW18" s="16" t="str">
        <f t="shared" si="3"/>
        <v/>
      </c>
      <c r="CX18" s="16" t="str">
        <f>IF('Vastgesteld 7-7-2022'!AJ12="x","BB","")</f>
        <v/>
      </c>
      <c r="CY18" s="16" t="str">
        <f>IF('Vastgesteld 7-7-2022'!AK12="x","B","")</f>
        <v/>
      </c>
      <c r="CZ18" s="16" t="str">
        <f>IF('Vastgesteld 7-7-2022'!AL12="x","L","")</f>
        <v/>
      </c>
      <c r="DA18" s="16" t="str">
        <f>IF('Vastgesteld 7-7-2022'!AM12="x","M","")</f>
        <v/>
      </c>
      <c r="DB18" s="16" t="str">
        <f>IF('Vastgesteld 7-7-2022'!AN12="x","Z","")</f>
        <v/>
      </c>
      <c r="DC18" s="16" t="str">
        <f>IF('Vastgesteld 7-7-2022'!AO12="x","ZZ","")</f>
        <v/>
      </c>
      <c r="DD18" s="16" t="str">
        <f>IF('Vastgesteld 7-7-2022'!AQ12="x","1.40","")</f>
        <v/>
      </c>
      <c r="DE18" s="16" t="str">
        <f>IF(COUNTA('Vastgesteld 7-7-2022'!BH12:BJ12)&lt;&gt;0,6,"")</f>
        <v/>
      </c>
      <c r="DF18" s="16" t="str">
        <f t="shared" si="4"/>
        <v/>
      </c>
      <c r="DG18" s="16" t="str">
        <f>IF('Vastgesteld 7-7-2022'!BH12="x","L","")</f>
        <v/>
      </c>
      <c r="DH18" s="16" t="str">
        <f>IF('Vastgesteld 7-7-2022'!BI12="x","M","")</f>
        <v/>
      </c>
      <c r="DI18" s="16" t="str">
        <f>IF('Vastgesteld 7-7-2022'!BJ12="x","Z","")</f>
        <v/>
      </c>
      <c r="DJ18" s="16" t="str">
        <f>IF('Vastgesteld 7-7-2022'!BK12="x","Z","")</f>
        <v/>
      </c>
      <c r="DK18" s="16" t="str">
        <f>IF(COUNTA('Vastgesteld 7-7-2022'!BM12:BO12)&lt;&gt;0,6,"")</f>
        <v/>
      </c>
      <c r="DL18" s="16" t="str">
        <f t="shared" si="5"/>
        <v/>
      </c>
      <c r="DM18" s="16" t="str">
        <f>IF('Vastgesteld 7-7-2022'!BM12="x","L","")</f>
        <v/>
      </c>
      <c r="DN18" s="16" t="str">
        <f>IF('Vastgesteld 7-7-2022'!BN12="x","M","")</f>
        <v/>
      </c>
      <c r="DO18" s="16" t="str">
        <f>IF('Vastgesteld 7-7-2022'!BO12="x","Z","")</f>
        <v/>
      </c>
      <c r="DP18" s="16" t="str">
        <f>IF('Vastgesteld 7-7-2022'!BP12="x","Z","")</f>
        <v/>
      </c>
    </row>
    <row r="19" spans="1:120" ht="14.4" x14ac:dyDescent="0.3">
      <c r="A19" s="18">
        <f>'Vastgesteld 7-7-2022'!A13</f>
        <v>44836</v>
      </c>
      <c r="B19" s="16" t="str">
        <f>IFERROR(VLOOKUP('Vastgesteld 7-7-2022'!#REF!,#REF!,2,FALSE),"")</f>
        <v/>
      </c>
      <c r="C19" s="16" t="str">
        <f>'Vastgesteld 7-7-2022'!E13</f>
        <v>KNHS Regio Noord-Holland</v>
      </c>
      <c r="D19" s="16" t="str">
        <f>IFERROR(VLOOKUP('Vastgesteld 7-7-2022'!#REF!,#REF!,2,FALSE),"")</f>
        <v/>
      </c>
      <c r="E19" s="16" t="str">
        <f>IFERROR(VLOOKUP('Vastgesteld 7-7-2022'!#REF!,#REF!,5,FALSE),"")</f>
        <v/>
      </c>
      <c r="F19" s="16" t="e">
        <f>IF('Vastgesteld 7-7-2022'!#REF!&lt;&gt;"",'Vastgesteld 7-7-2022'!#REF!,"")</f>
        <v>#REF!</v>
      </c>
      <c r="G19" s="16" t="e">
        <f>IF('Vastgesteld 7-7-2022'!#REF!="Indoor",1,0)</f>
        <v>#REF!</v>
      </c>
      <c r="H19" s="16" t="e">
        <f>'Vastgesteld 7-7-2022'!#REF!</f>
        <v>#REF!</v>
      </c>
      <c r="I19" s="16" t="e">
        <f>IF('Vastgesteld 7-7-2022'!#REF!="Nee",0,IF('Vastgesteld 7-7-2022'!#REF!="Ja",1,""))</f>
        <v>#REF!</v>
      </c>
      <c r="J19" s="16" t="e">
        <f>IF('Vastgesteld 7-7-2022'!#REF!&lt;&gt;"",'Vastgesteld 7-7-2022'!#REF!,"")</f>
        <v>#REF!</v>
      </c>
      <c r="BJ19" s="16" t="str">
        <f>IF(COUNTA('Vastgesteld 7-7-2022'!T13:AD13)&lt;&gt;0,1,"")</f>
        <v/>
      </c>
      <c r="BK19" s="16" t="str">
        <f t="shared" si="0"/>
        <v/>
      </c>
      <c r="BL19" s="16" t="str">
        <f>IF('Vastgesteld 7-7-2022'!T13="x","AA","")</f>
        <v/>
      </c>
      <c r="BM19" s="16" t="str">
        <f>IF('Vastgesteld 7-7-2022'!U13="x","A","")</f>
        <v/>
      </c>
      <c r="BN19" s="16" t="str">
        <f>IF('Vastgesteld 7-7-2022'!V13="x","B1","")</f>
        <v/>
      </c>
      <c r="BO19" s="16" t="e">
        <f>IF('Vastgesteld 7-7-2022'!#REF!="x","BB","")</f>
        <v>#REF!</v>
      </c>
      <c r="BP19" s="16" t="str">
        <f>IF('Vastgesteld 7-7-2022'!X13="x","B","")</f>
        <v/>
      </c>
      <c r="BQ19" s="16" t="str">
        <f>IF('Vastgesteld 7-7-2022'!Y13="x","L1","")</f>
        <v/>
      </c>
      <c r="BR19" s="16" t="str">
        <f>IF('Vastgesteld 7-7-2022'!Z13="x","L2","")</f>
        <v/>
      </c>
      <c r="BS19" s="16" t="str">
        <f>IF('Vastgesteld 7-7-2022'!AA13="x","M1","")</f>
        <v/>
      </c>
      <c r="BT19" s="16" t="str">
        <f>IF('Vastgesteld 7-7-2022'!AB13="x","M2","")</f>
        <v/>
      </c>
      <c r="BU19" s="16" t="str">
        <f>IF('Vastgesteld 7-7-2022'!AC13="x","Z1","")</f>
        <v/>
      </c>
      <c r="BV19" s="16" t="str">
        <f>IF('Vastgesteld 7-7-2022'!AD13="x","Z2","")</f>
        <v/>
      </c>
      <c r="BW19" s="16">
        <f>IF(COUNTA('Vastgesteld 7-7-2022'!K13:S13)&lt;&gt;0,1,"")</f>
        <v>1</v>
      </c>
      <c r="BX19" s="16">
        <f t="shared" si="1"/>
        <v>1</v>
      </c>
      <c r="BY19" s="16" t="str">
        <f>IF('Vastgesteld 7-7-2022'!K13="x","BB","")</f>
        <v/>
      </c>
      <c r="BZ19" s="16" t="str">
        <f>IF('Vastgesteld 7-7-2022'!L13="x","B","")</f>
        <v>B</v>
      </c>
      <c r="CA19" s="16" t="str">
        <f>IF('Vastgesteld 7-7-2022'!M13="x","L1","")</f>
        <v>L1</v>
      </c>
      <c r="CB19" s="16" t="str">
        <f>IF('Vastgesteld 7-7-2022'!N13="x","L2","")</f>
        <v>L2</v>
      </c>
      <c r="CC19" s="16" t="str">
        <f>IF('Vastgesteld 7-7-2022'!O13="x","M1","")</f>
        <v>M1</v>
      </c>
      <c r="CD19" s="16" t="str">
        <f>IF('Vastgesteld 7-7-2022'!P13="x","M2","")</f>
        <v>M2</v>
      </c>
      <c r="CE19" s="16" t="str">
        <f>IF('Vastgesteld 7-7-2022'!Q13="x","Z1","")</f>
        <v/>
      </c>
      <c r="CF19" s="16" t="str">
        <f>IF('Vastgesteld 7-7-2022'!R13="x","Z2","")</f>
        <v/>
      </c>
      <c r="CG19" s="16" t="str">
        <f>IF('Vastgesteld 7-7-2022'!S13="x","ZZL","")</f>
        <v/>
      </c>
      <c r="CL19" s="16" t="str">
        <f>IF(COUNTA('Vastgesteld 7-7-2022'!AV13:BF13)&lt;&gt;0,2,"")</f>
        <v/>
      </c>
      <c r="CM19" s="16" t="str">
        <f t="shared" si="2"/>
        <v/>
      </c>
      <c r="CN19" s="16" t="str">
        <f>IF('Vastgesteld 7-7-2022'!AV13="x","AA","")</f>
        <v/>
      </c>
      <c r="CO19" s="16" t="str">
        <f>IF('Vastgesteld 7-7-2022'!AW13="x","A","")</f>
        <v/>
      </c>
      <c r="CP19" s="16" t="str">
        <f>IF('Vastgesteld 7-7-2022'!AX13="x","BB","")</f>
        <v/>
      </c>
      <c r="CQ19" s="16" t="str">
        <f>IF('Vastgesteld 7-7-2022'!AY13="x","B","")</f>
        <v/>
      </c>
      <c r="CR19" s="16" t="str">
        <f>IF('Vastgesteld 7-7-2022'!AZ13="x","L","")</f>
        <v/>
      </c>
      <c r="CS19" s="16" t="str">
        <f>IF('Vastgesteld 7-7-2022'!BA13="x","M","")</f>
        <v/>
      </c>
      <c r="CT19" s="16" t="str">
        <f>IF('Vastgesteld 7-7-2022'!BB13="x","Z","")</f>
        <v/>
      </c>
      <c r="CU19" s="16" t="str">
        <f>IF('Vastgesteld 7-7-2022'!BF13="x","ZZ","")</f>
        <v/>
      </c>
      <c r="CV19" s="16" t="str">
        <f>IF(COUNTA('Vastgesteld 7-7-2022'!AJ13:AQ13)&lt;&gt;0,2,"")</f>
        <v/>
      </c>
      <c r="CW19" s="16" t="str">
        <f t="shared" si="3"/>
        <v/>
      </c>
      <c r="CX19" s="16" t="str">
        <f>IF('Vastgesteld 7-7-2022'!AJ13="x","BB","")</f>
        <v/>
      </c>
      <c r="CY19" s="16" t="str">
        <f>IF('Vastgesteld 7-7-2022'!AK13="x","B","")</f>
        <v/>
      </c>
      <c r="CZ19" s="16" t="str">
        <f>IF('Vastgesteld 7-7-2022'!AL13="x","L","")</f>
        <v/>
      </c>
      <c r="DA19" s="16" t="str">
        <f>IF('Vastgesteld 7-7-2022'!AM13="x","M","")</f>
        <v/>
      </c>
      <c r="DB19" s="16" t="str">
        <f>IF('Vastgesteld 7-7-2022'!AN13="x","Z","")</f>
        <v/>
      </c>
      <c r="DC19" s="16" t="str">
        <f>IF('Vastgesteld 7-7-2022'!AO13="x","ZZ","")</f>
        <v/>
      </c>
      <c r="DD19" s="16" t="str">
        <f>IF('Vastgesteld 7-7-2022'!AQ13="x","1.40","")</f>
        <v/>
      </c>
      <c r="DE19" s="16" t="str">
        <f>IF(COUNTA('Vastgesteld 7-7-2022'!BH13:BJ13)&lt;&gt;0,6,"")</f>
        <v/>
      </c>
      <c r="DF19" s="16" t="str">
        <f t="shared" si="4"/>
        <v/>
      </c>
      <c r="DG19" s="16" t="str">
        <f>IF('Vastgesteld 7-7-2022'!BH13="x","L","")</f>
        <v/>
      </c>
      <c r="DH19" s="16" t="str">
        <f>IF('Vastgesteld 7-7-2022'!BI13="x","M","")</f>
        <v/>
      </c>
      <c r="DI19" s="16" t="str">
        <f>IF('Vastgesteld 7-7-2022'!BJ13="x","Z","")</f>
        <v/>
      </c>
      <c r="DJ19" s="16" t="str">
        <f>IF('Vastgesteld 7-7-2022'!BK13="x","Z","")</f>
        <v/>
      </c>
      <c r="DK19" s="16" t="str">
        <f>IF(COUNTA('Vastgesteld 7-7-2022'!BM13:BO13)&lt;&gt;0,6,"")</f>
        <v/>
      </c>
      <c r="DL19" s="16" t="str">
        <f t="shared" si="5"/>
        <v/>
      </c>
      <c r="DM19" s="16" t="str">
        <f>IF('Vastgesteld 7-7-2022'!BM13="x","L","")</f>
        <v/>
      </c>
      <c r="DN19" s="16" t="str">
        <f>IF('Vastgesteld 7-7-2022'!BN13="x","M","")</f>
        <v/>
      </c>
      <c r="DO19" s="16" t="str">
        <f>IF('Vastgesteld 7-7-2022'!BO13="x","Z","")</f>
        <v/>
      </c>
      <c r="DP19" s="16" t="str">
        <f>IF('Vastgesteld 7-7-2022'!BP13="x","Z","")</f>
        <v/>
      </c>
    </row>
    <row r="20" spans="1:120" ht="14.4" x14ac:dyDescent="0.3">
      <c r="A20" s="18">
        <f>'Vastgesteld 7-7-2022'!A14</f>
        <v>44836</v>
      </c>
      <c r="B20" s="16" t="str">
        <f>IFERROR(VLOOKUP('Vastgesteld 7-7-2022'!#REF!,#REF!,2,FALSE),"")</f>
        <v/>
      </c>
      <c r="C20" s="16" t="str">
        <f>'Vastgesteld 7-7-2022'!E14</f>
        <v>KNHS Regio Noord-Holland</v>
      </c>
      <c r="D20" s="16" t="str">
        <f>IFERROR(VLOOKUP('Vastgesteld 7-7-2022'!#REF!,#REF!,2,FALSE),"")</f>
        <v/>
      </c>
      <c r="E20" s="16" t="str">
        <f>IFERROR(VLOOKUP('Vastgesteld 7-7-2022'!#REF!,#REF!,5,FALSE),"")</f>
        <v/>
      </c>
      <c r="F20" s="16" t="e">
        <f>IF('Vastgesteld 7-7-2022'!#REF!&lt;&gt;"",'Vastgesteld 7-7-2022'!#REF!,"")</f>
        <v>#REF!</v>
      </c>
      <c r="G20" s="16" t="e">
        <f>IF('Vastgesteld 7-7-2022'!#REF!="Indoor",1,0)</f>
        <v>#REF!</v>
      </c>
      <c r="H20" s="16" t="e">
        <f>'Vastgesteld 7-7-2022'!#REF!</f>
        <v>#REF!</v>
      </c>
      <c r="I20" s="16" t="e">
        <f>IF('Vastgesteld 7-7-2022'!#REF!="Nee",0,IF('Vastgesteld 7-7-2022'!#REF!="Ja",1,""))</f>
        <v>#REF!</v>
      </c>
      <c r="J20" s="16" t="e">
        <f>IF('Vastgesteld 7-7-2022'!#REF!&lt;&gt;"",'Vastgesteld 7-7-2022'!#REF!,"")</f>
        <v>#REF!</v>
      </c>
      <c r="BJ20" s="16">
        <f>IF(COUNTA('Vastgesteld 7-7-2022'!T14:AD14)&lt;&gt;0,1,"")</f>
        <v>1</v>
      </c>
      <c r="BK20" s="16">
        <f t="shared" si="0"/>
        <v>2</v>
      </c>
      <c r="BL20" s="16" t="str">
        <f>IF('Vastgesteld 7-7-2022'!T14="x","AA","")</f>
        <v/>
      </c>
      <c r="BM20" s="16" t="str">
        <f>IF('Vastgesteld 7-7-2022'!U14="x","A","")</f>
        <v/>
      </c>
      <c r="BN20" s="16" t="str">
        <f>IF('Vastgesteld 7-7-2022'!V14="x","B1","")</f>
        <v/>
      </c>
      <c r="BO20" s="16" t="e">
        <f>IF('Vastgesteld 7-7-2022'!#REF!="x","BB","")</f>
        <v>#REF!</v>
      </c>
      <c r="BP20" s="16" t="str">
        <f>IF('Vastgesteld 7-7-2022'!X14="x","B","")</f>
        <v>B</v>
      </c>
      <c r="BQ20" s="16" t="str">
        <f>IF('Vastgesteld 7-7-2022'!Y14="x","L1","")</f>
        <v>L1</v>
      </c>
      <c r="BR20" s="16" t="str">
        <f>IF('Vastgesteld 7-7-2022'!Z14="x","L2","")</f>
        <v>L2</v>
      </c>
      <c r="BS20" s="16" t="str">
        <f>IF('Vastgesteld 7-7-2022'!AA14="x","M1","")</f>
        <v>M1</v>
      </c>
      <c r="BT20" s="16" t="str">
        <f>IF('Vastgesteld 7-7-2022'!AB14="x","M2","")</f>
        <v>M2</v>
      </c>
      <c r="BU20" s="16" t="str">
        <f>IF('Vastgesteld 7-7-2022'!AC14="x","Z1","")</f>
        <v/>
      </c>
      <c r="BV20" s="16" t="str">
        <f>IF('Vastgesteld 7-7-2022'!AD14="x","Z2","")</f>
        <v/>
      </c>
      <c r="BW20" s="16">
        <f>IF(COUNTA('Vastgesteld 7-7-2022'!K14:S14)&lt;&gt;0,1,"")</f>
        <v>1</v>
      </c>
      <c r="BX20" s="16">
        <f t="shared" si="1"/>
        <v>1</v>
      </c>
      <c r="BY20" s="16" t="str">
        <f>IF('Vastgesteld 7-7-2022'!K14="x","BB","")</f>
        <v/>
      </c>
      <c r="BZ20" s="16" t="str">
        <f>IF('Vastgesteld 7-7-2022'!L14="x","B","")</f>
        <v>B</v>
      </c>
      <c r="CA20" s="16" t="str">
        <f>IF('Vastgesteld 7-7-2022'!M14="x","L1","")</f>
        <v>L1</v>
      </c>
      <c r="CB20" s="16" t="str">
        <f>IF('Vastgesteld 7-7-2022'!N14="x","L2","")</f>
        <v>L2</v>
      </c>
      <c r="CC20" s="16" t="str">
        <f>IF('Vastgesteld 7-7-2022'!O14="x","M1","")</f>
        <v>M1</v>
      </c>
      <c r="CD20" s="16" t="str">
        <f>IF('Vastgesteld 7-7-2022'!P14="x","M2","")</f>
        <v>M2</v>
      </c>
      <c r="CE20" s="16" t="str">
        <f>IF('Vastgesteld 7-7-2022'!Q14="x","Z1","")</f>
        <v/>
      </c>
      <c r="CF20" s="16" t="str">
        <f>IF('Vastgesteld 7-7-2022'!R14="x","Z2","")</f>
        <v/>
      </c>
      <c r="CG20" s="16" t="str">
        <f>IF('Vastgesteld 7-7-2022'!S14="x","ZZL","")</f>
        <v/>
      </c>
      <c r="CL20" s="16" t="str">
        <f>IF(COUNTA('Vastgesteld 7-7-2022'!AV14:BF14)&lt;&gt;0,2,"")</f>
        <v/>
      </c>
      <c r="CM20" s="16" t="str">
        <f t="shared" si="2"/>
        <v/>
      </c>
      <c r="CN20" s="16" t="str">
        <f>IF('Vastgesteld 7-7-2022'!AV14="x","AA","")</f>
        <v/>
      </c>
      <c r="CO20" s="16" t="str">
        <f>IF('Vastgesteld 7-7-2022'!AW14="x","A","")</f>
        <v/>
      </c>
      <c r="CP20" s="16" t="str">
        <f>IF('Vastgesteld 7-7-2022'!AX14="x","BB","")</f>
        <v/>
      </c>
      <c r="CQ20" s="16" t="str">
        <f>IF('Vastgesteld 7-7-2022'!AY14="x","B","")</f>
        <v/>
      </c>
      <c r="CR20" s="16" t="str">
        <f>IF('Vastgesteld 7-7-2022'!AZ14="x","L","")</f>
        <v/>
      </c>
      <c r="CS20" s="16" t="str">
        <f>IF('Vastgesteld 7-7-2022'!BA14="x","M","")</f>
        <v/>
      </c>
      <c r="CT20" s="16" t="str">
        <f>IF('Vastgesteld 7-7-2022'!BB14="x","Z","")</f>
        <v/>
      </c>
      <c r="CU20" s="16" t="str">
        <f>IF('Vastgesteld 7-7-2022'!BF14="x","ZZ","")</f>
        <v/>
      </c>
      <c r="CV20" s="16" t="str">
        <f>IF(COUNTA('Vastgesteld 7-7-2022'!AJ14:AQ14)&lt;&gt;0,2,"")</f>
        <v/>
      </c>
      <c r="CW20" s="16" t="str">
        <f t="shared" si="3"/>
        <v/>
      </c>
      <c r="CX20" s="16" t="str">
        <f>IF('Vastgesteld 7-7-2022'!AJ14="x","BB","")</f>
        <v/>
      </c>
      <c r="CY20" s="16" t="str">
        <f>IF('Vastgesteld 7-7-2022'!AK14="x","B","")</f>
        <v/>
      </c>
      <c r="CZ20" s="16" t="str">
        <f>IF('Vastgesteld 7-7-2022'!AL14="x","L","")</f>
        <v/>
      </c>
      <c r="DA20" s="16" t="str">
        <f>IF('Vastgesteld 7-7-2022'!AM14="x","M","")</f>
        <v/>
      </c>
      <c r="DB20" s="16" t="str">
        <f>IF('Vastgesteld 7-7-2022'!AN14="x","Z","")</f>
        <v/>
      </c>
      <c r="DC20" s="16" t="str">
        <f>IF('Vastgesteld 7-7-2022'!AO14="x","ZZ","")</f>
        <v/>
      </c>
      <c r="DD20" s="16" t="str">
        <f>IF('Vastgesteld 7-7-2022'!AQ14="x","1.40","")</f>
        <v/>
      </c>
      <c r="DE20" s="16" t="str">
        <f>IF(COUNTA('Vastgesteld 7-7-2022'!BH14:BJ14)&lt;&gt;0,6,"")</f>
        <v/>
      </c>
      <c r="DF20" s="16" t="str">
        <f t="shared" si="4"/>
        <v/>
      </c>
      <c r="DG20" s="16" t="str">
        <f>IF('Vastgesteld 7-7-2022'!BH14="x","L","")</f>
        <v/>
      </c>
      <c r="DH20" s="16" t="str">
        <f>IF('Vastgesteld 7-7-2022'!BI14="x","M","")</f>
        <v/>
      </c>
      <c r="DI20" s="16" t="str">
        <f>IF('Vastgesteld 7-7-2022'!BJ14="x","Z","")</f>
        <v/>
      </c>
      <c r="DJ20" s="16" t="str">
        <f>IF('Vastgesteld 7-7-2022'!BK14="x","Z","")</f>
        <v/>
      </c>
      <c r="DK20" s="16" t="str">
        <f>IF(COUNTA('Vastgesteld 7-7-2022'!BM14:BO14)&lt;&gt;0,6,"")</f>
        <v/>
      </c>
      <c r="DL20" s="16" t="str">
        <f t="shared" si="5"/>
        <v/>
      </c>
      <c r="DM20" s="16" t="str">
        <f>IF('Vastgesteld 7-7-2022'!BM14="x","L","")</f>
        <v/>
      </c>
      <c r="DN20" s="16" t="str">
        <f>IF('Vastgesteld 7-7-2022'!BN14="x","M","")</f>
        <v/>
      </c>
      <c r="DO20" s="16" t="str">
        <f>IF('Vastgesteld 7-7-2022'!BO14="x","Z","")</f>
        <v/>
      </c>
      <c r="DP20" s="16" t="str">
        <f>IF('Vastgesteld 7-7-2022'!BP14="x","Z","")</f>
        <v/>
      </c>
    </row>
    <row r="21" spans="1:120" ht="14.4" x14ac:dyDescent="0.3">
      <c r="A21" s="18">
        <f>'Vastgesteld 7-7-2022'!A15</f>
        <v>44836</v>
      </c>
      <c r="B21" s="16" t="str">
        <f>IFERROR(VLOOKUP('Vastgesteld 7-7-2022'!#REF!,#REF!,2,FALSE),"")</f>
        <v/>
      </c>
      <c r="C21" s="16" t="str">
        <f>'Vastgesteld 7-7-2022'!E15</f>
        <v>KNHS Regio Noord-Holland</v>
      </c>
      <c r="D21" s="16" t="str">
        <f>IFERROR(VLOOKUP('Vastgesteld 7-7-2022'!#REF!,#REF!,2,FALSE),"")</f>
        <v/>
      </c>
      <c r="E21" s="16" t="str">
        <f>IFERROR(VLOOKUP('Vastgesteld 7-7-2022'!#REF!,#REF!,5,FALSE),"")</f>
        <v/>
      </c>
      <c r="F21" s="16" t="e">
        <f>IF('Vastgesteld 7-7-2022'!#REF!&lt;&gt;"",'Vastgesteld 7-7-2022'!#REF!,"")</f>
        <v>#REF!</v>
      </c>
      <c r="G21" s="16" t="e">
        <f>IF('Vastgesteld 7-7-2022'!#REF!="Indoor",1,0)</f>
        <v>#REF!</v>
      </c>
      <c r="H21" s="16" t="e">
        <f>'Vastgesteld 7-7-2022'!#REF!</f>
        <v>#REF!</v>
      </c>
      <c r="I21" s="16" t="e">
        <f>IF('Vastgesteld 7-7-2022'!#REF!="Nee",0,IF('Vastgesteld 7-7-2022'!#REF!="Ja",1,""))</f>
        <v>#REF!</v>
      </c>
      <c r="J21" s="16" t="e">
        <f>IF('Vastgesteld 7-7-2022'!#REF!&lt;&gt;"",'Vastgesteld 7-7-2022'!#REF!,"")</f>
        <v>#REF!</v>
      </c>
      <c r="BJ21" s="16">
        <f>IF(COUNTA('Vastgesteld 7-7-2022'!T15:AD15)&lt;&gt;0,1,"")</f>
        <v>1</v>
      </c>
      <c r="BK21" s="16">
        <f t="shared" si="0"/>
        <v>2</v>
      </c>
      <c r="BL21" s="16" t="str">
        <f>IF('Vastgesteld 7-7-2022'!T15="x","AA","")</f>
        <v/>
      </c>
      <c r="BM21" s="16" t="str">
        <f>IF('Vastgesteld 7-7-2022'!U15="x","A","")</f>
        <v/>
      </c>
      <c r="BN21" s="16" t="str">
        <f>IF('Vastgesteld 7-7-2022'!V15="x","B1","")</f>
        <v/>
      </c>
      <c r="BO21" s="16" t="e">
        <f>IF('Vastgesteld 7-7-2022'!#REF!="x","BB","")</f>
        <v>#REF!</v>
      </c>
      <c r="BP21" s="16" t="str">
        <f>IF('Vastgesteld 7-7-2022'!X15="x","B","")</f>
        <v>B</v>
      </c>
      <c r="BQ21" s="16" t="str">
        <f>IF('Vastgesteld 7-7-2022'!Y15="x","L1","")</f>
        <v>L1</v>
      </c>
      <c r="BR21" s="16" t="str">
        <f>IF('Vastgesteld 7-7-2022'!Z15="x","L2","")</f>
        <v>L2</v>
      </c>
      <c r="BS21" s="16" t="str">
        <f>IF('Vastgesteld 7-7-2022'!AA15="x","M1","")</f>
        <v>M1</v>
      </c>
      <c r="BT21" s="16" t="str">
        <f>IF('Vastgesteld 7-7-2022'!AB15="x","M2","")</f>
        <v>M2</v>
      </c>
      <c r="BU21" s="16" t="str">
        <f>IF('Vastgesteld 7-7-2022'!AC15="x","Z1","")</f>
        <v>Z1</v>
      </c>
      <c r="BV21" s="16" t="str">
        <f>IF('Vastgesteld 7-7-2022'!AD15="x","Z2","")</f>
        <v>Z2</v>
      </c>
      <c r="BW21" s="16">
        <f>IF(COUNTA('Vastgesteld 7-7-2022'!K15:S15)&lt;&gt;0,1,"")</f>
        <v>1</v>
      </c>
      <c r="BX21" s="16">
        <f t="shared" si="1"/>
        <v>1</v>
      </c>
      <c r="BY21" s="16" t="str">
        <f>IF('Vastgesteld 7-7-2022'!K15="x","BB","")</f>
        <v/>
      </c>
      <c r="BZ21" s="16" t="str">
        <f>IF('Vastgesteld 7-7-2022'!L15="x","B","")</f>
        <v>B</v>
      </c>
      <c r="CA21" s="16" t="str">
        <f>IF('Vastgesteld 7-7-2022'!M15="x","L1","")</f>
        <v>L1</v>
      </c>
      <c r="CB21" s="16" t="str">
        <f>IF('Vastgesteld 7-7-2022'!N15="x","L2","")</f>
        <v>L2</v>
      </c>
      <c r="CC21" s="16" t="str">
        <f>IF('Vastgesteld 7-7-2022'!O15="x","M1","")</f>
        <v>M1</v>
      </c>
      <c r="CD21" s="16" t="str">
        <f>IF('Vastgesteld 7-7-2022'!P15="x","M2","")</f>
        <v>M2</v>
      </c>
      <c r="CE21" s="16" t="str">
        <f>IF('Vastgesteld 7-7-2022'!Q15="x","Z1","")</f>
        <v>Z1</v>
      </c>
      <c r="CF21" s="16" t="str">
        <f>IF('Vastgesteld 7-7-2022'!R15="x","Z2","")</f>
        <v>Z2</v>
      </c>
      <c r="CG21" s="16" t="str">
        <f>IF('Vastgesteld 7-7-2022'!S15="x","ZZL","")</f>
        <v>ZZL</v>
      </c>
      <c r="CL21" s="16" t="str">
        <f>IF(COUNTA('Vastgesteld 7-7-2022'!AV15:BF15)&lt;&gt;0,2,"")</f>
        <v/>
      </c>
      <c r="CM21" s="16" t="str">
        <f t="shared" si="2"/>
        <v/>
      </c>
      <c r="CN21" s="16" t="str">
        <f>IF('Vastgesteld 7-7-2022'!AV15="x","AA","")</f>
        <v/>
      </c>
      <c r="CO21" s="16" t="str">
        <f>IF('Vastgesteld 7-7-2022'!AW15="x","A","")</f>
        <v/>
      </c>
      <c r="CP21" s="16" t="str">
        <f>IF('Vastgesteld 7-7-2022'!AX15="x","BB","")</f>
        <v/>
      </c>
      <c r="CQ21" s="16" t="str">
        <f>IF('Vastgesteld 7-7-2022'!AY15="x","B","")</f>
        <v/>
      </c>
      <c r="CR21" s="16" t="str">
        <f>IF('Vastgesteld 7-7-2022'!AZ15="x","L","")</f>
        <v/>
      </c>
      <c r="CS21" s="16" t="str">
        <f>IF('Vastgesteld 7-7-2022'!BA15="x","M","")</f>
        <v/>
      </c>
      <c r="CT21" s="16" t="str">
        <f>IF('Vastgesteld 7-7-2022'!BB15="x","Z","")</f>
        <v/>
      </c>
      <c r="CU21" s="16" t="str">
        <f>IF('Vastgesteld 7-7-2022'!BF15="x","ZZ","")</f>
        <v/>
      </c>
      <c r="CV21" s="16" t="str">
        <f>IF(COUNTA('Vastgesteld 7-7-2022'!AJ15:AQ15)&lt;&gt;0,2,"")</f>
        <v/>
      </c>
      <c r="CW21" s="16" t="str">
        <f t="shared" si="3"/>
        <v/>
      </c>
      <c r="CX21" s="16" t="str">
        <f>IF('Vastgesteld 7-7-2022'!AJ15="x","BB","")</f>
        <v/>
      </c>
      <c r="CY21" s="16" t="str">
        <f>IF('Vastgesteld 7-7-2022'!AK15="x","B","")</f>
        <v/>
      </c>
      <c r="CZ21" s="16" t="str">
        <f>IF('Vastgesteld 7-7-2022'!AL15="x","L","")</f>
        <v/>
      </c>
      <c r="DA21" s="16" t="str">
        <f>IF('Vastgesteld 7-7-2022'!AM15="x","M","")</f>
        <v/>
      </c>
      <c r="DB21" s="16" t="str">
        <f>IF('Vastgesteld 7-7-2022'!AN15="x","Z","")</f>
        <v/>
      </c>
      <c r="DC21" s="16" t="str">
        <f>IF('Vastgesteld 7-7-2022'!AO15="x","ZZ","")</f>
        <v/>
      </c>
      <c r="DD21" s="16" t="str">
        <f>IF('Vastgesteld 7-7-2022'!AQ15="x","1.40","")</f>
        <v/>
      </c>
      <c r="DE21" s="16" t="str">
        <f>IF(COUNTA('Vastgesteld 7-7-2022'!BH15:BJ15)&lt;&gt;0,6,"")</f>
        <v/>
      </c>
      <c r="DF21" s="16" t="str">
        <f t="shared" si="4"/>
        <v/>
      </c>
      <c r="DG21" s="16" t="str">
        <f>IF('Vastgesteld 7-7-2022'!BH15="x","L","")</f>
        <v/>
      </c>
      <c r="DH21" s="16" t="str">
        <f>IF('Vastgesteld 7-7-2022'!BI15="x","M","")</f>
        <v/>
      </c>
      <c r="DI21" s="16" t="str">
        <f>IF('Vastgesteld 7-7-2022'!BJ15="x","Z","")</f>
        <v/>
      </c>
      <c r="DJ21" s="16" t="str">
        <f>IF('Vastgesteld 7-7-2022'!BK15="x","Z","")</f>
        <v/>
      </c>
      <c r="DK21" s="16" t="str">
        <f>IF(COUNTA('Vastgesteld 7-7-2022'!BM15:BO15)&lt;&gt;0,6,"")</f>
        <v/>
      </c>
      <c r="DL21" s="16" t="str">
        <f t="shared" si="5"/>
        <v/>
      </c>
      <c r="DM21" s="16" t="str">
        <f>IF('Vastgesteld 7-7-2022'!BM15="x","L","")</f>
        <v/>
      </c>
      <c r="DN21" s="16" t="str">
        <f>IF('Vastgesteld 7-7-2022'!BN15="x","M","")</f>
        <v/>
      </c>
      <c r="DO21" s="16" t="str">
        <f>IF('Vastgesteld 7-7-2022'!BO15="x","Z","")</f>
        <v/>
      </c>
      <c r="DP21" s="16" t="str">
        <f>IF('Vastgesteld 7-7-2022'!BP15="x","Z","")</f>
        <v/>
      </c>
    </row>
    <row r="22" spans="1:120" ht="14.4" x14ac:dyDescent="0.3">
      <c r="A22" s="18">
        <f>'Vastgesteld 7-7-2022'!A16</f>
        <v>44836</v>
      </c>
      <c r="B22" s="16" t="str">
        <f>IFERROR(VLOOKUP('Vastgesteld 7-7-2022'!#REF!,#REF!,2,FALSE),"")</f>
        <v/>
      </c>
      <c r="C22" s="16" t="str">
        <f>'Vastgesteld 7-7-2022'!E16</f>
        <v>KNHS Regio Noord-Holland</v>
      </c>
      <c r="D22" s="16" t="str">
        <f>IFERROR(VLOOKUP('Vastgesteld 7-7-2022'!#REF!,#REF!,2,FALSE),"")</f>
        <v/>
      </c>
      <c r="E22" s="16" t="str">
        <f>IFERROR(VLOOKUP('Vastgesteld 7-7-2022'!#REF!,#REF!,5,FALSE),"")</f>
        <v/>
      </c>
      <c r="F22" s="16" t="e">
        <f>IF('Vastgesteld 7-7-2022'!#REF!&lt;&gt;"",'Vastgesteld 7-7-2022'!#REF!,"")</f>
        <v>#REF!</v>
      </c>
      <c r="G22" s="16" t="e">
        <f>IF('Vastgesteld 7-7-2022'!#REF!="Indoor",1,0)</f>
        <v>#REF!</v>
      </c>
      <c r="H22" s="16" t="e">
        <f>'Vastgesteld 7-7-2022'!#REF!</f>
        <v>#REF!</v>
      </c>
      <c r="I22" s="16" t="e">
        <f>IF('Vastgesteld 7-7-2022'!#REF!="Nee",0,IF('Vastgesteld 7-7-2022'!#REF!="Ja",1,""))</f>
        <v>#REF!</v>
      </c>
      <c r="J22" s="16" t="e">
        <f>IF('Vastgesteld 7-7-2022'!#REF!&lt;&gt;"",'Vastgesteld 7-7-2022'!#REF!,"")</f>
        <v>#REF!</v>
      </c>
      <c r="BJ22" s="16">
        <f>IF(COUNTA('Vastgesteld 7-7-2022'!T16:AD16)&lt;&gt;0,1,"")</f>
        <v>1</v>
      </c>
      <c r="BK22" s="16">
        <f t="shared" si="0"/>
        <v>2</v>
      </c>
      <c r="BL22" s="16" t="str">
        <f>IF('Vastgesteld 7-7-2022'!T16="x","AA","")</f>
        <v/>
      </c>
      <c r="BM22" s="16" t="str">
        <f>IF('Vastgesteld 7-7-2022'!U16="x","A","")</f>
        <v/>
      </c>
      <c r="BN22" s="16" t="str">
        <f>IF('Vastgesteld 7-7-2022'!V16="x","B1","")</f>
        <v/>
      </c>
      <c r="BO22" s="16" t="e">
        <f>IF('Vastgesteld 7-7-2022'!#REF!="x","BB","")</f>
        <v>#REF!</v>
      </c>
      <c r="BP22" s="16" t="str">
        <f>IF('Vastgesteld 7-7-2022'!X16="x","B","")</f>
        <v>B</v>
      </c>
      <c r="BQ22" s="16" t="str">
        <f>IF('Vastgesteld 7-7-2022'!Y16="x","L1","")</f>
        <v>L1</v>
      </c>
      <c r="BR22" s="16" t="str">
        <f>IF('Vastgesteld 7-7-2022'!Z16="x","L2","")</f>
        <v>L2</v>
      </c>
      <c r="BS22" s="16" t="str">
        <f>IF('Vastgesteld 7-7-2022'!AA16="x","M1","")</f>
        <v>M1</v>
      </c>
      <c r="BT22" s="16" t="str">
        <f>IF('Vastgesteld 7-7-2022'!AB16="x","M2","")</f>
        <v>M2</v>
      </c>
      <c r="BU22" s="16" t="str">
        <f>IF('Vastgesteld 7-7-2022'!AC16="x","Z1","")</f>
        <v>Z1</v>
      </c>
      <c r="BV22" s="16" t="str">
        <f>IF('Vastgesteld 7-7-2022'!AD16="x","Z2","")</f>
        <v>Z2</v>
      </c>
      <c r="BW22" s="16">
        <f>IF(COUNTA('Vastgesteld 7-7-2022'!K16:S16)&lt;&gt;0,1,"")</f>
        <v>1</v>
      </c>
      <c r="BX22" s="16">
        <f t="shared" si="1"/>
        <v>1</v>
      </c>
      <c r="BY22" s="16" t="str">
        <f>IF('Vastgesteld 7-7-2022'!K16="x","BB","")</f>
        <v/>
      </c>
      <c r="BZ22" s="16" t="str">
        <f>IF('Vastgesteld 7-7-2022'!L16="x","B","")</f>
        <v>B</v>
      </c>
      <c r="CA22" s="16" t="str">
        <f>IF('Vastgesteld 7-7-2022'!M16="x","L1","")</f>
        <v>L1</v>
      </c>
      <c r="CB22" s="16" t="str">
        <f>IF('Vastgesteld 7-7-2022'!N16="x","L2","")</f>
        <v>L2</v>
      </c>
      <c r="CC22" s="16" t="str">
        <f>IF('Vastgesteld 7-7-2022'!O16="x","M1","")</f>
        <v>M1</v>
      </c>
      <c r="CD22" s="16" t="str">
        <f>IF('Vastgesteld 7-7-2022'!P16="x","M2","")</f>
        <v>M2</v>
      </c>
      <c r="CE22" s="16" t="str">
        <f>IF('Vastgesteld 7-7-2022'!Q16="x","Z1","")</f>
        <v>Z1</v>
      </c>
      <c r="CF22" s="16" t="str">
        <f>IF('Vastgesteld 7-7-2022'!R16="x","Z2","")</f>
        <v>Z2</v>
      </c>
      <c r="CG22" s="16" t="str">
        <f>IF('Vastgesteld 7-7-2022'!S16="x","ZZL","")</f>
        <v>ZZL</v>
      </c>
      <c r="CL22" s="16" t="str">
        <f>IF(COUNTA('Vastgesteld 7-7-2022'!AV16:BF16)&lt;&gt;0,2,"")</f>
        <v/>
      </c>
      <c r="CM22" s="16" t="str">
        <f t="shared" si="2"/>
        <v/>
      </c>
      <c r="CN22" s="16" t="str">
        <f>IF('Vastgesteld 7-7-2022'!AV16="x","AA","")</f>
        <v/>
      </c>
      <c r="CO22" s="16" t="str">
        <f>IF('Vastgesteld 7-7-2022'!AW16="x","A","")</f>
        <v/>
      </c>
      <c r="CP22" s="16" t="str">
        <f>IF('Vastgesteld 7-7-2022'!AX16="x","BB","")</f>
        <v/>
      </c>
      <c r="CQ22" s="16" t="str">
        <f>IF('Vastgesteld 7-7-2022'!AY16="x","B","")</f>
        <v/>
      </c>
      <c r="CR22" s="16" t="str">
        <f>IF('Vastgesteld 7-7-2022'!AZ16="x","L","")</f>
        <v/>
      </c>
      <c r="CS22" s="16" t="str">
        <f>IF('Vastgesteld 7-7-2022'!BA16="x","M","")</f>
        <v/>
      </c>
      <c r="CT22" s="16" t="str">
        <f>IF('Vastgesteld 7-7-2022'!BB16="x","Z","")</f>
        <v/>
      </c>
      <c r="CU22" s="16" t="str">
        <f>IF('Vastgesteld 7-7-2022'!BF16="x","ZZ","")</f>
        <v/>
      </c>
      <c r="CV22" s="16" t="str">
        <f>IF(COUNTA('Vastgesteld 7-7-2022'!AJ16:AQ16)&lt;&gt;0,2,"")</f>
        <v/>
      </c>
      <c r="CW22" s="16" t="str">
        <f t="shared" si="3"/>
        <v/>
      </c>
      <c r="CX22" s="16" t="str">
        <f>IF('Vastgesteld 7-7-2022'!AJ16="x","BB","")</f>
        <v/>
      </c>
      <c r="CY22" s="16" t="str">
        <f>IF('Vastgesteld 7-7-2022'!AK16="x","B","")</f>
        <v/>
      </c>
      <c r="CZ22" s="16" t="str">
        <f>IF('Vastgesteld 7-7-2022'!AL16="x","L","")</f>
        <v/>
      </c>
      <c r="DA22" s="16" t="str">
        <f>IF('Vastgesteld 7-7-2022'!AM16="x","M","")</f>
        <v/>
      </c>
      <c r="DB22" s="16" t="str">
        <f>IF('Vastgesteld 7-7-2022'!AN16="x","Z","")</f>
        <v/>
      </c>
      <c r="DC22" s="16" t="str">
        <f>IF('Vastgesteld 7-7-2022'!AO16="x","ZZ","")</f>
        <v/>
      </c>
      <c r="DD22" s="16" t="str">
        <f>IF('Vastgesteld 7-7-2022'!AQ16="x","1.40","")</f>
        <v/>
      </c>
      <c r="DE22" s="16" t="str">
        <f>IF(COUNTA('Vastgesteld 7-7-2022'!BH16:BJ16)&lt;&gt;0,6,"")</f>
        <v/>
      </c>
      <c r="DF22" s="16" t="str">
        <f t="shared" si="4"/>
        <v/>
      </c>
      <c r="DG22" s="16" t="str">
        <f>IF('Vastgesteld 7-7-2022'!BH16="x","L","")</f>
        <v/>
      </c>
      <c r="DH22" s="16" t="str">
        <f>IF('Vastgesteld 7-7-2022'!BI16="x","M","")</f>
        <v/>
      </c>
      <c r="DI22" s="16" t="str">
        <f>IF('Vastgesteld 7-7-2022'!BJ16="x","Z","")</f>
        <v/>
      </c>
      <c r="DJ22" s="16" t="str">
        <f>IF('Vastgesteld 7-7-2022'!BK16="x","Z","")</f>
        <v/>
      </c>
      <c r="DK22" s="16" t="str">
        <f>IF(COUNTA('Vastgesteld 7-7-2022'!BM16:BO16)&lt;&gt;0,6,"")</f>
        <v/>
      </c>
      <c r="DL22" s="16" t="str">
        <f t="shared" si="5"/>
        <v/>
      </c>
      <c r="DM22" s="16" t="str">
        <f>IF('Vastgesteld 7-7-2022'!BM16="x","L","")</f>
        <v/>
      </c>
      <c r="DN22" s="16" t="str">
        <f>IF('Vastgesteld 7-7-2022'!BN16="x","M","")</f>
        <v/>
      </c>
      <c r="DO22" s="16" t="str">
        <f>IF('Vastgesteld 7-7-2022'!BO16="x","Z","")</f>
        <v/>
      </c>
      <c r="DP22" s="16" t="str">
        <f>IF('Vastgesteld 7-7-2022'!BP16="x","Z","")</f>
        <v/>
      </c>
    </row>
    <row r="23" spans="1:120" ht="14.4" x14ac:dyDescent="0.3">
      <c r="A23" s="18">
        <f>'Vastgesteld 7-7-2022'!A17</f>
        <v>44836</v>
      </c>
      <c r="B23" s="16" t="str">
        <f>IFERROR(VLOOKUP('Vastgesteld 7-7-2022'!#REF!,#REF!,2,FALSE),"")</f>
        <v/>
      </c>
      <c r="C23" s="16" t="str">
        <f>'Vastgesteld 7-7-2022'!E17</f>
        <v>KNHS Regio Utrecht</v>
      </c>
      <c r="D23" s="16" t="str">
        <f>IFERROR(VLOOKUP('Vastgesteld 7-7-2022'!#REF!,#REF!,2,FALSE),"")</f>
        <v/>
      </c>
      <c r="E23" s="16" t="str">
        <f>IFERROR(VLOOKUP('Vastgesteld 7-7-2022'!#REF!,#REF!,5,FALSE),"")</f>
        <v/>
      </c>
      <c r="F23" s="16" t="e">
        <f>IF('Vastgesteld 7-7-2022'!#REF!&lt;&gt;"",'Vastgesteld 7-7-2022'!#REF!,"")</f>
        <v>#REF!</v>
      </c>
      <c r="G23" s="16" t="e">
        <f>IF('Vastgesteld 7-7-2022'!#REF!="Indoor",1,0)</f>
        <v>#REF!</v>
      </c>
      <c r="H23" s="16" t="e">
        <f>'Vastgesteld 7-7-2022'!#REF!</f>
        <v>#REF!</v>
      </c>
      <c r="I23" s="16" t="e">
        <f>IF('Vastgesteld 7-7-2022'!#REF!="Nee",0,IF('Vastgesteld 7-7-2022'!#REF!="Ja",1,""))</f>
        <v>#REF!</v>
      </c>
      <c r="J23" s="16" t="e">
        <f>IF('Vastgesteld 7-7-2022'!#REF!&lt;&gt;"",'Vastgesteld 7-7-2022'!#REF!,"")</f>
        <v>#REF!</v>
      </c>
      <c r="BJ23" s="16">
        <f>IF(COUNTA('Vastgesteld 7-7-2022'!T17:AD17)&lt;&gt;0,1,"")</f>
        <v>1</v>
      </c>
      <c r="BK23" s="16">
        <f t="shared" si="0"/>
        <v>2</v>
      </c>
      <c r="BL23" s="16" t="str">
        <f>IF('Vastgesteld 7-7-2022'!T17="x","AA","")</f>
        <v/>
      </c>
      <c r="BM23" s="16" t="str">
        <f>IF('Vastgesteld 7-7-2022'!U17="x","A","")</f>
        <v/>
      </c>
      <c r="BN23" s="16" t="str">
        <f>IF('Vastgesteld 7-7-2022'!V17="x","B1","")</f>
        <v/>
      </c>
      <c r="BO23" s="16" t="e">
        <f>IF('Vastgesteld 7-7-2022'!#REF!="x","BB","")</f>
        <v>#REF!</v>
      </c>
      <c r="BP23" s="16" t="str">
        <f>IF('Vastgesteld 7-7-2022'!X17="x","B","")</f>
        <v>B</v>
      </c>
      <c r="BQ23" s="16" t="str">
        <f>IF('Vastgesteld 7-7-2022'!Y17="x","L1","")</f>
        <v>L1</v>
      </c>
      <c r="BR23" s="16" t="str">
        <f>IF('Vastgesteld 7-7-2022'!Z17="x","L2","")</f>
        <v>L2</v>
      </c>
      <c r="BS23" s="16" t="str">
        <f>IF('Vastgesteld 7-7-2022'!AA17="x","M1","")</f>
        <v>M1</v>
      </c>
      <c r="BT23" s="16" t="str">
        <f>IF('Vastgesteld 7-7-2022'!AB17="x","M2","")</f>
        <v>M2</v>
      </c>
      <c r="BU23" s="16" t="str">
        <f>IF('Vastgesteld 7-7-2022'!AC17="x","Z1","")</f>
        <v>Z1</v>
      </c>
      <c r="BV23" s="16" t="str">
        <f>IF('Vastgesteld 7-7-2022'!AD17="x","Z2","")</f>
        <v>Z2</v>
      </c>
      <c r="BW23" s="16">
        <f>IF(COUNTA('Vastgesteld 7-7-2022'!K17:S17)&lt;&gt;0,1,"")</f>
        <v>1</v>
      </c>
      <c r="BX23" s="16">
        <f t="shared" si="1"/>
        <v>1</v>
      </c>
      <c r="BY23" s="16" t="str">
        <f>IF('Vastgesteld 7-7-2022'!K17="x","BB","")</f>
        <v/>
      </c>
      <c r="BZ23" s="16" t="str">
        <f>IF('Vastgesteld 7-7-2022'!L17="x","B","")</f>
        <v>B</v>
      </c>
      <c r="CA23" s="16" t="str">
        <f>IF('Vastgesteld 7-7-2022'!M17="x","L1","")</f>
        <v>L1</v>
      </c>
      <c r="CB23" s="16" t="str">
        <f>IF('Vastgesteld 7-7-2022'!N17="x","L2","")</f>
        <v>L2</v>
      </c>
      <c r="CC23" s="16" t="str">
        <f>IF('Vastgesteld 7-7-2022'!O17="x","M1","")</f>
        <v>M1</v>
      </c>
      <c r="CD23" s="16" t="str">
        <f>IF('Vastgesteld 7-7-2022'!P17="x","M2","")</f>
        <v>M2</v>
      </c>
      <c r="CE23" s="16" t="str">
        <f>IF('Vastgesteld 7-7-2022'!Q17="x","Z1","")</f>
        <v>Z1</v>
      </c>
      <c r="CF23" s="16" t="str">
        <f>IF('Vastgesteld 7-7-2022'!R17="x","Z2","")</f>
        <v>Z2</v>
      </c>
      <c r="CG23" s="16" t="str">
        <f>IF('Vastgesteld 7-7-2022'!S17="x","ZZL","")</f>
        <v/>
      </c>
      <c r="CL23" s="16" t="str">
        <f>IF(COUNTA('Vastgesteld 7-7-2022'!AV17:BF17)&lt;&gt;0,2,"")</f>
        <v/>
      </c>
      <c r="CM23" s="16" t="str">
        <f t="shared" si="2"/>
        <v/>
      </c>
      <c r="CN23" s="16" t="str">
        <f>IF('Vastgesteld 7-7-2022'!AV17="x","AA","")</f>
        <v/>
      </c>
      <c r="CO23" s="16" t="str">
        <f>IF('Vastgesteld 7-7-2022'!AW17="x","A","")</f>
        <v/>
      </c>
      <c r="CP23" s="16" t="str">
        <f>IF('Vastgesteld 7-7-2022'!AX17="x","BB","")</f>
        <v/>
      </c>
      <c r="CQ23" s="16" t="str">
        <f>IF('Vastgesteld 7-7-2022'!AY17="x","B","")</f>
        <v/>
      </c>
      <c r="CR23" s="16" t="str">
        <f>IF('Vastgesteld 7-7-2022'!AZ17="x","L","")</f>
        <v/>
      </c>
      <c r="CS23" s="16" t="str">
        <f>IF('Vastgesteld 7-7-2022'!BA17="x","M","")</f>
        <v/>
      </c>
      <c r="CT23" s="16" t="str">
        <f>IF('Vastgesteld 7-7-2022'!BB17="x","Z","")</f>
        <v/>
      </c>
      <c r="CU23" s="16" t="str">
        <f>IF('Vastgesteld 7-7-2022'!BF17="x","ZZ","")</f>
        <v/>
      </c>
      <c r="CV23" s="16" t="str">
        <f>IF(COUNTA('Vastgesteld 7-7-2022'!AJ17:AQ17)&lt;&gt;0,2,"")</f>
        <v/>
      </c>
      <c r="CW23" s="16" t="str">
        <f t="shared" si="3"/>
        <v/>
      </c>
      <c r="CX23" s="16" t="str">
        <f>IF('Vastgesteld 7-7-2022'!AJ17="x","BB","")</f>
        <v/>
      </c>
      <c r="CY23" s="16" t="str">
        <f>IF('Vastgesteld 7-7-2022'!AK17="x","B","")</f>
        <v/>
      </c>
      <c r="CZ23" s="16" t="str">
        <f>IF('Vastgesteld 7-7-2022'!AL17="x","L","")</f>
        <v/>
      </c>
      <c r="DA23" s="16" t="str">
        <f>IF('Vastgesteld 7-7-2022'!AM17="x","M","")</f>
        <v/>
      </c>
      <c r="DB23" s="16" t="str">
        <f>IF('Vastgesteld 7-7-2022'!AN17="x","Z","")</f>
        <v/>
      </c>
      <c r="DC23" s="16" t="str">
        <f>IF('Vastgesteld 7-7-2022'!AO17="x","ZZ","")</f>
        <v/>
      </c>
      <c r="DD23" s="16" t="str">
        <f>IF('Vastgesteld 7-7-2022'!AQ17="x","1.40","")</f>
        <v/>
      </c>
      <c r="DE23" s="16" t="str">
        <f>IF(COUNTA('Vastgesteld 7-7-2022'!BH17:BJ17)&lt;&gt;0,6,"")</f>
        <v/>
      </c>
      <c r="DF23" s="16" t="str">
        <f t="shared" si="4"/>
        <v/>
      </c>
      <c r="DG23" s="16" t="str">
        <f>IF('Vastgesteld 7-7-2022'!BH17="x","L","")</f>
        <v/>
      </c>
      <c r="DH23" s="16" t="str">
        <f>IF('Vastgesteld 7-7-2022'!BI17="x","M","")</f>
        <v/>
      </c>
      <c r="DI23" s="16" t="str">
        <f>IF('Vastgesteld 7-7-2022'!BJ17="x","Z","")</f>
        <v/>
      </c>
      <c r="DJ23" s="16" t="str">
        <f>IF('Vastgesteld 7-7-2022'!BK17="x","Z","")</f>
        <v/>
      </c>
      <c r="DK23" s="16" t="str">
        <f>IF(COUNTA('Vastgesteld 7-7-2022'!BM17:BO17)&lt;&gt;0,6,"")</f>
        <v/>
      </c>
      <c r="DL23" s="16" t="str">
        <f t="shared" si="5"/>
        <v/>
      </c>
      <c r="DM23" s="16" t="str">
        <f>IF('Vastgesteld 7-7-2022'!BM17="x","L","")</f>
        <v/>
      </c>
      <c r="DN23" s="16" t="str">
        <f>IF('Vastgesteld 7-7-2022'!BN17="x","M","")</f>
        <v/>
      </c>
      <c r="DO23" s="16" t="str">
        <f>IF('Vastgesteld 7-7-2022'!BO17="x","Z","")</f>
        <v/>
      </c>
      <c r="DP23" s="16" t="str">
        <f>IF('Vastgesteld 7-7-2022'!BP17="x","Z","")</f>
        <v/>
      </c>
    </row>
    <row r="24" spans="1:120" ht="14.4" x14ac:dyDescent="0.3">
      <c r="A24" s="18">
        <f>'Vastgesteld 7-7-2022'!A18</f>
        <v>44836</v>
      </c>
      <c r="B24" s="16" t="str">
        <f>IFERROR(VLOOKUP('Vastgesteld 7-7-2022'!#REF!,#REF!,2,FALSE),"")</f>
        <v/>
      </c>
      <c r="C24" s="16" t="str">
        <f>'Vastgesteld 7-7-2022'!E18</f>
        <v>KNHS Regio Utrecht</v>
      </c>
      <c r="D24" s="16" t="str">
        <f>IFERROR(VLOOKUP('Vastgesteld 7-7-2022'!#REF!,#REF!,2,FALSE),"")</f>
        <v/>
      </c>
      <c r="E24" s="16" t="str">
        <f>IFERROR(VLOOKUP('Vastgesteld 7-7-2022'!#REF!,#REF!,5,FALSE),"")</f>
        <v/>
      </c>
      <c r="F24" s="16" t="e">
        <f>IF('Vastgesteld 7-7-2022'!#REF!&lt;&gt;"",'Vastgesteld 7-7-2022'!#REF!,"")</f>
        <v>#REF!</v>
      </c>
      <c r="G24" s="16" t="e">
        <f>IF('Vastgesteld 7-7-2022'!#REF!="Indoor",1,0)</f>
        <v>#REF!</v>
      </c>
      <c r="H24" s="16" t="e">
        <f>'Vastgesteld 7-7-2022'!#REF!</f>
        <v>#REF!</v>
      </c>
      <c r="I24" s="16" t="e">
        <f>IF('Vastgesteld 7-7-2022'!#REF!="Nee",0,IF('Vastgesteld 7-7-2022'!#REF!="Ja",1,""))</f>
        <v>#REF!</v>
      </c>
      <c r="J24" s="16" t="e">
        <f>IF('Vastgesteld 7-7-2022'!#REF!&lt;&gt;"",'Vastgesteld 7-7-2022'!#REF!,"")</f>
        <v>#REF!</v>
      </c>
      <c r="BJ24" s="16" t="str">
        <f>IF(COUNTA('Vastgesteld 7-7-2022'!T18:AD18)&lt;&gt;0,1,"")</f>
        <v/>
      </c>
      <c r="BK24" s="16" t="str">
        <f t="shared" si="0"/>
        <v/>
      </c>
      <c r="BL24" s="16" t="str">
        <f>IF('Vastgesteld 7-7-2022'!T18="x","AA","")</f>
        <v/>
      </c>
      <c r="BM24" s="16" t="str">
        <f>IF('Vastgesteld 7-7-2022'!U18="x","A","")</f>
        <v/>
      </c>
      <c r="BN24" s="16" t="str">
        <f>IF('Vastgesteld 7-7-2022'!V18="x","B1","")</f>
        <v/>
      </c>
      <c r="BO24" s="16" t="e">
        <f>IF('Vastgesteld 7-7-2022'!#REF!="x","BB","")</f>
        <v>#REF!</v>
      </c>
      <c r="BP24" s="16" t="str">
        <f>IF('Vastgesteld 7-7-2022'!X18="x","B","")</f>
        <v/>
      </c>
      <c r="BQ24" s="16" t="str">
        <f>IF('Vastgesteld 7-7-2022'!Y18="x","L1","")</f>
        <v/>
      </c>
      <c r="BR24" s="16" t="str">
        <f>IF('Vastgesteld 7-7-2022'!Z18="x","L2","")</f>
        <v/>
      </c>
      <c r="BS24" s="16" t="str">
        <f>IF('Vastgesteld 7-7-2022'!AA18="x","M1","")</f>
        <v/>
      </c>
      <c r="BT24" s="16" t="str">
        <f>IF('Vastgesteld 7-7-2022'!AB18="x","M2","")</f>
        <v/>
      </c>
      <c r="BU24" s="16" t="str">
        <f>IF('Vastgesteld 7-7-2022'!AC18="x","Z1","")</f>
        <v/>
      </c>
      <c r="BV24" s="16" t="str">
        <f>IF('Vastgesteld 7-7-2022'!AD18="x","Z2","")</f>
        <v/>
      </c>
      <c r="BW24" s="16" t="str">
        <f>IF(COUNTA('Vastgesteld 7-7-2022'!K18:S18)&lt;&gt;0,1,"")</f>
        <v/>
      </c>
      <c r="BX24" s="16" t="str">
        <f t="shared" si="1"/>
        <v/>
      </c>
      <c r="BY24" s="16" t="str">
        <f>IF('Vastgesteld 7-7-2022'!K18="x","BB","")</f>
        <v/>
      </c>
      <c r="BZ24" s="16" t="str">
        <f>IF('Vastgesteld 7-7-2022'!L18="x","B","")</f>
        <v/>
      </c>
      <c r="CA24" s="16" t="str">
        <f>IF('Vastgesteld 7-7-2022'!M18="x","L1","")</f>
        <v/>
      </c>
      <c r="CB24" s="16" t="str">
        <f>IF('Vastgesteld 7-7-2022'!N18="x","L2","")</f>
        <v/>
      </c>
      <c r="CC24" s="16" t="str">
        <f>IF('Vastgesteld 7-7-2022'!O18="x","M1","")</f>
        <v/>
      </c>
      <c r="CD24" s="16" t="str">
        <f>IF('Vastgesteld 7-7-2022'!P18="x","M2","")</f>
        <v/>
      </c>
      <c r="CE24" s="16" t="str">
        <f>IF('Vastgesteld 7-7-2022'!Q18="x","Z1","")</f>
        <v/>
      </c>
      <c r="CF24" s="16" t="str">
        <f>IF('Vastgesteld 7-7-2022'!R18="x","Z2","")</f>
        <v/>
      </c>
      <c r="CG24" s="16" t="str">
        <f>IF('Vastgesteld 7-7-2022'!S18="x","ZZL","")</f>
        <v/>
      </c>
      <c r="CL24" s="16">
        <f>IF(COUNTA('Vastgesteld 7-7-2022'!AV18:BF18)&lt;&gt;0,2,"")</f>
        <v>2</v>
      </c>
      <c r="CM24" s="16">
        <f t="shared" si="2"/>
        <v>2</v>
      </c>
      <c r="CN24" s="16" t="str">
        <f>IF('Vastgesteld 7-7-2022'!AV18="x","AA","")</f>
        <v>AA</v>
      </c>
      <c r="CO24" s="16" t="str">
        <f>IF('Vastgesteld 7-7-2022'!AW18="x","A","")</f>
        <v>A</v>
      </c>
      <c r="CP24" s="16" t="str">
        <f>IF('Vastgesteld 7-7-2022'!AX18="x","BB","")</f>
        <v>BB</v>
      </c>
      <c r="CQ24" s="16" t="str">
        <f>IF('Vastgesteld 7-7-2022'!AY18="x","B","")</f>
        <v>B</v>
      </c>
      <c r="CR24" s="16" t="str">
        <f>IF('Vastgesteld 7-7-2022'!AZ18="x","L","")</f>
        <v>L</v>
      </c>
      <c r="CS24" s="16" t="str">
        <f>IF('Vastgesteld 7-7-2022'!BA18="x","M","")</f>
        <v>M</v>
      </c>
      <c r="CT24" s="16" t="str">
        <f>IF('Vastgesteld 7-7-2022'!BB18="x","Z","")</f>
        <v>Z</v>
      </c>
      <c r="CU24" s="16" t="str">
        <f>IF('Vastgesteld 7-7-2022'!BF18="x","ZZ","")</f>
        <v>ZZ</v>
      </c>
      <c r="CV24" s="16">
        <f>IF(COUNTA('Vastgesteld 7-7-2022'!AJ18:AQ18)&lt;&gt;0,2,"")</f>
        <v>2</v>
      </c>
      <c r="CW24" s="16">
        <f t="shared" si="3"/>
        <v>1</v>
      </c>
      <c r="CX24" s="16" t="str">
        <f>IF('Vastgesteld 7-7-2022'!AJ18="x","BB","")</f>
        <v>BB</v>
      </c>
      <c r="CY24" s="16" t="str">
        <f>IF('Vastgesteld 7-7-2022'!AK18="x","B","")</f>
        <v>B</v>
      </c>
      <c r="CZ24" s="16" t="str">
        <f>IF('Vastgesteld 7-7-2022'!AL18="x","L","")</f>
        <v>L</v>
      </c>
      <c r="DA24" s="16" t="str">
        <f>IF('Vastgesteld 7-7-2022'!AM18="x","M","")</f>
        <v>M</v>
      </c>
      <c r="DB24" s="16" t="str">
        <f>IF('Vastgesteld 7-7-2022'!AN18="x","Z","")</f>
        <v>Z</v>
      </c>
      <c r="DC24" s="16" t="str">
        <f>IF('Vastgesteld 7-7-2022'!AO18="x","ZZ","")</f>
        <v>ZZ</v>
      </c>
      <c r="DD24" s="16" t="str">
        <f>IF('Vastgesteld 7-7-2022'!AQ18="x","1.40","")</f>
        <v/>
      </c>
      <c r="DE24" s="16" t="str">
        <f>IF(COUNTA('Vastgesteld 7-7-2022'!BH18:BJ18)&lt;&gt;0,6,"")</f>
        <v/>
      </c>
      <c r="DF24" s="16" t="str">
        <f t="shared" si="4"/>
        <v/>
      </c>
      <c r="DG24" s="16" t="str">
        <f>IF('Vastgesteld 7-7-2022'!BH18="x","L","")</f>
        <v/>
      </c>
      <c r="DH24" s="16" t="str">
        <f>IF('Vastgesteld 7-7-2022'!BI18="x","M","")</f>
        <v/>
      </c>
      <c r="DI24" s="16" t="str">
        <f>IF('Vastgesteld 7-7-2022'!BJ18="x","Z","")</f>
        <v/>
      </c>
      <c r="DJ24" s="16" t="str">
        <f>IF('Vastgesteld 7-7-2022'!BK18="x","Z","")</f>
        <v/>
      </c>
      <c r="DK24" s="16" t="str">
        <f>IF(COUNTA('Vastgesteld 7-7-2022'!BM18:BO18)&lt;&gt;0,6,"")</f>
        <v/>
      </c>
      <c r="DL24" s="16" t="str">
        <f t="shared" si="5"/>
        <v/>
      </c>
      <c r="DM24" s="16" t="str">
        <f>IF('Vastgesteld 7-7-2022'!BM18="x","L","")</f>
        <v/>
      </c>
      <c r="DN24" s="16" t="str">
        <f>IF('Vastgesteld 7-7-2022'!BN18="x","M","")</f>
        <v/>
      </c>
      <c r="DO24" s="16" t="str">
        <f>IF('Vastgesteld 7-7-2022'!BO18="x","Z","")</f>
        <v/>
      </c>
      <c r="DP24" s="16" t="str">
        <f>IF('Vastgesteld 7-7-2022'!BP18="x","Z","")</f>
        <v/>
      </c>
    </row>
    <row r="25" spans="1:120" ht="14.4" x14ac:dyDescent="0.3">
      <c r="A25" s="18">
        <f>'Vastgesteld 7-7-2022'!A19</f>
        <v>44839</v>
      </c>
      <c r="B25" s="16" t="str">
        <f>IFERROR(VLOOKUP('Vastgesteld 7-7-2022'!#REF!,#REF!,2,FALSE),"")</f>
        <v/>
      </c>
      <c r="C25" s="16" t="str">
        <f>'Vastgesteld 7-7-2022'!E19</f>
        <v>Licenties Wedstrijdorganisaties Noord-Holland Kring</v>
      </c>
      <c r="D25" s="16" t="str">
        <f>IFERROR(VLOOKUP('Vastgesteld 7-7-2022'!#REF!,#REF!,2,FALSE),"")</f>
        <v/>
      </c>
      <c r="E25" s="16" t="str">
        <f>IFERROR(VLOOKUP('Vastgesteld 7-7-2022'!#REF!,#REF!,5,FALSE),"")</f>
        <v/>
      </c>
      <c r="F25" s="16" t="e">
        <f>IF('Vastgesteld 7-7-2022'!#REF!&lt;&gt;"",'Vastgesteld 7-7-2022'!#REF!,"")</f>
        <v>#REF!</v>
      </c>
      <c r="G25" s="16" t="e">
        <f>IF('Vastgesteld 7-7-2022'!#REF!="Indoor",1,0)</f>
        <v>#REF!</v>
      </c>
      <c r="H25" s="16" t="e">
        <f>'Vastgesteld 7-7-2022'!#REF!</f>
        <v>#REF!</v>
      </c>
      <c r="I25" s="16" t="e">
        <f>IF('Vastgesteld 7-7-2022'!#REF!="Nee",0,IF('Vastgesteld 7-7-2022'!#REF!="Ja",1,""))</f>
        <v>#REF!</v>
      </c>
      <c r="J25" s="16" t="e">
        <f>IF('Vastgesteld 7-7-2022'!#REF!&lt;&gt;"",'Vastgesteld 7-7-2022'!#REF!,"")</f>
        <v>#REF!</v>
      </c>
      <c r="BJ25" s="16">
        <f>IF(COUNTA('Vastgesteld 7-7-2022'!T19:AD19)&lt;&gt;0,1,"")</f>
        <v>1</v>
      </c>
      <c r="BK25" s="16">
        <f t="shared" si="0"/>
        <v>2</v>
      </c>
      <c r="BL25" s="16" t="str">
        <f>IF('Vastgesteld 7-7-2022'!T19="x","AA","")</f>
        <v/>
      </c>
      <c r="BM25" s="16" t="str">
        <f>IF('Vastgesteld 7-7-2022'!U19="x","A","")</f>
        <v/>
      </c>
      <c r="BN25" s="16" t="str">
        <f>IF('Vastgesteld 7-7-2022'!V19="x","B1","")</f>
        <v/>
      </c>
      <c r="BO25" s="16" t="e">
        <f>IF('Vastgesteld 7-7-2022'!#REF!="x","BB","")</f>
        <v>#REF!</v>
      </c>
      <c r="BP25" s="16" t="str">
        <f>IF('Vastgesteld 7-7-2022'!X19="x","B","")</f>
        <v>B</v>
      </c>
      <c r="BQ25" s="16" t="str">
        <f>IF('Vastgesteld 7-7-2022'!Y19="x","L1","")</f>
        <v>L1</v>
      </c>
      <c r="BR25" s="16" t="str">
        <f>IF('Vastgesteld 7-7-2022'!Z19="x","L2","")</f>
        <v>L2</v>
      </c>
      <c r="BS25" s="16" t="str">
        <f>IF('Vastgesteld 7-7-2022'!AA19="x","M1","")</f>
        <v>M1</v>
      </c>
      <c r="BT25" s="16" t="str">
        <f>IF('Vastgesteld 7-7-2022'!AB19="x","M2","")</f>
        <v>M2</v>
      </c>
      <c r="BU25" s="16" t="str">
        <f>IF('Vastgesteld 7-7-2022'!AC19="x","Z1","")</f>
        <v>Z1</v>
      </c>
      <c r="BV25" s="16" t="str">
        <f>IF('Vastgesteld 7-7-2022'!AD19="x","Z2","")</f>
        <v>Z2</v>
      </c>
      <c r="BW25" s="16">
        <f>IF(COUNTA('Vastgesteld 7-7-2022'!K19:S19)&lt;&gt;0,1,"")</f>
        <v>1</v>
      </c>
      <c r="BX25" s="16">
        <f t="shared" si="1"/>
        <v>1</v>
      </c>
      <c r="BY25" s="16" t="str">
        <f>IF('Vastgesteld 7-7-2022'!K19="x","BB","")</f>
        <v/>
      </c>
      <c r="BZ25" s="16" t="str">
        <f>IF('Vastgesteld 7-7-2022'!L19="x","B","")</f>
        <v>B</v>
      </c>
      <c r="CA25" s="16" t="str">
        <f>IF('Vastgesteld 7-7-2022'!M19="x","L1","")</f>
        <v>L1</v>
      </c>
      <c r="CB25" s="16" t="str">
        <f>IF('Vastgesteld 7-7-2022'!N19="x","L2","")</f>
        <v>L2</v>
      </c>
      <c r="CC25" s="16" t="str">
        <f>IF('Vastgesteld 7-7-2022'!O19="x","M1","")</f>
        <v>M1</v>
      </c>
      <c r="CD25" s="16" t="str">
        <f>IF('Vastgesteld 7-7-2022'!P19="x","M2","")</f>
        <v>M2</v>
      </c>
      <c r="CE25" s="16" t="str">
        <f>IF('Vastgesteld 7-7-2022'!Q19="x","Z1","")</f>
        <v>Z1</v>
      </c>
      <c r="CF25" s="16" t="str">
        <f>IF('Vastgesteld 7-7-2022'!R19="x","Z2","")</f>
        <v>Z2</v>
      </c>
      <c r="CG25" s="16" t="str">
        <f>IF('Vastgesteld 7-7-2022'!S19="x","ZZL","")</f>
        <v>ZZL</v>
      </c>
      <c r="CL25" s="16" t="str">
        <f>IF(COUNTA('Vastgesteld 7-7-2022'!AV19:BF19)&lt;&gt;0,2,"")</f>
        <v/>
      </c>
      <c r="CM25" s="16" t="str">
        <f t="shared" si="2"/>
        <v/>
      </c>
      <c r="CN25" s="16" t="str">
        <f>IF('Vastgesteld 7-7-2022'!AV19="x","AA","")</f>
        <v/>
      </c>
      <c r="CO25" s="16" t="str">
        <f>IF('Vastgesteld 7-7-2022'!AW19="x","A","")</f>
        <v/>
      </c>
      <c r="CP25" s="16" t="str">
        <f>IF('Vastgesteld 7-7-2022'!AX19="x","BB","")</f>
        <v/>
      </c>
      <c r="CQ25" s="16" t="str">
        <f>IF('Vastgesteld 7-7-2022'!AY19="x","B","")</f>
        <v/>
      </c>
      <c r="CR25" s="16" t="str">
        <f>IF('Vastgesteld 7-7-2022'!AZ19="x","L","")</f>
        <v/>
      </c>
      <c r="CS25" s="16" t="str">
        <f>IF('Vastgesteld 7-7-2022'!BA19="x","M","")</f>
        <v/>
      </c>
      <c r="CT25" s="16" t="str">
        <f>IF('Vastgesteld 7-7-2022'!BB19="x","Z","")</f>
        <v/>
      </c>
      <c r="CU25" s="16" t="str">
        <f>IF('Vastgesteld 7-7-2022'!BF19="x","ZZ","")</f>
        <v/>
      </c>
      <c r="CV25" s="16" t="str">
        <f>IF(COUNTA('Vastgesteld 7-7-2022'!AJ19:AQ19)&lt;&gt;0,2,"")</f>
        <v/>
      </c>
      <c r="CW25" s="16" t="str">
        <f t="shared" si="3"/>
        <v/>
      </c>
      <c r="CX25" s="16" t="str">
        <f>IF('Vastgesteld 7-7-2022'!AJ19="x","BB","")</f>
        <v/>
      </c>
      <c r="CY25" s="16" t="str">
        <f>IF('Vastgesteld 7-7-2022'!AK19="x","B","")</f>
        <v/>
      </c>
      <c r="CZ25" s="16" t="str">
        <f>IF('Vastgesteld 7-7-2022'!AL19="x","L","")</f>
        <v/>
      </c>
      <c r="DA25" s="16" t="str">
        <f>IF('Vastgesteld 7-7-2022'!AM19="x","M","")</f>
        <v/>
      </c>
      <c r="DB25" s="16" t="str">
        <f>IF('Vastgesteld 7-7-2022'!AN19="x","Z","")</f>
        <v/>
      </c>
      <c r="DC25" s="16" t="str">
        <f>IF('Vastgesteld 7-7-2022'!AO19="x","ZZ","")</f>
        <v/>
      </c>
      <c r="DD25" s="16" t="str">
        <f>IF('Vastgesteld 7-7-2022'!AQ19="x","1.40","")</f>
        <v/>
      </c>
      <c r="DE25" s="16" t="str">
        <f>IF(COUNTA('Vastgesteld 7-7-2022'!BH19:BJ19)&lt;&gt;0,6,"")</f>
        <v/>
      </c>
      <c r="DF25" s="16" t="str">
        <f t="shared" si="4"/>
        <v/>
      </c>
      <c r="DG25" s="16" t="str">
        <f>IF('Vastgesteld 7-7-2022'!BH19="x","L","")</f>
        <v/>
      </c>
      <c r="DH25" s="16" t="str">
        <f>IF('Vastgesteld 7-7-2022'!BI19="x","M","")</f>
        <v/>
      </c>
      <c r="DI25" s="16" t="str">
        <f>IF('Vastgesteld 7-7-2022'!BJ19="x","Z","")</f>
        <v/>
      </c>
      <c r="DJ25" s="16" t="str">
        <f>IF('Vastgesteld 7-7-2022'!BK19="x","Z","")</f>
        <v/>
      </c>
      <c r="DK25" s="16" t="str">
        <f>IF(COUNTA('Vastgesteld 7-7-2022'!BM19:BO19)&lt;&gt;0,6,"")</f>
        <v/>
      </c>
      <c r="DL25" s="16" t="str">
        <f t="shared" si="5"/>
        <v/>
      </c>
      <c r="DM25" s="16" t="str">
        <f>IF('Vastgesteld 7-7-2022'!BM19="x","L","")</f>
        <v/>
      </c>
      <c r="DN25" s="16" t="str">
        <f>IF('Vastgesteld 7-7-2022'!BN19="x","M","")</f>
        <v/>
      </c>
      <c r="DO25" s="16" t="str">
        <f>IF('Vastgesteld 7-7-2022'!BO19="x","Z","")</f>
        <v/>
      </c>
      <c r="DP25" s="16" t="str">
        <f>IF('Vastgesteld 7-7-2022'!BP19="x","Z","")</f>
        <v/>
      </c>
    </row>
    <row r="26" spans="1:120" ht="14.4" x14ac:dyDescent="0.3">
      <c r="A26" s="18">
        <f>'Vastgesteld 7-7-2022'!A20</f>
        <v>44842</v>
      </c>
      <c r="B26" s="16" t="str">
        <f>IFERROR(VLOOKUP('Vastgesteld 7-7-2022'!#REF!,#REF!,2,FALSE),"")</f>
        <v/>
      </c>
      <c r="C26" s="16" t="str">
        <f>'Vastgesteld 7-7-2022'!E20</f>
        <v>KNHS Regio Noord-Holland</v>
      </c>
      <c r="D26" s="16" t="str">
        <f>IFERROR(VLOOKUP('Vastgesteld 7-7-2022'!#REF!,#REF!,2,FALSE),"")</f>
        <v/>
      </c>
      <c r="E26" s="16" t="str">
        <f>IFERROR(VLOOKUP('Vastgesteld 7-7-2022'!#REF!,#REF!,5,FALSE),"")</f>
        <v/>
      </c>
      <c r="F26" s="16" t="e">
        <f>IF('Vastgesteld 7-7-2022'!#REF!&lt;&gt;"",'Vastgesteld 7-7-2022'!#REF!,"")</f>
        <v>#REF!</v>
      </c>
      <c r="G26" s="16" t="e">
        <f>IF('Vastgesteld 7-7-2022'!#REF!="Indoor",1,0)</f>
        <v>#REF!</v>
      </c>
      <c r="H26" s="16" t="e">
        <f>'Vastgesteld 7-7-2022'!#REF!</f>
        <v>#REF!</v>
      </c>
      <c r="I26" s="16" t="e">
        <f>IF('Vastgesteld 7-7-2022'!#REF!="Nee",0,IF('Vastgesteld 7-7-2022'!#REF!="Ja",1,""))</f>
        <v>#REF!</v>
      </c>
      <c r="J26" s="16" t="e">
        <f>IF('Vastgesteld 7-7-2022'!#REF!&lt;&gt;"",'Vastgesteld 7-7-2022'!#REF!,"")</f>
        <v>#REF!</v>
      </c>
      <c r="BJ26" s="16" t="str">
        <f>IF(COUNTA('Vastgesteld 7-7-2022'!T20:AD20)&lt;&gt;0,1,"")</f>
        <v/>
      </c>
      <c r="BK26" s="16" t="str">
        <f t="shared" si="0"/>
        <v/>
      </c>
      <c r="BL26" s="16" t="str">
        <f>IF('Vastgesteld 7-7-2022'!T20="x","AA","")</f>
        <v/>
      </c>
      <c r="BM26" s="16" t="str">
        <f>IF('Vastgesteld 7-7-2022'!U20="x","A","")</f>
        <v/>
      </c>
      <c r="BN26" s="16" t="str">
        <f>IF('Vastgesteld 7-7-2022'!V20="x","B1","")</f>
        <v/>
      </c>
      <c r="BO26" s="16" t="e">
        <f>IF('Vastgesteld 7-7-2022'!#REF!="x","BB","")</f>
        <v>#REF!</v>
      </c>
      <c r="BP26" s="16" t="str">
        <f>IF('Vastgesteld 7-7-2022'!X20="x","B","")</f>
        <v/>
      </c>
      <c r="BQ26" s="16" t="str">
        <f>IF('Vastgesteld 7-7-2022'!Y20="x","L1","")</f>
        <v/>
      </c>
      <c r="BR26" s="16" t="str">
        <f>IF('Vastgesteld 7-7-2022'!Z20="x","L2","")</f>
        <v/>
      </c>
      <c r="BS26" s="16" t="str">
        <f>IF('Vastgesteld 7-7-2022'!AA20="x","M1","")</f>
        <v/>
      </c>
      <c r="BT26" s="16" t="str">
        <f>IF('Vastgesteld 7-7-2022'!AB20="x","M2","")</f>
        <v/>
      </c>
      <c r="BU26" s="16" t="str">
        <f>IF('Vastgesteld 7-7-2022'!AC20="x","Z1","")</f>
        <v/>
      </c>
      <c r="BV26" s="16" t="str">
        <f>IF('Vastgesteld 7-7-2022'!AD20="x","Z2","")</f>
        <v/>
      </c>
      <c r="BW26" s="16" t="str">
        <f>IF(COUNTA('Vastgesteld 7-7-2022'!K20:S20)&lt;&gt;0,1,"")</f>
        <v/>
      </c>
      <c r="BX26" s="16" t="str">
        <f t="shared" si="1"/>
        <v/>
      </c>
      <c r="BY26" s="16" t="str">
        <f>IF('Vastgesteld 7-7-2022'!K20="x","BB","")</f>
        <v/>
      </c>
      <c r="BZ26" s="16" t="str">
        <f>IF('Vastgesteld 7-7-2022'!L20="x","B","")</f>
        <v/>
      </c>
      <c r="CA26" s="16" t="str">
        <f>IF('Vastgesteld 7-7-2022'!M20="x","L1","")</f>
        <v/>
      </c>
      <c r="CB26" s="16" t="str">
        <f>IF('Vastgesteld 7-7-2022'!N20="x","L2","")</f>
        <v/>
      </c>
      <c r="CC26" s="16" t="str">
        <f>IF('Vastgesteld 7-7-2022'!O20="x","M1","")</f>
        <v/>
      </c>
      <c r="CD26" s="16" t="str">
        <f>IF('Vastgesteld 7-7-2022'!P20="x","M2","")</f>
        <v/>
      </c>
      <c r="CE26" s="16" t="str">
        <f>IF('Vastgesteld 7-7-2022'!Q20="x","Z1","")</f>
        <v/>
      </c>
      <c r="CF26" s="16" t="str">
        <f>IF('Vastgesteld 7-7-2022'!R20="x","Z2","")</f>
        <v/>
      </c>
      <c r="CG26" s="16" t="str">
        <f>IF('Vastgesteld 7-7-2022'!S20="x","ZZL","")</f>
        <v/>
      </c>
      <c r="CL26" s="16" t="str">
        <f>IF(COUNTA('Vastgesteld 7-7-2022'!AV20:BF20)&lt;&gt;0,2,"")</f>
        <v/>
      </c>
      <c r="CM26" s="16" t="str">
        <f t="shared" si="2"/>
        <v/>
      </c>
      <c r="CN26" s="16" t="str">
        <f>IF('Vastgesteld 7-7-2022'!AV20="x","AA","")</f>
        <v/>
      </c>
      <c r="CO26" s="16" t="str">
        <f>IF('Vastgesteld 7-7-2022'!AW20="x","A","")</f>
        <v/>
      </c>
      <c r="CP26" s="16" t="str">
        <f>IF('Vastgesteld 7-7-2022'!AX20="x","BB","")</f>
        <v/>
      </c>
      <c r="CQ26" s="16" t="str">
        <f>IF('Vastgesteld 7-7-2022'!AY20="x","B","")</f>
        <v/>
      </c>
      <c r="CR26" s="16" t="str">
        <f>IF('Vastgesteld 7-7-2022'!AZ20="x","L","")</f>
        <v/>
      </c>
      <c r="CS26" s="16" t="str">
        <f>IF('Vastgesteld 7-7-2022'!BA20="x","M","")</f>
        <v/>
      </c>
      <c r="CT26" s="16" t="str">
        <f>IF('Vastgesteld 7-7-2022'!BB20="x","Z","")</f>
        <v/>
      </c>
      <c r="CU26" s="16" t="str">
        <f>IF('Vastgesteld 7-7-2022'!BF20="x","ZZ","")</f>
        <v/>
      </c>
      <c r="CV26" s="16" t="str">
        <f>IF(COUNTA('Vastgesteld 7-7-2022'!AJ20:AQ20)&lt;&gt;0,2,"")</f>
        <v/>
      </c>
      <c r="CW26" s="16" t="str">
        <f t="shared" si="3"/>
        <v/>
      </c>
      <c r="CX26" s="16" t="str">
        <f>IF('Vastgesteld 7-7-2022'!AJ20="x","BB","")</f>
        <v/>
      </c>
      <c r="CY26" s="16" t="str">
        <f>IF('Vastgesteld 7-7-2022'!AK20="x","B","")</f>
        <v/>
      </c>
      <c r="CZ26" s="16" t="str">
        <f>IF('Vastgesteld 7-7-2022'!AL20="x","L","")</f>
        <v/>
      </c>
      <c r="DA26" s="16" t="str">
        <f>IF('Vastgesteld 7-7-2022'!AM20="x","M","")</f>
        <v/>
      </c>
      <c r="DB26" s="16" t="str">
        <f>IF('Vastgesteld 7-7-2022'!AN20="x","Z","")</f>
        <v/>
      </c>
      <c r="DC26" s="16" t="str">
        <f>IF('Vastgesteld 7-7-2022'!AO20="x","ZZ","")</f>
        <v/>
      </c>
      <c r="DD26" s="16" t="str">
        <f>IF('Vastgesteld 7-7-2022'!AQ20="x","1.40","")</f>
        <v/>
      </c>
      <c r="DE26" s="16" t="str">
        <f>IF(COUNTA('Vastgesteld 7-7-2022'!BH20:BJ20)&lt;&gt;0,6,"")</f>
        <v/>
      </c>
      <c r="DF26" s="16" t="str">
        <f t="shared" si="4"/>
        <v/>
      </c>
      <c r="DG26" s="16" t="str">
        <f>IF('Vastgesteld 7-7-2022'!BH20="x","L","")</f>
        <v/>
      </c>
      <c r="DH26" s="16" t="str">
        <f>IF('Vastgesteld 7-7-2022'!BI20="x","M","")</f>
        <v/>
      </c>
      <c r="DI26" s="16" t="str">
        <f>IF('Vastgesteld 7-7-2022'!BJ20="x","Z","")</f>
        <v/>
      </c>
      <c r="DJ26" s="16" t="str">
        <f>IF('Vastgesteld 7-7-2022'!BK20="x","Z","")</f>
        <v/>
      </c>
      <c r="DK26" s="16" t="str">
        <f>IF(COUNTA('Vastgesteld 7-7-2022'!BM20:BO20)&lt;&gt;0,6,"")</f>
        <v/>
      </c>
      <c r="DL26" s="16" t="str">
        <f t="shared" si="5"/>
        <v/>
      </c>
      <c r="DM26" s="16" t="str">
        <f>IF('Vastgesteld 7-7-2022'!BM20="x","L","")</f>
        <v/>
      </c>
      <c r="DN26" s="16" t="str">
        <f>IF('Vastgesteld 7-7-2022'!BN20="x","M","")</f>
        <v/>
      </c>
      <c r="DO26" s="16" t="str">
        <f>IF('Vastgesteld 7-7-2022'!BO20="x","Z","")</f>
        <v/>
      </c>
      <c r="DP26" s="16" t="str">
        <f>IF('Vastgesteld 7-7-2022'!BP20="x","Z","")</f>
        <v/>
      </c>
    </row>
    <row r="27" spans="1:120" ht="14.4" x14ac:dyDescent="0.3">
      <c r="A27" s="18">
        <f>'Vastgesteld 7-7-2022'!A21</f>
        <v>44842</v>
      </c>
      <c r="B27" s="16" t="str">
        <f>IFERROR(VLOOKUP('Vastgesteld 7-7-2022'!#REF!,#REF!,2,FALSE),"")</f>
        <v/>
      </c>
      <c r="C27" s="16" t="str">
        <f>'Vastgesteld 7-7-2022'!E21</f>
        <v>KNHS Regio Noord-Holland</v>
      </c>
      <c r="D27" s="16" t="str">
        <f>IFERROR(VLOOKUP('Vastgesteld 7-7-2022'!#REF!,#REF!,2,FALSE),"")</f>
        <v/>
      </c>
      <c r="E27" s="16" t="str">
        <f>IFERROR(VLOOKUP('Vastgesteld 7-7-2022'!#REF!,#REF!,5,FALSE),"")</f>
        <v/>
      </c>
      <c r="F27" s="16" t="e">
        <f>IF('Vastgesteld 7-7-2022'!#REF!&lt;&gt;"",'Vastgesteld 7-7-2022'!#REF!,"")</f>
        <v>#REF!</v>
      </c>
      <c r="G27" s="16" t="e">
        <f>IF('Vastgesteld 7-7-2022'!#REF!="Indoor",1,0)</f>
        <v>#REF!</v>
      </c>
      <c r="H27" s="16" t="e">
        <f>'Vastgesteld 7-7-2022'!#REF!</f>
        <v>#REF!</v>
      </c>
      <c r="I27" s="16" t="e">
        <f>IF('Vastgesteld 7-7-2022'!#REF!="Nee",0,IF('Vastgesteld 7-7-2022'!#REF!="Ja",1,""))</f>
        <v>#REF!</v>
      </c>
      <c r="J27" s="16" t="e">
        <f>IF('Vastgesteld 7-7-2022'!#REF!&lt;&gt;"",'Vastgesteld 7-7-2022'!#REF!,"")</f>
        <v>#REF!</v>
      </c>
      <c r="BJ27" s="16">
        <f>IF(COUNTA('Vastgesteld 7-7-2022'!T21:AD21)&lt;&gt;0,1,"")</f>
        <v>1</v>
      </c>
      <c r="BK27" s="16">
        <f t="shared" si="0"/>
        <v>2</v>
      </c>
      <c r="BL27" s="16" t="str">
        <f>IF('Vastgesteld 7-7-2022'!T21="x","AA","")</f>
        <v/>
      </c>
      <c r="BM27" s="16" t="str">
        <f>IF('Vastgesteld 7-7-2022'!U21="x","A","")</f>
        <v/>
      </c>
      <c r="BN27" s="16" t="str">
        <f>IF('Vastgesteld 7-7-2022'!V21="x","B1","")</f>
        <v/>
      </c>
      <c r="BO27" s="16" t="e">
        <f>IF('Vastgesteld 7-7-2022'!#REF!="x","BB","")</f>
        <v>#REF!</v>
      </c>
      <c r="BP27" s="16" t="str">
        <f>IF('Vastgesteld 7-7-2022'!X21="x","B","")</f>
        <v>B</v>
      </c>
      <c r="BQ27" s="16" t="str">
        <f>IF('Vastgesteld 7-7-2022'!Y21="x","L1","")</f>
        <v>L1</v>
      </c>
      <c r="BR27" s="16" t="str">
        <f>IF('Vastgesteld 7-7-2022'!Z21="x","L2","")</f>
        <v>L2</v>
      </c>
      <c r="BS27" s="16" t="str">
        <f>IF('Vastgesteld 7-7-2022'!AA21="x","M1","")</f>
        <v>M1</v>
      </c>
      <c r="BT27" s="16" t="str">
        <f>IF('Vastgesteld 7-7-2022'!AB21="x","M2","")</f>
        <v>M2</v>
      </c>
      <c r="BU27" s="16" t="str">
        <f>IF('Vastgesteld 7-7-2022'!AC21="x","Z1","")</f>
        <v>Z1</v>
      </c>
      <c r="BV27" s="16" t="str">
        <f>IF('Vastgesteld 7-7-2022'!AD21="x","Z2","")</f>
        <v>Z2</v>
      </c>
      <c r="BW27" s="16">
        <f>IF(COUNTA('Vastgesteld 7-7-2022'!K21:S21)&lt;&gt;0,1,"")</f>
        <v>1</v>
      </c>
      <c r="BX27" s="16">
        <f t="shared" si="1"/>
        <v>1</v>
      </c>
      <c r="BY27" s="16" t="str">
        <f>IF('Vastgesteld 7-7-2022'!K21="x","BB","")</f>
        <v/>
      </c>
      <c r="BZ27" s="16" t="str">
        <f>IF('Vastgesteld 7-7-2022'!L21="x","B","")</f>
        <v>B</v>
      </c>
      <c r="CA27" s="16" t="str">
        <f>IF('Vastgesteld 7-7-2022'!M21="x","L1","")</f>
        <v>L1</v>
      </c>
      <c r="CB27" s="16" t="str">
        <f>IF('Vastgesteld 7-7-2022'!N21="x","L2","")</f>
        <v>L2</v>
      </c>
      <c r="CC27" s="16" t="str">
        <f>IF('Vastgesteld 7-7-2022'!O21="x","M1","")</f>
        <v>M1</v>
      </c>
      <c r="CD27" s="16" t="str">
        <f>IF('Vastgesteld 7-7-2022'!P21="x","M2","")</f>
        <v>M2</v>
      </c>
      <c r="CE27" s="16" t="str">
        <f>IF('Vastgesteld 7-7-2022'!Q21="x","Z1","")</f>
        <v>Z1</v>
      </c>
      <c r="CF27" s="16" t="str">
        <f>IF('Vastgesteld 7-7-2022'!R21="x","Z2","")</f>
        <v>Z2</v>
      </c>
      <c r="CG27" s="16" t="str">
        <f>IF('Vastgesteld 7-7-2022'!S21="x","ZZL","")</f>
        <v/>
      </c>
      <c r="CL27" s="16" t="str">
        <f>IF(COUNTA('Vastgesteld 7-7-2022'!AV21:BF21)&lt;&gt;0,2,"")</f>
        <v/>
      </c>
      <c r="CM27" s="16" t="str">
        <f t="shared" si="2"/>
        <v/>
      </c>
      <c r="CN27" s="16" t="str">
        <f>IF('Vastgesteld 7-7-2022'!AV21="x","AA","")</f>
        <v/>
      </c>
      <c r="CO27" s="16" t="str">
        <f>IF('Vastgesteld 7-7-2022'!AW21="x","A","")</f>
        <v/>
      </c>
      <c r="CP27" s="16" t="str">
        <f>IF('Vastgesteld 7-7-2022'!AX21="x","BB","")</f>
        <v/>
      </c>
      <c r="CQ27" s="16" t="str">
        <f>IF('Vastgesteld 7-7-2022'!AY21="x","B","")</f>
        <v/>
      </c>
      <c r="CR27" s="16" t="str">
        <f>IF('Vastgesteld 7-7-2022'!AZ21="x","L","")</f>
        <v/>
      </c>
      <c r="CS27" s="16" t="str">
        <f>IF('Vastgesteld 7-7-2022'!BA21="x","M","")</f>
        <v/>
      </c>
      <c r="CT27" s="16" t="str">
        <f>IF('Vastgesteld 7-7-2022'!BB21="x","Z","")</f>
        <v/>
      </c>
      <c r="CU27" s="16" t="str">
        <f>IF('Vastgesteld 7-7-2022'!BF21="x","ZZ","")</f>
        <v/>
      </c>
      <c r="CV27" s="16" t="str">
        <f>IF(COUNTA('Vastgesteld 7-7-2022'!AJ21:AQ21)&lt;&gt;0,2,"")</f>
        <v/>
      </c>
      <c r="CW27" s="16" t="str">
        <f t="shared" si="3"/>
        <v/>
      </c>
      <c r="CX27" s="16" t="str">
        <f>IF('Vastgesteld 7-7-2022'!AJ21="x","BB","")</f>
        <v/>
      </c>
      <c r="CY27" s="16" t="str">
        <f>IF('Vastgesteld 7-7-2022'!AK21="x","B","")</f>
        <v/>
      </c>
      <c r="CZ27" s="16" t="str">
        <f>IF('Vastgesteld 7-7-2022'!AL21="x","L","")</f>
        <v/>
      </c>
      <c r="DA27" s="16" t="str">
        <f>IF('Vastgesteld 7-7-2022'!AM21="x","M","")</f>
        <v/>
      </c>
      <c r="DB27" s="16" t="str">
        <f>IF('Vastgesteld 7-7-2022'!AN21="x","Z","")</f>
        <v/>
      </c>
      <c r="DC27" s="16" t="str">
        <f>IF('Vastgesteld 7-7-2022'!AO21="x","ZZ","")</f>
        <v/>
      </c>
      <c r="DD27" s="16" t="str">
        <f>IF('Vastgesteld 7-7-2022'!AQ21="x","1.40","")</f>
        <v/>
      </c>
      <c r="DE27" s="16" t="str">
        <f>IF(COUNTA('Vastgesteld 7-7-2022'!BH21:BJ21)&lt;&gt;0,6,"")</f>
        <v/>
      </c>
      <c r="DF27" s="16" t="str">
        <f t="shared" si="4"/>
        <v/>
      </c>
      <c r="DG27" s="16" t="str">
        <f>IF('Vastgesteld 7-7-2022'!BH21="x","L","")</f>
        <v/>
      </c>
      <c r="DH27" s="16" t="str">
        <f>IF('Vastgesteld 7-7-2022'!BI21="x","M","")</f>
        <v/>
      </c>
      <c r="DI27" s="16" t="str">
        <f>IF('Vastgesteld 7-7-2022'!BJ21="x","Z","")</f>
        <v/>
      </c>
      <c r="DJ27" s="16" t="str">
        <f>IF('Vastgesteld 7-7-2022'!BK21="x","Z","")</f>
        <v/>
      </c>
      <c r="DK27" s="16" t="str">
        <f>IF(COUNTA('Vastgesteld 7-7-2022'!BM21:BO21)&lt;&gt;0,6,"")</f>
        <v/>
      </c>
      <c r="DL27" s="16" t="str">
        <f t="shared" si="5"/>
        <v/>
      </c>
      <c r="DM27" s="16" t="str">
        <f>IF('Vastgesteld 7-7-2022'!BM21="x","L","")</f>
        <v/>
      </c>
      <c r="DN27" s="16" t="str">
        <f>IF('Vastgesteld 7-7-2022'!BN21="x","M","")</f>
        <v/>
      </c>
      <c r="DO27" s="16" t="str">
        <f>IF('Vastgesteld 7-7-2022'!BO21="x","Z","")</f>
        <v/>
      </c>
      <c r="DP27" s="16" t="str">
        <f>IF('Vastgesteld 7-7-2022'!BP21="x","Z","")</f>
        <v/>
      </c>
    </row>
    <row r="28" spans="1:120" ht="14.4" x14ac:dyDescent="0.3">
      <c r="A28" s="18">
        <f>'Vastgesteld 7-7-2022'!A22</f>
        <v>44842</v>
      </c>
      <c r="B28" s="16" t="str">
        <f>IFERROR(VLOOKUP('Vastgesteld 7-7-2022'!#REF!,#REF!,2,FALSE),"")</f>
        <v/>
      </c>
      <c r="C28" s="16" t="str">
        <f>'Vastgesteld 7-7-2022'!E22</f>
        <v>KNHS Regio Noord-Holland</v>
      </c>
      <c r="D28" s="16" t="str">
        <f>IFERROR(VLOOKUP('Vastgesteld 7-7-2022'!#REF!,#REF!,2,FALSE),"")</f>
        <v/>
      </c>
      <c r="E28" s="16" t="str">
        <f>IFERROR(VLOOKUP('Vastgesteld 7-7-2022'!#REF!,#REF!,5,FALSE),"")</f>
        <v/>
      </c>
      <c r="F28" s="16" t="e">
        <f>IF('Vastgesteld 7-7-2022'!#REF!&lt;&gt;"",'Vastgesteld 7-7-2022'!#REF!,"")</f>
        <v>#REF!</v>
      </c>
      <c r="G28" s="16" t="e">
        <f>IF('Vastgesteld 7-7-2022'!#REF!="Indoor",1,0)</f>
        <v>#REF!</v>
      </c>
      <c r="H28" s="16" t="e">
        <f>'Vastgesteld 7-7-2022'!#REF!</f>
        <v>#REF!</v>
      </c>
      <c r="I28" s="16" t="e">
        <f>IF('Vastgesteld 7-7-2022'!#REF!="Nee",0,IF('Vastgesteld 7-7-2022'!#REF!="Ja",1,""))</f>
        <v>#REF!</v>
      </c>
      <c r="J28" s="16" t="e">
        <f>IF('Vastgesteld 7-7-2022'!#REF!&lt;&gt;"",'Vastgesteld 7-7-2022'!#REF!,"")</f>
        <v>#REF!</v>
      </c>
      <c r="BJ28" s="16" t="str">
        <f>IF(COUNTA('Vastgesteld 7-7-2022'!T22:AD22)&lt;&gt;0,1,"")</f>
        <v/>
      </c>
      <c r="BK28" s="16" t="str">
        <f t="shared" si="0"/>
        <v/>
      </c>
      <c r="BL28" s="16" t="str">
        <f>IF('Vastgesteld 7-7-2022'!T22="x","AA","")</f>
        <v/>
      </c>
      <c r="BM28" s="16" t="str">
        <f>IF('Vastgesteld 7-7-2022'!U22="x","A","")</f>
        <v/>
      </c>
      <c r="BN28" s="16" t="str">
        <f>IF('Vastgesteld 7-7-2022'!V22="x","B1","")</f>
        <v/>
      </c>
      <c r="BO28" s="16" t="e">
        <f>IF('Vastgesteld 7-7-2022'!#REF!="x","BB","")</f>
        <v>#REF!</v>
      </c>
      <c r="BP28" s="16" t="str">
        <f>IF('Vastgesteld 7-7-2022'!X22="x","B","")</f>
        <v/>
      </c>
      <c r="BQ28" s="16" t="str">
        <f>IF('Vastgesteld 7-7-2022'!Y22="x","L1","")</f>
        <v/>
      </c>
      <c r="BR28" s="16" t="str">
        <f>IF('Vastgesteld 7-7-2022'!Z22="x","L2","")</f>
        <v/>
      </c>
      <c r="BS28" s="16" t="str">
        <f>IF('Vastgesteld 7-7-2022'!AA22="x","M1","")</f>
        <v/>
      </c>
      <c r="BT28" s="16" t="str">
        <f>IF('Vastgesteld 7-7-2022'!AB22="x","M2","")</f>
        <v/>
      </c>
      <c r="BU28" s="16" t="str">
        <f>IF('Vastgesteld 7-7-2022'!AC22="x","Z1","")</f>
        <v/>
      </c>
      <c r="BV28" s="16" t="str">
        <f>IF('Vastgesteld 7-7-2022'!AD22="x","Z2","")</f>
        <v/>
      </c>
      <c r="BW28" s="16" t="str">
        <f>IF(COUNTA('Vastgesteld 7-7-2022'!K22:S22)&lt;&gt;0,1,"")</f>
        <v/>
      </c>
      <c r="BX28" s="16" t="str">
        <f t="shared" si="1"/>
        <v/>
      </c>
      <c r="BY28" s="16" t="str">
        <f>IF('Vastgesteld 7-7-2022'!K22="x","BB","")</f>
        <v/>
      </c>
      <c r="BZ28" s="16" t="str">
        <f>IF('Vastgesteld 7-7-2022'!L22="x","B","")</f>
        <v/>
      </c>
      <c r="CA28" s="16" t="str">
        <f>IF('Vastgesteld 7-7-2022'!M22="x","L1","")</f>
        <v/>
      </c>
      <c r="CB28" s="16" t="str">
        <f>IF('Vastgesteld 7-7-2022'!N22="x","L2","")</f>
        <v/>
      </c>
      <c r="CC28" s="16" t="str">
        <f>IF('Vastgesteld 7-7-2022'!O22="x","M1","")</f>
        <v/>
      </c>
      <c r="CD28" s="16" t="str">
        <f>IF('Vastgesteld 7-7-2022'!P22="x","M2","")</f>
        <v/>
      </c>
      <c r="CE28" s="16" t="str">
        <f>IF('Vastgesteld 7-7-2022'!Q22="x","Z1","")</f>
        <v/>
      </c>
      <c r="CF28" s="16" t="str">
        <f>IF('Vastgesteld 7-7-2022'!R22="x","Z2","")</f>
        <v/>
      </c>
      <c r="CG28" s="16" t="str">
        <f>IF('Vastgesteld 7-7-2022'!S22="x","ZZL","")</f>
        <v/>
      </c>
      <c r="CL28" s="16">
        <f>IF(COUNTA('Vastgesteld 7-7-2022'!AV22:BF22)&lt;&gt;0,2,"")</f>
        <v>2</v>
      </c>
      <c r="CM28" s="16">
        <f t="shared" si="2"/>
        <v>2</v>
      </c>
      <c r="CN28" s="16" t="str">
        <f>IF('Vastgesteld 7-7-2022'!AV22="x","AA","")</f>
        <v>AA</v>
      </c>
      <c r="CO28" s="16" t="str">
        <f>IF('Vastgesteld 7-7-2022'!AW22="x","A","")</f>
        <v>A</v>
      </c>
      <c r="CP28" s="16" t="str">
        <f>IF('Vastgesteld 7-7-2022'!AX22="x","BB","")</f>
        <v>BB</v>
      </c>
      <c r="CQ28" s="16" t="str">
        <f>IF('Vastgesteld 7-7-2022'!AY22="x","B","")</f>
        <v>B</v>
      </c>
      <c r="CR28" s="16" t="str">
        <f>IF('Vastgesteld 7-7-2022'!AZ22="x","L","")</f>
        <v>L</v>
      </c>
      <c r="CS28" s="16" t="str">
        <f>IF('Vastgesteld 7-7-2022'!BA22="x","M","")</f>
        <v>M</v>
      </c>
      <c r="CT28" s="16" t="str">
        <f>IF('Vastgesteld 7-7-2022'!BB22="x","Z","")</f>
        <v>Z</v>
      </c>
      <c r="CU28" s="16" t="str">
        <f>IF('Vastgesteld 7-7-2022'!BF22="x","ZZ","")</f>
        <v>ZZ</v>
      </c>
      <c r="CV28" s="16" t="str">
        <f>IF(COUNTA('Vastgesteld 7-7-2022'!AJ22:AQ22)&lt;&gt;0,2,"")</f>
        <v/>
      </c>
      <c r="CW28" s="16" t="str">
        <f t="shared" si="3"/>
        <v/>
      </c>
      <c r="CX28" s="16" t="str">
        <f>IF('Vastgesteld 7-7-2022'!AJ22="x","BB","")</f>
        <v/>
      </c>
      <c r="CY28" s="16" t="str">
        <f>IF('Vastgesteld 7-7-2022'!AK22="x","B","")</f>
        <v/>
      </c>
      <c r="CZ28" s="16" t="str">
        <f>IF('Vastgesteld 7-7-2022'!AL22="x","L","")</f>
        <v/>
      </c>
      <c r="DA28" s="16" t="str">
        <f>IF('Vastgesteld 7-7-2022'!AM22="x","M","")</f>
        <v/>
      </c>
      <c r="DB28" s="16" t="str">
        <f>IF('Vastgesteld 7-7-2022'!AN22="x","Z","")</f>
        <v/>
      </c>
      <c r="DC28" s="16" t="str">
        <f>IF('Vastgesteld 7-7-2022'!AO22="x","ZZ","")</f>
        <v/>
      </c>
      <c r="DD28" s="16" t="str">
        <f>IF('Vastgesteld 7-7-2022'!AQ22="x","1.40","")</f>
        <v/>
      </c>
      <c r="DE28" s="16" t="str">
        <f>IF(COUNTA('Vastgesteld 7-7-2022'!BH22:BJ22)&lt;&gt;0,6,"")</f>
        <v/>
      </c>
      <c r="DF28" s="16" t="str">
        <f t="shared" si="4"/>
        <v/>
      </c>
      <c r="DG28" s="16" t="str">
        <f>IF('Vastgesteld 7-7-2022'!BH22="x","L","")</f>
        <v/>
      </c>
      <c r="DH28" s="16" t="str">
        <f>IF('Vastgesteld 7-7-2022'!BI22="x","M","")</f>
        <v/>
      </c>
      <c r="DI28" s="16" t="str">
        <f>IF('Vastgesteld 7-7-2022'!BJ22="x","Z","")</f>
        <v/>
      </c>
      <c r="DJ28" s="16" t="str">
        <f>IF('Vastgesteld 7-7-2022'!BK22="x","Z","")</f>
        <v/>
      </c>
      <c r="DK28" s="16" t="str">
        <f>IF(COUNTA('Vastgesteld 7-7-2022'!BM22:BO22)&lt;&gt;0,6,"")</f>
        <v/>
      </c>
      <c r="DL28" s="16" t="str">
        <f t="shared" si="5"/>
        <v/>
      </c>
      <c r="DM28" s="16" t="str">
        <f>IF('Vastgesteld 7-7-2022'!BM22="x","L","")</f>
        <v/>
      </c>
      <c r="DN28" s="16" t="str">
        <f>IF('Vastgesteld 7-7-2022'!BN22="x","M","")</f>
        <v/>
      </c>
      <c r="DO28" s="16" t="str">
        <f>IF('Vastgesteld 7-7-2022'!BO22="x","Z","")</f>
        <v/>
      </c>
      <c r="DP28" s="16" t="str">
        <f>IF('Vastgesteld 7-7-2022'!BP22="x","Z","")</f>
        <v/>
      </c>
    </row>
    <row r="29" spans="1:120" ht="14.4" x14ac:dyDescent="0.3">
      <c r="A29" s="18">
        <f>'Vastgesteld 7-7-2022'!A23</f>
        <v>44842</v>
      </c>
      <c r="B29" s="16" t="str">
        <f>IFERROR(VLOOKUP('Vastgesteld 7-7-2022'!#REF!,#REF!,2,FALSE),"")</f>
        <v/>
      </c>
      <c r="C29" s="16" t="str">
        <f>'Vastgesteld 7-7-2022'!E23</f>
        <v>KNHS Regio Noord-Holland</v>
      </c>
      <c r="D29" s="16" t="str">
        <f>IFERROR(VLOOKUP('Vastgesteld 7-7-2022'!#REF!,#REF!,2,FALSE),"")</f>
        <v/>
      </c>
      <c r="E29" s="16" t="str">
        <f>IFERROR(VLOOKUP('Vastgesteld 7-7-2022'!#REF!,#REF!,5,FALSE),"")</f>
        <v/>
      </c>
      <c r="F29" s="16" t="e">
        <f>IF('Vastgesteld 7-7-2022'!#REF!&lt;&gt;"",'Vastgesteld 7-7-2022'!#REF!,"")</f>
        <v>#REF!</v>
      </c>
      <c r="G29" s="16" t="e">
        <f>IF('Vastgesteld 7-7-2022'!#REF!="Indoor",1,0)</f>
        <v>#REF!</v>
      </c>
      <c r="H29" s="16" t="e">
        <f>'Vastgesteld 7-7-2022'!#REF!</f>
        <v>#REF!</v>
      </c>
      <c r="I29" s="16" t="e">
        <f>IF('Vastgesteld 7-7-2022'!#REF!="Nee",0,IF('Vastgesteld 7-7-2022'!#REF!="Ja",1,""))</f>
        <v>#REF!</v>
      </c>
      <c r="J29" s="16" t="e">
        <f>IF('Vastgesteld 7-7-2022'!#REF!&lt;&gt;"",'Vastgesteld 7-7-2022'!#REF!,"")</f>
        <v>#REF!</v>
      </c>
      <c r="BJ29" s="16">
        <f>IF(COUNTA('Vastgesteld 7-7-2022'!T23:AD23)&lt;&gt;0,1,"")</f>
        <v>1</v>
      </c>
      <c r="BK29" s="16">
        <f t="shared" si="0"/>
        <v>2</v>
      </c>
      <c r="BL29" s="16" t="str">
        <f>IF('Vastgesteld 7-7-2022'!T23="x","AA","")</f>
        <v/>
      </c>
      <c r="BM29" s="16" t="str">
        <f>IF('Vastgesteld 7-7-2022'!U23="x","A","")</f>
        <v/>
      </c>
      <c r="BN29" s="16" t="str">
        <f>IF('Vastgesteld 7-7-2022'!V23="x","B1","")</f>
        <v/>
      </c>
      <c r="BO29" s="16" t="e">
        <f>IF('Vastgesteld 7-7-2022'!#REF!="x","BB","")</f>
        <v>#REF!</v>
      </c>
      <c r="BP29" s="16" t="str">
        <f>IF('Vastgesteld 7-7-2022'!X23="x","B","")</f>
        <v>B</v>
      </c>
      <c r="BQ29" s="16" t="str">
        <f>IF('Vastgesteld 7-7-2022'!Y23="x","L1","")</f>
        <v>L1</v>
      </c>
      <c r="BR29" s="16" t="str">
        <f>IF('Vastgesteld 7-7-2022'!Z23="x","L2","")</f>
        <v>L2</v>
      </c>
      <c r="BS29" s="16" t="str">
        <f>IF('Vastgesteld 7-7-2022'!AA23="x","M1","")</f>
        <v>M1</v>
      </c>
      <c r="BT29" s="16" t="str">
        <f>IF('Vastgesteld 7-7-2022'!AB23="x","M2","")</f>
        <v>M2</v>
      </c>
      <c r="BU29" s="16" t="str">
        <f>IF('Vastgesteld 7-7-2022'!AC23="x","Z1","")</f>
        <v>Z1</v>
      </c>
      <c r="BV29" s="16" t="str">
        <f>IF('Vastgesteld 7-7-2022'!AD23="x","Z2","")</f>
        <v>Z2</v>
      </c>
      <c r="BW29" s="16">
        <f>IF(COUNTA('Vastgesteld 7-7-2022'!K23:S23)&lt;&gt;0,1,"")</f>
        <v>1</v>
      </c>
      <c r="BX29" s="16">
        <f t="shared" si="1"/>
        <v>1</v>
      </c>
      <c r="BY29" s="16" t="str">
        <f>IF('Vastgesteld 7-7-2022'!K23="x","BB","")</f>
        <v/>
      </c>
      <c r="BZ29" s="16" t="str">
        <f>IF('Vastgesteld 7-7-2022'!L23="x","B","")</f>
        <v>B</v>
      </c>
      <c r="CA29" s="16" t="str">
        <f>IF('Vastgesteld 7-7-2022'!M23="x","L1","")</f>
        <v>L1</v>
      </c>
      <c r="CB29" s="16" t="str">
        <f>IF('Vastgesteld 7-7-2022'!N23="x","L2","")</f>
        <v>L2</v>
      </c>
      <c r="CC29" s="16" t="str">
        <f>IF('Vastgesteld 7-7-2022'!O23="x","M1","")</f>
        <v>M1</v>
      </c>
      <c r="CD29" s="16" t="str">
        <f>IF('Vastgesteld 7-7-2022'!P23="x","M2","")</f>
        <v>M2</v>
      </c>
      <c r="CE29" s="16" t="str">
        <f>IF('Vastgesteld 7-7-2022'!Q23="x","Z1","")</f>
        <v>Z1</v>
      </c>
      <c r="CF29" s="16" t="str">
        <f>IF('Vastgesteld 7-7-2022'!R23="x","Z2","")</f>
        <v>Z2</v>
      </c>
      <c r="CG29" s="16" t="str">
        <f>IF('Vastgesteld 7-7-2022'!S23="x","ZZL","")</f>
        <v>ZZL</v>
      </c>
      <c r="CL29" s="16" t="str">
        <f>IF(COUNTA('Vastgesteld 7-7-2022'!AV23:BF23)&lt;&gt;0,2,"")</f>
        <v/>
      </c>
      <c r="CM29" s="16" t="str">
        <f t="shared" si="2"/>
        <v/>
      </c>
      <c r="CN29" s="16" t="str">
        <f>IF('Vastgesteld 7-7-2022'!AV23="x","AA","")</f>
        <v/>
      </c>
      <c r="CO29" s="16" t="str">
        <f>IF('Vastgesteld 7-7-2022'!AW23="x","A","")</f>
        <v/>
      </c>
      <c r="CP29" s="16" t="str">
        <f>IF('Vastgesteld 7-7-2022'!AX23="x","BB","")</f>
        <v/>
      </c>
      <c r="CQ29" s="16" t="str">
        <f>IF('Vastgesteld 7-7-2022'!AY23="x","B","")</f>
        <v/>
      </c>
      <c r="CR29" s="16" t="str">
        <f>IF('Vastgesteld 7-7-2022'!AZ23="x","L","")</f>
        <v/>
      </c>
      <c r="CS29" s="16" t="str">
        <f>IF('Vastgesteld 7-7-2022'!BA23="x","M","")</f>
        <v/>
      </c>
      <c r="CT29" s="16" t="str">
        <f>IF('Vastgesteld 7-7-2022'!BB23="x","Z","")</f>
        <v/>
      </c>
      <c r="CU29" s="16" t="str">
        <f>IF('Vastgesteld 7-7-2022'!BF23="x","ZZ","")</f>
        <v/>
      </c>
      <c r="CV29" s="16" t="str">
        <f>IF(COUNTA('Vastgesteld 7-7-2022'!AJ23:AQ23)&lt;&gt;0,2,"")</f>
        <v/>
      </c>
      <c r="CW29" s="16" t="str">
        <f t="shared" si="3"/>
        <v/>
      </c>
      <c r="CX29" s="16" t="str">
        <f>IF('Vastgesteld 7-7-2022'!AJ23="x","BB","")</f>
        <v/>
      </c>
      <c r="CY29" s="16" t="str">
        <f>IF('Vastgesteld 7-7-2022'!AK23="x","B","")</f>
        <v/>
      </c>
      <c r="CZ29" s="16" t="str">
        <f>IF('Vastgesteld 7-7-2022'!AL23="x","L","")</f>
        <v/>
      </c>
      <c r="DA29" s="16" t="str">
        <f>IF('Vastgesteld 7-7-2022'!AM23="x","M","")</f>
        <v/>
      </c>
      <c r="DB29" s="16" t="str">
        <f>IF('Vastgesteld 7-7-2022'!AN23="x","Z","")</f>
        <v/>
      </c>
      <c r="DC29" s="16" t="str">
        <f>IF('Vastgesteld 7-7-2022'!AO23="x","ZZ","")</f>
        <v/>
      </c>
      <c r="DD29" s="16" t="str">
        <f>IF('Vastgesteld 7-7-2022'!AQ23="x","1.40","")</f>
        <v/>
      </c>
      <c r="DE29" s="16" t="str">
        <f>IF(COUNTA('Vastgesteld 7-7-2022'!BH23:BJ23)&lt;&gt;0,6,"")</f>
        <v/>
      </c>
      <c r="DF29" s="16" t="str">
        <f t="shared" si="4"/>
        <v/>
      </c>
      <c r="DG29" s="16" t="str">
        <f>IF('Vastgesteld 7-7-2022'!BH23="x","L","")</f>
        <v/>
      </c>
      <c r="DH29" s="16" t="str">
        <f>IF('Vastgesteld 7-7-2022'!BI23="x","M","")</f>
        <v/>
      </c>
      <c r="DI29" s="16" t="str">
        <f>IF('Vastgesteld 7-7-2022'!BJ23="x","Z","")</f>
        <v/>
      </c>
      <c r="DJ29" s="16" t="str">
        <f>IF('Vastgesteld 7-7-2022'!BK23="x","Z","")</f>
        <v/>
      </c>
      <c r="DK29" s="16" t="str">
        <f>IF(COUNTA('Vastgesteld 7-7-2022'!BM23:BO23)&lt;&gt;0,6,"")</f>
        <v/>
      </c>
      <c r="DL29" s="16" t="str">
        <f t="shared" si="5"/>
        <v/>
      </c>
      <c r="DM29" s="16" t="str">
        <f>IF('Vastgesteld 7-7-2022'!BM23="x","L","")</f>
        <v/>
      </c>
      <c r="DN29" s="16" t="str">
        <f>IF('Vastgesteld 7-7-2022'!BN23="x","M","")</f>
        <v/>
      </c>
      <c r="DO29" s="16" t="str">
        <f>IF('Vastgesteld 7-7-2022'!BO23="x","Z","")</f>
        <v/>
      </c>
      <c r="DP29" s="16" t="str">
        <f>IF('Vastgesteld 7-7-2022'!BP23="x","Z","")</f>
        <v/>
      </c>
    </row>
    <row r="30" spans="1:120" ht="14.4" x14ac:dyDescent="0.3">
      <c r="A30" s="18">
        <f>'Vastgesteld 7-7-2022'!A24</f>
        <v>44842</v>
      </c>
      <c r="B30" s="16" t="str">
        <f>IFERROR(VLOOKUP('Vastgesteld 7-7-2022'!#REF!,#REF!,2,FALSE),"")</f>
        <v/>
      </c>
      <c r="C30" s="16" t="str">
        <f>'Vastgesteld 7-7-2022'!E24</f>
        <v>KNHS Regio Utrecht</v>
      </c>
      <c r="D30" s="16" t="str">
        <f>IFERROR(VLOOKUP('Vastgesteld 7-7-2022'!#REF!,#REF!,2,FALSE),"")</f>
        <v/>
      </c>
      <c r="E30" s="16" t="str">
        <f>IFERROR(VLOOKUP('Vastgesteld 7-7-2022'!#REF!,#REF!,5,FALSE),"")</f>
        <v/>
      </c>
      <c r="F30" s="16" t="e">
        <f>IF('Vastgesteld 7-7-2022'!#REF!&lt;&gt;"",'Vastgesteld 7-7-2022'!#REF!,"")</f>
        <v>#REF!</v>
      </c>
      <c r="G30" s="16" t="e">
        <f>IF('Vastgesteld 7-7-2022'!#REF!="Indoor",1,0)</f>
        <v>#REF!</v>
      </c>
      <c r="H30" s="16" t="e">
        <f>'Vastgesteld 7-7-2022'!#REF!</f>
        <v>#REF!</v>
      </c>
      <c r="I30" s="16" t="e">
        <f>IF('Vastgesteld 7-7-2022'!#REF!="Nee",0,IF('Vastgesteld 7-7-2022'!#REF!="Ja",1,""))</f>
        <v>#REF!</v>
      </c>
      <c r="J30" s="16" t="e">
        <f>IF('Vastgesteld 7-7-2022'!#REF!&lt;&gt;"",'Vastgesteld 7-7-2022'!#REF!,"")</f>
        <v>#REF!</v>
      </c>
      <c r="BJ30" s="16">
        <f>IF(COUNTA('Vastgesteld 7-7-2022'!T24:AD24)&lt;&gt;0,1,"")</f>
        <v>1</v>
      </c>
      <c r="BK30" s="16">
        <f t="shared" si="0"/>
        <v>2</v>
      </c>
      <c r="BL30" s="16" t="str">
        <f>IF('Vastgesteld 7-7-2022'!T24="x","AA","")</f>
        <v/>
      </c>
      <c r="BM30" s="16" t="str">
        <f>IF('Vastgesteld 7-7-2022'!U24="x","A","")</f>
        <v/>
      </c>
      <c r="BN30" s="16" t="str">
        <f>IF('Vastgesteld 7-7-2022'!V24="x","B1","")</f>
        <v/>
      </c>
      <c r="BO30" s="16" t="e">
        <f>IF('Vastgesteld 7-7-2022'!#REF!="x","BB","")</f>
        <v>#REF!</v>
      </c>
      <c r="BP30" s="16" t="str">
        <f>IF('Vastgesteld 7-7-2022'!X24="x","B","")</f>
        <v>B</v>
      </c>
      <c r="BQ30" s="16" t="str">
        <f>IF('Vastgesteld 7-7-2022'!Y24="x","L1","")</f>
        <v>L1</v>
      </c>
      <c r="BR30" s="16" t="str">
        <f>IF('Vastgesteld 7-7-2022'!Z24="x","L2","")</f>
        <v>L2</v>
      </c>
      <c r="BS30" s="16" t="str">
        <f>IF('Vastgesteld 7-7-2022'!AA24="x","M1","")</f>
        <v>M1</v>
      </c>
      <c r="BT30" s="16" t="str">
        <f>IF('Vastgesteld 7-7-2022'!AB24="x","M2","")</f>
        <v>M2</v>
      </c>
      <c r="BU30" s="16" t="str">
        <f>IF('Vastgesteld 7-7-2022'!AC24="x","Z1","")</f>
        <v/>
      </c>
      <c r="BV30" s="16" t="str">
        <f>IF('Vastgesteld 7-7-2022'!AD24="x","Z2","")</f>
        <v/>
      </c>
      <c r="BW30" s="16">
        <f>IF(COUNTA('Vastgesteld 7-7-2022'!K24:S24)&lt;&gt;0,1,"")</f>
        <v>1</v>
      </c>
      <c r="BX30" s="16">
        <f t="shared" si="1"/>
        <v>1</v>
      </c>
      <c r="BY30" s="16" t="str">
        <f>IF('Vastgesteld 7-7-2022'!K24="x","BB","")</f>
        <v>BB</v>
      </c>
      <c r="BZ30" s="16" t="str">
        <f>IF('Vastgesteld 7-7-2022'!L24="x","B","")</f>
        <v>B</v>
      </c>
      <c r="CA30" s="16" t="str">
        <f>IF('Vastgesteld 7-7-2022'!M24="x","L1","")</f>
        <v>L1</v>
      </c>
      <c r="CB30" s="16" t="str">
        <f>IF('Vastgesteld 7-7-2022'!N24="x","L2","")</f>
        <v>L2</v>
      </c>
      <c r="CC30" s="16" t="str">
        <f>IF('Vastgesteld 7-7-2022'!O24="x","M1","")</f>
        <v>M1</v>
      </c>
      <c r="CD30" s="16" t="str">
        <f>IF('Vastgesteld 7-7-2022'!P24="x","M2","")</f>
        <v>M2</v>
      </c>
      <c r="CE30" s="16" t="str">
        <f>IF('Vastgesteld 7-7-2022'!Q24="x","Z1","")</f>
        <v/>
      </c>
      <c r="CF30" s="16" t="str">
        <f>IF('Vastgesteld 7-7-2022'!R24="x","Z2","")</f>
        <v/>
      </c>
      <c r="CG30" s="16" t="str">
        <f>IF('Vastgesteld 7-7-2022'!S24="x","ZZL","")</f>
        <v/>
      </c>
      <c r="CL30" s="16" t="str">
        <f>IF(COUNTA('Vastgesteld 7-7-2022'!AV24:BF24)&lt;&gt;0,2,"")</f>
        <v/>
      </c>
      <c r="CM30" s="16" t="str">
        <f t="shared" si="2"/>
        <v/>
      </c>
      <c r="CN30" s="16" t="str">
        <f>IF('Vastgesteld 7-7-2022'!AV24="x","AA","")</f>
        <v/>
      </c>
      <c r="CO30" s="16" t="str">
        <f>IF('Vastgesteld 7-7-2022'!AW24="x","A","")</f>
        <v/>
      </c>
      <c r="CP30" s="16" t="str">
        <f>IF('Vastgesteld 7-7-2022'!AX24="x","BB","")</f>
        <v/>
      </c>
      <c r="CQ30" s="16" t="str">
        <f>IF('Vastgesteld 7-7-2022'!AY24="x","B","")</f>
        <v/>
      </c>
      <c r="CR30" s="16" t="str">
        <f>IF('Vastgesteld 7-7-2022'!AZ24="x","L","")</f>
        <v/>
      </c>
      <c r="CS30" s="16" t="str">
        <f>IF('Vastgesteld 7-7-2022'!BA24="x","M","")</f>
        <v/>
      </c>
      <c r="CT30" s="16" t="str">
        <f>IF('Vastgesteld 7-7-2022'!BB24="x","Z","")</f>
        <v/>
      </c>
      <c r="CU30" s="16" t="str">
        <f>IF('Vastgesteld 7-7-2022'!BF24="x","ZZ","")</f>
        <v/>
      </c>
      <c r="CV30" s="16" t="str">
        <f>IF(COUNTA('Vastgesteld 7-7-2022'!AJ24:AQ24)&lt;&gt;0,2,"")</f>
        <v/>
      </c>
      <c r="CW30" s="16" t="str">
        <f t="shared" si="3"/>
        <v/>
      </c>
      <c r="CX30" s="16" t="str">
        <f>IF('Vastgesteld 7-7-2022'!AJ24="x","BB","")</f>
        <v/>
      </c>
      <c r="CY30" s="16" t="str">
        <f>IF('Vastgesteld 7-7-2022'!AK24="x","B","")</f>
        <v/>
      </c>
      <c r="CZ30" s="16" t="str">
        <f>IF('Vastgesteld 7-7-2022'!AL24="x","L","")</f>
        <v/>
      </c>
      <c r="DA30" s="16" t="str">
        <f>IF('Vastgesteld 7-7-2022'!AM24="x","M","")</f>
        <v/>
      </c>
      <c r="DB30" s="16" t="str">
        <f>IF('Vastgesteld 7-7-2022'!AN24="x","Z","")</f>
        <v/>
      </c>
      <c r="DC30" s="16" t="str">
        <f>IF('Vastgesteld 7-7-2022'!AO24="x","ZZ","")</f>
        <v/>
      </c>
      <c r="DD30" s="16" t="str">
        <f>IF('Vastgesteld 7-7-2022'!AQ24="x","1.40","")</f>
        <v/>
      </c>
      <c r="DE30" s="16" t="str">
        <f>IF(COUNTA('Vastgesteld 7-7-2022'!BH24:BJ24)&lt;&gt;0,6,"")</f>
        <v/>
      </c>
      <c r="DF30" s="16" t="str">
        <f t="shared" si="4"/>
        <v/>
      </c>
      <c r="DG30" s="16" t="str">
        <f>IF('Vastgesteld 7-7-2022'!BH24="x","L","")</f>
        <v/>
      </c>
      <c r="DH30" s="16" t="str">
        <f>IF('Vastgesteld 7-7-2022'!BI24="x","M","")</f>
        <v/>
      </c>
      <c r="DI30" s="16" t="str">
        <f>IF('Vastgesteld 7-7-2022'!BJ24="x","Z","")</f>
        <v/>
      </c>
      <c r="DJ30" s="16" t="str">
        <f>IF('Vastgesteld 7-7-2022'!BK24="x","Z","")</f>
        <v/>
      </c>
      <c r="DK30" s="16" t="str">
        <f>IF(COUNTA('Vastgesteld 7-7-2022'!BM24:BO24)&lt;&gt;0,6,"")</f>
        <v/>
      </c>
      <c r="DL30" s="16" t="str">
        <f t="shared" si="5"/>
        <v/>
      </c>
      <c r="DM30" s="16" t="str">
        <f>IF('Vastgesteld 7-7-2022'!BM24="x","L","")</f>
        <v/>
      </c>
      <c r="DN30" s="16" t="str">
        <f>IF('Vastgesteld 7-7-2022'!BN24="x","M","")</f>
        <v/>
      </c>
      <c r="DO30" s="16" t="str">
        <f>IF('Vastgesteld 7-7-2022'!BO24="x","Z","")</f>
        <v/>
      </c>
      <c r="DP30" s="16" t="str">
        <f>IF('Vastgesteld 7-7-2022'!BP24="x","Z","")</f>
        <v/>
      </c>
    </row>
    <row r="31" spans="1:120" ht="14.4" x14ac:dyDescent="0.3">
      <c r="A31" s="18">
        <f>'Vastgesteld 7-7-2022'!A25</f>
        <v>44843</v>
      </c>
      <c r="B31" s="16" t="str">
        <f>IFERROR(VLOOKUP('Vastgesteld 7-7-2022'!#REF!,#REF!,2,FALSE),"")</f>
        <v/>
      </c>
      <c r="C31" s="16" t="str">
        <f>'Vastgesteld 7-7-2022'!E25</f>
        <v>KNHS Regio Noord-Holland</v>
      </c>
      <c r="D31" s="16" t="str">
        <f>IFERROR(VLOOKUP('Vastgesteld 7-7-2022'!#REF!,#REF!,2,FALSE),"")</f>
        <v/>
      </c>
      <c r="E31" s="16" t="str">
        <f>IFERROR(VLOOKUP('Vastgesteld 7-7-2022'!#REF!,#REF!,5,FALSE),"")</f>
        <v/>
      </c>
      <c r="F31" s="16" t="e">
        <f>IF('Vastgesteld 7-7-2022'!#REF!&lt;&gt;"",'Vastgesteld 7-7-2022'!#REF!,"")</f>
        <v>#REF!</v>
      </c>
      <c r="G31" s="16" t="e">
        <f>IF('Vastgesteld 7-7-2022'!#REF!="Indoor",1,0)</f>
        <v>#REF!</v>
      </c>
      <c r="H31" s="16" t="e">
        <f>'Vastgesteld 7-7-2022'!#REF!</f>
        <v>#REF!</v>
      </c>
      <c r="I31" s="16" t="e">
        <f>IF('Vastgesteld 7-7-2022'!#REF!="Nee",0,IF('Vastgesteld 7-7-2022'!#REF!="Ja",1,""))</f>
        <v>#REF!</v>
      </c>
      <c r="J31" s="16" t="e">
        <f>IF('Vastgesteld 7-7-2022'!#REF!&lt;&gt;"",'Vastgesteld 7-7-2022'!#REF!,"")</f>
        <v>#REF!</v>
      </c>
      <c r="BJ31" s="16" t="str">
        <f>IF(COUNTA('Vastgesteld 7-7-2022'!T25:AD25)&lt;&gt;0,1,"")</f>
        <v/>
      </c>
      <c r="BK31" s="16" t="str">
        <f t="shared" si="0"/>
        <v/>
      </c>
      <c r="BL31" s="16" t="str">
        <f>IF('Vastgesteld 7-7-2022'!T25="x","AA","")</f>
        <v/>
      </c>
      <c r="BM31" s="16" t="str">
        <f>IF('Vastgesteld 7-7-2022'!U25="x","A","")</f>
        <v/>
      </c>
      <c r="BN31" s="16" t="str">
        <f>IF('Vastgesteld 7-7-2022'!V25="x","B1","")</f>
        <v/>
      </c>
      <c r="BO31" s="16" t="e">
        <f>IF('Vastgesteld 7-7-2022'!#REF!="x","BB","")</f>
        <v>#REF!</v>
      </c>
      <c r="BP31" s="16" t="str">
        <f>IF('Vastgesteld 7-7-2022'!X25="x","B","")</f>
        <v/>
      </c>
      <c r="BQ31" s="16" t="str">
        <f>IF('Vastgesteld 7-7-2022'!Y25="x","L1","")</f>
        <v/>
      </c>
      <c r="BR31" s="16" t="str">
        <f>IF('Vastgesteld 7-7-2022'!Z25="x","L2","")</f>
        <v/>
      </c>
      <c r="BS31" s="16" t="str">
        <f>IF('Vastgesteld 7-7-2022'!AA25="x","M1","")</f>
        <v/>
      </c>
      <c r="BT31" s="16" t="str">
        <f>IF('Vastgesteld 7-7-2022'!AB25="x","M2","")</f>
        <v/>
      </c>
      <c r="BU31" s="16" t="str">
        <f>IF('Vastgesteld 7-7-2022'!AC25="x","Z1","")</f>
        <v/>
      </c>
      <c r="BV31" s="16" t="str">
        <f>IF('Vastgesteld 7-7-2022'!AD25="x","Z2","")</f>
        <v/>
      </c>
      <c r="BW31" s="16" t="str">
        <f>IF(COUNTA('Vastgesteld 7-7-2022'!K25:S25)&lt;&gt;0,1,"")</f>
        <v/>
      </c>
      <c r="BX31" s="16" t="str">
        <f t="shared" si="1"/>
        <v/>
      </c>
      <c r="BY31" s="16" t="str">
        <f>IF('Vastgesteld 7-7-2022'!K25="x","BB","")</f>
        <v/>
      </c>
      <c r="BZ31" s="16" t="str">
        <f>IF('Vastgesteld 7-7-2022'!L25="x","B","")</f>
        <v/>
      </c>
      <c r="CA31" s="16" t="str">
        <f>IF('Vastgesteld 7-7-2022'!M25="x","L1","")</f>
        <v/>
      </c>
      <c r="CB31" s="16" t="str">
        <f>IF('Vastgesteld 7-7-2022'!N25="x","L2","")</f>
        <v/>
      </c>
      <c r="CC31" s="16" t="str">
        <f>IF('Vastgesteld 7-7-2022'!O25="x","M1","")</f>
        <v/>
      </c>
      <c r="CD31" s="16" t="str">
        <f>IF('Vastgesteld 7-7-2022'!P25="x","M2","")</f>
        <v/>
      </c>
      <c r="CE31" s="16" t="str">
        <f>IF('Vastgesteld 7-7-2022'!Q25="x","Z1","")</f>
        <v/>
      </c>
      <c r="CF31" s="16" t="str">
        <f>IF('Vastgesteld 7-7-2022'!R25="x","Z2","")</f>
        <v/>
      </c>
      <c r="CG31" s="16" t="str">
        <f>IF('Vastgesteld 7-7-2022'!S25="x","ZZL","")</f>
        <v/>
      </c>
      <c r="CL31" s="16" t="str">
        <f>IF(COUNTA('Vastgesteld 7-7-2022'!AV25:BF25)&lt;&gt;0,2,"")</f>
        <v/>
      </c>
      <c r="CM31" s="16" t="str">
        <f t="shared" si="2"/>
        <v/>
      </c>
      <c r="CN31" s="16" t="str">
        <f>IF('Vastgesteld 7-7-2022'!AV25="x","AA","")</f>
        <v/>
      </c>
      <c r="CO31" s="16" t="str">
        <f>IF('Vastgesteld 7-7-2022'!AW25="x","A","")</f>
        <v/>
      </c>
      <c r="CP31" s="16" t="str">
        <f>IF('Vastgesteld 7-7-2022'!AX25="x","BB","")</f>
        <v/>
      </c>
      <c r="CQ31" s="16" t="str">
        <f>IF('Vastgesteld 7-7-2022'!AY25="x","B","")</f>
        <v/>
      </c>
      <c r="CR31" s="16" t="str">
        <f>IF('Vastgesteld 7-7-2022'!AZ25="x","L","")</f>
        <v/>
      </c>
      <c r="CS31" s="16" t="str">
        <f>IF('Vastgesteld 7-7-2022'!BA25="x","M","")</f>
        <v/>
      </c>
      <c r="CT31" s="16" t="str">
        <f>IF('Vastgesteld 7-7-2022'!BB25="x","Z","")</f>
        <v/>
      </c>
      <c r="CU31" s="16" t="str">
        <f>IF('Vastgesteld 7-7-2022'!BF25="x","ZZ","")</f>
        <v/>
      </c>
      <c r="CV31" s="16">
        <f>IF(COUNTA('Vastgesteld 7-7-2022'!AJ25:AQ25)&lt;&gt;0,2,"")</f>
        <v>2</v>
      </c>
      <c r="CW31" s="16">
        <f t="shared" si="3"/>
        <v>1</v>
      </c>
      <c r="CX31" s="16" t="str">
        <f>IF('Vastgesteld 7-7-2022'!AJ25="x","BB","")</f>
        <v>BB</v>
      </c>
      <c r="CY31" s="16" t="str">
        <f>IF('Vastgesteld 7-7-2022'!AK25="x","B","")</f>
        <v>B</v>
      </c>
      <c r="CZ31" s="16" t="str">
        <f>IF('Vastgesteld 7-7-2022'!AL25="x","L","")</f>
        <v>L</v>
      </c>
      <c r="DA31" s="16" t="str">
        <f>IF('Vastgesteld 7-7-2022'!AM25="x","M","")</f>
        <v>M</v>
      </c>
      <c r="DB31" s="16" t="str">
        <f>IF('Vastgesteld 7-7-2022'!AN25="x","Z","")</f>
        <v>Z</v>
      </c>
      <c r="DC31" s="16" t="str">
        <f>IF('Vastgesteld 7-7-2022'!AO25="x","ZZ","")</f>
        <v>ZZ</v>
      </c>
      <c r="DD31" s="16" t="str">
        <f>IF('Vastgesteld 7-7-2022'!AQ25="x","1.40","")</f>
        <v>1.40</v>
      </c>
      <c r="DE31" s="16" t="str">
        <f>IF(COUNTA('Vastgesteld 7-7-2022'!BH25:BJ25)&lt;&gt;0,6,"")</f>
        <v/>
      </c>
      <c r="DF31" s="16" t="str">
        <f t="shared" si="4"/>
        <v/>
      </c>
      <c r="DG31" s="16" t="str">
        <f>IF('Vastgesteld 7-7-2022'!BH25="x","L","")</f>
        <v/>
      </c>
      <c r="DH31" s="16" t="str">
        <f>IF('Vastgesteld 7-7-2022'!BI25="x","M","")</f>
        <v/>
      </c>
      <c r="DI31" s="16" t="str">
        <f>IF('Vastgesteld 7-7-2022'!BJ25="x","Z","")</f>
        <v/>
      </c>
      <c r="DJ31" s="16" t="str">
        <f>IF('Vastgesteld 7-7-2022'!BK25="x","Z","")</f>
        <v/>
      </c>
      <c r="DK31" s="16" t="str">
        <f>IF(COUNTA('Vastgesteld 7-7-2022'!BM25:BO25)&lt;&gt;0,6,"")</f>
        <v/>
      </c>
      <c r="DL31" s="16" t="str">
        <f t="shared" si="5"/>
        <v/>
      </c>
      <c r="DM31" s="16" t="str">
        <f>IF('Vastgesteld 7-7-2022'!BM25="x","L","")</f>
        <v/>
      </c>
      <c r="DN31" s="16" t="str">
        <f>IF('Vastgesteld 7-7-2022'!BN25="x","M","")</f>
        <v/>
      </c>
      <c r="DO31" s="16" t="str">
        <f>IF('Vastgesteld 7-7-2022'!BO25="x","Z","")</f>
        <v/>
      </c>
      <c r="DP31" s="16" t="str">
        <f>IF('Vastgesteld 7-7-2022'!BP25="x","Z","")</f>
        <v/>
      </c>
    </row>
    <row r="32" spans="1:120" ht="14.4" x14ac:dyDescent="0.3">
      <c r="A32" s="18">
        <f>'Vastgesteld 7-7-2022'!A26</f>
        <v>44843</v>
      </c>
      <c r="B32" s="16" t="str">
        <f>IFERROR(VLOOKUP('Vastgesteld 7-7-2022'!#REF!,#REF!,2,FALSE),"")</f>
        <v/>
      </c>
      <c r="C32" s="16" t="str">
        <f>'Vastgesteld 7-7-2022'!E26</f>
        <v>KNHS Regio Noord-Holland</v>
      </c>
      <c r="D32" s="16" t="str">
        <f>IFERROR(VLOOKUP('Vastgesteld 7-7-2022'!#REF!,#REF!,2,FALSE),"")</f>
        <v/>
      </c>
      <c r="E32" s="16" t="str">
        <f>IFERROR(VLOOKUP('Vastgesteld 7-7-2022'!#REF!,#REF!,5,FALSE),"")</f>
        <v/>
      </c>
      <c r="F32" s="16" t="e">
        <f>IF('Vastgesteld 7-7-2022'!#REF!&lt;&gt;"",'Vastgesteld 7-7-2022'!#REF!,"")</f>
        <v>#REF!</v>
      </c>
      <c r="G32" s="16" t="e">
        <f>IF('Vastgesteld 7-7-2022'!#REF!="Indoor",1,0)</f>
        <v>#REF!</v>
      </c>
      <c r="H32" s="16" t="e">
        <f>'Vastgesteld 7-7-2022'!#REF!</f>
        <v>#REF!</v>
      </c>
      <c r="I32" s="16" t="e">
        <f>IF('Vastgesteld 7-7-2022'!#REF!="Nee",0,IF('Vastgesteld 7-7-2022'!#REF!="Ja",1,""))</f>
        <v>#REF!</v>
      </c>
      <c r="J32" s="16" t="e">
        <f>IF('Vastgesteld 7-7-2022'!#REF!&lt;&gt;"",'Vastgesteld 7-7-2022'!#REF!,"")</f>
        <v>#REF!</v>
      </c>
      <c r="BJ32" s="16">
        <f>IF(COUNTA('Vastgesteld 7-7-2022'!T26:AD26)&lt;&gt;0,1,"")</f>
        <v>1</v>
      </c>
      <c r="BK32" s="16">
        <f t="shared" si="0"/>
        <v>2</v>
      </c>
      <c r="BL32" s="16" t="str">
        <f>IF('Vastgesteld 7-7-2022'!T26="x","AA","")</f>
        <v/>
      </c>
      <c r="BM32" s="16" t="str">
        <f>IF('Vastgesteld 7-7-2022'!U26="x","A","")</f>
        <v/>
      </c>
      <c r="BN32" s="16" t="str">
        <f>IF('Vastgesteld 7-7-2022'!V26="x","B1","")</f>
        <v/>
      </c>
      <c r="BO32" s="16" t="e">
        <f>IF('Vastgesteld 7-7-2022'!#REF!="x","BB","")</f>
        <v>#REF!</v>
      </c>
      <c r="BP32" s="16" t="str">
        <f>IF('Vastgesteld 7-7-2022'!X26="x","B","")</f>
        <v>B</v>
      </c>
      <c r="BQ32" s="16" t="str">
        <f>IF('Vastgesteld 7-7-2022'!Y26="x","L1","")</f>
        <v>L1</v>
      </c>
      <c r="BR32" s="16" t="str">
        <f>IF('Vastgesteld 7-7-2022'!Z26="x","L2","")</f>
        <v>L2</v>
      </c>
      <c r="BS32" s="16" t="str">
        <f>IF('Vastgesteld 7-7-2022'!AA26="x","M1","")</f>
        <v>M1</v>
      </c>
      <c r="BT32" s="16" t="str">
        <f>IF('Vastgesteld 7-7-2022'!AB26="x","M2","")</f>
        <v>M2</v>
      </c>
      <c r="BU32" s="16" t="str">
        <f>IF('Vastgesteld 7-7-2022'!AC26="x","Z1","")</f>
        <v>Z1</v>
      </c>
      <c r="BV32" s="16" t="str">
        <f>IF('Vastgesteld 7-7-2022'!AD26="x","Z2","")</f>
        <v>Z2</v>
      </c>
      <c r="BW32" s="16">
        <f>IF(COUNTA('Vastgesteld 7-7-2022'!K26:S26)&lt;&gt;0,1,"")</f>
        <v>1</v>
      </c>
      <c r="BX32" s="16">
        <f t="shared" si="1"/>
        <v>1</v>
      </c>
      <c r="BY32" s="16" t="str">
        <f>IF('Vastgesteld 7-7-2022'!K26="x","BB","")</f>
        <v/>
      </c>
      <c r="BZ32" s="16" t="str">
        <f>IF('Vastgesteld 7-7-2022'!L26="x","B","")</f>
        <v>B</v>
      </c>
      <c r="CA32" s="16" t="str">
        <f>IF('Vastgesteld 7-7-2022'!M26="x","L1","")</f>
        <v>L1</v>
      </c>
      <c r="CB32" s="16" t="str">
        <f>IF('Vastgesteld 7-7-2022'!N26="x","L2","")</f>
        <v>L2</v>
      </c>
      <c r="CC32" s="16" t="str">
        <f>IF('Vastgesteld 7-7-2022'!O26="x","M1","")</f>
        <v>M1</v>
      </c>
      <c r="CD32" s="16" t="str">
        <f>IF('Vastgesteld 7-7-2022'!P26="x","M2","")</f>
        <v>M2</v>
      </c>
      <c r="CE32" s="16" t="str">
        <f>IF('Vastgesteld 7-7-2022'!Q26="x","Z1","")</f>
        <v>Z1</v>
      </c>
      <c r="CF32" s="16" t="str">
        <f>IF('Vastgesteld 7-7-2022'!R26="x","Z2","")</f>
        <v>Z2</v>
      </c>
      <c r="CG32" s="16" t="str">
        <f>IF('Vastgesteld 7-7-2022'!S26="x","ZZL","")</f>
        <v>ZZL</v>
      </c>
      <c r="CL32" s="16" t="str">
        <f>IF(COUNTA('Vastgesteld 7-7-2022'!AV26:BF26)&lt;&gt;0,2,"")</f>
        <v/>
      </c>
      <c r="CM32" s="16" t="str">
        <f t="shared" si="2"/>
        <v/>
      </c>
      <c r="CN32" s="16" t="str">
        <f>IF('Vastgesteld 7-7-2022'!AV26="x","AA","")</f>
        <v/>
      </c>
      <c r="CO32" s="16" t="str">
        <f>IF('Vastgesteld 7-7-2022'!AW26="x","A","")</f>
        <v/>
      </c>
      <c r="CP32" s="16" t="str">
        <f>IF('Vastgesteld 7-7-2022'!AX26="x","BB","")</f>
        <v/>
      </c>
      <c r="CQ32" s="16" t="str">
        <f>IF('Vastgesteld 7-7-2022'!AY26="x","B","")</f>
        <v/>
      </c>
      <c r="CR32" s="16" t="str">
        <f>IF('Vastgesteld 7-7-2022'!AZ26="x","L","")</f>
        <v/>
      </c>
      <c r="CS32" s="16" t="str">
        <f>IF('Vastgesteld 7-7-2022'!BA26="x","M","")</f>
        <v/>
      </c>
      <c r="CT32" s="16" t="str">
        <f>IF('Vastgesteld 7-7-2022'!BB26="x","Z","")</f>
        <v/>
      </c>
      <c r="CU32" s="16" t="str">
        <f>IF('Vastgesteld 7-7-2022'!BF26="x","ZZ","")</f>
        <v/>
      </c>
      <c r="CV32" s="16" t="str">
        <f>IF(COUNTA('Vastgesteld 7-7-2022'!AJ26:AQ26)&lt;&gt;0,2,"")</f>
        <v/>
      </c>
      <c r="CW32" s="16" t="str">
        <f t="shared" si="3"/>
        <v/>
      </c>
      <c r="CX32" s="16" t="str">
        <f>IF('Vastgesteld 7-7-2022'!AJ26="x","BB","")</f>
        <v/>
      </c>
      <c r="CY32" s="16" t="str">
        <f>IF('Vastgesteld 7-7-2022'!AK26="x","B","")</f>
        <v/>
      </c>
      <c r="CZ32" s="16" t="str">
        <f>IF('Vastgesteld 7-7-2022'!AL26="x","L","")</f>
        <v/>
      </c>
      <c r="DA32" s="16" t="str">
        <f>IF('Vastgesteld 7-7-2022'!AM26="x","M","")</f>
        <v/>
      </c>
      <c r="DB32" s="16" t="str">
        <f>IF('Vastgesteld 7-7-2022'!AN26="x","Z","")</f>
        <v/>
      </c>
      <c r="DC32" s="16" t="str">
        <f>IF('Vastgesteld 7-7-2022'!AO26="x","ZZ","")</f>
        <v/>
      </c>
      <c r="DD32" s="16" t="str">
        <f>IF('Vastgesteld 7-7-2022'!AQ26="x","1.40","")</f>
        <v/>
      </c>
      <c r="DE32" s="16" t="str">
        <f>IF(COUNTA('Vastgesteld 7-7-2022'!BH26:BJ26)&lt;&gt;0,6,"")</f>
        <v/>
      </c>
      <c r="DF32" s="16" t="str">
        <f t="shared" si="4"/>
        <v/>
      </c>
      <c r="DG32" s="16" t="str">
        <f>IF('Vastgesteld 7-7-2022'!BH26="x","L","")</f>
        <v/>
      </c>
      <c r="DH32" s="16" t="str">
        <f>IF('Vastgesteld 7-7-2022'!BI26="x","M","")</f>
        <v/>
      </c>
      <c r="DI32" s="16" t="str">
        <f>IF('Vastgesteld 7-7-2022'!BJ26="x","Z","")</f>
        <v/>
      </c>
      <c r="DJ32" s="16" t="str">
        <f>IF('Vastgesteld 7-7-2022'!BK26="x","Z","")</f>
        <v/>
      </c>
      <c r="DK32" s="16" t="str">
        <f>IF(COUNTA('Vastgesteld 7-7-2022'!BM26:BO26)&lt;&gt;0,6,"")</f>
        <v/>
      </c>
      <c r="DL32" s="16" t="str">
        <f t="shared" si="5"/>
        <v/>
      </c>
      <c r="DM32" s="16" t="str">
        <f>IF('Vastgesteld 7-7-2022'!BM26="x","L","")</f>
        <v/>
      </c>
      <c r="DN32" s="16" t="str">
        <f>IF('Vastgesteld 7-7-2022'!BN26="x","M","")</f>
        <v/>
      </c>
      <c r="DO32" s="16" t="str">
        <f>IF('Vastgesteld 7-7-2022'!BO26="x","Z","")</f>
        <v/>
      </c>
      <c r="DP32" s="16" t="str">
        <f>IF('Vastgesteld 7-7-2022'!BP26="x","Z","")</f>
        <v/>
      </c>
    </row>
    <row r="33" spans="1:120" ht="14.4" x14ac:dyDescent="0.3">
      <c r="A33" s="18">
        <f>'Vastgesteld 7-7-2022'!A27</f>
        <v>44843</v>
      </c>
      <c r="B33" s="16" t="str">
        <f>IFERROR(VLOOKUP('Vastgesteld 7-7-2022'!#REF!,#REF!,2,FALSE),"")</f>
        <v/>
      </c>
      <c r="C33" s="16" t="str">
        <f>'Vastgesteld 7-7-2022'!E27</f>
        <v>KNHS Regio Noord-Holland</v>
      </c>
      <c r="D33" s="16" t="str">
        <f>IFERROR(VLOOKUP('Vastgesteld 7-7-2022'!#REF!,#REF!,2,FALSE),"")</f>
        <v/>
      </c>
      <c r="E33" s="16" t="str">
        <f>IFERROR(VLOOKUP('Vastgesteld 7-7-2022'!#REF!,#REF!,5,FALSE),"")</f>
        <v/>
      </c>
      <c r="F33" s="16" t="e">
        <f>IF('Vastgesteld 7-7-2022'!#REF!&lt;&gt;"",'Vastgesteld 7-7-2022'!#REF!,"")</f>
        <v>#REF!</v>
      </c>
      <c r="G33" s="16" t="e">
        <f>IF('Vastgesteld 7-7-2022'!#REF!="Indoor",1,0)</f>
        <v>#REF!</v>
      </c>
      <c r="H33" s="16" t="e">
        <f>'Vastgesteld 7-7-2022'!#REF!</f>
        <v>#REF!</v>
      </c>
      <c r="I33" s="16" t="e">
        <f>IF('Vastgesteld 7-7-2022'!#REF!="Nee",0,IF('Vastgesteld 7-7-2022'!#REF!="Ja",1,""))</f>
        <v>#REF!</v>
      </c>
      <c r="J33" s="16" t="e">
        <f>IF('Vastgesteld 7-7-2022'!#REF!&lt;&gt;"",'Vastgesteld 7-7-2022'!#REF!,"")</f>
        <v>#REF!</v>
      </c>
      <c r="BJ33" s="16">
        <f>IF(COUNTA('Vastgesteld 7-7-2022'!T27:AD27)&lt;&gt;0,1,"")</f>
        <v>1</v>
      </c>
      <c r="BK33" s="16">
        <f t="shared" si="0"/>
        <v>2</v>
      </c>
      <c r="BL33" s="16" t="str">
        <f>IF('Vastgesteld 7-7-2022'!T27="x","AA","")</f>
        <v/>
      </c>
      <c r="BM33" s="16" t="str">
        <f>IF('Vastgesteld 7-7-2022'!U27="x","A","")</f>
        <v/>
      </c>
      <c r="BN33" s="16" t="str">
        <f>IF('Vastgesteld 7-7-2022'!V27="x","B1","")</f>
        <v/>
      </c>
      <c r="BO33" s="16" t="e">
        <f>IF('Vastgesteld 7-7-2022'!#REF!="x","BB","")</f>
        <v>#REF!</v>
      </c>
      <c r="BP33" s="16" t="str">
        <f>IF('Vastgesteld 7-7-2022'!X27="x","B","")</f>
        <v>B</v>
      </c>
      <c r="BQ33" s="16" t="str">
        <f>IF('Vastgesteld 7-7-2022'!Y27="x","L1","")</f>
        <v>L1</v>
      </c>
      <c r="BR33" s="16" t="str">
        <f>IF('Vastgesteld 7-7-2022'!Z27="x","L2","")</f>
        <v>L2</v>
      </c>
      <c r="BS33" s="16" t="str">
        <f>IF('Vastgesteld 7-7-2022'!AA27="x","M1","")</f>
        <v>M1</v>
      </c>
      <c r="BT33" s="16" t="str">
        <f>IF('Vastgesteld 7-7-2022'!AB27="x","M2","")</f>
        <v>M2</v>
      </c>
      <c r="BU33" s="16" t="str">
        <f>IF('Vastgesteld 7-7-2022'!AC27="x","Z1","")</f>
        <v/>
      </c>
      <c r="BV33" s="16" t="str">
        <f>IF('Vastgesteld 7-7-2022'!AD27="x","Z2","")</f>
        <v/>
      </c>
      <c r="BW33" s="16">
        <f>IF(COUNTA('Vastgesteld 7-7-2022'!K27:S27)&lt;&gt;0,1,"")</f>
        <v>1</v>
      </c>
      <c r="BX33" s="16">
        <f t="shared" si="1"/>
        <v>1</v>
      </c>
      <c r="BY33" s="16" t="str">
        <f>IF('Vastgesteld 7-7-2022'!K27="x","BB","")</f>
        <v/>
      </c>
      <c r="BZ33" s="16" t="str">
        <f>IF('Vastgesteld 7-7-2022'!L27="x","B","")</f>
        <v>B</v>
      </c>
      <c r="CA33" s="16" t="str">
        <f>IF('Vastgesteld 7-7-2022'!M27="x","L1","")</f>
        <v>L1</v>
      </c>
      <c r="CB33" s="16" t="str">
        <f>IF('Vastgesteld 7-7-2022'!N27="x","L2","")</f>
        <v>L2</v>
      </c>
      <c r="CC33" s="16" t="str">
        <f>IF('Vastgesteld 7-7-2022'!O27="x","M1","")</f>
        <v>M1</v>
      </c>
      <c r="CD33" s="16" t="str">
        <f>IF('Vastgesteld 7-7-2022'!P27="x","M2","")</f>
        <v>M2</v>
      </c>
      <c r="CE33" s="16" t="str">
        <f>IF('Vastgesteld 7-7-2022'!Q27="x","Z1","")</f>
        <v/>
      </c>
      <c r="CF33" s="16" t="str">
        <f>IF('Vastgesteld 7-7-2022'!R27="x","Z2","")</f>
        <v/>
      </c>
      <c r="CG33" s="16" t="str">
        <f>IF('Vastgesteld 7-7-2022'!S27="x","ZZL","")</f>
        <v/>
      </c>
      <c r="CL33" s="16" t="str">
        <f>IF(COUNTA('Vastgesteld 7-7-2022'!AV27:BF27)&lt;&gt;0,2,"")</f>
        <v/>
      </c>
      <c r="CM33" s="16" t="str">
        <f t="shared" si="2"/>
        <v/>
      </c>
      <c r="CN33" s="16" t="str">
        <f>IF('Vastgesteld 7-7-2022'!AV27="x","AA","")</f>
        <v/>
      </c>
      <c r="CO33" s="16" t="str">
        <f>IF('Vastgesteld 7-7-2022'!AW27="x","A","")</f>
        <v/>
      </c>
      <c r="CP33" s="16" t="str">
        <f>IF('Vastgesteld 7-7-2022'!AX27="x","BB","")</f>
        <v/>
      </c>
      <c r="CQ33" s="16" t="str">
        <f>IF('Vastgesteld 7-7-2022'!AY27="x","B","")</f>
        <v/>
      </c>
      <c r="CR33" s="16" t="str">
        <f>IF('Vastgesteld 7-7-2022'!AZ27="x","L","")</f>
        <v/>
      </c>
      <c r="CS33" s="16" t="str">
        <f>IF('Vastgesteld 7-7-2022'!BA27="x","M","")</f>
        <v/>
      </c>
      <c r="CT33" s="16" t="str">
        <f>IF('Vastgesteld 7-7-2022'!BB27="x","Z","")</f>
        <v/>
      </c>
      <c r="CU33" s="16" t="str">
        <f>IF('Vastgesteld 7-7-2022'!BF27="x","ZZ","")</f>
        <v/>
      </c>
      <c r="CV33" s="16" t="str">
        <f>IF(COUNTA('Vastgesteld 7-7-2022'!AJ27:AQ27)&lt;&gt;0,2,"")</f>
        <v/>
      </c>
      <c r="CW33" s="16" t="str">
        <f t="shared" si="3"/>
        <v/>
      </c>
      <c r="CX33" s="16" t="str">
        <f>IF('Vastgesteld 7-7-2022'!AJ27="x","BB","")</f>
        <v/>
      </c>
      <c r="CY33" s="16" t="str">
        <f>IF('Vastgesteld 7-7-2022'!AK27="x","B","")</f>
        <v/>
      </c>
      <c r="CZ33" s="16" t="str">
        <f>IF('Vastgesteld 7-7-2022'!AL27="x","L","")</f>
        <v/>
      </c>
      <c r="DA33" s="16" t="str">
        <f>IF('Vastgesteld 7-7-2022'!AM27="x","M","")</f>
        <v/>
      </c>
      <c r="DB33" s="16" t="str">
        <f>IF('Vastgesteld 7-7-2022'!AN27="x","Z","")</f>
        <v/>
      </c>
      <c r="DC33" s="16" t="str">
        <f>IF('Vastgesteld 7-7-2022'!AO27="x","ZZ","")</f>
        <v/>
      </c>
      <c r="DD33" s="16" t="str">
        <f>IF('Vastgesteld 7-7-2022'!AQ27="x","1.40","")</f>
        <v/>
      </c>
      <c r="DE33" s="16" t="str">
        <f>IF(COUNTA('Vastgesteld 7-7-2022'!BH27:BJ27)&lt;&gt;0,6,"")</f>
        <v/>
      </c>
      <c r="DF33" s="16" t="str">
        <f t="shared" si="4"/>
        <v/>
      </c>
      <c r="DG33" s="16" t="str">
        <f>IF('Vastgesteld 7-7-2022'!BH27="x","L","")</f>
        <v/>
      </c>
      <c r="DH33" s="16" t="str">
        <f>IF('Vastgesteld 7-7-2022'!BI27="x","M","")</f>
        <v/>
      </c>
      <c r="DI33" s="16" t="str">
        <f>IF('Vastgesteld 7-7-2022'!BJ27="x","Z","")</f>
        <v/>
      </c>
      <c r="DJ33" s="16" t="str">
        <f>IF('Vastgesteld 7-7-2022'!BK27="x","Z","")</f>
        <v/>
      </c>
      <c r="DK33" s="16" t="str">
        <f>IF(COUNTA('Vastgesteld 7-7-2022'!BM27:BO27)&lt;&gt;0,6,"")</f>
        <v/>
      </c>
      <c r="DL33" s="16" t="str">
        <f t="shared" si="5"/>
        <v/>
      </c>
      <c r="DM33" s="16" t="str">
        <f>IF('Vastgesteld 7-7-2022'!BM27="x","L","")</f>
        <v/>
      </c>
      <c r="DN33" s="16" t="str">
        <f>IF('Vastgesteld 7-7-2022'!BN27="x","M","")</f>
        <v/>
      </c>
      <c r="DO33" s="16" t="str">
        <f>IF('Vastgesteld 7-7-2022'!BO27="x","Z","")</f>
        <v/>
      </c>
      <c r="DP33" s="16" t="str">
        <f>IF('Vastgesteld 7-7-2022'!BP27="x","Z","")</f>
        <v/>
      </c>
    </row>
    <row r="34" spans="1:120" ht="14.4" x14ac:dyDescent="0.3">
      <c r="A34" s="18">
        <f>'Vastgesteld 7-7-2022'!A28</f>
        <v>44843</v>
      </c>
      <c r="B34" s="16" t="str">
        <f>IFERROR(VLOOKUP('Vastgesteld 7-7-2022'!#REF!,#REF!,2,FALSE),"")</f>
        <v/>
      </c>
      <c r="C34" s="16" t="str">
        <f>'Vastgesteld 7-7-2022'!E28</f>
        <v>KNHS Regio Noord-Holland</v>
      </c>
      <c r="D34" s="16" t="str">
        <f>IFERROR(VLOOKUP('Vastgesteld 7-7-2022'!#REF!,#REF!,2,FALSE),"")</f>
        <v/>
      </c>
      <c r="E34" s="16" t="str">
        <f>IFERROR(VLOOKUP('Vastgesteld 7-7-2022'!#REF!,#REF!,5,FALSE),"")</f>
        <v/>
      </c>
      <c r="F34" s="16" t="e">
        <f>IF('Vastgesteld 7-7-2022'!#REF!&lt;&gt;"",'Vastgesteld 7-7-2022'!#REF!,"")</f>
        <v>#REF!</v>
      </c>
      <c r="G34" s="16" t="e">
        <f>IF('Vastgesteld 7-7-2022'!#REF!="Indoor",1,0)</f>
        <v>#REF!</v>
      </c>
      <c r="H34" s="16" t="e">
        <f>'Vastgesteld 7-7-2022'!#REF!</f>
        <v>#REF!</v>
      </c>
      <c r="I34" s="16" t="e">
        <f>IF('Vastgesteld 7-7-2022'!#REF!="Nee",0,IF('Vastgesteld 7-7-2022'!#REF!="Ja",1,""))</f>
        <v>#REF!</v>
      </c>
      <c r="J34" s="16" t="e">
        <f>IF('Vastgesteld 7-7-2022'!#REF!&lt;&gt;"",'Vastgesteld 7-7-2022'!#REF!,"")</f>
        <v>#REF!</v>
      </c>
      <c r="BJ34" s="16">
        <f>IF(COUNTA('Vastgesteld 7-7-2022'!T28:AD28)&lt;&gt;0,1,"")</f>
        <v>1</v>
      </c>
      <c r="BK34" s="16">
        <f t="shared" si="0"/>
        <v>2</v>
      </c>
      <c r="BL34" s="16" t="str">
        <f>IF('Vastgesteld 7-7-2022'!T28="x","AA","")</f>
        <v/>
      </c>
      <c r="BM34" s="16" t="str">
        <f>IF('Vastgesteld 7-7-2022'!U28="x","A","")</f>
        <v/>
      </c>
      <c r="BN34" s="16" t="str">
        <f>IF('Vastgesteld 7-7-2022'!V28="x","B1","")</f>
        <v/>
      </c>
      <c r="BO34" s="16" t="e">
        <f>IF('Vastgesteld 7-7-2022'!#REF!="x","BB","")</f>
        <v>#REF!</v>
      </c>
      <c r="BP34" s="16" t="str">
        <f>IF('Vastgesteld 7-7-2022'!X28="x","B","")</f>
        <v>B</v>
      </c>
      <c r="BQ34" s="16" t="str">
        <f>IF('Vastgesteld 7-7-2022'!Y28="x","L1","")</f>
        <v>L1</v>
      </c>
      <c r="BR34" s="16" t="str">
        <f>IF('Vastgesteld 7-7-2022'!Z28="x","L2","")</f>
        <v>L2</v>
      </c>
      <c r="BS34" s="16" t="str">
        <f>IF('Vastgesteld 7-7-2022'!AA28="x","M1","")</f>
        <v>M1</v>
      </c>
      <c r="BT34" s="16" t="str">
        <f>IF('Vastgesteld 7-7-2022'!AB28="x","M2","")</f>
        <v>M2</v>
      </c>
      <c r="BU34" s="16" t="str">
        <f>IF('Vastgesteld 7-7-2022'!AC28="x","Z1","")</f>
        <v/>
      </c>
      <c r="BV34" s="16" t="str">
        <f>IF('Vastgesteld 7-7-2022'!AD28="x","Z2","")</f>
        <v/>
      </c>
      <c r="BW34" s="16">
        <f>IF(COUNTA('Vastgesteld 7-7-2022'!K28:S28)&lt;&gt;0,1,"")</f>
        <v>1</v>
      </c>
      <c r="BX34" s="16">
        <f t="shared" si="1"/>
        <v>1</v>
      </c>
      <c r="BY34" s="16" t="str">
        <f>IF('Vastgesteld 7-7-2022'!K28="x","BB","")</f>
        <v/>
      </c>
      <c r="BZ34" s="16" t="str">
        <f>IF('Vastgesteld 7-7-2022'!L28="x","B","")</f>
        <v>B</v>
      </c>
      <c r="CA34" s="16" t="str">
        <f>IF('Vastgesteld 7-7-2022'!M28="x","L1","")</f>
        <v>L1</v>
      </c>
      <c r="CB34" s="16" t="str">
        <f>IF('Vastgesteld 7-7-2022'!N28="x","L2","")</f>
        <v>L2</v>
      </c>
      <c r="CC34" s="16" t="str">
        <f>IF('Vastgesteld 7-7-2022'!O28="x","M1","")</f>
        <v>M1</v>
      </c>
      <c r="CD34" s="16" t="str">
        <f>IF('Vastgesteld 7-7-2022'!P28="x","M2","")</f>
        <v>M2</v>
      </c>
      <c r="CE34" s="16" t="str">
        <f>IF('Vastgesteld 7-7-2022'!Q28="x","Z1","")</f>
        <v/>
      </c>
      <c r="CF34" s="16" t="str">
        <f>IF('Vastgesteld 7-7-2022'!R28="x","Z2","")</f>
        <v/>
      </c>
      <c r="CG34" s="16" t="str">
        <f>IF('Vastgesteld 7-7-2022'!S28="x","ZZL","")</f>
        <v/>
      </c>
      <c r="CL34" s="16" t="str">
        <f>IF(COUNTA('Vastgesteld 7-7-2022'!AV28:BF28)&lt;&gt;0,2,"")</f>
        <v/>
      </c>
      <c r="CM34" s="16" t="str">
        <f t="shared" si="2"/>
        <v/>
      </c>
      <c r="CN34" s="16" t="str">
        <f>IF('Vastgesteld 7-7-2022'!AV28="x","AA","")</f>
        <v/>
      </c>
      <c r="CO34" s="16" t="str">
        <f>IF('Vastgesteld 7-7-2022'!AW28="x","A","")</f>
        <v/>
      </c>
      <c r="CP34" s="16" t="str">
        <f>IF('Vastgesteld 7-7-2022'!AX28="x","BB","")</f>
        <v/>
      </c>
      <c r="CQ34" s="16" t="str">
        <f>IF('Vastgesteld 7-7-2022'!AY28="x","B","")</f>
        <v/>
      </c>
      <c r="CR34" s="16" t="str">
        <f>IF('Vastgesteld 7-7-2022'!AZ28="x","L","")</f>
        <v/>
      </c>
      <c r="CS34" s="16" t="str">
        <f>IF('Vastgesteld 7-7-2022'!BA28="x","M","")</f>
        <v/>
      </c>
      <c r="CT34" s="16" t="str">
        <f>IF('Vastgesteld 7-7-2022'!BB28="x","Z","")</f>
        <v/>
      </c>
      <c r="CU34" s="16" t="str">
        <f>IF('Vastgesteld 7-7-2022'!BF28="x","ZZ","")</f>
        <v/>
      </c>
      <c r="CV34" s="16" t="str">
        <f>IF(COUNTA('Vastgesteld 7-7-2022'!AJ28:AQ28)&lt;&gt;0,2,"")</f>
        <v/>
      </c>
      <c r="CW34" s="16" t="str">
        <f t="shared" si="3"/>
        <v/>
      </c>
      <c r="CX34" s="16" t="str">
        <f>IF('Vastgesteld 7-7-2022'!AJ28="x","BB","")</f>
        <v/>
      </c>
      <c r="CY34" s="16" t="str">
        <f>IF('Vastgesteld 7-7-2022'!AK28="x","B","")</f>
        <v/>
      </c>
      <c r="CZ34" s="16" t="str">
        <f>IF('Vastgesteld 7-7-2022'!AL28="x","L","")</f>
        <v/>
      </c>
      <c r="DA34" s="16" t="str">
        <f>IF('Vastgesteld 7-7-2022'!AM28="x","M","")</f>
        <v/>
      </c>
      <c r="DB34" s="16" t="str">
        <f>IF('Vastgesteld 7-7-2022'!AN28="x","Z","")</f>
        <v/>
      </c>
      <c r="DC34" s="16" t="str">
        <f>IF('Vastgesteld 7-7-2022'!AO28="x","ZZ","")</f>
        <v/>
      </c>
      <c r="DD34" s="16" t="str">
        <f>IF('Vastgesteld 7-7-2022'!AQ28="x","1.40","")</f>
        <v/>
      </c>
      <c r="DE34" s="16" t="str">
        <f>IF(COUNTA('Vastgesteld 7-7-2022'!BH28:BJ28)&lt;&gt;0,6,"")</f>
        <v/>
      </c>
      <c r="DF34" s="16" t="str">
        <f t="shared" si="4"/>
        <v/>
      </c>
      <c r="DG34" s="16" t="str">
        <f>IF('Vastgesteld 7-7-2022'!BH28="x","L","")</f>
        <v/>
      </c>
      <c r="DH34" s="16" t="str">
        <f>IF('Vastgesteld 7-7-2022'!BI28="x","M","")</f>
        <v/>
      </c>
      <c r="DI34" s="16" t="str">
        <f>IF('Vastgesteld 7-7-2022'!BJ28="x","Z","")</f>
        <v/>
      </c>
      <c r="DJ34" s="16" t="str">
        <f>IF('Vastgesteld 7-7-2022'!BK28="x","Z","")</f>
        <v/>
      </c>
      <c r="DK34" s="16" t="str">
        <f>IF(COUNTA('Vastgesteld 7-7-2022'!BM28:BO28)&lt;&gt;0,6,"")</f>
        <v/>
      </c>
      <c r="DL34" s="16" t="str">
        <f t="shared" si="5"/>
        <v/>
      </c>
      <c r="DM34" s="16" t="str">
        <f>IF('Vastgesteld 7-7-2022'!BM28="x","L","")</f>
        <v/>
      </c>
      <c r="DN34" s="16" t="str">
        <f>IF('Vastgesteld 7-7-2022'!BN28="x","M","")</f>
        <v/>
      </c>
      <c r="DO34" s="16" t="str">
        <f>IF('Vastgesteld 7-7-2022'!BO28="x","Z","")</f>
        <v/>
      </c>
      <c r="DP34" s="16" t="str">
        <f>IF('Vastgesteld 7-7-2022'!BP28="x","Z","")</f>
        <v/>
      </c>
    </row>
    <row r="35" spans="1:120" ht="14.4" x14ac:dyDescent="0.3">
      <c r="A35" s="18">
        <f>'Vastgesteld 7-7-2022'!A29</f>
        <v>44843</v>
      </c>
      <c r="B35" s="16" t="str">
        <f>IFERROR(VLOOKUP('Vastgesteld 7-7-2022'!#REF!,#REF!,2,FALSE),"")</f>
        <v/>
      </c>
      <c r="C35" s="16" t="str">
        <f>'Vastgesteld 7-7-2022'!E29</f>
        <v>KNHS Regio Noord-Holland</v>
      </c>
      <c r="D35" s="16" t="str">
        <f>IFERROR(VLOOKUP('Vastgesteld 7-7-2022'!#REF!,#REF!,2,FALSE),"")</f>
        <v/>
      </c>
      <c r="E35" s="16" t="str">
        <f>IFERROR(VLOOKUP('Vastgesteld 7-7-2022'!#REF!,#REF!,5,FALSE),"")</f>
        <v/>
      </c>
      <c r="F35" s="16" t="e">
        <f>IF('Vastgesteld 7-7-2022'!#REF!&lt;&gt;"",'Vastgesteld 7-7-2022'!#REF!,"")</f>
        <v>#REF!</v>
      </c>
      <c r="G35" s="16" t="e">
        <f>IF('Vastgesteld 7-7-2022'!#REF!="Indoor",1,0)</f>
        <v>#REF!</v>
      </c>
      <c r="H35" s="16" t="e">
        <f>'Vastgesteld 7-7-2022'!#REF!</f>
        <v>#REF!</v>
      </c>
      <c r="I35" s="16" t="e">
        <f>IF('Vastgesteld 7-7-2022'!#REF!="Nee",0,IF('Vastgesteld 7-7-2022'!#REF!="Ja",1,""))</f>
        <v>#REF!</v>
      </c>
      <c r="J35" s="16" t="e">
        <f>IF('Vastgesteld 7-7-2022'!#REF!&lt;&gt;"",'Vastgesteld 7-7-2022'!#REF!,"")</f>
        <v>#REF!</v>
      </c>
      <c r="BJ35" s="16">
        <f>IF(COUNTA('Vastgesteld 7-7-2022'!T29:AD29)&lt;&gt;0,1,"")</f>
        <v>1</v>
      </c>
      <c r="BK35" s="16">
        <f t="shared" si="0"/>
        <v>2</v>
      </c>
      <c r="BL35" s="16" t="str">
        <f>IF('Vastgesteld 7-7-2022'!T29="x","AA","")</f>
        <v/>
      </c>
      <c r="BM35" s="16" t="str">
        <f>IF('Vastgesteld 7-7-2022'!U29="x","A","")</f>
        <v/>
      </c>
      <c r="BN35" s="16" t="str">
        <f>IF('Vastgesteld 7-7-2022'!V29="x","B1","")</f>
        <v/>
      </c>
      <c r="BO35" s="16" t="e">
        <f>IF('Vastgesteld 7-7-2022'!#REF!="x","BB","")</f>
        <v>#REF!</v>
      </c>
      <c r="BP35" s="16" t="str">
        <f>IF('Vastgesteld 7-7-2022'!X29="x","B","")</f>
        <v>B</v>
      </c>
      <c r="BQ35" s="16" t="str">
        <f>IF('Vastgesteld 7-7-2022'!Y29="x","L1","")</f>
        <v>L1</v>
      </c>
      <c r="BR35" s="16" t="str">
        <f>IF('Vastgesteld 7-7-2022'!Z29="x","L2","")</f>
        <v>L2</v>
      </c>
      <c r="BS35" s="16" t="str">
        <f>IF('Vastgesteld 7-7-2022'!AA29="x","M1","")</f>
        <v>M1</v>
      </c>
      <c r="BT35" s="16" t="str">
        <f>IF('Vastgesteld 7-7-2022'!AB29="x","M2","")</f>
        <v>M2</v>
      </c>
      <c r="BU35" s="16" t="str">
        <f>IF('Vastgesteld 7-7-2022'!AC29="x","Z1","")</f>
        <v>Z1</v>
      </c>
      <c r="BV35" s="16" t="str">
        <f>IF('Vastgesteld 7-7-2022'!AD29="x","Z2","")</f>
        <v>Z2</v>
      </c>
      <c r="BW35" s="16">
        <f>IF(COUNTA('Vastgesteld 7-7-2022'!K29:S29)&lt;&gt;0,1,"")</f>
        <v>1</v>
      </c>
      <c r="BX35" s="16">
        <f t="shared" si="1"/>
        <v>1</v>
      </c>
      <c r="BY35" s="16" t="str">
        <f>IF('Vastgesteld 7-7-2022'!K29="x","BB","")</f>
        <v/>
      </c>
      <c r="BZ35" s="16" t="str">
        <f>IF('Vastgesteld 7-7-2022'!L29="x","B","")</f>
        <v>B</v>
      </c>
      <c r="CA35" s="16" t="str">
        <f>IF('Vastgesteld 7-7-2022'!M29="x","L1","")</f>
        <v>L1</v>
      </c>
      <c r="CB35" s="16" t="str">
        <f>IF('Vastgesteld 7-7-2022'!N29="x","L2","")</f>
        <v>L2</v>
      </c>
      <c r="CC35" s="16" t="str">
        <f>IF('Vastgesteld 7-7-2022'!O29="x","M1","")</f>
        <v>M1</v>
      </c>
      <c r="CD35" s="16" t="str">
        <f>IF('Vastgesteld 7-7-2022'!P29="x","M2","")</f>
        <v>M2</v>
      </c>
      <c r="CE35" s="16" t="str">
        <f>IF('Vastgesteld 7-7-2022'!Q29="x","Z1","")</f>
        <v>Z1</v>
      </c>
      <c r="CF35" s="16" t="str">
        <f>IF('Vastgesteld 7-7-2022'!R29="x","Z2","")</f>
        <v>Z2</v>
      </c>
      <c r="CG35" s="16" t="str">
        <f>IF('Vastgesteld 7-7-2022'!S29="x","ZZL","")</f>
        <v/>
      </c>
      <c r="CL35" s="16" t="str">
        <f>IF(COUNTA('Vastgesteld 7-7-2022'!AV29:BF29)&lt;&gt;0,2,"")</f>
        <v/>
      </c>
      <c r="CM35" s="16" t="str">
        <f t="shared" si="2"/>
        <v/>
      </c>
      <c r="CN35" s="16" t="str">
        <f>IF('Vastgesteld 7-7-2022'!AV29="x","AA","")</f>
        <v/>
      </c>
      <c r="CO35" s="16" t="str">
        <f>IF('Vastgesteld 7-7-2022'!AW29="x","A","")</f>
        <v/>
      </c>
      <c r="CP35" s="16" t="str">
        <f>IF('Vastgesteld 7-7-2022'!AX29="x","BB","")</f>
        <v/>
      </c>
      <c r="CQ35" s="16" t="str">
        <f>IF('Vastgesteld 7-7-2022'!AY29="x","B","")</f>
        <v/>
      </c>
      <c r="CR35" s="16" t="str">
        <f>IF('Vastgesteld 7-7-2022'!AZ29="x","L","")</f>
        <v/>
      </c>
      <c r="CS35" s="16" t="str">
        <f>IF('Vastgesteld 7-7-2022'!BA29="x","M","")</f>
        <v/>
      </c>
      <c r="CT35" s="16" t="str">
        <f>IF('Vastgesteld 7-7-2022'!BB29="x","Z","")</f>
        <v/>
      </c>
      <c r="CU35" s="16" t="str">
        <f>IF('Vastgesteld 7-7-2022'!BF29="x","ZZ","")</f>
        <v/>
      </c>
      <c r="CV35" s="16" t="str">
        <f>IF(COUNTA('Vastgesteld 7-7-2022'!AJ29:AQ29)&lt;&gt;0,2,"")</f>
        <v/>
      </c>
      <c r="CW35" s="16" t="str">
        <f t="shared" si="3"/>
        <v/>
      </c>
      <c r="CX35" s="16" t="str">
        <f>IF('Vastgesteld 7-7-2022'!AJ29="x","BB","")</f>
        <v/>
      </c>
      <c r="CY35" s="16" t="str">
        <f>IF('Vastgesteld 7-7-2022'!AK29="x","B","")</f>
        <v/>
      </c>
      <c r="CZ35" s="16" t="str">
        <f>IF('Vastgesteld 7-7-2022'!AL29="x","L","")</f>
        <v/>
      </c>
      <c r="DA35" s="16" t="str">
        <f>IF('Vastgesteld 7-7-2022'!AM29="x","M","")</f>
        <v/>
      </c>
      <c r="DB35" s="16" t="str">
        <f>IF('Vastgesteld 7-7-2022'!AN29="x","Z","")</f>
        <v/>
      </c>
      <c r="DC35" s="16" t="str">
        <f>IF('Vastgesteld 7-7-2022'!AO29="x","ZZ","")</f>
        <v/>
      </c>
      <c r="DD35" s="16" t="str">
        <f>IF('Vastgesteld 7-7-2022'!AQ29="x","1.40","")</f>
        <v/>
      </c>
      <c r="DE35" s="16" t="str">
        <f>IF(COUNTA('Vastgesteld 7-7-2022'!BH29:BJ29)&lt;&gt;0,6,"")</f>
        <v/>
      </c>
      <c r="DF35" s="16" t="str">
        <f t="shared" si="4"/>
        <v/>
      </c>
      <c r="DG35" s="16" t="str">
        <f>IF('Vastgesteld 7-7-2022'!BH29="x","L","")</f>
        <v/>
      </c>
      <c r="DH35" s="16" t="str">
        <f>IF('Vastgesteld 7-7-2022'!BI29="x","M","")</f>
        <v/>
      </c>
      <c r="DI35" s="16" t="str">
        <f>IF('Vastgesteld 7-7-2022'!BJ29="x","Z","")</f>
        <v/>
      </c>
      <c r="DJ35" s="16" t="str">
        <f>IF('Vastgesteld 7-7-2022'!BK29="x","Z","")</f>
        <v/>
      </c>
      <c r="DK35" s="16" t="str">
        <f>IF(COUNTA('Vastgesteld 7-7-2022'!BM29:BO29)&lt;&gt;0,6,"")</f>
        <v/>
      </c>
      <c r="DL35" s="16" t="str">
        <f t="shared" si="5"/>
        <v/>
      </c>
      <c r="DM35" s="16" t="str">
        <f>IF('Vastgesteld 7-7-2022'!BM29="x","L","")</f>
        <v/>
      </c>
      <c r="DN35" s="16" t="str">
        <f>IF('Vastgesteld 7-7-2022'!BN29="x","M","")</f>
        <v/>
      </c>
      <c r="DO35" s="16" t="str">
        <f>IF('Vastgesteld 7-7-2022'!BO29="x","Z","")</f>
        <v/>
      </c>
      <c r="DP35" s="16" t="str">
        <f>IF('Vastgesteld 7-7-2022'!BP29="x","Z","")</f>
        <v/>
      </c>
    </row>
    <row r="36" spans="1:120" ht="14.4" x14ac:dyDescent="0.3">
      <c r="A36" s="18">
        <f>'Vastgesteld 7-7-2022'!A30</f>
        <v>44843</v>
      </c>
      <c r="B36" s="16" t="str">
        <f>IFERROR(VLOOKUP('Vastgesteld 7-7-2022'!#REF!,#REF!,2,FALSE),"")</f>
        <v/>
      </c>
      <c r="C36" s="16" t="str">
        <f>'Vastgesteld 7-7-2022'!E30</f>
        <v>KNHS Regio Noord-Holland</v>
      </c>
      <c r="D36" s="16" t="str">
        <f>IFERROR(VLOOKUP('Vastgesteld 7-7-2022'!#REF!,#REF!,2,FALSE),"")</f>
        <v/>
      </c>
      <c r="E36" s="16" t="str">
        <f>IFERROR(VLOOKUP('Vastgesteld 7-7-2022'!#REF!,#REF!,5,FALSE),"")</f>
        <v/>
      </c>
      <c r="F36" s="16" t="e">
        <f>IF('Vastgesteld 7-7-2022'!#REF!&lt;&gt;"",'Vastgesteld 7-7-2022'!#REF!,"")</f>
        <v>#REF!</v>
      </c>
      <c r="G36" s="16" t="e">
        <f>IF('Vastgesteld 7-7-2022'!#REF!="Indoor",1,0)</f>
        <v>#REF!</v>
      </c>
      <c r="H36" s="16" t="e">
        <f>'Vastgesteld 7-7-2022'!#REF!</f>
        <v>#REF!</v>
      </c>
      <c r="I36" s="16" t="e">
        <f>IF('Vastgesteld 7-7-2022'!#REF!="Nee",0,IF('Vastgesteld 7-7-2022'!#REF!="Ja",1,""))</f>
        <v>#REF!</v>
      </c>
      <c r="J36" s="16" t="e">
        <f>IF('Vastgesteld 7-7-2022'!#REF!&lt;&gt;"",'Vastgesteld 7-7-2022'!#REF!,"")</f>
        <v>#REF!</v>
      </c>
      <c r="BJ36" s="16">
        <f>IF(COUNTA('Vastgesteld 7-7-2022'!T30:AD30)&lt;&gt;0,1,"")</f>
        <v>1</v>
      </c>
      <c r="BK36" s="16">
        <f t="shared" si="0"/>
        <v>2</v>
      </c>
      <c r="BL36" s="16" t="str">
        <f>IF('Vastgesteld 7-7-2022'!T30="x","AA","")</f>
        <v>AA</v>
      </c>
      <c r="BM36" s="16" t="str">
        <f>IF('Vastgesteld 7-7-2022'!U30="x","A","")</f>
        <v>A</v>
      </c>
      <c r="BN36" s="16" t="str">
        <f>IF('Vastgesteld 7-7-2022'!V30="x","B1","")</f>
        <v>B1</v>
      </c>
      <c r="BO36" s="16" t="e">
        <f>IF('Vastgesteld 7-7-2022'!#REF!="x","BB","")</f>
        <v>#REF!</v>
      </c>
      <c r="BP36" s="16" t="str">
        <f>IF('Vastgesteld 7-7-2022'!X30="x","B","")</f>
        <v/>
      </c>
      <c r="BQ36" s="16" t="str">
        <f>IF('Vastgesteld 7-7-2022'!Y30="x","L1","")</f>
        <v/>
      </c>
      <c r="BR36" s="16" t="str">
        <f>IF('Vastgesteld 7-7-2022'!Z30="x","L2","")</f>
        <v/>
      </c>
      <c r="BS36" s="16" t="str">
        <f>IF('Vastgesteld 7-7-2022'!AA30="x","M1","")</f>
        <v/>
      </c>
      <c r="BT36" s="16" t="str">
        <f>IF('Vastgesteld 7-7-2022'!AB30="x","M2","")</f>
        <v/>
      </c>
      <c r="BU36" s="16" t="str">
        <f>IF('Vastgesteld 7-7-2022'!AC30="x","Z1","")</f>
        <v/>
      </c>
      <c r="BV36" s="16" t="str">
        <f>IF('Vastgesteld 7-7-2022'!AD30="x","Z2","")</f>
        <v/>
      </c>
      <c r="BW36" s="16" t="str">
        <f>IF(COUNTA('Vastgesteld 7-7-2022'!K30:S30)&lt;&gt;0,1,"")</f>
        <v/>
      </c>
      <c r="BX36" s="16" t="str">
        <f t="shared" si="1"/>
        <v/>
      </c>
      <c r="BY36" s="16" t="str">
        <f>IF('Vastgesteld 7-7-2022'!K30="x","BB","")</f>
        <v/>
      </c>
      <c r="BZ36" s="16" t="str">
        <f>IF('Vastgesteld 7-7-2022'!L30="x","B","")</f>
        <v/>
      </c>
      <c r="CA36" s="16" t="str">
        <f>IF('Vastgesteld 7-7-2022'!M30="x","L1","")</f>
        <v/>
      </c>
      <c r="CB36" s="16" t="str">
        <f>IF('Vastgesteld 7-7-2022'!N30="x","L2","")</f>
        <v/>
      </c>
      <c r="CC36" s="16" t="str">
        <f>IF('Vastgesteld 7-7-2022'!O30="x","M1","")</f>
        <v/>
      </c>
      <c r="CD36" s="16" t="str">
        <f>IF('Vastgesteld 7-7-2022'!P30="x","M2","")</f>
        <v/>
      </c>
      <c r="CE36" s="16" t="str">
        <f>IF('Vastgesteld 7-7-2022'!Q30="x","Z1","")</f>
        <v/>
      </c>
      <c r="CF36" s="16" t="str">
        <f>IF('Vastgesteld 7-7-2022'!R30="x","Z2","")</f>
        <v/>
      </c>
      <c r="CG36" s="16" t="str">
        <f>IF('Vastgesteld 7-7-2022'!S30="x","ZZL","")</f>
        <v/>
      </c>
      <c r="CL36" s="16" t="str">
        <f>IF(COUNTA('Vastgesteld 7-7-2022'!AV30:BF30)&lt;&gt;0,2,"")</f>
        <v/>
      </c>
      <c r="CM36" s="16" t="str">
        <f t="shared" si="2"/>
        <v/>
      </c>
      <c r="CN36" s="16" t="str">
        <f>IF('Vastgesteld 7-7-2022'!AV30="x","AA","")</f>
        <v/>
      </c>
      <c r="CO36" s="16" t="str">
        <f>IF('Vastgesteld 7-7-2022'!AW30="x","A","")</f>
        <v/>
      </c>
      <c r="CP36" s="16" t="str">
        <f>IF('Vastgesteld 7-7-2022'!AX30="x","BB","")</f>
        <v/>
      </c>
      <c r="CQ36" s="16" t="str">
        <f>IF('Vastgesteld 7-7-2022'!AY30="x","B","")</f>
        <v/>
      </c>
      <c r="CR36" s="16" t="str">
        <f>IF('Vastgesteld 7-7-2022'!AZ30="x","L","")</f>
        <v/>
      </c>
      <c r="CS36" s="16" t="str">
        <f>IF('Vastgesteld 7-7-2022'!BA30="x","M","")</f>
        <v/>
      </c>
      <c r="CT36" s="16" t="str">
        <f>IF('Vastgesteld 7-7-2022'!BB30="x","Z","")</f>
        <v/>
      </c>
      <c r="CU36" s="16" t="str">
        <f>IF('Vastgesteld 7-7-2022'!BF30="x","ZZ","")</f>
        <v/>
      </c>
      <c r="CV36" s="16" t="str">
        <f>IF(COUNTA('Vastgesteld 7-7-2022'!AJ30:AQ30)&lt;&gt;0,2,"")</f>
        <v/>
      </c>
      <c r="CW36" s="16" t="str">
        <f t="shared" si="3"/>
        <v/>
      </c>
      <c r="CX36" s="16" t="str">
        <f>IF('Vastgesteld 7-7-2022'!AJ30="x","BB","")</f>
        <v/>
      </c>
      <c r="CY36" s="16" t="str">
        <f>IF('Vastgesteld 7-7-2022'!AK30="x","B","")</f>
        <v/>
      </c>
      <c r="CZ36" s="16" t="str">
        <f>IF('Vastgesteld 7-7-2022'!AL30="x","L","")</f>
        <v/>
      </c>
      <c r="DA36" s="16" t="str">
        <f>IF('Vastgesteld 7-7-2022'!AM30="x","M","")</f>
        <v/>
      </c>
      <c r="DB36" s="16" t="str">
        <f>IF('Vastgesteld 7-7-2022'!AN30="x","Z","")</f>
        <v/>
      </c>
      <c r="DC36" s="16" t="str">
        <f>IF('Vastgesteld 7-7-2022'!AO30="x","ZZ","")</f>
        <v/>
      </c>
      <c r="DD36" s="16" t="str">
        <f>IF('Vastgesteld 7-7-2022'!AQ30="x","1.40","")</f>
        <v/>
      </c>
      <c r="DE36" s="16" t="str">
        <f>IF(COUNTA('Vastgesteld 7-7-2022'!BH30:BJ30)&lt;&gt;0,6,"")</f>
        <v/>
      </c>
      <c r="DF36" s="16" t="str">
        <f t="shared" si="4"/>
        <v/>
      </c>
      <c r="DG36" s="16" t="str">
        <f>IF('Vastgesteld 7-7-2022'!BH30="x","L","")</f>
        <v/>
      </c>
      <c r="DH36" s="16" t="str">
        <f>IF('Vastgesteld 7-7-2022'!BI30="x","M","")</f>
        <v/>
      </c>
      <c r="DI36" s="16" t="str">
        <f>IF('Vastgesteld 7-7-2022'!BJ30="x","Z","")</f>
        <v/>
      </c>
      <c r="DJ36" s="16" t="str">
        <f>IF('Vastgesteld 7-7-2022'!BK30="x","Z","")</f>
        <v/>
      </c>
      <c r="DK36" s="16" t="str">
        <f>IF(COUNTA('Vastgesteld 7-7-2022'!BM30:BO30)&lt;&gt;0,6,"")</f>
        <v/>
      </c>
      <c r="DL36" s="16" t="str">
        <f t="shared" si="5"/>
        <v/>
      </c>
      <c r="DM36" s="16" t="str">
        <f>IF('Vastgesteld 7-7-2022'!BM30="x","L","")</f>
        <v/>
      </c>
      <c r="DN36" s="16" t="str">
        <f>IF('Vastgesteld 7-7-2022'!BN30="x","M","")</f>
        <v/>
      </c>
      <c r="DO36" s="16" t="str">
        <f>IF('Vastgesteld 7-7-2022'!BO30="x","Z","")</f>
        <v/>
      </c>
      <c r="DP36" s="16" t="str">
        <f>IF('Vastgesteld 7-7-2022'!BP30="x","Z","")</f>
        <v/>
      </c>
    </row>
    <row r="37" spans="1:120" ht="14.4" x14ac:dyDescent="0.3">
      <c r="A37" s="18">
        <f>'Vastgesteld 7-7-2022'!A31</f>
        <v>44843</v>
      </c>
      <c r="B37" s="16" t="str">
        <f>IFERROR(VLOOKUP('Vastgesteld 7-7-2022'!#REF!,#REF!,2,FALSE),"")</f>
        <v/>
      </c>
      <c r="C37" s="16" t="str">
        <f>'Vastgesteld 7-7-2022'!E31</f>
        <v>KNHS Regio Noord-Holland</v>
      </c>
      <c r="D37" s="16" t="str">
        <f>IFERROR(VLOOKUP('Vastgesteld 7-7-2022'!#REF!,#REF!,2,FALSE),"")</f>
        <v/>
      </c>
      <c r="E37" s="16" t="str">
        <f>IFERROR(VLOOKUP('Vastgesteld 7-7-2022'!#REF!,#REF!,5,FALSE),"")</f>
        <v/>
      </c>
      <c r="F37" s="16" t="e">
        <f>IF('Vastgesteld 7-7-2022'!#REF!&lt;&gt;"",'Vastgesteld 7-7-2022'!#REF!,"")</f>
        <v>#REF!</v>
      </c>
      <c r="G37" s="16" t="e">
        <f>IF('Vastgesteld 7-7-2022'!#REF!="Indoor",1,0)</f>
        <v>#REF!</v>
      </c>
      <c r="H37" s="16" t="e">
        <f>'Vastgesteld 7-7-2022'!#REF!</f>
        <v>#REF!</v>
      </c>
      <c r="I37" s="16" t="e">
        <f>IF('Vastgesteld 7-7-2022'!#REF!="Nee",0,IF('Vastgesteld 7-7-2022'!#REF!="Ja",1,""))</f>
        <v>#REF!</v>
      </c>
      <c r="J37" s="16" t="e">
        <f>IF('Vastgesteld 7-7-2022'!#REF!&lt;&gt;"",'Vastgesteld 7-7-2022'!#REF!,"")</f>
        <v>#REF!</v>
      </c>
      <c r="BJ37" s="16">
        <f>IF(COUNTA('Vastgesteld 7-7-2022'!T31:AD31)&lt;&gt;0,1,"")</f>
        <v>1</v>
      </c>
      <c r="BK37" s="16">
        <f t="shared" si="0"/>
        <v>2</v>
      </c>
      <c r="BL37" s="16" t="str">
        <f>IF('Vastgesteld 7-7-2022'!T31="x","AA","")</f>
        <v/>
      </c>
      <c r="BM37" s="16" t="str">
        <f>IF('Vastgesteld 7-7-2022'!U31="x","A","")</f>
        <v/>
      </c>
      <c r="BN37" s="16" t="str">
        <f>IF('Vastgesteld 7-7-2022'!V31="x","B1","")</f>
        <v/>
      </c>
      <c r="BO37" s="16" t="e">
        <f>IF('Vastgesteld 7-7-2022'!#REF!="x","BB","")</f>
        <v>#REF!</v>
      </c>
      <c r="BP37" s="16" t="str">
        <f>IF('Vastgesteld 7-7-2022'!X31="x","B","")</f>
        <v>B</v>
      </c>
      <c r="BQ37" s="16" t="str">
        <f>IF('Vastgesteld 7-7-2022'!Y31="x","L1","")</f>
        <v>L1</v>
      </c>
      <c r="BR37" s="16" t="str">
        <f>IF('Vastgesteld 7-7-2022'!Z31="x","L2","")</f>
        <v>L2</v>
      </c>
      <c r="BS37" s="16" t="str">
        <f>IF('Vastgesteld 7-7-2022'!AA31="x","M1","")</f>
        <v>M1</v>
      </c>
      <c r="BT37" s="16" t="str">
        <f>IF('Vastgesteld 7-7-2022'!AB31="x","M2","")</f>
        <v>M2</v>
      </c>
      <c r="BU37" s="16" t="str">
        <f>IF('Vastgesteld 7-7-2022'!AC31="x","Z1","")</f>
        <v/>
      </c>
      <c r="BV37" s="16" t="str">
        <f>IF('Vastgesteld 7-7-2022'!AD31="x","Z2","")</f>
        <v/>
      </c>
      <c r="BW37" s="16">
        <f>IF(COUNTA('Vastgesteld 7-7-2022'!K31:S31)&lt;&gt;0,1,"")</f>
        <v>1</v>
      </c>
      <c r="BX37" s="16">
        <f t="shared" si="1"/>
        <v>1</v>
      </c>
      <c r="BY37" s="16" t="str">
        <f>IF('Vastgesteld 7-7-2022'!K31="x","BB","")</f>
        <v/>
      </c>
      <c r="BZ37" s="16" t="str">
        <f>IF('Vastgesteld 7-7-2022'!L31="x","B","")</f>
        <v>B</v>
      </c>
      <c r="CA37" s="16" t="str">
        <f>IF('Vastgesteld 7-7-2022'!M31="x","L1","")</f>
        <v>L1</v>
      </c>
      <c r="CB37" s="16" t="str">
        <f>IF('Vastgesteld 7-7-2022'!N31="x","L2","")</f>
        <v>L2</v>
      </c>
      <c r="CC37" s="16" t="str">
        <f>IF('Vastgesteld 7-7-2022'!O31="x","M1","")</f>
        <v>M1</v>
      </c>
      <c r="CD37" s="16" t="str">
        <f>IF('Vastgesteld 7-7-2022'!P31="x","M2","")</f>
        <v>M2</v>
      </c>
      <c r="CE37" s="16" t="str">
        <f>IF('Vastgesteld 7-7-2022'!Q31="x","Z1","")</f>
        <v/>
      </c>
      <c r="CF37" s="16" t="str">
        <f>IF('Vastgesteld 7-7-2022'!R31="x","Z2","")</f>
        <v/>
      </c>
      <c r="CG37" s="16" t="str">
        <f>IF('Vastgesteld 7-7-2022'!S31="x","ZZL","")</f>
        <v/>
      </c>
      <c r="CL37" s="16" t="str">
        <f>IF(COUNTA('Vastgesteld 7-7-2022'!AV31:BF31)&lt;&gt;0,2,"")</f>
        <v/>
      </c>
      <c r="CM37" s="16" t="str">
        <f t="shared" si="2"/>
        <v/>
      </c>
      <c r="CN37" s="16" t="str">
        <f>IF('Vastgesteld 7-7-2022'!AV31="x","AA","")</f>
        <v/>
      </c>
      <c r="CO37" s="16" t="str">
        <f>IF('Vastgesteld 7-7-2022'!AW31="x","A","")</f>
        <v/>
      </c>
      <c r="CP37" s="16" t="str">
        <f>IF('Vastgesteld 7-7-2022'!AX31="x","BB","")</f>
        <v/>
      </c>
      <c r="CQ37" s="16" t="str">
        <f>IF('Vastgesteld 7-7-2022'!AY31="x","B","")</f>
        <v/>
      </c>
      <c r="CR37" s="16" t="str">
        <f>IF('Vastgesteld 7-7-2022'!AZ31="x","L","")</f>
        <v/>
      </c>
      <c r="CS37" s="16" t="str">
        <f>IF('Vastgesteld 7-7-2022'!BA31="x","M","")</f>
        <v/>
      </c>
      <c r="CT37" s="16" t="str">
        <f>IF('Vastgesteld 7-7-2022'!BB31="x","Z","")</f>
        <v/>
      </c>
      <c r="CU37" s="16" t="str">
        <f>IF('Vastgesteld 7-7-2022'!BF31="x","ZZ","")</f>
        <v/>
      </c>
      <c r="CV37" s="16" t="str">
        <f>IF(COUNTA('Vastgesteld 7-7-2022'!AJ31:AQ31)&lt;&gt;0,2,"")</f>
        <v/>
      </c>
      <c r="CW37" s="16" t="str">
        <f t="shared" si="3"/>
        <v/>
      </c>
      <c r="CX37" s="16" t="str">
        <f>IF('Vastgesteld 7-7-2022'!AJ31="x","BB","")</f>
        <v/>
      </c>
      <c r="CY37" s="16" t="str">
        <f>IF('Vastgesteld 7-7-2022'!AK31="x","B","")</f>
        <v/>
      </c>
      <c r="CZ37" s="16" t="str">
        <f>IF('Vastgesteld 7-7-2022'!AL31="x","L","")</f>
        <v/>
      </c>
      <c r="DA37" s="16" t="str">
        <f>IF('Vastgesteld 7-7-2022'!AM31="x","M","")</f>
        <v/>
      </c>
      <c r="DB37" s="16" t="str">
        <f>IF('Vastgesteld 7-7-2022'!AN31="x","Z","")</f>
        <v/>
      </c>
      <c r="DC37" s="16" t="str">
        <f>IF('Vastgesteld 7-7-2022'!AO31="x","ZZ","")</f>
        <v/>
      </c>
      <c r="DD37" s="16" t="str">
        <f>IF('Vastgesteld 7-7-2022'!AQ31="x","1.40","")</f>
        <v/>
      </c>
      <c r="DE37" s="16" t="str">
        <f>IF(COUNTA('Vastgesteld 7-7-2022'!BH31:BJ31)&lt;&gt;0,6,"")</f>
        <v/>
      </c>
      <c r="DF37" s="16" t="str">
        <f t="shared" si="4"/>
        <v/>
      </c>
      <c r="DG37" s="16" t="str">
        <f>IF('Vastgesteld 7-7-2022'!BH31="x","L","")</f>
        <v/>
      </c>
      <c r="DH37" s="16" t="str">
        <f>IF('Vastgesteld 7-7-2022'!BI31="x","M","")</f>
        <v/>
      </c>
      <c r="DI37" s="16" t="str">
        <f>IF('Vastgesteld 7-7-2022'!BJ31="x","Z","")</f>
        <v/>
      </c>
      <c r="DJ37" s="16" t="str">
        <f>IF('Vastgesteld 7-7-2022'!BK31="x","Z","")</f>
        <v/>
      </c>
      <c r="DK37" s="16" t="str">
        <f>IF(COUNTA('Vastgesteld 7-7-2022'!BM31:BO31)&lt;&gt;0,6,"")</f>
        <v/>
      </c>
      <c r="DL37" s="16" t="str">
        <f t="shared" si="5"/>
        <v/>
      </c>
      <c r="DM37" s="16" t="str">
        <f>IF('Vastgesteld 7-7-2022'!BM31="x","L","")</f>
        <v/>
      </c>
      <c r="DN37" s="16" t="str">
        <f>IF('Vastgesteld 7-7-2022'!BN31="x","M","")</f>
        <v/>
      </c>
      <c r="DO37" s="16" t="str">
        <f>IF('Vastgesteld 7-7-2022'!BO31="x","Z","")</f>
        <v/>
      </c>
      <c r="DP37" s="16" t="str">
        <f>IF('Vastgesteld 7-7-2022'!BP31="x","Z","")</f>
        <v/>
      </c>
    </row>
    <row r="38" spans="1:120" ht="14.4" x14ac:dyDescent="0.3">
      <c r="A38" s="18">
        <f>'Vastgesteld 7-7-2022'!A32</f>
        <v>44843</v>
      </c>
      <c r="B38" s="16" t="str">
        <f>IFERROR(VLOOKUP('Vastgesteld 7-7-2022'!#REF!,#REF!,2,FALSE),"")</f>
        <v/>
      </c>
      <c r="C38" s="16" t="str">
        <f>'Vastgesteld 7-7-2022'!E32</f>
        <v>KNHS Regio Noord-Holland</v>
      </c>
      <c r="D38" s="16" t="str">
        <f>IFERROR(VLOOKUP('Vastgesteld 7-7-2022'!#REF!,#REF!,2,FALSE),"")</f>
        <v/>
      </c>
      <c r="E38" s="16" t="str">
        <f>IFERROR(VLOOKUP('Vastgesteld 7-7-2022'!#REF!,#REF!,5,FALSE),"")</f>
        <v/>
      </c>
      <c r="F38" s="16" t="e">
        <f>IF('Vastgesteld 7-7-2022'!#REF!&lt;&gt;"",'Vastgesteld 7-7-2022'!#REF!,"")</f>
        <v>#REF!</v>
      </c>
      <c r="G38" s="16" t="e">
        <f>IF('Vastgesteld 7-7-2022'!#REF!="Indoor",1,0)</f>
        <v>#REF!</v>
      </c>
      <c r="H38" s="16" t="e">
        <f>'Vastgesteld 7-7-2022'!#REF!</f>
        <v>#REF!</v>
      </c>
      <c r="I38" s="16" t="e">
        <f>IF('Vastgesteld 7-7-2022'!#REF!="Nee",0,IF('Vastgesteld 7-7-2022'!#REF!="Ja",1,""))</f>
        <v>#REF!</v>
      </c>
      <c r="J38" s="16" t="e">
        <f>IF('Vastgesteld 7-7-2022'!#REF!&lt;&gt;"",'Vastgesteld 7-7-2022'!#REF!,"")</f>
        <v>#REF!</v>
      </c>
      <c r="BJ38" s="16" t="str">
        <f>IF(COUNTA('Vastgesteld 7-7-2022'!T32:AD32)&lt;&gt;0,1,"")</f>
        <v/>
      </c>
      <c r="BK38" s="16" t="str">
        <f t="shared" si="0"/>
        <v/>
      </c>
      <c r="BL38" s="16" t="str">
        <f>IF('Vastgesteld 7-7-2022'!T32="x","AA","")</f>
        <v/>
      </c>
      <c r="BM38" s="16" t="str">
        <f>IF('Vastgesteld 7-7-2022'!U32="x","A","")</f>
        <v/>
      </c>
      <c r="BN38" s="16" t="str">
        <f>IF('Vastgesteld 7-7-2022'!V32="x","B1","")</f>
        <v/>
      </c>
      <c r="BO38" s="16" t="e">
        <f>IF('Vastgesteld 7-7-2022'!#REF!="x","BB","")</f>
        <v>#REF!</v>
      </c>
      <c r="BP38" s="16" t="str">
        <f>IF('Vastgesteld 7-7-2022'!X32="x","B","")</f>
        <v/>
      </c>
      <c r="BQ38" s="16" t="str">
        <f>IF('Vastgesteld 7-7-2022'!Y32="x","L1","")</f>
        <v/>
      </c>
      <c r="BR38" s="16" t="str">
        <f>IF('Vastgesteld 7-7-2022'!Z32="x","L2","")</f>
        <v/>
      </c>
      <c r="BS38" s="16" t="str">
        <f>IF('Vastgesteld 7-7-2022'!AA32="x","M1","")</f>
        <v/>
      </c>
      <c r="BT38" s="16" t="str">
        <f>IF('Vastgesteld 7-7-2022'!AB32="x","M2","")</f>
        <v/>
      </c>
      <c r="BU38" s="16" t="str">
        <f>IF('Vastgesteld 7-7-2022'!AC32="x","Z1","")</f>
        <v/>
      </c>
      <c r="BV38" s="16" t="str">
        <f>IF('Vastgesteld 7-7-2022'!AD32="x","Z2","")</f>
        <v/>
      </c>
      <c r="BW38" s="16" t="str">
        <f>IF(COUNTA('Vastgesteld 7-7-2022'!K32:S32)&lt;&gt;0,1,"")</f>
        <v/>
      </c>
      <c r="BX38" s="16" t="str">
        <f t="shared" si="1"/>
        <v/>
      </c>
      <c r="BY38" s="16" t="str">
        <f>IF('Vastgesteld 7-7-2022'!K32="x","BB","")</f>
        <v/>
      </c>
      <c r="BZ38" s="16" t="str">
        <f>IF('Vastgesteld 7-7-2022'!L32="x","B","")</f>
        <v/>
      </c>
      <c r="CA38" s="16" t="str">
        <f>IF('Vastgesteld 7-7-2022'!M32="x","L1","")</f>
        <v/>
      </c>
      <c r="CB38" s="16" t="str">
        <f>IF('Vastgesteld 7-7-2022'!N32="x","L2","")</f>
        <v/>
      </c>
      <c r="CC38" s="16" t="str">
        <f>IF('Vastgesteld 7-7-2022'!O32="x","M1","")</f>
        <v/>
      </c>
      <c r="CD38" s="16" t="str">
        <f>IF('Vastgesteld 7-7-2022'!P32="x","M2","")</f>
        <v/>
      </c>
      <c r="CE38" s="16" t="str">
        <f>IF('Vastgesteld 7-7-2022'!Q32="x","Z1","")</f>
        <v/>
      </c>
      <c r="CF38" s="16" t="str">
        <f>IF('Vastgesteld 7-7-2022'!R32="x","Z2","")</f>
        <v/>
      </c>
      <c r="CG38" s="16" t="str">
        <f>IF('Vastgesteld 7-7-2022'!S32="x","ZZL","")</f>
        <v/>
      </c>
      <c r="CL38" s="16">
        <f>IF(COUNTA('Vastgesteld 7-7-2022'!AV32:BF32)&lt;&gt;0,2,"")</f>
        <v>2</v>
      </c>
      <c r="CM38" s="16">
        <f t="shared" si="2"/>
        <v>2</v>
      </c>
      <c r="CN38" s="16" t="str">
        <f>IF('Vastgesteld 7-7-2022'!AV32="x","AA","")</f>
        <v/>
      </c>
      <c r="CO38" s="16" t="str">
        <f>IF('Vastgesteld 7-7-2022'!AW32="x","A","")</f>
        <v>A</v>
      </c>
      <c r="CP38" s="16" t="str">
        <f>IF('Vastgesteld 7-7-2022'!AX32="x","BB","")</f>
        <v>BB</v>
      </c>
      <c r="CQ38" s="16" t="str">
        <f>IF('Vastgesteld 7-7-2022'!AY32="x","B","")</f>
        <v>B</v>
      </c>
      <c r="CR38" s="16" t="str">
        <f>IF('Vastgesteld 7-7-2022'!AZ32="x","L","")</f>
        <v>L</v>
      </c>
      <c r="CS38" s="16" t="str">
        <f>IF('Vastgesteld 7-7-2022'!BA32="x","M","")</f>
        <v>M</v>
      </c>
      <c r="CT38" s="16" t="str">
        <f>IF('Vastgesteld 7-7-2022'!BB32="x","Z","")</f>
        <v>Z</v>
      </c>
      <c r="CU38" s="16" t="str">
        <f>IF('Vastgesteld 7-7-2022'!BF32="x","ZZ","")</f>
        <v>ZZ</v>
      </c>
      <c r="CV38" s="16">
        <f>IF(COUNTA('Vastgesteld 7-7-2022'!AJ32:AQ32)&lt;&gt;0,2,"")</f>
        <v>2</v>
      </c>
      <c r="CW38" s="16">
        <f t="shared" si="3"/>
        <v>1</v>
      </c>
      <c r="CX38" s="16" t="str">
        <f>IF('Vastgesteld 7-7-2022'!AJ32="x","BB","")</f>
        <v/>
      </c>
      <c r="CY38" s="16" t="str">
        <f>IF('Vastgesteld 7-7-2022'!AK32="x","B","")</f>
        <v/>
      </c>
      <c r="CZ38" s="16" t="str">
        <f>IF('Vastgesteld 7-7-2022'!AL32="x","L","")</f>
        <v>L</v>
      </c>
      <c r="DA38" s="16" t="str">
        <f>IF('Vastgesteld 7-7-2022'!AM32="x","M","")</f>
        <v>M</v>
      </c>
      <c r="DB38" s="16" t="str">
        <f>IF('Vastgesteld 7-7-2022'!AN32="x","Z","")</f>
        <v>Z</v>
      </c>
      <c r="DC38" s="16" t="str">
        <f>IF('Vastgesteld 7-7-2022'!AO32="x","ZZ","")</f>
        <v>ZZ</v>
      </c>
      <c r="DD38" s="16" t="str">
        <f>IF('Vastgesteld 7-7-2022'!AQ32="x","1.40","")</f>
        <v/>
      </c>
      <c r="DE38" s="16" t="str">
        <f>IF(COUNTA('Vastgesteld 7-7-2022'!BH32:BJ32)&lt;&gt;0,6,"")</f>
        <v/>
      </c>
      <c r="DF38" s="16" t="str">
        <f t="shared" si="4"/>
        <v/>
      </c>
      <c r="DG38" s="16" t="str">
        <f>IF('Vastgesteld 7-7-2022'!BH32="x","L","")</f>
        <v/>
      </c>
      <c r="DH38" s="16" t="str">
        <f>IF('Vastgesteld 7-7-2022'!BI32="x","M","")</f>
        <v/>
      </c>
      <c r="DI38" s="16" t="str">
        <f>IF('Vastgesteld 7-7-2022'!BJ32="x","Z","")</f>
        <v/>
      </c>
      <c r="DJ38" s="16" t="str">
        <f>IF('Vastgesteld 7-7-2022'!BK32="x","Z","")</f>
        <v/>
      </c>
      <c r="DK38" s="16" t="str">
        <f>IF(COUNTA('Vastgesteld 7-7-2022'!BM32:BO32)&lt;&gt;0,6,"")</f>
        <v/>
      </c>
      <c r="DL38" s="16" t="str">
        <f t="shared" si="5"/>
        <v/>
      </c>
      <c r="DM38" s="16" t="str">
        <f>IF('Vastgesteld 7-7-2022'!BM32="x","L","")</f>
        <v/>
      </c>
      <c r="DN38" s="16" t="str">
        <f>IF('Vastgesteld 7-7-2022'!BN32="x","M","")</f>
        <v/>
      </c>
      <c r="DO38" s="16" t="str">
        <f>IF('Vastgesteld 7-7-2022'!BO32="x","Z","")</f>
        <v/>
      </c>
      <c r="DP38" s="16" t="str">
        <f>IF('Vastgesteld 7-7-2022'!BP32="x","Z","")</f>
        <v/>
      </c>
    </row>
    <row r="39" spans="1:120" ht="14.4" x14ac:dyDescent="0.3">
      <c r="A39" s="18">
        <f>'Vastgesteld 7-7-2022'!A33</f>
        <v>44843</v>
      </c>
      <c r="B39" s="16" t="str">
        <f>IFERROR(VLOOKUP('Vastgesteld 7-7-2022'!#REF!,#REF!,2,FALSE),"")</f>
        <v/>
      </c>
      <c r="C39" s="16" t="str">
        <f>'Vastgesteld 7-7-2022'!E33</f>
        <v>KNHS Regio Noord-Holland</v>
      </c>
      <c r="D39" s="16" t="str">
        <f>IFERROR(VLOOKUP('Vastgesteld 7-7-2022'!#REF!,#REF!,2,FALSE),"")</f>
        <v/>
      </c>
      <c r="E39" s="16" t="str">
        <f>IFERROR(VLOOKUP('Vastgesteld 7-7-2022'!#REF!,#REF!,5,FALSE),"")</f>
        <v/>
      </c>
      <c r="F39" s="16" t="e">
        <f>IF('Vastgesteld 7-7-2022'!#REF!&lt;&gt;"",'Vastgesteld 7-7-2022'!#REF!,"")</f>
        <v>#REF!</v>
      </c>
      <c r="G39" s="16" t="e">
        <f>IF('Vastgesteld 7-7-2022'!#REF!="Indoor",1,0)</f>
        <v>#REF!</v>
      </c>
      <c r="H39" s="16" t="e">
        <f>'Vastgesteld 7-7-2022'!#REF!</f>
        <v>#REF!</v>
      </c>
      <c r="I39" s="16" t="e">
        <f>IF('Vastgesteld 7-7-2022'!#REF!="Nee",0,IF('Vastgesteld 7-7-2022'!#REF!="Ja",1,""))</f>
        <v>#REF!</v>
      </c>
      <c r="J39" s="16" t="e">
        <f>IF('Vastgesteld 7-7-2022'!#REF!&lt;&gt;"",'Vastgesteld 7-7-2022'!#REF!,"")</f>
        <v>#REF!</v>
      </c>
      <c r="BJ39" s="16">
        <f>IF(COUNTA('Vastgesteld 7-7-2022'!T33:AD33)&lt;&gt;0,1,"")</f>
        <v>1</v>
      </c>
      <c r="BK39" s="16">
        <f t="shared" si="0"/>
        <v>2</v>
      </c>
      <c r="BL39" s="16" t="str">
        <f>IF('Vastgesteld 7-7-2022'!T33="x","AA","")</f>
        <v/>
      </c>
      <c r="BM39" s="16" t="str">
        <f>IF('Vastgesteld 7-7-2022'!U33="x","A","")</f>
        <v/>
      </c>
      <c r="BN39" s="16" t="str">
        <f>IF('Vastgesteld 7-7-2022'!V33="x","B1","")</f>
        <v/>
      </c>
      <c r="BO39" s="16" t="e">
        <f>IF('Vastgesteld 7-7-2022'!#REF!="x","BB","")</f>
        <v>#REF!</v>
      </c>
      <c r="BP39" s="16" t="str">
        <f>IF('Vastgesteld 7-7-2022'!X33="x","B","")</f>
        <v>B</v>
      </c>
      <c r="BQ39" s="16" t="str">
        <f>IF('Vastgesteld 7-7-2022'!Y33="x","L1","")</f>
        <v>L1</v>
      </c>
      <c r="BR39" s="16" t="str">
        <f>IF('Vastgesteld 7-7-2022'!Z33="x","L2","")</f>
        <v>L2</v>
      </c>
      <c r="BS39" s="16" t="str">
        <f>IF('Vastgesteld 7-7-2022'!AA33="x","M1","")</f>
        <v>M1</v>
      </c>
      <c r="BT39" s="16" t="str">
        <f>IF('Vastgesteld 7-7-2022'!AB33="x","M2","")</f>
        <v>M2</v>
      </c>
      <c r="BU39" s="16" t="str">
        <f>IF('Vastgesteld 7-7-2022'!AC33="x","Z1","")</f>
        <v>Z1</v>
      </c>
      <c r="BV39" s="16" t="str">
        <f>IF('Vastgesteld 7-7-2022'!AD33="x","Z2","")</f>
        <v>Z2</v>
      </c>
      <c r="BW39" s="16">
        <f>IF(COUNTA('Vastgesteld 7-7-2022'!K33:S33)&lt;&gt;0,1,"")</f>
        <v>1</v>
      </c>
      <c r="BX39" s="16">
        <f t="shared" si="1"/>
        <v>1</v>
      </c>
      <c r="BY39" s="16" t="str">
        <f>IF('Vastgesteld 7-7-2022'!K33="x","BB","")</f>
        <v/>
      </c>
      <c r="BZ39" s="16" t="str">
        <f>IF('Vastgesteld 7-7-2022'!L33="x","B","")</f>
        <v>B</v>
      </c>
      <c r="CA39" s="16" t="str">
        <f>IF('Vastgesteld 7-7-2022'!M33="x","L1","")</f>
        <v>L1</v>
      </c>
      <c r="CB39" s="16" t="str">
        <f>IF('Vastgesteld 7-7-2022'!N33="x","L2","")</f>
        <v>L2</v>
      </c>
      <c r="CC39" s="16" t="str">
        <f>IF('Vastgesteld 7-7-2022'!O33="x","M1","")</f>
        <v>M1</v>
      </c>
      <c r="CD39" s="16" t="str">
        <f>IF('Vastgesteld 7-7-2022'!P33="x","M2","")</f>
        <v>M2</v>
      </c>
      <c r="CE39" s="16" t="str">
        <f>IF('Vastgesteld 7-7-2022'!Q33="x","Z1","")</f>
        <v>Z1</v>
      </c>
      <c r="CF39" s="16" t="str">
        <f>IF('Vastgesteld 7-7-2022'!R33="x","Z2","")</f>
        <v>Z2</v>
      </c>
      <c r="CG39" s="16" t="str">
        <f>IF('Vastgesteld 7-7-2022'!S33="x","ZZL","")</f>
        <v/>
      </c>
      <c r="CL39" s="16" t="str">
        <f>IF(COUNTA('Vastgesteld 7-7-2022'!AV33:BF33)&lt;&gt;0,2,"")</f>
        <v/>
      </c>
      <c r="CM39" s="16" t="str">
        <f t="shared" si="2"/>
        <v/>
      </c>
      <c r="CN39" s="16" t="str">
        <f>IF('Vastgesteld 7-7-2022'!AV33="x","AA","")</f>
        <v/>
      </c>
      <c r="CO39" s="16" t="str">
        <f>IF('Vastgesteld 7-7-2022'!AW33="x","A","")</f>
        <v/>
      </c>
      <c r="CP39" s="16" t="str">
        <f>IF('Vastgesteld 7-7-2022'!AX33="x","BB","")</f>
        <v/>
      </c>
      <c r="CQ39" s="16" t="str">
        <f>IF('Vastgesteld 7-7-2022'!AY33="x","B","")</f>
        <v/>
      </c>
      <c r="CR39" s="16" t="str">
        <f>IF('Vastgesteld 7-7-2022'!AZ33="x","L","")</f>
        <v/>
      </c>
      <c r="CS39" s="16" t="str">
        <f>IF('Vastgesteld 7-7-2022'!BA33="x","M","")</f>
        <v/>
      </c>
      <c r="CT39" s="16" t="str">
        <f>IF('Vastgesteld 7-7-2022'!BB33="x","Z","")</f>
        <v/>
      </c>
      <c r="CU39" s="16" t="str">
        <f>IF('Vastgesteld 7-7-2022'!BF33="x","ZZ","")</f>
        <v/>
      </c>
      <c r="CV39" s="16" t="str">
        <f>IF(COUNTA('Vastgesteld 7-7-2022'!AJ33:AQ33)&lt;&gt;0,2,"")</f>
        <v/>
      </c>
      <c r="CW39" s="16" t="str">
        <f t="shared" si="3"/>
        <v/>
      </c>
      <c r="CX39" s="16" t="str">
        <f>IF('Vastgesteld 7-7-2022'!AJ33="x","BB","")</f>
        <v/>
      </c>
      <c r="CY39" s="16" t="str">
        <f>IF('Vastgesteld 7-7-2022'!AK33="x","B","")</f>
        <v/>
      </c>
      <c r="CZ39" s="16" t="str">
        <f>IF('Vastgesteld 7-7-2022'!AL33="x","L","")</f>
        <v/>
      </c>
      <c r="DA39" s="16" t="str">
        <f>IF('Vastgesteld 7-7-2022'!AM33="x","M","")</f>
        <v/>
      </c>
      <c r="DB39" s="16" t="str">
        <f>IF('Vastgesteld 7-7-2022'!AN33="x","Z","")</f>
        <v/>
      </c>
      <c r="DC39" s="16" t="str">
        <f>IF('Vastgesteld 7-7-2022'!AO33="x","ZZ","")</f>
        <v/>
      </c>
      <c r="DD39" s="16" t="str">
        <f>IF('Vastgesteld 7-7-2022'!AQ33="x","1.40","")</f>
        <v/>
      </c>
      <c r="DE39" s="16" t="str">
        <f>IF(COUNTA('Vastgesteld 7-7-2022'!BH33:BJ33)&lt;&gt;0,6,"")</f>
        <v/>
      </c>
      <c r="DF39" s="16" t="str">
        <f t="shared" si="4"/>
        <v/>
      </c>
      <c r="DG39" s="16" t="str">
        <f>IF('Vastgesteld 7-7-2022'!BH33="x","L","")</f>
        <v/>
      </c>
      <c r="DH39" s="16" t="str">
        <f>IF('Vastgesteld 7-7-2022'!BI33="x","M","")</f>
        <v/>
      </c>
      <c r="DI39" s="16" t="str">
        <f>IF('Vastgesteld 7-7-2022'!BJ33="x","Z","")</f>
        <v/>
      </c>
      <c r="DJ39" s="16" t="str">
        <f>IF('Vastgesteld 7-7-2022'!BK33="x","Z","")</f>
        <v/>
      </c>
      <c r="DK39" s="16" t="str">
        <f>IF(COUNTA('Vastgesteld 7-7-2022'!BM33:BO33)&lt;&gt;0,6,"")</f>
        <v/>
      </c>
      <c r="DL39" s="16" t="str">
        <f t="shared" si="5"/>
        <v/>
      </c>
      <c r="DM39" s="16" t="str">
        <f>IF('Vastgesteld 7-7-2022'!BM33="x","L","")</f>
        <v/>
      </c>
      <c r="DN39" s="16" t="str">
        <f>IF('Vastgesteld 7-7-2022'!BN33="x","M","")</f>
        <v/>
      </c>
      <c r="DO39" s="16" t="str">
        <f>IF('Vastgesteld 7-7-2022'!BO33="x","Z","")</f>
        <v/>
      </c>
      <c r="DP39" s="16" t="str">
        <f>IF('Vastgesteld 7-7-2022'!BP33="x","Z","")</f>
        <v/>
      </c>
    </row>
    <row r="40" spans="1:120" ht="14.4" x14ac:dyDescent="0.3">
      <c r="A40" s="18">
        <f>'Vastgesteld 7-7-2022'!A34</f>
        <v>44843</v>
      </c>
      <c r="B40" s="16" t="str">
        <f>IFERROR(VLOOKUP('Vastgesteld 7-7-2022'!#REF!,#REF!,2,FALSE),"")</f>
        <v/>
      </c>
      <c r="C40" s="16" t="str">
        <f>'Vastgesteld 7-7-2022'!E34</f>
        <v>Licenties Wedstrijdorganisaties Noord-Holland Kring</v>
      </c>
      <c r="D40" s="16" t="str">
        <f>IFERROR(VLOOKUP('Vastgesteld 7-7-2022'!#REF!,#REF!,2,FALSE),"")</f>
        <v/>
      </c>
      <c r="E40" s="16" t="str">
        <f>IFERROR(VLOOKUP('Vastgesteld 7-7-2022'!#REF!,#REF!,5,FALSE),"")</f>
        <v/>
      </c>
      <c r="F40" s="16" t="e">
        <f>IF('Vastgesteld 7-7-2022'!#REF!&lt;&gt;"",'Vastgesteld 7-7-2022'!#REF!,"")</f>
        <v>#REF!</v>
      </c>
      <c r="G40" s="16" t="e">
        <f>IF('Vastgesteld 7-7-2022'!#REF!="Indoor",1,0)</f>
        <v>#REF!</v>
      </c>
      <c r="H40" s="16" t="e">
        <f>'Vastgesteld 7-7-2022'!#REF!</f>
        <v>#REF!</v>
      </c>
      <c r="I40" s="16" t="e">
        <f>IF('Vastgesteld 7-7-2022'!#REF!="Nee",0,IF('Vastgesteld 7-7-2022'!#REF!="Ja",1,""))</f>
        <v>#REF!</v>
      </c>
      <c r="J40" s="16" t="e">
        <f>IF('Vastgesteld 7-7-2022'!#REF!&lt;&gt;"",'Vastgesteld 7-7-2022'!#REF!,"")</f>
        <v>#REF!</v>
      </c>
      <c r="BJ40" s="16">
        <f>IF(COUNTA('Vastgesteld 7-7-2022'!T34:AD34)&lt;&gt;0,1,"")</f>
        <v>1</v>
      </c>
      <c r="BK40" s="16">
        <f t="shared" si="0"/>
        <v>2</v>
      </c>
      <c r="BL40" s="16" t="str">
        <f>IF('Vastgesteld 7-7-2022'!T34="x","AA","")</f>
        <v/>
      </c>
      <c r="BM40" s="16" t="str">
        <f>IF('Vastgesteld 7-7-2022'!U34="x","A","")</f>
        <v/>
      </c>
      <c r="BN40" s="16" t="str">
        <f>IF('Vastgesteld 7-7-2022'!V34="x","B1","")</f>
        <v/>
      </c>
      <c r="BO40" s="16" t="e">
        <f>IF('Vastgesteld 7-7-2022'!#REF!="x","BB","")</f>
        <v>#REF!</v>
      </c>
      <c r="BP40" s="16" t="str">
        <f>IF('Vastgesteld 7-7-2022'!X34="x","B","")</f>
        <v>B</v>
      </c>
      <c r="BQ40" s="16" t="str">
        <f>IF('Vastgesteld 7-7-2022'!Y34="x","L1","")</f>
        <v>L1</v>
      </c>
      <c r="BR40" s="16" t="str">
        <f>IF('Vastgesteld 7-7-2022'!Z34="x","L2","")</f>
        <v>L2</v>
      </c>
      <c r="BS40" s="16" t="str">
        <f>IF('Vastgesteld 7-7-2022'!AA34="x","M1","")</f>
        <v>M1</v>
      </c>
      <c r="BT40" s="16" t="str">
        <f>IF('Vastgesteld 7-7-2022'!AB34="x","M2","")</f>
        <v>M2</v>
      </c>
      <c r="BU40" s="16" t="str">
        <f>IF('Vastgesteld 7-7-2022'!AC34="x","Z1","")</f>
        <v>Z1</v>
      </c>
      <c r="BV40" s="16" t="str">
        <f>IF('Vastgesteld 7-7-2022'!AD34="x","Z2","")</f>
        <v>Z2</v>
      </c>
      <c r="BW40" s="16">
        <f>IF(COUNTA('Vastgesteld 7-7-2022'!K34:S34)&lt;&gt;0,1,"")</f>
        <v>1</v>
      </c>
      <c r="BX40" s="16">
        <f t="shared" si="1"/>
        <v>1</v>
      </c>
      <c r="BY40" s="16" t="str">
        <f>IF('Vastgesteld 7-7-2022'!K34="x","BB","")</f>
        <v/>
      </c>
      <c r="BZ40" s="16" t="str">
        <f>IF('Vastgesteld 7-7-2022'!L34="x","B","")</f>
        <v>B</v>
      </c>
      <c r="CA40" s="16" t="str">
        <f>IF('Vastgesteld 7-7-2022'!M34="x","L1","")</f>
        <v>L1</v>
      </c>
      <c r="CB40" s="16" t="str">
        <f>IF('Vastgesteld 7-7-2022'!N34="x","L2","")</f>
        <v>L2</v>
      </c>
      <c r="CC40" s="16" t="str">
        <f>IF('Vastgesteld 7-7-2022'!O34="x","M1","")</f>
        <v>M1</v>
      </c>
      <c r="CD40" s="16" t="str">
        <f>IF('Vastgesteld 7-7-2022'!P34="x","M2","")</f>
        <v>M2</v>
      </c>
      <c r="CE40" s="16" t="str">
        <f>IF('Vastgesteld 7-7-2022'!Q34="x","Z1","")</f>
        <v>Z1</v>
      </c>
      <c r="CF40" s="16" t="str">
        <f>IF('Vastgesteld 7-7-2022'!R34="x","Z2","")</f>
        <v>Z2</v>
      </c>
      <c r="CG40" s="16" t="str">
        <f>IF('Vastgesteld 7-7-2022'!S34="x","ZZL","")</f>
        <v>ZZL</v>
      </c>
      <c r="CL40" s="16" t="str">
        <f>IF(COUNTA('Vastgesteld 7-7-2022'!AV34:BF34)&lt;&gt;0,2,"")</f>
        <v/>
      </c>
      <c r="CM40" s="16" t="str">
        <f t="shared" si="2"/>
        <v/>
      </c>
      <c r="CN40" s="16" t="str">
        <f>IF('Vastgesteld 7-7-2022'!AV34="x","AA","")</f>
        <v/>
      </c>
      <c r="CO40" s="16" t="str">
        <f>IF('Vastgesteld 7-7-2022'!AW34="x","A","")</f>
        <v/>
      </c>
      <c r="CP40" s="16" t="str">
        <f>IF('Vastgesteld 7-7-2022'!AX34="x","BB","")</f>
        <v/>
      </c>
      <c r="CQ40" s="16" t="str">
        <f>IF('Vastgesteld 7-7-2022'!AY34="x","B","")</f>
        <v/>
      </c>
      <c r="CR40" s="16" t="str">
        <f>IF('Vastgesteld 7-7-2022'!AZ34="x","L","")</f>
        <v/>
      </c>
      <c r="CS40" s="16" t="str">
        <f>IF('Vastgesteld 7-7-2022'!BA34="x","M","")</f>
        <v/>
      </c>
      <c r="CT40" s="16" t="str">
        <f>IF('Vastgesteld 7-7-2022'!BB34="x","Z","")</f>
        <v/>
      </c>
      <c r="CU40" s="16" t="str">
        <f>IF('Vastgesteld 7-7-2022'!BF34="x","ZZ","")</f>
        <v/>
      </c>
      <c r="CV40" s="16" t="str">
        <f>IF(COUNTA('Vastgesteld 7-7-2022'!AJ34:AQ34)&lt;&gt;0,2,"")</f>
        <v/>
      </c>
      <c r="CW40" s="16" t="str">
        <f t="shared" si="3"/>
        <v/>
      </c>
      <c r="CX40" s="16" t="str">
        <f>IF('Vastgesteld 7-7-2022'!AJ34="x","BB","")</f>
        <v/>
      </c>
      <c r="CY40" s="16" t="str">
        <f>IF('Vastgesteld 7-7-2022'!AK34="x","B","")</f>
        <v/>
      </c>
      <c r="CZ40" s="16" t="str">
        <f>IF('Vastgesteld 7-7-2022'!AL34="x","L","")</f>
        <v/>
      </c>
      <c r="DA40" s="16" t="str">
        <f>IF('Vastgesteld 7-7-2022'!AM34="x","M","")</f>
        <v/>
      </c>
      <c r="DB40" s="16" t="str">
        <f>IF('Vastgesteld 7-7-2022'!AN34="x","Z","")</f>
        <v/>
      </c>
      <c r="DC40" s="16" t="str">
        <f>IF('Vastgesteld 7-7-2022'!AO34="x","ZZ","")</f>
        <v/>
      </c>
      <c r="DD40" s="16" t="str">
        <f>IF('Vastgesteld 7-7-2022'!AQ34="x","1.40","")</f>
        <v/>
      </c>
      <c r="DE40" s="16" t="str">
        <f>IF(COUNTA('Vastgesteld 7-7-2022'!BH34:BJ34)&lt;&gt;0,6,"")</f>
        <v/>
      </c>
      <c r="DF40" s="16" t="str">
        <f t="shared" si="4"/>
        <v/>
      </c>
      <c r="DG40" s="16" t="str">
        <f>IF('Vastgesteld 7-7-2022'!BH34="x","L","")</f>
        <v/>
      </c>
      <c r="DH40" s="16" t="str">
        <f>IF('Vastgesteld 7-7-2022'!BI34="x","M","")</f>
        <v/>
      </c>
      <c r="DI40" s="16" t="str">
        <f>IF('Vastgesteld 7-7-2022'!BJ34="x","Z","")</f>
        <v/>
      </c>
      <c r="DJ40" s="16" t="str">
        <f>IF('Vastgesteld 7-7-2022'!BK34="x","Z","")</f>
        <v/>
      </c>
      <c r="DK40" s="16" t="str">
        <f>IF(COUNTA('Vastgesteld 7-7-2022'!BM34:BO34)&lt;&gt;0,6,"")</f>
        <v/>
      </c>
      <c r="DL40" s="16" t="str">
        <f t="shared" si="5"/>
        <v/>
      </c>
      <c r="DM40" s="16" t="str">
        <f>IF('Vastgesteld 7-7-2022'!BM34="x","L","")</f>
        <v/>
      </c>
      <c r="DN40" s="16" t="str">
        <f>IF('Vastgesteld 7-7-2022'!BN34="x","M","")</f>
        <v/>
      </c>
      <c r="DO40" s="16" t="str">
        <f>IF('Vastgesteld 7-7-2022'!BO34="x","Z","")</f>
        <v/>
      </c>
      <c r="DP40" s="16" t="str">
        <f>IF('Vastgesteld 7-7-2022'!BP34="x","Z","")</f>
        <v/>
      </c>
    </row>
    <row r="41" spans="1:120" ht="14.4" x14ac:dyDescent="0.3">
      <c r="A41" s="18">
        <f>'Vastgesteld 7-7-2022'!A35</f>
        <v>44843</v>
      </c>
      <c r="B41" s="16" t="str">
        <f>IFERROR(VLOOKUP('Vastgesteld 7-7-2022'!#REF!,#REF!,2,FALSE),"")</f>
        <v/>
      </c>
      <c r="C41" s="16" t="str">
        <f>'Vastgesteld 7-7-2022'!E35</f>
        <v>KNHS Regio Noord-Holland</v>
      </c>
      <c r="D41" s="16" t="str">
        <f>IFERROR(VLOOKUP('Vastgesteld 7-7-2022'!#REF!,#REF!,2,FALSE),"")</f>
        <v/>
      </c>
      <c r="E41" s="16" t="str">
        <f>IFERROR(VLOOKUP('Vastgesteld 7-7-2022'!#REF!,#REF!,5,FALSE),"")</f>
        <v/>
      </c>
      <c r="F41" s="16" t="e">
        <f>IF('Vastgesteld 7-7-2022'!#REF!&lt;&gt;"",'Vastgesteld 7-7-2022'!#REF!,"")</f>
        <v>#REF!</v>
      </c>
      <c r="G41" s="16" t="e">
        <f>IF('Vastgesteld 7-7-2022'!#REF!="Indoor",1,0)</f>
        <v>#REF!</v>
      </c>
      <c r="H41" s="16" t="e">
        <f>'Vastgesteld 7-7-2022'!#REF!</f>
        <v>#REF!</v>
      </c>
      <c r="I41" s="16" t="e">
        <f>IF('Vastgesteld 7-7-2022'!#REF!="Nee",0,IF('Vastgesteld 7-7-2022'!#REF!="Ja",1,""))</f>
        <v>#REF!</v>
      </c>
      <c r="J41" s="16" t="e">
        <f>IF('Vastgesteld 7-7-2022'!#REF!&lt;&gt;"",'Vastgesteld 7-7-2022'!#REF!,"")</f>
        <v>#REF!</v>
      </c>
      <c r="BJ41" s="16" t="str">
        <f>IF(COUNTA('Vastgesteld 7-7-2022'!T35:AD35)&lt;&gt;0,1,"")</f>
        <v/>
      </c>
      <c r="BK41" s="16" t="str">
        <f t="shared" si="0"/>
        <v/>
      </c>
      <c r="BL41" s="16" t="str">
        <f>IF('Vastgesteld 7-7-2022'!T35="x","AA","")</f>
        <v/>
      </c>
      <c r="BM41" s="16" t="str">
        <f>IF('Vastgesteld 7-7-2022'!U35="x","A","")</f>
        <v/>
      </c>
      <c r="BN41" s="16" t="str">
        <f>IF('Vastgesteld 7-7-2022'!V35="x","B1","")</f>
        <v/>
      </c>
      <c r="BO41" s="16" t="e">
        <f>IF('Vastgesteld 7-7-2022'!#REF!="x","BB","")</f>
        <v>#REF!</v>
      </c>
      <c r="BP41" s="16" t="str">
        <f>IF('Vastgesteld 7-7-2022'!X35="x","B","")</f>
        <v/>
      </c>
      <c r="BQ41" s="16" t="str">
        <f>IF('Vastgesteld 7-7-2022'!Y35="x","L1","")</f>
        <v/>
      </c>
      <c r="BR41" s="16" t="str">
        <f>IF('Vastgesteld 7-7-2022'!Z35="x","L2","")</f>
        <v/>
      </c>
      <c r="BS41" s="16" t="str">
        <f>IF('Vastgesteld 7-7-2022'!AA35="x","M1","")</f>
        <v/>
      </c>
      <c r="BT41" s="16" t="str">
        <f>IF('Vastgesteld 7-7-2022'!AB35="x","M2","")</f>
        <v/>
      </c>
      <c r="BU41" s="16" t="str">
        <f>IF('Vastgesteld 7-7-2022'!AC35="x","Z1","")</f>
        <v/>
      </c>
      <c r="BV41" s="16" t="str">
        <f>IF('Vastgesteld 7-7-2022'!AD35="x","Z2","")</f>
        <v/>
      </c>
      <c r="BW41" s="16" t="str">
        <f>IF(COUNTA('Vastgesteld 7-7-2022'!K35:S35)&lt;&gt;0,1,"")</f>
        <v/>
      </c>
      <c r="BX41" s="16" t="str">
        <f t="shared" si="1"/>
        <v/>
      </c>
      <c r="BY41" s="16" t="str">
        <f>IF('Vastgesteld 7-7-2022'!K35="x","BB","")</f>
        <v/>
      </c>
      <c r="BZ41" s="16" t="str">
        <f>IF('Vastgesteld 7-7-2022'!L35="x","B","")</f>
        <v/>
      </c>
      <c r="CA41" s="16" t="str">
        <f>IF('Vastgesteld 7-7-2022'!M35="x","L1","")</f>
        <v/>
      </c>
      <c r="CB41" s="16" t="str">
        <f>IF('Vastgesteld 7-7-2022'!N35="x","L2","")</f>
        <v/>
      </c>
      <c r="CC41" s="16" t="str">
        <f>IF('Vastgesteld 7-7-2022'!O35="x","M1","")</f>
        <v/>
      </c>
      <c r="CD41" s="16" t="str">
        <f>IF('Vastgesteld 7-7-2022'!P35="x","M2","")</f>
        <v/>
      </c>
      <c r="CE41" s="16" t="str">
        <f>IF('Vastgesteld 7-7-2022'!Q35="x","Z1","")</f>
        <v/>
      </c>
      <c r="CF41" s="16" t="str">
        <f>IF('Vastgesteld 7-7-2022'!R35="x","Z2","")</f>
        <v/>
      </c>
      <c r="CG41" s="16" t="str">
        <f>IF('Vastgesteld 7-7-2022'!S35="x","ZZL","")</f>
        <v/>
      </c>
      <c r="CL41" s="16">
        <f>IF(COUNTA('Vastgesteld 7-7-2022'!AV35:BF35)&lt;&gt;0,2,"")</f>
        <v>2</v>
      </c>
      <c r="CM41" s="16">
        <f t="shared" si="2"/>
        <v>2</v>
      </c>
      <c r="CN41" s="16" t="str">
        <f>IF('Vastgesteld 7-7-2022'!AV35="x","AA","")</f>
        <v>AA</v>
      </c>
      <c r="CO41" s="16" t="str">
        <f>IF('Vastgesteld 7-7-2022'!AW35="x","A","")</f>
        <v>A</v>
      </c>
      <c r="CP41" s="16" t="str">
        <f>IF('Vastgesteld 7-7-2022'!AX35="x","BB","")</f>
        <v>BB</v>
      </c>
      <c r="CQ41" s="16" t="str">
        <f>IF('Vastgesteld 7-7-2022'!AY35="x","B","")</f>
        <v>B</v>
      </c>
      <c r="CR41" s="16" t="str">
        <f>IF('Vastgesteld 7-7-2022'!AZ35="x","L","")</f>
        <v>L</v>
      </c>
      <c r="CS41" s="16" t="str">
        <f>IF('Vastgesteld 7-7-2022'!BA35="x","M","")</f>
        <v>M</v>
      </c>
      <c r="CT41" s="16" t="str">
        <f>IF('Vastgesteld 7-7-2022'!BB35="x","Z","")</f>
        <v>Z</v>
      </c>
      <c r="CU41" s="16" t="str">
        <f>IF('Vastgesteld 7-7-2022'!BF35="x","ZZ","")</f>
        <v>ZZ</v>
      </c>
      <c r="CV41" s="16">
        <f>IF(COUNTA('Vastgesteld 7-7-2022'!AJ35:AQ35)&lt;&gt;0,2,"")</f>
        <v>2</v>
      </c>
      <c r="CW41" s="16">
        <f t="shared" si="3"/>
        <v>1</v>
      </c>
      <c r="CX41" s="16" t="str">
        <f>IF('Vastgesteld 7-7-2022'!AJ35="x","BB","")</f>
        <v>BB</v>
      </c>
      <c r="CY41" s="16" t="str">
        <f>IF('Vastgesteld 7-7-2022'!AK35="x","B","")</f>
        <v>B</v>
      </c>
      <c r="CZ41" s="16" t="str">
        <f>IF('Vastgesteld 7-7-2022'!AL35="x","L","")</f>
        <v>L</v>
      </c>
      <c r="DA41" s="16" t="str">
        <f>IF('Vastgesteld 7-7-2022'!AM35="x","M","")</f>
        <v>M</v>
      </c>
      <c r="DB41" s="16" t="str">
        <f>IF('Vastgesteld 7-7-2022'!AN35="x","Z","")</f>
        <v>Z</v>
      </c>
      <c r="DC41" s="16" t="str">
        <f>IF('Vastgesteld 7-7-2022'!AO35="x","ZZ","")</f>
        <v>ZZ</v>
      </c>
      <c r="DD41" s="16" t="str">
        <f>IF('Vastgesteld 7-7-2022'!AQ35="x","1.40","")</f>
        <v>1.40</v>
      </c>
      <c r="DE41" s="16" t="str">
        <f>IF(COUNTA('Vastgesteld 7-7-2022'!BH35:BJ35)&lt;&gt;0,6,"")</f>
        <v/>
      </c>
      <c r="DF41" s="16" t="str">
        <f t="shared" si="4"/>
        <v/>
      </c>
      <c r="DG41" s="16" t="str">
        <f>IF('Vastgesteld 7-7-2022'!BH35="x","L","")</f>
        <v/>
      </c>
      <c r="DH41" s="16" t="str">
        <f>IF('Vastgesteld 7-7-2022'!BI35="x","M","")</f>
        <v/>
      </c>
      <c r="DI41" s="16" t="str">
        <f>IF('Vastgesteld 7-7-2022'!BJ35="x","Z","")</f>
        <v/>
      </c>
      <c r="DJ41" s="16" t="str">
        <f>IF('Vastgesteld 7-7-2022'!BK35="x","Z","")</f>
        <v/>
      </c>
      <c r="DK41" s="16" t="str">
        <f>IF(COUNTA('Vastgesteld 7-7-2022'!BM35:BO35)&lt;&gt;0,6,"")</f>
        <v/>
      </c>
      <c r="DL41" s="16" t="str">
        <f t="shared" si="5"/>
        <v/>
      </c>
      <c r="DM41" s="16" t="str">
        <f>IF('Vastgesteld 7-7-2022'!BM35="x","L","")</f>
        <v/>
      </c>
      <c r="DN41" s="16" t="str">
        <f>IF('Vastgesteld 7-7-2022'!BN35="x","M","")</f>
        <v/>
      </c>
      <c r="DO41" s="16" t="str">
        <f>IF('Vastgesteld 7-7-2022'!BO35="x","Z","")</f>
        <v/>
      </c>
      <c r="DP41" s="16" t="str">
        <f>IF('Vastgesteld 7-7-2022'!BP35="x","Z","")</f>
        <v/>
      </c>
    </row>
    <row r="42" spans="1:120" ht="14.4" x14ac:dyDescent="0.3">
      <c r="A42" s="18">
        <f>'Vastgesteld 7-7-2022'!A36</f>
        <v>44843</v>
      </c>
      <c r="B42" s="16" t="str">
        <f>IFERROR(VLOOKUP('Vastgesteld 7-7-2022'!#REF!,#REF!,2,FALSE),"")</f>
        <v/>
      </c>
      <c r="C42" s="16" t="str">
        <f>'Vastgesteld 7-7-2022'!E36</f>
        <v>KNHS Regio Noord-Holland</v>
      </c>
      <c r="D42" s="16" t="str">
        <f>IFERROR(VLOOKUP('Vastgesteld 7-7-2022'!#REF!,#REF!,2,FALSE),"")</f>
        <v/>
      </c>
      <c r="E42" s="16" t="str">
        <f>IFERROR(VLOOKUP('Vastgesteld 7-7-2022'!#REF!,#REF!,5,FALSE),"")</f>
        <v/>
      </c>
      <c r="F42" s="16" t="e">
        <f>IF('Vastgesteld 7-7-2022'!#REF!&lt;&gt;"",'Vastgesteld 7-7-2022'!#REF!,"")</f>
        <v>#REF!</v>
      </c>
      <c r="G42" s="16" t="e">
        <f>IF('Vastgesteld 7-7-2022'!#REF!="Indoor",1,0)</f>
        <v>#REF!</v>
      </c>
      <c r="H42" s="16" t="e">
        <f>'Vastgesteld 7-7-2022'!#REF!</f>
        <v>#REF!</v>
      </c>
      <c r="I42" s="16" t="e">
        <f>IF('Vastgesteld 7-7-2022'!#REF!="Nee",0,IF('Vastgesteld 7-7-2022'!#REF!="Ja",1,""))</f>
        <v>#REF!</v>
      </c>
      <c r="J42" s="16" t="e">
        <f>IF('Vastgesteld 7-7-2022'!#REF!&lt;&gt;"",'Vastgesteld 7-7-2022'!#REF!,"")</f>
        <v>#REF!</v>
      </c>
      <c r="BJ42" s="16">
        <f>IF(COUNTA('Vastgesteld 7-7-2022'!T36:AD36)&lt;&gt;0,1,"")</f>
        <v>1</v>
      </c>
      <c r="BK42" s="16">
        <f t="shared" si="0"/>
        <v>2</v>
      </c>
      <c r="BL42" s="16" t="str">
        <f>IF('Vastgesteld 7-7-2022'!T36="x","AA","")</f>
        <v/>
      </c>
      <c r="BM42" s="16" t="str">
        <f>IF('Vastgesteld 7-7-2022'!U36="x","A","")</f>
        <v/>
      </c>
      <c r="BN42" s="16" t="str">
        <f>IF('Vastgesteld 7-7-2022'!V36="x","B1","")</f>
        <v/>
      </c>
      <c r="BO42" s="16" t="e">
        <f>IF('Vastgesteld 7-7-2022'!#REF!="x","BB","")</f>
        <v>#REF!</v>
      </c>
      <c r="BP42" s="16" t="str">
        <f>IF('Vastgesteld 7-7-2022'!X36="x","B","")</f>
        <v>B</v>
      </c>
      <c r="BQ42" s="16" t="str">
        <f>IF('Vastgesteld 7-7-2022'!Y36="x","L1","")</f>
        <v>L1</v>
      </c>
      <c r="BR42" s="16" t="str">
        <f>IF('Vastgesteld 7-7-2022'!Z36="x","L2","")</f>
        <v>L2</v>
      </c>
      <c r="BS42" s="16" t="str">
        <f>IF('Vastgesteld 7-7-2022'!AA36="x","M1","")</f>
        <v>M1</v>
      </c>
      <c r="BT42" s="16" t="str">
        <f>IF('Vastgesteld 7-7-2022'!AB36="x","M2","")</f>
        <v>M2</v>
      </c>
      <c r="BU42" s="16" t="str">
        <f>IF('Vastgesteld 7-7-2022'!AC36="x","Z1","")</f>
        <v>Z1</v>
      </c>
      <c r="BV42" s="16" t="str">
        <f>IF('Vastgesteld 7-7-2022'!AD36="x","Z2","")</f>
        <v>Z2</v>
      </c>
      <c r="BW42" s="16">
        <f>IF(COUNTA('Vastgesteld 7-7-2022'!K36:S36)&lt;&gt;0,1,"")</f>
        <v>1</v>
      </c>
      <c r="BX42" s="16">
        <f t="shared" si="1"/>
        <v>1</v>
      </c>
      <c r="BY42" s="16" t="str">
        <f>IF('Vastgesteld 7-7-2022'!K36="x","BB","")</f>
        <v>BB</v>
      </c>
      <c r="BZ42" s="16" t="str">
        <f>IF('Vastgesteld 7-7-2022'!L36="x","B","")</f>
        <v>B</v>
      </c>
      <c r="CA42" s="16" t="str">
        <f>IF('Vastgesteld 7-7-2022'!M36="x","L1","")</f>
        <v>L1</v>
      </c>
      <c r="CB42" s="16" t="str">
        <f>IF('Vastgesteld 7-7-2022'!N36="x","L2","")</f>
        <v>L2</v>
      </c>
      <c r="CC42" s="16" t="str">
        <f>IF('Vastgesteld 7-7-2022'!O36="x","M1","")</f>
        <v>M1</v>
      </c>
      <c r="CD42" s="16" t="str">
        <f>IF('Vastgesteld 7-7-2022'!P36="x","M2","")</f>
        <v>M2</v>
      </c>
      <c r="CE42" s="16" t="str">
        <f>IF('Vastgesteld 7-7-2022'!Q36="x","Z1","")</f>
        <v>Z1</v>
      </c>
      <c r="CF42" s="16" t="str">
        <f>IF('Vastgesteld 7-7-2022'!R36="x","Z2","")</f>
        <v>Z2</v>
      </c>
      <c r="CG42" s="16" t="str">
        <f>IF('Vastgesteld 7-7-2022'!S36="x","ZZL","")</f>
        <v>ZZL</v>
      </c>
      <c r="CL42" s="16" t="str">
        <f>IF(COUNTA('Vastgesteld 7-7-2022'!AV36:BF36)&lt;&gt;0,2,"")</f>
        <v/>
      </c>
      <c r="CM42" s="16" t="str">
        <f t="shared" si="2"/>
        <v/>
      </c>
      <c r="CN42" s="16" t="str">
        <f>IF('Vastgesteld 7-7-2022'!AV36="x","AA","")</f>
        <v/>
      </c>
      <c r="CO42" s="16" t="str">
        <f>IF('Vastgesteld 7-7-2022'!AW36="x","A","")</f>
        <v/>
      </c>
      <c r="CP42" s="16" t="str">
        <f>IF('Vastgesteld 7-7-2022'!AX36="x","BB","")</f>
        <v/>
      </c>
      <c r="CQ42" s="16" t="str">
        <f>IF('Vastgesteld 7-7-2022'!AY36="x","B","")</f>
        <v/>
      </c>
      <c r="CR42" s="16" t="str">
        <f>IF('Vastgesteld 7-7-2022'!AZ36="x","L","")</f>
        <v/>
      </c>
      <c r="CS42" s="16" t="str">
        <f>IF('Vastgesteld 7-7-2022'!BA36="x","M","")</f>
        <v/>
      </c>
      <c r="CT42" s="16" t="str">
        <f>IF('Vastgesteld 7-7-2022'!BB36="x","Z","")</f>
        <v/>
      </c>
      <c r="CU42" s="16" t="str">
        <f>IF('Vastgesteld 7-7-2022'!BF36="x","ZZ","")</f>
        <v/>
      </c>
      <c r="CV42" s="16" t="str">
        <f>IF(COUNTA('Vastgesteld 7-7-2022'!AJ36:AQ36)&lt;&gt;0,2,"")</f>
        <v/>
      </c>
      <c r="CW42" s="16" t="str">
        <f t="shared" si="3"/>
        <v/>
      </c>
      <c r="CX42" s="16" t="str">
        <f>IF('Vastgesteld 7-7-2022'!AJ36="x","BB","")</f>
        <v/>
      </c>
      <c r="CY42" s="16" t="str">
        <f>IF('Vastgesteld 7-7-2022'!AK36="x","B","")</f>
        <v/>
      </c>
      <c r="CZ42" s="16" t="str">
        <f>IF('Vastgesteld 7-7-2022'!AL36="x","L","")</f>
        <v/>
      </c>
      <c r="DA42" s="16" t="str">
        <f>IF('Vastgesteld 7-7-2022'!AM36="x","M","")</f>
        <v/>
      </c>
      <c r="DB42" s="16" t="str">
        <f>IF('Vastgesteld 7-7-2022'!AN36="x","Z","")</f>
        <v/>
      </c>
      <c r="DC42" s="16" t="str">
        <f>IF('Vastgesteld 7-7-2022'!AO36="x","ZZ","")</f>
        <v/>
      </c>
      <c r="DD42" s="16" t="str">
        <f>IF('Vastgesteld 7-7-2022'!AQ36="x","1.40","")</f>
        <v/>
      </c>
      <c r="DE42" s="16" t="str">
        <f>IF(COUNTA('Vastgesteld 7-7-2022'!BH36:BJ36)&lt;&gt;0,6,"")</f>
        <v/>
      </c>
      <c r="DF42" s="16" t="str">
        <f t="shared" si="4"/>
        <v/>
      </c>
      <c r="DG42" s="16" t="str">
        <f>IF('Vastgesteld 7-7-2022'!BH36="x","L","")</f>
        <v/>
      </c>
      <c r="DH42" s="16" t="str">
        <f>IF('Vastgesteld 7-7-2022'!BI36="x","M","")</f>
        <v/>
      </c>
      <c r="DI42" s="16" t="str">
        <f>IF('Vastgesteld 7-7-2022'!BJ36="x","Z","")</f>
        <v/>
      </c>
      <c r="DJ42" s="16" t="str">
        <f>IF('Vastgesteld 7-7-2022'!BK36="x","Z","")</f>
        <v/>
      </c>
      <c r="DK42" s="16" t="str">
        <f>IF(COUNTA('Vastgesteld 7-7-2022'!BM36:BO36)&lt;&gt;0,6,"")</f>
        <v/>
      </c>
      <c r="DL42" s="16" t="str">
        <f t="shared" si="5"/>
        <v/>
      </c>
      <c r="DM42" s="16" t="str">
        <f>IF('Vastgesteld 7-7-2022'!BM36="x","L","")</f>
        <v/>
      </c>
      <c r="DN42" s="16" t="str">
        <f>IF('Vastgesteld 7-7-2022'!BN36="x","M","")</f>
        <v/>
      </c>
      <c r="DO42" s="16" t="str">
        <f>IF('Vastgesteld 7-7-2022'!BO36="x","Z","")</f>
        <v/>
      </c>
      <c r="DP42" s="16" t="str">
        <f>IF('Vastgesteld 7-7-2022'!BP36="x","Z","")</f>
        <v/>
      </c>
    </row>
    <row r="43" spans="1:120" ht="14.4" x14ac:dyDescent="0.3">
      <c r="A43" s="18">
        <f>'Vastgesteld 7-7-2022'!A37</f>
        <v>44843</v>
      </c>
      <c r="B43" s="16" t="str">
        <f>IFERROR(VLOOKUP('Vastgesteld 7-7-2022'!#REF!,#REF!,2,FALSE),"")</f>
        <v/>
      </c>
      <c r="C43" s="16" t="str">
        <f>'Vastgesteld 7-7-2022'!E37</f>
        <v>KNHS Regio Noord-Holland</v>
      </c>
      <c r="D43" s="16" t="str">
        <f>IFERROR(VLOOKUP('Vastgesteld 7-7-2022'!#REF!,#REF!,2,FALSE),"")</f>
        <v/>
      </c>
      <c r="E43" s="16" t="str">
        <f>IFERROR(VLOOKUP('Vastgesteld 7-7-2022'!#REF!,#REF!,5,FALSE),"")</f>
        <v/>
      </c>
      <c r="F43" s="16" t="e">
        <f>IF('Vastgesteld 7-7-2022'!#REF!&lt;&gt;"",'Vastgesteld 7-7-2022'!#REF!,"")</f>
        <v>#REF!</v>
      </c>
      <c r="G43" s="16" t="e">
        <f>IF('Vastgesteld 7-7-2022'!#REF!="Indoor",1,0)</f>
        <v>#REF!</v>
      </c>
      <c r="H43" s="16" t="e">
        <f>'Vastgesteld 7-7-2022'!#REF!</f>
        <v>#REF!</v>
      </c>
      <c r="I43" s="16" t="e">
        <f>IF('Vastgesteld 7-7-2022'!#REF!="Nee",0,IF('Vastgesteld 7-7-2022'!#REF!="Ja",1,""))</f>
        <v>#REF!</v>
      </c>
      <c r="J43" s="16" t="e">
        <f>IF('Vastgesteld 7-7-2022'!#REF!&lt;&gt;"",'Vastgesteld 7-7-2022'!#REF!,"")</f>
        <v>#REF!</v>
      </c>
      <c r="BJ43" s="16">
        <f>IF(COUNTA('Vastgesteld 7-7-2022'!T37:AD37)&lt;&gt;0,1,"")</f>
        <v>1</v>
      </c>
      <c r="BK43" s="16">
        <f t="shared" si="0"/>
        <v>2</v>
      </c>
      <c r="BL43" s="16" t="str">
        <f>IF('Vastgesteld 7-7-2022'!T37="x","AA","")</f>
        <v/>
      </c>
      <c r="BM43" s="16" t="str">
        <f>IF('Vastgesteld 7-7-2022'!U37="x","A","")</f>
        <v/>
      </c>
      <c r="BN43" s="16" t="str">
        <f>IF('Vastgesteld 7-7-2022'!V37="x","B1","")</f>
        <v/>
      </c>
      <c r="BO43" s="16" t="e">
        <f>IF('Vastgesteld 7-7-2022'!#REF!="x","BB","")</f>
        <v>#REF!</v>
      </c>
      <c r="BP43" s="16" t="str">
        <f>IF('Vastgesteld 7-7-2022'!X37="x","B","")</f>
        <v>B</v>
      </c>
      <c r="BQ43" s="16" t="str">
        <f>IF('Vastgesteld 7-7-2022'!Y37="x","L1","")</f>
        <v>L1</v>
      </c>
      <c r="BR43" s="16" t="str">
        <f>IF('Vastgesteld 7-7-2022'!Z37="x","L2","")</f>
        <v>L2</v>
      </c>
      <c r="BS43" s="16" t="str">
        <f>IF('Vastgesteld 7-7-2022'!AA37="x","M1","")</f>
        <v>M1</v>
      </c>
      <c r="BT43" s="16" t="str">
        <f>IF('Vastgesteld 7-7-2022'!AB37="x","M2","")</f>
        <v>M2</v>
      </c>
      <c r="BU43" s="16" t="str">
        <f>IF('Vastgesteld 7-7-2022'!AC37="x","Z1","")</f>
        <v>Z1</v>
      </c>
      <c r="BV43" s="16" t="str">
        <f>IF('Vastgesteld 7-7-2022'!AD37="x","Z2","")</f>
        <v>Z2</v>
      </c>
      <c r="BW43" s="16">
        <f>IF(COUNTA('Vastgesteld 7-7-2022'!K37:S37)&lt;&gt;0,1,"")</f>
        <v>1</v>
      </c>
      <c r="BX43" s="16">
        <f t="shared" si="1"/>
        <v>1</v>
      </c>
      <c r="BY43" s="16" t="str">
        <f>IF('Vastgesteld 7-7-2022'!K37="x","BB","")</f>
        <v/>
      </c>
      <c r="BZ43" s="16" t="str">
        <f>IF('Vastgesteld 7-7-2022'!L37="x","B","")</f>
        <v>B</v>
      </c>
      <c r="CA43" s="16" t="str">
        <f>IF('Vastgesteld 7-7-2022'!M37="x","L1","")</f>
        <v>L1</v>
      </c>
      <c r="CB43" s="16" t="str">
        <f>IF('Vastgesteld 7-7-2022'!N37="x","L2","")</f>
        <v>L2</v>
      </c>
      <c r="CC43" s="16" t="str">
        <f>IF('Vastgesteld 7-7-2022'!O37="x","M1","")</f>
        <v>M1</v>
      </c>
      <c r="CD43" s="16" t="str">
        <f>IF('Vastgesteld 7-7-2022'!P37="x","M2","")</f>
        <v>M2</v>
      </c>
      <c r="CE43" s="16" t="str">
        <f>IF('Vastgesteld 7-7-2022'!Q37="x","Z1","")</f>
        <v>Z1</v>
      </c>
      <c r="CF43" s="16" t="str">
        <f>IF('Vastgesteld 7-7-2022'!R37="x","Z2","")</f>
        <v>Z2</v>
      </c>
      <c r="CG43" s="16" t="str">
        <f>IF('Vastgesteld 7-7-2022'!S37="x","ZZL","")</f>
        <v>ZZL</v>
      </c>
      <c r="CL43" s="16" t="str">
        <f>IF(COUNTA('Vastgesteld 7-7-2022'!AV37:BF37)&lt;&gt;0,2,"")</f>
        <v/>
      </c>
      <c r="CM43" s="16" t="str">
        <f t="shared" si="2"/>
        <v/>
      </c>
      <c r="CN43" s="16" t="str">
        <f>IF('Vastgesteld 7-7-2022'!AV37="x","AA","")</f>
        <v/>
      </c>
      <c r="CO43" s="16" t="str">
        <f>IF('Vastgesteld 7-7-2022'!AW37="x","A","")</f>
        <v/>
      </c>
      <c r="CP43" s="16" t="str">
        <f>IF('Vastgesteld 7-7-2022'!AX37="x","BB","")</f>
        <v/>
      </c>
      <c r="CQ43" s="16" t="str">
        <f>IF('Vastgesteld 7-7-2022'!AY37="x","B","")</f>
        <v/>
      </c>
      <c r="CR43" s="16" t="str">
        <f>IF('Vastgesteld 7-7-2022'!AZ37="x","L","")</f>
        <v/>
      </c>
      <c r="CS43" s="16" t="str">
        <f>IF('Vastgesteld 7-7-2022'!BA37="x","M","")</f>
        <v/>
      </c>
      <c r="CT43" s="16" t="str">
        <f>IF('Vastgesteld 7-7-2022'!BB37="x","Z","")</f>
        <v/>
      </c>
      <c r="CU43" s="16" t="str">
        <f>IF('Vastgesteld 7-7-2022'!BF37="x","ZZ","")</f>
        <v/>
      </c>
      <c r="CV43" s="16" t="str">
        <f>IF(COUNTA('Vastgesteld 7-7-2022'!AJ37:AQ37)&lt;&gt;0,2,"")</f>
        <v/>
      </c>
      <c r="CW43" s="16" t="str">
        <f t="shared" si="3"/>
        <v/>
      </c>
      <c r="CX43" s="16" t="str">
        <f>IF('Vastgesteld 7-7-2022'!AJ37="x","BB","")</f>
        <v/>
      </c>
      <c r="CY43" s="16" t="str">
        <f>IF('Vastgesteld 7-7-2022'!AK37="x","B","")</f>
        <v/>
      </c>
      <c r="CZ43" s="16" t="str">
        <f>IF('Vastgesteld 7-7-2022'!AL37="x","L","")</f>
        <v/>
      </c>
      <c r="DA43" s="16" t="str">
        <f>IF('Vastgesteld 7-7-2022'!AM37="x","M","")</f>
        <v/>
      </c>
      <c r="DB43" s="16" t="str">
        <f>IF('Vastgesteld 7-7-2022'!AN37="x","Z","")</f>
        <v/>
      </c>
      <c r="DC43" s="16" t="str">
        <f>IF('Vastgesteld 7-7-2022'!AO37="x","ZZ","")</f>
        <v/>
      </c>
      <c r="DD43" s="16" t="str">
        <f>IF('Vastgesteld 7-7-2022'!AQ37="x","1.40","")</f>
        <v/>
      </c>
      <c r="DE43" s="16" t="str">
        <f>IF(COUNTA('Vastgesteld 7-7-2022'!BH37:BJ37)&lt;&gt;0,6,"")</f>
        <v/>
      </c>
      <c r="DF43" s="16" t="str">
        <f t="shared" si="4"/>
        <v/>
      </c>
      <c r="DG43" s="16" t="str">
        <f>IF('Vastgesteld 7-7-2022'!BH37="x","L","")</f>
        <v/>
      </c>
      <c r="DH43" s="16" t="str">
        <f>IF('Vastgesteld 7-7-2022'!BI37="x","M","")</f>
        <v/>
      </c>
      <c r="DI43" s="16" t="str">
        <f>IF('Vastgesteld 7-7-2022'!BJ37="x","Z","")</f>
        <v/>
      </c>
      <c r="DJ43" s="16" t="str">
        <f>IF('Vastgesteld 7-7-2022'!BK37="x","Z","")</f>
        <v/>
      </c>
      <c r="DK43" s="16" t="str">
        <f>IF(COUNTA('Vastgesteld 7-7-2022'!BM37:BO37)&lt;&gt;0,6,"")</f>
        <v/>
      </c>
      <c r="DL43" s="16" t="str">
        <f t="shared" si="5"/>
        <v/>
      </c>
      <c r="DM43" s="16" t="str">
        <f>IF('Vastgesteld 7-7-2022'!BM37="x","L","")</f>
        <v/>
      </c>
      <c r="DN43" s="16" t="str">
        <f>IF('Vastgesteld 7-7-2022'!BN37="x","M","")</f>
        <v/>
      </c>
      <c r="DO43" s="16" t="str">
        <f>IF('Vastgesteld 7-7-2022'!BO37="x","Z","")</f>
        <v/>
      </c>
      <c r="DP43" s="16" t="str">
        <f>IF('Vastgesteld 7-7-2022'!BP37="x","Z","")</f>
        <v/>
      </c>
    </row>
    <row r="44" spans="1:120" ht="14.4" x14ac:dyDescent="0.3">
      <c r="A44" s="18">
        <f>'Vastgesteld 7-7-2022'!A38</f>
        <v>44843</v>
      </c>
      <c r="B44" s="16" t="str">
        <f>IFERROR(VLOOKUP('Vastgesteld 7-7-2022'!#REF!,#REF!,2,FALSE),"")</f>
        <v/>
      </c>
      <c r="C44" s="16" t="str">
        <f>'Vastgesteld 7-7-2022'!E38</f>
        <v>KNHS Regio Utrecht</v>
      </c>
      <c r="D44" s="16" t="str">
        <f>IFERROR(VLOOKUP('Vastgesteld 7-7-2022'!#REF!,#REF!,2,FALSE),"")</f>
        <v/>
      </c>
      <c r="E44" s="16" t="str">
        <f>IFERROR(VLOOKUP('Vastgesteld 7-7-2022'!#REF!,#REF!,5,FALSE),"")</f>
        <v/>
      </c>
      <c r="F44" s="16" t="e">
        <f>IF('Vastgesteld 7-7-2022'!#REF!&lt;&gt;"",'Vastgesteld 7-7-2022'!#REF!,"")</f>
        <v>#REF!</v>
      </c>
      <c r="G44" s="16" t="e">
        <f>IF('Vastgesteld 7-7-2022'!#REF!="Indoor",1,0)</f>
        <v>#REF!</v>
      </c>
      <c r="H44" s="16" t="e">
        <f>'Vastgesteld 7-7-2022'!#REF!</f>
        <v>#REF!</v>
      </c>
      <c r="I44" s="16" t="e">
        <f>IF('Vastgesteld 7-7-2022'!#REF!="Nee",0,IF('Vastgesteld 7-7-2022'!#REF!="Ja",1,""))</f>
        <v>#REF!</v>
      </c>
      <c r="J44" s="16" t="e">
        <f>IF('Vastgesteld 7-7-2022'!#REF!&lt;&gt;"",'Vastgesteld 7-7-2022'!#REF!,"")</f>
        <v>#REF!</v>
      </c>
      <c r="BJ44" s="16">
        <f>IF(COUNTA('Vastgesteld 7-7-2022'!T38:AD38)&lt;&gt;0,1,"")</f>
        <v>1</v>
      </c>
      <c r="BK44" s="16">
        <f t="shared" si="0"/>
        <v>2</v>
      </c>
      <c r="BL44" s="16" t="str">
        <f>IF('Vastgesteld 7-7-2022'!T38="x","AA","")</f>
        <v/>
      </c>
      <c r="BM44" s="16" t="str">
        <f>IF('Vastgesteld 7-7-2022'!U38="x","A","")</f>
        <v/>
      </c>
      <c r="BN44" s="16" t="str">
        <f>IF('Vastgesteld 7-7-2022'!V38="x","B1","")</f>
        <v/>
      </c>
      <c r="BO44" s="16" t="e">
        <f>IF('Vastgesteld 7-7-2022'!#REF!="x","BB","")</f>
        <v>#REF!</v>
      </c>
      <c r="BP44" s="16" t="str">
        <f>IF('Vastgesteld 7-7-2022'!X38="x","B","")</f>
        <v>B</v>
      </c>
      <c r="BQ44" s="16" t="str">
        <f>IF('Vastgesteld 7-7-2022'!Y38="x","L1","")</f>
        <v>L1</v>
      </c>
      <c r="BR44" s="16" t="str">
        <f>IF('Vastgesteld 7-7-2022'!Z38="x","L2","")</f>
        <v>L2</v>
      </c>
      <c r="BS44" s="16" t="str">
        <f>IF('Vastgesteld 7-7-2022'!AA38="x","M1","")</f>
        <v>M1</v>
      </c>
      <c r="BT44" s="16" t="str">
        <f>IF('Vastgesteld 7-7-2022'!AB38="x","M2","")</f>
        <v>M2</v>
      </c>
      <c r="BU44" s="16" t="str">
        <f>IF('Vastgesteld 7-7-2022'!AC38="x","Z1","")</f>
        <v>Z1</v>
      </c>
      <c r="BV44" s="16" t="str">
        <f>IF('Vastgesteld 7-7-2022'!AD38="x","Z2","")</f>
        <v>Z2</v>
      </c>
      <c r="BW44" s="16">
        <f>IF(COUNTA('Vastgesteld 7-7-2022'!K38:S38)&lt;&gt;0,1,"")</f>
        <v>1</v>
      </c>
      <c r="BX44" s="16">
        <f t="shared" si="1"/>
        <v>1</v>
      </c>
      <c r="BY44" s="16" t="str">
        <f>IF('Vastgesteld 7-7-2022'!K38="x","BB","")</f>
        <v>BB</v>
      </c>
      <c r="BZ44" s="16" t="str">
        <f>IF('Vastgesteld 7-7-2022'!L38="x","B","")</f>
        <v>B</v>
      </c>
      <c r="CA44" s="16" t="str">
        <f>IF('Vastgesteld 7-7-2022'!M38="x","L1","")</f>
        <v>L1</v>
      </c>
      <c r="CB44" s="16" t="str">
        <f>IF('Vastgesteld 7-7-2022'!N38="x","L2","")</f>
        <v>L2</v>
      </c>
      <c r="CC44" s="16" t="str">
        <f>IF('Vastgesteld 7-7-2022'!O38="x","M1","")</f>
        <v>M1</v>
      </c>
      <c r="CD44" s="16" t="str">
        <f>IF('Vastgesteld 7-7-2022'!P38="x","M2","")</f>
        <v>M2</v>
      </c>
      <c r="CE44" s="16" t="str">
        <f>IF('Vastgesteld 7-7-2022'!Q38="x","Z1","")</f>
        <v>Z1</v>
      </c>
      <c r="CF44" s="16" t="str">
        <f>IF('Vastgesteld 7-7-2022'!R38="x","Z2","")</f>
        <v>Z2</v>
      </c>
      <c r="CG44" s="16" t="str">
        <f>IF('Vastgesteld 7-7-2022'!S38="x","ZZL","")</f>
        <v>ZZL</v>
      </c>
      <c r="CL44" s="16" t="str">
        <f>IF(COUNTA('Vastgesteld 7-7-2022'!AV38:BF38)&lt;&gt;0,2,"")</f>
        <v/>
      </c>
      <c r="CM44" s="16" t="str">
        <f t="shared" si="2"/>
        <v/>
      </c>
      <c r="CN44" s="16" t="str">
        <f>IF('Vastgesteld 7-7-2022'!AV38="x","AA","")</f>
        <v/>
      </c>
      <c r="CO44" s="16" t="str">
        <f>IF('Vastgesteld 7-7-2022'!AW38="x","A","")</f>
        <v/>
      </c>
      <c r="CP44" s="16" t="str">
        <f>IF('Vastgesteld 7-7-2022'!AX38="x","BB","")</f>
        <v/>
      </c>
      <c r="CQ44" s="16" t="str">
        <f>IF('Vastgesteld 7-7-2022'!AY38="x","B","")</f>
        <v/>
      </c>
      <c r="CR44" s="16" t="str">
        <f>IF('Vastgesteld 7-7-2022'!AZ38="x","L","")</f>
        <v/>
      </c>
      <c r="CS44" s="16" t="str">
        <f>IF('Vastgesteld 7-7-2022'!BA38="x","M","")</f>
        <v/>
      </c>
      <c r="CT44" s="16" t="str">
        <f>IF('Vastgesteld 7-7-2022'!BB38="x","Z","")</f>
        <v/>
      </c>
      <c r="CU44" s="16" t="str">
        <f>IF('Vastgesteld 7-7-2022'!BF38="x","ZZ","")</f>
        <v/>
      </c>
      <c r="CV44" s="16" t="str">
        <f>IF(COUNTA('Vastgesteld 7-7-2022'!AJ38:AQ38)&lt;&gt;0,2,"")</f>
        <v/>
      </c>
      <c r="CW44" s="16" t="str">
        <f t="shared" si="3"/>
        <v/>
      </c>
      <c r="CX44" s="16" t="str">
        <f>IF('Vastgesteld 7-7-2022'!AJ38="x","BB","")</f>
        <v/>
      </c>
      <c r="CY44" s="16" t="str">
        <f>IF('Vastgesteld 7-7-2022'!AK38="x","B","")</f>
        <v/>
      </c>
      <c r="CZ44" s="16" t="str">
        <f>IF('Vastgesteld 7-7-2022'!AL38="x","L","")</f>
        <v/>
      </c>
      <c r="DA44" s="16" t="str">
        <f>IF('Vastgesteld 7-7-2022'!AM38="x","M","")</f>
        <v/>
      </c>
      <c r="DB44" s="16" t="str">
        <f>IF('Vastgesteld 7-7-2022'!AN38="x","Z","")</f>
        <v/>
      </c>
      <c r="DC44" s="16" t="str">
        <f>IF('Vastgesteld 7-7-2022'!AO38="x","ZZ","")</f>
        <v/>
      </c>
      <c r="DD44" s="16" t="str">
        <f>IF('Vastgesteld 7-7-2022'!AQ38="x","1.40","")</f>
        <v/>
      </c>
      <c r="DE44" s="16" t="str">
        <f>IF(COUNTA('Vastgesteld 7-7-2022'!BH38:BJ38)&lt;&gt;0,6,"")</f>
        <v/>
      </c>
      <c r="DF44" s="16" t="str">
        <f t="shared" si="4"/>
        <v/>
      </c>
      <c r="DG44" s="16" t="str">
        <f>IF('Vastgesteld 7-7-2022'!BH38="x","L","")</f>
        <v/>
      </c>
      <c r="DH44" s="16" t="str">
        <f>IF('Vastgesteld 7-7-2022'!BI38="x","M","")</f>
        <v/>
      </c>
      <c r="DI44" s="16" t="str">
        <f>IF('Vastgesteld 7-7-2022'!BJ38="x","Z","")</f>
        <v/>
      </c>
      <c r="DJ44" s="16" t="str">
        <f>IF('Vastgesteld 7-7-2022'!BK38="x","Z","")</f>
        <v/>
      </c>
      <c r="DK44" s="16" t="str">
        <f>IF(COUNTA('Vastgesteld 7-7-2022'!BM38:BO38)&lt;&gt;0,6,"")</f>
        <v/>
      </c>
      <c r="DL44" s="16" t="str">
        <f t="shared" si="5"/>
        <v/>
      </c>
      <c r="DM44" s="16" t="str">
        <f>IF('Vastgesteld 7-7-2022'!BM38="x","L","")</f>
        <v/>
      </c>
      <c r="DN44" s="16" t="str">
        <f>IF('Vastgesteld 7-7-2022'!BN38="x","M","")</f>
        <v/>
      </c>
      <c r="DO44" s="16" t="str">
        <f>IF('Vastgesteld 7-7-2022'!BO38="x","Z","")</f>
        <v/>
      </c>
      <c r="DP44" s="16" t="str">
        <f>IF('Vastgesteld 7-7-2022'!BP38="x","Z","")</f>
        <v/>
      </c>
    </row>
    <row r="45" spans="1:120" ht="14.4" x14ac:dyDescent="0.3">
      <c r="A45" s="18">
        <f>'Vastgesteld 7-7-2022'!A39</f>
        <v>44846</v>
      </c>
      <c r="B45" s="16" t="str">
        <f>IFERROR(VLOOKUP('Vastgesteld 7-7-2022'!#REF!,#REF!,2,FALSE),"")</f>
        <v/>
      </c>
      <c r="C45" s="16" t="str">
        <f>'Vastgesteld 7-7-2022'!E39</f>
        <v>Licenties Wedstrijdorganisaties Noord-Holland Kring</v>
      </c>
      <c r="D45" s="16" t="str">
        <f>IFERROR(VLOOKUP('Vastgesteld 7-7-2022'!#REF!,#REF!,2,FALSE),"")</f>
        <v/>
      </c>
      <c r="E45" s="16" t="str">
        <f>IFERROR(VLOOKUP('Vastgesteld 7-7-2022'!#REF!,#REF!,5,FALSE),"")</f>
        <v/>
      </c>
      <c r="F45" s="16" t="e">
        <f>IF('Vastgesteld 7-7-2022'!#REF!&lt;&gt;"",'Vastgesteld 7-7-2022'!#REF!,"")</f>
        <v>#REF!</v>
      </c>
      <c r="G45" s="16" t="e">
        <f>IF('Vastgesteld 7-7-2022'!#REF!="Indoor",1,0)</f>
        <v>#REF!</v>
      </c>
      <c r="H45" s="16" t="e">
        <f>'Vastgesteld 7-7-2022'!#REF!</f>
        <v>#REF!</v>
      </c>
      <c r="I45" s="16" t="e">
        <f>IF('Vastgesteld 7-7-2022'!#REF!="Nee",0,IF('Vastgesteld 7-7-2022'!#REF!="Ja",1,""))</f>
        <v>#REF!</v>
      </c>
      <c r="J45" s="16" t="e">
        <f>IF('Vastgesteld 7-7-2022'!#REF!&lt;&gt;"",'Vastgesteld 7-7-2022'!#REF!,"")</f>
        <v>#REF!</v>
      </c>
      <c r="BJ45" s="16">
        <f>IF(COUNTA('Vastgesteld 7-7-2022'!T39:AD39)&lt;&gt;0,1,"")</f>
        <v>1</v>
      </c>
      <c r="BK45" s="16">
        <f t="shared" si="0"/>
        <v>2</v>
      </c>
      <c r="BL45" s="16" t="str">
        <f>IF('Vastgesteld 7-7-2022'!T39="x","AA","")</f>
        <v/>
      </c>
      <c r="BM45" s="16" t="str">
        <f>IF('Vastgesteld 7-7-2022'!U39="x","A","")</f>
        <v/>
      </c>
      <c r="BN45" s="16" t="str">
        <f>IF('Vastgesteld 7-7-2022'!V39="x","B1","")</f>
        <v/>
      </c>
      <c r="BO45" s="16" t="e">
        <f>IF('Vastgesteld 7-7-2022'!#REF!="x","BB","")</f>
        <v>#REF!</v>
      </c>
      <c r="BP45" s="16" t="str">
        <f>IF('Vastgesteld 7-7-2022'!X39="x","B","")</f>
        <v>B</v>
      </c>
      <c r="BQ45" s="16" t="str">
        <f>IF('Vastgesteld 7-7-2022'!Y39="x","L1","")</f>
        <v>L1</v>
      </c>
      <c r="BR45" s="16" t="str">
        <f>IF('Vastgesteld 7-7-2022'!Z39="x","L2","")</f>
        <v>L2</v>
      </c>
      <c r="BS45" s="16" t="str">
        <f>IF('Vastgesteld 7-7-2022'!AA39="x","M1","")</f>
        <v>M1</v>
      </c>
      <c r="BT45" s="16" t="str">
        <f>IF('Vastgesteld 7-7-2022'!AB39="x","M2","")</f>
        <v>M2</v>
      </c>
      <c r="BU45" s="16" t="str">
        <f>IF('Vastgesteld 7-7-2022'!AC39="x","Z1","")</f>
        <v>Z1</v>
      </c>
      <c r="BV45" s="16" t="str">
        <f>IF('Vastgesteld 7-7-2022'!AD39="x","Z2","")</f>
        <v>Z2</v>
      </c>
      <c r="BW45" s="16">
        <f>IF(COUNTA('Vastgesteld 7-7-2022'!K39:S39)&lt;&gt;0,1,"")</f>
        <v>1</v>
      </c>
      <c r="BX45" s="16">
        <f t="shared" si="1"/>
        <v>1</v>
      </c>
      <c r="BY45" s="16" t="str">
        <f>IF('Vastgesteld 7-7-2022'!K39="x","BB","")</f>
        <v/>
      </c>
      <c r="BZ45" s="16" t="str">
        <f>IF('Vastgesteld 7-7-2022'!L39="x","B","")</f>
        <v>B</v>
      </c>
      <c r="CA45" s="16" t="str">
        <f>IF('Vastgesteld 7-7-2022'!M39="x","L1","")</f>
        <v>L1</v>
      </c>
      <c r="CB45" s="16" t="str">
        <f>IF('Vastgesteld 7-7-2022'!N39="x","L2","")</f>
        <v>L2</v>
      </c>
      <c r="CC45" s="16" t="str">
        <f>IF('Vastgesteld 7-7-2022'!O39="x","M1","")</f>
        <v>M1</v>
      </c>
      <c r="CD45" s="16" t="str">
        <f>IF('Vastgesteld 7-7-2022'!P39="x","M2","")</f>
        <v>M2</v>
      </c>
      <c r="CE45" s="16" t="str">
        <f>IF('Vastgesteld 7-7-2022'!Q39="x","Z1","")</f>
        <v>Z1</v>
      </c>
      <c r="CF45" s="16" t="str">
        <f>IF('Vastgesteld 7-7-2022'!R39="x","Z2","")</f>
        <v>Z2</v>
      </c>
      <c r="CG45" s="16" t="str">
        <f>IF('Vastgesteld 7-7-2022'!S39="x","ZZL","")</f>
        <v>ZZL</v>
      </c>
      <c r="CL45" s="16" t="str">
        <f>IF(COUNTA('Vastgesteld 7-7-2022'!AV39:BF39)&lt;&gt;0,2,"")</f>
        <v/>
      </c>
      <c r="CM45" s="16" t="str">
        <f t="shared" si="2"/>
        <v/>
      </c>
      <c r="CN45" s="16" t="str">
        <f>IF('Vastgesteld 7-7-2022'!AV39="x","AA","")</f>
        <v/>
      </c>
      <c r="CO45" s="16" t="str">
        <f>IF('Vastgesteld 7-7-2022'!AW39="x","A","")</f>
        <v/>
      </c>
      <c r="CP45" s="16" t="str">
        <f>IF('Vastgesteld 7-7-2022'!AX39="x","BB","")</f>
        <v/>
      </c>
      <c r="CQ45" s="16" t="str">
        <f>IF('Vastgesteld 7-7-2022'!AY39="x","B","")</f>
        <v/>
      </c>
      <c r="CR45" s="16" t="str">
        <f>IF('Vastgesteld 7-7-2022'!AZ39="x","L","")</f>
        <v/>
      </c>
      <c r="CS45" s="16" t="str">
        <f>IF('Vastgesteld 7-7-2022'!BA39="x","M","")</f>
        <v/>
      </c>
      <c r="CT45" s="16" t="str">
        <f>IF('Vastgesteld 7-7-2022'!BB39="x","Z","")</f>
        <v/>
      </c>
      <c r="CU45" s="16" t="str">
        <f>IF('Vastgesteld 7-7-2022'!BF39="x","ZZ","")</f>
        <v/>
      </c>
      <c r="CV45" s="16" t="str">
        <f>IF(COUNTA('Vastgesteld 7-7-2022'!AJ39:AQ39)&lt;&gt;0,2,"")</f>
        <v/>
      </c>
      <c r="CW45" s="16" t="str">
        <f t="shared" si="3"/>
        <v/>
      </c>
      <c r="CX45" s="16" t="str">
        <f>IF('Vastgesteld 7-7-2022'!AJ39="x","BB","")</f>
        <v/>
      </c>
      <c r="CY45" s="16" t="str">
        <f>IF('Vastgesteld 7-7-2022'!AK39="x","B","")</f>
        <v/>
      </c>
      <c r="CZ45" s="16" t="str">
        <f>IF('Vastgesteld 7-7-2022'!AL39="x","L","")</f>
        <v/>
      </c>
      <c r="DA45" s="16" t="str">
        <f>IF('Vastgesteld 7-7-2022'!AM39="x","M","")</f>
        <v/>
      </c>
      <c r="DB45" s="16" t="str">
        <f>IF('Vastgesteld 7-7-2022'!AN39="x","Z","")</f>
        <v/>
      </c>
      <c r="DC45" s="16" t="str">
        <f>IF('Vastgesteld 7-7-2022'!AO39="x","ZZ","")</f>
        <v/>
      </c>
      <c r="DD45" s="16" t="str">
        <f>IF('Vastgesteld 7-7-2022'!AQ39="x","1.40","")</f>
        <v/>
      </c>
      <c r="DE45" s="16" t="str">
        <f>IF(COUNTA('Vastgesteld 7-7-2022'!BH39:BJ39)&lt;&gt;0,6,"")</f>
        <v/>
      </c>
      <c r="DF45" s="16" t="str">
        <f t="shared" si="4"/>
        <v/>
      </c>
      <c r="DG45" s="16" t="str">
        <f>IF('Vastgesteld 7-7-2022'!BH39="x","L","")</f>
        <v/>
      </c>
      <c r="DH45" s="16" t="str">
        <f>IF('Vastgesteld 7-7-2022'!BI39="x","M","")</f>
        <v/>
      </c>
      <c r="DI45" s="16" t="str">
        <f>IF('Vastgesteld 7-7-2022'!BJ39="x","Z","")</f>
        <v/>
      </c>
      <c r="DJ45" s="16" t="str">
        <f>IF('Vastgesteld 7-7-2022'!BK39="x","Z","")</f>
        <v/>
      </c>
      <c r="DK45" s="16" t="str">
        <f>IF(COUNTA('Vastgesteld 7-7-2022'!BM39:BO39)&lt;&gt;0,6,"")</f>
        <v/>
      </c>
      <c r="DL45" s="16" t="str">
        <f t="shared" si="5"/>
        <v/>
      </c>
      <c r="DM45" s="16" t="str">
        <f>IF('Vastgesteld 7-7-2022'!BM39="x","L","")</f>
        <v/>
      </c>
      <c r="DN45" s="16" t="str">
        <f>IF('Vastgesteld 7-7-2022'!BN39="x","M","")</f>
        <v/>
      </c>
      <c r="DO45" s="16" t="str">
        <f>IF('Vastgesteld 7-7-2022'!BO39="x","Z","")</f>
        <v/>
      </c>
      <c r="DP45" s="16" t="str">
        <f>IF('Vastgesteld 7-7-2022'!BP39="x","Z","")</f>
        <v/>
      </c>
    </row>
    <row r="46" spans="1:120" ht="14.4" x14ac:dyDescent="0.3">
      <c r="A46" s="18">
        <f>'Vastgesteld 7-7-2022'!A40</f>
        <v>44846</v>
      </c>
      <c r="B46" s="16" t="str">
        <f>IFERROR(VLOOKUP('Vastgesteld 7-7-2022'!#REF!,#REF!,2,FALSE),"")</f>
        <v/>
      </c>
      <c r="C46" s="16" t="str">
        <f>'Vastgesteld 7-7-2022'!E40</f>
        <v>KNHS Regio Noord-Holland</v>
      </c>
      <c r="D46" s="16" t="str">
        <f>IFERROR(VLOOKUP('Vastgesteld 7-7-2022'!#REF!,#REF!,2,FALSE),"")</f>
        <v/>
      </c>
      <c r="E46" s="16" t="str">
        <f>IFERROR(VLOOKUP('Vastgesteld 7-7-2022'!#REF!,#REF!,5,FALSE),"")</f>
        <v/>
      </c>
      <c r="F46" s="16" t="e">
        <f>IF('Vastgesteld 7-7-2022'!#REF!&lt;&gt;"",'Vastgesteld 7-7-2022'!#REF!,"")</f>
        <v>#REF!</v>
      </c>
      <c r="G46" s="16" t="e">
        <f>IF('Vastgesteld 7-7-2022'!#REF!="Indoor",1,0)</f>
        <v>#REF!</v>
      </c>
      <c r="H46" s="16" t="e">
        <f>'Vastgesteld 7-7-2022'!#REF!</f>
        <v>#REF!</v>
      </c>
      <c r="I46" s="16" t="e">
        <f>IF('Vastgesteld 7-7-2022'!#REF!="Nee",0,IF('Vastgesteld 7-7-2022'!#REF!="Ja",1,""))</f>
        <v>#REF!</v>
      </c>
      <c r="J46" s="16" t="e">
        <f>IF('Vastgesteld 7-7-2022'!#REF!&lt;&gt;"",'Vastgesteld 7-7-2022'!#REF!,"")</f>
        <v>#REF!</v>
      </c>
      <c r="BJ46" s="16">
        <f>IF(COUNTA('Vastgesteld 7-7-2022'!T40:AD40)&lt;&gt;0,1,"")</f>
        <v>1</v>
      </c>
      <c r="BK46" s="16">
        <f t="shared" si="0"/>
        <v>2</v>
      </c>
      <c r="BL46" s="16" t="str">
        <f>IF('Vastgesteld 7-7-2022'!T40="x","AA","")</f>
        <v/>
      </c>
      <c r="BM46" s="16" t="str">
        <f>IF('Vastgesteld 7-7-2022'!U40="x","A","")</f>
        <v/>
      </c>
      <c r="BN46" s="16" t="str">
        <f>IF('Vastgesteld 7-7-2022'!V40="x","B1","")</f>
        <v/>
      </c>
      <c r="BO46" s="16" t="e">
        <f>IF('Vastgesteld 7-7-2022'!#REF!="x","BB","")</f>
        <v>#REF!</v>
      </c>
      <c r="BP46" s="16" t="str">
        <f>IF('Vastgesteld 7-7-2022'!X40="x","B","")</f>
        <v>B</v>
      </c>
      <c r="BQ46" s="16" t="str">
        <f>IF('Vastgesteld 7-7-2022'!Y40="x","L1","")</f>
        <v>L1</v>
      </c>
      <c r="BR46" s="16" t="str">
        <f>IF('Vastgesteld 7-7-2022'!Z40="x","L2","")</f>
        <v>L2</v>
      </c>
      <c r="BS46" s="16" t="str">
        <f>IF('Vastgesteld 7-7-2022'!AA40="x","M1","")</f>
        <v>M1</v>
      </c>
      <c r="BT46" s="16" t="str">
        <f>IF('Vastgesteld 7-7-2022'!AB40="x","M2","")</f>
        <v>M2</v>
      </c>
      <c r="BU46" s="16" t="str">
        <f>IF('Vastgesteld 7-7-2022'!AC40="x","Z1","")</f>
        <v/>
      </c>
      <c r="BV46" s="16" t="str">
        <f>IF('Vastgesteld 7-7-2022'!AD40="x","Z2","")</f>
        <v/>
      </c>
      <c r="BW46" s="16">
        <f>IF(COUNTA('Vastgesteld 7-7-2022'!K40:S40)&lt;&gt;0,1,"")</f>
        <v>1</v>
      </c>
      <c r="BX46" s="16">
        <f t="shared" si="1"/>
        <v>1</v>
      </c>
      <c r="BY46" s="16" t="str">
        <f>IF('Vastgesteld 7-7-2022'!K40="x","BB","")</f>
        <v>BB</v>
      </c>
      <c r="BZ46" s="16" t="str">
        <f>IF('Vastgesteld 7-7-2022'!L40="x","B","")</f>
        <v>B</v>
      </c>
      <c r="CA46" s="16" t="str">
        <f>IF('Vastgesteld 7-7-2022'!M40="x","L1","")</f>
        <v>L1</v>
      </c>
      <c r="CB46" s="16" t="str">
        <f>IF('Vastgesteld 7-7-2022'!N40="x","L2","")</f>
        <v>L2</v>
      </c>
      <c r="CC46" s="16" t="str">
        <f>IF('Vastgesteld 7-7-2022'!O40="x","M1","")</f>
        <v>M1</v>
      </c>
      <c r="CD46" s="16" t="str">
        <f>IF('Vastgesteld 7-7-2022'!P40="x","M2","")</f>
        <v>M2</v>
      </c>
      <c r="CE46" s="16" t="str">
        <f>IF('Vastgesteld 7-7-2022'!Q40="x","Z1","")</f>
        <v/>
      </c>
      <c r="CF46" s="16" t="str">
        <f>IF('Vastgesteld 7-7-2022'!R40="x","Z2","")</f>
        <v/>
      </c>
      <c r="CG46" s="16" t="str">
        <f>IF('Vastgesteld 7-7-2022'!S40="x","ZZL","")</f>
        <v/>
      </c>
      <c r="CL46" s="16" t="str">
        <f>IF(COUNTA('Vastgesteld 7-7-2022'!AV40:BF40)&lt;&gt;0,2,"")</f>
        <v/>
      </c>
      <c r="CM46" s="16" t="str">
        <f t="shared" si="2"/>
        <v/>
      </c>
      <c r="CN46" s="16" t="str">
        <f>IF('Vastgesteld 7-7-2022'!AV40="x","AA","")</f>
        <v/>
      </c>
      <c r="CO46" s="16" t="str">
        <f>IF('Vastgesteld 7-7-2022'!AW40="x","A","")</f>
        <v/>
      </c>
      <c r="CP46" s="16" t="str">
        <f>IF('Vastgesteld 7-7-2022'!AX40="x","BB","")</f>
        <v/>
      </c>
      <c r="CQ46" s="16" t="str">
        <f>IF('Vastgesteld 7-7-2022'!AY40="x","B","")</f>
        <v/>
      </c>
      <c r="CR46" s="16" t="str">
        <f>IF('Vastgesteld 7-7-2022'!AZ40="x","L","")</f>
        <v/>
      </c>
      <c r="CS46" s="16" t="str">
        <f>IF('Vastgesteld 7-7-2022'!BA40="x","M","")</f>
        <v/>
      </c>
      <c r="CT46" s="16" t="str">
        <f>IF('Vastgesteld 7-7-2022'!BB40="x","Z","")</f>
        <v/>
      </c>
      <c r="CU46" s="16" t="str">
        <f>IF('Vastgesteld 7-7-2022'!BF40="x","ZZ","")</f>
        <v/>
      </c>
      <c r="CV46" s="16" t="str">
        <f>IF(COUNTA('Vastgesteld 7-7-2022'!AJ40:AQ40)&lt;&gt;0,2,"")</f>
        <v/>
      </c>
      <c r="CW46" s="16" t="str">
        <f t="shared" si="3"/>
        <v/>
      </c>
      <c r="CX46" s="16" t="str">
        <f>IF('Vastgesteld 7-7-2022'!AJ40="x","BB","")</f>
        <v/>
      </c>
      <c r="CY46" s="16" t="str">
        <f>IF('Vastgesteld 7-7-2022'!AK40="x","B","")</f>
        <v/>
      </c>
      <c r="CZ46" s="16" t="str">
        <f>IF('Vastgesteld 7-7-2022'!AL40="x","L","")</f>
        <v/>
      </c>
      <c r="DA46" s="16" t="str">
        <f>IF('Vastgesteld 7-7-2022'!AM40="x","M","")</f>
        <v/>
      </c>
      <c r="DB46" s="16" t="str">
        <f>IF('Vastgesteld 7-7-2022'!AN40="x","Z","")</f>
        <v/>
      </c>
      <c r="DC46" s="16" t="str">
        <f>IF('Vastgesteld 7-7-2022'!AO40="x","ZZ","")</f>
        <v/>
      </c>
      <c r="DD46" s="16" t="str">
        <f>IF('Vastgesteld 7-7-2022'!AQ40="x","1.40","")</f>
        <v/>
      </c>
      <c r="DE46" s="16" t="str">
        <f>IF(COUNTA('Vastgesteld 7-7-2022'!BH40:BJ40)&lt;&gt;0,6,"")</f>
        <v/>
      </c>
      <c r="DF46" s="16" t="str">
        <f t="shared" si="4"/>
        <v/>
      </c>
      <c r="DG46" s="16" t="str">
        <f>IF('Vastgesteld 7-7-2022'!BH40="x","L","")</f>
        <v/>
      </c>
      <c r="DH46" s="16" t="str">
        <f>IF('Vastgesteld 7-7-2022'!BI40="x","M","")</f>
        <v/>
      </c>
      <c r="DI46" s="16" t="str">
        <f>IF('Vastgesteld 7-7-2022'!BJ40="x","Z","")</f>
        <v/>
      </c>
      <c r="DJ46" s="16" t="str">
        <f>IF('Vastgesteld 7-7-2022'!BK40="x","Z","")</f>
        <v/>
      </c>
      <c r="DK46" s="16" t="str">
        <f>IF(COUNTA('Vastgesteld 7-7-2022'!BM40:BO40)&lt;&gt;0,6,"")</f>
        <v/>
      </c>
      <c r="DL46" s="16" t="str">
        <f t="shared" si="5"/>
        <v/>
      </c>
      <c r="DM46" s="16" t="str">
        <f>IF('Vastgesteld 7-7-2022'!BM40="x","L","")</f>
        <v/>
      </c>
      <c r="DN46" s="16" t="str">
        <f>IF('Vastgesteld 7-7-2022'!BN40="x","M","")</f>
        <v/>
      </c>
      <c r="DO46" s="16" t="str">
        <f>IF('Vastgesteld 7-7-2022'!BO40="x","Z","")</f>
        <v/>
      </c>
      <c r="DP46" s="16" t="str">
        <f>IF('Vastgesteld 7-7-2022'!BP40="x","Z","")</f>
        <v/>
      </c>
    </row>
    <row r="47" spans="1:120" ht="14.4" x14ac:dyDescent="0.3">
      <c r="A47" s="18">
        <f>'Vastgesteld 7-7-2022'!A41</f>
        <v>44848</v>
      </c>
      <c r="B47" s="16" t="str">
        <f>IFERROR(VLOOKUP('Vastgesteld 7-7-2022'!#REF!,#REF!,2,FALSE),"")</f>
        <v/>
      </c>
      <c r="C47" s="16" t="str">
        <f>'Vastgesteld 7-7-2022'!E41</f>
        <v>Licenties Wedstrijdorganisaties Noord-Holland Kring</v>
      </c>
      <c r="D47" s="16" t="str">
        <f>IFERROR(VLOOKUP('Vastgesteld 7-7-2022'!#REF!,#REF!,2,FALSE),"")</f>
        <v/>
      </c>
      <c r="E47" s="16" t="str">
        <f>IFERROR(VLOOKUP('Vastgesteld 7-7-2022'!#REF!,#REF!,5,FALSE),"")</f>
        <v/>
      </c>
      <c r="F47" s="16" t="e">
        <f>IF('Vastgesteld 7-7-2022'!#REF!&lt;&gt;"",'Vastgesteld 7-7-2022'!#REF!,"")</f>
        <v>#REF!</v>
      </c>
      <c r="G47" s="16" t="e">
        <f>IF('Vastgesteld 7-7-2022'!#REF!="Indoor",1,0)</f>
        <v>#REF!</v>
      </c>
      <c r="H47" s="16" t="e">
        <f>'Vastgesteld 7-7-2022'!#REF!</f>
        <v>#REF!</v>
      </c>
      <c r="I47" s="16" t="e">
        <f>IF('Vastgesteld 7-7-2022'!#REF!="Nee",0,IF('Vastgesteld 7-7-2022'!#REF!="Ja",1,""))</f>
        <v>#REF!</v>
      </c>
      <c r="J47" s="16" t="e">
        <f>IF('Vastgesteld 7-7-2022'!#REF!&lt;&gt;"",'Vastgesteld 7-7-2022'!#REF!,"")</f>
        <v>#REF!</v>
      </c>
      <c r="BJ47" s="16">
        <f>IF(COUNTA('Vastgesteld 7-7-2022'!T41:AD41)&lt;&gt;0,1,"")</f>
        <v>1</v>
      </c>
      <c r="BK47" s="16">
        <f t="shared" si="0"/>
        <v>2</v>
      </c>
      <c r="BL47" s="16" t="str">
        <f>IF('Vastgesteld 7-7-2022'!T41="x","AA","")</f>
        <v/>
      </c>
      <c r="BM47" s="16" t="str">
        <f>IF('Vastgesteld 7-7-2022'!U41="x","A","")</f>
        <v/>
      </c>
      <c r="BN47" s="16" t="str">
        <f>IF('Vastgesteld 7-7-2022'!V41="x","B1","")</f>
        <v/>
      </c>
      <c r="BO47" s="16" t="e">
        <f>IF('Vastgesteld 7-7-2022'!#REF!="x","BB","")</f>
        <v>#REF!</v>
      </c>
      <c r="BP47" s="16" t="str">
        <f>IF('Vastgesteld 7-7-2022'!X41="x","B","")</f>
        <v/>
      </c>
      <c r="BQ47" s="16" t="str">
        <f>IF('Vastgesteld 7-7-2022'!Y41="x","L1","")</f>
        <v/>
      </c>
      <c r="BR47" s="16" t="str">
        <f>IF('Vastgesteld 7-7-2022'!Z41="x","L2","")</f>
        <v/>
      </c>
      <c r="BS47" s="16" t="str">
        <f>IF('Vastgesteld 7-7-2022'!AA41="x","M1","")</f>
        <v/>
      </c>
      <c r="BT47" s="16" t="str">
        <f>IF('Vastgesteld 7-7-2022'!AB41="x","M2","")</f>
        <v/>
      </c>
      <c r="BU47" s="16" t="str">
        <f>IF('Vastgesteld 7-7-2022'!AC41="x","Z1","")</f>
        <v>Z1</v>
      </c>
      <c r="BV47" s="16" t="str">
        <f>IF('Vastgesteld 7-7-2022'!AD41="x","Z2","")</f>
        <v>Z2</v>
      </c>
      <c r="BW47" s="16">
        <f>IF(COUNTA('Vastgesteld 7-7-2022'!K41:S41)&lt;&gt;0,1,"")</f>
        <v>1</v>
      </c>
      <c r="BX47" s="16">
        <f t="shared" si="1"/>
        <v>1</v>
      </c>
      <c r="BY47" s="16" t="str">
        <f>IF('Vastgesteld 7-7-2022'!K41="x","BB","")</f>
        <v/>
      </c>
      <c r="BZ47" s="16" t="str">
        <f>IF('Vastgesteld 7-7-2022'!L41="x","B","")</f>
        <v/>
      </c>
      <c r="CA47" s="16" t="str">
        <f>IF('Vastgesteld 7-7-2022'!M41="x","L1","")</f>
        <v/>
      </c>
      <c r="CB47" s="16" t="str">
        <f>IF('Vastgesteld 7-7-2022'!N41="x","L2","")</f>
        <v/>
      </c>
      <c r="CC47" s="16" t="str">
        <f>IF('Vastgesteld 7-7-2022'!O41="x","M1","")</f>
        <v/>
      </c>
      <c r="CD47" s="16" t="str">
        <f>IF('Vastgesteld 7-7-2022'!P41="x","M2","")</f>
        <v/>
      </c>
      <c r="CE47" s="16" t="str">
        <f>IF('Vastgesteld 7-7-2022'!Q41="x","Z1","")</f>
        <v>Z1</v>
      </c>
      <c r="CF47" s="16" t="str">
        <f>IF('Vastgesteld 7-7-2022'!R41="x","Z2","")</f>
        <v>Z2</v>
      </c>
      <c r="CG47" s="16" t="str">
        <f>IF('Vastgesteld 7-7-2022'!S41="x","ZZL","")</f>
        <v>ZZL</v>
      </c>
      <c r="CL47" s="16" t="str">
        <f>IF(COUNTA('Vastgesteld 7-7-2022'!AV41:BF41)&lt;&gt;0,2,"")</f>
        <v/>
      </c>
      <c r="CM47" s="16" t="str">
        <f t="shared" si="2"/>
        <v/>
      </c>
      <c r="CN47" s="16" t="str">
        <f>IF('Vastgesteld 7-7-2022'!AV41="x","AA","")</f>
        <v/>
      </c>
      <c r="CO47" s="16" t="str">
        <f>IF('Vastgesteld 7-7-2022'!AW41="x","A","")</f>
        <v/>
      </c>
      <c r="CP47" s="16" t="str">
        <f>IF('Vastgesteld 7-7-2022'!AX41="x","BB","")</f>
        <v/>
      </c>
      <c r="CQ47" s="16" t="str">
        <f>IF('Vastgesteld 7-7-2022'!AY41="x","B","")</f>
        <v/>
      </c>
      <c r="CR47" s="16" t="str">
        <f>IF('Vastgesteld 7-7-2022'!AZ41="x","L","")</f>
        <v/>
      </c>
      <c r="CS47" s="16" t="str">
        <f>IF('Vastgesteld 7-7-2022'!BA41="x","M","")</f>
        <v/>
      </c>
      <c r="CT47" s="16" t="str">
        <f>IF('Vastgesteld 7-7-2022'!BB41="x","Z","")</f>
        <v/>
      </c>
      <c r="CU47" s="16" t="str">
        <f>IF('Vastgesteld 7-7-2022'!BF41="x","ZZ","")</f>
        <v/>
      </c>
      <c r="CV47" s="16" t="str">
        <f>IF(COUNTA('Vastgesteld 7-7-2022'!AJ41:AQ41)&lt;&gt;0,2,"")</f>
        <v/>
      </c>
      <c r="CW47" s="16" t="str">
        <f t="shared" si="3"/>
        <v/>
      </c>
      <c r="CX47" s="16" t="str">
        <f>IF('Vastgesteld 7-7-2022'!AJ41="x","BB","")</f>
        <v/>
      </c>
      <c r="CY47" s="16" t="str">
        <f>IF('Vastgesteld 7-7-2022'!AK41="x","B","")</f>
        <v/>
      </c>
      <c r="CZ47" s="16" t="str">
        <f>IF('Vastgesteld 7-7-2022'!AL41="x","L","")</f>
        <v/>
      </c>
      <c r="DA47" s="16" t="str">
        <f>IF('Vastgesteld 7-7-2022'!AM41="x","M","")</f>
        <v/>
      </c>
      <c r="DB47" s="16" t="str">
        <f>IF('Vastgesteld 7-7-2022'!AN41="x","Z","")</f>
        <v/>
      </c>
      <c r="DC47" s="16" t="str">
        <f>IF('Vastgesteld 7-7-2022'!AO41="x","ZZ","")</f>
        <v/>
      </c>
      <c r="DD47" s="16" t="str">
        <f>IF('Vastgesteld 7-7-2022'!AQ41="x","1.40","")</f>
        <v/>
      </c>
      <c r="DE47" s="16" t="str">
        <f>IF(COUNTA('Vastgesteld 7-7-2022'!BH41:BJ41)&lt;&gt;0,6,"")</f>
        <v/>
      </c>
      <c r="DF47" s="16" t="str">
        <f t="shared" si="4"/>
        <v/>
      </c>
      <c r="DG47" s="16" t="str">
        <f>IF('Vastgesteld 7-7-2022'!BH41="x","L","")</f>
        <v/>
      </c>
      <c r="DH47" s="16" t="str">
        <f>IF('Vastgesteld 7-7-2022'!BI41="x","M","")</f>
        <v/>
      </c>
      <c r="DI47" s="16" t="str">
        <f>IF('Vastgesteld 7-7-2022'!BJ41="x","Z","")</f>
        <v/>
      </c>
      <c r="DJ47" s="16" t="str">
        <f>IF('Vastgesteld 7-7-2022'!BK41="x","Z","")</f>
        <v/>
      </c>
      <c r="DK47" s="16" t="str">
        <f>IF(COUNTA('Vastgesteld 7-7-2022'!BM41:BO41)&lt;&gt;0,6,"")</f>
        <v/>
      </c>
      <c r="DL47" s="16" t="str">
        <f t="shared" si="5"/>
        <v/>
      </c>
      <c r="DM47" s="16" t="str">
        <f>IF('Vastgesteld 7-7-2022'!BM41="x","L","")</f>
        <v/>
      </c>
      <c r="DN47" s="16" t="str">
        <f>IF('Vastgesteld 7-7-2022'!BN41="x","M","")</f>
        <v/>
      </c>
      <c r="DO47" s="16" t="str">
        <f>IF('Vastgesteld 7-7-2022'!BO41="x","Z","")</f>
        <v/>
      </c>
      <c r="DP47" s="16" t="str">
        <f>IF('Vastgesteld 7-7-2022'!BP41="x","Z","")</f>
        <v/>
      </c>
    </row>
    <row r="48" spans="1:120" ht="14.4" x14ac:dyDescent="0.3">
      <c r="A48" s="18">
        <f>'Vastgesteld 7-7-2022'!A42</f>
        <v>44849</v>
      </c>
      <c r="B48" s="16" t="str">
        <f>IFERROR(VLOOKUP('Vastgesteld 7-7-2022'!#REF!,#REF!,2,FALSE),"")</f>
        <v/>
      </c>
      <c r="C48" s="16" t="str">
        <f>'Vastgesteld 7-7-2022'!E42</f>
        <v>KNHS Regio Noord-Holland</v>
      </c>
      <c r="D48" s="16" t="str">
        <f>IFERROR(VLOOKUP('Vastgesteld 7-7-2022'!#REF!,#REF!,2,FALSE),"")</f>
        <v/>
      </c>
      <c r="E48" s="16" t="str">
        <f>IFERROR(VLOOKUP('Vastgesteld 7-7-2022'!#REF!,#REF!,5,FALSE),"")</f>
        <v/>
      </c>
      <c r="F48" s="16" t="e">
        <f>IF('Vastgesteld 7-7-2022'!#REF!&lt;&gt;"",'Vastgesteld 7-7-2022'!#REF!,"")</f>
        <v>#REF!</v>
      </c>
      <c r="G48" s="16" t="e">
        <f>IF('Vastgesteld 7-7-2022'!#REF!="Indoor",1,0)</f>
        <v>#REF!</v>
      </c>
      <c r="H48" s="16" t="e">
        <f>'Vastgesteld 7-7-2022'!#REF!</f>
        <v>#REF!</v>
      </c>
      <c r="I48" s="16" t="e">
        <f>IF('Vastgesteld 7-7-2022'!#REF!="Nee",0,IF('Vastgesteld 7-7-2022'!#REF!="Ja",1,""))</f>
        <v>#REF!</v>
      </c>
      <c r="J48" s="16" t="e">
        <f>IF('Vastgesteld 7-7-2022'!#REF!&lt;&gt;"",'Vastgesteld 7-7-2022'!#REF!,"")</f>
        <v>#REF!</v>
      </c>
      <c r="BJ48" s="16">
        <f>IF(COUNTA('Vastgesteld 7-7-2022'!T42:AD42)&lt;&gt;0,1,"")</f>
        <v>1</v>
      </c>
      <c r="BK48" s="16">
        <f t="shared" si="0"/>
        <v>2</v>
      </c>
      <c r="BL48" s="16" t="str">
        <f>IF('Vastgesteld 7-7-2022'!T42="x","AA","")</f>
        <v/>
      </c>
      <c r="BM48" s="16" t="str">
        <f>IF('Vastgesteld 7-7-2022'!U42="x","A","")</f>
        <v/>
      </c>
      <c r="BN48" s="16" t="str">
        <f>IF('Vastgesteld 7-7-2022'!V42="x","B1","")</f>
        <v/>
      </c>
      <c r="BO48" s="16" t="e">
        <f>IF('Vastgesteld 7-7-2022'!#REF!="x","BB","")</f>
        <v>#REF!</v>
      </c>
      <c r="BP48" s="16" t="str">
        <f>IF('Vastgesteld 7-7-2022'!X42="x","B","")</f>
        <v/>
      </c>
      <c r="BQ48" s="16" t="str">
        <f>IF('Vastgesteld 7-7-2022'!Y42="x","L1","")</f>
        <v/>
      </c>
      <c r="BR48" s="16" t="str">
        <f>IF('Vastgesteld 7-7-2022'!Z42="x","L2","")</f>
        <v/>
      </c>
      <c r="BS48" s="16" t="str">
        <f>IF('Vastgesteld 7-7-2022'!AA42="x","M1","")</f>
        <v/>
      </c>
      <c r="BT48" s="16" t="str">
        <f>IF('Vastgesteld 7-7-2022'!AB42="x","M2","")</f>
        <v/>
      </c>
      <c r="BU48" s="16" t="str">
        <f>IF('Vastgesteld 7-7-2022'!AC42="x","Z1","")</f>
        <v>Z1</v>
      </c>
      <c r="BV48" s="16" t="str">
        <f>IF('Vastgesteld 7-7-2022'!AD42="x","Z2","")</f>
        <v>Z2</v>
      </c>
      <c r="BW48" s="16">
        <f>IF(COUNTA('Vastgesteld 7-7-2022'!K42:S42)&lt;&gt;0,1,"")</f>
        <v>1</v>
      </c>
      <c r="BX48" s="16">
        <f t="shared" si="1"/>
        <v>1</v>
      </c>
      <c r="BY48" s="16" t="str">
        <f>IF('Vastgesteld 7-7-2022'!K42="x","BB","")</f>
        <v/>
      </c>
      <c r="BZ48" s="16" t="str">
        <f>IF('Vastgesteld 7-7-2022'!L42="x","B","")</f>
        <v/>
      </c>
      <c r="CA48" s="16" t="str">
        <f>IF('Vastgesteld 7-7-2022'!M42="x","L1","")</f>
        <v/>
      </c>
      <c r="CB48" s="16" t="str">
        <f>IF('Vastgesteld 7-7-2022'!N42="x","L2","")</f>
        <v/>
      </c>
      <c r="CC48" s="16" t="str">
        <f>IF('Vastgesteld 7-7-2022'!O42="x","M1","")</f>
        <v/>
      </c>
      <c r="CD48" s="16" t="str">
        <f>IF('Vastgesteld 7-7-2022'!P42="x","M2","")</f>
        <v/>
      </c>
      <c r="CE48" s="16" t="str">
        <f>IF('Vastgesteld 7-7-2022'!Q42="x","Z1","")</f>
        <v>Z1</v>
      </c>
      <c r="CF48" s="16" t="str">
        <f>IF('Vastgesteld 7-7-2022'!R42="x","Z2","")</f>
        <v>Z2</v>
      </c>
      <c r="CG48" s="16" t="str">
        <f>IF('Vastgesteld 7-7-2022'!S42="x","ZZL","")</f>
        <v>ZZL</v>
      </c>
      <c r="CL48" s="16" t="str">
        <f>IF(COUNTA('Vastgesteld 7-7-2022'!AV42:BF42)&lt;&gt;0,2,"")</f>
        <v/>
      </c>
      <c r="CM48" s="16" t="str">
        <f t="shared" si="2"/>
        <v/>
      </c>
      <c r="CN48" s="16" t="str">
        <f>IF('Vastgesteld 7-7-2022'!AV42="x","AA","")</f>
        <v/>
      </c>
      <c r="CO48" s="16" t="str">
        <f>IF('Vastgesteld 7-7-2022'!AW42="x","A","")</f>
        <v/>
      </c>
      <c r="CP48" s="16" t="str">
        <f>IF('Vastgesteld 7-7-2022'!AX42="x","BB","")</f>
        <v/>
      </c>
      <c r="CQ48" s="16" t="str">
        <f>IF('Vastgesteld 7-7-2022'!AY42="x","B","")</f>
        <v/>
      </c>
      <c r="CR48" s="16" t="str">
        <f>IF('Vastgesteld 7-7-2022'!AZ42="x","L","")</f>
        <v/>
      </c>
      <c r="CS48" s="16" t="str">
        <f>IF('Vastgesteld 7-7-2022'!BA42="x","M","")</f>
        <v/>
      </c>
      <c r="CT48" s="16" t="str">
        <f>IF('Vastgesteld 7-7-2022'!BB42="x","Z","")</f>
        <v/>
      </c>
      <c r="CU48" s="16" t="str">
        <f>IF('Vastgesteld 7-7-2022'!BF42="x","ZZ","")</f>
        <v/>
      </c>
      <c r="CV48" s="16" t="str">
        <f>IF(COUNTA('Vastgesteld 7-7-2022'!AJ42:AQ42)&lt;&gt;0,2,"")</f>
        <v/>
      </c>
      <c r="CW48" s="16" t="str">
        <f t="shared" si="3"/>
        <v/>
      </c>
      <c r="CX48" s="16" t="str">
        <f>IF('Vastgesteld 7-7-2022'!AJ42="x","BB","")</f>
        <v/>
      </c>
      <c r="CY48" s="16" t="str">
        <f>IF('Vastgesteld 7-7-2022'!AK42="x","B","")</f>
        <v/>
      </c>
      <c r="CZ48" s="16" t="str">
        <f>IF('Vastgesteld 7-7-2022'!AL42="x","L","")</f>
        <v/>
      </c>
      <c r="DA48" s="16" t="str">
        <f>IF('Vastgesteld 7-7-2022'!AM42="x","M","")</f>
        <v/>
      </c>
      <c r="DB48" s="16" t="str">
        <f>IF('Vastgesteld 7-7-2022'!AN42="x","Z","")</f>
        <v/>
      </c>
      <c r="DC48" s="16" t="str">
        <f>IF('Vastgesteld 7-7-2022'!AO42="x","ZZ","")</f>
        <v/>
      </c>
      <c r="DD48" s="16" t="str">
        <f>IF('Vastgesteld 7-7-2022'!AQ42="x","1.40","")</f>
        <v/>
      </c>
      <c r="DE48" s="16" t="str">
        <f>IF(COUNTA('Vastgesteld 7-7-2022'!BH42:BJ42)&lt;&gt;0,6,"")</f>
        <v/>
      </c>
      <c r="DF48" s="16" t="str">
        <f t="shared" si="4"/>
        <v/>
      </c>
      <c r="DG48" s="16" t="str">
        <f>IF('Vastgesteld 7-7-2022'!BH42="x","L","")</f>
        <v/>
      </c>
      <c r="DH48" s="16" t="str">
        <f>IF('Vastgesteld 7-7-2022'!BI42="x","M","")</f>
        <v/>
      </c>
      <c r="DI48" s="16" t="str">
        <f>IF('Vastgesteld 7-7-2022'!BJ42="x","Z","")</f>
        <v/>
      </c>
      <c r="DJ48" s="16" t="str">
        <f>IF('Vastgesteld 7-7-2022'!BK42="x","Z","")</f>
        <v/>
      </c>
      <c r="DK48" s="16" t="str">
        <f>IF(COUNTA('Vastgesteld 7-7-2022'!BM42:BO42)&lt;&gt;0,6,"")</f>
        <v/>
      </c>
      <c r="DL48" s="16" t="str">
        <f t="shared" si="5"/>
        <v/>
      </c>
      <c r="DM48" s="16" t="str">
        <f>IF('Vastgesteld 7-7-2022'!BM42="x","L","")</f>
        <v/>
      </c>
      <c r="DN48" s="16" t="str">
        <f>IF('Vastgesteld 7-7-2022'!BN42="x","M","")</f>
        <v/>
      </c>
      <c r="DO48" s="16" t="str">
        <f>IF('Vastgesteld 7-7-2022'!BO42="x","Z","")</f>
        <v/>
      </c>
      <c r="DP48" s="16" t="str">
        <f>IF('Vastgesteld 7-7-2022'!BP42="x","Z","")</f>
        <v/>
      </c>
    </row>
    <row r="49" spans="1:120" ht="14.4" x14ac:dyDescent="0.3">
      <c r="A49" s="18">
        <f>'Vastgesteld 7-7-2022'!A43</f>
        <v>44849</v>
      </c>
      <c r="B49" s="16" t="str">
        <f>IFERROR(VLOOKUP('Vastgesteld 7-7-2022'!#REF!,#REF!,2,FALSE),"")</f>
        <v/>
      </c>
      <c r="C49" s="16" t="str">
        <f>'Vastgesteld 7-7-2022'!E43</f>
        <v>KNHS Regio Noord-Holland</v>
      </c>
      <c r="D49" s="16" t="str">
        <f>IFERROR(VLOOKUP('Vastgesteld 7-7-2022'!#REF!,#REF!,2,FALSE),"")</f>
        <v/>
      </c>
      <c r="E49" s="16" t="str">
        <f>IFERROR(VLOOKUP('Vastgesteld 7-7-2022'!#REF!,#REF!,5,FALSE),"")</f>
        <v/>
      </c>
      <c r="F49" s="16" t="e">
        <f>IF('Vastgesteld 7-7-2022'!#REF!&lt;&gt;"",'Vastgesteld 7-7-2022'!#REF!,"")</f>
        <v>#REF!</v>
      </c>
      <c r="G49" s="16" t="e">
        <f>IF('Vastgesteld 7-7-2022'!#REF!="Indoor",1,0)</f>
        <v>#REF!</v>
      </c>
      <c r="H49" s="16" t="e">
        <f>'Vastgesteld 7-7-2022'!#REF!</f>
        <v>#REF!</v>
      </c>
      <c r="I49" s="16" t="e">
        <f>IF('Vastgesteld 7-7-2022'!#REF!="Nee",0,IF('Vastgesteld 7-7-2022'!#REF!="Ja",1,""))</f>
        <v>#REF!</v>
      </c>
      <c r="J49" s="16" t="e">
        <f>IF('Vastgesteld 7-7-2022'!#REF!&lt;&gt;"",'Vastgesteld 7-7-2022'!#REF!,"")</f>
        <v>#REF!</v>
      </c>
      <c r="BJ49" s="16">
        <f>IF(COUNTA('Vastgesteld 7-7-2022'!T43:AD43)&lt;&gt;0,1,"")</f>
        <v>1</v>
      </c>
      <c r="BK49" s="16">
        <f t="shared" si="0"/>
        <v>2</v>
      </c>
      <c r="BL49" s="16" t="str">
        <f>IF('Vastgesteld 7-7-2022'!T43="x","AA","")</f>
        <v/>
      </c>
      <c r="BM49" s="16" t="str">
        <f>IF('Vastgesteld 7-7-2022'!U43="x","A","")</f>
        <v/>
      </c>
      <c r="BN49" s="16" t="str">
        <f>IF('Vastgesteld 7-7-2022'!V43="x","B1","")</f>
        <v/>
      </c>
      <c r="BO49" s="16" t="e">
        <f>IF('Vastgesteld 7-7-2022'!#REF!="x","BB","")</f>
        <v>#REF!</v>
      </c>
      <c r="BP49" s="16" t="str">
        <f>IF('Vastgesteld 7-7-2022'!X43="x","B","")</f>
        <v>B</v>
      </c>
      <c r="BQ49" s="16" t="str">
        <f>IF('Vastgesteld 7-7-2022'!Y43="x","L1","")</f>
        <v>L1</v>
      </c>
      <c r="BR49" s="16" t="str">
        <f>IF('Vastgesteld 7-7-2022'!Z43="x","L2","")</f>
        <v/>
      </c>
      <c r="BS49" s="16" t="str">
        <f>IF('Vastgesteld 7-7-2022'!AA43="x","M1","")</f>
        <v/>
      </c>
      <c r="BT49" s="16" t="str">
        <f>IF('Vastgesteld 7-7-2022'!AB43="x","M2","")</f>
        <v/>
      </c>
      <c r="BU49" s="16" t="str">
        <f>IF('Vastgesteld 7-7-2022'!AC43="x","Z1","")</f>
        <v>Z1</v>
      </c>
      <c r="BV49" s="16" t="str">
        <f>IF('Vastgesteld 7-7-2022'!AD43="x","Z2","")</f>
        <v>Z2</v>
      </c>
      <c r="BW49" s="16">
        <f>IF(COUNTA('Vastgesteld 7-7-2022'!K43:S43)&lt;&gt;0,1,"")</f>
        <v>1</v>
      </c>
      <c r="BX49" s="16">
        <f t="shared" si="1"/>
        <v>1</v>
      </c>
      <c r="BY49" s="16" t="str">
        <f>IF('Vastgesteld 7-7-2022'!K43="x","BB","")</f>
        <v/>
      </c>
      <c r="BZ49" s="16" t="str">
        <f>IF('Vastgesteld 7-7-2022'!L43="x","B","")</f>
        <v>B</v>
      </c>
      <c r="CA49" s="16" t="str">
        <f>IF('Vastgesteld 7-7-2022'!M43="x","L1","")</f>
        <v>L1</v>
      </c>
      <c r="CB49" s="16" t="str">
        <f>IF('Vastgesteld 7-7-2022'!N43="x","L2","")</f>
        <v>L2</v>
      </c>
      <c r="CC49" s="16" t="str">
        <f>IF('Vastgesteld 7-7-2022'!O43="x","M1","")</f>
        <v/>
      </c>
      <c r="CD49" s="16" t="str">
        <f>IF('Vastgesteld 7-7-2022'!P43="x","M2","")</f>
        <v/>
      </c>
      <c r="CE49" s="16" t="str">
        <f>IF('Vastgesteld 7-7-2022'!Q43="x","Z1","")</f>
        <v>Z1</v>
      </c>
      <c r="CF49" s="16" t="str">
        <f>IF('Vastgesteld 7-7-2022'!R43="x","Z2","")</f>
        <v>Z2</v>
      </c>
      <c r="CG49" s="16" t="str">
        <f>IF('Vastgesteld 7-7-2022'!S43="x","ZZL","")</f>
        <v>ZZL</v>
      </c>
      <c r="CL49" s="16" t="str">
        <f>IF(COUNTA('Vastgesteld 7-7-2022'!AV43:BF43)&lt;&gt;0,2,"")</f>
        <v/>
      </c>
      <c r="CM49" s="16" t="str">
        <f t="shared" si="2"/>
        <v/>
      </c>
      <c r="CN49" s="16" t="str">
        <f>IF('Vastgesteld 7-7-2022'!AV43="x","AA","")</f>
        <v/>
      </c>
      <c r="CO49" s="16" t="str">
        <f>IF('Vastgesteld 7-7-2022'!AW43="x","A","")</f>
        <v/>
      </c>
      <c r="CP49" s="16" t="str">
        <f>IF('Vastgesteld 7-7-2022'!AX43="x","BB","")</f>
        <v/>
      </c>
      <c r="CQ49" s="16" t="str">
        <f>IF('Vastgesteld 7-7-2022'!AY43="x","B","")</f>
        <v/>
      </c>
      <c r="CR49" s="16" t="str">
        <f>IF('Vastgesteld 7-7-2022'!AZ43="x","L","")</f>
        <v/>
      </c>
      <c r="CS49" s="16" t="str">
        <f>IF('Vastgesteld 7-7-2022'!BA43="x","M","")</f>
        <v/>
      </c>
      <c r="CT49" s="16" t="str">
        <f>IF('Vastgesteld 7-7-2022'!BB43="x","Z","")</f>
        <v/>
      </c>
      <c r="CU49" s="16" t="str">
        <f>IF('Vastgesteld 7-7-2022'!BF43="x","ZZ","")</f>
        <v/>
      </c>
      <c r="CV49" s="16" t="str">
        <f>IF(COUNTA('Vastgesteld 7-7-2022'!AJ43:AQ43)&lt;&gt;0,2,"")</f>
        <v/>
      </c>
      <c r="CW49" s="16" t="str">
        <f t="shared" si="3"/>
        <v/>
      </c>
      <c r="CX49" s="16" t="str">
        <f>IF('Vastgesteld 7-7-2022'!AJ43="x","BB","")</f>
        <v/>
      </c>
      <c r="CY49" s="16" t="str">
        <f>IF('Vastgesteld 7-7-2022'!AK43="x","B","")</f>
        <v/>
      </c>
      <c r="CZ49" s="16" t="str">
        <f>IF('Vastgesteld 7-7-2022'!AL43="x","L","")</f>
        <v/>
      </c>
      <c r="DA49" s="16" t="str">
        <f>IF('Vastgesteld 7-7-2022'!AM43="x","M","")</f>
        <v/>
      </c>
      <c r="DB49" s="16" t="str">
        <f>IF('Vastgesteld 7-7-2022'!AN43="x","Z","")</f>
        <v/>
      </c>
      <c r="DC49" s="16" t="str">
        <f>IF('Vastgesteld 7-7-2022'!AO43="x","ZZ","")</f>
        <v/>
      </c>
      <c r="DD49" s="16" t="str">
        <f>IF('Vastgesteld 7-7-2022'!AQ43="x","1.40","")</f>
        <v/>
      </c>
      <c r="DE49" s="16" t="str">
        <f>IF(COUNTA('Vastgesteld 7-7-2022'!BH43:BJ43)&lt;&gt;0,6,"")</f>
        <v/>
      </c>
      <c r="DF49" s="16" t="str">
        <f t="shared" si="4"/>
        <v/>
      </c>
      <c r="DG49" s="16" t="str">
        <f>IF('Vastgesteld 7-7-2022'!BH43="x","L","")</f>
        <v/>
      </c>
      <c r="DH49" s="16" t="str">
        <f>IF('Vastgesteld 7-7-2022'!BI43="x","M","")</f>
        <v/>
      </c>
      <c r="DI49" s="16" t="str">
        <f>IF('Vastgesteld 7-7-2022'!BJ43="x","Z","")</f>
        <v/>
      </c>
      <c r="DJ49" s="16" t="str">
        <f>IF('Vastgesteld 7-7-2022'!BK43="x","Z","")</f>
        <v/>
      </c>
      <c r="DK49" s="16" t="str">
        <f>IF(COUNTA('Vastgesteld 7-7-2022'!BM43:BO43)&lt;&gt;0,6,"")</f>
        <v/>
      </c>
      <c r="DL49" s="16" t="str">
        <f t="shared" si="5"/>
        <v/>
      </c>
      <c r="DM49" s="16" t="str">
        <f>IF('Vastgesteld 7-7-2022'!BM43="x","L","")</f>
        <v/>
      </c>
      <c r="DN49" s="16" t="str">
        <f>IF('Vastgesteld 7-7-2022'!BN43="x","M","")</f>
        <v/>
      </c>
      <c r="DO49" s="16" t="str">
        <f>IF('Vastgesteld 7-7-2022'!BO43="x","Z","")</f>
        <v/>
      </c>
      <c r="DP49" s="16" t="str">
        <f>IF('Vastgesteld 7-7-2022'!BP43="x","Z","")</f>
        <v/>
      </c>
    </row>
    <row r="50" spans="1:120" ht="14.4" x14ac:dyDescent="0.3">
      <c r="A50" s="18">
        <f>'Vastgesteld 7-7-2022'!A44</f>
        <v>44849</v>
      </c>
      <c r="B50" s="16" t="str">
        <f>IFERROR(VLOOKUP('Vastgesteld 7-7-2022'!#REF!,#REF!,2,FALSE),"")</f>
        <v/>
      </c>
      <c r="C50" s="16" t="str">
        <f>'Vastgesteld 7-7-2022'!E44</f>
        <v>KNHS Regio Noord-Holland</v>
      </c>
      <c r="D50" s="16" t="str">
        <f>IFERROR(VLOOKUP('Vastgesteld 7-7-2022'!#REF!,#REF!,2,FALSE),"")</f>
        <v/>
      </c>
      <c r="E50" s="16" t="str">
        <f>IFERROR(VLOOKUP('Vastgesteld 7-7-2022'!#REF!,#REF!,5,FALSE),"")</f>
        <v/>
      </c>
      <c r="F50" s="16" t="e">
        <f>IF('Vastgesteld 7-7-2022'!#REF!&lt;&gt;"",'Vastgesteld 7-7-2022'!#REF!,"")</f>
        <v>#REF!</v>
      </c>
      <c r="G50" s="16" t="e">
        <f>IF('Vastgesteld 7-7-2022'!#REF!="Indoor",1,0)</f>
        <v>#REF!</v>
      </c>
      <c r="H50" s="16" t="e">
        <f>'Vastgesteld 7-7-2022'!#REF!</f>
        <v>#REF!</v>
      </c>
      <c r="I50" s="16" t="e">
        <f>IF('Vastgesteld 7-7-2022'!#REF!="Nee",0,IF('Vastgesteld 7-7-2022'!#REF!="Ja",1,""))</f>
        <v>#REF!</v>
      </c>
      <c r="J50" s="16" t="e">
        <f>IF('Vastgesteld 7-7-2022'!#REF!&lt;&gt;"",'Vastgesteld 7-7-2022'!#REF!,"")</f>
        <v>#REF!</v>
      </c>
      <c r="BJ50" s="16" t="str">
        <f>IF(COUNTA('Vastgesteld 7-7-2022'!T44:AD44)&lt;&gt;0,1,"")</f>
        <v/>
      </c>
      <c r="BK50" s="16" t="str">
        <f t="shared" si="0"/>
        <v/>
      </c>
      <c r="BL50" s="16" t="str">
        <f>IF('Vastgesteld 7-7-2022'!T44="x","AA","")</f>
        <v/>
      </c>
      <c r="BM50" s="16" t="str">
        <f>IF('Vastgesteld 7-7-2022'!U44="x","A","")</f>
        <v/>
      </c>
      <c r="BN50" s="16" t="str">
        <f>IF('Vastgesteld 7-7-2022'!V44="x","B1","")</f>
        <v/>
      </c>
      <c r="BO50" s="16" t="e">
        <f>IF('Vastgesteld 7-7-2022'!#REF!="x","BB","")</f>
        <v>#REF!</v>
      </c>
      <c r="BP50" s="16" t="str">
        <f>IF('Vastgesteld 7-7-2022'!X44="x","B","")</f>
        <v/>
      </c>
      <c r="BQ50" s="16" t="str">
        <f>IF('Vastgesteld 7-7-2022'!Y44="x","L1","")</f>
        <v/>
      </c>
      <c r="BR50" s="16" t="str">
        <f>IF('Vastgesteld 7-7-2022'!Z44="x","L2","")</f>
        <v/>
      </c>
      <c r="BS50" s="16" t="str">
        <f>IF('Vastgesteld 7-7-2022'!AA44="x","M1","")</f>
        <v/>
      </c>
      <c r="BT50" s="16" t="str">
        <f>IF('Vastgesteld 7-7-2022'!AB44="x","M2","")</f>
        <v/>
      </c>
      <c r="BU50" s="16" t="str">
        <f>IF('Vastgesteld 7-7-2022'!AC44="x","Z1","")</f>
        <v/>
      </c>
      <c r="BV50" s="16" t="str">
        <f>IF('Vastgesteld 7-7-2022'!AD44="x","Z2","")</f>
        <v/>
      </c>
      <c r="BW50" s="16" t="str">
        <f>IF(COUNTA('Vastgesteld 7-7-2022'!K44:S44)&lt;&gt;0,1,"")</f>
        <v/>
      </c>
      <c r="BX50" s="16" t="str">
        <f t="shared" si="1"/>
        <v/>
      </c>
      <c r="BY50" s="16" t="str">
        <f>IF('Vastgesteld 7-7-2022'!K44="x","BB","")</f>
        <v/>
      </c>
      <c r="BZ50" s="16" t="str">
        <f>IF('Vastgesteld 7-7-2022'!L44="x","B","")</f>
        <v/>
      </c>
      <c r="CA50" s="16" t="str">
        <f>IF('Vastgesteld 7-7-2022'!M44="x","L1","")</f>
        <v/>
      </c>
      <c r="CB50" s="16" t="str">
        <f>IF('Vastgesteld 7-7-2022'!N44="x","L2","")</f>
        <v/>
      </c>
      <c r="CC50" s="16" t="str">
        <f>IF('Vastgesteld 7-7-2022'!O44="x","M1","")</f>
        <v/>
      </c>
      <c r="CD50" s="16" t="str">
        <f>IF('Vastgesteld 7-7-2022'!P44="x","M2","")</f>
        <v/>
      </c>
      <c r="CE50" s="16" t="str">
        <f>IF('Vastgesteld 7-7-2022'!Q44="x","Z1","")</f>
        <v/>
      </c>
      <c r="CF50" s="16" t="str">
        <f>IF('Vastgesteld 7-7-2022'!R44="x","Z2","")</f>
        <v/>
      </c>
      <c r="CG50" s="16" t="str">
        <f>IF('Vastgesteld 7-7-2022'!S44="x","ZZL","")</f>
        <v/>
      </c>
      <c r="CL50" s="16" t="str">
        <f>IF(COUNTA('Vastgesteld 7-7-2022'!AV44:BF44)&lt;&gt;0,2,"")</f>
        <v/>
      </c>
      <c r="CM50" s="16" t="str">
        <f t="shared" si="2"/>
        <v/>
      </c>
      <c r="CN50" s="16" t="str">
        <f>IF('Vastgesteld 7-7-2022'!AV44="x","AA","")</f>
        <v/>
      </c>
      <c r="CO50" s="16" t="str">
        <f>IF('Vastgesteld 7-7-2022'!AW44="x","A","")</f>
        <v/>
      </c>
      <c r="CP50" s="16" t="str">
        <f>IF('Vastgesteld 7-7-2022'!AX44="x","BB","")</f>
        <v/>
      </c>
      <c r="CQ50" s="16" t="str">
        <f>IF('Vastgesteld 7-7-2022'!AY44="x","B","")</f>
        <v/>
      </c>
      <c r="CR50" s="16" t="str">
        <f>IF('Vastgesteld 7-7-2022'!AZ44="x","L","")</f>
        <v/>
      </c>
      <c r="CS50" s="16" t="str">
        <f>IF('Vastgesteld 7-7-2022'!BA44="x","M","")</f>
        <v/>
      </c>
      <c r="CT50" s="16" t="str">
        <f>IF('Vastgesteld 7-7-2022'!BB44="x","Z","")</f>
        <v/>
      </c>
      <c r="CU50" s="16" t="str">
        <f>IF('Vastgesteld 7-7-2022'!BF44="x","ZZ","")</f>
        <v/>
      </c>
      <c r="CV50" s="16">
        <f>IF(COUNTA('Vastgesteld 7-7-2022'!AJ44:AQ44)&lt;&gt;0,2,"")</f>
        <v>2</v>
      </c>
      <c r="CW50" s="16">
        <f t="shared" si="3"/>
        <v>1</v>
      </c>
      <c r="CX50" s="16" t="str">
        <f>IF('Vastgesteld 7-7-2022'!AJ44="x","BB","")</f>
        <v/>
      </c>
      <c r="CY50" s="16" t="str">
        <f>IF('Vastgesteld 7-7-2022'!AK44="x","B","")</f>
        <v/>
      </c>
      <c r="CZ50" s="16" t="str">
        <f>IF('Vastgesteld 7-7-2022'!AL44="x","L","")</f>
        <v/>
      </c>
      <c r="DA50" s="16" t="str">
        <f>IF('Vastgesteld 7-7-2022'!AM44="x","M","")</f>
        <v>M</v>
      </c>
      <c r="DB50" s="16" t="str">
        <f>IF('Vastgesteld 7-7-2022'!AN44="x","Z","")</f>
        <v>Z</v>
      </c>
      <c r="DC50" s="16" t="str">
        <f>IF('Vastgesteld 7-7-2022'!AO44="x","ZZ","")</f>
        <v>ZZ</v>
      </c>
      <c r="DD50" s="16" t="str">
        <f>IF('Vastgesteld 7-7-2022'!AQ44="x","1.40","")</f>
        <v>1.40</v>
      </c>
      <c r="DE50" s="16" t="str">
        <f>IF(COUNTA('Vastgesteld 7-7-2022'!BH44:BJ44)&lt;&gt;0,6,"")</f>
        <v/>
      </c>
      <c r="DF50" s="16" t="str">
        <f t="shared" si="4"/>
        <v/>
      </c>
      <c r="DG50" s="16" t="str">
        <f>IF('Vastgesteld 7-7-2022'!BH44="x","L","")</f>
        <v/>
      </c>
      <c r="DH50" s="16" t="str">
        <f>IF('Vastgesteld 7-7-2022'!BI44="x","M","")</f>
        <v/>
      </c>
      <c r="DI50" s="16" t="str">
        <f>IF('Vastgesteld 7-7-2022'!BJ44="x","Z","")</f>
        <v/>
      </c>
      <c r="DJ50" s="16" t="str">
        <f>IF('Vastgesteld 7-7-2022'!BK44="x","Z","")</f>
        <v/>
      </c>
      <c r="DK50" s="16" t="str">
        <f>IF(COUNTA('Vastgesteld 7-7-2022'!BM44:BO44)&lt;&gt;0,6,"")</f>
        <v/>
      </c>
      <c r="DL50" s="16" t="str">
        <f t="shared" si="5"/>
        <v/>
      </c>
      <c r="DM50" s="16" t="str">
        <f>IF('Vastgesteld 7-7-2022'!BM44="x","L","")</f>
        <v/>
      </c>
      <c r="DN50" s="16" t="str">
        <f>IF('Vastgesteld 7-7-2022'!BN44="x","M","")</f>
        <v/>
      </c>
      <c r="DO50" s="16" t="str">
        <f>IF('Vastgesteld 7-7-2022'!BO44="x","Z","")</f>
        <v/>
      </c>
      <c r="DP50" s="16" t="str">
        <f>IF('Vastgesteld 7-7-2022'!BP44="x","Z","")</f>
        <v/>
      </c>
    </row>
    <row r="51" spans="1:120" ht="14.4" x14ac:dyDescent="0.3">
      <c r="A51" s="18">
        <f>'Vastgesteld 7-7-2022'!A45</f>
        <v>44849</v>
      </c>
      <c r="B51" s="16" t="str">
        <f>IFERROR(VLOOKUP('Vastgesteld 7-7-2022'!#REF!,#REF!,2,FALSE),"")</f>
        <v/>
      </c>
      <c r="C51" s="16" t="str">
        <f>'Vastgesteld 7-7-2022'!E45</f>
        <v>KNHS Regio Noord-Holland</v>
      </c>
      <c r="D51" s="16" t="str">
        <f>IFERROR(VLOOKUP('Vastgesteld 7-7-2022'!#REF!,#REF!,2,FALSE),"")</f>
        <v/>
      </c>
      <c r="E51" s="16" t="str">
        <f>IFERROR(VLOOKUP('Vastgesteld 7-7-2022'!#REF!,#REF!,5,FALSE),"")</f>
        <v/>
      </c>
      <c r="F51" s="16" t="e">
        <f>IF('Vastgesteld 7-7-2022'!#REF!&lt;&gt;"",'Vastgesteld 7-7-2022'!#REF!,"")</f>
        <v>#REF!</v>
      </c>
      <c r="G51" s="16" t="e">
        <f>IF('Vastgesteld 7-7-2022'!#REF!="Indoor",1,0)</f>
        <v>#REF!</v>
      </c>
      <c r="H51" s="16" t="e">
        <f>'Vastgesteld 7-7-2022'!#REF!</f>
        <v>#REF!</v>
      </c>
      <c r="I51" s="16" t="e">
        <f>IF('Vastgesteld 7-7-2022'!#REF!="Nee",0,IF('Vastgesteld 7-7-2022'!#REF!="Ja",1,""))</f>
        <v>#REF!</v>
      </c>
      <c r="J51" s="16" t="e">
        <f>IF('Vastgesteld 7-7-2022'!#REF!&lt;&gt;"",'Vastgesteld 7-7-2022'!#REF!,"")</f>
        <v>#REF!</v>
      </c>
      <c r="BJ51" s="16">
        <f>IF(COUNTA('Vastgesteld 7-7-2022'!T45:AD45)&lt;&gt;0,1,"")</f>
        <v>1</v>
      </c>
      <c r="BK51" s="16">
        <f t="shared" si="0"/>
        <v>2</v>
      </c>
      <c r="BL51" s="16" t="str">
        <f>IF('Vastgesteld 7-7-2022'!T45="x","AA","")</f>
        <v/>
      </c>
      <c r="BM51" s="16" t="str">
        <f>IF('Vastgesteld 7-7-2022'!U45="x","A","")</f>
        <v/>
      </c>
      <c r="BN51" s="16" t="str">
        <f>IF('Vastgesteld 7-7-2022'!V45="x","B1","")</f>
        <v/>
      </c>
      <c r="BO51" s="16" t="e">
        <f>IF('Vastgesteld 7-7-2022'!#REF!="x","BB","")</f>
        <v>#REF!</v>
      </c>
      <c r="BP51" s="16" t="str">
        <f>IF('Vastgesteld 7-7-2022'!X45="x","B","")</f>
        <v>B</v>
      </c>
      <c r="BQ51" s="16" t="str">
        <f>IF('Vastgesteld 7-7-2022'!Y45="x","L1","")</f>
        <v>L1</v>
      </c>
      <c r="BR51" s="16" t="str">
        <f>IF('Vastgesteld 7-7-2022'!Z45="x","L2","")</f>
        <v>L2</v>
      </c>
      <c r="BS51" s="16" t="str">
        <f>IF('Vastgesteld 7-7-2022'!AA45="x","M1","")</f>
        <v>M1</v>
      </c>
      <c r="BT51" s="16" t="str">
        <f>IF('Vastgesteld 7-7-2022'!AB45="x","M2","")</f>
        <v>M2</v>
      </c>
      <c r="BU51" s="16" t="str">
        <f>IF('Vastgesteld 7-7-2022'!AC45="x","Z1","")</f>
        <v>Z1</v>
      </c>
      <c r="BV51" s="16" t="str">
        <f>IF('Vastgesteld 7-7-2022'!AD45="x","Z2","")</f>
        <v>Z2</v>
      </c>
      <c r="BW51" s="16">
        <f>IF(COUNTA('Vastgesteld 7-7-2022'!K45:S45)&lt;&gt;0,1,"")</f>
        <v>1</v>
      </c>
      <c r="BX51" s="16">
        <f t="shared" si="1"/>
        <v>1</v>
      </c>
      <c r="BY51" s="16" t="str">
        <f>IF('Vastgesteld 7-7-2022'!K45="x","BB","")</f>
        <v/>
      </c>
      <c r="BZ51" s="16" t="str">
        <f>IF('Vastgesteld 7-7-2022'!L45="x","B","")</f>
        <v>B</v>
      </c>
      <c r="CA51" s="16" t="str">
        <f>IF('Vastgesteld 7-7-2022'!M45="x","L1","")</f>
        <v>L1</v>
      </c>
      <c r="CB51" s="16" t="str">
        <f>IF('Vastgesteld 7-7-2022'!N45="x","L2","")</f>
        <v>L2</v>
      </c>
      <c r="CC51" s="16" t="str">
        <f>IF('Vastgesteld 7-7-2022'!O45="x","M1","")</f>
        <v>M1</v>
      </c>
      <c r="CD51" s="16" t="str">
        <f>IF('Vastgesteld 7-7-2022'!P45="x","M2","")</f>
        <v>M2</v>
      </c>
      <c r="CE51" s="16" t="str">
        <f>IF('Vastgesteld 7-7-2022'!Q45="x","Z1","")</f>
        <v>Z1</v>
      </c>
      <c r="CF51" s="16" t="str">
        <f>IF('Vastgesteld 7-7-2022'!R45="x","Z2","")</f>
        <v>Z2</v>
      </c>
      <c r="CG51" s="16" t="str">
        <f>IF('Vastgesteld 7-7-2022'!S45="x","ZZL","")</f>
        <v>ZZL</v>
      </c>
      <c r="CL51" s="16" t="str">
        <f>IF(COUNTA('Vastgesteld 7-7-2022'!AV45:BF45)&lt;&gt;0,2,"")</f>
        <v/>
      </c>
      <c r="CM51" s="16" t="str">
        <f t="shared" si="2"/>
        <v/>
      </c>
      <c r="CN51" s="16" t="str">
        <f>IF('Vastgesteld 7-7-2022'!AV45="x","AA","")</f>
        <v/>
      </c>
      <c r="CO51" s="16" t="str">
        <f>IF('Vastgesteld 7-7-2022'!AW45="x","A","")</f>
        <v/>
      </c>
      <c r="CP51" s="16" t="str">
        <f>IF('Vastgesteld 7-7-2022'!AX45="x","BB","")</f>
        <v/>
      </c>
      <c r="CQ51" s="16" t="str">
        <f>IF('Vastgesteld 7-7-2022'!AY45="x","B","")</f>
        <v/>
      </c>
      <c r="CR51" s="16" t="str">
        <f>IF('Vastgesteld 7-7-2022'!AZ45="x","L","")</f>
        <v/>
      </c>
      <c r="CS51" s="16" t="str">
        <f>IF('Vastgesteld 7-7-2022'!BA45="x","M","")</f>
        <v/>
      </c>
      <c r="CT51" s="16" t="str">
        <f>IF('Vastgesteld 7-7-2022'!BB45="x","Z","")</f>
        <v/>
      </c>
      <c r="CU51" s="16" t="str">
        <f>IF('Vastgesteld 7-7-2022'!BF45="x","ZZ","")</f>
        <v/>
      </c>
      <c r="CV51" s="16" t="str">
        <f>IF(COUNTA('Vastgesteld 7-7-2022'!AJ45:AQ45)&lt;&gt;0,2,"")</f>
        <v/>
      </c>
      <c r="CW51" s="16" t="str">
        <f t="shared" si="3"/>
        <v/>
      </c>
      <c r="CX51" s="16" t="str">
        <f>IF('Vastgesteld 7-7-2022'!AJ45="x","BB","")</f>
        <v/>
      </c>
      <c r="CY51" s="16" t="str">
        <f>IF('Vastgesteld 7-7-2022'!AK45="x","B","")</f>
        <v/>
      </c>
      <c r="CZ51" s="16" t="str">
        <f>IF('Vastgesteld 7-7-2022'!AL45="x","L","")</f>
        <v/>
      </c>
      <c r="DA51" s="16" t="str">
        <f>IF('Vastgesteld 7-7-2022'!AM45="x","M","")</f>
        <v/>
      </c>
      <c r="DB51" s="16" t="str">
        <f>IF('Vastgesteld 7-7-2022'!AN45="x","Z","")</f>
        <v/>
      </c>
      <c r="DC51" s="16" t="str">
        <f>IF('Vastgesteld 7-7-2022'!AO45="x","ZZ","")</f>
        <v/>
      </c>
      <c r="DD51" s="16" t="str">
        <f>IF('Vastgesteld 7-7-2022'!AQ45="x","1.40","")</f>
        <v/>
      </c>
      <c r="DE51" s="16" t="str">
        <f>IF(COUNTA('Vastgesteld 7-7-2022'!BH45:BJ45)&lt;&gt;0,6,"")</f>
        <v/>
      </c>
      <c r="DF51" s="16" t="str">
        <f t="shared" si="4"/>
        <v/>
      </c>
      <c r="DG51" s="16" t="str">
        <f>IF('Vastgesteld 7-7-2022'!BH45="x","L","")</f>
        <v/>
      </c>
      <c r="DH51" s="16" t="str">
        <f>IF('Vastgesteld 7-7-2022'!BI45="x","M","")</f>
        <v/>
      </c>
      <c r="DI51" s="16" t="str">
        <f>IF('Vastgesteld 7-7-2022'!BJ45="x","Z","")</f>
        <v/>
      </c>
      <c r="DJ51" s="16" t="str">
        <f>IF('Vastgesteld 7-7-2022'!BK45="x","Z","")</f>
        <v/>
      </c>
      <c r="DK51" s="16" t="str">
        <f>IF(COUNTA('Vastgesteld 7-7-2022'!BM45:BO45)&lt;&gt;0,6,"")</f>
        <v/>
      </c>
      <c r="DL51" s="16" t="str">
        <f t="shared" si="5"/>
        <v/>
      </c>
      <c r="DM51" s="16" t="str">
        <f>IF('Vastgesteld 7-7-2022'!BM45="x","L","")</f>
        <v/>
      </c>
      <c r="DN51" s="16" t="str">
        <f>IF('Vastgesteld 7-7-2022'!BN45="x","M","")</f>
        <v/>
      </c>
      <c r="DO51" s="16" t="str">
        <f>IF('Vastgesteld 7-7-2022'!BO45="x","Z","")</f>
        <v/>
      </c>
      <c r="DP51" s="16" t="str">
        <f>IF('Vastgesteld 7-7-2022'!BP45="x","Z","")</f>
        <v/>
      </c>
    </row>
    <row r="52" spans="1:120" ht="14.4" x14ac:dyDescent="0.3">
      <c r="A52" s="18">
        <f>'Vastgesteld 7-7-2022'!A46</f>
        <v>44849</v>
      </c>
      <c r="B52" s="16" t="str">
        <f>IFERROR(VLOOKUP('Vastgesteld 7-7-2022'!#REF!,#REF!,2,FALSE),"")</f>
        <v/>
      </c>
      <c r="C52" s="16" t="str">
        <f>'Vastgesteld 7-7-2022'!E46</f>
        <v>KNHS Regio Noord-Holland</v>
      </c>
      <c r="D52" s="16" t="str">
        <f>IFERROR(VLOOKUP('Vastgesteld 7-7-2022'!#REF!,#REF!,2,FALSE),"")</f>
        <v/>
      </c>
      <c r="E52" s="16" t="str">
        <f>IFERROR(VLOOKUP('Vastgesteld 7-7-2022'!#REF!,#REF!,5,FALSE),"")</f>
        <v/>
      </c>
      <c r="F52" s="16" t="e">
        <f>IF('Vastgesteld 7-7-2022'!#REF!&lt;&gt;"",'Vastgesteld 7-7-2022'!#REF!,"")</f>
        <v>#REF!</v>
      </c>
      <c r="G52" s="16" t="e">
        <f>IF('Vastgesteld 7-7-2022'!#REF!="Indoor",1,0)</f>
        <v>#REF!</v>
      </c>
      <c r="H52" s="16" t="e">
        <f>'Vastgesteld 7-7-2022'!#REF!</f>
        <v>#REF!</v>
      </c>
      <c r="I52" s="16" t="e">
        <f>IF('Vastgesteld 7-7-2022'!#REF!="Nee",0,IF('Vastgesteld 7-7-2022'!#REF!="Ja",1,""))</f>
        <v>#REF!</v>
      </c>
      <c r="J52" s="16" t="e">
        <f>IF('Vastgesteld 7-7-2022'!#REF!&lt;&gt;"",'Vastgesteld 7-7-2022'!#REF!,"")</f>
        <v>#REF!</v>
      </c>
      <c r="BJ52" s="16">
        <f>IF(COUNTA('Vastgesteld 7-7-2022'!T46:AD46)&lt;&gt;0,1,"")</f>
        <v>1</v>
      </c>
      <c r="BK52" s="16">
        <f t="shared" si="0"/>
        <v>2</v>
      </c>
      <c r="BL52" s="16" t="str">
        <f>IF('Vastgesteld 7-7-2022'!T46="x","AA","")</f>
        <v/>
      </c>
      <c r="BM52" s="16" t="str">
        <f>IF('Vastgesteld 7-7-2022'!U46="x","A","")</f>
        <v/>
      </c>
      <c r="BN52" s="16" t="str">
        <f>IF('Vastgesteld 7-7-2022'!V46="x","B1","")</f>
        <v/>
      </c>
      <c r="BO52" s="16" t="e">
        <f>IF('Vastgesteld 7-7-2022'!#REF!="x","BB","")</f>
        <v>#REF!</v>
      </c>
      <c r="BP52" s="16" t="str">
        <f>IF('Vastgesteld 7-7-2022'!X46="x","B","")</f>
        <v>B</v>
      </c>
      <c r="BQ52" s="16" t="str">
        <f>IF('Vastgesteld 7-7-2022'!Y46="x","L1","")</f>
        <v>L1</v>
      </c>
      <c r="BR52" s="16" t="str">
        <f>IF('Vastgesteld 7-7-2022'!Z46="x","L2","")</f>
        <v>L2</v>
      </c>
      <c r="BS52" s="16" t="str">
        <f>IF('Vastgesteld 7-7-2022'!AA46="x","M1","")</f>
        <v>M1</v>
      </c>
      <c r="BT52" s="16" t="str">
        <f>IF('Vastgesteld 7-7-2022'!AB46="x","M2","")</f>
        <v>M2</v>
      </c>
      <c r="BU52" s="16" t="str">
        <f>IF('Vastgesteld 7-7-2022'!AC46="x","Z1","")</f>
        <v>Z1</v>
      </c>
      <c r="BV52" s="16" t="str">
        <f>IF('Vastgesteld 7-7-2022'!AD46="x","Z2","")</f>
        <v>Z2</v>
      </c>
      <c r="BW52" s="16">
        <f>IF(COUNTA('Vastgesteld 7-7-2022'!K46:S46)&lt;&gt;0,1,"")</f>
        <v>1</v>
      </c>
      <c r="BX52" s="16">
        <f t="shared" si="1"/>
        <v>1</v>
      </c>
      <c r="BY52" s="16" t="str">
        <f>IF('Vastgesteld 7-7-2022'!K46="x","BB","")</f>
        <v/>
      </c>
      <c r="BZ52" s="16" t="str">
        <f>IF('Vastgesteld 7-7-2022'!L46="x","B","")</f>
        <v>B</v>
      </c>
      <c r="CA52" s="16" t="str">
        <f>IF('Vastgesteld 7-7-2022'!M46="x","L1","")</f>
        <v>L1</v>
      </c>
      <c r="CB52" s="16" t="str">
        <f>IF('Vastgesteld 7-7-2022'!N46="x","L2","")</f>
        <v>L2</v>
      </c>
      <c r="CC52" s="16" t="str">
        <f>IF('Vastgesteld 7-7-2022'!O46="x","M1","")</f>
        <v>M1</v>
      </c>
      <c r="CD52" s="16" t="str">
        <f>IF('Vastgesteld 7-7-2022'!P46="x","M2","")</f>
        <v>M2</v>
      </c>
      <c r="CE52" s="16" t="str">
        <f>IF('Vastgesteld 7-7-2022'!Q46="x","Z1","")</f>
        <v>Z1</v>
      </c>
      <c r="CF52" s="16" t="str">
        <f>IF('Vastgesteld 7-7-2022'!R46="x","Z2","")</f>
        <v>Z2</v>
      </c>
      <c r="CG52" s="16" t="str">
        <f>IF('Vastgesteld 7-7-2022'!S46="x","ZZL","")</f>
        <v>ZZL</v>
      </c>
      <c r="CL52" s="16" t="str">
        <f>IF(COUNTA('Vastgesteld 7-7-2022'!AV46:BF46)&lt;&gt;0,2,"")</f>
        <v/>
      </c>
      <c r="CM52" s="16" t="str">
        <f t="shared" si="2"/>
        <v/>
      </c>
      <c r="CN52" s="16" t="str">
        <f>IF('Vastgesteld 7-7-2022'!AV46="x","AA","")</f>
        <v/>
      </c>
      <c r="CO52" s="16" t="str">
        <f>IF('Vastgesteld 7-7-2022'!AW46="x","A","")</f>
        <v/>
      </c>
      <c r="CP52" s="16" t="str">
        <f>IF('Vastgesteld 7-7-2022'!AX46="x","BB","")</f>
        <v/>
      </c>
      <c r="CQ52" s="16" t="str">
        <f>IF('Vastgesteld 7-7-2022'!AY46="x","B","")</f>
        <v/>
      </c>
      <c r="CR52" s="16" t="str">
        <f>IF('Vastgesteld 7-7-2022'!AZ46="x","L","")</f>
        <v/>
      </c>
      <c r="CS52" s="16" t="str">
        <f>IF('Vastgesteld 7-7-2022'!BA46="x","M","")</f>
        <v/>
      </c>
      <c r="CT52" s="16" t="str">
        <f>IF('Vastgesteld 7-7-2022'!BB46="x","Z","")</f>
        <v/>
      </c>
      <c r="CU52" s="16" t="str">
        <f>IF('Vastgesteld 7-7-2022'!BF46="x","ZZ","")</f>
        <v/>
      </c>
      <c r="CV52" s="16" t="str">
        <f>IF(COUNTA('Vastgesteld 7-7-2022'!AJ46:AQ46)&lt;&gt;0,2,"")</f>
        <v/>
      </c>
      <c r="CW52" s="16" t="str">
        <f t="shared" si="3"/>
        <v/>
      </c>
      <c r="CX52" s="16" t="str">
        <f>IF('Vastgesteld 7-7-2022'!AJ46="x","BB","")</f>
        <v/>
      </c>
      <c r="CY52" s="16" t="str">
        <f>IF('Vastgesteld 7-7-2022'!AK46="x","B","")</f>
        <v/>
      </c>
      <c r="CZ52" s="16" t="str">
        <f>IF('Vastgesteld 7-7-2022'!AL46="x","L","")</f>
        <v/>
      </c>
      <c r="DA52" s="16" t="str">
        <f>IF('Vastgesteld 7-7-2022'!AM46="x","M","")</f>
        <v/>
      </c>
      <c r="DB52" s="16" t="str">
        <f>IF('Vastgesteld 7-7-2022'!AN46="x","Z","")</f>
        <v/>
      </c>
      <c r="DC52" s="16" t="str">
        <f>IF('Vastgesteld 7-7-2022'!AO46="x","ZZ","")</f>
        <v/>
      </c>
      <c r="DD52" s="16" t="str">
        <f>IF('Vastgesteld 7-7-2022'!AQ46="x","1.40","")</f>
        <v/>
      </c>
      <c r="DE52" s="16" t="str">
        <f>IF(COUNTA('Vastgesteld 7-7-2022'!BH46:BJ46)&lt;&gt;0,6,"")</f>
        <v/>
      </c>
      <c r="DF52" s="16" t="str">
        <f t="shared" si="4"/>
        <v/>
      </c>
      <c r="DG52" s="16" t="str">
        <f>IF('Vastgesteld 7-7-2022'!BH46="x","L","")</f>
        <v/>
      </c>
      <c r="DH52" s="16" t="str">
        <f>IF('Vastgesteld 7-7-2022'!BI46="x","M","")</f>
        <v/>
      </c>
      <c r="DI52" s="16" t="str">
        <f>IF('Vastgesteld 7-7-2022'!BJ46="x","Z","")</f>
        <v/>
      </c>
      <c r="DJ52" s="16" t="str">
        <f>IF('Vastgesteld 7-7-2022'!BK46="x","Z","")</f>
        <v/>
      </c>
      <c r="DK52" s="16" t="str">
        <f>IF(COUNTA('Vastgesteld 7-7-2022'!BM46:BO46)&lt;&gt;0,6,"")</f>
        <v/>
      </c>
      <c r="DL52" s="16" t="str">
        <f t="shared" si="5"/>
        <v/>
      </c>
      <c r="DM52" s="16" t="str">
        <f>IF('Vastgesteld 7-7-2022'!BM46="x","L","")</f>
        <v/>
      </c>
      <c r="DN52" s="16" t="str">
        <f>IF('Vastgesteld 7-7-2022'!BN46="x","M","")</f>
        <v/>
      </c>
      <c r="DO52" s="16" t="str">
        <f>IF('Vastgesteld 7-7-2022'!BO46="x","Z","")</f>
        <v/>
      </c>
      <c r="DP52" s="16" t="str">
        <f>IF('Vastgesteld 7-7-2022'!BP46="x","Z","")</f>
        <v/>
      </c>
    </row>
    <row r="53" spans="1:120" ht="14.4" x14ac:dyDescent="0.3">
      <c r="A53" s="18">
        <f>'Vastgesteld 7-7-2022'!A47</f>
        <v>44849</v>
      </c>
      <c r="B53" s="16" t="str">
        <f>IFERROR(VLOOKUP('Vastgesteld 7-7-2022'!#REF!,#REF!,2,FALSE),"")</f>
        <v/>
      </c>
      <c r="C53" s="16" t="str">
        <f>'Vastgesteld 7-7-2022'!E47</f>
        <v>KNHS Regio Noord-Holland</v>
      </c>
      <c r="D53" s="16" t="str">
        <f>IFERROR(VLOOKUP('Vastgesteld 7-7-2022'!#REF!,#REF!,2,FALSE),"")</f>
        <v/>
      </c>
      <c r="E53" s="16" t="str">
        <f>IFERROR(VLOOKUP('Vastgesteld 7-7-2022'!#REF!,#REF!,5,FALSE),"")</f>
        <v/>
      </c>
      <c r="F53" s="16" t="e">
        <f>IF('Vastgesteld 7-7-2022'!#REF!&lt;&gt;"",'Vastgesteld 7-7-2022'!#REF!,"")</f>
        <v>#REF!</v>
      </c>
      <c r="G53" s="16" t="e">
        <f>IF('Vastgesteld 7-7-2022'!#REF!="Indoor",1,0)</f>
        <v>#REF!</v>
      </c>
      <c r="H53" s="16" t="e">
        <f>'Vastgesteld 7-7-2022'!#REF!</f>
        <v>#REF!</v>
      </c>
      <c r="I53" s="16" t="e">
        <f>IF('Vastgesteld 7-7-2022'!#REF!="Nee",0,IF('Vastgesteld 7-7-2022'!#REF!="Ja",1,""))</f>
        <v>#REF!</v>
      </c>
      <c r="J53" s="16" t="e">
        <f>IF('Vastgesteld 7-7-2022'!#REF!&lt;&gt;"",'Vastgesteld 7-7-2022'!#REF!,"")</f>
        <v>#REF!</v>
      </c>
      <c r="BJ53" s="16">
        <f>IF(COUNTA('Vastgesteld 7-7-2022'!T47:AD47)&lt;&gt;0,1,"")</f>
        <v>1</v>
      </c>
      <c r="BK53" s="16">
        <f t="shared" si="0"/>
        <v>2</v>
      </c>
      <c r="BL53" s="16" t="str">
        <f>IF('Vastgesteld 7-7-2022'!T47="x","AA","")</f>
        <v/>
      </c>
      <c r="BM53" s="16" t="str">
        <f>IF('Vastgesteld 7-7-2022'!U47="x","A","")</f>
        <v/>
      </c>
      <c r="BN53" s="16" t="str">
        <f>IF('Vastgesteld 7-7-2022'!V47="x","B1","")</f>
        <v/>
      </c>
      <c r="BO53" s="16" t="e">
        <f>IF('Vastgesteld 7-7-2022'!#REF!="x","BB","")</f>
        <v>#REF!</v>
      </c>
      <c r="BP53" s="16" t="str">
        <f>IF('Vastgesteld 7-7-2022'!X47="x","B","")</f>
        <v>B</v>
      </c>
      <c r="BQ53" s="16" t="str">
        <f>IF('Vastgesteld 7-7-2022'!Y47="x","L1","")</f>
        <v>L1</v>
      </c>
      <c r="BR53" s="16" t="str">
        <f>IF('Vastgesteld 7-7-2022'!Z47="x","L2","")</f>
        <v>L2</v>
      </c>
      <c r="BS53" s="16" t="str">
        <f>IF('Vastgesteld 7-7-2022'!AA47="x","M1","")</f>
        <v>M1</v>
      </c>
      <c r="BT53" s="16" t="str">
        <f>IF('Vastgesteld 7-7-2022'!AB47="x","M2","")</f>
        <v/>
      </c>
      <c r="BU53" s="16" t="str">
        <f>IF('Vastgesteld 7-7-2022'!AC47="x","Z1","")</f>
        <v/>
      </c>
      <c r="BV53" s="16" t="str">
        <f>IF('Vastgesteld 7-7-2022'!AD47="x","Z2","")</f>
        <v/>
      </c>
      <c r="BW53" s="16">
        <f>IF(COUNTA('Vastgesteld 7-7-2022'!K47:S47)&lt;&gt;0,1,"")</f>
        <v>1</v>
      </c>
      <c r="BX53" s="16">
        <f t="shared" si="1"/>
        <v>1</v>
      </c>
      <c r="BY53" s="16" t="str">
        <f>IF('Vastgesteld 7-7-2022'!K47="x","BB","")</f>
        <v>BB</v>
      </c>
      <c r="BZ53" s="16" t="str">
        <f>IF('Vastgesteld 7-7-2022'!L47="x","B","")</f>
        <v>B</v>
      </c>
      <c r="CA53" s="16" t="str">
        <f>IF('Vastgesteld 7-7-2022'!M47="x","L1","")</f>
        <v>L1</v>
      </c>
      <c r="CB53" s="16" t="str">
        <f>IF('Vastgesteld 7-7-2022'!N47="x","L2","")</f>
        <v>L2</v>
      </c>
      <c r="CC53" s="16" t="str">
        <f>IF('Vastgesteld 7-7-2022'!O47="x","M1","")</f>
        <v>M1</v>
      </c>
      <c r="CD53" s="16" t="str">
        <f>IF('Vastgesteld 7-7-2022'!P47="x","M2","")</f>
        <v/>
      </c>
      <c r="CE53" s="16" t="str">
        <f>IF('Vastgesteld 7-7-2022'!Q47="x","Z1","")</f>
        <v/>
      </c>
      <c r="CF53" s="16" t="str">
        <f>IF('Vastgesteld 7-7-2022'!R47="x","Z2","")</f>
        <v/>
      </c>
      <c r="CG53" s="16" t="str">
        <f>IF('Vastgesteld 7-7-2022'!S47="x","ZZL","")</f>
        <v/>
      </c>
      <c r="CL53" s="16" t="str">
        <f>IF(COUNTA('Vastgesteld 7-7-2022'!AV47:BF47)&lt;&gt;0,2,"")</f>
        <v/>
      </c>
      <c r="CM53" s="16" t="str">
        <f t="shared" si="2"/>
        <v/>
      </c>
      <c r="CN53" s="16" t="str">
        <f>IF('Vastgesteld 7-7-2022'!AV47="x","AA","")</f>
        <v/>
      </c>
      <c r="CO53" s="16" t="str">
        <f>IF('Vastgesteld 7-7-2022'!AW47="x","A","")</f>
        <v/>
      </c>
      <c r="CP53" s="16" t="str">
        <f>IF('Vastgesteld 7-7-2022'!AX47="x","BB","")</f>
        <v/>
      </c>
      <c r="CQ53" s="16" t="str">
        <f>IF('Vastgesteld 7-7-2022'!AY47="x","B","")</f>
        <v/>
      </c>
      <c r="CR53" s="16" t="str">
        <f>IF('Vastgesteld 7-7-2022'!AZ47="x","L","")</f>
        <v/>
      </c>
      <c r="CS53" s="16" t="str">
        <f>IF('Vastgesteld 7-7-2022'!BA47="x","M","")</f>
        <v/>
      </c>
      <c r="CT53" s="16" t="str">
        <f>IF('Vastgesteld 7-7-2022'!BB47="x","Z","")</f>
        <v/>
      </c>
      <c r="CU53" s="16" t="str">
        <f>IF('Vastgesteld 7-7-2022'!BF47="x","ZZ","")</f>
        <v/>
      </c>
      <c r="CV53" s="16" t="str">
        <f>IF(COUNTA('Vastgesteld 7-7-2022'!AJ47:AQ47)&lt;&gt;0,2,"")</f>
        <v/>
      </c>
      <c r="CW53" s="16" t="str">
        <f t="shared" si="3"/>
        <v/>
      </c>
      <c r="CX53" s="16" t="str">
        <f>IF('Vastgesteld 7-7-2022'!AJ47="x","BB","")</f>
        <v/>
      </c>
      <c r="CY53" s="16" t="str">
        <f>IF('Vastgesteld 7-7-2022'!AK47="x","B","")</f>
        <v/>
      </c>
      <c r="CZ53" s="16" t="str">
        <f>IF('Vastgesteld 7-7-2022'!AL47="x","L","")</f>
        <v/>
      </c>
      <c r="DA53" s="16" t="str">
        <f>IF('Vastgesteld 7-7-2022'!AM47="x","M","")</f>
        <v/>
      </c>
      <c r="DB53" s="16" t="str">
        <f>IF('Vastgesteld 7-7-2022'!AN47="x","Z","")</f>
        <v/>
      </c>
      <c r="DC53" s="16" t="str">
        <f>IF('Vastgesteld 7-7-2022'!AO47="x","ZZ","")</f>
        <v/>
      </c>
      <c r="DD53" s="16" t="str">
        <f>IF('Vastgesteld 7-7-2022'!AQ47="x","1.40","")</f>
        <v/>
      </c>
      <c r="DE53" s="16" t="str">
        <f>IF(COUNTA('Vastgesteld 7-7-2022'!BH47:BJ47)&lt;&gt;0,6,"")</f>
        <v/>
      </c>
      <c r="DF53" s="16" t="str">
        <f t="shared" si="4"/>
        <v/>
      </c>
      <c r="DG53" s="16" t="str">
        <f>IF('Vastgesteld 7-7-2022'!BH47="x","L","")</f>
        <v/>
      </c>
      <c r="DH53" s="16" t="str">
        <f>IF('Vastgesteld 7-7-2022'!BI47="x","M","")</f>
        <v/>
      </c>
      <c r="DI53" s="16" t="str">
        <f>IF('Vastgesteld 7-7-2022'!BJ47="x","Z","")</f>
        <v/>
      </c>
      <c r="DJ53" s="16" t="str">
        <f>IF('Vastgesteld 7-7-2022'!BK47="x","Z","")</f>
        <v/>
      </c>
      <c r="DK53" s="16" t="str">
        <f>IF(COUNTA('Vastgesteld 7-7-2022'!BM47:BO47)&lt;&gt;0,6,"")</f>
        <v/>
      </c>
      <c r="DL53" s="16" t="str">
        <f t="shared" si="5"/>
        <v/>
      </c>
      <c r="DM53" s="16" t="str">
        <f>IF('Vastgesteld 7-7-2022'!BM47="x","L","")</f>
        <v/>
      </c>
      <c r="DN53" s="16" t="str">
        <f>IF('Vastgesteld 7-7-2022'!BN47="x","M","")</f>
        <v/>
      </c>
      <c r="DO53" s="16" t="str">
        <f>IF('Vastgesteld 7-7-2022'!BO47="x","Z","")</f>
        <v/>
      </c>
      <c r="DP53" s="16" t="str">
        <f>IF('Vastgesteld 7-7-2022'!BP47="x","Z","")</f>
        <v/>
      </c>
    </row>
    <row r="54" spans="1:120" ht="14.4" x14ac:dyDescent="0.3">
      <c r="A54" s="18">
        <f>'Vastgesteld 7-7-2022'!A48</f>
        <v>44849</v>
      </c>
      <c r="B54" s="16" t="str">
        <f>IFERROR(VLOOKUP('Vastgesteld 7-7-2022'!#REF!,#REF!,2,FALSE),"")</f>
        <v/>
      </c>
      <c r="C54" s="16" t="str">
        <f>'Vastgesteld 7-7-2022'!E48</f>
        <v>KNHS Regio Noord-Holland</v>
      </c>
      <c r="D54" s="16" t="str">
        <f>IFERROR(VLOOKUP('Vastgesteld 7-7-2022'!#REF!,#REF!,2,FALSE),"")</f>
        <v/>
      </c>
      <c r="E54" s="16" t="str">
        <f>IFERROR(VLOOKUP('Vastgesteld 7-7-2022'!#REF!,#REF!,5,FALSE),"")</f>
        <v/>
      </c>
      <c r="F54" s="16" t="e">
        <f>IF('Vastgesteld 7-7-2022'!#REF!&lt;&gt;"",'Vastgesteld 7-7-2022'!#REF!,"")</f>
        <v>#REF!</v>
      </c>
      <c r="G54" s="16" t="e">
        <f>IF('Vastgesteld 7-7-2022'!#REF!="Indoor",1,0)</f>
        <v>#REF!</v>
      </c>
      <c r="H54" s="16" t="e">
        <f>'Vastgesteld 7-7-2022'!#REF!</f>
        <v>#REF!</v>
      </c>
      <c r="I54" s="16" t="e">
        <f>IF('Vastgesteld 7-7-2022'!#REF!="Nee",0,IF('Vastgesteld 7-7-2022'!#REF!="Ja",1,""))</f>
        <v>#REF!</v>
      </c>
      <c r="J54" s="16" t="e">
        <f>IF('Vastgesteld 7-7-2022'!#REF!&lt;&gt;"",'Vastgesteld 7-7-2022'!#REF!,"")</f>
        <v>#REF!</v>
      </c>
      <c r="BJ54" s="16">
        <f>IF(COUNTA('Vastgesteld 7-7-2022'!T48:AD48)&lt;&gt;0,1,"")</f>
        <v>1</v>
      </c>
      <c r="BK54" s="16">
        <f t="shared" si="0"/>
        <v>2</v>
      </c>
      <c r="BL54" s="16" t="str">
        <f>IF('Vastgesteld 7-7-2022'!T48="x","AA","")</f>
        <v/>
      </c>
      <c r="BM54" s="16" t="str">
        <f>IF('Vastgesteld 7-7-2022'!U48="x","A","")</f>
        <v/>
      </c>
      <c r="BN54" s="16" t="str">
        <f>IF('Vastgesteld 7-7-2022'!V48="x","B1","")</f>
        <v/>
      </c>
      <c r="BO54" s="16" t="e">
        <f>IF('Vastgesteld 7-7-2022'!#REF!="x","BB","")</f>
        <v>#REF!</v>
      </c>
      <c r="BP54" s="16" t="str">
        <f>IF('Vastgesteld 7-7-2022'!X48="x","B","")</f>
        <v>B</v>
      </c>
      <c r="BQ54" s="16" t="str">
        <f>IF('Vastgesteld 7-7-2022'!Y48="x","L1","")</f>
        <v>L1</v>
      </c>
      <c r="BR54" s="16" t="str">
        <f>IF('Vastgesteld 7-7-2022'!Z48="x","L2","")</f>
        <v>L2</v>
      </c>
      <c r="BS54" s="16" t="str">
        <f>IF('Vastgesteld 7-7-2022'!AA48="x","M1","")</f>
        <v>M1</v>
      </c>
      <c r="BT54" s="16" t="str">
        <f>IF('Vastgesteld 7-7-2022'!AB48="x","M2","")</f>
        <v>M2</v>
      </c>
      <c r="BU54" s="16" t="str">
        <f>IF('Vastgesteld 7-7-2022'!AC48="x","Z1","")</f>
        <v>Z1</v>
      </c>
      <c r="BV54" s="16" t="str">
        <f>IF('Vastgesteld 7-7-2022'!AD48="x","Z2","")</f>
        <v>Z2</v>
      </c>
      <c r="BW54" s="16">
        <f>IF(COUNTA('Vastgesteld 7-7-2022'!K48:S48)&lt;&gt;0,1,"")</f>
        <v>1</v>
      </c>
      <c r="BX54" s="16">
        <f t="shared" si="1"/>
        <v>1</v>
      </c>
      <c r="BY54" s="16" t="str">
        <f>IF('Vastgesteld 7-7-2022'!K48="x","BB","")</f>
        <v>BB</v>
      </c>
      <c r="BZ54" s="16" t="str">
        <f>IF('Vastgesteld 7-7-2022'!L48="x","B","")</f>
        <v>B</v>
      </c>
      <c r="CA54" s="16" t="str">
        <f>IF('Vastgesteld 7-7-2022'!M48="x","L1","")</f>
        <v>L1</v>
      </c>
      <c r="CB54" s="16" t="str">
        <f>IF('Vastgesteld 7-7-2022'!N48="x","L2","")</f>
        <v>L2</v>
      </c>
      <c r="CC54" s="16" t="str">
        <f>IF('Vastgesteld 7-7-2022'!O48="x","M1","")</f>
        <v>M1</v>
      </c>
      <c r="CD54" s="16" t="str">
        <f>IF('Vastgesteld 7-7-2022'!P48="x","M2","")</f>
        <v>M2</v>
      </c>
      <c r="CE54" s="16" t="str">
        <f>IF('Vastgesteld 7-7-2022'!Q48="x","Z1","")</f>
        <v>Z1</v>
      </c>
      <c r="CF54" s="16" t="str">
        <f>IF('Vastgesteld 7-7-2022'!R48="x","Z2","")</f>
        <v>Z2</v>
      </c>
      <c r="CG54" s="16" t="str">
        <f>IF('Vastgesteld 7-7-2022'!S48="x","ZZL","")</f>
        <v>ZZL</v>
      </c>
      <c r="CL54" s="16" t="str">
        <f>IF(COUNTA('Vastgesteld 7-7-2022'!AV48:BF48)&lt;&gt;0,2,"")</f>
        <v/>
      </c>
      <c r="CM54" s="16" t="str">
        <f t="shared" si="2"/>
        <v/>
      </c>
      <c r="CN54" s="16" t="str">
        <f>IF('Vastgesteld 7-7-2022'!AV48="x","AA","")</f>
        <v/>
      </c>
      <c r="CO54" s="16" t="str">
        <f>IF('Vastgesteld 7-7-2022'!AW48="x","A","")</f>
        <v/>
      </c>
      <c r="CP54" s="16" t="str">
        <f>IF('Vastgesteld 7-7-2022'!AX48="x","BB","")</f>
        <v/>
      </c>
      <c r="CQ54" s="16" t="str">
        <f>IF('Vastgesteld 7-7-2022'!AY48="x","B","")</f>
        <v/>
      </c>
      <c r="CR54" s="16" t="str">
        <f>IF('Vastgesteld 7-7-2022'!AZ48="x","L","")</f>
        <v/>
      </c>
      <c r="CS54" s="16" t="str">
        <f>IF('Vastgesteld 7-7-2022'!BA48="x","M","")</f>
        <v/>
      </c>
      <c r="CT54" s="16" t="str">
        <f>IF('Vastgesteld 7-7-2022'!BB48="x","Z","")</f>
        <v/>
      </c>
      <c r="CU54" s="16" t="str">
        <f>IF('Vastgesteld 7-7-2022'!BF48="x","ZZ","")</f>
        <v/>
      </c>
      <c r="CV54" s="16" t="str">
        <f>IF(COUNTA('Vastgesteld 7-7-2022'!AJ48:AQ48)&lt;&gt;0,2,"")</f>
        <v/>
      </c>
      <c r="CW54" s="16" t="str">
        <f t="shared" si="3"/>
        <v/>
      </c>
      <c r="CX54" s="16" t="str">
        <f>IF('Vastgesteld 7-7-2022'!AJ48="x","BB","")</f>
        <v/>
      </c>
      <c r="CY54" s="16" t="str">
        <f>IF('Vastgesteld 7-7-2022'!AK48="x","B","")</f>
        <v/>
      </c>
      <c r="CZ54" s="16" t="str">
        <f>IF('Vastgesteld 7-7-2022'!AL48="x","L","")</f>
        <v/>
      </c>
      <c r="DA54" s="16" t="str">
        <f>IF('Vastgesteld 7-7-2022'!AM48="x","M","")</f>
        <v/>
      </c>
      <c r="DB54" s="16" t="str">
        <f>IF('Vastgesteld 7-7-2022'!AN48="x","Z","")</f>
        <v/>
      </c>
      <c r="DC54" s="16" t="str">
        <f>IF('Vastgesteld 7-7-2022'!AO48="x","ZZ","")</f>
        <v/>
      </c>
      <c r="DD54" s="16" t="str">
        <f>IF('Vastgesteld 7-7-2022'!AQ48="x","1.40","")</f>
        <v/>
      </c>
      <c r="DE54" s="16" t="str">
        <f>IF(COUNTA('Vastgesteld 7-7-2022'!BH48:BJ48)&lt;&gt;0,6,"")</f>
        <v/>
      </c>
      <c r="DF54" s="16" t="str">
        <f t="shared" si="4"/>
        <v/>
      </c>
      <c r="DG54" s="16" t="str">
        <f>IF('Vastgesteld 7-7-2022'!BH48="x","L","")</f>
        <v/>
      </c>
      <c r="DH54" s="16" t="str">
        <f>IF('Vastgesteld 7-7-2022'!BI48="x","M","")</f>
        <v/>
      </c>
      <c r="DI54" s="16" t="str">
        <f>IF('Vastgesteld 7-7-2022'!BJ48="x","Z","")</f>
        <v/>
      </c>
      <c r="DJ54" s="16" t="str">
        <f>IF('Vastgesteld 7-7-2022'!BK48="x","Z","")</f>
        <v/>
      </c>
      <c r="DK54" s="16" t="str">
        <f>IF(COUNTA('Vastgesteld 7-7-2022'!BM48:BO48)&lt;&gt;0,6,"")</f>
        <v/>
      </c>
      <c r="DL54" s="16" t="str">
        <f t="shared" si="5"/>
        <v/>
      </c>
      <c r="DM54" s="16" t="str">
        <f>IF('Vastgesteld 7-7-2022'!BM48="x","L","")</f>
        <v/>
      </c>
      <c r="DN54" s="16" t="str">
        <f>IF('Vastgesteld 7-7-2022'!BN48="x","M","")</f>
        <v/>
      </c>
      <c r="DO54" s="16" t="str">
        <f>IF('Vastgesteld 7-7-2022'!BO48="x","Z","")</f>
        <v/>
      </c>
      <c r="DP54" s="16" t="str">
        <f>IF('Vastgesteld 7-7-2022'!BP48="x","Z","")</f>
        <v/>
      </c>
    </row>
    <row r="55" spans="1:120" ht="14.4" x14ac:dyDescent="0.3">
      <c r="A55" s="18">
        <f>'Vastgesteld 7-7-2022'!A49</f>
        <v>44850</v>
      </c>
      <c r="B55" s="16" t="str">
        <f>IFERROR(VLOOKUP('Vastgesteld 7-7-2022'!#REF!,#REF!,2,FALSE),"")</f>
        <v/>
      </c>
      <c r="C55" s="16" t="str">
        <f>'Vastgesteld 7-7-2022'!E49</f>
        <v>KNHS Regio Noord-Holland</v>
      </c>
      <c r="D55" s="16" t="str">
        <f>IFERROR(VLOOKUP('Vastgesteld 7-7-2022'!#REF!,#REF!,2,FALSE),"")</f>
        <v/>
      </c>
      <c r="E55" s="16" t="str">
        <f>IFERROR(VLOOKUP('Vastgesteld 7-7-2022'!#REF!,#REF!,5,FALSE),"")</f>
        <v/>
      </c>
      <c r="F55" s="16" t="e">
        <f>IF('Vastgesteld 7-7-2022'!#REF!&lt;&gt;"",'Vastgesteld 7-7-2022'!#REF!,"")</f>
        <v>#REF!</v>
      </c>
      <c r="G55" s="16" t="e">
        <f>IF('Vastgesteld 7-7-2022'!#REF!="Indoor",1,0)</f>
        <v>#REF!</v>
      </c>
      <c r="H55" s="16" t="e">
        <f>'Vastgesteld 7-7-2022'!#REF!</f>
        <v>#REF!</v>
      </c>
      <c r="I55" s="16" t="e">
        <f>IF('Vastgesteld 7-7-2022'!#REF!="Nee",0,IF('Vastgesteld 7-7-2022'!#REF!="Ja",1,""))</f>
        <v>#REF!</v>
      </c>
      <c r="J55" s="16" t="e">
        <f>IF('Vastgesteld 7-7-2022'!#REF!&lt;&gt;"",'Vastgesteld 7-7-2022'!#REF!,"")</f>
        <v>#REF!</v>
      </c>
      <c r="BJ55" s="16">
        <f>IF(COUNTA('Vastgesteld 7-7-2022'!T49:AD49)&lt;&gt;0,1,"")</f>
        <v>1</v>
      </c>
      <c r="BK55" s="16">
        <f t="shared" si="0"/>
        <v>2</v>
      </c>
      <c r="BL55" s="16" t="str">
        <f>IF('Vastgesteld 7-7-2022'!T49="x","AA","")</f>
        <v/>
      </c>
      <c r="BM55" s="16" t="str">
        <f>IF('Vastgesteld 7-7-2022'!U49="x","A","")</f>
        <v/>
      </c>
      <c r="BN55" s="16" t="str">
        <f>IF('Vastgesteld 7-7-2022'!V49="x","B1","")</f>
        <v/>
      </c>
      <c r="BO55" s="16" t="e">
        <f>IF('Vastgesteld 7-7-2022'!#REF!="x","BB","")</f>
        <v>#REF!</v>
      </c>
      <c r="BP55" s="16" t="str">
        <f>IF('Vastgesteld 7-7-2022'!X49="x","B","")</f>
        <v>B</v>
      </c>
      <c r="BQ55" s="16" t="str">
        <f>IF('Vastgesteld 7-7-2022'!Y49="x","L1","")</f>
        <v>L1</v>
      </c>
      <c r="BR55" s="16" t="str">
        <f>IF('Vastgesteld 7-7-2022'!Z49="x","L2","")</f>
        <v>L2</v>
      </c>
      <c r="BS55" s="16" t="str">
        <f>IF('Vastgesteld 7-7-2022'!AA49="x","M1","")</f>
        <v>M1</v>
      </c>
      <c r="BT55" s="16" t="str">
        <f>IF('Vastgesteld 7-7-2022'!AB49="x","M2","")</f>
        <v>M2</v>
      </c>
      <c r="BU55" s="16" t="str">
        <f>IF('Vastgesteld 7-7-2022'!AC49="x","Z1","")</f>
        <v/>
      </c>
      <c r="BV55" s="16" t="str">
        <f>IF('Vastgesteld 7-7-2022'!AD49="x","Z2","")</f>
        <v/>
      </c>
      <c r="BW55" s="16">
        <f>IF(COUNTA('Vastgesteld 7-7-2022'!K49:S49)&lt;&gt;0,1,"")</f>
        <v>1</v>
      </c>
      <c r="BX55" s="16">
        <f t="shared" si="1"/>
        <v>1</v>
      </c>
      <c r="BY55" s="16" t="str">
        <f>IF('Vastgesteld 7-7-2022'!K49="x","BB","")</f>
        <v/>
      </c>
      <c r="BZ55" s="16" t="str">
        <f>IF('Vastgesteld 7-7-2022'!L49="x","B","")</f>
        <v>B</v>
      </c>
      <c r="CA55" s="16" t="str">
        <f>IF('Vastgesteld 7-7-2022'!M49="x","L1","")</f>
        <v>L1</v>
      </c>
      <c r="CB55" s="16" t="str">
        <f>IF('Vastgesteld 7-7-2022'!N49="x","L2","")</f>
        <v>L2</v>
      </c>
      <c r="CC55" s="16" t="str">
        <f>IF('Vastgesteld 7-7-2022'!O49="x","M1","")</f>
        <v>M1</v>
      </c>
      <c r="CD55" s="16" t="str">
        <f>IF('Vastgesteld 7-7-2022'!P49="x","M2","")</f>
        <v>M2</v>
      </c>
      <c r="CE55" s="16" t="str">
        <f>IF('Vastgesteld 7-7-2022'!Q49="x","Z1","")</f>
        <v/>
      </c>
      <c r="CF55" s="16" t="str">
        <f>IF('Vastgesteld 7-7-2022'!R49="x","Z2","")</f>
        <v/>
      </c>
      <c r="CG55" s="16" t="str">
        <f>IF('Vastgesteld 7-7-2022'!S49="x","ZZL","")</f>
        <v/>
      </c>
      <c r="CL55" s="16" t="str">
        <f>IF(COUNTA('Vastgesteld 7-7-2022'!AV49:BF49)&lt;&gt;0,2,"")</f>
        <v/>
      </c>
      <c r="CM55" s="16" t="str">
        <f t="shared" si="2"/>
        <v/>
      </c>
      <c r="CN55" s="16" t="str">
        <f>IF('Vastgesteld 7-7-2022'!AV49="x","AA","")</f>
        <v/>
      </c>
      <c r="CO55" s="16" t="str">
        <f>IF('Vastgesteld 7-7-2022'!AW49="x","A","")</f>
        <v/>
      </c>
      <c r="CP55" s="16" t="str">
        <f>IF('Vastgesteld 7-7-2022'!AX49="x","BB","")</f>
        <v/>
      </c>
      <c r="CQ55" s="16" t="str">
        <f>IF('Vastgesteld 7-7-2022'!AY49="x","B","")</f>
        <v/>
      </c>
      <c r="CR55" s="16" t="str">
        <f>IF('Vastgesteld 7-7-2022'!AZ49="x","L","")</f>
        <v/>
      </c>
      <c r="CS55" s="16" t="str">
        <f>IF('Vastgesteld 7-7-2022'!BA49="x","M","")</f>
        <v/>
      </c>
      <c r="CT55" s="16" t="str">
        <f>IF('Vastgesteld 7-7-2022'!BB49="x","Z","")</f>
        <v/>
      </c>
      <c r="CU55" s="16" t="str">
        <f>IF('Vastgesteld 7-7-2022'!BF49="x","ZZ","")</f>
        <v/>
      </c>
      <c r="CV55" s="16" t="str">
        <f>IF(COUNTA('Vastgesteld 7-7-2022'!AJ49:AQ49)&lt;&gt;0,2,"")</f>
        <v/>
      </c>
      <c r="CW55" s="16" t="str">
        <f t="shared" si="3"/>
        <v/>
      </c>
      <c r="CX55" s="16" t="str">
        <f>IF('Vastgesteld 7-7-2022'!AJ49="x","BB","")</f>
        <v/>
      </c>
      <c r="CY55" s="16" t="str">
        <f>IF('Vastgesteld 7-7-2022'!AK49="x","B","")</f>
        <v/>
      </c>
      <c r="CZ55" s="16" t="str">
        <f>IF('Vastgesteld 7-7-2022'!AL49="x","L","")</f>
        <v/>
      </c>
      <c r="DA55" s="16" t="str">
        <f>IF('Vastgesteld 7-7-2022'!AM49="x","M","")</f>
        <v/>
      </c>
      <c r="DB55" s="16" t="str">
        <f>IF('Vastgesteld 7-7-2022'!AN49="x","Z","")</f>
        <v/>
      </c>
      <c r="DC55" s="16" t="str">
        <f>IF('Vastgesteld 7-7-2022'!AO49="x","ZZ","")</f>
        <v/>
      </c>
      <c r="DD55" s="16" t="str">
        <f>IF('Vastgesteld 7-7-2022'!AQ49="x","1.40","")</f>
        <v/>
      </c>
      <c r="DE55" s="16" t="str">
        <f>IF(COUNTA('Vastgesteld 7-7-2022'!BH49:BJ49)&lt;&gt;0,6,"")</f>
        <v/>
      </c>
      <c r="DF55" s="16" t="str">
        <f t="shared" si="4"/>
        <v/>
      </c>
      <c r="DG55" s="16" t="str">
        <f>IF('Vastgesteld 7-7-2022'!BH49="x","L","")</f>
        <v/>
      </c>
      <c r="DH55" s="16" t="str">
        <f>IF('Vastgesteld 7-7-2022'!BI49="x","M","")</f>
        <v/>
      </c>
      <c r="DI55" s="16" t="str">
        <f>IF('Vastgesteld 7-7-2022'!BJ49="x","Z","")</f>
        <v/>
      </c>
      <c r="DJ55" s="16" t="str">
        <f>IF('Vastgesteld 7-7-2022'!BK49="x","Z","")</f>
        <v/>
      </c>
      <c r="DK55" s="16" t="str">
        <f>IF(COUNTA('Vastgesteld 7-7-2022'!BM49:BO49)&lt;&gt;0,6,"")</f>
        <v/>
      </c>
      <c r="DL55" s="16" t="str">
        <f t="shared" si="5"/>
        <v/>
      </c>
      <c r="DM55" s="16" t="str">
        <f>IF('Vastgesteld 7-7-2022'!BM49="x","L","")</f>
        <v/>
      </c>
      <c r="DN55" s="16" t="str">
        <f>IF('Vastgesteld 7-7-2022'!BN49="x","M","")</f>
        <v/>
      </c>
      <c r="DO55" s="16" t="str">
        <f>IF('Vastgesteld 7-7-2022'!BO49="x","Z","")</f>
        <v/>
      </c>
      <c r="DP55" s="16" t="str">
        <f>IF('Vastgesteld 7-7-2022'!BP49="x","Z","")</f>
        <v/>
      </c>
    </row>
    <row r="56" spans="1:120" ht="14.4" x14ac:dyDescent="0.3">
      <c r="A56" s="18">
        <f>'Vastgesteld 7-7-2022'!A50</f>
        <v>44850</v>
      </c>
      <c r="B56" s="16" t="str">
        <f>IFERROR(VLOOKUP('Vastgesteld 7-7-2022'!#REF!,#REF!,2,FALSE),"")</f>
        <v/>
      </c>
      <c r="C56" s="16" t="str">
        <f>'Vastgesteld 7-7-2022'!E50</f>
        <v>KNHS Regio Noord-Holland</v>
      </c>
      <c r="D56" s="16" t="str">
        <f>IFERROR(VLOOKUP('Vastgesteld 7-7-2022'!#REF!,#REF!,2,FALSE),"")</f>
        <v/>
      </c>
      <c r="E56" s="16" t="str">
        <f>IFERROR(VLOOKUP('Vastgesteld 7-7-2022'!#REF!,#REF!,5,FALSE),"")</f>
        <v/>
      </c>
      <c r="F56" s="16" t="e">
        <f>IF('Vastgesteld 7-7-2022'!#REF!&lt;&gt;"",'Vastgesteld 7-7-2022'!#REF!,"")</f>
        <v>#REF!</v>
      </c>
      <c r="G56" s="16" t="e">
        <f>IF('Vastgesteld 7-7-2022'!#REF!="Indoor",1,0)</f>
        <v>#REF!</v>
      </c>
      <c r="H56" s="16" t="e">
        <f>'Vastgesteld 7-7-2022'!#REF!</f>
        <v>#REF!</v>
      </c>
      <c r="I56" s="16" t="e">
        <f>IF('Vastgesteld 7-7-2022'!#REF!="Nee",0,IF('Vastgesteld 7-7-2022'!#REF!="Ja",1,""))</f>
        <v>#REF!</v>
      </c>
      <c r="J56" s="16" t="e">
        <f>IF('Vastgesteld 7-7-2022'!#REF!&lt;&gt;"",'Vastgesteld 7-7-2022'!#REF!,"")</f>
        <v>#REF!</v>
      </c>
      <c r="BJ56" s="16">
        <f>IF(COUNTA('Vastgesteld 7-7-2022'!T50:AD50)&lt;&gt;0,1,"")</f>
        <v>1</v>
      </c>
      <c r="BK56" s="16">
        <f t="shared" si="0"/>
        <v>2</v>
      </c>
      <c r="BL56" s="16" t="str">
        <f>IF('Vastgesteld 7-7-2022'!T50="x","AA","")</f>
        <v/>
      </c>
      <c r="BM56" s="16" t="str">
        <f>IF('Vastgesteld 7-7-2022'!U50="x","A","")</f>
        <v/>
      </c>
      <c r="BN56" s="16" t="str">
        <f>IF('Vastgesteld 7-7-2022'!V50="x","B1","")</f>
        <v/>
      </c>
      <c r="BO56" s="16" t="e">
        <f>IF('Vastgesteld 7-7-2022'!#REF!="x","BB","")</f>
        <v>#REF!</v>
      </c>
      <c r="BP56" s="16" t="str">
        <f>IF('Vastgesteld 7-7-2022'!X50="x","B","")</f>
        <v/>
      </c>
      <c r="BQ56" s="16" t="str">
        <f>IF('Vastgesteld 7-7-2022'!Y50="x","L1","")</f>
        <v/>
      </c>
      <c r="BR56" s="16" t="str">
        <f>IF('Vastgesteld 7-7-2022'!Z50="x","L2","")</f>
        <v>L2</v>
      </c>
      <c r="BS56" s="16" t="str">
        <f>IF('Vastgesteld 7-7-2022'!AA50="x","M1","")</f>
        <v>M1</v>
      </c>
      <c r="BT56" s="16" t="str">
        <f>IF('Vastgesteld 7-7-2022'!AB50="x","M2","")</f>
        <v>M2</v>
      </c>
      <c r="BU56" s="16" t="str">
        <f>IF('Vastgesteld 7-7-2022'!AC50="x","Z1","")</f>
        <v/>
      </c>
      <c r="BV56" s="16" t="str">
        <f>IF('Vastgesteld 7-7-2022'!AD50="x","Z2","")</f>
        <v/>
      </c>
      <c r="BW56" s="16">
        <f>IF(COUNTA('Vastgesteld 7-7-2022'!K50:S50)&lt;&gt;0,1,"")</f>
        <v>1</v>
      </c>
      <c r="BX56" s="16">
        <f t="shared" si="1"/>
        <v>1</v>
      </c>
      <c r="BY56" s="16" t="str">
        <f>IF('Vastgesteld 7-7-2022'!K50="x","BB","")</f>
        <v/>
      </c>
      <c r="BZ56" s="16" t="str">
        <f>IF('Vastgesteld 7-7-2022'!L50="x","B","")</f>
        <v>B</v>
      </c>
      <c r="CA56" s="16" t="str">
        <f>IF('Vastgesteld 7-7-2022'!M50="x","L1","")</f>
        <v>L1</v>
      </c>
      <c r="CB56" s="16" t="str">
        <f>IF('Vastgesteld 7-7-2022'!N50="x","L2","")</f>
        <v>L2</v>
      </c>
      <c r="CC56" s="16" t="str">
        <f>IF('Vastgesteld 7-7-2022'!O50="x","M1","")</f>
        <v>M1</v>
      </c>
      <c r="CD56" s="16" t="str">
        <f>IF('Vastgesteld 7-7-2022'!P50="x","M2","")</f>
        <v>M2</v>
      </c>
      <c r="CE56" s="16" t="str">
        <f>IF('Vastgesteld 7-7-2022'!Q50="x","Z1","")</f>
        <v/>
      </c>
      <c r="CF56" s="16" t="str">
        <f>IF('Vastgesteld 7-7-2022'!R50="x","Z2","")</f>
        <v/>
      </c>
      <c r="CG56" s="16" t="str">
        <f>IF('Vastgesteld 7-7-2022'!S50="x","ZZL","")</f>
        <v/>
      </c>
      <c r="CL56" s="16" t="str">
        <f>IF(COUNTA('Vastgesteld 7-7-2022'!AV50:BF50)&lt;&gt;0,2,"")</f>
        <v/>
      </c>
      <c r="CM56" s="16" t="str">
        <f t="shared" si="2"/>
        <v/>
      </c>
      <c r="CN56" s="16" t="str">
        <f>IF('Vastgesteld 7-7-2022'!AV50="x","AA","")</f>
        <v/>
      </c>
      <c r="CO56" s="16" t="str">
        <f>IF('Vastgesteld 7-7-2022'!AW50="x","A","")</f>
        <v/>
      </c>
      <c r="CP56" s="16" t="str">
        <f>IF('Vastgesteld 7-7-2022'!AX50="x","BB","")</f>
        <v/>
      </c>
      <c r="CQ56" s="16" t="str">
        <f>IF('Vastgesteld 7-7-2022'!AY50="x","B","")</f>
        <v/>
      </c>
      <c r="CR56" s="16" t="str">
        <f>IF('Vastgesteld 7-7-2022'!AZ50="x","L","")</f>
        <v/>
      </c>
      <c r="CS56" s="16" t="str">
        <f>IF('Vastgesteld 7-7-2022'!BA50="x","M","")</f>
        <v/>
      </c>
      <c r="CT56" s="16" t="str">
        <f>IF('Vastgesteld 7-7-2022'!BB50="x","Z","")</f>
        <v/>
      </c>
      <c r="CU56" s="16" t="str">
        <f>IF('Vastgesteld 7-7-2022'!BF50="x","ZZ","")</f>
        <v/>
      </c>
      <c r="CV56" s="16" t="str">
        <f>IF(COUNTA('Vastgesteld 7-7-2022'!AJ50:AQ50)&lt;&gt;0,2,"")</f>
        <v/>
      </c>
      <c r="CW56" s="16" t="str">
        <f t="shared" si="3"/>
        <v/>
      </c>
      <c r="CX56" s="16" t="str">
        <f>IF('Vastgesteld 7-7-2022'!AJ50="x","BB","")</f>
        <v/>
      </c>
      <c r="CY56" s="16" t="str">
        <f>IF('Vastgesteld 7-7-2022'!AK50="x","B","")</f>
        <v/>
      </c>
      <c r="CZ56" s="16" t="str">
        <f>IF('Vastgesteld 7-7-2022'!AL50="x","L","")</f>
        <v/>
      </c>
      <c r="DA56" s="16" t="str">
        <f>IF('Vastgesteld 7-7-2022'!AM50="x","M","")</f>
        <v/>
      </c>
      <c r="DB56" s="16" t="str">
        <f>IF('Vastgesteld 7-7-2022'!AN50="x","Z","")</f>
        <v/>
      </c>
      <c r="DC56" s="16" t="str">
        <f>IF('Vastgesteld 7-7-2022'!AO50="x","ZZ","")</f>
        <v/>
      </c>
      <c r="DD56" s="16" t="str">
        <f>IF('Vastgesteld 7-7-2022'!AQ50="x","1.40","")</f>
        <v/>
      </c>
      <c r="DE56" s="16" t="str">
        <f>IF(COUNTA('Vastgesteld 7-7-2022'!BH50:BJ50)&lt;&gt;0,6,"")</f>
        <v/>
      </c>
      <c r="DF56" s="16" t="str">
        <f t="shared" si="4"/>
        <v/>
      </c>
      <c r="DG56" s="16" t="str">
        <f>IF('Vastgesteld 7-7-2022'!BH50="x","L","")</f>
        <v/>
      </c>
      <c r="DH56" s="16" t="str">
        <f>IF('Vastgesteld 7-7-2022'!BI50="x","M","")</f>
        <v/>
      </c>
      <c r="DI56" s="16" t="str">
        <f>IF('Vastgesteld 7-7-2022'!BJ50="x","Z","")</f>
        <v/>
      </c>
      <c r="DJ56" s="16" t="str">
        <f>IF('Vastgesteld 7-7-2022'!BK50="x","Z","")</f>
        <v/>
      </c>
      <c r="DK56" s="16" t="str">
        <f>IF(COUNTA('Vastgesteld 7-7-2022'!BM50:BO50)&lt;&gt;0,6,"")</f>
        <v/>
      </c>
      <c r="DL56" s="16" t="str">
        <f t="shared" si="5"/>
        <v/>
      </c>
      <c r="DM56" s="16" t="str">
        <f>IF('Vastgesteld 7-7-2022'!BM50="x","L","")</f>
        <v/>
      </c>
      <c r="DN56" s="16" t="str">
        <f>IF('Vastgesteld 7-7-2022'!BN50="x","M","")</f>
        <v/>
      </c>
      <c r="DO56" s="16" t="str">
        <f>IF('Vastgesteld 7-7-2022'!BO50="x","Z","")</f>
        <v/>
      </c>
      <c r="DP56" s="16" t="str">
        <f>IF('Vastgesteld 7-7-2022'!BP50="x","Z","")</f>
        <v/>
      </c>
    </row>
    <row r="57" spans="1:120" ht="14.4" x14ac:dyDescent="0.3">
      <c r="A57" s="18">
        <f>'Vastgesteld 7-7-2022'!A51</f>
        <v>44850</v>
      </c>
      <c r="B57" s="16" t="str">
        <f>IFERROR(VLOOKUP('Vastgesteld 7-7-2022'!#REF!,#REF!,2,FALSE),"")</f>
        <v/>
      </c>
      <c r="C57" s="16" t="str">
        <f>'Vastgesteld 7-7-2022'!E51</f>
        <v>KNHS Regio Noord-Holland</v>
      </c>
      <c r="D57" s="16" t="str">
        <f>IFERROR(VLOOKUP('Vastgesteld 7-7-2022'!#REF!,#REF!,2,FALSE),"")</f>
        <v/>
      </c>
      <c r="E57" s="16" t="str">
        <f>IFERROR(VLOOKUP('Vastgesteld 7-7-2022'!#REF!,#REF!,5,FALSE),"")</f>
        <v/>
      </c>
      <c r="F57" s="16" t="e">
        <f>IF('Vastgesteld 7-7-2022'!#REF!&lt;&gt;"",'Vastgesteld 7-7-2022'!#REF!,"")</f>
        <v>#REF!</v>
      </c>
      <c r="G57" s="16" t="e">
        <f>IF('Vastgesteld 7-7-2022'!#REF!="Indoor",1,0)</f>
        <v>#REF!</v>
      </c>
      <c r="H57" s="16" t="e">
        <f>'Vastgesteld 7-7-2022'!#REF!</f>
        <v>#REF!</v>
      </c>
      <c r="I57" s="16" t="e">
        <f>IF('Vastgesteld 7-7-2022'!#REF!="Nee",0,IF('Vastgesteld 7-7-2022'!#REF!="Ja",1,""))</f>
        <v>#REF!</v>
      </c>
      <c r="J57" s="16" t="e">
        <f>IF('Vastgesteld 7-7-2022'!#REF!&lt;&gt;"",'Vastgesteld 7-7-2022'!#REF!,"")</f>
        <v>#REF!</v>
      </c>
      <c r="BJ57" s="16">
        <f>IF(COUNTA('Vastgesteld 7-7-2022'!T51:AD51)&lt;&gt;0,1,"")</f>
        <v>1</v>
      </c>
      <c r="BK57" s="16">
        <f t="shared" si="0"/>
        <v>2</v>
      </c>
      <c r="BL57" s="16" t="str">
        <f>IF('Vastgesteld 7-7-2022'!T51="x","AA","")</f>
        <v/>
      </c>
      <c r="BM57" s="16" t="str">
        <f>IF('Vastgesteld 7-7-2022'!U51="x","A","")</f>
        <v/>
      </c>
      <c r="BN57" s="16" t="str">
        <f>IF('Vastgesteld 7-7-2022'!V51="x","B1","")</f>
        <v/>
      </c>
      <c r="BO57" s="16" t="e">
        <f>IF('Vastgesteld 7-7-2022'!#REF!="x","BB","")</f>
        <v>#REF!</v>
      </c>
      <c r="BP57" s="16" t="str">
        <f>IF('Vastgesteld 7-7-2022'!X51="x","B","")</f>
        <v>B</v>
      </c>
      <c r="BQ57" s="16" t="str">
        <f>IF('Vastgesteld 7-7-2022'!Y51="x","L1","")</f>
        <v>L1</v>
      </c>
      <c r="BR57" s="16" t="str">
        <f>IF('Vastgesteld 7-7-2022'!Z51="x","L2","")</f>
        <v>L2</v>
      </c>
      <c r="BS57" s="16" t="str">
        <f>IF('Vastgesteld 7-7-2022'!AA51="x","M1","")</f>
        <v>M1</v>
      </c>
      <c r="BT57" s="16" t="str">
        <f>IF('Vastgesteld 7-7-2022'!AB51="x","M2","")</f>
        <v>M2</v>
      </c>
      <c r="BU57" s="16" t="str">
        <f>IF('Vastgesteld 7-7-2022'!AC51="x","Z1","")</f>
        <v>Z1</v>
      </c>
      <c r="BV57" s="16" t="str">
        <f>IF('Vastgesteld 7-7-2022'!AD51="x","Z2","")</f>
        <v>Z2</v>
      </c>
      <c r="BW57" s="16">
        <f>IF(COUNTA('Vastgesteld 7-7-2022'!K51:S51)&lt;&gt;0,1,"")</f>
        <v>1</v>
      </c>
      <c r="BX57" s="16">
        <f t="shared" si="1"/>
        <v>1</v>
      </c>
      <c r="BY57" s="16" t="str">
        <f>IF('Vastgesteld 7-7-2022'!K51="x","BB","")</f>
        <v/>
      </c>
      <c r="BZ57" s="16" t="str">
        <f>IF('Vastgesteld 7-7-2022'!L51="x","B","")</f>
        <v>B</v>
      </c>
      <c r="CA57" s="16" t="str">
        <f>IF('Vastgesteld 7-7-2022'!M51="x","L1","")</f>
        <v>L1</v>
      </c>
      <c r="CB57" s="16" t="str">
        <f>IF('Vastgesteld 7-7-2022'!N51="x","L2","")</f>
        <v>L2</v>
      </c>
      <c r="CC57" s="16" t="str">
        <f>IF('Vastgesteld 7-7-2022'!O51="x","M1","")</f>
        <v>M1</v>
      </c>
      <c r="CD57" s="16" t="str">
        <f>IF('Vastgesteld 7-7-2022'!P51="x","M2","")</f>
        <v>M2</v>
      </c>
      <c r="CE57" s="16" t="str">
        <f>IF('Vastgesteld 7-7-2022'!Q51="x","Z1","")</f>
        <v>Z1</v>
      </c>
      <c r="CF57" s="16" t="str">
        <f>IF('Vastgesteld 7-7-2022'!R51="x","Z2","")</f>
        <v>Z2</v>
      </c>
      <c r="CG57" s="16" t="str">
        <f>IF('Vastgesteld 7-7-2022'!S51="x","ZZL","")</f>
        <v>ZZL</v>
      </c>
      <c r="CL57" s="16" t="str">
        <f>IF(COUNTA('Vastgesteld 7-7-2022'!AV51:BF51)&lt;&gt;0,2,"")</f>
        <v/>
      </c>
      <c r="CM57" s="16" t="str">
        <f t="shared" si="2"/>
        <v/>
      </c>
      <c r="CN57" s="16" t="str">
        <f>IF('Vastgesteld 7-7-2022'!AV51="x","AA","")</f>
        <v/>
      </c>
      <c r="CO57" s="16" t="str">
        <f>IF('Vastgesteld 7-7-2022'!AW51="x","A","")</f>
        <v/>
      </c>
      <c r="CP57" s="16" t="str">
        <f>IF('Vastgesteld 7-7-2022'!AX51="x","BB","")</f>
        <v/>
      </c>
      <c r="CQ57" s="16" t="str">
        <f>IF('Vastgesteld 7-7-2022'!AY51="x","B","")</f>
        <v/>
      </c>
      <c r="CR57" s="16" t="str">
        <f>IF('Vastgesteld 7-7-2022'!AZ51="x","L","")</f>
        <v/>
      </c>
      <c r="CS57" s="16" t="str">
        <f>IF('Vastgesteld 7-7-2022'!BA51="x","M","")</f>
        <v/>
      </c>
      <c r="CT57" s="16" t="str">
        <f>IF('Vastgesteld 7-7-2022'!BB51="x","Z","")</f>
        <v/>
      </c>
      <c r="CU57" s="16" t="str">
        <f>IF('Vastgesteld 7-7-2022'!BF51="x","ZZ","")</f>
        <v/>
      </c>
      <c r="CV57" s="16" t="str">
        <f>IF(COUNTA('Vastgesteld 7-7-2022'!AJ51:AQ51)&lt;&gt;0,2,"")</f>
        <v/>
      </c>
      <c r="CW57" s="16" t="str">
        <f t="shared" si="3"/>
        <v/>
      </c>
      <c r="CX57" s="16" t="str">
        <f>IF('Vastgesteld 7-7-2022'!AJ51="x","BB","")</f>
        <v/>
      </c>
      <c r="CY57" s="16" t="str">
        <f>IF('Vastgesteld 7-7-2022'!AK51="x","B","")</f>
        <v/>
      </c>
      <c r="CZ57" s="16" t="str">
        <f>IF('Vastgesteld 7-7-2022'!AL51="x","L","")</f>
        <v/>
      </c>
      <c r="DA57" s="16" t="str">
        <f>IF('Vastgesteld 7-7-2022'!AM51="x","M","")</f>
        <v/>
      </c>
      <c r="DB57" s="16" t="str">
        <f>IF('Vastgesteld 7-7-2022'!AN51="x","Z","")</f>
        <v/>
      </c>
      <c r="DC57" s="16" t="str">
        <f>IF('Vastgesteld 7-7-2022'!AO51="x","ZZ","")</f>
        <v/>
      </c>
      <c r="DD57" s="16" t="str">
        <f>IF('Vastgesteld 7-7-2022'!AQ51="x","1.40","")</f>
        <v/>
      </c>
      <c r="DE57" s="16" t="str">
        <f>IF(COUNTA('Vastgesteld 7-7-2022'!BH51:BJ51)&lt;&gt;0,6,"")</f>
        <v/>
      </c>
      <c r="DF57" s="16" t="str">
        <f t="shared" si="4"/>
        <v/>
      </c>
      <c r="DG57" s="16" t="str">
        <f>IF('Vastgesteld 7-7-2022'!BH51="x","L","")</f>
        <v/>
      </c>
      <c r="DH57" s="16" t="str">
        <f>IF('Vastgesteld 7-7-2022'!BI51="x","M","")</f>
        <v/>
      </c>
      <c r="DI57" s="16" t="str">
        <f>IF('Vastgesteld 7-7-2022'!BJ51="x","Z","")</f>
        <v/>
      </c>
      <c r="DJ57" s="16" t="str">
        <f>IF('Vastgesteld 7-7-2022'!BK51="x","Z","")</f>
        <v/>
      </c>
      <c r="DK57" s="16" t="str">
        <f>IF(COUNTA('Vastgesteld 7-7-2022'!BM51:BO51)&lt;&gt;0,6,"")</f>
        <v/>
      </c>
      <c r="DL57" s="16" t="str">
        <f t="shared" si="5"/>
        <v/>
      </c>
      <c r="DM57" s="16" t="str">
        <f>IF('Vastgesteld 7-7-2022'!BM51="x","L","")</f>
        <v/>
      </c>
      <c r="DN57" s="16" t="str">
        <f>IF('Vastgesteld 7-7-2022'!BN51="x","M","")</f>
        <v/>
      </c>
      <c r="DO57" s="16" t="str">
        <f>IF('Vastgesteld 7-7-2022'!BO51="x","Z","")</f>
        <v/>
      </c>
      <c r="DP57" s="16" t="str">
        <f>IF('Vastgesteld 7-7-2022'!BP51="x","Z","")</f>
        <v/>
      </c>
    </row>
    <row r="58" spans="1:120" ht="14.4" x14ac:dyDescent="0.3">
      <c r="A58" s="18">
        <f>'Vastgesteld 7-7-2022'!A52</f>
        <v>44850</v>
      </c>
      <c r="B58" s="16" t="str">
        <f>IFERROR(VLOOKUP('Vastgesteld 7-7-2022'!#REF!,#REF!,2,FALSE),"")</f>
        <v/>
      </c>
      <c r="C58" s="16" t="str">
        <f>'Vastgesteld 7-7-2022'!E52</f>
        <v>KNHS Regio Noord-Holland</v>
      </c>
      <c r="D58" s="16" t="str">
        <f>IFERROR(VLOOKUP('Vastgesteld 7-7-2022'!#REF!,#REF!,2,FALSE),"")</f>
        <v/>
      </c>
      <c r="E58" s="16" t="str">
        <f>IFERROR(VLOOKUP('Vastgesteld 7-7-2022'!#REF!,#REF!,5,FALSE),"")</f>
        <v/>
      </c>
      <c r="F58" s="16" t="e">
        <f>IF('Vastgesteld 7-7-2022'!#REF!&lt;&gt;"",'Vastgesteld 7-7-2022'!#REF!,"")</f>
        <v>#REF!</v>
      </c>
      <c r="G58" s="16" t="e">
        <f>IF('Vastgesteld 7-7-2022'!#REF!="Indoor",1,0)</f>
        <v>#REF!</v>
      </c>
      <c r="H58" s="16" t="e">
        <f>'Vastgesteld 7-7-2022'!#REF!</f>
        <v>#REF!</v>
      </c>
      <c r="I58" s="16" t="e">
        <f>IF('Vastgesteld 7-7-2022'!#REF!="Nee",0,IF('Vastgesteld 7-7-2022'!#REF!="Ja",1,""))</f>
        <v>#REF!</v>
      </c>
      <c r="J58" s="16" t="e">
        <f>IF('Vastgesteld 7-7-2022'!#REF!&lt;&gt;"",'Vastgesteld 7-7-2022'!#REF!,"")</f>
        <v>#REF!</v>
      </c>
      <c r="BJ58" s="16">
        <f>IF(COUNTA('Vastgesteld 7-7-2022'!T52:AD52)&lt;&gt;0,1,"")</f>
        <v>1</v>
      </c>
      <c r="BK58" s="16">
        <f t="shared" si="0"/>
        <v>2</v>
      </c>
      <c r="BL58" s="16" t="str">
        <f>IF('Vastgesteld 7-7-2022'!T52="x","AA","")</f>
        <v/>
      </c>
      <c r="BM58" s="16" t="str">
        <f>IF('Vastgesteld 7-7-2022'!U52="x","A","")</f>
        <v/>
      </c>
      <c r="BN58" s="16" t="str">
        <f>IF('Vastgesteld 7-7-2022'!V52="x","B1","")</f>
        <v/>
      </c>
      <c r="BO58" s="16" t="e">
        <f>IF('Vastgesteld 7-7-2022'!#REF!="x","BB","")</f>
        <v>#REF!</v>
      </c>
      <c r="BP58" s="16" t="str">
        <f>IF('Vastgesteld 7-7-2022'!X52="x","B","")</f>
        <v/>
      </c>
      <c r="BQ58" s="16" t="str">
        <f>IF('Vastgesteld 7-7-2022'!Y52="x","L1","")</f>
        <v/>
      </c>
      <c r="BR58" s="16" t="str">
        <f>IF('Vastgesteld 7-7-2022'!Z52="x","L2","")</f>
        <v/>
      </c>
      <c r="BS58" s="16" t="str">
        <f>IF('Vastgesteld 7-7-2022'!AA52="x","M1","")</f>
        <v/>
      </c>
      <c r="BT58" s="16" t="str">
        <f>IF('Vastgesteld 7-7-2022'!AB52="x","M2","")</f>
        <v>M2</v>
      </c>
      <c r="BU58" s="16" t="str">
        <f>IF('Vastgesteld 7-7-2022'!AC52="x","Z1","")</f>
        <v>Z1</v>
      </c>
      <c r="BV58" s="16" t="str">
        <f>IF('Vastgesteld 7-7-2022'!AD52="x","Z2","")</f>
        <v>Z2</v>
      </c>
      <c r="BW58" s="16">
        <f>IF(COUNTA('Vastgesteld 7-7-2022'!K52:S52)&lt;&gt;0,1,"")</f>
        <v>1</v>
      </c>
      <c r="BX58" s="16">
        <f t="shared" si="1"/>
        <v>1</v>
      </c>
      <c r="BY58" s="16" t="str">
        <f>IF('Vastgesteld 7-7-2022'!K52="x","BB","")</f>
        <v/>
      </c>
      <c r="BZ58" s="16" t="str">
        <f>IF('Vastgesteld 7-7-2022'!L52="x","B","")</f>
        <v/>
      </c>
      <c r="CA58" s="16" t="str">
        <f>IF('Vastgesteld 7-7-2022'!M52="x","L1","")</f>
        <v/>
      </c>
      <c r="CB58" s="16" t="str">
        <f>IF('Vastgesteld 7-7-2022'!N52="x","L2","")</f>
        <v/>
      </c>
      <c r="CC58" s="16" t="str">
        <f>IF('Vastgesteld 7-7-2022'!O52="x","M1","")</f>
        <v/>
      </c>
      <c r="CD58" s="16" t="str">
        <f>IF('Vastgesteld 7-7-2022'!P52="x","M2","")</f>
        <v>M2</v>
      </c>
      <c r="CE58" s="16" t="str">
        <f>IF('Vastgesteld 7-7-2022'!Q52="x","Z1","")</f>
        <v>Z1</v>
      </c>
      <c r="CF58" s="16" t="str">
        <f>IF('Vastgesteld 7-7-2022'!R52="x","Z2","")</f>
        <v>Z2</v>
      </c>
      <c r="CG58" s="16" t="str">
        <f>IF('Vastgesteld 7-7-2022'!S52="x","ZZL","")</f>
        <v>ZZL</v>
      </c>
      <c r="CL58" s="16" t="str">
        <f>IF(COUNTA('Vastgesteld 7-7-2022'!AV52:BF52)&lt;&gt;0,2,"")</f>
        <v/>
      </c>
      <c r="CM58" s="16" t="str">
        <f t="shared" si="2"/>
        <v/>
      </c>
      <c r="CN58" s="16" t="str">
        <f>IF('Vastgesteld 7-7-2022'!AV52="x","AA","")</f>
        <v/>
      </c>
      <c r="CO58" s="16" t="str">
        <f>IF('Vastgesteld 7-7-2022'!AW52="x","A","")</f>
        <v/>
      </c>
      <c r="CP58" s="16" t="str">
        <f>IF('Vastgesteld 7-7-2022'!AX52="x","BB","")</f>
        <v/>
      </c>
      <c r="CQ58" s="16" t="str">
        <f>IF('Vastgesteld 7-7-2022'!AY52="x","B","")</f>
        <v/>
      </c>
      <c r="CR58" s="16" t="str">
        <f>IF('Vastgesteld 7-7-2022'!AZ52="x","L","")</f>
        <v/>
      </c>
      <c r="CS58" s="16" t="str">
        <f>IF('Vastgesteld 7-7-2022'!BA52="x","M","")</f>
        <v/>
      </c>
      <c r="CT58" s="16" t="str">
        <f>IF('Vastgesteld 7-7-2022'!BB52="x","Z","")</f>
        <v/>
      </c>
      <c r="CU58" s="16" t="str">
        <f>IF('Vastgesteld 7-7-2022'!BF52="x","ZZ","")</f>
        <v/>
      </c>
      <c r="CV58" s="16" t="str">
        <f>IF(COUNTA('Vastgesteld 7-7-2022'!AJ52:AQ52)&lt;&gt;0,2,"")</f>
        <v/>
      </c>
      <c r="CW58" s="16" t="str">
        <f t="shared" si="3"/>
        <v/>
      </c>
      <c r="CX58" s="16" t="str">
        <f>IF('Vastgesteld 7-7-2022'!AJ52="x","BB","")</f>
        <v/>
      </c>
      <c r="CY58" s="16" t="str">
        <f>IF('Vastgesteld 7-7-2022'!AK52="x","B","")</f>
        <v/>
      </c>
      <c r="CZ58" s="16" t="str">
        <f>IF('Vastgesteld 7-7-2022'!AL52="x","L","")</f>
        <v/>
      </c>
      <c r="DA58" s="16" t="str">
        <f>IF('Vastgesteld 7-7-2022'!AM52="x","M","")</f>
        <v/>
      </c>
      <c r="DB58" s="16" t="str">
        <f>IF('Vastgesteld 7-7-2022'!AN52="x","Z","")</f>
        <v/>
      </c>
      <c r="DC58" s="16" t="str">
        <f>IF('Vastgesteld 7-7-2022'!AO52="x","ZZ","")</f>
        <v/>
      </c>
      <c r="DD58" s="16" t="str">
        <f>IF('Vastgesteld 7-7-2022'!AQ52="x","1.40","")</f>
        <v/>
      </c>
      <c r="DE58" s="16" t="str">
        <f>IF(COUNTA('Vastgesteld 7-7-2022'!BH52:BJ52)&lt;&gt;0,6,"")</f>
        <v/>
      </c>
      <c r="DF58" s="16" t="str">
        <f t="shared" si="4"/>
        <v/>
      </c>
      <c r="DG58" s="16" t="str">
        <f>IF('Vastgesteld 7-7-2022'!BH52="x","L","")</f>
        <v/>
      </c>
      <c r="DH58" s="16" t="str">
        <f>IF('Vastgesteld 7-7-2022'!BI52="x","M","")</f>
        <v/>
      </c>
      <c r="DI58" s="16" t="str">
        <f>IF('Vastgesteld 7-7-2022'!BJ52="x","Z","")</f>
        <v/>
      </c>
      <c r="DJ58" s="16" t="str">
        <f>IF('Vastgesteld 7-7-2022'!BK52="x","Z","")</f>
        <v/>
      </c>
      <c r="DK58" s="16" t="str">
        <f>IF(COUNTA('Vastgesteld 7-7-2022'!BM52:BO52)&lt;&gt;0,6,"")</f>
        <v/>
      </c>
      <c r="DL58" s="16" t="str">
        <f t="shared" si="5"/>
        <v/>
      </c>
      <c r="DM58" s="16" t="str">
        <f>IF('Vastgesteld 7-7-2022'!BM52="x","L","")</f>
        <v/>
      </c>
      <c r="DN58" s="16" t="str">
        <f>IF('Vastgesteld 7-7-2022'!BN52="x","M","")</f>
        <v/>
      </c>
      <c r="DO58" s="16" t="str">
        <f>IF('Vastgesteld 7-7-2022'!BO52="x","Z","")</f>
        <v/>
      </c>
      <c r="DP58" s="16" t="str">
        <f>IF('Vastgesteld 7-7-2022'!BP52="x","Z","")</f>
        <v/>
      </c>
    </row>
    <row r="59" spans="1:120" ht="14.4" x14ac:dyDescent="0.3">
      <c r="A59" s="18">
        <f>'Vastgesteld 7-7-2022'!A53</f>
        <v>44850</v>
      </c>
      <c r="B59" s="16" t="str">
        <f>IFERROR(VLOOKUP('Vastgesteld 7-7-2022'!#REF!,#REF!,2,FALSE),"")</f>
        <v/>
      </c>
      <c r="C59" s="16" t="str">
        <f>'Vastgesteld 7-7-2022'!E53</f>
        <v>KNHS Regio Noord-Holland</v>
      </c>
      <c r="D59" s="16" t="str">
        <f>IFERROR(VLOOKUP('Vastgesteld 7-7-2022'!#REF!,#REF!,2,FALSE),"")</f>
        <v/>
      </c>
      <c r="E59" s="16" t="str">
        <f>IFERROR(VLOOKUP('Vastgesteld 7-7-2022'!#REF!,#REF!,5,FALSE),"")</f>
        <v/>
      </c>
      <c r="F59" s="16" t="e">
        <f>IF('Vastgesteld 7-7-2022'!#REF!&lt;&gt;"",'Vastgesteld 7-7-2022'!#REF!,"")</f>
        <v>#REF!</v>
      </c>
      <c r="G59" s="16" t="e">
        <f>IF('Vastgesteld 7-7-2022'!#REF!="Indoor",1,0)</f>
        <v>#REF!</v>
      </c>
      <c r="H59" s="16" t="e">
        <f>'Vastgesteld 7-7-2022'!#REF!</f>
        <v>#REF!</v>
      </c>
      <c r="I59" s="16" t="e">
        <f>IF('Vastgesteld 7-7-2022'!#REF!="Nee",0,IF('Vastgesteld 7-7-2022'!#REF!="Ja",1,""))</f>
        <v>#REF!</v>
      </c>
      <c r="J59" s="16" t="e">
        <f>IF('Vastgesteld 7-7-2022'!#REF!&lt;&gt;"",'Vastgesteld 7-7-2022'!#REF!,"")</f>
        <v>#REF!</v>
      </c>
      <c r="BJ59" s="16">
        <f>IF(COUNTA('Vastgesteld 7-7-2022'!T53:AD53)&lt;&gt;0,1,"")</f>
        <v>1</v>
      </c>
      <c r="BK59" s="16">
        <f t="shared" si="0"/>
        <v>2</v>
      </c>
      <c r="BL59" s="16" t="str">
        <f>IF('Vastgesteld 7-7-2022'!T53="x","AA","")</f>
        <v/>
      </c>
      <c r="BM59" s="16" t="str">
        <f>IF('Vastgesteld 7-7-2022'!U53="x","A","")</f>
        <v/>
      </c>
      <c r="BN59" s="16" t="str">
        <f>IF('Vastgesteld 7-7-2022'!V53="x","B1","")</f>
        <v/>
      </c>
      <c r="BO59" s="16" t="e">
        <f>IF('Vastgesteld 7-7-2022'!#REF!="x","BB","")</f>
        <v>#REF!</v>
      </c>
      <c r="BP59" s="16" t="str">
        <f>IF('Vastgesteld 7-7-2022'!X53="x","B","")</f>
        <v>B</v>
      </c>
      <c r="BQ59" s="16" t="str">
        <f>IF('Vastgesteld 7-7-2022'!Y53="x","L1","")</f>
        <v>L1</v>
      </c>
      <c r="BR59" s="16" t="str">
        <f>IF('Vastgesteld 7-7-2022'!Z53="x","L2","")</f>
        <v>L2</v>
      </c>
      <c r="BS59" s="16" t="str">
        <f>IF('Vastgesteld 7-7-2022'!AA53="x","M1","")</f>
        <v>M1</v>
      </c>
      <c r="BT59" s="16" t="str">
        <f>IF('Vastgesteld 7-7-2022'!AB53="x","M2","")</f>
        <v>M2</v>
      </c>
      <c r="BU59" s="16" t="str">
        <f>IF('Vastgesteld 7-7-2022'!AC53="x","Z1","")</f>
        <v>Z1</v>
      </c>
      <c r="BV59" s="16" t="str">
        <f>IF('Vastgesteld 7-7-2022'!AD53="x","Z2","")</f>
        <v>Z2</v>
      </c>
      <c r="BW59" s="16">
        <f>IF(COUNTA('Vastgesteld 7-7-2022'!K53:S53)&lt;&gt;0,1,"")</f>
        <v>1</v>
      </c>
      <c r="BX59" s="16">
        <f t="shared" si="1"/>
        <v>1</v>
      </c>
      <c r="BY59" s="16" t="str">
        <f>IF('Vastgesteld 7-7-2022'!K53="x","BB","")</f>
        <v>BB</v>
      </c>
      <c r="BZ59" s="16" t="str">
        <f>IF('Vastgesteld 7-7-2022'!L53="x","B","")</f>
        <v>B</v>
      </c>
      <c r="CA59" s="16" t="str">
        <f>IF('Vastgesteld 7-7-2022'!M53="x","L1","")</f>
        <v>L1</v>
      </c>
      <c r="CB59" s="16" t="str">
        <f>IF('Vastgesteld 7-7-2022'!N53="x","L2","")</f>
        <v>L2</v>
      </c>
      <c r="CC59" s="16" t="str">
        <f>IF('Vastgesteld 7-7-2022'!O53="x","M1","")</f>
        <v>M1</v>
      </c>
      <c r="CD59" s="16" t="str">
        <f>IF('Vastgesteld 7-7-2022'!P53="x","M2","")</f>
        <v>M2</v>
      </c>
      <c r="CE59" s="16" t="str">
        <f>IF('Vastgesteld 7-7-2022'!Q53="x","Z1","")</f>
        <v>Z1</v>
      </c>
      <c r="CF59" s="16" t="str">
        <f>IF('Vastgesteld 7-7-2022'!R53="x","Z2","")</f>
        <v>Z2</v>
      </c>
      <c r="CG59" s="16" t="str">
        <f>IF('Vastgesteld 7-7-2022'!S53="x","ZZL","")</f>
        <v>ZZL</v>
      </c>
      <c r="CL59" s="16" t="str">
        <f>IF(COUNTA('Vastgesteld 7-7-2022'!AV53:BF53)&lt;&gt;0,2,"")</f>
        <v/>
      </c>
      <c r="CM59" s="16" t="str">
        <f t="shared" si="2"/>
        <v/>
      </c>
      <c r="CN59" s="16" t="str">
        <f>IF('Vastgesteld 7-7-2022'!AV53="x","AA","")</f>
        <v/>
      </c>
      <c r="CO59" s="16" t="str">
        <f>IF('Vastgesteld 7-7-2022'!AW53="x","A","")</f>
        <v/>
      </c>
      <c r="CP59" s="16" t="str">
        <f>IF('Vastgesteld 7-7-2022'!AX53="x","BB","")</f>
        <v/>
      </c>
      <c r="CQ59" s="16" t="str">
        <f>IF('Vastgesteld 7-7-2022'!AY53="x","B","")</f>
        <v/>
      </c>
      <c r="CR59" s="16" t="str">
        <f>IF('Vastgesteld 7-7-2022'!AZ53="x","L","")</f>
        <v/>
      </c>
      <c r="CS59" s="16" t="str">
        <f>IF('Vastgesteld 7-7-2022'!BA53="x","M","")</f>
        <v/>
      </c>
      <c r="CT59" s="16" t="str">
        <f>IF('Vastgesteld 7-7-2022'!BB53="x","Z","")</f>
        <v/>
      </c>
      <c r="CU59" s="16" t="str">
        <f>IF('Vastgesteld 7-7-2022'!BF53="x","ZZ","")</f>
        <v/>
      </c>
      <c r="CV59" s="16" t="str">
        <f>IF(COUNTA('Vastgesteld 7-7-2022'!AJ53:AQ53)&lt;&gt;0,2,"")</f>
        <v/>
      </c>
      <c r="CW59" s="16" t="str">
        <f t="shared" si="3"/>
        <v/>
      </c>
      <c r="CX59" s="16" t="str">
        <f>IF('Vastgesteld 7-7-2022'!AJ53="x","BB","")</f>
        <v/>
      </c>
      <c r="CY59" s="16" t="str">
        <f>IF('Vastgesteld 7-7-2022'!AK53="x","B","")</f>
        <v/>
      </c>
      <c r="CZ59" s="16" t="str">
        <f>IF('Vastgesteld 7-7-2022'!AL53="x","L","")</f>
        <v/>
      </c>
      <c r="DA59" s="16" t="str">
        <f>IF('Vastgesteld 7-7-2022'!AM53="x","M","")</f>
        <v/>
      </c>
      <c r="DB59" s="16" t="str">
        <f>IF('Vastgesteld 7-7-2022'!AN53="x","Z","")</f>
        <v/>
      </c>
      <c r="DC59" s="16" t="str">
        <f>IF('Vastgesteld 7-7-2022'!AO53="x","ZZ","")</f>
        <v/>
      </c>
      <c r="DD59" s="16" t="str">
        <f>IF('Vastgesteld 7-7-2022'!AQ53="x","1.40","")</f>
        <v/>
      </c>
      <c r="DE59" s="16" t="str">
        <f>IF(COUNTA('Vastgesteld 7-7-2022'!BH53:BJ53)&lt;&gt;0,6,"")</f>
        <v/>
      </c>
      <c r="DF59" s="16" t="str">
        <f t="shared" si="4"/>
        <v/>
      </c>
      <c r="DG59" s="16" t="str">
        <f>IF('Vastgesteld 7-7-2022'!BH53="x","L","")</f>
        <v/>
      </c>
      <c r="DH59" s="16" t="str">
        <f>IF('Vastgesteld 7-7-2022'!BI53="x","M","")</f>
        <v/>
      </c>
      <c r="DI59" s="16" t="str">
        <f>IF('Vastgesteld 7-7-2022'!BJ53="x","Z","")</f>
        <v/>
      </c>
      <c r="DJ59" s="16" t="str">
        <f>IF('Vastgesteld 7-7-2022'!BK53="x","Z","")</f>
        <v/>
      </c>
      <c r="DK59" s="16" t="str">
        <f>IF(COUNTA('Vastgesteld 7-7-2022'!BM53:BO53)&lt;&gt;0,6,"")</f>
        <v/>
      </c>
      <c r="DL59" s="16" t="str">
        <f t="shared" si="5"/>
        <v/>
      </c>
      <c r="DM59" s="16" t="str">
        <f>IF('Vastgesteld 7-7-2022'!BM53="x","L","")</f>
        <v/>
      </c>
      <c r="DN59" s="16" t="str">
        <f>IF('Vastgesteld 7-7-2022'!BN53="x","M","")</f>
        <v/>
      </c>
      <c r="DO59" s="16" t="str">
        <f>IF('Vastgesteld 7-7-2022'!BO53="x","Z","")</f>
        <v/>
      </c>
      <c r="DP59" s="16" t="str">
        <f>IF('Vastgesteld 7-7-2022'!BP53="x","Z","")</f>
        <v/>
      </c>
    </row>
    <row r="60" spans="1:120" ht="14.4" x14ac:dyDescent="0.3">
      <c r="A60" s="18">
        <f>'Vastgesteld 7-7-2022'!A54</f>
        <v>44850</v>
      </c>
      <c r="B60" s="16" t="str">
        <f>IFERROR(VLOOKUP('Vastgesteld 7-7-2022'!#REF!,#REF!,2,FALSE),"")</f>
        <v/>
      </c>
      <c r="C60" s="16" t="str">
        <f>'Vastgesteld 7-7-2022'!E54</f>
        <v>KNHS Regio Noord-Holland</v>
      </c>
      <c r="D60" s="16" t="str">
        <f>IFERROR(VLOOKUP('Vastgesteld 7-7-2022'!#REF!,#REF!,2,FALSE),"")</f>
        <v/>
      </c>
      <c r="E60" s="16" t="str">
        <f>IFERROR(VLOOKUP('Vastgesteld 7-7-2022'!#REF!,#REF!,5,FALSE),"")</f>
        <v/>
      </c>
      <c r="F60" s="16" t="e">
        <f>IF('Vastgesteld 7-7-2022'!#REF!&lt;&gt;"",'Vastgesteld 7-7-2022'!#REF!,"")</f>
        <v>#REF!</v>
      </c>
      <c r="G60" s="16" t="e">
        <f>IF('Vastgesteld 7-7-2022'!#REF!="Indoor",1,0)</f>
        <v>#REF!</v>
      </c>
      <c r="H60" s="16" t="e">
        <f>'Vastgesteld 7-7-2022'!#REF!</f>
        <v>#REF!</v>
      </c>
      <c r="I60" s="16" t="e">
        <f>IF('Vastgesteld 7-7-2022'!#REF!="Nee",0,IF('Vastgesteld 7-7-2022'!#REF!="Ja",1,""))</f>
        <v>#REF!</v>
      </c>
      <c r="J60" s="16" t="e">
        <f>IF('Vastgesteld 7-7-2022'!#REF!&lt;&gt;"",'Vastgesteld 7-7-2022'!#REF!,"")</f>
        <v>#REF!</v>
      </c>
      <c r="BJ60" s="16">
        <f>IF(COUNTA('Vastgesteld 7-7-2022'!T54:AD54)&lt;&gt;0,1,"")</f>
        <v>1</v>
      </c>
      <c r="BK60" s="16">
        <f t="shared" si="0"/>
        <v>2</v>
      </c>
      <c r="BL60" s="16" t="str">
        <f>IF('Vastgesteld 7-7-2022'!T54="x","AA","")</f>
        <v/>
      </c>
      <c r="BM60" s="16" t="str">
        <f>IF('Vastgesteld 7-7-2022'!U54="x","A","")</f>
        <v/>
      </c>
      <c r="BN60" s="16" t="str">
        <f>IF('Vastgesteld 7-7-2022'!V54="x","B1","")</f>
        <v/>
      </c>
      <c r="BO60" s="16" t="e">
        <f>IF('Vastgesteld 7-7-2022'!#REF!="x","BB","")</f>
        <v>#REF!</v>
      </c>
      <c r="BP60" s="16" t="str">
        <f>IF('Vastgesteld 7-7-2022'!X54="x","B","")</f>
        <v>B</v>
      </c>
      <c r="BQ60" s="16" t="str">
        <f>IF('Vastgesteld 7-7-2022'!Y54="x","L1","")</f>
        <v>L1</v>
      </c>
      <c r="BR60" s="16" t="str">
        <f>IF('Vastgesteld 7-7-2022'!Z54="x","L2","")</f>
        <v>L2</v>
      </c>
      <c r="BS60" s="16" t="str">
        <f>IF('Vastgesteld 7-7-2022'!AA54="x","M1","")</f>
        <v>M1</v>
      </c>
      <c r="BT60" s="16" t="str">
        <f>IF('Vastgesteld 7-7-2022'!AB54="x","M2","")</f>
        <v>M2</v>
      </c>
      <c r="BU60" s="16" t="str">
        <f>IF('Vastgesteld 7-7-2022'!AC54="x","Z1","")</f>
        <v/>
      </c>
      <c r="BV60" s="16" t="str">
        <f>IF('Vastgesteld 7-7-2022'!AD54="x","Z2","")</f>
        <v/>
      </c>
      <c r="BW60" s="16">
        <f>IF(COUNTA('Vastgesteld 7-7-2022'!K54:S54)&lt;&gt;0,1,"")</f>
        <v>1</v>
      </c>
      <c r="BX60" s="16">
        <f t="shared" si="1"/>
        <v>1</v>
      </c>
      <c r="BY60" s="16" t="str">
        <f>IF('Vastgesteld 7-7-2022'!K54="x","BB","")</f>
        <v/>
      </c>
      <c r="BZ60" s="16" t="str">
        <f>IF('Vastgesteld 7-7-2022'!L54="x","B","")</f>
        <v>B</v>
      </c>
      <c r="CA60" s="16" t="str">
        <f>IF('Vastgesteld 7-7-2022'!M54="x","L1","")</f>
        <v>L1</v>
      </c>
      <c r="CB60" s="16" t="str">
        <f>IF('Vastgesteld 7-7-2022'!N54="x","L2","")</f>
        <v>L2</v>
      </c>
      <c r="CC60" s="16" t="str">
        <f>IF('Vastgesteld 7-7-2022'!O54="x","M1","")</f>
        <v>M1</v>
      </c>
      <c r="CD60" s="16" t="str">
        <f>IF('Vastgesteld 7-7-2022'!P54="x","M2","")</f>
        <v>M2</v>
      </c>
      <c r="CE60" s="16" t="str">
        <f>IF('Vastgesteld 7-7-2022'!Q54="x","Z1","")</f>
        <v/>
      </c>
      <c r="CF60" s="16" t="str">
        <f>IF('Vastgesteld 7-7-2022'!R54="x","Z2","")</f>
        <v/>
      </c>
      <c r="CG60" s="16" t="str">
        <f>IF('Vastgesteld 7-7-2022'!S54="x","ZZL","")</f>
        <v/>
      </c>
      <c r="CL60" s="16" t="str">
        <f>IF(COUNTA('Vastgesteld 7-7-2022'!AV54:BF54)&lt;&gt;0,2,"")</f>
        <v/>
      </c>
      <c r="CM60" s="16" t="str">
        <f t="shared" si="2"/>
        <v/>
      </c>
      <c r="CN60" s="16" t="str">
        <f>IF('Vastgesteld 7-7-2022'!AV54="x","AA","")</f>
        <v/>
      </c>
      <c r="CO60" s="16" t="str">
        <f>IF('Vastgesteld 7-7-2022'!AW54="x","A","")</f>
        <v/>
      </c>
      <c r="CP60" s="16" t="str">
        <f>IF('Vastgesteld 7-7-2022'!AX54="x","BB","")</f>
        <v/>
      </c>
      <c r="CQ60" s="16" t="str">
        <f>IF('Vastgesteld 7-7-2022'!AY54="x","B","")</f>
        <v/>
      </c>
      <c r="CR60" s="16" t="str">
        <f>IF('Vastgesteld 7-7-2022'!AZ54="x","L","")</f>
        <v/>
      </c>
      <c r="CS60" s="16" t="str">
        <f>IF('Vastgesteld 7-7-2022'!BA54="x","M","")</f>
        <v/>
      </c>
      <c r="CT60" s="16" t="str">
        <f>IF('Vastgesteld 7-7-2022'!BB54="x","Z","")</f>
        <v/>
      </c>
      <c r="CU60" s="16" t="str">
        <f>IF('Vastgesteld 7-7-2022'!BF54="x","ZZ","")</f>
        <v/>
      </c>
      <c r="CV60" s="16" t="str">
        <f>IF(COUNTA('Vastgesteld 7-7-2022'!AJ54:AQ54)&lt;&gt;0,2,"")</f>
        <v/>
      </c>
      <c r="CW60" s="16" t="str">
        <f t="shared" si="3"/>
        <v/>
      </c>
      <c r="CX60" s="16" t="str">
        <f>IF('Vastgesteld 7-7-2022'!AJ54="x","BB","")</f>
        <v/>
      </c>
      <c r="CY60" s="16" t="str">
        <f>IF('Vastgesteld 7-7-2022'!AK54="x","B","")</f>
        <v/>
      </c>
      <c r="CZ60" s="16" t="str">
        <f>IF('Vastgesteld 7-7-2022'!AL54="x","L","")</f>
        <v/>
      </c>
      <c r="DA60" s="16" t="str">
        <f>IF('Vastgesteld 7-7-2022'!AM54="x","M","")</f>
        <v/>
      </c>
      <c r="DB60" s="16" t="str">
        <f>IF('Vastgesteld 7-7-2022'!AN54="x","Z","")</f>
        <v/>
      </c>
      <c r="DC60" s="16" t="str">
        <f>IF('Vastgesteld 7-7-2022'!AO54="x","ZZ","")</f>
        <v/>
      </c>
      <c r="DD60" s="16" t="str">
        <f>IF('Vastgesteld 7-7-2022'!AQ54="x","1.40","")</f>
        <v/>
      </c>
      <c r="DE60" s="16" t="str">
        <f>IF(COUNTA('Vastgesteld 7-7-2022'!BH54:BJ54)&lt;&gt;0,6,"")</f>
        <v/>
      </c>
      <c r="DF60" s="16" t="str">
        <f t="shared" si="4"/>
        <v/>
      </c>
      <c r="DG60" s="16" t="str">
        <f>IF('Vastgesteld 7-7-2022'!BH54="x","L","")</f>
        <v/>
      </c>
      <c r="DH60" s="16" t="str">
        <f>IF('Vastgesteld 7-7-2022'!BI54="x","M","")</f>
        <v/>
      </c>
      <c r="DI60" s="16" t="str">
        <f>IF('Vastgesteld 7-7-2022'!BJ54="x","Z","")</f>
        <v/>
      </c>
      <c r="DJ60" s="16" t="str">
        <f>IF('Vastgesteld 7-7-2022'!BK54="x","Z","")</f>
        <v/>
      </c>
      <c r="DK60" s="16" t="str">
        <f>IF(COUNTA('Vastgesteld 7-7-2022'!BM54:BO54)&lt;&gt;0,6,"")</f>
        <v/>
      </c>
      <c r="DL60" s="16" t="str">
        <f t="shared" si="5"/>
        <v/>
      </c>
      <c r="DM60" s="16" t="str">
        <f>IF('Vastgesteld 7-7-2022'!BM54="x","L","")</f>
        <v/>
      </c>
      <c r="DN60" s="16" t="str">
        <f>IF('Vastgesteld 7-7-2022'!BN54="x","M","")</f>
        <v/>
      </c>
      <c r="DO60" s="16" t="str">
        <f>IF('Vastgesteld 7-7-2022'!BO54="x","Z","")</f>
        <v/>
      </c>
      <c r="DP60" s="16" t="str">
        <f>IF('Vastgesteld 7-7-2022'!BP54="x","Z","")</f>
        <v/>
      </c>
    </row>
    <row r="61" spans="1:120" ht="14.4" x14ac:dyDescent="0.3">
      <c r="A61" s="18">
        <f>'Vastgesteld 7-7-2022'!A55</f>
        <v>44850</v>
      </c>
      <c r="B61" s="16" t="str">
        <f>IFERROR(VLOOKUP('Vastgesteld 7-7-2022'!#REF!,#REF!,2,FALSE),"")</f>
        <v/>
      </c>
      <c r="C61" s="16" t="str">
        <f>'Vastgesteld 7-7-2022'!E55</f>
        <v>KNHS Regio Noord-Holland</v>
      </c>
      <c r="D61" s="16" t="str">
        <f>IFERROR(VLOOKUP('Vastgesteld 7-7-2022'!#REF!,#REF!,2,FALSE),"")</f>
        <v/>
      </c>
      <c r="E61" s="16" t="str">
        <f>IFERROR(VLOOKUP('Vastgesteld 7-7-2022'!#REF!,#REF!,5,FALSE),"")</f>
        <v/>
      </c>
      <c r="F61" s="16" t="e">
        <f>IF('Vastgesteld 7-7-2022'!#REF!&lt;&gt;"",'Vastgesteld 7-7-2022'!#REF!,"")</f>
        <v>#REF!</v>
      </c>
      <c r="G61" s="16" t="e">
        <f>IF('Vastgesteld 7-7-2022'!#REF!="Indoor",1,0)</f>
        <v>#REF!</v>
      </c>
      <c r="H61" s="16" t="e">
        <f>'Vastgesteld 7-7-2022'!#REF!</f>
        <v>#REF!</v>
      </c>
      <c r="I61" s="16" t="e">
        <f>IF('Vastgesteld 7-7-2022'!#REF!="Nee",0,IF('Vastgesteld 7-7-2022'!#REF!="Ja",1,""))</f>
        <v>#REF!</v>
      </c>
      <c r="J61" s="16" t="e">
        <f>IF('Vastgesteld 7-7-2022'!#REF!&lt;&gt;"",'Vastgesteld 7-7-2022'!#REF!,"")</f>
        <v>#REF!</v>
      </c>
      <c r="BJ61" s="16">
        <f>IF(COUNTA('Vastgesteld 7-7-2022'!T55:AD55)&lt;&gt;0,1,"")</f>
        <v>1</v>
      </c>
      <c r="BK61" s="16">
        <f t="shared" si="0"/>
        <v>2</v>
      </c>
      <c r="BL61" s="16" t="str">
        <f>IF('Vastgesteld 7-7-2022'!T55="x","AA","")</f>
        <v/>
      </c>
      <c r="BM61" s="16" t="str">
        <f>IF('Vastgesteld 7-7-2022'!U55="x","A","")</f>
        <v/>
      </c>
      <c r="BN61" s="16" t="str">
        <f>IF('Vastgesteld 7-7-2022'!V55="x","B1","")</f>
        <v/>
      </c>
      <c r="BO61" s="16" t="e">
        <f>IF('Vastgesteld 7-7-2022'!#REF!="x","BB","")</f>
        <v>#REF!</v>
      </c>
      <c r="BP61" s="16" t="str">
        <f>IF('Vastgesteld 7-7-2022'!X55="x","B","")</f>
        <v>B</v>
      </c>
      <c r="BQ61" s="16" t="str">
        <f>IF('Vastgesteld 7-7-2022'!Y55="x","L1","")</f>
        <v>L1</v>
      </c>
      <c r="BR61" s="16" t="str">
        <f>IF('Vastgesteld 7-7-2022'!Z55="x","L2","")</f>
        <v>L2</v>
      </c>
      <c r="BS61" s="16" t="str">
        <f>IF('Vastgesteld 7-7-2022'!AA55="x","M1","")</f>
        <v>M1</v>
      </c>
      <c r="BT61" s="16" t="str">
        <f>IF('Vastgesteld 7-7-2022'!AB55="x","M2","")</f>
        <v>M2</v>
      </c>
      <c r="BU61" s="16" t="str">
        <f>IF('Vastgesteld 7-7-2022'!AC55="x","Z1","")</f>
        <v>Z1</v>
      </c>
      <c r="BV61" s="16" t="str">
        <f>IF('Vastgesteld 7-7-2022'!AD55="x","Z2","")</f>
        <v>Z2</v>
      </c>
      <c r="BW61" s="16">
        <f>IF(COUNTA('Vastgesteld 7-7-2022'!K55:S55)&lt;&gt;0,1,"")</f>
        <v>1</v>
      </c>
      <c r="BX61" s="16">
        <f t="shared" si="1"/>
        <v>1</v>
      </c>
      <c r="BY61" s="16" t="str">
        <f>IF('Vastgesteld 7-7-2022'!K55="x","BB","")</f>
        <v>BB</v>
      </c>
      <c r="BZ61" s="16" t="str">
        <f>IF('Vastgesteld 7-7-2022'!L55="x","B","")</f>
        <v>B</v>
      </c>
      <c r="CA61" s="16" t="str">
        <f>IF('Vastgesteld 7-7-2022'!M55="x","L1","")</f>
        <v>L1</v>
      </c>
      <c r="CB61" s="16" t="str">
        <f>IF('Vastgesteld 7-7-2022'!N55="x","L2","")</f>
        <v>L2</v>
      </c>
      <c r="CC61" s="16" t="str">
        <f>IF('Vastgesteld 7-7-2022'!O55="x","M1","")</f>
        <v>M1</v>
      </c>
      <c r="CD61" s="16" t="str">
        <f>IF('Vastgesteld 7-7-2022'!P55="x","M2","")</f>
        <v>M2</v>
      </c>
      <c r="CE61" s="16" t="str">
        <f>IF('Vastgesteld 7-7-2022'!Q55="x","Z1","")</f>
        <v>Z1</v>
      </c>
      <c r="CF61" s="16" t="str">
        <f>IF('Vastgesteld 7-7-2022'!R55="x","Z2","")</f>
        <v>Z2</v>
      </c>
      <c r="CG61" s="16" t="str">
        <f>IF('Vastgesteld 7-7-2022'!S55="x","ZZL","")</f>
        <v>ZZL</v>
      </c>
      <c r="CL61" s="16" t="str">
        <f>IF(COUNTA('Vastgesteld 7-7-2022'!AV55:BF55)&lt;&gt;0,2,"")</f>
        <v/>
      </c>
      <c r="CM61" s="16" t="str">
        <f t="shared" si="2"/>
        <v/>
      </c>
      <c r="CN61" s="16" t="str">
        <f>IF('Vastgesteld 7-7-2022'!AV55="x","AA","")</f>
        <v/>
      </c>
      <c r="CO61" s="16" t="str">
        <f>IF('Vastgesteld 7-7-2022'!AW55="x","A","")</f>
        <v/>
      </c>
      <c r="CP61" s="16" t="str">
        <f>IF('Vastgesteld 7-7-2022'!AX55="x","BB","")</f>
        <v/>
      </c>
      <c r="CQ61" s="16" t="str">
        <f>IF('Vastgesteld 7-7-2022'!AY55="x","B","")</f>
        <v/>
      </c>
      <c r="CR61" s="16" t="str">
        <f>IF('Vastgesteld 7-7-2022'!AZ55="x","L","")</f>
        <v/>
      </c>
      <c r="CS61" s="16" t="str">
        <f>IF('Vastgesteld 7-7-2022'!BA55="x","M","")</f>
        <v/>
      </c>
      <c r="CT61" s="16" t="str">
        <f>IF('Vastgesteld 7-7-2022'!BB55="x","Z","")</f>
        <v/>
      </c>
      <c r="CU61" s="16" t="str">
        <f>IF('Vastgesteld 7-7-2022'!BF55="x","ZZ","")</f>
        <v/>
      </c>
      <c r="CV61" s="16" t="str">
        <f>IF(COUNTA('Vastgesteld 7-7-2022'!AJ55:AQ55)&lt;&gt;0,2,"")</f>
        <v/>
      </c>
      <c r="CW61" s="16" t="str">
        <f t="shared" si="3"/>
        <v/>
      </c>
      <c r="CX61" s="16" t="str">
        <f>IF('Vastgesteld 7-7-2022'!AJ55="x","BB","")</f>
        <v/>
      </c>
      <c r="CY61" s="16" t="str">
        <f>IF('Vastgesteld 7-7-2022'!AK55="x","B","")</f>
        <v/>
      </c>
      <c r="CZ61" s="16" t="str">
        <f>IF('Vastgesteld 7-7-2022'!AL55="x","L","")</f>
        <v/>
      </c>
      <c r="DA61" s="16" t="str">
        <f>IF('Vastgesteld 7-7-2022'!AM55="x","M","")</f>
        <v/>
      </c>
      <c r="DB61" s="16" t="str">
        <f>IF('Vastgesteld 7-7-2022'!AN55="x","Z","")</f>
        <v/>
      </c>
      <c r="DC61" s="16" t="str">
        <f>IF('Vastgesteld 7-7-2022'!AO55="x","ZZ","")</f>
        <v/>
      </c>
      <c r="DD61" s="16" t="str">
        <f>IF('Vastgesteld 7-7-2022'!AQ55="x","1.40","")</f>
        <v/>
      </c>
      <c r="DE61" s="16" t="str">
        <f>IF(COUNTA('Vastgesteld 7-7-2022'!BH55:BJ55)&lt;&gt;0,6,"")</f>
        <v/>
      </c>
      <c r="DF61" s="16" t="str">
        <f t="shared" si="4"/>
        <v/>
      </c>
      <c r="DG61" s="16" t="str">
        <f>IF('Vastgesteld 7-7-2022'!BH55="x","L","")</f>
        <v/>
      </c>
      <c r="DH61" s="16" t="str">
        <f>IF('Vastgesteld 7-7-2022'!BI55="x","M","")</f>
        <v/>
      </c>
      <c r="DI61" s="16" t="str">
        <f>IF('Vastgesteld 7-7-2022'!BJ55="x","Z","")</f>
        <v/>
      </c>
      <c r="DJ61" s="16" t="str">
        <f>IF('Vastgesteld 7-7-2022'!BK55="x","Z","")</f>
        <v/>
      </c>
      <c r="DK61" s="16" t="str">
        <f>IF(COUNTA('Vastgesteld 7-7-2022'!BM55:BO55)&lt;&gt;0,6,"")</f>
        <v/>
      </c>
      <c r="DL61" s="16" t="str">
        <f t="shared" si="5"/>
        <v/>
      </c>
      <c r="DM61" s="16" t="str">
        <f>IF('Vastgesteld 7-7-2022'!BM55="x","L","")</f>
        <v/>
      </c>
      <c r="DN61" s="16" t="str">
        <f>IF('Vastgesteld 7-7-2022'!BN55="x","M","")</f>
        <v/>
      </c>
      <c r="DO61" s="16" t="str">
        <f>IF('Vastgesteld 7-7-2022'!BO55="x","Z","")</f>
        <v/>
      </c>
      <c r="DP61" s="16" t="str">
        <f>IF('Vastgesteld 7-7-2022'!BP55="x","Z","")</f>
        <v/>
      </c>
    </row>
    <row r="62" spans="1:120" ht="14.4" x14ac:dyDescent="0.3">
      <c r="A62" s="18">
        <f>'Vastgesteld 7-7-2022'!A56</f>
        <v>44850</v>
      </c>
      <c r="B62" s="16" t="str">
        <f>IFERROR(VLOOKUP('Vastgesteld 7-7-2022'!#REF!,#REF!,2,FALSE),"")</f>
        <v/>
      </c>
      <c r="C62" s="16" t="str">
        <f>'Vastgesteld 7-7-2022'!E56</f>
        <v>KNHS Regio Noord-Holland</v>
      </c>
      <c r="D62" s="16" t="str">
        <f>IFERROR(VLOOKUP('Vastgesteld 7-7-2022'!#REF!,#REF!,2,FALSE),"")</f>
        <v/>
      </c>
      <c r="E62" s="16" t="str">
        <f>IFERROR(VLOOKUP('Vastgesteld 7-7-2022'!#REF!,#REF!,5,FALSE),"")</f>
        <v/>
      </c>
      <c r="F62" s="16" t="e">
        <f>IF('Vastgesteld 7-7-2022'!#REF!&lt;&gt;"",'Vastgesteld 7-7-2022'!#REF!,"")</f>
        <v>#REF!</v>
      </c>
      <c r="G62" s="16" t="e">
        <f>IF('Vastgesteld 7-7-2022'!#REF!="Indoor",1,0)</f>
        <v>#REF!</v>
      </c>
      <c r="H62" s="16" t="e">
        <f>'Vastgesteld 7-7-2022'!#REF!</f>
        <v>#REF!</v>
      </c>
      <c r="I62" s="16" t="e">
        <f>IF('Vastgesteld 7-7-2022'!#REF!="Nee",0,IF('Vastgesteld 7-7-2022'!#REF!="Ja",1,""))</f>
        <v>#REF!</v>
      </c>
      <c r="J62" s="16" t="e">
        <f>IF('Vastgesteld 7-7-2022'!#REF!&lt;&gt;"",'Vastgesteld 7-7-2022'!#REF!,"")</f>
        <v>#REF!</v>
      </c>
      <c r="BJ62" s="16" t="str">
        <f>IF(COUNTA('Vastgesteld 7-7-2022'!T56:AD56)&lt;&gt;0,1,"")</f>
        <v/>
      </c>
      <c r="BK62" s="16" t="str">
        <f t="shared" si="0"/>
        <v/>
      </c>
      <c r="BL62" s="16" t="str">
        <f>IF('Vastgesteld 7-7-2022'!T56="x","AA","")</f>
        <v/>
      </c>
      <c r="BM62" s="16" t="str">
        <f>IF('Vastgesteld 7-7-2022'!U56="x","A","")</f>
        <v/>
      </c>
      <c r="BN62" s="16" t="str">
        <f>IF('Vastgesteld 7-7-2022'!V56="x","B1","")</f>
        <v/>
      </c>
      <c r="BO62" s="16" t="e">
        <f>IF('Vastgesteld 7-7-2022'!#REF!="x","BB","")</f>
        <v>#REF!</v>
      </c>
      <c r="BP62" s="16" t="str">
        <f>IF('Vastgesteld 7-7-2022'!X56="x","B","")</f>
        <v/>
      </c>
      <c r="BQ62" s="16" t="str">
        <f>IF('Vastgesteld 7-7-2022'!Y56="x","L1","")</f>
        <v/>
      </c>
      <c r="BR62" s="16" t="str">
        <f>IF('Vastgesteld 7-7-2022'!Z56="x","L2","")</f>
        <v/>
      </c>
      <c r="BS62" s="16" t="str">
        <f>IF('Vastgesteld 7-7-2022'!AA56="x","M1","")</f>
        <v/>
      </c>
      <c r="BT62" s="16" t="str">
        <f>IF('Vastgesteld 7-7-2022'!AB56="x","M2","")</f>
        <v/>
      </c>
      <c r="BU62" s="16" t="str">
        <f>IF('Vastgesteld 7-7-2022'!AC56="x","Z1","")</f>
        <v/>
      </c>
      <c r="BV62" s="16" t="str">
        <f>IF('Vastgesteld 7-7-2022'!AD56="x","Z2","")</f>
        <v/>
      </c>
      <c r="BW62" s="16" t="str">
        <f>IF(COUNTA('Vastgesteld 7-7-2022'!K56:S56)&lt;&gt;0,1,"")</f>
        <v/>
      </c>
      <c r="BX62" s="16" t="str">
        <f t="shared" si="1"/>
        <v/>
      </c>
      <c r="BY62" s="16" t="str">
        <f>IF('Vastgesteld 7-7-2022'!K56="x","BB","")</f>
        <v/>
      </c>
      <c r="BZ62" s="16" t="str">
        <f>IF('Vastgesteld 7-7-2022'!L56="x","B","")</f>
        <v/>
      </c>
      <c r="CA62" s="16" t="str">
        <f>IF('Vastgesteld 7-7-2022'!M56="x","L1","")</f>
        <v/>
      </c>
      <c r="CB62" s="16" t="str">
        <f>IF('Vastgesteld 7-7-2022'!N56="x","L2","")</f>
        <v/>
      </c>
      <c r="CC62" s="16" t="str">
        <f>IF('Vastgesteld 7-7-2022'!O56="x","M1","")</f>
        <v/>
      </c>
      <c r="CD62" s="16" t="str">
        <f>IF('Vastgesteld 7-7-2022'!P56="x","M2","")</f>
        <v/>
      </c>
      <c r="CE62" s="16" t="str">
        <f>IF('Vastgesteld 7-7-2022'!Q56="x","Z1","")</f>
        <v/>
      </c>
      <c r="CF62" s="16" t="str">
        <f>IF('Vastgesteld 7-7-2022'!R56="x","Z2","")</f>
        <v/>
      </c>
      <c r="CG62" s="16" t="str">
        <f>IF('Vastgesteld 7-7-2022'!S56="x","ZZL","")</f>
        <v/>
      </c>
      <c r="CL62" s="16" t="str">
        <f>IF(COUNTA('Vastgesteld 7-7-2022'!AV56:BF56)&lt;&gt;0,2,"")</f>
        <v/>
      </c>
      <c r="CM62" s="16" t="str">
        <f t="shared" si="2"/>
        <v/>
      </c>
      <c r="CN62" s="16" t="str">
        <f>IF('Vastgesteld 7-7-2022'!AV56="x","AA","")</f>
        <v/>
      </c>
      <c r="CO62" s="16" t="str">
        <f>IF('Vastgesteld 7-7-2022'!AW56="x","A","")</f>
        <v/>
      </c>
      <c r="CP62" s="16" t="str">
        <f>IF('Vastgesteld 7-7-2022'!AX56="x","BB","")</f>
        <v/>
      </c>
      <c r="CQ62" s="16" t="str">
        <f>IF('Vastgesteld 7-7-2022'!AY56="x","B","")</f>
        <v/>
      </c>
      <c r="CR62" s="16" t="str">
        <f>IF('Vastgesteld 7-7-2022'!AZ56="x","L","")</f>
        <v/>
      </c>
      <c r="CS62" s="16" t="str">
        <f>IF('Vastgesteld 7-7-2022'!BA56="x","M","")</f>
        <v/>
      </c>
      <c r="CT62" s="16" t="str">
        <f>IF('Vastgesteld 7-7-2022'!BB56="x","Z","")</f>
        <v/>
      </c>
      <c r="CU62" s="16" t="str">
        <f>IF('Vastgesteld 7-7-2022'!BF56="x","ZZ","")</f>
        <v/>
      </c>
      <c r="CV62" s="16" t="str">
        <f>IF(COUNTA('Vastgesteld 7-7-2022'!AJ56:AQ56)&lt;&gt;0,2,"")</f>
        <v/>
      </c>
      <c r="CW62" s="16" t="str">
        <f t="shared" si="3"/>
        <v/>
      </c>
      <c r="CX62" s="16" t="str">
        <f>IF('Vastgesteld 7-7-2022'!AJ56="x","BB","")</f>
        <v/>
      </c>
      <c r="CY62" s="16" t="str">
        <f>IF('Vastgesteld 7-7-2022'!AK56="x","B","")</f>
        <v/>
      </c>
      <c r="CZ62" s="16" t="str">
        <f>IF('Vastgesteld 7-7-2022'!AL56="x","L","")</f>
        <v/>
      </c>
      <c r="DA62" s="16" t="str">
        <f>IF('Vastgesteld 7-7-2022'!AM56="x","M","")</f>
        <v/>
      </c>
      <c r="DB62" s="16" t="str">
        <f>IF('Vastgesteld 7-7-2022'!AN56="x","Z","")</f>
        <v/>
      </c>
      <c r="DC62" s="16" t="str">
        <f>IF('Vastgesteld 7-7-2022'!AO56="x","ZZ","")</f>
        <v/>
      </c>
      <c r="DD62" s="16" t="str">
        <f>IF('Vastgesteld 7-7-2022'!AQ56="x","1.40","")</f>
        <v/>
      </c>
      <c r="DE62" s="16" t="str">
        <f>IF(COUNTA('Vastgesteld 7-7-2022'!BH56:BJ56)&lt;&gt;0,6,"")</f>
        <v/>
      </c>
      <c r="DF62" s="16" t="str">
        <f t="shared" si="4"/>
        <v/>
      </c>
      <c r="DG62" s="16" t="str">
        <f>IF('Vastgesteld 7-7-2022'!BH56="x","L","")</f>
        <v/>
      </c>
      <c r="DH62" s="16" t="str">
        <f>IF('Vastgesteld 7-7-2022'!BI56="x","M","")</f>
        <v/>
      </c>
      <c r="DI62" s="16" t="str">
        <f>IF('Vastgesteld 7-7-2022'!BJ56="x","Z","")</f>
        <v/>
      </c>
      <c r="DJ62" s="16" t="str">
        <f>IF('Vastgesteld 7-7-2022'!BK56="x","Z","")</f>
        <v/>
      </c>
      <c r="DK62" s="16" t="str">
        <f>IF(COUNTA('Vastgesteld 7-7-2022'!BM56:BO56)&lt;&gt;0,6,"")</f>
        <v/>
      </c>
      <c r="DL62" s="16" t="str">
        <f t="shared" si="5"/>
        <v/>
      </c>
      <c r="DM62" s="16" t="str">
        <f>IF('Vastgesteld 7-7-2022'!BM56="x","L","")</f>
        <v/>
      </c>
      <c r="DN62" s="16" t="str">
        <f>IF('Vastgesteld 7-7-2022'!BN56="x","M","")</f>
        <v/>
      </c>
      <c r="DO62" s="16" t="str">
        <f>IF('Vastgesteld 7-7-2022'!BO56="x","Z","")</f>
        <v/>
      </c>
      <c r="DP62" s="16" t="str">
        <f>IF('Vastgesteld 7-7-2022'!BP56="x","Z","")</f>
        <v/>
      </c>
    </row>
    <row r="63" spans="1:120" ht="14.4" x14ac:dyDescent="0.3">
      <c r="A63" s="18">
        <f>'Vastgesteld 7-7-2022'!A57</f>
        <v>44850</v>
      </c>
      <c r="B63" s="16" t="str">
        <f>IFERROR(VLOOKUP('Vastgesteld 7-7-2022'!#REF!,#REF!,2,FALSE),"")</f>
        <v/>
      </c>
      <c r="C63" s="16" t="str">
        <f>'Vastgesteld 7-7-2022'!E57</f>
        <v>KNHS Regio Noord-Holland</v>
      </c>
      <c r="D63" s="16" t="str">
        <f>IFERROR(VLOOKUP('Vastgesteld 7-7-2022'!#REF!,#REF!,2,FALSE),"")</f>
        <v/>
      </c>
      <c r="E63" s="16" t="str">
        <f>IFERROR(VLOOKUP('Vastgesteld 7-7-2022'!#REF!,#REF!,5,FALSE),"")</f>
        <v/>
      </c>
      <c r="F63" s="16" t="e">
        <f>IF('Vastgesteld 7-7-2022'!#REF!&lt;&gt;"",'Vastgesteld 7-7-2022'!#REF!,"")</f>
        <v>#REF!</v>
      </c>
      <c r="G63" s="16" t="e">
        <f>IF('Vastgesteld 7-7-2022'!#REF!="Indoor",1,0)</f>
        <v>#REF!</v>
      </c>
      <c r="H63" s="16" t="e">
        <f>'Vastgesteld 7-7-2022'!#REF!</f>
        <v>#REF!</v>
      </c>
      <c r="I63" s="16" t="e">
        <f>IF('Vastgesteld 7-7-2022'!#REF!="Nee",0,IF('Vastgesteld 7-7-2022'!#REF!="Ja",1,""))</f>
        <v>#REF!</v>
      </c>
      <c r="J63" s="16" t="e">
        <f>IF('Vastgesteld 7-7-2022'!#REF!&lt;&gt;"",'Vastgesteld 7-7-2022'!#REF!,"")</f>
        <v>#REF!</v>
      </c>
      <c r="BJ63" s="16" t="str">
        <f>IF(COUNTA('Vastgesteld 7-7-2022'!T57:AD57)&lt;&gt;0,1,"")</f>
        <v/>
      </c>
      <c r="BK63" s="16" t="str">
        <f t="shared" si="0"/>
        <v/>
      </c>
      <c r="BL63" s="16" t="str">
        <f>IF('Vastgesteld 7-7-2022'!T57="x","AA","")</f>
        <v/>
      </c>
      <c r="BM63" s="16" t="str">
        <f>IF('Vastgesteld 7-7-2022'!U57="x","A","")</f>
        <v/>
      </c>
      <c r="BN63" s="16" t="str">
        <f>IF('Vastgesteld 7-7-2022'!V57="x","B1","")</f>
        <v/>
      </c>
      <c r="BO63" s="16" t="e">
        <f>IF('Vastgesteld 7-7-2022'!#REF!="x","BB","")</f>
        <v>#REF!</v>
      </c>
      <c r="BP63" s="16" t="str">
        <f>IF('Vastgesteld 7-7-2022'!X57="x","B","")</f>
        <v/>
      </c>
      <c r="BQ63" s="16" t="str">
        <f>IF('Vastgesteld 7-7-2022'!Y57="x","L1","")</f>
        <v/>
      </c>
      <c r="BR63" s="16" t="str">
        <f>IF('Vastgesteld 7-7-2022'!Z57="x","L2","")</f>
        <v/>
      </c>
      <c r="BS63" s="16" t="str">
        <f>IF('Vastgesteld 7-7-2022'!AA57="x","M1","")</f>
        <v/>
      </c>
      <c r="BT63" s="16" t="str">
        <f>IF('Vastgesteld 7-7-2022'!AB57="x","M2","")</f>
        <v/>
      </c>
      <c r="BU63" s="16" t="str">
        <f>IF('Vastgesteld 7-7-2022'!AC57="x","Z1","")</f>
        <v/>
      </c>
      <c r="BV63" s="16" t="str">
        <f>IF('Vastgesteld 7-7-2022'!AD57="x","Z2","")</f>
        <v/>
      </c>
      <c r="BW63" s="16" t="str">
        <f>IF(COUNTA('Vastgesteld 7-7-2022'!K57:S57)&lt;&gt;0,1,"")</f>
        <v/>
      </c>
      <c r="BX63" s="16" t="str">
        <f t="shared" si="1"/>
        <v/>
      </c>
      <c r="BY63" s="16" t="str">
        <f>IF('Vastgesteld 7-7-2022'!K57="x","BB","")</f>
        <v/>
      </c>
      <c r="BZ63" s="16" t="str">
        <f>IF('Vastgesteld 7-7-2022'!L57="x","B","")</f>
        <v/>
      </c>
      <c r="CA63" s="16" t="str">
        <f>IF('Vastgesteld 7-7-2022'!M57="x","L1","")</f>
        <v/>
      </c>
      <c r="CB63" s="16" t="str">
        <f>IF('Vastgesteld 7-7-2022'!N57="x","L2","")</f>
        <v/>
      </c>
      <c r="CC63" s="16" t="str">
        <f>IF('Vastgesteld 7-7-2022'!O57="x","M1","")</f>
        <v/>
      </c>
      <c r="CD63" s="16" t="str">
        <f>IF('Vastgesteld 7-7-2022'!P57="x","M2","")</f>
        <v/>
      </c>
      <c r="CE63" s="16" t="str">
        <f>IF('Vastgesteld 7-7-2022'!Q57="x","Z1","")</f>
        <v/>
      </c>
      <c r="CF63" s="16" t="str">
        <f>IF('Vastgesteld 7-7-2022'!R57="x","Z2","")</f>
        <v/>
      </c>
      <c r="CG63" s="16" t="str">
        <f>IF('Vastgesteld 7-7-2022'!S57="x","ZZL","")</f>
        <v/>
      </c>
      <c r="CL63" s="16">
        <f>IF(COUNTA('Vastgesteld 7-7-2022'!AV57:BF57)&lt;&gt;0,2,"")</f>
        <v>2</v>
      </c>
      <c r="CM63" s="16">
        <f t="shared" si="2"/>
        <v>2</v>
      </c>
      <c r="CN63" s="16" t="str">
        <f>IF('Vastgesteld 7-7-2022'!AV57="x","AA","")</f>
        <v>AA</v>
      </c>
      <c r="CO63" s="16" t="str">
        <f>IF('Vastgesteld 7-7-2022'!AW57="x","A","")</f>
        <v>A</v>
      </c>
      <c r="CP63" s="16" t="str">
        <f>IF('Vastgesteld 7-7-2022'!AX57="x","BB","")</f>
        <v>BB</v>
      </c>
      <c r="CQ63" s="16" t="str">
        <f>IF('Vastgesteld 7-7-2022'!AY57="x","B","")</f>
        <v>B</v>
      </c>
      <c r="CR63" s="16" t="str">
        <f>IF('Vastgesteld 7-7-2022'!AZ57="x","L","")</f>
        <v>L</v>
      </c>
      <c r="CS63" s="16" t="str">
        <f>IF('Vastgesteld 7-7-2022'!BA57="x","M","")</f>
        <v>M</v>
      </c>
      <c r="CT63" s="16" t="str">
        <f>IF('Vastgesteld 7-7-2022'!BB57="x","Z","")</f>
        <v>Z</v>
      </c>
      <c r="CU63" s="16" t="str">
        <f>IF('Vastgesteld 7-7-2022'!BF57="x","ZZ","")</f>
        <v>ZZ</v>
      </c>
      <c r="CV63" s="16">
        <f>IF(COUNTA('Vastgesteld 7-7-2022'!AJ57:AQ57)&lt;&gt;0,2,"")</f>
        <v>2</v>
      </c>
      <c r="CW63" s="16">
        <f t="shared" si="3"/>
        <v>1</v>
      </c>
      <c r="CX63" s="16" t="str">
        <f>IF('Vastgesteld 7-7-2022'!AJ57="x","BB","")</f>
        <v>BB</v>
      </c>
      <c r="CY63" s="16" t="str">
        <f>IF('Vastgesteld 7-7-2022'!AK57="x","B","")</f>
        <v>B</v>
      </c>
      <c r="CZ63" s="16" t="str">
        <f>IF('Vastgesteld 7-7-2022'!AL57="x","L","")</f>
        <v>L</v>
      </c>
      <c r="DA63" s="16" t="str">
        <f>IF('Vastgesteld 7-7-2022'!AM57="x","M","")</f>
        <v>M</v>
      </c>
      <c r="DB63" s="16" t="str">
        <f>IF('Vastgesteld 7-7-2022'!AN57="x","Z","")</f>
        <v/>
      </c>
      <c r="DC63" s="16" t="str">
        <f>IF('Vastgesteld 7-7-2022'!AO57="x","ZZ","")</f>
        <v/>
      </c>
      <c r="DD63" s="16" t="str">
        <f>IF('Vastgesteld 7-7-2022'!AQ57="x","1.40","")</f>
        <v/>
      </c>
      <c r="DE63" s="16" t="str">
        <f>IF(COUNTA('Vastgesteld 7-7-2022'!BH57:BJ57)&lt;&gt;0,6,"")</f>
        <v/>
      </c>
      <c r="DF63" s="16" t="str">
        <f t="shared" si="4"/>
        <v/>
      </c>
      <c r="DG63" s="16" t="str">
        <f>IF('Vastgesteld 7-7-2022'!BH57="x","L","")</f>
        <v/>
      </c>
      <c r="DH63" s="16" t="str">
        <f>IF('Vastgesteld 7-7-2022'!BI57="x","M","")</f>
        <v/>
      </c>
      <c r="DI63" s="16" t="str">
        <f>IF('Vastgesteld 7-7-2022'!BJ57="x","Z","")</f>
        <v/>
      </c>
      <c r="DJ63" s="16" t="str">
        <f>IF('Vastgesteld 7-7-2022'!BK57="x","Z","")</f>
        <v/>
      </c>
      <c r="DK63" s="16" t="str">
        <f>IF(COUNTA('Vastgesteld 7-7-2022'!BM57:BO57)&lt;&gt;0,6,"")</f>
        <v/>
      </c>
      <c r="DL63" s="16" t="str">
        <f t="shared" si="5"/>
        <v/>
      </c>
      <c r="DM63" s="16" t="str">
        <f>IF('Vastgesteld 7-7-2022'!BM57="x","L","")</f>
        <v/>
      </c>
      <c r="DN63" s="16" t="str">
        <f>IF('Vastgesteld 7-7-2022'!BN57="x","M","")</f>
        <v/>
      </c>
      <c r="DO63" s="16" t="str">
        <f>IF('Vastgesteld 7-7-2022'!BO57="x","Z","")</f>
        <v/>
      </c>
      <c r="DP63" s="16" t="str">
        <f>IF('Vastgesteld 7-7-2022'!BP57="x","Z","")</f>
        <v/>
      </c>
    </row>
    <row r="64" spans="1:120" ht="14.4" x14ac:dyDescent="0.3">
      <c r="A64" s="18">
        <f>'Vastgesteld 7-7-2022'!A58</f>
        <v>44850</v>
      </c>
      <c r="B64" s="16" t="str">
        <f>IFERROR(VLOOKUP('Vastgesteld 7-7-2022'!#REF!,#REF!,2,FALSE),"")</f>
        <v/>
      </c>
      <c r="C64" s="16" t="str">
        <f>'Vastgesteld 7-7-2022'!E58</f>
        <v>KNHS Regio Noord-Holland</v>
      </c>
      <c r="D64" s="16" t="str">
        <f>IFERROR(VLOOKUP('Vastgesteld 7-7-2022'!#REF!,#REF!,2,FALSE),"")</f>
        <v/>
      </c>
      <c r="E64" s="16" t="str">
        <f>IFERROR(VLOOKUP('Vastgesteld 7-7-2022'!#REF!,#REF!,5,FALSE),"")</f>
        <v/>
      </c>
      <c r="F64" s="16" t="e">
        <f>IF('Vastgesteld 7-7-2022'!#REF!&lt;&gt;"",'Vastgesteld 7-7-2022'!#REF!,"")</f>
        <v>#REF!</v>
      </c>
      <c r="G64" s="16" t="e">
        <f>IF('Vastgesteld 7-7-2022'!#REF!="Indoor",1,0)</f>
        <v>#REF!</v>
      </c>
      <c r="H64" s="16" t="e">
        <f>'Vastgesteld 7-7-2022'!#REF!</f>
        <v>#REF!</v>
      </c>
      <c r="I64" s="16" t="e">
        <f>IF('Vastgesteld 7-7-2022'!#REF!="Nee",0,IF('Vastgesteld 7-7-2022'!#REF!="Ja",1,""))</f>
        <v>#REF!</v>
      </c>
      <c r="J64" s="16" t="e">
        <f>IF('Vastgesteld 7-7-2022'!#REF!&lt;&gt;"",'Vastgesteld 7-7-2022'!#REF!,"")</f>
        <v>#REF!</v>
      </c>
      <c r="BJ64" s="16">
        <f>IF(COUNTA('Vastgesteld 7-7-2022'!T58:AD58)&lt;&gt;0,1,"")</f>
        <v>1</v>
      </c>
      <c r="BK64" s="16">
        <f t="shared" si="0"/>
        <v>2</v>
      </c>
      <c r="BL64" s="16" t="str">
        <f>IF('Vastgesteld 7-7-2022'!T58="x","AA","")</f>
        <v/>
      </c>
      <c r="BM64" s="16" t="str">
        <f>IF('Vastgesteld 7-7-2022'!U58="x","A","")</f>
        <v/>
      </c>
      <c r="BN64" s="16" t="str">
        <f>IF('Vastgesteld 7-7-2022'!V58="x","B1","")</f>
        <v/>
      </c>
      <c r="BO64" s="16" t="e">
        <f>IF('Vastgesteld 7-7-2022'!#REF!="x","BB","")</f>
        <v>#REF!</v>
      </c>
      <c r="BP64" s="16" t="str">
        <f>IF('Vastgesteld 7-7-2022'!X58="x","B","")</f>
        <v>B</v>
      </c>
      <c r="BQ64" s="16" t="str">
        <f>IF('Vastgesteld 7-7-2022'!Y58="x","L1","")</f>
        <v>L1</v>
      </c>
      <c r="BR64" s="16" t="str">
        <f>IF('Vastgesteld 7-7-2022'!Z58="x","L2","")</f>
        <v>L2</v>
      </c>
      <c r="BS64" s="16" t="str">
        <f>IF('Vastgesteld 7-7-2022'!AA58="x","M1","")</f>
        <v>M1</v>
      </c>
      <c r="BT64" s="16" t="str">
        <f>IF('Vastgesteld 7-7-2022'!AB58="x","M2","")</f>
        <v>M2</v>
      </c>
      <c r="BU64" s="16" t="str">
        <f>IF('Vastgesteld 7-7-2022'!AC58="x","Z1","")</f>
        <v>Z1</v>
      </c>
      <c r="BV64" s="16" t="str">
        <f>IF('Vastgesteld 7-7-2022'!AD58="x","Z2","")</f>
        <v>Z2</v>
      </c>
      <c r="BW64" s="16">
        <f>IF(COUNTA('Vastgesteld 7-7-2022'!K58:S58)&lt;&gt;0,1,"")</f>
        <v>1</v>
      </c>
      <c r="BX64" s="16">
        <f t="shared" si="1"/>
        <v>1</v>
      </c>
      <c r="BY64" s="16" t="str">
        <f>IF('Vastgesteld 7-7-2022'!K58="x","BB","")</f>
        <v/>
      </c>
      <c r="BZ64" s="16" t="str">
        <f>IF('Vastgesteld 7-7-2022'!L58="x","B","")</f>
        <v>B</v>
      </c>
      <c r="CA64" s="16" t="str">
        <f>IF('Vastgesteld 7-7-2022'!M58="x","L1","")</f>
        <v>L1</v>
      </c>
      <c r="CB64" s="16" t="str">
        <f>IF('Vastgesteld 7-7-2022'!N58="x","L2","")</f>
        <v>L2</v>
      </c>
      <c r="CC64" s="16" t="str">
        <f>IF('Vastgesteld 7-7-2022'!O58="x","M1","")</f>
        <v>M1</v>
      </c>
      <c r="CD64" s="16" t="str">
        <f>IF('Vastgesteld 7-7-2022'!P58="x","M2","")</f>
        <v>M2</v>
      </c>
      <c r="CE64" s="16" t="str">
        <f>IF('Vastgesteld 7-7-2022'!Q58="x","Z1","")</f>
        <v>Z1</v>
      </c>
      <c r="CF64" s="16" t="str">
        <f>IF('Vastgesteld 7-7-2022'!R58="x","Z2","")</f>
        <v>Z2</v>
      </c>
      <c r="CG64" s="16" t="str">
        <f>IF('Vastgesteld 7-7-2022'!S58="x","ZZL","")</f>
        <v/>
      </c>
      <c r="CL64" s="16" t="str">
        <f>IF(COUNTA('Vastgesteld 7-7-2022'!AV58:BF58)&lt;&gt;0,2,"")</f>
        <v/>
      </c>
      <c r="CM64" s="16" t="str">
        <f t="shared" si="2"/>
        <v/>
      </c>
      <c r="CN64" s="16" t="str">
        <f>IF('Vastgesteld 7-7-2022'!AV58="x","AA","")</f>
        <v/>
      </c>
      <c r="CO64" s="16" t="str">
        <f>IF('Vastgesteld 7-7-2022'!AW58="x","A","")</f>
        <v/>
      </c>
      <c r="CP64" s="16" t="str">
        <f>IF('Vastgesteld 7-7-2022'!AX58="x","BB","")</f>
        <v/>
      </c>
      <c r="CQ64" s="16" t="str">
        <f>IF('Vastgesteld 7-7-2022'!AY58="x","B","")</f>
        <v/>
      </c>
      <c r="CR64" s="16" t="str">
        <f>IF('Vastgesteld 7-7-2022'!AZ58="x","L","")</f>
        <v/>
      </c>
      <c r="CS64" s="16" t="str">
        <f>IF('Vastgesteld 7-7-2022'!BA58="x","M","")</f>
        <v/>
      </c>
      <c r="CT64" s="16" t="str">
        <f>IF('Vastgesteld 7-7-2022'!BB58="x","Z","")</f>
        <v/>
      </c>
      <c r="CU64" s="16" t="str">
        <f>IF('Vastgesteld 7-7-2022'!BF58="x","ZZ","")</f>
        <v/>
      </c>
      <c r="CV64" s="16" t="str">
        <f>IF(COUNTA('Vastgesteld 7-7-2022'!AJ58:AQ58)&lt;&gt;0,2,"")</f>
        <v/>
      </c>
      <c r="CW64" s="16" t="str">
        <f t="shared" si="3"/>
        <v/>
      </c>
      <c r="CX64" s="16" t="str">
        <f>IF('Vastgesteld 7-7-2022'!AJ58="x","BB","")</f>
        <v/>
      </c>
      <c r="CY64" s="16" t="str">
        <f>IF('Vastgesteld 7-7-2022'!AK58="x","B","")</f>
        <v/>
      </c>
      <c r="CZ64" s="16" t="str">
        <f>IF('Vastgesteld 7-7-2022'!AL58="x","L","")</f>
        <v/>
      </c>
      <c r="DA64" s="16" t="str">
        <f>IF('Vastgesteld 7-7-2022'!AM58="x","M","")</f>
        <v/>
      </c>
      <c r="DB64" s="16" t="str">
        <f>IF('Vastgesteld 7-7-2022'!AN58="x","Z","")</f>
        <v/>
      </c>
      <c r="DC64" s="16" t="str">
        <f>IF('Vastgesteld 7-7-2022'!AO58="x","ZZ","")</f>
        <v/>
      </c>
      <c r="DD64" s="16" t="str">
        <f>IF('Vastgesteld 7-7-2022'!AQ58="x","1.40","")</f>
        <v/>
      </c>
      <c r="DE64" s="16" t="str">
        <f>IF(COUNTA('Vastgesteld 7-7-2022'!BH58:BJ58)&lt;&gt;0,6,"")</f>
        <v/>
      </c>
      <c r="DF64" s="16" t="str">
        <f t="shared" si="4"/>
        <v/>
      </c>
      <c r="DG64" s="16" t="str">
        <f>IF('Vastgesteld 7-7-2022'!BH58="x","L","")</f>
        <v/>
      </c>
      <c r="DH64" s="16" t="str">
        <f>IF('Vastgesteld 7-7-2022'!BI58="x","M","")</f>
        <v/>
      </c>
      <c r="DI64" s="16" t="str">
        <f>IF('Vastgesteld 7-7-2022'!BJ58="x","Z","")</f>
        <v/>
      </c>
      <c r="DJ64" s="16" t="str">
        <f>IF('Vastgesteld 7-7-2022'!BK58="x","Z","")</f>
        <v/>
      </c>
      <c r="DK64" s="16" t="str">
        <f>IF(COUNTA('Vastgesteld 7-7-2022'!BM58:BO58)&lt;&gt;0,6,"")</f>
        <v/>
      </c>
      <c r="DL64" s="16" t="str">
        <f t="shared" si="5"/>
        <v/>
      </c>
      <c r="DM64" s="16" t="str">
        <f>IF('Vastgesteld 7-7-2022'!BM58="x","L","")</f>
        <v/>
      </c>
      <c r="DN64" s="16" t="str">
        <f>IF('Vastgesteld 7-7-2022'!BN58="x","M","")</f>
        <v/>
      </c>
      <c r="DO64" s="16" t="str">
        <f>IF('Vastgesteld 7-7-2022'!BO58="x","Z","")</f>
        <v/>
      </c>
      <c r="DP64" s="16" t="str">
        <f>IF('Vastgesteld 7-7-2022'!BP58="x","Z","")</f>
        <v/>
      </c>
    </row>
    <row r="65" spans="1:120" ht="14.4" x14ac:dyDescent="0.3">
      <c r="A65" s="18">
        <f>'Vastgesteld 7-7-2022'!A59</f>
        <v>44850</v>
      </c>
      <c r="B65" s="16" t="str">
        <f>IFERROR(VLOOKUP('Vastgesteld 7-7-2022'!#REF!,#REF!,2,FALSE),"")</f>
        <v/>
      </c>
      <c r="C65" s="16" t="str">
        <f>'Vastgesteld 7-7-2022'!E59</f>
        <v>KNHS Regio Noord-Holland</v>
      </c>
      <c r="D65" s="16" t="str">
        <f>IFERROR(VLOOKUP('Vastgesteld 7-7-2022'!#REF!,#REF!,2,FALSE),"")</f>
        <v/>
      </c>
      <c r="E65" s="16" t="str">
        <f>IFERROR(VLOOKUP('Vastgesteld 7-7-2022'!#REF!,#REF!,5,FALSE),"")</f>
        <v/>
      </c>
      <c r="F65" s="16" t="e">
        <f>IF('Vastgesteld 7-7-2022'!#REF!&lt;&gt;"",'Vastgesteld 7-7-2022'!#REF!,"")</f>
        <v>#REF!</v>
      </c>
      <c r="G65" s="16" t="e">
        <f>IF('Vastgesteld 7-7-2022'!#REF!="Indoor",1,0)</f>
        <v>#REF!</v>
      </c>
      <c r="H65" s="16" t="e">
        <f>'Vastgesteld 7-7-2022'!#REF!</f>
        <v>#REF!</v>
      </c>
      <c r="I65" s="16" t="e">
        <f>IF('Vastgesteld 7-7-2022'!#REF!="Nee",0,IF('Vastgesteld 7-7-2022'!#REF!="Ja",1,""))</f>
        <v>#REF!</v>
      </c>
      <c r="J65" s="16" t="e">
        <f>IF('Vastgesteld 7-7-2022'!#REF!&lt;&gt;"",'Vastgesteld 7-7-2022'!#REF!,"")</f>
        <v>#REF!</v>
      </c>
      <c r="BJ65" s="16">
        <f>IF(COUNTA('Vastgesteld 7-7-2022'!T59:AD59)&lt;&gt;0,1,"")</f>
        <v>1</v>
      </c>
      <c r="BK65" s="16">
        <f t="shared" si="0"/>
        <v>2</v>
      </c>
      <c r="BL65" s="16" t="str">
        <f>IF('Vastgesteld 7-7-2022'!T59="x","AA","")</f>
        <v/>
      </c>
      <c r="BM65" s="16" t="str">
        <f>IF('Vastgesteld 7-7-2022'!U59="x","A","")</f>
        <v/>
      </c>
      <c r="BN65" s="16" t="str">
        <f>IF('Vastgesteld 7-7-2022'!V59="x","B1","")</f>
        <v/>
      </c>
      <c r="BO65" s="16" t="e">
        <f>IF('Vastgesteld 7-7-2022'!#REF!="x","BB","")</f>
        <v>#REF!</v>
      </c>
      <c r="BP65" s="16" t="str">
        <f>IF('Vastgesteld 7-7-2022'!X59="x","B","")</f>
        <v>B</v>
      </c>
      <c r="BQ65" s="16" t="str">
        <f>IF('Vastgesteld 7-7-2022'!Y59="x","L1","")</f>
        <v>L1</v>
      </c>
      <c r="BR65" s="16" t="str">
        <f>IF('Vastgesteld 7-7-2022'!Z59="x","L2","")</f>
        <v>L2</v>
      </c>
      <c r="BS65" s="16" t="str">
        <f>IF('Vastgesteld 7-7-2022'!AA59="x","M1","")</f>
        <v>M1</v>
      </c>
      <c r="BT65" s="16" t="str">
        <f>IF('Vastgesteld 7-7-2022'!AB59="x","M2","")</f>
        <v>M2</v>
      </c>
      <c r="BU65" s="16" t="str">
        <f>IF('Vastgesteld 7-7-2022'!AC59="x","Z1","")</f>
        <v>Z1</v>
      </c>
      <c r="BV65" s="16" t="str">
        <f>IF('Vastgesteld 7-7-2022'!AD59="x","Z2","")</f>
        <v>Z2</v>
      </c>
      <c r="BW65" s="16">
        <f>IF(COUNTA('Vastgesteld 7-7-2022'!K59:S59)&lt;&gt;0,1,"")</f>
        <v>1</v>
      </c>
      <c r="BX65" s="16">
        <f t="shared" si="1"/>
        <v>1</v>
      </c>
      <c r="BY65" s="16" t="str">
        <f>IF('Vastgesteld 7-7-2022'!K59="x","BB","")</f>
        <v/>
      </c>
      <c r="BZ65" s="16" t="str">
        <f>IF('Vastgesteld 7-7-2022'!L59="x","B","")</f>
        <v>B</v>
      </c>
      <c r="CA65" s="16" t="str">
        <f>IF('Vastgesteld 7-7-2022'!M59="x","L1","")</f>
        <v>L1</v>
      </c>
      <c r="CB65" s="16" t="str">
        <f>IF('Vastgesteld 7-7-2022'!N59="x","L2","")</f>
        <v>L2</v>
      </c>
      <c r="CC65" s="16" t="str">
        <f>IF('Vastgesteld 7-7-2022'!O59="x","M1","")</f>
        <v>M1</v>
      </c>
      <c r="CD65" s="16" t="str">
        <f>IF('Vastgesteld 7-7-2022'!P59="x","M2","")</f>
        <v>M2</v>
      </c>
      <c r="CE65" s="16" t="str">
        <f>IF('Vastgesteld 7-7-2022'!Q59="x","Z1","")</f>
        <v>Z1</v>
      </c>
      <c r="CF65" s="16" t="str">
        <f>IF('Vastgesteld 7-7-2022'!R59="x","Z2","")</f>
        <v>Z2</v>
      </c>
      <c r="CG65" s="16" t="str">
        <f>IF('Vastgesteld 7-7-2022'!S59="x","ZZL","")</f>
        <v>ZZL</v>
      </c>
      <c r="CL65" s="16" t="str">
        <f>IF(COUNTA('Vastgesteld 7-7-2022'!AV59:BF59)&lt;&gt;0,2,"")</f>
        <v/>
      </c>
      <c r="CM65" s="16" t="str">
        <f t="shared" si="2"/>
        <v/>
      </c>
      <c r="CN65" s="16" t="str">
        <f>IF('Vastgesteld 7-7-2022'!AV59="x","AA","")</f>
        <v/>
      </c>
      <c r="CO65" s="16" t="str">
        <f>IF('Vastgesteld 7-7-2022'!AW59="x","A","")</f>
        <v/>
      </c>
      <c r="CP65" s="16" t="str">
        <f>IF('Vastgesteld 7-7-2022'!AX59="x","BB","")</f>
        <v/>
      </c>
      <c r="CQ65" s="16" t="str">
        <f>IF('Vastgesteld 7-7-2022'!AY59="x","B","")</f>
        <v/>
      </c>
      <c r="CR65" s="16" t="str">
        <f>IF('Vastgesteld 7-7-2022'!AZ59="x","L","")</f>
        <v/>
      </c>
      <c r="CS65" s="16" t="str">
        <f>IF('Vastgesteld 7-7-2022'!BA59="x","M","")</f>
        <v/>
      </c>
      <c r="CT65" s="16" t="str">
        <f>IF('Vastgesteld 7-7-2022'!BB59="x","Z","")</f>
        <v/>
      </c>
      <c r="CU65" s="16" t="str">
        <f>IF('Vastgesteld 7-7-2022'!BF59="x","ZZ","")</f>
        <v/>
      </c>
      <c r="CV65" s="16" t="str">
        <f>IF(COUNTA('Vastgesteld 7-7-2022'!AJ59:AQ59)&lt;&gt;0,2,"")</f>
        <v/>
      </c>
      <c r="CW65" s="16" t="str">
        <f t="shared" si="3"/>
        <v/>
      </c>
      <c r="CX65" s="16" t="str">
        <f>IF('Vastgesteld 7-7-2022'!AJ59="x","BB","")</f>
        <v/>
      </c>
      <c r="CY65" s="16" t="str">
        <f>IF('Vastgesteld 7-7-2022'!AK59="x","B","")</f>
        <v/>
      </c>
      <c r="CZ65" s="16" t="str">
        <f>IF('Vastgesteld 7-7-2022'!AL59="x","L","")</f>
        <v/>
      </c>
      <c r="DA65" s="16" t="str">
        <f>IF('Vastgesteld 7-7-2022'!AM59="x","M","")</f>
        <v/>
      </c>
      <c r="DB65" s="16" t="str">
        <f>IF('Vastgesteld 7-7-2022'!AN59="x","Z","")</f>
        <v/>
      </c>
      <c r="DC65" s="16" t="str">
        <f>IF('Vastgesteld 7-7-2022'!AO59="x","ZZ","")</f>
        <v/>
      </c>
      <c r="DD65" s="16" t="str">
        <f>IF('Vastgesteld 7-7-2022'!AQ59="x","1.40","")</f>
        <v/>
      </c>
      <c r="DE65" s="16" t="str">
        <f>IF(COUNTA('Vastgesteld 7-7-2022'!BH59:BJ59)&lt;&gt;0,6,"")</f>
        <v/>
      </c>
      <c r="DF65" s="16" t="str">
        <f t="shared" si="4"/>
        <v/>
      </c>
      <c r="DG65" s="16" t="str">
        <f>IF('Vastgesteld 7-7-2022'!BH59="x","L","")</f>
        <v/>
      </c>
      <c r="DH65" s="16" t="str">
        <f>IF('Vastgesteld 7-7-2022'!BI59="x","M","")</f>
        <v/>
      </c>
      <c r="DI65" s="16" t="str">
        <f>IF('Vastgesteld 7-7-2022'!BJ59="x","Z","")</f>
        <v/>
      </c>
      <c r="DJ65" s="16" t="str">
        <f>IF('Vastgesteld 7-7-2022'!BK59="x","Z","")</f>
        <v/>
      </c>
      <c r="DK65" s="16" t="str">
        <f>IF(COUNTA('Vastgesteld 7-7-2022'!BM59:BO59)&lt;&gt;0,6,"")</f>
        <v/>
      </c>
      <c r="DL65" s="16" t="str">
        <f t="shared" si="5"/>
        <v/>
      </c>
      <c r="DM65" s="16" t="str">
        <f>IF('Vastgesteld 7-7-2022'!BM59="x","L","")</f>
        <v/>
      </c>
      <c r="DN65" s="16" t="str">
        <f>IF('Vastgesteld 7-7-2022'!BN59="x","M","")</f>
        <v/>
      </c>
      <c r="DO65" s="16" t="str">
        <f>IF('Vastgesteld 7-7-2022'!BO59="x","Z","")</f>
        <v/>
      </c>
      <c r="DP65" s="16" t="str">
        <f>IF('Vastgesteld 7-7-2022'!BP59="x","Z","")</f>
        <v/>
      </c>
    </row>
    <row r="66" spans="1:120" ht="14.4" x14ac:dyDescent="0.3">
      <c r="A66" s="18">
        <f>'Vastgesteld 7-7-2022'!A60</f>
        <v>44850</v>
      </c>
      <c r="B66" s="16" t="str">
        <f>IFERROR(VLOOKUP('Vastgesteld 7-7-2022'!#REF!,#REF!,2,FALSE),"")</f>
        <v/>
      </c>
      <c r="C66" s="16" t="str">
        <f>'Vastgesteld 7-7-2022'!E60</f>
        <v>KNHS Regio Noord-Holland</v>
      </c>
      <c r="D66" s="16" t="str">
        <f>IFERROR(VLOOKUP('Vastgesteld 7-7-2022'!#REF!,#REF!,2,FALSE),"")</f>
        <v/>
      </c>
      <c r="E66" s="16" t="str">
        <f>IFERROR(VLOOKUP('Vastgesteld 7-7-2022'!#REF!,#REF!,5,FALSE),"")</f>
        <v/>
      </c>
      <c r="F66" s="16" t="e">
        <f>IF('Vastgesteld 7-7-2022'!#REF!&lt;&gt;"",'Vastgesteld 7-7-2022'!#REF!,"")</f>
        <v>#REF!</v>
      </c>
      <c r="G66" s="16" t="e">
        <f>IF('Vastgesteld 7-7-2022'!#REF!="Indoor",1,0)</f>
        <v>#REF!</v>
      </c>
      <c r="H66" s="16" t="e">
        <f>'Vastgesteld 7-7-2022'!#REF!</f>
        <v>#REF!</v>
      </c>
      <c r="I66" s="16" t="e">
        <f>IF('Vastgesteld 7-7-2022'!#REF!="Nee",0,IF('Vastgesteld 7-7-2022'!#REF!="Ja",1,""))</f>
        <v>#REF!</v>
      </c>
      <c r="J66" s="16" t="e">
        <f>IF('Vastgesteld 7-7-2022'!#REF!&lt;&gt;"",'Vastgesteld 7-7-2022'!#REF!,"")</f>
        <v>#REF!</v>
      </c>
      <c r="BJ66" s="16">
        <f>IF(COUNTA('Vastgesteld 7-7-2022'!T60:AD60)&lt;&gt;0,1,"")</f>
        <v>1</v>
      </c>
      <c r="BK66" s="16">
        <f t="shared" si="0"/>
        <v>2</v>
      </c>
      <c r="BL66" s="16" t="str">
        <f>IF('Vastgesteld 7-7-2022'!T60="x","AA","")</f>
        <v/>
      </c>
      <c r="BM66" s="16" t="str">
        <f>IF('Vastgesteld 7-7-2022'!U60="x","A","")</f>
        <v/>
      </c>
      <c r="BN66" s="16" t="str">
        <f>IF('Vastgesteld 7-7-2022'!V60="x","B1","")</f>
        <v/>
      </c>
      <c r="BO66" s="16" t="e">
        <f>IF('Vastgesteld 7-7-2022'!#REF!="x","BB","")</f>
        <v>#REF!</v>
      </c>
      <c r="BP66" s="16" t="str">
        <f>IF('Vastgesteld 7-7-2022'!X60="x","B","")</f>
        <v>B</v>
      </c>
      <c r="BQ66" s="16" t="str">
        <f>IF('Vastgesteld 7-7-2022'!Y60="x","L1","")</f>
        <v>L1</v>
      </c>
      <c r="BR66" s="16" t="str">
        <f>IF('Vastgesteld 7-7-2022'!Z60="x","L2","")</f>
        <v>L2</v>
      </c>
      <c r="BS66" s="16" t="str">
        <f>IF('Vastgesteld 7-7-2022'!AA60="x","M1","")</f>
        <v>M1</v>
      </c>
      <c r="BT66" s="16" t="str">
        <f>IF('Vastgesteld 7-7-2022'!AB60="x","M2","")</f>
        <v>M2</v>
      </c>
      <c r="BU66" s="16" t="str">
        <f>IF('Vastgesteld 7-7-2022'!AC60="x","Z1","")</f>
        <v/>
      </c>
      <c r="BV66" s="16" t="str">
        <f>IF('Vastgesteld 7-7-2022'!AD60="x","Z2","")</f>
        <v/>
      </c>
      <c r="BW66" s="16">
        <f>IF(COUNTA('Vastgesteld 7-7-2022'!K60:S60)&lt;&gt;0,1,"")</f>
        <v>1</v>
      </c>
      <c r="BX66" s="16">
        <f t="shared" si="1"/>
        <v>1</v>
      </c>
      <c r="BY66" s="16" t="str">
        <f>IF('Vastgesteld 7-7-2022'!K60="x","BB","")</f>
        <v/>
      </c>
      <c r="BZ66" s="16" t="str">
        <f>IF('Vastgesteld 7-7-2022'!L60="x","B","")</f>
        <v>B</v>
      </c>
      <c r="CA66" s="16" t="str">
        <f>IF('Vastgesteld 7-7-2022'!M60="x","L1","")</f>
        <v>L1</v>
      </c>
      <c r="CB66" s="16" t="str">
        <f>IF('Vastgesteld 7-7-2022'!N60="x","L2","")</f>
        <v>L2</v>
      </c>
      <c r="CC66" s="16" t="str">
        <f>IF('Vastgesteld 7-7-2022'!O60="x","M1","")</f>
        <v>M1</v>
      </c>
      <c r="CD66" s="16" t="str">
        <f>IF('Vastgesteld 7-7-2022'!P60="x","M2","")</f>
        <v>M2</v>
      </c>
      <c r="CE66" s="16" t="str">
        <f>IF('Vastgesteld 7-7-2022'!Q60="x","Z1","")</f>
        <v/>
      </c>
      <c r="CF66" s="16" t="str">
        <f>IF('Vastgesteld 7-7-2022'!R60="x","Z2","")</f>
        <v/>
      </c>
      <c r="CG66" s="16" t="str">
        <f>IF('Vastgesteld 7-7-2022'!S60="x","ZZL","")</f>
        <v/>
      </c>
      <c r="CL66" s="16" t="str">
        <f>IF(COUNTA('Vastgesteld 7-7-2022'!AV60:BF60)&lt;&gt;0,2,"")</f>
        <v/>
      </c>
      <c r="CM66" s="16" t="str">
        <f t="shared" si="2"/>
        <v/>
      </c>
      <c r="CN66" s="16" t="str">
        <f>IF('Vastgesteld 7-7-2022'!AV60="x","AA","")</f>
        <v/>
      </c>
      <c r="CO66" s="16" t="str">
        <f>IF('Vastgesteld 7-7-2022'!AW60="x","A","")</f>
        <v/>
      </c>
      <c r="CP66" s="16" t="str">
        <f>IF('Vastgesteld 7-7-2022'!AX60="x","BB","")</f>
        <v/>
      </c>
      <c r="CQ66" s="16" t="str">
        <f>IF('Vastgesteld 7-7-2022'!AY60="x","B","")</f>
        <v/>
      </c>
      <c r="CR66" s="16" t="str">
        <f>IF('Vastgesteld 7-7-2022'!AZ60="x","L","")</f>
        <v/>
      </c>
      <c r="CS66" s="16" t="str">
        <f>IF('Vastgesteld 7-7-2022'!BA60="x","M","")</f>
        <v/>
      </c>
      <c r="CT66" s="16" t="str">
        <f>IF('Vastgesteld 7-7-2022'!BB60="x","Z","")</f>
        <v/>
      </c>
      <c r="CU66" s="16" t="str">
        <f>IF('Vastgesteld 7-7-2022'!BF60="x","ZZ","")</f>
        <v/>
      </c>
      <c r="CV66" s="16" t="str">
        <f>IF(COUNTA('Vastgesteld 7-7-2022'!AJ60:AQ60)&lt;&gt;0,2,"")</f>
        <v/>
      </c>
      <c r="CW66" s="16" t="str">
        <f t="shared" si="3"/>
        <v/>
      </c>
      <c r="CX66" s="16" t="str">
        <f>IF('Vastgesteld 7-7-2022'!AJ60="x","BB","")</f>
        <v/>
      </c>
      <c r="CY66" s="16" t="str">
        <f>IF('Vastgesteld 7-7-2022'!AK60="x","B","")</f>
        <v/>
      </c>
      <c r="CZ66" s="16" t="str">
        <f>IF('Vastgesteld 7-7-2022'!AL60="x","L","")</f>
        <v/>
      </c>
      <c r="DA66" s="16" t="str">
        <f>IF('Vastgesteld 7-7-2022'!AM60="x","M","")</f>
        <v/>
      </c>
      <c r="DB66" s="16" t="str">
        <f>IF('Vastgesteld 7-7-2022'!AN60="x","Z","")</f>
        <v/>
      </c>
      <c r="DC66" s="16" t="str">
        <f>IF('Vastgesteld 7-7-2022'!AO60="x","ZZ","")</f>
        <v/>
      </c>
      <c r="DD66" s="16" t="str">
        <f>IF('Vastgesteld 7-7-2022'!AQ60="x","1.40","")</f>
        <v/>
      </c>
      <c r="DE66" s="16" t="str">
        <f>IF(COUNTA('Vastgesteld 7-7-2022'!BH60:BJ60)&lt;&gt;0,6,"")</f>
        <v/>
      </c>
      <c r="DF66" s="16" t="str">
        <f t="shared" si="4"/>
        <v/>
      </c>
      <c r="DG66" s="16" t="str">
        <f>IF('Vastgesteld 7-7-2022'!BH60="x","L","")</f>
        <v/>
      </c>
      <c r="DH66" s="16" t="str">
        <f>IF('Vastgesteld 7-7-2022'!BI60="x","M","")</f>
        <v/>
      </c>
      <c r="DI66" s="16" t="str">
        <f>IF('Vastgesteld 7-7-2022'!BJ60="x","Z","")</f>
        <v/>
      </c>
      <c r="DJ66" s="16" t="str">
        <f>IF('Vastgesteld 7-7-2022'!BK60="x","Z","")</f>
        <v/>
      </c>
      <c r="DK66" s="16" t="str">
        <f>IF(COUNTA('Vastgesteld 7-7-2022'!BM60:BO60)&lt;&gt;0,6,"")</f>
        <v/>
      </c>
      <c r="DL66" s="16" t="str">
        <f t="shared" si="5"/>
        <v/>
      </c>
      <c r="DM66" s="16" t="str">
        <f>IF('Vastgesteld 7-7-2022'!BM60="x","L","")</f>
        <v/>
      </c>
      <c r="DN66" s="16" t="str">
        <f>IF('Vastgesteld 7-7-2022'!BN60="x","M","")</f>
        <v/>
      </c>
      <c r="DO66" s="16" t="str">
        <f>IF('Vastgesteld 7-7-2022'!BO60="x","Z","")</f>
        <v/>
      </c>
      <c r="DP66" s="16" t="str">
        <f>IF('Vastgesteld 7-7-2022'!BP60="x","Z","")</f>
        <v/>
      </c>
    </row>
    <row r="67" spans="1:120" ht="14.4" x14ac:dyDescent="0.3">
      <c r="A67" s="18">
        <f>'Vastgesteld 7-7-2022'!A61</f>
        <v>44850</v>
      </c>
      <c r="B67" s="16" t="str">
        <f>IFERROR(VLOOKUP('Vastgesteld 7-7-2022'!#REF!,#REF!,2,FALSE),"")</f>
        <v/>
      </c>
      <c r="C67" s="16" t="str">
        <f>'Vastgesteld 7-7-2022'!E61</f>
        <v>KNHS Regio Noord-Holland</v>
      </c>
      <c r="D67" s="16" t="str">
        <f>IFERROR(VLOOKUP('Vastgesteld 7-7-2022'!#REF!,#REF!,2,FALSE),"")</f>
        <v/>
      </c>
      <c r="E67" s="16" t="str">
        <f>IFERROR(VLOOKUP('Vastgesteld 7-7-2022'!#REF!,#REF!,5,FALSE),"")</f>
        <v/>
      </c>
      <c r="F67" s="16" t="e">
        <f>IF('Vastgesteld 7-7-2022'!#REF!&lt;&gt;"",'Vastgesteld 7-7-2022'!#REF!,"")</f>
        <v>#REF!</v>
      </c>
      <c r="G67" s="16" t="e">
        <f>IF('Vastgesteld 7-7-2022'!#REF!="Indoor",1,0)</f>
        <v>#REF!</v>
      </c>
      <c r="H67" s="16" t="e">
        <f>'Vastgesteld 7-7-2022'!#REF!</f>
        <v>#REF!</v>
      </c>
      <c r="I67" s="16" t="e">
        <f>IF('Vastgesteld 7-7-2022'!#REF!="Nee",0,IF('Vastgesteld 7-7-2022'!#REF!="Ja",1,""))</f>
        <v>#REF!</v>
      </c>
      <c r="J67" s="16" t="e">
        <f>IF('Vastgesteld 7-7-2022'!#REF!&lt;&gt;"",'Vastgesteld 7-7-2022'!#REF!,"")</f>
        <v>#REF!</v>
      </c>
      <c r="BJ67" s="16">
        <f>IF(COUNTA('Vastgesteld 7-7-2022'!T61:AD61)&lt;&gt;0,1,"")</f>
        <v>1</v>
      </c>
      <c r="BK67" s="16">
        <f t="shared" ref="BK67:BK130" si="6">IF(COUNTBLANK(BJ67) = 1,"",2)</f>
        <v>2</v>
      </c>
      <c r="BL67" s="16" t="str">
        <f>IF('Vastgesteld 7-7-2022'!T61="x","AA","")</f>
        <v/>
      </c>
      <c r="BM67" s="16" t="str">
        <f>IF('Vastgesteld 7-7-2022'!U61="x","A","")</f>
        <v/>
      </c>
      <c r="BN67" s="16" t="str">
        <f>IF('Vastgesteld 7-7-2022'!V61="x","B1","")</f>
        <v/>
      </c>
      <c r="BO67" s="16" t="e">
        <f>IF('Vastgesteld 7-7-2022'!#REF!="x","BB","")</f>
        <v>#REF!</v>
      </c>
      <c r="BP67" s="16" t="str">
        <f>IF('Vastgesteld 7-7-2022'!X61="x","B","")</f>
        <v>B</v>
      </c>
      <c r="BQ67" s="16" t="str">
        <f>IF('Vastgesteld 7-7-2022'!Y61="x","L1","")</f>
        <v>L1</v>
      </c>
      <c r="BR67" s="16" t="str">
        <f>IF('Vastgesteld 7-7-2022'!Z61="x","L2","")</f>
        <v>L2</v>
      </c>
      <c r="BS67" s="16" t="str">
        <f>IF('Vastgesteld 7-7-2022'!AA61="x","M1","")</f>
        <v>M1</v>
      </c>
      <c r="BT67" s="16" t="str">
        <f>IF('Vastgesteld 7-7-2022'!AB61="x","M2","")</f>
        <v>M2</v>
      </c>
      <c r="BU67" s="16" t="str">
        <f>IF('Vastgesteld 7-7-2022'!AC61="x","Z1","")</f>
        <v>Z1</v>
      </c>
      <c r="BV67" s="16" t="str">
        <f>IF('Vastgesteld 7-7-2022'!AD61="x","Z2","")</f>
        <v>Z2</v>
      </c>
      <c r="BW67" s="16">
        <f>IF(COUNTA('Vastgesteld 7-7-2022'!K61:S61)&lt;&gt;0,1,"")</f>
        <v>1</v>
      </c>
      <c r="BX67" s="16">
        <f t="shared" ref="BX67:BX130" si="7">IF(COUNTBLANK(BW67) = 1,"",1)</f>
        <v>1</v>
      </c>
      <c r="BY67" s="16" t="str">
        <f>IF('Vastgesteld 7-7-2022'!K61="x","BB","")</f>
        <v>BB</v>
      </c>
      <c r="BZ67" s="16" t="str">
        <f>IF('Vastgesteld 7-7-2022'!L61="x","B","")</f>
        <v>B</v>
      </c>
      <c r="CA67" s="16" t="str">
        <f>IF('Vastgesteld 7-7-2022'!M61="x","L1","")</f>
        <v>L1</v>
      </c>
      <c r="CB67" s="16" t="str">
        <f>IF('Vastgesteld 7-7-2022'!N61="x","L2","")</f>
        <v>L2</v>
      </c>
      <c r="CC67" s="16" t="str">
        <f>IF('Vastgesteld 7-7-2022'!O61="x","M1","")</f>
        <v>M1</v>
      </c>
      <c r="CD67" s="16" t="str">
        <f>IF('Vastgesteld 7-7-2022'!P61="x","M2","")</f>
        <v>M2</v>
      </c>
      <c r="CE67" s="16" t="str">
        <f>IF('Vastgesteld 7-7-2022'!Q61="x","Z1","")</f>
        <v>Z1</v>
      </c>
      <c r="CF67" s="16" t="str">
        <f>IF('Vastgesteld 7-7-2022'!R61="x","Z2","")</f>
        <v>Z2</v>
      </c>
      <c r="CG67" s="16" t="str">
        <f>IF('Vastgesteld 7-7-2022'!S61="x","ZZL","")</f>
        <v>ZZL</v>
      </c>
      <c r="CL67" s="16" t="str">
        <f>IF(COUNTA('Vastgesteld 7-7-2022'!AV61:BF61)&lt;&gt;0,2,"")</f>
        <v/>
      </c>
      <c r="CM67" s="16" t="str">
        <f t="shared" ref="CM67:CM130" si="8">IF(COUNTBLANK(CL67) = 1,"",2)</f>
        <v/>
      </c>
      <c r="CN67" s="16" t="str">
        <f>IF('Vastgesteld 7-7-2022'!AV61="x","AA","")</f>
        <v/>
      </c>
      <c r="CO67" s="16" t="str">
        <f>IF('Vastgesteld 7-7-2022'!AW61="x","A","")</f>
        <v/>
      </c>
      <c r="CP67" s="16" t="str">
        <f>IF('Vastgesteld 7-7-2022'!AX61="x","BB","")</f>
        <v/>
      </c>
      <c r="CQ67" s="16" t="str">
        <f>IF('Vastgesteld 7-7-2022'!AY61="x","B","")</f>
        <v/>
      </c>
      <c r="CR67" s="16" t="str">
        <f>IF('Vastgesteld 7-7-2022'!AZ61="x","L","")</f>
        <v/>
      </c>
      <c r="CS67" s="16" t="str">
        <f>IF('Vastgesteld 7-7-2022'!BA61="x","M","")</f>
        <v/>
      </c>
      <c r="CT67" s="16" t="str">
        <f>IF('Vastgesteld 7-7-2022'!BB61="x","Z","")</f>
        <v/>
      </c>
      <c r="CU67" s="16" t="str">
        <f>IF('Vastgesteld 7-7-2022'!BF61="x","ZZ","")</f>
        <v/>
      </c>
      <c r="CV67" s="16" t="str">
        <f>IF(COUNTA('Vastgesteld 7-7-2022'!AJ61:AQ61)&lt;&gt;0,2,"")</f>
        <v/>
      </c>
      <c r="CW67" s="16" t="str">
        <f t="shared" ref="CW67:CW130" si="9">IF(COUNTBLANK(CV67) = 1,"",1)</f>
        <v/>
      </c>
      <c r="CX67" s="16" t="str">
        <f>IF('Vastgesteld 7-7-2022'!AJ61="x","BB","")</f>
        <v/>
      </c>
      <c r="CY67" s="16" t="str">
        <f>IF('Vastgesteld 7-7-2022'!AK61="x","B","")</f>
        <v/>
      </c>
      <c r="CZ67" s="16" t="str">
        <f>IF('Vastgesteld 7-7-2022'!AL61="x","L","")</f>
        <v/>
      </c>
      <c r="DA67" s="16" t="str">
        <f>IF('Vastgesteld 7-7-2022'!AM61="x","M","")</f>
        <v/>
      </c>
      <c r="DB67" s="16" t="str">
        <f>IF('Vastgesteld 7-7-2022'!AN61="x","Z","")</f>
        <v/>
      </c>
      <c r="DC67" s="16" t="str">
        <f>IF('Vastgesteld 7-7-2022'!AO61="x","ZZ","")</f>
        <v/>
      </c>
      <c r="DD67" s="16" t="str">
        <f>IF('Vastgesteld 7-7-2022'!AQ61="x","1.40","")</f>
        <v/>
      </c>
      <c r="DE67" s="16" t="str">
        <f>IF(COUNTA('Vastgesteld 7-7-2022'!BH61:BJ61)&lt;&gt;0,6,"")</f>
        <v/>
      </c>
      <c r="DF67" s="16" t="str">
        <f t="shared" ref="DF67:DF130" si="10">IF(COUNTBLANK(DE67) = 1,"",2)</f>
        <v/>
      </c>
      <c r="DG67" s="16" t="str">
        <f>IF('Vastgesteld 7-7-2022'!BH61="x","L","")</f>
        <v/>
      </c>
      <c r="DH67" s="16" t="str">
        <f>IF('Vastgesteld 7-7-2022'!BI61="x","M","")</f>
        <v/>
      </c>
      <c r="DI67" s="16" t="str">
        <f>IF('Vastgesteld 7-7-2022'!BJ61="x","Z","")</f>
        <v/>
      </c>
      <c r="DJ67" s="16" t="str">
        <f>IF('Vastgesteld 7-7-2022'!BK61="x","Z","")</f>
        <v/>
      </c>
      <c r="DK67" s="16" t="str">
        <f>IF(COUNTA('Vastgesteld 7-7-2022'!BM61:BO61)&lt;&gt;0,6,"")</f>
        <v/>
      </c>
      <c r="DL67" s="16" t="str">
        <f t="shared" ref="DL67:DL130" si="11">IF(COUNTBLANK(DK67) = 1,"",1)</f>
        <v/>
      </c>
      <c r="DM67" s="16" t="str">
        <f>IF('Vastgesteld 7-7-2022'!BM61="x","L","")</f>
        <v/>
      </c>
      <c r="DN67" s="16" t="str">
        <f>IF('Vastgesteld 7-7-2022'!BN61="x","M","")</f>
        <v/>
      </c>
      <c r="DO67" s="16" t="str">
        <f>IF('Vastgesteld 7-7-2022'!BO61="x","Z","")</f>
        <v/>
      </c>
      <c r="DP67" s="16" t="str">
        <f>IF('Vastgesteld 7-7-2022'!BP61="x","Z","")</f>
        <v/>
      </c>
    </row>
    <row r="68" spans="1:120" ht="14.4" x14ac:dyDescent="0.3">
      <c r="A68" s="18">
        <f>'Vastgesteld 7-7-2022'!A62</f>
        <v>44850</v>
      </c>
      <c r="B68" s="16" t="str">
        <f>IFERROR(VLOOKUP('Vastgesteld 7-7-2022'!#REF!,#REF!,2,FALSE),"")</f>
        <v/>
      </c>
      <c r="C68" s="16" t="str">
        <f>'Vastgesteld 7-7-2022'!E62</f>
        <v>KNHS Regio Noord-Holland</v>
      </c>
      <c r="D68" s="16" t="str">
        <f>IFERROR(VLOOKUP('Vastgesteld 7-7-2022'!#REF!,#REF!,2,FALSE),"")</f>
        <v/>
      </c>
      <c r="E68" s="16" t="str">
        <f>IFERROR(VLOOKUP('Vastgesteld 7-7-2022'!#REF!,#REF!,5,FALSE),"")</f>
        <v/>
      </c>
      <c r="F68" s="16" t="e">
        <f>IF('Vastgesteld 7-7-2022'!#REF!&lt;&gt;"",'Vastgesteld 7-7-2022'!#REF!,"")</f>
        <v>#REF!</v>
      </c>
      <c r="G68" s="16" t="e">
        <f>IF('Vastgesteld 7-7-2022'!#REF!="Indoor",1,0)</f>
        <v>#REF!</v>
      </c>
      <c r="H68" s="16" t="e">
        <f>'Vastgesteld 7-7-2022'!#REF!</f>
        <v>#REF!</v>
      </c>
      <c r="I68" s="16" t="e">
        <f>IF('Vastgesteld 7-7-2022'!#REF!="Nee",0,IF('Vastgesteld 7-7-2022'!#REF!="Ja",1,""))</f>
        <v>#REF!</v>
      </c>
      <c r="J68" s="16" t="e">
        <f>IF('Vastgesteld 7-7-2022'!#REF!&lt;&gt;"",'Vastgesteld 7-7-2022'!#REF!,"")</f>
        <v>#REF!</v>
      </c>
      <c r="BJ68" s="16" t="str">
        <f>IF(COUNTA('Vastgesteld 7-7-2022'!T62:AD62)&lt;&gt;0,1,"")</f>
        <v/>
      </c>
      <c r="BK68" s="16" t="str">
        <f t="shared" si="6"/>
        <v/>
      </c>
      <c r="BL68" s="16" t="str">
        <f>IF('Vastgesteld 7-7-2022'!T62="x","AA","")</f>
        <v/>
      </c>
      <c r="BM68" s="16" t="str">
        <f>IF('Vastgesteld 7-7-2022'!U62="x","A","")</f>
        <v/>
      </c>
      <c r="BN68" s="16" t="str">
        <f>IF('Vastgesteld 7-7-2022'!V62="x","B1","")</f>
        <v/>
      </c>
      <c r="BO68" s="16" t="e">
        <f>IF('Vastgesteld 7-7-2022'!#REF!="x","BB","")</f>
        <v>#REF!</v>
      </c>
      <c r="BP68" s="16" t="str">
        <f>IF('Vastgesteld 7-7-2022'!X62="x","B","")</f>
        <v/>
      </c>
      <c r="BQ68" s="16" t="str">
        <f>IF('Vastgesteld 7-7-2022'!Y62="x","L1","")</f>
        <v/>
      </c>
      <c r="BR68" s="16" t="str">
        <f>IF('Vastgesteld 7-7-2022'!Z62="x","L2","")</f>
        <v/>
      </c>
      <c r="BS68" s="16" t="str">
        <f>IF('Vastgesteld 7-7-2022'!AA62="x","M1","")</f>
        <v/>
      </c>
      <c r="BT68" s="16" t="str">
        <f>IF('Vastgesteld 7-7-2022'!AB62="x","M2","")</f>
        <v/>
      </c>
      <c r="BU68" s="16" t="str">
        <f>IF('Vastgesteld 7-7-2022'!AC62="x","Z1","")</f>
        <v/>
      </c>
      <c r="BV68" s="16" t="str">
        <f>IF('Vastgesteld 7-7-2022'!AD62="x","Z2","")</f>
        <v/>
      </c>
      <c r="BW68" s="16" t="str">
        <f>IF(COUNTA('Vastgesteld 7-7-2022'!K62:S62)&lt;&gt;0,1,"")</f>
        <v/>
      </c>
      <c r="BX68" s="16" t="str">
        <f t="shared" si="7"/>
        <v/>
      </c>
      <c r="BY68" s="16" t="str">
        <f>IF('Vastgesteld 7-7-2022'!K62="x","BB","")</f>
        <v/>
      </c>
      <c r="BZ68" s="16" t="str">
        <f>IF('Vastgesteld 7-7-2022'!L62="x","B","")</f>
        <v/>
      </c>
      <c r="CA68" s="16" t="str">
        <f>IF('Vastgesteld 7-7-2022'!M62="x","L1","")</f>
        <v/>
      </c>
      <c r="CB68" s="16" t="str">
        <f>IF('Vastgesteld 7-7-2022'!N62="x","L2","")</f>
        <v/>
      </c>
      <c r="CC68" s="16" t="str">
        <f>IF('Vastgesteld 7-7-2022'!O62="x","M1","")</f>
        <v/>
      </c>
      <c r="CD68" s="16" t="str">
        <f>IF('Vastgesteld 7-7-2022'!P62="x","M2","")</f>
        <v/>
      </c>
      <c r="CE68" s="16" t="str">
        <f>IF('Vastgesteld 7-7-2022'!Q62="x","Z1","")</f>
        <v/>
      </c>
      <c r="CF68" s="16" t="str">
        <f>IF('Vastgesteld 7-7-2022'!R62="x","Z2","")</f>
        <v/>
      </c>
      <c r="CG68" s="16" t="str">
        <f>IF('Vastgesteld 7-7-2022'!S62="x","ZZL","")</f>
        <v/>
      </c>
      <c r="CL68" s="16">
        <f>IF(COUNTA('Vastgesteld 7-7-2022'!AV62:BF62)&lt;&gt;0,2,"")</f>
        <v>2</v>
      </c>
      <c r="CM68" s="16">
        <f t="shared" si="8"/>
        <v>2</v>
      </c>
      <c r="CN68" s="16" t="str">
        <f>IF('Vastgesteld 7-7-2022'!AV62="x","AA","")</f>
        <v>AA</v>
      </c>
      <c r="CO68" s="16" t="str">
        <f>IF('Vastgesteld 7-7-2022'!AW62="x","A","")</f>
        <v>A</v>
      </c>
      <c r="CP68" s="16" t="str">
        <f>IF('Vastgesteld 7-7-2022'!AX62="x","BB","")</f>
        <v>BB</v>
      </c>
      <c r="CQ68" s="16" t="str">
        <f>IF('Vastgesteld 7-7-2022'!AY62="x","B","")</f>
        <v>B</v>
      </c>
      <c r="CR68" s="16" t="str">
        <f>IF('Vastgesteld 7-7-2022'!AZ62="x","L","")</f>
        <v>L</v>
      </c>
      <c r="CS68" s="16" t="str">
        <f>IF('Vastgesteld 7-7-2022'!BA62="x","M","")</f>
        <v>M</v>
      </c>
      <c r="CT68" s="16" t="str">
        <f>IF('Vastgesteld 7-7-2022'!BB62="x","Z","")</f>
        <v/>
      </c>
      <c r="CU68" s="16" t="str">
        <f>IF('Vastgesteld 7-7-2022'!BF62="x","ZZ","")</f>
        <v/>
      </c>
      <c r="CV68" s="16">
        <f>IF(COUNTA('Vastgesteld 7-7-2022'!AJ62:AQ62)&lt;&gt;0,2,"")</f>
        <v>2</v>
      </c>
      <c r="CW68" s="16">
        <f t="shared" si="9"/>
        <v>1</v>
      </c>
      <c r="CX68" s="16" t="str">
        <f>IF('Vastgesteld 7-7-2022'!AJ62="x","BB","")</f>
        <v>BB</v>
      </c>
      <c r="CY68" s="16" t="str">
        <f>IF('Vastgesteld 7-7-2022'!AK62="x","B","")</f>
        <v>B</v>
      </c>
      <c r="CZ68" s="16" t="str">
        <f>IF('Vastgesteld 7-7-2022'!AL62="x","L","")</f>
        <v>L</v>
      </c>
      <c r="DA68" s="16" t="str">
        <f>IF('Vastgesteld 7-7-2022'!AM62="x","M","")</f>
        <v/>
      </c>
      <c r="DB68" s="16" t="str">
        <f>IF('Vastgesteld 7-7-2022'!AN62="x","Z","")</f>
        <v/>
      </c>
      <c r="DC68" s="16" t="str">
        <f>IF('Vastgesteld 7-7-2022'!AO62="x","ZZ","")</f>
        <v/>
      </c>
      <c r="DD68" s="16" t="str">
        <f>IF('Vastgesteld 7-7-2022'!AQ62="x","1.40","")</f>
        <v/>
      </c>
      <c r="DE68" s="16" t="str">
        <f>IF(COUNTA('Vastgesteld 7-7-2022'!BH62:BJ62)&lt;&gt;0,6,"")</f>
        <v/>
      </c>
      <c r="DF68" s="16" t="str">
        <f t="shared" si="10"/>
        <v/>
      </c>
      <c r="DG68" s="16" t="str">
        <f>IF('Vastgesteld 7-7-2022'!BH62="x","L","")</f>
        <v/>
      </c>
      <c r="DH68" s="16" t="str">
        <f>IF('Vastgesteld 7-7-2022'!BI62="x","M","")</f>
        <v/>
      </c>
      <c r="DI68" s="16" t="str">
        <f>IF('Vastgesteld 7-7-2022'!BJ62="x","Z","")</f>
        <v/>
      </c>
      <c r="DJ68" s="16" t="str">
        <f>IF('Vastgesteld 7-7-2022'!BK62="x","Z","")</f>
        <v/>
      </c>
      <c r="DK68" s="16" t="str">
        <f>IF(COUNTA('Vastgesteld 7-7-2022'!BM62:BO62)&lt;&gt;0,6,"")</f>
        <v/>
      </c>
      <c r="DL68" s="16" t="str">
        <f t="shared" si="11"/>
        <v/>
      </c>
      <c r="DM68" s="16" t="str">
        <f>IF('Vastgesteld 7-7-2022'!BM62="x","L","")</f>
        <v/>
      </c>
      <c r="DN68" s="16" t="str">
        <f>IF('Vastgesteld 7-7-2022'!BN62="x","M","")</f>
        <v/>
      </c>
      <c r="DO68" s="16" t="str">
        <f>IF('Vastgesteld 7-7-2022'!BO62="x","Z","")</f>
        <v/>
      </c>
      <c r="DP68" s="16" t="str">
        <f>IF('Vastgesteld 7-7-2022'!BP62="x","Z","")</f>
        <v/>
      </c>
    </row>
    <row r="69" spans="1:120" ht="14.4" x14ac:dyDescent="0.3">
      <c r="A69" s="18">
        <f>'Vastgesteld 7-7-2022'!A63</f>
        <v>44850</v>
      </c>
      <c r="B69" s="16" t="str">
        <f>IFERROR(VLOOKUP('Vastgesteld 7-7-2022'!#REF!,#REF!,2,FALSE),"")</f>
        <v/>
      </c>
      <c r="C69" s="16" t="str">
        <f>'Vastgesteld 7-7-2022'!E63</f>
        <v>KNHS Regio Noord-Holland</v>
      </c>
      <c r="D69" s="16" t="str">
        <f>IFERROR(VLOOKUP('Vastgesteld 7-7-2022'!#REF!,#REF!,2,FALSE),"")</f>
        <v/>
      </c>
      <c r="E69" s="16" t="str">
        <f>IFERROR(VLOOKUP('Vastgesteld 7-7-2022'!#REF!,#REF!,5,FALSE),"")</f>
        <v/>
      </c>
      <c r="F69" s="16" t="e">
        <f>IF('Vastgesteld 7-7-2022'!#REF!&lt;&gt;"",'Vastgesteld 7-7-2022'!#REF!,"")</f>
        <v>#REF!</v>
      </c>
      <c r="G69" s="16" t="e">
        <f>IF('Vastgesteld 7-7-2022'!#REF!="Indoor",1,0)</f>
        <v>#REF!</v>
      </c>
      <c r="H69" s="16" t="e">
        <f>'Vastgesteld 7-7-2022'!#REF!</f>
        <v>#REF!</v>
      </c>
      <c r="I69" s="16" t="e">
        <f>IF('Vastgesteld 7-7-2022'!#REF!="Nee",0,IF('Vastgesteld 7-7-2022'!#REF!="Ja",1,""))</f>
        <v>#REF!</v>
      </c>
      <c r="J69" s="16" t="e">
        <f>IF('Vastgesteld 7-7-2022'!#REF!&lt;&gt;"",'Vastgesteld 7-7-2022'!#REF!,"")</f>
        <v>#REF!</v>
      </c>
      <c r="BJ69" s="16">
        <f>IF(COUNTA('Vastgesteld 7-7-2022'!T63:AD63)&lt;&gt;0,1,"")</f>
        <v>1</v>
      </c>
      <c r="BK69" s="16">
        <f t="shared" si="6"/>
        <v>2</v>
      </c>
      <c r="BL69" s="16" t="str">
        <f>IF('Vastgesteld 7-7-2022'!T63="x","AA","")</f>
        <v/>
      </c>
      <c r="BM69" s="16" t="str">
        <f>IF('Vastgesteld 7-7-2022'!U63="x","A","")</f>
        <v/>
      </c>
      <c r="BN69" s="16" t="str">
        <f>IF('Vastgesteld 7-7-2022'!V63="x","B1","")</f>
        <v/>
      </c>
      <c r="BO69" s="16" t="e">
        <f>IF('Vastgesteld 7-7-2022'!#REF!="x","BB","")</f>
        <v>#REF!</v>
      </c>
      <c r="BP69" s="16" t="str">
        <f>IF('Vastgesteld 7-7-2022'!X63="x","B","")</f>
        <v>B</v>
      </c>
      <c r="BQ69" s="16" t="str">
        <f>IF('Vastgesteld 7-7-2022'!Y63="x","L1","")</f>
        <v>L1</v>
      </c>
      <c r="BR69" s="16" t="str">
        <f>IF('Vastgesteld 7-7-2022'!Z63="x","L2","")</f>
        <v>L2</v>
      </c>
      <c r="BS69" s="16" t="str">
        <f>IF('Vastgesteld 7-7-2022'!AA63="x","M1","")</f>
        <v>M1</v>
      </c>
      <c r="BT69" s="16" t="str">
        <f>IF('Vastgesteld 7-7-2022'!AB63="x","M2","")</f>
        <v>M2</v>
      </c>
      <c r="BU69" s="16" t="str">
        <f>IF('Vastgesteld 7-7-2022'!AC63="x","Z1","")</f>
        <v/>
      </c>
      <c r="BV69" s="16" t="str">
        <f>IF('Vastgesteld 7-7-2022'!AD63="x","Z2","")</f>
        <v/>
      </c>
      <c r="BW69" s="16">
        <f>IF(COUNTA('Vastgesteld 7-7-2022'!K63:S63)&lt;&gt;0,1,"")</f>
        <v>1</v>
      </c>
      <c r="BX69" s="16">
        <f t="shared" si="7"/>
        <v>1</v>
      </c>
      <c r="BY69" s="16" t="str">
        <f>IF('Vastgesteld 7-7-2022'!K63="x","BB","")</f>
        <v>BB</v>
      </c>
      <c r="BZ69" s="16" t="str">
        <f>IF('Vastgesteld 7-7-2022'!L63="x","B","")</f>
        <v>B</v>
      </c>
      <c r="CA69" s="16" t="str">
        <f>IF('Vastgesteld 7-7-2022'!M63="x","L1","")</f>
        <v>L1</v>
      </c>
      <c r="CB69" s="16" t="str">
        <f>IF('Vastgesteld 7-7-2022'!N63="x","L2","")</f>
        <v>L2</v>
      </c>
      <c r="CC69" s="16" t="str">
        <f>IF('Vastgesteld 7-7-2022'!O63="x","M1","")</f>
        <v>M1</v>
      </c>
      <c r="CD69" s="16" t="str">
        <f>IF('Vastgesteld 7-7-2022'!P63="x","M2","")</f>
        <v>M2</v>
      </c>
      <c r="CE69" s="16" t="str">
        <f>IF('Vastgesteld 7-7-2022'!Q63="x","Z1","")</f>
        <v/>
      </c>
      <c r="CF69" s="16" t="str">
        <f>IF('Vastgesteld 7-7-2022'!R63="x","Z2","")</f>
        <v/>
      </c>
      <c r="CG69" s="16" t="str">
        <f>IF('Vastgesteld 7-7-2022'!S63="x","ZZL","")</f>
        <v/>
      </c>
      <c r="CL69" s="16" t="str">
        <f>IF(COUNTA('Vastgesteld 7-7-2022'!AV63:BF63)&lt;&gt;0,2,"")</f>
        <v/>
      </c>
      <c r="CM69" s="16" t="str">
        <f t="shared" si="8"/>
        <v/>
      </c>
      <c r="CN69" s="16" t="str">
        <f>IF('Vastgesteld 7-7-2022'!AV63="x","AA","")</f>
        <v/>
      </c>
      <c r="CO69" s="16" t="str">
        <f>IF('Vastgesteld 7-7-2022'!AW63="x","A","")</f>
        <v/>
      </c>
      <c r="CP69" s="16" t="str">
        <f>IF('Vastgesteld 7-7-2022'!AX63="x","BB","")</f>
        <v/>
      </c>
      <c r="CQ69" s="16" t="str">
        <f>IF('Vastgesteld 7-7-2022'!AY63="x","B","")</f>
        <v/>
      </c>
      <c r="CR69" s="16" t="str">
        <f>IF('Vastgesteld 7-7-2022'!AZ63="x","L","")</f>
        <v/>
      </c>
      <c r="CS69" s="16" t="str">
        <f>IF('Vastgesteld 7-7-2022'!BA63="x","M","")</f>
        <v/>
      </c>
      <c r="CT69" s="16" t="str">
        <f>IF('Vastgesteld 7-7-2022'!BB63="x","Z","")</f>
        <v/>
      </c>
      <c r="CU69" s="16" t="str">
        <f>IF('Vastgesteld 7-7-2022'!BF63="x","ZZ","")</f>
        <v/>
      </c>
      <c r="CV69" s="16" t="str">
        <f>IF(COUNTA('Vastgesteld 7-7-2022'!AJ63:AQ63)&lt;&gt;0,2,"")</f>
        <v/>
      </c>
      <c r="CW69" s="16" t="str">
        <f t="shared" si="9"/>
        <v/>
      </c>
      <c r="CX69" s="16" t="str">
        <f>IF('Vastgesteld 7-7-2022'!AJ63="x","BB","")</f>
        <v/>
      </c>
      <c r="CY69" s="16" t="str">
        <f>IF('Vastgesteld 7-7-2022'!AK63="x","B","")</f>
        <v/>
      </c>
      <c r="CZ69" s="16" t="str">
        <f>IF('Vastgesteld 7-7-2022'!AL63="x","L","")</f>
        <v/>
      </c>
      <c r="DA69" s="16" t="str">
        <f>IF('Vastgesteld 7-7-2022'!AM63="x","M","")</f>
        <v/>
      </c>
      <c r="DB69" s="16" t="str">
        <f>IF('Vastgesteld 7-7-2022'!AN63="x","Z","")</f>
        <v/>
      </c>
      <c r="DC69" s="16" t="str">
        <f>IF('Vastgesteld 7-7-2022'!AO63="x","ZZ","")</f>
        <v/>
      </c>
      <c r="DD69" s="16" t="str">
        <f>IF('Vastgesteld 7-7-2022'!AQ63="x","1.40","")</f>
        <v/>
      </c>
      <c r="DE69" s="16" t="str">
        <f>IF(COUNTA('Vastgesteld 7-7-2022'!BH63:BJ63)&lt;&gt;0,6,"")</f>
        <v/>
      </c>
      <c r="DF69" s="16" t="str">
        <f t="shared" si="10"/>
        <v/>
      </c>
      <c r="DG69" s="16" t="str">
        <f>IF('Vastgesteld 7-7-2022'!BH63="x","L","")</f>
        <v/>
      </c>
      <c r="DH69" s="16" t="str">
        <f>IF('Vastgesteld 7-7-2022'!BI63="x","M","")</f>
        <v/>
      </c>
      <c r="DI69" s="16" t="str">
        <f>IF('Vastgesteld 7-7-2022'!BJ63="x","Z","")</f>
        <v/>
      </c>
      <c r="DJ69" s="16" t="str">
        <f>IF('Vastgesteld 7-7-2022'!BK63="x","Z","")</f>
        <v/>
      </c>
      <c r="DK69" s="16" t="str">
        <f>IF(COUNTA('Vastgesteld 7-7-2022'!BM63:BO63)&lt;&gt;0,6,"")</f>
        <v/>
      </c>
      <c r="DL69" s="16" t="str">
        <f t="shared" si="11"/>
        <v/>
      </c>
      <c r="DM69" s="16" t="str">
        <f>IF('Vastgesteld 7-7-2022'!BM63="x","L","")</f>
        <v/>
      </c>
      <c r="DN69" s="16" t="str">
        <f>IF('Vastgesteld 7-7-2022'!BN63="x","M","")</f>
        <v/>
      </c>
      <c r="DO69" s="16" t="str">
        <f>IF('Vastgesteld 7-7-2022'!BO63="x","Z","")</f>
        <v/>
      </c>
      <c r="DP69" s="16" t="str">
        <f>IF('Vastgesteld 7-7-2022'!BP63="x","Z","")</f>
        <v/>
      </c>
    </row>
    <row r="70" spans="1:120" ht="14.4" x14ac:dyDescent="0.3">
      <c r="A70" s="18">
        <f>'Vastgesteld 7-7-2022'!A64</f>
        <v>44853</v>
      </c>
      <c r="B70" s="16" t="str">
        <f>IFERROR(VLOOKUP('Vastgesteld 7-7-2022'!#REF!,#REF!,2,FALSE),"")</f>
        <v/>
      </c>
      <c r="C70" s="16" t="str">
        <f>'Vastgesteld 7-7-2022'!E64</f>
        <v>Licenties Wedstrijdorganisaties Noord-Holland Kring</v>
      </c>
      <c r="D70" s="16" t="str">
        <f>IFERROR(VLOOKUP('Vastgesteld 7-7-2022'!#REF!,#REF!,2,FALSE),"")</f>
        <v/>
      </c>
      <c r="E70" s="16" t="str">
        <f>IFERROR(VLOOKUP('Vastgesteld 7-7-2022'!#REF!,#REF!,5,FALSE),"")</f>
        <v/>
      </c>
      <c r="F70" s="16" t="e">
        <f>IF('Vastgesteld 7-7-2022'!#REF!&lt;&gt;"",'Vastgesteld 7-7-2022'!#REF!,"")</f>
        <v>#REF!</v>
      </c>
      <c r="G70" s="16" t="e">
        <f>IF('Vastgesteld 7-7-2022'!#REF!="Indoor",1,0)</f>
        <v>#REF!</v>
      </c>
      <c r="H70" s="16" t="e">
        <f>'Vastgesteld 7-7-2022'!#REF!</f>
        <v>#REF!</v>
      </c>
      <c r="I70" s="16" t="e">
        <f>IF('Vastgesteld 7-7-2022'!#REF!="Nee",0,IF('Vastgesteld 7-7-2022'!#REF!="Ja",1,""))</f>
        <v>#REF!</v>
      </c>
      <c r="J70" s="16" t="e">
        <f>IF('Vastgesteld 7-7-2022'!#REF!&lt;&gt;"",'Vastgesteld 7-7-2022'!#REF!,"")</f>
        <v>#REF!</v>
      </c>
      <c r="BJ70" s="16">
        <f>IF(COUNTA('Vastgesteld 7-7-2022'!T64:AD64)&lt;&gt;0,1,"")</f>
        <v>1</v>
      </c>
      <c r="BK70" s="16">
        <f t="shared" si="6"/>
        <v>2</v>
      </c>
      <c r="BL70" s="16" t="str">
        <f>IF('Vastgesteld 7-7-2022'!T64="x","AA","")</f>
        <v/>
      </c>
      <c r="BM70" s="16" t="str">
        <f>IF('Vastgesteld 7-7-2022'!U64="x","A","")</f>
        <v/>
      </c>
      <c r="BN70" s="16" t="str">
        <f>IF('Vastgesteld 7-7-2022'!V64="x","B1","")</f>
        <v/>
      </c>
      <c r="BO70" s="16" t="e">
        <f>IF('Vastgesteld 7-7-2022'!#REF!="x","BB","")</f>
        <v>#REF!</v>
      </c>
      <c r="BP70" s="16" t="str">
        <f>IF('Vastgesteld 7-7-2022'!X64="x","B","")</f>
        <v>B</v>
      </c>
      <c r="BQ70" s="16" t="str">
        <f>IF('Vastgesteld 7-7-2022'!Y64="x","L1","")</f>
        <v>L1</v>
      </c>
      <c r="BR70" s="16" t="str">
        <f>IF('Vastgesteld 7-7-2022'!Z64="x","L2","")</f>
        <v>L2</v>
      </c>
      <c r="BS70" s="16" t="str">
        <f>IF('Vastgesteld 7-7-2022'!AA64="x","M1","")</f>
        <v>M1</v>
      </c>
      <c r="BT70" s="16" t="str">
        <f>IF('Vastgesteld 7-7-2022'!AB64="x","M2","")</f>
        <v>M2</v>
      </c>
      <c r="BU70" s="16" t="str">
        <f>IF('Vastgesteld 7-7-2022'!AC64="x","Z1","")</f>
        <v>Z1</v>
      </c>
      <c r="BV70" s="16" t="str">
        <f>IF('Vastgesteld 7-7-2022'!AD64="x","Z2","")</f>
        <v>Z2</v>
      </c>
      <c r="BW70" s="16">
        <f>IF(COUNTA('Vastgesteld 7-7-2022'!K64:S64)&lt;&gt;0,1,"")</f>
        <v>1</v>
      </c>
      <c r="BX70" s="16">
        <f t="shared" si="7"/>
        <v>1</v>
      </c>
      <c r="BY70" s="16" t="str">
        <f>IF('Vastgesteld 7-7-2022'!K64="x","BB","")</f>
        <v/>
      </c>
      <c r="BZ70" s="16" t="str">
        <f>IF('Vastgesteld 7-7-2022'!L64="x","B","")</f>
        <v>B</v>
      </c>
      <c r="CA70" s="16" t="str">
        <f>IF('Vastgesteld 7-7-2022'!M64="x","L1","")</f>
        <v>L1</v>
      </c>
      <c r="CB70" s="16" t="str">
        <f>IF('Vastgesteld 7-7-2022'!N64="x","L2","")</f>
        <v>L2</v>
      </c>
      <c r="CC70" s="16" t="str">
        <f>IF('Vastgesteld 7-7-2022'!O64="x","M1","")</f>
        <v>M1</v>
      </c>
      <c r="CD70" s="16" t="str">
        <f>IF('Vastgesteld 7-7-2022'!P64="x","M2","")</f>
        <v>M2</v>
      </c>
      <c r="CE70" s="16" t="str">
        <f>IF('Vastgesteld 7-7-2022'!Q64="x","Z1","")</f>
        <v>Z1</v>
      </c>
      <c r="CF70" s="16" t="str">
        <f>IF('Vastgesteld 7-7-2022'!R64="x","Z2","")</f>
        <v>Z2</v>
      </c>
      <c r="CG70" s="16" t="str">
        <f>IF('Vastgesteld 7-7-2022'!S64="x","ZZL","")</f>
        <v>ZZL</v>
      </c>
      <c r="CL70" s="16" t="str">
        <f>IF(COUNTA('Vastgesteld 7-7-2022'!AV64:BF64)&lt;&gt;0,2,"")</f>
        <v/>
      </c>
      <c r="CM70" s="16" t="str">
        <f t="shared" si="8"/>
        <v/>
      </c>
      <c r="CN70" s="16" t="str">
        <f>IF('Vastgesteld 7-7-2022'!AV64="x","AA","")</f>
        <v/>
      </c>
      <c r="CO70" s="16" t="str">
        <f>IF('Vastgesteld 7-7-2022'!AW64="x","A","")</f>
        <v/>
      </c>
      <c r="CP70" s="16" t="str">
        <f>IF('Vastgesteld 7-7-2022'!AX64="x","BB","")</f>
        <v/>
      </c>
      <c r="CQ70" s="16" t="str">
        <f>IF('Vastgesteld 7-7-2022'!AY64="x","B","")</f>
        <v/>
      </c>
      <c r="CR70" s="16" t="str">
        <f>IF('Vastgesteld 7-7-2022'!AZ64="x","L","")</f>
        <v/>
      </c>
      <c r="CS70" s="16" t="str">
        <f>IF('Vastgesteld 7-7-2022'!BA64="x","M","")</f>
        <v/>
      </c>
      <c r="CT70" s="16" t="str">
        <f>IF('Vastgesteld 7-7-2022'!BB64="x","Z","")</f>
        <v/>
      </c>
      <c r="CU70" s="16" t="str">
        <f>IF('Vastgesteld 7-7-2022'!BF64="x","ZZ","")</f>
        <v/>
      </c>
      <c r="CV70" s="16" t="str">
        <f>IF(COUNTA('Vastgesteld 7-7-2022'!AJ64:AQ64)&lt;&gt;0,2,"")</f>
        <v/>
      </c>
      <c r="CW70" s="16" t="str">
        <f t="shared" si="9"/>
        <v/>
      </c>
      <c r="CX70" s="16" t="str">
        <f>IF('Vastgesteld 7-7-2022'!AJ64="x","BB","")</f>
        <v/>
      </c>
      <c r="CY70" s="16" t="str">
        <f>IF('Vastgesteld 7-7-2022'!AK64="x","B","")</f>
        <v/>
      </c>
      <c r="CZ70" s="16" t="str">
        <f>IF('Vastgesteld 7-7-2022'!AL64="x","L","")</f>
        <v/>
      </c>
      <c r="DA70" s="16" t="str">
        <f>IF('Vastgesteld 7-7-2022'!AM64="x","M","")</f>
        <v/>
      </c>
      <c r="DB70" s="16" t="str">
        <f>IF('Vastgesteld 7-7-2022'!AN64="x","Z","")</f>
        <v/>
      </c>
      <c r="DC70" s="16" t="str">
        <f>IF('Vastgesteld 7-7-2022'!AO64="x","ZZ","")</f>
        <v/>
      </c>
      <c r="DD70" s="16" t="str">
        <f>IF('Vastgesteld 7-7-2022'!AQ64="x","1.40","")</f>
        <v/>
      </c>
      <c r="DE70" s="16" t="str">
        <f>IF(COUNTA('Vastgesteld 7-7-2022'!BH64:BJ64)&lt;&gt;0,6,"")</f>
        <v/>
      </c>
      <c r="DF70" s="16" t="str">
        <f t="shared" si="10"/>
        <v/>
      </c>
      <c r="DG70" s="16" t="str">
        <f>IF('Vastgesteld 7-7-2022'!BH64="x","L","")</f>
        <v/>
      </c>
      <c r="DH70" s="16" t="str">
        <f>IF('Vastgesteld 7-7-2022'!BI64="x","M","")</f>
        <v/>
      </c>
      <c r="DI70" s="16" t="str">
        <f>IF('Vastgesteld 7-7-2022'!BJ64="x","Z","")</f>
        <v/>
      </c>
      <c r="DJ70" s="16" t="str">
        <f>IF('Vastgesteld 7-7-2022'!BK64="x","Z","")</f>
        <v/>
      </c>
      <c r="DK70" s="16" t="str">
        <f>IF(COUNTA('Vastgesteld 7-7-2022'!BM64:BO64)&lt;&gt;0,6,"")</f>
        <v/>
      </c>
      <c r="DL70" s="16" t="str">
        <f t="shared" si="11"/>
        <v/>
      </c>
      <c r="DM70" s="16" t="str">
        <f>IF('Vastgesteld 7-7-2022'!BM64="x","L","")</f>
        <v/>
      </c>
      <c r="DN70" s="16" t="str">
        <f>IF('Vastgesteld 7-7-2022'!BN64="x","M","")</f>
        <v/>
      </c>
      <c r="DO70" s="16" t="str">
        <f>IF('Vastgesteld 7-7-2022'!BO64="x","Z","")</f>
        <v/>
      </c>
      <c r="DP70" s="16" t="str">
        <f>IF('Vastgesteld 7-7-2022'!BP64="x","Z","")</f>
        <v/>
      </c>
    </row>
    <row r="71" spans="1:120" ht="14.4" x14ac:dyDescent="0.3">
      <c r="A71" s="18">
        <f>'Vastgesteld 7-7-2022'!A65</f>
        <v>44854</v>
      </c>
      <c r="B71" s="16" t="str">
        <f>IFERROR(VLOOKUP('Vastgesteld 7-7-2022'!#REF!,#REF!,2,FALSE),"")</f>
        <v/>
      </c>
      <c r="C71" s="16" t="str">
        <f>'Vastgesteld 7-7-2022'!E65</f>
        <v>KNHS Regio Noord-Holland</v>
      </c>
      <c r="D71" s="16" t="str">
        <f>IFERROR(VLOOKUP('Vastgesteld 7-7-2022'!#REF!,#REF!,2,FALSE),"")</f>
        <v/>
      </c>
      <c r="E71" s="16" t="str">
        <f>IFERROR(VLOOKUP('Vastgesteld 7-7-2022'!#REF!,#REF!,5,FALSE),"")</f>
        <v/>
      </c>
      <c r="F71" s="16" t="e">
        <f>IF('Vastgesteld 7-7-2022'!#REF!&lt;&gt;"",'Vastgesteld 7-7-2022'!#REF!,"")</f>
        <v>#REF!</v>
      </c>
      <c r="G71" s="16" t="e">
        <f>IF('Vastgesteld 7-7-2022'!#REF!="Indoor",1,0)</f>
        <v>#REF!</v>
      </c>
      <c r="H71" s="16" t="e">
        <f>'Vastgesteld 7-7-2022'!#REF!</f>
        <v>#REF!</v>
      </c>
      <c r="I71" s="16" t="e">
        <f>IF('Vastgesteld 7-7-2022'!#REF!="Nee",0,IF('Vastgesteld 7-7-2022'!#REF!="Ja",1,""))</f>
        <v>#REF!</v>
      </c>
      <c r="J71" s="16" t="e">
        <f>IF('Vastgesteld 7-7-2022'!#REF!&lt;&gt;"",'Vastgesteld 7-7-2022'!#REF!,"")</f>
        <v>#REF!</v>
      </c>
      <c r="BJ71" s="16">
        <f>IF(COUNTA('Vastgesteld 7-7-2022'!T65:AD65)&lt;&gt;0,1,"")</f>
        <v>1</v>
      </c>
      <c r="BK71" s="16">
        <f t="shared" si="6"/>
        <v>2</v>
      </c>
      <c r="BL71" s="16" t="str">
        <f>IF('Vastgesteld 7-7-2022'!T65="x","AA","")</f>
        <v/>
      </c>
      <c r="BM71" s="16" t="str">
        <f>IF('Vastgesteld 7-7-2022'!U65="x","A","")</f>
        <v/>
      </c>
      <c r="BN71" s="16" t="str">
        <f>IF('Vastgesteld 7-7-2022'!V65="x","B1","")</f>
        <v/>
      </c>
      <c r="BO71" s="16" t="e">
        <f>IF('Vastgesteld 7-7-2022'!#REF!="x","BB","")</f>
        <v>#REF!</v>
      </c>
      <c r="BP71" s="16" t="str">
        <f>IF('Vastgesteld 7-7-2022'!X65="x","B","")</f>
        <v>B</v>
      </c>
      <c r="BQ71" s="16" t="str">
        <f>IF('Vastgesteld 7-7-2022'!Y65="x","L1","")</f>
        <v>L1</v>
      </c>
      <c r="BR71" s="16" t="str">
        <f>IF('Vastgesteld 7-7-2022'!Z65="x","L2","")</f>
        <v>L2</v>
      </c>
      <c r="BS71" s="16" t="str">
        <f>IF('Vastgesteld 7-7-2022'!AA65="x","M1","")</f>
        <v>M1</v>
      </c>
      <c r="BT71" s="16" t="str">
        <f>IF('Vastgesteld 7-7-2022'!AB65="x","M2","")</f>
        <v>M2</v>
      </c>
      <c r="BU71" s="16" t="str">
        <f>IF('Vastgesteld 7-7-2022'!AC65="x","Z1","")</f>
        <v/>
      </c>
      <c r="BV71" s="16" t="str">
        <f>IF('Vastgesteld 7-7-2022'!AD65="x","Z2","")</f>
        <v/>
      </c>
      <c r="BW71" s="16">
        <f>IF(COUNTA('Vastgesteld 7-7-2022'!K65:S65)&lt;&gt;0,1,"")</f>
        <v>1</v>
      </c>
      <c r="BX71" s="16">
        <f t="shared" si="7"/>
        <v>1</v>
      </c>
      <c r="BY71" s="16" t="str">
        <f>IF('Vastgesteld 7-7-2022'!K65="x","BB","")</f>
        <v/>
      </c>
      <c r="BZ71" s="16" t="str">
        <f>IF('Vastgesteld 7-7-2022'!L65="x","B","")</f>
        <v>B</v>
      </c>
      <c r="CA71" s="16" t="str">
        <f>IF('Vastgesteld 7-7-2022'!M65="x","L1","")</f>
        <v>L1</v>
      </c>
      <c r="CB71" s="16" t="str">
        <f>IF('Vastgesteld 7-7-2022'!N65="x","L2","")</f>
        <v>L2</v>
      </c>
      <c r="CC71" s="16" t="str">
        <f>IF('Vastgesteld 7-7-2022'!O65="x","M1","")</f>
        <v>M1</v>
      </c>
      <c r="CD71" s="16" t="str">
        <f>IF('Vastgesteld 7-7-2022'!P65="x","M2","")</f>
        <v>M2</v>
      </c>
      <c r="CE71" s="16" t="str">
        <f>IF('Vastgesteld 7-7-2022'!Q65="x","Z1","")</f>
        <v/>
      </c>
      <c r="CF71" s="16" t="str">
        <f>IF('Vastgesteld 7-7-2022'!R65="x","Z2","")</f>
        <v/>
      </c>
      <c r="CG71" s="16" t="str">
        <f>IF('Vastgesteld 7-7-2022'!S65="x","ZZL","")</f>
        <v/>
      </c>
      <c r="CL71" s="16" t="str">
        <f>IF(COUNTA('Vastgesteld 7-7-2022'!AV65:BF65)&lt;&gt;0,2,"")</f>
        <v/>
      </c>
      <c r="CM71" s="16" t="str">
        <f t="shared" si="8"/>
        <v/>
      </c>
      <c r="CN71" s="16" t="str">
        <f>IF('Vastgesteld 7-7-2022'!AV65="x","AA","")</f>
        <v/>
      </c>
      <c r="CO71" s="16" t="str">
        <f>IF('Vastgesteld 7-7-2022'!AW65="x","A","")</f>
        <v/>
      </c>
      <c r="CP71" s="16" t="str">
        <f>IF('Vastgesteld 7-7-2022'!AX65="x","BB","")</f>
        <v/>
      </c>
      <c r="CQ71" s="16" t="str">
        <f>IF('Vastgesteld 7-7-2022'!AY65="x","B","")</f>
        <v/>
      </c>
      <c r="CR71" s="16" t="str">
        <f>IF('Vastgesteld 7-7-2022'!AZ65="x","L","")</f>
        <v/>
      </c>
      <c r="CS71" s="16" t="str">
        <f>IF('Vastgesteld 7-7-2022'!BA65="x","M","")</f>
        <v/>
      </c>
      <c r="CT71" s="16" t="str">
        <f>IF('Vastgesteld 7-7-2022'!BB65="x","Z","")</f>
        <v/>
      </c>
      <c r="CU71" s="16" t="str">
        <f>IF('Vastgesteld 7-7-2022'!BF65="x","ZZ","")</f>
        <v/>
      </c>
      <c r="CV71" s="16" t="str">
        <f>IF(COUNTA('Vastgesteld 7-7-2022'!AJ65:AQ65)&lt;&gt;0,2,"")</f>
        <v/>
      </c>
      <c r="CW71" s="16" t="str">
        <f t="shared" si="9"/>
        <v/>
      </c>
      <c r="CX71" s="16" t="str">
        <f>IF('Vastgesteld 7-7-2022'!AJ65="x","BB","")</f>
        <v/>
      </c>
      <c r="CY71" s="16" t="str">
        <f>IF('Vastgesteld 7-7-2022'!AK65="x","B","")</f>
        <v/>
      </c>
      <c r="CZ71" s="16" t="str">
        <f>IF('Vastgesteld 7-7-2022'!AL65="x","L","")</f>
        <v/>
      </c>
      <c r="DA71" s="16" t="str">
        <f>IF('Vastgesteld 7-7-2022'!AM65="x","M","")</f>
        <v/>
      </c>
      <c r="DB71" s="16" t="str">
        <f>IF('Vastgesteld 7-7-2022'!AN65="x","Z","")</f>
        <v/>
      </c>
      <c r="DC71" s="16" t="str">
        <f>IF('Vastgesteld 7-7-2022'!AO65="x","ZZ","")</f>
        <v/>
      </c>
      <c r="DD71" s="16" t="str">
        <f>IF('Vastgesteld 7-7-2022'!AQ65="x","1.40","")</f>
        <v/>
      </c>
      <c r="DE71" s="16" t="str">
        <f>IF(COUNTA('Vastgesteld 7-7-2022'!BH65:BJ65)&lt;&gt;0,6,"")</f>
        <v/>
      </c>
      <c r="DF71" s="16" t="str">
        <f t="shared" si="10"/>
        <v/>
      </c>
      <c r="DG71" s="16" t="str">
        <f>IF('Vastgesteld 7-7-2022'!BH65="x","L","")</f>
        <v/>
      </c>
      <c r="DH71" s="16" t="str">
        <f>IF('Vastgesteld 7-7-2022'!BI65="x","M","")</f>
        <v/>
      </c>
      <c r="DI71" s="16" t="str">
        <f>IF('Vastgesteld 7-7-2022'!BJ65="x","Z","")</f>
        <v/>
      </c>
      <c r="DJ71" s="16" t="str">
        <f>IF('Vastgesteld 7-7-2022'!BK65="x","Z","")</f>
        <v/>
      </c>
      <c r="DK71" s="16" t="str">
        <f>IF(COUNTA('Vastgesteld 7-7-2022'!BM65:BO65)&lt;&gt;0,6,"")</f>
        <v/>
      </c>
      <c r="DL71" s="16" t="str">
        <f t="shared" si="11"/>
        <v/>
      </c>
      <c r="DM71" s="16" t="str">
        <f>IF('Vastgesteld 7-7-2022'!BM65="x","L","")</f>
        <v/>
      </c>
      <c r="DN71" s="16" t="str">
        <f>IF('Vastgesteld 7-7-2022'!BN65="x","M","")</f>
        <v/>
      </c>
      <c r="DO71" s="16" t="str">
        <f>IF('Vastgesteld 7-7-2022'!BO65="x","Z","")</f>
        <v/>
      </c>
      <c r="DP71" s="16" t="str">
        <f>IF('Vastgesteld 7-7-2022'!BP65="x","Z","")</f>
        <v/>
      </c>
    </row>
    <row r="72" spans="1:120" ht="14.4" x14ac:dyDescent="0.3">
      <c r="A72" s="18">
        <f>'Vastgesteld 7-7-2022'!A66</f>
        <v>44856</v>
      </c>
      <c r="B72" s="16" t="str">
        <f>IFERROR(VLOOKUP('Vastgesteld 7-7-2022'!#REF!,#REF!,2,FALSE),"")</f>
        <v/>
      </c>
      <c r="C72" s="16" t="str">
        <f>'Vastgesteld 7-7-2022'!E66</f>
        <v>Licenties Wedstrijdorganisaties Noord-Holland Kring</v>
      </c>
      <c r="D72" s="16" t="str">
        <f>IFERROR(VLOOKUP('Vastgesteld 7-7-2022'!#REF!,#REF!,2,FALSE),"")</f>
        <v/>
      </c>
      <c r="E72" s="16" t="str">
        <f>IFERROR(VLOOKUP('Vastgesteld 7-7-2022'!#REF!,#REF!,5,FALSE),"")</f>
        <v/>
      </c>
      <c r="F72" s="16" t="e">
        <f>IF('Vastgesteld 7-7-2022'!#REF!&lt;&gt;"",'Vastgesteld 7-7-2022'!#REF!,"")</f>
        <v>#REF!</v>
      </c>
      <c r="G72" s="16" t="e">
        <f>IF('Vastgesteld 7-7-2022'!#REF!="Indoor",1,0)</f>
        <v>#REF!</v>
      </c>
      <c r="H72" s="16" t="e">
        <f>'Vastgesteld 7-7-2022'!#REF!</f>
        <v>#REF!</v>
      </c>
      <c r="I72" s="16" t="e">
        <f>IF('Vastgesteld 7-7-2022'!#REF!="Nee",0,IF('Vastgesteld 7-7-2022'!#REF!="Ja",1,""))</f>
        <v>#REF!</v>
      </c>
      <c r="J72" s="16" t="e">
        <f>IF('Vastgesteld 7-7-2022'!#REF!&lt;&gt;"",'Vastgesteld 7-7-2022'!#REF!,"")</f>
        <v>#REF!</v>
      </c>
      <c r="BJ72" s="16">
        <f>IF(COUNTA('Vastgesteld 7-7-2022'!T66:AD66)&lt;&gt;0,1,"")</f>
        <v>1</v>
      </c>
      <c r="BK72" s="16">
        <f t="shared" si="6"/>
        <v>2</v>
      </c>
      <c r="BL72" s="16" t="str">
        <f>IF('Vastgesteld 7-7-2022'!T66="x","AA","")</f>
        <v/>
      </c>
      <c r="BM72" s="16" t="str">
        <f>IF('Vastgesteld 7-7-2022'!U66="x","A","")</f>
        <v/>
      </c>
      <c r="BN72" s="16" t="str">
        <f>IF('Vastgesteld 7-7-2022'!V66="x","B1","")</f>
        <v/>
      </c>
      <c r="BO72" s="16" t="e">
        <f>IF('Vastgesteld 7-7-2022'!#REF!="x","BB","")</f>
        <v>#REF!</v>
      </c>
      <c r="BP72" s="16" t="str">
        <f>IF('Vastgesteld 7-7-2022'!X66="x","B","")</f>
        <v>B</v>
      </c>
      <c r="BQ72" s="16" t="str">
        <f>IF('Vastgesteld 7-7-2022'!Y66="x","L1","")</f>
        <v>L1</v>
      </c>
      <c r="BR72" s="16" t="str">
        <f>IF('Vastgesteld 7-7-2022'!Z66="x","L2","")</f>
        <v>L2</v>
      </c>
      <c r="BS72" s="16" t="str">
        <f>IF('Vastgesteld 7-7-2022'!AA66="x","M1","")</f>
        <v>M1</v>
      </c>
      <c r="BT72" s="16" t="str">
        <f>IF('Vastgesteld 7-7-2022'!AB66="x","M2","")</f>
        <v>M2</v>
      </c>
      <c r="BU72" s="16" t="str">
        <f>IF('Vastgesteld 7-7-2022'!AC66="x","Z1","")</f>
        <v>Z1</v>
      </c>
      <c r="BV72" s="16" t="str">
        <f>IF('Vastgesteld 7-7-2022'!AD66="x","Z2","")</f>
        <v>Z2</v>
      </c>
      <c r="BW72" s="16">
        <f>IF(COUNTA('Vastgesteld 7-7-2022'!K66:S66)&lt;&gt;0,1,"")</f>
        <v>1</v>
      </c>
      <c r="BX72" s="16">
        <f t="shared" si="7"/>
        <v>1</v>
      </c>
      <c r="BY72" s="16" t="str">
        <f>IF('Vastgesteld 7-7-2022'!K66="x","BB","")</f>
        <v>BB</v>
      </c>
      <c r="BZ72" s="16" t="str">
        <f>IF('Vastgesteld 7-7-2022'!L66="x","B","")</f>
        <v>B</v>
      </c>
      <c r="CA72" s="16" t="str">
        <f>IF('Vastgesteld 7-7-2022'!M66="x","L1","")</f>
        <v>L1</v>
      </c>
      <c r="CB72" s="16" t="str">
        <f>IF('Vastgesteld 7-7-2022'!N66="x","L2","")</f>
        <v>L2</v>
      </c>
      <c r="CC72" s="16" t="str">
        <f>IF('Vastgesteld 7-7-2022'!O66="x","M1","")</f>
        <v>M1</v>
      </c>
      <c r="CD72" s="16" t="str">
        <f>IF('Vastgesteld 7-7-2022'!P66="x","M2","")</f>
        <v>M2</v>
      </c>
      <c r="CE72" s="16" t="str">
        <f>IF('Vastgesteld 7-7-2022'!Q66="x","Z1","")</f>
        <v>Z1</v>
      </c>
      <c r="CF72" s="16" t="str">
        <f>IF('Vastgesteld 7-7-2022'!R66="x","Z2","")</f>
        <v>Z2</v>
      </c>
      <c r="CG72" s="16" t="str">
        <f>IF('Vastgesteld 7-7-2022'!S66="x","ZZL","")</f>
        <v/>
      </c>
      <c r="CL72" s="16" t="str">
        <f>IF(COUNTA('Vastgesteld 7-7-2022'!AV66:BF66)&lt;&gt;0,2,"")</f>
        <v/>
      </c>
      <c r="CM72" s="16" t="str">
        <f t="shared" si="8"/>
        <v/>
      </c>
      <c r="CN72" s="16" t="str">
        <f>IF('Vastgesteld 7-7-2022'!AV66="x","AA","")</f>
        <v/>
      </c>
      <c r="CO72" s="16" t="str">
        <f>IF('Vastgesteld 7-7-2022'!AW66="x","A","")</f>
        <v/>
      </c>
      <c r="CP72" s="16" t="str">
        <f>IF('Vastgesteld 7-7-2022'!AX66="x","BB","")</f>
        <v/>
      </c>
      <c r="CQ72" s="16" t="str">
        <f>IF('Vastgesteld 7-7-2022'!AY66="x","B","")</f>
        <v/>
      </c>
      <c r="CR72" s="16" t="str">
        <f>IF('Vastgesteld 7-7-2022'!AZ66="x","L","")</f>
        <v/>
      </c>
      <c r="CS72" s="16" t="str">
        <f>IF('Vastgesteld 7-7-2022'!BA66="x","M","")</f>
        <v/>
      </c>
      <c r="CT72" s="16" t="str">
        <f>IF('Vastgesteld 7-7-2022'!BB66="x","Z","")</f>
        <v/>
      </c>
      <c r="CU72" s="16" t="str">
        <f>IF('Vastgesteld 7-7-2022'!BF66="x","ZZ","")</f>
        <v/>
      </c>
      <c r="CV72" s="16" t="str">
        <f>IF(COUNTA('Vastgesteld 7-7-2022'!AJ66:AQ66)&lt;&gt;0,2,"")</f>
        <v/>
      </c>
      <c r="CW72" s="16" t="str">
        <f t="shared" si="9"/>
        <v/>
      </c>
      <c r="CX72" s="16" t="str">
        <f>IF('Vastgesteld 7-7-2022'!AJ66="x","BB","")</f>
        <v/>
      </c>
      <c r="CY72" s="16" t="str">
        <f>IF('Vastgesteld 7-7-2022'!AK66="x","B","")</f>
        <v/>
      </c>
      <c r="CZ72" s="16" t="str">
        <f>IF('Vastgesteld 7-7-2022'!AL66="x","L","")</f>
        <v/>
      </c>
      <c r="DA72" s="16" t="str">
        <f>IF('Vastgesteld 7-7-2022'!AM66="x","M","")</f>
        <v/>
      </c>
      <c r="DB72" s="16" t="str">
        <f>IF('Vastgesteld 7-7-2022'!AN66="x","Z","")</f>
        <v/>
      </c>
      <c r="DC72" s="16" t="str">
        <f>IF('Vastgesteld 7-7-2022'!AO66="x","ZZ","")</f>
        <v/>
      </c>
      <c r="DD72" s="16" t="str">
        <f>IF('Vastgesteld 7-7-2022'!AQ66="x","1.40","")</f>
        <v/>
      </c>
      <c r="DE72" s="16" t="str">
        <f>IF(COUNTA('Vastgesteld 7-7-2022'!BH66:BJ66)&lt;&gt;0,6,"")</f>
        <v/>
      </c>
      <c r="DF72" s="16" t="str">
        <f t="shared" si="10"/>
        <v/>
      </c>
      <c r="DG72" s="16" t="str">
        <f>IF('Vastgesteld 7-7-2022'!BH66="x","L","")</f>
        <v/>
      </c>
      <c r="DH72" s="16" t="str">
        <f>IF('Vastgesteld 7-7-2022'!BI66="x","M","")</f>
        <v/>
      </c>
      <c r="DI72" s="16" t="str">
        <f>IF('Vastgesteld 7-7-2022'!BJ66="x","Z","")</f>
        <v/>
      </c>
      <c r="DJ72" s="16" t="str">
        <f>IF('Vastgesteld 7-7-2022'!BK66="x","Z","")</f>
        <v/>
      </c>
      <c r="DK72" s="16" t="str">
        <f>IF(COUNTA('Vastgesteld 7-7-2022'!BM66:BO66)&lt;&gt;0,6,"")</f>
        <v/>
      </c>
      <c r="DL72" s="16" t="str">
        <f t="shared" si="11"/>
        <v/>
      </c>
      <c r="DM72" s="16" t="str">
        <f>IF('Vastgesteld 7-7-2022'!BM66="x","L","")</f>
        <v/>
      </c>
      <c r="DN72" s="16" t="str">
        <f>IF('Vastgesteld 7-7-2022'!BN66="x","M","")</f>
        <v/>
      </c>
      <c r="DO72" s="16" t="str">
        <f>IF('Vastgesteld 7-7-2022'!BO66="x","Z","")</f>
        <v/>
      </c>
      <c r="DP72" s="16" t="str">
        <f>IF('Vastgesteld 7-7-2022'!BP66="x","Z","")</f>
        <v/>
      </c>
    </row>
    <row r="73" spans="1:120" ht="14.4" x14ac:dyDescent="0.3">
      <c r="A73" s="18">
        <f>'Vastgesteld 7-7-2022'!A67</f>
        <v>44856</v>
      </c>
      <c r="B73" s="16" t="str">
        <f>IFERROR(VLOOKUP('Vastgesteld 7-7-2022'!#REF!,#REF!,2,FALSE),"")</f>
        <v/>
      </c>
      <c r="C73" s="16" t="str">
        <f>'Vastgesteld 7-7-2022'!E67</f>
        <v>KNHS Regio Noord-Holland</v>
      </c>
      <c r="D73" s="16" t="str">
        <f>IFERROR(VLOOKUP('Vastgesteld 7-7-2022'!#REF!,#REF!,2,FALSE),"")</f>
        <v/>
      </c>
      <c r="E73" s="16" t="str">
        <f>IFERROR(VLOOKUP('Vastgesteld 7-7-2022'!#REF!,#REF!,5,FALSE),"")</f>
        <v/>
      </c>
      <c r="F73" s="16" t="e">
        <f>IF('Vastgesteld 7-7-2022'!#REF!&lt;&gt;"",'Vastgesteld 7-7-2022'!#REF!,"")</f>
        <v>#REF!</v>
      </c>
      <c r="G73" s="16" t="e">
        <f>IF('Vastgesteld 7-7-2022'!#REF!="Indoor",1,0)</f>
        <v>#REF!</v>
      </c>
      <c r="H73" s="16" t="e">
        <f>'Vastgesteld 7-7-2022'!#REF!</f>
        <v>#REF!</v>
      </c>
      <c r="I73" s="16" t="e">
        <f>IF('Vastgesteld 7-7-2022'!#REF!="Nee",0,IF('Vastgesteld 7-7-2022'!#REF!="Ja",1,""))</f>
        <v>#REF!</v>
      </c>
      <c r="J73" s="16" t="e">
        <f>IF('Vastgesteld 7-7-2022'!#REF!&lt;&gt;"",'Vastgesteld 7-7-2022'!#REF!,"")</f>
        <v>#REF!</v>
      </c>
      <c r="BJ73" s="16">
        <f>IF(COUNTA('Vastgesteld 7-7-2022'!T67:AD67)&lt;&gt;0,1,"")</f>
        <v>1</v>
      </c>
      <c r="BK73" s="16">
        <f t="shared" si="6"/>
        <v>2</v>
      </c>
      <c r="BL73" s="16" t="str">
        <f>IF('Vastgesteld 7-7-2022'!T67="x","AA","")</f>
        <v/>
      </c>
      <c r="BM73" s="16" t="str">
        <f>IF('Vastgesteld 7-7-2022'!U67="x","A","")</f>
        <v/>
      </c>
      <c r="BN73" s="16" t="str">
        <f>IF('Vastgesteld 7-7-2022'!V67="x","B1","")</f>
        <v/>
      </c>
      <c r="BO73" s="16" t="e">
        <f>IF('Vastgesteld 7-7-2022'!#REF!="x","BB","")</f>
        <v>#REF!</v>
      </c>
      <c r="BP73" s="16" t="str">
        <f>IF('Vastgesteld 7-7-2022'!X67="x","B","")</f>
        <v>B</v>
      </c>
      <c r="BQ73" s="16" t="str">
        <f>IF('Vastgesteld 7-7-2022'!Y67="x","L1","")</f>
        <v>L1</v>
      </c>
      <c r="BR73" s="16" t="str">
        <f>IF('Vastgesteld 7-7-2022'!Z67="x","L2","")</f>
        <v>L2</v>
      </c>
      <c r="BS73" s="16" t="str">
        <f>IF('Vastgesteld 7-7-2022'!AA67="x","M1","")</f>
        <v>M1</v>
      </c>
      <c r="BT73" s="16" t="str">
        <f>IF('Vastgesteld 7-7-2022'!AB67="x","M2","")</f>
        <v>M2</v>
      </c>
      <c r="BU73" s="16" t="str">
        <f>IF('Vastgesteld 7-7-2022'!AC67="x","Z1","")</f>
        <v>Z1</v>
      </c>
      <c r="BV73" s="16" t="str">
        <f>IF('Vastgesteld 7-7-2022'!AD67="x","Z2","")</f>
        <v>Z2</v>
      </c>
      <c r="BW73" s="16">
        <f>IF(COUNTA('Vastgesteld 7-7-2022'!K67:S67)&lt;&gt;0,1,"")</f>
        <v>1</v>
      </c>
      <c r="BX73" s="16">
        <f t="shared" si="7"/>
        <v>1</v>
      </c>
      <c r="BY73" s="16" t="str">
        <f>IF('Vastgesteld 7-7-2022'!K67="x","BB","")</f>
        <v/>
      </c>
      <c r="BZ73" s="16" t="str">
        <f>IF('Vastgesteld 7-7-2022'!L67="x","B","")</f>
        <v>B</v>
      </c>
      <c r="CA73" s="16" t="str">
        <f>IF('Vastgesteld 7-7-2022'!M67="x","L1","")</f>
        <v>L1</v>
      </c>
      <c r="CB73" s="16" t="str">
        <f>IF('Vastgesteld 7-7-2022'!N67="x","L2","")</f>
        <v>L2</v>
      </c>
      <c r="CC73" s="16" t="str">
        <f>IF('Vastgesteld 7-7-2022'!O67="x","M1","")</f>
        <v>M1</v>
      </c>
      <c r="CD73" s="16" t="str">
        <f>IF('Vastgesteld 7-7-2022'!P67="x","M2","")</f>
        <v>M2</v>
      </c>
      <c r="CE73" s="16" t="str">
        <f>IF('Vastgesteld 7-7-2022'!Q67="x","Z1","")</f>
        <v>Z1</v>
      </c>
      <c r="CF73" s="16" t="str">
        <f>IF('Vastgesteld 7-7-2022'!R67="x","Z2","")</f>
        <v>Z2</v>
      </c>
      <c r="CG73" s="16" t="str">
        <f>IF('Vastgesteld 7-7-2022'!S67="x","ZZL","")</f>
        <v>ZZL</v>
      </c>
      <c r="CL73" s="16" t="str">
        <f>IF(COUNTA('Vastgesteld 7-7-2022'!AV67:BF67)&lt;&gt;0,2,"")</f>
        <v/>
      </c>
      <c r="CM73" s="16" t="str">
        <f t="shared" si="8"/>
        <v/>
      </c>
      <c r="CN73" s="16" t="str">
        <f>IF('Vastgesteld 7-7-2022'!AV67="x","AA","")</f>
        <v/>
      </c>
      <c r="CO73" s="16" t="str">
        <f>IF('Vastgesteld 7-7-2022'!AW67="x","A","")</f>
        <v/>
      </c>
      <c r="CP73" s="16" t="str">
        <f>IF('Vastgesteld 7-7-2022'!AX67="x","BB","")</f>
        <v/>
      </c>
      <c r="CQ73" s="16" t="str">
        <f>IF('Vastgesteld 7-7-2022'!AY67="x","B","")</f>
        <v/>
      </c>
      <c r="CR73" s="16" t="str">
        <f>IF('Vastgesteld 7-7-2022'!AZ67="x","L","")</f>
        <v/>
      </c>
      <c r="CS73" s="16" t="str">
        <f>IF('Vastgesteld 7-7-2022'!BA67="x","M","")</f>
        <v/>
      </c>
      <c r="CT73" s="16" t="str">
        <f>IF('Vastgesteld 7-7-2022'!BB67="x","Z","")</f>
        <v/>
      </c>
      <c r="CU73" s="16" t="str">
        <f>IF('Vastgesteld 7-7-2022'!BF67="x","ZZ","")</f>
        <v/>
      </c>
      <c r="CV73" s="16" t="str">
        <f>IF(COUNTA('Vastgesteld 7-7-2022'!AJ67:AQ67)&lt;&gt;0,2,"")</f>
        <v/>
      </c>
      <c r="CW73" s="16" t="str">
        <f t="shared" si="9"/>
        <v/>
      </c>
      <c r="CX73" s="16" t="str">
        <f>IF('Vastgesteld 7-7-2022'!AJ67="x","BB","")</f>
        <v/>
      </c>
      <c r="CY73" s="16" t="str">
        <f>IF('Vastgesteld 7-7-2022'!AK67="x","B","")</f>
        <v/>
      </c>
      <c r="CZ73" s="16" t="str">
        <f>IF('Vastgesteld 7-7-2022'!AL67="x","L","")</f>
        <v/>
      </c>
      <c r="DA73" s="16" t="str">
        <f>IF('Vastgesteld 7-7-2022'!AM67="x","M","")</f>
        <v/>
      </c>
      <c r="DB73" s="16" t="str">
        <f>IF('Vastgesteld 7-7-2022'!AN67="x","Z","")</f>
        <v/>
      </c>
      <c r="DC73" s="16" t="str">
        <f>IF('Vastgesteld 7-7-2022'!AO67="x","ZZ","")</f>
        <v/>
      </c>
      <c r="DD73" s="16" t="str">
        <f>IF('Vastgesteld 7-7-2022'!AQ67="x","1.40","")</f>
        <v/>
      </c>
      <c r="DE73" s="16" t="str">
        <f>IF(COUNTA('Vastgesteld 7-7-2022'!BH67:BJ67)&lt;&gt;0,6,"")</f>
        <v/>
      </c>
      <c r="DF73" s="16" t="str">
        <f t="shared" si="10"/>
        <v/>
      </c>
      <c r="DG73" s="16" t="str">
        <f>IF('Vastgesteld 7-7-2022'!BH67="x","L","")</f>
        <v/>
      </c>
      <c r="DH73" s="16" t="str">
        <f>IF('Vastgesteld 7-7-2022'!BI67="x","M","")</f>
        <v/>
      </c>
      <c r="DI73" s="16" t="str">
        <f>IF('Vastgesteld 7-7-2022'!BJ67="x","Z","")</f>
        <v/>
      </c>
      <c r="DJ73" s="16" t="str">
        <f>IF('Vastgesteld 7-7-2022'!BK67="x","Z","")</f>
        <v/>
      </c>
      <c r="DK73" s="16" t="str">
        <f>IF(COUNTA('Vastgesteld 7-7-2022'!BM67:BO67)&lt;&gt;0,6,"")</f>
        <v/>
      </c>
      <c r="DL73" s="16" t="str">
        <f t="shared" si="11"/>
        <v/>
      </c>
      <c r="DM73" s="16" t="str">
        <f>IF('Vastgesteld 7-7-2022'!BM67="x","L","")</f>
        <v/>
      </c>
      <c r="DN73" s="16" t="str">
        <f>IF('Vastgesteld 7-7-2022'!BN67="x","M","")</f>
        <v/>
      </c>
      <c r="DO73" s="16" t="str">
        <f>IF('Vastgesteld 7-7-2022'!BO67="x","Z","")</f>
        <v/>
      </c>
      <c r="DP73" s="16" t="str">
        <f>IF('Vastgesteld 7-7-2022'!BP67="x","Z","")</f>
        <v/>
      </c>
    </row>
    <row r="74" spans="1:120" ht="14.4" x14ac:dyDescent="0.3">
      <c r="A74" s="18">
        <f>'Vastgesteld 7-7-2022'!A68</f>
        <v>44856</v>
      </c>
      <c r="B74" s="16" t="str">
        <f>IFERROR(VLOOKUP('Vastgesteld 7-7-2022'!#REF!,#REF!,2,FALSE),"")</f>
        <v/>
      </c>
      <c r="C74" s="16" t="str">
        <f>'Vastgesteld 7-7-2022'!E68</f>
        <v>KNHS Regio Noord-Holland</v>
      </c>
      <c r="D74" s="16" t="str">
        <f>IFERROR(VLOOKUP('Vastgesteld 7-7-2022'!#REF!,#REF!,2,FALSE),"")</f>
        <v/>
      </c>
      <c r="E74" s="16" t="str">
        <f>IFERROR(VLOOKUP('Vastgesteld 7-7-2022'!#REF!,#REF!,5,FALSE),"")</f>
        <v/>
      </c>
      <c r="F74" s="16" t="e">
        <f>IF('Vastgesteld 7-7-2022'!#REF!&lt;&gt;"",'Vastgesteld 7-7-2022'!#REF!,"")</f>
        <v>#REF!</v>
      </c>
      <c r="G74" s="16" t="e">
        <f>IF('Vastgesteld 7-7-2022'!#REF!="Indoor",1,0)</f>
        <v>#REF!</v>
      </c>
      <c r="H74" s="16" t="e">
        <f>'Vastgesteld 7-7-2022'!#REF!</f>
        <v>#REF!</v>
      </c>
      <c r="I74" s="16" t="e">
        <f>IF('Vastgesteld 7-7-2022'!#REF!="Nee",0,IF('Vastgesteld 7-7-2022'!#REF!="Ja",1,""))</f>
        <v>#REF!</v>
      </c>
      <c r="J74" s="16" t="e">
        <f>IF('Vastgesteld 7-7-2022'!#REF!&lt;&gt;"",'Vastgesteld 7-7-2022'!#REF!,"")</f>
        <v>#REF!</v>
      </c>
      <c r="BJ74" s="16" t="str">
        <f>IF(COUNTA('Vastgesteld 7-7-2022'!T68:AD68)&lt;&gt;0,1,"")</f>
        <v/>
      </c>
      <c r="BK74" s="16" t="str">
        <f t="shared" si="6"/>
        <v/>
      </c>
      <c r="BL74" s="16" t="str">
        <f>IF('Vastgesteld 7-7-2022'!T68="x","AA","")</f>
        <v/>
      </c>
      <c r="BM74" s="16" t="str">
        <f>IF('Vastgesteld 7-7-2022'!U68="x","A","")</f>
        <v/>
      </c>
      <c r="BN74" s="16" t="str">
        <f>IF('Vastgesteld 7-7-2022'!V68="x","B1","")</f>
        <v/>
      </c>
      <c r="BO74" s="16" t="e">
        <f>IF('Vastgesteld 7-7-2022'!#REF!="x","BB","")</f>
        <v>#REF!</v>
      </c>
      <c r="BP74" s="16" t="str">
        <f>IF('Vastgesteld 7-7-2022'!X68="x","B","")</f>
        <v/>
      </c>
      <c r="BQ74" s="16" t="str">
        <f>IF('Vastgesteld 7-7-2022'!Y68="x","L1","")</f>
        <v/>
      </c>
      <c r="BR74" s="16" t="str">
        <f>IF('Vastgesteld 7-7-2022'!Z68="x","L2","")</f>
        <v/>
      </c>
      <c r="BS74" s="16" t="str">
        <f>IF('Vastgesteld 7-7-2022'!AA68="x","M1","")</f>
        <v/>
      </c>
      <c r="BT74" s="16" t="str">
        <f>IF('Vastgesteld 7-7-2022'!AB68="x","M2","")</f>
        <v/>
      </c>
      <c r="BU74" s="16" t="str">
        <f>IF('Vastgesteld 7-7-2022'!AC68="x","Z1","")</f>
        <v/>
      </c>
      <c r="BV74" s="16" t="str">
        <f>IF('Vastgesteld 7-7-2022'!AD68="x","Z2","")</f>
        <v/>
      </c>
      <c r="BW74" s="16">
        <f>IF(COUNTA('Vastgesteld 7-7-2022'!K68:S68)&lt;&gt;0,1,"")</f>
        <v>1</v>
      </c>
      <c r="BX74" s="16">
        <f t="shared" si="7"/>
        <v>1</v>
      </c>
      <c r="BY74" s="16" t="str">
        <f>IF('Vastgesteld 7-7-2022'!K68="x","BB","")</f>
        <v/>
      </c>
      <c r="BZ74" s="16" t="str">
        <f>IF('Vastgesteld 7-7-2022'!L68="x","B","")</f>
        <v>B</v>
      </c>
      <c r="CA74" s="16" t="str">
        <f>IF('Vastgesteld 7-7-2022'!M68="x","L1","")</f>
        <v>L1</v>
      </c>
      <c r="CB74" s="16" t="str">
        <f>IF('Vastgesteld 7-7-2022'!N68="x","L2","")</f>
        <v>L2</v>
      </c>
      <c r="CC74" s="16" t="str">
        <f>IF('Vastgesteld 7-7-2022'!O68="x","M1","")</f>
        <v>M1</v>
      </c>
      <c r="CD74" s="16" t="str">
        <f>IF('Vastgesteld 7-7-2022'!P68="x","M2","")</f>
        <v>M2</v>
      </c>
      <c r="CE74" s="16" t="str">
        <f>IF('Vastgesteld 7-7-2022'!Q68="x","Z1","")</f>
        <v>Z1</v>
      </c>
      <c r="CF74" s="16" t="str">
        <f>IF('Vastgesteld 7-7-2022'!R68="x","Z2","")</f>
        <v>Z2</v>
      </c>
      <c r="CG74" s="16" t="str">
        <f>IF('Vastgesteld 7-7-2022'!S68="x","ZZL","")</f>
        <v>ZZL</v>
      </c>
      <c r="CL74" s="16" t="str">
        <f>IF(COUNTA('Vastgesteld 7-7-2022'!AV68:BF68)&lt;&gt;0,2,"")</f>
        <v/>
      </c>
      <c r="CM74" s="16" t="str">
        <f t="shared" si="8"/>
        <v/>
      </c>
      <c r="CN74" s="16" t="str">
        <f>IF('Vastgesteld 7-7-2022'!AV68="x","AA","")</f>
        <v/>
      </c>
      <c r="CO74" s="16" t="str">
        <f>IF('Vastgesteld 7-7-2022'!AW68="x","A","")</f>
        <v/>
      </c>
      <c r="CP74" s="16" t="str">
        <f>IF('Vastgesteld 7-7-2022'!AX68="x","BB","")</f>
        <v/>
      </c>
      <c r="CQ74" s="16" t="str">
        <f>IF('Vastgesteld 7-7-2022'!AY68="x","B","")</f>
        <v/>
      </c>
      <c r="CR74" s="16" t="str">
        <f>IF('Vastgesteld 7-7-2022'!AZ68="x","L","")</f>
        <v/>
      </c>
      <c r="CS74" s="16" t="str">
        <f>IF('Vastgesteld 7-7-2022'!BA68="x","M","")</f>
        <v/>
      </c>
      <c r="CT74" s="16" t="str">
        <f>IF('Vastgesteld 7-7-2022'!BB68="x","Z","")</f>
        <v/>
      </c>
      <c r="CU74" s="16" t="str">
        <f>IF('Vastgesteld 7-7-2022'!BF68="x","ZZ","")</f>
        <v/>
      </c>
      <c r="CV74" s="16" t="str">
        <f>IF(COUNTA('Vastgesteld 7-7-2022'!AJ68:AQ68)&lt;&gt;0,2,"")</f>
        <v/>
      </c>
      <c r="CW74" s="16" t="str">
        <f t="shared" si="9"/>
        <v/>
      </c>
      <c r="CX74" s="16" t="str">
        <f>IF('Vastgesteld 7-7-2022'!AJ68="x","BB","")</f>
        <v/>
      </c>
      <c r="CY74" s="16" t="str">
        <f>IF('Vastgesteld 7-7-2022'!AK68="x","B","")</f>
        <v/>
      </c>
      <c r="CZ74" s="16" t="str">
        <f>IF('Vastgesteld 7-7-2022'!AL68="x","L","")</f>
        <v/>
      </c>
      <c r="DA74" s="16" t="str">
        <f>IF('Vastgesteld 7-7-2022'!AM68="x","M","")</f>
        <v/>
      </c>
      <c r="DB74" s="16" t="str">
        <f>IF('Vastgesteld 7-7-2022'!AN68="x","Z","")</f>
        <v/>
      </c>
      <c r="DC74" s="16" t="str">
        <f>IF('Vastgesteld 7-7-2022'!AO68="x","ZZ","")</f>
        <v/>
      </c>
      <c r="DD74" s="16" t="str">
        <f>IF('Vastgesteld 7-7-2022'!AQ68="x","1.40","")</f>
        <v/>
      </c>
      <c r="DE74" s="16" t="str">
        <f>IF(COUNTA('Vastgesteld 7-7-2022'!BH68:BJ68)&lt;&gt;0,6,"")</f>
        <v/>
      </c>
      <c r="DF74" s="16" t="str">
        <f t="shared" si="10"/>
        <v/>
      </c>
      <c r="DG74" s="16" t="str">
        <f>IF('Vastgesteld 7-7-2022'!BH68="x","L","")</f>
        <v/>
      </c>
      <c r="DH74" s="16" t="str">
        <f>IF('Vastgesteld 7-7-2022'!BI68="x","M","")</f>
        <v/>
      </c>
      <c r="DI74" s="16" t="str">
        <f>IF('Vastgesteld 7-7-2022'!BJ68="x","Z","")</f>
        <v/>
      </c>
      <c r="DJ74" s="16" t="str">
        <f>IF('Vastgesteld 7-7-2022'!BK68="x","Z","")</f>
        <v/>
      </c>
      <c r="DK74" s="16" t="str">
        <f>IF(COUNTA('Vastgesteld 7-7-2022'!BM68:BO68)&lt;&gt;0,6,"")</f>
        <v/>
      </c>
      <c r="DL74" s="16" t="str">
        <f t="shared" si="11"/>
        <v/>
      </c>
      <c r="DM74" s="16" t="str">
        <f>IF('Vastgesteld 7-7-2022'!BM68="x","L","")</f>
        <v/>
      </c>
      <c r="DN74" s="16" t="str">
        <f>IF('Vastgesteld 7-7-2022'!BN68="x","M","")</f>
        <v/>
      </c>
      <c r="DO74" s="16" t="str">
        <f>IF('Vastgesteld 7-7-2022'!BO68="x","Z","")</f>
        <v/>
      </c>
      <c r="DP74" s="16" t="str">
        <f>IF('Vastgesteld 7-7-2022'!BP68="x","Z","")</f>
        <v/>
      </c>
    </row>
    <row r="75" spans="1:120" ht="14.4" x14ac:dyDescent="0.3">
      <c r="A75" s="18">
        <f>'Vastgesteld 7-7-2022'!A69</f>
        <v>44856</v>
      </c>
      <c r="B75" s="16" t="str">
        <f>IFERROR(VLOOKUP('Vastgesteld 7-7-2022'!#REF!,#REF!,2,FALSE),"")</f>
        <v/>
      </c>
      <c r="C75" s="16" t="str">
        <f>'Vastgesteld 7-7-2022'!E69</f>
        <v>Licenties Wedstrijdorganisaties Noord-Holland Kring</v>
      </c>
      <c r="D75" s="16" t="str">
        <f>IFERROR(VLOOKUP('Vastgesteld 7-7-2022'!#REF!,#REF!,2,FALSE),"")</f>
        <v/>
      </c>
      <c r="E75" s="16" t="str">
        <f>IFERROR(VLOOKUP('Vastgesteld 7-7-2022'!#REF!,#REF!,5,FALSE),"")</f>
        <v/>
      </c>
      <c r="F75" s="16" t="e">
        <f>IF('Vastgesteld 7-7-2022'!#REF!&lt;&gt;"",'Vastgesteld 7-7-2022'!#REF!,"")</f>
        <v>#REF!</v>
      </c>
      <c r="G75" s="16" t="e">
        <f>IF('Vastgesteld 7-7-2022'!#REF!="Indoor",1,0)</f>
        <v>#REF!</v>
      </c>
      <c r="H75" s="16" t="e">
        <f>'Vastgesteld 7-7-2022'!#REF!</f>
        <v>#REF!</v>
      </c>
      <c r="I75" s="16" t="e">
        <f>IF('Vastgesteld 7-7-2022'!#REF!="Nee",0,IF('Vastgesteld 7-7-2022'!#REF!="Ja",1,""))</f>
        <v>#REF!</v>
      </c>
      <c r="J75" s="16" t="e">
        <f>IF('Vastgesteld 7-7-2022'!#REF!&lt;&gt;"",'Vastgesteld 7-7-2022'!#REF!,"")</f>
        <v>#REF!</v>
      </c>
      <c r="BJ75" s="16">
        <f>IF(COUNTA('Vastgesteld 7-7-2022'!T69:AD69)&lt;&gt;0,1,"")</f>
        <v>1</v>
      </c>
      <c r="BK75" s="16">
        <f t="shared" si="6"/>
        <v>2</v>
      </c>
      <c r="BL75" s="16" t="str">
        <f>IF('Vastgesteld 7-7-2022'!T69="x","AA","")</f>
        <v/>
      </c>
      <c r="BM75" s="16" t="str">
        <f>IF('Vastgesteld 7-7-2022'!U69="x","A","")</f>
        <v/>
      </c>
      <c r="BN75" s="16" t="str">
        <f>IF('Vastgesteld 7-7-2022'!V69="x","B1","")</f>
        <v/>
      </c>
      <c r="BO75" s="16" t="e">
        <f>IF('Vastgesteld 7-7-2022'!#REF!="x","BB","")</f>
        <v>#REF!</v>
      </c>
      <c r="BP75" s="16" t="str">
        <f>IF('Vastgesteld 7-7-2022'!X69="x","B","")</f>
        <v>B</v>
      </c>
      <c r="BQ75" s="16" t="str">
        <f>IF('Vastgesteld 7-7-2022'!Y69="x","L1","")</f>
        <v>L1</v>
      </c>
      <c r="BR75" s="16" t="str">
        <f>IF('Vastgesteld 7-7-2022'!Z69="x","L2","")</f>
        <v>L2</v>
      </c>
      <c r="BS75" s="16" t="str">
        <f>IF('Vastgesteld 7-7-2022'!AA69="x","M1","")</f>
        <v>M1</v>
      </c>
      <c r="BT75" s="16" t="str">
        <f>IF('Vastgesteld 7-7-2022'!AB69="x","M2","")</f>
        <v>M2</v>
      </c>
      <c r="BU75" s="16" t="str">
        <f>IF('Vastgesteld 7-7-2022'!AC69="x","Z1","")</f>
        <v/>
      </c>
      <c r="BV75" s="16" t="str">
        <f>IF('Vastgesteld 7-7-2022'!AD69="x","Z2","")</f>
        <v/>
      </c>
      <c r="BW75" s="16">
        <f>IF(COUNTA('Vastgesteld 7-7-2022'!K69:S69)&lt;&gt;0,1,"")</f>
        <v>1</v>
      </c>
      <c r="BX75" s="16">
        <f t="shared" si="7"/>
        <v>1</v>
      </c>
      <c r="BY75" s="16" t="str">
        <f>IF('Vastgesteld 7-7-2022'!K69="x","BB","")</f>
        <v/>
      </c>
      <c r="BZ75" s="16" t="str">
        <f>IF('Vastgesteld 7-7-2022'!L69="x","B","")</f>
        <v>B</v>
      </c>
      <c r="CA75" s="16" t="str">
        <f>IF('Vastgesteld 7-7-2022'!M69="x","L1","")</f>
        <v>L1</v>
      </c>
      <c r="CB75" s="16" t="str">
        <f>IF('Vastgesteld 7-7-2022'!N69="x","L2","")</f>
        <v>L2</v>
      </c>
      <c r="CC75" s="16" t="str">
        <f>IF('Vastgesteld 7-7-2022'!O69="x","M1","")</f>
        <v>M1</v>
      </c>
      <c r="CD75" s="16" t="str">
        <f>IF('Vastgesteld 7-7-2022'!P69="x","M2","")</f>
        <v>M2</v>
      </c>
      <c r="CE75" s="16" t="str">
        <f>IF('Vastgesteld 7-7-2022'!Q69="x","Z1","")</f>
        <v/>
      </c>
      <c r="CF75" s="16" t="str">
        <f>IF('Vastgesteld 7-7-2022'!R69="x","Z2","")</f>
        <v/>
      </c>
      <c r="CG75" s="16" t="str">
        <f>IF('Vastgesteld 7-7-2022'!S69="x","ZZL","")</f>
        <v/>
      </c>
      <c r="CL75" s="16" t="str">
        <f>IF(COUNTA('Vastgesteld 7-7-2022'!AV69:BF69)&lt;&gt;0,2,"")</f>
        <v/>
      </c>
      <c r="CM75" s="16" t="str">
        <f t="shared" si="8"/>
        <v/>
      </c>
      <c r="CN75" s="16" t="str">
        <f>IF('Vastgesteld 7-7-2022'!AV69="x","AA","")</f>
        <v/>
      </c>
      <c r="CO75" s="16" t="str">
        <f>IF('Vastgesteld 7-7-2022'!AW69="x","A","")</f>
        <v/>
      </c>
      <c r="CP75" s="16" t="str">
        <f>IF('Vastgesteld 7-7-2022'!AX69="x","BB","")</f>
        <v/>
      </c>
      <c r="CQ75" s="16" t="str">
        <f>IF('Vastgesteld 7-7-2022'!AY69="x","B","")</f>
        <v/>
      </c>
      <c r="CR75" s="16" t="str">
        <f>IF('Vastgesteld 7-7-2022'!AZ69="x","L","")</f>
        <v/>
      </c>
      <c r="CS75" s="16" t="str">
        <f>IF('Vastgesteld 7-7-2022'!BA69="x","M","")</f>
        <v/>
      </c>
      <c r="CT75" s="16" t="str">
        <f>IF('Vastgesteld 7-7-2022'!BB69="x","Z","")</f>
        <v/>
      </c>
      <c r="CU75" s="16" t="str">
        <f>IF('Vastgesteld 7-7-2022'!BF69="x","ZZ","")</f>
        <v/>
      </c>
      <c r="CV75" s="16" t="str">
        <f>IF(COUNTA('Vastgesteld 7-7-2022'!AJ69:AQ69)&lt;&gt;0,2,"")</f>
        <v/>
      </c>
      <c r="CW75" s="16" t="str">
        <f t="shared" si="9"/>
        <v/>
      </c>
      <c r="CX75" s="16" t="str">
        <f>IF('Vastgesteld 7-7-2022'!AJ69="x","BB","")</f>
        <v/>
      </c>
      <c r="CY75" s="16" t="str">
        <f>IF('Vastgesteld 7-7-2022'!AK69="x","B","")</f>
        <v/>
      </c>
      <c r="CZ75" s="16" t="str">
        <f>IF('Vastgesteld 7-7-2022'!AL69="x","L","")</f>
        <v/>
      </c>
      <c r="DA75" s="16" t="str">
        <f>IF('Vastgesteld 7-7-2022'!AM69="x","M","")</f>
        <v/>
      </c>
      <c r="DB75" s="16" t="str">
        <f>IF('Vastgesteld 7-7-2022'!AN69="x","Z","")</f>
        <v/>
      </c>
      <c r="DC75" s="16" t="str">
        <f>IF('Vastgesteld 7-7-2022'!AO69="x","ZZ","")</f>
        <v/>
      </c>
      <c r="DD75" s="16" t="str">
        <f>IF('Vastgesteld 7-7-2022'!AQ69="x","1.40","")</f>
        <v/>
      </c>
      <c r="DE75" s="16" t="str">
        <f>IF(COUNTA('Vastgesteld 7-7-2022'!BH69:BJ69)&lt;&gt;0,6,"")</f>
        <v/>
      </c>
      <c r="DF75" s="16" t="str">
        <f t="shared" si="10"/>
        <v/>
      </c>
      <c r="DG75" s="16" t="str">
        <f>IF('Vastgesteld 7-7-2022'!BH69="x","L","")</f>
        <v/>
      </c>
      <c r="DH75" s="16" t="str">
        <f>IF('Vastgesteld 7-7-2022'!BI69="x","M","")</f>
        <v/>
      </c>
      <c r="DI75" s="16" t="str">
        <f>IF('Vastgesteld 7-7-2022'!BJ69="x","Z","")</f>
        <v/>
      </c>
      <c r="DJ75" s="16" t="str">
        <f>IF('Vastgesteld 7-7-2022'!BK69="x","Z","")</f>
        <v/>
      </c>
      <c r="DK75" s="16" t="str">
        <f>IF(COUNTA('Vastgesteld 7-7-2022'!BM69:BO69)&lt;&gt;0,6,"")</f>
        <v/>
      </c>
      <c r="DL75" s="16" t="str">
        <f t="shared" si="11"/>
        <v/>
      </c>
      <c r="DM75" s="16" t="str">
        <f>IF('Vastgesteld 7-7-2022'!BM69="x","L","")</f>
        <v/>
      </c>
      <c r="DN75" s="16" t="str">
        <f>IF('Vastgesteld 7-7-2022'!BN69="x","M","")</f>
        <v/>
      </c>
      <c r="DO75" s="16" t="str">
        <f>IF('Vastgesteld 7-7-2022'!BO69="x","Z","")</f>
        <v/>
      </c>
      <c r="DP75" s="16" t="str">
        <f>IF('Vastgesteld 7-7-2022'!BP69="x","Z","")</f>
        <v/>
      </c>
    </row>
    <row r="76" spans="1:120" ht="14.4" x14ac:dyDescent="0.3">
      <c r="A76" s="18">
        <f>'Vastgesteld 7-7-2022'!A70</f>
        <v>44856</v>
      </c>
      <c r="B76" s="16" t="str">
        <f>IFERROR(VLOOKUP('Vastgesteld 7-7-2022'!#REF!,#REF!,2,FALSE),"")</f>
        <v/>
      </c>
      <c r="C76" s="16" t="str">
        <f>'Vastgesteld 7-7-2022'!E70</f>
        <v>Licenties Wedstrijdorganisaties Noord-Holland Kring</v>
      </c>
      <c r="D76" s="16" t="str">
        <f>IFERROR(VLOOKUP('Vastgesteld 7-7-2022'!#REF!,#REF!,2,FALSE),"")</f>
        <v/>
      </c>
      <c r="E76" s="16" t="str">
        <f>IFERROR(VLOOKUP('Vastgesteld 7-7-2022'!#REF!,#REF!,5,FALSE),"")</f>
        <v/>
      </c>
      <c r="F76" s="16" t="e">
        <f>IF('Vastgesteld 7-7-2022'!#REF!&lt;&gt;"",'Vastgesteld 7-7-2022'!#REF!,"")</f>
        <v>#REF!</v>
      </c>
      <c r="G76" s="16" t="e">
        <f>IF('Vastgesteld 7-7-2022'!#REF!="Indoor",1,0)</f>
        <v>#REF!</v>
      </c>
      <c r="H76" s="16" t="e">
        <f>'Vastgesteld 7-7-2022'!#REF!</f>
        <v>#REF!</v>
      </c>
      <c r="I76" s="16" t="e">
        <f>IF('Vastgesteld 7-7-2022'!#REF!="Nee",0,IF('Vastgesteld 7-7-2022'!#REF!="Ja",1,""))</f>
        <v>#REF!</v>
      </c>
      <c r="J76" s="16" t="e">
        <f>IF('Vastgesteld 7-7-2022'!#REF!&lt;&gt;"",'Vastgesteld 7-7-2022'!#REF!,"")</f>
        <v>#REF!</v>
      </c>
      <c r="BJ76" s="16" t="str">
        <f>IF(COUNTA('Vastgesteld 7-7-2022'!T70:AD70)&lt;&gt;0,1,"")</f>
        <v/>
      </c>
      <c r="BK76" s="16" t="str">
        <f t="shared" si="6"/>
        <v/>
      </c>
      <c r="BL76" s="16" t="str">
        <f>IF('Vastgesteld 7-7-2022'!T70="x","AA","")</f>
        <v/>
      </c>
      <c r="BM76" s="16" t="str">
        <f>IF('Vastgesteld 7-7-2022'!U70="x","A","")</f>
        <v/>
      </c>
      <c r="BN76" s="16" t="str">
        <f>IF('Vastgesteld 7-7-2022'!V70="x","B1","")</f>
        <v/>
      </c>
      <c r="BO76" s="16" t="e">
        <f>IF('Vastgesteld 7-7-2022'!#REF!="x","BB","")</f>
        <v>#REF!</v>
      </c>
      <c r="BP76" s="16" t="str">
        <f>IF('Vastgesteld 7-7-2022'!X70="x","B","")</f>
        <v/>
      </c>
      <c r="BQ76" s="16" t="str">
        <f>IF('Vastgesteld 7-7-2022'!Y70="x","L1","")</f>
        <v/>
      </c>
      <c r="BR76" s="16" t="str">
        <f>IF('Vastgesteld 7-7-2022'!Z70="x","L2","")</f>
        <v/>
      </c>
      <c r="BS76" s="16" t="str">
        <f>IF('Vastgesteld 7-7-2022'!AA70="x","M1","")</f>
        <v/>
      </c>
      <c r="BT76" s="16" t="str">
        <f>IF('Vastgesteld 7-7-2022'!AB70="x","M2","")</f>
        <v/>
      </c>
      <c r="BU76" s="16" t="str">
        <f>IF('Vastgesteld 7-7-2022'!AC70="x","Z1","")</f>
        <v/>
      </c>
      <c r="BV76" s="16" t="str">
        <f>IF('Vastgesteld 7-7-2022'!AD70="x","Z2","")</f>
        <v/>
      </c>
      <c r="BW76" s="16" t="str">
        <f>IF(COUNTA('Vastgesteld 7-7-2022'!K70:S70)&lt;&gt;0,1,"")</f>
        <v/>
      </c>
      <c r="BX76" s="16" t="str">
        <f t="shared" si="7"/>
        <v/>
      </c>
      <c r="BY76" s="16" t="str">
        <f>IF('Vastgesteld 7-7-2022'!K70="x","BB","")</f>
        <v/>
      </c>
      <c r="BZ76" s="16" t="str">
        <f>IF('Vastgesteld 7-7-2022'!L70="x","B","")</f>
        <v/>
      </c>
      <c r="CA76" s="16" t="str">
        <f>IF('Vastgesteld 7-7-2022'!M70="x","L1","")</f>
        <v/>
      </c>
      <c r="CB76" s="16" t="str">
        <f>IF('Vastgesteld 7-7-2022'!N70="x","L2","")</f>
        <v/>
      </c>
      <c r="CC76" s="16" t="str">
        <f>IF('Vastgesteld 7-7-2022'!O70="x","M1","")</f>
        <v/>
      </c>
      <c r="CD76" s="16" t="str">
        <f>IF('Vastgesteld 7-7-2022'!P70="x","M2","")</f>
        <v/>
      </c>
      <c r="CE76" s="16" t="str">
        <f>IF('Vastgesteld 7-7-2022'!Q70="x","Z1","")</f>
        <v/>
      </c>
      <c r="CF76" s="16" t="str">
        <f>IF('Vastgesteld 7-7-2022'!R70="x","Z2","")</f>
        <v/>
      </c>
      <c r="CG76" s="16" t="str">
        <f>IF('Vastgesteld 7-7-2022'!S70="x","ZZL","")</f>
        <v/>
      </c>
      <c r="CL76" s="16" t="str">
        <f>IF(COUNTA('Vastgesteld 7-7-2022'!AV70:BF70)&lt;&gt;0,2,"")</f>
        <v/>
      </c>
      <c r="CM76" s="16" t="str">
        <f t="shared" si="8"/>
        <v/>
      </c>
      <c r="CN76" s="16" t="str">
        <f>IF('Vastgesteld 7-7-2022'!AV70="x","AA","")</f>
        <v/>
      </c>
      <c r="CO76" s="16" t="str">
        <f>IF('Vastgesteld 7-7-2022'!AW70="x","A","")</f>
        <v/>
      </c>
      <c r="CP76" s="16" t="str">
        <f>IF('Vastgesteld 7-7-2022'!AX70="x","BB","")</f>
        <v/>
      </c>
      <c r="CQ76" s="16" t="str">
        <f>IF('Vastgesteld 7-7-2022'!AY70="x","B","")</f>
        <v/>
      </c>
      <c r="CR76" s="16" t="str">
        <f>IF('Vastgesteld 7-7-2022'!AZ70="x","L","")</f>
        <v/>
      </c>
      <c r="CS76" s="16" t="str">
        <f>IF('Vastgesteld 7-7-2022'!BA70="x","M","")</f>
        <v/>
      </c>
      <c r="CT76" s="16" t="str">
        <f>IF('Vastgesteld 7-7-2022'!BB70="x","Z","")</f>
        <v/>
      </c>
      <c r="CU76" s="16" t="str">
        <f>IF('Vastgesteld 7-7-2022'!BF70="x","ZZ","")</f>
        <v/>
      </c>
      <c r="CV76" s="16" t="str">
        <f>IF(COUNTA('Vastgesteld 7-7-2022'!AJ70:AQ70)&lt;&gt;0,2,"")</f>
        <v/>
      </c>
      <c r="CW76" s="16" t="str">
        <f t="shared" si="9"/>
        <v/>
      </c>
      <c r="CX76" s="16" t="str">
        <f>IF('Vastgesteld 7-7-2022'!AJ70="x","BB","")</f>
        <v/>
      </c>
      <c r="CY76" s="16" t="str">
        <f>IF('Vastgesteld 7-7-2022'!AK70="x","B","")</f>
        <v/>
      </c>
      <c r="CZ76" s="16" t="str">
        <f>IF('Vastgesteld 7-7-2022'!AL70="x","L","")</f>
        <v/>
      </c>
      <c r="DA76" s="16" t="str">
        <f>IF('Vastgesteld 7-7-2022'!AM70="x","M","")</f>
        <v/>
      </c>
      <c r="DB76" s="16" t="str">
        <f>IF('Vastgesteld 7-7-2022'!AN70="x","Z","")</f>
        <v/>
      </c>
      <c r="DC76" s="16" t="str">
        <f>IF('Vastgesteld 7-7-2022'!AO70="x","ZZ","")</f>
        <v/>
      </c>
      <c r="DD76" s="16" t="str">
        <f>IF('Vastgesteld 7-7-2022'!AQ70="x","1.40","")</f>
        <v/>
      </c>
      <c r="DE76" s="16" t="str">
        <f>IF(COUNTA('Vastgesteld 7-7-2022'!BH70:BJ70)&lt;&gt;0,6,"")</f>
        <v/>
      </c>
      <c r="DF76" s="16" t="str">
        <f t="shared" si="10"/>
        <v/>
      </c>
      <c r="DG76" s="16" t="str">
        <f>IF('Vastgesteld 7-7-2022'!BH70="x","L","")</f>
        <v/>
      </c>
      <c r="DH76" s="16" t="str">
        <f>IF('Vastgesteld 7-7-2022'!BI70="x","M","")</f>
        <v/>
      </c>
      <c r="DI76" s="16" t="str">
        <f>IF('Vastgesteld 7-7-2022'!BJ70="x","Z","")</f>
        <v/>
      </c>
      <c r="DJ76" s="16" t="str">
        <f>IF('Vastgesteld 7-7-2022'!BK70="x","Z","")</f>
        <v/>
      </c>
      <c r="DK76" s="16" t="str">
        <f>IF(COUNTA('Vastgesteld 7-7-2022'!BM70:BO70)&lt;&gt;0,6,"")</f>
        <v/>
      </c>
      <c r="DL76" s="16" t="str">
        <f t="shared" si="11"/>
        <v/>
      </c>
      <c r="DM76" s="16" t="str">
        <f>IF('Vastgesteld 7-7-2022'!BM70="x","L","")</f>
        <v/>
      </c>
      <c r="DN76" s="16" t="str">
        <f>IF('Vastgesteld 7-7-2022'!BN70="x","M","")</f>
        <v/>
      </c>
      <c r="DO76" s="16" t="str">
        <f>IF('Vastgesteld 7-7-2022'!BO70="x","Z","")</f>
        <v/>
      </c>
      <c r="DP76" s="16" t="str">
        <f>IF('Vastgesteld 7-7-2022'!BP70="x","Z","")</f>
        <v/>
      </c>
    </row>
    <row r="77" spans="1:120" ht="14.4" x14ac:dyDescent="0.3">
      <c r="A77" s="18">
        <f>'Vastgesteld 7-7-2022'!A71</f>
        <v>44856</v>
      </c>
      <c r="B77" s="16" t="str">
        <f>IFERROR(VLOOKUP('Vastgesteld 7-7-2022'!#REF!,#REF!,2,FALSE),"")</f>
        <v/>
      </c>
      <c r="C77" s="16" t="str">
        <f>'Vastgesteld 7-7-2022'!E71</f>
        <v>KNHS Regio Utrecht</v>
      </c>
      <c r="D77" s="16" t="str">
        <f>IFERROR(VLOOKUP('Vastgesteld 7-7-2022'!#REF!,#REF!,2,FALSE),"")</f>
        <v/>
      </c>
      <c r="E77" s="16" t="str">
        <f>IFERROR(VLOOKUP('Vastgesteld 7-7-2022'!#REF!,#REF!,5,FALSE),"")</f>
        <v/>
      </c>
      <c r="F77" s="16" t="e">
        <f>IF('Vastgesteld 7-7-2022'!#REF!&lt;&gt;"",'Vastgesteld 7-7-2022'!#REF!,"")</f>
        <v>#REF!</v>
      </c>
      <c r="G77" s="16" t="e">
        <f>IF('Vastgesteld 7-7-2022'!#REF!="Indoor",1,0)</f>
        <v>#REF!</v>
      </c>
      <c r="H77" s="16" t="e">
        <f>'Vastgesteld 7-7-2022'!#REF!</f>
        <v>#REF!</v>
      </c>
      <c r="I77" s="16" t="e">
        <f>IF('Vastgesteld 7-7-2022'!#REF!="Nee",0,IF('Vastgesteld 7-7-2022'!#REF!="Ja",1,""))</f>
        <v>#REF!</v>
      </c>
      <c r="J77" s="16" t="e">
        <f>IF('Vastgesteld 7-7-2022'!#REF!&lt;&gt;"",'Vastgesteld 7-7-2022'!#REF!,"")</f>
        <v>#REF!</v>
      </c>
      <c r="BJ77" s="16">
        <f>IF(COUNTA('Vastgesteld 7-7-2022'!T71:AD71)&lt;&gt;0,1,"")</f>
        <v>1</v>
      </c>
      <c r="BK77" s="16">
        <f t="shared" si="6"/>
        <v>2</v>
      </c>
      <c r="BL77" s="16" t="str">
        <f>IF('Vastgesteld 7-7-2022'!T71="x","AA","")</f>
        <v/>
      </c>
      <c r="BM77" s="16" t="str">
        <f>IF('Vastgesteld 7-7-2022'!U71="x","A","")</f>
        <v/>
      </c>
      <c r="BN77" s="16" t="str">
        <f>IF('Vastgesteld 7-7-2022'!V71="x","B1","")</f>
        <v/>
      </c>
      <c r="BO77" s="16" t="e">
        <f>IF('Vastgesteld 7-7-2022'!#REF!="x","BB","")</f>
        <v>#REF!</v>
      </c>
      <c r="BP77" s="16" t="str">
        <f>IF('Vastgesteld 7-7-2022'!X71="x","B","")</f>
        <v>B</v>
      </c>
      <c r="BQ77" s="16" t="str">
        <f>IF('Vastgesteld 7-7-2022'!Y71="x","L1","")</f>
        <v>L1</v>
      </c>
      <c r="BR77" s="16" t="str">
        <f>IF('Vastgesteld 7-7-2022'!Z71="x","L2","")</f>
        <v>L2</v>
      </c>
      <c r="BS77" s="16" t="str">
        <f>IF('Vastgesteld 7-7-2022'!AA71="x","M1","")</f>
        <v>M1</v>
      </c>
      <c r="BT77" s="16" t="str">
        <f>IF('Vastgesteld 7-7-2022'!AB71="x","M2","")</f>
        <v>M2</v>
      </c>
      <c r="BU77" s="16" t="str">
        <f>IF('Vastgesteld 7-7-2022'!AC71="x","Z1","")</f>
        <v>Z1</v>
      </c>
      <c r="BV77" s="16" t="str">
        <f>IF('Vastgesteld 7-7-2022'!AD71="x","Z2","")</f>
        <v>Z2</v>
      </c>
      <c r="BW77" s="16">
        <f>IF(COUNTA('Vastgesteld 7-7-2022'!K71:S71)&lt;&gt;0,1,"")</f>
        <v>1</v>
      </c>
      <c r="BX77" s="16">
        <f t="shared" si="7"/>
        <v>1</v>
      </c>
      <c r="BY77" s="16" t="str">
        <f>IF('Vastgesteld 7-7-2022'!K71="x","BB","")</f>
        <v/>
      </c>
      <c r="BZ77" s="16" t="str">
        <f>IF('Vastgesteld 7-7-2022'!L71="x","B","")</f>
        <v>B</v>
      </c>
      <c r="CA77" s="16" t="str">
        <f>IF('Vastgesteld 7-7-2022'!M71="x","L1","")</f>
        <v>L1</v>
      </c>
      <c r="CB77" s="16" t="str">
        <f>IF('Vastgesteld 7-7-2022'!N71="x","L2","")</f>
        <v>L2</v>
      </c>
      <c r="CC77" s="16" t="str">
        <f>IF('Vastgesteld 7-7-2022'!O71="x","M1","")</f>
        <v>M1</v>
      </c>
      <c r="CD77" s="16" t="str">
        <f>IF('Vastgesteld 7-7-2022'!P71="x","M2","")</f>
        <v>M2</v>
      </c>
      <c r="CE77" s="16" t="str">
        <f>IF('Vastgesteld 7-7-2022'!Q71="x","Z1","")</f>
        <v>Z1</v>
      </c>
      <c r="CF77" s="16" t="str">
        <f>IF('Vastgesteld 7-7-2022'!R71="x","Z2","")</f>
        <v>Z2</v>
      </c>
      <c r="CG77" s="16" t="str">
        <f>IF('Vastgesteld 7-7-2022'!S71="x","ZZL","")</f>
        <v>ZZL</v>
      </c>
      <c r="CL77" s="16" t="str">
        <f>IF(COUNTA('Vastgesteld 7-7-2022'!AV71:BF71)&lt;&gt;0,2,"")</f>
        <v/>
      </c>
      <c r="CM77" s="16" t="str">
        <f t="shared" si="8"/>
        <v/>
      </c>
      <c r="CN77" s="16" t="str">
        <f>IF('Vastgesteld 7-7-2022'!AV71="x","AA","")</f>
        <v/>
      </c>
      <c r="CO77" s="16" t="str">
        <f>IF('Vastgesteld 7-7-2022'!AW71="x","A","")</f>
        <v/>
      </c>
      <c r="CP77" s="16" t="str">
        <f>IF('Vastgesteld 7-7-2022'!AX71="x","BB","")</f>
        <v/>
      </c>
      <c r="CQ77" s="16" t="str">
        <f>IF('Vastgesteld 7-7-2022'!AY71="x","B","")</f>
        <v/>
      </c>
      <c r="CR77" s="16" t="str">
        <f>IF('Vastgesteld 7-7-2022'!AZ71="x","L","")</f>
        <v/>
      </c>
      <c r="CS77" s="16" t="str">
        <f>IF('Vastgesteld 7-7-2022'!BA71="x","M","")</f>
        <v/>
      </c>
      <c r="CT77" s="16" t="str">
        <f>IF('Vastgesteld 7-7-2022'!BB71="x","Z","")</f>
        <v/>
      </c>
      <c r="CU77" s="16" t="str">
        <f>IF('Vastgesteld 7-7-2022'!BF71="x","ZZ","")</f>
        <v/>
      </c>
      <c r="CV77" s="16" t="str">
        <f>IF(COUNTA('Vastgesteld 7-7-2022'!AJ71:AQ71)&lt;&gt;0,2,"")</f>
        <v/>
      </c>
      <c r="CW77" s="16" t="str">
        <f t="shared" si="9"/>
        <v/>
      </c>
      <c r="CX77" s="16" t="str">
        <f>IF('Vastgesteld 7-7-2022'!AJ71="x","BB","")</f>
        <v/>
      </c>
      <c r="CY77" s="16" t="str">
        <f>IF('Vastgesteld 7-7-2022'!AK71="x","B","")</f>
        <v/>
      </c>
      <c r="CZ77" s="16" t="str">
        <f>IF('Vastgesteld 7-7-2022'!AL71="x","L","")</f>
        <v/>
      </c>
      <c r="DA77" s="16" t="str">
        <f>IF('Vastgesteld 7-7-2022'!AM71="x","M","")</f>
        <v/>
      </c>
      <c r="DB77" s="16" t="str">
        <f>IF('Vastgesteld 7-7-2022'!AN71="x","Z","")</f>
        <v/>
      </c>
      <c r="DC77" s="16" t="str">
        <f>IF('Vastgesteld 7-7-2022'!AO71="x","ZZ","")</f>
        <v/>
      </c>
      <c r="DD77" s="16" t="str">
        <f>IF('Vastgesteld 7-7-2022'!AQ71="x","1.40","")</f>
        <v/>
      </c>
      <c r="DE77" s="16" t="str">
        <f>IF(COUNTA('Vastgesteld 7-7-2022'!BH71:BJ71)&lt;&gt;0,6,"")</f>
        <v/>
      </c>
      <c r="DF77" s="16" t="str">
        <f t="shared" si="10"/>
        <v/>
      </c>
      <c r="DG77" s="16" t="str">
        <f>IF('Vastgesteld 7-7-2022'!BH71="x","L","")</f>
        <v/>
      </c>
      <c r="DH77" s="16" t="str">
        <f>IF('Vastgesteld 7-7-2022'!BI71="x","M","")</f>
        <v/>
      </c>
      <c r="DI77" s="16" t="str">
        <f>IF('Vastgesteld 7-7-2022'!BJ71="x","Z","")</f>
        <v/>
      </c>
      <c r="DJ77" s="16" t="str">
        <f>IF('Vastgesteld 7-7-2022'!BK71="x","Z","")</f>
        <v/>
      </c>
      <c r="DK77" s="16" t="str">
        <f>IF(COUNTA('Vastgesteld 7-7-2022'!BM71:BO71)&lt;&gt;0,6,"")</f>
        <v/>
      </c>
      <c r="DL77" s="16" t="str">
        <f t="shared" si="11"/>
        <v/>
      </c>
      <c r="DM77" s="16" t="str">
        <f>IF('Vastgesteld 7-7-2022'!BM71="x","L","")</f>
        <v/>
      </c>
      <c r="DN77" s="16" t="str">
        <f>IF('Vastgesteld 7-7-2022'!BN71="x","M","")</f>
        <v/>
      </c>
      <c r="DO77" s="16" t="str">
        <f>IF('Vastgesteld 7-7-2022'!BO71="x","Z","")</f>
        <v/>
      </c>
      <c r="DP77" s="16" t="str">
        <f>IF('Vastgesteld 7-7-2022'!BP71="x","Z","")</f>
        <v/>
      </c>
    </row>
    <row r="78" spans="1:120" ht="14.4" x14ac:dyDescent="0.3">
      <c r="A78" s="18">
        <f>'Vastgesteld 7-7-2022'!A72</f>
        <v>44857</v>
      </c>
      <c r="B78" s="16" t="str">
        <f>IFERROR(VLOOKUP('Vastgesteld 7-7-2022'!#REF!,#REF!,2,FALSE),"")</f>
        <v/>
      </c>
      <c r="C78" s="16" t="str">
        <f>'Vastgesteld 7-7-2022'!E72</f>
        <v>KNHS Regio Noord-Holland</v>
      </c>
      <c r="D78" s="16" t="str">
        <f>IFERROR(VLOOKUP('Vastgesteld 7-7-2022'!#REF!,#REF!,2,FALSE),"")</f>
        <v/>
      </c>
      <c r="E78" s="16" t="str">
        <f>IFERROR(VLOOKUP('Vastgesteld 7-7-2022'!#REF!,#REF!,5,FALSE),"")</f>
        <v/>
      </c>
      <c r="F78" s="16" t="e">
        <f>IF('Vastgesteld 7-7-2022'!#REF!&lt;&gt;"",'Vastgesteld 7-7-2022'!#REF!,"")</f>
        <v>#REF!</v>
      </c>
      <c r="G78" s="16" t="e">
        <f>IF('Vastgesteld 7-7-2022'!#REF!="Indoor",1,0)</f>
        <v>#REF!</v>
      </c>
      <c r="H78" s="16" t="e">
        <f>'Vastgesteld 7-7-2022'!#REF!</f>
        <v>#REF!</v>
      </c>
      <c r="I78" s="16" t="e">
        <f>IF('Vastgesteld 7-7-2022'!#REF!="Nee",0,IF('Vastgesteld 7-7-2022'!#REF!="Ja",1,""))</f>
        <v>#REF!</v>
      </c>
      <c r="J78" s="16" t="e">
        <f>IF('Vastgesteld 7-7-2022'!#REF!&lt;&gt;"",'Vastgesteld 7-7-2022'!#REF!,"")</f>
        <v>#REF!</v>
      </c>
      <c r="BJ78" s="16">
        <f>IF(COUNTA('Vastgesteld 7-7-2022'!T72:AD72)&lt;&gt;0,1,"")</f>
        <v>1</v>
      </c>
      <c r="BK78" s="16">
        <f t="shared" si="6"/>
        <v>2</v>
      </c>
      <c r="BL78" s="16" t="str">
        <f>IF('Vastgesteld 7-7-2022'!T72="x","AA","")</f>
        <v/>
      </c>
      <c r="BM78" s="16" t="str">
        <f>IF('Vastgesteld 7-7-2022'!U72="x","A","")</f>
        <v/>
      </c>
      <c r="BN78" s="16" t="str">
        <f>IF('Vastgesteld 7-7-2022'!V72="x","B1","")</f>
        <v/>
      </c>
      <c r="BO78" s="16" t="e">
        <f>IF('Vastgesteld 7-7-2022'!#REF!="x","BB","")</f>
        <v>#REF!</v>
      </c>
      <c r="BP78" s="16" t="str">
        <f>IF('Vastgesteld 7-7-2022'!X72="x","B","")</f>
        <v>B</v>
      </c>
      <c r="BQ78" s="16" t="str">
        <f>IF('Vastgesteld 7-7-2022'!Y72="x","L1","")</f>
        <v>L1</v>
      </c>
      <c r="BR78" s="16" t="str">
        <f>IF('Vastgesteld 7-7-2022'!Z72="x","L2","")</f>
        <v>L2</v>
      </c>
      <c r="BS78" s="16" t="str">
        <f>IF('Vastgesteld 7-7-2022'!AA72="x","M1","")</f>
        <v>M1</v>
      </c>
      <c r="BT78" s="16" t="str">
        <f>IF('Vastgesteld 7-7-2022'!AB72="x","M2","")</f>
        <v>M2</v>
      </c>
      <c r="BU78" s="16" t="str">
        <f>IF('Vastgesteld 7-7-2022'!AC72="x","Z1","")</f>
        <v>Z1</v>
      </c>
      <c r="BV78" s="16" t="str">
        <f>IF('Vastgesteld 7-7-2022'!AD72="x","Z2","")</f>
        <v>Z2</v>
      </c>
      <c r="BW78" s="16">
        <f>IF(COUNTA('Vastgesteld 7-7-2022'!K72:S72)&lt;&gt;0,1,"")</f>
        <v>1</v>
      </c>
      <c r="BX78" s="16">
        <f t="shared" si="7"/>
        <v>1</v>
      </c>
      <c r="BY78" s="16" t="str">
        <f>IF('Vastgesteld 7-7-2022'!K72="x","BB","")</f>
        <v/>
      </c>
      <c r="BZ78" s="16" t="str">
        <f>IF('Vastgesteld 7-7-2022'!L72="x","B","")</f>
        <v>B</v>
      </c>
      <c r="CA78" s="16" t="str">
        <f>IF('Vastgesteld 7-7-2022'!M72="x","L1","")</f>
        <v>L1</v>
      </c>
      <c r="CB78" s="16" t="str">
        <f>IF('Vastgesteld 7-7-2022'!N72="x","L2","")</f>
        <v>L2</v>
      </c>
      <c r="CC78" s="16" t="str">
        <f>IF('Vastgesteld 7-7-2022'!O72="x","M1","")</f>
        <v>M1</v>
      </c>
      <c r="CD78" s="16" t="str">
        <f>IF('Vastgesteld 7-7-2022'!P72="x","M2","")</f>
        <v>M2</v>
      </c>
      <c r="CE78" s="16" t="str">
        <f>IF('Vastgesteld 7-7-2022'!Q72="x","Z1","")</f>
        <v>Z1</v>
      </c>
      <c r="CF78" s="16" t="str">
        <f>IF('Vastgesteld 7-7-2022'!R72="x","Z2","")</f>
        <v>Z2</v>
      </c>
      <c r="CG78" s="16" t="str">
        <f>IF('Vastgesteld 7-7-2022'!S72="x","ZZL","")</f>
        <v>ZZL</v>
      </c>
      <c r="CL78" s="16" t="str">
        <f>IF(COUNTA('Vastgesteld 7-7-2022'!AV72:BF72)&lt;&gt;0,2,"")</f>
        <v/>
      </c>
      <c r="CM78" s="16" t="str">
        <f t="shared" si="8"/>
        <v/>
      </c>
      <c r="CN78" s="16" t="str">
        <f>IF('Vastgesteld 7-7-2022'!AV72="x","AA","")</f>
        <v/>
      </c>
      <c r="CO78" s="16" t="str">
        <f>IF('Vastgesteld 7-7-2022'!AW72="x","A","")</f>
        <v/>
      </c>
      <c r="CP78" s="16" t="str">
        <f>IF('Vastgesteld 7-7-2022'!AX72="x","BB","")</f>
        <v/>
      </c>
      <c r="CQ78" s="16" t="str">
        <f>IF('Vastgesteld 7-7-2022'!AY72="x","B","")</f>
        <v/>
      </c>
      <c r="CR78" s="16" t="str">
        <f>IF('Vastgesteld 7-7-2022'!AZ72="x","L","")</f>
        <v/>
      </c>
      <c r="CS78" s="16" t="str">
        <f>IF('Vastgesteld 7-7-2022'!BA72="x","M","")</f>
        <v/>
      </c>
      <c r="CT78" s="16" t="str">
        <f>IF('Vastgesteld 7-7-2022'!BB72="x","Z","")</f>
        <v/>
      </c>
      <c r="CU78" s="16" t="str">
        <f>IF('Vastgesteld 7-7-2022'!BF72="x","ZZ","")</f>
        <v/>
      </c>
      <c r="CV78" s="16" t="str">
        <f>IF(COUNTA('Vastgesteld 7-7-2022'!AJ72:AQ72)&lt;&gt;0,2,"")</f>
        <v/>
      </c>
      <c r="CW78" s="16" t="str">
        <f t="shared" si="9"/>
        <v/>
      </c>
      <c r="CX78" s="16" t="str">
        <f>IF('Vastgesteld 7-7-2022'!AJ72="x","BB","")</f>
        <v/>
      </c>
      <c r="CY78" s="16" t="str">
        <f>IF('Vastgesteld 7-7-2022'!AK72="x","B","")</f>
        <v/>
      </c>
      <c r="CZ78" s="16" t="str">
        <f>IF('Vastgesteld 7-7-2022'!AL72="x","L","")</f>
        <v/>
      </c>
      <c r="DA78" s="16" t="str">
        <f>IF('Vastgesteld 7-7-2022'!AM72="x","M","")</f>
        <v/>
      </c>
      <c r="DB78" s="16" t="str">
        <f>IF('Vastgesteld 7-7-2022'!AN72="x","Z","")</f>
        <v/>
      </c>
      <c r="DC78" s="16" t="str">
        <f>IF('Vastgesteld 7-7-2022'!AO72="x","ZZ","")</f>
        <v/>
      </c>
      <c r="DD78" s="16" t="str">
        <f>IF('Vastgesteld 7-7-2022'!AQ72="x","1.40","")</f>
        <v/>
      </c>
      <c r="DE78" s="16" t="str">
        <f>IF(COUNTA('Vastgesteld 7-7-2022'!BH72:BJ72)&lt;&gt;0,6,"")</f>
        <v/>
      </c>
      <c r="DF78" s="16" t="str">
        <f t="shared" si="10"/>
        <v/>
      </c>
      <c r="DG78" s="16" t="str">
        <f>IF('Vastgesteld 7-7-2022'!BH72="x","L","")</f>
        <v/>
      </c>
      <c r="DH78" s="16" t="str">
        <f>IF('Vastgesteld 7-7-2022'!BI72="x","M","")</f>
        <v/>
      </c>
      <c r="DI78" s="16" t="str">
        <f>IF('Vastgesteld 7-7-2022'!BJ72="x","Z","")</f>
        <v/>
      </c>
      <c r="DJ78" s="16" t="str">
        <f>IF('Vastgesteld 7-7-2022'!BK72="x","Z","")</f>
        <v/>
      </c>
      <c r="DK78" s="16" t="str">
        <f>IF(COUNTA('Vastgesteld 7-7-2022'!BM72:BO72)&lt;&gt;0,6,"")</f>
        <v/>
      </c>
      <c r="DL78" s="16" t="str">
        <f t="shared" si="11"/>
        <v/>
      </c>
      <c r="DM78" s="16" t="str">
        <f>IF('Vastgesteld 7-7-2022'!BM72="x","L","")</f>
        <v/>
      </c>
      <c r="DN78" s="16" t="str">
        <f>IF('Vastgesteld 7-7-2022'!BN72="x","M","")</f>
        <v/>
      </c>
      <c r="DO78" s="16" t="str">
        <f>IF('Vastgesteld 7-7-2022'!BO72="x","Z","")</f>
        <v/>
      </c>
      <c r="DP78" s="16" t="str">
        <f>IF('Vastgesteld 7-7-2022'!BP72="x","Z","")</f>
        <v/>
      </c>
    </row>
    <row r="79" spans="1:120" ht="14.4" x14ac:dyDescent="0.3">
      <c r="A79" s="18">
        <f>'Vastgesteld 7-7-2022'!A73</f>
        <v>44857</v>
      </c>
      <c r="B79" s="16" t="str">
        <f>IFERROR(VLOOKUP('Vastgesteld 7-7-2022'!#REF!,#REF!,2,FALSE),"")</f>
        <v/>
      </c>
      <c r="C79" s="16" t="str">
        <f>'Vastgesteld 7-7-2022'!E73</f>
        <v>KNHS Regio Noord-Holland</v>
      </c>
      <c r="D79" s="16" t="str">
        <f>IFERROR(VLOOKUP('Vastgesteld 7-7-2022'!#REF!,#REF!,2,FALSE),"")</f>
        <v/>
      </c>
      <c r="E79" s="16" t="str">
        <f>IFERROR(VLOOKUP('Vastgesteld 7-7-2022'!#REF!,#REF!,5,FALSE),"")</f>
        <v/>
      </c>
      <c r="F79" s="16" t="e">
        <f>IF('Vastgesteld 7-7-2022'!#REF!&lt;&gt;"",'Vastgesteld 7-7-2022'!#REF!,"")</f>
        <v>#REF!</v>
      </c>
      <c r="G79" s="16" t="e">
        <f>IF('Vastgesteld 7-7-2022'!#REF!="Indoor",1,0)</f>
        <v>#REF!</v>
      </c>
      <c r="H79" s="16" t="e">
        <f>'Vastgesteld 7-7-2022'!#REF!</f>
        <v>#REF!</v>
      </c>
      <c r="I79" s="16" t="e">
        <f>IF('Vastgesteld 7-7-2022'!#REF!="Nee",0,IF('Vastgesteld 7-7-2022'!#REF!="Ja",1,""))</f>
        <v>#REF!</v>
      </c>
      <c r="J79" s="16" t="e">
        <f>IF('Vastgesteld 7-7-2022'!#REF!&lt;&gt;"",'Vastgesteld 7-7-2022'!#REF!,"")</f>
        <v>#REF!</v>
      </c>
      <c r="BJ79" s="16">
        <f>IF(COUNTA('Vastgesteld 7-7-2022'!T73:AD73)&lt;&gt;0,1,"")</f>
        <v>1</v>
      </c>
      <c r="BK79" s="16">
        <f t="shared" si="6"/>
        <v>2</v>
      </c>
      <c r="BL79" s="16" t="str">
        <f>IF('Vastgesteld 7-7-2022'!T73="x","AA","")</f>
        <v/>
      </c>
      <c r="BM79" s="16" t="str">
        <f>IF('Vastgesteld 7-7-2022'!U73="x","A","")</f>
        <v/>
      </c>
      <c r="BN79" s="16" t="str">
        <f>IF('Vastgesteld 7-7-2022'!V73="x","B1","")</f>
        <v/>
      </c>
      <c r="BO79" s="16" t="e">
        <f>IF('Vastgesteld 7-7-2022'!#REF!="x","BB","")</f>
        <v>#REF!</v>
      </c>
      <c r="BP79" s="16" t="str">
        <f>IF('Vastgesteld 7-7-2022'!X73="x","B","")</f>
        <v>B</v>
      </c>
      <c r="BQ79" s="16" t="str">
        <f>IF('Vastgesteld 7-7-2022'!Y73="x","L1","")</f>
        <v>L1</v>
      </c>
      <c r="BR79" s="16" t="str">
        <f>IF('Vastgesteld 7-7-2022'!Z73="x","L2","")</f>
        <v>L2</v>
      </c>
      <c r="BS79" s="16" t="str">
        <f>IF('Vastgesteld 7-7-2022'!AA73="x","M1","")</f>
        <v>M1</v>
      </c>
      <c r="BT79" s="16" t="str">
        <f>IF('Vastgesteld 7-7-2022'!AB73="x","M2","")</f>
        <v>M2</v>
      </c>
      <c r="BU79" s="16" t="str">
        <f>IF('Vastgesteld 7-7-2022'!AC73="x","Z1","")</f>
        <v>Z1</v>
      </c>
      <c r="BV79" s="16" t="str">
        <f>IF('Vastgesteld 7-7-2022'!AD73="x","Z2","")</f>
        <v>Z2</v>
      </c>
      <c r="BW79" s="16">
        <f>IF(COUNTA('Vastgesteld 7-7-2022'!K73:S73)&lt;&gt;0,1,"")</f>
        <v>1</v>
      </c>
      <c r="BX79" s="16">
        <f t="shared" si="7"/>
        <v>1</v>
      </c>
      <c r="BY79" s="16" t="str">
        <f>IF('Vastgesteld 7-7-2022'!K73="x","BB","")</f>
        <v/>
      </c>
      <c r="BZ79" s="16" t="str">
        <f>IF('Vastgesteld 7-7-2022'!L73="x","B","")</f>
        <v>B</v>
      </c>
      <c r="CA79" s="16" t="str">
        <f>IF('Vastgesteld 7-7-2022'!M73="x","L1","")</f>
        <v>L1</v>
      </c>
      <c r="CB79" s="16" t="str">
        <f>IF('Vastgesteld 7-7-2022'!N73="x","L2","")</f>
        <v>L2</v>
      </c>
      <c r="CC79" s="16" t="str">
        <f>IF('Vastgesteld 7-7-2022'!O73="x","M1","")</f>
        <v>M1</v>
      </c>
      <c r="CD79" s="16" t="str">
        <f>IF('Vastgesteld 7-7-2022'!P73="x","M2","")</f>
        <v>M2</v>
      </c>
      <c r="CE79" s="16" t="str">
        <f>IF('Vastgesteld 7-7-2022'!Q73="x","Z1","")</f>
        <v>Z1</v>
      </c>
      <c r="CF79" s="16" t="str">
        <f>IF('Vastgesteld 7-7-2022'!R73="x","Z2","")</f>
        <v>Z2</v>
      </c>
      <c r="CG79" s="16" t="str">
        <f>IF('Vastgesteld 7-7-2022'!S73="x","ZZL","")</f>
        <v>ZZL</v>
      </c>
      <c r="CL79" s="16" t="str">
        <f>IF(COUNTA('Vastgesteld 7-7-2022'!AV73:BF73)&lt;&gt;0,2,"")</f>
        <v/>
      </c>
      <c r="CM79" s="16" t="str">
        <f t="shared" si="8"/>
        <v/>
      </c>
      <c r="CN79" s="16" t="str">
        <f>IF('Vastgesteld 7-7-2022'!AV73="x","AA","")</f>
        <v/>
      </c>
      <c r="CO79" s="16" t="str">
        <f>IF('Vastgesteld 7-7-2022'!AW73="x","A","")</f>
        <v/>
      </c>
      <c r="CP79" s="16" t="str">
        <f>IF('Vastgesteld 7-7-2022'!AX73="x","BB","")</f>
        <v/>
      </c>
      <c r="CQ79" s="16" t="str">
        <f>IF('Vastgesteld 7-7-2022'!AY73="x","B","")</f>
        <v/>
      </c>
      <c r="CR79" s="16" t="str">
        <f>IF('Vastgesteld 7-7-2022'!AZ73="x","L","")</f>
        <v/>
      </c>
      <c r="CS79" s="16" t="str">
        <f>IF('Vastgesteld 7-7-2022'!BA73="x","M","")</f>
        <v/>
      </c>
      <c r="CT79" s="16" t="str">
        <f>IF('Vastgesteld 7-7-2022'!BB73="x","Z","")</f>
        <v/>
      </c>
      <c r="CU79" s="16" t="str">
        <f>IF('Vastgesteld 7-7-2022'!BF73="x","ZZ","")</f>
        <v/>
      </c>
      <c r="CV79" s="16" t="str">
        <f>IF(COUNTA('Vastgesteld 7-7-2022'!AJ73:AQ73)&lt;&gt;0,2,"")</f>
        <v/>
      </c>
      <c r="CW79" s="16" t="str">
        <f t="shared" si="9"/>
        <v/>
      </c>
      <c r="CX79" s="16" t="str">
        <f>IF('Vastgesteld 7-7-2022'!AJ73="x","BB","")</f>
        <v/>
      </c>
      <c r="CY79" s="16" t="str">
        <f>IF('Vastgesteld 7-7-2022'!AK73="x","B","")</f>
        <v/>
      </c>
      <c r="CZ79" s="16" t="str">
        <f>IF('Vastgesteld 7-7-2022'!AL73="x","L","")</f>
        <v/>
      </c>
      <c r="DA79" s="16" t="str">
        <f>IF('Vastgesteld 7-7-2022'!AM73="x","M","")</f>
        <v/>
      </c>
      <c r="DB79" s="16" t="str">
        <f>IF('Vastgesteld 7-7-2022'!AN73="x","Z","")</f>
        <v/>
      </c>
      <c r="DC79" s="16" t="str">
        <f>IF('Vastgesteld 7-7-2022'!AO73="x","ZZ","")</f>
        <v/>
      </c>
      <c r="DD79" s="16" t="str">
        <f>IF('Vastgesteld 7-7-2022'!AQ73="x","1.40","")</f>
        <v/>
      </c>
      <c r="DE79" s="16" t="str">
        <f>IF(COUNTA('Vastgesteld 7-7-2022'!BH73:BJ73)&lt;&gt;0,6,"")</f>
        <v/>
      </c>
      <c r="DF79" s="16" t="str">
        <f t="shared" si="10"/>
        <v/>
      </c>
      <c r="DG79" s="16" t="str">
        <f>IF('Vastgesteld 7-7-2022'!BH73="x","L","")</f>
        <v/>
      </c>
      <c r="DH79" s="16" t="str">
        <f>IF('Vastgesteld 7-7-2022'!BI73="x","M","")</f>
        <v/>
      </c>
      <c r="DI79" s="16" t="str">
        <f>IF('Vastgesteld 7-7-2022'!BJ73="x","Z","")</f>
        <v/>
      </c>
      <c r="DJ79" s="16" t="str">
        <f>IF('Vastgesteld 7-7-2022'!BK73="x","Z","")</f>
        <v/>
      </c>
      <c r="DK79" s="16" t="str">
        <f>IF(COUNTA('Vastgesteld 7-7-2022'!BM73:BO73)&lt;&gt;0,6,"")</f>
        <v/>
      </c>
      <c r="DL79" s="16" t="str">
        <f t="shared" si="11"/>
        <v/>
      </c>
      <c r="DM79" s="16" t="str">
        <f>IF('Vastgesteld 7-7-2022'!BM73="x","L","")</f>
        <v/>
      </c>
      <c r="DN79" s="16" t="str">
        <f>IF('Vastgesteld 7-7-2022'!BN73="x","M","")</f>
        <v/>
      </c>
      <c r="DO79" s="16" t="str">
        <f>IF('Vastgesteld 7-7-2022'!BO73="x","Z","")</f>
        <v/>
      </c>
      <c r="DP79" s="16" t="str">
        <f>IF('Vastgesteld 7-7-2022'!BP73="x","Z","")</f>
        <v/>
      </c>
    </row>
    <row r="80" spans="1:120" ht="14.4" x14ac:dyDescent="0.3">
      <c r="A80" s="18">
        <f>'Vastgesteld 7-7-2022'!A74</f>
        <v>44857</v>
      </c>
      <c r="B80" s="16" t="str">
        <f>IFERROR(VLOOKUP('Vastgesteld 7-7-2022'!#REF!,#REF!,2,FALSE),"")</f>
        <v/>
      </c>
      <c r="C80" s="16" t="str">
        <f>'Vastgesteld 7-7-2022'!E74</f>
        <v>KNHS Regio Noord-Holland</v>
      </c>
      <c r="D80" s="16" t="str">
        <f>IFERROR(VLOOKUP('Vastgesteld 7-7-2022'!#REF!,#REF!,2,FALSE),"")</f>
        <v/>
      </c>
      <c r="E80" s="16" t="str">
        <f>IFERROR(VLOOKUP('Vastgesteld 7-7-2022'!#REF!,#REF!,5,FALSE),"")</f>
        <v/>
      </c>
      <c r="F80" s="16" t="e">
        <f>IF('Vastgesteld 7-7-2022'!#REF!&lt;&gt;"",'Vastgesteld 7-7-2022'!#REF!,"")</f>
        <v>#REF!</v>
      </c>
      <c r="G80" s="16" t="e">
        <f>IF('Vastgesteld 7-7-2022'!#REF!="Indoor",1,0)</f>
        <v>#REF!</v>
      </c>
      <c r="H80" s="16" t="e">
        <f>'Vastgesteld 7-7-2022'!#REF!</f>
        <v>#REF!</v>
      </c>
      <c r="I80" s="16" t="e">
        <f>IF('Vastgesteld 7-7-2022'!#REF!="Nee",0,IF('Vastgesteld 7-7-2022'!#REF!="Ja",1,""))</f>
        <v>#REF!</v>
      </c>
      <c r="J80" s="16" t="e">
        <f>IF('Vastgesteld 7-7-2022'!#REF!&lt;&gt;"",'Vastgesteld 7-7-2022'!#REF!,"")</f>
        <v>#REF!</v>
      </c>
      <c r="BJ80" s="16">
        <f>IF(COUNTA('Vastgesteld 7-7-2022'!T74:AD74)&lt;&gt;0,1,"")</f>
        <v>1</v>
      </c>
      <c r="BK80" s="16">
        <f t="shared" si="6"/>
        <v>2</v>
      </c>
      <c r="BL80" s="16" t="str">
        <f>IF('Vastgesteld 7-7-2022'!T74="x","AA","")</f>
        <v/>
      </c>
      <c r="BM80" s="16" t="str">
        <f>IF('Vastgesteld 7-7-2022'!U74="x","A","")</f>
        <v/>
      </c>
      <c r="BN80" s="16" t="str">
        <f>IF('Vastgesteld 7-7-2022'!V74="x","B1","")</f>
        <v/>
      </c>
      <c r="BO80" s="16" t="e">
        <f>IF('Vastgesteld 7-7-2022'!#REF!="x","BB","")</f>
        <v>#REF!</v>
      </c>
      <c r="BP80" s="16" t="str">
        <f>IF('Vastgesteld 7-7-2022'!X74="x","B","")</f>
        <v>B</v>
      </c>
      <c r="BQ80" s="16" t="str">
        <f>IF('Vastgesteld 7-7-2022'!Y74="x","L1","")</f>
        <v>L1</v>
      </c>
      <c r="BR80" s="16" t="str">
        <f>IF('Vastgesteld 7-7-2022'!Z74="x","L2","")</f>
        <v>L2</v>
      </c>
      <c r="BS80" s="16" t="str">
        <f>IF('Vastgesteld 7-7-2022'!AA74="x","M1","")</f>
        <v>M1</v>
      </c>
      <c r="BT80" s="16" t="str">
        <f>IF('Vastgesteld 7-7-2022'!AB74="x","M2","")</f>
        <v>M2</v>
      </c>
      <c r="BU80" s="16" t="str">
        <f>IF('Vastgesteld 7-7-2022'!AC74="x","Z1","")</f>
        <v/>
      </c>
      <c r="BV80" s="16" t="str">
        <f>IF('Vastgesteld 7-7-2022'!AD74="x","Z2","")</f>
        <v/>
      </c>
      <c r="BW80" s="16">
        <f>IF(COUNTA('Vastgesteld 7-7-2022'!K74:S74)&lt;&gt;0,1,"")</f>
        <v>1</v>
      </c>
      <c r="BX80" s="16">
        <f t="shared" si="7"/>
        <v>1</v>
      </c>
      <c r="BY80" s="16" t="str">
        <f>IF('Vastgesteld 7-7-2022'!K74="x","BB","")</f>
        <v>BB</v>
      </c>
      <c r="BZ80" s="16" t="str">
        <f>IF('Vastgesteld 7-7-2022'!L74="x","B","")</f>
        <v>B</v>
      </c>
      <c r="CA80" s="16" t="str">
        <f>IF('Vastgesteld 7-7-2022'!M74="x","L1","")</f>
        <v>L1</v>
      </c>
      <c r="CB80" s="16" t="str">
        <f>IF('Vastgesteld 7-7-2022'!N74="x","L2","")</f>
        <v>L2</v>
      </c>
      <c r="CC80" s="16" t="str">
        <f>IF('Vastgesteld 7-7-2022'!O74="x","M1","")</f>
        <v>M1</v>
      </c>
      <c r="CD80" s="16" t="str">
        <f>IF('Vastgesteld 7-7-2022'!P74="x","M2","")</f>
        <v>M2</v>
      </c>
      <c r="CE80" s="16" t="str">
        <f>IF('Vastgesteld 7-7-2022'!Q74="x","Z1","")</f>
        <v/>
      </c>
      <c r="CF80" s="16" t="str">
        <f>IF('Vastgesteld 7-7-2022'!R74="x","Z2","")</f>
        <v/>
      </c>
      <c r="CG80" s="16" t="str">
        <f>IF('Vastgesteld 7-7-2022'!S74="x","ZZL","")</f>
        <v/>
      </c>
      <c r="CL80" s="16" t="str">
        <f>IF(COUNTA('Vastgesteld 7-7-2022'!AV74:BF74)&lt;&gt;0,2,"")</f>
        <v/>
      </c>
      <c r="CM80" s="16" t="str">
        <f t="shared" si="8"/>
        <v/>
      </c>
      <c r="CN80" s="16" t="str">
        <f>IF('Vastgesteld 7-7-2022'!AV74="x","AA","")</f>
        <v/>
      </c>
      <c r="CO80" s="16" t="str">
        <f>IF('Vastgesteld 7-7-2022'!AW74="x","A","")</f>
        <v/>
      </c>
      <c r="CP80" s="16" t="str">
        <f>IF('Vastgesteld 7-7-2022'!AX74="x","BB","")</f>
        <v/>
      </c>
      <c r="CQ80" s="16" t="str">
        <f>IF('Vastgesteld 7-7-2022'!AY74="x","B","")</f>
        <v/>
      </c>
      <c r="CR80" s="16" t="str">
        <f>IF('Vastgesteld 7-7-2022'!AZ74="x","L","")</f>
        <v/>
      </c>
      <c r="CS80" s="16" t="str">
        <f>IF('Vastgesteld 7-7-2022'!BA74="x","M","")</f>
        <v/>
      </c>
      <c r="CT80" s="16" t="str">
        <f>IF('Vastgesteld 7-7-2022'!BB74="x","Z","")</f>
        <v/>
      </c>
      <c r="CU80" s="16" t="str">
        <f>IF('Vastgesteld 7-7-2022'!BF74="x","ZZ","")</f>
        <v/>
      </c>
      <c r="CV80" s="16" t="str">
        <f>IF(COUNTA('Vastgesteld 7-7-2022'!AJ74:AQ74)&lt;&gt;0,2,"")</f>
        <v/>
      </c>
      <c r="CW80" s="16" t="str">
        <f t="shared" si="9"/>
        <v/>
      </c>
      <c r="CX80" s="16" t="str">
        <f>IF('Vastgesteld 7-7-2022'!AJ74="x","BB","")</f>
        <v/>
      </c>
      <c r="CY80" s="16" t="str">
        <f>IF('Vastgesteld 7-7-2022'!AK74="x","B","")</f>
        <v/>
      </c>
      <c r="CZ80" s="16" t="str">
        <f>IF('Vastgesteld 7-7-2022'!AL74="x","L","")</f>
        <v/>
      </c>
      <c r="DA80" s="16" t="str">
        <f>IF('Vastgesteld 7-7-2022'!AM74="x","M","")</f>
        <v/>
      </c>
      <c r="DB80" s="16" t="str">
        <f>IF('Vastgesteld 7-7-2022'!AN74="x","Z","")</f>
        <v/>
      </c>
      <c r="DC80" s="16" t="str">
        <f>IF('Vastgesteld 7-7-2022'!AO74="x","ZZ","")</f>
        <v/>
      </c>
      <c r="DD80" s="16" t="str">
        <f>IF('Vastgesteld 7-7-2022'!AQ74="x","1.40","")</f>
        <v/>
      </c>
      <c r="DE80" s="16" t="str">
        <f>IF(COUNTA('Vastgesteld 7-7-2022'!BH74:BJ74)&lt;&gt;0,6,"")</f>
        <v/>
      </c>
      <c r="DF80" s="16" t="str">
        <f t="shared" si="10"/>
        <v/>
      </c>
      <c r="DG80" s="16" t="str">
        <f>IF('Vastgesteld 7-7-2022'!BH74="x","L","")</f>
        <v/>
      </c>
      <c r="DH80" s="16" t="str">
        <f>IF('Vastgesteld 7-7-2022'!BI74="x","M","")</f>
        <v/>
      </c>
      <c r="DI80" s="16" t="str">
        <f>IF('Vastgesteld 7-7-2022'!BJ74="x","Z","")</f>
        <v/>
      </c>
      <c r="DJ80" s="16" t="str">
        <f>IF('Vastgesteld 7-7-2022'!BK74="x","Z","")</f>
        <v/>
      </c>
      <c r="DK80" s="16" t="str">
        <f>IF(COUNTA('Vastgesteld 7-7-2022'!BM74:BO74)&lt;&gt;0,6,"")</f>
        <v/>
      </c>
      <c r="DL80" s="16" t="str">
        <f t="shared" si="11"/>
        <v/>
      </c>
      <c r="DM80" s="16" t="str">
        <f>IF('Vastgesteld 7-7-2022'!BM74="x","L","")</f>
        <v/>
      </c>
      <c r="DN80" s="16" t="str">
        <f>IF('Vastgesteld 7-7-2022'!BN74="x","M","")</f>
        <v/>
      </c>
      <c r="DO80" s="16" t="str">
        <f>IF('Vastgesteld 7-7-2022'!BO74="x","Z","")</f>
        <v/>
      </c>
      <c r="DP80" s="16" t="str">
        <f>IF('Vastgesteld 7-7-2022'!BP74="x","Z","")</f>
        <v/>
      </c>
    </row>
    <row r="81" spans="1:120" ht="14.4" x14ac:dyDescent="0.3">
      <c r="A81" s="18">
        <f>'Vastgesteld 7-7-2022'!A75</f>
        <v>44857</v>
      </c>
      <c r="B81" s="16" t="str">
        <f>IFERROR(VLOOKUP('Vastgesteld 7-7-2022'!#REF!,#REF!,2,FALSE),"")</f>
        <v/>
      </c>
      <c r="C81" s="16" t="str">
        <f>'Vastgesteld 7-7-2022'!E75</f>
        <v>KNHS Regio Noord-Holland</v>
      </c>
      <c r="D81" s="16" t="str">
        <f>IFERROR(VLOOKUP('Vastgesteld 7-7-2022'!#REF!,#REF!,2,FALSE),"")</f>
        <v/>
      </c>
      <c r="E81" s="16" t="str">
        <f>IFERROR(VLOOKUP('Vastgesteld 7-7-2022'!#REF!,#REF!,5,FALSE),"")</f>
        <v/>
      </c>
      <c r="F81" s="16" t="e">
        <f>IF('Vastgesteld 7-7-2022'!#REF!&lt;&gt;"",'Vastgesteld 7-7-2022'!#REF!,"")</f>
        <v>#REF!</v>
      </c>
      <c r="G81" s="16" t="e">
        <f>IF('Vastgesteld 7-7-2022'!#REF!="Indoor",1,0)</f>
        <v>#REF!</v>
      </c>
      <c r="H81" s="16" t="e">
        <f>'Vastgesteld 7-7-2022'!#REF!</f>
        <v>#REF!</v>
      </c>
      <c r="I81" s="16" t="e">
        <f>IF('Vastgesteld 7-7-2022'!#REF!="Nee",0,IF('Vastgesteld 7-7-2022'!#REF!="Ja",1,""))</f>
        <v>#REF!</v>
      </c>
      <c r="J81" s="16" t="e">
        <f>IF('Vastgesteld 7-7-2022'!#REF!&lt;&gt;"",'Vastgesteld 7-7-2022'!#REF!,"")</f>
        <v>#REF!</v>
      </c>
      <c r="BJ81" s="16">
        <f>IF(COUNTA('Vastgesteld 7-7-2022'!T75:AD75)&lt;&gt;0,1,"")</f>
        <v>1</v>
      </c>
      <c r="BK81" s="16">
        <f t="shared" si="6"/>
        <v>2</v>
      </c>
      <c r="BL81" s="16" t="str">
        <f>IF('Vastgesteld 7-7-2022'!T75="x","AA","")</f>
        <v/>
      </c>
      <c r="BM81" s="16" t="str">
        <f>IF('Vastgesteld 7-7-2022'!U75="x","A","")</f>
        <v/>
      </c>
      <c r="BN81" s="16" t="str">
        <f>IF('Vastgesteld 7-7-2022'!V75="x","B1","")</f>
        <v/>
      </c>
      <c r="BO81" s="16" t="e">
        <f>IF('Vastgesteld 7-7-2022'!#REF!="x","BB","")</f>
        <v>#REF!</v>
      </c>
      <c r="BP81" s="16" t="str">
        <f>IF('Vastgesteld 7-7-2022'!X75="x","B","")</f>
        <v>B</v>
      </c>
      <c r="BQ81" s="16" t="str">
        <f>IF('Vastgesteld 7-7-2022'!Y75="x","L1","")</f>
        <v>L1</v>
      </c>
      <c r="BR81" s="16" t="str">
        <f>IF('Vastgesteld 7-7-2022'!Z75="x","L2","")</f>
        <v>L2</v>
      </c>
      <c r="BS81" s="16" t="str">
        <f>IF('Vastgesteld 7-7-2022'!AA75="x","M1","")</f>
        <v>M1</v>
      </c>
      <c r="BT81" s="16" t="str">
        <f>IF('Vastgesteld 7-7-2022'!AB75="x","M2","")</f>
        <v>M2</v>
      </c>
      <c r="BU81" s="16" t="str">
        <f>IF('Vastgesteld 7-7-2022'!AC75="x","Z1","")</f>
        <v>Z1</v>
      </c>
      <c r="BV81" s="16" t="str">
        <f>IF('Vastgesteld 7-7-2022'!AD75="x","Z2","")</f>
        <v>Z2</v>
      </c>
      <c r="BW81" s="16">
        <f>IF(COUNTA('Vastgesteld 7-7-2022'!K75:S75)&lt;&gt;0,1,"")</f>
        <v>1</v>
      </c>
      <c r="BX81" s="16">
        <f t="shared" si="7"/>
        <v>1</v>
      </c>
      <c r="BY81" s="16" t="str">
        <f>IF('Vastgesteld 7-7-2022'!K75="x","BB","")</f>
        <v>BB</v>
      </c>
      <c r="BZ81" s="16" t="str">
        <f>IF('Vastgesteld 7-7-2022'!L75="x","B","")</f>
        <v>B</v>
      </c>
      <c r="CA81" s="16" t="str">
        <f>IF('Vastgesteld 7-7-2022'!M75="x","L1","")</f>
        <v>L1</v>
      </c>
      <c r="CB81" s="16" t="str">
        <f>IF('Vastgesteld 7-7-2022'!N75="x","L2","")</f>
        <v>L2</v>
      </c>
      <c r="CC81" s="16" t="str">
        <f>IF('Vastgesteld 7-7-2022'!O75="x","M1","")</f>
        <v>M1</v>
      </c>
      <c r="CD81" s="16" t="str">
        <f>IF('Vastgesteld 7-7-2022'!P75="x","M2","")</f>
        <v>M2</v>
      </c>
      <c r="CE81" s="16" t="str">
        <f>IF('Vastgesteld 7-7-2022'!Q75="x","Z1","")</f>
        <v>Z1</v>
      </c>
      <c r="CF81" s="16" t="str">
        <f>IF('Vastgesteld 7-7-2022'!R75="x","Z2","")</f>
        <v>Z2</v>
      </c>
      <c r="CG81" s="16" t="str">
        <f>IF('Vastgesteld 7-7-2022'!S75="x","ZZL","")</f>
        <v>ZZL</v>
      </c>
      <c r="CL81" s="16" t="str">
        <f>IF(COUNTA('Vastgesteld 7-7-2022'!AV75:BF75)&lt;&gt;0,2,"")</f>
        <v/>
      </c>
      <c r="CM81" s="16" t="str">
        <f t="shared" si="8"/>
        <v/>
      </c>
      <c r="CN81" s="16" t="str">
        <f>IF('Vastgesteld 7-7-2022'!AV75="x","AA","")</f>
        <v/>
      </c>
      <c r="CO81" s="16" t="str">
        <f>IF('Vastgesteld 7-7-2022'!AW75="x","A","")</f>
        <v/>
      </c>
      <c r="CP81" s="16" t="str">
        <f>IF('Vastgesteld 7-7-2022'!AX75="x","BB","")</f>
        <v/>
      </c>
      <c r="CQ81" s="16" t="str">
        <f>IF('Vastgesteld 7-7-2022'!AY75="x","B","")</f>
        <v/>
      </c>
      <c r="CR81" s="16" t="str">
        <f>IF('Vastgesteld 7-7-2022'!AZ75="x","L","")</f>
        <v/>
      </c>
      <c r="CS81" s="16" t="str">
        <f>IF('Vastgesteld 7-7-2022'!BA75="x","M","")</f>
        <v/>
      </c>
      <c r="CT81" s="16" t="str">
        <f>IF('Vastgesteld 7-7-2022'!BB75="x","Z","")</f>
        <v/>
      </c>
      <c r="CU81" s="16" t="str">
        <f>IF('Vastgesteld 7-7-2022'!BF75="x","ZZ","")</f>
        <v/>
      </c>
      <c r="CV81" s="16" t="str">
        <f>IF(COUNTA('Vastgesteld 7-7-2022'!AJ75:AQ75)&lt;&gt;0,2,"")</f>
        <v/>
      </c>
      <c r="CW81" s="16" t="str">
        <f t="shared" si="9"/>
        <v/>
      </c>
      <c r="CX81" s="16" t="str">
        <f>IF('Vastgesteld 7-7-2022'!AJ75="x","BB","")</f>
        <v/>
      </c>
      <c r="CY81" s="16" t="str">
        <f>IF('Vastgesteld 7-7-2022'!AK75="x","B","")</f>
        <v/>
      </c>
      <c r="CZ81" s="16" t="str">
        <f>IF('Vastgesteld 7-7-2022'!AL75="x","L","")</f>
        <v/>
      </c>
      <c r="DA81" s="16" t="str">
        <f>IF('Vastgesteld 7-7-2022'!AM75="x","M","")</f>
        <v/>
      </c>
      <c r="DB81" s="16" t="str">
        <f>IF('Vastgesteld 7-7-2022'!AN75="x","Z","")</f>
        <v/>
      </c>
      <c r="DC81" s="16" t="str">
        <f>IF('Vastgesteld 7-7-2022'!AO75="x","ZZ","")</f>
        <v/>
      </c>
      <c r="DD81" s="16" t="str">
        <f>IF('Vastgesteld 7-7-2022'!AQ75="x","1.40","")</f>
        <v/>
      </c>
      <c r="DE81" s="16" t="str">
        <f>IF(COUNTA('Vastgesteld 7-7-2022'!BH75:BJ75)&lt;&gt;0,6,"")</f>
        <v/>
      </c>
      <c r="DF81" s="16" t="str">
        <f t="shared" si="10"/>
        <v/>
      </c>
      <c r="DG81" s="16" t="str">
        <f>IF('Vastgesteld 7-7-2022'!BH75="x","L","")</f>
        <v/>
      </c>
      <c r="DH81" s="16" t="str">
        <f>IF('Vastgesteld 7-7-2022'!BI75="x","M","")</f>
        <v/>
      </c>
      <c r="DI81" s="16" t="str">
        <f>IF('Vastgesteld 7-7-2022'!BJ75="x","Z","")</f>
        <v/>
      </c>
      <c r="DJ81" s="16" t="str">
        <f>IF('Vastgesteld 7-7-2022'!BK75="x","Z","")</f>
        <v/>
      </c>
      <c r="DK81" s="16" t="str">
        <f>IF(COUNTA('Vastgesteld 7-7-2022'!BM75:BO75)&lt;&gt;0,6,"")</f>
        <v/>
      </c>
      <c r="DL81" s="16" t="str">
        <f t="shared" si="11"/>
        <v/>
      </c>
      <c r="DM81" s="16" t="str">
        <f>IF('Vastgesteld 7-7-2022'!BM75="x","L","")</f>
        <v/>
      </c>
      <c r="DN81" s="16" t="str">
        <f>IF('Vastgesteld 7-7-2022'!BN75="x","M","")</f>
        <v/>
      </c>
      <c r="DO81" s="16" t="str">
        <f>IF('Vastgesteld 7-7-2022'!BO75="x","Z","")</f>
        <v/>
      </c>
      <c r="DP81" s="16" t="str">
        <f>IF('Vastgesteld 7-7-2022'!BP75="x","Z","")</f>
        <v/>
      </c>
    </row>
    <row r="82" spans="1:120" ht="14.4" x14ac:dyDescent="0.3">
      <c r="A82" s="18">
        <f>'Vastgesteld 7-7-2022'!A76</f>
        <v>44857</v>
      </c>
      <c r="B82" s="16" t="str">
        <f>IFERROR(VLOOKUP('Vastgesteld 7-7-2022'!#REF!,#REF!,2,FALSE),"")</f>
        <v/>
      </c>
      <c r="C82" s="16" t="str">
        <f>'Vastgesteld 7-7-2022'!E76</f>
        <v>KNHS Regio Noord-Holland</v>
      </c>
      <c r="D82" s="16" t="str">
        <f>IFERROR(VLOOKUP('Vastgesteld 7-7-2022'!#REF!,#REF!,2,FALSE),"")</f>
        <v/>
      </c>
      <c r="E82" s="16" t="str">
        <f>IFERROR(VLOOKUP('Vastgesteld 7-7-2022'!#REF!,#REF!,5,FALSE),"")</f>
        <v/>
      </c>
      <c r="F82" s="16" t="e">
        <f>IF('Vastgesteld 7-7-2022'!#REF!&lt;&gt;"",'Vastgesteld 7-7-2022'!#REF!,"")</f>
        <v>#REF!</v>
      </c>
      <c r="G82" s="16" t="e">
        <f>IF('Vastgesteld 7-7-2022'!#REF!="Indoor",1,0)</f>
        <v>#REF!</v>
      </c>
      <c r="H82" s="16" t="e">
        <f>'Vastgesteld 7-7-2022'!#REF!</f>
        <v>#REF!</v>
      </c>
      <c r="I82" s="16" t="e">
        <f>IF('Vastgesteld 7-7-2022'!#REF!="Nee",0,IF('Vastgesteld 7-7-2022'!#REF!="Ja",1,""))</f>
        <v>#REF!</v>
      </c>
      <c r="J82" s="16" t="e">
        <f>IF('Vastgesteld 7-7-2022'!#REF!&lt;&gt;"",'Vastgesteld 7-7-2022'!#REF!,"")</f>
        <v>#REF!</v>
      </c>
      <c r="BJ82" s="16" t="str">
        <f>IF(COUNTA('Vastgesteld 7-7-2022'!T76:AD76)&lt;&gt;0,1,"")</f>
        <v/>
      </c>
      <c r="BK82" s="16" t="str">
        <f t="shared" si="6"/>
        <v/>
      </c>
      <c r="BL82" s="16" t="str">
        <f>IF('Vastgesteld 7-7-2022'!T76="x","AA","")</f>
        <v/>
      </c>
      <c r="BM82" s="16" t="str">
        <f>IF('Vastgesteld 7-7-2022'!U76="x","A","")</f>
        <v/>
      </c>
      <c r="BN82" s="16" t="str">
        <f>IF('Vastgesteld 7-7-2022'!V76="x","B1","")</f>
        <v/>
      </c>
      <c r="BO82" s="16" t="e">
        <f>IF('Vastgesteld 7-7-2022'!#REF!="x","BB","")</f>
        <v>#REF!</v>
      </c>
      <c r="BP82" s="16" t="str">
        <f>IF('Vastgesteld 7-7-2022'!X76="x","B","")</f>
        <v/>
      </c>
      <c r="BQ82" s="16" t="str">
        <f>IF('Vastgesteld 7-7-2022'!Y76="x","L1","")</f>
        <v/>
      </c>
      <c r="BR82" s="16" t="str">
        <f>IF('Vastgesteld 7-7-2022'!Z76="x","L2","")</f>
        <v/>
      </c>
      <c r="BS82" s="16" t="str">
        <f>IF('Vastgesteld 7-7-2022'!AA76="x","M1","")</f>
        <v/>
      </c>
      <c r="BT82" s="16" t="str">
        <f>IF('Vastgesteld 7-7-2022'!AB76="x","M2","")</f>
        <v/>
      </c>
      <c r="BU82" s="16" t="str">
        <f>IF('Vastgesteld 7-7-2022'!AC76="x","Z1","")</f>
        <v/>
      </c>
      <c r="BV82" s="16" t="str">
        <f>IF('Vastgesteld 7-7-2022'!AD76="x","Z2","")</f>
        <v/>
      </c>
      <c r="BW82" s="16" t="str">
        <f>IF(COUNTA('Vastgesteld 7-7-2022'!K76:S76)&lt;&gt;0,1,"")</f>
        <v/>
      </c>
      <c r="BX82" s="16" t="str">
        <f t="shared" si="7"/>
        <v/>
      </c>
      <c r="BY82" s="16" t="str">
        <f>IF('Vastgesteld 7-7-2022'!K76="x","BB","")</f>
        <v/>
      </c>
      <c r="BZ82" s="16" t="str">
        <f>IF('Vastgesteld 7-7-2022'!L76="x","B","")</f>
        <v/>
      </c>
      <c r="CA82" s="16" t="str">
        <f>IF('Vastgesteld 7-7-2022'!M76="x","L1","")</f>
        <v/>
      </c>
      <c r="CB82" s="16" t="str">
        <f>IF('Vastgesteld 7-7-2022'!N76="x","L2","")</f>
        <v/>
      </c>
      <c r="CC82" s="16" t="str">
        <f>IF('Vastgesteld 7-7-2022'!O76="x","M1","")</f>
        <v/>
      </c>
      <c r="CD82" s="16" t="str">
        <f>IF('Vastgesteld 7-7-2022'!P76="x","M2","")</f>
        <v/>
      </c>
      <c r="CE82" s="16" t="str">
        <f>IF('Vastgesteld 7-7-2022'!Q76="x","Z1","")</f>
        <v/>
      </c>
      <c r="CF82" s="16" t="str">
        <f>IF('Vastgesteld 7-7-2022'!R76="x","Z2","")</f>
        <v/>
      </c>
      <c r="CG82" s="16" t="str">
        <f>IF('Vastgesteld 7-7-2022'!S76="x","ZZL","")</f>
        <v/>
      </c>
      <c r="CL82" s="16">
        <f>IF(COUNTA('Vastgesteld 7-7-2022'!AV76:BF76)&lt;&gt;0,2,"")</f>
        <v>2</v>
      </c>
      <c r="CM82" s="16">
        <f t="shared" si="8"/>
        <v>2</v>
      </c>
      <c r="CN82" s="16" t="str">
        <f>IF('Vastgesteld 7-7-2022'!AV76="x","AA","")</f>
        <v>AA</v>
      </c>
      <c r="CO82" s="16" t="str">
        <f>IF('Vastgesteld 7-7-2022'!AW76="x","A","")</f>
        <v>A</v>
      </c>
      <c r="CP82" s="16" t="str">
        <f>IF('Vastgesteld 7-7-2022'!AX76="x","BB","")</f>
        <v>BB</v>
      </c>
      <c r="CQ82" s="16" t="str">
        <f>IF('Vastgesteld 7-7-2022'!AY76="x","B","")</f>
        <v>B</v>
      </c>
      <c r="CR82" s="16" t="str">
        <f>IF('Vastgesteld 7-7-2022'!AZ76="x","L","")</f>
        <v>L</v>
      </c>
      <c r="CS82" s="16" t="str">
        <f>IF('Vastgesteld 7-7-2022'!BA76="x","M","")</f>
        <v>M</v>
      </c>
      <c r="CT82" s="16" t="str">
        <f>IF('Vastgesteld 7-7-2022'!BB76="x","Z","")</f>
        <v>Z</v>
      </c>
      <c r="CU82" s="16" t="str">
        <f>IF('Vastgesteld 7-7-2022'!BF76="x","ZZ","")</f>
        <v>ZZ</v>
      </c>
      <c r="CV82" s="16">
        <f>IF(COUNTA('Vastgesteld 7-7-2022'!AJ76:AQ76)&lt;&gt;0,2,"")</f>
        <v>2</v>
      </c>
      <c r="CW82" s="16">
        <f t="shared" si="9"/>
        <v>1</v>
      </c>
      <c r="CX82" s="16" t="str">
        <f>IF('Vastgesteld 7-7-2022'!AJ76="x","BB","")</f>
        <v/>
      </c>
      <c r="CY82" s="16" t="str">
        <f>IF('Vastgesteld 7-7-2022'!AK76="x","B","")</f>
        <v>B</v>
      </c>
      <c r="CZ82" s="16" t="str">
        <f>IF('Vastgesteld 7-7-2022'!AL76="x","L","")</f>
        <v>L</v>
      </c>
      <c r="DA82" s="16" t="str">
        <f>IF('Vastgesteld 7-7-2022'!AM76="x","M","")</f>
        <v>M</v>
      </c>
      <c r="DB82" s="16" t="str">
        <f>IF('Vastgesteld 7-7-2022'!AN76="x","Z","")</f>
        <v>Z</v>
      </c>
      <c r="DC82" s="16" t="str">
        <f>IF('Vastgesteld 7-7-2022'!AO76="x","ZZ","")</f>
        <v>ZZ</v>
      </c>
      <c r="DD82" s="16" t="str">
        <f>IF('Vastgesteld 7-7-2022'!AQ76="x","1.40","")</f>
        <v/>
      </c>
      <c r="DE82" s="16" t="str">
        <f>IF(COUNTA('Vastgesteld 7-7-2022'!BH76:BJ76)&lt;&gt;0,6,"")</f>
        <v/>
      </c>
      <c r="DF82" s="16" t="str">
        <f t="shared" si="10"/>
        <v/>
      </c>
      <c r="DG82" s="16" t="str">
        <f>IF('Vastgesteld 7-7-2022'!BH76="x","L","")</f>
        <v/>
      </c>
      <c r="DH82" s="16" t="str">
        <f>IF('Vastgesteld 7-7-2022'!BI76="x","M","")</f>
        <v/>
      </c>
      <c r="DI82" s="16" t="str">
        <f>IF('Vastgesteld 7-7-2022'!BJ76="x","Z","")</f>
        <v/>
      </c>
      <c r="DJ82" s="16" t="str">
        <f>IF('Vastgesteld 7-7-2022'!BK76="x","Z","")</f>
        <v/>
      </c>
      <c r="DK82" s="16" t="str">
        <f>IF(COUNTA('Vastgesteld 7-7-2022'!BM76:BO76)&lt;&gt;0,6,"")</f>
        <v/>
      </c>
      <c r="DL82" s="16" t="str">
        <f t="shared" si="11"/>
        <v/>
      </c>
      <c r="DM82" s="16" t="str">
        <f>IF('Vastgesteld 7-7-2022'!BM76="x","L","")</f>
        <v/>
      </c>
      <c r="DN82" s="16" t="str">
        <f>IF('Vastgesteld 7-7-2022'!BN76="x","M","")</f>
        <v/>
      </c>
      <c r="DO82" s="16" t="str">
        <f>IF('Vastgesteld 7-7-2022'!BO76="x","Z","")</f>
        <v/>
      </c>
      <c r="DP82" s="16" t="str">
        <f>IF('Vastgesteld 7-7-2022'!BP76="x","Z","")</f>
        <v/>
      </c>
    </row>
    <row r="83" spans="1:120" ht="14.4" x14ac:dyDescent="0.3">
      <c r="A83" s="18">
        <f>'Vastgesteld 7-7-2022'!A77</f>
        <v>44857</v>
      </c>
      <c r="B83" s="16" t="str">
        <f>IFERROR(VLOOKUP('Vastgesteld 7-7-2022'!#REF!,#REF!,2,FALSE),"")</f>
        <v/>
      </c>
      <c r="C83" s="16" t="str">
        <f>'Vastgesteld 7-7-2022'!E77</f>
        <v>Licenties Wedstrijdorganisaties Noord-Holland Kring</v>
      </c>
      <c r="D83" s="16" t="str">
        <f>IFERROR(VLOOKUP('Vastgesteld 7-7-2022'!#REF!,#REF!,2,FALSE),"")</f>
        <v/>
      </c>
      <c r="E83" s="16" t="str">
        <f>IFERROR(VLOOKUP('Vastgesteld 7-7-2022'!#REF!,#REF!,5,FALSE),"")</f>
        <v/>
      </c>
      <c r="F83" s="16" t="e">
        <f>IF('Vastgesteld 7-7-2022'!#REF!&lt;&gt;"",'Vastgesteld 7-7-2022'!#REF!,"")</f>
        <v>#REF!</v>
      </c>
      <c r="G83" s="16" t="e">
        <f>IF('Vastgesteld 7-7-2022'!#REF!="Indoor",1,0)</f>
        <v>#REF!</v>
      </c>
      <c r="H83" s="16" t="e">
        <f>'Vastgesteld 7-7-2022'!#REF!</f>
        <v>#REF!</v>
      </c>
      <c r="I83" s="16" t="e">
        <f>IF('Vastgesteld 7-7-2022'!#REF!="Nee",0,IF('Vastgesteld 7-7-2022'!#REF!="Ja",1,""))</f>
        <v>#REF!</v>
      </c>
      <c r="J83" s="16" t="e">
        <f>IF('Vastgesteld 7-7-2022'!#REF!&lt;&gt;"",'Vastgesteld 7-7-2022'!#REF!,"")</f>
        <v>#REF!</v>
      </c>
      <c r="BJ83" s="16">
        <f>IF(COUNTA('Vastgesteld 7-7-2022'!T77:AD77)&lt;&gt;0,1,"")</f>
        <v>1</v>
      </c>
      <c r="BK83" s="16">
        <f t="shared" si="6"/>
        <v>2</v>
      </c>
      <c r="BL83" s="16" t="str">
        <f>IF('Vastgesteld 7-7-2022'!T77="x","AA","")</f>
        <v/>
      </c>
      <c r="BM83" s="16" t="str">
        <f>IF('Vastgesteld 7-7-2022'!U77="x","A","")</f>
        <v/>
      </c>
      <c r="BN83" s="16" t="str">
        <f>IF('Vastgesteld 7-7-2022'!V77="x","B1","")</f>
        <v/>
      </c>
      <c r="BO83" s="16" t="e">
        <f>IF('Vastgesteld 7-7-2022'!#REF!="x","BB","")</f>
        <v>#REF!</v>
      </c>
      <c r="BP83" s="16" t="str">
        <f>IF('Vastgesteld 7-7-2022'!X77="x","B","")</f>
        <v>B</v>
      </c>
      <c r="BQ83" s="16" t="str">
        <f>IF('Vastgesteld 7-7-2022'!Y77="x","L1","")</f>
        <v>L1</v>
      </c>
      <c r="BR83" s="16" t="str">
        <f>IF('Vastgesteld 7-7-2022'!Z77="x","L2","")</f>
        <v>L2</v>
      </c>
      <c r="BS83" s="16" t="str">
        <f>IF('Vastgesteld 7-7-2022'!AA77="x","M1","")</f>
        <v>M1</v>
      </c>
      <c r="BT83" s="16" t="str">
        <f>IF('Vastgesteld 7-7-2022'!AB77="x","M2","")</f>
        <v>M2</v>
      </c>
      <c r="BU83" s="16" t="str">
        <f>IF('Vastgesteld 7-7-2022'!AC77="x","Z1","")</f>
        <v>Z1</v>
      </c>
      <c r="BV83" s="16" t="str">
        <f>IF('Vastgesteld 7-7-2022'!AD77="x","Z2","")</f>
        <v>Z2</v>
      </c>
      <c r="BW83" s="16">
        <f>IF(COUNTA('Vastgesteld 7-7-2022'!K77:S77)&lt;&gt;0,1,"")</f>
        <v>1</v>
      </c>
      <c r="BX83" s="16">
        <f t="shared" si="7"/>
        <v>1</v>
      </c>
      <c r="BY83" s="16" t="str">
        <f>IF('Vastgesteld 7-7-2022'!K77="x","BB","")</f>
        <v/>
      </c>
      <c r="BZ83" s="16" t="str">
        <f>IF('Vastgesteld 7-7-2022'!L77="x","B","")</f>
        <v>B</v>
      </c>
      <c r="CA83" s="16" t="str">
        <f>IF('Vastgesteld 7-7-2022'!M77="x","L1","")</f>
        <v>L1</v>
      </c>
      <c r="CB83" s="16" t="str">
        <f>IF('Vastgesteld 7-7-2022'!N77="x","L2","")</f>
        <v>L2</v>
      </c>
      <c r="CC83" s="16" t="str">
        <f>IF('Vastgesteld 7-7-2022'!O77="x","M1","")</f>
        <v>M1</v>
      </c>
      <c r="CD83" s="16" t="str">
        <f>IF('Vastgesteld 7-7-2022'!P77="x","M2","")</f>
        <v>M2</v>
      </c>
      <c r="CE83" s="16" t="str">
        <f>IF('Vastgesteld 7-7-2022'!Q77="x","Z1","")</f>
        <v>Z1</v>
      </c>
      <c r="CF83" s="16" t="str">
        <f>IF('Vastgesteld 7-7-2022'!R77="x","Z2","")</f>
        <v>Z2</v>
      </c>
      <c r="CG83" s="16" t="str">
        <f>IF('Vastgesteld 7-7-2022'!S77="x","ZZL","")</f>
        <v>ZZL</v>
      </c>
      <c r="CL83" s="16" t="str">
        <f>IF(COUNTA('Vastgesteld 7-7-2022'!AV77:BF77)&lt;&gt;0,2,"")</f>
        <v/>
      </c>
      <c r="CM83" s="16" t="str">
        <f t="shared" si="8"/>
        <v/>
      </c>
      <c r="CN83" s="16" t="str">
        <f>IF('Vastgesteld 7-7-2022'!AV77="x","AA","")</f>
        <v/>
      </c>
      <c r="CO83" s="16" t="str">
        <f>IF('Vastgesteld 7-7-2022'!AW77="x","A","")</f>
        <v/>
      </c>
      <c r="CP83" s="16" t="str">
        <f>IF('Vastgesteld 7-7-2022'!AX77="x","BB","")</f>
        <v/>
      </c>
      <c r="CQ83" s="16" t="str">
        <f>IF('Vastgesteld 7-7-2022'!AY77="x","B","")</f>
        <v/>
      </c>
      <c r="CR83" s="16" t="str">
        <f>IF('Vastgesteld 7-7-2022'!AZ77="x","L","")</f>
        <v/>
      </c>
      <c r="CS83" s="16" t="str">
        <f>IF('Vastgesteld 7-7-2022'!BA77="x","M","")</f>
        <v/>
      </c>
      <c r="CT83" s="16" t="str">
        <f>IF('Vastgesteld 7-7-2022'!BB77="x","Z","")</f>
        <v/>
      </c>
      <c r="CU83" s="16" t="str">
        <f>IF('Vastgesteld 7-7-2022'!BF77="x","ZZ","")</f>
        <v/>
      </c>
      <c r="CV83" s="16" t="str">
        <f>IF(COUNTA('Vastgesteld 7-7-2022'!AJ77:AQ77)&lt;&gt;0,2,"")</f>
        <v/>
      </c>
      <c r="CW83" s="16" t="str">
        <f t="shared" si="9"/>
        <v/>
      </c>
      <c r="CX83" s="16" t="str">
        <f>IF('Vastgesteld 7-7-2022'!AJ77="x","BB","")</f>
        <v/>
      </c>
      <c r="CY83" s="16" t="str">
        <f>IF('Vastgesteld 7-7-2022'!AK77="x","B","")</f>
        <v/>
      </c>
      <c r="CZ83" s="16" t="str">
        <f>IF('Vastgesteld 7-7-2022'!AL77="x","L","")</f>
        <v/>
      </c>
      <c r="DA83" s="16" t="str">
        <f>IF('Vastgesteld 7-7-2022'!AM77="x","M","")</f>
        <v/>
      </c>
      <c r="DB83" s="16" t="str">
        <f>IF('Vastgesteld 7-7-2022'!AN77="x","Z","")</f>
        <v/>
      </c>
      <c r="DC83" s="16" t="str">
        <f>IF('Vastgesteld 7-7-2022'!AO77="x","ZZ","")</f>
        <v/>
      </c>
      <c r="DD83" s="16" t="str">
        <f>IF('Vastgesteld 7-7-2022'!AQ77="x","1.40","")</f>
        <v/>
      </c>
      <c r="DE83" s="16" t="str">
        <f>IF(COUNTA('Vastgesteld 7-7-2022'!BH77:BJ77)&lt;&gt;0,6,"")</f>
        <v/>
      </c>
      <c r="DF83" s="16" t="str">
        <f t="shared" si="10"/>
        <v/>
      </c>
      <c r="DG83" s="16" t="str">
        <f>IF('Vastgesteld 7-7-2022'!BH77="x","L","")</f>
        <v/>
      </c>
      <c r="DH83" s="16" t="str">
        <f>IF('Vastgesteld 7-7-2022'!BI77="x","M","")</f>
        <v/>
      </c>
      <c r="DI83" s="16" t="str">
        <f>IF('Vastgesteld 7-7-2022'!BJ77="x","Z","")</f>
        <v/>
      </c>
      <c r="DJ83" s="16" t="str">
        <f>IF('Vastgesteld 7-7-2022'!BK77="x","Z","")</f>
        <v/>
      </c>
      <c r="DK83" s="16" t="str">
        <f>IF(COUNTA('Vastgesteld 7-7-2022'!BM77:BO77)&lt;&gt;0,6,"")</f>
        <v/>
      </c>
      <c r="DL83" s="16" t="str">
        <f t="shared" si="11"/>
        <v/>
      </c>
      <c r="DM83" s="16" t="str">
        <f>IF('Vastgesteld 7-7-2022'!BM77="x","L","")</f>
        <v/>
      </c>
      <c r="DN83" s="16" t="str">
        <f>IF('Vastgesteld 7-7-2022'!BN77="x","M","")</f>
        <v/>
      </c>
      <c r="DO83" s="16" t="str">
        <f>IF('Vastgesteld 7-7-2022'!BO77="x","Z","")</f>
        <v/>
      </c>
      <c r="DP83" s="16" t="str">
        <f>IF('Vastgesteld 7-7-2022'!BP77="x","Z","")</f>
        <v/>
      </c>
    </row>
    <row r="84" spans="1:120" ht="14.4" x14ac:dyDescent="0.3">
      <c r="A84" s="18">
        <f>'Vastgesteld 7-7-2022'!A78</f>
        <v>44857</v>
      </c>
      <c r="B84" s="16" t="str">
        <f>IFERROR(VLOOKUP('Vastgesteld 7-7-2022'!#REF!,#REF!,2,FALSE),"")</f>
        <v/>
      </c>
      <c r="C84" s="16" t="str">
        <f>'Vastgesteld 7-7-2022'!E78</f>
        <v>KNHS Regio Noord-Holland</v>
      </c>
      <c r="D84" s="16" t="str">
        <f>IFERROR(VLOOKUP('Vastgesteld 7-7-2022'!#REF!,#REF!,2,FALSE),"")</f>
        <v/>
      </c>
      <c r="E84" s="16" t="str">
        <f>IFERROR(VLOOKUP('Vastgesteld 7-7-2022'!#REF!,#REF!,5,FALSE),"")</f>
        <v/>
      </c>
      <c r="F84" s="16" t="e">
        <f>IF('Vastgesteld 7-7-2022'!#REF!&lt;&gt;"",'Vastgesteld 7-7-2022'!#REF!,"")</f>
        <v>#REF!</v>
      </c>
      <c r="G84" s="16" t="e">
        <f>IF('Vastgesteld 7-7-2022'!#REF!="Indoor",1,0)</f>
        <v>#REF!</v>
      </c>
      <c r="H84" s="16" t="e">
        <f>'Vastgesteld 7-7-2022'!#REF!</f>
        <v>#REF!</v>
      </c>
      <c r="I84" s="16" t="e">
        <f>IF('Vastgesteld 7-7-2022'!#REF!="Nee",0,IF('Vastgesteld 7-7-2022'!#REF!="Ja",1,""))</f>
        <v>#REF!</v>
      </c>
      <c r="J84" s="16" t="e">
        <f>IF('Vastgesteld 7-7-2022'!#REF!&lt;&gt;"",'Vastgesteld 7-7-2022'!#REF!,"")</f>
        <v>#REF!</v>
      </c>
      <c r="BJ84" s="16">
        <f>IF(COUNTA('Vastgesteld 7-7-2022'!T78:AD78)&lt;&gt;0,1,"")</f>
        <v>1</v>
      </c>
      <c r="BK84" s="16">
        <f t="shared" si="6"/>
        <v>2</v>
      </c>
      <c r="BL84" s="16" t="str">
        <f>IF('Vastgesteld 7-7-2022'!T78="x","AA","")</f>
        <v/>
      </c>
      <c r="BM84" s="16" t="str">
        <f>IF('Vastgesteld 7-7-2022'!U78="x","A","")</f>
        <v/>
      </c>
      <c r="BN84" s="16" t="str">
        <f>IF('Vastgesteld 7-7-2022'!V78="x","B1","")</f>
        <v/>
      </c>
      <c r="BO84" s="16" t="e">
        <f>IF('Vastgesteld 7-7-2022'!#REF!="x","BB","")</f>
        <v>#REF!</v>
      </c>
      <c r="BP84" s="16" t="str">
        <f>IF('Vastgesteld 7-7-2022'!X78="x","B","")</f>
        <v>B</v>
      </c>
      <c r="BQ84" s="16" t="str">
        <f>IF('Vastgesteld 7-7-2022'!Y78="x","L1","")</f>
        <v>L1</v>
      </c>
      <c r="BR84" s="16" t="str">
        <f>IF('Vastgesteld 7-7-2022'!Z78="x","L2","")</f>
        <v>L2</v>
      </c>
      <c r="BS84" s="16" t="str">
        <f>IF('Vastgesteld 7-7-2022'!AA78="x","M1","")</f>
        <v>M1</v>
      </c>
      <c r="BT84" s="16" t="str">
        <f>IF('Vastgesteld 7-7-2022'!AB78="x","M2","")</f>
        <v>M2</v>
      </c>
      <c r="BU84" s="16" t="str">
        <f>IF('Vastgesteld 7-7-2022'!AC78="x","Z1","")</f>
        <v>Z1</v>
      </c>
      <c r="BV84" s="16" t="str">
        <f>IF('Vastgesteld 7-7-2022'!AD78="x","Z2","")</f>
        <v>Z2</v>
      </c>
      <c r="BW84" s="16">
        <f>IF(COUNTA('Vastgesteld 7-7-2022'!K78:S78)&lt;&gt;0,1,"")</f>
        <v>1</v>
      </c>
      <c r="BX84" s="16">
        <f t="shared" si="7"/>
        <v>1</v>
      </c>
      <c r="BY84" s="16" t="str">
        <f>IF('Vastgesteld 7-7-2022'!K78="x","BB","")</f>
        <v/>
      </c>
      <c r="BZ84" s="16" t="str">
        <f>IF('Vastgesteld 7-7-2022'!L78="x","B","")</f>
        <v>B</v>
      </c>
      <c r="CA84" s="16" t="str">
        <f>IF('Vastgesteld 7-7-2022'!M78="x","L1","")</f>
        <v>L1</v>
      </c>
      <c r="CB84" s="16" t="str">
        <f>IF('Vastgesteld 7-7-2022'!N78="x","L2","")</f>
        <v>L2</v>
      </c>
      <c r="CC84" s="16" t="str">
        <f>IF('Vastgesteld 7-7-2022'!O78="x","M1","")</f>
        <v>M1</v>
      </c>
      <c r="CD84" s="16" t="str">
        <f>IF('Vastgesteld 7-7-2022'!P78="x","M2","")</f>
        <v>M2</v>
      </c>
      <c r="CE84" s="16" t="str">
        <f>IF('Vastgesteld 7-7-2022'!Q78="x","Z1","")</f>
        <v>Z1</v>
      </c>
      <c r="CF84" s="16" t="str">
        <f>IF('Vastgesteld 7-7-2022'!R78="x","Z2","")</f>
        <v>Z2</v>
      </c>
      <c r="CG84" s="16" t="str">
        <f>IF('Vastgesteld 7-7-2022'!S78="x","ZZL","")</f>
        <v>ZZL</v>
      </c>
      <c r="CL84" s="16" t="str">
        <f>IF(COUNTA('Vastgesteld 7-7-2022'!AV78:BF78)&lt;&gt;0,2,"")</f>
        <v/>
      </c>
      <c r="CM84" s="16" t="str">
        <f t="shared" si="8"/>
        <v/>
      </c>
      <c r="CN84" s="16" t="str">
        <f>IF('Vastgesteld 7-7-2022'!AV78="x","AA","")</f>
        <v/>
      </c>
      <c r="CO84" s="16" t="str">
        <f>IF('Vastgesteld 7-7-2022'!AW78="x","A","")</f>
        <v/>
      </c>
      <c r="CP84" s="16" t="str">
        <f>IF('Vastgesteld 7-7-2022'!AX78="x","BB","")</f>
        <v/>
      </c>
      <c r="CQ84" s="16" t="str">
        <f>IF('Vastgesteld 7-7-2022'!AY78="x","B","")</f>
        <v/>
      </c>
      <c r="CR84" s="16" t="str">
        <f>IF('Vastgesteld 7-7-2022'!AZ78="x","L","")</f>
        <v/>
      </c>
      <c r="CS84" s="16" t="str">
        <f>IF('Vastgesteld 7-7-2022'!BA78="x","M","")</f>
        <v/>
      </c>
      <c r="CT84" s="16" t="str">
        <f>IF('Vastgesteld 7-7-2022'!BB78="x","Z","")</f>
        <v/>
      </c>
      <c r="CU84" s="16" t="str">
        <f>IF('Vastgesteld 7-7-2022'!BF78="x","ZZ","")</f>
        <v/>
      </c>
      <c r="CV84" s="16" t="str">
        <f>IF(COUNTA('Vastgesteld 7-7-2022'!AJ78:AQ78)&lt;&gt;0,2,"")</f>
        <v/>
      </c>
      <c r="CW84" s="16" t="str">
        <f t="shared" si="9"/>
        <v/>
      </c>
      <c r="CX84" s="16" t="str">
        <f>IF('Vastgesteld 7-7-2022'!AJ78="x","BB","")</f>
        <v/>
      </c>
      <c r="CY84" s="16" t="str">
        <f>IF('Vastgesteld 7-7-2022'!AK78="x","B","")</f>
        <v/>
      </c>
      <c r="CZ84" s="16" t="str">
        <f>IF('Vastgesteld 7-7-2022'!AL78="x","L","")</f>
        <v/>
      </c>
      <c r="DA84" s="16" t="str">
        <f>IF('Vastgesteld 7-7-2022'!AM78="x","M","")</f>
        <v/>
      </c>
      <c r="DB84" s="16" t="str">
        <f>IF('Vastgesteld 7-7-2022'!AN78="x","Z","")</f>
        <v/>
      </c>
      <c r="DC84" s="16" t="str">
        <f>IF('Vastgesteld 7-7-2022'!AO78="x","ZZ","")</f>
        <v/>
      </c>
      <c r="DD84" s="16" t="str">
        <f>IF('Vastgesteld 7-7-2022'!AQ78="x","1.40","")</f>
        <v/>
      </c>
      <c r="DE84" s="16" t="str">
        <f>IF(COUNTA('Vastgesteld 7-7-2022'!BH78:BJ78)&lt;&gt;0,6,"")</f>
        <v/>
      </c>
      <c r="DF84" s="16" t="str">
        <f t="shared" si="10"/>
        <v/>
      </c>
      <c r="DG84" s="16" t="str">
        <f>IF('Vastgesteld 7-7-2022'!BH78="x","L","")</f>
        <v/>
      </c>
      <c r="DH84" s="16" t="str">
        <f>IF('Vastgesteld 7-7-2022'!BI78="x","M","")</f>
        <v/>
      </c>
      <c r="DI84" s="16" t="str">
        <f>IF('Vastgesteld 7-7-2022'!BJ78="x","Z","")</f>
        <v/>
      </c>
      <c r="DJ84" s="16" t="str">
        <f>IF('Vastgesteld 7-7-2022'!BK78="x","Z","")</f>
        <v/>
      </c>
      <c r="DK84" s="16" t="str">
        <f>IF(COUNTA('Vastgesteld 7-7-2022'!BM78:BO78)&lt;&gt;0,6,"")</f>
        <v/>
      </c>
      <c r="DL84" s="16" t="str">
        <f t="shared" si="11"/>
        <v/>
      </c>
      <c r="DM84" s="16" t="str">
        <f>IF('Vastgesteld 7-7-2022'!BM78="x","L","")</f>
        <v/>
      </c>
      <c r="DN84" s="16" t="str">
        <f>IF('Vastgesteld 7-7-2022'!BN78="x","M","")</f>
        <v/>
      </c>
      <c r="DO84" s="16" t="str">
        <f>IF('Vastgesteld 7-7-2022'!BO78="x","Z","")</f>
        <v/>
      </c>
      <c r="DP84" s="16" t="str">
        <f>IF('Vastgesteld 7-7-2022'!BP78="x","Z","")</f>
        <v/>
      </c>
    </row>
    <row r="85" spans="1:120" ht="14.4" x14ac:dyDescent="0.3">
      <c r="A85" s="18">
        <f>'Vastgesteld 7-7-2022'!A79</f>
        <v>44857</v>
      </c>
      <c r="B85" s="16" t="str">
        <f>IFERROR(VLOOKUP('Vastgesteld 7-7-2022'!#REF!,#REF!,2,FALSE),"")</f>
        <v/>
      </c>
      <c r="C85" s="16" t="str">
        <f>'Vastgesteld 7-7-2022'!E79</f>
        <v>KNHS Regio Utrecht</v>
      </c>
      <c r="D85" s="16" t="str">
        <f>IFERROR(VLOOKUP('Vastgesteld 7-7-2022'!#REF!,#REF!,2,FALSE),"")</f>
        <v/>
      </c>
      <c r="E85" s="16" t="str">
        <f>IFERROR(VLOOKUP('Vastgesteld 7-7-2022'!#REF!,#REF!,5,FALSE),"")</f>
        <v/>
      </c>
      <c r="F85" s="16" t="e">
        <f>IF('Vastgesteld 7-7-2022'!#REF!&lt;&gt;"",'Vastgesteld 7-7-2022'!#REF!,"")</f>
        <v>#REF!</v>
      </c>
      <c r="G85" s="16" t="e">
        <f>IF('Vastgesteld 7-7-2022'!#REF!="Indoor",1,0)</f>
        <v>#REF!</v>
      </c>
      <c r="H85" s="16" t="e">
        <f>'Vastgesteld 7-7-2022'!#REF!</f>
        <v>#REF!</v>
      </c>
      <c r="I85" s="16" t="e">
        <f>IF('Vastgesteld 7-7-2022'!#REF!="Nee",0,IF('Vastgesteld 7-7-2022'!#REF!="Ja",1,""))</f>
        <v>#REF!</v>
      </c>
      <c r="J85" s="16" t="e">
        <f>IF('Vastgesteld 7-7-2022'!#REF!&lt;&gt;"",'Vastgesteld 7-7-2022'!#REF!,"")</f>
        <v>#REF!</v>
      </c>
      <c r="BJ85" s="16">
        <f>IF(COUNTA('Vastgesteld 7-7-2022'!T79:AD79)&lt;&gt;0,1,"")</f>
        <v>1</v>
      </c>
      <c r="BK85" s="16">
        <f t="shared" si="6"/>
        <v>2</v>
      </c>
      <c r="BL85" s="16" t="str">
        <f>IF('Vastgesteld 7-7-2022'!T79="x","AA","")</f>
        <v/>
      </c>
      <c r="BM85" s="16" t="str">
        <f>IF('Vastgesteld 7-7-2022'!U79="x","A","")</f>
        <v/>
      </c>
      <c r="BN85" s="16" t="str">
        <f>IF('Vastgesteld 7-7-2022'!V79="x","B1","")</f>
        <v/>
      </c>
      <c r="BO85" s="16" t="e">
        <f>IF('Vastgesteld 7-7-2022'!#REF!="x","BB","")</f>
        <v>#REF!</v>
      </c>
      <c r="BP85" s="16" t="str">
        <f>IF('Vastgesteld 7-7-2022'!X79="x","B","")</f>
        <v>B</v>
      </c>
      <c r="BQ85" s="16" t="str">
        <f>IF('Vastgesteld 7-7-2022'!Y79="x","L1","")</f>
        <v>L1</v>
      </c>
      <c r="BR85" s="16" t="str">
        <f>IF('Vastgesteld 7-7-2022'!Z79="x","L2","")</f>
        <v>L2</v>
      </c>
      <c r="BS85" s="16" t="str">
        <f>IF('Vastgesteld 7-7-2022'!AA79="x","M1","")</f>
        <v>M1</v>
      </c>
      <c r="BT85" s="16" t="str">
        <f>IF('Vastgesteld 7-7-2022'!AB79="x","M2","")</f>
        <v>M2</v>
      </c>
      <c r="BU85" s="16" t="str">
        <f>IF('Vastgesteld 7-7-2022'!AC79="x","Z1","")</f>
        <v/>
      </c>
      <c r="BV85" s="16" t="str">
        <f>IF('Vastgesteld 7-7-2022'!AD79="x","Z2","")</f>
        <v/>
      </c>
      <c r="BW85" s="16">
        <f>IF(COUNTA('Vastgesteld 7-7-2022'!K79:S79)&lt;&gt;0,1,"")</f>
        <v>1</v>
      </c>
      <c r="BX85" s="16">
        <f t="shared" si="7"/>
        <v>1</v>
      </c>
      <c r="BY85" s="16" t="str">
        <f>IF('Vastgesteld 7-7-2022'!K79="x","BB","")</f>
        <v>BB</v>
      </c>
      <c r="BZ85" s="16" t="str">
        <f>IF('Vastgesteld 7-7-2022'!L79="x","B","")</f>
        <v>B</v>
      </c>
      <c r="CA85" s="16" t="str">
        <f>IF('Vastgesteld 7-7-2022'!M79="x","L1","")</f>
        <v>L1</v>
      </c>
      <c r="CB85" s="16" t="str">
        <f>IF('Vastgesteld 7-7-2022'!N79="x","L2","")</f>
        <v>L2</v>
      </c>
      <c r="CC85" s="16" t="str">
        <f>IF('Vastgesteld 7-7-2022'!O79="x","M1","")</f>
        <v>M1</v>
      </c>
      <c r="CD85" s="16" t="str">
        <f>IF('Vastgesteld 7-7-2022'!P79="x","M2","")</f>
        <v>M2</v>
      </c>
      <c r="CE85" s="16" t="str">
        <f>IF('Vastgesteld 7-7-2022'!Q79="x","Z1","")</f>
        <v/>
      </c>
      <c r="CF85" s="16" t="str">
        <f>IF('Vastgesteld 7-7-2022'!R79="x","Z2","")</f>
        <v/>
      </c>
      <c r="CG85" s="16" t="str">
        <f>IF('Vastgesteld 7-7-2022'!S79="x","ZZL","")</f>
        <v/>
      </c>
      <c r="CL85" s="16" t="str">
        <f>IF(COUNTA('Vastgesteld 7-7-2022'!AV79:BF79)&lt;&gt;0,2,"")</f>
        <v/>
      </c>
      <c r="CM85" s="16" t="str">
        <f t="shared" si="8"/>
        <v/>
      </c>
      <c r="CN85" s="16" t="str">
        <f>IF('Vastgesteld 7-7-2022'!AV79="x","AA","")</f>
        <v/>
      </c>
      <c r="CO85" s="16" t="str">
        <f>IF('Vastgesteld 7-7-2022'!AW79="x","A","")</f>
        <v/>
      </c>
      <c r="CP85" s="16" t="str">
        <f>IF('Vastgesteld 7-7-2022'!AX79="x","BB","")</f>
        <v/>
      </c>
      <c r="CQ85" s="16" t="str">
        <f>IF('Vastgesteld 7-7-2022'!AY79="x","B","")</f>
        <v/>
      </c>
      <c r="CR85" s="16" t="str">
        <f>IF('Vastgesteld 7-7-2022'!AZ79="x","L","")</f>
        <v/>
      </c>
      <c r="CS85" s="16" t="str">
        <f>IF('Vastgesteld 7-7-2022'!BA79="x","M","")</f>
        <v/>
      </c>
      <c r="CT85" s="16" t="str">
        <f>IF('Vastgesteld 7-7-2022'!BB79="x","Z","")</f>
        <v/>
      </c>
      <c r="CU85" s="16" t="str">
        <f>IF('Vastgesteld 7-7-2022'!BF79="x","ZZ","")</f>
        <v/>
      </c>
      <c r="CV85" s="16" t="str">
        <f>IF(COUNTA('Vastgesteld 7-7-2022'!AJ79:AQ79)&lt;&gt;0,2,"")</f>
        <v/>
      </c>
      <c r="CW85" s="16" t="str">
        <f t="shared" si="9"/>
        <v/>
      </c>
      <c r="CX85" s="16" t="str">
        <f>IF('Vastgesteld 7-7-2022'!AJ79="x","BB","")</f>
        <v/>
      </c>
      <c r="CY85" s="16" t="str">
        <f>IF('Vastgesteld 7-7-2022'!AK79="x","B","")</f>
        <v/>
      </c>
      <c r="CZ85" s="16" t="str">
        <f>IF('Vastgesteld 7-7-2022'!AL79="x","L","")</f>
        <v/>
      </c>
      <c r="DA85" s="16" t="str">
        <f>IF('Vastgesteld 7-7-2022'!AM79="x","M","")</f>
        <v/>
      </c>
      <c r="DB85" s="16" t="str">
        <f>IF('Vastgesteld 7-7-2022'!AN79="x","Z","")</f>
        <v/>
      </c>
      <c r="DC85" s="16" t="str">
        <f>IF('Vastgesteld 7-7-2022'!AO79="x","ZZ","")</f>
        <v/>
      </c>
      <c r="DD85" s="16" t="str">
        <f>IF('Vastgesteld 7-7-2022'!AQ79="x","1.40","")</f>
        <v/>
      </c>
      <c r="DE85" s="16" t="str">
        <f>IF(COUNTA('Vastgesteld 7-7-2022'!BH79:BJ79)&lt;&gt;0,6,"")</f>
        <v/>
      </c>
      <c r="DF85" s="16" t="str">
        <f t="shared" si="10"/>
        <v/>
      </c>
      <c r="DG85" s="16" t="str">
        <f>IF('Vastgesteld 7-7-2022'!BH79="x","L","")</f>
        <v/>
      </c>
      <c r="DH85" s="16" t="str">
        <f>IF('Vastgesteld 7-7-2022'!BI79="x","M","")</f>
        <v/>
      </c>
      <c r="DI85" s="16" t="str">
        <f>IF('Vastgesteld 7-7-2022'!BJ79="x","Z","")</f>
        <v/>
      </c>
      <c r="DJ85" s="16" t="str">
        <f>IF('Vastgesteld 7-7-2022'!BK79="x","Z","")</f>
        <v/>
      </c>
      <c r="DK85" s="16" t="str">
        <f>IF(COUNTA('Vastgesteld 7-7-2022'!BM79:BO79)&lt;&gt;0,6,"")</f>
        <v/>
      </c>
      <c r="DL85" s="16" t="str">
        <f t="shared" si="11"/>
        <v/>
      </c>
      <c r="DM85" s="16" t="str">
        <f>IF('Vastgesteld 7-7-2022'!BM79="x","L","")</f>
        <v/>
      </c>
      <c r="DN85" s="16" t="str">
        <f>IF('Vastgesteld 7-7-2022'!BN79="x","M","")</f>
        <v/>
      </c>
      <c r="DO85" s="16" t="str">
        <f>IF('Vastgesteld 7-7-2022'!BO79="x","Z","")</f>
        <v/>
      </c>
      <c r="DP85" s="16" t="str">
        <f>IF('Vastgesteld 7-7-2022'!BP79="x","Z","")</f>
        <v/>
      </c>
    </row>
    <row r="86" spans="1:120" ht="14.4" x14ac:dyDescent="0.3">
      <c r="A86" s="18">
        <f>'Vastgesteld 7-7-2022'!A80</f>
        <v>44857</v>
      </c>
      <c r="B86" s="16" t="str">
        <f>IFERROR(VLOOKUP('Vastgesteld 7-7-2022'!#REF!,#REF!,2,FALSE),"")</f>
        <v/>
      </c>
      <c r="C86" s="16" t="str">
        <f>'Vastgesteld 7-7-2022'!E80</f>
        <v>KNHS Kring Rivierenland Oost</v>
      </c>
      <c r="D86" s="16" t="str">
        <f>IFERROR(VLOOKUP('Vastgesteld 7-7-2022'!#REF!,#REF!,2,FALSE),"")</f>
        <v/>
      </c>
      <c r="E86" s="16" t="str">
        <f>IFERROR(VLOOKUP('Vastgesteld 7-7-2022'!#REF!,#REF!,5,FALSE),"")</f>
        <v/>
      </c>
      <c r="F86" s="16" t="e">
        <f>IF('Vastgesteld 7-7-2022'!#REF!&lt;&gt;"",'Vastgesteld 7-7-2022'!#REF!,"")</f>
        <v>#REF!</v>
      </c>
      <c r="G86" s="16" t="e">
        <f>IF('Vastgesteld 7-7-2022'!#REF!="Indoor",1,0)</f>
        <v>#REF!</v>
      </c>
      <c r="H86" s="16" t="e">
        <f>'Vastgesteld 7-7-2022'!#REF!</f>
        <v>#REF!</v>
      </c>
      <c r="I86" s="16" t="e">
        <f>IF('Vastgesteld 7-7-2022'!#REF!="Nee",0,IF('Vastgesteld 7-7-2022'!#REF!="Ja",1,""))</f>
        <v>#REF!</v>
      </c>
      <c r="J86" s="16" t="e">
        <f>IF('Vastgesteld 7-7-2022'!#REF!&lt;&gt;"",'Vastgesteld 7-7-2022'!#REF!,"")</f>
        <v>#REF!</v>
      </c>
      <c r="BJ86" s="16">
        <f>IF(COUNTA('Vastgesteld 7-7-2022'!T80:AD80)&lt;&gt;0,1,"")</f>
        <v>1</v>
      </c>
      <c r="BK86" s="16">
        <f t="shared" si="6"/>
        <v>2</v>
      </c>
      <c r="BL86" s="16" t="str">
        <f>IF('Vastgesteld 7-7-2022'!T80="x","AA","")</f>
        <v/>
      </c>
      <c r="BM86" s="16" t="str">
        <f>IF('Vastgesteld 7-7-2022'!U80="x","A","")</f>
        <v/>
      </c>
      <c r="BN86" s="16" t="str">
        <f>IF('Vastgesteld 7-7-2022'!V80="x","B1","")</f>
        <v/>
      </c>
      <c r="BO86" s="16" t="e">
        <f>IF('Vastgesteld 7-7-2022'!#REF!="x","BB","")</f>
        <v>#REF!</v>
      </c>
      <c r="BP86" s="16" t="str">
        <f>IF('Vastgesteld 7-7-2022'!X80="x","B","")</f>
        <v>B</v>
      </c>
      <c r="BQ86" s="16" t="str">
        <f>IF('Vastgesteld 7-7-2022'!Y80="x","L1","")</f>
        <v>L1</v>
      </c>
      <c r="BR86" s="16" t="str">
        <f>IF('Vastgesteld 7-7-2022'!Z80="x","L2","")</f>
        <v>L2</v>
      </c>
      <c r="BS86" s="16" t="str">
        <f>IF('Vastgesteld 7-7-2022'!AA80="x","M1","")</f>
        <v>M1</v>
      </c>
      <c r="BT86" s="16" t="str">
        <f>IF('Vastgesteld 7-7-2022'!AB80="x","M2","")</f>
        <v>M2</v>
      </c>
      <c r="BU86" s="16" t="str">
        <f>IF('Vastgesteld 7-7-2022'!AC80="x","Z1","")</f>
        <v>Z1</v>
      </c>
      <c r="BV86" s="16" t="str">
        <f>IF('Vastgesteld 7-7-2022'!AD80="x","Z2","")</f>
        <v>Z2</v>
      </c>
      <c r="BW86" s="16">
        <f>IF(COUNTA('Vastgesteld 7-7-2022'!K80:S80)&lt;&gt;0,1,"")</f>
        <v>1</v>
      </c>
      <c r="BX86" s="16">
        <f t="shared" si="7"/>
        <v>1</v>
      </c>
      <c r="BY86" s="16" t="str">
        <f>IF('Vastgesteld 7-7-2022'!K80="x","BB","")</f>
        <v>BB</v>
      </c>
      <c r="BZ86" s="16" t="str">
        <f>IF('Vastgesteld 7-7-2022'!L80="x","B","")</f>
        <v>B</v>
      </c>
      <c r="CA86" s="16" t="str">
        <f>IF('Vastgesteld 7-7-2022'!M80="x","L1","")</f>
        <v>L1</v>
      </c>
      <c r="CB86" s="16" t="str">
        <f>IF('Vastgesteld 7-7-2022'!N80="x","L2","")</f>
        <v>L2</v>
      </c>
      <c r="CC86" s="16" t="str">
        <f>IF('Vastgesteld 7-7-2022'!O80="x","M1","")</f>
        <v>M1</v>
      </c>
      <c r="CD86" s="16" t="str">
        <f>IF('Vastgesteld 7-7-2022'!P80="x","M2","")</f>
        <v>M2</v>
      </c>
      <c r="CE86" s="16" t="str">
        <f>IF('Vastgesteld 7-7-2022'!Q80="x","Z1","")</f>
        <v>Z1</v>
      </c>
      <c r="CF86" s="16" t="str">
        <f>IF('Vastgesteld 7-7-2022'!R80="x","Z2","")</f>
        <v>Z2</v>
      </c>
      <c r="CG86" s="16" t="str">
        <f>IF('Vastgesteld 7-7-2022'!S80="x","ZZL","")</f>
        <v>ZZL</v>
      </c>
      <c r="CL86" s="16" t="str">
        <f>IF(COUNTA('Vastgesteld 7-7-2022'!AV80:BF80)&lt;&gt;0,2,"")</f>
        <v/>
      </c>
      <c r="CM86" s="16" t="str">
        <f t="shared" si="8"/>
        <v/>
      </c>
      <c r="CN86" s="16" t="str">
        <f>IF('Vastgesteld 7-7-2022'!AV80="x","AA","")</f>
        <v/>
      </c>
      <c r="CO86" s="16" t="str">
        <f>IF('Vastgesteld 7-7-2022'!AW80="x","A","")</f>
        <v/>
      </c>
      <c r="CP86" s="16" t="str">
        <f>IF('Vastgesteld 7-7-2022'!AX80="x","BB","")</f>
        <v/>
      </c>
      <c r="CQ86" s="16" t="str">
        <f>IF('Vastgesteld 7-7-2022'!AY80="x","B","")</f>
        <v/>
      </c>
      <c r="CR86" s="16" t="str">
        <f>IF('Vastgesteld 7-7-2022'!AZ80="x","L","")</f>
        <v/>
      </c>
      <c r="CS86" s="16" t="str">
        <f>IF('Vastgesteld 7-7-2022'!BA80="x","M","")</f>
        <v/>
      </c>
      <c r="CT86" s="16" t="str">
        <f>IF('Vastgesteld 7-7-2022'!BB80="x","Z","")</f>
        <v/>
      </c>
      <c r="CU86" s="16" t="str">
        <f>IF('Vastgesteld 7-7-2022'!BF80="x","ZZ","")</f>
        <v/>
      </c>
      <c r="CV86" s="16" t="str">
        <f>IF(COUNTA('Vastgesteld 7-7-2022'!AJ80:AQ80)&lt;&gt;0,2,"")</f>
        <v/>
      </c>
      <c r="CW86" s="16" t="str">
        <f t="shared" si="9"/>
        <v/>
      </c>
      <c r="CX86" s="16" t="str">
        <f>IF('Vastgesteld 7-7-2022'!AJ80="x","BB","")</f>
        <v/>
      </c>
      <c r="CY86" s="16" t="str">
        <f>IF('Vastgesteld 7-7-2022'!AK80="x","B","")</f>
        <v/>
      </c>
      <c r="CZ86" s="16" t="str">
        <f>IF('Vastgesteld 7-7-2022'!AL80="x","L","")</f>
        <v/>
      </c>
      <c r="DA86" s="16" t="str">
        <f>IF('Vastgesteld 7-7-2022'!AM80="x","M","")</f>
        <v/>
      </c>
      <c r="DB86" s="16" t="str">
        <f>IF('Vastgesteld 7-7-2022'!AN80="x","Z","")</f>
        <v/>
      </c>
      <c r="DC86" s="16" t="str">
        <f>IF('Vastgesteld 7-7-2022'!AO80="x","ZZ","")</f>
        <v/>
      </c>
      <c r="DD86" s="16" t="str">
        <f>IF('Vastgesteld 7-7-2022'!AQ80="x","1.40","")</f>
        <v/>
      </c>
      <c r="DE86" s="16" t="str">
        <f>IF(COUNTA('Vastgesteld 7-7-2022'!BH80:BJ80)&lt;&gt;0,6,"")</f>
        <v/>
      </c>
      <c r="DF86" s="16" t="str">
        <f t="shared" si="10"/>
        <v/>
      </c>
      <c r="DG86" s="16" t="str">
        <f>IF('Vastgesteld 7-7-2022'!BH80="x","L","")</f>
        <v/>
      </c>
      <c r="DH86" s="16" t="str">
        <f>IF('Vastgesteld 7-7-2022'!BI80="x","M","")</f>
        <v/>
      </c>
      <c r="DI86" s="16" t="str">
        <f>IF('Vastgesteld 7-7-2022'!BJ80="x","Z","")</f>
        <v/>
      </c>
      <c r="DJ86" s="16" t="str">
        <f>IF('Vastgesteld 7-7-2022'!BK80="x","Z","")</f>
        <v/>
      </c>
      <c r="DK86" s="16" t="str">
        <f>IF(COUNTA('Vastgesteld 7-7-2022'!BM80:BO80)&lt;&gt;0,6,"")</f>
        <v/>
      </c>
      <c r="DL86" s="16" t="str">
        <f t="shared" si="11"/>
        <v/>
      </c>
      <c r="DM86" s="16" t="str">
        <f>IF('Vastgesteld 7-7-2022'!BM80="x","L","")</f>
        <v/>
      </c>
      <c r="DN86" s="16" t="str">
        <f>IF('Vastgesteld 7-7-2022'!BN80="x","M","")</f>
        <v/>
      </c>
      <c r="DO86" s="16" t="str">
        <f>IF('Vastgesteld 7-7-2022'!BO80="x","Z","")</f>
        <v/>
      </c>
      <c r="DP86" s="16" t="str">
        <f>IF('Vastgesteld 7-7-2022'!BP80="x","Z","")</f>
        <v/>
      </c>
    </row>
    <row r="87" spans="1:120" ht="14.4" x14ac:dyDescent="0.3">
      <c r="A87" s="18">
        <f>'Vastgesteld 7-7-2022'!A81</f>
        <v>44857</v>
      </c>
      <c r="B87" s="16" t="str">
        <f>IFERROR(VLOOKUP('Vastgesteld 7-7-2022'!#REF!,#REF!,2,FALSE),"")</f>
        <v/>
      </c>
      <c r="C87" s="16" t="str">
        <f>'Vastgesteld 7-7-2022'!E81</f>
        <v>KNHS Regio Utrecht</v>
      </c>
      <c r="D87" s="16" t="str">
        <f>IFERROR(VLOOKUP('Vastgesteld 7-7-2022'!#REF!,#REF!,2,FALSE),"")</f>
        <v/>
      </c>
      <c r="E87" s="16" t="str">
        <f>IFERROR(VLOOKUP('Vastgesteld 7-7-2022'!#REF!,#REF!,5,FALSE),"")</f>
        <v/>
      </c>
      <c r="F87" s="16" t="e">
        <f>IF('Vastgesteld 7-7-2022'!#REF!&lt;&gt;"",'Vastgesteld 7-7-2022'!#REF!,"")</f>
        <v>#REF!</v>
      </c>
      <c r="G87" s="16" t="e">
        <f>IF('Vastgesteld 7-7-2022'!#REF!="Indoor",1,0)</f>
        <v>#REF!</v>
      </c>
      <c r="H87" s="16" t="e">
        <f>'Vastgesteld 7-7-2022'!#REF!</f>
        <v>#REF!</v>
      </c>
      <c r="I87" s="16" t="e">
        <f>IF('Vastgesteld 7-7-2022'!#REF!="Nee",0,IF('Vastgesteld 7-7-2022'!#REF!="Ja",1,""))</f>
        <v>#REF!</v>
      </c>
      <c r="J87" s="16" t="e">
        <f>IF('Vastgesteld 7-7-2022'!#REF!&lt;&gt;"",'Vastgesteld 7-7-2022'!#REF!,"")</f>
        <v>#REF!</v>
      </c>
      <c r="BJ87" s="16">
        <f>IF(COUNTA('Vastgesteld 7-7-2022'!T81:AD81)&lt;&gt;0,1,"")</f>
        <v>1</v>
      </c>
      <c r="BK87" s="16">
        <f t="shared" si="6"/>
        <v>2</v>
      </c>
      <c r="BL87" s="16" t="str">
        <f>IF('Vastgesteld 7-7-2022'!T81="x","AA","")</f>
        <v/>
      </c>
      <c r="BM87" s="16" t="str">
        <f>IF('Vastgesteld 7-7-2022'!U81="x","A","")</f>
        <v/>
      </c>
      <c r="BN87" s="16" t="str">
        <f>IF('Vastgesteld 7-7-2022'!V81="x","B1","")</f>
        <v/>
      </c>
      <c r="BO87" s="16" t="e">
        <f>IF('Vastgesteld 7-7-2022'!#REF!="x","BB","")</f>
        <v>#REF!</v>
      </c>
      <c r="BP87" s="16" t="str">
        <f>IF('Vastgesteld 7-7-2022'!X81="x","B","")</f>
        <v>B</v>
      </c>
      <c r="BQ87" s="16" t="str">
        <f>IF('Vastgesteld 7-7-2022'!Y81="x","L1","")</f>
        <v>L1</v>
      </c>
      <c r="BR87" s="16" t="str">
        <f>IF('Vastgesteld 7-7-2022'!Z81="x","L2","")</f>
        <v>L2</v>
      </c>
      <c r="BS87" s="16" t="str">
        <f>IF('Vastgesteld 7-7-2022'!AA81="x","M1","")</f>
        <v>M1</v>
      </c>
      <c r="BT87" s="16" t="str">
        <f>IF('Vastgesteld 7-7-2022'!AB81="x","M2","")</f>
        <v>M2</v>
      </c>
      <c r="BU87" s="16" t="str">
        <f>IF('Vastgesteld 7-7-2022'!AC81="x","Z1","")</f>
        <v>Z1</v>
      </c>
      <c r="BV87" s="16" t="str">
        <f>IF('Vastgesteld 7-7-2022'!AD81="x","Z2","")</f>
        <v>Z2</v>
      </c>
      <c r="BW87" s="16">
        <f>IF(COUNTA('Vastgesteld 7-7-2022'!K81:S81)&lt;&gt;0,1,"")</f>
        <v>1</v>
      </c>
      <c r="BX87" s="16">
        <f t="shared" si="7"/>
        <v>1</v>
      </c>
      <c r="BY87" s="16" t="str">
        <f>IF('Vastgesteld 7-7-2022'!K81="x","BB","")</f>
        <v>BB</v>
      </c>
      <c r="BZ87" s="16" t="str">
        <f>IF('Vastgesteld 7-7-2022'!L81="x","B","")</f>
        <v>B</v>
      </c>
      <c r="CA87" s="16" t="str">
        <f>IF('Vastgesteld 7-7-2022'!M81="x","L1","")</f>
        <v>L1</v>
      </c>
      <c r="CB87" s="16" t="str">
        <f>IF('Vastgesteld 7-7-2022'!N81="x","L2","")</f>
        <v>L2</v>
      </c>
      <c r="CC87" s="16" t="str">
        <f>IF('Vastgesteld 7-7-2022'!O81="x","M1","")</f>
        <v>M1</v>
      </c>
      <c r="CD87" s="16" t="str">
        <f>IF('Vastgesteld 7-7-2022'!P81="x","M2","")</f>
        <v>M2</v>
      </c>
      <c r="CE87" s="16" t="str">
        <f>IF('Vastgesteld 7-7-2022'!Q81="x","Z1","")</f>
        <v>Z1</v>
      </c>
      <c r="CF87" s="16" t="str">
        <f>IF('Vastgesteld 7-7-2022'!R81="x","Z2","")</f>
        <v>Z2</v>
      </c>
      <c r="CG87" s="16" t="str">
        <f>IF('Vastgesteld 7-7-2022'!S81="x","ZZL","")</f>
        <v>ZZL</v>
      </c>
      <c r="CL87" s="16" t="str">
        <f>IF(COUNTA('Vastgesteld 7-7-2022'!AV81:BF81)&lt;&gt;0,2,"")</f>
        <v/>
      </c>
      <c r="CM87" s="16" t="str">
        <f t="shared" si="8"/>
        <v/>
      </c>
      <c r="CN87" s="16" t="str">
        <f>IF('Vastgesteld 7-7-2022'!AV81="x","AA","")</f>
        <v/>
      </c>
      <c r="CO87" s="16" t="str">
        <f>IF('Vastgesteld 7-7-2022'!AW81="x","A","")</f>
        <v/>
      </c>
      <c r="CP87" s="16" t="str">
        <f>IF('Vastgesteld 7-7-2022'!AX81="x","BB","")</f>
        <v/>
      </c>
      <c r="CQ87" s="16" t="str">
        <f>IF('Vastgesteld 7-7-2022'!AY81="x","B","")</f>
        <v/>
      </c>
      <c r="CR87" s="16" t="str">
        <f>IF('Vastgesteld 7-7-2022'!AZ81="x","L","")</f>
        <v/>
      </c>
      <c r="CS87" s="16" t="str">
        <f>IF('Vastgesteld 7-7-2022'!BA81="x","M","")</f>
        <v/>
      </c>
      <c r="CT87" s="16" t="str">
        <f>IF('Vastgesteld 7-7-2022'!BB81="x","Z","")</f>
        <v/>
      </c>
      <c r="CU87" s="16" t="str">
        <f>IF('Vastgesteld 7-7-2022'!BF81="x","ZZ","")</f>
        <v/>
      </c>
      <c r="CV87" s="16" t="str">
        <f>IF(COUNTA('Vastgesteld 7-7-2022'!AJ81:AQ81)&lt;&gt;0,2,"")</f>
        <v/>
      </c>
      <c r="CW87" s="16" t="str">
        <f t="shared" si="9"/>
        <v/>
      </c>
      <c r="CX87" s="16" t="str">
        <f>IF('Vastgesteld 7-7-2022'!AJ81="x","BB","")</f>
        <v/>
      </c>
      <c r="CY87" s="16" t="str">
        <f>IF('Vastgesteld 7-7-2022'!AK81="x","B","")</f>
        <v/>
      </c>
      <c r="CZ87" s="16" t="str">
        <f>IF('Vastgesteld 7-7-2022'!AL81="x","L","")</f>
        <v/>
      </c>
      <c r="DA87" s="16" t="str">
        <f>IF('Vastgesteld 7-7-2022'!AM81="x","M","")</f>
        <v/>
      </c>
      <c r="DB87" s="16" t="str">
        <f>IF('Vastgesteld 7-7-2022'!AN81="x","Z","")</f>
        <v/>
      </c>
      <c r="DC87" s="16" t="str">
        <f>IF('Vastgesteld 7-7-2022'!AO81="x","ZZ","")</f>
        <v/>
      </c>
      <c r="DD87" s="16" t="str">
        <f>IF('Vastgesteld 7-7-2022'!AQ81="x","1.40","")</f>
        <v/>
      </c>
      <c r="DE87" s="16" t="str">
        <f>IF(COUNTA('Vastgesteld 7-7-2022'!BH81:BJ81)&lt;&gt;0,6,"")</f>
        <v/>
      </c>
      <c r="DF87" s="16" t="str">
        <f t="shared" si="10"/>
        <v/>
      </c>
      <c r="DG87" s="16" t="str">
        <f>IF('Vastgesteld 7-7-2022'!BH81="x","L","")</f>
        <v/>
      </c>
      <c r="DH87" s="16" t="str">
        <f>IF('Vastgesteld 7-7-2022'!BI81="x","M","")</f>
        <v/>
      </c>
      <c r="DI87" s="16" t="str">
        <f>IF('Vastgesteld 7-7-2022'!BJ81="x","Z","")</f>
        <v/>
      </c>
      <c r="DJ87" s="16" t="str">
        <f>IF('Vastgesteld 7-7-2022'!BK81="x","Z","")</f>
        <v/>
      </c>
      <c r="DK87" s="16" t="str">
        <f>IF(COUNTA('Vastgesteld 7-7-2022'!BM81:BO81)&lt;&gt;0,6,"")</f>
        <v/>
      </c>
      <c r="DL87" s="16" t="str">
        <f t="shared" si="11"/>
        <v/>
      </c>
      <c r="DM87" s="16" t="str">
        <f>IF('Vastgesteld 7-7-2022'!BM81="x","L","")</f>
        <v/>
      </c>
      <c r="DN87" s="16" t="str">
        <f>IF('Vastgesteld 7-7-2022'!BN81="x","M","")</f>
        <v/>
      </c>
      <c r="DO87" s="16" t="str">
        <f>IF('Vastgesteld 7-7-2022'!BO81="x","Z","")</f>
        <v/>
      </c>
      <c r="DP87" s="16" t="str">
        <f>IF('Vastgesteld 7-7-2022'!BP81="x","Z","")</f>
        <v/>
      </c>
    </row>
    <row r="88" spans="1:120" ht="14.4" x14ac:dyDescent="0.3">
      <c r="A88" s="18">
        <f>'Vastgesteld 7-7-2022'!A82</f>
        <v>44860</v>
      </c>
      <c r="B88" s="16" t="str">
        <f>IFERROR(VLOOKUP('Vastgesteld 7-7-2022'!#REF!,#REF!,2,FALSE),"")</f>
        <v/>
      </c>
      <c r="C88" s="16" t="str">
        <f>'Vastgesteld 7-7-2022'!E82</f>
        <v>Licenties Wedstrijdorganisaties Noord-Holland Kring</v>
      </c>
      <c r="D88" s="16" t="str">
        <f>IFERROR(VLOOKUP('Vastgesteld 7-7-2022'!#REF!,#REF!,2,FALSE),"")</f>
        <v/>
      </c>
      <c r="E88" s="16" t="str">
        <f>IFERROR(VLOOKUP('Vastgesteld 7-7-2022'!#REF!,#REF!,5,FALSE),"")</f>
        <v/>
      </c>
      <c r="F88" s="16" t="e">
        <f>IF('Vastgesteld 7-7-2022'!#REF!&lt;&gt;"",'Vastgesteld 7-7-2022'!#REF!,"")</f>
        <v>#REF!</v>
      </c>
      <c r="G88" s="16" t="e">
        <f>IF('Vastgesteld 7-7-2022'!#REF!="Indoor",1,0)</f>
        <v>#REF!</v>
      </c>
      <c r="H88" s="16" t="e">
        <f>'Vastgesteld 7-7-2022'!#REF!</f>
        <v>#REF!</v>
      </c>
      <c r="I88" s="16" t="e">
        <f>IF('Vastgesteld 7-7-2022'!#REF!="Nee",0,IF('Vastgesteld 7-7-2022'!#REF!="Ja",1,""))</f>
        <v>#REF!</v>
      </c>
      <c r="J88" s="16" t="e">
        <f>IF('Vastgesteld 7-7-2022'!#REF!&lt;&gt;"",'Vastgesteld 7-7-2022'!#REF!,"")</f>
        <v>#REF!</v>
      </c>
      <c r="BJ88" s="16">
        <f>IF(COUNTA('Vastgesteld 7-7-2022'!T82:AD82)&lt;&gt;0,1,"")</f>
        <v>1</v>
      </c>
      <c r="BK88" s="16">
        <f t="shared" si="6"/>
        <v>2</v>
      </c>
      <c r="BL88" s="16" t="str">
        <f>IF('Vastgesteld 7-7-2022'!T82="x","AA","")</f>
        <v/>
      </c>
      <c r="BM88" s="16" t="str">
        <f>IF('Vastgesteld 7-7-2022'!U82="x","A","")</f>
        <v/>
      </c>
      <c r="BN88" s="16" t="str">
        <f>IF('Vastgesteld 7-7-2022'!V82="x","B1","")</f>
        <v/>
      </c>
      <c r="BO88" s="16" t="e">
        <f>IF('Vastgesteld 7-7-2022'!#REF!="x","BB","")</f>
        <v>#REF!</v>
      </c>
      <c r="BP88" s="16" t="str">
        <f>IF('Vastgesteld 7-7-2022'!X82="x","B","")</f>
        <v>B</v>
      </c>
      <c r="BQ88" s="16" t="str">
        <f>IF('Vastgesteld 7-7-2022'!Y82="x","L1","")</f>
        <v>L1</v>
      </c>
      <c r="BR88" s="16" t="str">
        <f>IF('Vastgesteld 7-7-2022'!Z82="x","L2","")</f>
        <v>L2</v>
      </c>
      <c r="BS88" s="16" t="str">
        <f>IF('Vastgesteld 7-7-2022'!AA82="x","M1","")</f>
        <v>M1</v>
      </c>
      <c r="BT88" s="16" t="str">
        <f>IF('Vastgesteld 7-7-2022'!AB82="x","M2","")</f>
        <v>M2</v>
      </c>
      <c r="BU88" s="16" t="str">
        <f>IF('Vastgesteld 7-7-2022'!AC82="x","Z1","")</f>
        <v>Z1</v>
      </c>
      <c r="BV88" s="16" t="str">
        <f>IF('Vastgesteld 7-7-2022'!AD82="x","Z2","")</f>
        <v>Z2</v>
      </c>
      <c r="BW88" s="16">
        <f>IF(COUNTA('Vastgesteld 7-7-2022'!K82:S82)&lt;&gt;0,1,"")</f>
        <v>1</v>
      </c>
      <c r="BX88" s="16">
        <f t="shared" si="7"/>
        <v>1</v>
      </c>
      <c r="BY88" s="16" t="str">
        <f>IF('Vastgesteld 7-7-2022'!K82="x","BB","")</f>
        <v/>
      </c>
      <c r="BZ88" s="16" t="str">
        <f>IF('Vastgesteld 7-7-2022'!L82="x","B","")</f>
        <v>B</v>
      </c>
      <c r="CA88" s="16" t="str">
        <f>IF('Vastgesteld 7-7-2022'!M82="x","L1","")</f>
        <v>L1</v>
      </c>
      <c r="CB88" s="16" t="str">
        <f>IF('Vastgesteld 7-7-2022'!N82="x","L2","")</f>
        <v>L2</v>
      </c>
      <c r="CC88" s="16" t="str">
        <f>IF('Vastgesteld 7-7-2022'!O82="x","M1","")</f>
        <v>M1</v>
      </c>
      <c r="CD88" s="16" t="str">
        <f>IF('Vastgesteld 7-7-2022'!P82="x","M2","")</f>
        <v>M2</v>
      </c>
      <c r="CE88" s="16" t="str">
        <f>IF('Vastgesteld 7-7-2022'!Q82="x","Z1","")</f>
        <v>Z1</v>
      </c>
      <c r="CF88" s="16" t="str">
        <f>IF('Vastgesteld 7-7-2022'!R82="x","Z2","")</f>
        <v>Z2</v>
      </c>
      <c r="CG88" s="16" t="str">
        <f>IF('Vastgesteld 7-7-2022'!S82="x","ZZL","")</f>
        <v>ZZL</v>
      </c>
      <c r="CL88" s="16" t="str">
        <f>IF(COUNTA('Vastgesteld 7-7-2022'!AV82:BF82)&lt;&gt;0,2,"")</f>
        <v/>
      </c>
      <c r="CM88" s="16" t="str">
        <f t="shared" si="8"/>
        <v/>
      </c>
      <c r="CN88" s="16" t="str">
        <f>IF('Vastgesteld 7-7-2022'!AV82="x","AA","")</f>
        <v/>
      </c>
      <c r="CO88" s="16" t="str">
        <f>IF('Vastgesteld 7-7-2022'!AW82="x","A","")</f>
        <v/>
      </c>
      <c r="CP88" s="16" t="str">
        <f>IF('Vastgesteld 7-7-2022'!AX82="x","BB","")</f>
        <v/>
      </c>
      <c r="CQ88" s="16" t="str">
        <f>IF('Vastgesteld 7-7-2022'!AY82="x","B","")</f>
        <v/>
      </c>
      <c r="CR88" s="16" t="str">
        <f>IF('Vastgesteld 7-7-2022'!AZ82="x","L","")</f>
        <v/>
      </c>
      <c r="CS88" s="16" t="str">
        <f>IF('Vastgesteld 7-7-2022'!BA82="x","M","")</f>
        <v/>
      </c>
      <c r="CT88" s="16" t="str">
        <f>IF('Vastgesteld 7-7-2022'!BB82="x","Z","")</f>
        <v/>
      </c>
      <c r="CU88" s="16" t="str">
        <f>IF('Vastgesteld 7-7-2022'!BF82="x","ZZ","")</f>
        <v/>
      </c>
      <c r="CV88" s="16" t="str">
        <f>IF(COUNTA('Vastgesteld 7-7-2022'!AJ82:AQ82)&lt;&gt;0,2,"")</f>
        <v/>
      </c>
      <c r="CW88" s="16" t="str">
        <f t="shared" si="9"/>
        <v/>
      </c>
      <c r="CX88" s="16" t="str">
        <f>IF('Vastgesteld 7-7-2022'!AJ82="x","BB","")</f>
        <v/>
      </c>
      <c r="CY88" s="16" t="str">
        <f>IF('Vastgesteld 7-7-2022'!AK82="x","B","")</f>
        <v/>
      </c>
      <c r="CZ88" s="16" t="str">
        <f>IF('Vastgesteld 7-7-2022'!AL82="x","L","")</f>
        <v/>
      </c>
      <c r="DA88" s="16" t="str">
        <f>IF('Vastgesteld 7-7-2022'!AM82="x","M","")</f>
        <v/>
      </c>
      <c r="DB88" s="16" t="str">
        <f>IF('Vastgesteld 7-7-2022'!AN82="x","Z","")</f>
        <v/>
      </c>
      <c r="DC88" s="16" t="str">
        <f>IF('Vastgesteld 7-7-2022'!AO82="x","ZZ","")</f>
        <v/>
      </c>
      <c r="DD88" s="16" t="str">
        <f>IF('Vastgesteld 7-7-2022'!AQ82="x","1.40","")</f>
        <v/>
      </c>
      <c r="DE88" s="16" t="str">
        <f>IF(COUNTA('Vastgesteld 7-7-2022'!BH82:BJ82)&lt;&gt;0,6,"")</f>
        <v/>
      </c>
      <c r="DF88" s="16" t="str">
        <f t="shared" si="10"/>
        <v/>
      </c>
      <c r="DG88" s="16" t="str">
        <f>IF('Vastgesteld 7-7-2022'!BH82="x","L","")</f>
        <v/>
      </c>
      <c r="DH88" s="16" t="str">
        <f>IF('Vastgesteld 7-7-2022'!BI82="x","M","")</f>
        <v/>
      </c>
      <c r="DI88" s="16" t="str">
        <f>IF('Vastgesteld 7-7-2022'!BJ82="x","Z","")</f>
        <v/>
      </c>
      <c r="DJ88" s="16" t="str">
        <f>IF('Vastgesteld 7-7-2022'!BK82="x","Z","")</f>
        <v/>
      </c>
      <c r="DK88" s="16" t="str">
        <f>IF(COUNTA('Vastgesteld 7-7-2022'!BM82:BO82)&lt;&gt;0,6,"")</f>
        <v/>
      </c>
      <c r="DL88" s="16" t="str">
        <f t="shared" si="11"/>
        <v/>
      </c>
      <c r="DM88" s="16" t="str">
        <f>IF('Vastgesteld 7-7-2022'!BM82="x","L","")</f>
        <v/>
      </c>
      <c r="DN88" s="16" t="str">
        <f>IF('Vastgesteld 7-7-2022'!BN82="x","M","")</f>
        <v/>
      </c>
      <c r="DO88" s="16" t="str">
        <f>IF('Vastgesteld 7-7-2022'!BO82="x","Z","")</f>
        <v/>
      </c>
      <c r="DP88" s="16" t="str">
        <f>IF('Vastgesteld 7-7-2022'!BP82="x","Z","")</f>
        <v/>
      </c>
    </row>
    <row r="89" spans="1:120" ht="14.4" x14ac:dyDescent="0.3">
      <c r="A89" s="18">
        <f>'Vastgesteld 7-7-2022'!A83</f>
        <v>44863</v>
      </c>
      <c r="B89" s="16" t="str">
        <f>IFERROR(VLOOKUP('Vastgesteld 7-7-2022'!#REF!,#REF!,2,FALSE),"")</f>
        <v/>
      </c>
      <c r="C89" s="16" t="str">
        <f>'Vastgesteld 7-7-2022'!E83</f>
        <v>KNHS Regio Noord-Holland</v>
      </c>
      <c r="D89" s="16" t="str">
        <f>IFERROR(VLOOKUP('Vastgesteld 7-7-2022'!#REF!,#REF!,2,FALSE),"")</f>
        <v/>
      </c>
      <c r="E89" s="16" t="str">
        <f>IFERROR(VLOOKUP('Vastgesteld 7-7-2022'!#REF!,#REF!,5,FALSE),"")</f>
        <v/>
      </c>
      <c r="F89" s="16" t="e">
        <f>IF('Vastgesteld 7-7-2022'!#REF!&lt;&gt;"",'Vastgesteld 7-7-2022'!#REF!,"")</f>
        <v>#REF!</v>
      </c>
      <c r="G89" s="16" t="e">
        <f>IF('Vastgesteld 7-7-2022'!#REF!="Indoor",1,0)</f>
        <v>#REF!</v>
      </c>
      <c r="H89" s="16" t="e">
        <f>'Vastgesteld 7-7-2022'!#REF!</f>
        <v>#REF!</v>
      </c>
      <c r="I89" s="16" t="e">
        <f>IF('Vastgesteld 7-7-2022'!#REF!="Nee",0,IF('Vastgesteld 7-7-2022'!#REF!="Ja",1,""))</f>
        <v>#REF!</v>
      </c>
      <c r="J89" s="16" t="e">
        <f>IF('Vastgesteld 7-7-2022'!#REF!&lt;&gt;"",'Vastgesteld 7-7-2022'!#REF!,"")</f>
        <v>#REF!</v>
      </c>
      <c r="BJ89" s="16" t="str">
        <f>IF(COUNTA('Vastgesteld 7-7-2022'!T83:AD83)&lt;&gt;0,1,"")</f>
        <v/>
      </c>
      <c r="BK89" s="16" t="str">
        <f t="shared" si="6"/>
        <v/>
      </c>
      <c r="BL89" s="16" t="str">
        <f>IF('Vastgesteld 7-7-2022'!T83="x","AA","")</f>
        <v/>
      </c>
      <c r="BM89" s="16" t="str">
        <f>IF('Vastgesteld 7-7-2022'!U83="x","A","")</f>
        <v/>
      </c>
      <c r="BN89" s="16" t="str">
        <f>IF('Vastgesteld 7-7-2022'!V83="x","B1","")</f>
        <v/>
      </c>
      <c r="BO89" s="16" t="e">
        <f>IF('Vastgesteld 7-7-2022'!#REF!="x","BB","")</f>
        <v>#REF!</v>
      </c>
      <c r="BP89" s="16" t="str">
        <f>IF('Vastgesteld 7-7-2022'!X83="x","B","")</f>
        <v/>
      </c>
      <c r="BQ89" s="16" t="str">
        <f>IF('Vastgesteld 7-7-2022'!Y83="x","L1","")</f>
        <v/>
      </c>
      <c r="BR89" s="16" t="str">
        <f>IF('Vastgesteld 7-7-2022'!Z83="x","L2","")</f>
        <v/>
      </c>
      <c r="BS89" s="16" t="str">
        <f>IF('Vastgesteld 7-7-2022'!AA83="x","M1","")</f>
        <v/>
      </c>
      <c r="BT89" s="16" t="str">
        <f>IF('Vastgesteld 7-7-2022'!AB83="x","M2","")</f>
        <v/>
      </c>
      <c r="BU89" s="16" t="str">
        <f>IF('Vastgesteld 7-7-2022'!AC83="x","Z1","")</f>
        <v/>
      </c>
      <c r="BV89" s="16" t="str">
        <f>IF('Vastgesteld 7-7-2022'!AD83="x","Z2","")</f>
        <v/>
      </c>
      <c r="BW89" s="16" t="str">
        <f>IF(COUNTA('Vastgesteld 7-7-2022'!K83:S83)&lt;&gt;0,1,"")</f>
        <v/>
      </c>
      <c r="BX89" s="16" t="str">
        <f t="shared" si="7"/>
        <v/>
      </c>
      <c r="BY89" s="16" t="str">
        <f>IF('Vastgesteld 7-7-2022'!K83="x","BB","")</f>
        <v/>
      </c>
      <c r="BZ89" s="16" t="str">
        <f>IF('Vastgesteld 7-7-2022'!L83="x","B","")</f>
        <v/>
      </c>
      <c r="CA89" s="16" t="str">
        <f>IF('Vastgesteld 7-7-2022'!M83="x","L1","")</f>
        <v/>
      </c>
      <c r="CB89" s="16" t="str">
        <f>IF('Vastgesteld 7-7-2022'!N83="x","L2","")</f>
        <v/>
      </c>
      <c r="CC89" s="16" t="str">
        <f>IF('Vastgesteld 7-7-2022'!O83="x","M1","")</f>
        <v/>
      </c>
      <c r="CD89" s="16" t="str">
        <f>IF('Vastgesteld 7-7-2022'!P83="x","M2","")</f>
        <v/>
      </c>
      <c r="CE89" s="16" t="str">
        <f>IF('Vastgesteld 7-7-2022'!Q83="x","Z1","")</f>
        <v/>
      </c>
      <c r="CF89" s="16" t="str">
        <f>IF('Vastgesteld 7-7-2022'!R83="x","Z2","")</f>
        <v/>
      </c>
      <c r="CG89" s="16" t="str">
        <f>IF('Vastgesteld 7-7-2022'!S83="x","ZZL","")</f>
        <v/>
      </c>
      <c r="CL89" s="16" t="str">
        <f>IF(COUNTA('Vastgesteld 7-7-2022'!AV83:BF83)&lt;&gt;0,2,"")</f>
        <v/>
      </c>
      <c r="CM89" s="16" t="str">
        <f t="shared" si="8"/>
        <v/>
      </c>
      <c r="CN89" s="16" t="str">
        <f>IF('Vastgesteld 7-7-2022'!AV83="x","AA","")</f>
        <v/>
      </c>
      <c r="CO89" s="16" t="str">
        <f>IF('Vastgesteld 7-7-2022'!AW83="x","A","")</f>
        <v/>
      </c>
      <c r="CP89" s="16" t="str">
        <f>IF('Vastgesteld 7-7-2022'!AX83="x","BB","")</f>
        <v/>
      </c>
      <c r="CQ89" s="16" t="str">
        <f>IF('Vastgesteld 7-7-2022'!AY83="x","B","")</f>
        <v/>
      </c>
      <c r="CR89" s="16" t="str">
        <f>IF('Vastgesteld 7-7-2022'!AZ83="x","L","")</f>
        <v/>
      </c>
      <c r="CS89" s="16" t="str">
        <f>IF('Vastgesteld 7-7-2022'!BA83="x","M","")</f>
        <v/>
      </c>
      <c r="CT89" s="16" t="str">
        <f>IF('Vastgesteld 7-7-2022'!BB83="x","Z","")</f>
        <v/>
      </c>
      <c r="CU89" s="16" t="str">
        <f>IF('Vastgesteld 7-7-2022'!BF83="x","ZZ","")</f>
        <v/>
      </c>
      <c r="CV89" s="16">
        <f>IF(COUNTA('Vastgesteld 7-7-2022'!AJ83:AQ83)&lt;&gt;0,2,"")</f>
        <v>2</v>
      </c>
      <c r="CW89" s="16">
        <f t="shared" si="9"/>
        <v>1</v>
      </c>
      <c r="CX89" s="16" t="str">
        <f>IF('Vastgesteld 7-7-2022'!AJ83="x","BB","")</f>
        <v>BB</v>
      </c>
      <c r="CY89" s="16" t="str">
        <f>IF('Vastgesteld 7-7-2022'!AK83="x","B","")</f>
        <v>B</v>
      </c>
      <c r="CZ89" s="16" t="str">
        <f>IF('Vastgesteld 7-7-2022'!AL83="x","L","")</f>
        <v>L</v>
      </c>
      <c r="DA89" s="16" t="str">
        <f>IF('Vastgesteld 7-7-2022'!AM83="x","M","")</f>
        <v>M</v>
      </c>
      <c r="DB89" s="16" t="str">
        <f>IF('Vastgesteld 7-7-2022'!AN83="x","Z","")</f>
        <v>Z</v>
      </c>
      <c r="DC89" s="16" t="str">
        <f>IF('Vastgesteld 7-7-2022'!AO83="x","ZZ","")</f>
        <v>ZZ</v>
      </c>
      <c r="DD89" s="16" t="str">
        <f>IF('Vastgesteld 7-7-2022'!AQ83="x","1.40","")</f>
        <v>1.40</v>
      </c>
      <c r="DE89" s="16" t="str">
        <f>IF(COUNTA('Vastgesteld 7-7-2022'!BH83:BJ83)&lt;&gt;0,6,"")</f>
        <v/>
      </c>
      <c r="DF89" s="16" t="str">
        <f t="shared" si="10"/>
        <v/>
      </c>
      <c r="DG89" s="16" t="str">
        <f>IF('Vastgesteld 7-7-2022'!BH83="x","L","")</f>
        <v/>
      </c>
      <c r="DH89" s="16" t="str">
        <f>IF('Vastgesteld 7-7-2022'!BI83="x","M","")</f>
        <v/>
      </c>
      <c r="DI89" s="16" t="str">
        <f>IF('Vastgesteld 7-7-2022'!BJ83="x","Z","")</f>
        <v/>
      </c>
      <c r="DJ89" s="16" t="str">
        <f>IF('Vastgesteld 7-7-2022'!BK83="x","Z","")</f>
        <v/>
      </c>
      <c r="DK89" s="16" t="str">
        <f>IF(COUNTA('Vastgesteld 7-7-2022'!BM83:BO83)&lt;&gt;0,6,"")</f>
        <v/>
      </c>
      <c r="DL89" s="16" t="str">
        <f t="shared" si="11"/>
        <v/>
      </c>
      <c r="DM89" s="16" t="str">
        <f>IF('Vastgesteld 7-7-2022'!BM83="x","L","")</f>
        <v/>
      </c>
      <c r="DN89" s="16" t="str">
        <f>IF('Vastgesteld 7-7-2022'!BN83="x","M","")</f>
        <v/>
      </c>
      <c r="DO89" s="16" t="str">
        <f>IF('Vastgesteld 7-7-2022'!BO83="x","Z","")</f>
        <v/>
      </c>
      <c r="DP89" s="16" t="str">
        <f>IF('Vastgesteld 7-7-2022'!BP83="x","Z","")</f>
        <v/>
      </c>
    </row>
    <row r="90" spans="1:120" ht="14.4" x14ac:dyDescent="0.3">
      <c r="A90" s="18">
        <f>'Vastgesteld 7-7-2022'!A84</f>
        <v>44863</v>
      </c>
      <c r="B90" s="16" t="str">
        <f>IFERROR(VLOOKUP('Vastgesteld 7-7-2022'!#REF!,#REF!,2,FALSE),"")</f>
        <v/>
      </c>
      <c r="C90" s="16" t="str">
        <f>'Vastgesteld 7-7-2022'!E84</f>
        <v>KNHS Regio Noord-Holland</v>
      </c>
      <c r="D90" s="16" t="str">
        <f>IFERROR(VLOOKUP('Vastgesteld 7-7-2022'!#REF!,#REF!,2,FALSE),"")</f>
        <v/>
      </c>
      <c r="E90" s="16" t="str">
        <f>IFERROR(VLOOKUP('Vastgesteld 7-7-2022'!#REF!,#REF!,5,FALSE),"")</f>
        <v/>
      </c>
      <c r="F90" s="16" t="e">
        <f>IF('Vastgesteld 7-7-2022'!#REF!&lt;&gt;"",'Vastgesteld 7-7-2022'!#REF!,"")</f>
        <v>#REF!</v>
      </c>
      <c r="G90" s="16" t="e">
        <f>IF('Vastgesteld 7-7-2022'!#REF!="Indoor",1,0)</f>
        <v>#REF!</v>
      </c>
      <c r="H90" s="16" t="e">
        <f>'Vastgesteld 7-7-2022'!#REF!</f>
        <v>#REF!</v>
      </c>
      <c r="I90" s="16" t="e">
        <f>IF('Vastgesteld 7-7-2022'!#REF!="Nee",0,IF('Vastgesteld 7-7-2022'!#REF!="Ja",1,""))</f>
        <v>#REF!</v>
      </c>
      <c r="J90" s="16" t="e">
        <f>IF('Vastgesteld 7-7-2022'!#REF!&lt;&gt;"",'Vastgesteld 7-7-2022'!#REF!,"")</f>
        <v>#REF!</v>
      </c>
      <c r="BJ90" s="16" t="str">
        <f>IF(COUNTA('Vastgesteld 7-7-2022'!T84:AD84)&lt;&gt;0,1,"")</f>
        <v/>
      </c>
      <c r="BK90" s="16" t="str">
        <f t="shared" si="6"/>
        <v/>
      </c>
      <c r="BL90" s="16" t="str">
        <f>IF('Vastgesteld 7-7-2022'!T84="x","AA","")</f>
        <v/>
      </c>
      <c r="BM90" s="16" t="str">
        <f>IF('Vastgesteld 7-7-2022'!U84="x","A","")</f>
        <v/>
      </c>
      <c r="BN90" s="16" t="str">
        <f>IF('Vastgesteld 7-7-2022'!V84="x","B1","")</f>
        <v/>
      </c>
      <c r="BO90" s="16" t="e">
        <f>IF('Vastgesteld 7-7-2022'!#REF!="x","BB","")</f>
        <v>#REF!</v>
      </c>
      <c r="BP90" s="16" t="str">
        <f>IF('Vastgesteld 7-7-2022'!X84="x","B","")</f>
        <v/>
      </c>
      <c r="BQ90" s="16" t="str">
        <f>IF('Vastgesteld 7-7-2022'!Y84="x","L1","")</f>
        <v/>
      </c>
      <c r="BR90" s="16" t="str">
        <f>IF('Vastgesteld 7-7-2022'!Z84="x","L2","")</f>
        <v/>
      </c>
      <c r="BS90" s="16" t="str">
        <f>IF('Vastgesteld 7-7-2022'!AA84="x","M1","")</f>
        <v/>
      </c>
      <c r="BT90" s="16" t="str">
        <f>IF('Vastgesteld 7-7-2022'!AB84="x","M2","")</f>
        <v/>
      </c>
      <c r="BU90" s="16" t="str">
        <f>IF('Vastgesteld 7-7-2022'!AC84="x","Z1","")</f>
        <v/>
      </c>
      <c r="BV90" s="16" t="str">
        <f>IF('Vastgesteld 7-7-2022'!AD84="x","Z2","")</f>
        <v/>
      </c>
      <c r="BW90" s="16" t="str">
        <f>IF(COUNTA('Vastgesteld 7-7-2022'!K84:S84)&lt;&gt;0,1,"")</f>
        <v/>
      </c>
      <c r="BX90" s="16" t="str">
        <f t="shared" si="7"/>
        <v/>
      </c>
      <c r="BY90" s="16" t="str">
        <f>IF('Vastgesteld 7-7-2022'!K84="x","BB","")</f>
        <v/>
      </c>
      <c r="BZ90" s="16" t="str">
        <f>IF('Vastgesteld 7-7-2022'!L84="x","B","")</f>
        <v/>
      </c>
      <c r="CA90" s="16" t="str">
        <f>IF('Vastgesteld 7-7-2022'!M84="x","L1","")</f>
        <v/>
      </c>
      <c r="CB90" s="16" t="str">
        <f>IF('Vastgesteld 7-7-2022'!N84="x","L2","")</f>
        <v/>
      </c>
      <c r="CC90" s="16" t="str">
        <f>IF('Vastgesteld 7-7-2022'!O84="x","M1","")</f>
        <v/>
      </c>
      <c r="CD90" s="16" t="str">
        <f>IF('Vastgesteld 7-7-2022'!P84="x","M2","")</f>
        <v/>
      </c>
      <c r="CE90" s="16" t="str">
        <f>IF('Vastgesteld 7-7-2022'!Q84="x","Z1","")</f>
        <v/>
      </c>
      <c r="CF90" s="16" t="str">
        <f>IF('Vastgesteld 7-7-2022'!R84="x","Z2","")</f>
        <v/>
      </c>
      <c r="CG90" s="16" t="str">
        <f>IF('Vastgesteld 7-7-2022'!S84="x","ZZL","")</f>
        <v/>
      </c>
      <c r="CL90" s="16" t="str">
        <f>IF(COUNTA('Vastgesteld 7-7-2022'!AV84:BF84)&lt;&gt;0,2,"")</f>
        <v/>
      </c>
      <c r="CM90" s="16" t="str">
        <f t="shared" si="8"/>
        <v/>
      </c>
      <c r="CN90" s="16" t="str">
        <f>IF('Vastgesteld 7-7-2022'!AV84="x","AA","")</f>
        <v/>
      </c>
      <c r="CO90" s="16" t="str">
        <f>IF('Vastgesteld 7-7-2022'!AW84="x","A","")</f>
        <v/>
      </c>
      <c r="CP90" s="16" t="str">
        <f>IF('Vastgesteld 7-7-2022'!AX84="x","BB","")</f>
        <v/>
      </c>
      <c r="CQ90" s="16" t="str">
        <f>IF('Vastgesteld 7-7-2022'!AY84="x","B","")</f>
        <v/>
      </c>
      <c r="CR90" s="16" t="str">
        <f>IF('Vastgesteld 7-7-2022'!AZ84="x","L","")</f>
        <v/>
      </c>
      <c r="CS90" s="16" t="str">
        <f>IF('Vastgesteld 7-7-2022'!BA84="x","M","")</f>
        <v/>
      </c>
      <c r="CT90" s="16" t="str">
        <f>IF('Vastgesteld 7-7-2022'!BB84="x","Z","")</f>
        <v/>
      </c>
      <c r="CU90" s="16" t="str">
        <f>IF('Vastgesteld 7-7-2022'!BF84="x","ZZ","")</f>
        <v/>
      </c>
      <c r="CV90" s="16" t="str">
        <f>IF(COUNTA('Vastgesteld 7-7-2022'!AJ84:AQ84)&lt;&gt;0,2,"")</f>
        <v/>
      </c>
      <c r="CW90" s="16" t="str">
        <f t="shared" si="9"/>
        <v/>
      </c>
      <c r="CX90" s="16" t="str">
        <f>IF('Vastgesteld 7-7-2022'!AJ84="x","BB","")</f>
        <v/>
      </c>
      <c r="CY90" s="16" t="str">
        <f>IF('Vastgesteld 7-7-2022'!AK84="x","B","")</f>
        <v/>
      </c>
      <c r="CZ90" s="16" t="str">
        <f>IF('Vastgesteld 7-7-2022'!AL84="x","L","")</f>
        <v/>
      </c>
      <c r="DA90" s="16" t="str">
        <f>IF('Vastgesteld 7-7-2022'!AM84="x","M","")</f>
        <v/>
      </c>
      <c r="DB90" s="16" t="str">
        <f>IF('Vastgesteld 7-7-2022'!AN84="x","Z","")</f>
        <v/>
      </c>
      <c r="DC90" s="16" t="str">
        <f>IF('Vastgesteld 7-7-2022'!AO84="x","ZZ","")</f>
        <v/>
      </c>
      <c r="DD90" s="16" t="str">
        <f>IF('Vastgesteld 7-7-2022'!AQ84="x","1.40","")</f>
        <v/>
      </c>
      <c r="DE90" s="16" t="str">
        <f>IF(COUNTA('Vastgesteld 7-7-2022'!BH84:BJ84)&lt;&gt;0,6,"")</f>
        <v/>
      </c>
      <c r="DF90" s="16" t="str">
        <f t="shared" si="10"/>
        <v/>
      </c>
      <c r="DG90" s="16" t="str">
        <f>IF('Vastgesteld 7-7-2022'!BH84="x","L","")</f>
        <v/>
      </c>
      <c r="DH90" s="16" t="str">
        <f>IF('Vastgesteld 7-7-2022'!BI84="x","M","")</f>
        <v/>
      </c>
      <c r="DI90" s="16" t="str">
        <f>IF('Vastgesteld 7-7-2022'!BJ84="x","Z","")</f>
        <v/>
      </c>
      <c r="DJ90" s="16" t="str">
        <f>IF('Vastgesteld 7-7-2022'!BK84="x","Z","")</f>
        <v/>
      </c>
      <c r="DK90" s="16" t="str">
        <f>IF(COUNTA('Vastgesteld 7-7-2022'!BM84:BO84)&lt;&gt;0,6,"")</f>
        <v/>
      </c>
      <c r="DL90" s="16" t="str">
        <f t="shared" si="11"/>
        <v/>
      </c>
      <c r="DM90" s="16" t="str">
        <f>IF('Vastgesteld 7-7-2022'!BM84="x","L","")</f>
        <v/>
      </c>
      <c r="DN90" s="16" t="str">
        <f>IF('Vastgesteld 7-7-2022'!BN84="x","M","")</f>
        <v/>
      </c>
      <c r="DO90" s="16" t="str">
        <f>IF('Vastgesteld 7-7-2022'!BO84="x","Z","")</f>
        <v/>
      </c>
      <c r="DP90" s="16" t="str">
        <f>IF('Vastgesteld 7-7-2022'!BP84="x","Z","")</f>
        <v/>
      </c>
    </row>
    <row r="91" spans="1:120" ht="14.4" x14ac:dyDescent="0.3">
      <c r="A91" s="18">
        <f>'Vastgesteld 7-7-2022'!A85</f>
        <v>44864</v>
      </c>
      <c r="B91" s="16" t="str">
        <f>IFERROR(VLOOKUP('Vastgesteld 7-7-2022'!#REF!,#REF!,2,FALSE),"")</f>
        <v/>
      </c>
      <c r="C91" s="16" t="str">
        <f>'Vastgesteld 7-7-2022'!E85</f>
        <v>KNHS Regio Noord-Holland</v>
      </c>
      <c r="D91" s="16" t="str">
        <f>IFERROR(VLOOKUP('Vastgesteld 7-7-2022'!#REF!,#REF!,2,FALSE),"")</f>
        <v/>
      </c>
      <c r="E91" s="16" t="str">
        <f>IFERROR(VLOOKUP('Vastgesteld 7-7-2022'!#REF!,#REF!,5,FALSE),"")</f>
        <v/>
      </c>
      <c r="F91" s="16" t="e">
        <f>IF('Vastgesteld 7-7-2022'!#REF!&lt;&gt;"",'Vastgesteld 7-7-2022'!#REF!,"")</f>
        <v>#REF!</v>
      </c>
      <c r="G91" s="16" t="e">
        <f>IF('Vastgesteld 7-7-2022'!#REF!="Indoor",1,0)</f>
        <v>#REF!</v>
      </c>
      <c r="H91" s="16" t="e">
        <f>'Vastgesteld 7-7-2022'!#REF!</f>
        <v>#REF!</v>
      </c>
      <c r="I91" s="16" t="e">
        <f>IF('Vastgesteld 7-7-2022'!#REF!="Nee",0,IF('Vastgesteld 7-7-2022'!#REF!="Ja",1,""))</f>
        <v>#REF!</v>
      </c>
      <c r="J91" s="16" t="e">
        <f>IF('Vastgesteld 7-7-2022'!#REF!&lt;&gt;"",'Vastgesteld 7-7-2022'!#REF!,"")</f>
        <v>#REF!</v>
      </c>
      <c r="BJ91" s="16" t="str">
        <f>IF(COUNTA('Vastgesteld 7-7-2022'!T85:AD85)&lt;&gt;0,1,"")</f>
        <v/>
      </c>
      <c r="BK91" s="16" t="str">
        <f t="shared" si="6"/>
        <v/>
      </c>
      <c r="BL91" s="16" t="str">
        <f>IF('Vastgesteld 7-7-2022'!T85="x","AA","")</f>
        <v/>
      </c>
      <c r="BM91" s="16" t="str">
        <f>IF('Vastgesteld 7-7-2022'!U85="x","A","")</f>
        <v/>
      </c>
      <c r="BN91" s="16" t="str">
        <f>IF('Vastgesteld 7-7-2022'!V85="x","B1","")</f>
        <v/>
      </c>
      <c r="BO91" s="16" t="e">
        <f>IF('Vastgesteld 7-7-2022'!#REF!="x","BB","")</f>
        <v>#REF!</v>
      </c>
      <c r="BP91" s="16" t="str">
        <f>IF('Vastgesteld 7-7-2022'!X85="x","B","")</f>
        <v/>
      </c>
      <c r="BQ91" s="16" t="str">
        <f>IF('Vastgesteld 7-7-2022'!Y85="x","L1","")</f>
        <v/>
      </c>
      <c r="BR91" s="16" t="str">
        <f>IF('Vastgesteld 7-7-2022'!Z85="x","L2","")</f>
        <v/>
      </c>
      <c r="BS91" s="16" t="str">
        <f>IF('Vastgesteld 7-7-2022'!AA85="x","M1","")</f>
        <v/>
      </c>
      <c r="BT91" s="16" t="str">
        <f>IF('Vastgesteld 7-7-2022'!AB85="x","M2","")</f>
        <v/>
      </c>
      <c r="BU91" s="16" t="str">
        <f>IF('Vastgesteld 7-7-2022'!AC85="x","Z1","")</f>
        <v/>
      </c>
      <c r="BV91" s="16" t="str">
        <f>IF('Vastgesteld 7-7-2022'!AD85="x","Z2","")</f>
        <v/>
      </c>
      <c r="BW91" s="16" t="str">
        <f>IF(COUNTA('Vastgesteld 7-7-2022'!K85:S85)&lt;&gt;0,1,"")</f>
        <v/>
      </c>
      <c r="BX91" s="16" t="str">
        <f t="shared" si="7"/>
        <v/>
      </c>
      <c r="BY91" s="16" t="str">
        <f>IF('Vastgesteld 7-7-2022'!K85="x","BB","")</f>
        <v/>
      </c>
      <c r="BZ91" s="16" t="str">
        <f>IF('Vastgesteld 7-7-2022'!L85="x","B","")</f>
        <v/>
      </c>
      <c r="CA91" s="16" t="str">
        <f>IF('Vastgesteld 7-7-2022'!M85="x","L1","")</f>
        <v/>
      </c>
      <c r="CB91" s="16" t="str">
        <f>IF('Vastgesteld 7-7-2022'!N85="x","L2","")</f>
        <v/>
      </c>
      <c r="CC91" s="16" t="str">
        <f>IF('Vastgesteld 7-7-2022'!O85="x","M1","")</f>
        <v/>
      </c>
      <c r="CD91" s="16" t="str">
        <f>IF('Vastgesteld 7-7-2022'!P85="x","M2","")</f>
        <v/>
      </c>
      <c r="CE91" s="16" t="str">
        <f>IF('Vastgesteld 7-7-2022'!Q85="x","Z1","")</f>
        <v/>
      </c>
      <c r="CF91" s="16" t="str">
        <f>IF('Vastgesteld 7-7-2022'!R85="x","Z2","")</f>
        <v/>
      </c>
      <c r="CG91" s="16" t="str">
        <f>IF('Vastgesteld 7-7-2022'!S85="x","ZZL","")</f>
        <v/>
      </c>
      <c r="CL91" s="16">
        <f>IF(COUNTA('Vastgesteld 7-7-2022'!AV85:BF85)&lt;&gt;0,2,"")</f>
        <v>2</v>
      </c>
      <c r="CM91" s="16">
        <f t="shared" si="8"/>
        <v>2</v>
      </c>
      <c r="CN91" s="16" t="str">
        <f>IF('Vastgesteld 7-7-2022'!AV85="x","AA","")</f>
        <v>AA</v>
      </c>
      <c r="CO91" s="16" t="str">
        <f>IF('Vastgesteld 7-7-2022'!AW85="x","A","")</f>
        <v>A</v>
      </c>
      <c r="CP91" s="16" t="str">
        <f>IF('Vastgesteld 7-7-2022'!AX85="x","BB","")</f>
        <v>BB</v>
      </c>
      <c r="CQ91" s="16" t="str">
        <f>IF('Vastgesteld 7-7-2022'!AY85="x","B","")</f>
        <v>B</v>
      </c>
      <c r="CR91" s="16" t="str">
        <f>IF('Vastgesteld 7-7-2022'!AZ85="x","L","")</f>
        <v>L</v>
      </c>
      <c r="CS91" s="16" t="str">
        <f>IF('Vastgesteld 7-7-2022'!BA85="x","M","")</f>
        <v>M</v>
      </c>
      <c r="CT91" s="16" t="str">
        <f>IF('Vastgesteld 7-7-2022'!BB85="x","Z","")</f>
        <v>Z</v>
      </c>
      <c r="CU91" s="16" t="str">
        <f>IF('Vastgesteld 7-7-2022'!BF85="x","ZZ","")</f>
        <v>ZZ</v>
      </c>
      <c r="CV91" s="16">
        <f>IF(COUNTA('Vastgesteld 7-7-2022'!AJ85:AQ85)&lt;&gt;0,2,"")</f>
        <v>2</v>
      </c>
      <c r="CW91" s="16">
        <f t="shared" si="9"/>
        <v>1</v>
      </c>
      <c r="CX91" s="16" t="str">
        <f>IF('Vastgesteld 7-7-2022'!AJ85="x","BB","")</f>
        <v>BB</v>
      </c>
      <c r="CY91" s="16" t="str">
        <f>IF('Vastgesteld 7-7-2022'!AK85="x","B","")</f>
        <v>B</v>
      </c>
      <c r="CZ91" s="16" t="str">
        <f>IF('Vastgesteld 7-7-2022'!AL85="x","L","")</f>
        <v>L</v>
      </c>
      <c r="DA91" s="16" t="str">
        <f>IF('Vastgesteld 7-7-2022'!AM85="x","M","")</f>
        <v>M</v>
      </c>
      <c r="DB91" s="16" t="str">
        <f>IF('Vastgesteld 7-7-2022'!AN85="x","Z","")</f>
        <v>Z</v>
      </c>
      <c r="DC91" s="16" t="str">
        <f>IF('Vastgesteld 7-7-2022'!AO85="x","ZZ","")</f>
        <v/>
      </c>
      <c r="DD91" s="16" t="str">
        <f>IF('Vastgesteld 7-7-2022'!AQ85="x","1.40","")</f>
        <v/>
      </c>
      <c r="DE91" s="16" t="str">
        <f>IF(COUNTA('Vastgesteld 7-7-2022'!BH85:BJ85)&lt;&gt;0,6,"")</f>
        <v/>
      </c>
      <c r="DF91" s="16" t="str">
        <f t="shared" si="10"/>
        <v/>
      </c>
      <c r="DG91" s="16" t="str">
        <f>IF('Vastgesteld 7-7-2022'!BH85="x","L","")</f>
        <v/>
      </c>
      <c r="DH91" s="16" t="str">
        <f>IF('Vastgesteld 7-7-2022'!BI85="x","M","")</f>
        <v/>
      </c>
      <c r="DI91" s="16" t="str">
        <f>IF('Vastgesteld 7-7-2022'!BJ85="x","Z","")</f>
        <v/>
      </c>
      <c r="DJ91" s="16" t="str">
        <f>IF('Vastgesteld 7-7-2022'!BK85="x","Z","")</f>
        <v/>
      </c>
      <c r="DK91" s="16" t="str">
        <f>IF(COUNTA('Vastgesteld 7-7-2022'!BM85:BO85)&lt;&gt;0,6,"")</f>
        <v/>
      </c>
      <c r="DL91" s="16" t="str">
        <f t="shared" si="11"/>
        <v/>
      </c>
      <c r="DM91" s="16" t="str">
        <f>IF('Vastgesteld 7-7-2022'!BM85="x","L","")</f>
        <v/>
      </c>
      <c r="DN91" s="16" t="str">
        <f>IF('Vastgesteld 7-7-2022'!BN85="x","M","")</f>
        <v/>
      </c>
      <c r="DO91" s="16" t="str">
        <f>IF('Vastgesteld 7-7-2022'!BO85="x","Z","")</f>
        <v/>
      </c>
      <c r="DP91" s="16" t="str">
        <f>IF('Vastgesteld 7-7-2022'!BP85="x","Z","")</f>
        <v/>
      </c>
    </row>
    <row r="92" spans="1:120" ht="14.4" x14ac:dyDescent="0.3">
      <c r="A92" s="18">
        <f>'Vastgesteld 7-7-2022'!A86</f>
        <v>44864</v>
      </c>
      <c r="B92" s="16" t="str">
        <f>IFERROR(VLOOKUP('Vastgesteld 7-7-2022'!#REF!,#REF!,2,FALSE),"")</f>
        <v/>
      </c>
      <c r="C92" s="16" t="str">
        <f>'Vastgesteld 7-7-2022'!E86</f>
        <v>KNHS Regio Noord-Holland</v>
      </c>
      <c r="D92" s="16" t="str">
        <f>IFERROR(VLOOKUP('Vastgesteld 7-7-2022'!#REF!,#REF!,2,FALSE),"")</f>
        <v/>
      </c>
      <c r="E92" s="16" t="str">
        <f>IFERROR(VLOOKUP('Vastgesteld 7-7-2022'!#REF!,#REF!,5,FALSE),"")</f>
        <v/>
      </c>
      <c r="F92" s="16" t="e">
        <f>IF('Vastgesteld 7-7-2022'!#REF!&lt;&gt;"",'Vastgesteld 7-7-2022'!#REF!,"")</f>
        <v>#REF!</v>
      </c>
      <c r="G92" s="16" t="e">
        <f>IF('Vastgesteld 7-7-2022'!#REF!="Indoor",1,0)</f>
        <v>#REF!</v>
      </c>
      <c r="H92" s="16" t="e">
        <f>'Vastgesteld 7-7-2022'!#REF!</f>
        <v>#REF!</v>
      </c>
      <c r="I92" s="16" t="e">
        <f>IF('Vastgesteld 7-7-2022'!#REF!="Nee",0,IF('Vastgesteld 7-7-2022'!#REF!="Ja",1,""))</f>
        <v>#REF!</v>
      </c>
      <c r="J92" s="16" t="e">
        <f>IF('Vastgesteld 7-7-2022'!#REF!&lt;&gt;"",'Vastgesteld 7-7-2022'!#REF!,"")</f>
        <v>#REF!</v>
      </c>
      <c r="BJ92" s="16">
        <f>IF(COUNTA('Vastgesteld 7-7-2022'!T86:AD86)&lt;&gt;0,1,"")</f>
        <v>1</v>
      </c>
      <c r="BK92" s="16">
        <f t="shared" si="6"/>
        <v>2</v>
      </c>
      <c r="BL92" s="16" t="str">
        <f>IF('Vastgesteld 7-7-2022'!T86="x","AA","")</f>
        <v/>
      </c>
      <c r="BM92" s="16" t="str">
        <f>IF('Vastgesteld 7-7-2022'!U86="x","A","")</f>
        <v/>
      </c>
      <c r="BN92" s="16" t="str">
        <f>IF('Vastgesteld 7-7-2022'!V86="x","B1","")</f>
        <v/>
      </c>
      <c r="BO92" s="16" t="e">
        <f>IF('Vastgesteld 7-7-2022'!#REF!="x","BB","")</f>
        <v>#REF!</v>
      </c>
      <c r="BP92" s="16" t="str">
        <f>IF('Vastgesteld 7-7-2022'!X86="x","B","")</f>
        <v>B</v>
      </c>
      <c r="BQ92" s="16" t="str">
        <f>IF('Vastgesteld 7-7-2022'!Y86="x","L1","")</f>
        <v>L1</v>
      </c>
      <c r="BR92" s="16" t="str">
        <f>IF('Vastgesteld 7-7-2022'!Z86="x","L2","")</f>
        <v>L2</v>
      </c>
      <c r="BS92" s="16" t="str">
        <f>IF('Vastgesteld 7-7-2022'!AA86="x","M1","")</f>
        <v>M1</v>
      </c>
      <c r="BT92" s="16" t="str">
        <f>IF('Vastgesteld 7-7-2022'!AB86="x","M2","")</f>
        <v>M2</v>
      </c>
      <c r="BU92" s="16" t="str">
        <f>IF('Vastgesteld 7-7-2022'!AC86="x","Z1","")</f>
        <v>Z1</v>
      </c>
      <c r="BV92" s="16" t="str">
        <f>IF('Vastgesteld 7-7-2022'!AD86="x","Z2","")</f>
        <v>Z2</v>
      </c>
      <c r="BW92" s="16">
        <f>IF(COUNTA('Vastgesteld 7-7-2022'!K86:S86)&lt;&gt;0,1,"")</f>
        <v>1</v>
      </c>
      <c r="BX92" s="16">
        <f t="shared" si="7"/>
        <v>1</v>
      </c>
      <c r="BY92" s="16" t="str">
        <f>IF('Vastgesteld 7-7-2022'!K86="x","BB","")</f>
        <v>BB</v>
      </c>
      <c r="BZ92" s="16" t="str">
        <f>IF('Vastgesteld 7-7-2022'!L86="x","B","")</f>
        <v>B</v>
      </c>
      <c r="CA92" s="16" t="str">
        <f>IF('Vastgesteld 7-7-2022'!M86="x","L1","")</f>
        <v>L1</v>
      </c>
      <c r="CB92" s="16" t="str">
        <f>IF('Vastgesteld 7-7-2022'!N86="x","L2","")</f>
        <v>L2</v>
      </c>
      <c r="CC92" s="16" t="str">
        <f>IF('Vastgesteld 7-7-2022'!O86="x","M1","")</f>
        <v>M1</v>
      </c>
      <c r="CD92" s="16" t="str">
        <f>IF('Vastgesteld 7-7-2022'!P86="x","M2","")</f>
        <v>M2</v>
      </c>
      <c r="CE92" s="16" t="str">
        <f>IF('Vastgesteld 7-7-2022'!Q86="x","Z1","")</f>
        <v>Z1</v>
      </c>
      <c r="CF92" s="16" t="str">
        <f>IF('Vastgesteld 7-7-2022'!R86="x","Z2","")</f>
        <v>Z2</v>
      </c>
      <c r="CG92" s="16" t="str">
        <f>IF('Vastgesteld 7-7-2022'!S86="x","ZZL","")</f>
        <v>ZZL</v>
      </c>
      <c r="CL92" s="16" t="str">
        <f>IF(COUNTA('Vastgesteld 7-7-2022'!AV86:BF86)&lt;&gt;0,2,"")</f>
        <v/>
      </c>
      <c r="CM92" s="16" t="str">
        <f t="shared" si="8"/>
        <v/>
      </c>
      <c r="CN92" s="16" t="str">
        <f>IF('Vastgesteld 7-7-2022'!AV86="x","AA","")</f>
        <v/>
      </c>
      <c r="CO92" s="16" t="str">
        <f>IF('Vastgesteld 7-7-2022'!AW86="x","A","")</f>
        <v/>
      </c>
      <c r="CP92" s="16" t="str">
        <f>IF('Vastgesteld 7-7-2022'!AX86="x","BB","")</f>
        <v/>
      </c>
      <c r="CQ92" s="16" t="str">
        <f>IF('Vastgesteld 7-7-2022'!AY86="x","B","")</f>
        <v/>
      </c>
      <c r="CR92" s="16" t="str">
        <f>IF('Vastgesteld 7-7-2022'!AZ86="x","L","")</f>
        <v/>
      </c>
      <c r="CS92" s="16" t="str">
        <f>IF('Vastgesteld 7-7-2022'!BA86="x","M","")</f>
        <v/>
      </c>
      <c r="CT92" s="16" t="str">
        <f>IF('Vastgesteld 7-7-2022'!BB86="x","Z","")</f>
        <v/>
      </c>
      <c r="CU92" s="16" t="str">
        <f>IF('Vastgesteld 7-7-2022'!BF86="x","ZZ","")</f>
        <v/>
      </c>
      <c r="CV92" s="16" t="str">
        <f>IF(COUNTA('Vastgesteld 7-7-2022'!AJ86:AQ86)&lt;&gt;0,2,"")</f>
        <v/>
      </c>
      <c r="CW92" s="16" t="str">
        <f t="shared" si="9"/>
        <v/>
      </c>
      <c r="CX92" s="16" t="str">
        <f>IF('Vastgesteld 7-7-2022'!AJ86="x","BB","")</f>
        <v/>
      </c>
      <c r="CY92" s="16" t="str">
        <f>IF('Vastgesteld 7-7-2022'!AK86="x","B","")</f>
        <v/>
      </c>
      <c r="CZ92" s="16" t="str">
        <f>IF('Vastgesteld 7-7-2022'!AL86="x","L","")</f>
        <v/>
      </c>
      <c r="DA92" s="16" t="str">
        <f>IF('Vastgesteld 7-7-2022'!AM86="x","M","")</f>
        <v/>
      </c>
      <c r="DB92" s="16" t="str">
        <f>IF('Vastgesteld 7-7-2022'!AN86="x","Z","")</f>
        <v/>
      </c>
      <c r="DC92" s="16" t="str">
        <f>IF('Vastgesteld 7-7-2022'!AO86="x","ZZ","")</f>
        <v/>
      </c>
      <c r="DD92" s="16" t="str">
        <f>IF('Vastgesteld 7-7-2022'!AQ86="x","1.40","")</f>
        <v/>
      </c>
      <c r="DE92" s="16" t="str">
        <f>IF(COUNTA('Vastgesteld 7-7-2022'!BH86:BJ86)&lt;&gt;0,6,"")</f>
        <v/>
      </c>
      <c r="DF92" s="16" t="str">
        <f t="shared" si="10"/>
        <v/>
      </c>
      <c r="DG92" s="16" t="str">
        <f>IF('Vastgesteld 7-7-2022'!BH86="x","L","")</f>
        <v/>
      </c>
      <c r="DH92" s="16" t="str">
        <f>IF('Vastgesteld 7-7-2022'!BI86="x","M","")</f>
        <v/>
      </c>
      <c r="DI92" s="16" t="str">
        <f>IF('Vastgesteld 7-7-2022'!BJ86="x","Z","")</f>
        <v/>
      </c>
      <c r="DJ92" s="16" t="str">
        <f>IF('Vastgesteld 7-7-2022'!BK86="x","Z","")</f>
        <v/>
      </c>
      <c r="DK92" s="16" t="str">
        <f>IF(COUNTA('Vastgesteld 7-7-2022'!BM86:BO86)&lt;&gt;0,6,"")</f>
        <v/>
      </c>
      <c r="DL92" s="16" t="str">
        <f t="shared" si="11"/>
        <v/>
      </c>
      <c r="DM92" s="16" t="str">
        <f>IF('Vastgesteld 7-7-2022'!BM86="x","L","")</f>
        <v/>
      </c>
      <c r="DN92" s="16" t="str">
        <f>IF('Vastgesteld 7-7-2022'!BN86="x","M","")</f>
        <v/>
      </c>
      <c r="DO92" s="16" t="str">
        <f>IF('Vastgesteld 7-7-2022'!BO86="x","Z","")</f>
        <v/>
      </c>
      <c r="DP92" s="16" t="str">
        <f>IF('Vastgesteld 7-7-2022'!BP86="x","Z","")</f>
        <v/>
      </c>
    </row>
    <row r="93" spans="1:120" ht="14.4" x14ac:dyDescent="0.3">
      <c r="A93" s="18">
        <f>'Vastgesteld 7-7-2022'!A87</f>
        <v>44864</v>
      </c>
      <c r="B93" s="16" t="str">
        <f>IFERROR(VLOOKUP('Vastgesteld 7-7-2022'!#REF!,#REF!,2,FALSE),"")</f>
        <v/>
      </c>
      <c r="C93" s="16" t="str">
        <f>'Vastgesteld 7-7-2022'!E87</f>
        <v>KNHS Regio Noord-Holland</v>
      </c>
      <c r="D93" s="16" t="str">
        <f>IFERROR(VLOOKUP('Vastgesteld 7-7-2022'!#REF!,#REF!,2,FALSE),"")</f>
        <v/>
      </c>
      <c r="E93" s="16" t="str">
        <f>IFERROR(VLOOKUP('Vastgesteld 7-7-2022'!#REF!,#REF!,5,FALSE),"")</f>
        <v/>
      </c>
      <c r="F93" s="16" t="e">
        <f>IF('Vastgesteld 7-7-2022'!#REF!&lt;&gt;"",'Vastgesteld 7-7-2022'!#REF!,"")</f>
        <v>#REF!</v>
      </c>
      <c r="G93" s="16" t="e">
        <f>IF('Vastgesteld 7-7-2022'!#REF!="Indoor",1,0)</f>
        <v>#REF!</v>
      </c>
      <c r="H93" s="16" t="e">
        <f>'Vastgesteld 7-7-2022'!#REF!</f>
        <v>#REF!</v>
      </c>
      <c r="I93" s="16" t="e">
        <f>IF('Vastgesteld 7-7-2022'!#REF!="Nee",0,IF('Vastgesteld 7-7-2022'!#REF!="Ja",1,""))</f>
        <v>#REF!</v>
      </c>
      <c r="J93" s="16" t="e">
        <f>IF('Vastgesteld 7-7-2022'!#REF!&lt;&gt;"",'Vastgesteld 7-7-2022'!#REF!,"")</f>
        <v>#REF!</v>
      </c>
      <c r="BJ93" s="16">
        <f>IF(COUNTA('Vastgesteld 7-7-2022'!T87:AD87)&lt;&gt;0,1,"")</f>
        <v>1</v>
      </c>
      <c r="BK93" s="16">
        <f t="shared" si="6"/>
        <v>2</v>
      </c>
      <c r="BL93" s="16" t="str">
        <f>IF('Vastgesteld 7-7-2022'!T87="x","AA","")</f>
        <v/>
      </c>
      <c r="BM93" s="16" t="str">
        <f>IF('Vastgesteld 7-7-2022'!U87="x","A","")</f>
        <v/>
      </c>
      <c r="BN93" s="16" t="str">
        <f>IF('Vastgesteld 7-7-2022'!V87="x","B1","")</f>
        <v/>
      </c>
      <c r="BO93" s="16" t="e">
        <f>IF('Vastgesteld 7-7-2022'!#REF!="x","BB","")</f>
        <v>#REF!</v>
      </c>
      <c r="BP93" s="16" t="str">
        <f>IF('Vastgesteld 7-7-2022'!X87="x","B","")</f>
        <v>B</v>
      </c>
      <c r="BQ93" s="16" t="str">
        <f>IF('Vastgesteld 7-7-2022'!Y87="x","L1","")</f>
        <v>L1</v>
      </c>
      <c r="BR93" s="16" t="str">
        <f>IF('Vastgesteld 7-7-2022'!Z87="x","L2","")</f>
        <v>L2</v>
      </c>
      <c r="BS93" s="16" t="str">
        <f>IF('Vastgesteld 7-7-2022'!AA87="x","M1","")</f>
        <v>M1</v>
      </c>
      <c r="BT93" s="16" t="str">
        <f>IF('Vastgesteld 7-7-2022'!AB87="x","M2","")</f>
        <v>M2</v>
      </c>
      <c r="BU93" s="16" t="str">
        <f>IF('Vastgesteld 7-7-2022'!AC87="x","Z1","")</f>
        <v>Z1</v>
      </c>
      <c r="BV93" s="16" t="str">
        <f>IF('Vastgesteld 7-7-2022'!AD87="x","Z2","")</f>
        <v>Z2</v>
      </c>
      <c r="BW93" s="16">
        <f>IF(COUNTA('Vastgesteld 7-7-2022'!K87:S87)&lt;&gt;0,1,"")</f>
        <v>1</v>
      </c>
      <c r="BX93" s="16">
        <f t="shared" si="7"/>
        <v>1</v>
      </c>
      <c r="BY93" s="16" t="str">
        <f>IF('Vastgesteld 7-7-2022'!K87="x","BB","")</f>
        <v/>
      </c>
      <c r="BZ93" s="16" t="str">
        <f>IF('Vastgesteld 7-7-2022'!L87="x","B","")</f>
        <v>B</v>
      </c>
      <c r="CA93" s="16" t="str">
        <f>IF('Vastgesteld 7-7-2022'!M87="x","L1","")</f>
        <v>L1</v>
      </c>
      <c r="CB93" s="16" t="str">
        <f>IF('Vastgesteld 7-7-2022'!N87="x","L2","")</f>
        <v>L2</v>
      </c>
      <c r="CC93" s="16" t="str">
        <f>IF('Vastgesteld 7-7-2022'!O87="x","M1","")</f>
        <v>M1</v>
      </c>
      <c r="CD93" s="16" t="str">
        <f>IF('Vastgesteld 7-7-2022'!P87="x","M2","")</f>
        <v>M2</v>
      </c>
      <c r="CE93" s="16" t="str">
        <f>IF('Vastgesteld 7-7-2022'!Q87="x","Z1","")</f>
        <v>Z1</v>
      </c>
      <c r="CF93" s="16" t="str">
        <f>IF('Vastgesteld 7-7-2022'!R87="x","Z2","")</f>
        <v>Z2</v>
      </c>
      <c r="CG93" s="16" t="str">
        <f>IF('Vastgesteld 7-7-2022'!S87="x","ZZL","")</f>
        <v>ZZL</v>
      </c>
      <c r="CL93" s="16" t="str">
        <f>IF(COUNTA('Vastgesteld 7-7-2022'!AV87:BF87)&lt;&gt;0,2,"")</f>
        <v/>
      </c>
      <c r="CM93" s="16" t="str">
        <f t="shared" si="8"/>
        <v/>
      </c>
      <c r="CN93" s="16" t="str">
        <f>IF('Vastgesteld 7-7-2022'!AV87="x","AA","")</f>
        <v/>
      </c>
      <c r="CO93" s="16" t="str">
        <f>IF('Vastgesteld 7-7-2022'!AW87="x","A","")</f>
        <v/>
      </c>
      <c r="CP93" s="16" t="str">
        <f>IF('Vastgesteld 7-7-2022'!AX87="x","BB","")</f>
        <v/>
      </c>
      <c r="CQ93" s="16" t="str">
        <f>IF('Vastgesteld 7-7-2022'!AY87="x","B","")</f>
        <v/>
      </c>
      <c r="CR93" s="16" t="str">
        <f>IF('Vastgesteld 7-7-2022'!AZ87="x","L","")</f>
        <v/>
      </c>
      <c r="CS93" s="16" t="str">
        <f>IF('Vastgesteld 7-7-2022'!BA87="x","M","")</f>
        <v/>
      </c>
      <c r="CT93" s="16" t="str">
        <f>IF('Vastgesteld 7-7-2022'!BB87="x","Z","")</f>
        <v/>
      </c>
      <c r="CU93" s="16" t="str">
        <f>IF('Vastgesteld 7-7-2022'!BF87="x","ZZ","")</f>
        <v/>
      </c>
      <c r="CV93" s="16" t="str">
        <f>IF(COUNTA('Vastgesteld 7-7-2022'!AJ87:AQ87)&lt;&gt;0,2,"")</f>
        <v/>
      </c>
      <c r="CW93" s="16" t="str">
        <f t="shared" si="9"/>
        <v/>
      </c>
      <c r="CX93" s="16" t="str">
        <f>IF('Vastgesteld 7-7-2022'!AJ87="x","BB","")</f>
        <v/>
      </c>
      <c r="CY93" s="16" t="str">
        <f>IF('Vastgesteld 7-7-2022'!AK87="x","B","")</f>
        <v/>
      </c>
      <c r="CZ93" s="16" t="str">
        <f>IF('Vastgesteld 7-7-2022'!AL87="x","L","")</f>
        <v/>
      </c>
      <c r="DA93" s="16" t="str">
        <f>IF('Vastgesteld 7-7-2022'!AM87="x","M","")</f>
        <v/>
      </c>
      <c r="DB93" s="16" t="str">
        <f>IF('Vastgesteld 7-7-2022'!AN87="x","Z","")</f>
        <v/>
      </c>
      <c r="DC93" s="16" t="str">
        <f>IF('Vastgesteld 7-7-2022'!AO87="x","ZZ","")</f>
        <v/>
      </c>
      <c r="DD93" s="16" t="str">
        <f>IF('Vastgesteld 7-7-2022'!AQ87="x","1.40","")</f>
        <v/>
      </c>
      <c r="DE93" s="16" t="str">
        <f>IF(COUNTA('Vastgesteld 7-7-2022'!BH87:BJ87)&lt;&gt;0,6,"")</f>
        <v/>
      </c>
      <c r="DF93" s="16" t="str">
        <f t="shared" si="10"/>
        <v/>
      </c>
      <c r="DG93" s="16" t="str">
        <f>IF('Vastgesteld 7-7-2022'!BH87="x","L","")</f>
        <v/>
      </c>
      <c r="DH93" s="16" t="str">
        <f>IF('Vastgesteld 7-7-2022'!BI87="x","M","")</f>
        <v/>
      </c>
      <c r="DI93" s="16" t="str">
        <f>IF('Vastgesteld 7-7-2022'!BJ87="x","Z","")</f>
        <v/>
      </c>
      <c r="DJ93" s="16" t="str">
        <f>IF('Vastgesteld 7-7-2022'!BK87="x","Z","")</f>
        <v/>
      </c>
      <c r="DK93" s="16" t="str">
        <f>IF(COUNTA('Vastgesteld 7-7-2022'!BM87:BO87)&lt;&gt;0,6,"")</f>
        <v/>
      </c>
      <c r="DL93" s="16" t="str">
        <f t="shared" si="11"/>
        <v/>
      </c>
      <c r="DM93" s="16" t="str">
        <f>IF('Vastgesteld 7-7-2022'!BM87="x","L","")</f>
        <v/>
      </c>
      <c r="DN93" s="16" t="str">
        <f>IF('Vastgesteld 7-7-2022'!BN87="x","M","")</f>
        <v/>
      </c>
      <c r="DO93" s="16" t="str">
        <f>IF('Vastgesteld 7-7-2022'!BO87="x","Z","")</f>
        <v/>
      </c>
      <c r="DP93" s="16" t="str">
        <f>IF('Vastgesteld 7-7-2022'!BP87="x","Z","")</f>
        <v/>
      </c>
    </row>
    <row r="94" spans="1:120" ht="14.4" x14ac:dyDescent="0.3">
      <c r="A94" s="18">
        <f>'Vastgesteld 7-7-2022'!A88</f>
        <v>44864</v>
      </c>
      <c r="B94" s="16" t="str">
        <f>IFERROR(VLOOKUP('Vastgesteld 7-7-2022'!#REF!,#REF!,2,FALSE),"")</f>
        <v/>
      </c>
      <c r="C94" s="16" t="str">
        <f>'Vastgesteld 7-7-2022'!E88</f>
        <v>KNHS Regio Noord-Holland</v>
      </c>
      <c r="D94" s="16" t="str">
        <f>IFERROR(VLOOKUP('Vastgesteld 7-7-2022'!#REF!,#REF!,2,FALSE),"")</f>
        <v/>
      </c>
      <c r="E94" s="16" t="str">
        <f>IFERROR(VLOOKUP('Vastgesteld 7-7-2022'!#REF!,#REF!,5,FALSE),"")</f>
        <v/>
      </c>
      <c r="F94" s="16" t="e">
        <f>IF('Vastgesteld 7-7-2022'!#REF!&lt;&gt;"",'Vastgesteld 7-7-2022'!#REF!,"")</f>
        <v>#REF!</v>
      </c>
      <c r="G94" s="16" t="e">
        <f>IF('Vastgesteld 7-7-2022'!#REF!="Indoor",1,0)</f>
        <v>#REF!</v>
      </c>
      <c r="H94" s="16" t="e">
        <f>'Vastgesteld 7-7-2022'!#REF!</f>
        <v>#REF!</v>
      </c>
      <c r="I94" s="16" t="e">
        <f>IF('Vastgesteld 7-7-2022'!#REF!="Nee",0,IF('Vastgesteld 7-7-2022'!#REF!="Ja",1,""))</f>
        <v>#REF!</v>
      </c>
      <c r="J94" s="16" t="e">
        <f>IF('Vastgesteld 7-7-2022'!#REF!&lt;&gt;"",'Vastgesteld 7-7-2022'!#REF!,"")</f>
        <v>#REF!</v>
      </c>
      <c r="BJ94" s="16">
        <f>IF(COUNTA('Vastgesteld 7-7-2022'!T88:AD88)&lt;&gt;0,1,"")</f>
        <v>1</v>
      </c>
      <c r="BK94" s="16">
        <f t="shared" si="6"/>
        <v>2</v>
      </c>
      <c r="BL94" s="16" t="str">
        <f>IF('Vastgesteld 7-7-2022'!T88="x","AA","")</f>
        <v/>
      </c>
      <c r="BM94" s="16" t="str">
        <f>IF('Vastgesteld 7-7-2022'!U88="x","A","")</f>
        <v/>
      </c>
      <c r="BN94" s="16" t="str">
        <f>IF('Vastgesteld 7-7-2022'!V88="x","B1","")</f>
        <v/>
      </c>
      <c r="BO94" s="16" t="e">
        <f>IF('Vastgesteld 7-7-2022'!#REF!="x","BB","")</f>
        <v>#REF!</v>
      </c>
      <c r="BP94" s="16" t="str">
        <f>IF('Vastgesteld 7-7-2022'!X88="x","B","")</f>
        <v>B</v>
      </c>
      <c r="BQ94" s="16" t="str">
        <f>IF('Vastgesteld 7-7-2022'!Y88="x","L1","")</f>
        <v>L1</v>
      </c>
      <c r="BR94" s="16" t="str">
        <f>IF('Vastgesteld 7-7-2022'!Z88="x","L2","")</f>
        <v>L2</v>
      </c>
      <c r="BS94" s="16" t="str">
        <f>IF('Vastgesteld 7-7-2022'!AA88="x","M1","")</f>
        <v>M1</v>
      </c>
      <c r="BT94" s="16" t="str">
        <f>IF('Vastgesteld 7-7-2022'!AB88="x","M2","")</f>
        <v>M2</v>
      </c>
      <c r="BU94" s="16" t="str">
        <f>IF('Vastgesteld 7-7-2022'!AC88="x","Z1","")</f>
        <v/>
      </c>
      <c r="BV94" s="16" t="str">
        <f>IF('Vastgesteld 7-7-2022'!AD88="x","Z2","")</f>
        <v/>
      </c>
      <c r="BW94" s="16">
        <f>IF(COUNTA('Vastgesteld 7-7-2022'!K88:S88)&lt;&gt;0,1,"")</f>
        <v>1</v>
      </c>
      <c r="BX94" s="16">
        <f t="shared" si="7"/>
        <v>1</v>
      </c>
      <c r="BY94" s="16" t="str">
        <f>IF('Vastgesteld 7-7-2022'!K88="x","BB","")</f>
        <v/>
      </c>
      <c r="BZ94" s="16" t="str">
        <f>IF('Vastgesteld 7-7-2022'!L88="x","B","")</f>
        <v>B</v>
      </c>
      <c r="CA94" s="16" t="str">
        <f>IF('Vastgesteld 7-7-2022'!M88="x","L1","")</f>
        <v>L1</v>
      </c>
      <c r="CB94" s="16" t="str">
        <f>IF('Vastgesteld 7-7-2022'!N88="x","L2","")</f>
        <v>L2</v>
      </c>
      <c r="CC94" s="16" t="str">
        <f>IF('Vastgesteld 7-7-2022'!O88="x","M1","")</f>
        <v>M1</v>
      </c>
      <c r="CD94" s="16" t="str">
        <f>IF('Vastgesteld 7-7-2022'!P88="x","M2","")</f>
        <v>M2</v>
      </c>
      <c r="CE94" s="16" t="str">
        <f>IF('Vastgesteld 7-7-2022'!Q88="x","Z1","")</f>
        <v/>
      </c>
      <c r="CF94" s="16" t="str">
        <f>IF('Vastgesteld 7-7-2022'!R88="x","Z2","")</f>
        <v/>
      </c>
      <c r="CG94" s="16" t="str">
        <f>IF('Vastgesteld 7-7-2022'!S88="x","ZZL","")</f>
        <v/>
      </c>
      <c r="CL94" s="16" t="str">
        <f>IF(COUNTA('Vastgesteld 7-7-2022'!AV88:BF88)&lt;&gt;0,2,"")</f>
        <v/>
      </c>
      <c r="CM94" s="16" t="str">
        <f t="shared" si="8"/>
        <v/>
      </c>
      <c r="CN94" s="16" t="str">
        <f>IF('Vastgesteld 7-7-2022'!AV88="x","AA","")</f>
        <v/>
      </c>
      <c r="CO94" s="16" t="str">
        <f>IF('Vastgesteld 7-7-2022'!AW88="x","A","")</f>
        <v/>
      </c>
      <c r="CP94" s="16" t="str">
        <f>IF('Vastgesteld 7-7-2022'!AX88="x","BB","")</f>
        <v/>
      </c>
      <c r="CQ94" s="16" t="str">
        <f>IF('Vastgesteld 7-7-2022'!AY88="x","B","")</f>
        <v/>
      </c>
      <c r="CR94" s="16" t="str">
        <f>IF('Vastgesteld 7-7-2022'!AZ88="x","L","")</f>
        <v/>
      </c>
      <c r="CS94" s="16" t="str">
        <f>IF('Vastgesteld 7-7-2022'!BA88="x","M","")</f>
        <v/>
      </c>
      <c r="CT94" s="16" t="str">
        <f>IF('Vastgesteld 7-7-2022'!BB88="x","Z","")</f>
        <v/>
      </c>
      <c r="CU94" s="16" t="str">
        <f>IF('Vastgesteld 7-7-2022'!BF88="x","ZZ","")</f>
        <v/>
      </c>
      <c r="CV94" s="16" t="str">
        <f>IF(COUNTA('Vastgesteld 7-7-2022'!AJ88:AQ88)&lt;&gt;0,2,"")</f>
        <v/>
      </c>
      <c r="CW94" s="16" t="str">
        <f t="shared" si="9"/>
        <v/>
      </c>
      <c r="CX94" s="16" t="str">
        <f>IF('Vastgesteld 7-7-2022'!AJ88="x","BB","")</f>
        <v/>
      </c>
      <c r="CY94" s="16" t="str">
        <f>IF('Vastgesteld 7-7-2022'!AK88="x","B","")</f>
        <v/>
      </c>
      <c r="CZ94" s="16" t="str">
        <f>IF('Vastgesteld 7-7-2022'!AL88="x","L","")</f>
        <v/>
      </c>
      <c r="DA94" s="16" t="str">
        <f>IF('Vastgesteld 7-7-2022'!AM88="x","M","")</f>
        <v/>
      </c>
      <c r="DB94" s="16" t="str">
        <f>IF('Vastgesteld 7-7-2022'!AN88="x","Z","")</f>
        <v/>
      </c>
      <c r="DC94" s="16" t="str">
        <f>IF('Vastgesteld 7-7-2022'!AO88="x","ZZ","")</f>
        <v/>
      </c>
      <c r="DD94" s="16" t="str">
        <f>IF('Vastgesteld 7-7-2022'!AQ88="x","1.40","")</f>
        <v/>
      </c>
      <c r="DE94" s="16" t="str">
        <f>IF(COUNTA('Vastgesteld 7-7-2022'!BH88:BJ88)&lt;&gt;0,6,"")</f>
        <v/>
      </c>
      <c r="DF94" s="16" t="str">
        <f t="shared" si="10"/>
        <v/>
      </c>
      <c r="DG94" s="16" t="str">
        <f>IF('Vastgesteld 7-7-2022'!BH88="x","L","")</f>
        <v/>
      </c>
      <c r="DH94" s="16" t="str">
        <f>IF('Vastgesteld 7-7-2022'!BI88="x","M","")</f>
        <v/>
      </c>
      <c r="DI94" s="16" t="str">
        <f>IF('Vastgesteld 7-7-2022'!BJ88="x","Z","")</f>
        <v/>
      </c>
      <c r="DJ94" s="16" t="str">
        <f>IF('Vastgesteld 7-7-2022'!BK88="x","Z","")</f>
        <v/>
      </c>
      <c r="DK94" s="16" t="str">
        <f>IF(COUNTA('Vastgesteld 7-7-2022'!BM88:BO88)&lt;&gt;0,6,"")</f>
        <v/>
      </c>
      <c r="DL94" s="16" t="str">
        <f t="shared" si="11"/>
        <v/>
      </c>
      <c r="DM94" s="16" t="str">
        <f>IF('Vastgesteld 7-7-2022'!BM88="x","L","")</f>
        <v/>
      </c>
      <c r="DN94" s="16" t="str">
        <f>IF('Vastgesteld 7-7-2022'!BN88="x","M","")</f>
        <v/>
      </c>
      <c r="DO94" s="16" t="str">
        <f>IF('Vastgesteld 7-7-2022'!BO88="x","Z","")</f>
        <v/>
      </c>
      <c r="DP94" s="16" t="str">
        <f>IF('Vastgesteld 7-7-2022'!BP88="x","Z","")</f>
        <v/>
      </c>
    </row>
    <row r="95" spans="1:120" ht="14.4" x14ac:dyDescent="0.3">
      <c r="A95" s="18">
        <f>'Vastgesteld 7-7-2022'!A89</f>
        <v>44864</v>
      </c>
      <c r="B95" s="16" t="str">
        <f>IFERROR(VLOOKUP('Vastgesteld 7-7-2022'!#REF!,#REF!,2,FALSE),"")</f>
        <v/>
      </c>
      <c r="C95" s="16" t="str">
        <f>'Vastgesteld 7-7-2022'!E89</f>
        <v>Licenties Wedstrijdorganisaties Noord-Holland Kring</v>
      </c>
      <c r="D95" s="16" t="str">
        <f>IFERROR(VLOOKUP('Vastgesteld 7-7-2022'!#REF!,#REF!,2,FALSE),"")</f>
        <v/>
      </c>
      <c r="E95" s="16" t="str">
        <f>IFERROR(VLOOKUP('Vastgesteld 7-7-2022'!#REF!,#REF!,5,FALSE),"")</f>
        <v/>
      </c>
      <c r="F95" s="16" t="e">
        <f>IF('Vastgesteld 7-7-2022'!#REF!&lt;&gt;"",'Vastgesteld 7-7-2022'!#REF!,"")</f>
        <v>#REF!</v>
      </c>
      <c r="G95" s="16" t="e">
        <f>IF('Vastgesteld 7-7-2022'!#REF!="Indoor",1,0)</f>
        <v>#REF!</v>
      </c>
      <c r="H95" s="16" t="e">
        <f>'Vastgesteld 7-7-2022'!#REF!</f>
        <v>#REF!</v>
      </c>
      <c r="I95" s="16" t="e">
        <f>IF('Vastgesteld 7-7-2022'!#REF!="Nee",0,IF('Vastgesteld 7-7-2022'!#REF!="Ja",1,""))</f>
        <v>#REF!</v>
      </c>
      <c r="J95" s="16" t="e">
        <f>IF('Vastgesteld 7-7-2022'!#REF!&lt;&gt;"",'Vastgesteld 7-7-2022'!#REF!,"")</f>
        <v>#REF!</v>
      </c>
      <c r="BJ95" s="16">
        <f>IF(COUNTA('Vastgesteld 7-7-2022'!T89:AD89)&lt;&gt;0,1,"")</f>
        <v>1</v>
      </c>
      <c r="BK95" s="16">
        <f t="shared" si="6"/>
        <v>2</v>
      </c>
      <c r="BL95" s="16" t="str">
        <f>IF('Vastgesteld 7-7-2022'!T89="x","AA","")</f>
        <v/>
      </c>
      <c r="BM95" s="16" t="str">
        <f>IF('Vastgesteld 7-7-2022'!U89="x","A","")</f>
        <v/>
      </c>
      <c r="BN95" s="16" t="str">
        <f>IF('Vastgesteld 7-7-2022'!V89="x","B1","")</f>
        <v/>
      </c>
      <c r="BO95" s="16" t="e">
        <f>IF('Vastgesteld 7-7-2022'!#REF!="x","BB","")</f>
        <v>#REF!</v>
      </c>
      <c r="BP95" s="16" t="str">
        <f>IF('Vastgesteld 7-7-2022'!X89="x","B","")</f>
        <v>B</v>
      </c>
      <c r="BQ95" s="16" t="str">
        <f>IF('Vastgesteld 7-7-2022'!Y89="x","L1","")</f>
        <v>L1</v>
      </c>
      <c r="BR95" s="16" t="str">
        <f>IF('Vastgesteld 7-7-2022'!Z89="x","L2","")</f>
        <v>L2</v>
      </c>
      <c r="BS95" s="16" t="str">
        <f>IF('Vastgesteld 7-7-2022'!AA89="x","M1","")</f>
        <v>M1</v>
      </c>
      <c r="BT95" s="16" t="str">
        <f>IF('Vastgesteld 7-7-2022'!AB89="x","M2","")</f>
        <v>M2</v>
      </c>
      <c r="BU95" s="16" t="str">
        <f>IF('Vastgesteld 7-7-2022'!AC89="x","Z1","")</f>
        <v/>
      </c>
      <c r="BV95" s="16" t="str">
        <f>IF('Vastgesteld 7-7-2022'!AD89="x","Z2","")</f>
        <v/>
      </c>
      <c r="BW95" s="16">
        <f>IF(COUNTA('Vastgesteld 7-7-2022'!K89:S89)&lt;&gt;0,1,"")</f>
        <v>1</v>
      </c>
      <c r="BX95" s="16">
        <f t="shared" si="7"/>
        <v>1</v>
      </c>
      <c r="BY95" s="16" t="str">
        <f>IF('Vastgesteld 7-7-2022'!K89="x","BB","")</f>
        <v/>
      </c>
      <c r="BZ95" s="16" t="str">
        <f>IF('Vastgesteld 7-7-2022'!L89="x","B","")</f>
        <v>B</v>
      </c>
      <c r="CA95" s="16" t="str">
        <f>IF('Vastgesteld 7-7-2022'!M89="x","L1","")</f>
        <v>L1</v>
      </c>
      <c r="CB95" s="16" t="str">
        <f>IF('Vastgesteld 7-7-2022'!N89="x","L2","")</f>
        <v>L2</v>
      </c>
      <c r="CC95" s="16" t="str">
        <f>IF('Vastgesteld 7-7-2022'!O89="x","M1","")</f>
        <v>M1</v>
      </c>
      <c r="CD95" s="16" t="str">
        <f>IF('Vastgesteld 7-7-2022'!P89="x","M2","")</f>
        <v>M2</v>
      </c>
      <c r="CE95" s="16" t="str">
        <f>IF('Vastgesteld 7-7-2022'!Q89="x","Z1","")</f>
        <v/>
      </c>
      <c r="CF95" s="16" t="str">
        <f>IF('Vastgesteld 7-7-2022'!R89="x","Z2","")</f>
        <v/>
      </c>
      <c r="CG95" s="16" t="str">
        <f>IF('Vastgesteld 7-7-2022'!S89="x","ZZL","")</f>
        <v/>
      </c>
      <c r="CL95" s="16" t="str">
        <f>IF(COUNTA('Vastgesteld 7-7-2022'!AV89:BF89)&lt;&gt;0,2,"")</f>
        <v/>
      </c>
      <c r="CM95" s="16" t="str">
        <f t="shared" si="8"/>
        <v/>
      </c>
      <c r="CN95" s="16" t="str">
        <f>IF('Vastgesteld 7-7-2022'!AV89="x","AA","")</f>
        <v/>
      </c>
      <c r="CO95" s="16" t="str">
        <f>IF('Vastgesteld 7-7-2022'!AW89="x","A","")</f>
        <v/>
      </c>
      <c r="CP95" s="16" t="str">
        <f>IF('Vastgesteld 7-7-2022'!AX89="x","BB","")</f>
        <v/>
      </c>
      <c r="CQ95" s="16" t="str">
        <f>IF('Vastgesteld 7-7-2022'!AY89="x","B","")</f>
        <v/>
      </c>
      <c r="CR95" s="16" t="str">
        <f>IF('Vastgesteld 7-7-2022'!AZ89="x","L","")</f>
        <v/>
      </c>
      <c r="CS95" s="16" t="str">
        <f>IF('Vastgesteld 7-7-2022'!BA89="x","M","")</f>
        <v/>
      </c>
      <c r="CT95" s="16" t="str">
        <f>IF('Vastgesteld 7-7-2022'!BB89="x","Z","")</f>
        <v/>
      </c>
      <c r="CU95" s="16" t="str">
        <f>IF('Vastgesteld 7-7-2022'!BF89="x","ZZ","")</f>
        <v/>
      </c>
      <c r="CV95" s="16" t="str">
        <f>IF(COUNTA('Vastgesteld 7-7-2022'!AJ89:AQ89)&lt;&gt;0,2,"")</f>
        <v/>
      </c>
      <c r="CW95" s="16" t="str">
        <f t="shared" si="9"/>
        <v/>
      </c>
      <c r="CX95" s="16" t="str">
        <f>IF('Vastgesteld 7-7-2022'!AJ89="x","BB","")</f>
        <v/>
      </c>
      <c r="CY95" s="16" t="str">
        <f>IF('Vastgesteld 7-7-2022'!AK89="x","B","")</f>
        <v/>
      </c>
      <c r="CZ95" s="16" t="str">
        <f>IF('Vastgesteld 7-7-2022'!AL89="x","L","")</f>
        <v/>
      </c>
      <c r="DA95" s="16" t="str">
        <f>IF('Vastgesteld 7-7-2022'!AM89="x","M","")</f>
        <v/>
      </c>
      <c r="DB95" s="16" t="str">
        <f>IF('Vastgesteld 7-7-2022'!AN89="x","Z","")</f>
        <v/>
      </c>
      <c r="DC95" s="16" t="str">
        <f>IF('Vastgesteld 7-7-2022'!AO89="x","ZZ","")</f>
        <v/>
      </c>
      <c r="DD95" s="16" t="str">
        <f>IF('Vastgesteld 7-7-2022'!AQ89="x","1.40","")</f>
        <v/>
      </c>
      <c r="DE95" s="16" t="str">
        <f>IF(COUNTA('Vastgesteld 7-7-2022'!BH89:BJ89)&lt;&gt;0,6,"")</f>
        <v/>
      </c>
      <c r="DF95" s="16" t="str">
        <f t="shared" si="10"/>
        <v/>
      </c>
      <c r="DG95" s="16" t="str">
        <f>IF('Vastgesteld 7-7-2022'!BH89="x","L","")</f>
        <v/>
      </c>
      <c r="DH95" s="16" t="str">
        <f>IF('Vastgesteld 7-7-2022'!BI89="x","M","")</f>
        <v/>
      </c>
      <c r="DI95" s="16" t="str">
        <f>IF('Vastgesteld 7-7-2022'!BJ89="x","Z","")</f>
        <v/>
      </c>
      <c r="DJ95" s="16" t="str">
        <f>IF('Vastgesteld 7-7-2022'!BK89="x","Z","")</f>
        <v/>
      </c>
      <c r="DK95" s="16" t="str">
        <f>IF(COUNTA('Vastgesteld 7-7-2022'!BM89:BO89)&lt;&gt;0,6,"")</f>
        <v/>
      </c>
      <c r="DL95" s="16" t="str">
        <f t="shared" si="11"/>
        <v/>
      </c>
      <c r="DM95" s="16" t="str">
        <f>IF('Vastgesteld 7-7-2022'!BM89="x","L","")</f>
        <v/>
      </c>
      <c r="DN95" s="16" t="str">
        <f>IF('Vastgesteld 7-7-2022'!BN89="x","M","")</f>
        <v/>
      </c>
      <c r="DO95" s="16" t="str">
        <f>IF('Vastgesteld 7-7-2022'!BO89="x","Z","")</f>
        <v/>
      </c>
      <c r="DP95" s="16" t="str">
        <f>IF('Vastgesteld 7-7-2022'!BP89="x","Z","")</f>
        <v/>
      </c>
    </row>
    <row r="96" spans="1:120" ht="14.4" x14ac:dyDescent="0.3">
      <c r="A96" s="18">
        <f>'Vastgesteld 7-7-2022'!A90</f>
        <v>44864</v>
      </c>
      <c r="B96" s="16" t="str">
        <f>IFERROR(VLOOKUP('Vastgesteld 7-7-2022'!#REF!,#REF!,2,FALSE),"")</f>
        <v/>
      </c>
      <c r="C96" s="16" t="str">
        <f>'Vastgesteld 7-7-2022'!E90</f>
        <v>KNHS Regio Noord-Holland</v>
      </c>
      <c r="D96" s="16" t="str">
        <f>IFERROR(VLOOKUP('Vastgesteld 7-7-2022'!#REF!,#REF!,2,FALSE),"")</f>
        <v/>
      </c>
      <c r="E96" s="16" t="str">
        <f>IFERROR(VLOOKUP('Vastgesteld 7-7-2022'!#REF!,#REF!,5,FALSE),"")</f>
        <v/>
      </c>
      <c r="F96" s="16" t="e">
        <f>IF('Vastgesteld 7-7-2022'!#REF!&lt;&gt;"",'Vastgesteld 7-7-2022'!#REF!,"")</f>
        <v>#REF!</v>
      </c>
      <c r="G96" s="16" t="e">
        <f>IF('Vastgesteld 7-7-2022'!#REF!="Indoor",1,0)</f>
        <v>#REF!</v>
      </c>
      <c r="H96" s="16" t="e">
        <f>'Vastgesteld 7-7-2022'!#REF!</f>
        <v>#REF!</v>
      </c>
      <c r="I96" s="16" t="e">
        <f>IF('Vastgesteld 7-7-2022'!#REF!="Nee",0,IF('Vastgesteld 7-7-2022'!#REF!="Ja",1,""))</f>
        <v>#REF!</v>
      </c>
      <c r="J96" s="16" t="e">
        <f>IF('Vastgesteld 7-7-2022'!#REF!&lt;&gt;"",'Vastgesteld 7-7-2022'!#REF!,"")</f>
        <v>#REF!</v>
      </c>
      <c r="BJ96" s="16">
        <f>IF(COUNTA('Vastgesteld 7-7-2022'!T90:AD90)&lt;&gt;0,1,"")</f>
        <v>1</v>
      </c>
      <c r="BK96" s="16">
        <f t="shared" si="6"/>
        <v>2</v>
      </c>
      <c r="BL96" s="16" t="str">
        <f>IF('Vastgesteld 7-7-2022'!T90="x","AA","")</f>
        <v/>
      </c>
      <c r="BM96" s="16" t="str">
        <f>IF('Vastgesteld 7-7-2022'!U90="x","A","")</f>
        <v/>
      </c>
      <c r="BN96" s="16" t="str">
        <f>IF('Vastgesteld 7-7-2022'!V90="x","B1","")</f>
        <v/>
      </c>
      <c r="BO96" s="16" t="e">
        <f>IF('Vastgesteld 7-7-2022'!#REF!="x","BB","")</f>
        <v>#REF!</v>
      </c>
      <c r="BP96" s="16" t="str">
        <f>IF('Vastgesteld 7-7-2022'!X90="x","B","")</f>
        <v>B</v>
      </c>
      <c r="BQ96" s="16" t="str">
        <f>IF('Vastgesteld 7-7-2022'!Y90="x","L1","")</f>
        <v>L1</v>
      </c>
      <c r="BR96" s="16" t="str">
        <f>IF('Vastgesteld 7-7-2022'!Z90="x","L2","")</f>
        <v>L2</v>
      </c>
      <c r="BS96" s="16" t="str">
        <f>IF('Vastgesteld 7-7-2022'!AA90="x","M1","")</f>
        <v>M1</v>
      </c>
      <c r="BT96" s="16" t="str">
        <f>IF('Vastgesteld 7-7-2022'!AB90="x","M2","")</f>
        <v>M2</v>
      </c>
      <c r="BU96" s="16" t="str">
        <f>IF('Vastgesteld 7-7-2022'!AC90="x","Z1","")</f>
        <v>Z1</v>
      </c>
      <c r="BV96" s="16" t="str">
        <f>IF('Vastgesteld 7-7-2022'!AD90="x","Z2","")</f>
        <v>Z2</v>
      </c>
      <c r="BW96" s="16">
        <f>IF(COUNTA('Vastgesteld 7-7-2022'!K90:S90)&lt;&gt;0,1,"")</f>
        <v>1</v>
      </c>
      <c r="BX96" s="16">
        <f t="shared" si="7"/>
        <v>1</v>
      </c>
      <c r="BY96" s="16" t="str">
        <f>IF('Vastgesteld 7-7-2022'!K90="x","BB","")</f>
        <v/>
      </c>
      <c r="BZ96" s="16" t="str">
        <f>IF('Vastgesteld 7-7-2022'!L90="x","B","")</f>
        <v>B</v>
      </c>
      <c r="CA96" s="16" t="str">
        <f>IF('Vastgesteld 7-7-2022'!M90="x","L1","")</f>
        <v>L1</v>
      </c>
      <c r="CB96" s="16" t="str">
        <f>IF('Vastgesteld 7-7-2022'!N90="x","L2","")</f>
        <v>L2</v>
      </c>
      <c r="CC96" s="16" t="str">
        <f>IF('Vastgesteld 7-7-2022'!O90="x","M1","")</f>
        <v>M1</v>
      </c>
      <c r="CD96" s="16" t="str">
        <f>IF('Vastgesteld 7-7-2022'!P90="x","M2","")</f>
        <v>M2</v>
      </c>
      <c r="CE96" s="16" t="str">
        <f>IF('Vastgesteld 7-7-2022'!Q90="x","Z1","")</f>
        <v>Z1</v>
      </c>
      <c r="CF96" s="16" t="str">
        <f>IF('Vastgesteld 7-7-2022'!R90="x","Z2","")</f>
        <v>Z2</v>
      </c>
      <c r="CG96" s="16" t="str">
        <f>IF('Vastgesteld 7-7-2022'!S90="x","ZZL","")</f>
        <v>ZZL</v>
      </c>
      <c r="CL96" s="16" t="str">
        <f>IF(COUNTA('Vastgesteld 7-7-2022'!AV90:BF90)&lt;&gt;0,2,"")</f>
        <v/>
      </c>
      <c r="CM96" s="16" t="str">
        <f t="shared" si="8"/>
        <v/>
      </c>
      <c r="CN96" s="16" t="str">
        <f>IF('Vastgesteld 7-7-2022'!AV90="x","AA","")</f>
        <v/>
      </c>
      <c r="CO96" s="16" t="str">
        <f>IF('Vastgesteld 7-7-2022'!AW90="x","A","")</f>
        <v/>
      </c>
      <c r="CP96" s="16" t="str">
        <f>IF('Vastgesteld 7-7-2022'!AX90="x","BB","")</f>
        <v/>
      </c>
      <c r="CQ96" s="16" t="str">
        <f>IF('Vastgesteld 7-7-2022'!AY90="x","B","")</f>
        <v/>
      </c>
      <c r="CR96" s="16" t="str">
        <f>IF('Vastgesteld 7-7-2022'!AZ90="x","L","")</f>
        <v/>
      </c>
      <c r="CS96" s="16" t="str">
        <f>IF('Vastgesteld 7-7-2022'!BA90="x","M","")</f>
        <v/>
      </c>
      <c r="CT96" s="16" t="str">
        <f>IF('Vastgesteld 7-7-2022'!BB90="x","Z","")</f>
        <v/>
      </c>
      <c r="CU96" s="16" t="str">
        <f>IF('Vastgesteld 7-7-2022'!BF90="x","ZZ","")</f>
        <v/>
      </c>
      <c r="CV96" s="16" t="str">
        <f>IF(COUNTA('Vastgesteld 7-7-2022'!AJ90:AQ90)&lt;&gt;0,2,"")</f>
        <v/>
      </c>
      <c r="CW96" s="16" t="str">
        <f t="shared" si="9"/>
        <v/>
      </c>
      <c r="CX96" s="16" t="str">
        <f>IF('Vastgesteld 7-7-2022'!AJ90="x","BB","")</f>
        <v/>
      </c>
      <c r="CY96" s="16" t="str">
        <f>IF('Vastgesteld 7-7-2022'!AK90="x","B","")</f>
        <v/>
      </c>
      <c r="CZ96" s="16" t="str">
        <f>IF('Vastgesteld 7-7-2022'!AL90="x","L","")</f>
        <v/>
      </c>
      <c r="DA96" s="16" t="str">
        <f>IF('Vastgesteld 7-7-2022'!AM90="x","M","")</f>
        <v/>
      </c>
      <c r="DB96" s="16" t="str">
        <f>IF('Vastgesteld 7-7-2022'!AN90="x","Z","")</f>
        <v/>
      </c>
      <c r="DC96" s="16" t="str">
        <f>IF('Vastgesteld 7-7-2022'!AO90="x","ZZ","")</f>
        <v/>
      </c>
      <c r="DD96" s="16" t="str">
        <f>IF('Vastgesteld 7-7-2022'!AQ90="x","1.40","")</f>
        <v/>
      </c>
      <c r="DE96" s="16" t="str">
        <f>IF(COUNTA('Vastgesteld 7-7-2022'!BH90:BJ90)&lt;&gt;0,6,"")</f>
        <v/>
      </c>
      <c r="DF96" s="16" t="str">
        <f t="shared" si="10"/>
        <v/>
      </c>
      <c r="DG96" s="16" t="str">
        <f>IF('Vastgesteld 7-7-2022'!BH90="x","L","")</f>
        <v/>
      </c>
      <c r="DH96" s="16" t="str">
        <f>IF('Vastgesteld 7-7-2022'!BI90="x","M","")</f>
        <v/>
      </c>
      <c r="DI96" s="16" t="str">
        <f>IF('Vastgesteld 7-7-2022'!BJ90="x","Z","")</f>
        <v/>
      </c>
      <c r="DJ96" s="16" t="str">
        <f>IF('Vastgesteld 7-7-2022'!BK90="x","Z","")</f>
        <v/>
      </c>
      <c r="DK96" s="16" t="str">
        <f>IF(COUNTA('Vastgesteld 7-7-2022'!BM90:BO90)&lt;&gt;0,6,"")</f>
        <v/>
      </c>
      <c r="DL96" s="16" t="str">
        <f t="shared" si="11"/>
        <v/>
      </c>
      <c r="DM96" s="16" t="str">
        <f>IF('Vastgesteld 7-7-2022'!BM90="x","L","")</f>
        <v/>
      </c>
      <c r="DN96" s="16" t="str">
        <f>IF('Vastgesteld 7-7-2022'!BN90="x","M","")</f>
        <v/>
      </c>
      <c r="DO96" s="16" t="str">
        <f>IF('Vastgesteld 7-7-2022'!BO90="x","Z","")</f>
        <v/>
      </c>
      <c r="DP96" s="16" t="str">
        <f>IF('Vastgesteld 7-7-2022'!BP90="x","Z","")</f>
        <v/>
      </c>
    </row>
    <row r="97" spans="1:120" ht="14.4" x14ac:dyDescent="0.3">
      <c r="A97" s="18">
        <f>'Vastgesteld 7-7-2022'!A91</f>
        <v>44864</v>
      </c>
      <c r="B97" s="16" t="str">
        <f>IFERROR(VLOOKUP('Vastgesteld 7-7-2022'!#REF!,#REF!,2,FALSE),"")</f>
        <v/>
      </c>
      <c r="C97" s="16" t="str">
        <f>'Vastgesteld 7-7-2022'!E91</f>
        <v>KNHS Regio Noord-Holland</v>
      </c>
      <c r="D97" s="16" t="str">
        <f>IFERROR(VLOOKUP('Vastgesteld 7-7-2022'!#REF!,#REF!,2,FALSE),"")</f>
        <v/>
      </c>
      <c r="E97" s="16" t="str">
        <f>IFERROR(VLOOKUP('Vastgesteld 7-7-2022'!#REF!,#REF!,5,FALSE),"")</f>
        <v/>
      </c>
      <c r="F97" s="16" t="e">
        <f>IF('Vastgesteld 7-7-2022'!#REF!&lt;&gt;"",'Vastgesteld 7-7-2022'!#REF!,"")</f>
        <v>#REF!</v>
      </c>
      <c r="G97" s="16" t="e">
        <f>IF('Vastgesteld 7-7-2022'!#REF!="Indoor",1,0)</f>
        <v>#REF!</v>
      </c>
      <c r="H97" s="16" t="e">
        <f>'Vastgesteld 7-7-2022'!#REF!</f>
        <v>#REF!</v>
      </c>
      <c r="I97" s="16" t="e">
        <f>IF('Vastgesteld 7-7-2022'!#REF!="Nee",0,IF('Vastgesteld 7-7-2022'!#REF!="Ja",1,""))</f>
        <v>#REF!</v>
      </c>
      <c r="J97" s="16" t="e">
        <f>IF('Vastgesteld 7-7-2022'!#REF!&lt;&gt;"",'Vastgesteld 7-7-2022'!#REF!,"")</f>
        <v>#REF!</v>
      </c>
      <c r="BJ97" s="16">
        <f>IF(COUNTA('Vastgesteld 7-7-2022'!T91:AD91)&lt;&gt;0,1,"")</f>
        <v>1</v>
      </c>
      <c r="BK97" s="16">
        <f t="shared" si="6"/>
        <v>2</v>
      </c>
      <c r="BL97" s="16" t="str">
        <f>IF('Vastgesteld 7-7-2022'!T91="x","AA","")</f>
        <v/>
      </c>
      <c r="BM97" s="16" t="str">
        <f>IF('Vastgesteld 7-7-2022'!U91="x","A","")</f>
        <v/>
      </c>
      <c r="BN97" s="16" t="str">
        <f>IF('Vastgesteld 7-7-2022'!V91="x","B1","")</f>
        <v/>
      </c>
      <c r="BO97" s="16" t="e">
        <f>IF('Vastgesteld 7-7-2022'!#REF!="x","BB","")</f>
        <v>#REF!</v>
      </c>
      <c r="BP97" s="16" t="str">
        <f>IF('Vastgesteld 7-7-2022'!X91="x","B","")</f>
        <v>B</v>
      </c>
      <c r="BQ97" s="16" t="str">
        <f>IF('Vastgesteld 7-7-2022'!Y91="x","L1","")</f>
        <v>L1</v>
      </c>
      <c r="BR97" s="16" t="str">
        <f>IF('Vastgesteld 7-7-2022'!Z91="x","L2","")</f>
        <v>L2</v>
      </c>
      <c r="BS97" s="16" t="str">
        <f>IF('Vastgesteld 7-7-2022'!AA91="x","M1","")</f>
        <v>M1</v>
      </c>
      <c r="BT97" s="16" t="str">
        <f>IF('Vastgesteld 7-7-2022'!AB91="x","M2","")</f>
        <v>M2</v>
      </c>
      <c r="BU97" s="16" t="str">
        <f>IF('Vastgesteld 7-7-2022'!AC91="x","Z1","")</f>
        <v>Z1</v>
      </c>
      <c r="BV97" s="16" t="str">
        <f>IF('Vastgesteld 7-7-2022'!AD91="x","Z2","")</f>
        <v>Z2</v>
      </c>
      <c r="BW97" s="16">
        <f>IF(COUNTA('Vastgesteld 7-7-2022'!K91:S91)&lt;&gt;0,1,"")</f>
        <v>1</v>
      </c>
      <c r="BX97" s="16">
        <f t="shared" si="7"/>
        <v>1</v>
      </c>
      <c r="BY97" s="16" t="str">
        <f>IF('Vastgesteld 7-7-2022'!K91="x","BB","")</f>
        <v>BB</v>
      </c>
      <c r="BZ97" s="16" t="str">
        <f>IF('Vastgesteld 7-7-2022'!L91="x","B","")</f>
        <v>B</v>
      </c>
      <c r="CA97" s="16" t="str">
        <f>IF('Vastgesteld 7-7-2022'!M91="x","L1","")</f>
        <v>L1</v>
      </c>
      <c r="CB97" s="16" t="str">
        <f>IF('Vastgesteld 7-7-2022'!N91="x","L2","")</f>
        <v>L2</v>
      </c>
      <c r="CC97" s="16" t="str">
        <f>IF('Vastgesteld 7-7-2022'!O91="x","M1","")</f>
        <v>M1</v>
      </c>
      <c r="CD97" s="16" t="str">
        <f>IF('Vastgesteld 7-7-2022'!P91="x","M2","")</f>
        <v>M2</v>
      </c>
      <c r="CE97" s="16" t="str">
        <f>IF('Vastgesteld 7-7-2022'!Q91="x","Z1","")</f>
        <v>Z1</v>
      </c>
      <c r="CF97" s="16" t="str">
        <f>IF('Vastgesteld 7-7-2022'!R91="x","Z2","")</f>
        <v>Z2</v>
      </c>
      <c r="CG97" s="16" t="str">
        <f>IF('Vastgesteld 7-7-2022'!S91="x","ZZL","")</f>
        <v>ZZL</v>
      </c>
      <c r="CL97" s="16" t="str">
        <f>IF(COUNTA('Vastgesteld 7-7-2022'!AV91:BF91)&lt;&gt;0,2,"")</f>
        <v/>
      </c>
      <c r="CM97" s="16" t="str">
        <f t="shared" si="8"/>
        <v/>
      </c>
      <c r="CN97" s="16" t="str">
        <f>IF('Vastgesteld 7-7-2022'!AV91="x","AA","")</f>
        <v/>
      </c>
      <c r="CO97" s="16" t="str">
        <f>IF('Vastgesteld 7-7-2022'!AW91="x","A","")</f>
        <v/>
      </c>
      <c r="CP97" s="16" t="str">
        <f>IF('Vastgesteld 7-7-2022'!AX91="x","BB","")</f>
        <v/>
      </c>
      <c r="CQ97" s="16" t="str">
        <f>IF('Vastgesteld 7-7-2022'!AY91="x","B","")</f>
        <v/>
      </c>
      <c r="CR97" s="16" t="str">
        <f>IF('Vastgesteld 7-7-2022'!AZ91="x","L","")</f>
        <v/>
      </c>
      <c r="CS97" s="16" t="str">
        <f>IF('Vastgesteld 7-7-2022'!BA91="x","M","")</f>
        <v/>
      </c>
      <c r="CT97" s="16" t="str">
        <f>IF('Vastgesteld 7-7-2022'!BB91="x","Z","")</f>
        <v/>
      </c>
      <c r="CU97" s="16" t="str">
        <f>IF('Vastgesteld 7-7-2022'!BF91="x","ZZ","")</f>
        <v/>
      </c>
      <c r="CV97" s="16" t="str">
        <f>IF(COUNTA('Vastgesteld 7-7-2022'!AJ91:AQ91)&lt;&gt;0,2,"")</f>
        <v/>
      </c>
      <c r="CW97" s="16" t="str">
        <f t="shared" si="9"/>
        <v/>
      </c>
      <c r="CX97" s="16" t="str">
        <f>IF('Vastgesteld 7-7-2022'!AJ91="x","BB","")</f>
        <v/>
      </c>
      <c r="CY97" s="16" t="str">
        <f>IF('Vastgesteld 7-7-2022'!AK91="x","B","")</f>
        <v/>
      </c>
      <c r="CZ97" s="16" t="str">
        <f>IF('Vastgesteld 7-7-2022'!AL91="x","L","")</f>
        <v/>
      </c>
      <c r="DA97" s="16" t="str">
        <f>IF('Vastgesteld 7-7-2022'!AM91="x","M","")</f>
        <v/>
      </c>
      <c r="DB97" s="16" t="str">
        <f>IF('Vastgesteld 7-7-2022'!AN91="x","Z","")</f>
        <v/>
      </c>
      <c r="DC97" s="16" t="str">
        <f>IF('Vastgesteld 7-7-2022'!AO91="x","ZZ","")</f>
        <v/>
      </c>
      <c r="DD97" s="16" t="str">
        <f>IF('Vastgesteld 7-7-2022'!AQ91="x","1.40","")</f>
        <v/>
      </c>
      <c r="DE97" s="16" t="str">
        <f>IF(COUNTA('Vastgesteld 7-7-2022'!BH91:BJ91)&lt;&gt;0,6,"")</f>
        <v/>
      </c>
      <c r="DF97" s="16" t="str">
        <f t="shared" si="10"/>
        <v/>
      </c>
      <c r="DG97" s="16" t="str">
        <f>IF('Vastgesteld 7-7-2022'!BH91="x","L","")</f>
        <v/>
      </c>
      <c r="DH97" s="16" t="str">
        <f>IF('Vastgesteld 7-7-2022'!BI91="x","M","")</f>
        <v/>
      </c>
      <c r="DI97" s="16" t="str">
        <f>IF('Vastgesteld 7-7-2022'!BJ91="x","Z","")</f>
        <v/>
      </c>
      <c r="DJ97" s="16" t="str">
        <f>IF('Vastgesteld 7-7-2022'!BK91="x","Z","")</f>
        <v/>
      </c>
      <c r="DK97" s="16" t="str">
        <f>IF(COUNTA('Vastgesteld 7-7-2022'!BM91:BO91)&lt;&gt;0,6,"")</f>
        <v/>
      </c>
      <c r="DL97" s="16" t="str">
        <f t="shared" si="11"/>
        <v/>
      </c>
      <c r="DM97" s="16" t="str">
        <f>IF('Vastgesteld 7-7-2022'!BM91="x","L","")</f>
        <v/>
      </c>
      <c r="DN97" s="16" t="str">
        <f>IF('Vastgesteld 7-7-2022'!BN91="x","M","")</f>
        <v/>
      </c>
      <c r="DO97" s="16" t="str">
        <f>IF('Vastgesteld 7-7-2022'!BO91="x","Z","")</f>
        <v/>
      </c>
      <c r="DP97" s="16" t="str">
        <f>IF('Vastgesteld 7-7-2022'!BP91="x","Z","")</f>
        <v/>
      </c>
    </row>
    <row r="98" spans="1:120" ht="14.4" x14ac:dyDescent="0.3">
      <c r="A98" s="18">
        <f>'Vastgesteld 7-7-2022'!A92</f>
        <v>44864</v>
      </c>
      <c r="B98" s="16" t="str">
        <f>IFERROR(VLOOKUP('Vastgesteld 7-7-2022'!#REF!,#REF!,2,FALSE),"")</f>
        <v/>
      </c>
      <c r="C98" s="16" t="str">
        <f>'Vastgesteld 7-7-2022'!E92</f>
        <v>KNHS Regio Noord-Holland</v>
      </c>
      <c r="D98" s="16" t="str">
        <f>IFERROR(VLOOKUP('Vastgesteld 7-7-2022'!#REF!,#REF!,2,FALSE),"")</f>
        <v/>
      </c>
      <c r="E98" s="16" t="str">
        <f>IFERROR(VLOOKUP('Vastgesteld 7-7-2022'!#REF!,#REF!,5,FALSE),"")</f>
        <v/>
      </c>
      <c r="F98" s="16" t="e">
        <f>IF('Vastgesteld 7-7-2022'!#REF!&lt;&gt;"",'Vastgesteld 7-7-2022'!#REF!,"")</f>
        <v>#REF!</v>
      </c>
      <c r="G98" s="16" t="e">
        <f>IF('Vastgesteld 7-7-2022'!#REF!="Indoor",1,0)</f>
        <v>#REF!</v>
      </c>
      <c r="H98" s="16" t="e">
        <f>'Vastgesteld 7-7-2022'!#REF!</f>
        <v>#REF!</v>
      </c>
      <c r="I98" s="16" t="e">
        <f>IF('Vastgesteld 7-7-2022'!#REF!="Nee",0,IF('Vastgesteld 7-7-2022'!#REF!="Ja",1,""))</f>
        <v>#REF!</v>
      </c>
      <c r="J98" s="16" t="e">
        <f>IF('Vastgesteld 7-7-2022'!#REF!&lt;&gt;"",'Vastgesteld 7-7-2022'!#REF!,"")</f>
        <v>#REF!</v>
      </c>
      <c r="BJ98" s="16">
        <f>IF(COUNTA('Vastgesteld 7-7-2022'!T92:AD92)&lt;&gt;0,1,"")</f>
        <v>1</v>
      </c>
      <c r="BK98" s="16">
        <f t="shared" si="6"/>
        <v>2</v>
      </c>
      <c r="BL98" s="16" t="str">
        <f>IF('Vastgesteld 7-7-2022'!T92="x","AA","")</f>
        <v/>
      </c>
      <c r="BM98" s="16" t="str">
        <f>IF('Vastgesteld 7-7-2022'!U92="x","A","")</f>
        <v/>
      </c>
      <c r="BN98" s="16" t="str">
        <f>IF('Vastgesteld 7-7-2022'!V92="x","B1","")</f>
        <v/>
      </c>
      <c r="BO98" s="16" t="e">
        <f>IF('Vastgesteld 7-7-2022'!#REF!="x","BB","")</f>
        <v>#REF!</v>
      </c>
      <c r="BP98" s="16" t="str">
        <f>IF('Vastgesteld 7-7-2022'!X92="x","B","")</f>
        <v>B</v>
      </c>
      <c r="BQ98" s="16" t="str">
        <f>IF('Vastgesteld 7-7-2022'!Y92="x","L1","")</f>
        <v>L1</v>
      </c>
      <c r="BR98" s="16" t="str">
        <f>IF('Vastgesteld 7-7-2022'!Z92="x","L2","")</f>
        <v>L2</v>
      </c>
      <c r="BS98" s="16" t="str">
        <f>IF('Vastgesteld 7-7-2022'!AA92="x","M1","")</f>
        <v>M1</v>
      </c>
      <c r="BT98" s="16" t="str">
        <f>IF('Vastgesteld 7-7-2022'!AB92="x","M2","")</f>
        <v>M2</v>
      </c>
      <c r="BU98" s="16" t="str">
        <f>IF('Vastgesteld 7-7-2022'!AC92="x","Z1","")</f>
        <v>Z1</v>
      </c>
      <c r="BV98" s="16" t="str">
        <f>IF('Vastgesteld 7-7-2022'!AD92="x","Z2","")</f>
        <v>Z2</v>
      </c>
      <c r="BW98" s="16">
        <f>IF(COUNTA('Vastgesteld 7-7-2022'!K92:S92)&lt;&gt;0,1,"")</f>
        <v>1</v>
      </c>
      <c r="BX98" s="16">
        <f t="shared" si="7"/>
        <v>1</v>
      </c>
      <c r="BY98" s="16" t="str">
        <f>IF('Vastgesteld 7-7-2022'!K92="x","BB","")</f>
        <v/>
      </c>
      <c r="BZ98" s="16" t="str">
        <f>IF('Vastgesteld 7-7-2022'!L92="x","B","")</f>
        <v>B</v>
      </c>
      <c r="CA98" s="16" t="str">
        <f>IF('Vastgesteld 7-7-2022'!M92="x","L1","")</f>
        <v>L1</v>
      </c>
      <c r="CB98" s="16" t="str">
        <f>IF('Vastgesteld 7-7-2022'!N92="x","L2","")</f>
        <v>L2</v>
      </c>
      <c r="CC98" s="16" t="str">
        <f>IF('Vastgesteld 7-7-2022'!O92="x","M1","")</f>
        <v>M1</v>
      </c>
      <c r="CD98" s="16" t="str">
        <f>IF('Vastgesteld 7-7-2022'!P92="x","M2","")</f>
        <v>M2</v>
      </c>
      <c r="CE98" s="16" t="str">
        <f>IF('Vastgesteld 7-7-2022'!Q92="x","Z1","")</f>
        <v>Z1</v>
      </c>
      <c r="CF98" s="16" t="str">
        <f>IF('Vastgesteld 7-7-2022'!R92="x","Z2","")</f>
        <v>Z2</v>
      </c>
      <c r="CG98" s="16" t="str">
        <f>IF('Vastgesteld 7-7-2022'!S92="x","ZZL","")</f>
        <v/>
      </c>
      <c r="CL98" s="16" t="str">
        <f>IF(COUNTA('Vastgesteld 7-7-2022'!AV92:BF92)&lt;&gt;0,2,"")</f>
        <v/>
      </c>
      <c r="CM98" s="16" t="str">
        <f t="shared" si="8"/>
        <v/>
      </c>
      <c r="CN98" s="16" t="str">
        <f>IF('Vastgesteld 7-7-2022'!AV92="x","AA","")</f>
        <v/>
      </c>
      <c r="CO98" s="16" t="str">
        <f>IF('Vastgesteld 7-7-2022'!AW92="x","A","")</f>
        <v/>
      </c>
      <c r="CP98" s="16" t="str">
        <f>IF('Vastgesteld 7-7-2022'!AX92="x","BB","")</f>
        <v/>
      </c>
      <c r="CQ98" s="16" t="str">
        <f>IF('Vastgesteld 7-7-2022'!AY92="x","B","")</f>
        <v/>
      </c>
      <c r="CR98" s="16" t="str">
        <f>IF('Vastgesteld 7-7-2022'!AZ92="x","L","")</f>
        <v/>
      </c>
      <c r="CS98" s="16" t="str">
        <f>IF('Vastgesteld 7-7-2022'!BA92="x","M","")</f>
        <v/>
      </c>
      <c r="CT98" s="16" t="str">
        <f>IF('Vastgesteld 7-7-2022'!BB92="x","Z","")</f>
        <v/>
      </c>
      <c r="CU98" s="16" t="str">
        <f>IF('Vastgesteld 7-7-2022'!BF92="x","ZZ","")</f>
        <v/>
      </c>
      <c r="CV98" s="16" t="str">
        <f>IF(COUNTA('Vastgesteld 7-7-2022'!AJ92:AQ92)&lt;&gt;0,2,"")</f>
        <v/>
      </c>
      <c r="CW98" s="16" t="str">
        <f t="shared" si="9"/>
        <v/>
      </c>
      <c r="CX98" s="16" t="str">
        <f>IF('Vastgesteld 7-7-2022'!AJ92="x","BB","")</f>
        <v/>
      </c>
      <c r="CY98" s="16" t="str">
        <f>IF('Vastgesteld 7-7-2022'!AK92="x","B","")</f>
        <v/>
      </c>
      <c r="CZ98" s="16" t="str">
        <f>IF('Vastgesteld 7-7-2022'!AL92="x","L","")</f>
        <v/>
      </c>
      <c r="DA98" s="16" t="str">
        <f>IF('Vastgesteld 7-7-2022'!AM92="x","M","")</f>
        <v/>
      </c>
      <c r="DB98" s="16" t="str">
        <f>IF('Vastgesteld 7-7-2022'!AN92="x","Z","")</f>
        <v/>
      </c>
      <c r="DC98" s="16" t="str">
        <f>IF('Vastgesteld 7-7-2022'!AO92="x","ZZ","")</f>
        <v/>
      </c>
      <c r="DD98" s="16" t="str">
        <f>IF('Vastgesteld 7-7-2022'!AQ92="x","1.40","")</f>
        <v/>
      </c>
      <c r="DE98" s="16" t="str">
        <f>IF(COUNTA('Vastgesteld 7-7-2022'!BH92:BJ92)&lt;&gt;0,6,"")</f>
        <v/>
      </c>
      <c r="DF98" s="16" t="str">
        <f t="shared" si="10"/>
        <v/>
      </c>
      <c r="DG98" s="16" t="str">
        <f>IF('Vastgesteld 7-7-2022'!BH92="x","L","")</f>
        <v/>
      </c>
      <c r="DH98" s="16" t="str">
        <f>IF('Vastgesteld 7-7-2022'!BI92="x","M","")</f>
        <v/>
      </c>
      <c r="DI98" s="16" t="str">
        <f>IF('Vastgesteld 7-7-2022'!BJ92="x","Z","")</f>
        <v/>
      </c>
      <c r="DJ98" s="16" t="str">
        <f>IF('Vastgesteld 7-7-2022'!BK92="x","Z","")</f>
        <v/>
      </c>
      <c r="DK98" s="16" t="str">
        <f>IF(COUNTA('Vastgesteld 7-7-2022'!BM92:BO92)&lt;&gt;0,6,"")</f>
        <v/>
      </c>
      <c r="DL98" s="16" t="str">
        <f t="shared" si="11"/>
        <v/>
      </c>
      <c r="DM98" s="16" t="str">
        <f>IF('Vastgesteld 7-7-2022'!BM92="x","L","")</f>
        <v/>
      </c>
      <c r="DN98" s="16" t="str">
        <f>IF('Vastgesteld 7-7-2022'!BN92="x","M","")</f>
        <v/>
      </c>
      <c r="DO98" s="16" t="str">
        <f>IF('Vastgesteld 7-7-2022'!BO92="x","Z","")</f>
        <v/>
      </c>
      <c r="DP98" s="16" t="str">
        <f>IF('Vastgesteld 7-7-2022'!BP92="x","Z","")</f>
        <v/>
      </c>
    </row>
    <row r="99" spans="1:120" ht="14.4" x14ac:dyDescent="0.3">
      <c r="A99" s="18">
        <f>'Vastgesteld 7-7-2022'!A93</f>
        <v>44864</v>
      </c>
      <c r="B99" s="16" t="str">
        <f>IFERROR(VLOOKUP('Vastgesteld 7-7-2022'!#REF!,#REF!,2,FALSE),"")</f>
        <v/>
      </c>
      <c r="C99" s="16" t="str">
        <f>'Vastgesteld 7-7-2022'!E93</f>
        <v>KNHS Regio Noord-Holland</v>
      </c>
      <c r="D99" s="16" t="str">
        <f>IFERROR(VLOOKUP('Vastgesteld 7-7-2022'!#REF!,#REF!,2,FALSE),"")</f>
        <v/>
      </c>
      <c r="E99" s="16" t="str">
        <f>IFERROR(VLOOKUP('Vastgesteld 7-7-2022'!#REF!,#REF!,5,FALSE),"")</f>
        <v/>
      </c>
      <c r="F99" s="16" t="e">
        <f>IF('Vastgesteld 7-7-2022'!#REF!&lt;&gt;"",'Vastgesteld 7-7-2022'!#REF!,"")</f>
        <v>#REF!</v>
      </c>
      <c r="G99" s="16" t="e">
        <f>IF('Vastgesteld 7-7-2022'!#REF!="Indoor",1,0)</f>
        <v>#REF!</v>
      </c>
      <c r="H99" s="16" t="e">
        <f>'Vastgesteld 7-7-2022'!#REF!</f>
        <v>#REF!</v>
      </c>
      <c r="I99" s="16" t="e">
        <f>IF('Vastgesteld 7-7-2022'!#REF!="Nee",0,IF('Vastgesteld 7-7-2022'!#REF!="Ja",1,""))</f>
        <v>#REF!</v>
      </c>
      <c r="J99" s="16" t="e">
        <f>IF('Vastgesteld 7-7-2022'!#REF!&lt;&gt;"",'Vastgesteld 7-7-2022'!#REF!,"")</f>
        <v>#REF!</v>
      </c>
      <c r="BJ99" s="16">
        <f>IF(COUNTA('Vastgesteld 7-7-2022'!T93:AD93)&lt;&gt;0,1,"")</f>
        <v>1</v>
      </c>
      <c r="BK99" s="16">
        <f t="shared" si="6"/>
        <v>2</v>
      </c>
      <c r="BL99" s="16" t="str">
        <f>IF('Vastgesteld 7-7-2022'!T93="x","AA","")</f>
        <v/>
      </c>
      <c r="BM99" s="16" t="str">
        <f>IF('Vastgesteld 7-7-2022'!U93="x","A","")</f>
        <v/>
      </c>
      <c r="BN99" s="16" t="str">
        <f>IF('Vastgesteld 7-7-2022'!V93="x","B1","")</f>
        <v/>
      </c>
      <c r="BO99" s="16" t="e">
        <f>IF('Vastgesteld 7-7-2022'!#REF!="x","BB","")</f>
        <v>#REF!</v>
      </c>
      <c r="BP99" s="16" t="str">
        <f>IF('Vastgesteld 7-7-2022'!X93="x","B","")</f>
        <v>B</v>
      </c>
      <c r="BQ99" s="16" t="str">
        <f>IF('Vastgesteld 7-7-2022'!Y93="x","L1","")</f>
        <v>L1</v>
      </c>
      <c r="BR99" s="16" t="str">
        <f>IF('Vastgesteld 7-7-2022'!Z93="x","L2","")</f>
        <v>L2</v>
      </c>
      <c r="BS99" s="16" t="str">
        <f>IF('Vastgesteld 7-7-2022'!AA93="x","M1","")</f>
        <v>M1</v>
      </c>
      <c r="BT99" s="16" t="str">
        <f>IF('Vastgesteld 7-7-2022'!AB93="x","M2","")</f>
        <v>M2</v>
      </c>
      <c r="BU99" s="16" t="str">
        <f>IF('Vastgesteld 7-7-2022'!AC93="x","Z1","")</f>
        <v>Z1</v>
      </c>
      <c r="BV99" s="16" t="str">
        <f>IF('Vastgesteld 7-7-2022'!AD93="x","Z2","")</f>
        <v>Z2</v>
      </c>
      <c r="BW99" s="16">
        <f>IF(COUNTA('Vastgesteld 7-7-2022'!K93:S93)&lt;&gt;0,1,"")</f>
        <v>1</v>
      </c>
      <c r="BX99" s="16">
        <f t="shared" si="7"/>
        <v>1</v>
      </c>
      <c r="BY99" s="16" t="str">
        <f>IF('Vastgesteld 7-7-2022'!K93="x","BB","")</f>
        <v/>
      </c>
      <c r="BZ99" s="16" t="str">
        <f>IF('Vastgesteld 7-7-2022'!L93="x","B","")</f>
        <v>B</v>
      </c>
      <c r="CA99" s="16" t="str">
        <f>IF('Vastgesteld 7-7-2022'!M93="x","L1","")</f>
        <v>L1</v>
      </c>
      <c r="CB99" s="16" t="str">
        <f>IF('Vastgesteld 7-7-2022'!N93="x","L2","")</f>
        <v>L2</v>
      </c>
      <c r="CC99" s="16" t="str">
        <f>IF('Vastgesteld 7-7-2022'!O93="x","M1","")</f>
        <v>M1</v>
      </c>
      <c r="CD99" s="16" t="str">
        <f>IF('Vastgesteld 7-7-2022'!P93="x","M2","")</f>
        <v>M2</v>
      </c>
      <c r="CE99" s="16" t="str">
        <f>IF('Vastgesteld 7-7-2022'!Q93="x","Z1","")</f>
        <v>Z1</v>
      </c>
      <c r="CF99" s="16" t="str">
        <f>IF('Vastgesteld 7-7-2022'!R93="x","Z2","")</f>
        <v>Z2</v>
      </c>
      <c r="CG99" s="16" t="str">
        <f>IF('Vastgesteld 7-7-2022'!S93="x","ZZL","")</f>
        <v/>
      </c>
      <c r="CL99" s="16" t="str">
        <f>IF(COUNTA('Vastgesteld 7-7-2022'!AV93:BF93)&lt;&gt;0,2,"")</f>
        <v/>
      </c>
      <c r="CM99" s="16" t="str">
        <f t="shared" si="8"/>
        <v/>
      </c>
      <c r="CN99" s="16" t="str">
        <f>IF('Vastgesteld 7-7-2022'!AV93="x","AA","")</f>
        <v/>
      </c>
      <c r="CO99" s="16" t="str">
        <f>IF('Vastgesteld 7-7-2022'!AW93="x","A","")</f>
        <v/>
      </c>
      <c r="CP99" s="16" t="str">
        <f>IF('Vastgesteld 7-7-2022'!AX93="x","BB","")</f>
        <v/>
      </c>
      <c r="CQ99" s="16" t="str">
        <f>IF('Vastgesteld 7-7-2022'!AY93="x","B","")</f>
        <v/>
      </c>
      <c r="CR99" s="16" t="str">
        <f>IF('Vastgesteld 7-7-2022'!AZ93="x","L","")</f>
        <v/>
      </c>
      <c r="CS99" s="16" t="str">
        <f>IF('Vastgesteld 7-7-2022'!BA93="x","M","")</f>
        <v/>
      </c>
      <c r="CT99" s="16" t="str">
        <f>IF('Vastgesteld 7-7-2022'!BB93="x","Z","")</f>
        <v/>
      </c>
      <c r="CU99" s="16" t="str">
        <f>IF('Vastgesteld 7-7-2022'!BF93="x","ZZ","")</f>
        <v/>
      </c>
      <c r="CV99" s="16" t="str">
        <f>IF(COUNTA('Vastgesteld 7-7-2022'!AJ93:AQ93)&lt;&gt;0,2,"")</f>
        <v/>
      </c>
      <c r="CW99" s="16" t="str">
        <f t="shared" si="9"/>
        <v/>
      </c>
      <c r="CX99" s="16" t="str">
        <f>IF('Vastgesteld 7-7-2022'!AJ93="x","BB","")</f>
        <v/>
      </c>
      <c r="CY99" s="16" t="str">
        <f>IF('Vastgesteld 7-7-2022'!AK93="x","B","")</f>
        <v/>
      </c>
      <c r="CZ99" s="16" t="str">
        <f>IF('Vastgesteld 7-7-2022'!AL93="x","L","")</f>
        <v/>
      </c>
      <c r="DA99" s="16" t="str">
        <f>IF('Vastgesteld 7-7-2022'!AM93="x","M","")</f>
        <v/>
      </c>
      <c r="DB99" s="16" t="str">
        <f>IF('Vastgesteld 7-7-2022'!AN93="x","Z","")</f>
        <v/>
      </c>
      <c r="DC99" s="16" t="str">
        <f>IF('Vastgesteld 7-7-2022'!AO93="x","ZZ","")</f>
        <v/>
      </c>
      <c r="DD99" s="16" t="str">
        <f>IF('Vastgesteld 7-7-2022'!AQ93="x","1.40","")</f>
        <v/>
      </c>
      <c r="DE99" s="16" t="str">
        <f>IF(COUNTA('Vastgesteld 7-7-2022'!BH93:BJ93)&lt;&gt;0,6,"")</f>
        <v/>
      </c>
      <c r="DF99" s="16" t="str">
        <f t="shared" si="10"/>
        <v/>
      </c>
      <c r="DG99" s="16" t="str">
        <f>IF('Vastgesteld 7-7-2022'!BH93="x","L","")</f>
        <v/>
      </c>
      <c r="DH99" s="16" t="str">
        <f>IF('Vastgesteld 7-7-2022'!BI93="x","M","")</f>
        <v/>
      </c>
      <c r="DI99" s="16" t="str">
        <f>IF('Vastgesteld 7-7-2022'!BJ93="x","Z","")</f>
        <v/>
      </c>
      <c r="DJ99" s="16" t="str">
        <f>IF('Vastgesteld 7-7-2022'!BK93="x","Z","")</f>
        <v/>
      </c>
      <c r="DK99" s="16" t="str">
        <f>IF(COUNTA('Vastgesteld 7-7-2022'!BM93:BO93)&lt;&gt;0,6,"")</f>
        <v/>
      </c>
      <c r="DL99" s="16" t="str">
        <f t="shared" si="11"/>
        <v/>
      </c>
      <c r="DM99" s="16" t="str">
        <f>IF('Vastgesteld 7-7-2022'!BM93="x","L","")</f>
        <v/>
      </c>
      <c r="DN99" s="16" t="str">
        <f>IF('Vastgesteld 7-7-2022'!BN93="x","M","")</f>
        <v/>
      </c>
      <c r="DO99" s="16" t="str">
        <f>IF('Vastgesteld 7-7-2022'!BO93="x","Z","")</f>
        <v/>
      </c>
      <c r="DP99" s="16" t="str">
        <f>IF('Vastgesteld 7-7-2022'!BP93="x","Z","")</f>
        <v/>
      </c>
    </row>
    <row r="100" spans="1:120" ht="14.4" x14ac:dyDescent="0.3">
      <c r="A100" s="18">
        <f>'Vastgesteld 7-7-2022'!A94</f>
        <v>44864</v>
      </c>
      <c r="B100" s="16" t="str">
        <f>IFERROR(VLOOKUP('Vastgesteld 7-7-2022'!#REF!,#REF!,2,FALSE),"")</f>
        <v/>
      </c>
      <c r="C100" s="16" t="str">
        <f>'Vastgesteld 7-7-2022'!E94</f>
        <v>KNHS Regio Noord-Holland</v>
      </c>
      <c r="D100" s="16" t="str">
        <f>IFERROR(VLOOKUP('Vastgesteld 7-7-2022'!#REF!,#REF!,2,FALSE),"")</f>
        <v/>
      </c>
      <c r="E100" s="16" t="str">
        <f>IFERROR(VLOOKUP('Vastgesteld 7-7-2022'!#REF!,#REF!,5,FALSE),"")</f>
        <v/>
      </c>
      <c r="F100" s="16" t="e">
        <f>IF('Vastgesteld 7-7-2022'!#REF!&lt;&gt;"",'Vastgesteld 7-7-2022'!#REF!,"")</f>
        <v>#REF!</v>
      </c>
      <c r="G100" s="16" t="e">
        <f>IF('Vastgesteld 7-7-2022'!#REF!="Indoor",1,0)</f>
        <v>#REF!</v>
      </c>
      <c r="H100" s="16" t="e">
        <f>'Vastgesteld 7-7-2022'!#REF!</f>
        <v>#REF!</v>
      </c>
      <c r="I100" s="16" t="e">
        <f>IF('Vastgesteld 7-7-2022'!#REF!="Nee",0,IF('Vastgesteld 7-7-2022'!#REF!="Ja",1,""))</f>
        <v>#REF!</v>
      </c>
      <c r="J100" s="16" t="e">
        <f>IF('Vastgesteld 7-7-2022'!#REF!&lt;&gt;"",'Vastgesteld 7-7-2022'!#REF!,"")</f>
        <v>#REF!</v>
      </c>
      <c r="BJ100" s="16">
        <f>IF(COUNTA('Vastgesteld 7-7-2022'!T94:AD94)&lt;&gt;0,1,"")</f>
        <v>1</v>
      </c>
      <c r="BK100" s="16">
        <f t="shared" si="6"/>
        <v>2</v>
      </c>
      <c r="BL100" s="16" t="str">
        <f>IF('Vastgesteld 7-7-2022'!T94="x","AA","")</f>
        <v/>
      </c>
      <c r="BM100" s="16" t="str">
        <f>IF('Vastgesteld 7-7-2022'!U94="x","A","")</f>
        <v/>
      </c>
      <c r="BN100" s="16" t="str">
        <f>IF('Vastgesteld 7-7-2022'!V94="x","B1","")</f>
        <v/>
      </c>
      <c r="BO100" s="16" t="e">
        <f>IF('Vastgesteld 7-7-2022'!#REF!="x","BB","")</f>
        <v>#REF!</v>
      </c>
      <c r="BP100" s="16" t="str">
        <f>IF('Vastgesteld 7-7-2022'!X94="x","B","")</f>
        <v>B</v>
      </c>
      <c r="BQ100" s="16" t="str">
        <f>IF('Vastgesteld 7-7-2022'!Y94="x","L1","")</f>
        <v>L1</v>
      </c>
      <c r="BR100" s="16" t="str">
        <f>IF('Vastgesteld 7-7-2022'!Z94="x","L2","")</f>
        <v>L2</v>
      </c>
      <c r="BS100" s="16" t="str">
        <f>IF('Vastgesteld 7-7-2022'!AA94="x","M1","")</f>
        <v>M1</v>
      </c>
      <c r="BT100" s="16" t="str">
        <f>IF('Vastgesteld 7-7-2022'!AB94="x","M2","")</f>
        <v>M2</v>
      </c>
      <c r="BU100" s="16" t="str">
        <f>IF('Vastgesteld 7-7-2022'!AC94="x","Z1","")</f>
        <v/>
      </c>
      <c r="BV100" s="16" t="str">
        <f>IF('Vastgesteld 7-7-2022'!AD94="x","Z2","")</f>
        <v/>
      </c>
      <c r="BW100" s="16">
        <f>IF(COUNTA('Vastgesteld 7-7-2022'!K94:S94)&lt;&gt;0,1,"")</f>
        <v>1</v>
      </c>
      <c r="BX100" s="16">
        <f t="shared" si="7"/>
        <v>1</v>
      </c>
      <c r="BY100" s="16" t="str">
        <f>IF('Vastgesteld 7-7-2022'!K94="x","BB","")</f>
        <v/>
      </c>
      <c r="BZ100" s="16" t="str">
        <f>IF('Vastgesteld 7-7-2022'!L94="x","B","")</f>
        <v>B</v>
      </c>
      <c r="CA100" s="16" t="str">
        <f>IF('Vastgesteld 7-7-2022'!M94="x","L1","")</f>
        <v>L1</v>
      </c>
      <c r="CB100" s="16" t="str">
        <f>IF('Vastgesteld 7-7-2022'!N94="x","L2","")</f>
        <v>L2</v>
      </c>
      <c r="CC100" s="16" t="str">
        <f>IF('Vastgesteld 7-7-2022'!O94="x","M1","")</f>
        <v>M1</v>
      </c>
      <c r="CD100" s="16" t="str">
        <f>IF('Vastgesteld 7-7-2022'!P94="x","M2","")</f>
        <v>M2</v>
      </c>
      <c r="CE100" s="16" t="str">
        <f>IF('Vastgesteld 7-7-2022'!Q94="x","Z1","")</f>
        <v/>
      </c>
      <c r="CF100" s="16" t="str">
        <f>IF('Vastgesteld 7-7-2022'!R94="x","Z2","")</f>
        <v/>
      </c>
      <c r="CG100" s="16" t="str">
        <f>IF('Vastgesteld 7-7-2022'!S94="x","ZZL","")</f>
        <v/>
      </c>
      <c r="CL100" s="16" t="str">
        <f>IF(COUNTA('Vastgesteld 7-7-2022'!AV94:BF94)&lt;&gt;0,2,"")</f>
        <v/>
      </c>
      <c r="CM100" s="16" t="str">
        <f t="shared" si="8"/>
        <v/>
      </c>
      <c r="CN100" s="16" t="str">
        <f>IF('Vastgesteld 7-7-2022'!AV94="x","AA","")</f>
        <v/>
      </c>
      <c r="CO100" s="16" t="str">
        <f>IF('Vastgesteld 7-7-2022'!AW94="x","A","")</f>
        <v/>
      </c>
      <c r="CP100" s="16" t="str">
        <f>IF('Vastgesteld 7-7-2022'!AX94="x","BB","")</f>
        <v/>
      </c>
      <c r="CQ100" s="16" t="str">
        <f>IF('Vastgesteld 7-7-2022'!AY94="x","B","")</f>
        <v/>
      </c>
      <c r="CR100" s="16" t="str">
        <f>IF('Vastgesteld 7-7-2022'!AZ94="x","L","")</f>
        <v/>
      </c>
      <c r="CS100" s="16" t="str">
        <f>IF('Vastgesteld 7-7-2022'!BA94="x","M","")</f>
        <v/>
      </c>
      <c r="CT100" s="16" t="str">
        <f>IF('Vastgesteld 7-7-2022'!BB94="x","Z","")</f>
        <v/>
      </c>
      <c r="CU100" s="16" t="str">
        <f>IF('Vastgesteld 7-7-2022'!BF94="x","ZZ","")</f>
        <v/>
      </c>
      <c r="CV100" s="16" t="str">
        <f>IF(COUNTA('Vastgesteld 7-7-2022'!AJ94:AQ94)&lt;&gt;0,2,"")</f>
        <v/>
      </c>
      <c r="CW100" s="16" t="str">
        <f t="shared" si="9"/>
        <v/>
      </c>
      <c r="CX100" s="16" t="str">
        <f>IF('Vastgesteld 7-7-2022'!AJ94="x","BB","")</f>
        <v/>
      </c>
      <c r="CY100" s="16" t="str">
        <f>IF('Vastgesteld 7-7-2022'!AK94="x","B","")</f>
        <v/>
      </c>
      <c r="CZ100" s="16" t="str">
        <f>IF('Vastgesteld 7-7-2022'!AL94="x","L","")</f>
        <v/>
      </c>
      <c r="DA100" s="16" t="str">
        <f>IF('Vastgesteld 7-7-2022'!AM94="x","M","")</f>
        <v/>
      </c>
      <c r="DB100" s="16" t="str">
        <f>IF('Vastgesteld 7-7-2022'!AN94="x","Z","")</f>
        <v/>
      </c>
      <c r="DC100" s="16" t="str">
        <f>IF('Vastgesteld 7-7-2022'!AO94="x","ZZ","")</f>
        <v/>
      </c>
      <c r="DD100" s="16" t="str">
        <f>IF('Vastgesteld 7-7-2022'!AQ94="x","1.40","")</f>
        <v/>
      </c>
      <c r="DE100" s="16" t="str">
        <f>IF(COUNTA('Vastgesteld 7-7-2022'!BH94:BJ94)&lt;&gt;0,6,"")</f>
        <v/>
      </c>
      <c r="DF100" s="16" t="str">
        <f t="shared" si="10"/>
        <v/>
      </c>
      <c r="DG100" s="16" t="str">
        <f>IF('Vastgesteld 7-7-2022'!BH94="x","L","")</f>
        <v/>
      </c>
      <c r="DH100" s="16" t="str">
        <f>IF('Vastgesteld 7-7-2022'!BI94="x","M","")</f>
        <v/>
      </c>
      <c r="DI100" s="16" t="str">
        <f>IF('Vastgesteld 7-7-2022'!BJ94="x","Z","")</f>
        <v/>
      </c>
      <c r="DJ100" s="16" t="str">
        <f>IF('Vastgesteld 7-7-2022'!BK94="x","Z","")</f>
        <v/>
      </c>
      <c r="DK100" s="16" t="str">
        <f>IF(COUNTA('Vastgesteld 7-7-2022'!BM94:BO94)&lt;&gt;0,6,"")</f>
        <v/>
      </c>
      <c r="DL100" s="16" t="str">
        <f t="shared" si="11"/>
        <v/>
      </c>
      <c r="DM100" s="16" t="str">
        <f>IF('Vastgesteld 7-7-2022'!BM94="x","L","")</f>
        <v/>
      </c>
      <c r="DN100" s="16" t="str">
        <f>IF('Vastgesteld 7-7-2022'!BN94="x","M","")</f>
        <v/>
      </c>
      <c r="DO100" s="16" t="str">
        <f>IF('Vastgesteld 7-7-2022'!BO94="x","Z","")</f>
        <v/>
      </c>
      <c r="DP100" s="16" t="str">
        <f>IF('Vastgesteld 7-7-2022'!BP94="x","Z","")</f>
        <v/>
      </c>
    </row>
    <row r="101" spans="1:120" ht="14.4" x14ac:dyDescent="0.3">
      <c r="A101" s="18">
        <f>'Vastgesteld 7-7-2022'!A95</f>
        <v>44864</v>
      </c>
      <c r="B101" s="16" t="str">
        <f>IFERROR(VLOOKUP('Vastgesteld 7-7-2022'!#REF!,#REF!,2,FALSE),"")</f>
        <v/>
      </c>
      <c r="C101" s="16" t="str">
        <f>'Vastgesteld 7-7-2022'!E95</f>
        <v>KNHS Regio Noord-Holland</v>
      </c>
      <c r="D101" s="16" t="str">
        <f>IFERROR(VLOOKUP('Vastgesteld 7-7-2022'!#REF!,#REF!,2,FALSE),"")</f>
        <v/>
      </c>
      <c r="E101" s="16" t="str">
        <f>IFERROR(VLOOKUP('Vastgesteld 7-7-2022'!#REF!,#REF!,5,FALSE),"")</f>
        <v/>
      </c>
      <c r="F101" s="16" t="e">
        <f>IF('Vastgesteld 7-7-2022'!#REF!&lt;&gt;"",'Vastgesteld 7-7-2022'!#REF!,"")</f>
        <v>#REF!</v>
      </c>
      <c r="G101" s="16" t="e">
        <f>IF('Vastgesteld 7-7-2022'!#REF!="Indoor",1,0)</f>
        <v>#REF!</v>
      </c>
      <c r="H101" s="16" t="e">
        <f>'Vastgesteld 7-7-2022'!#REF!</f>
        <v>#REF!</v>
      </c>
      <c r="I101" s="16" t="e">
        <f>IF('Vastgesteld 7-7-2022'!#REF!="Nee",0,IF('Vastgesteld 7-7-2022'!#REF!="Ja",1,""))</f>
        <v>#REF!</v>
      </c>
      <c r="J101" s="16" t="e">
        <f>IF('Vastgesteld 7-7-2022'!#REF!&lt;&gt;"",'Vastgesteld 7-7-2022'!#REF!,"")</f>
        <v>#REF!</v>
      </c>
      <c r="BJ101" s="16">
        <f>IF(COUNTA('Vastgesteld 7-7-2022'!T95:AD95)&lt;&gt;0,1,"")</f>
        <v>1</v>
      </c>
      <c r="BK101" s="16">
        <f t="shared" si="6"/>
        <v>2</v>
      </c>
      <c r="BL101" s="16" t="str">
        <f>IF('Vastgesteld 7-7-2022'!T95="x","AA","")</f>
        <v/>
      </c>
      <c r="BM101" s="16" t="str">
        <f>IF('Vastgesteld 7-7-2022'!U95="x","A","")</f>
        <v/>
      </c>
      <c r="BN101" s="16" t="str">
        <f>IF('Vastgesteld 7-7-2022'!V95="x","B1","")</f>
        <v/>
      </c>
      <c r="BO101" s="16" t="e">
        <f>IF('Vastgesteld 7-7-2022'!#REF!="x","BB","")</f>
        <v>#REF!</v>
      </c>
      <c r="BP101" s="16" t="str">
        <f>IF('Vastgesteld 7-7-2022'!X95="x","B","")</f>
        <v>B</v>
      </c>
      <c r="BQ101" s="16" t="str">
        <f>IF('Vastgesteld 7-7-2022'!Y95="x","L1","")</f>
        <v>L1</v>
      </c>
      <c r="BR101" s="16" t="str">
        <f>IF('Vastgesteld 7-7-2022'!Z95="x","L2","")</f>
        <v>L2</v>
      </c>
      <c r="BS101" s="16" t="str">
        <f>IF('Vastgesteld 7-7-2022'!AA95="x","M1","")</f>
        <v>M1</v>
      </c>
      <c r="BT101" s="16" t="str">
        <f>IF('Vastgesteld 7-7-2022'!AB95="x","M2","")</f>
        <v>M2</v>
      </c>
      <c r="BU101" s="16" t="str">
        <f>IF('Vastgesteld 7-7-2022'!AC95="x","Z1","")</f>
        <v/>
      </c>
      <c r="BV101" s="16" t="str">
        <f>IF('Vastgesteld 7-7-2022'!AD95="x","Z2","")</f>
        <v/>
      </c>
      <c r="BW101" s="16">
        <f>IF(COUNTA('Vastgesteld 7-7-2022'!K95:S95)&lt;&gt;0,1,"")</f>
        <v>1</v>
      </c>
      <c r="BX101" s="16">
        <f t="shared" si="7"/>
        <v>1</v>
      </c>
      <c r="BY101" s="16" t="str">
        <f>IF('Vastgesteld 7-7-2022'!K95="x","BB","")</f>
        <v/>
      </c>
      <c r="BZ101" s="16" t="str">
        <f>IF('Vastgesteld 7-7-2022'!L95="x","B","")</f>
        <v>B</v>
      </c>
      <c r="CA101" s="16" t="str">
        <f>IF('Vastgesteld 7-7-2022'!M95="x","L1","")</f>
        <v>L1</v>
      </c>
      <c r="CB101" s="16" t="str">
        <f>IF('Vastgesteld 7-7-2022'!N95="x","L2","")</f>
        <v>L2</v>
      </c>
      <c r="CC101" s="16" t="str">
        <f>IF('Vastgesteld 7-7-2022'!O95="x","M1","")</f>
        <v>M1</v>
      </c>
      <c r="CD101" s="16" t="str">
        <f>IF('Vastgesteld 7-7-2022'!P95="x","M2","")</f>
        <v>M2</v>
      </c>
      <c r="CE101" s="16" t="str">
        <f>IF('Vastgesteld 7-7-2022'!Q95="x","Z1","")</f>
        <v/>
      </c>
      <c r="CF101" s="16" t="str">
        <f>IF('Vastgesteld 7-7-2022'!R95="x","Z2","")</f>
        <v/>
      </c>
      <c r="CG101" s="16" t="str">
        <f>IF('Vastgesteld 7-7-2022'!S95="x","ZZL","")</f>
        <v/>
      </c>
      <c r="CL101" s="16" t="str">
        <f>IF(COUNTA('Vastgesteld 7-7-2022'!AV95:BF95)&lt;&gt;0,2,"")</f>
        <v/>
      </c>
      <c r="CM101" s="16" t="str">
        <f t="shared" si="8"/>
        <v/>
      </c>
      <c r="CN101" s="16" t="str">
        <f>IF('Vastgesteld 7-7-2022'!AV95="x","AA","")</f>
        <v/>
      </c>
      <c r="CO101" s="16" t="str">
        <f>IF('Vastgesteld 7-7-2022'!AW95="x","A","")</f>
        <v/>
      </c>
      <c r="CP101" s="16" t="str">
        <f>IF('Vastgesteld 7-7-2022'!AX95="x","BB","")</f>
        <v/>
      </c>
      <c r="CQ101" s="16" t="str">
        <f>IF('Vastgesteld 7-7-2022'!AY95="x","B","")</f>
        <v/>
      </c>
      <c r="CR101" s="16" t="str">
        <f>IF('Vastgesteld 7-7-2022'!AZ95="x","L","")</f>
        <v/>
      </c>
      <c r="CS101" s="16" t="str">
        <f>IF('Vastgesteld 7-7-2022'!BA95="x","M","")</f>
        <v/>
      </c>
      <c r="CT101" s="16" t="str">
        <f>IF('Vastgesteld 7-7-2022'!BB95="x","Z","")</f>
        <v/>
      </c>
      <c r="CU101" s="16" t="str">
        <f>IF('Vastgesteld 7-7-2022'!BF95="x","ZZ","")</f>
        <v/>
      </c>
      <c r="CV101" s="16" t="str">
        <f>IF(COUNTA('Vastgesteld 7-7-2022'!AJ95:AQ95)&lt;&gt;0,2,"")</f>
        <v/>
      </c>
      <c r="CW101" s="16" t="str">
        <f t="shared" si="9"/>
        <v/>
      </c>
      <c r="CX101" s="16" t="str">
        <f>IF('Vastgesteld 7-7-2022'!AJ95="x","BB","")</f>
        <v/>
      </c>
      <c r="CY101" s="16" t="str">
        <f>IF('Vastgesteld 7-7-2022'!AK95="x","B","")</f>
        <v/>
      </c>
      <c r="CZ101" s="16" t="str">
        <f>IF('Vastgesteld 7-7-2022'!AL95="x","L","")</f>
        <v/>
      </c>
      <c r="DA101" s="16" t="str">
        <f>IF('Vastgesteld 7-7-2022'!AM95="x","M","")</f>
        <v/>
      </c>
      <c r="DB101" s="16" t="str">
        <f>IF('Vastgesteld 7-7-2022'!AN95="x","Z","")</f>
        <v/>
      </c>
      <c r="DC101" s="16" t="str">
        <f>IF('Vastgesteld 7-7-2022'!AO95="x","ZZ","")</f>
        <v/>
      </c>
      <c r="DD101" s="16" t="str">
        <f>IF('Vastgesteld 7-7-2022'!AQ95="x","1.40","")</f>
        <v/>
      </c>
      <c r="DE101" s="16" t="str">
        <f>IF(COUNTA('Vastgesteld 7-7-2022'!BH95:BJ95)&lt;&gt;0,6,"")</f>
        <v/>
      </c>
      <c r="DF101" s="16" t="str">
        <f t="shared" si="10"/>
        <v/>
      </c>
      <c r="DG101" s="16" t="str">
        <f>IF('Vastgesteld 7-7-2022'!BH95="x","L","")</f>
        <v/>
      </c>
      <c r="DH101" s="16" t="str">
        <f>IF('Vastgesteld 7-7-2022'!BI95="x","M","")</f>
        <v/>
      </c>
      <c r="DI101" s="16" t="str">
        <f>IF('Vastgesteld 7-7-2022'!BJ95="x","Z","")</f>
        <v/>
      </c>
      <c r="DJ101" s="16" t="str">
        <f>IF('Vastgesteld 7-7-2022'!BK95="x","Z","")</f>
        <v/>
      </c>
      <c r="DK101" s="16" t="str">
        <f>IF(COUNTA('Vastgesteld 7-7-2022'!BM95:BO95)&lt;&gt;0,6,"")</f>
        <v/>
      </c>
      <c r="DL101" s="16" t="str">
        <f t="shared" si="11"/>
        <v/>
      </c>
      <c r="DM101" s="16" t="str">
        <f>IF('Vastgesteld 7-7-2022'!BM95="x","L","")</f>
        <v/>
      </c>
      <c r="DN101" s="16" t="str">
        <f>IF('Vastgesteld 7-7-2022'!BN95="x","M","")</f>
        <v/>
      </c>
      <c r="DO101" s="16" t="str">
        <f>IF('Vastgesteld 7-7-2022'!BO95="x","Z","")</f>
        <v/>
      </c>
      <c r="DP101" s="16" t="str">
        <f>IF('Vastgesteld 7-7-2022'!BP95="x","Z","")</f>
        <v/>
      </c>
    </row>
    <row r="102" spans="1:120" ht="14.4" x14ac:dyDescent="0.3">
      <c r="A102" s="18">
        <f>'Vastgesteld 7-7-2022'!A96</f>
        <v>44870</v>
      </c>
      <c r="B102" s="16" t="str">
        <f>IFERROR(VLOOKUP('Vastgesteld 7-7-2022'!#REF!,#REF!,2,FALSE),"")</f>
        <v/>
      </c>
      <c r="C102" s="16" t="str">
        <f>'Vastgesteld 7-7-2022'!E96</f>
        <v>KNHS Regio Noord-Holland</v>
      </c>
      <c r="D102" s="16" t="str">
        <f>IFERROR(VLOOKUP('Vastgesteld 7-7-2022'!#REF!,#REF!,2,FALSE),"")</f>
        <v/>
      </c>
      <c r="E102" s="16" t="str">
        <f>IFERROR(VLOOKUP('Vastgesteld 7-7-2022'!#REF!,#REF!,5,FALSE),"")</f>
        <v/>
      </c>
      <c r="F102" s="16" t="e">
        <f>IF('Vastgesteld 7-7-2022'!#REF!&lt;&gt;"",'Vastgesteld 7-7-2022'!#REF!,"")</f>
        <v>#REF!</v>
      </c>
      <c r="G102" s="16" t="e">
        <f>IF('Vastgesteld 7-7-2022'!#REF!="Indoor",1,0)</f>
        <v>#REF!</v>
      </c>
      <c r="H102" s="16" t="e">
        <f>'Vastgesteld 7-7-2022'!#REF!</f>
        <v>#REF!</v>
      </c>
      <c r="I102" s="16" t="e">
        <f>IF('Vastgesteld 7-7-2022'!#REF!="Nee",0,IF('Vastgesteld 7-7-2022'!#REF!="Ja",1,""))</f>
        <v>#REF!</v>
      </c>
      <c r="J102" s="16" t="e">
        <f>IF('Vastgesteld 7-7-2022'!#REF!&lt;&gt;"",'Vastgesteld 7-7-2022'!#REF!,"")</f>
        <v>#REF!</v>
      </c>
      <c r="BJ102" s="16" t="str">
        <f>IF(COUNTA('Vastgesteld 7-7-2022'!T96:AD96)&lt;&gt;0,1,"")</f>
        <v/>
      </c>
      <c r="BK102" s="16" t="str">
        <f t="shared" si="6"/>
        <v/>
      </c>
      <c r="BL102" s="16" t="str">
        <f>IF('Vastgesteld 7-7-2022'!T96="x","AA","")</f>
        <v/>
      </c>
      <c r="BM102" s="16" t="str">
        <f>IF('Vastgesteld 7-7-2022'!U96="x","A","")</f>
        <v/>
      </c>
      <c r="BN102" s="16" t="str">
        <f>IF('Vastgesteld 7-7-2022'!V96="x","B1","")</f>
        <v/>
      </c>
      <c r="BO102" s="16" t="e">
        <f>IF('Vastgesteld 7-7-2022'!#REF!="x","BB","")</f>
        <v>#REF!</v>
      </c>
      <c r="BP102" s="16" t="str">
        <f>IF('Vastgesteld 7-7-2022'!X96="x","B","")</f>
        <v/>
      </c>
      <c r="BQ102" s="16" t="str">
        <f>IF('Vastgesteld 7-7-2022'!Y96="x","L1","")</f>
        <v/>
      </c>
      <c r="BR102" s="16" t="str">
        <f>IF('Vastgesteld 7-7-2022'!Z96="x","L2","")</f>
        <v/>
      </c>
      <c r="BS102" s="16" t="str">
        <f>IF('Vastgesteld 7-7-2022'!AA96="x","M1","")</f>
        <v/>
      </c>
      <c r="BT102" s="16" t="str">
        <f>IF('Vastgesteld 7-7-2022'!AB96="x","M2","")</f>
        <v/>
      </c>
      <c r="BU102" s="16" t="str">
        <f>IF('Vastgesteld 7-7-2022'!AC96="x","Z1","")</f>
        <v/>
      </c>
      <c r="BV102" s="16" t="str">
        <f>IF('Vastgesteld 7-7-2022'!AD96="x","Z2","")</f>
        <v/>
      </c>
      <c r="BW102" s="16" t="str">
        <f>IF(COUNTA('Vastgesteld 7-7-2022'!K96:S96)&lt;&gt;0,1,"")</f>
        <v/>
      </c>
      <c r="BX102" s="16" t="str">
        <f t="shared" si="7"/>
        <v/>
      </c>
      <c r="BY102" s="16" t="str">
        <f>IF('Vastgesteld 7-7-2022'!K96="x","BB","")</f>
        <v/>
      </c>
      <c r="BZ102" s="16" t="str">
        <f>IF('Vastgesteld 7-7-2022'!L96="x","B","")</f>
        <v/>
      </c>
      <c r="CA102" s="16" t="str">
        <f>IF('Vastgesteld 7-7-2022'!M96="x","L1","")</f>
        <v/>
      </c>
      <c r="CB102" s="16" t="str">
        <f>IF('Vastgesteld 7-7-2022'!N96="x","L2","")</f>
        <v/>
      </c>
      <c r="CC102" s="16" t="str">
        <f>IF('Vastgesteld 7-7-2022'!O96="x","M1","")</f>
        <v/>
      </c>
      <c r="CD102" s="16" t="str">
        <f>IF('Vastgesteld 7-7-2022'!P96="x","M2","")</f>
        <v/>
      </c>
      <c r="CE102" s="16" t="str">
        <f>IF('Vastgesteld 7-7-2022'!Q96="x","Z1","")</f>
        <v/>
      </c>
      <c r="CF102" s="16" t="str">
        <f>IF('Vastgesteld 7-7-2022'!R96="x","Z2","")</f>
        <v/>
      </c>
      <c r="CG102" s="16" t="str">
        <f>IF('Vastgesteld 7-7-2022'!S96="x","ZZL","")</f>
        <v/>
      </c>
      <c r="CL102" s="16" t="str">
        <f>IF(COUNTA('Vastgesteld 7-7-2022'!AV96:BF96)&lt;&gt;0,2,"")</f>
        <v/>
      </c>
      <c r="CM102" s="16" t="str">
        <f t="shared" si="8"/>
        <v/>
      </c>
      <c r="CN102" s="16" t="str">
        <f>IF('Vastgesteld 7-7-2022'!AV96="x","AA","")</f>
        <v/>
      </c>
      <c r="CO102" s="16" t="str">
        <f>IF('Vastgesteld 7-7-2022'!AW96="x","A","")</f>
        <v/>
      </c>
      <c r="CP102" s="16" t="str">
        <f>IF('Vastgesteld 7-7-2022'!AX96="x","BB","")</f>
        <v/>
      </c>
      <c r="CQ102" s="16" t="str">
        <f>IF('Vastgesteld 7-7-2022'!AY96="x","B","")</f>
        <v/>
      </c>
      <c r="CR102" s="16" t="str">
        <f>IF('Vastgesteld 7-7-2022'!AZ96="x","L","")</f>
        <v/>
      </c>
      <c r="CS102" s="16" t="str">
        <f>IF('Vastgesteld 7-7-2022'!BA96="x","M","")</f>
        <v/>
      </c>
      <c r="CT102" s="16" t="str">
        <f>IF('Vastgesteld 7-7-2022'!BB96="x","Z","")</f>
        <v/>
      </c>
      <c r="CU102" s="16" t="str">
        <f>IF('Vastgesteld 7-7-2022'!BF96="x","ZZ","")</f>
        <v/>
      </c>
      <c r="CV102" s="16" t="str">
        <f>IF(COUNTA('Vastgesteld 7-7-2022'!AJ96:AQ96)&lt;&gt;0,2,"")</f>
        <v/>
      </c>
      <c r="CW102" s="16" t="str">
        <f t="shared" si="9"/>
        <v/>
      </c>
      <c r="CX102" s="16" t="str">
        <f>IF('Vastgesteld 7-7-2022'!AJ96="x","BB","")</f>
        <v/>
      </c>
      <c r="CY102" s="16" t="str">
        <f>IF('Vastgesteld 7-7-2022'!AK96="x","B","")</f>
        <v/>
      </c>
      <c r="CZ102" s="16" t="str">
        <f>IF('Vastgesteld 7-7-2022'!AL96="x","L","")</f>
        <v/>
      </c>
      <c r="DA102" s="16" t="str">
        <f>IF('Vastgesteld 7-7-2022'!AM96="x","M","")</f>
        <v/>
      </c>
      <c r="DB102" s="16" t="str">
        <f>IF('Vastgesteld 7-7-2022'!AN96="x","Z","")</f>
        <v/>
      </c>
      <c r="DC102" s="16" t="str">
        <f>IF('Vastgesteld 7-7-2022'!AO96="x","ZZ","")</f>
        <v/>
      </c>
      <c r="DD102" s="16" t="str">
        <f>IF('Vastgesteld 7-7-2022'!AQ96="x","1.40","")</f>
        <v/>
      </c>
      <c r="DE102" s="16" t="str">
        <f>IF(COUNTA('Vastgesteld 7-7-2022'!BH96:BJ96)&lt;&gt;0,6,"")</f>
        <v/>
      </c>
      <c r="DF102" s="16" t="str">
        <f t="shared" si="10"/>
        <v/>
      </c>
      <c r="DG102" s="16" t="str">
        <f>IF('Vastgesteld 7-7-2022'!BH96="x","L","")</f>
        <v/>
      </c>
      <c r="DH102" s="16" t="str">
        <f>IF('Vastgesteld 7-7-2022'!BI96="x","M","")</f>
        <v/>
      </c>
      <c r="DI102" s="16" t="str">
        <f>IF('Vastgesteld 7-7-2022'!BJ96="x","Z","")</f>
        <v/>
      </c>
      <c r="DJ102" s="16" t="str">
        <f>IF('Vastgesteld 7-7-2022'!BK96="x","Z","")</f>
        <v/>
      </c>
      <c r="DK102" s="16" t="str">
        <f>IF(COUNTA('Vastgesteld 7-7-2022'!BM96:BO96)&lt;&gt;0,6,"")</f>
        <v/>
      </c>
      <c r="DL102" s="16" t="str">
        <f t="shared" si="11"/>
        <v/>
      </c>
      <c r="DM102" s="16" t="str">
        <f>IF('Vastgesteld 7-7-2022'!BM96="x","L","")</f>
        <v/>
      </c>
      <c r="DN102" s="16" t="str">
        <f>IF('Vastgesteld 7-7-2022'!BN96="x","M","")</f>
        <v/>
      </c>
      <c r="DO102" s="16" t="str">
        <f>IF('Vastgesteld 7-7-2022'!BO96="x","Z","")</f>
        <v/>
      </c>
      <c r="DP102" s="16" t="str">
        <f>IF('Vastgesteld 7-7-2022'!BP96="x","Z","")</f>
        <v/>
      </c>
    </row>
    <row r="103" spans="1:120" ht="14.4" x14ac:dyDescent="0.3">
      <c r="A103" s="18">
        <f>'Vastgesteld 7-7-2022'!A97</f>
        <v>44870</v>
      </c>
      <c r="B103" s="16" t="str">
        <f>IFERROR(VLOOKUP('Vastgesteld 7-7-2022'!#REF!,#REF!,2,FALSE),"")</f>
        <v/>
      </c>
      <c r="C103" s="16" t="str">
        <f>'Vastgesteld 7-7-2022'!E97</f>
        <v>KNHS Regio Noord-Holland</v>
      </c>
      <c r="D103" s="16" t="str">
        <f>IFERROR(VLOOKUP('Vastgesteld 7-7-2022'!#REF!,#REF!,2,FALSE),"")</f>
        <v/>
      </c>
      <c r="E103" s="16" t="str">
        <f>IFERROR(VLOOKUP('Vastgesteld 7-7-2022'!#REF!,#REF!,5,FALSE),"")</f>
        <v/>
      </c>
      <c r="F103" s="16" t="e">
        <f>IF('Vastgesteld 7-7-2022'!#REF!&lt;&gt;"",'Vastgesteld 7-7-2022'!#REF!,"")</f>
        <v>#REF!</v>
      </c>
      <c r="G103" s="16" t="e">
        <f>IF('Vastgesteld 7-7-2022'!#REF!="Indoor",1,0)</f>
        <v>#REF!</v>
      </c>
      <c r="H103" s="16" t="e">
        <f>'Vastgesteld 7-7-2022'!#REF!</f>
        <v>#REF!</v>
      </c>
      <c r="I103" s="16" t="e">
        <f>IF('Vastgesteld 7-7-2022'!#REF!="Nee",0,IF('Vastgesteld 7-7-2022'!#REF!="Ja",1,""))</f>
        <v>#REF!</v>
      </c>
      <c r="J103" s="16" t="e">
        <f>IF('Vastgesteld 7-7-2022'!#REF!&lt;&gt;"",'Vastgesteld 7-7-2022'!#REF!,"")</f>
        <v>#REF!</v>
      </c>
      <c r="BJ103" s="16">
        <f>IF(COUNTA('Vastgesteld 7-7-2022'!T97:AD97)&lt;&gt;0,1,"")</f>
        <v>1</v>
      </c>
      <c r="BK103" s="16">
        <f t="shared" si="6"/>
        <v>2</v>
      </c>
      <c r="BL103" s="16" t="str">
        <f>IF('Vastgesteld 7-7-2022'!T97="x","AA","")</f>
        <v/>
      </c>
      <c r="BM103" s="16" t="str">
        <f>IF('Vastgesteld 7-7-2022'!U97="x","A","")</f>
        <v/>
      </c>
      <c r="BN103" s="16" t="str">
        <f>IF('Vastgesteld 7-7-2022'!V97="x","B1","")</f>
        <v/>
      </c>
      <c r="BO103" s="16" t="e">
        <f>IF('Vastgesteld 7-7-2022'!#REF!="x","BB","")</f>
        <v>#REF!</v>
      </c>
      <c r="BP103" s="16" t="str">
        <f>IF('Vastgesteld 7-7-2022'!X97="x","B","")</f>
        <v>B</v>
      </c>
      <c r="BQ103" s="16" t="str">
        <f>IF('Vastgesteld 7-7-2022'!Y97="x","L1","")</f>
        <v>L1</v>
      </c>
      <c r="BR103" s="16" t="str">
        <f>IF('Vastgesteld 7-7-2022'!Z97="x","L2","")</f>
        <v>L2</v>
      </c>
      <c r="BS103" s="16" t="str">
        <f>IF('Vastgesteld 7-7-2022'!AA97="x","M1","")</f>
        <v>M1</v>
      </c>
      <c r="BT103" s="16" t="str">
        <f>IF('Vastgesteld 7-7-2022'!AB97="x","M2","")</f>
        <v>M2</v>
      </c>
      <c r="BU103" s="16" t="str">
        <f>IF('Vastgesteld 7-7-2022'!AC97="x","Z1","")</f>
        <v/>
      </c>
      <c r="BV103" s="16" t="str">
        <f>IF('Vastgesteld 7-7-2022'!AD97="x","Z2","")</f>
        <v/>
      </c>
      <c r="BW103" s="16">
        <f>IF(COUNTA('Vastgesteld 7-7-2022'!K97:S97)&lt;&gt;0,1,"")</f>
        <v>1</v>
      </c>
      <c r="BX103" s="16">
        <f t="shared" si="7"/>
        <v>1</v>
      </c>
      <c r="BY103" s="16" t="str">
        <f>IF('Vastgesteld 7-7-2022'!K97="x","BB","")</f>
        <v/>
      </c>
      <c r="BZ103" s="16" t="str">
        <f>IF('Vastgesteld 7-7-2022'!L97="x","B","")</f>
        <v>B</v>
      </c>
      <c r="CA103" s="16" t="str">
        <f>IF('Vastgesteld 7-7-2022'!M97="x","L1","")</f>
        <v>L1</v>
      </c>
      <c r="CB103" s="16" t="str">
        <f>IF('Vastgesteld 7-7-2022'!N97="x","L2","")</f>
        <v>L2</v>
      </c>
      <c r="CC103" s="16" t="str">
        <f>IF('Vastgesteld 7-7-2022'!O97="x","M1","")</f>
        <v>M1</v>
      </c>
      <c r="CD103" s="16" t="str">
        <f>IF('Vastgesteld 7-7-2022'!P97="x","M2","")</f>
        <v>M2</v>
      </c>
      <c r="CE103" s="16" t="str">
        <f>IF('Vastgesteld 7-7-2022'!Q97="x","Z1","")</f>
        <v/>
      </c>
      <c r="CF103" s="16" t="str">
        <f>IF('Vastgesteld 7-7-2022'!R97="x","Z2","")</f>
        <v/>
      </c>
      <c r="CG103" s="16" t="str">
        <f>IF('Vastgesteld 7-7-2022'!S97="x","ZZL","")</f>
        <v/>
      </c>
      <c r="CL103" s="16" t="str">
        <f>IF(COUNTA('Vastgesteld 7-7-2022'!AV97:BF97)&lt;&gt;0,2,"")</f>
        <v/>
      </c>
      <c r="CM103" s="16" t="str">
        <f t="shared" si="8"/>
        <v/>
      </c>
      <c r="CN103" s="16" t="str">
        <f>IF('Vastgesteld 7-7-2022'!AV97="x","AA","")</f>
        <v/>
      </c>
      <c r="CO103" s="16" t="str">
        <f>IF('Vastgesteld 7-7-2022'!AW97="x","A","")</f>
        <v/>
      </c>
      <c r="CP103" s="16" t="str">
        <f>IF('Vastgesteld 7-7-2022'!AX97="x","BB","")</f>
        <v/>
      </c>
      <c r="CQ103" s="16" t="str">
        <f>IF('Vastgesteld 7-7-2022'!AY97="x","B","")</f>
        <v/>
      </c>
      <c r="CR103" s="16" t="str">
        <f>IF('Vastgesteld 7-7-2022'!AZ97="x","L","")</f>
        <v/>
      </c>
      <c r="CS103" s="16" t="str">
        <f>IF('Vastgesteld 7-7-2022'!BA97="x","M","")</f>
        <v/>
      </c>
      <c r="CT103" s="16" t="str">
        <f>IF('Vastgesteld 7-7-2022'!BB97="x","Z","")</f>
        <v/>
      </c>
      <c r="CU103" s="16" t="str">
        <f>IF('Vastgesteld 7-7-2022'!BF97="x","ZZ","")</f>
        <v/>
      </c>
      <c r="CV103" s="16" t="str">
        <f>IF(COUNTA('Vastgesteld 7-7-2022'!AJ97:AQ97)&lt;&gt;0,2,"")</f>
        <v/>
      </c>
      <c r="CW103" s="16" t="str">
        <f t="shared" si="9"/>
        <v/>
      </c>
      <c r="CX103" s="16" t="str">
        <f>IF('Vastgesteld 7-7-2022'!AJ97="x","BB","")</f>
        <v/>
      </c>
      <c r="CY103" s="16" t="str">
        <f>IF('Vastgesteld 7-7-2022'!AK97="x","B","")</f>
        <v/>
      </c>
      <c r="CZ103" s="16" t="str">
        <f>IF('Vastgesteld 7-7-2022'!AL97="x","L","")</f>
        <v/>
      </c>
      <c r="DA103" s="16" t="str">
        <f>IF('Vastgesteld 7-7-2022'!AM97="x","M","")</f>
        <v/>
      </c>
      <c r="DB103" s="16" t="str">
        <f>IF('Vastgesteld 7-7-2022'!AN97="x","Z","")</f>
        <v/>
      </c>
      <c r="DC103" s="16" t="str">
        <f>IF('Vastgesteld 7-7-2022'!AO97="x","ZZ","")</f>
        <v/>
      </c>
      <c r="DD103" s="16" t="str">
        <f>IF('Vastgesteld 7-7-2022'!AQ97="x","1.40","")</f>
        <v/>
      </c>
      <c r="DE103" s="16" t="str">
        <f>IF(COUNTA('Vastgesteld 7-7-2022'!BH97:BJ97)&lt;&gt;0,6,"")</f>
        <v/>
      </c>
      <c r="DF103" s="16" t="str">
        <f t="shared" si="10"/>
        <v/>
      </c>
      <c r="DG103" s="16" t="str">
        <f>IF('Vastgesteld 7-7-2022'!BH97="x","L","")</f>
        <v/>
      </c>
      <c r="DH103" s="16" t="str">
        <f>IF('Vastgesteld 7-7-2022'!BI97="x","M","")</f>
        <v/>
      </c>
      <c r="DI103" s="16" t="str">
        <f>IF('Vastgesteld 7-7-2022'!BJ97="x","Z","")</f>
        <v/>
      </c>
      <c r="DJ103" s="16" t="str">
        <f>IF('Vastgesteld 7-7-2022'!BK97="x","Z","")</f>
        <v/>
      </c>
      <c r="DK103" s="16" t="str">
        <f>IF(COUNTA('Vastgesteld 7-7-2022'!BM97:BO97)&lt;&gt;0,6,"")</f>
        <v/>
      </c>
      <c r="DL103" s="16" t="str">
        <f t="shared" si="11"/>
        <v/>
      </c>
      <c r="DM103" s="16" t="str">
        <f>IF('Vastgesteld 7-7-2022'!BM97="x","L","")</f>
        <v/>
      </c>
      <c r="DN103" s="16" t="str">
        <f>IF('Vastgesteld 7-7-2022'!BN97="x","M","")</f>
        <v/>
      </c>
      <c r="DO103" s="16" t="str">
        <f>IF('Vastgesteld 7-7-2022'!BO97="x","Z","")</f>
        <v/>
      </c>
      <c r="DP103" s="16" t="str">
        <f>IF('Vastgesteld 7-7-2022'!BP97="x","Z","")</f>
        <v/>
      </c>
    </row>
    <row r="104" spans="1:120" ht="14.4" x14ac:dyDescent="0.3">
      <c r="A104" s="18">
        <f>'Vastgesteld 7-7-2022'!A98</f>
        <v>44870</v>
      </c>
      <c r="B104" s="16" t="str">
        <f>IFERROR(VLOOKUP('Vastgesteld 7-7-2022'!#REF!,#REF!,2,FALSE),"")</f>
        <v/>
      </c>
      <c r="C104" s="16" t="str">
        <f>'Vastgesteld 7-7-2022'!E98</f>
        <v>KNHS Regio Noord-Holland</v>
      </c>
      <c r="D104" s="16" t="str">
        <f>IFERROR(VLOOKUP('Vastgesteld 7-7-2022'!#REF!,#REF!,2,FALSE),"")</f>
        <v/>
      </c>
      <c r="E104" s="16" t="str">
        <f>IFERROR(VLOOKUP('Vastgesteld 7-7-2022'!#REF!,#REF!,5,FALSE),"")</f>
        <v/>
      </c>
      <c r="F104" s="16" t="e">
        <f>IF('Vastgesteld 7-7-2022'!#REF!&lt;&gt;"",'Vastgesteld 7-7-2022'!#REF!,"")</f>
        <v>#REF!</v>
      </c>
      <c r="G104" s="16" t="e">
        <f>IF('Vastgesteld 7-7-2022'!#REF!="Indoor",1,0)</f>
        <v>#REF!</v>
      </c>
      <c r="H104" s="16" t="e">
        <f>'Vastgesteld 7-7-2022'!#REF!</f>
        <v>#REF!</v>
      </c>
      <c r="I104" s="16" t="e">
        <f>IF('Vastgesteld 7-7-2022'!#REF!="Nee",0,IF('Vastgesteld 7-7-2022'!#REF!="Ja",1,""))</f>
        <v>#REF!</v>
      </c>
      <c r="J104" s="16" t="e">
        <f>IF('Vastgesteld 7-7-2022'!#REF!&lt;&gt;"",'Vastgesteld 7-7-2022'!#REF!,"")</f>
        <v>#REF!</v>
      </c>
      <c r="BJ104" s="16" t="str">
        <f>IF(COUNTA('Vastgesteld 7-7-2022'!T98:AD98)&lt;&gt;0,1,"")</f>
        <v/>
      </c>
      <c r="BK104" s="16" t="str">
        <f t="shared" si="6"/>
        <v/>
      </c>
      <c r="BL104" s="16" t="str">
        <f>IF('Vastgesteld 7-7-2022'!T98="x","AA","")</f>
        <v/>
      </c>
      <c r="BM104" s="16" t="str">
        <f>IF('Vastgesteld 7-7-2022'!U98="x","A","")</f>
        <v/>
      </c>
      <c r="BN104" s="16" t="str">
        <f>IF('Vastgesteld 7-7-2022'!V98="x","B1","")</f>
        <v/>
      </c>
      <c r="BO104" s="16" t="e">
        <f>IF('Vastgesteld 7-7-2022'!#REF!="x","BB","")</f>
        <v>#REF!</v>
      </c>
      <c r="BP104" s="16" t="str">
        <f>IF('Vastgesteld 7-7-2022'!X98="x","B","")</f>
        <v/>
      </c>
      <c r="BQ104" s="16" t="str">
        <f>IF('Vastgesteld 7-7-2022'!Y98="x","L1","")</f>
        <v/>
      </c>
      <c r="BR104" s="16" t="str">
        <f>IF('Vastgesteld 7-7-2022'!Z98="x","L2","")</f>
        <v/>
      </c>
      <c r="BS104" s="16" t="str">
        <f>IF('Vastgesteld 7-7-2022'!AA98="x","M1","")</f>
        <v/>
      </c>
      <c r="BT104" s="16" t="str">
        <f>IF('Vastgesteld 7-7-2022'!AB98="x","M2","")</f>
        <v/>
      </c>
      <c r="BU104" s="16" t="str">
        <f>IF('Vastgesteld 7-7-2022'!AC98="x","Z1","")</f>
        <v/>
      </c>
      <c r="BV104" s="16" t="str">
        <f>IF('Vastgesteld 7-7-2022'!AD98="x","Z2","")</f>
        <v/>
      </c>
      <c r="BW104" s="16" t="str">
        <f>IF(COUNTA('Vastgesteld 7-7-2022'!K98:S98)&lt;&gt;0,1,"")</f>
        <v/>
      </c>
      <c r="BX104" s="16" t="str">
        <f t="shared" si="7"/>
        <v/>
      </c>
      <c r="BY104" s="16" t="str">
        <f>IF('Vastgesteld 7-7-2022'!K98="x","BB","")</f>
        <v/>
      </c>
      <c r="BZ104" s="16" t="str">
        <f>IF('Vastgesteld 7-7-2022'!L98="x","B","")</f>
        <v/>
      </c>
      <c r="CA104" s="16" t="str">
        <f>IF('Vastgesteld 7-7-2022'!M98="x","L1","")</f>
        <v/>
      </c>
      <c r="CB104" s="16" t="str">
        <f>IF('Vastgesteld 7-7-2022'!N98="x","L2","")</f>
        <v/>
      </c>
      <c r="CC104" s="16" t="str">
        <f>IF('Vastgesteld 7-7-2022'!O98="x","M1","")</f>
        <v/>
      </c>
      <c r="CD104" s="16" t="str">
        <f>IF('Vastgesteld 7-7-2022'!P98="x","M2","")</f>
        <v/>
      </c>
      <c r="CE104" s="16" t="str">
        <f>IF('Vastgesteld 7-7-2022'!Q98="x","Z1","")</f>
        <v/>
      </c>
      <c r="CF104" s="16" t="str">
        <f>IF('Vastgesteld 7-7-2022'!R98="x","Z2","")</f>
        <v/>
      </c>
      <c r="CG104" s="16" t="str">
        <f>IF('Vastgesteld 7-7-2022'!S98="x","ZZL","")</f>
        <v/>
      </c>
      <c r="CL104" s="16" t="str">
        <f>IF(COUNTA('Vastgesteld 7-7-2022'!AV98:BF98)&lt;&gt;0,2,"")</f>
        <v/>
      </c>
      <c r="CM104" s="16" t="str">
        <f t="shared" si="8"/>
        <v/>
      </c>
      <c r="CN104" s="16" t="str">
        <f>IF('Vastgesteld 7-7-2022'!AV98="x","AA","")</f>
        <v/>
      </c>
      <c r="CO104" s="16" t="str">
        <f>IF('Vastgesteld 7-7-2022'!AW98="x","A","")</f>
        <v/>
      </c>
      <c r="CP104" s="16" t="str">
        <f>IF('Vastgesteld 7-7-2022'!AX98="x","BB","")</f>
        <v/>
      </c>
      <c r="CQ104" s="16" t="str">
        <f>IF('Vastgesteld 7-7-2022'!AY98="x","B","")</f>
        <v/>
      </c>
      <c r="CR104" s="16" t="str">
        <f>IF('Vastgesteld 7-7-2022'!AZ98="x","L","")</f>
        <v/>
      </c>
      <c r="CS104" s="16" t="str">
        <f>IF('Vastgesteld 7-7-2022'!BA98="x","M","")</f>
        <v/>
      </c>
      <c r="CT104" s="16" t="str">
        <f>IF('Vastgesteld 7-7-2022'!BB98="x","Z","")</f>
        <v/>
      </c>
      <c r="CU104" s="16" t="str">
        <f>IF('Vastgesteld 7-7-2022'!BF98="x","ZZ","")</f>
        <v/>
      </c>
      <c r="CV104" s="16">
        <f>IF(COUNTA('Vastgesteld 7-7-2022'!AJ98:AQ98)&lt;&gt;0,2,"")</f>
        <v>2</v>
      </c>
      <c r="CW104" s="16">
        <f t="shared" si="9"/>
        <v>1</v>
      </c>
      <c r="CX104" s="16" t="str">
        <f>IF('Vastgesteld 7-7-2022'!AJ98="x","BB","")</f>
        <v/>
      </c>
      <c r="CY104" s="16" t="str">
        <f>IF('Vastgesteld 7-7-2022'!AK98="x","B","")</f>
        <v/>
      </c>
      <c r="CZ104" s="16" t="str">
        <f>IF('Vastgesteld 7-7-2022'!AL98="x","L","")</f>
        <v/>
      </c>
      <c r="DA104" s="16" t="str">
        <f>IF('Vastgesteld 7-7-2022'!AM98="x","M","")</f>
        <v>M</v>
      </c>
      <c r="DB104" s="16" t="str">
        <f>IF('Vastgesteld 7-7-2022'!AN98="x","Z","")</f>
        <v>Z</v>
      </c>
      <c r="DC104" s="16" t="str">
        <f>IF('Vastgesteld 7-7-2022'!AO98="x","ZZ","")</f>
        <v>ZZ</v>
      </c>
      <c r="DD104" s="16" t="str">
        <f>IF('Vastgesteld 7-7-2022'!AQ98="x","1.40","")</f>
        <v/>
      </c>
      <c r="DE104" s="16" t="str">
        <f>IF(COUNTA('Vastgesteld 7-7-2022'!BH98:BJ98)&lt;&gt;0,6,"")</f>
        <v/>
      </c>
      <c r="DF104" s="16" t="str">
        <f t="shared" si="10"/>
        <v/>
      </c>
      <c r="DG104" s="16" t="str">
        <f>IF('Vastgesteld 7-7-2022'!BH98="x","L","")</f>
        <v/>
      </c>
      <c r="DH104" s="16" t="str">
        <f>IF('Vastgesteld 7-7-2022'!BI98="x","M","")</f>
        <v/>
      </c>
      <c r="DI104" s="16" t="str">
        <f>IF('Vastgesteld 7-7-2022'!BJ98="x","Z","")</f>
        <v/>
      </c>
      <c r="DJ104" s="16" t="str">
        <f>IF('Vastgesteld 7-7-2022'!BK98="x","Z","")</f>
        <v/>
      </c>
      <c r="DK104" s="16" t="str">
        <f>IF(COUNTA('Vastgesteld 7-7-2022'!BM98:BO98)&lt;&gt;0,6,"")</f>
        <v/>
      </c>
      <c r="DL104" s="16" t="str">
        <f t="shared" si="11"/>
        <v/>
      </c>
      <c r="DM104" s="16" t="str">
        <f>IF('Vastgesteld 7-7-2022'!BM98="x","L","")</f>
        <v/>
      </c>
      <c r="DN104" s="16" t="str">
        <f>IF('Vastgesteld 7-7-2022'!BN98="x","M","")</f>
        <v/>
      </c>
      <c r="DO104" s="16" t="str">
        <f>IF('Vastgesteld 7-7-2022'!BO98="x","Z","")</f>
        <v/>
      </c>
      <c r="DP104" s="16" t="str">
        <f>IF('Vastgesteld 7-7-2022'!BP98="x","Z","")</f>
        <v/>
      </c>
    </row>
    <row r="105" spans="1:120" ht="14.4" x14ac:dyDescent="0.3">
      <c r="A105" s="18">
        <f>'Vastgesteld 7-7-2022'!A99</f>
        <v>44870</v>
      </c>
      <c r="B105" s="16" t="str">
        <f>IFERROR(VLOOKUP('Vastgesteld 7-7-2022'!#REF!,#REF!,2,FALSE),"")</f>
        <v/>
      </c>
      <c r="C105" s="16" t="str">
        <f>'Vastgesteld 7-7-2022'!E99</f>
        <v>KNHS Regio Noord-Holland</v>
      </c>
      <c r="D105" s="16" t="str">
        <f>IFERROR(VLOOKUP('Vastgesteld 7-7-2022'!#REF!,#REF!,2,FALSE),"")</f>
        <v/>
      </c>
      <c r="E105" s="16" t="str">
        <f>IFERROR(VLOOKUP('Vastgesteld 7-7-2022'!#REF!,#REF!,5,FALSE),"")</f>
        <v/>
      </c>
      <c r="F105" s="16" t="e">
        <f>IF('Vastgesteld 7-7-2022'!#REF!&lt;&gt;"",'Vastgesteld 7-7-2022'!#REF!,"")</f>
        <v>#REF!</v>
      </c>
      <c r="G105" s="16" t="e">
        <f>IF('Vastgesteld 7-7-2022'!#REF!="Indoor",1,0)</f>
        <v>#REF!</v>
      </c>
      <c r="H105" s="16" t="e">
        <f>'Vastgesteld 7-7-2022'!#REF!</f>
        <v>#REF!</v>
      </c>
      <c r="I105" s="16" t="e">
        <f>IF('Vastgesteld 7-7-2022'!#REF!="Nee",0,IF('Vastgesteld 7-7-2022'!#REF!="Ja",1,""))</f>
        <v>#REF!</v>
      </c>
      <c r="J105" s="16" t="e">
        <f>IF('Vastgesteld 7-7-2022'!#REF!&lt;&gt;"",'Vastgesteld 7-7-2022'!#REF!,"")</f>
        <v>#REF!</v>
      </c>
      <c r="BJ105" s="16">
        <f>IF(COUNTA('Vastgesteld 7-7-2022'!T99:AD99)&lt;&gt;0,1,"")</f>
        <v>1</v>
      </c>
      <c r="BK105" s="16">
        <f t="shared" si="6"/>
        <v>2</v>
      </c>
      <c r="BL105" s="16" t="str">
        <f>IF('Vastgesteld 7-7-2022'!T99="x","AA","")</f>
        <v/>
      </c>
      <c r="BM105" s="16" t="str">
        <f>IF('Vastgesteld 7-7-2022'!U99="x","A","")</f>
        <v/>
      </c>
      <c r="BN105" s="16" t="str">
        <f>IF('Vastgesteld 7-7-2022'!V99="x","B1","")</f>
        <v/>
      </c>
      <c r="BO105" s="16" t="e">
        <f>IF('Vastgesteld 7-7-2022'!#REF!="x","BB","")</f>
        <v>#REF!</v>
      </c>
      <c r="BP105" s="16" t="str">
        <f>IF('Vastgesteld 7-7-2022'!X99="x","B","")</f>
        <v>B</v>
      </c>
      <c r="BQ105" s="16" t="str">
        <f>IF('Vastgesteld 7-7-2022'!Y99="x","L1","")</f>
        <v>L1</v>
      </c>
      <c r="BR105" s="16" t="str">
        <f>IF('Vastgesteld 7-7-2022'!Z99="x","L2","")</f>
        <v>L2</v>
      </c>
      <c r="BS105" s="16" t="str">
        <f>IF('Vastgesteld 7-7-2022'!AA99="x","M1","")</f>
        <v>M1</v>
      </c>
      <c r="BT105" s="16" t="str">
        <f>IF('Vastgesteld 7-7-2022'!AB99="x","M2","")</f>
        <v>M2</v>
      </c>
      <c r="BU105" s="16" t="str">
        <f>IF('Vastgesteld 7-7-2022'!AC99="x","Z1","")</f>
        <v>Z1</v>
      </c>
      <c r="BV105" s="16" t="str">
        <f>IF('Vastgesteld 7-7-2022'!AD99="x","Z2","")</f>
        <v>Z2</v>
      </c>
      <c r="BW105" s="16">
        <f>IF(COUNTA('Vastgesteld 7-7-2022'!K99:S99)&lt;&gt;0,1,"")</f>
        <v>1</v>
      </c>
      <c r="BX105" s="16">
        <f t="shared" si="7"/>
        <v>1</v>
      </c>
      <c r="BY105" s="16" t="str">
        <f>IF('Vastgesteld 7-7-2022'!K99="x","BB","")</f>
        <v/>
      </c>
      <c r="BZ105" s="16" t="str">
        <f>IF('Vastgesteld 7-7-2022'!L99="x","B","")</f>
        <v>B</v>
      </c>
      <c r="CA105" s="16" t="str">
        <f>IF('Vastgesteld 7-7-2022'!M99="x","L1","")</f>
        <v>L1</v>
      </c>
      <c r="CB105" s="16" t="str">
        <f>IF('Vastgesteld 7-7-2022'!N99="x","L2","")</f>
        <v>L2</v>
      </c>
      <c r="CC105" s="16" t="str">
        <f>IF('Vastgesteld 7-7-2022'!O99="x","M1","")</f>
        <v>M1</v>
      </c>
      <c r="CD105" s="16" t="str">
        <f>IF('Vastgesteld 7-7-2022'!P99="x","M2","")</f>
        <v>M2</v>
      </c>
      <c r="CE105" s="16" t="str">
        <f>IF('Vastgesteld 7-7-2022'!Q99="x","Z1","")</f>
        <v>Z1</v>
      </c>
      <c r="CF105" s="16" t="str">
        <f>IF('Vastgesteld 7-7-2022'!R99="x","Z2","")</f>
        <v>Z2</v>
      </c>
      <c r="CG105" s="16" t="str">
        <f>IF('Vastgesteld 7-7-2022'!S99="x","ZZL","")</f>
        <v/>
      </c>
      <c r="CL105" s="16" t="str">
        <f>IF(COUNTA('Vastgesteld 7-7-2022'!AV99:BF99)&lt;&gt;0,2,"")</f>
        <v/>
      </c>
      <c r="CM105" s="16" t="str">
        <f t="shared" si="8"/>
        <v/>
      </c>
      <c r="CN105" s="16" t="str">
        <f>IF('Vastgesteld 7-7-2022'!AV99="x","AA","")</f>
        <v/>
      </c>
      <c r="CO105" s="16" t="str">
        <f>IF('Vastgesteld 7-7-2022'!AW99="x","A","")</f>
        <v/>
      </c>
      <c r="CP105" s="16" t="str">
        <f>IF('Vastgesteld 7-7-2022'!AX99="x","BB","")</f>
        <v/>
      </c>
      <c r="CQ105" s="16" t="str">
        <f>IF('Vastgesteld 7-7-2022'!AY99="x","B","")</f>
        <v/>
      </c>
      <c r="CR105" s="16" t="str">
        <f>IF('Vastgesteld 7-7-2022'!AZ99="x","L","")</f>
        <v/>
      </c>
      <c r="CS105" s="16" t="str">
        <f>IF('Vastgesteld 7-7-2022'!BA99="x","M","")</f>
        <v/>
      </c>
      <c r="CT105" s="16" t="str">
        <f>IF('Vastgesteld 7-7-2022'!BB99="x","Z","")</f>
        <v/>
      </c>
      <c r="CU105" s="16" t="str">
        <f>IF('Vastgesteld 7-7-2022'!BF99="x","ZZ","")</f>
        <v/>
      </c>
      <c r="CV105" s="16" t="str">
        <f>IF(COUNTA('Vastgesteld 7-7-2022'!AJ99:AQ99)&lt;&gt;0,2,"")</f>
        <v/>
      </c>
      <c r="CW105" s="16" t="str">
        <f t="shared" si="9"/>
        <v/>
      </c>
      <c r="CX105" s="16" t="str">
        <f>IF('Vastgesteld 7-7-2022'!AJ99="x","BB","")</f>
        <v/>
      </c>
      <c r="CY105" s="16" t="str">
        <f>IF('Vastgesteld 7-7-2022'!AK99="x","B","")</f>
        <v/>
      </c>
      <c r="CZ105" s="16" t="str">
        <f>IF('Vastgesteld 7-7-2022'!AL99="x","L","")</f>
        <v/>
      </c>
      <c r="DA105" s="16" t="str">
        <f>IF('Vastgesteld 7-7-2022'!AM99="x","M","")</f>
        <v/>
      </c>
      <c r="DB105" s="16" t="str">
        <f>IF('Vastgesteld 7-7-2022'!AN99="x","Z","")</f>
        <v/>
      </c>
      <c r="DC105" s="16" t="str">
        <f>IF('Vastgesteld 7-7-2022'!AO99="x","ZZ","")</f>
        <v/>
      </c>
      <c r="DD105" s="16" t="str">
        <f>IF('Vastgesteld 7-7-2022'!AQ99="x","1.40","")</f>
        <v/>
      </c>
      <c r="DE105" s="16" t="str">
        <f>IF(COUNTA('Vastgesteld 7-7-2022'!BH99:BJ99)&lt;&gt;0,6,"")</f>
        <v/>
      </c>
      <c r="DF105" s="16" t="str">
        <f t="shared" si="10"/>
        <v/>
      </c>
      <c r="DG105" s="16" t="str">
        <f>IF('Vastgesteld 7-7-2022'!BH99="x","L","")</f>
        <v/>
      </c>
      <c r="DH105" s="16" t="str">
        <f>IF('Vastgesteld 7-7-2022'!BI99="x","M","")</f>
        <v/>
      </c>
      <c r="DI105" s="16" t="str">
        <f>IF('Vastgesteld 7-7-2022'!BJ99="x","Z","")</f>
        <v/>
      </c>
      <c r="DJ105" s="16" t="str">
        <f>IF('Vastgesteld 7-7-2022'!BK99="x","Z","")</f>
        <v/>
      </c>
      <c r="DK105" s="16" t="str">
        <f>IF(COUNTA('Vastgesteld 7-7-2022'!BM99:BO99)&lt;&gt;0,6,"")</f>
        <v/>
      </c>
      <c r="DL105" s="16" t="str">
        <f t="shared" si="11"/>
        <v/>
      </c>
      <c r="DM105" s="16" t="str">
        <f>IF('Vastgesteld 7-7-2022'!BM99="x","L","")</f>
        <v/>
      </c>
      <c r="DN105" s="16" t="str">
        <f>IF('Vastgesteld 7-7-2022'!BN99="x","M","")</f>
        <v/>
      </c>
      <c r="DO105" s="16" t="str">
        <f>IF('Vastgesteld 7-7-2022'!BO99="x","Z","")</f>
        <v/>
      </c>
      <c r="DP105" s="16" t="str">
        <f>IF('Vastgesteld 7-7-2022'!BP99="x","Z","")</f>
        <v/>
      </c>
    </row>
    <row r="106" spans="1:120" ht="14.4" x14ac:dyDescent="0.3">
      <c r="A106" s="18">
        <f>'Vastgesteld 7-7-2022'!A100</f>
        <v>44870</v>
      </c>
      <c r="B106" s="16" t="str">
        <f>IFERROR(VLOOKUP('Vastgesteld 7-7-2022'!#REF!,#REF!,2,FALSE),"")</f>
        <v/>
      </c>
      <c r="C106" s="16" t="str">
        <f>'Vastgesteld 7-7-2022'!E100</f>
        <v>KNHS Regio Utrecht</v>
      </c>
      <c r="D106" s="16" t="str">
        <f>IFERROR(VLOOKUP('Vastgesteld 7-7-2022'!#REF!,#REF!,2,FALSE),"")</f>
        <v/>
      </c>
      <c r="E106" s="16" t="str">
        <f>IFERROR(VLOOKUP('Vastgesteld 7-7-2022'!#REF!,#REF!,5,FALSE),"")</f>
        <v/>
      </c>
      <c r="F106" s="16" t="e">
        <f>IF('Vastgesteld 7-7-2022'!#REF!&lt;&gt;"",'Vastgesteld 7-7-2022'!#REF!,"")</f>
        <v>#REF!</v>
      </c>
      <c r="G106" s="16" t="e">
        <f>IF('Vastgesteld 7-7-2022'!#REF!="Indoor",1,0)</f>
        <v>#REF!</v>
      </c>
      <c r="H106" s="16" t="e">
        <f>'Vastgesteld 7-7-2022'!#REF!</f>
        <v>#REF!</v>
      </c>
      <c r="I106" s="16" t="e">
        <f>IF('Vastgesteld 7-7-2022'!#REF!="Nee",0,IF('Vastgesteld 7-7-2022'!#REF!="Ja",1,""))</f>
        <v>#REF!</v>
      </c>
      <c r="J106" s="16" t="e">
        <f>IF('Vastgesteld 7-7-2022'!#REF!&lt;&gt;"",'Vastgesteld 7-7-2022'!#REF!,"")</f>
        <v>#REF!</v>
      </c>
      <c r="BJ106" s="16">
        <f>IF(COUNTA('Vastgesteld 7-7-2022'!T100:AD100)&lt;&gt;0,1,"")</f>
        <v>1</v>
      </c>
      <c r="BK106" s="16">
        <f t="shared" si="6"/>
        <v>2</v>
      </c>
      <c r="BL106" s="16" t="str">
        <f>IF('Vastgesteld 7-7-2022'!T100="x","AA","")</f>
        <v/>
      </c>
      <c r="BM106" s="16" t="str">
        <f>IF('Vastgesteld 7-7-2022'!U100="x","A","")</f>
        <v/>
      </c>
      <c r="BN106" s="16" t="str">
        <f>IF('Vastgesteld 7-7-2022'!V100="x","B1","")</f>
        <v/>
      </c>
      <c r="BO106" s="16" t="e">
        <f>IF('Vastgesteld 7-7-2022'!#REF!="x","BB","")</f>
        <v>#REF!</v>
      </c>
      <c r="BP106" s="16" t="str">
        <f>IF('Vastgesteld 7-7-2022'!X100="x","B","")</f>
        <v>B</v>
      </c>
      <c r="BQ106" s="16" t="str">
        <f>IF('Vastgesteld 7-7-2022'!Y100="x","L1","")</f>
        <v>L1</v>
      </c>
      <c r="BR106" s="16" t="str">
        <f>IF('Vastgesteld 7-7-2022'!Z100="x","L2","")</f>
        <v>L2</v>
      </c>
      <c r="BS106" s="16" t="str">
        <f>IF('Vastgesteld 7-7-2022'!AA100="x","M1","")</f>
        <v>M1</v>
      </c>
      <c r="BT106" s="16" t="str">
        <f>IF('Vastgesteld 7-7-2022'!AB100="x","M2","")</f>
        <v>M2</v>
      </c>
      <c r="BU106" s="16" t="str">
        <f>IF('Vastgesteld 7-7-2022'!AC100="x","Z1","")</f>
        <v/>
      </c>
      <c r="BV106" s="16" t="str">
        <f>IF('Vastgesteld 7-7-2022'!AD100="x","Z2","")</f>
        <v/>
      </c>
      <c r="BW106" s="16">
        <f>IF(COUNTA('Vastgesteld 7-7-2022'!K100:S100)&lt;&gt;0,1,"")</f>
        <v>1</v>
      </c>
      <c r="BX106" s="16">
        <f t="shared" si="7"/>
        <v>1</v>
      </c>
      <c r="BY106" s="16" t="str">
        <f>IF('Vastgesteld 7-7-2022'!K100="x","BB","")</f>
        <v>BB</v>
      </c>
      <c r="BZ106" s="16" t="str">
        <f>IF('Vastgesteld 7-7-2022'!L100="x","B","")</f>
        <v>B</v>
      </c>
      <c r="CA106" s="16" t="str">
        <f>IF('Vastgesteld 7-7-2022'!M100="x","L1","")</f>
        <v>L1</v>
      </c>
      <c r="CB106" s="16" t="str">
        <f>IF('Vastgesteld 7-7-2022'!N100="x","L2","")</f>
        <v>L2</v>
      </c>
      <c r="CC106" s="16" t="str">
        <f>IF('Vastgesteld 7-7-2022'!O100="x","M1","")</f>
        <v>M1</v>
      </c>
      <c r="CD106" s="16" t="str">
        <f>IF('Vastgesteld 7-7-2022'!P100="x","M2","")</f>
        <v>M2</v>
      </c>
      <c r="CE106" s="16" t="str">
        <f>IF('Vastgesteld 7-7-2022'!Q100="x","Z1","")</f>
        <v/>
      </c>
      <c r="CF106" s="16" t="str">
        <f>IF('Vastgesteld 7-7-2022'!R100="x","Z2","")</f>
        <v/>
      </c>
      <c r="CG106" s="16" t="str">
        <f>IF('Vastgesteld 7-7-2022'!S100="x","ZZL","")</f>
        <v/>
      </c>
      <c r="CL106" s="16" t="str">
        <f>IF(COUNTA('Vastgesteld 7-7-2022'!AV100:BF100)&lt;&gt;0,2,"")</f>
        <v/>
      </c>
      <c r="CM106" s="16" t="str">
        <f t="shared" si="8"/>
        <v/>
      </c>
      <c r="CN106" s="16" t="str">
        <f>IF('Vastgesteld 7-7-2022'!AV100="x","AA","")</f>
        <v/>
      </c>
      <c r="CO106" s="16" t="str">
        <f>IF('Vastgesteld 7-7-2022'!AW100="x","A","")</f>
        <v/>
      </c>
      <c r="CP106" s="16" t="str">
        <f>IF('Vastgesteld 7-7-2022'!AX100="x","BB","")</f>
        <v/>
      </c>
      <c r="CQ106" s="16" t="str">
        <f>IF('Vastgesteld 7-7-2022'!AY100="x","B","")</f>
        <v/>
      </c>
      <c r="CR106" s="16" t="str">
        <f>IF('Vastgesteld 7-7-2022'!AZ100="x","L","")</f>
        <v/>
      </c>
      <c r="CS106" s="16" t="str">
        <f>IF('Vastgesteld 7-7-2022'!BA100="x","M","")</f>
        <v/>
      </c>
      <c r="CT106" s="16" t="str">
        <f>IF('Vastgesteld 7-7-2022'!BB100="x","Z","")</f>
        <v/>
      </c>
      <c r="CU106" s="16" t="str">
        <f>IF('Vastgesteld 7-7-2022'!BF100="x","ZZ","")</f>
        <v/>
      </c>
      <c r="CV106" s="16" t="str">
        <f>IF(COUNTA('Vastgesteld 7-7-2022'!AJ100:AQ100)&lt;&gt;0,2,"")</f>
        <v/>
      </c>
      <c r="CW106" s="16" t="str">
        <f t="shared" si="9"/>
        <v/>
      </c>
      <c r="CX106" s="16" t="str">
        <f>IF('Vastgesteld 7-7-2022'!AJ100="x","BB","")</f>
        <v/>
      </c>
      <c r="CY106" s="16" t="str">
        <f>IF('Vastgesteld 7-7-2022'!AK100="x","B","")</f>
        <v/>
      </c>
      <c r="CZ106" s="16" t="str">
        <f>IF('Vastgesteld 7-7-2022'!AL100="x","L","")</f>
        <v/>
      </c>
      <c r="DA106" s="16" t="str">
        <f>IF('Vastgesteld 7-7-2022'!AM100="x","M","")</f>
        <v/>
      </c>
      <c r="DB106" s="16" t="str">
        <f>IF('Vastgesteld 7-7-2022'!AN100="x","Z","")</f>
        <v/>
      </c>
      <c r="DC106" s="16" t="str">
        <f>IF('Vastgesteld 7-7-2022'!AO100="x","ZZ","")</f>
        <v/>
      </c>
      <c r="DD106" s="16" t="str">
        <f>IF('Vastgesteld 7-7-2022'!AQ100="x","1.40","")</f>
        <v/>
      </c>
      <c r="DE106" s="16" t="str">
        <f>IF(COUNTA('Vastgesteld 7-7-2022'!BH100:BJ100)&lt;&gt;0,6,"")</f>
        <v/>
      </c>
      <c r="DF106" s="16" t="str">
        <f t="shared" si="10"/>
        <v/>
      </c>
      <c r="DG106" s="16" t="str">
        <f>IF('Vastgesteld 7-7-2022'!BH100="x","L","")</f>
        <v/>
      </c>
      <c r="DH106" s="16" t="str">
        <f>IF('Vastgesteld 7-7-2022'!BI100="x","M","")</f>
        <v/>
      </c>
      <c r="DI106" s="16" t="str">
        <f>IF('Vastgesteld 7-7-2022'!BJ100="x","Z","")</f>
        <v/>
      </c>
      <c r="DJ106" s="16" t="str">
        <f>IF('Vastgesteld 7-7-2022'!BK100="x","Z","")</f>
        <v/>
      </c>
      <c r="DK106" s="16" t="str">
        <f>IF(COUNTA('Vastgesteld 7-7-2022'!BM100:BO100)&lt;&gt;0,6,"")</f>
        <v/>
      </c>
      <c r="DL106" s="16" t="str">
        <f t="shared" si="11"/>
        <v/>
      </c>
      <c r="DM106" s="16" t="str">
        <f>IF('Vastgesteld 7-7-2022'!BM100="x","L","")</f>
        <v/>
      </c>
      <c r="DN106" s="16" t="str">
        <f>IF('Vastgesteld 7-7-2022'!BN100="x","M","")</f>
        <v/>
      </c>
      <c r="DO106" s="16" t="str">
        <f>IF('Vastgesteld 7-7-2022'!BO100="x","Z","")</f>
        <v/>
      </c>
      <c r="DP106" s="16" t="str">
        <f>IF('Vastgesteld 7-7-2022'!BP100="x","Z","")</f>
        <v/>
      </c>
    </row>
    <row r="107" spans="1:120" ht="14.4" x14ac:dyDescent="0.3">
      <c r="A107" s="18">
        <f>'Vastgesteld 7-7-2022'!A101</f>
        <v>44871</v>
      </c>
      <c r="B107" s="16" t="str">
        <f>IFERROR(VLOOKUP('Vastgesteld 7-7-2022'!#REF!,#REF!,2,FALSE),"")</f>
        <v/>
      </c>
      <c r="C107" s="16" t="str">
        <f>'Vastgesteld 7-7-2022'!E101</f>
        <v>KNHS Regio Noord-Holland</v>
      </c>
      <c r="D107" s="16" t="str">
        <f>IFERROR(VLOOKUP('Vastgesteld 7-7-2022'!#REF!,#REF!,2,FALSE),"")</f>
        <v/>
      </c>
      <c r="E107" s="16" t="str">
        <f>IFERROR(VLOOKUP('Vastgesteld 7-7-2022'!#REF!,#REF!,5,FALSE),"")</f>
        <v/>
      </c>
      <c r="F107" s="16" t="e">
        <f>IF('Vastgesteld 7-7-2022'!#REF!&lt;&gt;"",'Vastgesteld 7-7-2022'!#REF!,"")</f>
        <v>#REF!</v>
      </c>
      <c r="G107" s="16" t="e">
        <f>IF('Vastgesteld 7-7-2022'!#REF!="Indoor",1,0)</f>
        <v>#REF!</v>
      </c>
      <c r="H107" s="16" t="e">
        <f>'Vastgesteld 7-7-2022'!#REF!</f>
        <v>#REF!</v>
      </c>
      <c r="I107" s="16" t="e">
        <f>IF('Vastgesteld 7-7-2022'!#REF!="Nee",0,IF('Vastgesteld 7-7-2022'!#REF!="Ja",1,""))</f>
        <v>#REF!</v>
      </c>
      <c r="J107" s="16" t="e">
        <f>IF('Vastgesteld 7-7-2022'!#REF!&lt;&gt;"",'Vastgesteld 7-7-2022'!#REF!,"")</f>
        <v>#REF!</v>
      </c>
      <c r="BJ107" s="16" t="str">
        <f>IF(COUNTA('Vastgesteld 7-7-2022'!T101:AD101)&lt;&gt;0,1,"")</f>
        <v/>
      </c>
      <c r="BK107" s="16" t="str">
        <f t="shared" si="6"/>
        <v/>
      </c>
      <c r="BL107" s="16" t="str">
        <f>IF('Vastgesteld 7-7-2022'!T101="x","AA","")</f>
        <v/>
      </c>
      <c r="BM107" s="16" t="str">
        <f>IF('Vastgesteld 7-7-2022'!U101="x","A","")</f>
        <v/>
      </c>
      <c r="BN107" s="16" t="str">
        <f>IF('Vastgesteld 7-7-2022'!V101="x","B1","")</f>
        <v/>
      </c>
      <c r="BO107" s="16" t="e">
        <f>IF('Vastgesteld 7-7-2022'!#REF!="x","BB","")</f>
        <v>#REF!</v>
      </c>
      <c r="BP107" s="16" t="str">
        <f>IF('Vastgesteld 7-7-2022'!X101="x","B","")</f>
        <v/>
      </c>
      <c r="BQ107" s="16" t="str">
        <f>IF('Vastgesteld 7-7-2022'!Y101="x","L1","")</f>
        <v/>
      </c>
      <c r="BR107" s="16" t="str">
        <f>IF('Vastgesteld 7-7-2022'!Z101="x","L2","")</f>
        <v/>
      </c>
      <c r="BS107" s="16" t="str">
        <f>IF('Vastgesteld 7-7-2022'!AA101="x","M1","")</f>
        <v/>
      </c>
      <c r="BT107" s="16" t="str">
        <f>IF('Vastgesteld 7-7-2022'!AB101="x","M2","")</f>
        <v/>
      </c>
      <c r="BU107" s="16" t="str">
        <f>IF('Vastgesteld 7-7-2022'!AC101="x","Z1","")</f>
        <v/>
      </c>
      <c r="BV107" s="16" t="str">
        <f>IF('Vastgesteld 7-7-2022'!AD101="x","Z2","")</f>
        <v/>
      </c>
      <c r="BW107" s="16" t="str">
        <f>IF(COUNTA('Vastgesteld 7-7-2022'!K101:S101)&lt;&gt;0,1,"")</f>
        <v/>
      </c>
      <c r="BX107" s="16" t="str">
        <f t="shared" si="7"/>
        <v/>
      </c>
      <c r="BY107" s="16" t="str">
        <f>IF('Vastgesteld 7-7-2022'!K101="x","BB","")</f>
        <v/>
      </c>
      <c r="BZ107" s="16" t="str">
        <f>IF('Vastgesteld 7-7-2022'!L101="x","B","")</f>
        <v/>
      </c>
      <c r="CA107" s="16" t="str">
        <f>IF('Vastgesteld 7-7-2022'!M101="x","L1","")</f>
        <v/>
      </c>
      <c r="CB107" s="16" t="str">
        <f>IF('Vastgesteld 7-7-2022'!N101="x","L2","")</f>
        <v/>
      </c>
      <c r="CC107" s="16" t="str">
        <f>IF('Vastgesteld 7-7-2022'!O101="x","M1","")</f>
        <v/>
      </c>
      <c r="CD107" s="16" t="str">
        <f>IF('Vastgesteld 7-7-2022'!P101="x","M2","")</f>
        <v/>
      </c>
      <c r="CE107" s="16" t="str">
        <f>IF('Vastgesteld 7-7-2022'!Q101="x","Z1","")</f>
        <v/>
      </c>
      <c r="CF107" s="16" t="str">
        <f>IF('Vastgesteld 7-7-2022'!R101="x","Z2","")</f>
        <v/>
      </c>
      <c r="CG107" s="16" t="str">
        <f>IF('Vastgesteld 7-7-2022'!S101="x","ZZL","")</f>
        <v/>
      </c>
      <c r="CL107" s="16">
        <f>IF(COUNTA('Vastgesteld 7-7-2022'!AV101:BF101)&lt;&gt;0,2,"")</f>
        <v>2</v>
      </c>
      <c r="CM107" s="16">
        <f t="shared" si="8"/>
        <v>2</v>
      </c>
      <c r="CN107" s="16" t="str">
        <f>IF('Vastgesteld 7-7-2022'!AV101="x","AA","")</f>
        <v/>
      </c>
      <c r="CO107" s="16" t="str">
        <f>IF('Vastgesteld 7-7-2022'!AW101="x","A","")</f>
        <v>A</v>
      </c>
      <c r="CP107" s="16" t="str">
        <f>IF('Vastgesteld 7-7-2022'!AX101="x","BB","")</f>
        <v>BB</v>
      </c>
      <c r="CQ107" s="16" t="str">
        <f>IF('Vastgesteld 7-7-2022'!AY101="x","B","")</f>
        <v>B</v>
      </c>
      <c r="CR107" s="16" t="str">
        <f>IF('Vastgesteld 7-7-2022'!AZ101="x","L","")</f>
        <v>L</v>
      </c>
      <c r="CS107" s="16" t="str">
        <f>IF('Vastgesteld 7-7-2022'!BA101="x","M","")</f>
        <v>M</v>
      </c>
      <c r="CT107" s="16" t="str">
        <f>IF('Vastgesteld 7-7-2022'!BB101="x","Z","")</f>
        <v>Z</v>
      </c>
      <c r="CU107" s="16" t="str">
        <f>IF('Vastgesteld 7-7-2022'!BF101="x","ZZ","")</f>
        <v>ZZ</v>
      </c>
      <c r="CV107" s="16">
        <f>IF(COUNTA('Vastgesteld 7-7-2022'!AJ101:AQ101)&lt;&gt;0,2,"")</f>
        <v>2</v>
      </c>
      <c r="CW107" s="16">
        <f t="shared" si="9"/>
        <v>1</v>
      </c>
      <c r="CX107" s="16" t="str">
        <f>IF('Vastgesteld 7-7-2022'!AJ101="x","BB","")</f>
        <v/>
      </c>
      <c r="CY107" s="16" t="str">
        <f>IF('Vastgesteld 7-7-2022'!AK101="x","B","")</f>
        <v/>
      </c>
      <c r="CZ107" s="16" t="str">
        <f>IF('Vastgesteld 7-7-2022'!AL101="x","L","")</f>
        <v>L</v>
      </c>
      <c r="DA107" s="16" t="str">
        <f>IF('Vastgesteld 7-7-2022'!AM101="x","M","")</f>
        <v/>
      </c>
      <c r="DB107" s="16" t="str">
        <f>IF('Vastgesteld 7-7-2022'!AN101="x","Z","")</f>
        <v/>
      </c>
      <c r="DC107" s="16" t="str">
        <f>IF('Vastgesteld 7-7-2022'!AO101="x","ZZ","")</f>
        <v/>
      </c>
      <c r="DD107" s="16" t="str">
        <f>IF('Vastgesteld 7-7-2022'!AQ101="x","1.40","")</f>
        <v/>
      </c>
      <c r="DE107" s="16" t="str">
        <f>IF(COUNTA('Vastgesteld 7-7-2022'!BH101:BJ101)&lt;&gt;0,6,"")</f>
        <v/>
      </c>
      <c r="DF107" s="16" t="str">
        <f t="shared" si="10"/>
        <v/>
      </c>
      <c r="DG107" s="16" t="str">
        <f>IF('Vastgesteld 7-7-2022'!BH101="x","L","")</f>
        <v/>
      </c>
      <c r="DH107" s="16" t="str">
        <f>IF('Vastgesteld 7-7-2022'!BI101="x","M","")</f>
        <v/>
      </c>
      <c r="DI107" s="16" t="str">
        <f>IF('Vastgesteld 7-7-2022'!BJ101="x","Z","")</f>
        <v/>
      </c>
      <c r="DJ107" s="16" t="str">
        <f>IF('Vastgesteld 7-7-2022'!BK101="x","Z","")</f>
        <v/>
      </c>
      <c r="DK107" s="16" t="str">
        <f>IF(COUNTA('Vastgesteld 7-7-2022'!BM101:BO101)&lt;&gt;0,6,"")</f>
        <v/>
      </c>
      <c r="DL107" s="16" t="str">
        <f t="shared" si="11"/>
        <v/>
      </c>
      <c r="DM107" s="16" t="str">
        <f>IF('Vastgesteld 7-7-2022'!BM101="x","L","")</f>
        <v/>
      </c>
      <c r="DN107" s="16" t="str">
        <f>IF('Vastgesteld 7-7-2022'!BN101="x","M","")</f>
        <v/>
      </c>
      <c r="DO107" s="16" t="str">
        <f>IF('Vastgesteld 7-7-2022'!BO101="x","Z","")</f>
        <v/>
      </c>
      <c r="DP107" s="16" t="str">
        <f>IF('Vastgesteld 7-7-2022'!BP101="x","Z","")</f>
        <v/>
      </c>
    </row>
    <row r="108" spans="1:120" ht="14.4" x14ac:dyDescent="0.3">
      <c r="A108" s="18">
        <f>'Vastgesteld 7-7-2022'!A102</f>
        <v>44871</v>
      </c>
      <c r="B108" s="16" t="str">
        <f>IFERROR(VLOOKUP('Vastgesteld 7-7-2022'!#REF!,#REF!,2,FALSE),"")</f>
        <v/>
      </c>
      <c r="C108" s="16" t="str">
        <f>'Vastgesteld 7-7-2022'!E102</f>
        <v>KNHS Regio Noord-Holland</v>
      </c>
      <c r="D108" s="16" t="str">
        <f>IFERROR(VLOOKUP('Vastgesteld 7-7-2022'!#REF!,#REF!,2,FALSE),"")</f>
        <v/>
      </c>
      <c r="E108" s="16" t="str">
        <f>IFERROR(VLOOKUP('Vastgesteld 7-7-2022'!#REF!,#REF!,5,FALSE),"")</f>
        <v/>
      </c>
      <c r="F108" s="16" t="e">
        <f>IF('Vastgesteld 7-7-2022'!#REF!&lt;&gt;"",'Vastgesteld 7-7-2022'!#REF!,"")</f>
        <v>#REF!</v>
      </c>
      <c r="G108" s="16" t="e">
        <f>IF('Vastgesteld 7-7-2022'!#REF!="Indoor",1,0)</f>
        <v>#REF!</v>
      </c>
      <c r="H108" s="16" t="e">
        <f>'Vastgesteld 7-7-2022'!#REF!</f>
        <v>#REF!</v>
      </c>
      <c r="I108" s="16" t="e">
        <f>IF('Vastgesteld 7-7-2022'!#REF!="Nee",0,IF('Vastgesteld 7-7-2022'!#REF!="Ja",1,""))</f>
        <v>#REF!</v>
      </c>
      <c r="J108" s="16" t="e">
        <f>IF('Vastgesteld 7-7-2022'!#REF!&lt;&gt;"",'Vastgesteld 7-7-2022'!#REF!,"")</f>
        <v>#REF!</v>
      </c>
      <c r="BJ108" s="16">
        <f>IF(COUNTA('Vastgesteld 7-7-2022'!T102:AD102)&lt;&gt;0,1,"")</f>
        <v>1</v>
      </c>
      <c r="BK108" s="16">
        <f t="shared" si="6"/>
        <v>2</v>
      </c>
      <c r="BL108" s="16" t="str">
        <f>IF('Vastgesteld 7-7-2022'!T102="x","AA","")</f>
        <v/>
      </c>
      <c r="BM108" s="16" t="str">
        <f>IF('Vastgesteld 7-7-2022'!U102="x","A","")</f>
        <v/>
      </c>
      <c r="BN108" s="16" t="str">
        <f>IF('Vastgesteld 7-7-2022'!V102="x","B1","")</f>
        <v/>
      </c>
      <c r="BO108" s="16" t="e">
        <f>IF('Vastgesteld 7-7-2022'!#REF!="x","BB","")</f>
        <v>#REF!</v>
      </c>
      <c r="BP108" s="16" t="str">
        <f>IF('Vastgesteld 7-7-2022'!X102="x","B","")</f>
        <v>B</v>
      </c>
      <c r="BQ108" s="16" t="str">
        <f>IF('Vastgesteld 7-7-2022'!Y102="x","L1","")</f>
        <v>L1</v>
      </c>
      <c r="BR108" s="16" t="str">
        <f>IF('Vastgesteld 7-7-2022'!Z102="x","L2","")</f>
        <v>L2</v>
      </c>
      <c r="BS108" s="16" t="str">
        <f>IF('Vastgesteld 7-7-2022'!AA102="x","M1","")</f>
        <v>M1</v>
      </c>
      <c r="BT108" s="16" t="str">
        <f>IF('Vastgesteld 7-7-2022'!AB102="x","M2","")</f>
        <v>M2</v>
      </c>
      <c r="BU108" s="16" t="str">
        <f>IF('Vastgesteld 7-7-2022'!AC102="x","Z1","")</f>
        <v>Z1</v>
      </c>
      <c r="BV108" s="16" t="str">
        <f>IF('Vastgesteld 7-7-2022'!AD102="x","Z2","")</f>
        <v>Z2</v>
      </c>
      <c r="BW108" s="16">
        <f>IF(COUNTA('Vastgesteld 7-7-2022'!K102:S102)&lt;&gt;0,1,"")</f>
        <v>1</v>
      </c>
      <c r="BX108" s="16">
        <f t="shared" si="7"/>
        <v>1</v>
      </c>
      <c r="BY108" s="16" t="str">
        <f>IF('Vastgesteld 7-7-2022'!K102="x","BB","")</f>
        <v/>
      </c>
      <c r="BZ108" s="16" t="str">
        <f>IF('Vastgesteld 7-7-2022'!L102="x","B","")</f>
        <v>B</v>
      </c>
      <c r="CA108" s="16" t="str">
        <f>IF('Vastgesteld 7-7-2022'!M102="x","L1","")</f>
        <v>L1</v>
      </c>
      <c r="CB108" s="16" t="str">
        <f>IF('Vastgesteld 7-7-2022'!N102="x","L2","")</f>
        <v>L2</v>
      </c>
      <c r="CC108" s="16" t="str">
        <f>IF('Vastgesteld 7-7-2022'!O102="x","M1","")</f>
        <v>M1</v>
      </c>
      <c r="CD108" s="16" t="str">
        <f>IF('Vastgesteld 7-7-2022'!P102="x","M2","")</f>
        <v>M2</v>
      </c>
      <c r="CE108" s="16" t="str">
        <f>IF('Vastgesteld 7-7-2022'!Q102="x","Z1","")</f>
        <v>Z1</v>
      </c>
      <c r="CF108" s="16" t="str">
        <f>IF('Vastgesteld 7-7-2022'!R102="x","Z2","")</f>
        <v>Z2</v>
      </c>
      <c r="CG108" s="16" t="str">
        <f>IF('Vastgesteld 7-7-2022'!S102="x","ZZL","")</f>
        <v>ZZL</v>
      </c>
      <c r="CL108" s="16" t="str">
        <f>IF(COUNTA('Vastgesteld 7-7-2022'!AV102:BF102)&lt;&gt;0,2,"")</f>
        <v/>
      </c>
      <c r="CM108" s="16" t="str">
        <f t="shared" si="8"/>
        <v/>
      </c>
      <c r="CN108" s="16" t="str">
        <f>IF('Vastgesteld 7-7-2022'!AV102="x","AA","")</f>
        <v/>
      </c>
      <c r="CO108" s="16" t="str">
        <f>IF('Vastgesteld 7-7-2022'!AW102="x","A","")</f>
        <v/>
      </c>
      <c r="CP108" s="16" t="str">
        <f>IF('Vastgesteld 7-7-2022'!AX102="x","BB","")</f>
        <v/>
      </c>
      <c r="CQ108" s="16" t="str">
        <f>IF('Vastgesteld 7-7-2022'!AY102="x","B","")</f>
        <v/>
      </c>
      <c r="CR108" s="16" t="str">
        <f>IF('Vastgesteld 7-7-2022'!AZ102="x","L","")</f>
        <v/>
      </c>
      <c r="CS108" s="16" t="str">
        <f>IF('Vastgesteld 7-7-2022'!BA102="x","M","")</f>
        <v/>
      </c>
      <c r="CT108" s="16" t="str">
        <f>IF('Vastgesteld 7-7-2022'!BB102="x","Z","")</f>
        <v/>
      </c>
      <c r="CU108" s="16" t="str">
        <f>IF('Vastgesteld 7-7-2022'!BF102="x","ZZ","")</f>
        <v/>
      </c>
      <c r="CV108" s="16" t="str">
        <f>IF(COUNTA('Vastgesteld 7-7-2022'!AJ102:AQ102)&lt;&gt;0,2,"")</f>
        <v/>
      </c>
      <c r="CW108" s="16" t="str">
        <f t="shared" si="9"/>
        <v/>
      </c>
      <c r="CX108" s="16" t="str">
        <f>IF('Vastgesteld 7-7-2022'!AJ102="x","BB","")</f>
        <v/>
      </c>
      <c r="CY108" s="16" t="str">
        <f>IF('Vastgesteld 7-7-2022'!AK102="x","B","")</f>
        <v/>
      </c>
      <c r="CZ108" s="16" t="str">
        <f>IF('Vastgesteld 7-7-2022'!AL102="x","L","")</f>
        <v/>
      </c>
      <c r="DA108" s="16" t="str">
        <f>IF('Vastgesteld 7-7-2022'!AM102="x","M","")</f>
        <v/>
      </c>
      <c r="DB108" s="16" t="str">
        <f>IF('Vastgesteld 7-7-2022'!AN102="x","Z","")</f>
        <v/>
      </c>
      <c r="DC108" s="16" t="str">
        <f>IF('Vastgesteld 7-7-2022'!AO102="x","ZZ","")</f>
        <v/>
      </c>
      <c r="DD108" s="16" t="str">
        <f>IF('Vastgesteld 7-7-2022'!AQ102="x","1.40","")</f>
        <v/>
      </c>
      <c r="DE108" s="16" t="str">
        <f>IF(COUNTA('Vastgesteld 7-7-2022'!BH102:BJ102)&lt;&gt;0,6,"")</f>
        <v/>
      </c>
      <c r="DF108" s="16" t="str">
        <f t="shared" si="10"/>
        <v/>
      </c>
      <c r="DG108" s="16" t="str">
        <f>IF('Vastgesteld 7-7-2022'!BH102="x","L","")</f>
        <v/>
      </c>
      <c r="DH108" s="16" t="str">
        <f>IF('Vastgesteld 7-7-2022'!BI102="x","M","")</f>
        <v/>
      </c>
      <c r="DI108" s="16" t="str">
        <f>IF('Vastgesteld 7-7-2022'!BJ102="x","Z","")</f>
        <v/>
      </c>
      <c r="DJ108" s="16" t="str">
        <f>IF('Vastgesteld 7-7-2022'!BK102="x","Z","")</f>
        <v/>
      </c>
      <c r="DK108" s="16" t="str">
        <f>IF(COUNTA('Vastgesteld 7-7-2022'!BM102:BO102)&lt;&gt;0,6,"")</f>
        <v/>
      </c>
      <c r="DL108" s="16" t="str">
        <f t="shared" si="11"/>
        <v/>
      </c>
      <c r="DM108" s="16" t="str">
        <f>IF('Vastgesteld 7-7-2022'!BM102="x","L","")</f>
        <v/>
      </c>
      <c r="DN108" s="16" t="str">
        <f>IF('Vastgesteld 7-7-2022'!BN102="x","M","")</f>
        <v/>
      </c>
      <c r="DO108" s="16" t="str">
        <f>IF('Vastgesteld 7-7-2022'!BO102="x","Z","")</f>
        <v/>
      </c>
      <c r="DP108" s="16" t="str">
        <f>IF('Vastgesteld 7-7-2022'!BP102="x","Z","")</f>
        <v/>
      </c>
    </row>
    <row r="109" spans="1:120" ht="14.4" x14ac:dyDescent="0.3">
      <c r="A109" s="18">
        <f>'Vastgesteld 7-7-2022'!A103</f>
        <v>44871</v>
      </c>
      <c r="B109" s="16" t="str">
        <f>IFERROR(VLOOKUP('Vastgesteld 7-7-2022'!#REF!,#REF!,2,FALSE),"")</f>
        <v/>
      </c>
      <c r="C109" s="16" t="str">
        <f>'Vastgesteld 7-7-2022'!E103</f>
        <v>KNHS Regio Noord-Holland</v>
      </c>
      <c r="D109" s="16" t="str">
        <f>IFERROR(VLOOKUP('Vastgesteld 7-7-2022'!#REF!,#REF!,2,FALSE),"")</f>
        <v/>
      </c>
      <c r="E109" s="16" t="str">
        <f>IFERROR(VLOOKUP('Vastgesteld 7-7-2022'!#REF!,#REF!,5,FALSE),"")</f>
        <v/>
      </c>
      <c r="F109" s="16" t="e">
        <f>IF('Vastgesteld 7-7-2022'!#REF!&lt;&gt;"",'Vastgesteld 7-7-2022'!#REF!,"")</f>
        <v>#REF!</v>
      </c>
      <c r="G109" s="16" t="e">
        <f>IF('Vastgesteld 7-7-2022'!#REF!="Indoor",1,0)</f>
        <v>#REF!</v>
      </c>
      <c r="H109" s="16" t="e">
        <f>'Vastgesteld 7-7-2022'!#REF!</f>
        <v>#REF!</v>
      </c>
      <c r="I109" s="16" t="e">
        <f>IF('Vastgesteld 7-7-2022'!#REF!="Nee",0,IF('Vastgesteld 7-7-2022'!#REF!="Ja",1,""))</f>
        <v>#REF!</v>
      </c>
      <c r="J109" s="16" t="e">
        <f>IF('Vastgesteld 7-7-2022'!#REF!&lt;&gt;"",'Vastgesteld 7-7-2022'!#REF!,"")</f>
        <v>#REF!</v>
      </c>
      <c r="BJ109" s="16">
        <f>IF(COUNTA('Vastgesteld 7-7-2022'!T103:AD103)&lt;&gt;0,1,"")</f>
        <v>1</v>
      </c>
      <c r="BK109" s="16">
        <f t="shared" si="6"/>
        <v>2</v>
      </c>
      <c r="BL109" s="16" t="str">
        <f>IF('Vastgesteld 7-7-2022'!T103="x","AA","")</f>
        <v/>
      </c>
      <c r="BM109" s="16" t="str">
        <f>IF('Vastgesteld 7-7-2022'!U103="x","A","")</f>
        <v/>
      </c>
      <c r="BN109" s="16" t="str">
        <f>IF('Vastgesteld 7-7-2022'!V103="x","B1","")</f>
        <v/>
      </c>
      <c r="BO109" s="16" t="e">
        <f>IF('Vastgesteld 7-7-2022'!#REF!="x","BB","")</f>
        <v>#REF!</v>
      </c>
      <c r="BP109" s="16" t="str">
        <f>IF('Vastgesteld 7-7-2022'!X103="x","B","")</f>
        <v>B</v>
      </c>
      <c r="BQ109" s="16" t="str">
        <f>IF('Vastgesteld 7-7-2022'!Y103="x","L1","")</f>
        <v>L1</v>
      </c>
      <c r="BR109" s="16" t="str">
        <f>IF('Vastgesteld 7-7-2022'!Z103="x","L2","")</f>
        <v>L2</v>
      </c>
      <c r="BS109" s="16" t="str">
        <f>IF('Vastgesteld 7-7-2022'!AA103="x","M1","")</f>
        <v>M1</v>
      </c>
      <c r="BT109" s="16" t="str">
        <f>IF('Vastgesteld 7-7-2022'!AB103="x","M2","")</f>
        <v>M2</v>
      </c>
      <c r="BU109" s="16" t="str">
        <f>IF('Vastgesteld 7-7-2022'!AC103="x","Z1","")</f>
        <v/>
      </c>
      <c r="BV109" s="16" t="str">
        <f>IF('Vastgesteld 7-7-2022'!AD103="x","Z2","")</f>
        <v/>
      </c>
      <c r="BW109" s="16">
        <f>IF(COUNTA('Vastgesteld 7-7-2022'!K103:S103)&lt;&gt;0,1,"")</f>
        <v>1</v>
      </c>
      <c r="BX109" s="16">
        <f t="shared" si="7"/>
        <v>1</v>
      </c>
      <c r="BY109" s="16" t="str">
        <f>IF('Vastgesteld 7-7-2022'!K103="x","BB","")</f>
        <v/>
      </c>
      <c r="BZ109" s="16" t="str">
        <f>IF('Vastgesteld 7-7-2022'!L103="x","B","")</f>
        <v>B</v>
      </c>
      <c r="CA109" s="16" t="str">
        <f>IF('Vastgesteld 7-7-2022'!M103="x","L1","")</f>
        <v>L1</v>
      </c>
      <c r="CB109" s="16" t="str">
        <f>IF('Vastgesteld 7-7-2022'!N103="x","L2","")</f>
        <v>L2</v>
      </c>
      <c r="CC109" s="16" t="str">
        <f>IF('Vastgesteld 7-7-2022'!O103="x","M1","")</f>
        <v>M1</v>
      </c>
      <c r="CD109" s="16" t="str">
        <f>IF('Vastgesteld 7-7-2022'!P103="x","M2","")</f>
        <v>M2</v>
      </c>
      <c r="CE109" s="16" t="str">
        <f>IF('Vastgesteld 7-7-2022'!Q103="x","Z1","")</f>
        <v/>
      </c>
      <c r="CF109" s="16" t="str">
        <f>IF('Vastgesteld 7-7-2022'!R103="x","Z2","")</f>
        <v/>
      </c>
      <c r="CG109" s="16" t="str">
        <f>IF('Vastgesteld 7-7-2022'!S103="x","ZZL","")</f>
        <v/>
      </c>
      <c r="CL109" s="16" t="str">
        <f>IF(COUNTA('Vastgesteld 7-7-2022'!AV103:BF103)&lt;&gt;0,2,"")</f>
        <v/>
      </c>
      <c r="CM109" s="16" t="str">
        <f t="shared" si="8"/>
        <v/>
      </c>
      <c r="CN109" s="16" t="str">
        <f>IF('Vastgesteld 7-7-2022'!AV103="x","AA","")</f>
        <v/>
      </c>
      <c r="CO109" s="16" t="str">
        <f>IF('Vastgesteld 7-7-2022'!AW103="x","A","")</f>
        <v/>
      </c>
      <c r="CP109" s="16" t="str">
        <f>IF('Vastgesteld 7-7-2022'!AX103="x","BB","")</f>
        <v/>
      </c>
      <c r="CQ109" s="16" t="str">
        <f>IF('Vastgesteld 7-7-2022'!AY103="x","B","")</f>
        <v/>
      </c>
      <c r="CR109" s="16" t="str">
        <f>IF('Vastgesteld 7-7-2022'!AZ103="x","L","")</f>
        <v/>
      </c>
      <c r="CS109" s="16" t="str">
        <f>IF('Vastgesteld 7-7-2022'!BA103="x","M","")</f>
        <v/>
      </c>
      <c r="CT109" s="16" t="str">
        <f>IF('Vastgesteld 7-7-2022'!BB103="x","Z","")</f>
        <v/>
      </c>
      <c r="CU109" s="16" t="str">
        <f>IF('Vastgesteld 7-7-2022'!BF103="x","ZZ","")</f>
        <v/>
      </c>
      <c r="CV109" s="16" t="str">
        <f>IF(COUNTA('Vastgesteld 7-7-2022'!AJ103:AQ103)&lt;&gt;0,2,"")</f>
        <v/>
      </c>
      <c r="CW109" s="16" t="str">
        <f t="shared" si="9"/>
        <v/>
      </c>
      <c r="CX109" s="16" t="str">
        <f>IF('Vastgesteld 7-7-2022'!AJ103="x","BB","")</f>
        <v/>
      </c>
      <c r="CY109" s="16" t="str">
        <f>IF('Vastgesteld 7-7-2022'!AK103="x","B","")</f>
        <v/>
      </c>
      <c r="CZ109" s="16" t="str">
        <f>IF('Vastgesteld 7-7-2022'!AL103="x","L","")</f>
        <v/>
      </c>
      <c r="DA109" s="16" t="str">
        <f>IF('Vastgesteld 7-7-2022'!AM103="x","M","")</f>
        <v/>
      </c>
      <c r="DB109" s="16" t="str">
        <f>IF('Vastgesteld 7-7-2022'!AN103="x","Z","")</f>
        <v/>
      </c>
      <c r="DC109" s="16" t="str">
        <f>IF('Vastgesteld 7-7-2022'!AO103="x","ZZ","")</f>
        <v/>
      </c>
      <c r="DD109" s="16" t="str">
        <f>IF('Vastgesteld 7-7-2022'!AQ103="x","1.40","")</f>
        <v/>
      </c>
      <c r="DE109" s="16" t="str">
        <f>IF(COUNTA('Vastgesteld 7-7-2022'!BH103:BJ103)&lt;&gt;0,6,"")</f>
        <v/>
      </c>
      <c r="DF109" s="16" t="str">
        <f t="shared" si="10"/>
        <v/>
      </c>
      <c r="DG109" s="16" t="str">
        <f>IF('Vastgesteld 7-7-2022'!BH103="x","L","")</f>
        <v/>
      </c>
      <c r="DH109" s="16" t="str">
        <f>IF('Vastgesteld 7-7-2022'!BI103="x","M","")</f>
        <v/>
      </c>
      <c r="DI109" s="16" t="str">
        <f>IF('Vastgesteld 7-7-2022'!BJ103="x","Z","")</f>
        <v/>
      </c>
      <c r="DJ109" s="16" t="str">
        <f>IF('Vastgesteld 7-7-2022'!BK103="x","Z","")</f>
        <v/>
      </c>
      <c r="DK109" s="16" t="str">
        <f>IF(COUNTA('Vastgesteld 7-7-2022'!BM103:BO103)&lt;&gt;0,6,"")</f>
        <v/>
      </c>
      <c r="DL109" s="16" t="str">
        <f t="shared" si="11"/>
        <v/>
      </c>
      <c r="DM109" s="16" t="str">
        <f>IF('Vastgesteld 7-7-2022'!BM103="x","L","")</f>
        <v/>
      </c>
      <c r="DN109" s="16" t="str">
        <f>IF('Vastgesteld 7-7-2022'!BN103="x","M","")</f>
        <v/>
      </c>
      <c r="DO109" s="16" t="str">
        <f>IF('Vastgesteld 7-7-2022'!BO103="x","Z","")</f>
        <v/>
      </c>
      <c r="DP109" s="16" t="str">
        <f>IF('Vastgesteld 7-7-2022'!BP103="x","Z","")</f>
        <v/>
      </c>
    </row>
    <row r="110" spans="1:120" ht="14.4" x14ac:dyDescent="0.3">
      <c r="A110" s="18">
        <f>'Vastgesteld 7-7-2022'!A104</f>
        <v>44871</v>
      </c>
      <c r="B110" s="16" t="str">
        <f>IFERROR(VLOOKUP('Vastgesteld 7-7-2022'!#REF!,#REF!,2,FALSE),"")</f>
        <v/>
      </c>
      <c r="C110" s="16" t="str">
        <f>'Vastgesteld 7-7-2022'!E104</f>
        <v>KNHS Regio Noord-Holland</v>
      </c>
      <c r="D110" s="16" t="str">
        <f>IFERROR(VLOOKUP('Vastgesteld 7-7-2022'!#REF!,#REF!,2,FALSE),"")</f>
        <v/>
      </c>
      <c r="E110" s="16" t="str">
        <f>IFERROR(VLOOKUP('Vastgesteld 7-7-2022'!#REF!,#REF!,5,FALSE),"")</f>
        <v/>
      </c>
      <c r="F110" s="16" t="e">
        <f>IF('Vastgesteld 7-7-2022'!#REF!&lt;&gt;"",'Vastgesteld 7-7-2022'!#REF!,"")</f>
        <v>#REF!</v>
      </c>
      <c r="G110" s="16" t="e">
        <f>IF('Vastgesteld 7-7-2022'!#REF!="Indoor",1,0)</f>
        <v>#REF!</v>
      </c>
      <c r="H110" s="16" t="e">
        <f>'Vastgesteld 7-7-2022'!#REF!</f>
        <v>#REF!</v>
      </c>
      <c r="I110" s="16" t="e">
        <f>IF('Vastgesteld 7-7-2022'!#REF!="Nee",0,IF('Vastgesteld 7-7-2022'!#REF!="Ja",1,""))</f>
        <v>#REF!</v>
      </c>
      <c r="J110" s="16" t="e">
        <f>IF('Vastgesteld 7-7-2022'!#REF!&lt;&gt;"",'Vastgesteld 7-7-2022'!#REF!,"")</f>
        <v>#REF!</v>
      </c>
      <c r="BJ110" s="16">
        <f>IF(COUNTA('Vastgesteld 7-7-2022'!T104:AD104)&lt;&gt;0,1,"")</f>
        <v>1</v>
      </c>
      <c r="BK110" s="16">
        <f t="shared" si="6"/>
        <v>2</v>
      </c>
      <c r="BL110" s="16" t="str">
        <f>IF('Vastgesteld 7-7-2022'!T104="x","AA","")</f>
        <v>AA</v>
      </c>
      <c r="BM110" s="16" t="str">
        <f>IF('Vastgesteld 7-7-2022'!U104="x","A","")</f>
        <v>A</v>
      </c>
      <c r="BN110" s="16" t="str">
        <f>IF('Vastgesteld 7-7-2022'!V104="x","B1","")</f>
        <v>B1</v>
      </c>
      <c r="BO110" s="16" t="e">
        <f>IF('Vastgesteld 7-7-2022'!#REF!="x","BB","")</f>
        <v>#REF!</v>
      </c>
      <c r="BP110" s="16" t="str">
        <f>IF('Vastgesteld 7-7-2022'!X104="x","B","")</f>
        <v/>
      </c>
      <c r="BQ110" s="16" t="str">
        <f>IF('Vastgesteld 7-7-2022'!Y104="x","L1","")</f>
        <v/>
      </c>
      <c r="BR110" s="16" t="str">
        <f>IF('Vastgesteld 7-7-2022'!Z104="x","L2","")</f>
        <v/>
      </c>
      <c r="BS110" s="16" t="str">
        <f>IF('Vastgesteld 7-7-2022'!AA104="x","M1","")</f>
        <v/>
      </c>
      <c r="BT110" s="16" t="str">
        <f>IF('Vastgesteld 7-7-2022'!AB104="x","M2","")</f>
        <v/>
      </c>
      <c r="BU110" s="16" t="str">
        <f>IF('Vastgesteld 7-7-2022'!AC104="x","Z1","")</f>
        <v/>
      </c>
      <c r="BV110" s="16" t="str">
        <f>IF('Vastgesteld 7-7-2022'!AD104="x","Z2","")</f>
        <v/>
      </c>
      <c r="BW110" s="16" t="str">
        <f>IF(COUNTA('Vastgesteld 7-7-2022'!K104:S104)&lt;&gt;0,1,"")</f>
        <v/>
      </c>
      <c r="BX110" s="16" t="str">
        <f t="shared" si="7"/>
        <v/>
      </c>
      <c r="BY110" s="16" t="str">
        <f>IF('Vastgesteld 7-7-2022'!K104="x","BB","")</f>
        <v/>
      </c>
      <c r="BZ110" s="16" t="str">
        <f>IF('Vastgesteld 7-7-2022'!L104="x","B","")</f>
        <v/>
      </c>
      <c r="CA110" s="16" t="str">
        <f>IF('Vastgesteld 7-7-2022'!M104="x","L1","")</f>
        <v/>
      </c>
      <c r="CB110" s="16" t="str">
        <f>IF('Vastgesteld 7-7-2022'!N104="x","L2","")</f>
        <v/>
      </c>
      <c r="CC110" s="16" t="str">
        <f>IF('Vastgesteld 7-7-2022'!O104="x","M1","")</f>
        <v/>
      </c>
      <c r="CD110" s="16" t="str">
        <f>IF('Vastgesteld 7-7-2022'!P104="x","M2","")</f>
        <v/>
      </c>
      <c r="CE110" s="16" t="str">
        <f>IF('Vastgesteld 7-7-2022'!Q104="x","Z1","")</f>
        <v/>
      </c>
      <c r="CF110" s="16" t="str">
        <f>IF('Vastgesteld 7-7-2022'!R104="x","Z2","")</f>
        <v/>
      </c>
      <c r="CG110" s="16" t="str">
        <f>IF('Vastgesteld 7-7-2022'!S104="x","ZZL","")</f>
        <v/>
      </c>
      <c r="CL110" s="16" t="str">
        <f>IF(COUNTA('Vastgesteld 7-7-2022'!AV104:BF104)&lt;&gt;0,2,"")</f>
        <v/>
      </c>
      <c r="CM110" s="16" t="str">
        <f t="shared" si="8"/>
        <v/>
      </c>
      <c r="CN110" s="16" t="str">
        <f>IF('Vastgesteld 7-7-2022'!AV104="x","AA","")</f>
        <v/>
      </c>
      <c r="CO110" s="16" t="str">
        <f>IF('Vastgesteld 7-7-2022'!AW104="x","A","")</f>
        <v/>
      </c>
      <c r="CP110" s="16" t="str">
        <f>IF('Vastgesteld 7-7-2022'!AX104="x","BB","")</f>
        <v/>
      </c>
      <c r="CQ110" s="16" t="str">
        <f>IF('Vastgesteld 7-7-2022'!AY104="x","B","")</f>
        <v/>
      </c>
      <c r="CR110" s="16" t="str">
        <f>IF('Vastgesteld 7-7-2022'!AZ104="x","L","")</f>
        <v/>
      </c>
      <c r="CS110" s="16" t="str">
        <f>IF('Vastgesteld 7-7-2022'!BA104="x","M","")</f>
        <v/>
      </c>
      <c r="CT110" s="16" t="str">
        <f>IF('Vastgesteld 7-7-2022'!BB104="x","Z","")</f>
        <v/>
      </c>
      <c r="CU110" s="16" t="str">
        <f>IF('Vastgesteld 7-7-2022'!BF104="x","ZZ","")</f>
        <v/>
      </c>
      <c r="CV110" s="16" t="str">
        <f>IF(COUNTA('Vastgesteld 7-7-2022'!AJ104:AQ104)&lt;&gt;0,2,"")</f>
        <v/>
      </c>
      <c r="CW110" s="16" t="str">
        <f t="shared" si="9"/>
        <v/>
      </c>
      <c r="CX110" s="16" t="str">
        <f>IF('Vastgesteld 7-7-2022'!AJ104="x","BB","")</f>
        <v/>
      </c>
      <c r="CY110" s="16" t="str">
        <f>IF('Vastgesteld 7-7-2022'!AK104="x","B","")</f>
        <v/>
      </c>
      <c r="CZ110" s="16" t="str">
        <f>IF('Vastgesteld 7-7-2022'!AL104="x","L","")</f>
        <v/>
      </c>
      <c r="DA110" s="16" t="str">
        <f>IF('Vastgesteld 7-7-2022'!AM104="x","M","")</f>
        <v/>
      </c>
      <c r="DB110" s="16" t="str">
        <f>IF('Vastgesteld 7-7-2022'!AN104="x","Z","")</f>
        <v/>
      </c>
      <c r="DC110" s="16" t="str">
        <f>IF('Vastgesteld 7-7-2022'!AO104="x","ZZ","")</f>
        <v/>
      </c>
      <c r="DD110" s="16" t="str">
        <f>IF('Vastgesteld 7-7-2022'!AQ104="x","1.40","")</f>
        <v/>
      </c>
      <c r="DE110" s="16" t="str">
        <f>IF(COUNTA('Vastgesteld 7-7-2022'!BH104:BJ104)&lt;&gt;0,6,"")</f>
        <v/>
      </c>
      <c r="DF110" s="16" t="str">
        <f t="shared" si="10"/>
        <v/>
      </c>
      <c r="DG110" s="16" t="str">
        <f>IF('Vastgesteld 7-7-2022'!BH104="x","L","")</f>
        <v/>
      </c>
      <c r="DH110" s="16" t="str">
        <f>IF('Vastgesteld 7-7-2022'!BI104="x","M","")</f>
        <v/>
      </c>
      <c r="DI110" s="16" t="str">
        <f>IF('Vastgesteld 7-7-2022'!BJ104="x","Z","")</f>
        <v/>
      </c>
      <c r="DJ110" s="16" t="str">
        <f>IF('Vastgesteld 7-7-2022'!BK104="x","Z","")</f>
        <v/>
      </c>
      <c r="DK110" s="16" t="str">
        <f>IF(COUNTA('Vastgesteld 7-7-2022'!BM104:BO104)&lt;&gt;0,6,"")</f>
        <v/>
      </c>
      <c r="DL110" s="16" t="str">
        <f t="shared" si="11"/>
        <v/>
      </c>
      <c r="DM110" s="16" t="str">
        <f>IF('Vastgesteld 7-7-2022'!BM104="x","L","")</f>
        <v/>
      </c>
      <c r="DN110" s="16" t="str">
        <f>IF('Vastgesteld 7-7-2022'!BN104="x","M","")</f>
        <v/>
      </c>
      <c r="DO110" s="16" t="str">
        <f>IF('Vastgesteld 7-7-2022'!BO104="x","Z","")</f>
        <v/>
      </c>
      <c r="DP110" s="16" t="str">
        <f>IF('Vastgesteld 7-7-2022'!BP104="x","Z","")</f>
        <v/>
      </c>
    </row>
    <row r="111" spans="1:120" ht="14.4" x14ac:dyDescent="0.3">
      <c r="A111" s="18">
        <f>'Vastgesteld 7-7-2022'!A105</f>
        <v>44871</v>
      </c>
      <c r="B111" s="16" t="str">
        <f>IFERROR(VLOOKUP('Vastgesteld 7-7-2022'!#REF!,#REF!,2,FALSE),"")</f>
        <v/>
      </c>
      <c r="C111" s="16" t="str">
        <f>'Vastgesteld 7-7-2022'!E105</f>
        <v>KNHS Regio Noord-Holland</v>
      </c>
      <c r="D111" s="16" t="str">
        <f>IFERROR(VLOOKUP('Vastgesteld 7-7-2022'!#REF!,#REF!,2,FALSE),"")</f>
        <v/>
      </c>
      <c r="E111" s="16" t="str">
        <f>IFERROR(VLOOKUP('Vastgesteld 7-7-2022'!#REF!,#REF!,5,FALSE),"")</f>
        <v/>
      </c>
      <c r="F111" s="16" t="e">
        <f>IF('Vastgesteld 7-7-2022'!#REF!&lt;&gt;"",'Vastgesteld 7-7-2022'!#REF!,"")</f>
        <v>#REF!</v>
      </c>
      <c r="G111" s="16" t="e">
        <f>IF('Vastgesteld 7-7-2022'!#REF!="Indoor",1,0)</f>
        <v>#REF!</v>
      </c>
      <c r="H111" s="16" t="e">
        <f>'Vastgesteld 7-7-2022'!#REF!</f>
        <v>#REF!</v>
      </c>
      <c r="I111" s="16" t="e">
        <f>IF('Vastgesteld 7-7-2022'!#REF!="Nee",0,IF('Vastgesteld 7-7-2022'!#REF!="Ja",1,""))</f>
        <v>#REF!</v>
      </c>
      <c r="J111" s="16" t="e">
        <f>IF('Vastgesteld 7-7-2022'!#REF!&lt;&gt;"",'Vastgesteld 7-7-2022'!#REF!,"")</f>
        <v>#REF!</v>
      </c>
      <c r="BJ111" s="16">
        <f>IF(COUNTA('Vastgesteld 7-7-2022'!T105:AD105)&lt;&gt;0,1,"")</f>
        <v>1</v>
      </c>
      <c r="BK111" s="16">
        <f t="shared" si="6"/>
        <v>2</v>
      </c>
      <c r="BL111" s="16" t="str">
        <f>IF('Vastgesteld 7-7-2022'!T105="x","AA","")</f>
        <v/>
      </c>
      <c r="BM111" s="16" t="str">
        <f>IF('Vastgesteld 7-7-2022'!U105="x","A","")</f>
        <v/>
      </c>
      <c r="BN111" s="16" t="str">
        <f>IF('Vastgesteld 7-7-2022'!V105="x","B1","")</f>
        <v/>
      </c>
      <c r="BO111" s="16" t="e">
        <f>IF('Vastgesteld 7-7-2022'!#REF!="x","BB","")</f>
        <v>#REF!</v>
      </c>
      <c r="BP111" s="16" t="str">
        <f>IF('Vastgesteld 7-7-2022'!X105="x","B","")</f>
        <v>B</v>
      </c>
      <c r="BQ111" s="16" t="str">
        <f>IF('Vastgesteld 7-7-2022'!Y105="x","L1","")</f>
        <v>L1</v>
      </c>
      <c r="BR111" s="16" t="str">
        <f>IF('Vastgesteld 7-7-2022'!Z105="x","L2","")</f>
        <v>L2</v>
      </c>
      <c r="BS111" s="16" t="str">
        <f>IF('Vastgesteld 7-7-2022'!AA105="x","M1","")</f>
        <v>M1</v>
      </c>
      <c r="BT111" s="16" t="str">
        <f>IF('Vastgesteld 7-7-2022'!AB105="x","M2","")</f>
        <v>M2</v>
      </c>
      <c r="BU111" s="16" t="str">
        <f>IF('Vastgesteld 7-7-2022'!AC105="x","Z1","")</f>
        <v/>
      </c>
      <c r="BV111" s="16" t="str">
        <f>IF('Vastgesteld 7-7-2022'!AD105="x","Z2","")</f>
        <v/>
      </c>
      <c r="BW111" s="16">
        <f>IF(COUNTA('Vastgesteld 7-7-2022'!K105:S105)&lt;&gt;0,1,"")</f>
        <v>1</v>
      </c>
      <c r="BX111" s="16">
        <f t="shared" si="7"/>
        <v>1</v>
      </c>
      <c r="BY111" s="16" t="str">
        <f>IF('Vastgesteld 7-7-2022'!K105="x","BB","")</f>
        <v>BB</v>
      </c>
      <c r="BZ111" s="16" t="str">
        <f>IF('Vastgesteld 7-7-2022'!L105="x","B","")</f>
        <v>B</v>
      </c>
      <c r="CA111" s="16" t="str">
        <f>IF('Vastgesteld 7-7-2022'!M105="x","L1","")</f>
        <v>L1</v>
      </c>
      <c r="CB111" s="16" t="str">
        <f>IF('Vastgesteld 7-7-2022'!N105="x","L2","")</f>
        <v>L2</v>
      </c>
      <c r="CC111" s="16" t="str">
        <f>IF('Vastgesteld 7-7-2022'!O105="x","M1","")</f>
        <v>M1</v>
      </c>
      <c r="CD111" s="16" t="str">
        <f>IF('Vastgesteld 7-7-2022'!P105="x","M2","")</f>
        <v>M2</v>
      </c>
      <c r="CE111" s="16" t="str">
        <f>IF('Vastgesteld 7-7-2022'!Q105="x","Z1","")</f>
        <v/>
      </c>
      <c r="CF111" s="16" t="str">
        <f>IF('Vastgesteld 7-7-2022'!R105="x","Z2","")</f>
        <v/>
      </c>
      <c r="CG111" s="16" t="str">
        <f>IF('Vastgesteld 7-7-2022'!S105="x","ZZL","")</f>
        <v/>
      </c>
      <c r="CL111" s="16" t="str">
        <f>IF(COUNTA('Vastgesteld 7-7-2022'!AV105:BF105)&lt;&gt;0,2,"")</f>
        <v/>
      </c>
      <c r="CM111" s="16" t="str">
        <f t="shared" si="8"/>
        <v/>
      </c>
      <c r="CN111" s="16" t="str">
        <f>IF('Vastgesteld 7-7-2022'!AV105="x","AA","")</f>
        <v/>
      </c>
      <c r="CO111" s="16" t="str">
        <f>IF('Vastgesteld 7-7-2022'!AW105="x","A","")</f>
        <v/>
      </c>
      <c r="CP111" s="16" t="str">
        <f>IF('Vastgesteld 7-7-2022'!AX105="x","BB","")</f>
        <v/>
      </c>
      <c r="CQ111" s="16" t="str">
        <f>IF('Vastgesteld 7-7-2022'!AY105="x","B","")</f>
        <v/>
      </c>
      <c r="CR111" s="16" t="str">
        <f>IF('Vastgesteld 7-7-2022'!AZ105="x","L","")</f>
        <v/>
      </c>
      <c r="CS111" s="16" t="str">
        <f>IF('Vastgesteld 7-7-2022'!BA105="x","M","")</f>
        <v/>
      </c>
      <c r="CT111" s="16" t="str">
        <f>IF('Vastgesteld 7-7-2022'!BB105="x","Z","")</f>
        <v/>
      </c>
      <c r="CU111" s="16" t="str">
        <f>IF('Vastgesteld 7-7-2022'!BF105="x","ZZ","")</f>
        <v/>
      </c>
      <c r="CV111" s="16" t="str">
        <f>IF(COUNTA('Vastgesteld 7-7-2022'!AJ105:AQ105)&lt;&gt;0,2,"")</f>
        <v/>
      </c>
      <c r="CW111" s="16" t="str">
        <f t="shared" si="9"/>
        <v/>
      </c>
      <c r="CX111" s="16" t="str">
        <f>IF('Vastgesteld 7-7-2022'!AJ105="x","BB","")</f>
        <v/>
      </c>
      <c r="CY111" s="16" t="str">
        <f>IF('Vastgesteld 7-7-2022'!AK105="x","B","")</f>
        <v/>
      </c>
      <c r="CZ111" s="16" t="str">
        <f>IF('Vastgesteld 7-7-2022'!AL105="x","L","")</f>
        <v/>
      </c>
      <c r="DA111" s="16" t="str">
        <f>IF('Vastgesteld 7-7-2022'!AM105="x","M","")</f>
        <v/>
      </c>
      <c r="DB111" s="16" t="str">
        <f>IF('Vastgesteld 7-7-2022'!AN105="x","Z","")</f>
        <v/>
      </c>
      <c r="DC111" s="16" t="str">
        <f>IF('Vastgesteld 7-7-2022'!AO105="x","ZZ","")</f>
        <v/>
      </c>
      <c r="DD111" s="16" t="str">
        <f>IF('Vastgesteld 7-7-2022'!AQ105="x","1.40","")</f>
        <v/>
      </c>
      <c r="DE111" s="16" t="str">
        <f>IF(COUNTA('Vastgesteld 7-7-2022'!BH105:BJ105)&lt;&gt;0,6,"")</f>
        <v/>
      </c>
      <c r="DF111" s="16" t="str">
        <f t="shared" si="10"/>
        <v/>
      </c>
      <c r="DG111" s="16" t="str">
        <f>IF('Vastgesteld 7-7-2022'!BH105="x","L","")</f>
        <v/>
      </c>
      <c r="DH111" s="16" t="str">
        <f>IF('Vastgesteld 7-7-2022'!BI105="x","M","")</f>
        <v/>
      </c>
      <c r="DI111" s="16" t="str">
        <f>IF('Vastgesteld 7-7-2022'!BJ105="x","Z","")</f>
        <v/>
      </c>
      <c r="DJ111" s="16" t="str">
        <f>IF('Vastgesteld 7-7-2022'!BK105="x","Z","")</f>
        <v/>
      </c>
      <c r="DK111" s="16" t="str">
        <f>IF(COUNTA('Vastgesteld 7-7-2022'!BM105:BO105)&lt;&gt;0,6,"")</f>
        <v/>
      </c>
      <c r="DL111" s="16" t="str">
        <f t="shared" si="11"/>
        <v/>
      </c>
      <c r="DM111" s="16" t="str">
        <f>IF('Vastgesteld 7-7-2022'!BM105="x","L","")</f>
        <v/>
      </c>
      <c r="DN111" s="16" t="str">
        <f>IF('Vastgesteld 7-7-2022'!BN105="x","M","")</f>
        <v/>
      </c>
      <c r="DO111" s="16" t="str">
        <f>IF('Vastgesteld 7-7-2022'!BO105="x","Z","")</f>
        <v/>
      </c>
      <c r="DP111" s="16" t="str">
        <f>IF('Vastgesteld 7-7-2022'!BP105="x","Z","")</f>
        <v/>
      </c>
    </row>
    <row r="112" spans="1:120" ht="14.4" x14ac:dyDescent="0.3">
      <c r="A112" s="18">
        <f>'Vastgesteld 7-7-2022'!A106</f>
        <v>44871</v>
      </c>
      <c r="B112" s="16" t="str">
        <f>IFERROR(VLOOKUP('Vastgesteld 7-7-2022'!#REF!,#REF!,2,FALSE),"")</f>
        <v/>
      </c>
      <c r="C112" s="16" t="str">
        <f>'Vastgesteld 7-7-2022'!E106</f>
        <v>KNHS Regio Noord-Holland</v>
      </c>
      <c r="D112" s="16" t="str">
        <f>IFERROR(VLOOKUP('Vastgesteld 7-7-2022'!#REF!,#REF!,2,FALSE),"")</f>
        <v/>
      </c>
      <c r="E112" s="16" t="str">
        <f>IFERROR(VLOOKUP('Vastgesteld 7-7-2022'!#REF!,#REF!,5,FALSE),"")</f>
        <v/>
      </c>
      <c r="F112" s="16" t="e">
        <f>IF('Vastgesteld 7-7-2022'!#REF!&lt;&gt;"",'Vastgesteld 7-7-2022'!#REF!,"")</f>
        <v>#REF!</v>
      </c>
      <c r="G112" s="16" t="e">
        <f>IF('Vastgesteld 7-7-2022'!#REF!="Indoor",1,0)</f>
        <v>#REF!</v>
      </c>
      <c r="H112" s="16" t="e">
        <f>'Vastgesteld 7-7-2022'!#REF!</f>
        <v>#REF!</v>
      </c>
      <c r="I112" s="16" t="e">
        <f>IF('Vastgesteld 7-7-2022'!#REF!="Nee",0,IF('Vastgesteld 7-7-2022'!#REF!="Ja",1,""))</f>
        <v>#REF!</v>
      </c>
      <c r="J112" s="16" t="e">
        <f>IF('Vastgesteld 7-7-2022'!#REF!&lt;&gt;"",'Vastgesteld 7-7-2022'!#REF!,"")</f>
        <v>#REF!</v>
      </c>
      <c r="BJ112" s="16">
        <f>IF(COUNTA('Vastgesteld 7-7-2022'!T106:AD106)&lt;&gt;0,1,"")</f>
        <v>1</v>
      </c>
      <c r="BK112" s="16">
        <f t="shared" si="6"/>
        <v>2</v>
      </c>
      <c r="BL112" s="16" t="str">
        <f>IF('Vastgesteld 7-7-2022'!T106="x","AA","")</f>
        <v/>
      </c>
      <c r="BM112" s="16" t="str">
        <f>IF('Vastgesteld 7-7-2022'!U106="x","A","")</f>
        <v/>
      </c>
      <c r="BN112" s="16" t="str">
        <f>IF('Vastgesteld 7-7-2022'!V106="x","B1","")</f>
        <v/>
      </c>
      <c r="BO112" s="16" t="e">
        <f>IF('Vastgesteld 7-7-2022'!#REF!="x","BB","")</f>
        <v>#REF!</v>
      </c>
      <c r="BP112" s="16" t="str">
        <f>IF('Vastgesteld 7-7-2022'!X106="x","B","")</f>
        <v>B</v>
      </c>
      <c r="BQ112" s="16" t="str">
        <f>IF('Vastgesteld 7-7-2022'!Y106="x","L1","")</f>
        <v>L1</v>
      </c>
      <c r="BR112" s="16" t="str">
        <f>IF('Vastgesteld 7-7-2022'!Z106="x","L2","")</f>
        <v>L2</v>
      </c>
      <c r="BS112" s="16" t="str">
        <f>IF('Vastgesteld 7-7-2022'!AA106="x","M1","")</f>
        <v>M1</v>
      </c>
      <c r="BT112" s="16" t="str">
        <f>IF('Vastgesteld 7-7-2022'!AB106="x","M2","")</f>
        <v>M2</v>
      </c>
      <c r="BU112" s="16" t="str">
        <f>IF('Vastgesteld 7-7-2022'!AC106="x","Z1","")</f>
        <v/>
      </c>
      <c r="BV112" s="16" t="str">
        <f>IF('Vastgesteld 7-7-2022'!AD106="x","Z2","")</f>
        <v/>
      </c>
      <c r="BW112" s="16">
        <f>IF(COUNTA('Vastgesteld 7-7-2022'!K106:S106)&lt;&gt;0,1,"")</f>
        <v>1</v>
      </c>
      <c r="BX112" s="16">
        <f t="shared" si="7"/>
        <v>1</v>
      </c>
      <c r="BY112" s="16" t="str">
        <f>IF('Vastgesteld 7-7-2022'!K106="x","BB","")</f>
        <v/>
      </c>
      <c r="BZ112" s="16" t="str">
        <f>IF('Vastgesteld 7-7-2022'!L106="x","B","")</f>
        <v>B</v>
      </c>
      <c r="CA112" s="16" t="str">
        <f>IF('Vastgesteld 7-7-2022'!M106="x","L1","")</f>
        <v>L1</v>
      </c>
      <c r="CB112" s="16" t="str">
        <f>IF('Vastgesteld 7-7-2022'!N106="x","L2","")</f>
        <v>L2</v>
      </c>
      <c r="CC112" s="16" t="str">
        <f>IF('Vastgesteld 7-7-2022'!O106="x","M1","")</f>
        <v>M1</v>
      </c>
      <c r="CD112" s="16" t="str">
        <f>IF('Vastgesteld 7-7-2022'!P106="x","M2","")</f>
        <v>M2</v>
      </c>
      <c r="CE112" s="16" t="str">
        <f>IF('Vastgesteld 7-7-2022'!Q106="x","Z1","")</f>
        <v/>
      </c>
      <c r="CF112" s="16" t="str">
        <f>IF('Vastgesteld 7-7-2022'!R106="x","Z2","")</f>
        <v/>
      </c>
      <c r="CG112" s="16" t="str">
        <f>IF('Vastgesteld 7-7-2022'!S106="x","ZZL","")</f>
        <v/>
      </c>
      <c r="CL112" s="16" t="str">
        <f>IF(COUNTA('Vastgesteld 7-7-2022'!AV106:BF106)&lt;&gt;0,2,"")</f>
        <v/>
      </c>
      <c r="CM112" s="16" t="str">
        <f t="shared" si="8"/>
        <v/>
      </c>
      <c r="CN112" s="16" t="str">
        <f>IF('Vastgesteld 7-7-2022'!AV106="x","AA","")</f>
        <v/>
      </c>
      <c r="CO112" s="16" t="str">
        <f>IF('Vastgesteld 7-7-2022'!AW106="x","A","")</f>
        <v/>
      </c>
      <c r="CP112" s="16" t="str">
        <f>IF('Vastgesteld 7-7-2022'!AX106="x","BB","")</f>
        <v/>
      </c>
      <c r="CQ112" s="16" t="str">
        <f>IF('Vastgesteld 7-7-2022'!AY106="x","B","")</f>
        <v/>
      </c>
      <c r="CR112" s="16" t="str">
        <f>IF('Vastgesteld 7-7-2022'!AZ106="x","L","")</f>
        <v/>
      </c>
      <c r="CS112" s="16" t="str">
        <f>IF('Vastgesteld 7-7-2022'!BA106="x","M","")</f>
        <v/>
      </c>
      <c r="CT112" s="16" t="str">
        <f>IF('Vastgesteld 7-7-2022'!BB106="x","Z","")</f>
        <v/>
      </c>
      <c r="CU112" s="16" t="str">
        <f>IF('Vastgesteld 7-7-2022'!BF106="x","ZZ","")</f>
        <v/>
      </c>
      <c r="CV112" s="16" t="str">
        <f>IF(COUNTA('Vastgesteld 7-7-2022'!AJ106:AQ106)&lt;&gt;0,2,"")</f>
        <v/>
      </c>
      <c r="CW112" s="16" t="str">
        <f t="shared" si="9"/>
        <v/>
      </c>
      <c r="CX112" s="16" t="str">
        <f>IF('Vastgesteld 7-7-2022'!AJ106="x","BB","")</f>
        <v/>
      </c>
      <c r="CY112" s="16" t="str">
        <f>IF('Vastgesteld 7-7-2022'!AK106="x","B","")</f>
        <v/>
      </c>
      <c r="CZ112" s="16" t="str">
        <f>IF('Vastgesteld 7-7-2022'!AL106="x","L","")</f>
        <v/>
      </c>
      <c r="DA112" s="16" t="str">
        <f>IF('Vastgesteld 7-7-2022'!AM106="x","M","")</f>
        <v/>
      </c>
      <c r="DB112" s="16" t="str">
        <f>IF('Vastgesteld 7-7-2022'!AN106="x","Z","")</f>
        <v/>
      </c>
      <c r="DC112" s="16" t="str">
        <f>IF('Vastgesteld 7-7-2022'!AO106="x","ZZ","")</f>
        <v/>
      </c>
      <c r="DD112" s="16" t="str">
        <f>IF('Vastgesteld 7-7-2022'!AQ106="x","1.40","")</f>
        <v/>
      </c>
      <c r="DE112" s="16" t="str">
        <f>IF(COUNTA('Vastgesteld 7-7-2022'!BH106:BJ106)&lt;&gt;0,6,"")</f>
        <v/>
      </c>
      <c r="DF112" s="16" t="str">
        <f t="shared" si="10"/>
        <v/>
      </c>
      <c r="DG112" s="16" t="str">
        <f>IF('Vastgesteld 7-7-2022'!BH106="x","L","")</f>
        <v/>
      </c>
      <c r="DH112" s="16" t="str">
        <f>IF('Vastgesteld 7-7-2022'!BI106="x","M","")</f>
        <v/>
      </c>
      <c r="DI112" s="16" t="str">
        <f>IF('Vastgesteld 7-7-2022'!BJ106="x","Z","")</f>
        <v/>
      </c>
      <c r="DJ112" s="16" t="str">
        <f>IF('Vastgesteld 7-7-2022'!BK106="x","Z","")</f>
        <v/>
      </c>
      <c r="DK112" s="16" t="str">
        <f>IF(COUNTA('Vastgesteld 7-7-2022'!BM106:BO106)&lt;&gt;0,6,"")</f>
        <v/>
      </c>
      <c r="DL112" s="16" t="str">
        <f t="shared" si="11"/>
        <v/>
      </c>
      <c r="DM112" s="16" t="str">
        <f>IF('Vastgesteld 7-7-2022'!BM106="x","L","")</f>
        <v/>
      </c>
      <c r="DN112" s="16" t="str">
        <f>IF('Vastgesteld 7-7-2022'!BN106="x","M","")</f>
        <v/>
      </c>
      <c r="DO112" s="16" t="str">
        <f>IF('Vastgesteld 7-7-2022'!BO106="x","Z","")</f>
        <v/>
      </c>
      <c r="DP112" s="16" t="str">
        <f>IF('Vastgesteld 7-7-2022'!BP106="x","Z","")</f>
        <v/>
      </c>
    </row>
    <row r="113" spans="1:120" ht="14.4" x14ac:dyDescent="0.3">
      <c r="A113" s="18">
        <f>'Vastgesteld 7-7-2022'!A107</f>
        <v>44871</v>
      </c>
      <c r="B113" s="16" t="str">
        <f>IFERROR(VLOOKUP('Vastgesteld 7-7-2022'!#REF!,#REF!,2,FALSE),"")</f>
        <v/>
      </c>
      <c r="C113" s="16" t="str">
        <f>'Vastgesteld 7-7-2022'!E107</f>
        <v>KNHS Regio Noord-Holland</v>
      </c>
      <c r="D113" s="16" t="str">
        <f>IFERROR(VLOOKUP('Vastgesteld 7-7-2022'!#REF!,#REF!,2,FALSE),"")</f>
        <v/>
      </c>
      <c r="E113" s="16" t="str">
        <f>IFERROR(VLOOKUP('Vastgesteld 7-7-2022'!#REF!,#REF!,5,FALSE),"")</f>
        <v/>
      </c>
      <c r="F113" s="16" t="e">
        <f>IF('Vastgesteld 7-7-2022'!#REF!&lt;&gt;"",'Vastgesteld 7-7-2022'!#REF!,"")</f>
        <v>#REF!</v>
      </c>
      <c r="G113" s="16" t="e">
        <f>IF('Vastgesteld 7-7-2022'!#REF!="Indoor",1,0)</f>
        <v>#REF!</v>
      </c>
      <c r="H113" s="16" t="e">
        <f>'Vastgesteld 7-7-2022'!#REF!</f>
        <v>#REF!</v>
      </c>
      <c r="I113" s="16" t="e">
        <f>IF('Vastgesteld 7-7-2022'!#REF!="Nee",0,IF('Vastgesteld 7-7-2022'!#REF!="Ja",1,""))</f>
        <v>#REF!</v>
      </c>
      <c r="J113" s="16" t="e">
        <f>IF('Vastgesteld 7-7-2022'!#REF!&lt;&gt;"",'Vastgesteld 7-7-2022'!#REF!,"")</f>
        <v>#REF!</v>
      </c>
      <c r="BJ113" s="16" t="str">
        <f>IF(COUNTA('Vastgesteld 7-7-2022'!T107:AD107)&lt;&gt;0,1,"")</f>
        <v/>
      </c>
      <c r="BK113" s="16" t="str">
        <f t="shared" si="6"/>
        <v/>
      </c>
      <c r="BL113" s="16" t="str">
        <f>IF('Vastgesteld 7-7-2022'!T107="x","AA","")</f>
        <v/>
      </c>
      <c r="BM113" s="16" t="str">
        <f>IF('Vastgesteld 7-7-2022'!U107="x","A","")</f>
        <v/>
      </c>
      <c r="BN113" s="16" t="str">
        <f>IF('Vastgesteld 7-7-2022'!V107="x","B1","")</f>
        <v/>
      </c>
      <c r="BO113" s="16" t="e">
        <f>IF('Vastgesteld 7-7-2022'!#REF!="x","BB","")</f>
        <v>#REF!</v>
      </c>
      <c r="BP113" s="16" t="str">
        <f>IF('Vastgesteld 7-7-2022'!X107="x","B","")</f>
        <v/>
      </c>
      <c r="BQ113" s="16" t="str">
        <f>IF('Vastgesteld 7-7-2022'!Y107="x","L1","")</f>
        <v/>
      </c>
      <c r="BR113" s="16" t="str">
        <f>IF('Vastgesteld 7-7-2022'!Z107="x","L2","")</f>
        <v/>
      </c>
      <c r="BS113" s="16" t="str">
        <f>IF('Vastgesteld 7-7-2022'!AA107="x","M1","")</f>
        <v/>
      </c>
      <c r="BT113" s="16" t="str">
        <f>IF('Vastgesteld 7-7-2022'!AB107="x","M2","")</f>
        <v/>
      </c>
      <c r="BU113" s="16" t="str">
        <f>IF('Vastgesteld 7-7-2022'!AC107="x","Z1","")</f>
        <v/>
      </c>
      <c r="BV113" s="16" t="str">
        <f>IF('Vastgesteld 7-7-2022'!AD107="x","Z2","")</f>
        <v/>
      </c>
      <c r="BW113" s="16">
        <f>IF(COUNTA('Vastgesteld 7-7-2022'!K107:S107)&lt;&gt;0,1,"")</f>
        <v>1</v>
      </c>
      <c r="BX113" s="16">
        <f t="shared" si="7"/>
        <v>1</v>
      </c>
      <c r="BY113" s="16" t="str">
        <f>IF('Vastgesteld 7-7-2022'!K107="x","BB","")</f>
        <v/>
      </c>
      <c r="BZ113" s="16" t="str">
        <f>IF('Vastgesteld 7-7-2022'!L107="x","B","")</f>
        <v>B</v>
      </c>
      <c r="CA113" s="16" t="str">
        <f>IF('Vastgesteld 7-7-2022'!M107="x","L1","")</f>
        <v>L1</v>
      </c>
      <c r="CB113" s="16" t="str">
        <f>IF('Vastgesteld 7-7-2022'!N107="x","L2","")</f>
        <v>L2</v>
      </c>
      <c r="CC113" s="16" t="str">
        <f>IF('Vastgesteld 7-7-2022'!O107="x","M1","")</f>
        <v>M1</v>
      </c>
      <c r="CD113" s="16" t="str">
        <f>IF('Vastgesteld 7-7-2022'!P107="x","M2","")</f>
        <v>M2</v>
      </c>
      <c r="CE113" s="16" t="str">
        <f>IF('Vastgesteld 7-7-2022'!Q107="x","Z1","")</f>
        <v/>
      </c>
      <c r="CF113" s="16" t="str">
        <f>IF('Vastgesteld 7-7-2022'!R107="x","Z2","")</f>
        <v/>
      </c>
      <c r="CG113" s="16" t="str">
        <f>IF('Vastgesteld 7-7-2022'!S107="x","ZZL","")</f>
        <v/>
      </c>
      <c r="CL113" s="16" t="str">
        <f>IF(COUNTA('Vastgesteld 7-7-2022'!AV107:BF107)&lt;&gt;0,2,"")</f>
        <v/>
      </c>
      <c r="CM113" s="16" t="str">
        <f t="shared" si="8"/>
        <v/>
      </c>
      <c r="CN113" s="16" t="str">
        <f>IF('Vastgesteld 7-7-2022'!AV107="x","AA","")</f>
        <v/>
      </c>
      <c r="CO113" s="16" t="str">
        <f>IF('Vastgesteld 7-7-2022'!AW107="x","A","")</f>
        <v/>
      </c>
      <c r="CP113" s="16" t="str">
        <f>IF('Vastgesteld 7-7-2022'!AX107="x","BB","")</f>
        <v/>
      </c>
      <c r="CQ113" s="16" t="str">
        <f>IF('Vastgesteld 7-7-2022'!AY107="x","B","")</f>
        <v/>
      </c>
      <c r="CR113" s="16" t="str">
        <f>IF('Vastgesteld 7-7-2022'!AZ107="x","L","")</f>
        <v/>
      </c>
      <c r="CS113" s="16" t="str">
        <f>IF('Vastgesteld 7-7-2022'!BA107="x","M","")</f>
        <v/>
      </c>
      <c r="CT113" s="16" t="str">
        <f>IF('Vastgesteld 7-7-2022'!BB107="x","Z","")</f>
        <v/>
      </c>
      <c r="CU113" s="16" t="str">
        <f>IF('Vastgesteld 7-7-2022'!BF107="x","ZZ","")</f>
        <v/>
      </c>
      <c r="CV113" s="16" t="str">
        <f>IF(COUNTA('Vastgesteld 7-7-2022'!AJ107:AQ107)&lt;&gt;0,2,"")</f>
        <v/>
      </c>
      <c r="CW113" s="16" t="str">
        <f t="shared" si="9"/>
        <v/>
      </c>
      <c r="CX113" s="16" t="str">
        <f>IF('Vastgesteld 7-7-2022'!AJ107="x","BB","")</f>
        <v/>
      </c>
      <c r="CY113" s="16" t="str">
        <f>IF('Vastgesteld 7-7-2022'!AK107="x","B","")</f>
        <v/>
      </c>
      <c r="CZ113" s="16" t="str">
        <f>IF('Vastgesteld 7-7-2022'!AL107="x","L","")</f>
        <v/>
      </c>
      <c r="DA113" s="16" t="str">
        <f>IF('Vastgesteld 7-7-2022'!AM107="x","M","")</f>
        <v/>
      </c>
      <c r="DB113" s="16" t="str">
        <f>IF('Vastgesteld 7-7-2022'!AN107="x","Z","")</f>
        <v/>
      </c>
      <c r="DC113" s="16" t="str">
        <f>IF('Vastgesteld 7-7-2022'!AO107="x","ZZ","")</f>
        <v/>
      </c>
      <c r="DD113" s="16" t="str">
        <f>IF('Vastgesteld 7-7-2022'!AQ107="x","1.40","")</f>
        <v/>
      </c>
      <c r="DE113" s="16" t="str">
        <f>IF(COUNTA('Vastgesteld 7-7-2022'!BH107:BJ107)&lt;&gt;0,6,"")</f>
        <v/>
      </c>
      <c r="DF113" s="16" t="str">
        <f t="shared" si="10"/>
        <v/>
      </c>
      <c r="DG113" s="16" t="str">
        <f>IF('Vastgesteld 7-7-2022'!BH107="x","L","")</f>
        <v/>
      </c>
      <c r="DH113" s="16" t="str">
        <f>IF('Vastgesteld 7-7-2022'!BI107="x","M","")</f>
        <v/>
      </c>
      <c r="DI113" s="16" t="str">
        <f>IF('Vastgesteld 7-7-2022'!BJ107="x","Z","")</f>
        <v/>
      </c>
      <c r="DJ113" s="16" t="str">
        <f>IF('Vastgesteld 7-7-2022'!BK107="x","Z","")</f>
        <v/>
      </c>
      <c r="DK113" s="16" t="str">
        <f>IF(COUNTA('Vastgesteld 7-7-2022'!BM107:BO107)&lt;&gt;0,6,"")</f>
        <v/>
      </c>
      <c r="DL113" s="16" t="str">
        <f t="shared" si="11"/>
        <v/>
      </c>
      <c r="DM113" s="16" t="str">
        <f>IF('Vastgesteld 7-7-2022'!BM107="x","L","")</f>
        <v/>
      </c>
      <c r="DN113" s="16" t="str">
        <f>IF('Vastgesteld 7-7-2022'!BN107="x","M","")</f>
        <v/>
      </c>
      <c r="DO113" s="16" t="str">
        <f>IF('Vastgesteld 7-7-2022'!BO107="x","Z","")</f>
        <v/>
      </c>
      <c r="DP113" s="16" t="str">
        <f>IF('Vastgesteld 7-7-2022'!BP107="x","Z","")</f>
        <v/>
      </c>
    </row>
    <row r="114" spans="1:120" ht="14.4" x14ac:dyDescent="0.3">
      <c r="A114" s="18">
        <f>'Vastgesteld 7-7-2022'!A108</f>
        <v>44871</v>
      </c>
      <c r="B114" s="16" t="str">
        <f>IFERROR(VLOOKUP('Vastgesteld 7-7-2022'!#REF!,#REF!,2,FALSE),"")</f>
        <v/>
      </c>
      <c r="C114" s="16" t="str">
        <f>'Vastgesteld 7-7-2022'!E108</f>
        <v>KNHS Regio Noord-Holland</v>
      </c>
      <c r="D114" s="16" t="str">
        <f>IFERROR(VLOOKUP('Vastgesteld 7-7-2022'!#REF!,#REF!,2,FALSE),"")</f>
        <v/>
      </c>
      <c r="E114" s="16" t="str">
        <f>IFERROR(VLOOKUP('Vastgesteld 7-7-2022'!#REF!,#REF!,5,FALSE),"")</f>
        <v/>
      </c>
      <c r="F114" s="16" t="e">
        <f>IF('Vastgesteld 7-7-2022'!#REF!&lt;&gt;"",'Vastgesteld 7-7-2022'!#REF!,"")</f>
        <v>#REF!</v>
      </c>
      <c r="G114" s="16" t="e">
        <f>IF('Vastgesteld 7-7-2022'!#REF!="Indoor",1,0)</f>
        <v>#REF!</v>
      </c>
      <c r="H114" s="16" t="e">
        <f>'Vastgesteld 7-7-2022'!#REF!</f>
        <v>#REF!</v>
      </c>
      <c r="I114" s="16" t="e">
        <f>IF('Vastgesteld 7-7-2022'!#REF!="Nee",0,IF('Vastgesteld 7-7-2022'!#REF!="Ja",1,""))</f>
        <v>#REF!</v>
      </c>
      <c r="J114" s="16" t="e">
        <f>IF('Vastgesteld 7-7-2022'!#REF!&lt;&gt;"",'Vastgesteld 7-7-2022'!#REF!,"")</f>
        <v>#REF!</v>
      </c>
      <c r="BJ114" s="16">
        <f>IF(COUNTA('Vastgesteld 7-7-2022'!T108:AD108)&lt;&gt;0,1,"")</f>
        <v>1</v>
      </c>
      <c r="BK114" s="16">
        <f t="shared" si="6"/>
        <v>2</v>
      </c>
      <c r="BL114" s="16" t="str">
        <f>IF('Vastgesteld 7-7-2022'!T108="x","AA","")</f>
        <v/>
      </c>
      <c r="BM114" s="16" t="str">
        <f>IF('Vastgesteld 7-7-2022'!U108="x","A","")</f>
        <v/>
      </c>
      <c r="BN114" s="16" t="str">
        <f>IF('Vastgesteld 7-7-2022'!V108="x","B1","")</f>
        <v/>
      </c>
      <c r="BO114" s="16" t="e">
        <f>IF('Vastgesteld 7-7-2022'!#REF!="x","BB","")</f>
        <v>#REF!</v>
      </c>
      <c r="BP114" s="16" t="str">
        <f>IF('Vastgesteld 7-7-2022'!X108="x","B","")</f>
        <v>B</v>
      </c>
      <c r="BQ114" s="16" t="str">
        <f>IF('Vastgesteld 7-7-2022'!Y108="x","L1","")</f>
        <v>L1</v>
      </c>
      <c r="BR114" s="16" t="str">
        <f>IF('Vastgesteld 7-7-2022'!Z108="x","L2","")</f>
        <v>L2</v>
      </c>
      <c r="BS114" s="16" t="str">
        <f>IF('Vastgesteld 7-7-2022'!AA108="x","M1","")</f>
        <v>M1</v>
      </c>
      <c r="BT114" s="16" t="str">
        <f>IF('Vastgesteld 7-7-2022'!AB108="x","M2","")</f>
        <v>M2</v>
      </c>
      <c r="BU114" s="16" t="str">
        <f>IF('Vastgesteld 7-7-2022'!AC108="x","Z1","")</f>
        <v>Z1</v>
      </c>
      <c r="BV114" s="16" t="str">
        <f>IF('Vastgesteld 7-7-2022'!AD108="x","Z2","")</f>
        <v>Z2</v>
      </c>
      <c r="BW114" s="16">
        <f>IF(COUNTA('Vastgesteld 7-7-2022'!K108:S108)&lt;&gt;0,1,"")</f>
        <v>1</v>
      </c>
      <c r="BX114" s="16">
        <f t="shared" si="7"/>
        <v>1</v>
      </c>
      <c r="BY114" s="16" t="str">
        <f>IF('Vastgesteld 7-7-2022'!K108="x","BB","")</f>
        <v/>
      </c>
      <c r="BZ114" s="16" t="str">
        <f>IF('Vastgesteld 7-7-2022'!L108="x","B","")</f>
        <v>B</v>
      </c>
      <c r="CA114" s="16" t="str">
        <f>IF('Vastgesteld 7-7-2022'!M108="x","L1","")</f>
        <v>L1</v>
      </c>
      <c r="CB114" s="16" t="str">
        <f>IF('Vastgesteld 7-7-2022'!N108="x","L2","")</f>
        <v>L2</v>
      </c>
      <c r="CC114" s="16" t="str">
        <f>IF('Vastgesteld 7-7-2022'!O108="x","M1","")</f>
        <v>M1</v>
      </c>
      <c r="CD114" s="16" t="str">
        <f>IF('Vastgesteld 7-7-2022'!P108="x","M2","")</f>
        <v>M2</v>
      </c>
      <c r="CE114" s="16" t="str">
        <f>IF('Vastgesteld 7-7-2022'!Q108="x","Z1","")</f>
        <v>Z1</v>
      </c>
      <c r="CF114" s="16" t="str">
        <f>IF('Vastgesteld 7-7-2022'!R108="x","Z2","")</f>
        <v>Z2</v>
      </c>
      <c r="CG114" s="16" t="str">
        <f>IF('Vastgesteld 7-7-2022'!S108="x","ZZL","")</f>
        <v>ZZL</v>
      </c>
      <c r="CL114" s="16" t="str">
        <f>IF(COUNTA('Vastgesteld 7-7-2022'!AV108:BF108)&lt;&gt;0,2,"")</f>
        <v/>
      </c>
      <c r="CM114" s="16" t="str">
        <f t="shared" si="8"/>
        <v/>
      </c>
      <c r="CN114" s="16" t="str">
        <f>IF('Vastgesteld 7-7-2022'!AV108="x","AA","")</f>
        <v/>
      </c>
      <c r="CO114" s="16" t="str">
        <f>IF('Vastgesteld 7-7-2022'!AW108="x","A","")</f>
        <v/>
      </c>
      <c r="CP114" s="16" t="str">
        <f>IF('Vastgesteld 7-7-2022'!AX108="x","BB","")</f>
        <v/>
      </c>
      <c r="CQ114" s="16" t="str">
        <f>IF('Vastgesteld 7-7-2022'!AY108="x","B","")</f>
        <v/>
      </c>
      <c r="CR114" s="16" t="str">
        <f>IF('Vastgesteld 7-7-2022'!AZ108="x","L","")</f>
        <v/>
      </c>
      <c r="CS114" s="16" t="str">
        <f>IF('Vastgesteld 7-7-2022'!BA108="x","M","")</f>
        <v/>
      </c>
      <c r="CT114" s="16" t="str">
        <f>IF('Vastgesteld 7-7-2022'!BB108="x","Z","")</f>
        <v/>
      </c>
      <c r="CU114" s="16" t="str">
        <f>IF('Vastgesteld 7-7-2022'!BF108="x","ZZ","")</f>
        <v/>
      </c>
      <c r="CV114" s="16" t="str">
        <f>IF(COUNTA('Vastgesteld 7-7-2022'!AJ108:AQ108)&lt;&gt;0,2,"")</f>
        <v/>
      </c>
      <c r="CW114" s="16" t="str">
        <f t="shared" si="9"/>
        <v/>
      </c>
      <c r="CX114" s="16" t="str">
        <f>IF('Vastgesteld 7-7-2022'!AJ108="x","BB","")</f>
        <v/>
      </c>
      <c r="CY114" s="16" t="str">
        <f>IF('Vastgesteld 7-7-2022'!AK108="x","B","")</f>
        <v/>
      </c>
      <c r="CZ114" s="16" t="str">
        <f>IF('Vastgesteld 7-7-2022'!AL108="x","L","")</f>
        <v/>
      </c>
      <c r="DA114" s="16" t="str">
        <f>IF('Vastgesteld 7-7-2022'!AM108="x","M","")</f>
        <v/>
      </c>
      <c r="DB114" s="16" t="str">
        <f>IF('Vastgesteld 7-7-2022'!AN108="x","Z","")</f>
        <v/>
      </c>
      <c r="DC114" s="16" t="str">
        <f>IF('Vastgesteld 7-7-2022'!AO108="x","ZZ","")</f>
        <v/>
      </c>
      <c r="DD114" s="16" t="str">
        <f>IF('Vastgesteld 7-7-2022'!AQ108="x","1.40","")</f>
        <v/>
      </c>
      <c r="DE114" s="16" t="str">
        <f>IF(COUNTA('Vastgesteld 7-7-2022'!BH108:BJ108)&lt;&gt;0,6,"")</f>
        <v/>
      </c>
      <c r="DF114" s="16" t="str">
        <f t="shared" si="10"/>
        <v/>
      </c>
      <c r="DG114" s="16" t="str">
        <f>IF('Vastgesteld 7-7-2022'!BH108="x","L","")</f>
        <v/>
      </c>
      <c r="DH114" s="16" t="str">
        <f>IF('Vastgesteld 7-7-2022'!BI108="x","M","")</f>
        <v/>
      </c>
      <c r="DI114" s="16" t="str">
        <f>IF('Vastgesteld 7-7-2022'!BJ108="x","Z","")</f>
        <v/>
      </c>
      <c r="DJ114" s="16" t="str">
        <f>IF('Vastgesteld 7-7-2022'!BK108="x","Z","")</f>
        <v/>
      </c>
      <c r="DK114" s="16" t="str">
        <f>IF(COUNTA('Vastgesteld 7-7-2022'!BM108:BO108)&lt;&gt;0,6,"")</f>
        <v/>
      </c>
      <c r="DL114" s="16" t="str">
        <f t="shared" si="11"/>
        <v/>
      </c>
      <c r="DM114" s="16" t="str">
        <f>IF('Vastgesteld 7-7-2022'!BM108="x","L","")</f>
        <v/>
      </c>
      <c r="DN114" s="16" t="str">
        <f>IF('Vastgesteld 7-7-2022'!BN108="x","M","")</f>
        <v/>
      </c>
      <c r="DO114" s="16" t="str">
        <f>IF('Vastgesteld 7-7-2022'!BO108="x","Z","")</f>
        <v/>
      </c>
      <c r="DP114" s="16" t="str">
        <f>IF('Vastgesteld 7-7-2022'!BP108="x","Z","")</f>
        <v/>
      </c>
    </row>
    <row r="115" spans="1:120" ht="14.4" x14ac:dyDescent="0.3">
      <c r="A115" s="18">
        <f>'Vastgesteld 7-7-2022'!A109</f>
        <v>44871</v>
      </c>
      <c r="B115" s="16" t="str">
        <f>IFERROR(VLOOKUP('Vastgesteld 7-7-2022'!#REF!,#REF!,2,FALSE),"")</f>
        <v/>
      </c>
      <c r="C115" s="16" t="str">
        <f>'Vastgesteld 7-7-2022'!E109</f>
        <v>KNHS Regio Noord-Holland</v>
      </c>
      <c r="D115" s="16" t="str">
        <f>IFERROR(VLOOKUP('Vastgesteld 7-7-2022'!#REF!,#REF!,2,FALSE),"")</f>
        <v/>
      </c>
      <c r="E115" s="16" t="str">
        <f>IFERROR(VLOOKUP('Vastgesteld 7-7-2022'!#REF!,#REF!,5,FALSE),"")</f>
        <v/>
      </c>
      <c r="F115" s="16" t="e">
        <f>IF('Vastgesteld 7-7-2022'!#REF!&lt;&gt;"",'Vastgesteld 7-7-2022'!#REF!,"")</f>
        <v>#REF!</v>
      </c>
      <c r="G115" s="16" t="e">
        <f>IF('Vastgesteld 7-7-2022'!#REF!="Indoor",1,0)</f>
        <v>#REF!</v>
      </c>
      <c r="H115" s="16" t="e">
        <f>'Vastgesteld 7-7-2022'!#REF!</f>
        <v>#REF!</v>
      </c>
      <c r="I115" s="16" t="e">
        <f>IF('Vastgesteld 7-7-2022'!#REF!="Nee",0,IF('Vastgesteld 7-7-2022'!#REF!="Ja",1,""))</f>
        <v>#REF!</v>
      </c>
      <c r="J115" s="16" t="e">
        <f>IF('Vastgesteld 7-7-2022'!#REF!&lt;&gt;"",'Vastgesteld 7-7-2022'!#REF!,"")</f>
        <v>#REF!</v>
      </c>
      <c r="BJ115" s="16">
        <f>IF(COUNTA('Vastgesteld 7-7-2022'!T109:AD109)&lt;&gt;0,1,"")</f>
        <v>1</v>
      </c>
      <c r="BK115" s="16">
        <f t="shared" si="6"/>
        <v>2</v>
      </c>
      <c r="BL115" s="16" t="str">
        <f>IF('Vastgesteld 7-7-2022'!T109="x","AA","")</f>
        <v/>
      </c>
      <c r="BM115" s="16" t="str">
        <f>IF('Vastgesteld 7-7-2022'!U109="x","A","")</f>
        <v/>
      </c>
      <c r="BN115" s="16" t="str">
        <f>IF('Vastgesteld 7-7-2022'!V109="x","B1","")</f>
        <v/>
      </c>
      <c r="BO115" s="16" t="e">
        <f>IF('Vastgesteld 7-7-2022'!#REF!="x","BB","")</f>
        <v>#REF!</v>
      </c>
      <c r="BP115" s="16" t="str">
        <f>IF('Vastgesteld 7-7-2022'!X109="x","B","")</f>
        <v>B</v>
      </c>
      <c r="BQ115" s="16" t="str">
        <f>IF('Vastgesteld 7-7-2022'!Y109="x","L1","")</f>
        <v>L1</v>
      </c>
      <c r="BR115" s="16" t="str">
        <f>IF('Vastgesteld 7-7-2022'!Z109="x","L2","")</f>
        <v>L2</v>
      </c>
      <c r="BS115" s="16" t="str">
        <f>IF('Vastgesteld 7-7-2022'!AA109="x","M1","")</f>
        <v>M1</v>
      </c>
      <c r="BT115" s="16" t="str">
        <f>IF('Vastgesteld 7-7-2022'!AB109="x","M2","")</f>
        <v>M2</v>
      </c>
      <c r="BU115" s="16" t="str">
        <f>IF('Vastgesteld 7-7-2022'!AC109="x","Z1","")</f>
        <v>Z1</v>
      </c>
      <c r="BV115" s="16" t="str">
        <f>IF('Vastgesteld 7-7-2022'!AD109="x","Z2","")</f>
        <v>Z2</v>
      </c>
      <c r="BW115" s="16">
        <f>IF(COUNTA('Vastgesteld 7-7-2022'!K109:S109)&lt;&gt;0,1,"")</f>
        <v>1</v>
      </c>
      <c r="BX115" s="16">
        <f t="shared" si="7"/>
        <v>1</v>
      </c>
      <c r="BY115" s="16" t="str">
        <f>IF('Vastgesteld 7-7-2022'!K109="x","BB","")</f>
        <v/>
      </c>
      <c r="BZ115" s="16" t="str">
        <f>IF('Vastgesteld 7-7-2022'!L109="x","B","")</f>
        <v>B</v>
      </c>
      <c r="CA115" s="16" t="str">
        <f>IF('Vastgesteld 7-7-2022'!M109="x","L1","")</f>
        <v>L1</v>
      </c>
      <c r="CB115" s="16" t="str">
        <f>IF('Vastgesteld 7-7-2022'!N109="x","L2","")</f>
        <v>L2</v>
      </c>
      <c r="CC115" s="16" t="str">
        <f>IF('Vastgesteld 7-7-2022'!O109="x","M1","")</f>
        <v>M1</v>
      </c>
      <c r="CD115" s="16" t="str">
        <f>IF('Vastgesteld 7-7-2022'!P109="x","M2","")</f>
        <v>M2</v>
      </c>
      <c r="CE115" s="16" t="str">
        <f>IF('Vastgesteld 7-7-2022'!Q109="x","Z1","")</f>
        <v>Z1</v>
      </c>
      <c r="CF115" s="16" t="str">
        <f>IF('Vastgesteld 7-7-2022'!R109="x","Z2","")</f>
        <v>Z2</v>
      </c>
      <c r="CG115" s="16" t="str">
        <f>IF('Vastgesteld 7-7-2022'!S109="x","ZZL","")</f>
        <v>ZZL</v>
      </c>
      <c r="CL115" s="16" t="str">
        <f>IF(COUNTA('Vastgesteld 7-7-2022'!AV109:BF109)&lt;&gt;0,2,"")</f>
        <v/>
      </c>
      <c r="CM115" s="16" t="str">
        <f t="shared" si="8"/>
        <v/>
      </c>
      <c r="CN115" s="16" t="str">
        <f>IF('Vastgesteld 7-7-2022'!AV109="x","AA","")</f>
        <v/>
      </c>
      <c r="CO115" s="16" t="str">
        <f>IF('Vastgesteld 7-7-2022'!AW109="x","A","")</f>
        <v/>
      </c>
      <c r="CP115" s="16" t="str">
        <f>IF('Vastgesteld 7-7-2022'!AX109="x","BB","")</f>
        <v/>
      </c>
      <c r="CQ115" s="16" t="str">
        <f>IF('Vastgesteld 7-7-2022'!AY109="x","B","")</f>
        <v/>
      </c>
      <c r="CR115" s="16" t="str">
        <f>IF('Vastgesteld 7-7-2022'!AZ109="x","L","")</f>
        <v/>
      </c>
      <c r="CS115" s="16" t="str">
        <f>IF('Vastgesteld 7-7-2022'!BA109="x","M","")</f>
        <v/>
      </c>
      <c r="CT115" s="16" t="str">
        <f>IF('Vastgesteld 7-7-2022'!BB109="x","Z","")</f>
        <v/>
      </c>
      <c r="CU115" s="16" t="str">
        <f>IF('Vastgesteld 7-7-2022'!BF109="x","ZZ","")</f>
        <v/>
      </c>
      <c r="CV115" s="16" t="str">
        <f>IF(COUNTA('Vastgesteld 7-7-2022'!AJ109:AQ109)&lt;&gt;0,2,"")</f>
        <v/>
      </c>
      <c r="CW115" s="16" t="str">
        <f t="shared" si="9"/>
        <v/>
      </c>
      <c r="CX115" s="16" t="str">
        <f>IF('Vastgesteld 7-7-2022'!AJ109="x","BB","")</f>
        <v/>
      </c>
      <c r="CY115" s="16" t="str">
        <f>IF('Vastgesteld 7-7-2022'!AK109="x","B","")</f>
        <v/>
      </c>
      <c r="CZ115" s="16" t="str">
        <f>IF('Vastgesteld 7-7-2022'!AL109="x","L","")</f>
        <v/>
      </c>
      <c r="DA115" s="16" t="str">
        <f>IF('Vastgesteld 7-7-2022'!AM109="x","M","")</f>
        <v/>
      </c>
      <c r="DB115" s="16" t="str">
        <f>IF('Vastgesteld 7-7-2022'!AN109="x","Z","")</f>
        <v/>
      </c>
      <c r="DC115" s="16" t="str">
        <f>IF('Vastgesteld 7-7-2022'!AO109="x","ZZ","")</f>
        <v/>
      </c>
      <c r="DD115" s="16" t="str">
        <f>IF('Vastgesteld 7-7-2022'!AQ109="x","1.40","")</f>
        <v/>
      </c>
      <c r="DE115" s="16" t="str">
        <f>IF(COUNTA('Vastgesteld 7-7-2022'!BH109:BJ109)&lt;&gt;0,6,"")</f>
        <v/>
      </c>
      <c r="DF115" s="16" t="str">
        <f t="shared" si="10"/>
        <v/>
      </c>
      <c r="DG115" s="16" t="str">
        <f>IF('Vastgesteld 7-7-2022'!BH109="x","L","")</f>
        <v/>
      </c>
      <c r="DH115" s="16" t="str">
        <f>IF('Vastgesteld 7-7-2022'!BI109="x","M","")</f>
        <v/>
      </c>
      <c r="DI115" s="16" t="str">
        <f>IF('Vastgesteld 7-7-2022'!BJ109="x","Z","")</f>
        <v/>
      </c>
      <c r="DJ115" s="16" t="str">
        <f>IF('Vastgesteld 7-7-2022'!BK109="x","Z","")</f>
        <v/>
      </c>
      <c r="DK115" s="16" t="str">
        <f>IF(COUNTA('Vastgesteld 7-7-2022'!BM109:BO109)&lt;&gt;0,6,"")</f>
        <v/>
      </c>
      <c r="DL115" s="16" t="str">
        <f t="shared" si="11"/>
        <v/>
      </c>
      <c r="DM115" s="16" t="str">
        <f>IF('Vastgesteld 7-7-2022'!BM109="x","L","")</f>
        <v/>
      </c>
      <c r="DN115" s="16" t="str">
        <f>IF('Vastgesteld 7-7-2022'!BN109="x","M","")</f>
        <v/>
      </c>
      <c r="DO115" s="16" t="str">
        <f>IF('Vastgesteld 7-7-2022'!BO109="x","Z","")</f>
        <v/>
      </c>
      <c r="DP115" s="16" t="str">
        <f>IF('Vastgesteld 7-7-2022'!BP109="x","Z","")</f>
        <v/>
      </c>
    </row>
    <row r="116" spans="1:120" ht="14.4" x14ac:dyDescent="0.3">
      <c r="A116" s="18">
        <f>'Vastgesteld 7-7-2022'!A110</f>
        <v>44871</v>
      </c>
      <c r="B116" s="16" t="str">
        <f>IFERROR(VLOOKUP('Vastgesteld 7-7-2022'!#REF!,#REF!,2,FALSE),"")</f>
        <v/>
      </c>
      <c r="C116" s="16" t="str">
        <f>'Vastgesteld 7-7-2022'!E110</f>
        <v>Licenties Wedstrijdorganisaties Noord-Holland Kring</v>
      </c>
      <c r="D116" s="16" t="str">
        <f>IFERROR(VLOOKUP('Vastgesteld 7-7-2022'!#REF!,#REF!,2,FALSE),"")</f>
        <v/>
      </c>
      <c r="E116" s="16" t="str">
        <f>IFERROR(VLOOKUP('Vastgesteld 7-7-2022'!#REF!,#REF!,5,FALSE),"")</f>
        <v/>
      </c>
      <c r="F116" s="16" t="e">
        <f>IF('Vastgesteld 7-7-2022'!#REF!&lt;&gt;"",'Vastgesteld 7-7-2022'!#REF!,"")</f>
        <v>#REF!</v>
      </c>
      <c r="G116" s="16" t="e">
        <f>IF('Vastgesteld 7-7-2022'!#REF!="Indoor",1,0)</f>
        <v>#REF!</v>
      </c>
      <c r="H116" s="16" t="e">
        <f>'Vastgesteld 7-7-2022'!#REF!</f>
        <v>#REF!</v>
      </c>
      <c r="I116" s="16" t="e">
        <f>IF('Vastgesteld 7-7-2022'!#REF!="Nee",0,IF('Vastgesteld 7-7-2022'!#REF!="Ja",1,""))</f>
        <v>#REF!</v>
      </c>
      <c r="J116" s="16" t="e">
        <f>IF('Vastgesteld 7-7-2022'!#REF!&lt;&gt;"",'Vastgesteld 7-7-2022'!#REF!,"")</f>
        <v>#REF!</v>
      </c>
      <c r="BJ116" s="16">
        <f>IF(COUNTA('Vastgesteld 7-7-2022'!T110:AD110)&lt;&gt;0,1,"")</f>
        <v>1</v>
      </c>
      <c r="BK116" s="16">
        <f t="shared" si="6"/>
        <v>2</v>
      </c>
      <c r="BL116" s="16" t="str">
        <f>IF('Vastgesteld 7-7-2022'!T110="x","AA","")</f>
        <v/>
      </c>
      <c r="BM116" s="16" t="str">
        <f>IF('Vastgesteld 7-7-2022'!U110="x","A","")</f>
        <v/>
      </c>
      <c r="BN116" s="16" t="str">
        <f>IF('Vastgesteld 7-7-2022'!V110="x","B1","")</f>
        <v/>
      </c>
      <c r="BO116" s="16" t="e">
        <f>IF('Vastgesteld 7-7-2022'!#REF!="x","BB","")</f>
        <v>#REF!</v>
      </c>
      <c r="BP116" s="16" t="str">
        <f>IF('Vastgesteld 7-7-2022'!X110="x","B","")</f>
        <v>B</v>
      </c>
      <c r="BQ116" s="16" t="str">
        <f>IF('Vastgesteld 7-7-2022'!Y110="x","L1","")</f>
        <v>L1</v>
      </c>
      <c r="BR116" s="16" t="str">
        <f>IF('Vastgesteld 7-7-2022'!Z110="x","L2","")</f>
        <v>L2</v>
      </c>
      <c r="BS116" s="16" t="str">
        <f>IF('Vastgesteld 7-7-2022'!AA110="x","M1","")</f>
        <v>M1</v>
      </c>
      <c r="BT116" s="16" t="str">
        <f>IF('Vastgesteld 7-7-2022'!AB110="x","M2","")</f>
        <v>M2</v>
      </c>
      <c r="BU116" s="16" t="str">
        <f>IF('Vastgesteld 7-7-2022'!AC110="x","Z1","")</f>
        <v>Z1</v>
      </c>
      <c r="BV116" s="16" t="str">
        <f>IF('Vastgesteld 7-7-2022'!AD110="x","Z2","")</f>
        <v>Z2</v>
      </c>
      <c r="BW116" s="16">
        <f>IF(COUNTA('Vastgesteld 7-7-2022'!K110:S110)&lt;&gt;0,1,"")</f>
        <v>1</v>
      </c>
      <c r="BX116" s="16">
        <f t="shared" si="7"/>
        <v>1</v>
      </c>
      <c r="BY116" s="16" t="str">
        <f>IF('Vastgesteld 7-7-2022'!K110="x","BB","")</f>
        <v/>
      </c>
      <c r="BZ116" s="16" t="str">
        <f>IF('Vastgesteld 7-7-2022'!L110="x","B","")</f>
        <v>B</v>
      </c>
      <c r="CA116" s="16" t="str">
        <f>IF('Vastgesteld 7-7-2022'!M110="x","L1","")</f>
        <v>L1</v>
      </c>
      <c r="CB116" s="16" t="str">
        <f>IF('Vastgesteld 7-7-2022'!N110="x","L2","")</f>
        <v>L2</v>
      </c>
      <c r="CC116" s="16" t="str">
        <f>IF('Vastgesteld 7-7-2022'!O110="x","M1","")</f>
        <v>M1</v>
      </c>
      <c r="CD116" s="16" t="str">
        <f>IF('Vastgesteld 7-7-2022'!P110="x","M2","")</f>
        <v>M2</v>
      </c>
      <c r="CE116" s="16" t="str">
        <f>IF('Vastgesteld 7-7-2022'!Q110="x","Z1","")</f>
        <v>Z1</v>
      </c>
      <c r="CF116" s="16" t="str">
        <f>IF('Vastgesteld 7-7-2022'!R110="x","Z2","")</f>
        <v>Z2</v>
      </c>
      <c r="CG116" s="16" t="str">
        <f>IF('Vastgesteld 7-7-2022'!S110="x","ZZL","")</f>
        <v>ZZL</v>
      </c>
      <c r="CL116" s="16" t="str">
        <f>IF(COUNTA('Vastgesteld 7-7-2022'!AV110:BF110)&lt;&gt;0,2,"")</f>
        <v/>
      </c>
      <c r="CM116" s="16" t="str">
        <f t="shared" si="8"/>
        <v/>
      </c>
      <c r="CN116" s="16" t="str">
        <f>IF('Vastgesteld 7-7-2022'!AV110="x","AA","")</f>
        <v/>
      </c>
      <c r="CO116" s="16" t="str">
        <f>IF('Vastgesteld 7-7-2022'!AW110="x","A","")</f>
        <v/>
      </c>
      <c r="CP116" s="16" t="str">
        <f>IF('Vastgesteld 7-7-2022'!AX110="x","BB","")</f>
        <v/>
      </c>
      <c r="CQ116" s="16" t="str">
        <f>IF('Vastgesteld 7-7-2022'!AY110="x","B","")</f>
        <v/>
      </c>
      <c r="CR116" s="16" t="str">
        <f>IF('Vastgesteld 7-7-2022'!AZ110="x","L","")</f>
        <v/>
      </c>
      <c r="CS116" s="16" t="str">
        <f>IF('Vastgesteld 7-7-2022'!BA110="x","M","")</f>
        <v/>
      </c>
      <c r="CT116" s="16" t="str">
        <f>IF('Vastgesteld 7-7-2022'!BB110="x","Z","")</f>
        <v/>
      </c>
      <c r="CU116" s="16" t="str">
        <f>IF('Vastgesteld 7-7-2022'!BF110="x","ZZ","")</f>
        <v/>
      </c>
      <c r="CV116" s="16" t="str">
        <f>IF(COUNTA('Vastgesteld 7-7-2022'!AJ110:AQ110)&lt;&gt;0,2,"")</f>
        <v/>
      </c>
      <c r="CW116" s="16" t="str">
        <f t="shared" si="9"/>
        <v/>
      </c>
      <c r="CX116" s="16" t="str">
        <f>IF('Vastgesteld 7-7-2022'!AJ110="x","BB","")</f>
        <v/>
      </c>
      <c r="CY116" s="16" t="str">
        <f>IF('Vastgesteld 7-7-2022'!AK110="x","B","")</f>
        <v/>
      </c>
      <c r="CZ116" s="16" t="str">
        <f>IF('Vastgesteld 7-7-2022'!AL110="x","L","")</f>
        <v/>
      </c>
      <c r="DA116" s="16" t="str">
        <f>IF('Vastgesteld 7-7-2022'!AM110="x","M","")</f>
        <v/>
      </c>
      <c r="DB116" s="16" t="str">
        <f>IF('Vastgesteld 7-7-2022'!AN110="x","Z","")</f>
        <v/>
      </c>
      <c r="DC116" s="16" t="str">
        <f>IF('Vastgesteld 7-7-2022'!AO110="x","ZZ","")</f>
        <v/>
      </c>
      <c r="DD116" s="16" t="str">
        <f>IF('Vastgesteld 7-7-2022'!AQ110="x","1.40","")</f>
        <v/>
      </c>
      <c r="DE116" s="16" t="str">
        <f>IF(COUNTA('Vastgesteld 7-7-2022'!BH110:BJ110)&lt;&gt;0,6,"")</f>
        <v/>
      </c>
      <c r="DF116" s="16" t="str">
        <f t="shared" si="10"/>
        <v/>
      </c>
      <c r="DG116" s="16" t="str">
        <f>IF('Vastgesteld 7-7-2022'!BH110="x","L","")</f>
        <v/>
      </c>
      <c r="DH116" s="16" t="str">
        <f>IF('Vastgesteld 7-7-2022'!BI110="x","M","")</f>
        <v/>
      </c>
      <c r="DI116" s="16" t="str">
        <f>IF('Vastgesteld 7-7-2022'!BJ110="x","Z","")</f>
        <v/>
      </c>
      <c r="DJ116" s="16" t="str">
        <f>IF('Vastgesteld 7-7-2022'!BK110="x","Z","")</f>
        <v/>
      </c>
      <c r="DK116" s="16" t="str">
        <f>IF(COUNTA('Vastgesteld 7-7-2022'!BM110:BO110)&lt;&gt;0,6,"")</f>
        <v/>
      </c>
      <c r="DL116" s="16" t="str">
        <f t="shared" si="11"/>
        <v/>
      </c>
      <c r="DM116" s="16" t="str">
        <f>IF('Vastgesteld 7-7-2022'!BM110="x","L","")</f>
        <v/>
      </c>
      <c r="DN116" s="16" t="str">
        <f>IF('Vastgesteld 7-7-2022'!BN110="x","M","")</f>
        <v/>
      </c>
      <c r="DO116" s="16" t="str">
        <f>IF('Vastgesteld 7-7-2022'!BO110="x","Z","")</f>
        <v/>
      </c>
      <c r="DP116" s="16" t="str">
        <f>IF('Vastgesteld 7-7-2022'!BP110="x","Z","")</f>
        <v/>
      </c>
    </row>
    <row r="117" spans="1:120" ht="14.4" x14ac:dyDescent="0.3">
      <c r="A117" s="18">
        <f>'Vastgesteld 7-7-2022'!A111</f>
        <v>44871</v>
      </c>
      <c r="B117" s="16" t="str">
        <f>IFERROR(VLOOKUP('Vastgesteld 7-7-2022'!#REF!,#REF!,2,FALSE),"")</f>
        <v/>
      </c>
      <c r="C117" s="16" t="str">
        <f>'Vastgesteld 7-7-2022'!E111</f>
        <v>KNHS Regio Noord-Holland</v>
      </c>
      <c r="D117" s="16" t="str">
        <f>IFERROR(VLOOKUP('Vastgesteld 7-7-2022'!#REF!,#REF!,2,FALSE),"")</f>
        <v/>
      </c>
      <c r="E117" s="16" t="str">
        <f>IFERROR(VLOOKUP('Vastgesteld 7-7-2022'!#REF!,#REF!,5,FALSE),"")</f>
        <v/>
      </c>
      <c r="F117" s="16" t="e">
        <f>IF('Vastgesteld 7-7-2022'!#REF!&lt;&gt;"",'Vastgesteld 7-7-2022'!#REF!,"")</f>
        <v>#REF!</v>
      </c>
      <c r="G117" s="16" t="e">
        <f>IF('Vastgesteld 7-7-2022'!#REF!="Indoor",1,0)</f>
        <v>#REF!</v>
      </c>
      <c r="H117" s="16" t="e">
        <f>'Vastgesteld 7-7-2022'!#REF!</f>
        <v>#REF!</v>
      </c>
      <c r="I117" s="16" t="e">
        <f>IF('Vastgesteld 7-7-2022'!#REF!="Nee",0,IF('Vastgesteld 7-7-2022'!#REF!="Ja",1,""))</f>
        <v>#REF!</v>
      </c>
      <c r="J117" s="16" t="e">
        <f>IF('Vastgesteld 7-7-2022'!#REF!&lt;&gt;"",'Vastgesteld 7-7-2022'!#REF!,"")</f>
        <v>#REF!</v>
      </c>
      <c r="BJ117" s="16" t="str">
        <f>IF(COUNTA('Vastgesteld 7-7-2022'!T111:AD111)&lt;&gt;0,1,"")</f>
        <v/>
      </c>
      <c r="BK117" s="16" t="str">
        <f t="shared" si="6"/>
        <v/>
      </c>
      <c r="BL117" s="16" t="str">
        <f>IF('Vastgesteld 7-7-2022'!T111="x","AA","")</f>
        <v/>
      </c>
      <c r="BM117" s="16" t="str">
        <f>IF('Vastgesteld 7-7-2022'!U111="x","A","")</f>
        <v/>
      </c>
      <c r="BN117" s="16" t="str">
        <f>IF('Vastgesteld 7-7-2022'!V111="x","B1","")</f>
        <v/>
      </c>
      <c r="BO117" s="16" t="e">
        <f>IF('Vastgesteld 7-7-2022'!#REF!="x","BB","")</f>
        <v>#REF!</v>
      </c>
      <c r="BP117" s="16" t="str">
        <f>IF('Vastgesteld 7-7-2022'!X111="x","B","")</f>
        <v/>
      </c>
      <c r="BQ117" s="16" t="str">
        <f>IF('Vastgesteld 7-7-2022'!Y111="x","L1","")</f>
        <v/>
      </c>
      <c r="BR117" s="16" t="str">
        <f>IF('Vastgesteld 7-7-2022'!Z111="x","L2","")</f>
        <v/>
      </c>
      <c r="BS117" s="16" t="str">
        <f>IF('Vastgesteld 7-7-2022'!AA111="x","M1","")</f>
        <v/>
      </c>
      <c r="BT117" s="16" t="str">
        <f>IF('Vastgesteld 7-7-2022'!AB111="x","M2","")</f>
        <v/>
      </c>
      <c r="BU117" s="16" t="str">
        <f>IF('Vastgesteld 7-7-2022'!AC111="x","Z1","")</f>
        <v/>
      </c>
      <c r="BV117" s="16" t="str">
        <f>IF('Vastgesteld 7-7-2022'!AD111="x","Z2","")</f>
        <v/>
      </c>
      <c r="BW117" s="16" t="str">
        <f>IF(COUNTA('Vastgesteld 7-7-2022'!K111:S111)&lt;&gt;0,1,"")</f>
        <v/>
      </c>
      <c r="BX117" s="16" t="str">
        <f t="shared" si="7"/>
        <v/>
      </c>
      <c r="BY117" s="16" t="str">
        <f>IF('Vastgesteld 7-7-2022'!K111="x","BB","")</f>
        <v/>
      </c>
      <c r="BZ117" s="16" t="str">
        <f>IF('Vastgesteld 7-7-2022'!L111="x","B","")</f>
        <v/>
      </c>
      <c r="CA117" s="16" t="str">
        <f>IF('Vastgesteld 7-7-2022'!M111="x","L1","")</f>
        <v/>
      </c>
      <c r="CB117" s="16" t="str">
        <f>IF('Vastgesteld 7-7-2022'!N111="x","L2","")</f>
        <v/>
      </c>
      <c r="CC117" s="16" t="str">
        <f>IF('Vastgesteld 7-7-2022'!O111="x","M1","")</f>
        <v/>
      </c>
      <c r="CD117" s="16" t="str">
        <f>IF('Vastgesteld 7-7-2022'!P111="x","M2","")</f>
        <v/>
      </c>
      <c r="CE117" s="16" t="str">
        <f>IF('Vastgesteld 7-7-2022'!Q111="x","Z1","")</f>
        <v/>
      </c>
      <c r="CF117" s="16" t="str">
        <f>IF('Vastgesteld 7-7-2022'!R111="x","Z2","")</f>
        <v/>
      </c>
      <c r="CG117" s="16" t="str">
        <f>IF('Vastgesteld 7-7-2022'!S111="x","ZZL","")</f>
        <v/>
      </c>
      <c r="CL117" s="16">
        <f>IF(COUNTA('Vastgesteld 7-7-2022'!AV111:BF111)&lt;&gt;0,2,"")</f>
        <v>2</v>
      </c>
      <c r="CM117" s="16">
        <f t="shared" si="8"/>
        <v>2</v>
      </c>
      <c r="CN117" s="16" t="str">
        <f>IF('Vastgesteld 7-7-2022'!AV111="x","AA","")</f>
        <v>AA</v>
      </c>
      <c r="CO117" s="16" t="str">
        <f>IF('Vastgesteld 7-7-2022'!AW111="x","A","")</f>
        <v>A</v>
      </c>
      <c r="CP117" s="16" t="str">
        <f>IF('Vastgesteld 7-7-2022'!AX111="x","BB","")</f>
        <v>BB</v>
      </c>
      <c r="CQ117" s="16" t="str">
        <f>IF('Vastgesteld 7-7-2022'!AY111="x","B","")</f>
        <v>B</v>
      </c>
      <c r="CR117" s="16" t="str">
        <f>IF('Vastgesteld 7-7-2022'!AZ111="x","L","")</f>
        <v>L</v>
      </c>
      <c r="CS117" s="16" t="str">
        <f>IF('Vastgesteld 7-7-2022'!BA111="x","M","")</f>
        <v>M</v>
      </c>
      <c r="CT117" s="16" t="str">
        <f>IF('Vastgesteld 7-7-2022'!BB111="x","Z","")</f>
        <v>Z</v>
      </c>
      <c r="CU117" s="16" t="str">
        <f>IF('Vastgesteld 7-7-2022'!BF111="x","ZZ","")</f>
        <v>ZZ</v>
      </c>
      <c r="CV117" s="16">
        <f>IF(COUNTA('Vastgesteld 7-7-2022'!AJ111:AQ111)&lt;&gt;0,2,"")</f>
        <v>2</v>
      </c>
      <c r="CW117" s="16">
        <f t="shared" si="9"/>
        <v>1</v>
      </c>
      <c r="CX117" s="16" t="str">
        <f>IF('Vastgesteld 7-7-2022'!AJ111="x","BB","")</f>
        <v>BB</v>
      </c>
      <c r="CY117" s="16" t="str">
        <f>IF('Vastgesteld 7-7-2022'!AK111="x","B","")</f>
        <v>B</v>
      </c>
      <c r="CZ117" s="16" t="str">
        <f>IF('Vastgesteld 7-7-2022'!AL111="x","L","")</f>
        <v>L</v>
      </c>
      <c r="DA117" s="16" t="str">
        <f>IF('Vastgesteld 7-7-2022'!AM111="x","M","")</f>
        <v>M</v>
      </c>
      <c r="DB117" s="16" t="str">
        <f>IF('Vastgesteld 7-7-2022'!AN111="x","Z","")</f>
        <v>Z</v>
      </c>
      <c r="DC117" s="16" t="str">
        <f>IF('Vastgesteld 7-7-2022'!AO111="x","ZZ","")</f>
        <v>ZZ</v>
      </c>
      <c r="DD117" s="16" t="str">
        <f>IF('Vastgesteld 7-7-2022'!AQ111="x","1.40","")</f>
        <v/>
      </c>
      <c r="DE117" s="16" t="str">
        <f>IF(COUNTA('Vastgesteld 7-7-2022'!BH111:BJ111)&lt;&gt;0,6,"")</f>
        <v/>
      </c>
      <c r="DF117" s="16" t="str">
        <f t="shared" si="10"/>
        <v/>
      </c>
      <c r="DG117" s="16" t="str">
        <f>IF('Vastgesteld 7-7-2022'!BH111="x","L","")</f>
        <v/>
      </c>
      <c r="DH117" s="16" t="str">
        <f>IF('Vastgesteld 7-7-2022'!BI111="x","M","")</f>
        <v/>
      </c>
      <c r="DI117" s="16" t="str">
        <f>IF('Vastgesteld 7-7-2022'!BJ111="x","Z","")</f>
        <v/>
      </c>
      <c r="DJ117" s="16" t="str">
        <f>IF('Vastgesteld 7-7-2022'!BK111="x","Z","")</f>
        <v/>
      </c>
      <c r="DK117" s="16" t="str">
        <f>IF(COUNTA('Vastgesteld 7-7-2022'!BM111:BO111)&lt;&gt;0,6,"")</f>
        <v/>
      </c>
      <c r="DL117" s="16" t="str">
        <f t="shared" si="11"/>
        <v/>
      </c>
      <c r="DM117" s="16" t="str">
        <f>IF('Vastgesteld 7-7-2022'!BM111="x","L","")</f>
        <v/>
      </c>
      <c r="DN117" s="16" t="str">
        <f>IF('Vastgesteld 7-7-2022'!BN111="x","M","")</f>
        <v/>
      </c>
      <c r="DO117" s="16" t="str">
        <f>IF('Vastgesteld 7-7-2022'!BO111="x","Z","")</f>
        <v/>
      </c>
      <c r="DP117" s="16" t="str">
        <f>IF('Vastgesteld 7-7-2022'!BP111="x","Z","")</f>
        <v/>
      </c>
    </row>
    <row r="118" spans="1:120" ht="14.4" x14ac:dyDescent="0.3">
      <c r="A118" s="18">
        <f>'Vastgesteld 7-7-2022'!A112</f>
        <v>44871</v>
      </c>
      <c r="B118" s="16" t="str">
        <f>IFERROR(VLOOKUP('Vastgesteld 7-7-2022'!#REF!,#REF!,2,FALSE),"")</f>
        <v/>
      </c>
      <c r="C118" s="16" t="str">
        <f>'Vastgesteld 7-7-2022'!E112</f>
        <v>KNHS Regio Noord-Holland</v>
      </c>
      <c r="D118" s="16" t="str">
        <f>IFERROR(VLOOKUP('Vastgesteld 7-7-2022'!#REF!,#REF!,2,FALSE),"")</f>
        <v/>
      </c>
      <c r="E118" s="16" t="str">
        <f>IFERROR(VLOOKUP('Vastgesteld 7-7-2022'!#REF!,#REF!,5,FALSE),"")</f>
        <v/>
      </c>
      <c r="F118" s="16" t="e">
        <f>IF('Vastgesteld 7-7-2022'!#REF!&lt;&gt;"",'Vastgesteld 7-7-2022'!#REF!,"")</f>
        <v>#REF!</v>
      </c>
      <c r="G118" s="16" t="e">
        <f>IF('Vastgesteld 7-7-2022'!#REF!="Indoor",1,0)</f>
        <v>#REF!</v>
      </c>
      <c r="H118" s="16" t="e">
        <f>'Vastgesteld 7-7-2022'!#REF!</f>
        <v>#REF!</v>
      </c>
      <c r="I118" s="16" t="e">
        <f>IF('Vastgesteld 7-7-2022'!#REF!="Nee",0,IF('Vastgesteld 7-7-2022'!#REF!="Ja",1,""))</f>
        <v>#REF!</v>
      </c>
      <c r="J118" s="16" t="e">
        <f>IF('Vastgesteld 7-7-2022'!#REF!&lt;&gt;"",'Vastgesteld 7-7-2022'!#REF!,"")</f>
        <v>#REF!</v>
      </c>
      <c r="BJ118" s="16">
        <f>IF(COUNTA('Vastgesteld 7-7-2022'!T112:AD112)&lt;&gt;0,1,"")</f>
        <v>1</v>
      </c>
      <c r="BK118" s="16">
        <f t="shared" si="6"/>
        <v>2</v>
      </c>
      <c r="BL118" s="16" t="str">
        <f>IF('Vastgesteld 7-7-2022'!T112="x","AA","")</f>
        <v/>
      </c>
      <c r="BM118" s="16" t="str">
        <f>IF('Vastgesteld 7-7-2022'!U112="x","A","")</f>
        <v/>
      </c>
      <c r="BN118" s="16" t="str">
        <f>IF('Vastgesteld 7-7-2022'!V112="x","B1","")</f>
        <v/>
      </c>
      <c r="BO118" s="16" t="e">
        <f>IF('Vastgesteld 7-7-2022'!#REF!="x","BB","")</f>
        <v>#REF!</v>
      </c>
      <c r="BP118" s="16" t="str">
        <f>IF('Vastgesteld 7-7-2022'!X112="x","B","")</f>
        <v>B</v>
      </c>
      <c r="BQ118" s="16" t="str">
        <f>IF('Vastgesteld 7-7-2022'!Y112="x","L1","")</f>
        <v>L1</v>
      </c>
      <c r="BR118" s="16" t="str">
        <f>IF('Vastgesteld 7-7-2022'!Z112="x","L2","")</f>
        <v>L2</v>
      </c>
      <c r="BS118" s="16" t="str">
        <f>IF('Vastgesteld 7-7-2022'!AA112="x","M1","")</f>
        <v>M1</v>
      </c>
      <c r="BT118" s="16" t="str">
        <f>IF('Vastgesteld 7-7-2022'!AB112="x","M2","")</f>
        <v>M2</v>
      </c>
      <c r="BU118" s="16" t="str">
        <f>IF('Vastgesteld 7-7-2022'!AC112="x","Z1","")</f>
        <v>Z1</v>
      </c>
      <c r="BV118" s="16" t="str">
        <f>IF('Vastgesteld 7-7-2022'!AD112="x","Z2","")</f>
        <v>Z2</v>
      </c>
      <c r="BW118" s="16">
        <f>IF(COUNTA('Vastgesteld 7-7-2022'!K112:S112)&lt;&gt;0,1,"")</f>
        <v>1</v>
      </c>
      <c r="BX118" s="16">
        <f t="shared" si="7"/>
        <v>1</v>
      </c>
      <c r="BY118" s="16" t="str">
        <f>IF('Vastgesteld 7-7-2022'!K112="x","BB","")</f>
        <v/>
      </c>
      <c r="BZ118" s="16" t="str">
        <f>IF('Vastgesteld 7-7-2022'!L112="x","B","")</f>
        <v>B</v>
      </c>
      <c r="CA118" s="16" t="str">
        <f>IF('Vastgesteld 7-7-2022'!M112="x","L1","")</f>
        <v>L1</v>
      </c>
      <c r="CB118" s="16" t="str">
        <f>IF('Vastgesteld 7-7-2022'!N112="x","L2","")</f>
        <v>L2</v>
      </c>
      <c r="CC118" s="16" t="str">
        <f>IF('Vastgesteld 7-7-2022'!O112="x","M1","")</f>
        <v>M1</v>
      </c>
      <c r="CD118" s="16" t="str">
        <f>IF('Vastgesteld 7-7-2022'!P112="x","M2","")</f>
        <v>M2</v>
      </c>
      <c r="CE118" s="16" t="str">
        <f>IF('Vastgesteld 7-7-2022'!Q112="x","Z1","")</f>
        <v>Z1</v>
      </c>
      <c r="CF118" s="16" t="str">
        <f>IF('Vastgesteld 7-7-2022'!R112="x","Z2","")</f>
        <v>Z2</v>
      </c>
      <c r="CG118" s="16" t="str">
        <f>IF('Vastgesteld 7-7-2022'!S112="x","ZZL","")</f>
        <v>ZZL</v>
      </c>
      <c r="CL118" s="16" t="str">
        <f>IF(COUNTA('Vastgesteld 7-7-2022'!AV112:BF112)&lt;&gt;0,2,"")</f>
        <v/>
      </c>
      <c r="CM118" s="16" t="str">
        <f t="shared" si="8"/>
        <v/>
      </c>
      <c r="CN118" s="16" t="str">
        <f>IF('Vastgesteld 7-7-2022'!AV112="x","AA","")</f>
        <v/>
      </c>
      <c r="CO118" s="16" t="str">
        <f>IF('Vastgesteld 7-7-2022'!AW112="x","A","")</f>
        <v/>
      </c>
      <c r="CP118" s="16" t="str">
        <f>IF('Vastgesteld 7-7-2022'!AX112="x","BB","")</f>
        <v/>
      </c>
      <c r="CQ118" s="16" t="str">
        <f>IF('Vastgesteld 7-7-2022'!AY112="x","B","")</f>
        <v/>
      </c>
      <c r="CR118" s="16" t="str">
        <f>IF('Vastgesteld 7-7-2022'!AZ112="x","L","")</f>
        <v/>
      </c>
      <c r="CS118" s="16" t="str">
        <f>IF('Vastgesteld 7-7-2022'!BA112="x","M","")</f>
        <v/>
      </c>
      <c r="CT118" s="16" t="str">
        <f>IF('Vastgesteld 7-7-2022'!BB112="x","Z","")</f>
        <v/>
      </c>
      <c r="CU118" s="16" t="str">
        <f>IF('Vastgesteld 7-7-2022'!BF112="x","ZZ","")</f>
        <v/>
      </c>
      <c r="CV118" s="16" t="str">
        <f>IF(COUNTA('Vastgesteld 7-7-2022'!AJ112:AQ112)&lt;&gt;0,2,"")</f>
        <v/>
      </c>
      <c r="CW118" s="16" t="str">
        <f t="shared" si="9"/>
        <v/>
      </c>
      <c r="CX118" s="16" t="str">
        <f>IF('Vastgesteld 7-7-2022'!AJ112="x","BB","")</f>
        <v/>
      </c>
      <c r="CY118" s="16" t="str">
        <f>IF('Vastgesteld 7-7-2022'!AK112="x","B","")</f>
        <v/>
      </c>
      <c r="CZ118" s="16" t="str">
        <f>IF('Vastgesteld 7-7-2022'!AL112="x","L","")</f>
        <v/>
      </c>
      <c r="DA118" s="16" t="str">
        <f>IF('Vastgesteld 7-7-2022'!AM112="x","M","")</f>
        <v/>
      </c>
      <c r="DB118" s="16" t="str">
        <f>IF('Vastgesteld 7-7-2022'!AN112="x","Z","")</f>
        <v/>
      </c>
      <c r="DC118" s="16" t="str">
        <f>IF('Vastgesteld 7-7-2022'!AO112="x","ZZ","")</f>
        <v/>
      </c>
      <c r="DD118" s="16" t="str">
        <f>IF('Vastgesteld 7-7-2022'!AQ112="x","1.40","")</f>
        <v/>
      </c>
      <c r="DE118" s="16" t="str">
        <f>IF(COUNTA('Vastgesteld 7-7-2022'!BH112:BJ112)&lt;&gt;0,6,"")</f>
        <v/>
      </c>
      <c r="DF118" s="16" t="str">
        <f t="shared" si="10"/>
        <v/>
      </c>
      <c r="DG118" s="16" t="str">
        <f>IF('Vastgesteld 7-7-2022'!BH112="x","L","")</f>
        <v/>
      </c>
      <c r="DH118" s="16" t="str">
        <f>IF('Vastgesteld 7-7-2022'!BI112="x","M","")</f>
        <v/>
      </c>
      <c r="DI118" s="16" t="str">
        <f>IF('Vastgesteld 7-7-2022'!BJ112="x","Z","")</f>
        <v/>
      </c>
      <c r="DJ118" s="16" t="str">
        <f>IF('Vastgesteld 7-7-2022'!BK112="x","Z","")</f>
        <v/>
      </c>
      <c r="DK118" s="16" t="str">
        <f>IF(COUNTA('Vastgesteld 7-7-2022'!BM112:BO112)&lt;&gt;0,6,"")</f>
        <v/>
      </c>
      <c r="DL118" s="16" t="str">
        <f t="shared" si="11"/>
        <v/>
      </c>
      <c r="DM118" s="16" t="str">
        <f>IF('Vastgesteld 7-7-2022'!BM112="x","L","")</f>
        <v/>
      </c>
      <c r="DN118" s="16" t="str">
        <f>IF('Vastgesteld 7-7-2022'!BN112="x","M","")</f>
        <v/>
      </c>
      <c r="DO118" s="16" t="str">
        <f>IF('Vastgesteld 7-7-2022'!BO112="x","Z","")</f>
        <v/>
      </c>
      <c r="DP118" s="16" t="str">
        <f>IF('Vastgesteld 7-7-2022'!BP112="x","Z","")</f>
        <v/>
      </c>
    </row>
    <row r="119" spans="1:120" ht="14.4" x14ac:dyDescent="0.3">
      <c r="A119" s="18">
        <f>'Vastgesteld 7-7-2022'!A113</f>
        <v>44871</v>
      </c>
      <c r="B119" s="16" t="str">
        <f>IFERROR(VLOOKUP('Vastgesteld 7-7-2022'!#REF!,#REF!,2,FALSE),"")</f>
        <v/>
      </c>
      <c r="C119" s="16" t="str">
        <f>'Vastgesteld 7-7-2022'!E113</f>
        <v>KNHS Regio Noord-Holland</v>
      </c>
      <c r="D119" s="16" t="str">
        <f>IFERROR(VLOOKUP('Vastgesteld 7-7-2022'!#REF!,#REF!,2,FALSE),"")</f>
        <v/>
      </c>
      <c r="E119" s="16" t="str">
        <f>IFERROR(VLOOKUP('Vastgesteld 7-7-2022'!#REF!,#REF!,5,FALSE),"")</f>
        <v/>
      </c>
      <c r="F119" s="16" t="e">
        <f>IF('Vastgesteld 7-7-2022'!#REF!&lt;&gt;"",'Vastgesteld 7-7-2022'!#REF!,"")</f>
        <v>#REF!</v>
      </c>
      <c r="G119" s="16" t="e">
        <f>IF('Vastgesteld 7-7-2022'!#REF!="Indoor",1,0)</f>
        <v>#REF!</v>
      </c>
      <c r="H119" s="16" t="e">
        <f>'Vastgesteld 7-7-2022'!#REF!</f>
        <v>#REF!</v>
      </c>
      <c r="I119" s="16" t="e">
        <f>IF('Vastgesteld 7-7-2022'!#REF!="Nee",0,IF('Vastgesteld 7-7-2022'!#REF!="Ja",1,""))</f>
        <v>#REF!</v>
      </c>
      <c r="J119" s="16" t="e">
        <f>IF('Vastgesteld 7-7-2022'!#REF!&lt;&gt;"",'Vastgesteld 7-7-2022'!#REF!,"")</f>
        <v>#REF!</v>
      </c>
      <c r="BJ119" s="16">
        <f>IF(COUNTA('Vastgesteld 7-7-2022'!T113:AD113)&lt;&gt;0,1,"")</f>
        <v>1</v>
      </c>
      <c r="BK119" s="16">
        <f t="shared" si="6"/>
        <v>2</v>
      </c>
      <c r="BL119" s="16" t="str">
        <f>IF('Vastgesteld 7-7-2022'!T113="x","AA","")</f>
        <v/>
      </c>
      <c r="BM119" s="16" t="str">
        <f>IF('Vastgesteld 7-7-2022'!U113="x","A","")</f>
        <v/>
      </c>
      <c r="BN119" s="16" t="str">
        <f>IF('Vastgesteld 7-7-2022'!V113="x","B1","")</f>
        <v/>
      </c>
      <c r="BO119" s="16" t="e">
        <f>IF('Vastgesteld 7-7-2022'!#REF!="x","BB","")</f>
        <v>#REF!</v>
      </c>
      <c r="BP119" s="16" t="str">
        <f>IF('Vastgesteld 7-7-2022'!X113="x","B","")</f>
        <v>B</v>
      </c>
      <c r="BQ119" s="16" t="str">
        <f>IF('Vastgesteld 7-7-2022'!Y113="x","L1","")</f>
        <v>L1</v>
      </c>
      <c r="BR119" s="16" t="str">
        <f>IF('Vastgesteld 7-7-2022'!Z113="x","L2","")</f>
        <v>L2</v>
      </c>
      <c r="BS119" s="16" t="str">
        <f>IF('Vastgesteld 7-7-2022'!AA113="x","M1","")</f>
        <v>M1</v>
      </c>
      <c r="BT119" s="16" t="str">
        <f>IF('Vastgesteld 7-7-2022'!AB113="x","M2","")</f>
        <v>M2</v>
      </c>
      <c r="BU119" s="16" t="str">
        <f>IF('Vastgesteld 7-7-2022'!AC113="x","Z1","")</f>
        <v>Z1</v>
      </c>
      <c r="BV119" s="16" t="str">
        <f>IF('Vastgesteld 7-7-2022'!AD113="x","Z2","")</f>
        <v>Z2</v>
      </c>
      <c r="BW119" s="16">
        <f>IF(COUNTA('Vastgesteld 7-7-2022'!K113:S113)&lt;&gt;0,1,"")</f>
        <v>1</v>
      </c>
      <c r="BX119" s="16">
        <f t="shared" si="7"/>
        <v>1</v>
      </c>
      <c r="BY119" s="16" t="str">
        <f>IF('Vastgesteld 7-7-2022'!K113="x","BB","")</f>
        <v/>
      </c>
      <c r="BZ119" s="16" t="str">
        <f>IF('Vastgesteld 7-7-2022'!L113="x","B","")</f>
        <v>B</v>
      </c>
      <c r="CA119" s="16" t="str">
        <f>IF('Vastgesteld 7-7-2022'!M113="x","L1","")</f>
        <v>L1</v>
      </c>
      <c r="CB119" s="16" t="str">
        <f>IF('Vastgesteld 7-7-2022'!N113="x","L2","")</f>
        <v>L2</v>
      </c>
      <c r="CC119" s="16" t="str">
        <f>IF('Vastgesteld 7-7-2022'!O113="x","M1","")</f>
        <v>M1</v>
      </c>
      <c r="CD119" s="16" t="str">
        <f>IF('Vastgesteld 7-7-2022'!P113="x","M2","")</f>
        <v>M2</v>
      </c>
      <c r="CE119" s="16" t="str">
        <f>IF('Vastgesteld 7-7-2022'!Q113="x","Z1","")</f>
        <v>Z1</v>
      </c>
      <c r="CF119" s="16" t="str">
        <f>IF('Vastgesteld 7-7-2022'!R113="x","Z2","")</f>
        <v>Z2</v>
      </c>
      <c r="CG119" s="16" t="str">
        <f>IF('Vastgesteld 7-7-2022'!S113="x","ZZL","")</f>
        <v>ZZL</v>
      </c>
      <c r="CL119" s="16" t="str">
        <f>IF(COUNTA('Vastgesteld 7-7-2022'!AV113:BF113)&lt;&gt;0,2,"")</f>
        <v/>
      </c>
      <c r="CM119" s="16" t="str">
        <f t="shared" si="8"/>
        <v/>
      </c>
      <c r="CN119" s="16" t="str">
        <f>IF('Vastgesteld 7-7-2022'!AV113="x","AA","")</f>
        <v/>
      </c>
      <c r="CO119" s="16" t="str">
        <f>IF('Vastgesteld 7-7-2022'!AW113="x","A","")</f>
        <v/>
      </c>
      <c r="CP119" s="16" t="str">
        <f>IF('Vastgesteld 7-7-2022'!AX113="x","BB","")</f>
        <v/>
      </c>
      <c r="CQ119" s="16" t="str">
        <f>IF('Vastgesteld 7-7-2022'!AY113="x","B","")</f>
        <v/>
      </c>
      <c r="CR119" s="16" t="str">
        <f>IF('Vastgesteld 7-7-2022'!AZ113="x","L","")</f>
        <v/>
      </c>
      <c r="CS119" s="16" t="str">
        <f>IF('Vastgesteld 7-7-2022'!BA113="x","M","")</f>
        <v/>
      </c>
      <c r="CT119" s="16" t="str">
        <f>IF('Vastgesteld 7-7-2022'!BB113="x","Z","")</f>
        <v/>
      </c>
      <c r="CU119" s="16" t="str">
        <f>IF('Vastgesteld 7-7-2022'!BF113="x","ZZ","")</f>
        <v/>
      </c>
      <c r="CV119" s="16" t="str">
        <f>IF(COUNTA('Vastgesteld 7-7-2022'!AJ113:AQ113)&lt;&gt;0,2,"")</f>
        <v/>
      </c>
      <c r="CW119" s="16" t="str">
        <f t="shared" si="9"/>
        <v/>
      </c>
      <c r="CX119" s="16" t="str">
        <f>IF('Vastgesteld 7-7-2022'!AJ113="x","BB","")</f>
        <v/>
      </c>
      <c r="CY119" s="16" t="str">
        <f>IF('Vastgesteld 7-7-2022'!AK113="x","B","")</f>
        <v/>
      </c>
      <c r="CZ119" s="16" t="str">
        <f>IF('Vastgesteld 7-7-2022'!AL113="x","L","")</f>
        <v/>
      </c>
      <c r="DA119" s="16" t="str">
        <f>IF('Vastgesteld 7-7-2022'!AM113="x","M","")</f>
        <v/>
      </c>
      <c r="DB119" s="16" t="str">
        <f>IF('Vastgesteld 7-7-2022'!AN113="x","Z","")</f>
        <v/>
      </c>
      <c r="DC119" s="16" t="str">
        <f>IF('Vastgesteld 7-7-2022'!AO113="x","ZZ","")</f>
        <v/>
      </c>
      <c r="DD119" s="16" t="str">
        <f>IF('Vastgesteld 7-7-2022'!AQ113="x","1.40","")</f>
        <v/>
      </c>
      <c r="DE119" s="16" t="str">
        <f>IF(COUNTA('Vastgesteld 7-7-2022'!BH113:BJ113)&lt;&gt;0,6,"")</f>
        <v/>
      </c>
      <c r="DF119" s="16" t="str">
        <f t="shared" si="10"/>
        <v/>
      </c>
      <c r="DG119" s="16" t="str">
        <f>IF('Vastgesteld 7-7-2022'!BH113="x","L","")</f>
        <v/>
      </c>
      <c r="DH119" s="16" t="str">
        <f>IF('Vastgesteld 7-7-2022'!BI113="x","M","")</f>
        <v/>
      </c>
      <c r="DI119" s="16" t="str">
        <f>IF('Vastgesteld 7-7-2022'!BJ113="x","Z","")</f>
        <v/>
      </c>
      <c r="DJ119" s="16" t="str">
        <f>IF('Vastgesteld 7-7-2022'!BK113="x","Z","")</f>
        <v/>
      </c>
      <c r="DK119" s="16" t="str">
        <f>IF(COUNTA('Vastgesteld 7-7-2022'!BM113:BO113)&lt;&gt;0,6,"")</f>
        <v/>
      </c>
      <c r="DL119" s="16" t="str">
        <f t="shared" si="11"/>
        <v/>
      </c>
      <c r="DM119" s="16" t="str">
        <f>IF('Vastgesteld 7-7-2022'!BM113="x","L","")</f>
        <v/>
      </c>
      <c r="DN119" s="16" t="str">
        <f>IF('Vastgesteld 7-7-2022'!BN113="x","M","")</f>
        <v/>
      </c>
      <c r="DO119" s="16" t="str">
        <f>IF('Vastgesteld 7-7-2022'!BO113="x","Z","")</f>
        <v/>
      </c>
      <c r="DP119" s="16" t="str">
        <f>IF('Vastgesteld 7-7-2022'!BP113="x","Z","")</f>
        <v/>
      </c>
    </row>
    <row r="120" spans="1:120" ht="14.4" x14ac:dyDescent="0.3">
      <c r="A120" s="18">
        <f>'Vastgesteld 7-7-2022'!A114</f>
        <v>44871</v>
      </c>
      <c r="B120" s="16" t="str">
        <f>IFERROR(VLOOKUP('Vastgesteld 7-7-2022'!#REF!,#REF!,2,FALSE),"")</f>
        <v/>
      </c>
      <c r="C120" s="16" t="str">
        <f>'Vastgesteld 7-7-2022'!E114</f>
        <v>KNHS Regio Utrecht</v>
      </c>
      <c r="D120" s="16" t="str">
        <f>IFERROR(VLOOKUP('Vastgesteld 7-7-2022'!#REF!,#REF!,2,FALSE),"")</f>
        <v/>
      </c>
      <c r="E120" s="16" t="str">
        <f>IFERROR(VLOOKUP('Vastgesteld 7-7-2022'!#REF!,#REF!,5,FALSE),"")</f>
        <v/>
      </c>
      <c r="F120" s="16" t="e">
        <f>IF('Vastgesteld 7-7-2022'!#REF!&lt;&gt;"",'Vastgesteld 7-7-2022'!#REF!,"")</f>
        <v>#REF!</v>
      </c>
      <c r="G120" s="16" t="e">
        <f>IF('Vastgesteld 7-7-2022'!#REF!="Indoor",1,0)</f>
        <v>#REF!</v>
      </c>
      <c r="H120" s="16" t="e">
        <f>'Vastgesteld 7-7-2022'!#REF!</f>
        <v>#REF!</v>
      </c>
      <c r="I120" s="16" t="e">
        <f>IF('Vastgesteld 7-7-2022'!#REF!="Nee",0,IF('Vastgesteld 7-7-2022'!#REF!="Ja",1,""))</f>
        <v>#REF!</v>
      </c>
      <c r="J120" s="16" t="e">
        <f>IF('Vastgesteld 7-7-2022'!#REF!&lt;&gt;"",'Vastgesteld 7-7-2022'!#REF!,"")</f>
        <v>#REF!</v>
      </c>
      <c r="BJ120" s="16">
        <f>IF(COUNTA('Vastgesteld 7-7-2022'!T114:AD114)&lt;&gt;0,1,"")</f>
        <v>1</v>
      </c>
      <c r="BK120" s="16">
        <f t="shared" si="6"/>
        <v>2</v>
      </c>
      <c r="BL120" s="16" t="str">
        <f>IF('Vastgesteld 7-7-2022'!T114="x","AA","")</f>
        <v/>
      </c>
      <c r="BM120" s="16" t="str">
        <f>IF('Vastgesteld 7-7-2022'!U114="x","A","")</f>
        <v/>
      </c>
      <c r="BN120" s="16" t="str">
        <f>IF('Vastgesteld 7-7-2022'!V114="x","B1","")</f>
        <v/>
      </c>
      <c r="BO120" s="16" t="e">
        <f>IF('Vastgesteld 7-7-2022'!#REF!="x","BB","")</f>
        <v>#REF!</v>
      </c>
      <c r="BP120" s="16" t="str">
        <f>IF('Vastgesteld 7-7-2022'!X114="x","B","")</f>
        <v>B</v>
      </c>
      <c r="BQ120" s="16" t="str">
        <f>IF('Vastgesteld 7-7-2022'!Y114="x","L1","")</f>
        <v>L1</v>
      </c>
      <c r="BR120" s="16" t="str">
        <f>IF('Vastgesteld 7-7-2022'!Z114="x","L2","")</f>
        <v>L2</v>
      </c>
      <c r="BS120" s="16" t="str">
        <f>IF('Vastgesteld 7-7-2022'!AA114="x","M1","")</f>
        <v>M1</v>
      </c>
      <c r="BT120" s="16" t="str">
        <f>IF('Vastgesteld 7-7-2022'!AB114="x","M2","")</f>
        <v>M2</v>
      </c>
      <c r="BU120" s="16" t="str">
        <f>IF('Vastgesteld 7-7-2022'!AC114="x","Z1","")</f>
        <v>Z1</v>
      </c>
      <c r="BV120" s="16" t="str">
        <f>IF('Vastgesteld 7-7-2022'!AD114="x","Z2","")</f>
        <v>Z2</v>
      </c>
      <c r="BW120" s="16">
        <f>IF(COUNTA('Vastgesteld 7-7-2022'!K114:S114)&lt;&gt;0,1,"")</f>
        <v>1</v>
      </c>
      <c r="BX120" s="16">
        <f t="shared" si="7"/>
        <v>1</v>
      </c>
      <c r="BY120" s="16" t="str">
        <f>IF('Vastgesteld 7-7-2022'!K114="x","BB","")</f>
        <v/>
      </c>
      <c r="BZ120" s="16" t="str">
        <f>IF('Vastgesteld 7-7-2022'!L114="x","B","")</f>
        <v>B</v>
      </c>
      <c r="CA120" s="16" t="str">
        <f>IF('Vastgesteld 7-7-2022'!M114="x","L1","")</f>
        <v>L1</v>
      </c>
      <c r="CB120" s="16" t="str">
        <f>IF('Vastgesteld 7-7-2022'!N114="x","L2","")</f>
        <v>L2</v>
      </c>
      <c r="CC120" s="16" t="str">
        <f>IF('Vastgesteld 7-7-2022'!O114="x","M1","")</f>
        <v>M1</v>
      </c>
      <c r="CD120" s="16" t="str">
        <f>IF('Vastgesteld 7-7-2022'!P114="x","M2","")</f>
        <v>M2</v>
      </c>
      <c r="CE120" s="16" t="str">
        <f>IF('Vastgesteld 7-7-2022'!Q114="x","Z1","")</f>
        <v>Z1</v>
      </c>
      <c r="CF120" s="16" t="str">
        <f>IF('Vastgesteld 7-7-2022'!R114="x","Z2","")</f>
        <v>Z2</v>
      </c>
      <c r="CG120" s="16" t="str">
        <f>IF('Vastgesteld 7-7-2022'!S114="x","ZZL","")</f>
        <v/>
      </c>
      <c r="CL120" s="16" t="str">
        <f>IF(COUNTA('Vastgesteld 7-7-2022'!AV114:BF114)&lt;&gt;0,2,"")</f>
        <v/>
      </c>
      <c r="CM120" s="16" t="str">
        <f t="shared" si="8"/>
        <v/>
      </c>
      <c r="CN120" s="16" t="str">
        <f>IF('Vastgesteld 7-7-2022'!AV114="x","AA","")</f>
        <v/>
      </c>
      <c r="CO120" s="16" t="str">
        <f>IF('Vastgesteld 7-7-2022'!AW114="x","A","")</f>
        <v/>
      </c>
      <c r="CP120" s="16" t="str">
        <f>IF('Vastgesteld 7-7-2022'!AX114="x","BB","")</f>
        <v/>
      </c>
      <c r="CQ120" s="16" t="str">
        <f>IF('Vastgesteld 7-7-2022'!AY114="x","B","")</f>
        <v/>
      </c>
      <c r="CR120" s="16" t="str">
        <f>IF('Vastgesteld 7-7-2022'!AZ114="x","L","")</f>
        <v/>
      </c>
      <c r="CS120" s="16" t="str">
        <f>IF('Vastgesteld 7-7-2022'!BA114="x","M","")</f>
        <v/>
      </c>
      <c r="CT120" s="16" t="str">
        <f>IF('Vastgesteld 7-7-2022'!BB114="x","Z","")</f>
        <v/>
      </c>
      <c r="CU120" s="16" t="str">
        <f>IF('Vastgesteld 7-7-2022'!BF114="x","ZZ","")</f>
        <v/>
      </c>
      <c r="CV120" s="16" t="str">
        <f>IF(COUNTA('Vastgesteld 7-7-2022'!AJ114:AQ114)&lt;&gt;0,2,"")</f>
        <v/>
      </c>
      <c r="CW120" s="16" t="str">
        <f t="shared" si="9"/>
        <v/>
      </c>
      <c r="CX120" s="16" t="str">
        <f>IF('Vastgesteld 7-7-2022'!AJ114="x","BB","")</f>
        <v/>
      </c>
      <c r="CY120" s="16" t="str">
        <f>IF('Vastgesteld 7-7-2022'!AK114="x","B","")</f>
        <v/>
      </c>
      <c r="CZ120" s="16" t="str">
        <f>IF('Vastgesteld 7-7-2022'!AL114="x","L","")</f>
        <v/>
      </c>
      <c r="DA120" s="16" t="str">
        <f>IF('Vastgesteld 7-7-2022'!AM114="x","M","")</f>
        <v/>
      </c>
      <c r="DB120" s="16" t="str">
        <f>IF('Vastgesteld 7-7-2022'!AN114="x","Z","")</f>
        <v/>
      </c>
      <c r="DC120" s="16" t="str">
        <f>IF('Vastgesteld 7-7-2022'!AO114="x","ZZ","")</f>
        <v/>
      </c>
      <c r="DD120" s="16" t="str">
        <f>IF('Vastgesteld 7-7-2022'!AQ114="x","1.40","")</f>
        <v/>
      </c>
      <c r="DE120" s="16" t="str">
        <f>IF(COUNTA('Vastgesteld 7-7-2022'!BH114:BJ114)&lt;&gt;0,6,"")</f>
        <v/>
      </c>
      <c r="DF120" s="16" t="str">
        <f t="shared" si="10"/>
        <v/>
      </c>
      <c r="DG120" s="16" t="str">
        <f>IF('Vastgesteld 7-7-2022'!BH114="x","L","")</f>
        <v/>
      </c>
      <c r="DH120" s="16" t="str">
        <f>IF('Vastgesteld 7-7-2022'!BI114="x","M","")</f>
        <v/>
      </c>
      <c r="DI120" s="16" t="str">
        <f>IF('Vastgesteld 7-7-2022'!BJ114="x","Z","")</f>
        <v/>
      </c>
      <c r="DJ120" s="16" t="str">
        <f>IF('Vastgesteld 7-7-2022'!BK114="x","Z","")</f>
        <v/>
      </c>
      <c r="DK120" s="16" t="str">
        <f>IF(COUNTA('Vastgesteld 7-7-2022'!BM114:BO114)&lt;&gt;0,6,"")</f>
        <v/>
      </c>
      <c r="DL120" s="16" t="str">
        <f t="shared" si="11"/>
        <v/>
      </c>
      <c r="DM120" s="16" t="str">
        <f>IF('Vastgesteld 7-7-2022'!BM114="x","L","")</f>
        <v/>
      </c>
      <c r="DN120" s="16" t="str">
        <f>IF('Vastgesteld 7-7-2022'!BN114="x","M","")</f>
        <v/>
      </c>
      <c r="DO120" s="16" t="str">
        <f>IF('Vastgesteld 7-7-2022'!BO114="x","Z","")</f>
        <v/>
      </c>
      <c r="DP120" s="16" t="str">
        <f>IF('Vastgesteld 7-7-2022'!BP114="x","Z","")</f>
        <v/>
      </c>
    </row>
    <row r="121" spans="1:120" ht="14.4" x14ac:dyDescent="0.3">
      <c r="A121" s="18">
        <f>'Vastgesteld 7-7-2022'!A115</f>
        <v>44871</v>
      </c>
      <c r="B121" s="16" t="str">
        <f>IFERROR(VLOOKUP('Vastgesteld 7-7-2022'!#REF!,#REF!,2,FALSE),"")</f>
        <v/>
      </c>
      <c r="C121" s="16" t="str">
        <f>'Vastgesteld 7-7-2022'!E115</f>
        <v>KNHS Regio Utrecht</v>
      </c>
      <c r="D121" s="16" t="str">
        <f>IFERROR(VLOOKUP('Vastgesteld 7-7-2022'!#REF!,#REF!,2,FALSE),"")</f>
        <v/>
      </c>
      <c r="E121" s="16" t="str">
        <f>IFERROR(VLOOKUP('Vastgesteld 7-7-2022'!#REF!,#REF!,5,FALSE),"")</f>
        <v/>
      </c>
      <c r="F121" s="16" t="e">
        <f>IF('Vastgesteld 7-7-2022'!#REF!&lt;&gt;"",'Vastgesteld 7-7-2022'!#REF!,"")</f>
        <v>#REF!</v>
      </c>
      <c r="G121" s="16" t="e">
        <f>IF('Vastgesteld 7-7-2022'!#REF!="Indoor",1,0)</f>
        <v>#REF!</v>
      </c>
      <c r="H121" s="16" t="e">
        <f>'Vastgesteld 7-7-2022'!#REF!</f>
        <v>#REF!</v>
      </c>
      <c r="I121" s="16" t="e">
        <f>IF('Vastgesteld 7-7-2022'!#REF!="Nee",0,IF('Vastgesteld 7-7-2022'!#REF!="Ja",1,""))</f>
        <v>#REF!</v>
      </c>
      <c r="J121" s="16" t="e">
        <f>IF('Vastgesteld 7-7-2022'!#REF!&lt;&gt;"",'Vastgesteld 7-7-2022'!#REF!,"")</f>
        <v>#REF!</v>
      </c>
      <c r="BJ121" s="16">
        <f>IF(COUNTA('Vastgesteld 7-7-2022'!T115:AD115)&lt;&gt;0,1,"")</f>
        <v>1</v>
      </c>
      <c r="BK121" s="16">
        <f t="shared" si="6"/>
        <v>2</v>
      </c>
      <c r="BL121" s="16" t="str">
        <f>IF('Vastgesteld 7-7-2022'!T115="x","AA","")</f>
        <v/>
      </c>
      <c r="BM121" s="16" t="str">
        <f>IF('Vastgesteld 7-7-2022'!U115="x","A","")</f>
        <v/>
      </c>
      <c r="BN121" s="16" t="str">
        <f>IF('Vastgesteld 7-7-2022'!V115="x","B1","")</f>
        <v/>
      </c>
      <c r="BO121" s="16" t="e">
        <f>IF('Vastgesteld 7-7-2022'!#REF!="x","BB","")</f>
        <v>#REF!</v>
      </c>
      <c r="BP121" s="16" t="str">
        <f>IF('Vastgesteld 7-7-2022'!X115="x","B","")</f>
        <v>B</v>
      </c>
      <c r="BQ121" s="16" t="str">
        <f>IF('Vastgesteld 7-7-2022'!Y115="x","L1","")</f>
        <v>L1</v>
      </c>
      <c r="BR121" s="16" t="str">
        <f>IF('Vastgesteld 7-7-2022'!Z115="x","L2","")</f>
        <v>L2</v>
      </c>
      <c r="BS121" s="16" t="str">
        <f>IF('Vastgesteld 7-7-2022'!AA115="x","M1","")</f>
        <v>M1</v>
      </c>
      <c r="BT121" s="16" t="str">
        <f>IF('Vastgesteld 7-7-2022'!AB115="x","M2","")</f>
        <v>M2</v>
      </c>
      <c r="BU121" s="16" t="str">
        <f>IF('Vastgesteld 7-7-2022'!AC115="x","Z1","")</f>
        <v>Z1</v>
      </c>
      <c r="BV121" s="16" t="str">
        <f>IF('Vastgesteld 7-7-2022'!AD115="x","Z2","")</f>
        <v>Z2</v>
      </c>
      <c r="BW121" s="16">
        <f>IF(COUNTA('Vastgesteld 7-7-2022'!K115:S115)&lt;&gt;0,1,"")</f>
        <v>1</v>
      </c>
      <c r="BX121" s="16">
        <f t="shared" si="7"/>
        <v>1</v>
      </c>
      <c r="BY121" s="16" t="str">
        <f>IF('Vastgesteld 7-7-2022'!K115="x","BB","")</f>
        <v>BB</v>
      </c>
      <c r="BZ121" s="16" t="str">
        <f>IF('Vastgesteld 7-7-2022'!L115="x","B","")</f>
        <v>B</v>
      </c>
      <c r="CA121" s="16" t="str">
        <f>IF('Vastgesteld 7-7-2022'!M115="x","L1","")</f>
        <v>L1</v>
      </c>
      <c r="CB121" s="16" t="str">
        <f>IF('Vastgesteld 7-7-2022'!N115="x","L2","")</f>
        <v>L2</v>
      </c>
      <c r="CC121" s="16" t="str">
        <f>IF('Vastgesteld 7-7-2022'!O115="x","M1","")</f>
        <v>M1</v>
      </c>
      <c r="CD121" s="16" t="str">
        <f>IF('Vastgesteld 7-7-2022'!P115="x","M2","")</f>
        <v>M2</v>
      </c>
      <c r="CE121" s="16" t="str">
        <f>IF('Vastgesteld 7-7-2022'!Q115="x","Z1","")</f>
        <v>Z1</v>
      </c>
      <c r="CF121" s="16" t="str">
        <f>IF('Vastgesteld 7-7-2022'!R115="x","Z2","")</f>
        <v>Z2</v>
      </c>
      <c r="CG121" s="16" t="str">
        <f>IF('Vastgesteld 7-7-2022'!S115="x","ZZL","")</f>
        <v>ZZL</v>
      </c>
      <c r="CL121" s="16" t="str">
        <f>IF(COUNTA('Vastgesteld 7-7-2022'!AV115:BF115)&lt;&gt;0,2,"")</f>
        <v/>
      </c>
      <c r="CM121" s="16" t="str">
        <f t="shared" si="8"/>
        <v/>
      </c>
      <c r="CN121" s="16" t="str">
        <f>IF('Vastgesteld 7-7-2022'!AV115="x","AA","")</f>
        <v/>
      </c>
      <c r="CO121" s="16" t="str">
        <f>IF('Vastgesteld 7-7-2022'!AW115="x","A","")</f>
        <v/>
      </c>
      <c r="CP121" s="16" t="str">
        <f>IF('Vastgesteld 7-7-2022'!AX115="x","BB","")</f>
        <v/>
      </c>
      <c r="CQ121" s="16" t="str">
        <f>IF('Vastgesteld 7-7-2022'!AY115="x","B","")</f>
        <v/>
      </c>
      <c r="CR121" s="16" t="str">
        <f>IF('Vastgesteld 7-7-2022'!AZ115="x","L","")</f>
        <v/>
      </c>
      <c r="CS121" s="16" t="str">
        <f>IF('Vastgesteld 7-7-2022'!BA115="x","M","")</f>
        <v/>
      </c>
      <c r="CT121" s="16" t="str">
        <f>IF('Vastgesteld 7-7-2022'!BB115="x","Z","")</f>
        <v/>
      </c>
      <c r="CU121" s="16" t="str">
        <f>IF('Vastgesteld 7-7-2022'!BF115="x","ZZ","")</f>
        <v/>
      </c>
      <c r="CV121" s="16" t="str">
        <f>IF(COUNTA('Vastgesteld 7-7-2022'!AJ115:AQ115)&lt;&gt;0,2,"")</f>
        <v/>
      </c>
      <c r="CW121" s="16" t="str">
        <f t="shared" si="9"/>
        <v/>
      </c>
      <c r="CX121" s="16" t="str">
        <f>IF('Vastgesteld 7-7-2022'!AJ115="x","BB","")</f>
        <v/>
      </c>
      <c r="CY121" s="16" t="str">
        <f>IF('Vastgesteld 7-7-2022'!AK115="x","B","")</f>
        <v/>
      </c>
      <c r="CZ121" s="16" t="str">
        <f>IF('Vastgesteld 7-7-2022'!AL115="x","L","")</f>
        <v/>
      </c>
      <c r="DA121" s="16" t="str">
        <f>IF('Vastgesteld 7-7-2022'!AM115="x","M","")</f>
        <v/>
      </c>
      <c r="DB121" s="16" t="str">
        <f>IF('Vastgesteld 7-7-2022'!AN115="x","Z","")</f>
        <v/>
      </c>
      <c r="DC121" s="16" t="str">
        <f>IF('Vastgesteld 7-7-2022'!AO115="x","ZZ","")</f>
        <v/>
      </c>
      <c r="DD121" s="16" t="str">
        <f>IF('Vastgesteld 7-7-2022'!AQ115="x","1.40","")</f>
        <v/>
      </c>
      <c r="DE121" s="16" t="str">
        <f>IF(COUNTA('Vastgesteld 7-7-2022'!BH115:BJ115)&lt;&gt;0,6,"")</f>
        <v/>
      </c>
      <c r="DF121" s="16" t="str">
        <f t="shared" si="10"/>
        <v/>
      </c>
      <c r="DG121" s="16" t="str">
        <f>IF('Vastgesteld 7-7-2022'!BH115="x","L","")</f>
        <v/>
      </c>
      <c r="DH121" s="16" t="str">
        <f>IF('Vastgesteld 7-7-2022'!BI115="x","M","")</f>
        <v/>
      </c>
      <c r="DI121" s="16" t="str">
        <f>IF('Vastgesteld 7-7-2022'!BJ115="x","Z","")</f>
        <v/>
      </c>
      <c r="DJ121" s="16" t="str">
        <f>IF('Vastgesteld 7-7-2022'!BK115="x","Z","")</f>
        <v/>
      </c>
      <c r="DK121" s="16" t="str">
        <f>IF(COUNTA('Vastgesteld 7-7-2022'!BM115:BO115)&lt;&gt;0,6,"")</f>
        <v/>
      </c>
      <c r="DL121" s="16" t="str">
        <f t="shared" si="11"/>
        <v/>
      </c>
      <c r="DM121" s="16" t="str">
        <f>IF('Vastgesteld 7-7-2022'!BM115="x","L","")</f>
        <v/>
      </c>
      <c r="DN121" s="16" t="str">
        <f>IF('Vastgesteld 7-7-2022'!BN115="x","M","")</f>
        <v/>
      </c>
      <c r="DO121" s="16" t="str">
        <f>IF('Vastgesteld 7-7-2022'!BO115="x","Z","")</f>
        <v/>
      </c>
      <c r="DP121" s="16" t="str">
        <f>IF('Vastgesteld 7-7-2022'!BP115="x","Z","")</f>
        <v/>
      </c>
    </row>
    <row r="122" spans="1:120" ht="14.4" x14ac:dyDescent="0.3">
      <c r="A122" s="18">
        <f>'Vastgesteld 7-7-2022'!A116</f>
        <v>44871</v>
      </c>
      <c r="B122" s="16" t="str">
        <f>IFERROR(VLOOKUP('Vastgesteld 7-7-2022'!#REF!,#REF!,2,FALSE),"")</f>
        <v/>
      </c>
      <c r="C122" s="16" t="str">
        <f>'Vastgesteld 7-7-2022'!E116</f>
        <v>KNHS Regio Utrecht</v>
      </c>
      <c r="D122" s="16" t="str">
        <f>IFERROR(VLOOKUP('Vastgesteld 7-7-2022'!#REF!,#REF!,2,FALSE),"")</f>
        <v/>
      </c>
      <c r="E122" s="16" t="str">
        <f>IFERROR(VLOOKUP('Vastgesteld 7-7-2022'!#REF!,#REF!,5,FALSE),"")</f>
        <v/>
      </c>
      <c r="F122" s="16" t="e">
        <f>IF('Vastgesteld 7-7-2022'!#REF!&lt;&gt;"",'Vastgesteld 7-7-2022'!#REF!,"")</f>
        <v>#REF!</v>
      </c>
      <c r="G122" s="16" t="e">
        <f>IF('Vastgesteld 7-7-2022'!#REF!="Indoor",1,0)</f>
        <v>#REF!</v>
      </c>
      <c r="H122" s="16" t="e">
        <f>'Vastgesteld 7-7-2022'!#REF!</f>
        <v>#REF!</v>
      </c>
      <c r="I122" s="16" t="e">
        <f>IF('Vastgesteld 7-7-2022'!#REF!="Nee",0,IF('Vastgesteld 7-7-2022'!#REF!="Ja",1,""))</f>
        <v>#REF!</v>
      </c>
      <c r="J122" s="16" t="e">
        <f>IF('Vastgesteld 7-7-2022'!#REF!&lt;&gt;"",'Vastgesteld 7-7-2022'!#REF!,"")</f>
        <v>#REF!</v>
      </c>
      <c r="BJ122" s="16" t="str">
        <f>IF(COUNTA('Vastgesteld 7-7-2022'!T116:AD116)&lt;&gt;0,1,"")</f>
        <v/>
      </c>
      <c r="BK122" s="16" t="str">
        <f t="shared" si="6"/>
        <v/>
      </c>
      <c r="BL122" s="16" t="str">
        <f>IF('Vastgesteld 7-7-2022'!T116="x","AA","")</f>
        <v/>
      </c>
      <c r="BM122" s="16" t="str">
        <f>IF('Vastgesteld 7-7-2022'!U116="x","A","")</f>
        <v/>
      </c>
      <c r="BN122" s="16" t="str">
        <f>IF('Vastgesteld 7-7-2022'!V116="x","B1","")</f>
        <v/>
      </c>
      <c r="BO122" s="16" t="e">
        <f>IF('Vastgesteld 7-7-2022'!#REF!="x","BB","")</f>
        <v>#REF!</v>
      </c>
      <c r="BP122" s="16" t="str">
        <f>IF('Vastgesteld 7-7-2022'!X116="x","B","")</f>
        <v/>
      </c>
      <c r="BQ122" s="16" t="str">
        <f>IF('Vastgesteld 7-7-2022'!Y116="x","L1","")</f>
        <v/>
      </c>
      <c r="BR122" s="16" t="str">
        <f>IF('Vastgesteld 7-7-2022'!Z116="x","L2","")</f>
        <v/>
      </c>
      <c r="BS122" s="16" t="str">
        <f>IF('Vastgesteld 7-7-2022'!AA116="x","M1","")</f>
        <v/>
      </c>
      <c r="BT122" s="16" t="str">
        <f>IF('Vastgesteld 7-7-2022'!AB116="x","M2","")</f>
        <v/>
      </c>
      <c r="BU122" s="16" t="str">
        <f>IF('Vastgesteld 7-7-2022'!AC116="x","Z1","")</f>
        <v/>
      </c>
      <c r="BV122" s="16" t="str">
        <f>IF('Vastgesteld 7-7-2022'!AD116="x","Z2","")</f>
        <v/>
      </c>
      <c r="BW122" s="16" t="str">
        <f>IF(COUNTA('Vastgesteld 7-7-2022'!K116:S116)&lt;&gt;0,1,"")</f>
        <v/>
      </c>
      <c r="BX122" s="16" t="str">
        <f t="shared" si="7"/>
        <v/>
      </c>
      <c r="BY122" s="16" t="str">
        <f>IF('Vastgesteld 7-7-2022'!K116="x","BB","")</f>
        <v/>
      </c>
      <c r="BZ122" s="16" t="str">
        <f>IF('Vastgesteld 7-7-2022'!L116="x","B","")</f>
        <v/>
      </c>
      <c r="CA122" s="16" t="str">
        <f>IF('Vastgesteld 7-7-2022'!M116="x","L1","")</f>
        <v/>
      </c>
      <c r="CB122" s="16" t="str">
        <f>IF('Vastgesteld 7-7-2022'!N116="x","L2","")</f>
        <v/>
      </c>
      <c r="CC122" s="16" t="str">
        <f>IF('Vastgesteld 7-7-2022'!O116="x","M1","")</f>
        <v/>
      </c>
      <c r="CD122" s="16" t="str">
        <f>IF('Vastgesteld 7-7-2022'!P116="x","M2","")</f>
        <v/>
      </c>
      <c r="CE122" s="16" t="str">
        <f>IF('Vastgesteld 7-7-2022'!Q116="x","Z1","")</f>
        <v/>
      </c>
      <c r="CF122" s="16" t="str">
        <f>IF('Vastgesteld 7-7-2022'!R116="x","Z2","")</f>
        <v/>
      </c>
      <c r="CG122" s="16" t="str">
        <f>IF('Vastgesteld 7-7-2022'!S116="x","ZZL","")</f>
        <v/>
      </c>
      <c r="CL122" s="16">
        <f>IF(COUNTA('Vastgesteld 7-7-2022'!AV116:BF116)&lt;&gt;0,2,"")</f>
        <v>2</v>
      </c>
      <c r="CM122" s="16">
        <f t="shared" si="8"/>
        <v>2</v>
      </c>
      <c r="CN122" s="16" t="str">
        <f>IF('Vastgesteld 7-7-2022'!AV116="x","AA","")</f>
        <v>AA</v>
      </c>
      <c r="CO122" s="16" t="str">
        <f>IF('Vastgesteld 7-7-2022'!AW116="x","A","")</f>
        <v>A</v>
      </c>
      <c r="CP122" s="16" t="str">
        <f>IF('Vastgesteld 7-7-2022'!AX116="x","BB","")</f>
        <v>BB</v>
      </c>
      <c r="CQ122" s="16" t="str">
        <f>IF('Vastgesteld 7-7-2022'!AY116="x","B","")</f>
        <v>B</v>
      </c>
      <c r="CR122" s="16" t="str">
        <f>IF('Vastgesteld 7-7-2022'!AZ116="x","L","")</f>
        <v>L</v>
      </c>
      <c r="CS122" s="16" t="str">
        <f>IF('Vastgesteld 7-7-2022'!BA116="x","M","")</f>
        <v>M</v>
      </c>
      <c r="CT122" s="16" t="str">
        <f>IF('Vastgesteld 7-7-2022'!BB116="x","Z","")</f>
        <v>Z</v>
      </c>
      <c r="CU122" s="16" t="str">
        <f>IF('Vastgesteld 7-7-2022'!BF116="x","ZZ","")</f>
        <v>ZZ</v>
      </c>
      <c r="CV122" s="16">
        <f>IF(COUNTA('Vastgesteld 7-7-2022'!AJ116:AQ116)&lt;&gt;0,2,"")</f>
        <v>2</v>
      </c>
      <c r="CW122" s="16">
        <f t="shared" si="9"/>
        <v>1</v>
      </c>
      <c r="CX122" s="16" t="str">
        <f>IF('Vastgesteld 7-7-2022'!AJ116="x","BB","")</f>
        <v>BB</v>
      </c>
      <c r="CY122" s="16" t="str">
        <f>IF('Vastgesteld 7-7-2022'!AK116="x","B","")</f>
        <v>B</v>
      </c>
      <c r="CZ122" s="16" t="str">
        <f>IF('Vastgesteld 7-7-2022'!AL116="x","L","")</f>
        <v>L</v>
      </c>
      <c r="DA122" s="16" t="str">
        <f>IF('Vastgesteld 7-7-2022'!AM116="x","M","")</f>
        <v>M</v>
      </c>
      <c r="DB122" s="16" t="str">
        <f>IF('Vastgesteld 7-7-2022'!AN116="x","Z","")</f>
        <v>Z</v>
      </c>
      <c r="DC122" s="16" t="str">
        <f>IF('Vastgesteld 7-7-2022'!AO116="x","ZZ","")</f>
        <v>ZZ</v>
      </c>
      <c r="DD122" s="16" t="str">
        <f>IF('Vastgesteld 7-7-2022'!AQ116="x","1.40","")</f>
        <v/>
      </c>
      <c r="DE122" s="16" t="str">
        <f>IF(COUNTA('Vastgesteld 7-7-2022'!BH116:BJ116)&lt;&gt;0,6,"")</f>
        <v/>
      </c>
      <c r="DF122" s="16" t="str">
        <f t="shared" si="10"/>
        <v/>
      </c>
      <c r="DG122" s="16" t="str">
        <f>IF('Vastgesteld 7-7-2022'!BH116="x","L","")</f>
        <v/>
      </c>
      <c r="DH122" s="16" t="str">
        <f>IF('Vastgesteld 7-7-2022'!BI116="x","M","")</f>
        <v/>
      </c>
      <c r="DI122" s="16" t="str">
        <f>IF('Vastgesteld 7-7-2022'!BJ116="x","Z","")</f>
        <v/>
      </c>
      <c r="DJ122" s="16" t="str">
        <f>IF('Vastgesteld 7-7-2022'!BK116="x","Z","")</f>
        <v/>
      </c>
      <c r="DK122" s="16" t="str">
        <f>IF(COUNTA('Vastgesteld 7-7-2022'!BM116:BO116)&lt;&gt;0,6,"")</f>
        <v/>
      </c>
      <c r="DL122" s="16" t="str">
        <f t="shared" si="11"/>
        <v/>
      </c>
      <c r="DM122" s="16" t="str">
        <f>IF('Vastgesteld 7-7-2022'!BM116="x","L","")</f>
        <v/>
      </c>
      <c r="DN122" s="16" t="str">
        <f>IF('Vastgesteld 7-7-2022'!BN116="x","M","")</f>
        <v/>
      </c>
      <c r="DO122" s="16" t="str">
        <f>IF('Vastgesteld 7-7-2022'!BO116="x","Z","")</f>
        <v/>
      </c>
      <c r="DP122" s="16" t="str">
        <f>IF('Vastgesteld 7-7-2022'!BP116="x","Z","")</f>
        <v/>
      </c>
    </row>
    <row r="123" spans="1:120" ht="14.4" x14ac:dyDescent="0.3">
      <c r="A123" s="18">
        <f>'Vastgesteld 7-7-2022'!A117</f>
        <v>44874</v>
      </c>
      <c r="B123" s="16" t="str">
        <f>IFERROR(VLOOKUP('Vastgesteld 7-7-2022'!#REF!,#REF!,2,FALSE),"")</f>
        <v/>
      </c>
      <c r="C123" s="16" t="str">
        <f>'Vastgesteld 7-7-2022'!E117</f>
        <v>KNHS Regio Noord-Holland</v>
      </c>
      <c r="D123" s="16" t="str">
        <f>IFERROR(VLOOKUP('Vastgesteld 7-7-2022'!#REF!,#REF!,2,FALSE),"")</f>
        <v/>
      </c>
      <c r="E123" s="16" t="str">
        <f>IFERROR(VLOOKUP('Vastgesteld 7-7-2022'!#REF!,#REF!,5,FALSE),"")</f>
        <v/>
      </c>
      <c r="F123" s="16" t="e">
        <f>IF('Vastgesteld 7-7-2022'!#REF!&lt;&gt;"",'Vastgesteld 7-7-2022'!#REF!,"")</f>
        <v>#REF!</v>
      </c>
      <c r="G123" s="16" t="e">
        <f>IF('Vastgesteld 7-7-2022'!#REF!="Indoor",1,0)</f>
        <v>#REF!</v>
      </c>
      <c r="H123" s="16" t="e">
        <f>'Vastgesteld 7-7-2022'!#REF!</f>
        <v>#REF!</v>
      </c>
      <c r="I123" s="16" t="e">
        <f>IF('Vastgesteld 7-7-2022'!#REF!="Nee",0,IF('Vastgesteld 7-7-2022'!#REF!="Ja",1,""))</f>
        <v>#REF!</v>
      </c>
      <c r="J123" s="16" t="e">
        <f>IF('Vastgesteld 7-7-2022'!#REF!&lt;&gt;"",'Vastgesteld 7-7-2022'!#REF!,"")</f>
        <v>#REF!</v>
      </c>
      <c r="BJ123" s="16">
        <f>IF(COUNTA('Vastgesteld 7-7-2022'!T117:AD117)&lt;&gt;0,1,"")</f>
        <v>1</v>
      </c>
      <c r="BK123" s="16">
        <f t="shared" si="6"/>
        <v>2</v>
      </c>
      <c r="BL123" s="16" t="str">
        <f>IF('Vastgesteld 7-7-2022'!T117="x","AA","")</f>
        <v/>
      </c>
      <c r="BM123" s="16" t="str">
        <f>IF('Vastgesteld 7-7-2022'!U117="x","A","")</f>
        <v/>
      </c>
      <c r="BN123" s="16" t="str">
        <f>IF('Vastgesteld 7-7-2022'!V117="x","B1","")</f>
        <v/>
      </c>
      <c r="BO123" s="16" t="e">
        <f>IF('Vastgesteld 7-7-2022'!#REF!="x","BB","")</f>
        <v>#REF!</v>
      </c>
      <c r="BP123" s="16" t="str">
        <f>IF('Vastgesteld 7-7-2022'!X117="x","B","")</f>
        <v>B</v>
      </c>
      <c r="BQ123" s="16" t="str">
        <f>IF('Vastgesteld 7-7-2022'!Y117="x","L1","")</f>
        <v>L1</v>
      </c>
      <c r="BR123" s="16" t="str">
        <f>IF('Vastgesteld 7-7-2022'!Z117="x","L2","")</f>
        <v>L2</v>
      </c>
      <c r="BS123" s="16" t="str">
        <f>IF('Vastgesteld 7-7-2022'!AA117="x","M1","")</f>
        <v>M1</v>
      </c>
      <c r="BT123" s="16" t="str">
        <f>IF('Vastgesteld 7-7-2022'!AB117="x","M2","")</f>
        <v>M2</v>
      </c>
      <c r="BU123" s="16" t="str">
        <f>IF('Vastgesteld 7-7-2022'!AC117="x","Z1","")</f>
        <v/>
      </c>
      <c r="BV123" s="16" t="str">
        <f>IF('Vastgesteld 7-7-2022'!AD117="x","Z2","")</f>
        <v/>
      </c>
      <c r="BW123" s="16">
        <f>IF(COUNTA('Vastgesteld 7-7-2022'!K117:S117)&lt;&gt;0,1,"")</f>
        <v>1</v>
      </c>
      <c r="BX123" s="16">
        <f t="shared" si="7"/>
        <v>1</v>
      </c>
      <c r="BY123" s="16" t="str">
        <f>IF('Vastgesteld 7-7-2022'!K117="x","BB","")</f>
        <v>BB</v>
      </c>
      <c r="BZ123" s="16" t="str">
        <f>IF('Vastgesteld 7-7-2022'!L117="x","B","")</f>
        <v>B</v>
      </c>
      <c r="CA123" s="16" t="str">
        <f>IF('Vastgesteld 7-7-2022'!M117="x","L1","")</f>
        <v>L1</v>
      </c>
      <c r="CB123" s="16" t="str">
        <f>IF('Vastgesteld 7-7-2022'!N117="x","L2","")</f>
        <v>L2</v>
      </c>
      <c r="CC123" s="16" t="str">
        <f>IF('Vastgesteld 7-7-2022'!O117="x","M1","")</f>
        <v>M1</v>
      </c>
      <c r="CD123" s="16" t="str">
        <f>IF('Vastgesteld 7-7-2022'!P117="x","M2","")</f>
        <v>M2</v>
      </c>
      <c r="CE123" s="16" t="str">
        <f>IF('Vastgesteld 7-7-2022'!Q117="x","Z1","")</f>
        <v/>
      </c>
      <c r="CF123" s="16" t="str">
        <f>IF('Vastgesteld 7-7-2022'!R117="x","Z2","")</f>
        <v/>
      </c>
      <c r="CG123" s="16" t="str">
        <f>IF('Vastgesteld 7-7-2022'!S117="x","ZZL","")</f>
        <v/>
      </c>
      <c r="CL123" s="16" t="str">
        <f>IF(COUNTA('Vastgesteld 7-7-2022'!AV117:BF117)&lt;&gt;0,2,"")</f>
        <v/>
      </c>
      <c r="CM123" s="16" t="str">
        <f t="shared" si="8"/>
        <v/>
      </c>
      <c r="CN123" s="16" t="str">
        <f>IF('Vastgesteld 7-7-2022'!AV117="x","AA","")</f>
        <v/>
      </c>
      <c r="CO123" s="16" t="str">
        <f>IF('Vastgesteld 7-7-2022'!AW117="x","A","")</f>
        <v/>
      </c>
      <c r="CP123" s="16" t="str">
        <f>IF('Vastgesteld 7-7-2022'!AX117="x","BB","")</f>
        <v/>
      </c>
      <c r="CQ123" s="16" t="str">
        <f>IF('Vastgesteld 7-7-2022'!AY117="x","B","")</f>
        <v/>
      </c>
      <c r="CR123" s="16" t="str">
        <f>IF('Vastgesteld 7-7-2022'!AZ117="x","L","")</f>
        <v/>
      </c>
      <c r="CS123" s="16" t="str">
        <f>IF('Vastgesteld 7-7-2022'!BA117="x","M","")</f>
        <v/>
      </c>
      <c r="CT123" s="16" t="str">
        <f>IF('Vastgesteld 7-7-2022'!BB117="x","Z","")</f>
        <v/>
      </c>
      <c r="CU123" s="16" t="str">
        <f>IF('Vastgesteld 7-7-2022'!BF117="x","ZZ","")</f>
        <v/>
      </c>
      <c r="CV123" s="16" t="str">
        <f>IF(COUNTA('Vastgesteld 7-7-2022'!AJ117:AQ117)&lt;&gt;0,2,"")</f>
        <v/>
      </c>
      <c r="CW123" s="16" t="str">
        <f t="shared" si="9"/>
        <v/>
      </c>
      <c r="CX123" s="16" t="str">
        <f>IF('Vastgesteld 7-7-2022'!AJ117="x","BB","")</f>
        <v/>
      </c>
      <c r="CY123" s="16" t="str">
        <f>IF('Vastgesteld 7-7-2022'!AK117="x","B","")</f>
        <v/>
      </c>
      <c r="CZ123" s="16" t="str">
        <f>IF('Vastgesteld 7-7-2022'!AL117="x","L","")</f>
        <v/>
      </c>
      <c r="DA123" s="16" t="str">
        <f>IF('Vastgesteld 7-7-2022'!AM117="x","M","")</f>
        <v/>
      </c>
      <c r="DB123" s="16" t="str">
        <f>IF('Vastgesteld 7-7-2022'!AN117="x","Z","")</f>
        <v/>
      </c>
      <c r="DC123" s="16" t="str">
        <f>IF('Vastgesteld 7-7-2022'!AO117="x","ZZ","")</f>
        <v/>
      </c>
      <c r="DD123" s="16" t="str">
        <f>IF('Vastgesteld 7-7-2022'!AQ117="x","1.40","")</f>
        <v/>
      </c>
      <c r="DE123" s="16" t="str">
        <f>IF(COUNTA('Vastgesteld 7-7-2022'!BH117:BJ117)&lt;&gt;0,6,"")</f>
        <v/>
      </c>
      <c r="DF123" s="16" t="str">
        <f t="shared" si="10"/>
        <v/>
      </c>
      <c r="DG123" s="16" t="str">
        <f>IF('Vastgesteld 7-7-2022'!BH117="x","L","")</f>
        <v/>
      </c>
      <c r="DH123" s="16" t="str">
        <f>IF('Vastgesteld 7-7-2022'!BI117="x","M","")</f>
        <v/>
      </c>
      <c r="DI123" s="16" t="str">
        <f>IF('Vastgesteld 7-7-2022'!BJ117="x","Z","")</f>
        <v/>
      </c>
      <c r="DJ123" s="16" t="str">
        <f>IF('Vastgesteld 7-7-2022'!BK117="x","Z","")</f>
        <v/>
      </c>
      <c r="DK123" s="16" t="str">
        <f>IF(COUNTA('Vastgesteld 7-7-2022'!BM117:BO117)&lt;&gt;0,6,"")</f>
        <v/>
      </c>
      <c r="DL123" s="16" t="str">
        <f t="shared" si="11"/>
        <v/>
      </c>
      <c r="DM123" s="16" t="str">
        <f>IF('Vastgesteld 7-7-2022'!BM117="x","L","")</f>
        <v/>
      </c>
      <c r="DN123" s="16" t="str">
        <f>IF('Vastgesteld 7-7-2022'!BN117="x","M","")</f>
        <v/>
      </c>
      <c r="DO123" s="16" t="str">
        <f>IF('Vastgesteld 7-7-2022'!BO117="x","Z","")</f>
        <v/>
      </c>
      <c r="DP123" s="16" t="str">
        <f>IF('Vastgesteld 7-7-2022'!BP117="x","Z","")</f>
        <v/>
      </c>
    </row>
    <row r="124" spans="1:120" ht="14.4" x14ac:dyDescent="0.3">
      <c r="A124" s="18">
        <f>'Vastgesteld 7-7-2022'!A118</f>
        <v>44877</v>
      </c>
      <c r="B124" s="16" t="str">
        <f>IFERROR(VLOOKUP('Vastgesteld 7-7-2022'!#REF!,#REF!,2,FALSE),"")</f>
        <v/>
      </c>
      <c r="C124" s="16" t="str">
        <f>'Vastgesteld 7-7-2022'!E118</f>
        <v>KNHS Regio Noord-Holland</v>
      </c>
      <c r="D124" s="16" t="str">
        <f>IFERROR(VLOOKUP('Vastgesteld 7-7-2022'!#REF!,#REF!,2,FALSE),"")</f>
        <v/>
      </c>
      <c r="E124" s="16" t="str">
        <f>IFERROR(VLOOKUP('Vastgesteld 7-7-2022'!#REF!,#REF!,5,FALSE),"")</f>
        <v/>
      </c>
      <c r="F124" s="16" t="e">
        <f>IF('Vastgesteld 7-7-2022'!#REF!&lt;&gt;"",'Vastgesteld 7-7-2022'!#REF!,"")</f>
        <v>#REF!</v>
      </c>
      <c r="G124" s="16" t="e">
        <f>IF('Vastgesteld 7-7-2022'!#REF!="Indoor",1,0)</f>
        <v>#REF!</v>
      </c>
      <c r="H124" s="16" t="e">
        <f>'Vastgesteld 7-7-2022'!#REF!</f>
        <v>#REF!</v>
      </c>
      <c r="I124" s="16" t="e">
        <f>IF('Vastgesteld 7-7-2022'!#REF!="Nee",0,IF('Vastgesteld 7-7-2022'!#REF!="Ja",1,""))</f>
        <v>#REF!</v>
      </c>
      <c r="J124" s="16" t="e">
        <f>IF('Vastgesteld 7-7-2022'!#REF!&lt;&gt;"",'Vastgesteld 7-7-2022'!#REF!,"")</f>
        <v>#REF!</v>
      </c>
      <c r="BJ124" s="16" t="str">
        <f>IF(COUNTA('Vastgesteld 7-7-2022'!T118:AD118)&lt;&gt;0,1,"")</f>
        <v/>
      </c>
      <c r="BK124" s="16" t="str">
        <f t="shared" si="6"/>
        <v/>
      </c>
      <c r="BL124" s="16" t="str">
        <f>IF('Vastgesteld 7-7-2022'!T118="x","AA","")</f>
        <v/>
      </c>
      <c r="BM124" s="16" t="str">
        <f>IF('Vastgesteld 7-7-2022'!U118="x","A","")</f>
        <v/>
      </c>
      <c r="BN124" s="16" t="str">
        <f>IF('Vastgesteld 7-7-2022'!V118="x","B1","")</f>
        <v/>
      </c>
      <c r="BO124" s="16" t="e">
        <f>IF('Vastgesteld 7-7-2022'!#REF!="x","BB","")</f>
        <v>#REF!</v>
      </c>
      <c r="BP124" s="16" t="str">
        <f>IF('Vastgesteld 7-7-2022'!X118="x","B","")</f>
        <v/>
      </c>
      <c r="BQ124" s="16" t="str">
        <f>IF('Vastgesteld 7-7-2022'!Y118="x","L1","")</f>
        <v/>
      </c>
      <c r="BR124" s="16" t="str">
        <f>IF('Vastgesteld 7-7-2022'!Z118="x","L2","")</f>
        <v/>
      </c>
      <c r="BS124" s="16" t="str">
        <f>IF('Vastgesteld 7-7-2022'!AA118="x","M1","")</f>
        <v/>
      </c>
      <c r="BT124" s="16" t="str">
        <f>IF('Vastgesteld 7-7-2022'!AB118="x","M2","")</f>
        <v/>
      </c>
      <c r="BU124" s="16" t="str">
        <f>IF('Vastgesteld 7-7-2022'!AC118="x","Z1","")</f>
        <v/>
      </c>
      <c r="BV124" s="16" t="str">
        <f>IF('Vastgesteld 7-7-2022'!AD118="x","Z2","")</f>
        <v/>
      </c>
      <c r="BW124" s="16" t="str">
        <f>IF(COUNTA('Vastgesteld 7-7-2022'!K118:S118)&lt;&gt;0,1,"")</f>
        <v/>
      </c>
      <c r="BX124" s="16" t="str">
        <f t="shared" si="7"/>
        <v/>
      </c>
      <c r="BY124" s="16" t="str">
        <f>IF('Vastgesteld 7-7-2022'!K118="x","BB","")</f>
        <v/>
      </c>
      <c r="BZ124" s="16" t="str">
        <f>IF('Vastgesteld 7-7-2022'!L118="x","B","")</f>
        <v/>
      </c>
      <c r="CA124" s="16" t="str">
        <f>IF('Vastgesteld 7-7-2022'!M118="x","L1","")</f>
        <v/>
      </c>
      <c r="CB124" s="16" t="str">
        <f>IF('Vastgesteld 7-7-2022'!N118="x","L2","")</f>
        <v/>
      </c>
      <c r="CC124" s="16" t="str">
        <f>IF('Vastgesteld 7-7-2022'!O118="x","M1","")</f>
        <v/>
      </c>
      <c r="CD124" s="16" t="str">
        <f>IF('Vastgesteld 7-7-2022'!P118="x","M2","")</f>
        <v/>
      </c>
      <c r="CE124" s="16" t="str">
        <f>IF('Vastgesteld 7-7-2022'!Q118="x","Z1","")</f>
        <v/>
      </c>
      <c r="CF124" s="16" t="str">
        <f>IF('Vastgesteld 7-7-2022'!R118="x","Z2","")</f>
        <v/>
      </c>
      <c r="CG124" s="16" t="str">
        <f>IF('Vastgesteld 7-7-2022'!S118="x","ZZL","")</f>
        <v/>
      </c>
      <c r="CL124" s="16">
        <f>IF(COUNTA('Vastgesteld 7-7-2022'!AV118:BF118)&lt;&gt;0,2,"")</f>
        <v>2</v>
      </c>
      <c r="CM124" s="16">
        <f t="shared" si="8"/>
        <v>2</v>
      </c>
      <c r="CN124" s="16" t="str">
        <f>IF('Vastgesteld 7-7-2022'!AV118="x","AA","")</f>
        <v>AA</v>
      </c>
      <c r="CO124" s="16" t="str">
        <f>IF('Vastgesteld 7-7-2022'!AW118="x","A","")</f>
        <v>A</v>
      </c>
      <c r="CP124" s="16" t="str">
        <f>IF('Vastgesteld 7-7-2022'!AX118="x","BB","")</f>
        <v>BB</v>
      </c>
      <c r="CQ124" s="16" t="str">
        <f>IF('Vastgesteld 7-7-2022'!AY118="x","B","")</f>
        <v>B</v>
      </c>
      <c r="CR124" s="16" t="str">
        <f>IF('Vastgesteld 7-7-2022'!AZ118="x","L","")</f>
        <v>L</v>
      </c>
      <c r="CS124" s="16" t="str">
        <f>IF('Vastgesteld 7-7-2022'!BA118="x","M","")</f>
        <v>M</v>
      </c>
      <c r="CT124" s="16" t="str">
        <f>IF('Vastgesteld 7-7-2022'!BB118="x","Z","")</f>
        <v>Z</v>
      </c>
      <c r="CU124" s="16" t="str">
        <f>IF('Vastgesteld 7-7-2022'!BF118="x","ZZ","")</f>
        <v>ZZ</v>
      </c>
      <c r="CV124" s="16" t="str">
        <f>IF(COUNTA('Vastgesteld 7-7-2022'!AJ118:AQ118)&lt;&gt;0,2,"")</f>
        <v/>
      </c>
      <c r="CW124" s="16" t="str">
        <f t="shared" si="9"/>
        <v/>
      </c>
      <c r="CX124" s="16" t="str">
        <f>IF('Vastgesteld 7-7-2022'!AJ118="x","BB","")</f>
        <v/>
      </c>
      <c r="CY124" s="16" t="str">
        <f>IF('Vastgesteld 7-7-2022'!AK118="x","B","")</f>
        <v/>
      </c>
      <c r="CZ124" s="16" t="str">
        <f>IF('Vastgesteld 7-7-2022'!AL118="x","L","")</f>
        <v/>
      </c>
      <c r="DA124" s="16" t="str">
        <f>IF('Vastgesteld 7-7-2022'!AM118="x","M","")</f>
        <v/>
      </c>
      <c r="DB124" s="16" t="str">
        <f>IF('Vastgesteld 7-7-2022'!AN118="x","Z","")</f>
        <v/>
      </c>
      <c r="DC124" s="16" t="str">
        <f>IF('Vastgesteld 7-7-2022'!AO118="x","ZZ","")</f>
        <v/>
      </c>
      <c r="DD124" s="16" t="str">
        <f>IF('Vastgesteld 7-7-2022'!AQ118="x","1.40","")</f>
        <v/>
      </c>
      <c r="DE124" s="16" t="str">
        <f>IF(COUNTA('Vastgesteld 7-7-2022'!BH118:BJ118)&lt;&gt;0,6,"")</f>
        <v/>
      </c>
      <c r="DF124" s="16" t="str">
        <f t="shared" si="10"/>
        <v/>
      </c>
      <c r="DG124" s="16" t="str">
        <f>IF('Vastgesteld 7-7-2022'!BH118="x","L","")</f>
        <v/>
      </c>
      <c r="DH124" s="16" t="str">
        <f>IF('Vastgesteld 7-7-2022'!BI118="x","M","")</f>
        <v/>
      </c>
      <c r="DI124" s="16" t="str">
        <f>IF('Vastgesteld 7-7-2022'!BJ118="x","Z","")</f>
        <v/>
      </c>
      <c r="DJ124" s="16" t="str">
        <f>IF('Vastgesteld 7-7-2022'!BK118="x","Z","")</f>
        <v/>
      </c>
      <c r="DK124" s="16" t="str">
        <f>IF(COUNTA('Vastgesteld 7-7-2022'!BM118:BO118)&lt;&gt;0,6,"")</f>
        <v/>
      </c>
      <c r="DL124" s="16" t="str">
        <f t="shared" si="11"/>
        <v/>
      </c>
      <c r="DM124" s="16" t="str">
        <f>IF('Vastgesteld 7-7-2022'!BM118="x","L","")</f>
        <v/>
      </c>
      <c r="DN124" s="16" t="str">
        <f>IF('Vastgesteld 7-7-2022'!BN118="x","M","")</f>
        <v/>
      </c>
      <c r="DO124" s="16" t="str">
        <f>IF('Vastgesteld 7-7-2022'!BO118="x","Z","")</f>
        <v/>
      </c>
      <c r="DP124" s="16" t="str">
        <f>IF('Vastgesteld 7-7-2022'!BP118="x","Z","")</f>
        <v/>
      </c>
    </row>
    <row r="125" spans="1:120" ht="14.4" x14ac:dyDescent="0.3">
      <c r="A125" s="18">
        <f>'Vastgesteld 7-7-2022'!A119</f>
        <v>44877</v>
      </c>
      <c r="B125" s="16" t="str">
        <f>IFERROR(VLOOKUP('Vastgesteld 7-7-2022'!#REF!,#REF!,2,FALSE),"")</f>
        <v/>
      </c>
      <c r="C125" s="16" t="str">
        <f>'Vastgesteld 7-7-2022'!E119</f>
        <v>KNHS Regio Noord-Holland</v>
      </c>
      <c r="D125" s="16" t="str">
        <f>IFERROR(VLOOKUP('Vastgesteld 7-7-2022'!#REF!,#REF!,2,FALSE),"")</f>
        <v/>
      </c>
      <c r="E125" s="16" t="str">
        <f>IFERROR(VLOOKUP('Vastgesteld 7-7-2022'!#REF!,#REF!,5,FALSE),"")</f>
        <v/>
      </c>
      <c r="F125" s="16" t="e">
        <f>IF('Vastgesteld 7-7-2022'!#REF!&lt;&gt;"",'Vastgesteld 7-7-2022'!#REF!,"")</f>
        <v>#REF!</v>
      </c>
      <c r="G125" s="16" t="e">
        <f>IF('Vastgesteld 7-7-2022'!#REF!="Indoor",1,0)</f>
        <v>#REF!</v>
      </c>
      <c r="H125" s="16" t="e">
        <f>'Vastgesteld 7-7-2022'!#REF!</f>
        <v>#REF!</v>
      </c>
      <c r="I125" s="16" t="e">
        <f>IF('Vastgesteld 7-7-2022'!#REF!="Nee",0,IF('Vastgesteld 7-7-2022'!#REF!="Ja",1,""))</f>
        <v>#REF!</v>
      </c>
      <c r="J125" s="16" t="e">
        <f>IF('Vastgesteld 7-7-2022'!#REF!&lt;&gt;"",'Vastgesteld 7-7-2022'!#REF!,"")</f>
        <v>#REF!</v>
      </c>
      <c r="BJ125" s="16">
        <f>IF(COUNTA('Vastgesteld 7-7-2022'!T119:AD119)&lt;&gt;0,1,"")</f>
        <v>1</v>
      </c>
      <c r="BK125" s="16">
        <f t="shared" si="6"/>
        <v>2</v>
      </c>
      <c r="BL125" s="16" t="str">
        <f>IF('Vastgesteld 7-7-2022'!T119="x","AA","")</f>
        <v/>
      </c>
      <c r="BM125" s="16" t="str">
        <f>IF('Vastgesteld 7-7-2022'!U119="x","A","")</f>
        <v/>
      </c>
      <c r="BN125" s="16" t="str">
        <f>IF('Vastgesteld 7-7-2022'!V119="x","B1","")</f>
        <v/>
      </c>
      <c r="BO125" s="16" t="e">
        <f>IF('Vastgesteld 7-7-2022'!#REF!="x","BB","")</f>
        <v>#REF!</v>
      </c>
      <c r="BP125" s="16" t="str">
        <f>IF('Vastgesteld 7-7-2022'!X119="x","B","")</f>
        <v>B</v>
      </c>
      <c r="BQ125" s="16" t="str">
        <f>IF('Vastgesteld 7-7-2022'!Y119="x","L1","")</f>
        <v>L1</v>
      </c>
      <c r="BR125" s="16" t="str">
        <f>IF('Vastgesteld 7-7-2022'!Z119="x","L2","")</f>
        <v/>
      </c>
      <c r="BS125" s="16" t="str">
        <f>IF('Vastgesteld 7-7-2022'!AA119="x","M1","")</f>
        <v/>
      </c>
      <c r="BT125" s="16" t="str">
        <f>IF('Vastgesteld 7-7-2022'!AB119="x","M2","")</f>
        <v/>
      </c>
      <c r="BU125" s="16" t="str">
        <f>IF('Vastgesteld 7-7-2022'!AC119="x","Z1","")</f>
        <v>Z1</v>
      </c>
      <c r="BV125" s="16" t="str">
        <f>IF('Vastgesteld 7-7-2022'!AD119="x","Z2","")</f>
        <v>Z2</v>
      </c>
      <c r="BW125" s="16">
        <f>IF(COUNTA('Vastgesteld 7-7-2022'!K119:S119)&lt;&gt;0,1,"")</f>
        <v>1</v>
      </c>
      <c r="BX125" s="16">
        <f t="shared" si="7"/>
        <v>1</v>
      </c>
      <c r="BY125" s="16" t="str">
        <f>IF('Vastgesteld 7-7-2022'!K119="x","BB","")</f>
        <v/>
      </c>
      <c r="BZ125" s="16" t="str">
        <f>IF('Vastgesteld 7-7-2022'!L119="x","B","")</f>
        <v>B</v>
      </c>
      <c r="CA125" s="16" t="str">
        <f>IF('Vastgesteld 7-7-2022'!M119="x","L1","")</f>
        <v>L1</v>
      </c>
      <c r="CB125" s="16" t="str">
        <f>IF('Vastgesteld 7-7-2022'!N119="x","L2","")</f>
        <v>L2</v>
      </c>
      <c r="CC125" s="16" t="str">
        <f>IF('Vastgesteld 7-7-2022'!O119="x","M1","")</f>
        <v/>
      </c>
      <c r="CD125" s="16" t="str">
        <f>IF('Vastgesteld 7-7-2022'!P119="x","M2","")</f>
        <v/>
      </c>
      <c r="CE125" s="16" t="str">
        <f>IF('Vastgesteld 7-7-2022'!Q119="x","Z1","")</f>
        <v>Z1</v>
      </c>
      <c r="CF125" s="16" t="str">
        <f>IF('Vastgesteld 7-7-2022'!R119="x","Z2","")</f>
        <v>Z2</v>
      </c>
      <c r="CG125" s="16" t="str">
        <f>IF('Vastgesteld 7-7-2022'!S119="x","ZZL","")</f>
        <v>ZZL</v>
      </c>
      <c r="CL125" s="16" t="str">
        <f>IF(COUNTA('Vastgesteld 7-7-2022'!AV119:BF119)&lt;&gt;0,2,"")</f>
        <v/>
      </c>
      <c r="CM125" s="16" t="str">
        <f t="shared" si="8"/>
        <v/>
      </c>
      <c r="CN125" s="16" t="str">
        <f>IF('Vastgesteld 7-7-2022'!AV119="x","AA","")</f>
        <v/>
      </c>
      <c r="CO125" s="16" t="str">
        <f>IF('Vastgesteld 7-7-2022'!AW119="x","A","")</f>
        <v/>
      </c>
      <c r="CP125" s="16" t="str">
        <f>IF('Vastgesteld 7-7-2022'!AX119="x","BB","")</f>
        <v/>
      </c>
      <c r="CQ125" s="16" t="str">
        <f>IF('Vastgesteld 7-7-2022'!AY119="x","B","")</f>
        <v/>
      </c>
      <c r="CR125" s="16" t="str">
        <f>IF('Vastgesteld 7-7-2022'!AZ119="x","L","")</f>
        <v/>
      </c>
      <c r="CS125" s="16" t="str">
        <f>IF('Vastgesteld 7-7-2022'!BA119="x","M","")</f>
        <v/>
      </c>
      <c r="CT125" s="16" t="str">
        <f>IF('Vastgesteld 7-7-2022'!BB119="x","Z","")</f>
        <v/>
      </c>
      <c r="CU125" s="16" t="str">
        <f>IF('Vastgesteld 7-7-2022'!BF119="x","ZZ","")</f>
        <v/>
      </c>
      <c r="CV125" s="16" t="str">
        <f>IF(COUNTA('Vastgesteld 7-7-2022'!AJ119:AQ119)&lt;&gt;0,2,"")</f>
        <v/>
      </c>
      <c r="CW125" s="16" t="str">
        <f t="shared" si="9"/>
        <v/>
      </c>
      <c r="CX125" s="16" t="str">
        <f>IF('Vastgesteld 7-7-2022'!AJ119="x","BB","")</f>
        <v/>
      </c>
      <c r="CY125" s="16" t="str">
        <f>IF('Vastgesteld 7-7-2022'!AK119="x","B","")</f>
        <v/>
      </c>
      <c r="CZ125" s="16" t="str">
        <f>IF('Vastgesteld 7-7-2022'!AL119="x","L","")</f>
        <v/>
      </c>
      <c r="DA125" s="16" t="str">
        <f>IF('Vastgesteld 7-7-2022'!AM119="x","M","")</f>
        <v/>
      </c>
      <c r="DB125" s="16" t="str">
        <f>IF('Vastgesteld 7-7-2022'!AN119="x","Z","")</f>
        <v/>
      </c>
      <c r="DC125" s="16" t="str">
        <f>IF('Vastgesteld 7-7-2022'!AO119="x","ZZ","")</f>
        <v/>
      </c>
      <c r="DD125" s="16" t="str">
        <f>IF('Vastgesteld 7-7-2022'!AQ119="x","1.40","")</f>
        <v/>
      </c>
      <c r="DE125" s="16" t="str">
        <f>IF(COUNTA('Vastgesteld 7-7-2022'!BH119:BJ119)&lt;&gt;0,6,"")</f>
        <v/>
      </c>
      <c r="DF125" s="16" t="str">
        <f t="shared" si="10"/>
        <v/>
      </c>
      <c r="DG125" s="16" t="str">
        <f>IF('Vastgesteld 7-7-2022'!BH119="x","L","")</f>
        <v/>
      </c>
      <c r="DH125" s="16" t="str">
        <f>IF('Vastgesteld 7-7-2022'!BI119="x","M","")</f>
        <v/>
      </c>
      <c r="DI125" s="16" t="str">
        <f>IF('Vastgesteld 7-7-2022'!BJ119="x","Z","")</f>
        <v/>
      </c>
      <c r="DJ125" s="16" t="str">
        <f>IF('Vastgesteld 7-7-2022'!BK119="x","Z","")</f>
        <v/>
      </c>
      <c r="DK125" s="16" t="str">
        <f>IF(COUNTA('Vastgesteld 7-7-2022'!BM119:BO119)&lt;&gt;0,6,"")</f>
        <v/>
      </c>
      <c r="DL125" s="16" t="str">
        <f t="shared" si="11"/>
        <v/>
      </c>
      <c r="DM125" s="16" t="str">
        <f>IF('Vastgesteld 7-7-2022'!BM119="x","L","")</f>
        <v/>
      </c>
      <c r="DN125" s="16" t="str">
        <f>IF('Vastgesteld 7-7-2022'!BN119="x","M","")</f>
        <v/>
      </c>
      <c r="DO125" s="16" t="str">
        <f>IF('Vastgesteld 7-7-2022'!BO119="x","Z","")</f>
        <v/>
      </c>
      <c r="DP125" s="16" t="str">
        <f>IF('Vastgesteld 7-7-2022'!BP119="x","Z","")</f>
        <v/>
      </c>
    </row>
    <row r="126" spans="1:120" ht="14.4" x14ac:dyDescent="0.3">
      <c r="A126" s="18">
        <f>'Vastgesteld 7-7-2022'!A120</f>
        <v>44877</v>
      </c>
      <c r="B126" s="16" t="str">
        <f>IFERROR(VLOOKUP('Vastgesteld 7-7-2022'!#REF!,#REF!,2,FALSE),"")</f>
        <v/>
      </c>
      <c r="C126" s="16" t="str">
        <f>'Vastgesteld 7-7-2022'!E120</f>
        <v>KNHS Regio Noord-Holland</v>
      </c>
      <c r="D126" s="16" t="str">
        <f>IFERROR(VLOOKUP('Vastgesteld 7-7-2022'!#REF!,#REF!,2,FALSE),"")</f>
        <v/>
      </c>
      <c r="E126" s="16" t="str">
        <f>IFERROR(VLOOKUP('Vastgesteld 7-7-2022'!#REF!,#REF!,5,FALSE),"")</f>
        <v/>
      </c>
      <c r="F126" s="16" t="e">
        <f>IF('Vastgesteld 7-7-2022'!#REF!&lt;&gt;"",'Vastgesteld 7-7-2022'!#REF!,"")</f>
        <v>#REF!</v>
      </c>
      <c r="G126" s="16" t="e">
        <f>IF('Vastgesteld 7-7-2022'!#REF!="Indoor",1,0)</f>
        <v>#REF!</v>
      </c>
      <c r="H126" s="16" t="e">
        <f>'Vastgesteld 7-7-2022'!#REF!</f>
        <v>#REF!</v>
      </c>
      <c r="I126" s="16" t="e">
        <f>IF('Vastgesteld 7-7-2022'!#REF!="Nee",0,IF('Vastgesteld 7-7-2022'!#REF!="Ja",1,""))</f>
        <v>#REF!</v>
      </c>
      <c r="J126" s="16" t="e">
        <f>IF('Vastgesteld 7-7-2022'!#REF!&lt;&gt;"",'Vastgesteld 7-7-2022'!#REF!,"")</f>
        <v>#REF!</v>
      </c>
      <c r="BJ126" s="16">
        <f>IF(COUNTA('Vastgesteld 7-7-2022'!T120:AD120)&lt;&gt;0,1,"")</f>
        <v>1</v>
      </c>
      <c r="BK126" s="16">
        <f t="shared" si="6"/>
        <v>2</v>
      </c>
      <c r="BL126" s="16" t="str">
        <f>IF('Vastgesteld 7-7-2022'!T120="x","AA","")</f>
        <v>AA</v>
      </c>
      <c r="BM126" s="16" t="str">
        <f>IF('Vastgesteld 7-7-2022'!U120="x","A","")</f>
        <v>A</v>
      </c>
      <c r="BN126" s="16" t="str">
        <f>IF('Vastgesteld 7-7-2022'!V120="x","B1","")</f>
        <v>B1</v>
      </c>
      <c r="BO126" s="16" t="e">
        <f>IF('Vastgesteld 7-7-2022'!#REF!="x","BB","")</f>
        <v>#REF!</v>
      </c>
      <c r="BP126" s="16" t="str">
        <f>IF('Vastgesteld 7-7-2022'!X120="x","B","")</f>
        <v>B</v>
      </c>
      <c r="BQ126" s="16" t="str">
        <f>IF('Vastgesteld 7-7-2022'!Y120="x","L1","")</f>
        <v>L1</v>
      </c>
      <c r="BR126" s="16" t="str">
        <f>IF('Vastgesteld 7-7-2022'!Z120="x","L2","")</f>
        <v>L2</v>
      </c>
      <c r="BS126" s="16" t="str">
        <f>IF('Vastgesteld 7-7-2022'!AA120="x","M1","")</f>
        <v>M1</v>
      </c>
      <c r="BT126" s="16" t="str">
        <f>IF('Vastgesteld 7-7-2022'!AB120="x","M2","")</f>
        <v>M2</v>
      </c>
      <c r="BU126" s="16" t="str">
        <f>IF('Vastgesteld 7-7-2022'!AC120="x","Z1","")</f>
        <v/>
      </c>
      <c r="BV126" s="16" t="str">
        <f>IF('Vastgesteld 7-7-2022'!AD120="x","Z2","")</f>
        <v/>
      </c>
      <c r="BW126" s="16">
        <f>IF(COUNTA('Vastgesteld 7-7-2022'!K120:S120)&lt;&gt;0,1,"")</f>
        <v>1</v>
      </c>
      <c r="BX126" s="16">
        <f t="shared" si="7"/>
        <v>1</v>
      </c>
      <c r="BY126" s="16" t="str">
        <f>IF('Vastgesteld 7-7-2022'!K120="x","BB","")</f>
        <v/>
      </c>
      <c r="BZ126" s="16" t="str">
        <f>IF('Vastgesteld 7-7-2022'!L120="x","B","")</f>
        <v>B</v>
      </c>
      <c r="CA126" s="16" t="str">
        <f>IF('Vastgesteld 7-7-2022'!M120="x","L1","")</f>
        <v>L1</v>
      </c>
      <c r="CB126" s="16" t="str">
        <f>IF('Vastgesteld 7-7-2022'!N120="x","L2","")</f>
        <v>L2</v>
      </c>
      <c r="CC126" s="16" t="str">
        <f>IF('Vastgesteld 7-7-2022'!O120="x","M1","")</f>
        <v>M1</v>
      </c>
      <c r="CD126" s="16" t="str">
        <f>IF('Vastgesteld 7-7-2022'!P120="x","M2","")</f>
        <v>M2</v>
      </c>
      <c r="CE126" s="16" t="str">
        <f>IF('Vastgesteld 7-7-2022'!Q120="x","Z1","")</f>
        <v/>
      </c>
      <c r="CF126" s="16" t="str">
        <f>IF('Vastgesteld 7-7-2022'!R120="x","Z2","")</f>
        <v/>
      </c>
      <c r="CG126" s="16" t="str">
        <f>IF('Vastgesteld 7-7-2022'!S120="x","ZZL","")</f>
        <v/>
      </c>
      <c r="CL126" s="16" t="str">
        <f>IF(COUNTA('Vastgesteld 7-7-2022'!AV120:BF120)&lt;&gt;0,2,"")</f>
        <v/>
      </c>
      <c r="CM126" s="16" t="str">
        <f t="shared" si="8"/>
        <v/>
      </c>
      <c r="CN126" s="16" t="str">
        <f>IF('Vastgesteld 7-7-2022'!AV120="x","AA","")</f>
        <v/>
      </c>
      <c r="CO126" s="16" t="str">
        <f>IF('Vastgesteld 7-7-2022'!AW120="x","A","")</f>
        <v/>
      </c>
      <c r="CP126" s="16" t="str">
        <f>IF('Vastgesteld 7-7-2022'!AX120="x","BB","")</f>
        <v/>
      </c>
      <c r="CQ126" s="16" t="str">
        <f>IF('Vastgesteld 7-7-2022'!AY120="x","B","")</f>
        <v/>
      </c>
      <c r="CR126" s="16" t="str">
        <f>IF('Vastgesteld 7-7-2022'!AZ120="x","L","")</f>
        <v/>
      </c>
      <c r="CS126" s="16" t="str">
        <f>IF('Vastgesteld 7-7-2022'!BA120="x","M","")</f>
        <v/>
      </c>
      <c r="CT126" s="16" t="str">
        <f>IF('Vastgesteld 7-7-2022'!BB120="x","Z","")</f>
        <v/>
      </c>
      <c r="CU126" s="16" t="str">
        <f>IF('Vastgesteld 7-7-2022'!BF120="x","ZZ","")</f>
        <v/>
      </c>
      <c r="CV126" s="16" t="str">
        <f>IF(COUNTA('Vastgesteld 7-7-2022'!AJ120:AQ120)&lt;&gt;0,2,"")</f>
        <v/>
      </c>
      <c r="CW126" s="16" t="str">
        <f t="shared" si="9"/>
        <v/>
      </c>
      <c r="CX126" s="16" t="str">
        <f>IF('Vastgesteld 7-7-2022'!AJ120="x","BB","")</f>
        <v/>
      </c>
      <c r="CY126" s="16" t="str">
        <f>IF('Vastgesteld 7-7-2022'!AK120="x","B","")</f>
        <v/>
      </c>
      <c r="CZ126" s="16" t="str">
        <f>IF('Vastgesteld 7-7-2022'!AL120="x","L","")</f>
        <v/>
      </c>
      <c r="DA126" s="16" t="str">
        <f>IF('Vastgesteld 7-7-2022'!AM120="x","M","")</f>
        <v/>
      </c>
      <c r="DB126" s="16" t="str">
        <f>IF('Vastgesteld 7-7-2022'!AN120="x","Z","")</f>
        <v/>
      </c>
      <c r="DC126" s="16" t="str">
        <f>IF('Vastgesteld 7-7-2022'!AO120="x","ZZ","")</f>
        <v/>
      </c>
      <c r="DD126" s="16" t="str">
        <f>IF('Vastgesteld 7-7-2022'!AQ120="x","1.40","")</f>
        <v/>
      </c>
      <c r="DE126" s="16" t="str">
        <f>IF(COUNTA('Vastgesteld 7-7-2022'!BH120:BJ120)&lt;&gt;0,6,"")</f>
        <v/>
      </c>
      <c r="DF126" s="16" t="str">
        <f t="shared" si="10"/>
        <v/>
      </c>
      <c r="DG126" s="16" t="str">
        <f>IF('Vastgesteld 7-7-2022'!BH120="x","L","")</f>
        <v/>
      </c>
      <c r="DH126" s="16" t="str">
        <f>IF('Vastgesteld 7-7-2022'!BI120="x","M","")</f>
        <v/>
      </c>
      <c r="DI126" s="16" t="str">
        <f>IF('Vastgesteld 7-7-2022'!BJ120="x","Z","")</f>
        <v/>
      </c>
      <c r="DJ126" s="16" t="str">
        <f>IF('Vastgesteld 7-7-2022'!BK120="x","Z","")</f>
        <v/>
      </c>
      <c r="DK126" s="16" t="str">
        <f>IF(COUNTA('Vastgesteld 7-7-2022'!BM120:BO120)&lt;&gt;0,6,"")</f>
        <v/>
      </c>
      <c r="DL126" s="16" t="str">
        <f t="shared" si="11"/>
        <v/>
      </c>
      <c r="DM126" s="16" t="str">
        <f>IF('Vastgesteld 7-7-2022'!BM120="x","L","")</f>
        <v/>
      </c>
      <c r="DN126" s="16" t="str">
        <f>IF('Vastgesteld 7-7-2022'!BN120="x","M","")</f>
        <v/>
      </c>
      <c r="DO126" s="16" t="str">
        <f>IF('Vastgesteld 7-7-2022'!BO120="x","Z","")</f>
        <v/>
      </c>
      <c r="DP126" s="16" t="str">
        <f>IF('Vastgesteld 7-7-2022'!BP120="x","Z","")</f>
        <v/>
      </c>
    </row>
    <row r="127" spans="1:120" ht="14.4" x14ac:dyDescent="0.3">
      <c r="A127" s="18">
        <f>'Vastgesteld 7-7-2022'!A121</f>
        <v>44877</v>
      </c>
      <c r="B127" s="16" t="str">
        <f>IFERROR(VLOOKUP('Vastgesteld 7-7-2022'!#REF!,#REF!,2,FALSE),"")</f>
        <v/>
      </c>
      <c r="C127" s="16" t="str">
        <f>'Vastgesteld 7-7-2022'!E121</f>
        <v>KNHS Regio Noord-Holland</v>
      </c>
      <c r="D127" s="16" t="str">
        <f>IFERROR(VLOOKUP('Vastgesteld 7-7-2022'!#REF!,#REF!,2,FALSE),"")</f>
        <v/>
      </c>
      <c r="E127" s="16" t="str">
        <f>IFERROR(VLOOKUP('Vastgesteld 7-7-2022'!#REF!,#REF!,5,FALSE),"")</f>
        <v/>
      </c>
      <c r="F127" s="16" t="e">
        <f>IF('Vastgesteld 7-7-2022'!#REF!&lt;&gt;"",'Vastgesteld 7-7-2022'!#REF!,"")</f>
        <v>#REF!</v>
      </c>
      <c r="G127" s="16" t="e">
        <f>IF('Vastgesteld 7-7-2022'!#REF!="Indoor",1,0)</f>
        <v>#REF!</v>
      </c>
      <c r="H127" s="16" t="e">
        <f>'Vastgesteld 7-7-2022'!#REF!</f>
        <v>#REF!</v>
      </c>
      <c r="I127" s="16" t="e">
        <f>IF('Vastgesteld 7-7-2022'!#REF!="Nee",0,IF('Vastgesteld 7-7-2022'!#REF!="Ja",1,""))</f>
        <v>#REF!</v>
      </c>
      <c r="J127" s="16" t="e">
        <f>IF('Vastgesteld 7-7-2022'!#REF!&lt;&gt;"",'Vastgesteld 7-7-2022'!#REF!,"")</f>
        <v>#REF!</v>
      </c>
      <c r="BJ127" s="16">
        <f>IF(COUNTA('Vastgesteld 7-7-2022'!T121:AD121)&lt;&gt;0,1,"")</f>
        <v>1</v>
      </c>
      <c r="BK127" s="16">
        <f t="shared" si="6"/>
        <v>2</v>
      </c>
      <c r="BL127" s="16" t="str">
        <f>IF('Vastgesteld 7-7-2022'!T121="x","AA","")</f>
        <v/>
      </c>
      <c r="BM127" s="16" t="str">
        <f>IF('Vastgesteld 7-7-2022'!U121="x","A","")</f>
        <v/>
      </c>
      <c r="BN127" s="16" t="str">
        <f>IF('Vastgesteld 7-7-2022'!V121="x","B1","")</f>
        <v/>
      </c>
      <c r="BO127" s="16" t="e">
        <f>IF('Vastgesteld 7-7-2022'!#REF!="x","BB","")</f>
        <v>#REF!</v>
      </c>
      <c r="BP127" s="16" t="str">
        <f>IF('Vastgesteld 7-7-2022'!X121="x","B","")</f>
        <v>B</v>
      </c>
      <c r="BQ127" s="16" t="str">
        <f>IF('Vastgesteld 7-7-2022'!Y121="x","L1","")</f>
        <v>L1</v>
      </c>
      <c r="BR127" s="16" t="str">
        <f>IF('Vastgesteld 7-7-2022'!Z121="x","L2","")</f>
        <v>L2</v>
      </c>
      <c r="BS127" s="16" t="str">
        <f>IF('Vastgesteld 7-7-2022'!AA121="x","M1","")</f>
        <v>M1</v>
      </c>
      <c r="BT127" s="16" t="str">
        <f>IF('Vastgesteld 7-7-2022'!AB121="x","M2","")</f>
        <v>M2</v>
      </c>
      <c r="BU127" s="16" t="str">
        <f>IF('Vastgesteld 7-7-2022'!AC121="x","Z1","")</f>
        <v>Z1</v>
      </c>
      <c r="BV127" s="16" t="str">
        <f>IF('Vastgesteld 7-7-2022'!AD121="x","Z2","")</f>
        <v>Z2</v>
      </c>
      <c r="BW127" s="16">
        <f>IF(COUNTA('Vastgesteld 7-7-2022'!K121:S121)&lt;&gt;0,1,"")</f>
        <v>1</v>
      </c>
      <c r="BX127" s="16">
        <f t="shared" si="7"/>
        <v>1</v>
      </c>
      <c r="BY127" s="16" t="str">
        <f>IF('Vastgesteld 7-7-2022'!K121="x","BB","")</f>
        <v>BB</v>
      </c>
      <c r="BZ127" s="16" t="str">
        <f>IF('Vastgesteld 7-7-2022'!L121="x","B","")</f>
        <v>B</v>
      </c>
      <c r="CA127" s="16" t="str">
        <f>IF('Vastgesteld 7-7-2022'!M121="x","L1","")</f>
        <v>L1</v>
      </c>
      <c r="CB127" s="16" t="str">
        <f>IF('Vastgesteld 7-7-2022'!N121="x","L2","")</f>
        <v>L2</v>
      </c>
      <c r="CC127" s="16" t="str">
        <f>IF('Vastgesteld 7-7-2022'!O121="x","M1","")</f>
        <v>M1</v>
      </c>
      <c r="CD127" s="16" t="str">
        <f>IF('Vastgesteld 7-7-2022'!P121="x","M2","")</f>
        <v>M2</v>
      </c>
      <c r="CE127" s="16" t="str">
        <f>IF('Vastgesteld 7-7-2022'!Q121="x","Z1","")</f>
        <v>Z1</v>
      </c>
      <c r="CF127" s="16" t="str">
        <f>IF('Vastgesteld 7-7-2022'!R121="x","Z2","")</f>
        <v>Z2</v>
      </c>
      <c r="CG127" s="16" t="str">
        <f>IF('Vastgesteld 7-7-2022'!S121="x","ZZL","")</f>
        <v>ZZL</v>
      </c>
      <c r="CL127" s="16" t="str">
        <f>IF(COUNTA('Vastgesteld 7-7-2022'!AV121:BF121)&lt;&gt;0,2,"")</f>
        <v/>
      </c>
      <c r="CM127" s="16" t="str">
        <f t="shared" si="8"/>
        <v/>
      </c>
      <c r="CN127" s="16" t="str">
        <f>IF('Vastgesteld 7-7-2022'!AV121="x","AA","")</f>
        <v/>
      </c>
      <c r="CO127" s="16" t="str">
        <f>IF('Vastgesteld 7-7-2022'!AW121="x","A","")</f>
        <v/>
      </c>
      <c r="CP127" s="16" t="str">
        <f>IF('Vastgesteld 7-7-2022'!AX121="x","BB","")</f>
        <v/>
      </c>
      <c r="CQ127" s="16" t="str">
        <f>IF('Vastgesteld 7-7-2022'!AY121="x","B","")</f>
        <v/>
      </c>
      <c r="CR127" s="16" t="str">
        <f>IF('Vastgesteld 7-7-2022'!AZ121="x","L","")</f>
        <v/>
      </c>
      <c r="CS127" s="16" t="str">
        <f>IF('Vastgesteld 7-7-2022'!BA121="x","M","")</f>
        <v/>
      </c>
      <c r="CT127" s="16" t="str">
        <f>IF('Vastgesteld 7-7-2022'!BB121="x","Z","")</f>
        <v/>
      </c>
      <c r="CU127" s="16" t="str">
        <f>IF('Vastgesteld 7-7-2022'!BF121="x","ZZ","")</f>
        <v/>
      </c>
      <c r="CV127" s="16" t="str">
        <f>IF(COUNTA('Vastgesteld 7-7-2022'!AJ121:AQ121)&lt;&gt;0,2,"")</f>
        <v/>
      </c>
      <c r="CW127" s="16" t="str">
        <f t="shared" si="9"/>
        <v/>
      </c>
      <c r="CX127" s="16" t="str">
        <f>IF('Vastgesteld 7-7-2022'!AJ121="x","BB","")</f>
        <v/>
      </c>
      <c r="CY127" s="16" t="str">
        <f>IF('Vastgesteld 7-7-2022'!AK121="x","B","")</f>
        <v/>
      </c>
      <c r="CZ127" s="16" t="str">
        <f>IF('Vastgesteld 7-7-2022'!AL121="x","L","")</f>
        <v/>
      </c>
      <c r="DA127" s="16" t="str">
        <f>IF('Vastgesteld 7-7-2022'!AM121="x","M","")</f>
        <v/>
      </c>
      <c r="DB127" s="16" t="str">
        <f>IF('Vastgesteld 7-7-2022'!AN121="x","Z","")</f>
        <v/>
      </c>
      <c r="DC127" s="16" t="str">
        <f>IF('Vastgesteld 7-7-2022'!AO121="x","ZZ","")</f>
        <v/>
      </c>
      <c r="DD127" s="16" t="str">
        <f>IF('Vastgesteld 7-7-2022'!AQ121="x","1.40","")</f>
        <v/>
      </c>
      <c r="DE127" s="16" t="str">
        <f>IF(COUNTA('Vastgesteld 7-7-2022'!BH121:BJ121)&lt;&gt;0,6,"")</f>
        <v/>
      </c>
      <c r="DF127" s="16" t="str">
        <f t="shared" si="10"/>
        <v/>
      </c>
      <c r="DG127" s="16" t="str">
        <f>IF('Vastgesteld 7-7-2022'!BH121="x","L","")</f>
        <v/>
      </c>
      <c r="DH127" s="16" t="str">
        <f>IF('Vastgesteld 7-7-2022'!BI121="x","M","")</f>
        <v/>
      </c>
      <c r="DI127" s="16" t="str">
        <f>IF('Vastgesteld 7-7-2022'!BJ121="x","Z","")</f>
        <v/>
      </c>
      <c r="DJ127" s="16" t="str">
        <f>IF('Vastgesteld 7-7-2022'!BK121="x","Z","")</f>
        <v/>
      </c>
      <c r="DK127" s="16" t="str">
        <f>IF(COUNTA('Vastgesteld 7-7-2022'!BM121:BO121)&lt;&gt;0,6,"")</f>
        <v/>
      </c>
      <c r="DL127" s="16" t="str">
        <f t="shared" si="11"/>
        <v/>
      </c>
      <c r="DM127" s="16" t="str">
        <f>IF('Vastgesteld 7-7-2022'!BM121="x","L","")</f>
        <v/>
      </c>
      <c r="DN127" s="16" t="str">
        <f>IF('Vastgesteld 7-7-2022'!BN121="x","M","")</f>
        <v/>
      </c>
      <c r="DO127" s="16" t="str">
        <f>IF('Vastgesteld 7-7-2022'!BO121="x","Z","")</f>
        <v/>
      </c>
      <c r="DP127" s="16" t="str">
        <f>IF('Vastgesteld 7-7-2022'!BP121="x","Z","")</f>
        <v/>
      </c>
    </row>
    <row r="128" spans="1:120" ht="14.4" x14ac:dyDescent="0.3">
      <c r="A128" s="18">
        <f>'Vastgesteld 7-7-2022'!A122</f>
        <v>44878</v>
      </c>
      <c r="B128" s="16" t="str">
        <f>IFERROR(VLOOKUP('Vastgesteld 7-7-2022'!#REF!,#REF!,2,FALSE),"")</f>
        <v/>
      </c>
      <c r="C128" s="16" t="str">
        <f>'Vastgesteld 7-7-2022'!E122</f>
        <v>KNHS Regio Noord-Holland</v>
      </c>
      <c r="D128" s="16" t="str">
        <f>IFERROR(VLOOKUP('Vastgesteld 7-7-2022'!#REF!,#REF!,2,FALSE),"")</f>
        <v/>
      </c>
      <c r="E128" s="16" t="str">
        <f>IFERROR(VLOOKUP('Vastgesteld 7-7-2022'!#REF!,#REF!,5,FALSE),"")</f>
        <v/>
      </c>
      <c r="F128" s="16" t="e">
        <f>IF('Vastgesteld 7-7-2022'!#REF!&lt;&gt;"",'Vastgesteld 7-7-2022'!#REF!,"")</f>
        <v>#REF!</v>
      </c>
      <c r="G128" s="16" t="e">
        <f>IF('Vastgesteld 7-7-2022'!#REF!="Indoor",1,0)</f>
        <v>#REF!</v>
      </c>
      <c r="H128" s="16" t="e">
        <f>'Vastgesteld 7-7-2022'!#REF!</f>
        <v>#REF!</v>
      </c>
      <c r="I128" s="16" t="e">
        <f>IF('Vastgesteld 7-7-2022'!#REF!="Nee",0,IF('Vastgesteld 7-7-2022'!#REF!="Ja",1,""))</f>
        <v>#REF!</v>
      </c>
      <c r="J128" s="16" t="e">
        <f>IF('Vastgesteld 7-7-2022'!#REF!&lt;&gt;"",'Vastgesteld 7-7-2022'!#REF!,"")</f>
        <v>#REF!</v>
      </c>
      <c r="BJ128" s="16" t="str">
        <f>IF(COUNTA('Vastgesteld 7-7-2022'!T122:AD122)&lt;&gt;0,1,"")</f>
        <v/>
      </c>
      <c r="BK128" s="16" t="str">
        <f t="shared" si="6"/>
        <v/>
      </c>
      <c r="BL128" s="16" t="str">
        <f>IF('Vastgesteld 7-7-2022'!T122="x","AA","")</f>
        <v/>
      </c>
      <c r="BM128" s="16" t="str">
        <f>IF('Vastgesteld 7-7-2022'!U122="x","A","")</f>
        <v/>
      </c>
      <c r="BN128" s="16" t="str">
        <f>IF('Vastgesteld 7-7-2022'!V122="x","B1","")</f>
        <v/>
      </c>
      <c r="BO128" s="16" t="e">
        <f>IF('Vastgesteld 7-7-2022'!#REF!="x","BB","")</f>
        <v>#REF!</v>
      </c>
      <c r="BP128" s="16" t="str">
        <f>IF('Vastgesteld 7-7-2022'!X122="x","B","")</f>
        <v/>
      </c>
      <c r="BQ128" s="16" t="str">
        <f>IF('Vastgesteld 7-7-2022'!Y122="x","L1","")</f>
        <v/>
      </c>
      <c r="BR128" s="16" t="str">
        <f>IF('Vastgesteld 7-7-2022'!Z122="x","L2","")</f>
        <v/>
      </c>
      <c r="BS128" s="16" t="str">
        <f>IF('Vastgesteld 7-7-2022'!AA122="x","M1","")</f>
        <v/>
      </c>
      <c r="BT128" s="16" t="str">
        <f>IF('Vastgesteld 7-7-2022'!AB122="x","M2","")</f>
        <v/>
      </c>
      <c r="BU128" s="16" t="str">
        <f>IF('Vastgesteld 7-7-2022'!AC122="x","Z1","")</f>
        <v/>
      </c>
      <c r="BV128" s="16" t="str">
        <f>IF('Vastgesteld 7-7-2022'!AD122="x","Z2","")</f>
        <v/>
      </c>
      <c r="BW128" s="16" t="str">
        <f>IF(COUNTA('Vastgesteld 7-7-2022'!K122:S122)&lt;&gt;0,1,"")</f>
        <v/>
      </c>
      <c r="BX128" s="16" t="str">
        <f t="shared" si="7"/>
        <v/>
      </c>
      <c r="BY128" s="16" t="str">
        <f>IF('Vastgesteld 7-7-2022'!K122="x","BB","")</f>
        <v/>
      </c>
      <c r="BZ128" s="16" t="str">
        <f>IF('Vastgesteld 7-7-2022'!L122="x","B","")</f>
        <v/>
      </c>
      <c r="CA128" s="16" t="str">
        <f>IF('Vastgesteld 7-7-2022'!M122="x","L1","")</f>
        <v/>
      </c>
      <c r="CB128" s="16" t="str">
        <f>IF('Vastgesteld 7-7-2022'!N122="x","L2","")</f>
        <v/>
      </c>
      <c r="CC128" s="16" t="str">
        <f>IF('Vastgesteld 7-7-2022'!O122="x","M1","")</f>
        <v/>
      </c>
      <c r="CD128" s="16" t="str">
        <f>IF('Vastgesteld 7-7-2022'!P122="x","M2","")</f>
        <v/>
      </c>
      <c r="CE128" s="16" t="str">
        <f>IF('Vastgesteld 7-7-2022'!Q122="x","Z1","")</f>
        <v/>
      </c>
      <c r="CF128" s="16" t="str">
        <f>IF('Vastgesteld 7-7-2022'!R122="x","Z2","")</f>
        <v/>
      </c>
      <c r="CG128" s="16" t="str">
        <f>IF('Vastgesteld 7-7-2022'!S122="x","ZZL","")</f>
        <v/>
      </c>
      <c r="CL128" s="16" t="str">
        <f>IF(COUNTA('Vastgesteld 7-7-2022'!AV122:BF122)&lt;&gt;0,2,"")</f>
        <v/>
      </c>
      <c r="CM128" s="16" t="str">
        <f t="shared" si="8"/>
        <v/>
      </c>
      <c r="CN128" s="16" t="str">
        <f>IF('Vastgesteld 7-7-2022'!AV122="x","AA","")</f>
        <v/>
      </c>
      <c r="CO128" s="16" t="str">
        <f>IF('Vastgesteld 7-7-2022'!AW122="x","A","")</f>
        <v/>
      </c>
      <c r="CP128" s="16" t="str">
        <f>IF('Vastgesteld 7-7-2022'!AX122="x","BB","")</f>
        <v/>
      </c>
      <c r="CQ128" s="16" t="str">
        <f>IF('Vastgesteld 7-7-2022'!AY122="x","B","")</f>
        <v/>
      </c>
      <c r="CR128" s="16" t="str">
        <f>IF('Vastgesteld 7-7-2022'!AZ122="x","L","")</f>
        <v/>
      </c>
      <c r="CS128" s="16" t="str">
        <f>IF('Vastgesteld 7-7-2022'!BA122="x","M","")</f>
        <v/>
      </c>
      <c r="CT128" s="16" t="str">
        <f>IF('Vastgesteld 7-7-2022'!BB122="x","Z","")</f>
        <v/>
      </c>
      <c r="CU128" s="16" t="str">
        <f>IF('Vastgesteld 7-7-2022'!BF122="x","ZZ","")</f>
        <v/>
      </c>
      <c r="CV128" s="16">
        <f>IF(COUNTA('Vastgesteld 7-7-2022'!AJ122:AQ122)&lt;&gt;0,2,"")</f>
        <v>2</v>
      </c>
      <c r="CW128" s="16">
        <f t="shared" si="9"/>
        <v>1</v>
      </c>
      <c r="CX128" s="16" t="str">
        <f>IF('Vastgesteld 7-7-2022'!AJ122="x","BB","")</f>
        <v>BB</v>
      </c>
      <c r="CY128" s="16" t="str">
        <f>IF('Vastgesteld 7-7-2022'!AK122="x","B","")</f>
        <v>B</v>
      </c>
      <c r="CZ128" s="16" t="str">
        <f>IF('Vastgesteld 7-7-2022'!AL122="x","L","")</f>
        <v>L</v>
      </c>
      <c r="DA128" s="16" t="str">
        <f>IF('Vastgesteld 7-7-2022'!AM122="x","M","")</f>
        <v>M</v>
      </c>
      <c r="DB128" s="16" t="str">
        <f>IF('Vastgesteld 7-7-2022'!AN122="x","Z","")</f>
        <v>Z</v>
      </c>
      <c r="DC128" s="16" t="str">
        <f>IF('Vastgesteld 7-7-2022'!AO122="x","ZZ","")</f>
        <v>ZZ</v>
      </c>
      <c r="DD128" s="16" t="str">
        <f>IF('Vastgesteld 7-7-2022'!AQ122="x","1.40","")</f>
        <v/>
      </c>
      <c r="DE128" s="16" t="str">
        <f>IF(COUNTA('Vastgesteld 7-7-2022'!BH122:BJ122)&lt;&gt;0,6,"")</f>
        <v/>
      </c>
      <c r="DF128" s="16" t="str">
        <f t="shared" si="10"/>
        <v/>
      </c>
      <c r="DG128" s="16" t="str">
        <f>IF('Vastgesteld 7-7-2022'!BH122="x","L","")</f>
        <v/>
      </c>
      <c r="DH128" s="16" t="str">
        <f>IF('Vastgesteld 7-7-2022'!BI122="x","M","")</f>
        <v/>
      </c>
      <c r="DI128" s="16" t="str">
        <f>IF('Vastgesteld 7-7-2022'!BJ122="x","Z","")</f>
        <v/>
      </c>
      <c r="DJ128" s="16" t="str">
        <f>IF('Vastgesteld 7-7-2022'!BK122="x","Z","")</f>
        <v/>
      </c>
      <c r="DK128" s="16" t="str">
        <f>IF(COUNTA('Vastgesteld 7-7-2022'!BM122:BO122)&lt;&gt;0,6,"")</f>
        <v/>
      </c>
      <c r="DL128" s="16" t="str">
        <f t="shared" si="11"/>
        <v/>
      </c>
      <c r="DM128" s="16" t="str">
        <f>IF('Vastgesteld 7-7-2022'!BM122="x","L","")</f>
        <v/>
      </c>
      <c r="DN128" s="16" t="str">
        <f>IF('Vastgesteld 7-7-2022'!BN122="x","M","")</f>
        <v/>
      </c>
      <c r="DO128" s="16" t="str">
        <f>IF('Vastgesteld 7-7-2022'!BO122="x","Z","")</f>
        <v/>
      </c>
      <c r="DP128" s="16" t="str">
        <f>IF('Vastgesteld 7-7-2022'!BP122="x","Z","")</f>
        <v/>
      </c>
    </row>
    <row r="129" spans="1:120" ht="14.4" x14ac:dyDescent="0.3">
      <c r="A129" s="18">
        <f>'Vastgesteld 7-7-2022'!A123</f>
        <v>44878</v>
      </c>
      <c r="B129" s="16" t="str">
        <f>IFERROR(VLOOKUP('Vastgesteld 7-7-2022'!#REF!,#REF!,2,FALSE),"")</f>
        <v/>
      </c>
      <c r="C129" s="16" t="str">
        <f>'Vastgesteld 7-7-2022'!E123</f>
        <v>KNHS Regio Noord-Holland</v>
      </c>
      <c r="D129" s="16" t="str">
        <f>IFERROR(VLOOKUP('Vastgesteld 7-7-2022'!#REF!,#REF!,2,FALSE),"")</f>
        <v/>
      </c>
      <c r="E129" s="16" t="str">
        <f>IFERROR(VLOOKUP('Vastgesteld 7-7-2022'!#REF!,#REF!,5,FALSE),"")</f>
        <v/>
      </c>
      <c r="F129" s="16" t="e">
        <f>IF('Vastgesteld 7-7-2022'!#REF!&lt;&gt;"",'Vastgesteld 7-7-2022'!#REF!,"")</f>
        <v>#REF!</v>
      </c>
      <c r="G129" s="16" t="e">
        <f>IF('Vastgesteld 7-7-2022'!#REF!="Indoor",1,0)</f>
        <v>#REF!</v>
      </c>
      <c r="H129" s="16" t="e">
        <f>'Vastgesteld 7-7-2022'!#REF!</f>
        <v>#REF!</v>
      </c>
      <c r="I129" s="16" t="e">
        <f>IF('Vastgesteld 7-7-2022'!#REF!="Nee",0,IF('Vastgesteld 7-7-2022'!#REF!="Ja",1,""))</f>
        <v>#REF!</v>
      </c>
      <c r="J129" s="16" t="e">
        <f>IF('Vastgesteld 7-7-2022'!#REF!&lt;&gt;"",'Vastgesteld 7-7-2022'!#REF!,"")</f>
        <v>#REF!</v>
      </c>
      <c r="BJ129" s="16">
        <f>IF(COUNTA('Vastgesteld 7-7-2022'!T123:AD123)&lt;&gt;0,1,"")</f>
        <v>1</v>
      </c>
      <c r="BK129" s="16">
        <f t="shared" si="6"/>
        <v>2</v>
      </c>
      <c r="BL129" s="16" t="str">
        <f>IF('Vastgesteld 7-7-2022'!T123="x","AA","")</f>
        <v/>
      </c>
      <c r="BM129" s="16" t="str">
        <f>IF('Vastgesteld 7-7-2022'!U123="x","A","")</f>
        <v/>
      </c>
      <c r="BN129" s="16" t="str">
        <f>IF('Vastgesteld 7-7-2022'!V123="x","B1","")</f>
        <v/>
      </c>
      <c r="BO129" s="16" t="e">
        <f>IF('Vastgesteld 7-7-2022'!#REF!="x","BB","")</f>
        <v>#REF!</v>
      </c>
      <c r="BP129" s="16" t="str">
        <f>IF('Vastgesteld 7-7-2022'!X123="x","B","")</f>
        <v/>
      </c>
      <c r="BQ129" s="16" t="str">
        <f>IF('Vastgesteld 7-7-2022'!Y123="x","L1","")</f>
        <v/>
      </c>
      <c r="BR129" s="16" t="str">
        <f>IF('Vastgesteld 7-7-2022'!Z123="x","L2","")</f>
        <v>L2</v>
      </c>
      <c r="BS129" s="16" t="str">
        <f>IF('Vastgesteld 7-7-2022'!AA123="x","M1","")</f>
        <v>M1</v>
      </c>
      <c r="BT129" s="16" t="str">
        <f>IF('Vastgesteld 7-7-2022'!AB123="x","M2","")</f>
        <v>M2</v>
      </c>
      <c r="BU129" s="16" t="str">
        <f>IF('Vastgesteld 7-7-2022'!AC123="x","Z1","")</f>
        <v/>
      </c>
      <c r="BV129" s="16" t="str">
        <f>IF('Vastgesteld 7-7-2022'!AD123="x","Z2","")</f>
        <v/>
      </c>
      <c r="BW129" s="16">
        <f>IF(COUNTA('Vastgesteld 7-7-2022'!K123:S123)&lt;&gt;0,1,"")</f>
        <v>1</v>
      </c>
      <c r="BX129" s="16">
        <f t="shared" si="7"/>
        <v>1</v>
      </c>
      <c r="BY129" s="16" t="str">
        <f>IF('Vastgesteld 7-7-2022'!K123="x","BB","")</f>
        <v/>
      </c>
      <c r="BZ129" s="16" t="str">
        <f>IF('Vastgesteld 7-7-2022'!L123="x","B","")</f>
        <v>B</v>
      </c>
      <c r="CA129" s="16" t="str">
        <f>IF('Vastgesteld 7-7-2022'!M123="x","L1","")</f>
        <v>L1</v>
      </c>
      <c r="CB129" s="16" t="str">
        <f>IF('Vastgesteld 7-7-2022'!N123="x","L2","")</f>
        <v>L2</v>
      </c>
      <c r="CC129" s="16" t="str">
        <f>IF('Vastgesteld 7-7-2022'!O123="x","M1","")</f>
        <v>M1</v>
      </c>
      <c r="CD129" s="16" t="str">
        <f>IF('Vastgesteld 7-7-2022'!P123="x","M2","")</f>
        <v>M2</v>
      </c>
      <c r="CE129" s="16" t="str">
        <f>IF('Vastgesteld 7-7-2022'!Q123="x","Z1","")</f>
        <v/>
      </c>
      <c r="CF129" s="16" t="str">
        <f>IF('Vastgesteld 7-7-2022'!R123="x","Z2","")</f>
        <v/>
      </c>
      <c r="CG129" s="16" t="str">
        <f>IF('Vastgesteld 7-7-2022'!S123="x","ZZL","")</f>
        <v/>
      </c>
      <c r="CL129" s="16" t="str">
        <f>IF(COUNTA('Vastgesteld 7-7-2022'!AV123:BF123)&lt;&gt;0,2,"")</f>
        <v/>
      </c>
      <c r="CM129" s="16" t="str">
        <f t="shared" si="8"/>
        <v/>
      </c>
      <c r="CN129" s="16" t="str">
        <f>IF('Vastgesteld 7-7-2022'!AV123="x","AA","")</f>
        <v/>
      </c>
      <c r="CO129" s="16" t="str">
        <f>IF('Vastgesteld 7-7-2022'!AW123="x","A","")</f>
        <v/>
      </c>
      <c r="CP129" s="16" t="str">
        <f>IF('Vastgesteld 7-7-2022'!AX123="x","BB","")</f>
        <v/>
      </c>
      <c r="CQ129" s="16" t="str">
        <f>IF('Vastgesteld 7-7-2022'!AY123="x","B","")</f>
        <v/>
      </c>
      <c r="CR129" s="16" t="str">
        <f>IF('Vastgesteld 7-7-2022'!AZ123="x","L","")</f>
        <v/>
      </c>
      <c r="CS129" s="16" t="str">
        <f>IF('Vastgesteld 7-7-2022'!BA123="x","M","")</f>
        <v/>
      </c>
      <c r="CT129" s="16" t="str">
        <f>IF('Vastgesteld 7-7-2022'!BB123="x","Z","")</f>
        <v/>
      </c>
      <c r="CU129" s="16" t="str">
        <f>IF('Vastgesteld 7-7-2022'!BF123="x","ZZ","")</f>
        <v/>
      </c>
      <c r="CV129" s="16" t="str">
        <f>IF(COUNTA('Vastgesteld 7-7-2022'!AJ123:AQ123)&lt;&gt;0,2,"")</f>
        <v/>
      </c>
      <c r="CW129" s="16" t="str">
        <f t="shared" si="9"/>
        <v/>
      </c>
      <c r="CX129" s="16" t="str">
        <f>IF('Vastgesteld 7-7-2022'!AJ123="x","BB","")</f>
        <v/>
      </c>
      <c r="CY129" s="16" t="str">
        <f>IF('Vastgesteld 7-7-2022'!AK123="x","B","")</f>
        <v/>
      </c>
      <c r="CZ129" s="16" t="str">
        <f>IF('Vastgesteld 7-7-2022'!AL123="x","L","")</f>
        <v/>
      </c>
      <c r="DA129" s="16" t="str">
        <f>IF('Vastgesteld 7-7-2022'!AM123="x","M","")</f>
        <v/>
      </c>
      <c r="DB129" s="16" t="str">
        <f>IF('Vastgesteld 7-7-2022'!AN123="x","Z","")</f>
        <v/>
      </c>
      <c r="DC129" s="16" t="str">
        <f>IF('Vastgesteld 7-7-2022'!AO123="x","ZZ","")</f>
        <v/>
      </c>
      <c r="DD129" s="16" t="str">
        <f>IF('Vastgesteld 7-7-2022'!AQ123="x","1.40","")</f>
        <v/>
      </c>
      <c r="DE129" s="16" t="str">
        <f>IF(COUNTA('Vastgesteld 7-7-2022'!BH123:BJ123)&lt;&gt;0,6,"")</f>
        <v/>
      </c>
      <c r="DF129" s="16" t="str">
        <f t="shared" si="10"/>
        <v/>
      </c>
      <c r="DG129" s="16" t="str">
        <f>IF('Vastgesteld 7-7-2022'!BH123="x","L","")</f>
        <v/>
      </c>
      <c r="DH129" s="16" t="str">
        <f>IF('Vastgesteld 7-7-2022'!BI123="x","M","")</f>
        <v/>
      </c>
      <c r="DI129" s="16" t="str">
        <f>IF('Vastgesteld 7-7-2022'!BJ123="x","Z","")</f>
        <v/>
      </c>
      <c r="DJ129" s="16" t="str">
        <f>IF('Vastgesteld 7-7-2022'!BK123="x","Z","")</f>
        <v/>
      </c>
      <c r="DK129" s="16" t="str">
        <f>IF(COUNTA('Vastgesteld 7-7-2022'!BM123:BO123)&lt;&gt;0,6,"")</f>
        <v/>
      </c>
      <c r="DL129" s="16" t="str">
        <f t="shared" si="11"/>
        <v/>
      </c>
      <c r="DM129" s="16" t="str">
        <f>IF('Vastgesteld 7-7-2022'!BM123="x","L","")</f>
        <v/>
      </c>
      <c r="DN129" s="16" t="str">
        <f>IF('Vastgesteld 7-7-2022'!BN123="x","M","")</f>
        <v/>
      </c>
      <c r="DO129" s="16" t="str">
        <f>IF('Vastgesteld 7-7-2022'!BO123="x","Z","")</f>
        <v/>
      </c>
      <c r="DP129" s="16" t="str">
        <f>IF('Vastgesteld 7-7-2022'!BP123="x","Z","")</f>
        <v/>
      </c>
    </row>
    <row r="130" spans="1:120" ht="14.4" x14ac:dyDescent="0.3">
      <c r="A130" s="18">
        <f>'Vastgesteld 7-7-2022'!A124</f>
        <v>44878</v>
      </c>
      <c r="B130" s="16" t="str">
        <f>IFERROR(VLOOKUP('Vastgesteld 7-7-2022'!#REF!,#REF!,2,FALSE),"")</f>
        <v/>
      </c>
      <c r="C130" s="16" t="str">
        <f>'Vastgesteld 7-7-2022'!E124</f>
        <v>KNHS Regio Noord-Holland</v>
      </c>
      <c r="D130" s="16" t="str">
        <f>IFERROR(VLOOKUP('Vastgesteld 7-7-2022'!#REF!,#REF!,2,FALSE),"")</f>
        <v/>
      </c>
      <c r="E130" s="16" t="str">
        <f>IFERROR(VLOOKUP('Vastgesteld 7-7-2022'!#REF!,#REF!,5,FALSE),"")</f>
        <v/>
      </c>
      <c r="F130" s="16" t="e">
        <f>IF('Vastgesteld 7-7-2022'!#REF!&lt;&gt;"",'Vastgesteld 7-7-2022'!#REF!,"")</f>
        <v>#REF!</v>
      </c>
      <c r="G130" s="16" t="e">
        <f>IF('Vastgesteld 7-7-2022'!#REF!="Indoor",1,0)</f>
        <v>#REF!</v>
      </c>
      <c r="H130" s="16" t="e">
        <f>'Vastgesteld 7-7-2022'!#REF!</f>
        <v>#REF!</v>
      </c>
      <c r="I130" s="16" t="e">
        <f>IF('Vastgesteld 7-7-2022'!#REF!="Nee",0,IF('Vastgesteld 7-7-2022'!#REF!="Ja",1,""))</f>
        <v>#REF!</v>
      </c>
      <c r="J130" s="16" t="e">
        <f>IF('Vastgesteld 7-7-2022'!#REF!&lt;&gt;"",'Vastgesteld 7-7-2022'!#REF!,"")</f>
        <v>#REF!</v>
      </c>
      <c r="BJ130" s="16">
        <f>IF(COUNTA('Vastgesteld 7-7-2022'!T124:AD124)&lt;&gt;0,1,"")</f>
        <v>1</v>
      </c>
      <c r="BK130" s="16">
        <f t="shared" si="6"/>
        <v>2</v>
      </c>
      <c r="BL130" s="16" t="str">
        <f>IF('Vastgesteld 7-7-2022'!T124="x","AA","")</f>
        <v/>
      </c>
      <c r="BM130" s="16" t="str">
        <f>IF('Vastgesteld 7-7-2022'!U124="x","A","")</f>
        <v/>
      </c>
      <c r="BN130" s="16" t="str">
        <f>IF('Vastgesteld 7-7-2022'!V124="x","B1","")</f>
        <v/>
      </c>
      <c r="BO130" s="16" t="e">
        <f>IF('Vastgesteld 7-7-2022'!#REF!="x","BB","")</f>
        <v>#REF!</v>
      </c>
      <c r="BP130" s="16" t="str">
        <f>IF('Vastgesteld 7-7-2022'!X124="x","B","")</f>
        <v/>
      </c>
      <c r="BQ130" s="16" t="str">
        <f>IF('Vastgesteld 7-7-2022'!Y124="x","L1","")</f>
        <v/>
      </c>
      <c r="BR130" s="16" t="str">
        <f>IF('Vastgesteld 7-7-2022'!Z124="x","L2","")</f>
        <v/>
      </c>
      <c r="BS130" s="16" t="str">
        <f>IF('Vastgesteld 7-7-2022'!AA124="x","M1","")</f>
        <v/>
      </c>
      <c r="BT130" s="16" t="str">
        <f>IF('Vastgesteld 7-7-2022'!AB124="x","M2","")</f>
        <v/>
      </c>
      <c r="BU130" s="16" t="str">
        <f>IF('Vastgesteld 7-7-2022'!AC124="x","Z1","")</f>
        <v>Z1</v>
      </c>
      <c r="BV130" s="16" t="str">
        <f>IF('Vastgesteld 7-7-2022'!AD124="x","Z2","")</f>
        <v>Z2</v>
      </c>
      <c r="BW130" s="16">
        <f>IF(COUNTA('Vastgesteld 7-7-2022'!K124:S124)&lt;&gt;0,1,"")</f>
        <v>1</v>
      </c>
      <c r="BX130" s="16">
        <f t="shared" si="7"/>
        <v>1</v>
      </c>
      <c r="BY130" s="16" t="str">
        <f>IF('Vastgesteld 7-7-2022'!K124="x","BB","")</f>
        <v/>
      </c>
      <c r="BZ130" s="16" t="str">
        <f>IF('Vastgesteld 7-7-2022'!L124="x","B","")</f>
        <v/>
      </c>
      <c r="CA130" s="16" t="str">
        <f>IF('Vastgesteld 7-7-2022'!M124="x","L1","")</f>
        <v/>
      </c>
      <c r="CB130" s="16" t="str">
        <f>IF('Vastgesteld 7-7-2022'!N124="x","L2","")</f>
        <v/>
      </c>
      <c r="CC130" s="16" t="str">
        <f>IF('Vastgesteld 7-7-2022'!O124="x","M1","")</f>
        <v>M1</v>
      </c>
      <c r="CD130" s="16" t="str">
        <f>IF('Vastgesteld 7-7-2022'!P124="x","M2","")</f>
        <v>M2</v>
      </c>
      <c r="CE130" s="16" t="str">
        <f>IF('Vastgesteld 7-7-2022'!Q124="x","Z1","")</f>
        <v>Z1</v>
      </c>
      <c r="CF130" s="16" t="str">
        <f>IF('Vastgesteld 7-7-2022'!R124="x","Z2","")</f>
        <v>Z2</v>
      </c>
      <c r="CG130" s="16" t="str">
        <f>IF('Vastgesteld 7-7-2022'!S124="x","ZZL","")</f>
        <v>ZZL</v>
      </c>
      <c r="CL130" s="16" t="str">
        <f>IF(COUNTA('Vastgesteld 7-7-2022'!AV124:BF124)&lt;&gt;0,2,"")</f>
        <v/>
      </c>
      <c r="CM130" s="16" t="str">
        <f t="shared" si="8"/>
        <v/>
      </c>
      <c r="CN130" s="16" t="str">
        <f>IF('Vastgesteld 7-7-2022'!AV124="x","AA","")</f>
        <v/>
      </c>
      <c r="CO130" s="16" t="str">
        <f>IF('Vastgesteld 7-7-2022'!AW124="x","A","")</f>
        <v/>
      </c>
      <c r="CP130" s="16" t="str">
        <f>IF('Vastgesteld 7-7-2022'!AX124="x","BB","")</f>
        <v/>
      </c>
      <c r="CQ130" s="16" t="str">
        <f>IF('Vastgesteld 7-7-2022'!AY124="x","B","")</f>
        <v/>
      </c>
      <c r="CR130" s="16" t="str">
        <f>IF('Vastgesteld 7-7-2022'!AZ124="x","L","")</f>
        <v/>
      </c>
      <c r="CS130" s="16" t="str">
        <f>IF('Vastgesteld 7-7-2022'!BA124="x","M","")</f>
        <v/>
      </c>
      <c r="CT130" s="16" t="str">
        <f>IF('Vastgesteld 7-7-2022'!BB124="x","Z","")</f>
        <v/>
      </c>
      <c r="CU130" s="16" t="str">
        <f>IF('Vastgesteld 7-7-2022'!BF124="x","ZZ","")</f>
        <v/>
      </c>
      <c r="CV130" s="16" t="str">
        <f>IF(COUNTA('Vastgesteld 7-7-2022'!AJ124:AQ124)&lt;&gt;0,2,"")</f>
        <v/>
      </c>
      <c r="CW130" s="16" t="str">
        <f t="shared" si="9"/>
        <v/>
      </c>
      <c r="CX130" s="16" t="str">
        <f>IF('Vastgesteld 7-7-2022'!AJ124="x","BB","")</f>
        <v/>
      </c>
      <c r="CY130" s="16" t="str">
        <f>IF('Vastgesteld 7-7-2022'!AK124="x","B","")</f>
        <v/>
      </c>
      <c r="CZ130" s="16" t="str">
        <f>IF('Vastgesteld 7-7-2022'!AL124="x","L","")</f>
        <v/>
      </c>
      <c r="DA130" s="16" t="str">
        <f>IF('Vastgesteld 7-7-2022'!AM124="x","M","")</f>
        <v/>
      </c>
      <c r="DB130" s="16" t="str">
        <f>IF('Vastgesteld 7-7-2022'!AN124="x","Z","")</f>
        <v/>
      </c>
      <c r="DC130" s="16" t="str">
        <f>IF('Vastgesteld 7-7-2022'!AO124="x","ZZ","")</f>
        <v/>
      </c>
      <c r="DD130" s="16" t="str">
        <f>IF('Vastgesteld 7-7-2022'!AQ124="x","1.40","")</f>
        <v/>
      </c>
      <c r="DE130" s="16" t="str">
        <f>IF(COUNTA('Vastgesteld 7-7-2022'!BH124:BJ124)&lt;&gt;0,6,"")</f>
        <v/>
      </c>
      <c r="DF130" s="16" t="str">
        <f t="shared" si="10"/>
        <v/>
      </c>
      <c r="DG130" s="16" t="str">
        <f>IF('Vastgesteld 7-7-2022'!BH124="x","L","")</f>
        <v/>
      </c>
      <c r="DH130" s="16" t="str">
        <f>IF('Vastgesteld 7-7-2022'!BI124="x","M","")</f>
        <v/>
      </c>
      <c r="DI130" s="16" t="str">
        <f>IF('Vastgesteld 7-7-2022'!BJ124="x","Z","")</f>
        <v/>
      </c>
      <c r="DJ130" s="16" t="str">
        <f>IF('Vastgesteld 7-7-2022'!BK124="x","Z","")</f>
        <v/>
      </c>
      <c r="DK130" s="16" t="str">
        <f>IF(COUNTA('Vastgesteld 7-7-2022'!BM124:BO124)&lt;&gt;0,6,"")</f>
        <v/>
      </c>
      <c r="DL130" s="16" t="str">
        <f t="shared" si="11"/>
        <v/>
      </c>
      <c r="DM130" s="16" t="str">
        <f>IF('Vastgesteld 7-7-2022'!BM124="x","L","")</f>
        <v/>
      </c>
      <c r="DN130" s="16" t="str">
        <f>IF('Vastgesteld 7-7-2022'!BN124="x","M","")</f>
        <v/>
      </c>
      <c r="DO130" s="16" t="str">
        <f>IF('Vastgesteld 7-7-2022'!BO124="x","Z","")</f>
        <v/>
      </c>
      <c r="DP130" s="16" t="str">
        <f>IF('Vastgesteld 7-7-2022'!BP124="x","Z","")</f>
        <v/>
      </c>
    </row>
    <row r="131" spans="1:120" ht="14.4" x14ac:dyDescent="0.3">
      <c r="A131" s="18">
        <f>'Vastgesteld 7-7-2022'!A125</f>
        <v>44878</v>
      </c>
      <c r="B131" s="16" t="str">
        <f>IFERROR(VLOOKUP('Vastgesteld 7-7-2022'!#REF!,#REF!,2,FALSE),"")</f>
        <v/>
      </c>
      <c r="C131" s="16" t="str">
        <f>'Vastgesteld 7-7-2022'!E125</f>
        <v>KNHS Regio Noord-Holland</v>
      </c>
      <c r="D131" s="16" t="str">
        <f>IFERROR(VLOOKUP('Vastgesteld 7-7-2022'!#REF!,#REF!,2,FALSE),"")</f>
        <v/>
      </c>
      <c r="E131" s="16" t="str">
        <f>IFERROR(VLOOKUP('Vastgesteld 7-7-2022'!#REF!,#REF!,5,FALSE),"")</f>
        <v/>
      </c>
      <c r="F131" s="16" t="e">
        <f>IF('Vastgesteld 7-7-2022'!#REF!&lt;&gt;"",'Vastgesteld 7-7-2022'!#REF!,"")</f>
        <v>#REF!</v>
      </c>
      <c r="G131" s="16" t="e">
        <f>IF('Vastgesteld 7-7-2022'!#REF!="Indoor",1,0)</f>
        <v>#REF!</v>
      </c>
      <c r="H131" s="16" t="e">
        <f>'Vastgesteld 7-7-2022'!#REF!</f>
        <v>#REF!</v>
      </c>
      <c r="I131" s="16" t="e">
        <f>IF('Vastgesteld 7-7-2022'!#REF!="Nee",0,IF('Vastgesteld 7-7-2022'!#REF!="Ja",1,""))</f>
        <v>#REF!</v>
      </c>
      <c r="J131" s="16" t="e">
        <f>IF('Vastgesteld 7-7-2022'!#REF!&lt;&gt;"",'Vastgesteld 7-7-2022'!#REF!,"")</f>
        <v>#REF!</v>
      </c>
      <c r="BJ131" s="16">
        <f>IF(COUNTA('Vastgesteld 7-7-2022'!T125:AD125)&lt;&gt;0,1,"")</f>
        <v>1</v>
      </c>
      <c r="BK131" s="16">
        <f t="shared" ref="BK131:BK194" si="12">IF(COUNTBLANK(BJ131) = 1,"",2)</f>
        <v>2</v>
      </c>
      <c r="BL131" s="16" t="str">
        <f>IF('Vastgesteld 7-7-2022'!T125="x","AA","")</f>
        <v/>
      </c>
      <c r="BM131" s="16" t="str">
        <f>IF('Vastgesteld 7-7-2022'!U125="x","A","")</f>
        <v/>
      </c>
      <c r="BN131" s="16" t="str">
        <f>IF('Vastgesteld 7-7-2022'!V125="x","B1","")</f>
        <v/>
      </c>
      <c r="BO131" s="16" t="e">
        <f>IF('Vastgesteld 7-7-2022'!#REF!="x","BB","")</f>
        <v>#REF!</v>
      </c>
      <c r="BP131" s="16" t="str">
        <f>IF('Vastgesteld 7-7-2022'!X125="x","B","")</f>
        <v>B</v>
      </c>
      <c r="BQ131" s="16" t="str">
        <f>IF('Vastgesteld 7-7-2022'!Y125="x","L1","")</f>
        <v>L1</v>
      </c>
      <c r="BR131" s="16" t="str">
        <f>IF('Vastgesteld 7-7-2022'!Z125="x","L2","")</f>
        <v>L2</v>
      </c>
      <c r="BS131" s="16" t="str">
        <f>IF('Vastgesteld 7-7-2022'!AA125="x","M1","")</f>
        <v>M1</v>
      </c>
      <c r="BT131" s="16" t="str">
        <f>IF('Vastgesteld 7-7-2022'!AB125="x","M2","")</f>
        <v>M2</v>
      </c>
      <c r="BU131" s="16" t="str">
        <f>IF('Vastgesteld 7-7-2022'!AC125="x","Z1","")</f>
        <v>Z1</v>
      </c>
      <c r="BV131" s="16" t="str">
        <f>IF('Vastgesteld 7-7-2022'!AD125="x","Z2","")</f>
        <v>Z2</v>
      </c>
      <c r="BW131" s="16">
        <f>IF(COUNTA('Vastgesteld 7-7-2022'!K125:S125)&lt;&gt;0,1,"")</f>
        <v>1</v>
      </c>
      <c r="BX131" s="16">
        <f t="shared" ref="BX131:BX194" si="13">IF(COUNTBLANK(BW131) = 1,"",1)</f>
        <v>1</v>
      </c>
      <c r="BY131" s="16" t="str">
        <f>IF('Vastgesteld 7-7-2022'!K125="x","BB","")</f>
        <v>BB</v>
      </c>
      <c r="BZ131" s="16" t="str">
        <f>IF('Vastgesteld 7-7-2022'!L125="x","B","")</f>
        <v>B</v>
      </c>
      <c r="CA131" s="16" t="str">
        <f>IF('Vastgesteld 7-7-2022'!M125="x","L1","")</f>
        <v>L1</v>
      </c>
      <c r="CB131" s="16" t="str">
        <f>IF('Vastgesteld 7-7-2022'!N125="x","L2","")</f>
        <v>L2</v>
      </c>
      <c r="CC131" s="16" t="str">
        <f>IF('Vastgesteld 7-7-2022'!O125="x","M1","")</f>
        <v>M1</v>
      </c>
      <c r="CD131" s="16" t="str">
        <f>IF('Vastgesteld 7-7-2022'!P125="x","M2","")</f>
        <v>M2</v>
      </c>
      <c r="CE131" s="16" t="str">
        <f>IF('Vastgesteld 7-7-2022'!Q125="x","Z1","")</f>
        <v>Z1</v>
      </c>
      <c r="CF131" s="16" t="str">
        <f>IF('Vastgesteld 7-7-2022'!R125="x","Z2","")</f>
        <v>Z2</v>
      </c>
      <c r="CG131" s="16" t="str">
        <f>IF('Vastgesteld 7-7-2022'!S125="x","ZZL","")</f>
        <v>ZZL</v>
      </c>
      <c r="CL131" s="16" t="str">
        <f>IF(COUNTA('Vastgesteld 7-7-2022'!AV125:BF125)&lt;&gt;0,2,"")</f>
        <v/>
      </c>
      <c r="CM131" s="16" t="str">
        <f t="shared" ref="CM131:CM194" si="14">IF(COUNTBLANK(CL131) = 1,"",2)</f>
        <v/>
      </c>
      <c r="CN131" s="16" t="str">
        <f>IF('Vastgesteld 7-7-2022'!AV125="x","AA","")</f>
        <v/>
      </c>
      <c r="CO131" s="16" t="str">
        <f>IF('Vastgesteld 7-7-2022'!AW125="x","A","")</f>
        <v/>
      </c>
      <c r="CP131" s="16" t="str">
        <f>IF('Vastgesteld 7-7-2022'!AX125="x","BB","")</f>
        <v/>
      </c>
      <c r="CQ131" s="16" t="str">
        <f>IF('Vastgesteld 7-7-2022'!AY125="x","B","")</f>
        <v/>
      </c>
      <c r="CR131" s="16" t="str">
        <f>IF('Vastgesteld 7-7-2022'!AZ125="x","L","")</f>
        <v/>
      </c>
      <c r="CS131" s="16" t="str">
        <f>IF('Vastgesteld 7-7-2022'!BA125="x","M","")</f>
        <v/>
      </c>
      <c r="CT131" s="16" t="str">
        <f>IF('Vastgesteld 7-7-2022'!BB125="x","Z","")</f>
        <v/>
      </c>
      <c r="CU131" s="16" t="str">
        <f>IF('Vastgesteld 7-7-2022'!BF125="x","ZZ","")</f>
        <v/>
      </c>
      <c r="CV131" s="16" t="str">
        <f>IF(COUNTA('Vastgesteld 7-7-2022'!AJ125:AQ125)&lt;&gt;0,2,"")</f>
        <v/>
      </c>
      <c r="CW131" s="16" t="str">
        <f t="shared" ref="CW131:CW194" si="15">IF(COUNTBLANK(CV131) = 1,"",1)</f>
        <v/>
      </c>
      <c r="CX131" s="16" t="str">
        <f>IF('Vastgesteld 7-7-2022'!AJ125="x","BB","")</f>
        <v/>
      </c>
      <c r="CY131" s="16" t="str">
        <f>IF('Vastgesteld 7-7-2022'!AK125="x","B","")</f>
        <v/>
      </c>
      <c r="CZ131" s="16" t="str">
        <f>IF('Vastgesteld 7-7-2022'!AL125="x","L","")</f>
        <v/>
      </c>
      <c r="DA131" s="16" t="str">
        <f>IF('Vastgesteld 7-7-2022'!AM125="x","M","")</f>
        <v/>
      </c>
      <c r="DB131" s="16" t="str">
        <f>IF('Vastgesteld 7-7-2022'!AN125="x","Z","")</f>
        <v/>
      </c>
      <c r="DC131" s="16" t="str">
        <f>IF('Vastgesteld 7-7-2022'!AO125="x","ZZ","")</f>
        <v/>
      </c>
      <c r="DD131" s="16" t="str">
        <f>IF('Vastgesteld 7-7-2022'!AQ125="x","1.40","")</f>
        <v/>
      </c>
      <c r="DE131" s="16" t="str">
        <f>IF(COUNTA('Vastgesteld 7-7-2022'!BH125:BJ125)&lt;&gt;0,6,"")</f>
        <v/>
      </c>
      <c r="DF131" s="16" t="str">
        <f t="shared" ref="DF131:DF194" si="16">IF(COUNTBLANK(DE131) = 1,"",2)</f>
        <v/>
      </c>
      <c r="DG131" s="16" t="str">
        <f>IF('Vastgesteld 7-7-2022'!BH125="x","L","")</f>
        <v/>
      </c>
      <c r="DH131" s="16" t="str">
        <f>IF('Vastgesteld 7-7-2022'!BI125="x","M","")</f>
        <v/>
      </c>
      <c r="DI131" s="16" t="str">
        <f>IF('Vastgesteld 7-7-2022'!BJ125="x","Z","")</f>
        <v/>
      </c>
      <c r="DJ131" s="16" t="str">
        <f>IF('Vastgesteld 7-7-2022'!BK125="x","Z","")</f>
        <v/>
      </c>
      <c r="DK131" s="16" t="str">
        <f>IF(COUNTA('Vastgesteld 7-7-2022'!BM125:BO125)&lt;&gt;0,6,"")</f>
        <v/>
      </c>
      <c r="DL131" s="16" t="str">
        <f t="shared" ref="DL131:DL194" si="17">IF(COUNTBLANK(DK131) = 1,"",1)</f>
        <v/>
      </c>
      <c r="DM131" s="16" t="str">
        <f>IF('Vastgesteld 7-7-2022'!BM125="x","L","")</f>
        <v/>
      </c>
      <c r="DN131" s="16" t="str">
        <f>IF('Vastgesteld 7-7-2022'!BN125="x","M","")</f>
        <v/>
      </c>
      <c r="DO131" s="16" t="str">
        <f>IF('Vastgesteld 7-7-2022'!BO125="x","Z","")</f>
        <v/>
      </c>
      <c r="DP131" s="16" t="str">
        <f>IF('Vastgesteld 7-7-2022'!BP125="x","Z","")</f>
        <v/>
      </c>
    </row>
    <row r="132" spans="1:120" ht="14.4" x14ac:dyDescent="0.3">
      <c r="A132" s="18">
        <f>'Vastgesteld 7-7-2022'!A126</f>
        <v>44878</v>
      </c>
      <c r="B132" s="16" t="str">
        <f>IFERROR(VLOOKUP('Vastgesteld 7-7-2022'!#REF!,#REF!,2,FALSE),"")</f>
        <v/>
      </c>
      <c r="C132" s="16" t="str">
        <f>'Vastgesteld 7-7-2022'!E126</f>
        <v>KNHS Regio Noord-Holland</v>
      </c>
      <c r="D132" s="16" t="str">
        <f>IFERROR(VLOOKUP('Vastgesteld 7-7-2022'!#REF!,#REF!,2,FALSE),"")</f>
        <v/>
      </c>
      <c r="E132" s="16" t="str">
        <f>IFERROR(VLOOKUP('Vastgesteld 7-7-2022'!#REF!,#REF!,5,FALSE),"")</f>
        <v/>
      </c>
      <c r="F132" s="16" t="e">
        <f>IF('Vastgesteld 7-7-2022'!#REF!&lt;&gt;"",'Vastgesteld 7-7-2022'!#REF!,"")</f>
        <v>#REF!</v>
      </c>
      <c r="G132" s="16" t="e">
        <f>IF('Vastgesteld 7-7-2022'!#REF!="Indoor",1,0)</f>
        <v>#REF!</v>
      </c>
      <c r="H132" s="16" t="e">
        <f>'Vastgesteld 7-7-2022'!#REF!</f>
        <v>#REF!</v>
      </c>
      <c r="I132" s="16" t="e">
        <f>IF('Vastgesteld 7-7-2022'!#REF!="Nee",0,IF('Vastgesteld 7-7-2022'!#REF!="Ja",1,""))</f>
        <v>#REF!</v>
      </c>
      <c r="J132" s="16" t="e">
        <f>IF('Vastgesteld 7-7-2022'!#REF!&lt;&gt;"",'Vastgesteld 7-7-2022'!#REF!,"")</f>
        <v>#REF!</v>
      </c>
      <c r="BJ132" s="16">
        <f>IF(COUNTA('Vastgesteld 7-7-2022'!T126:AD126)&lt;&gt;0,1,"")</f>
        <v>1</v>
      </c>
      <c r="BK132" s="16">
        <f t="shared" si="12"/>
        <v>2</v>
      </c>
      <c r="BL132" s="16" t="str">
        <f>IF('Vastgesteld 7-7-2022'!T126="x","AA","")</f>
        <v/>
      </c>
      <c r="BM132" s="16" t="str">
        <f>IF('Vastgesteld 7-7-2022'!U126="x","A","")</f>
        <v/>
      </c>
      <c r="BN132" s="16" t="str">
        <f>IF('Vastgesteld 7-7-2022'!V126="x","B1","")</f>
        <v/>
      </c>
      <c r="BO132" s="16" t="e">
        <f>IF('Vastgesteld 7-7-2022'!#REF!="x","BB","")</f>
        <v>#REF!</v>
      </c>
      <c r="BP132" s="16" t="str">
        <f>IF('Vastgesteld 7-7-2022'!X126="x","B","")</f>
        <v>B</v>
      </c>
      <c r="BQ132" s="16" t="str">
        <f>IF('Vastgesteld 7-7-2022'!Y126="x","L1","")</f>
        <v>L1</v>
      </c>
      <c r="BR132" s="16" t="str">
        <f>IF('Vastgesteld 7-7-2022'!Z126="x","L2","")</f>
        <v>L2</v>
      </c>
      <c r="BS132" s="16" t="str">
        <f>IF('Vastgesteld 7-7-2022'!AA126="x","M1","")</f>
        <v>M1</v>
      </c>
      <c r="BT132" s="16" t="str">
        <f>IF('Vastgesteld 7-7-2022'!AB126="x","M2","")</f>
        <v>M2</v>
      </c>
      <c r="BU132" s="16" t="str">
        <f>IF('Vastgesteld 7-7-2022'!AC126="x","Z1","")</f>
        <v>Z1</v>
      </c>
      <c r="BV132" s="16" t="str">
        <f>IF('Vastgesteld 7-7-2022'!AD126="x","Z2","")</f>
        <v>Z2</v>
      </c>
      <c r="BW132" s="16">
        <f>IF(COUNTA('Vastgesteld 7-7-2022'!K126:S126)&lt;&gt;0,1,"")</f>
        <v>1</v>
      </c>
      <c r="BX132" s="16">
        <f t="shared" si="13"/>
        <v>1</v>
      </c>
      <c r="BY132" s="16" t="str">
        <f>IF('Vastgesteld 7-7-2022'!K126="x","BB","")</f>
        <v/>
      </c>
      <c r="BZ132" s="16" t="str">
        <f>IF('Vastgesteld 7-7-2022'!L126="x","B","")</f>
        <v>B</v>
      </c>
      <c r="CA132" s="16" t="str">
        <f>IF('Vastgesteld 7-7-2022'!M126="x","L1","")</f>
        <v>L1</v>
      </c>
      <c r="CB132" s="16" t="str">
        <f>IF('Vastgesteld 7-7-2022'!N126="x","L2","")</f>
        <v>L2</v>
      </c>
      <c r="CC132" s="16" t="str">
        <f>IF('Vastgesteld 7-7-2022'!O126="x","M1","")</f>
        <v>M1</v>
      </c>
      <c r="CD132" s="16" t="str">
        <f>IF('Vastgesteld 7-7-2022'!P126="x","M2","")</f>
        <v>M2</v>
      </c>
      <c r="CE132" s="16" t="str">
        <f>IF('Vastgesteld 7-7-2022'!Q126="x","Z1","")</f>
        <v>Z1</v>
      </c>
      <c r="CF132" s="16" t="str">
        <f>IF('Vastgesteld 7-7-2022'!R126="x","Z2","")</f>
        <v>Z2</v>
      </c>
      <c r="CG132" s="16" t="str">
        <f>IF('Vastgesteld 7-7-2022'!S126="x","ZZL","")</f>
        <v/>
      </c>
      <c r="CL132" s="16" t="str">
        <f>IF(COUNTA('Vastgesteld 7-7-2022'!AV126:BF126)&lt;&gt;0,2,"")</f>
        <v/>
      </c>
      <c r="CM132" s="16" t="str">
        <f t="shared" si="14"/>
        <v/>
      </c>
      <c r="CN132" s="16" t="str">
        <f>IF('Vastgesteld 7-7-2022'!AV126="x","AA","")</f>
        <v/>
      </c>
      <c r="CO132" s="16" t="str">
        <f>IF('Vastgesteld 7-7-2022'!AW126="x","A","")</f>
        <v/>
      </c>
      <c r="CP132" s="16" t="str">
        <f>IF('Vastgesteld 7-7-2022'!AX126="x","BB","")</f>
        <v/>
      </c>
      <c r="CQ132" s="16" t="str">
        <f>IF('Vastgesteld 7-7-2022'!AY126="x","B","")</f>
        <v/>
      </c>
      <c r="CR132" s="16" t="str">
        <f>IF('Vastgesteld 7-7-2022'!AZ126="x","L","")</f>
        <v/>
      </c>
      <c r="CS132" s="16" t="str">
        <f>IF('Vastgesteld 7-7-2022'!BA126="x","M","")</f>
        <v/>
      </c>
      <c r="CT132" s="16" t="str">
        <f>IF('Vastgesteld 7-7-2022'!BB126="x","Z","")</f>
        <v/>
      </c>
      <c r="CU132" s="16" t="str">
        <f>IF('Vastgesteld 7-7-2022'!BF126="x","ZZ","")</f>
        <v/>
      </c>
      <c r="CV132" s="16" t="str">
        <f>IF(COUNTA('Vastgesteld 7-7-2022'!AJ126:AQ126)&lt;&gt;0,2,"")</f>
        <v/>
      </c>
      <c r="CW132" s="16" t="str">
        <f t="shared" si="15"/>
        <v/>
      </c>
      <c r="CX132" s="16" t="str">
        <f>IF('Vastgesteld 7-7-2022'!AJ126="x","BB","")</f>
        <v/>
      </c>
      <c r="CY132" s="16" t="str">
        <f>IF('Vastgesteld 7-7-2022'!AK126="x","B","")</f>
        <v/>
      </c>
      <c r="CZ132" s="16" t="str">
        <f>IF('Vastgesteld 7-7-2022'!AL126="x","L","")</f>
        <v/>
      </c>
      <c r="DA132" s="16" t="str">
        <f>IF('Vastgesteld 7-7-2022'!AM126="x","M","")</f>
        <v/>
      </c>
      <c r="DB132" s="16" t="str">
        <f>IF('Vastgesteld 7-7-2022'!AN126="x","Z","")</f>
        <v/>
      </c>
      <c r="DC132" s="16" t="str">
        <f>IF('Vastgesteld 7-7-2022'!AO126="x","ZZ","")</f>
        <v/>
      </c>
      <c r="DD132" s="16" t="str">
        <f>IF('Vastgesteld 7-7-2022'!AQ126="x","1.40","")</f>
        <v/>
      </c>
      <c r="DE132" s="16" t="str">
        <f>IF(COUNTA('Vastgesteld 7-7-2022'!BH126:BJ126)&lt;&gt;0,6,"")</f>
        <v/>
      </c>
      <c r="DF132" s="16" t="str">
        <f t="shared" si="16"/>
        <v/>
      </c>
      <c r="DG132" s="16" t="str">
        <f>IF('Vastgesteld 7-7-2022'!BH126="x","L","")</f>
        <v/>
      </c>
      <c r="DH132" s="16" t="str">
        <f>IF('Vastgesteld 7-7-2022'!BI126="x","M","")</f>
        <v/>
      </c>
      <c r="DI132" s="16" t="str">
        <f>IF('Vastgesteld 7-7-2022'!BJ126="x","Z","")</f>
        <v/>
      </c>
      <c r="DJ132" s="16" t="str">
        <f>IF('Vastgesteld 7-7-2022'!BK126="x","Z","")</f>
        <v/>
      </c>
      <c r="DK132" s="16" t="str">
        <f>IF(COUNTA('Vastgesteld 7-7-2022'!BM126:BO126)&lt;&gt;0,6,"")</f>
        <v/>
      </c>
      <c r="DL132" s="16" t="str">
        <f t="shared" si="17"/>
        <v/>
      </c>
      <c r="DM132" s="16" t="str">
        <f>IF('Vastgesteld 7-7-2022'!BM126="x","L","")</f>
        <v/>
      </c>
      <c r="DN132" s="16" t="str">
        <f>IF('Vastgesteld 7-7-2022'!BN126="x","M","")</f>
        <v/>
      </c>
      <c r="DO132" s="16" t="str">
        <f>IF('Vastgesteld 7-7-2022'!BO126="x","Z","")</f>
        <v/>
      </c>
      <c r="DP132" s="16" t="str">
        <f>IF('Vastgesteld 7-7-2022'!BP126="x","Z","")</f>
        <v/>
      </c>
    </row>
    <row r="133" spans="1:120" ht="14.4" x14ac:dyDescent="0.3">
      <c r="A133" s="18">
        <f>'Vastgesteld 7-7-2022'!A127</f>
        <v>44878</v>
      </c>
      <c r="B133" s="16" t="str">
        <f>IFERROR(VLOOKUP('Vastgesteld 7-7-2022'!#REF!,#REF!,2,FALSE),"")</f>
        <v/>
      </c>
      <c r="C133" s="16" t="str">
        <f>'Vastgesteld 7-7-2022'!E127</f>
        <v>KNHS Regio Noord-Holland</v>
      </c>
      <c r="D133" s="16" t="str">
        <f>IFERROR(VLOOKUP('Vastgesteld 7-7-2022'!#REF!,#REF!,2,FALSE),"")</f>
        <v/>
      </c>
      <c r="E133" s="16" t="str">
        <f>IFERROR(VLOOKUP('Vastgesteld 7-7-2022'!#REF!,#REF!,5,FALSE),"")</f>
        <v/>
      </c>
      <c r="F133" s="16" t="e">
        <f>IF('Vastgesteld 7-7-2022'!#REF!&lt;&gt;"",'Vastgesteld 7-7-2022'!#REF!,"")</f>
        <v>#REF!</v>
      </c>
      <c r="G133" s="16" t="e">
        <f>IF('Vastgesteld 7-7-2022'!#REF!="Indoor",1,0)</f>
        <v>#REF!</v>
      </c>
      <c r="H133" s="16" t="e">
        <f>'Vastgesteld 7-7-2022'!#REF!</f>
        <v>#REF!</v>
      </c>
      <c r="I133" s="16" t="e">
        <f>IF('Vastgesteld 7-7-2022'!#REF!="Nee",0,IF('Vastgesteld 7-7-2022'!#REF!="Ja",1,""))</f>
        <v>#REF!</v>
      </c>
      <c r="J133" s="16" t="e">
        <f>IF('Vastgesteld 7-7-2022'!#REF!&lt;&gt;"",'Vastgesteld 7-7-2022'!#REF!,"")</f>
        <v>#REF!</v>
      </c>
      <c r="BJ133" s="16">
        <f>IF(COUNTA('Vastgesteld 7-7-2022'!T127:AD127)&lt;&gt;0,1,"")</f>
        <v>1</v>
      </c>
      <c r="BK133" s="16">
        <f t="shared" si="12"/>
        <v>2</v>
      </c>
      <c r="BL133" s="16" t="str">
        <f>IF('Vastgesteld 7-7-2022'!T127="x","AA","")</f>
        <v/>
      </c>
      <c r="BM133" s="16" t="str">
        <f>IF('Vastgesteld 7-7-2022'!U127="x","A","")</f>
        <v/>
      </c>
      <c r="BN133" s="16" t="str">
        <f>IF('Vastgesteld 7-7-2022'!V127="x","B1","")</f>
        <v/>
      </c>
      <c r="BO133" s="16" t="e">
        <f>IF('Vastgesteld 7-7-2022'!#REF!="x","BB","")</f>
        <v>#REF!</v>
      </c>
      <c r="BP133" s="16" t="str">
        <f>IF('Vastgesteld 7-7-2022'!X127="x","B","")</f>
        <v>B</v>
      </c>
      <c r="BQ133" s="16" t="str">
        <f>IF('Vastgesteld 7-7-2022'!Y127="x","L1","")</f>
        <v>L1</v>
      </c>
      <c r="BR133" s="16" t="str">
        <f>IF('Vastgesteld 7-7-2022'!Z127="x","L2","")</f>
        <v>L2</v>
      </c>
      <c r="BS133" s="16" t="str">
        <f>IF('Vastgesteld 7-7-2022'!AA127="x","M1","")</f>
        <v>M1</v>
      </c>
      <c r="BT133" s="16" t="str">
        <f>IF('Vastgesteld 7-7-2022'!AB127="x","M2","")</f>
        <v>M2</v>
      </c>
      <c r="BU133" s="16" t="str">
        <f>IF('Vastgesteld 7-7-2022'!AC127="x","Z1","")</f>
        <v/>
      </c>
      <c r="BV133" s="16" t="str">
        <f>IF('Vastgesteld 7-7-2022'!AD127="x","Z2","")</f>
        <v/>
      </c>
      <c r="BW133" s="16">
        <f>IF(COUNTA('Vastgesteld 7-7-2022'!K127:S127)&lt;&gt;0,1,"")</f>
        <v>1</v>
      </c>
      <c r="BX133" s="16">
        <f t="shared" si="13"/>
        <v>1</v>
      </c>
      <c r="BY133" s="16" t="str">
        <f>IF('Vastgesteld 7-7-2022'!K127="x","BB","")</f>
        <v/>
      </c>
      <c r="BZ133" s="16" t="str">
        <f>IF('Vastgesteld 7-7-2022'!L127="x","B","")</f>
        <v>B</v>
      </c>
      <c r="CA133" s="16" t="str">
        <f>IF('Vastgesteld 7-7-2022'!M127="x","L1","")</f>
        <v>L1</v>
      </c>
      <c r="CB133" s="16" t="str">
        <f>IF('Vastgesteld 7-7-2022'!N127="x","L2","")</f>
        <v>L2</v>
      </c>
      <c r="CC133" s="16" t="str">
        <f>IF('Vastgesteld 7-7-2022'!O127="x","M1","")</f>
        <v>M1</v>
      </c>
      <c r="CD133" s="16" t="str">
        <f>IF('Vastgesteld 7-7-2022'!P127="x","M2","")</f>
        <v>M2</v>
      </c>
      <c r="CE133" s="16" t="str">
        <f>IF('Vastgesteld 7-7-2022'!Q127="x","Z1","")</f>
        <v/>
      </c>
      <c r="CF133" s="16" t="str">
        <f>IF('Vastgesteld 7-7-2022'!R127="x","Z2","")</f>
        <v/>
      </c>
      <c r="CG133" s="16" t="str">
        <f>IF('Vastgesteld 7-7-2022'!S127="x","ZZL","")</f>
        <v/>
      </c>
      <c r="CL133" s="16" t="str">
        <f>IF(COUNTA('Vastgesteld 7-7-2022'!AV127:BF127)&lt;&gt;0,2,"")</f>
        <v/>
      </c>
      <c r="CM133" s="16" t="str">
        <f t="shared" si="14"/>
        <v/>
      </c>
      <c r="CN133" s="16" t="str">
        <f>IF('Vastgesteld 7-7-2022'!AV127="x","AA","")</f>
        <v/>
      </c>
      <c r="CO133" s="16" t="str">
        <f>IF('Vastgesteld 7-7-2022'!AW127="x","A","")</f>
        <v/>
      </c>
      <c r="CP133" s="16" t="str">
        <f>IF('Vastgesteld 7-7-2022'!AX127="x","BB","")</f>
        <v/>
      </c>
      <c r="CQ133" s="16" t="str">
        <f>IF('Vastgesteld 7-7-2022'!AY127="x","B","")</f>
        <v/>
      </c>
      <c r="CR133" s="16" t="str">
        <f>IF('Vastgesteld 7-7-2022'!AZ127="x","L","")</f>
        <v/>
      </c>
      <c r="CS133" s="16" t="str">
        <f>IF('Vastgesteld 7-7-2022'!BA127="x","M","")</f>
        <v/>
      </c>
      <c r="CT133" s="16" t="str">
        <f>IF('Vastgesteld 7-7-2022'!BB127="x","Z","")</f>
        <v/>
      </c>
      <c r="CU133" s="16" t="str">
        <f>IF('Vastgesteld 7-7-2022'!BF127="x","ZZ","")</f>
        <v/>
      </c>
      <c r="CV133" s="16" t="str">
        <f>IF(COUNTA('Vastgesteld 7-7-2022'!AJ127:AQ127)&lt;&gt;0,2,"")</f>
        <v/>
      </c>
      <c r="CW133" s="16" t="str">
        <f t="shared" si="15"/>
        <v/>
      </c>
      <c r="CX133" s="16" t="str">
        <f>IF('Vastgesteld 7-7-2022'!AJ127="x","BB","")</f>
        <v/>
      </c>
      <c r="CY133" s="16" t="str">
        <f>IF('Vastgesteld 7-7-2022'!AK127="x","B","")</f>
        <v/>
      </c>
      <c r="CZ133" s="16" t="str">
        <f>IF('Vastgesteld 7-7-2022'!AL127="x","L","")</f>
        <v/>
      </c>
      <c r="DA133" s="16" t="str">
        <f>IF('Vastgesteld 7-7-2022'!AM127="x","M","")</f>
        <v/>
      </c>
      <c r="DB133" s="16" t="str">
        <f>IF('Vastgesteld 7-7-2022'!AN127="x","Z","")</f>
        <v/>
      </c>
      <c r="DC133" s="16" t="str">
        <f>IF('Vastgesteld 7-7-2022'!AO127="x","ZZ","")</f>
        <v/>
      </c>
      <c r="DD133" s="16" t="str">
        <f>IF('Vastgesteld 7-7-2022'!AQ127="x","1.40","")</f>
        <v/>
      </c>
      <c r="DE133" s="16" t="str">
        <f>IF(COUNTA('Vastgesteld 7-7-2022'!BH127:BJ127)&lt;&gt;0,6,"")</f>
        <v/>
      </c>
      <c r="DF133" s="16" t="str">
        <f t="shared" si="16"/>
        <v/>
      </c>
      <c r="DG133" s="16" t="str">
        <f>IF('Vastgesteld 7-7-2022'!BH127="x","L","")</f>
        <v/>
      </c>
      <c r="DH133" s="16" t="str">
        <f>IF('Vastgesteld 7-7-2022'!BI127="x","M","")</f>
        <v/>
      </c>
      <c r="DI133" s="16" t="str">
        <f>IF('Vastgesteld 7-7-2022'!BJ127="x","Z","")</f>
        <v/>
      </c>
      <c r="DJ133" s="16" t="str">
        <f>IF('Vastgesteld 7-7-2022'!BK127="x","Z","")</f>
        <v/>
      </c>
      <c r="DK133" s="16" t="str">
        <f>IF(COUNTA('Vastgesteld 7-7-2022'!BM127:BO127)&lt;&gt;0,6,"")</f>
        <v/>
      </c>
      <c r="DL133" s="16" t="str">
        <f t="shared" si="17"/>
        <v/>
      </c>
      <c r="DM133" s="16" t="str">
        <f>IF('Vastgesteld 7-7-2022'!BM127="x","L","")</f>
        <v/>
      </c>
      <c r="DN133" s="16" t="str">
        <f>IF('Vastgesteld 7-7-2022'!BN127="x","M","")</f>
        <v/>
      </c>
      <c r="DO133" s="16" t="str">
        <f>IF('Vastgesteld 7-7-2022'!BO127="x","Z","")</f>
        <v/>
      </c>
      <c r="DP133" s="16" t="str">
        <f>IF('Vastgesteld 7-7-2022'!BP127="x","Z","")</f>
        <v/>
      </c>
    </row>
    <row r="134" spans="1:120" ht="14.4" x14ac:dyDescent="0.3">
      <c r="A134" s="18">
        <f>'Vastgesteld 7-7-2022'!A128</f>
        <v>44878</v>
      </c>
      <c r="B134" s="16" t="str">
        <f>IFERROR(VLOOKUP('Vastgesteld 7-7-2022'!#REF!,#REF!,2,FALSE),"")</f>
        <v/>
      </c>
      <c r="C134" s="16" t="str">
        <f>'Vastgesteld 7-7-2022'!E128</f>
        <v>KNHS Regio Noord-Holland</v>
      </c>
      <c r="D134" s="16" t="str">
        <f>IFERROR(VLOOKUP('Vastgesteld 7-7-2022'!#REF!,#REF!,2,FALSE),"")</f>
        <v/>
      </c>
      <c r="E134" s="16" t="str">
        <f>IFERROR(VLOOKUP('Vastgesteld 7-7-2022'!#REF!,#REF!,5,FALSE),"")</f>
        <v/>
      </c>
      <c r="F134" s="16" t="e">
        <f>IF('Vastgesteld 7-7-2022'!#REF!&lt;&gt;"",'Vastgesteld 7-7-2022'!#REF!,"")</f>
        <v>#REF!</v>
      </c>
      <c r="G134" s="16" t="e">
        <f>IF('Vastgesteld 7-7-2022'!#REF!="Indoor",1,0)</f>
        <v>#REF!</v>
      </c>
      <c r="H134" s="16" t="e">
        <f>'Vastgesteld 7-7-2022'!#REF!</f>
        <v>#REF!</v>
      </c>
      <c r="I134" s="16" t="e">
        <f>IF('Vastgesteld 7-7-2022'!#REF!="Nee",0,IF('Vastgesteld 7-7-2022'!#REF!="Ja",1,""))</f>
        <v>#REF!</v>
      </c>
      <c r="J134" s="16" t="e">
        <f>IF('Vastgesteld 7-7-2022'!#REF!&lt;&gt;"",'Vastgesteld 7-7-2022'!#REF!,"")</f>
        <v>#REF!</v>
      </c>
      <c r="BJ134" s="16">
        <f>IF(COUNTA('Vastgesteld 7-7-2022'!T128:AD128)&lt;&gt;0,1,"")</f>
        <v>1</v>
      </c>
      <c r="BK134" s="16">
        <f t="shared" si="12"/>
        <v>2</v>
      </c>
      <c r="BL134" s="16" t="str">
        <f>IF('Vastgesteld 7-7-2022'!T128="x","AA","")</f>
        <v/>
      </c>
      <c r="BM134" s="16" t="str">
        <f>IF('Vastgesteld 7-7-2022'!U128="x","A","")</f>
        <v/>
      </c>
      <c r="BN134" s="16" t="str">
        <f>IF('Vastgesteld 7-7-2022'!V128="x","B1","")</f>
        <v/>
      </c>
      <c r="BO134" s="16" t="e">
        <f>IF('Vastgesteld 7-7-2022'!#REF!="x","BB","")</f>
        <v>#REF!</v>
      </c>
      <c r="BP134" s="16" t="str">
        <f>IF('Vastgesteld 7-7-2022'!X128="x","B","")</f>
        <v>B</v>
      </c>
      <c r="BQ134" s="16" t="str">
        <f>IF('Vastgesteld 7-7-2022'!Y128="x","L1","")</f>
        <v>L1</v>
      </c>
      <c r="BR134" s="16" t="str">
        <f>IF('Vastgesteld 7-7-2022'!Z128="x","L2","")</f>
        <v>L2</v>
      </c>
      <c r="BS134" s="16" t="str">
        <f>IF('Vastgesteld 7-7-2022'!AA128="x","M1","")</f>
        <v>M1</v>
      </c>
      <c r="BT134" s="16" t="str">
        <f>IF('Vastgesteld 7-7-2022'!AB128="x","M2","")</f>
        <v>M2</v>
      </c>
      <c r="BU134" s="16" t="str">
        <f>IF('Vastgesteld 7-7-2022'!AC128="x","Z1","")</f>
        <v>Z1</v>
      </c>
      <c r="BV134" s="16" t="str">
        <f>IF('Vastgesteld 7-7-2022'!AD128="x","Z2","")</f>
        <v>Z2</v>
      </c>
      <c r="BW134" s="16">
        <f>IF(COUNTA('Vastgesteld 7-7-2022'!K128:S128)&lt;&gt;0,1,"")</f>
        <v>1</v>
      </c>
      <c r="BX134" s="16">
        <f t="shared" si="13"/>
        <v>1</v>
      </c>
      <c r="BY134" s="16" t="str">
        <f>IF('Vastgesteld 7-7-2022'!K128="x","BB","")</f>
        <v>BB</v>
      </c>
      <c r="BZ134" s="16" t="str">
        <f>IF('Vastgesteld 7-7-2022'!L128="x","B","")</f>
        <v>B</v>
      </c>
      <c r="CA134" s="16" t="str">
        <f>IF('Vastgesteld 7-7-2022'!M128="x","L1","")</f>
        <v>L1</v>
      </c>
      <c r="CB134" s="16" t="str">
        <f>IF('Vastgesteld 7-7-2022'!N128="x","L2","")</f>
        <v>L2</v>
      </c>
      <c r="CC134" s="16" t="str">
        <f>IF('Vastgesteld 7-7-2022'!O128="x","M1","")</f>
        <v>M1</v>
      </c>
      <c r="CD134" s="16" t="str">
        <f>IF('Vastgesteld 7-7-2022'!P128="x","M2","")</f>
        <v>M2</v>
      </c>
      <c r="CE134" s="16" t="str">
        <f>IF('Vastgesteld 7-7-2022'!Q128="x","Z1","")</f>
        <v>Z1</v>
      </c>
      <c r="CF134" s="16" t="str">
        <f>IF('Vastgesteld 7-7-2022'!R128="x","Z2","")</f>
        <v>Z2</v>
      </c>
      <c r="CG134" s="16" t="str">
        <f>IF('Vastgesteld 7-7-2022'!S128="x","ZZL","")</f>
        <v>ZZL</v>
      </c>
      <c r="CL134" s="16" t="str">
        <f>IF(COUNTA('Vastgesteld 7-7-2022'!AV128:BF128)&lt;&gt;0,2,"")</f>
        <v/>
      </c>
      <c r="CM134" s="16" t="str">
        <f t="shared" si="14"/>
        <v/>
      </c>
      <c r="CN134" s="16" t="str">
        <f>IF('Vastgesteld 7-7-2022'!AV128="x","AA","")</f>
        <v/>
      </c>
      <c r="CO134" s="16" t="str">
        <f>IF('Vastgesteld 7-7-2022'!AW128="x","A","")</f>
        <v/>
      </c>
      <c r="CP134" s="16" t="str">
        <f>IF('Vastgesteld 7-7-2022'!AX128="x","BB","")</f>
        <v/>
      </c>
      <c r="CQ134" s="16" t="str">
        <f>IF('Vastgesteld 7-7-2022'!AY128="x","B","")</f>
        <v/>
      </c>
      <c r="CR134" s="16" t="str">
        <f>IF('Vastgesteld 7-7-2022'!AZ128="x","L","")</f>
        <v/>
      </c>
      <c r="CS134" s="16" t="str">
        <f>IF('Vastgesteld 7-7-2022'!BA128="x","M","")</f>
        <v/>
      </c>
      <c r="CT134" s="16" t="str">
        <f>IF('Vastgesteld 7-7-2022'!BB128="x","Z","")</f>
        <v/>
      </c>
      <c r="CU134" s="16" t="str">
        <f>IF('Vastgesteld 7-7-2022'!BF128="x","ZZ","")</f>
        <v/>
      </c>
      <c r="CV134" s="16" t="str">
        <f>IF(COUNTA('Vastgesteld 7-7-2022'!AJ128:AQ128)&lt;&gt;0,2,"")</f>
        <v/>
      </c>
      <c r="CW134" s="16" t="str">
        <f t="shared" si="15"/>
        <v/>
      </c>
      <c r="CX134" s="16" t="str">
        <f>IF('Vastgesteld 7-7-2022'!AJ128="x","BB","")</f>
        <v/>
      </c>
      <c r="CY134" s="16" t="str">
        <f>IF('Vastgesteld 7-7-2022'!AK128="x","B","")</f>
        <v/>
      </c>
      <c r="CZ134" s="16" t="str">
        <f>IF('Vastgesteld 7-7-2022'!AL128="x","L","")</f>
        <v/>
      </c>
      <c r="DA134" s="16" t="str">
        <f>IF('Vastgesteld 7-7-2022'!AM128="x","M","")</f>
        <v/>
      </c>
      <c r="DB134" s="16" t="str">
        <f>IF('Vastgesteld 7-7-2022'!AN128="x","Z","")</f>
        <v/>
      </c>
      <c r="DC134" s="16" t="str">
        <f>IF('Vastgesteld 7-7-2022'!AO128="x","ZZ","")</f>
        <v/>
      </c>
      <c r="DD134" s="16" t="str">
        <f>IF('Vastgesteld 7-7-2022'!AQ128="x","1.40","")</f>
        <v/>
      </c>
      <c r="DE134" s="16" t="str">
        <f>IF(COUNTA('Vastgesteld 7-7-2022'!BH128:BJ128)&lt;&gt;0,6,"")</f>
        <v/>
      </c>
      <c r="DF134" s="16" t="str">
        <f t="shared" si="16"/>
        <v/>
      </c>
      <c r="DG134" s="16" t="str">
        <f>IF('Vastgesteld 7-7-2022'!BH128="x","L","")</f>
        <v/>
      </c>
      <c r="DH134" s="16" t="str">
        <f>IF('Vastgesteld 7-7-2022'!BI128="x","M","")</f>
        <v/>
      </c>
      <c r="DI134" s="16" t="str">
        <f>IF('Vastgesteld 7-7-2022'!BJ128="x","Z","")</f>
        <v/>
      </c>
      <c r="DJ134" s="16" t="str">
        <f>IF('Vastgesteld 7-7-2022'!BK128="x","Z","")</f>
        <v/>
      </c>
      <c r="DK134" s="16" t="str">
        <f>IF(COUNTA('Vastgesteld 7-7-2022'!BM128:BO128)&lt;&gt;0,6,"")</f>
        <v/>
      </c>
      <c r="DL134" s="16" t="str">
        <f t="shared" si="17"/>
        <v/>
      </c>
      <c r="DM134" s="16" t="str">
        <f>IF('Vastgesteld 7-7-2022'!BM128="x","L","")</f>
        <v/>
      </c>
      <c r="DN134" s="16" t="str">
        <f>IF('Vastgesteld 7-7-2022'!BN128="x","M","")</f>
        <v/>
      </c>
      <c r="DO134" s="16" t="str">
        <f>IF('Vastgesteld 7-7-2022'!BO128="x","Z","")</f>
        <v/>
      </c>
      <c r="DP134" s="16" t="str">
        <f>IF('Vastgesteld 7-7-2022'!BP128="x","Z","")</f>
        <v/>
      </c>
    </row>
    <row r="135" spans="1:120" ht="14.4" x14ac:dyDescent="0.3">
      <c r="A135" s="18">
        <f>'Vastgesteld 7-7-2022'!A129</f>
        <v>44878</v>
      </c>
      <c r="B135" s="16" t="str">
        <f>IFERROR(VLOOKUP('Vastgesteld 7-7-2022'!#REF!,#REF!,2,FALSE),"")</f>
        <v/>
      </c>
      <c r="C135" s="16" t="str">
        <f>'Vastgesteld 7-7-2022'!E129</f>
        <v>KNHS Regio Noord-Holland</v>
      </c>
      <c r="D135" s="16" t="str">
        <f>IFERROR(VLOOKUP('Vastgesteld 7-7-2022'!#REF!,#REF!,2,FALSE),"")</f>
        <v/>
      </c>
      <c r="E135" s="16" t="str">
        <f>IFERROR(VLOOKUP('Vastgesteld 7-7-2022'!#REF!,#REF!,5,FALSE),"")</f>
        <v/>
      </c>
      <c r="F135" s="16" t="e">
        <f>IF('Vastgesteld 7-7-2022'!#REF!&lt;&gt;"",'Vastgesteld 7-7-2022'!#REF!,"")</f>
        <v>#REF!</v>
      </c>
      <c r="G135" s="16" t="e">
        <f>IF('Vastgesteld 7-7-2022'!#REF!="Indoor",1,0)</f>
        <v>#REF!</v>
      </c>
      <c r="H135" s="16" t="e">
        <f>'Vastgesteld 7-7-2022'!#REF!</f>
        <v>#REF!</v>
      </c>
      <c r="I135" s="16" t="e">
        <f>IF('Vastgesteld 7-7-2022'!#REF!="Nee",0,IF('Vastgesteld 7-7-2022'!#REF!="Ja",1,""))</f>
        <v>#REF!</v>
      </c>
      <c r="J135" s="16" t="e">
        <f>IF('Vastgesteld 7-7-2022'!#REF!&lt;&gt;"",'Vastgesteld 7-7-2022'!#REF!,"")</f>
        <v>#REF!</v>
      </c>
      <c r="BJ135" s="16">
        <f>IF(COUNTA('Vastgesteld 7-7-2022'!T129:AD129)&lt;&gt;0,1,"")</f>
        <v>1</v>
      </c>
      <c r="BK135" s="16">
        <f t="shared" si="12"/>
        <v>2</v>
      </c>
      <c r="BL135" s="16" t="str">
        <f>IF('Vastgesteld 7-7-2022'!T129="x","AA","")</f>
        <v/>
      </c>
      <c r="BM135" s="16" t="str">
        <f>IF('Vastgesteld 7-7-2022'!U129="x","A","")</f>
        <v/>
      </c>
      <c r="BN135" s="16" t="str">
        <f>IF('Vastgesteld 7-7-2022'!V129="x","B1","")</f>
        <v/>
      </c>
      <c r="BO135" s="16" t="e">
        <f>IF('Vastgesteld 7-7-2022'!#REF!="x","BB","")</f>
        <v>#REF!</v>
      </c>
      <c r="BP135" s="16" t="str">
        <f>IF('Vastgesteld 7-7-2022'!X129="x","B","")</f>
        <v>B</v>
      </c>
      <c r="BQ135" s="16" t="str">
        <f>IF('Vastgesteld 7-7-2022'!Y129="x","L1","")</f>
        <v>L1</v>
      </c>
      <c r="BR135" s="16" t="str">
        <f>IF('Vastgesteld 7-7-2022'!Z129="x","L2","")</f>
        <v>L2</v>
      </c>
      <c r="BS135" s="16" t="str">
        <f>IF('Vastgesteld 7-7-2022'!AA129="x","M1","")</f>
        <v>M1</v>
      </c>
      <c r="BT135" s="16" t="str">
        <f>IF('Vastgesteld 7-7-2022'!AB129="x","M2","")</f>
        <v>M2</v>
      </c>
      <c r="BU135" s="16" t="str">
        <f>IF('Vastgesteld 7-7-2022'!AC129="x","Z1","")</f>
        <v>Z1</v>
      </c>
      <c r="BV135" s="16" t="str">
        <f>IF('Vastgesteld 7-7-2022'!AD129="x","Z2","")</f>
        <v>Z2</v>
      </c>
      <c r="BW135" s="16">
        <f>IF(COUNTA('Vastgesteld 7-7-2022'!K129:S129)&lt;&gt;0,1,"")</f>
        <v>1</v>
      </c>
      <c r="BX135" s="16">
        <f t="shared" si="13"/>
        <v>1</v>
      </c>
      <c r="BY135" s="16" t="str">
        <f>IF('Vastgesteld 7-7-2022'!K129="x","BB","")</f>
        <v/>
      </c>
      <c r="BZ135" s="16" t="str">
        <f>IF('Vastgesteld 7-7-2022'!L129="x","B","")</f>
        <v>B</v>
      </c>
      <c r="CA135" s="16" t="str">
        <f>IF('Vastgesteld 7-7-2022'!M129="x","L1","")</f>
        <v>L1</v>
      </c>
      <c r="CB135" s="16" t="str">
        <f>IF('Vastgesteld 7-7-2022'!N129="x","L2","")</f>
        <v>L2</v>
      </c>
      <c r="CC135" s="16" t="str">
        <f>IF('Vastgesteld 7-7-2022'!O129="x","M1","")</f>
        <v>M1</v>
      </c>
      <c r="CD135" s="16" t="str">
        <f>IF('Vastgesteld 7-7-2022'!P129="x","M2","")</f>
        <v>M2</v>
      </c>
      <c r="CE135" s="16" t="str">
        <f>IF('Vastgesteld 7-7-2022'!Q129="x","Z1","")</f>
        <v>Z1</v>
      </c>
      <c r="CF135" s="16" t="str">
        <f>IF('Vastgesteld 7-7-2022'!R129="x","Z2","")</f>
        <v>Z2</v>
      </c>
      <c r="CG135" s="16" t="str">
        <f>IF('Vastgesteld 7-7-2022'!S129="x","ZZL","")</f>
        <v>ZZL</v>
      </c>
      <c r="CL135" s="16" t="str">
        <f>IF(COUNTA('Vastgesteld 7-7-2022'!AV129:BF129)&lt;&gt;0,2,"")</f>
        <v/>
      </c>
      <c r="CM135" s="16" t="str">
        <f t="shared" si="14"/>
        <v/>
      </c>
      <c r="CN135" s="16" t="str">
        <f>IF('Vastgesteld 7-7-2022'!AV129="x","AA","")</f>
        <v/>
      </c>
      <c r="CO135" s="16" t="str">
        <f>IF('Vastgesteld 7-7-2022'!AW129="x","A","")</f>
        <v/>
      </c>
      <c r="CP135" s="16" t="str">
        <f>IF('Vastgesteld 7-7-2022'!AX129="x","BB","")</f>
        <v/>
      </c>
      <c r="CQ135" s="16" t="str">
        <f>IF('Vastgesteld 7-7-2022'!AY129="x","B","")</f>
        <v/>
      </c>
      <c r="CR135" s="16" t="str">
        <f>IF('Vastgesteld 7-7-2022'!AZ129="x","L","")</f>
        <v/>
      </c>
      <c r="CS135" s="16" t="str">
        <f>IF('Vastgesteld 7-7-2022'!BA129="x","M","")</f>
        <v/>
      </c>
      <c r="CT135" s="16" t="str">
        <f>IF('Vastgesteld 7-7-2022'!BB129="x","Z","")</f>
        <v/>
      </c>
      <c r="CU135" s="16" t="str">
        <f>IF('Vastgesteld 7-7-2022'!BF129="x","ZZ","")</f>
        <v/>
      </c>
      <c r="CV135" s="16" t="str">
        <f>IF(COUNTA('Vastgesteld 7-7-2022'!AJ129:AQ129)&lt;&gt;0,2,"")</f>
        <v/>
      </c>
      <c r="CW135" s="16" t="str">
        <f t="shared" si="15"/>
        <v/>
      </c>
      <c r="CX135" s="16" t="str">
        <f>IF('Vastgesteld 7-7-2022'!AJ129="x","BB","")</f>
        <v/>
      </c>
      <c r="CY135" s="16" t="str">
        <f>IF('Vastgesteld 7-7-2022'!AK129="x","B","")</f>
        <v/>
      </c>
      <c r="CZ135" s="16" t="str">
        <f>IF('Vastgesteld 7-7-2022'!AL129="x","L","")</f>
        <v/>
      </c>
      <c r="DA135" s="16" t="str">
        <f>IF('Vastgesteld 7-7-2022'!AM129="x","M","")</f>
        <v/>
      </c>
      <c r="DB135" s="16" t="str">
        <f>IF('Vastgesteld 7-7-2022'!AN129="x","Z","")</f>
        <v/>
      </c>
      <c r="DC135" s="16" t="str">
        <f>IF('Vastgesteld 7-7-2022'!AO129="x","ZZ","")</f>
        <v/>
      </c>
      <c r="DD135" s="16" t="str">
        <f>IF('Vastgesteld 7-7-2022'!AQ129="x","1.40","")</f>
        <v/>
      </c>
      <c r="DE135" s="16" t="str">
        <f>IF(COUNTA('Vastgesteld 7-7-2022'!BH129:BJ129)&lt;&gt;0,6,"")</f>
        <v/>
      </c>
      <c r="DF135" s="16" t="str">
        <f t="shared" si="16"/>
        <v/>
      </c>
      <c r="DG135" s="16" t="str">
        <f>IF('Vastgesteld 7-7-2022'!BH129="x","L","")</f>
        <v/>
      </c>
      <c r="DH135" s="16" t="str">
        <f>IF('Vastgesteld 7-7-2022'!BI129="x","M","")</f>
        <v/>
      </c>
      <c r="DI135" s="16" t="str">
        <f>IF('Vastgesteld 7-7-2022'!BJ129="x","Z","")</f>
        <v/>
      </c>
      <c r="DJ135" s="16" t="str">
        <f>IF('Vastgesteld 7-7-2022'!BK129="x","Z","")</f>
        <v/>
      </c>
      <c r="DK135" s="16" t="str">
        <f>IF(COUNTA('Vastgesteld 7-7-2022'!BM129:BO129)&lt;&gt;0,6,"")</f>
        <v/>
      </c>
      <c r="DL135" s="16" t="str">
        <f t="shared" si="17"/>
        <v/>
      </c>
      <c r="DM135" s="16" t="str">
        <f>IF('Vastgesteld 7-7-2022'!BM129="x","L","")</f>
        <v/>
      </c>
      <c r="DN135" s="16" t="str">
        <f>IF('Vastgesteld 7-7-2022'!BN129="x","M","")</f>
        <v/>
      </c>
      <c r="DO135" s="16" t="str">
        <f>IF('Vastgesteld 7-7-2022'!BO129="x","Z","")</f>
        <v/>
      </c>
      <c r="DP135" s="16" t="str">
        <f>IF('Vastgesteld 7-7-2022'!BP129="x","Z","")</f>
        <v/>
      </c>
    </row>
    <row r="136" spans="1:120" ht="14.4" x14ac:dyDescent="0.3">
      <c r="A136" s="18">
        <f>'Vastgesteld 7-7-2022'!A130</f>
        <v>44878</v>
      </c>
      <c r="B136" s="16" t="str">
        <f>IFERROR(VLOOKUP('Vastgesteld 7-7-2022'!#REF!,#REF!,2,FALSE),"")</f>
        <v/>
      </c>
      <c r="C136" s="16" t="str">
        <f>'Vastgesteld 7-7-2022'!E130</f>
        <v>Licenties Wedstrijdorganisaties Noord-Holland Kring</v>
      </c>
      <c r="D136" s="16" t="str">
        <f>IFERROR(VLOOKUP('Vastgesteld 7-7-2022'!#REF!,#REF!,2,FALSE),"")</f>
        <v/>
      </c>
      <c r="E136" s="16" t="str">
        <f>IFERROR(VLOOKUP('Vastgesteld 7-7-2022'!#REF!,#REF!,5,FALSE),"")</f>
        <v/>
      </c>
      <c r="F136" s="16" t="e">
        <f>IF('Vastgesteld 7-7-2022'!#REF!&lt;&gt;"",'Vastgesteld 7-7-2022'!#REF!,"")</f>
        <v>#REF!</v>
      </c>
      <c r="G136" s="16" t="e">
        <f>IF('Vastgesteld 7-7-2022'!#REF!="Indoor",1,0)</f>
        <v>#REF!</v>
      </c>
      <c r="H136" s="16" t="e">
        <f>'Vastgesteld 7-7-2022'!#REF!</f>
        <v>#REF!</v>
      </c>
      <c r="I136" s="16" t="e">
        <f>IF('Vastgesteld 7-7-2022'!#REF!="Nee",0,IF('Vastgesteld 7-7-2022'!#REF!="Ja",1,""))</f>
        <v>#REF!</v>
      </c>
      <c r="J136" s="16" t="e">
        <f>IF('Vastgesteld 7-7-2022'!#REF!&lt;&gt;"",'Vastgesteld 7-7-2022'!#REF!,"")</f>
        <v>#REF!</v>
      </c>
      <c r="BJ136" s="16">
        <f>IF(COUNTA('Vastgesteld 7-7-2022'!T130:AD130)&lt;&gt;0,1,"")</f>
        <v>1</v>
      </c>
      <c r="BK136" s="16">
        <f t="shared" si="12"/>
        <v>2</v>
      </c>
      <c r="BL136" s="16" t="str">
        <f>IF('Vastgesteld 7-7-2022'!T130="x","AA","")</f>
        <v/>
      </c>
      <c r="BM136" s="16" t="str">
        <f>IF('Vastgesteld 7-7-2022'!U130="x","A","")</f>
        <v/>
      </c>
      <c r="BN136" s="16" t="str">
        <f>IF('Vastgesteld 7-7-2022'!V130="x","B1","")</f>
        <v/>
      </c>
      <c r="BO136" s="16" t="e">
        <f>IF('Vastgesteld 7-7-2022'!#REF!="x","BB","")</f>
        <v>#REF!</v>
      </c>
      <c r="BP136" s="16" t="str">
        <f>IF('Vastgesteld 7-7-2022'!X130="x","B","")</f>
        <v>B</v>
      </c>
      <c r="BQ136" s="16" t="str">
        <f>IF('Vastgesteld 7-7-2022'!Y130="x","L1","")</f>
        <v>L1</v>
      </c>
      <c r="BR136" s="16" t="str">
        <f>IF('Vastgesteld 7-7-2022'!Z130="x","L2","")</f>
        <v>L2</v>
      </c>
      <c r="BS136" s="16" t="str">
        <f>IF('Vastgesteld 7-7-2022'!AA130="x","M1","")</f>
        <v>M1</v>
      </c>
      <c r="BT136" s="16" t="str">
        <f>IF('Vastgesteld 7-7-2022'!AB130="x","M2","")</f>
        <v>M2</v>
      </c>
      <c r="BU136" s="16" t="str">
        <f>IF('Vastgesteld 7-7-2022'!AC130="x","Z1","")</f>
        <v/>
      </c>
      <c r="BV136" s="16" t="str">
        <f>IF('Vastgesteld 7-7-2022'!AD130="x","Z2","")</f>
        <v/>
      </c>
      <c r="BW136" s="16">
        <f>IF(COUNTA('Vastgesteld 7-7-2022'!K130:S130)&lt;&gt;0,1,"")</f>
        <v>1</v>
      </c>
      <c r="BX136" s="16">
        <f t="shared" si="13"/>
        <v>1</v>
      </c>
      <c r="BY136" s="16" t="str">
        <f>IF('Vastgesteld 7-7-2022'!K130="x","BB","")</f>
        <v/>
      </c>
      <c r="BZ136" s="16" t="str">
        <f>IF('Vastgesteld 7-7-2022'!L130="x","B","")</f>
        <v>B</v>
      </c>
      <c r="CA136" s="16" t="str">
        <f>IF('Vastgesteld 7-7-2022'!M130="x","L1","")</f>
        <v>L1</v>
      </c>
      <c r="CB136" s="16" t="str">
        <f>IF('Vastgesteld 7-7-2022'!N130="x","L2","")</f>
        <v>L2</v>
      </c>
      <c r="CC136" s="16" t="str">
        <f>IF('Vastgesteld 7-7-2022'!O130="x","M1","")</f>
        <v>M1</v>
      </c>
      <c r="CD136" s="16" t="str">
        <f>IF('Vastgesteld 7-7-2022'!P130="x","M2","")</f>
        <v>M2</v>
      </c>
      <c r="CE136" s="16" t="str">
        <f>IF('Vastgesteld 7-7-2022'!Q130="x","Z1","")</f>
        <v/>
      </c>
      <c r="CF136" s="16" t="str">
        <f>IF('Vastgesteld 7-7-2022'!R130="x","Z2","")</f>
        <v/>
      </c>
      <c r="CG136" s="16" t="str">
        <f>IF('Vastgesteld 7-7-2022'!S130="x","ZZL","")</f>
        <v/>
      </c>
      <c r="CL136" s="16" t="str">
        <f>IF(COUNTA('Vastgesteld 7-7-2022'!AV130:BF130)&lt;&gt;0,2,"")</f>
        <v/>
      </c>
      <c r="CM136" s="16" t="str">
        <f t="shared" si="14"/>
        <v/>
      </c>
      <c r="CN136" s="16" t="str">
        <f>IF('Vastgesteld 7-7-2022'!AV130="x","AA","")</f>
        <v/>
      </c>
      <c r="CO136" s="16" t="str">
        <f>IF('Vastgesteld 7-7-2022'!AW130="x","A","")</f>
        <v/>
      </c>
      <c r="CP136" s="16" t="str">
        <f>IF('Vastgesteld 7-7-2022'!AX130="x","BB","")</f>
        <v/>
      </c>
      <c r="CQ136" s="16" t="str">
        <f>IF('Vastgesteld 7-7-2022'!AY130="x","B","")</f>
        <v/>
      </c>
      <c r="CR136" s="16" t="str">
        <f>IF('Vastgesteld 7-7-2022'!AZ130="x","L","")</f>
        <v/>
      </c>
      <c r="CS136" s="16" t="str">
        <f>IF('Vastgesteld 7-7-2022'!BA130="x","M","")</f>
        <v/>
      </c>
      <c r="CT136" s="16" t="str">
        <f>IF('Vastgesteld 7-7-2022'!BB130="x","Z","")</f>
        <v/>
      </c>
      <c r="CU136" s="16" t="str">
        <f>IF('Vastgesteld 7-7-2022'!BF130="x","ZZ","")</f>
        <v/>
      </c>
      <c r="CV136" s="16" t="str">
        <f>IF(COUNTA('Vastgesteld 7-7-2022'!AJ130:AQ130)&lt;&gt;0,2,"")</f>
        <v/>
      </c>
      <c r="CW136" s="16" t="str">
        <f t="shared" si="15"/>
        <v/>
      </c>
      <c r="CX136" s="16" t="str">
        <f>IF('Vastgesteld 7-7-2022'!AJ130="x","BB","")</f>
        <v/>
      </c>
      <c r="CY136" s="16" t="str">
        <f>IF('Vastgesteld 7-7-2022'!AK130="x","B","")</f>
        <v/>
      </c>
      <c r="CZ136" s="16" t="str">
        <f>IF('Vastgesteld 7-7-2022'!AL130="x","L","")</f>
        <v/>
      </c>
      <c r="DA136" s="16" t="str">
        <f>IF('Vastgesteld 7-7-2022'!AM130="x","M","")</f>
        <v/>
      </c>
      <c r="DB136" s="16" t="str">
        <f>IF('Vastgesteld 7-7-2022'!AN130="x","Z","")</f>
        <v/>
      </c>
      <c r="DC136" s="16" t="str">
        <f>IF('Vastgesteld 7-7-2022'!AO130="x","ZZ","")</f>
        <v/>
      </c>
      <c r="DD136" s="16" t="str">
        <f>IF('Vastgesteld 7-7-2022'!AQ130="x","1.40","")</f>
        <v/>
      </c>
      <c r="DE136" s="16" t="str">
        <f>IF(COUNTA('Vastgesteld 7-7-2022'!BH130:BJ130)&lt;&gt;0,6,"")</f>
        <v/>
      </c>
      <c r="DF136" s="16" t="str">
        <f t="shared" si="16"/>
        <v/>
      </c>
      <c r="DG136" s="16" t="str">
        <f>IF('Vastgesteld 7-7-2022'!BH130="x","L","")</f>
        <v/>
      </c>
      <c r="DH136" s="16" t="str">
        <f>IF('Vastgesteld 7-7-2022'!BI130="x","M","")</f>
        <v/>
      </c>
      <c r="DI136" s="16" t="str">
        <f>IF('Vastgesteld 7-7-2022'!BJ130="x","Z","")</f>
        <v/>
      </c>
      <c r="DJ136" s="16" t="str">
        <f>IF('Vastgesteld 7-7-2022'!BK130="x","Z","")</f>
        <v/>
      </c>
      <c r="DK136" s="16" t="str">
        <f>IF(COUNTA('Vastgesteld 7-7-2022'!BM130:BO130)&lt;&gt;0,6,"")</f>
        <v/>
      </c>
      <c r="DL136" s="16" t="str">
        <f t="shared" si="17"/>
        <v/>
      </c>
      <c r="DM136" s="16" t="str">
        <f>IF('Vastgesteld 7-7-2022'!BM130="x","L","")</f>
        <v/>
      </c>
      <c r="DN136" s="16" t="str">
        <f>IF('Vastgesteld 7-7-2022'!BN130="x","M","")</f>
        <v/>
      </c>
      <c r="DO136" s="16" t="str">
        <f>IF('Vastgesteld 7-7-2022'!BO130="x","Z","")</f>
        <v/>
      </c>
      <c r="DP136" s="16" t="str">
        <f>IF('Vastgesteld 7-7-2022'!BP130="x","Z","")</f>
        <v/>
      </c>
    </row>
    <row r="137" spans="1:120" ht="14.4" x14ac:dyDescent="0.3">
      <c r="A137" s="18">
        <f>'Vastgesteld 7-7-2022'!A131</f>
        <v>44878</v>
      </c>
      <c r="B137" s="16" t="str">
        <f>IFERROR(VLOOKUP('Vastgesteld 7-7-2022'!#REF!,#REF!,2,FALSE),"")</f>
        <v/>
      </c>
      <c r="C137" s="16" t="str">
        <f>'Vastgesteld 7-7-2022'!E131</f>
        <v>KNHS Regio Noord-Holland</v>
      </c>
      <c r="D137" s="16" t="str">
        <f>IFERROR(VLOOKUP('Vastgesteld 7-7-2022'!#REF!,#REF!,2,FALSE),"")</f>
        <v/>
      </c>
      <c r="E137" s="16" t="str">
        <f>IFERROR(VLOOKUP('Vastgesteld 7-7-2022'!#REF!,#REF!,5,FALSE),"")</f>
        <v/>
      </c>
      <c r="F137" s="16" t="e">
        <f>IF('Vastgesteld 7-7-2022'!#REF!&lt;&gt;"",'Vastgesteld 7-7-2022'!#REF!,"")</f>
        <v>#REF!</v>
      </c>
      <c r="G137" s="16" t="e">
        <f>IF('Vastgesteld 7-7-2022'!#REF!="Indoor",1,0)</f>
        <v>#REF!</v>
      </c>
      <c r="H137" s="16" t="e">
        <f>'Vastgesteld 7-7-2022'!#REF!</f>
        <v>#REF!</v>
      </c>
      <c r="I137" s="16" t="e">
        <f>IF('Vastgesteld 7-7-2022'!#REF!="Nee",0,IF('Vastgesteld 7-7-2022'!#REF!="Ja",1,""))</f>
        <v>#REF!</v>
      </c>
      <c r="J137" s="16" t="e">
        <f>IF('Vastgesteld 7-7-2022'!#REF!&lt;&gt;"",'Vastgesteld 7-7-2022'!#REF!,"")</f>
        <v>#REF!</v>
      </c>
      <c r="BJ137" s="16">
        <f>IF(COUNTA('Vastgesteld 7-7-2022'!T131:AD131)&lt;&gt;0,1,"")</f>
        <v>1</v>
      </c>
      <c r="BK137" s="16">
        <f t="shared" si="12"/>
        <v>2</v>
      </c>
      <c r="BL137" s="16" t="str">
        <f>IF('Vastgesteld 7-7-2022'!T131="x","AA","")</f>
        <v/>
      </c>
      <c r="BM137" s="16" t="str">
        <f>IF('Vastgesteld 7-7-2022'!U131="x","A","")</f>
        <v/>
      </c>
      <c r="BN137" s="16" t="str">
        <f>IF('Vastgesteld 7-7-2022'!V131="x","B1","")</f>
        <v/>
      </c>
      <c r="BO137" s="16" t="e">
        <f>IF('Vastgesteld 7-7-2022'!#REF!="x","BB","")</f>
        <v>#REF!</v>
      </c>
      <c r="BP137" s="16" t="str">
        <f>IF('Vastgesteld 7-7-2022'!X131="x","B","")</f>
        <v>B</v>
      </c>
      <c r="BQ137" s="16" t="str">
        <f>IF('Vastgesteld 7-7-2022'!Y131="x","L1","")</f>
        <v>L1</v>
      </c>
      <c r="BR137" s="16" t="str">
        <f>IF('Vastgesteld 7-7-2022'!Z131="x","L2","")</f>
        <v>L2</v>
      </c>
      <c r="BS137" s="16" t="str">
        <f>IF('Vastgesteld 7-7-2022'!AA131="x","M1","")</f>
        <v>M1</v>
      </c>
      <c r="BT137" s="16" t="str">
        <f>IF('Vastgesteld 7-7-2022'!AB131="x","M2","")</f>
        <v>M2</v>
      </c>
      <c r="BU137" s="16" t="str">
        <f>IF('Vastgesteld 7-7-2022'!AC131="x","Z1","")</f>
        <v>Z1</v>
      </c>
      <c r="BV137" s="16" t="str">
        <f>IF('Vastgesteld 7-7-2022'!AD131="x","Z2","")</f>
        <v>Z2</v>
      </c>
      <c r="BW137" s="16">
        <f>IF(COUNTA('Vastgesteld 7-7-2022'!K131:S131)&lt;&gt;0,1,"")</f>
        <v>1</v>
      </c>
      <c r="BX137" s="16">
        <f t="shared" si="13"/>
        <v>1</v>
      </c>
      <c r="BY137" s="16" t="str">
        <f>IF('Vastgesteld 7-7-2022'!K131="x","BB","")</f>
        <v>BB</v>
      </c>
      <c r="BZ137" s="16" t="str">
        <f>IF('Vastgesteld 7-7-2022'!L131="x","B","")</f>
        <v>B</v>
      </c>
      <c r="CA137" s="16" t="str">
        <f>IF('Vastgesteld 7-7-2022'!M131="x","L1","")</f>
        <v>L1</v>
      </c>
      <c r="CB137" s="16" t="str">
        <f>IF('Vastgesteld 7-7-2022'!N131="x","L2","")</f>
        <v>L2</v>
      </c>
      <c r="CC137" s="16" t="str">
        <f>IF('Vastgesteld 7-7-2022'!O131="x","M1","")</f>
        <v>M1</v>
      </c>
      <c r="CD137" s="16" t="str">
        <f>IF('Vastgesteld 7-7-2022'!P131="x","M2","")</f>
        <v>M2</v>
      </c>
      <c r="CE137" s="16" t="str">
        <f>IF('Vastgesteld 7-7-2022'!Q131="x","Z1","")</f>
        <v>Z1</v>
      </c>
      <c r="CF137" s="16" t="str">
        <f>IF('Vastgesteld 7-7-2022'!R131="x","Z2","")</f>
        <v>Z2</v>
      </c>
      <c r="CG137" s="16" t="str">
        <f>IF('Vastgesteld 7-7-2022'!S131="x","ZZL","")</f>
        <v>ZZL</v>
      </c>
      <c r="CL137" s="16" t="str">
        <f>IF(COUNTA('Vastgesteld 7-7-2022'!AV131:BF131)&lt;&gt;0,2,"")</f>
        <v/>
      </c>
      <c r="CM137" s="16" t="str">
        <f t="shared" si="14"/>
        <v/>
      </c>
      <c r="CN137" s="16" t="str">
        <f>IF('Vastgesteld 7-7-2022'!AV131="x","AA","")</f>
        <v/>
      </c>
      <c r="CO137" s="16" t="str">
        <f>IF('Vastgesteld 7-7-2022'!AW131="x","A","")</f>
        <v/>
      </c>
      <c r="CP137" s="16" t="str">
        <f>IF('Vastgesteld 7-7-2022'!AX131="x","BB","")</f>
        <v/>
      </c>
      <c r="CQ137" s="16" t="str">
        <f>IF('Vastgesteld 7-7-2022'!AY131="x","B","")</f>
        <v/>
      </c>
      <c r="CR137" s="16" t="str">
        <f>IF('Vastgesteld 7-7-2022'!AZ131="x","L","")</f>
        <v/>
      </c>
      <c r="CS137" s="16" t="str">
        <f>IF('Vastgesteld 7-7-2022'!BA131="x","M","")</f>
        <v/>
      </c>
      <c r="CT137" s="16" t="str">
        <f>IF('Vastgesteld 7-7-2022'!BB131="x","Z","")</f>
        <v/>
      </c>
      <c r="CU137" s="16" t="str">
        <f>IF('Vastgesteld 7-7-2022'!BF131="x","ZZ","")</f>
        <v/>
      </c>
      <c r="CV137" s="16" t="str">
        <f>IF(COUNTA('Vastgesteld 7-7-2022'!AJ131:AQ131)&lt;&gt;0,2,"")</f>
        <v/>
      </c>
      <c r="CW137" s="16" t="str">
        <f t="shared" si="15"/>
        <v/>
      </c>
      <c r="CX137" s="16" t="str">
        <f>IF('Vastgesteld 7-7-2022'!AJ131="x","BB","")</f>
        <v/>
      </c>
      <c r="CY137" s="16" t="str">
        <f>IF('Vastgesteld 7-7-2022'!AK131="x","B","")</f>
        <v/>
      </c>
      <c r="CZ137" s="16" t="str">
        <f>IF('Vastgesteld 7-7-2022'!AL131="x","L","")</f>
        <v/>
      </c>
      <c r="DA137" s="16" t="str">
        <f>IF('Vastgesteld 7-7-2022'!AM131="x","M","")</f>
        <v/>
      </c>
      <c r="DB137" s="16" t="str">
        <f>IF('Vastgesteld 7-7-2022'!AN131="x","Z","")</f>
        <v/>
      </c>
      <c r="DC137" s="16" t="str">
        <f>IF('Vastgesteld 7-7-2022'!AO131="x","ZZ","")</f>
        <v/>
      </c>
      <c r="DD137" s="16" t="str">
        <f>IF('Vastgesteld 7-7-2022'!AQ131="x","1.40","")</f>
        <v/>
      </c>
      <c r="DE137" s="16" t="str">
        <f>IF(COUNTA('Vastgesteld 7-7-2022'!BH131:BJ131)&lt;&gt;0,6,"")</f>
        <v/>
      </c>
      <c r="DF137" s="16" t="str">
        <f t="shared" si="16"/>
        <v/>
      </c>
      <c r="DG137" s="16" t="str">
        <f>IF('Vastgesteld 7-7-2022'!BH131="x","L","")</f>
        <v/>
      </c>
      <c r="DH137" s="16" t="str">
        <f>IF('Vastgesteld 7-7-2022'!BI131="x","M","")</f>
        <v/>
      </c>
      <c r="DI137" s="16" t="str">
        <f>IF('Vastgesteld 7-7-2022'!BJ131="x","Z","")</f>
        <v/>
      </c>
      <c r="DJ137" s="16" t="str">
        <f>IF('Vastgesteld 7-7-2022'!BK131="x","Z","")</f>
        <v/>
      </c>
      <c r="DK137" s="16" t="str">
        <f>IF(COUNTA('Vastgesteld 7-7-2022'!BM131:BO131)&lt;&gt;0,6,"")</f>
        <v/>
      </c>
      <c r="DL137" s="16" t="str">
        <f t="shared" si="17"/>
        <v/>
      </c>
      <c r="DM137" s="16" t="str">
        <f>IF('Vastgesteld 7-7-2022'!BM131="x","L","")</f>
        <v/>
      </c>
      <c r="DN137" s="16" t="str">
        <f>IF('Vastgesteld 7-7-2022'!BN131="x","M","")</f>
        <v/>
      </c>
      <c r="DO137" s="16" t="str">
        <f>IF('Vastgesteld 7-7-2022'!BO131="x","Z","")</f>
        <v/>
      </c>
      <c r="DP137" s="16" t="str">
        <f>IF('Vastgesteld 7-7-2022'!BP131="x","Z","")</f>
        <v/>
      </c>
    </row>
    <row r="138" spans="1:120" ht="14.4" x14ac:dyDescent="0.3">
      <c r="A138" s="18">
        <f>'Vastgesteld 7-7-2022'!A132</f>
        <v>44878</v>
      </c>
      <c r="B138" s="16" t="str">
        <f>IFERROR(VLOOKUP('Vastgesteld 7-7-2022'!#REF!,#REF!,2,FALSE),"")</f>
        <v/>
      </c>
      <c r="C138" s="16" t="str">
        <f>'Vastgesteld 7-7-2022'!E132</f>
        <v>KNHS Regio Noord-Holland</v>
      </c>
      <c r="D138" s="16" t="str">
        <f>IFERROR(VLOOKUP('Vastgesteld 7-7-2022'!#REF!,#REF!,2,FALSE),"")</f>
        <v/>
      </c>
      <c r="E138" s="16" t="str">
        <f>IFERROR(VLOOKUP('Vastgesteld 7-7-2022'!#REF!,#REF!,5,FALSE),"")</f>
        <v/>
      </c>
      <c r="F138" s="16" t="e">
        <f>IF('Vastgesteld 7-7-2022'!#REF!&lt;&gt;"",'Vastgesteld 7-7-2022'!#REF!,"")</f>
        <v>#REF!</v>
      </c>
      <c r="G138" s="16" t="e">
        <f>IF('Vastgesteld 7-7-2022'!#REF!="Indoor",1,0)</f>
        <v>#REF!</v>
      </c>
      <c r="H138" s="16" t="e">
        <f>'Vastgesteld 7-7-2022'!#REF!</f>
        <v>#REF!</v>
      </c>
      <c r="I138" s="16" t="e">
        <f>IF('Vastgesteld 7-7-2022'!#REF!="Nee",0,IF('Vastgesteld 7-7-2022'!#REF!="Ja",1,""))</f>
        <v>#REF!</v>
      </c>
      <c r="J138" s="16" t="e">
        <f>IF('Vastgesteld 7-7-2022'!#REF!&lt;&gt;"",'Vastgesteld 7-7-2022'!#REF!,"")</f>
        <v>#REF!</v>
      </c>
      <c r="BJ138" s="16">
        <f>IF(COUNTA('Vastgesteld 7-7-2022'!T132:AD132)&lt;&gt;0,1,"")</f>
        <v>1</v>
      </c>
      <c r="BK138" s="16">
        <f t="shared" si="12"/>
        <v>2</v>
      </c>
      <c r="BL138" s="16" t="str">
        <f>IF('Vastgesteld 7-7-2022'!T132="x","AA","")</f>
        <v/>
      </c>
      <c r="BM138" s="16" t="str">
        <f>IF('Vastgesteld 7-7-2022'!U132="x","A","")</f>
        <v/>
      </c>
      <c r="BN138" s="16" t="str">
        <f>IF('Vastgesteld 7-7-2022'!V132="x","B1","")</f>
        <v/>
      </c>
      <c r="BO138" s="16" t="e">
        <f>IF('Vastgesteld 7-7-2022'!#REF!="x","BB","")</f>
        <v>#REF!</v>
      </c>
      <c r="BP138" s="16" t="str">
        <f>IF('Vastgesteld 7-7-2022'!X132="x","B","")</f>
        <v/>
      </c>
      <c r="BQ138" s="16" t="str">
        <f>IF('Vastgesteld 7-7-2022'!Y132="x","L1","")</f>
        <v/>
      </c>
      <c r="BR138" s="16" t="str">
        <f>IF('Vastgesteld 7-7-2022'!Z132="x","L2","")</f>
        <v/>
      </c>
      <c r="BS138" s="16" t="str">
        <f>IF('Vastgesteld 7-7-2022'!AA132="x","M1","")</f>
        <v/>
      </c>
      <c r="BT138" s="16" t="str">
        <f>IF('Vastgesteld 7-7-2022'!AB132="x","M2","")</f>
        <v/>
      </c>
      <c r="BU138" s="16" t="str">
        <f>IF('Vastgesteld 7-7-2022'!AC132="x","Z1","")</f>
        <v>Z1</v>
      </c>
      <c r="BV138" s="16" t="str">
        <f>IF('Vastgesteld 7-7-2022'!AD132="x","Z2","")</f>
        <v>Z2</v>
      </c>
      <c r="BW138" s="16">
        <f>IF(COUNTA('Vastgesteld 7-7-2022'!K132:S132)&lt;&gt;0,1,"")</f>
        <v>1</v>
      </c>
      <c r="BX138" s="16">
        <f t="shared" si="13"/>
        <v>1</v>
      </c>
      <c r="BY138" s="16" t="str">
        <f>IF('Vastgesteld 7-7-2022'!K132="x","BB","")</f>
        <v/>
      </c>
      <c r="BZ138" s="16" t="str">
        <f>IF('Vastgesteld 7-7-2022'!L132="x","B","")</f>
        <v/>
      </c>
      <c r="CA138" s="16" t="str">
        <f>IF('Vastgesteld 7-7-2022'!M132="x","L1","")</f>
        <v/>
      </c>
      <c r="CB138" s="16" t="str">
        <f>IF('Vastgesteld 7-7-2022'!N132="x","L2","")</f>
        <v/>
      </c>
      <c r="CC138" s="16" t="str">
        <f>IF('Vastgesteld 7-7-2022'!O132="x","M1","")</f>
        <v/>
      </c>
      <c r="CD138" s="16" t="str">
        <f>IF('Vastgesteld 7-7-2022'!P132="x","M2","")</f>
        <v/>
      </c>
      <c r="CE138" s="16" t="str">
        <f>IF('Vastgesteld 7-7-2022'!Q132="x","Z1","")</f>
        <v>Z1</v>
      </c>
      <c r="CF138" s="16" t="str">
        <f>IF('Vastgesteld 7-7-2022'!R132="x","Z2","")</f>
        <v>Z2</v>
      </c>
      <c r="CG138" s="16" t="str">
        <f>IF('Vastgesteld 7-7-2022'!S132="x","ZZL","")</f>
        <v>ZZL</v>
      </c>
      <c r="CL138" s="16" t="str">
        <f>IF(COUNTA('Vastgesteld 7-7-2022'!AV132:BF132)&lt;&gt;0,2,"")</f>
        <v/>
      </c>
      <c r="CM138" s="16" t="str">
        <f t="shared" si="14"/>
        <v/>
      </c>
      <c r="CN138" s="16" t="str">
        <f>IF('Vastgesteld 7-7-2022'!AV132="x","AA","")</f>
        <v/>
      </c>
      <c r="CO138" s="16" t="str">
        <f>IF('Vastgesteld 7-7-2022'!AW132="x","A","")</f>
        <v/>
      </c>
      <c r="CP138" s="16" t="str">
        <f>IF('Vastgesteld 7-7-2022'!AX132="x","BB","")</f>
        <v/>
      </c>
      <c r="CQ138" s="16" t="str">
        <f>IF('Vastgesteld 7-7-2022'!AY132="x","B","")</f>
        <v/>
      </c>
      <c r="CR138" s="16" t="str">
        <f>IF('Vastgesteld 7-7-2022'!AZ132="x","L","")</f>
        <v/>
      </c>
      <c r="CS138" s="16" t="str">
        <f>IF('Vastgesteld 7-7-2022'!BA132="x","M","")</f>
        <v/>
      </c>
      <c r="CT138" s="16" t="str">
        <f>IF('Vastgesteld 7-7-2022'!BB132="x","Z","")</f>
        <v/>
      </c>
      <c r="CU138" s="16" t="str">
        <f>IF('Vastgesteld 7-7-2022'!BF132="x","ZZ","")</f>
        <v/>
      </c>
      <c r="CV138" s="16" t="str">
        <f>IF(COUNTA('Vastgesteld 7-7-2022'!AJ132:AQ132)&lt;&gt;0,2,"")</f>
        <v/>
      </c>
      <c r="CW138" s="16" t="str">
        <f t="shared" si="15"/>
        <v/>
      </c>
      <c r="CX138" s="16" t="str">
        <f>IF('Vastgesteld 7-7-2022'!AJ132="x","BB","")</f>
        <v/>
      </c>
      <c r="CY138" s="16" t="str">
        <f>IF('Vastgesteld 7-7-2022'!AK132="x","B","")</f>
        <v/>
      </c>
      <c r="CZ138" s="16" t="str">
        <f>IF('Vastgesteld 7-7-2022'!AL132="x","L","")</f>
        <v/>
      </c>
      <c r="DA138" s="16" t="str">
        <f>IF('Vastgesteld 7-7-2022'!AM132="x","M","")</f>
        <v/>
      </c>
      <c r="DB138" s="16" t="str">
        <f>IF('Vastgesteld 7-7-2022'!AN132="x","Z","")</f>
        <v/>
      </c>
      <c r="DC138" s="16" t="str">
        <f>IF('Vastgesteld 7-7-2022'!AO132="x","ZZ","")</f>
        <v/>
      </c>
      <c r="DD138" s="16" t="str">
        <f>IF('Vastgesteld 7-7-2022'!AQ132="x","1.40","")</f>
        <v/>
      </c>
      <c r="DE138" s="16" t="str">
        <f>IF(COUNTA('Vastgesteld 7-7-2022'!BH132:BJ132)&lt;&gt;0,6,"")</f>
        <v/>
      </c>
      <c r="DF138" s="16" t="str">
        <f t="shared" si="16"/>
        <v/>
      </c>
      <c r="DG138" s="16" t="str">
        <f>IF('Vastgesteld 7-7-2022'!BH132="x","L","")</f>
        <v/>
      </c>
      <c r="DH138" s="16" t="str">
        <f>IF('Vastgesteld 7-7-2022'!BI132="x","M","")</f>
        <v/>
      </c>
      <c r="DI138" s="16" t="str">
        <f>IF('Vastgesteld 7-7-2022'!BJ132="x","Z","")</f>
        <v/>
      </c>
      <c r="DJ138" s="16" t="str">
        <f>IF('Vastgesteld 7-7-2022'!BK132="x","Z","")</f>
        <v/>
      </c>
      <c r="DK138" s="16" t="str">
        <f>IF(COUNTA('Vastgesteld 7-7-2022'!BM132:BO132)&lt;&gt;0,6,"")</f>
        <v/>
      </c>
      <c r="DL138" s="16" t="str">
        <f t="shared" si="17"/>
        <v/>
      </c>
      <c r="DM138" s="16" t="str">
        <f>IF('Vastgesteld 7-7-2022'!BM132="x","L","")</f>
        <v/>
      </c>
      <c r="DN138" s="16" t="str">
        <f>IF('Vastgesteld 7-7-2022'!BN132="x","M","")</f>
        <v/>
      </c>
      <c r="DO138" s="16" t="str">
        <f>IF('Vastgesteld 7-7-2022'!BO132="x","Z","")</f>
        <v/>
      </c>
      <c r="DP138" s="16" t="str">
        <f>IF('Vastgesteld 7-7-2022'!BP132="x","Z","")</f>
        <v/>
      </c>
    </row>
    <row r="139" spans="1:120" ht="14.4" x14ac:dyDescent="0.3">
      <c r="A139" s="18">
        <f>'Vastgesteld 7-7-2022'!A133</f>
        <v>44878</v>
      </c>
      <c r="B139" s="16" t="str">
        <f>IFERROR(VLOOKUP('Vastgesteld 7-7-2022'!#REF!,#REF!,2,FALSE),"")</f>
        <v/>
      </c>
      <c r="C139" s="16" t="str">
        <f>'Vastgesteld 7-7-2022'!E133</f>
        <v>KNHS Regio Noord-Holland</v>
      </c>
      <c r="D139" s="16" t="str">
        <f>IFERROR(VLOOKUP('Vastgesteld 7-7-2022'!#REF!,#REF!,2,FALSE),"")</f>
        <v/>
      </c>
      <c r="E139" s="16" t="str">
        <f>IFERROR(VLOOKUP('Vastgesteld 7-7-2022'!#REF!,#REF!,5,FALSE),"")</f>
        <v/>
      </c>
      <c r="F139" s="16" t="e">
        <f>IF('Vastgesteld 7-7-2022'!#REF!&lt;&gt;"",'Vastgesteld 7-7-2022'!#REF!,"")</f>
        <v>#REF!</v>
      </c>
      <c r="G139" s="16" t="e">
        <f>IF('Vastgesteld 7-7-2022'!#REF!="Indoor",1,0)</f>
        <v>#REF!</v>
      </c>
      <c r="H139" s="16" t="e">
        <f>'Vastgesteld 7-7-2022'!#REF!</f>
        <v>#REF!</v>
      </c>
      <c r="I139" s="16" t="e">
        <f>IF('Vastgesteld 7-7-2022'!#REF!="Nee",0,IF('Vastgesteld 7-7-2022'!#REF!="Ja",1,""))</f>
        <v>#REF!</v>
      </c>
      <c r="J139" s="16" t="e">
        <f>IF('Vastgesteld 7-7-2022'!#REF!&lt;&gt;"",'Vastgesteld 7-7-2022'!#REF!,"")</f>
        <v>#REF!</v>
      </c>
      <c r="BJ139" s="16">
        <f>IF(COUNTA('Vastgesteld 7-7-2022'!T133:AD133)&lt;&gt;0,1,"")</f>
        <v>1</v>
      </c>
      <c r="BK139" s="16">
        <f t="shared" si="12"/>
        <v>2</v>
      </c>
      <c r="BL139" s="16" t="str">
        <f>IF('Vastgesteld 7-7-2022'!T133="x","AA","")</f>
        <v/>
      </c>
      <c r="BM139" s="16" t="str">
        <f>IF('Vastgesteld 7-7-2022'!U133="x","A","")</f>
        <v/>
      </c>
      <c r="BN139" s="16" t="str">
        <f>IF('Vastgesteld 7-7-2022'!V133="x","B1","")</f>
        <v/>
      </c>
      <c r="BO139" s="16" t="e">
        <f>IF('Vastgesteld 7-7-2022'!#REF!="x","BB","")</f>
        <v>#REF!</v>
      </c>
      <c r="BP139" s="16" t="str">
        <f>IF('Vastgesteld 7-7-2022'!X133="x","B","")</f>
        <v>B</v>
      </c>
      <c r="BQ139" s="16" t="str">
        <f>IF('Vastgesteld 7-7-2022'!Y133="x","L1","")</f>
        <v>L1</v>
      </c>
      <c r="BR139" s="16" t="str">
        <f>IF('Vastgesteld 7-7-2022'!Z133="x","L2","")</f>
        <v>L2</v>
      </c>
      <c r="BS139" s="16" t="str">
        <f>IF('Vastgesteld 7-7-2022'!AA133="x","M1","")</f>
        <v>M1</v>
      </c>
      <c r="BT139" s="16" t="str">
        <f>IF('Vastgesteld 7-7-2022'!AB133="x","M2","")</f>
        <v>M2</v>
      </c>
      <c r="BU139" s="16" t="str">
        <f>IF('Vastgesteld 7-7-2022'!AC133="x","Z1","")</f>
        <v>Z1</v>
      </c>
      <c r="BV139" s="16" t="str">
        <f>IF('Vastgesteld 7-7-2022'!AD133="x","Z2","")</f>
        <v>Z2</v>
      </c>
      <c r="BW139" s="16">
        <f>IF(COUNTA('Vastgesteld 7-7-2022'!K133:S133)&lt;&gt;0,1,"")</f>
        <v>1</v>
      </c>
      <c r="BX139" s="16">
        <f t="shared" si="13"/>
        <v>1</v>
      </c>
      <c r="BY139" s="16" t="str">
        <f>IF('Vastgesteld 7-7-2022'!K133="x","BB","")</f>
        <v>BB</v>
      </c>
      <c r="BZ139" s="16" t="str">
        <f>IF('Vastgesteld 7-7-2022'!L133="x","B","")</f>
        <v>B</v>
      </c>
      <c r="CA139" s="16" t="str">
        <f>IF('Vastgesteld 7-7-2022'!M133="x","L1","")</f>
        <v>L1</v>
      </c>
      <c r="CB139" s="16" t="str">
        <f>IF('Vastgesteld 7-7-2022'!N133="x","L2","")</f>
        <v>L2</v>
      </c>
      <c r="CC139" s="16" t="str">
        <f>IF('Vastgesteld 7-7-2022'!O133="x","M1","")</f>
        <v>M1</v>
      </c>
      <c r="CD139" s="16" t="str">
        <f>IF('Vastgesteld 7-7-2022'!P133="x","M2","")</f>
        <v>M2</v>
      </c>
      <c r="CE139" s="16" t="str">
        <f>IF('Vastgesteld 7-7-2022'!Q133="x","Z1","")</f>
        <v>Z1</v>
      </c>
      <c r="CF139" s="16" t="str">
        <f>IF('Vastgesteld 7-7-2022'!R133="x","Z2","")</f>
        <v>Z2</v>
      </c>
      <c r="CG139" s="16" t="str">
        <f>IF('Vastgesteld 7-7-2022'!S133="x","ZZL","")</f>
        <v>ZZL</v>
      </c>
      <c r="CL139" s="16" t="str">
        <f>IF(COUNTA('Vastgesteld 7-7-2022'!AV133:BF133)&lt;&gt;0,2,"")</f>
        <v/>
      </c>
      <c r="CM139" s="16" t="str">
        <f t="shared" si="14"/>
        <v/>
      </c>
      <c r="CN139" s="16" t="str">
        <f>IF('Vastgesteld 7-7-2022'!AV133="x","AA","")</f>
        <v/>
      </c>
      <c r="CO139" s="16" t="str">
        <f>IF('Vastgesteld 7-7-2022'!AW133="x","A","")</f>
        <v/>
      </c>
      <c r="CP139" s="16" t="str">
        <f>IF('Vastgesteld 7-7-2022'!AX133="x","BB","")</f>
        <v/>
      </c>
      <c r="CQ139" s="16" t="str">
        <f>IF('Vastgesteld 7-7-2022'!AY133="x","B","")</f>
        <v/>
      </c>
      <c r="CR139" s="16" t="str">
        <f>IF('Vastgesteld 7-7-2022'!AZ133="x","L","")</f>
        <v/>
      </c>
      <c r="CS139" s="16" t="str">
        <f>IF('Vastgesteld 7-7-2022'!BA133="x","M","")</f>
        <v/>
      </c>
      <c r="CT139" s="16" t="str">
        <f>IF('Vastgesteld 7-7-2022'!BB133="x","Z","")</f>
        <v/>
      </c>
      <c r="CU139" s="16" t="str">
        <f>IF('Vastgesteld 7-7-2022'!BF133="x","ZZ","")</f>
        <v/>
      </c>
      <c r="CV139" s="16" t="str">
        <f>IF(COUNTA('Vastgesteld 7-7-2022'!AJ133:AQ133)&lt;&gt;0,2,"")</f>
        <v/>
      </c>
      <c r="CW139" s="16" t="str">
        <f t="shared" si="15"/>
        <v/>
      </c>
      <c r="CX139" s="16" t="str">
        <f>IF('Vastgesteld 7-7-2022'!AJ133="x","BB","")</f>
        <v/>
      </c>
      <c r="CY139" s="16" t="str">
        <f>IF('Vastgesteld 7-7-2022'!AK133="x","B","")</f>
        <v/>
      </c>
      <c r="CZ139" s="16" t="str">
        <f>IF('Vastgesteld 7-7-2022'!AL133="x","L","")</f>
        <v/>
      </c>
      <c r="DA139" s="16" t="str">
        <f>IF('Vastgesteld 7-7-2022'!AM133="x","M","")</f>
        <v/>
      </c>
      <c r="DB139" s="16" t="str">
        <f>IF('Vastgesteld 7-7-2022'!AN133="x","Z","")</f>
        <v/>
      </c>
      <c r="DC139" s="16" t="str">
        <f>IF('Vastgesteld 7-7-2022'!AO133="x","ZZ","")</f>
        <v/>
      </c>
      <c r="DD139" s="16" t="str">
        <f>IF('Vastgesteld 7-7-2022'!AQ133="x","1.40","")</f>
        <v/>
      </c>
      <c r="DE139" s="16" t="str">
        <f>IF(COUNTA('Vastgesteld 7-7-2022'!BH133:BJ133)&lt;&gt;0,6,"")</f>
        <v/>
      </c>
      <c r="DF139" s="16" t="str">
        <f t="shared" si="16"/>
        <v/>
      </c>
      <c r="DG139" s="16" t="str">
        <f>IF('Vastgesteld 7-7-2022'!BH133="x","L","")</f>
        <v/>
      </c>
      <c r="DH139" s="16" t="str">
        <f>IF('Vastgesteld 7-7-2022'!BI133="x","M","")</f>
        <v/>
      </c>
      <c r="DI139" s="16" t="str">
        <f>IF('Vastgesteld 7-7-2022'!BJ133="x","Z","")</f>
        <v/>
      </c>
      <c r="DJ139" s="16" t="str">
        <f>IF('Vastgesteld 7-7-2022'!BK133="x","Z","")</f>
        <v/>
      </c>
      <c r="DK139" s="16" t="str">
        <f>IF(COUNTA('Vastgesteld 7-7-2022'!BM133:BO133)&lt;&gt;0,6,"")</f>
        <v/>
      </c>
      <c r="DL139" s="16" t="str">
        <f t="shared" si="17"/>
        <v/>
      </c>
      <c r="DM139" s="16" t="str">
        <f>IF('Vastgesteld 7-7-2022'!BM133="x","L","")</f>
        <v/>
      </c>
      <c r="DN139" s="16" t="str">
        <f>IF('Vastgesteld 7-7-2022'!BN133="x","M","")</f>
        <v/>
      </c>
      <c r="DO139" s="16" t="str">
        <f>IF('Vastgesteld 7-7-2022'!BO133="x","Z","")</f>
        <v/>
      </c>
      <c r="DP139" s="16" t="str">
        <f>IF('Vastgesteld 7-7-2022'!BP133="x","Z","")</f>
        <v/>
      </c>
    </row>
    <row r="140" spans="1:120" ht="14.4" x14ac:dyDescent="0.3">
      <c r="A140" s="18">
        <f>'Vastgesteld 7-7-2022'!A134</f>
        <v>44882</v>
      </c>
      <c r="B140" s="16" t="str">
        <f>IFERROR(VLOOKUP('Vastgesteld 7-7-2022'!#REF!,#REF!,2,FALSE),"")</f>
        <v/>
      </c>
      <c r="C140" s="16" t="str">
        <f>'Vastgesteld 7-7-2022'!E134</f>
        <v>KNHS Regio Noord-Holland</v>
      </c>
      <c r="D140" s="16" t="str">
        <f>IFERROR(VLOOKUP('Vastgesteld 7-7-2022'!#REF!,#REF!,2,FALSE),"")</f>
        <v/>
      </c>
      <c r="E140" s="16" t="str">
        <f>IFERROR(VLOOKUP('Vastgesteld 7-7-2022'!#REF!,#REF!,5,FALSE),"")</f>
        <v/>
      </c>
      <c r="F140" s="16" t="e">
        <f>IF('Vastgesteld 7-7-2022'!#REF!&lt;&gt;"",'Vastgesteld 7-7-2022'!#REF!,"")</f>
        <v>#REF!</v>
      </c>
      <c r="G140" s="16" t="e">
        <f>IF('Vastgesteld 7-7-2022'!#REF!="Indoor",1,0)</f>
        <v>#REF!</v>
      </c>
      <c r="H140" s="16" t="e">
        <f>'Vastgesteld 7-7-2022'!#REF!</f>
        <v>#REF!</v>
      </c>
      <c r="I140" s="16" t="e">
        <f>IF('Vastgesteld 7-7-2022'!#REF!="Nee",0,IF('Vastgesteld 7-7-2022'!#REF!="Ja",1,""))</f>
        <v>#REF!</v>
      </c>
      <c r="J140" s="16" t="e">
        <f>IF('Vastgesteld 7-7-2022'!#REF!&lt;&gt;"",'Vastgesteld 7-7-2022'!#REF!,"")</f>
        <v>#REF!</v>
      </c>
      <c r="BJ140" s="16">
        <f>IF(COUNTA('Vastgesteld 7-7-2022'!T134:AD134)&lt;&gt;0,1,"")</f>
        <v>1</v>
      </c>
      <c r="BK140" s="16">
        <f t="shared" si="12"/>
        <v>2</v>
      </c>
      <c r="BL140" s="16" t="str">
        <f>IF('Vastgesteld 7-7-2022'!T134="x","AA","")</f>
        <v/>
      </c>
      <c r="BM140" s="16" t="str">
        <f>IF('Vastgesteld 7-7-2022'!U134="x","A","")</f>
        <v/>
      </c>
      <c r="BN140" s="16" t="str">
        <f>IF('Vastgesteld 7-7-2022'!V134="x","B1","")</f>
        <v/>
      </c>
      <c r="BO140" s="16" t="e">
        <f>IF('Vastgesteld 7-7-2022'!#REF!="x","BB","")</f>
        <v>#REF!</v>
      </c>
      <c r="BP140" s="16" t="str">
        <f>IF('Vastgesteld 7-7-2022'!X134="x","B","")</f>
        <v>B</v>
      </c>
      <c r="BQ140" s="16" t="str">
        <f>IF('Vastgesteld 7-7-2022'!Y134="x","L1","")</f>
        <v>L1</v>
      </c>
      <c r="BR140" s="16" t="str">
        <f>IF('Vastgesteld 7-7-2022'!Z134="x","L2","")</f>
        <v>L2</v>
      </c>
      <c r="BS140" s="16" t="str">
        <f>IF('Vastgesteld 7-7-2022'!AA134="x","M1","")</f>
        <v>M1</v>
      </c>
      <c r="BT140" s="16" t="str">
        <f>IF('Vastgesteld 7-7-2022'!AB134="x","M2","")</f>
        <v>M2</v>
      </c>
      <c r="BU140" s="16" t="str">
        <f>IF('Vastgesteld 7-7-2022'!AC134="x","Z1","")</f>
        <v/>
      </c>
      <c r="BV140" s="16" t="str">
        <f>IF('Vastgesteld 7-7-2022'!AD134="x","Z2","")</f>
        <v/>
      </c>
      <c r="BW140" s="16">
        <f>IF(COUNTA('Vastgesteld 7-7-2022'!K134:S134)&lt;&gt;0,1,"")</f>
        <v>1</v>
      </c>
      <c r="BX140" s="16">
        <f t="shared" si="13"/>
        <v>1</v>
      </c>
      <c r="BY140" s="16" t="str">
        <f>IF('Vastgesteld 7-7-2022'!K134="x","BB","")</f>
        <v/>
      </c>
      <c r="BZ140" s="16" t="str">
        <f>IF('Vastgesteld 7-7-2022'!L134="x","B","")</f>
        <v>B</v>
      </c>
      <c r="CA140" s="16" t="str">
        <f>IF('Vastgesteld 7-7-2022'!M134="x","L1","")</f>
        <v>L1</v>
      </c>
      <c r="CB140" s="16" t="str">
        <f>IF('Vastgesteld 7-7-2022'!N134="x","L2","")</f>
        <v>L2</v>
      </c>
      <c r="CC140" s="16" t="str">
        <f>IF('Vastgesteld 7-7-2022'!O134="x","M1","")</f>
        <v>M1</v>
      </c>
      <c r="CD140" s="16" t="str">
        <f>IF('Vastgesteld 7-7-2022'!P134="x","M2","")</f>
        <v>M2</v>
      </c>
      <c r="CE140" s="16" t="str">
        <f>IF('Vastgesteld 7-7-2022'!Q134="x","Z1","")</f>
        <v/>
      </c>
      <c r="CF140" s="16" t="str">
        <f>IF('Vastgesteld 7-7-2022'!R134="x","Z2","")</f>
        <v/>
      </c>
      <c r="CG140" s="16" t="str">
        <f>IF('Vastgesteld 7-7-2022'!S134="x","ZZL","")</f>
        <v/>
      </c>
      <c r="CL140" s="16" t="str">
        <f>IF(COUNTA('Vastgesteld 7-7-2022'!AV134:BF134)&lt;&gt;0,2,"")</f>
        <v/>
      </c>
      <c r="CM140" s="16" t="str">
        <f t="shared" si="14"/>
        <v/>
      </c>
      <c r="CN140" s="16" t="str">
        <f>IF('Vastgesteld 7-7-2022'!AV134="x","AA","")</f>
        <v/>
      </c>
      <c r="CO140" s="16" t="str">
        <f>IF('Vastgesteld 7-7-2022'!AW134="x","A","")</f>
        <v/>
      </c>
      <c r="CP140" s="16" t="str">
        <f>IF('Vastgesteld 7-7-2022'!AX134="x","BB","")</f>
        <v/>
      </c>
      <c r="CQ140" s="16" t="str">
        <f>IF('Vastgesteld 7-7-2022'!AY134="x","B","")</f>
        <v/>
      </c>
      <c r="CR140" s="16" t="str">
        <f>IF('Vastgesteld 7-7-2022'!AZ134="x","L","")</f>
        <v/>
      </c>
      <c r="CS140" s="16" t="str">
        <f>IF('Vastgesteld 7-7-2022'!BA134="x","M","")</f>
        <v/>
      </c>
      <c r="CT140" s="16" t="str">
        <f>IF('Vastgesteld 7-7-2022'!BB134="x","Z","")</f>
        <v/>
      </c>
      <c r="CU140" s="16" t="str">
        <f>IF('Vastgesteld 7-7-2022'!BF134="x","ZZ","")</f>
        <v/>
      </c>
      <c r="CV140" s="16" t="str">
        <f>IF(COUNTA('Vastgesteld 7-7-2022'!AJ134:AQ134)&lt;&gt;0,2,"")</f>
        <v/>
      </c>
      <c r="CW140" s="16" t="str">
        <f t="shared" si="15"/>
        <v/>
      </c>
      <c r="CX140" s="16" t="str">
        <f>IF('Vastgesteld 7-7-2022'!AJ134="x","BB","")</f>
        <v/>
      </c>
      <c r="CY140" s="16" t="str">
        <f>IF('Vastgesteld 7-7-2022'!AK134="x","B","")</f>
        <v/>
      </c>
      <c r="CZ140" s="16" t="str">
        <f>IF('Vastgesteld 7-7-2022'!AL134="x","L","")</f>
        <v/>
      </c>
      <c r="DA140" s="16" t="str">
        <f>IF('Vastgesteld 7-7-2022'!AM134="x","M","")</f>
        <v/>
      </c>
      <c r="DB140" s="16" t="str">
        <f>IF('Vastgesteld 7-7-2022'!AN134="x","Z","")</f>
        <v/>
      </c>
      <c r="DC140" s="16" t="str">
        <f>IF('Vastgesteld 7-7-2022'!AO134="x","ZZ","")</f>
        <v/>
      </c>
      <c r="DD140" s="16" t="str">
        <f>IF('Vastgesteld 7-7-2022'!AQ134="x","1.40","")</f>
        <v/>
      </c>
      <c r="DE140" s="16" t="str">
        <f>IF(COUNTA('Vastgesteld 7-7-2022'!BH134:BJ134)&lt;&gt;0,6,"")</f>
        <v/>
      </c>
      <c r="DF140" s="16" t="str">
        <f t="shared" si="16"/>
        <v/>
      </c>
      <c r="DG140" s="16" t="str">
        <f>IF('Vastgesteld 7-7-2022'!BH134="x","L","")</f>
        <v/>
      </c>
      <c r="DH140" s="16" t="str">
        <f>IF('Vastgesteld 7-7-2022'!BI134="x","M","")</f>
        <v/>
      </c>
      <c r="DI140" s="16" t="str">
        <f>IF('Vastgesteld 7-7-2022'!BJ134="x","Z","")</f>
        <v/>
      </c>
      <c r="DJ140" s="16" t="str">
        <f>IF('Vastgesteld 7-7-2022'!BK134="x","Z","")</f>
        <v/>
      </c>
      <c r="DK140" s="16" t="str">
        <f>IF(COUNTA('Vastgesteld 7-7-2022'!BM134:BO134)&lt;&gt;0,6,"")</f>
        <v/>
      </c>
      <c r="DL140" s="16" t="str">
        <f t="shared" si="17"/>
        <v/>
      </c>
      <c r="DM140" s="16" t="str">
        <f>IF('Vastgesteld 7-7-2022'!BM134="x","L","")</f>
        <v/>
      </c>
      <c r="DN140" s="16" t="str">
        <f>IF('Vastgesteld 7-7-2022'!BN134="x","M","")</f>
        <v/>
      </c>
      <c r="DO140" s="16" t="str">
        <f>IF('Vastgesteld 7-7-2022'!BO134="x","Z","")</f>
        <v/>
      </c>
      <c r="DP140" s="16" t="str">
        <f>IF('Vastgesteld 7-7-2022'!BP134="x","Z","")</f>
        <v/>
      </c>
    </row>
    <row r="141" spans="1:120" ht="14.4" x14ac:dyDescent="0.3">
      <c r="A141" s="18">
        <f>'Vastgesteld 7-7-2022'!A135</f>
        <v>44884</v>
      </c>
      <c r="B141" s="16" t="str">
        <f>IFERROR(VLOOKUP('Vastgesteld 7-7-2022'!#REF!,#REF!,2,FALSE),"")</f>
        <v/>
      </c>
      <c r="C141" s="16" t="str">
        <f>'Vastgesteld 7-7-2022'!E135</f>
        <v>KNHS Regio Noord-Holland</v>
      </c>
      <c r="D141" s="16" t="str">
        <f>IFERROR(VLOOKUP('Vastgesteld 7-7-2022'!#REF!,#REF!,2,FALSE),"")</f>
        <v/>
      </c>
      <c r="E141" s="16" t="str">
        <f>IFERROR(VLOOKUP('Vastgesteld 7-7-2022'!#REF!,#REF!,5,FALSE),"")</f>
        <v/>
      </c>
      <c r="F141" s="16" t="e">
        <f>IF('Vastgesteld 7-7-2022'!#REF!&lt;&gt;"",'Vastgesteld 7-7-2022'!#REF!,"")</f>
        <v>#REF!</v>
      </c>
      <c r="G141" s="16" t="e">
        <f>IF('Vastgesteld 7-7-2022'!#REF!="Indoor",1,0)</f>
        <v>#REF!</v>
      </c>
      <c r="H141" s="16" t="e">
        <f>'Vastgesteld 7-7-2022'!#REF!</f>
        <v>#REF!</v>
      </c>
      <c r="I141" s="16" t="e">
        <f>IF('Vastgesteld 7-7-2022'!#REF!="Nee",0,IF('Vastgesteld 7-7-2022'!#REF!="Ja",1,""))</f>
        <v>#REF!</v>
      </c>
      <c r="J141" s="16" t="e">
        <f>IF('Vastgesteld 7-7-2022'!#REF!&lt;&gt;"",'Vastgesteld 7-7-2022'!#REF!,"")</f>
        <v>#REF!</v>
      </c>
      <c r="BJ141" s="16" t="str">
        <f>IF(COUNTA('Vastgesteld 7-7-2022'!T135:AD135)&lt;&gt;0,1,"")</f>
        <v/>
      </c>
      <c r="BK141" s="16" t="str">
        <f t="shared" si="12"/>
        <v/>
      </c>
      <c r="BL141" s="16" t="str">
        <f>IF('Vastgesteld 7-7-2022'!T135="x","AA","")</f>
        <v/>
      </c>
      <c r="BM141" s="16" t="str">
        <f>IF('Vastgesteld 7-7-2022'!U135="x","A","")</f>
        <v/>
      </c>
      <c r="BN141" s="16" t="str">
        <f>IF('Vastgesteld 7-7-2022'!V135="x","B1","")</f>
        <v/>
      </c>
      <c r="BO141" s="16" t="e">
        <f>IF('Vastgesteld 7-7-2022'!#REF!="x","BB","")</f>
        <v>#REF!</v>
      </c>
      <c r="BP141" s="16" t="str">
        <f>IF('Vastgesteld 7-7-2022'!X135="x","B","")</f>
        <v/>
      </c>
      <c r="BQ141" s="16" t="str">
        <f>IF('Vastgesteld 7-7-2022'!Y135="x","L1","")</f>
        <v/>
      </c>
      <c r="BR141" s="16" t="str">
        <f>IF('Vastgesteld 7-7-2022'!Z135="x","L2","")</f>
        <v/>
      </c>
      <c r="BS141" s="16" t="str">
        <f>IF('Vastgesteld 7-7-2022'!AA135="x","M1","")</f>
        <v/>
      </c>
      <c r="BT141" s="16" t="str">
        <f>IF('Vastgesteld 7-7-2022'!AB135="x","M2","")</f>
        <v/>
      </c>
      <c r="BU141" s="16" t="str">
        <f>IF('Vastgesteld 7-7-2022'!AC135="x","Z1","")</f>
        <v/>
      </c>
      <c r="BV141" s="16" t="str">
        <f>IF('Vastgesteld 7-7-2022'!AD135="x","Z2","")</f>
        <v/>
      </c>
      <c r="BW141" s="16" t="str">
        <f>IF(COUNTA('Vastgesteld 7-7-2022'!K135:S135)&lt;&gt;0,1,"")</f>
        <v/>
      </c>
      <c r="BX141" s="16" t="str">
        <f t="shared" si="13"/>
        <v/>
      </c>
      <c r="BY141" s="16" t="str">
        <f>IF('Vastgesteld 7-7-2022'!K135="x","BB","")</f>
        <v/>
      </c>
      <c r="BZ141" s="16" t="str">
        <f>IF('Vastgesteld 7-7-2022'!L135="x","B","")</f>
        <v/>
      </c>
      <c r="CA141" s="16" t="str">
        <f>IF('Vastgesteld 7-7-2022'!M135="x","L1","")</f>
        <v/>
      </c>
      <c r="CB141" s="16" t="str">
        <f>IF('Vastgesteld 7-7-2022'!N135="x","L2","")</f>
        <v/>
      </c>
      <c r="CC141" s="16" t="str">
        <f>IF('Vastgesteld 7-7-2022'!O135="x","M1","")</f>
        <v/>
      </c>
      <c r="CD141" s="16" t="str">
        <f>IF('Vastgesteld 7-7-2022'!P135="x","M2","")</f>
        <v/>
      </c>
      <c r="CE141" s="16" t="str">
        <f>IF('Vastgesteld 7-7-2022'!Q135="x","Z1","")</f>
        <v/>
      </c>
      <c r="CF141" s="16" t="str">
        <f>IF('Vastgesteld 7-7-2022'!R135="x","Z2","")</f>
        <v/>
      </c>
      <c r="CG141" s="16" t="str">
        <f>IF('Vastgesteld 7-7-2022'!S135="x","ZZL","")</f>
        <v/>
      </c>
      <c r="CL141" s="16">
        <f>IF(COUNTA('Vastgesteld 7-7-2022'!AV135:BF135)&lt;&gt;0,2,"")</f>
        <v>2</v>
      </c>
      <c r="CM141" s="16">
        <f t="shared" si="14"/>
        <v>2</v>
      </c>
      <c r="CN141" s="16" t="str">
        <f>IF('Vastgesteld 7-7-2022'!AV135="x","AA","")</f>
        <v>AA</v>
      </c>
      <c r="CO141" s="16" t="str">
        <f>IF('Vastgesteld 7-7-2022'!AW135="x","A","")</f>
        <v>A</v>
      </c>
      <c r="CP141" s="16" t="str">
        <f>IF('Vastgesteld 7-7-2022'!AX135="x","BB","")</f>
        <v>BB</v>
      </c>
      <c r="CQ141" s="16" t="str">
        <f>IF('Vastgesteld 7-7-2022'!AY135="x","B","")</f>
        <v>B</v>
      </c>
      <c r="CR141" s="16" t="str">
        <f>IF('Vastgesteld 7-7-2022'!AZ135="x","L","")</f>
        <v>L</v>
      </c>
      <c r="CS141" s="16" t="str">
        <f>IF('Vastgesteld 7-7-2022'!BA135="x","M","")</f>
        <v>M</v>
      </c>
      <c r="CT141" s="16" t="str">
        <f>IF('Vastgesteld 7-7-2022'!BB135="x","Z","")</f>
        <v>Z</v>
      </c>
      <c r="CU141" s="16" t="str">
        <f>IF('Vastgesteld 7-7-2022'!BF135="x","ZZ","")</f>
        <v/>
      </c>
      <c r="CV141" s="16">
        <f>IF(COUNTA('Vastgesteld 7-7-2022'!AJ135:AQ135)&lt;&gt;0,2,"")</f>
        <v>2</v>
      </c>
      <c r="CW141" s="16">
        <f t="shared" si="15"/>
        <v>1</v>
      </c>
      <c r="CX141" s="16" t="str">
        <f>IF('Vastgesteld 7-7-2022'!AJ135="x","BB","")</f>
        <v>BB</v>
      </c>
      <c r="CY141" s="16" t="str">
        <f>IF('Vastgesteld 7-7-2022'!AK135="x","B","")</f>
        <v>B</v>
      </c>
      <c r="CZ141" s="16" t="str">
        <f>IF('Vastgesteld 7-7-2022'!AL135="x","L","")</f>
        <v>L</v>
      </c>
      <c r="DA141" s="16" t="str">
        <f>IF('Vastgesteld 7-7-2022'!AM135="x","M","")</f>
        <v>M</v>
      </c>
      <c r="DB141" s="16" t="str">
        <f>IF('Vastgesteld 7-7-2022'!AN135="x","Z","")</f>
        <v>Z</v>
      </c>
      <c r="DC141" s="16" t="str">
        <f>IF('Vastgesteld 7-7-2022'!AO135="x","ZZ","")</f>
        <v>ZZ</v>
      </c>
      <c r="DD141" s="16" t="str">
        <f>IF('Vastgesteld 7-7-2022'!AQ135="x","1.40","")</f>
        <v/>
      </c>
      <c r="DE141" s="16" t="str">
        <f>IF(COUNTA('Vastgesteld 7-7-2022'!BH135:BJ135)&lt;&gt;0,6,"")</f>
        <v/>
      </c>
      <c r="DF141" s="16" t="str">
        <f t="shared" si="16"/>
        <v/>
      </c>
      <c r="DG141" s="16" t="str">
        <f>IF('Vastgesteld 7-7-2022'!BH135="x","L","")</f>
        <v/>
      </c>
      <c r="DH141" s="16" t="str">
        <f>IF('Vastgesteld 7-7-2022'!BI135="x","M","")</f>
        <v/>
      </c>
      <c r="DI141" s="16" t="str">
        <f>IF('Vastgesteld 7-7-2022'!BJ135="x","Z","")</f>
        <v/>
      </c>
      <c r="DJ141" s="16" t="str">
        <f>IF('Vastgesteld 7-7-2022'!BK135="x","Z","")</f>
        <v/>
      </c>
      <c r="DK141" s="16" t="str">
        <f>IF(COUNTA('Vastgesteld 7-7-2022'!BM135:BO135)&lt;&gt;0,6,"")</f>
        <v/>
      </c>
      <c r="DL141" s="16" t="str">
        <f t="shared" si="17"/>
        <v/>
      </c>
      <c r="DM141" s="16" t="str">
        <f>IF('Vastgesteld 7-7-2022'!BM135="x","L","")</f>
        <v/>
      </c>
      <c r="DN141" s="16" t="str">
        <f>IF('Vastgesteld 7-7-2022'!BN135="x","M","")</f>
        <v/>
      </c>
      <c r="DO141" s="16" t="str">
        <f>IF('Vastgesteld 7-7-2022'!BO135="x","Z","")</f>
        <v/>
      </c>
      <c r="DP141" s="16" t="str">
        <f>IF('Vastgesteld 7-7-2022'!BP135="x","Z","")</f>
        <v/>
      </c>
    </row>
    <row r="142" spans="1:120" ht="14.4" x14ac:dyDescent="0.3">
      <c r="A142" s="18">
        <f>'Vastgesteld 7-7-2022'!A136</f>
        <v>44884</v>
      </c>
      <c r="B142" s="16" t="str">
        <f>IFERROR(VLOOKUP('Vastgesteld 7-7-2022'!#REF!,#REF!,2,FALSE),"")</f>
        <v/>
      </c>
      <c r="C142" s="16" t="str">
        <f>'Vastgesteld 7-7-2022'!E136</f>
        <v>KNHS Regio Noord-Holland</v>
      </c>
      <c r="D142" s="16" t="str">
        <f>IFERROR(VLOOKUP('Vastgesteld 7-7-2022'!#REF!,#REF!,2,FALSE),"")</f>
        <v/>
      </c>
      <c r="E142" s="16" t="str">
        <f>IFERROR(VLOOKUP('Vastgesteld 7-7-2022'!#REF!,#REF!,5,FALSE),"")</f>
        <v/>
      </c>
      <c r="F142" s="16" t="e">
        <f>IF('Vastgesteld 7-7-2022'!#REF!&lt;&gt;"",'Vastgesteld 7-7-2022'!#REF!,"")</f>
        <v>#REF!</v>
      </c>
      <c r="G142" s="16" t="e">
        <f>IF('Vastgesteld 7-7-2022'!#REF!="Indoor",1,0)</f>
        <v>#REF!</v>
      </c>
      <c r="H142" s="16" t="e">
        <f>'Vastgesteld 7-7-2022'!#REF!</f>
        <v>#REF!</v>
      </c>
      <c r="I142" s="16" t="e">
        <f>IF('Vastgesteld 7-7-2022'!#REF!="Nee",0,IF('Vastgesteld 7-7-2022'!#REF!="Ja",1,""))</f>
        <v>#REF!</v>
      </c>
      <c r="J142" s="16" t="e">
        <f>IF('Vastgesteld 7-7-2022'!#REF!&lt;&gt;"",'Vastgesteld 7-7-2022'!#REF!,"")</f>
        <v>#REF!</v>
      </c>
      <c r="BJ142" s="16">
        <f>IF(COUNTA('Vastgesteld 7-7-2022'!T136:AD136)&lt;&gt;0,1,"")</f>
        <v>1</v>
      </c>
      <c r="BK142" s="16">
        <f t="shared" si="12"/>
        <v>2</v>
      </c>
      <c r="BL142" s="16" t="str">
        <f>IF('Vastgesteld 7-7-2022'!T136="x","AA","")</f>
        <v/>
      </c>
      <c r="BM142" s="16" t="str">
        <f>IF('Vastgesteld 7-7-2022'!U136="x","A","")</f>
        <v/>
      </c>
      <c r="BN142" s="16" t="str">
        <f>IF('Vastgesteld 7-7-2022'!V136="x","B1","")</f>
        <v/>
      </c>
      <c r="BO142" s="16" t="e">
        <f>IF('Vastgesteld 7-7-2022'!#REF!="x","BB","")</f>
        <v>#REF!</v>
      </c>
      <c r="BP142" s="16" t="str">
        <f>IF('Vastgesteld 7-7-2022'!X136="x","B","")</f>
        <v>B</v>
      </c>
      <c r="BQ142" s="16" t="str">
        <f>IF('Vastgesteld 7-7-2022'!Y136="x","L1","")</f>
        <v>L1</v>
      </c>
      <c r="BR142" s="16" t="str">
        <f>IF('Vastgesteld 7-7-2022'!Z136="x","L2","")</f>
        <v>L2</v>
      </c>
      <c r="BS142" s="16" t="str">
        <f>IF('Vastgesteld 7-7-2022'!AA136="x","M1","")</f>
        <v>M1</v>
      </c>
      <c r="BT142" s="16" t="str">
        <f>IF('Vastgesteld 7-7-2022'!AB136="x","M2","")</f>
        <v>M2</v>
      </c>
      <c r="BU142" s="16" t="str">
        <f>IF('Vastgesteld 7-7-2022'!AC136="x","Z1","")</f>
        <v>Z1</v>
      </c>
      <c r="BV142" s="16" t="str">
        <f>IF('Vastgesteld 7-7-2022'!AD136="x","Z2","")</f>
        <v>Z2</v>
      </c>
      <c r="BW142" s="16">
        <f>IF(COUNTA('Vastgesteld 7-7-2022'!K136:S136)&lt;&gt;0,1,"")</f>
        <v>1</v>
      </c>
      <c r="BX142" s="16">
        <f t="shared" si="13"/>
        <v>1</v>
      </c>
      <c r="BY142" s="16" t="str">
        <f>IF('Vastgesteld 7-7-2022'!K136="x","BB","")</f>
        <v/>
      </c>
      <c r="BZ142" s="16" t="str">
        <f>IF('Vastgesteld 7-7-2022'!L136="x","B","")</f>
        <v>B</v>
      </c>
      <c r="CA142" s="16" t="str">
        <f>IF('Vastgesteld 7-7-2022'!M136="x","L1","")</f>
        <v>L1</v>
      </c>
      <c r="CB142" s="16" t="str">
        <f>IF('Vastgesteld 7-7-2022'!N136="x","L2","")</f>
        <v>L2</v>
      </c>
      <c r="CC142" s="16" t="str">
        <f>IF('Vastgesteld 7-7-2022'!O136="x","M1","")</f>
        <v>M1</v>
      </c>
      <c r="CD142" s="16" t="str">
        <f>IF('Vastgesteld 7-7-2022'!P136="x","M2","")</f>
        <v>M2</v>
      </c>
      <c r="CE142" s="16" t="str">
        <f>IF('Vastgesteld 7-7-2022'!Q136="x","Z1","")</f>
        <v>Z1</v>
      </c>
      <c r="CF142" s="16" t="str">
        <f>IF('Vastgesteld 7-7-2022'!R136="x","Z2","")</f>
        <v>Z2</v>
      </c>
      <c r="CG142" s="16" t="str">
        <f>IF('Vastgesteld 7-7-2022'!S136="x","ZZL","")</f>
        <v>ZZL</v>
      </c>
      <c r="CL142" s="16" t="str">
        <f>IF(COUNTA('Vastgesteld 7-7-2022'!AV136:BF136)&lt;&gt;0,2,"")</f>
        <v/>
      </c>
      <c r="CM142" s="16" t="str">
        <f t="shared" si="14"/>
        <v/>
      </c>
      <c r="CN142" s="16" t="str">
        <f>IF('Vastgesteld 7-7-2022'!AV136="x","AA","")</f>
        <v/>
      </c>
      <c r="CO142" s="16" t="str">
        <f>IF('Vastgesteld 7-7-2022'!AW136="x","A","")</f>
        <v/>
      </c>
      <c r="CP142" s="16" t="str">
        <f>IF('Vastgesteld 7-7-2022'!AX136="x","BB","")</f>
        <v/>
      </c>
      <c r="CQ142" s="16" t="str">
        <f>IF('Vastgesteld 7-7-2022'!AY136="x","B","")</f>
        <v/>
      </c>
      <c r="CR142" s="16" t="str">
        <f>IF('Vastgesteld 7-7-2022'!AZ136="x","L","")</f>
        <v/>
      </c>
      <c r="CS142" s="16" t="str">
        <f>IF('Vastgesteld 7-7-2022'!BA136="x","M","")</f>
        <v/>
      </c>
      <c r="CT142" s="16" t="str">
        <f>IF('Vastgesteld 7-7-2022'!BB136="x","Z","")</f>
        <v/>
      </c>
      <c r="CU142" s="16" t="str">
        <f>IF('Vastgesteld 7-7-2022'!BF136="x","ZZ","")</f>
        <v/>
      </c>
      <c r="CV142" s="16" t="str">
        <f>IF(COUNTA('Vastgesteld 7-7-2022'!AJ136:AQ136)&lt;&gt;0,2,"")</f>
        <v/>
      </c>
      <c r="CW142" s="16" t="str">
        <f t="shared" si="15"/>
        <v/>
      </c>
      <c r="CX142" s="16" t="str">
        <f>IF('Vastgesteld 7-7-2022'!AJ136="x","BB","")</f>
        <v/>
      </c>
      <c r="CY142" s="16" t="str">
        <f>IF('Vastgesteld 7-7-2022'!AK136="x","B","")</f>
        <v/>
      </c>
      <c r="CZ142" s="16" t="str">
        <f>IF('Vastgesteld 7-7-2022'!AL136="x","L","")</f>
        <v/>
      </c>
      <c r="DA142" s="16" t="str">
        <f>IF('Vastgesteld 7-7-2022'!AM136="x","M","")</f>
        <v/>
      </c>
      <c r="DB142" s="16" t="str">
        <f>IF('Vastgesteld 7-7-2022'!AN136="x","Z","")</f>
        <v/>
      </c>
      <c r="DC142" s="16" t="str">
        <f>IF('Vastgesteld 7-7-2022'!AO136="x","ZZ","")</f>
        <v/>
      </c>
      <c r="DD142" s="16" t="str">
        <f>IF('Vastgesteld 7-7-2022'!AQ136="x","1.40","")</f>
        <v/>
      </c>
      <c r="DE142" s="16" t="str">
        <f>IF(COUNTA('Vastgesteld 7-7-2022'!BH136:BJ136)&lt;&gt;0,6,"")</f>
        <v/>
      </c>
      <c r="DF142" s="16" t="str">
        <f t="shared" si="16"/>
        <v/>
      </c>
      <c r="DG142" s="16" t="str">
        <f>IF('Vastgesteld 7-7-2022'!BH136="x","L","")</f>
        <v/>
      </c>
      <c r="DH142" s="16" t="str">
        <f>IF('Vastgesteld 7-7-2022'!BI136="x","M","")</f>
        <v/>
      </c>
      <c r="DI142" s="16" t="str">
        <f>IF('Vastgesteld 7-7-2022'!BJ136="x","Z","")</f>
        <v/>
      </c>
      <c r="DJ142" s="16" t="str">
        <f>IF('Vastgesteld 7-7-2022'!BK136="x","Z","")</f>
        <v/>
      </c>
      <c r="DK142" s="16" t="str">
        <f>IF(COUNTA('Vastgesteld 7-7-2022'!BM136:BO136)&lt;&gt;0,6,"")</f>
        <v/>
      </c>
      <c r="DL142" s="16" t="str">
        <f t="shared" si="17"/>
        <v/>
      </c>
      <c r="DM142" s="16" t="str">
        <f>IF('Vastgesteld 7-7-2022'!BM136="x","L","")</f>
        <v/>
      </c>
      <c r="DN142" s="16" t="str">
        <f>IF('Vastgesteld 7-7-2022'!BN136="x","M","")</f>
        <v/>
      </c>
      <c r="DO142" s="16" t="str">
        <f>IF('Vastgesteld 7-7-2022'!BO136="x","Z","")</f>
        <v/>
      </c>
      <c r="DP142" s="16" t="str">
        <f>IF('Vastgesteld 7-7-2022'!BP136="x","Z","")</f>
        <v/>
      </c>
    </row>
    <row r="143" spans="1:120" ht="14.4" x14ac:dyDescent="0.3">
      <c r="A143" s="18">
        <f>'Vastgesteld 7-7-2022'!A137</f>
        <v>44884</v>
      </c>
      <c r="B143" s="16" t="str">
        <f>IFERROR(VLOOKUP('Vastgesteld 7-7-2022'!#REF!,#REF!,2,FALSE),"")</f>
        <v/>
      </c>
      <c r="C143" s="16" t="str">
        <f>'Vastgesteld 7-7-2022'!E137</f>
        <v>Licenties Wedstrijdorganisaties Noord-Holland Kring</v>
      </c>
      <c r="D143" s="16" t="str">
        <f>IFERROR(VLOOKUP('Vastgesteld 7-7-2022'!#REF!,#REF!,2,FALSE),"")</f>
        <v/>
      </c>
      <c r="E143" s="16" t="str">
        <f>IFERROR(VLOOKUP('Vastgesteld 7-7-2022'!#REF!,#REF!,5,FALSE),"")</f>
        <v/>
      </c>
      <c r="F143" s="16" t="e">
        <f>IF('Vastgesteld 7-7-2022'!#REF!&lt;&gt;"",'Vastgesteld 7-7-2022'!#REF!,"")</f>
        <v>#REF!</v>
      </c>
      <c r="G143" s="16" t="e">
        <f>IF('Vastgesteld 7-7-2022'!#REF!="Indoor",1,0)</f>
        <v>#REF!</v>
      </c>
      <c r="H143" s="16" t="e">
        <f>'Vastgesteld 7-7-2022'!#REF!</f>
        <v>#REF!</v>
      </c>
      <c r="I143" s="16" t="e">
        <f>IF('Vastgesteld 7-7-2022'!#REF!="Nee",0,IF('Vastgesteld 7-7-2022'!#REF!="Ja",1,""))</f>
        <v>#REF!</v>
      </c>
      <c r="J143" s="16" t="e">
        <f>IF('Vastgesteld 7-7-2022'!#REF!&lt;&gt;"",'Vastgesteld 7-7-2022'!#REF!,"")</f>
        <v>#REF!</v>
      </c>
      <c r="BJ143" s="16">
        <f>IF(COUNTA('Vastgesteld 7-7-2022'!T137:AD137)&lt;&gt;0,1,"")</f>
        <v>1</v>
      </c>
      <c r="BK143" s="16">
        <f t="shared" si="12"/>
        <v>2</v>
      </c>
      <c r="BL143" s="16" t="str">
        <f>IF('Vastgesteld 7-7-2022'!T137="x","AA","")</f>
        <v/>
      </c>
      <c r="BM143" s="16" t="str">
        <f>IF('Vastgesteld 7-7-2022'!U137="x","A","")</f>
        <v/>
      </c>
      <c r="BN143" s="16" t="str">
        <f>IF('Vastgesteld 7-7-2022'!V137="x","B1","")</f>
        <v/>
      </c>
      <c r="BO143" s="16" t="e">
        <f>IF('Vastgesteld 7-7-2022'!#REF!="x","BB","")</f>
        <v>#REF!</v>
      </c>
      <c r="BP143" s="16" t="str">
        <f>IF('Vastgesteld 7-7-2022'!X137="x","B","")</f>
        <v>B</v>
      </c>
      <c r="BQ143" s="16" t="str">
        <f>IF('Vastgesteld 7-7-2022'!Y137="x","L1","")</f>
        <v>L1</v>
      </c>
      <c r="BR143" s="16" t="str">
        <f>IF('Vastgesteld 7-7-2022'!Z137="x","L2","")</f>
        <v>L2</v>
      </c>
      <c r="BS143" s="16" t="str">
        <f>IF('Vastgesteld 7-7-2022'!AA137="x","M1","")</f>
        <v>M1</v>
      </c>
      <c r="BT143" s="16" t="str">
        <f>IF('Vastgesteld 7-7-2022'!AB137="x","M2","")</f>
        <v>M2</v>
      </c>
      <c r="BU143" s="16" t="str">
        <f>IF('Vastgesteld 7-7-2022'!AC137="x","Z1","")</f>
        <v>Z1</v>
      </c>
      <c r="BV143" s="16" t="str">
        <f>IF('Vastgesteld 7-7-2022'!AD137="x","Z2","")</f>
        <v>Z2</v>
      </c>
      <c r="BW143" s="16">
        <f>IF(COUNTA('Vastgesteld 7-7-2022'!K137:S137)&lt;&gt;0,1,"")</f>
        <v>1</v>
      </c>
      <c r="BX143" s="16">
        <f t="shared" si="13"/>
        <v>1</v>
      </c>
      <c r="BY143" s="16" t="str">
        <f>IF('Vastgesteld 7-7-2022'!K137="x","BB","")</f>
        <v>BB</v>
      </c>
      <c r="BZ143" s="16" t="str">
        <f>IF('Vastgesteld 7-7-2022'!L137="x","B","")</f>
        <v>B</v>
      </c>
      <c r="CA143" s="16" t="str">
        <f>IF('Vastgesteld 7-7-2022'!M137="x","L1","")</f>
        <v>L1</v>
      </c>
      <c r="CB143" s="16" t="str">
        <f>IF('Vastgesteld 7-7-2022'!N137="x","L2","")</f>
        <v>L2</v>
      </c>
      <c r="CC143" s="16" t="str">
        <f>IF('Vastgesteld 7-7-2022'!O137="x","M1","")</f>
        <v>M1</v>
      </c>
      <c r="CD143" s="16" t="str">
        <f>IF('Vastgesteld 7-7-2022'!P137="x","M2","")</f>
        <v>M2</v>
      </c>
      <c r="CE143" s="16" t="str">
        <f>IF('Vastgesteld 7-7-2022'!Q137="x","Z1","")</f>
        <v>Z1</v>
      </c>
      <c r="CF143" s="16" t="str">
        <f>IF('Vastgesteld 7-7-2022'!R137="x","Z2","")</f>
        <v>Z2</v>
      </c>
      <c r="CG143" s="16" t="str">
        <f>IF('Vastgesteld 7-7-2022'!S137="x","ZZL","")</f>
        <v>ZZL</v>
      </c>
      <c r="CL143" s="16" t="str">
        <f>IF(COUNTA('Vastgesteld 7-7-2022'!AV137:BF137)&lt;&gt;0,2,"")</f>
        <v/>
      </c>
      <c r="CM143" s="16" t="str">
        <f t="shared" si="14"/>
        <v/>
      </c>
      <c r="CN143" s="16" t="str">
        <f>IF('Vastgesteld 7-7-2022'!AV137="x","AA","")</f>
        <v/>
      </c>
      <c r="CO143" s="16" t="str">
        <f>IF('Vastgesteld 7-7-2022'!AW137="x","A","")</f>
        <v/>
      </c>
      <c r="CP143" s="16" t="str">
        <f>IF('Vastgesteld 7-7-2022'!AX137="x","BB","")</f>
        <v/>
      </c>
      <c r="CQ143" s="16" t="str">
        <f>IF('Vastgesteld 7-7-2022'!AY137="x","B","")</f>
        <v/>
      </c>
      <c r="CR143" s="16" t="str">
        <f>IF('Vastgesteld 7-7-2022'!AZ137="x","L","")</f>
        <v/>
      </c>
      <c r="CS143" s="16" t="str">
        <f>IF('Vastgesteld 7-7-2022'!BA137="x","M","")</f>
        <v/>
      </c>
      <c r="CT143" s="16" t="str">
        <f>IF('Vastgesteld 7-7-2022'!BB137="x","Z","")</f>
        <v/>
      </c>
      <c r="CU143" s="16" t="str">
        <f>IF('Vastgesteld 7-7-2022'!BF137="x","ZZ","")</f>
        <v/>
      </c>
      <c r="CV143" s="16" t="str">
        <f>IF(COUNTA('Vastgesteld 7-7-2022'!AJ137:AQ137)&lt;&gt;0,2,"")</f>
        <v/>
      </c>
      <c r="CW143" s="16" t="str">
        <f t="shared" si="15"/>
        <v/>
      </c>
      <c r="CX143" s="16" t="str">
        <f>IF('Vastgesteld 7-7-2022'!AJ137="x","BB","")</f>
        <v/>
      </c>
      <c r="CY143" s="16" t="str">
        <f>IF('Vastgesteld 7-7-2022'!AK137="x","B","")</f>
        <v/>
      </c>
      <c r="CZ143" s="16" t="str">
        <f>IF('Vastgesteld 7-7-2022'!AL137="x","L","")</f>
        <v/>
      </c>
      <c r="DA143" s="16" t="str">
        <f>IF('Vastgesteld 7-7-2022'!AM137="x","M","")</f>
        <v/>
      </c>
      <c r="DB143" s="16" t="str">
        <f>IF('Vastgesteld 7-7-2022'!AN137="x","Z","")</f>
        <v/>
      </c>
      <c r="DC143" s="16" t="str">
        <f>IF('Vastgesteld 7-7-2022'!AO137="x","ZZ","")</f>
        <v/>
      </c>
      <c r="DD143" s="16" t="str">
        <f>IF('Vastgesteld 7-7-2022'!AQ137="x","1.40","")</f>
        <v/>
      </c>
      <c r="DE143" s="16" t="str">
        <f>IF(COUNTA('Vastgesteld 7-7-2022'!BH137:BJ137)&lt;&gt;0,6,"")</f>
        <v/>
      </c>
      <c r="DF143" s="16" t="str">
        <f t="shared" si="16"/>
        <v/>
      </c>
      <c r="DG143" s="16" t="str">
        <f>IF('Vastgesteld 7-7-2022'!BH137="x","L","")</f>
        <v/>
      </c>
      <c r="DH143" s="16" t="str">
        <f>IF('Vastgesteld 7-7-2022'!BI137="x","M","")</f>
        <v/>
      </c>
      <c r="DI143" s="16" t="str">
        <f>IF('Vastgesteld 7-7-2022'!BJ137="x","Z","")</f>
        <v/>
      </c>
      <c r="DJ143" s="16" t="str">
        <f>IF('Vastgesteld 7-7-2022'!BK137="x","Z","")</f>
        <v/>
      </c>
      <c r="DK143" s="16" t="str">
        <f>IF(COUNTA('Vastgesteld 7-7-2022'!BM137:BO137)&lt;&gt;0,6,"")</f>
        <v/>
      </c>
      <c r="DL143" s="16" t="str">
        <f t="shared" si="17"/>
        <v/>
      </c>
      <c r="DM143" s="16" t="str">
        <f>IF('Vastgesteld 7-7-2022'!BM137="x","L","")</f>
        <v/>
      </c>
      <c r="DN143" s="16" t="str">
        <f>IF('Vastgesteld 7-7-2022'!BN137="x","M","")</f>
        <v/>
      </c>
      <c r="DO143" s="16" t="str">
        <f>IF('Vastgesteld 7-7-2022'!BO137="x","Z","")</f>
        <v/>
      </c>
      <c r="DP143" s="16" t="str">
        <f>IF('Vastgesteld 7-7-2022'!BP137="x","Z","")</f>
        <v/>
      </c>
    </row>
    <row r="144" spans="1:120" ht="14.4" x14ac:dyDescent="0.3">
      <c r="A144" s="18">
        <f>'Vastgesteld 7-7-2022'!A138</f>
        <v>44884</v>
      </c>
      <c r="B144" s="16" t="str">
        <f>IFERROR(VLOOKUP('Vastgesteld 7-7-2022'!#REF!,#REF!,2,FALSE),"")</f>
        <v/>
      </c>
      <c r="C144" s="16" t="str">
        <f>'Vastgesteld 7-7-2022'!E138</f>
        <v>KNHS Regio Noord-Holland</v>
      </c>
      <c r="D144" s="16" t="str">
        <f>IFERROR(VLOOKUP('Vastgesteld 7-7-2022'!#REF!,#REF!,2,FALSE),"")</f>
        <v/>
      </c>
      <c r="E144" s="16" t="str">
        <f>IFERROR(VLOOKUP('Vastgesteld 7-7-2022'!#REF!,#REF!,5,FALSE),"")</f>
        <v/>
      </c>
      <c r="F144" s="16" t="e">
        <f>IF('Vastgesteld 7-7-2022'!#REF!&lt;&gt;"",'Vastgesteld 7-7-2022'!#REF!,"")</f>
        <v>#REF!</v>
      </c>
      <c r="G144" s="16" t="e">
        <f>IF('Vastgesteld 7-7-2022'!#REF!="Indoor",1,0)</f>
        <v>#REF!</v>
      </c>
      <c r="H144" s="16" t="e">
        <f>'Vastgesteld 7-7-2022'!#REF!</f>
        <v>#REF!</v>
      </c>
      <c r="I144" s="16" t="e">
        <f>IF('Vastgesteld 7-7-2022'!#REF!="Nee",0,IF('Vastgesteld 7-7-2022'!#REF!="Ja",1,""))</f>
        <v>#REF!</v>
      </c>
      <c r="J144" s="16" t="e">
        <f>IF('Vastgesteld 7-7-2022'!#REF!&lt;&gt;"",'Vastgesteld 7-7-2022'!#REF!,"")</f>
        <v>#REF!</v>
      </c>
      <c r="BJ144" s="16">
        <f>IF(COUNTA('Vastgesteld 7-7-2022'!T138:AD138)&lt;&gt;0,1,"")</f>
        <v>1</v>
      </c>
      <c r="BK144" s="16">
        <f t="shared" si="12"/>
        <v>2</v>
      </c>
      <c r="BL144" s="16" t="str">
        <f>IF('Vastgesteld 7-7-2022'!T138="x","AA","")</f>
        <v/>
      </c>
      <c r="BM144" s="16" t="str">
        <f>IF('Vastgesteld 7-7-2022'!U138="x","A","")</f>
        <v/>
      </c>
      <c r="BN144" s="16" t="str">
        <f>IF('Vastgesteld 7-7-2022'!V138="x","B1","")</f>
        <v/>
      </c>
      <c r="BO144" s="16" t="e">
        <f>IF('Vastgesteld 7-7-2022'!#REF!="x","BB","")</f>
        <v>#REF!</v>
      </c>
      <c r="BP144" s="16" t="str">
        <f>IF('Vastgesteld 7-7-2022'!X138="x","B","")</f>
        <v>B</v>
      </c>
      <c r="BQ144" s="16" t="str">
        <f>IF('Vastgesteld 7-7-2022'!Y138="x","L1","")</f>
        <v>L1</v>
      </c>
      <c r="BR144" s="16" t="str">
        <f>IF('Vastgesteld 7-7-2022'!Z138="x","L2","")</f>
        <v>L2</v>
      </c>
      <c r="BS144" s="16" t="str">
        <f>IF('Vastgesteld 7-7-2022'!AA138="x","M1","")</f>
        <v>M1</v>
      </c>
      <c r="BT144" s="16" t="str">
        <f>IF('Vastgesteld 7-7-2022'!AB138="x","M2","")</f>
        <v>M2</v>
      </c>
      <c r="BU144" s="16" t="str">
        <f>IF('Vastgesteld 7-7-2022'!AC138="x","Z1","")</f>
        <v>Z1</v>
      </c>
      <c r="BV144" s="16" t="str">
        <f>IF('Vastgesteld 7-7-2022'!AD138="x","Z2","")</f>
        <v>Z2</v>
      </c>
      <c r="BW144" s="16">
        <f>IF(COUNTA('Vastgesteld 7-7-2022'!K138:S138)&lt;&gt;0,1,"")</f>
        <v>1</v>
      </c>
      <c r="BX144" s="16">
        <f t="shared" si="13"/>
        <v>1</v>
      </c>
      <c r="BY144" s="16" t="str">
        <f>IF('Vastgesteld 7-7-2022'!K138="x","BB","")</f>
        <v/>
      </c>
      <c r="BZ144" s="16" t="str">
        <f>IF('Vastgesteld 7-7-2022'!L138="x","B","")</f>
        <v>B</v>
      </c>
      <c r="CA144" s="16" t="str">
        <f>IF('Vastgesteld 7-7-2022'!M138="x","L1","")</f>
        <v>L1</v>
      </c>
      <c r="CB144" s="16" t="str">
        <f>IF('Vastgesteld 7-7-2022'!N138="x","L2","")</f>
        <v>L2</v>
      </c>
      <c r="CC144" s="16" t="str">
        <f>IF('Vastgesteld 7-7-2022'!O138="x","M1","")</f>
        <v>M1</v>
      </c>
      <c r="CD144" s="16" t="str">
        <f>IF('Vastgesteld 7-7-2022'!P138="x","M2","")</f>
        <v>M2</v>
      </c>
      <c r="CE144" s="16" t="str">
        <f>IF('Vastgesteld 7-7-2022'!Q138="x","Z1","")</f>
        <v>Z1</v>
      </c>
      <c r="CF144" s="16" t="str">
        <f>IF('Vastgesteld 7-7-2022'!R138="x","Z2","")</f>
        <v>Z2</v>
      </c>
      <c r="CG144" s="16" t="str">
        <f>IF('Vastgesteld 7-7-2022'!S138="x","ZZL","")</f>
        <v>ZZL</v>
      </c>
      <c r="CL144" s="16" t="str">
        <f>IF(COUNTA('Vastgesteld 7-7-2022'!AV138:BF138)&lt;&gt;0,2,"")</f>
        <v/>
      </c>
      <c r="CM144" s="16" t="str">
        <f t="shared" si="14"/>
        <v/>
      </c>
      <c r="CN144" s="16" t="str">
        <f>IF('Vastgesteld 7-7-2022'!AV138="x","AA","")</f>
        <v/>
      </c>
      <c r="CO144" s="16" t="str">
        <f>IF('Vastgesteld 7-7-2022'!AW138="x","A","")</f>
        <v/>
      </c>
      <c r="CP144" s="16" t="str">
        <f>IF('Vastgesteld 7-7-2022'!AX138="x","BB","")</f>
        <v/>
      </c>
      <c r="CQ144" s="16" t="str">
        <f>IF('Vastgesteld 7-7-2022'!AY138="x","B","")</f>
        <v/>
      </c>
      <c r="CR144" s="16" t="str">
        <f>IF('Vastgesteld 7-7-2022'!AZ138="x","L","")</f>
        <v/>
      </c>
      <c r="CS144" s="16" t="str">
        <f>IF('Vastgesteld 7-7-2022'!BA138="x","M","")</f>
        <v/>
      </c>
      <c r="CT144" s="16" t="str">
        <f>IF('Vastgesteld 7-7-2022'!BB138="x","Z","")</f>
        <v/>
      </c>
      <c r="CU144" s="16" t="str">
        <f>IF('Vastgesteld 7-7-2022'!BF138="x","ZZ","")</f>
        <v/>
      </c>
      <c r="CV144" s="16" t="str">
        <f>IF(COUNTA('Vastgesteld 7-7-2022'!AJ138:AQ138)&lt;&gt;0,2,"")</f>
        <v/>
      </c>
      <c r="CW144" s="16" t="str">
        <f t="shared" si="15"/>
        <v/>
      </c>
      <c r="CX144" s="16" t="str">
        <f>IF('Vastgesteld 7-7-2022'!AJ138="x","BB","")</f>
        <v/>
      </c>
      <c r="CY144" s="16" t="str">
        <f>IF('Vastgesteld 7-7-2022'!AK138="x","B","")</f>
        <v/>
      </c>
      <c r="CZ144" s="16" t="str">
        <f>IF('Vastgesteld 7-7-2022'!AL138="x","L","")</f>
        <v/>
      </c>
      <c r="DA144" s="16" t="str">
        <f>IF('Vastgesteld 7-7-2022'!AM138="x","M","")</f>
        <v/>
      </c>
      <c r="DB144" s="16" t="str">
        <f>IF('Vastgesteld 7-7-2022'!AN138="x","Z","")</f>
        <v/>
      </c>
      <c r="DC144" s="16" t="str">
        <f>IF('Vastgesteld 7-7-2022'!AO138="x","ZZ","")</f>
        <v/>
      </c>
      <c r="DD144" s="16" t="str">
        <f>IF('Vastgesteld 7-7-2022'!AQ138="x","1.40","")</f>
        <v/>
      </c>
      <c r="DE144" s="16" t="str">
        <f>IF(COUNTA('Vastgesteld 7-7-2022'!BH138:BJ138)&lt;&gt;0,6,"")</f>
        <v/>
      </c>
      <c r="DF144" s="16" t="str">
        <f t="shared" si="16"/>
        <v/>
      </c>
      <c r="DG144" s="16" t="str">
        <f>IF('Vastgesteld 7-7-2022'!BH138="x","L","")</f>
        <v/>
      </c>
      <c r="DH144" s="16" t="str">
        <f>IF('Vastgesteld 7-7-2022'!BI138="x","M","")</f>
        <v/>
      </c>
      <c r="DI144" s="16" t="str">
        <f>IF('Vastgesteld 7-7-2022'!BJ138="x","Z","")</f>
        <v/>
      </c>
      <c r="DJ144" s="16" t="str">
        <f>IF('Vastgesteld 7-7-2022'!BK138="x","Z","")</f>
        <v/>
      </c>
      <c r="DK144" s="16" t="str">
        <f>IF(COUNTA('Vastgesteld 7-7-2022'!BM138:BO138)&lt;&gt;0,6,"")</f>
        <v/>
      </c>
      <c r="DL144" s="16" t="str">
        <f t="shared" si="17"/>
        <v/>
      </c>
      <c r="DM144" s="16" t="str">
        <f>IF('Vastgesteld 7-7-2022'!BM138="x","L","")</f>
        <v/>
      </c>
      <c r="DN144" s="16" t="str">
        <f>IF('Vastgesteld 7-7-2022'!BN138="x","M","")</f>
        <v/>
      </c>
      <c r="DO144" s="16" t="str">
        <f>IF('Vastgesteld 7-7-2022'!BO138="x","Z","")</f>
        <v/>
      </c>
      <c r="DP144" s="16" t="str">
        <f>IF('Vastgesteld 7-7-2022'!BP138="x","Z","")</f>
        <v/>
      </c>
    </row>
    <row r="145" spans="1:120" ht="14.4" x14ac:dyDescent="0.3">
      <c r="A145" s="18">
        <f>'Vastgesteld 7-7-2022'!A139</f>
        <v>44884</v>
      </c>
      <c r="B145" s="16" t="str">
        <f>IFERROR(VLOOKUP('Vastgesteld 7-7-2022'!#REF!,#REF!,2,FALSE),"")</f>
        <v/>
      </c>
      <c r="C145" s="16" t="str">
        <f>'Vastgesteld 7-7-2022'!E139</f>
        <v>KNHS Regio Noord-Holland</v>
      </c>
      <c r="D145" s="16" t="str">
        <f>IFERROR(VLOOKUP('Vastgesteld 7-7-2022'!#REF!,#REF!,2,FALSE),"")</f>
        <v/>
      </c>
      <c r="E145" s="16" t="str">
        <f>IFERROR(VLOOKUP('Vastgesteld 7-7-2022'!#REF!,#REF!,5,FALSE),"")</f>
        <v/>
      </c>
      <c r="F145" s="16" t="e">
        <f>IF('Vastgesteld 7-7-2022'!#REF!&lt;&gt;"",'Vastgesteld 7-7-2022'!#REF!,"")</f>
        <v>#REF!</v>
      </c>
      <c r="G145" s="16" t="e">
        <f>IF('Vastgesteld 7-7-2022'!#REF!="Indoor",1,0)</f>
        <v>#REF!</v>
      </c>
      <c r="H145" s="16" t="e">
        <f>'Vastgesteld 7-7-2022'!#REF!</f>
        <v>#REF!</v>
      </c>
      <c r="I145" s="16" t="e">
        <f>IF('Vastgesteld 7-7-2022'!#REF!="Nee",0,IF('Vastgesteld 7-7-2022'!#REF!="Ja",1,""))</f>
        <v>#REF!</v>
      </c>
      <c r="J145" s="16" t="e">
        <f>IF('Vastgesteld 7-7-2022'!#REF!&lt;&gt;"",'Vastgesteld 7-7-2022'!#REF!,"")</f>
        <v>#REF!</v>
      </c>
      <c r="BJ145" s="16">
        <f>IF(COUNTA('Vastgesteld 7-7-2022'!T139:AD139)&lt;&gt;0,1,"")</f>
        <v>1</v>
      </c>
      <c r="BK145" s="16">
        <f t="shared" si="12"/>
        <v>2</v>
      </c>
      <c r="BL145" s="16" t="str">
        <f>IF('Vastgesteld 7-7-2022'!T139="x","AA","")</f>
        <v/>
      </c>
      <c r="BM145" s="16" t="str">
        <f>IF('Vastgesteld 7-7-2022'!U139="x","A","")</f>
        <v/>
      </c>
      <c r="BN145" s="16" t="str">
        <f>IF('Vastgesteld 7-7-2022'!V139="x","B1","")</f>
        <v/>
      </c>
      <c r="BO145" s="16" t="e">
        <f>IF('Vastgesteld 7-7-2022'!#REF!="x","BB","")</f>
        <v>#REF!</v>
      </c>
      <c r="BP145" s="16" t="str">
        <f>IF('Vastgesteld 7-7-2022'!X139="x","B","")</f>
        <v/>
      </c>
      <c r="BQ145" s="16" t="str">
        <f>IF('Vastgesteld 7-7-2022'!Y139="x","L1","")</f>
        <v/>
      </c>
      <c r="BR145" s="16" t="str">
        <f>IF('Vastgesteld 7-7-2022'!Z139="x","L2","")</f>
        <v/>
      </c>
      <c r="BS145" s="16" t="str">
        <f>IF('Vastgesteld 7-7-2022'!AA139="x","M1","")</f>
        <v/>
      </c>
      <c r="BT145" s="16" t="str">
        <f>IF('Vastgesteld 7-7-2022'!AB139="x","M2","")</f>
        <v>M2</v>
      </c>
      <c r="BU145" s="16" t="str">
        <f>IF('Vastgesteld 7-7-2022'!AC139="x","Z1","")</f>
        <v>Z1</v>
      </c>
      <c r="BV145" s="16" t="str">
        <f>IF('Vastgesteld 7-7-2022'!AD139="x","Z2","")</f>
        <v>Z2</v>
      </c>
      <c r="BW145" s="16">
        <f>IF(COUNTA('Vastgesteld 7-7-2022'!K139:S139)&lt;&gt;0,1,"")</f>
        <v>1</v>
      </c>
      <c r="BX145" s="16">
        <f t="shared" si="13"/>
        <v>1</v>
      </c>
      <c r="BY145" s="16" t="str">
        <f>IF('Vastgesteld 7-7-2022'!K139="x","BB","")</f>
        <v/>
      </c>
      <c r="BZ145" s="16" t="str">
        <f>IF('Vastgesteld 7-7-2022'!L139="x","B","")</f>
        <v/>
      </c>
      <c r="CA145" s="16" t="str">
        <f>IF('Vastgesteld 7-7-2022'!M139="x","L1","")</f>
        <v/>
      </c>
      <c r="CB145" s="16" t="str">
        <f>IF('Vastgesteld 7-7-2022'!N139="x","L2","")</f>
        <v/>
      </c>
      <c r="CC145" s="16" t="str">
        <f>IF('Vastgesteld 7-7-2022'!O139="x","M1","")</f>
        <v/>
      </c>
      <c r="CD145" s="16" t="str">
        <f>IF('Vastgesteld 7-7-2022'!P139="x","M2","")</f>
        <v>M2</v>
      </c>
      <c r="CE145" s="16" t="str">
        <f>IF('Vastgesteld 7-7-2022'!Q139="x","Z1","")</f>
        <v>Z1</v>
      </c>
      <c r="CF145" s="16" t="str">
        <f>IF('Vastgesteld 7-7-2022'!R139="x","Z2","")</f>
        <v>Z2</v>
      </c>
      <c r="CG145" s="16" t="str">
        <f>IF('Vastgesteld 7-7-2022'!S139="x","ZZL","")</f>
        <v>ZZL</v>
      </c>
      <c r="CL145" s="16" t="str">
        <f>IF(COUNTA('Vastgesteld 7-7-2022'!AV139:BF139)&lt;&gt;0,2,"")</f>
        <v/>
      </c>
      <c r="CM145" s="16" t="str">
        <f t="shared" si="14"/>
        <v/>
      </c>
      <c r="CN145" s="16" t="str">
        <f>IF('Vastgesteld 7-7-2022'!AV139="x","AA","")</f>
        <v/>
      </c>
      <c r="CO145" s="16" t="str">
        <f>IF('Vastgesteld 7-7-2022'!AW139="x","A","")</f>
        <v/>
      </c>
      <c r="CP145" s="16" t="str">
        <f>IF('Vastgesteld 7-7-2022'!AX139="x","BB","")</f>
        <v/>
      </c>
      <c r="CQ145" s="16" t="str">
        <f>IF('Vastgesteld 7-7-2022'!AY139="x","B","")</f>
        <v/>
      </c>
      <c r="CR145" s="16" t="str">
        <f>IF('Vastgesteld 7-7-2022'!AZ139="x","L","")</f>
        <v/>
      </c>
      <c r="CS145" s="16" t="str">
        <f>IF('Vastgesteld 7-7-2022'!BA139="x","M","")</f>
        <v/>
      </c>
      <c r="CT145" s="16" t="str">
        <f>IF('Vastgesteld 7-7-2022'!BB139="x","Z","")</f>
        <v/>
      </c>
      <c r="CU145" s="16" t="str">
        <f>IF('Vastgesteld 7-7-2022'!BF139="x","ZZ","")</f>
        <v/>
      </c>
      <c r="CV145" s="16" t="str">
        <f>IF(COUNTA('Vastgesteld 7-7-2022'!AJ139:AQ139)&lt;&gt;0,2,"")</f>
        <v/>
      </c>
      <c r="CW145" s="16" t="str">
        <f t="shared" si="15"/>
        <v/>
      </c>
      <c r="CX145" s="16" t="str">
        <f>IF('Vastgesteld 7-7-2022'!AJ139="x","BB","")</f>
        <v/>
      </c>
      <c r="CY145" s="16" t="str">
        <f>IF('Vastgesteld 7-7-2022'!AK139="x","B","")</f>
        <v/>
      </c>
      <c r="CZ145" s="16" t="str">
        <f>IF('Vastgesteld 7-7-2022'!AL139="x","L","")</f>
        <v/>
      </c>
      <c r="DA145" s="16" t="str">
        <f>IF('Vastgesteld 7-7-2022'!AM139="x","M","")</f>
        <v/>
      </c>
      <c r="DB145" s="16" t="str">
        <f>IF('Vastgesteld 7-7-2022'!AN139="x","Z","")</f>
        <v/>
      </c>
      <c r="DC145" s="16" t="str">
        <f>IF('Vastgesteld 7-7-2022'!AO139="x","ZZ","")</f>
        <v/>
      </c>
      <c r="DD145" s="16" t="str">
        <f>IF('Vastgesteld 7-7-2022'!AQ139="x","1.40","")</f>
        <v/>
      </c>
      <c r="DE145" s="16" t="str">
        <f>IF(COUNTA('Vastgesteld 7-7-2022'!BH139:BJ139)&lt;&gt;0,6,"")</f>
        <v/>
      </c>
      <c r="DF145" s="16" t="str">
        <f t="shared" si="16"/>
        <v/>
      </c>
      <c r="DG145" s="16" t="str">
        <f>IF('Vastgesteld 7-7-2022'!BH139="x","L","")</f>
        <v/>
      </c>
      <c r="DH145" s="16" t="str">
        <f>IF('Vastgesteld 7-7-2022'!BI139="x","M","")</f>
        <v/>
      </c>
      <c r="DI145" s="16" t="str">
        <f>IF('Vastgesteld 7-7-2022'!BJ139="x","Z","")</f>
        <v/>
      </c>
      <c r="DJ145" s="16" t="str">
        <f>IF('Vastgesteld 7-7-2022'!BK139="x","Z","")</f>
        <v/>
      </c>
      <c r="DK145" s="16" t="str">
        <f>IF(COUNTA('Vastgesteld 7-7-2022'!BM139:BO139)&lt;&gt;0,6,"")</f>
        <v/>
      </c>
      <c r="DL145" s="16" t="str">
        <f t="shared" si="17"/>
        <v/>
      </c>
      <c r="DM145" s="16" t="str">
        <f>IF('Vastgesteld 7-7-2022'!BM139="x","L","")</f>
        <v/>
      </c>
      <c r="DN145" s="16" t="str">
        <f>IF('Vastgesteld 7-7-2022'!BN139="x","M","")</f>
        <v/>
      </c>
      <c r="DO145" s="16" t="str">
        <f>IF('Vastgesteld 7-7-2022'!BO139="x","Z","")</f>
        <v/>
      </c>
      <c r="DP145" s="16" t="str">
        <f>IF('Vastgesteld 7-7-2022'!BP139="x","Z","")</f>
        <v/>
      </c>
    </row>
    <row r="146" spans="1:120" ht="14.4" x14ac:dyDescent="0.3">
      <c r="A146" s="18">
        <f>'Vastgesteld 7-7-2022'!A140</f>
        <v>44884</v>
      </c>
      <c r="B146" s="16" t="str">
        <f>IFERROR(VLOOKUP('Vastgesteld 7-7-2022'!#REF!,#REF!,2,FALSE),"")</f>
        <v/>
      </c>
      <c r="C146" s="16" t="str">
        <f>'Vastgesteld 7-7-2022'!E140</f>
        <v>KNHS Regio Noord-Holland</v>
      </c>
      <c r="D146" s="16" t="str">
        <f>IFERROR(VLOOKUP('Vastgesteld 7-7-2022'!#REF!,#REF!,2,FALSE),"")</f>
        <v/>
      </c>
      <c r="E146" s="16" t="str">
        <f>IFERROR(VLOOKUP('Vastgesteld 7-7-2022'!#REF!,#REF!,5,FALSE),"")</f>
        <v/>
      </c>
      <c r="F146" s="16" t="e">
        <f>IF('Vastgesteld 7-7-2022'!#REF!&lt;&gt;"",'Vastgesteld 7-7-2022'!#REF!,"")</f>
        <v>#REF!</v>
      </c>
      <c r="G146" s="16" t="e">
        <f>IF('Vastgesteld 7-7-2022'!#REF!="Indoor",1,0)</f>
        <v>#REF!</v>
      </c>
      <c r="H146" s="16" t="e">
        <f>'Vastgesteld 7-7-2022'!#REF!</f>
        <v>#REF!</v>
      </c>
      <c r="I146" s="16" t="e">
        <f>IF('Vastgesteld 7-7-2022'!#REF!="Nee",0,IF('Vastgesteld 7-7-2022'!#REF!="Ja",1,""))</f>
        <v>#REF!</v>
      </c>
      <c r="J146" s="16" t="e">
        <f>IF('Vastgesteld 7-7-2022'!#REF!&lt;&gt;"",'Vastgesteld 7-7-2022'!#REF!,"")</f>
        <v>#REF!</v>
      </c>
      <c r="BJ146" s="16">
        <f>IF(COUNTA('Vastgesteld 7-7-2022'!T140:AD140)&lt;&gt;0,1,"")</f>
        <v>1</v>
      </c>
      <c r="BK146" s="16">
        <f t="shared" si="12"/>
        <v>2</v>
      </c>
      <c r="BL146" s="16" t="str">
        <f>IF('Vastgesteld 7-7-2022'!T140="x","AA","")</f>
        <v/>
      </c>
      <c r="BM146" s="16" t="str">
        <f>IF('Vastgesteld 7-7-2022'!U140="x","A","")</f>
        <v/>
      </c>
      <c r="BN146" s="16" t="str">
        <f>IF('Vastgesteld 7-7-2022'!V140="x","B1","")</f>
        <v/>
      </c>
      <c r="BO146" s="16" t="e">
        <f>IF('Vastgesteld 7-7-2022'!#REF!="x","BB","")</f>
        <v>#REF!</v>
      </c>
      <c r="BP146" s="16" t="str">
        <f>IF('Vastgesteld 7-7-2022'!X140="x","B","")</f>
        <v>B</v>
      </c>
      <c r="BQ146" s="16" t="str">
        <f>IF('Vastgesteld 7-7-2022'!Y140="x","L1","")</f>
        <v>L1</v>
      </c>
      <c r="BR146" s="16" t="str">
        <f>IF('Vastgesteld 7-7-2022'!Z140="x","L2","")</f>
        <v>L2</v>
      </c>
      <c r="BS146" s="16" t="str">
        <f>IF('Vastgesteld 7-7-2022'!AA140="x","M1","")</f>
        <v>M1</v>
      </c>
      <c r="BT146" s="16" t="str">
        <f>IF('Vastgesteld 7-7-2022'!AB140="x","M2","")</f>
        <v>M2</v>
      </c>
      <c r="BU146" s="16" t="str">
        <f>IF('Vastgesteld 7-7-2022'!AC140="x","Z1","")</f>
        <v>Z1</v>
      </c>
      <c r="BV146" s="16" t="str">
        <f>IF('Vastgesteld 7-7-2022'!AD140="x","Z2","")</f>
        <v>Z2</v>
      </c>
      <c r="BW146" s="16">
        <f>IF(COUNTA('Vastgesteld 7-7-2022'!K140:S140)&lt;&gt;0,1,"")</f>
        <v>1</v>
      </c>
      <c r="BX146" s="16">
        <f t="shared" si="13"/>
        <v>1</v>
      </c>
      <c r="BY146" s="16" t="str">
        <f>IF('Vastgesteld 7-7-2022'!K140="x","BB","")</f>
        <v>BB</v>
      </c>
      <c r="BZ146" s="16" t="str">
        <f>IF('Vastgesteld 7-7-2022'!L140="x","B","")</f>
        <v>B</v>
      </c>
      <c r="CA146" s="16" t="str">
        <f>IF('Vastgesteld 7-7-2022'!M140="x","L1","")</f>
        <v>L1</v>
      </c>
      <c r="CB146" s="16" t="str">
        <f>IF('Vastgesteld 7-7-2022'!N140="x","L2","")</f>
        <v>L2</v>
      </c>
      <c r="CC146" s="16" t="str">
        <f>IF('Vastgesteld 7-7-2022'!O140="x","M1","")</f>
        <v>M1</v>
      </c>
      <c r="CD146" s="16" t="str">
        <f>IF('Vastgesteld 7-7-2022'!P140="x","M2","")</f>
        <v>M2</v>
      </c>
      <c r="CE146" s="16" t="str">
        <f>IF('Vastgesteld 7-7-2022'!Q140="x","Z1","")</f>
        <v>Z1</v>
      </c>
      <c r="CF146" s="16" t="str">
        <f>IF('Vastgesteld 7-7-2022'!R140="x","Z2","")</f>
        <v>Z2</v>
      </c>
      <c r="CG146" s="16" t="str">
        <f>IF('Vastgesteld 7-7-2022'!S140="x","ZZL","")</f>
        <v>ZZL</v>
      </c>
      <c r="CL146" s="16" t="str">
        <f>IF(COUNTA('Vastgesteld 7-7-2022'!AV140:BF140)&lt;&gt;0,2,"")</f>
        <v/>
      </c>
      <c r="CM146" s="16" t="str">
        <f t="shared" si="14"/>
        <v/>
      </c>
      <c r="CN146" s="16" t="str">
        <f>IF('Vastgesteld 7-7-2022'!AV140="x","AA","")</f>
        <v/>
      </c>
      <c r="CO146" s="16" t="str">
        <f>IF('Vastgesteld 7-7-2022'!AW140="x","A","")</f>
        <v/>
      </c>
      <c r="CP146" s="16" t="str">
        <f>IF('Vastgesteld 7-7-2022'!AX140="x","BB","")</f>
        <v/>
      </c>
      <c r="CQ146" s="16" t="str">
        <f>IF('Vastgesteld 7-7-2022'!AY140="x","B","")</f>
        <v/>
      </c>
      <c r="CR146" s="16" t="str">
        <f>IF('Vastgesteld 7-7-2022'!AZ140="x","L","")</f>
        <v/>
      </c>
      <c r="CS146" s="16" t="str">
        <f>IF('Vastgesteld 7-7-2022'!BA140="x","M","")</f>
        <v/>
      </c>
      <c r="CT146" s="16" t="str">
        <f>IF('Vastgesteld 7-7-2022'!BB140="x","Z","")</f>
        <v/>
      </c>
      <c r="CU146" s="16" t="str">
        <f>IF('Vastgesteld 7-7-2022'!BF140="x","ZZ","")</f>
        <v/>
      </c>
      <c r="CV146" s="16" t="str">
        <f>IF(COUNTA('Vastgesteld 7-7-2022'!AJ140:AQ140)&lt;&gt;0,2,"")</f>
        <v/>
      </c>
      <c r="CW146" s="16" t="str">
        <f t="shared" si="15"/>
        <v/>
      </c>
      <c r="CX146" s="16" t="str">
        <f>IF('Vastgesteld 7-7-2022'!AJ140="x","BB","")</f>
        <v/>
      </c>
      <c r="CY146" s="16" t="str">
        <f>IF('Vastgesteld 7-7-2022'!AK140="x","B","")</f>
        <v/>
      </c>
      <c r="CZ146" s="16" t="str">
        <f>IF('Vastgesteld 7-7-2022'!AL140="x","L","")</f>
        <v/>
      </c>
      <c r="DA146" s="16" t="str">
        <f>IF('Vastgesteld 7-7-2022'!AM140="x","M","")</f>
        <v/>
      </c>
      <c r="DB146" s="16" t="str">
        <f>IF('Vastgesteld 7-7-2022'!AN140="x","Z","")</f>
        <v/>
      </c>
      <c r="DC146" s="16" t="str">
        <f>IF('Vastgesteld 7-7-2022'!AO140="x","ZZ","")</f>
        <v/>
      </c>
      <c r="DD146" s="16" t="str">
        <f>IF('Vastgesteld 7-7-2022'!AQ140="x","1.40","")</f>
        <v/>
      </c>
      <c r="DE146" s="16" t="str">
        <f>IF(COUNTA('Vastgesteld 7-7-2022'!BH140:BJ140)&lt;&gt;0,6,"")</f>
        <v/>
      </c>
      <c r="DF146" s="16" t="str">
        <f t="shared" si="16"/>
        <v/>
      </c>
      <c r="DG146" s="16" t="str">
        <f>IF('Vastgesteld 7-7-2022'!BH140="x","L","")</f>
        <v/>
      </c>
      <c r="DH146" s="16" t="str">
        <f>IF('Vastgesteld 7-7-2022'!BI140="x","M","")</f>
        <v/>
      </c>
      <c r="DI146" s="16" t="str">
        <f>IF('Vastgesteld 7-7-2022'!BJ140="x","Z","")</f>
        <v/>
      </c>
      <c r="DJ146" s="16" t="str">
        <f>IF('Vastgesteld 7-7-2022'!BK140="x","Z","")</f>
        <v/>
      </c>
      <c r="DK146" s="16" t="str">
        <f>IF(COUNTA('Vastgesteld 7-7-2022'!BM140:BO140)&lt;&gt;0,6,"")</f>
        <v/>
      </c>
      <c r="DL146" s="16" t="str">
        <f t="shared" si="17"/>
        <v/>
      </c>
      <c r="DM146" s="16" t="str">
        <f>IF('Vastgesteld 7-7-2022'!BM140="x","L","")</f>
        <v/>
      </c>
      <c r="DN146" s="16" t="str">
        <f>IF('Vastgesteld 7-7-2022'!BN140="x","M","")</f>
        <v/>
      </c>
      <c r="DO146" s="16" t="str">
        <f>IF('Vastgesteld 7-7-2022'!BO140="x","Z","")</f>
        <v/>
      </c>
      <c r="DP146" s="16" t="str">
        <f>IF('Vastgesteld 7-7-2022'!BP140="x","Z","")</f>
        <v/>
      </c>
    </row>
    <row r="147" spans="1:120" ht="14.4" x14ac:dyDescent="0.3">
      <c r="A147" s="18">
        <f>'Vastgesteld 7-7-2022'!A141</f>
        <v>44884</v>
      </c>
      <c r="B147" s="16" t="str">
        <f>IFERROR(VLOOKUP('Vastgesteld 7-7-2022'!#REF!,#REF!,2,FALSE),"")</f>
        <v/>
      </c>
      <c r="C147" s="16" t="str">
        <f>'Vastgesteld 7-7-2022'!E141</f>
        <v>KNHS Regio Utrecht</v>
      </c>
      <c r="D147" s="16" t="str">
        <f>IFERROR(VLOOKUP('Vastgesteld 7-7-2022'!#REF!,#REF!,2,FALSE),"")</f>
        <v/>
      </c>
      <c r="E147" s="16" t="str">
        <f>IFERROR(VLOOKUP('Vastgesteld 7-7-2022'!#REF!,#REF!,5,FALSE),"")</f>
        <v/>
      </c>
      <c r="F147" s="16" t="e">
        <f>IF('Vastgesteld 7-7-2022'!#REF!&lt;&gt;"",'Vastgesteld 7-7-2022'!#REF!,"")</f>
        <v>#REF!</v>
      </c>
      <c r="G147" s="16" t="e">
        <f>IF('Vastgesteld 7-7-2022'!#REF!="Indoor",1,0)</f>
        <v>#REF!</v>
      </c>
      <c r="H147" s="16" t="e">
        <f>'Vastgesteld 7-7-2022'!#REF!</f>
        <v>#REF!</v>
      </c>
      <c r="I147" s="16" t="e">
        <f>IF('Vastgesteld 7-7-2022'!#REF!="Nee",0,IF('Vastgesteld 7-7-2022'!#REF!="Ja",1,""))</f>
        <v>#REF!</v>
      </c>
      <c r="J147" s="16" t="e">
        <f>IF('Vastgesteld 7-7-2022'!#REF!&lt;&gt;"",'Vastgesteld 7-7-2022'!#REF!,"")</f>
        <v>#REF!</v>
      </c>
      <c r="BJ147" s="16">
        <f>IF(COUNTA('Vastgesteld 7-7-2022'!T141:AD141)&lt;&gt;0,1,"")</f>
        <v>1</v>
      </c>
      <c r="BK147" s="16">
        <f t="shared" si="12"/>
        <v>2</v>
      </c>
      <c r="BL147" s="16" t="str">
        <f>IF('Vastgesteld 7-7-2022'!T141="x","AA","")</f>
        <v/>
      </c>
      <c r="BM147" s="16" t="str">
        <f>IF('Vastgesteld 7-7-2022'!U141="x","A","")</f>
        <v/>
      </c>
      <c r="BN147" s="16" t="str">
        <f>IF('Vastgesteld 7-7-2022'!V141="x","B1","")</f>
        <v/>
      </c>
      <c r="BO147" s="16" t="e">
        <f>IF('Vastgesteld 7-7-2022'!#REF!="x","BB","")</f>
        <v>#REF!</v>
      </c>
      <c r="BP147" s="16" t="str">
        <f>IF('Vastgesteld 7-7-2022'!X141="x","B","")</f>
        <v>B</v>
      </c>
      <c r="BQ147" s="16" t="str">
        <f>IF('Vastgesteld 7-7-2022'!Y141="x","L1","")</f>
        <v>L1</v>
      </c>
      <c r="BR147" s="16" t="str">
        <f>IF('Vastgesteld 7-7-2022'!Z141="x","L2","")</f>
        <v>L2</v>
      </c>
      <c r="BS147" s="16" t="str">
        <f>IF('Vastgesteld 7-7-2022'!AA141="x","M1","")</f>
        <v>M1</v>
      </c>
      <c r="BT147" s="16" t="str">
        <f>IF('Vastgesteld 7-7-2022'!AB141="x","M2","")</f>
        <v>M2</v>
      </c>
      <c r="BU147" s="16" t="str">
        <f>IF('Vastgesteld 7-7-2022'!AC141="x","Z1","")</f>
        <v>Z1</v>
      </c>
      <c r="BV147" s="16" t="str">
        <f>IF('Vastgesteld 7-7-2022'!AD141="x","Z2","")</f>
        <v>Z2</v>
      </c>
      <c r="BW147" s="16">
        <f>IF(COUNTA('Vastgesteld 7-7-2022'!K141:S141)&lt;&gt;0,1,"")</f>
        <v>1</v>
      </c>
      <c r="BX147" s="16">
        <f t="shared" si="13"/>
        <v>1</v>
      </c>
      <c r="BY147" s="16" t="str">
        <f>IF('Vastgesteld 7-7-2022'!K141="x","BB","")</f>
        <v/>
      </c>
      <c r="BZ147" s="16" t="str">
        <f>IF('Vastgesteld 7-7-2022'!L141="x","B","")</f>
        <v>B</v>
      </c>
      <c r="CA147" s="16" t="str">
        <f>IF('Vastgesteld 7-7-2022'!M141="x","L1","")</f>
        <v>L1</v>
      </c>
      <c r="CB147" s="16" t="str">
        <f>IF('Vastgesteld 7-7-2022'!N141="x","L2","")</f>
        <v>L2</v>
      </c>
      <c r="CC147" s="16" t="str">
        <f>IF('Vastgesteld 7-7-2022'!O141="x","M1","")</f>
        <v>M1</v>
      </c>
      <c r="CD147" s="16" t="str">
        <f>IF('Vastgesteld 7-7-2022'!P141="x","M2","")</f>
        <v>M2</v>
      </c>
      <c r="CE147" s="16" t="str">
        <f>IF('Vastgesteld 7-7-2022'!Q141="x","Z1","")</f>
        <v>Z1</v>
      </c>
      <c r="CF147" s="16" t="str">
        <f>IF('Vastgesteld 7-7-2022'!R141="x","Z2","")</f>
        <v>Z2</v>
      </c>
      <c r="CG147" s="16" t="str">
        <f>IF('Vastgesteld 7-7-2022'!S141="x","ZZL","")</f>
        <v>ZZL</v>
      </c>
      <c r="CL147" s="16" t="str">
        <f>IF(COUNTA('Vastgesteld 7-7-2022'!AV141:BF141)&lt;&gt;0,2,"")</f>
        <v/>
      </c>
      <c r="CM147" s="16" t="str">
        <f t="shared" si="14"/>
        <v/>
      </c>
      <c r="CN147" s="16" t="str">
        <f>IF('Vastgesteld 7-7-2022'!AV141="x","AA","")</f>
        <v/>
      </c>
      <c r="CO147" s="16" t="str">
        <f>IF('Vastgesteld 7-7-2022'!AW141="x","A","")</f>
        <v/>
      </c>
      <c r="CP147" s="16" t="str">
        <f>IF('Vastgesteld 7-7-2022'!AX141="x","BB","")</f>
        <v/>
      </c>
      <c r="CQ147" s="16" t="str">
        <f>IF('Vastgesteld 7-7-2022'!AY141="x","B","")</f>
        <v/>
      </c>
      <c r="CR147" s="16" t="str">
        <f>IF('Vastgesteld 7-7-2022'!AZ141="x","L","")</f>
        <v/>
      </c>
      <c r="CS147" s="16" t="str">
        <f>IF('Vastgesteld 7-7-2022'!BA141="x","M","")</f>
        <v/>
      </c>
      <c r="CT147" s="16" t="str">
        <f>IF('Vastgesteld 7-7-2022'!BB141="x","Z","")</f>
        <v/>
      </c>
      <c r="CU147" s="16" t="str">
        <f>IF('Vastgesteld 7-7-2022'!BF141="x","ZZ","")</f>
        <v/>
      </c>
      <c r="CV147" s="16" t="str">
        <f>IF(COUNTA('Vastgesteld 7-7-2022'!AJ141:AQ141)&lt;&gt;0,2,"")</f>
        <v/>
      </c>
      <c r="CW147" s="16" t="str">
        <f t="shared" si="15"/>
        <v/>
      </c>
      <c r="CX147" s="16" t="str">
        <f>IF('Vastgesteld 7-7-2022'!AJ141="x","BB","")</f>
        <v/>
      </c>
      <c r="CY147" s="16" t="str">
        <f>IF('Vastgesteld 7-7-2022'!AK141="x","B","")</f>
        <v/>
      </c>
      <c r="CZ147" s="16" t="str">
        <f>IF('Vastgesteld 7-7-2022'!AL141="x","L","")</f>
        <v/>
      </c>
      <c r="DA147" s="16" t="str">
        <f>IF('Vastgesteld 7-7-2022'!AM141="x","M","")</f>
        <v/>
      </c>
      <c r="DB147" s="16" t="str">
        <f>IF('Vastgesteld 7-7-2022'!AN141="x","Z","")</f>
        <v/>
      </c>
      <c r="DC147" s="16" t="str">
        <f>IF('Vastgesteld 7-7-2022'!AO141="x","ZZ","")</f>
        <v/>
      </c>
      <c r="DD147" s="16" t="str">
        <f>IF('Vastgesteld 7-7-2022'!AQ141="x","1.40","")</f>
        <v/>
      </c>
      <c r="DE147" s="16" t="str">
        <f>IF(COUNTA('Vastgesteld 7-7-2022'!BH141:BJ141)&lt;&gt;0,6,"")</f>
        <v/>
      </c>
      <c r="DF147" s="16" t="str">
        <f t="shared" si="16"/>
        <v/>
      </c>
      <c r="DG147" s="16" t="str">
        <f>IF('Vastgesteld 7-7-2022'!BH141="x","L","")</f>
        <v/>
      </c>
      <c r="DH147" s="16" t="str">
        <f>IF('Vastgesteld 7-7-2022'!BI141="x","M","")</f>
        <v/>
      </c>
      <c r="DI147" s="16" t="str">
        <f>IF('Vastgesteld 7-7-2022'!BJ141="x","Z","")</f>
        <v/>
      </c>
      <c r="DJ147" s="16" t="str">
        <f>IF('Vastgesteld 7-7-2022'!BK141="x","Z","")</f>
        <v/>
      </c>
      <c r="DK147" s="16" t="str">
        <f>IF(COUNTA('Vastgesteld 7-7-2022'!BM141:BO141)&lt;&gt;0,6,"")</f>
        <v/>
      </c>
      <c r="DL147" s="16" t="str">
        <f t="shared" si="17"/>
        <v/>
      </c>
      <c r="DM147" s="16" t="str">
        <f>IF('Vastgesteld 7-7-2022'!BM141="x","L","")</f>
        <v/>
      </c>
      <c r="DN147" s="16" t="str">
        <f>IF('Vastgesteld 7-7-2022'!BN141="x","M","")</f>
        <v/>
      </c>
      <c r="DO147" s="16" t="str">
        <f>IF('Vastgesteld 7-7-2022'!BO141="x","Z","")</f>
        <v/>
      </c>
      <c r="DP147" s="16" t="str">
        <f>IF('Vastgesteld 7-7-2022'!BP141="x","Z","")</f>
        <v/>
      </c>
    </row>
    <row r="148" spans="1:120" ht="14.4" x14ac:dyDescent="0.3">
      <c r="A148" s="18">
        <f>'Vastgesteld 7-7-2022'!A142</f>
        <v>44885</v>
      </c>
      <c r="B148" s="16" t="str">
        <f>IFERROR(VLOOKUP('Vastgesteld 7-7-2022'!#REF!,#REF!,2,FALSE),"")</f>
        <v/>
      </c>
      <c r="C148" s="16" t="str">
        <f>'Vastgesteld 7-7-2022'!E142</f>
        <v>KNHS Regio Noord-Holland</v>
      </c>
      <c r="D148" s="16" t="str">
        <f>IFERROR(VLOOKUP('Vastgesteld 7-7-2022'!#REF!,#REF!,2,FALSE),"")</f>
        <v/>
      </c>
      <c r="E148" s="16" t="str">
        <f>IFERROR(VLOOKUP('Vastgesteld 7-7-2022'!#REF!,#REF!,5,FALSE),"")</f>
        <v/>
      </c>
      <c r="F148" s="16" t="e">
        <f>IF('Vastgesteld 7-7-2022'!#REF!&lt;&gt;"",'Vastgesteld 7-7-2022'!#REF!,"")</f>
        <v>#REF!</v>
      </c>
      <c r="G148" s="16" t="e">
        <f>IF('Vastgesteld 7-7-2022'!#REF!="Indoor",1,0)</f>
        <v>#REF!</v>
      </c>
      <c r="H148" s="16" t="e">
        <f>'Vastgesteld 7-7-2022'!#REF!</f>
        <v>#REF!</v>
      </c>
      <c r="I148" s="16" t="e">
        <f>IF('Vastgesteld 7-7-2022'!#REF!="Nee",0,IF('Vastgesteld 7-7-2022'!#REF!="Ja",1,""))</f>
        <v>#REF!</v>
      </c>
      <c r="J148" s="16" t="e">
        <f>IF('Vastgesteld 7-7-2022'!#REF!&lt;&gt;"",'Vastgesteld 7-7-2022'!#REF!,"")</f>
        <v>#REF!</v>
      </c>
      <c r="BJ148" s="16">
        <f>IF(COUNTA('Vastgesteld 7-7-2022'!T142:AD142)&lt;&gt;0,1,"")</f>
        <v>1</v>
      </c>
      <c r="BK148" s="16">
        <f t="shared" si="12"/>
        <v>2</v>
      </c>
      <c r="BL148" s="16" t="str">
        <f>IF('Vastgesteld 7-7-2022'!T142="x","AA","")</f>
        <v/>
      </c>
      <c r="BM148" s="16" t="str">
        <f>IF('Vastgesteld 7-7-2022'!U142="x","A","")</f>
        <v/>
      </c>
      <c r="BN148" s="16" t="str">
        <f>IF('Vastgesteld 7-7-2022'!V142="x","B1","")</f>
        <v/>
      </c>
      <c r="BO148" s="16" t="e">
        <f>IF('Vastgesteld 7-7-2022'!#REF!="x","BB","")</f>
        <v>#REF!</v>
      </c>
      <c r="BP148" s="16" t="str">
        <f>IF('Vastgesteld 7-7-2022'!X142="x","B","")</f>
        <v>B</v>
      </c>
      <c r="BQ148" s="16" t="str">
        <f>IF('Vastgesteld 7-7-2022'!Y142="x","L1","")</f>
        <v>L1</v>
      </c>
      <c r="BR148" s="16" t="str">
        <f>IF('Vastgesteld 7-7-2022'!Z142="x","L2","")</f>
        <v>L2</v>
      </c>
      <c r="BS148" s="16" t="str">
        <f>IF('Vastgesteld 7-7-2022'!AA142="x","M1","")</f>
        <v>M1</v>
      </c>
      <c r="BT148" s="16" t="str">
        <f>IF('Vastgesteld 7-7-2022'!AB142="x","M2","")</f>
        <v>M2</v>
      </c>
      <c r="BU148" s="16" t="str">
        <f>IF('Vastgesteld 7-7-2022'!AC142="x","Z1","")</f>
        <v>Z1</v>
      </c>
      <c r="BV148" s="16" t="str">
        <f>IF('Vastgesteld 7-7-2022'!AD142="x","Z2","")</f>
        <v>Z2</v>
      </c>
      <c r="BW148" s="16">
        <f>IF(COUNTA('Vastgesteld 7-7-2022'!K142:S142)&lt;&gt;0,1,"")</f>
        <v>1</v>
      </c>
      <c r="BX148" s="16">
        <f t="shared" si="13"/>
        <v>1</v>
      </c>
      <c r="BY148" s="16" t="str">
        <f>IF('Vastgesteld 7-7-2022'!K142="x","BB","")</f>
        <v/>
      </c>
      <c r="BZ148" s="16" t="str">
        <f>IF('Vastgesteld 7-7-2022'!L142="x","B","")</f>
        <v>B</v>
      </c>
      <c r="CA148" s="16" t="str">
        <f>IF('Vastgesteld 7-7-2022'!M142="x","L1","")</f>
        <v>L1</v>
      </c>
      <c r="CB148" s="16" t="str">
        <f>IF('Vastgesteld 7-7-2022'!N142="x","L2","")</f>
        <v>L2</v>
      </c>
      <c r="CC148" s="16" t="str">
        <f>IF('Vastgesteld 7-7-2022'!O142="x","M1","")</f>
        <v>M1</v>
      </c>
      <c r="CD148" s="16" t="str">
        <f>IF('Vastgesteld 7-7-2022'!P142="x","M2","")</f>
        <v>M2</v>
      </c>
      <c r="CE148" s="16" t="str">
        <f>IF('Vastgesteld 7-7-2022'!Q142="x","Z1","")</f>
        <v>Z1</v>
      </c>
      <c r="CF148" s="16" t="str">
        <f>IF('Vastgesteld 7-7-2022'!R142="x","Z2","")</f>
        <v>Z2</v>
      </c>
      <c r="CG148" s="16" t="str">
        <f>IF('Vastgesteld 7-7-2022'!S142="x","ZZL","")</f>
        <v>ZZL</v>
      </c>
      <c r="CL148" s="16" t="str">
        <f>IF(COUNTA('Vastgesteld 7-7-2022'!AV142:BF142)&lt;&gt;0,2,"")</f>
        <v/>
      </c>
      <c r="CM148" s="16" t="str">
        <f t="shared" si="14"/>
        <v/>
      </c>
      <c r="CN148" s="16" t="str">
        <f>IF('Vastgesteld 7-7-2022'!AV142="x","AA","")</f>
        <v/>
      </c>
      <c r="CO148" s="16" t="str">
        <f>IF('Vastgesteld 7-7-2022'!AW142="x","A","")</f>
        <v/>
      </c>
      <c r="CP148" s="16" t="str">
        <f>IF('Vastgesteld 7-7-2022'!AX142="x","BB","")</f>
        <v/>
      </c>
      <c r="CQ148" s="16" t="str">
        <f>IF('Vastgesteld 7-7-2022'!AY142="x","B","")</f>
        <v/>
      </c>
      <c r="CR148" s="16" t="str">
        <f>IF('Vastgesteld 7-7-2022'!AZ142="x","L","")</f>
        <v/>
      </c>
      <c r="CS148" s="16" t="str">
        <f>IF('Vastgesteld 7-7-2022'!BA142="x","M","")</f>
        <v/>
      </c>
      <c r="CT148" s="16" t="str">
        <f>IF('Vastgesteld 7-7-2022'!BB142="x","Z","")</f>
        <v/>
      </c>
      <c r="CU148" s="16" t="str">
        <f>IF('Vastgesteld 7-7-2022'!BF142="x","ZZ","")</f>
        <v/>
      </c>
      <c r="CV148" s="16" t="str">
        <f>IF(COUNTA('Vastgesteld 7-7-2022'!AJ142:AQ142)&lt;&gt;0,2,"")</f>
        <v/>
      </c>
      <c r="CW148" s="16" t="str">
        <f t="shared" si="15"/>
        <v/>
      </c>
      <c r="CX148" s="16" t="str">
        <f>IF('Vastgesteld 7-7-2022'!AJ142="x","BB","")</f>
        <v/>
      </c>
      <c r="CY148" s="16" t="str">
        <f>IF('Vastgesteld 7-7-2022'!AK142="x","B","")</f>
        <v/>
      </c>
      <c r="CZ148" s="16" t="str">
        <f>IF('Vastgesteld 7-7-2022'!AL142="x","L","")</f>
        <v/>
      </c>
      <c r="DA148" s="16" t="str">
        <f>IF('Vastgesteld 7-7-2022'!AM142="x","M","")</f>
        <v/>
      </c>
      <c r="DB148" s="16" t="str">
        <f>IF('Vastgesteld 7-7-2022'!AN142="x","Z","")</f>
        <v/>
      </c>
      <c r="DC148" s="16" t="str">
        <f>IF('Vastgesteld 7-7-2022'!AO142="x","ZZ","")</f>
        <v/>
      </c>
      <c r="DD148" s="16" t="str">
        <f>IF('Vastgesteld 7-7-2022'!AQ142="x","1.40","")</f>
        <v/>
      </c>
      <c r="DE148" s="16" t="str">
        <f>IF(COUNTA('Vastgesteld 7-7-2022'!BH142:BJ142)&lt;&gt;0,6,"")</f>
        <v/>
      </c>
      <c r="DF148" s="16" t="str">
        <f t="shared" si="16"/>
        <v/>
      </c>
      <c r="DG148" s="16" t="str">
        <f>IF('Vastgesteld 7-7-2022'!BH142="x","L","")</f>
        <v/>
      </c>
      <c r="DH148" s="16" t="str">
        <f>IF('Vastgesteld 7-7-2022'!BI142="x","M","")</f>
        <v/>
      </c>
      <c r="DI148" s="16" t="str">
        <f>IF('Vastgesteld 7-7-2022'!BJ142="x","Z","")</f>
        <v/>
      </c>
      <c r="DJ148" s="16" t="str">
        <f>IF('Vastgesteld 7-7-2022'!BK142="x","Z","")</f>
        <v/>
      </c>
      <c r="DK148" s="16" t="str">
        <f>IF(COUNTA('Vastgesteld 7-7-2022'!BM142:BO142)&lt;&gt;0,6,"")</f>
        <v/>
      </c>
      <c r="DL148" s="16" t="str">
        <f t="shared" si="17"/>
        <v/>
      </c>
      <c r="DM148" s="16" t="str">
        <f>IF('Vastgesteld 7-7-2022'!BM142="x","L","")</f>
        <v/>
      </c>
      <c r="DN148" s="16" t="str">
        <f>IF('Vastgesteld 7-7-2022'!BN142="x","M","")</f>
        <v/>
      </c>
      <c r="DO148" s="16" t="str">
        <f>IF('Vastgesteld 7-7-2022'!BO142="x","Z","")</f>
        <v/>
      </c>
      <c r="DP148" s="16" t="str">
        <f>IF('Vastgesteld 7-7-2022'!BP142="x","Z","")</f>
        <v/>
      </c>
    </row>
    <row r="149" spans="1:120" ht="14.4" x14ac:dyDescent="0.3">
      <c r="A149" s="18">
        <f>'Vastgesteld 7-7-2022'!A143</f>
        <v>44885</v>
      </c>
      <c r="B149" s="16" t="str">
        <f>IFERROR(VLOOKUP('Vastgesteld 7-7-2022'!#REF!,#REF!,2,FALSE),"")</f>
        <v/>
      </c>
      <c r="C149" s="16" t="str">
        <f>'Vastgesteld 7-7-2022'!E143</f>
        <v>KNHS Regio Noord-Holland</v>
      </c>
      <c r="D149" s="16" t="str">
        <f>IFERROR(VLOOKUP('Vastgesteld 7-7-2022'!#REF!,#REF!,2,FALSE),"")</f>
        <v/>
      </c>
      <c r="E149" s="16" t="str">
        <f>IFERROR(VLOOKUP('Vastgesteld 7-7-2022'!#REF!,#REF!,5,FALSE),"")</f>
        <v/>
      </c>
      <c r="F149" s="16" t="e">
        <f>IF('Vastgesteld 7-7-2022'!#REF!&lt;&gt;"",'Vastgesteld 7-7-2022'!#REF!,"")</f>
        <v>#REF!</v>
      </c>
      <c r="G149" s="16" t="e">
        <f>IF('Vastgesteld 7-7-2022'!#REF!="Indoor",1,0)</f>
        <v>#REF!</v>
      </c>
      <c r="H149" s="16" t="e">
        <f>'Vastgesteld 7-7-2022'!#REF!</f>
        <v>#REF!</v>
      </c>
      <c r="I149" s="16" t="e">
        <f>IF('Vastgesteld 7-7-2022'!#REF!="Nee",0,IF('Vastgesteld 7-7-2022'!#REF!="Ja",1,""))</f>
        <v>#REF!</v>
      </c>
      <c r="J149" s="16" t="e">
        <f>IF('Vastgesteld 7-7-2022'!#REF!&lt;&gt;"",'Vastgesteld 7-7-2022'!#REF!,"")</f>
        <v>#REF!</v>
      </c>
      <c r="BJ149" s="16">
        <f>IF(COUNTA('Vastgesteld 7-7-2022'!T143:AD143)&lt;&gt;0,1,"")</f>
        <v>1</v>
      </c>
      <c r="BK149" s="16">
        <f t="shared" si="12"/>
        <v>2</v>
      </c>
      <c r="BL149" s="16" t="str">
        <f>IF('Vastgesteld 7-7-2022'!T143="x","AA","")</f>
        <v/>
      </c>
      <c r="BM149" s="16" t="str">
        <f>IF('Vastgesteld 7-7-2022'!U143="x","A","")</f>
        <v/>
      </c>
      <c r="BN149" s="16" t="str">
        <f>IF('Vastgesteld 7-7-2022'!V143="x","B1","")</f>
        <v/>
      </c>
      <c r="BO149" s="16" t="e">
        <f>IF('Vastgesteld 7-7-2022'!#REF!="x","BB","")</f>
        <v>#REF!</v>
      </c>
      <c r="BP149" s="16" t="str">
        <f>IF('Vastgesteld 7-7-2022'!X143="x","B","")</f>
        <v>B</v>
      </c>
      <c r="BQ149" s="16" t="str">
        <f>IF('Vastgesteld 7-7-2022'!Y143="x","L1","")</f>
        <v>L1</v>
      </c>
      <c r="BR149" s="16" t="str">
        <f>IF('Vastgesteld 7-7-2022'!Z143="x","L2","")</f>
        <v>L2</v>
      </c>
      <c r="BS149" s="16" t="str">
        <f>IF('Vastgesteld 7-7-2022'!AA143="x","M1","")</f>
        <v>M1</v>
      </c>
      <c r="BT149" s="16" t="str">
        <f>IF('Vastgesteld 7-7-2022'!AB143="x","M2","")</f>
        <v>M2</v>
      </c>
      <c r="BU149" s="16" t="str">
        <f>IF('Vastgesteld 7-7-2022'!AC143="x","Z1","")</f>
        <v>Z1</v>
      </c>
      <c r="BV149" s="16" t="str">
        <f>IF('Vastgesteld 7-7-2022'!AD143="x","Z2","")</f>
        <v>Z2</v>
      </c>
      <c r="BW149" s="16">
        <f>IF(COUNTA('Vastgesteld 7-7-2022'!K143:S143)&lt;&gt;0,1,"")</f>
        <v>1</v>
      </c>
      <c r="BX149" s="16">
        <f t="shared" si="13"/>
        <v>1</v>
      </c>
      <c r="BY149" s="16" t="str">
        <f>IF('Vastgesteld 7-7-2022'!K143="x","BB","")</f>
        <v/>
      </c>
      <c r="BZ149" s="16" t="str">
        <f>IF('Vastgesteld 7-7-2022'!L143="x","B","")</f>
        <v>B</v>
      </c>
      <c r="CA149" s="16" t="str">
        <f>IF('Vastgesteld 7-7-2022'!M143="x","L1","")</f>
        <v>L1</v>
      </c>
      <c r="CB149" s="16" t="str">
        <f>IF('Vastgesteld 7-7-2022'!N143="x","L2","")</f>
        <v>L2</v>
      </c>
      <c r="CC149" s="16" t="str">
        <f>IF('Vastgesteld 7-7-2022'!O143="x","M1","")</f>
        <v>M1</v>
      </c>
      <c r="CD149" s="16" t="str">
        <f>IF('Vastgesteld 7-7-2022'!P143="x","M2","")</f>
        <v>M2</v>
      </c>
      <c r="CE149" s="16" t="str">
        <f>IF('Vastgesteld 7-7-2022'!Q143="x","Z1","")</f>
        <v>Z1</v>
      </c>
      <c r="CF149" s="16" t="str">
        <f>IF('Vastgesteld 7-7-2022'!R143="x","Z2","")</f>
        <v>Z2</v>
      </c>
      <c r="CG149" s="16" t="str">
        <f>IF('Vastgesteld 7-7-2022'!S143="x","ZZL","")</f>
        <v>ZZL</v>
      </c>
      <c r="CL149" s="16" t="str">
        <f>IF(COUNTA('Vastgesteld 7-7-2022'!AV143:BF143)&lt;&gt;0,2,"")</f>
        <v/>
      </c>
      <c r="CM149" s="16" t="str">
        <f t="shared" si="14"/>
        <v/>
      </c>
      <c r="CN149" s="16" t="str">
        <f>IF('Vastgesteld 7-7-2022'!AV143="x","AA","")</f>
        <v/>
      </c>
      <c r="CO149" s="16" t="str">
        <f>IF('Vastgesteld 7-7-2022'!AW143="x","A","")</f>
        <v/>
      </c>
      <c r="CP149" s="16" t="str">
        <f>IF('Vastgesteld 7-7-2022'!AX143="x","BB","")</f>
        <v/>
      </c>
      <c r="CQ149" s="16" t="str">
        <f>IF('Vastgesteld 7-7-2022'!AY143="x","B","")</f>
        <v/>
      </c>
      <c r="CR149" s="16" t="str">
        <f>IF('Vastgesteld 7-7-2022'!AZ143="x","L","")</f>
        <v/>
      </c>
      <c r="CS149" s="16" t="str">
        <f>IF('Vastgesteld 7-7-2022'!BA143="x","M","")</f>
        <v/>
      </c>
      <c r="CT149" s="16" t="str">
        <f>IF('Vastgesteld 7-7-2022'!BB143="x","Z","")</f>
        <v/>
      </c>
      <c r="CU149" s="16" t="str">
        <f>IF('Vastgesteld 7-7-2022'!BF143="x","ZZ","")</f>
        <v/>
      </c>
      <c r="CV149" s="16" t="str">
        <f>IF(COUNTA('Vastgesteld 7-7-2022'!AJ143:AQ143)&lt;&gt;0,2,"")</f>
        <v/>
      </c>
      <c r="CW149" s="16" t="str">
        <f t="shared" si="15"/>
        <v/>
      </c>
      <c r="CX149" s="16" t="str">
        <f>IF('Vastgesteld 7-7-2022'!AJ143="x","BB","")</f>
        <v/>
      </c>
      <c r="CY149" s="16" t="str">
        <f>IF('Vastgesteld 7-7-2022'!AK143="x","B","")</f>
        <v/>
      </c>
      <c r="CZ149" s="16" t="str">
        <f>IF('Vastgesteld 7-7-2022'!AL143="x","L","")</f>
        <v/>
      </c>
      <c r="DA149" s="16" t="str">
        <f>IF('Vastgesteld 7-7-2022'!AM143="x","M","")</f>
        <v/>
      </c>
      <c r="DB149" s="16" t="str">
        <f>IF('Vastgesteld 7-7-2022'!AN143="x","Z","")</f>
        <v/>
      </c>
      <c r="DC149" s="16" t="str">
        <f>IF('Vastgesteld 7-7-2022'!AO143="x","ZZ","")</f>
        <v/>
      </c>
      <c r="DD149" s="16" t="str">
        <f>IF('Vastgesteld 7-7-2022'!AQ143="x","1.40","")</f>
        <v/>
      </c>
      <c r="DE149" s="16" t="str">
        <f>IF(COUNTA('Vastgesteld 7-7-2022'!BH143:BJ143)&lt;&gt;0,6,"")</f>
        <v/>
      </c>
      <c r="DF149" s="16" t="str">
        <f t="shared" si="16"/>
        <v/>
      </c>
      <c r="DG149" s="16" t="str">
        <f>IF('Vastgesteld 7-7-2022'!BH143="x","L","")</f>
        <v/>
      </c>
      <c r="DH149" s="16" t="str">
        <f>IF('Vastgesteld 7-7-2022'!BI143="x","M","")</f>
        <v/>
      </c>
      <c r="DI149" s="16" t="str">
        <f>IF('Vastgesteld 7-7-2022'!BJ143="x","Z","")</f>
        <v/>
      </c>
      <c r="DJ149" s="16" t="str">
        <f>IF('Vastgesteld 7-7-2022'!BK143="x","Z","")</f>
        <v/>
      </c>
      <c r="DK149" s="16" t="str">
        <f>IF(COUNTA('Vastgesteld 7-7-2022'!BM143:BO143)&lt;&gt;0,6,"")</f>
        <v/>
      </c>
      <c r="DL149" s="16" t="str">
        <f t="shared" si="17"/>
        <v/>
      </c>
      <c r="DM149" s="16" t="str">
        <f>IF('Vastgesteld 7-7-2022'!BM143="x","L","")</f>
        <v/>
      </c>
      <c r="DN149" s="16" t="str">
        <f>IF('Vastgesteld 7-7-2022'!BN143="x","M","")</f>
        <v/>
      </c>
      <c r="DO149" s="16" t="str">
        <f>IF('Vastgesteld 7-7-2022'!BO143="x","Z","")</f>
        <v/>
      </c>
      <c r="DP149" s="16" t="str">
        <f>IF('Vastgesteld 7-7-2022'!BP143="x","Z","")</f>
        <v/>
      </c>
    </row>
    <row r="150" spans="1:120" ht="14.4" x14ac:dyDescent="0.3">
      <c r="A150" s="18">
        <f>'Vastgesteld 7-7-2022'!A144</f>
        <v>44885</v>
      </c>
      <c r="B150" s="16" t="str">
        <f>IFERROR(VLOOKUP('Vastgesteld 7-7-2022'!#REF!,#REF!,2,FALSE),"")</f>
        <v/>
      </c>
      <c r="C150" s="16" t="str">
        <f>'Vastgesteld 7-7-2022'!E144</f>
        <v>KNHS Regio Noord-Holland</v>
      </c>
      <c r="D150" s="16" t="str">
        <f>IFERROR(VLOOKUP('Vastgesteld 7-7-2022'!#REF!,#REF!,2,FALSE),"")</f>
        <v/>
      </c>
      <c r="E150" s="16" t="str">
        <f>IFERROR(VLOOKUP('Vastgesteld 7-7-2022'!#REF!,#REF!,5,FALSE),"")</f>
        <v/>
      </c>
      <c r="F150" s="16" t="e">
        <f>IF('Vastgesteld 7-7-2022'!#REF!&lt;&gt;"",'Vastgesteld 7-7-2022'!#REF!,"")</f>
        <v>#REF!</v>
      </c>
      <c r="G150" s="16" t="e">
        <f>IF('Vastgesteld 7-7-2022'!#REF!="Indoor",1,0)</f>
        <v>#REF!</v>
      </c>
      <c r="H150" s="16" t="e">
        <f>'Vastgesteld 7-7-2022'!#REF!</f>
        <v>#REF!</v>
      </c>
      <c r="I150" s="16" t="e">
        <f>IF('Vastgesteld 7-7-2022'!#REF!="Nee",0,IF('Vastgesteld 7-7-2022'!#REF!="Ja",1,""))</f>
        <v>#REF!</v>
      </c>
      <c r="J150" s="16" t="e">
        <f>IF('Vastgesteld 7-7-2022'!#REF!&lt;&gt;"",'Vastgesteld 7-7-2022'!#REF!,"")</f>
        <v>#REF!</v>
      </c>
      <c r="BJ150" s="16">
        <f>IF(COUNTA('Vastgesteld 7-7-2022'!T144:AD144)&lt;&gt;0,1,"")</f>
        <v>1</v>
      </c>
      <c r="BK150" s="16">
        <f t="shared" si="12"/>
        <v>2</v>
      </c>
      <c r="BL150" s="16" t="str">
        <f>IF('Vastgesteld 7-7-2022'!T144="x","AA","")</f>
        <v/>
      </c>
      <c r="BM150" s="16" t="str">
        <f>IF('Vastgesteld 7-7-2022'!U144="x","A","")</f>
        <v/>
      </c>
      <c r="BN150" s="16" t="str">
        <f>IF('Vastgesteld 7-7-2022'!V144="x","B1","")</f>
        <v/>
      </c>
      <c r="BO150" s="16" t="e">
        <f>IF('Vastgesteld 7-7-2022'!#REF!="x","BB","")</f>
        <v>#REF!</v>
      </c>
      <c r="BP150" s="16" t="str">
        <f>IF('Vastgesteld 7-7-2022'!X144="x","B","")</f>
        <v>B</v>
      </c>
      <c r="BQ150" s="16" t="str">
        <f>IF('Vastgesteld 7-7-2022'!Y144="x","L1","")</f>
        <v>L1</v>
      </c>
      <c r="BR150" s="16" t="str">
        <f>IF('Vastgesteld 7-7-2022'!Z144="x","L2","")</f>
        <v>L2</v>
      </c>
      <c r="BS150" s="16" t="str">
        <f>IF('Vastgesteld 7-7-2022'!AA144="x","M1","")</f>
        <v>M1</v>
      </c>
      <c r="BT150" s="16" t="str">
        <f>IF('Vastgesteld 7-7-2022'!AB144="x","M2","")</f>
        <v/>
      </c>
      <c r="BU150" s="16" t="str">
        <f>IF('Vastgesteld 7-7-2022'!AC144="x","Z1","")</f>
        <v/>
      </c>
      <c r="BV150" s="16" t="str">
        <f>IF('Vastgesteld 7-7-2022'!AD144="x","Z2","")</f>
        <v/>
      </c>
      <c r="BW150" s="16">
        <f>IF(COUNTA('Vastgesteld 7-7-2022'!K144:S144)&lt;&gt;0,1,"")</f>
        <v>1</v>
      </c>
      <c r="BX150" s="16">
        <f t="shared" si="13"/>
        <v>1</v>
      </c>
      <c r="BY150" s="16" t="str">
        <f>IF('Vastgesteld 7-7-2022'!K144="x","BB","")</f>
        <v>BB</v>
      </c>
      <c r="BZ150" s="16" t="str">
        <f>IF('Vastgesteld 7-7-2022'!L144="x","B","")</f>
        <v>B</v>
      </c>
      <c r="CA150" s="16" t="str">
        <f>IF('Vastgesteld 7-7-2022'!M144="x","L1","")</f>
        <v>L1</v>
      </c>
      <c r="CB150" s="16" t="str">
        <f>IF('Vastgesteld 7-7-2022'!N144="x","L2","")</f>
        <v>L2</v>
      </c>
      <c r="CC150" s="16" t="str">
        <f>IF('Vastgesteld 7-7-2022'!O144="x","M1","")</f>
        <v>M1</v>
      </c>
      <c r="CD150" s="16" t="str">
        <f>IF('Vastgesteld 7-7-2022'!P144="x","M2","")</f>
        <v/>
      </c>
      <c r="CE150" s="16" t="str">
        <f>IF('Vastgesteld 7-7-2022'!Q144="x","Z1","")</f>
        <v/>
      </c>
      <c r="CF150" s="16" t="str">
        <f>IF('Vastgesteld 7-7-2022'!R144="x","Z2","")</f>
        <v/>
      </c>
      <c r="CG150" s="16" t="str">
        <f>IF('Vastgesteld 7-7-2022'!S144="x","ZZL","")</f>
        <v/>
      </c>
      <c r="CL150" s="16" t="str">
        <f>IF(COUNTA('Vastgesteld 7-7-2022'!AV144:BF144)&lt;&gt;0,2,"")</f>
        <v/>
      </c>
      <c r="CM150" s="16" t="str">
        <f t="shared" si="14"/>
        <v/>
      </c>
      <c r="CN150" s="16" t="str">
        <f>IF('Vastgesteld 7-7-2022'!AV144="x","AA","")</f>
        <v/>
      </c>
      <c r="CO150" s="16" t="str">
        <f>IF('Vastgesteld 7-7-2022'!AW144="x","A","")</f>
        <v/>
      </c>
      <c r="CP150" s="16" t="str">
        <f>IF('Vastgesteld 7-7-2022'!AX144="x","BB","")</f>
        <v/>
      </c>
      <c r="CQ150" s="16" t="str">
        <f>IF('Vastgesteld 7-7-2022'!AY144="x","B","")</f>
        <v/>
      </c>
      <c r="CR150" s="16" t="str">
        <f>IF('Vastgesteld 7-7-2022'!AZ144="x","L","")</f>
        <v/>
      </c>
      <c r="CS150" s="16" t="str">
        <f>IF('Vastgesteld 7-7-2022'!BA144="x","M","")</f>
        <v/>
      </c>
      <c r="CT150" s="16" t="str">
        <f>IF('Vastgesteld 7-7-2022'!BB144="x","Z","")</f>
        <v/>
      </c>
      <c r="CU150" s="16" t="str">
        <f>IF('Vastgesteld 7-7-2022'!BF144="x","ZZ","")</f>
        <v/>
      </c>
      <c r="CV150" s="16" t="str">
        <f>IF(COUNTA('Vastgesteld 7-7-2022'!AJ144:AQ144)&lt;&gt;0,2,"")</f>
        <v/>
      </c>
      <c r="CW150" s="16" t="str">
        <f t="shared" si="15"/>
        <v/>
      </c>
      <c r="CX150" s="16" t="str">
        <f>IF('Vastgesteld 7-7-2022'!AJ144="x","BB","")</f>
        <v/>
      </c>
      <c r="CY150" s="16" t="str">
        <f>IF('Vastgesteld 7-7-2022'!AK144="x","B","")</f>
        <v/>
      </c>
      <c r="CZ150" s="16" t="str">
        <f>IF('Vastgesteld 7-7-2022'!AL144="x","L","")</f>
        <v/>
      </c>
      <c r="DA150" s="16" t="str">
        <f>IF('Vastgesteld 7-7-2022'!AM144="x","M","")</f>
        <v/>
      </c>
      <c r="DB150" s="16" t="str">
        <f>IF('Vastgesteld 7-7-2022'!AN144="x","Z","")</f>
        <v/>
      </c>
      <c r="DC150" s="16" t="str">
        <f>IF('Vastgesteld 7-7-2022'!AO144="x","ZZ","")</f>
        <v/>
      </c>
      <c r="DD150" s="16" t="str">
        <f>IF('Vastgesteld 7-7-2022'!AQ144="x","1.40","")</f>
        <v/>
      </c>
      <c r="DE150" s="16" t="str">
        <f>IF(COUNTA('Vastgesteld 7-7-2022'!BH144:BJ144)&lt;&gt;0,6,"")</f>
        <v/>
      </c>
      <c r="DF150" s="16" t="str">
        <f t="shared" si="16"/>
        <v/>
      </c>
      <c r="DG150" s="16" t="str">
        <f>IF('Vastgesteld 7-7-2022'!BH144="x","L","")</f>
        <v/>
      </c>
      <c r="DH150" s="16" t="str">
        <f>IF('Vastgesteld 7-7-2022'!BI144="x","M","")</f>
        <v/>
      </c>
      <c r="DI150" s="16" t="str">
        <f>IF('Vastgesteld 7-7-2022'!BJ144="x","Z","")</f>
        <v/>
      </c>
      <c r="DJ150" s="16" t="str">
        <f>IF('Vastgesteld 7-7-2022'!BK144="x","Z","")</f>
        <v/>
      </c>
      <c r="DK150" s="16" t="str">
        <f>IF(COUNTA('Vastgesteld 7-7-2022'!BM144:BO144)&lt;&gt;0,6,"")</f>
        <v/>
      </c>
      <c r="DL150" s="16" t="str">
        <f t="shared" si="17"/>
        <v/>
      </c>
      <c r="DM150" s="16" t="str">
        <f>IF('Vastgesteld 7-7-2022'!BM144="x","L","")</f>
        <v/>
      </c>
      <c r="DN150" s="16" t="str">
        <f>IF('Vastgesteld 7-7-2022'!BN144="x","M","")</f>
        <v/>
      </c>
      <c r="DO150" s="16" t="str">
        <f>IF('Vastgesteld 7-7-2022'!BO144="x","Z","")</f>
        <v/>
      </c>
      <c r="DP150" s="16" t="str">
        <f>IF('Vastgesteld 7-7-2022'!BP144="x","Z","")</f>
        <v/>
      </c>
    </row>
    <row r="151" spans="1:120" ht="14.4" x14ac:dyDescent="0.3">
      <c r="A151" s="18">
        <f>'Vastgesteld 7-7-2022'!A145</f>
        <v>44885</v>
      </c>
      <c r="B151" s="16" t="str">
        <f>IFERROR(VLOOKUP('Vastgesteld 7-7-2022'!#REF!,#REF!,2,FALSE),"")</f>
        <v/>
      </c>
      <c r="C151" s="16" t="str">
        <f>'Vastgesteld 7-7-2022'!E145</f>
        <v>KNHS Regio Noord-Holland</v>
      </c>
      <c r="D151" s="16" t="str">
        <f>IFERROR(VLOOKUP('Vastgesteld 7-7-2022'!#REF!,#REF!,2,FALSE),"")</f>
        <v/>
      </c>
      <c r="E151" s="16" t="str">
        <f>IFERROR(VLOOKUP('Vastgesteld 7-7-2022'!#REF!,#REF!,5,FALSE),"")</f>
        <v/>
      </c>
      <c r="F151" s="16" t="e">
        <f>IF('Vastgesteld 7-7-2022'!#REF!&lt;&gt;"",'Vastgesteld 7-7-2022'!#REF!,"")</f>
        <v>#REF!</v>
      </c>
      <c r="G151" s="16" t="e">
        <f>IF('Vastgesteld 7-7-2022'!#REF!="Indoor",1,0)</f>
        <v>#REF!</v>
      </c>
      <c r="H151" s="16" t="e">
        <f>'Vastgesteld 7-7-2022'!#REF!</f>
        <v>#REF!</v>
      </c>
      <c r="I151" s="16" t="e">
        <f>IF('Vastgesteld 7-7-2022'!#REF!="Nee",0,IF('Vastgesteld 7-7-2022'!#REF!="Ja",1,""))</f>
        <v>#REF!</v>
      </c>
      <c r="J151" s="16" t="e">
        <f>IF('Vastgesteld 7-7-2022'!#REF!&lt;&gt;"",'Vastgesteld 7-7-2022'!#REF!,"")</f>
        <v>#REF!</v>
      </c>
      <c r="BJ151" s="16">
        <f>IF(COUNTA('Vastgesteld 7-7-2022'!T145:AD145)&lt;&gt;0,1,"")</f>
        <v>1</v>
      </c>
      <c r="BK151" s="16">
        <f t="shared" si="12"/>
        <v>2</v>
      </c>
      <c r="BL151" s="16" t="str">
        <f>IF('Vastgesteld 7-7-2022'!T145="x","AA","")</f>
        <v/>
      </c>
      <c r="BM151" s="16" t="str">
        <f>IF('Vastgesteld 7-7-2022'!U145="x","A","")</f>
        <v/>
      </c>
      <c r="BN151" s="16" t="str">
        <f>IF('Vastgesteld 7-7-2022'!V145="x","B1","")</f>
        <v/>
      </c>
      <c r="BO151" s="16" t="e">
        <f>IF('Vastgesteld 7-7-2022'!#REF!="x","BB","")</f>
        <v>#REF!</v>
      </c>
      <c r="BP151" s="16" t="str">
        <f>IF('Vastgesteld 7-7-2022'!X145="x","B","")</f>
        <v>B</v>
      </c>
      <c r="BQ151" s="16" t="str">
        <f>IF('Vastgesteld 7-7-2022'!Y145="x","L1","")</f>
        <v>L1</v>
      </c>
      <c r="BR151" s="16" t="str">
        <f>IF('Vastgesteld 7-7-2022'!Z145="x","L2","")</f>
        <v>L2</v>
      </c>
      <c r="BS151" s="16" t="str">
        <f>IF('Vastgesteld 7-7-2022'!AA145="x","M1","")</f>
        <v>M1</v>
      </c>
      <c r="BT151" s="16" t="str">
        <f>IF('Vastgesteld 7-7-2022'!AB145="x","M2","")</f>
        <v>M2</v>
      </c>
      <c r="BU151" s="16" t="str">
        <f>IF('Vastgesteld 7-7-2022'!AC145="x","Z1","")</f>
        <v/>
      </c>
      <c r="BV151" s="16" t="str">
        <f>IF('Vastgesteld 7-7-2022'!AD145="x","Z2","")</f>
        <v/>
      </c>
      <c r="BW151" s="16">
        <f>IF(COUNTA('Vastgesteld 7-7-2022'!K145:S145)&lt;&gt;0,1,"")</f>
        <v>1</v>
      </c>
      <c r="BX151" s="16">
        <f t="shared" si="13"/>
        <v>1</v>
      </c>
      <c r="BY151" s="16" t="str">
        <f>IF('Vastgesteld 7-7-2022'!K145="x","BB","")</f>
        <v/>
      </c>
      <c r="BZ151" s="16" t="str">
        <f>IF('Vastgesteld 7-7-2022'!L145="x","B","")</f>
        <v>B</v>
      </c>
      <c r="CA151" s="16" t="str">
        <f>IF('Vastgesteld 7-7-2022'!M145="x","L1","")</f>
        <v>L1</v>
      </c>
      <c r="CB151" s="16" t="str">
        <f>IF('Vastgesteld 7-7-2022'!N145="x","L2","")</f>
        <v>L2</v>
      </c>
      <c r="CC151" s="16" t="str">
        <f>IF('Vastgesteld 7-7-2022'!O145="x","M1","")</f>
        <v>M1</v>
      </c>
      <c r="CD151" s="16" t="str">
        <f>IF('Vastgesteld 7-7-2022'!P145="x","M2","")</f>
        <v>M2</v>
      </c>
      <c r="CE151" s="16" t="str">
        <f>IF('Vastgesteld 7-7-2022'!Q145="x","Z1","")</f>
        <v/>
      </c>
      <c r="CF151" s="16" t="str">
        <f>IF('Vastgesteld 7-7-2022'!R145="x","Z2","")</f>
        <v/>
      </c>
      <c r="CG151" s="16" t="str">
        <f>IF('Vastgesteld 7-7-2022'!S145="x","ZZL","")</f>
        <v/>
      </c>
      <c r="CL151" s="16" t="str">
        <f>IF(COUNTA('Vastgesteld 7-7-2022'!AV145:BF145)&lt;&gt;0,2,"")</f>
        <v/>
      </c>
      <c r="CM151" s="16" t="str">
        <f t="shared" si="14"/>
        <v/>
      </c>
      <c r="CN151" s="16" t="str">
        <f>IF('Vastgesteld 7-7-2022'!AV145="x","AA","")</f>
        <v/>
      </c>
      <c r="CO151" s="16" t="str">
        <f>IF('Vastgesteld 7-7-2022'!AW145="x","A","")</f>
        <v/>
      </c>
      <c r="CP151" s="16" t="str">
        <f>IF('Vastgesteld 7-7-2022'!AX145="x","BB","")</f>
        <v/>
      </c>
      <c r="CQ151" s="16" t="str">
        <f>IF('Vastgesteld 7-7-2022'!AY145="x","B","")</f>
        <v/>
      </c>
      <c r="CR151" s="16" t="str">
        <f>IF('Vastgesteld 7-7-2022'!AZ145="x","L","")</f>
        <v/>
      </c>
      <c r="CS151" s="16" t="str">
        <f>IF('Vastgesteld 7-7-2022'!BA145="x","M","")</f>
        <v/>
      </c>
      <c r="CT151" s="16" t="str">
        <f>IF('Vastgesteld 7-7-2022'!BB145="x","Z","")</f>
        <v/>
      </c>
      <c r="CU151" s="16" t="str">
        <f>IF('Vastgesteld 7-7-2022'!BF145="x","ZZ","")</f>
        <v/>
      </c>
      <c r="CV151" s="16" t="str">
        <f>IF(COUNTA('Vastgesteld 7-7-2022'!AJ145:AQ145)&lt;&gt;0,2,"")</f>
        <v/>
      </c>
      <c r="CW151" s="16" t="str">
        <f t="shared" si="15"/>
        <v/>
      </c>
      <c r="CX151" s="16" t="str">
        <f>IF('Vastgesteld 7-7-2022'!AJ145="x","BB","")</f>
        <v/>
      </c>
      <c r="CY151" s="16" t="str">
        <f>IF('Vastgesteld 7-7-2022'!AK145="x","B","")</f>
        <v/>
      </c>
      <c r="CZ151" s="16" t="str">
        <f>IF('Vastgesteld 7-7-2022'!AL145="x","L","")</f>
        <v/>
      </c>
      <c r="DA151" s="16" t="str">
        <f>IF('Vastgesteld 7-7-2022'!AM145="x","M","")</f>
        <v/>
      </c>
      <c r="DB151" s="16" t="str">
        <f>IF('Vastgesteld 7-7-2022'!AN145="x","Z","")</f>
        <v/>
      </c>
      <c r="DC151" s="16" t="str">
        <f>IF('Vastgesteld 7-7-2022'!AO145="x","ZZ","")</f>
        <v/>
      </c>
      <c r="DD151" s="16" t="str">
        <f>IF('Vastgesteld 7-7-2022'!AQ145="x","1.40","")</f>
        <v/>
      </c>
      <c r="DE151" s="16" t="str">
        <f>IF(COUNTA('Vastgesteld 7-7-2022'!BH145:BJ145)&lt;&gt;0,6,"")</f>
        <v/>
      </c>
      <c r="DF151" s="16" t="str">
        <f t="shared" si="16"/>
        <v/>
      </c>
      <c r="DG151" s="16" t="str">
        <f>IF('Vastgesteld 7-7-2022'!BH145="x","L","")</f>
        <v/>
      </c>
      <c r="DH151" s="16" t="str">
        <f>IF('Vastgesteld 7-7-2022'!BI145="x","M","")</f>
        <v/>
      </c>
      <c r="DI151" s="16" t="str">
        <f>IF('Vastgesteld 7-7-2022'!BJ145="x","Z","")</f>
        <v/>
      </c>
      <c r="DJ151" s="16" t="str">
        <f>IF('Vastgesteld 7-7-2022'!BK145="x","Z","")</f>
        <v/>
      </c>
      <c r="DK151" s="16" t="str">
        <f>IF(COUNTA('Vastgesteld 7-7-2022'!BM145:BO145)&lt;&gt;0,6,"")</f>
        <v/>
      </c>
      <c r="DL151" s="16" t="str">
        <f t="shared" si="17"/>
        <v/>
      </c>
      <c r="DM151" s="16" t="str">
        <f>IF('Vastgesteld 7-7-2022'!BM145="x","L","")</f>
        <v/>
      </c>
      <c r="DN151" s="16" t="str">
        <f>IF('Vastgesteld 7-7-2022'!BN145="x","M","")</f>
        <v/>
      </c>
      <c r="DO151" s="16" t="str">
        <f>IF('Vastgesteld 7-7-2022'!BO145="x","Z","")</f>
        <v/>
      </c>
      <c r="DP151" s="16" t="str">
        <f>IF('Vastgesteld 7-7-2022'!BP145="x","Z","")</f>
        <v/>
      </c>
    </row>
    <row r="152" spans="1:120" ht="14.4" x14ac:dyDescent="0.3">
      <c r="A152" s="18">
        <f>'Vastgesteld 7-7-2022'!A146</f>
        <v>44885</v>
      </c>
      <c r="B152" s="16" t="str">
        <f>IFERROR(VLOOKUP('Vastgesteld 7-7-2022'!#REF!,#REF!,2,FALSE),"")</f>
        <v/>
      </c>
      <c r="C152" s="16" t="str">
        <f>'Vastgesteld 7-7-2022'!E146</f>
        <v>KNHS Regio Noord-Holland</v>
      </c>
      <c r="D152" s="16" t="str">
        <f>IFERROR(VLOOKUP('Vastgesteld 7-7-2022'!#REF!,#REF!,2,FALSE),"")</f>
        <v/>
      </c>
      <c r="E152" s="16" t="str">
        <f>IFERROR(VLOOKUP('Vastgesteld 7-7-2022'!#REF!,#REF!,5,FALSE),"")</f>
        <v/>
      </c>
      <c r="F152" s="16" t="e">
        <f>IF('Vastgesteld 7-7-2022'!#REF!&lt;&gt;"",'Vastgesteld 7-7-2022'!#REF!,"")</f>
        <v>#REF!</v>
      </c>
      <c r="G152" s="16" t="e">
        <f>IF('Vastgesteld 7-7-2022'!#REF!="Indoor",1,0)</f>
        <v>#REF!</v>
      </c>
      <c r="H152" s="16" t="e">
        <f>'Vastgesteld 7-7-2022'!#REF!</f>
        <v>#REF!</v>
      </c>
      <c r="I152" s="16" t="e">
        <f>IF('Vastgesteld 7-7-2022'!#REF!="Nee",0,IF('Vastgesteld 7-7-2022'!#REF!="Ja",1,""))</f>
        <v>#REF!</v>
      </c>
      <c r="J152" s="16" t="e">
        <f>IF('Vastgesteld 7-7-2022'!#REF!&lt;&gt;"",'Vastgesteld 7-7-2022'!#REF!,"")</f>
        <v>#REF!</v>
      </c>
      <c r="BJ152" s="16" t="str">
        <f>IF(COUNTA('Vastgesteld 7-7-2022'!T146:AD146)&lt;&gt;0,1,"")</f>
        <v/>
      </c>
      <c r="BK152" s="16" t="str">
        <f t="shared" si="12"/>
        <v/>
      </c>
      <c r="BL152" s="16" t="str">
        <f>IF('Vastgesteld 7-7-2022'!T146="x","AA","")</f>
        <v/>
      </c>
      <c r="BM152" s="16" t="str">
        <f>IF('Vastgesteld 7-7-2022'!U146="x","A","")</f>
        <v/>
      </c>
      <c r="BN152" s="16" t="str">
        <f>IF('Vastgesteld 7-7-2022'!V146="x","B1","")</f>
        <v/>
      </c>
      <c r="BO152" s="16" t="e">
        <f>IF('Vastgesteld 7-7-2022'!#REF!="x","BB","")</f>
        <v>#REF!</v>
      </c>
      <c r="BP152" s="16" t="str">
        <f>IF('Vastgesteld 7-7-2022'!X146="x","B","")</f>
        <v/>
      </c>
      <c r="BQ152" s="16" t="str">
        <f>IF('Vastgesteld 7-7-2022'!Y146="x","L1","")</f>
        <v/>
      </c>
      <c r="BR152" s="16" t="str">
        <f>IF('Vastgesteld 7-7-2022'!Z146="x","L2","")</f>
        <v/>
      </c>
      <c r="BS152" s="16" t="str">
        <f>IF('Vastgesteld 7-7-2022'!AA146="x","M1","")</f>
        <v/>
      </c>
      <c r="BT152" s="16" t="str">
        <f>IF('Vastgesteld 7-7-2022'!AB146="x","M2","")</f>
        <v/>
      </c>
      <c r="BU152" s="16" t="str">
        <f>IF('Vastgesteld 7-7-2022'!AC146="x","Z1","")</f>
        <v/>
      </c>
      <c r="BV152" s="16" t="str">
        <f>IF('Vastgesteld 7-7-2022'!AD146="x","Z2","")</f>
        <v/>
      </c>
      <c r="BW152" s="16" t="str">
        <f>IF(COUNTA('Vastgesteld 7-7-2022'!K146:S146)&lt;&gt;0,1,"")</f>
        <v/>
      </c>
      <c r="BX152" s="16" t="str">
        <f t="shared" si="13"/>
        <v/>
      </c>
      <c r="BY152" s="16" t="str">
        <f>IF('Vastgesteld 7-7-2022'!K146="x","BB","")</f>
        <v/>
      </c>
      <c r="BZ152" s="16" t="str">
        <f>IF('Vastgesteld 7-7-2022'!L146="x","B","")</f>
        <v/>
      </c>
      <c r="CA152" s="16" t="str">
        <f>IF('Vastgesteld 7-7-2022'!M146="x","L1","")</f>
        <v/>
      </c>
      <c r="CB152" s="16" t="str">
        <f>IF('Vastgesteld 7-7-2022'!N146="x","L2","")</f>
        <v/>
      </c>
      <c r="CC152" s="16" t="str">
        <f>IF('Vastgesteld 7-7-2022'!O146="x","M1","")</f>
        <v/>
      </c>
      <c r="CD152" s="16" t="str">
        <f>IF('Vastgesteld 7-7-2022'!P146="x","M2","")</f>
        <v/>
      </c>
      <c r="CE152" s="16" t="str">
        <f>IF('Vastgesteld 7-7-2022'!Q146="x","Z1","")</f>
        <v/>
      </c>
      <c r="CF152" s="16" t="str">
        <f>IF('Vastgesteld 7-7-2022'!R146="x","Z2","")</f>
        <v/>
      </c>
      <c r="CG152" s="16" t="str">
        <f>IF('Vastgesteld 7-7-2022'!S146="x","ZZL","")</f>
        <v/>
      </c>
      <c r="CL152" s="16">
        <f>IF(COUNTA('Vastgesteld 7-7-2022'!AV146:BF146)&lt;&gt;0,2,"")</f>
        <v>2</v>
      </c>
      <c r="CM152" s="16">
        <f t="shared" si="14"/>
        <v>2</v>
      </c>
      <c r="CN152" s="16" t="str">
        <f>IF('Vastgesteld 7-7-2022'!AV146="x","AA","")</f>
        <v>AA</v>
      </c>
      <c r="CO152" s="16" t="str">
        <f>IF('Vastgesteld 7-7-2022'!AW146="x","A","")</f>
        <v>A</v>
      </c>
      <c r="CP152" s="16" t="str">
        <f>IF('Vastgesteld 7-7-2022'!AX146="x","BB","")</f>
        <v>BB</v>
      </c>
      <c r="CQ152" s="16" t="str">
        <f>IF('Vastgesteld 7-7-2022'!AY146="x","B","")</f>
        <v>B</v>
      </c>
      <c r="CR152" s="16" t="str">
        <f>IF('Vastgesteld 7-7-2022'!AZ146="x","L","")</f>
        <v>L</v>
      </c>
      <c r="CS152" s="16" t="str">
        <f>IF('Vastgesteld 7-7-2022'!BA146="x","M","")</f>
        <v>M</v>
      </c>
      <c r="CT152" s="16" t="str">
        <f>IF('Vastgesteld 7-7-2022'!BB146="x","Z","")</f>
        <v>Z</v>
      </c>
      <c r="CU152" s="16" t="str">
        <f>IF('Vastgesteld 7-7-2022'!BF146="x","ZZ","")</f>
        <v>ZZ</v>
      </c>
      <c r="CV152" s="16">
        <f>IF(COUNTA('Vastgesteld 7-7-2022'!AJ146:AQ146)&lt;&gt;0,2,"")</f>
        <v>2</v>
      </c>
      <c r="CW152" s="16">
        <f t="shared" si="15"/>
        <v>1</v>
      </c>
      <c r="CX152" s="16" t="str">
        <f>IF('Vastgesteld 7-7-2022'!AJ146="x","BB","")</f>
        <v>BB</v>
      </c>
      <c r="CY152" s="16" t="str">
        <f>IF('Vastgesteld 7-7-2022'!AK146="x","B","")</f>
        <v>B</v>
      </c>
      <c r="CZ152" s="16" t="str">
        <f>IF('Vastgesteld 7-7-2022'!AL146="x","L","")</f>
        <v>L</v>
      </c>
      <c r="DA152" s="16" t="str">
        <f>IF('Vastgesteld 7-7-2022'!AM146="x","M","")</f>
        <v>M</v>
      </c>
      <c r="DB152" s="16" t="str">
        <f>IF('Vastgesteld 7-7-2022'!AN146="x","Z","")</f>
        <v>Z</v>
      </c>
      <c r="DC152" s="16" t="str">
        <f>IF('Vastgesteld 7-7-2022'!AO146="x","ZZ","")</f>
        <v>ZZ</v>
      </c>
      <c r="DD152" s="16" t="str">
        <f>IF('Vastgesteld 7-7-2022'!AQ146="x","1.40","")</f>
        <v>1.40</v>
      </c>
      <c r="DE152" s="16" t="str">
        <f>IF(COUNTA('Vastgesteld 7-7-2022'!BH146:BJ146)&lt;&gt;0,6,"")</f>
        <v/>
      </c>
      <c r="DF152" s="16" t="str">
        <f t="shared" si="16"/>
        <v/>
      </c>
      <c r="DG152" s="16" t="str">
        <f>IF('Vastgesteld 7-7-2022'!BH146="x","L","")</f>
        <v/>
      </c>
      <c r="DH152" s="16" t="str">
        <f>IF('Vastgesteld 7-7-2022'!BI146="x","M","")</f>
        <v/>
      </c>
      <c r="DI152" s="16" t="str">
        <f>IF('Vastgesteld 7-7-2022'!BJ146="x","Z","")</f>
        <v/>
      </c>
      <c r="DJ152" s="16" t="str">
        <f>IF('Vastgesteld 7-7-2022'!BK146="x","Z","")</f>
        <v/>
      </c>
      <c r="DK152" s="16" t="str">
        <f>IF(COUNTA('Vastgesteld 7-7-2022'!BM146:BO146)&lt;&gt;0,6,"")</f>
        <v/>
      </c>
      <c r="DL152" s="16" t="str">
        <f t="shared" si="17"/>
        <v/>
      </c>
      <c r="DM152" s="16" t="str">
        <f>IF('Vastgesteld 7-7-2022'!BM146="x","L","")</f>
        <v/>
      </c>
      <c r="DN152" s="16" t="str">
        <f>IF('Vastgesteld 7-7-2022'!BN146="x","M","")</f>
        <v/>
      </c>
      <c r="DO152" s="16" t="str">
        <f>IF('Vastgesteld 7-7-2022'!BO146="x","Z","")</f>
        <v/>
      </c>
      <c r="DP152" s="16" t="str">
        <f>IF('Vastgesteld 7-7-2022'!BP146="x","Z","")</f>
        <v/>
      </c>
    </row>
    <row r="153" spans="1:120" ht="14.4" x14ac:dyDescent="0.3">
      <c r="A153" s="18">
        <f>'Vastgesteld 7-7-2022'!A147</f>
        <v>44885</v>
      </c>
      <c r="B153" s="16" t="str">
        <f>IFERROR(VLOOKUP('Vastgesteld 7-7-2022'!#REF!,#REF!,2,FALSE),"")</f>
        <v/>
      </c>
      <c r="C153" s="16" t="str">
        <f>'Vastgesteld 7-7-2022'!E147</f>
        <v>KNHS Regio Noord-Holland</v>
      </c>
      <c r="D153" s="16" t="str">
        <f>IFERROR(VLOOKUP('Vastgesteld 7-7-2022'!#REF!,#REF!,2,FALSE),"")</f>
        <v/>
      </c>
      <c r="E153" s="16" t="str">
        <f>IFERROR(VLOOKUP('Vastgesteld 7-7-2022'!#REF!,#REF!,5,FALSE),"")</f>
        <v/>
      </c>
      <c r="F153" s="16" t="e">
        <f>IF('Vastgesteld 7-7-2022'!#REF!&lt;&gt;"",'Vastgesteld 7-7-2022'!#REF!,"")</f>
        <v>#REF!</v>
      </c>
      <c r="G153" s="16" t="e">
        <f>IF('Vastgesteld 7-7-2022'!#REF!="Indoor",1,0)</f>
        <v>#REF!</v>
      </c>
      <c r="H153" s="16" t="e">
        <f>'Vastgesteld 7-7-2022'!#REF!</f>
        <v>#REF!</v>
      </c>
      <c r="I153" s="16" t="e">
        <f>IF('Vastgesteld 7-7-2022'!#REF!="Nee",0,IF('Vastgesteld 7-7-2022'!#REF!="Ja",1,""))</f>
        <v>#REF!</v>
      </c>
      <c r="J153" s="16" t="e">
        <f>IF('Vastgesteld 7-7-2022'!#REF!&lt;&gt;"",'Vastgesteld 7-7-2022'!#REF!,"")</f>
        <v>#REF!</v>
      </c>
      <c r="BJ153" s="16">
        <f>IF(COUNTA('Vastgesteld 7-7-2022'!T147:AD147)&lt;&gt;0,1,"")</f>
        <v>1</v>
      </c>
      <c r="BK153" s="16">
        <f t="shared" si="12"/>
        <v>2</v>
      </c>
      <c r="BL153" s="16" t="str">
        <f>IF('Vastgesteld 7-7-2022'!T147="x","AA","")</f>
        <v/>
      </c>
      <c r="BM153" s="16" t="str">
        <f>IF('Vastgesteld 7-7-2022'!U147="x","A","")</f>
        <v/>
      </c>
      <c r="BN153" s="16" t="str">
        <f>IF('Vastgesteld 7-7-2022'!V147="x","B1","")</f>
        <v/>
      </c>
      <c r="BO153" s="16" t="e">
        <f>IF('Vastgesteld 7-7-2022'!#REF!="x","BB","")</f>
        <v>#REF!</v>
      </c>
      <c r="BP153" s="16" t="str">
        <f>IF('Vastgesteld 7-7-2022'!X147="x","B","")</f>
        <v>B</v>
      </c>
      <c r="BQ153" s="16" t="str">
        <f>IF('Vastgesteld 7-7-2022'!Y147="x","L1","")</f>
        <v>L1</v>
      </c>
      <c r="BR153" s="16" t="str">
        <f>IF('Vastgesteld 7-7-2022'!Z147="x","L2","")</f>
        <v>L2</v>
      </c>
      <c r="BS153" s="16" t="str">
        <f>IF('Vastgesteld 7-7-2022'!AA147="x","M1","")</f>
        <v>M1</v>
      </c>
      <c r="BT153" s="16" t="str">
        <f>IF('Vastgesteld 7-7-2022'!AB147="x","M2","")</f>
        <v>M2</v>
      </c>
      <c r="BU153" s="16" t="str">
        <f>IF('Vastgesteld 7-7-2022'!AC147="x","Z1","")</f>
        <v>Z1</v>
      </c>
      <c r="BV153" s="16" t="str">
        <f>IF('Vastgesteld 7-7-2022'!AD147="x","Z2","")</f>
        <v>Z2</v>
      </c>
      <c r="BW153" s="16">
        <f>IF(COUNTA('Vastgesteld 7-7-2022'!K147:S147)&lt;&gt;0,1,"")</f>
        <v>1</v>
      </c>
      <c r="BX153" s="16">
        <f t="shared" si="13"/>
        <v>1</v>
      </c>
      <c r="BY153" s="16" t="str">
        <f>IF('Vastgesteld 7-7-2022'!K147="x","BB","")</f>
        <v/>
      </c>
      <c r="BZ153" s="16" t="str">
        <f>IF('Vastgesteld 7-7-2022'!L147="x","B","")</f>
        <v>B</v>
      </c>
      <c r="CA153" s="16" t="str">
        <f>IF('Vastgesteld 7-7-2022'!M147="x","L1","")</f>
        <v>L1</v>
      </c>
      <c r="CB153" s="16" t="str">
        <f>IF('Vastgesteld 7-7-2022'!N147="x","L2","")</f>
        <v>L2</v>
      </c>
      <c r="CC153" s="16" t="str">
        <f>IF('Vastgesteld 7-7-2022'!O147="x","M1","")</f>
        <v>M1</v>
      </c>
      <c r="CD153" s="16" t="str">
        <f>IF('Vastgesteld 7-7-2022'!P147="x","M2","")</f>
        <v>M2</v>
      </c>
      <c r="CE153" s="16" t="str">
        <f>IF('Vastgesteld 7-7-2022'!Q147="x","Z1","")</f>
        <v>Z1</v>
      </c>
      <c r="CF153" s="16" t="str">
        <f>IF('Vastgesteld 7-7-2022'!R147="x","Z2","")</f>
        <v>Z2</v>
      </c>
      <c r="CG153" s="16" t="str">
        <f>IF('Vastgesteld 7-7-2022'!S147="x","ZZL","")</f>
        <v>ZZL</v>
      </c>
      <c r="CL153" s="16" t="str">
        <f>IF(COUNTA('Vastgesteld 7-7-2022'!AV147:BF147)&lt;&gt;0,2,"")</f>
        <v/>
      </c>
      <c r="CM153" s="16" t="str">
        <f t="shared" si="14"/>
        <v/>
      </c>
      <c r="CN153" s="16" t="str">
        <f>IF('Vastgesteld 7-7-2022'!AV147="x","AA","")</f>
        <v/>
      </c>
      <c r="CO153" s="16" t="str">
        <f>IF('Vastgesteld 7-7-2022'!AW147="x","A","")</f>
        <v/>
      </c>
      <c r="CP153" s="16" t="str">
        <f>IF('Vastgesteld 7-7-2022'!AX147="x","BB","")</f>
        <v/>
      </c>
      <c r="CQ153" s="16" t="str">
        <f>IF('Vastgesteld 7-7-2022'!AY147="x","B","")</f>
        <v/>
      </c>
      <c r="CR153" s="16" t="str">
        <f>IF('Vastgesteld 7-7-2022'!AZ147="x","L","")</f>
        <v/>
      </c>
      <c r="CS153" s="16" t="str">
        <f>IF('Vastgesteld 7-7-2022'!BA147="x","M","")</f>
        <v/>
      </c>
      <c r="CT153" s="16" t="str">
        <f>IF('Vastgesteld 7-7-2022'!BB147="x","Z","")</f>
        <v/>
      </c>
      <c r="CU153" s="16" t="str">
        <f>IF('Vastgesteld 7-7-2022'!BF147="x","ZZ","")</f>
        <v/>
      </c>
      <c r="CV153" s="16" t="str">
        <f>IF(COUNTA('Vastgesteld 7-7-2022'!AJ147:AQ147)&lt;&gt;0,2,"")</f>
        <v/>
      </c>
      <c r="CW153" s="16" t="str">
        <f t="shared" si="15"/>
        <v/>
      </c>
      <c r="CX153" s="16" t="str">
        <f>IF('Vastgesteld 7-7-2022'!AJ147="x","BB","")</f>
        <v/>
      </c>
      <c r="CY153" s="16" t="str">
        <f>IF('Vastgesteld 7-7-2022'!AK147="x","B","")</f>
        <v/>
      </c>
      <c r="CZ153" s="16" t="str">
        <f>IF('Vastgesteld 7-7-2022'!AL147="x","L","")</f>
        <v/>
      </c>
      <c r="DA153" s="16" t="str">
        <f>IF('Vastgesteld 7-7-2022'!AM147="x","M","")</f>
        <v/>
      </c>
      <c r="DB153" s="16" t="str">
        <f>IF('Vastgesteld 7-7-2022'!AN147="x","Z","")</f>
        <v/>
      </c>
      <c r="DC153" s="16" t="str">
        <f>IF('Vastgesteld 7-7-2022'!AO147="x","ZZ","")</f>
        <v/>
      </c>
      <c r="DD153" s="16" t="str">
        <f>IF('Vastgesteld 7-7-2022'!AQ147="x","1.40","")</f>
        <v/>
      </c>
      <c r="DE153" s="16" t="str">
        <f>IF(COUNTA('Vastgesteld 7-7-2022'!BH147:BJ147)&lt;&gt;0,6,"")</f>
        <v/>
      </c>
      <c r="DF153" s="16" t="str">
        <f t="shared" si="16"/>
        <v/>
      </c>
      <c r="DG153" s="16" t="str">
        <f>IF('Vastgesteld 7-7-2022'!BH147="x","L","")</f>
        <v/>
      </c>
      <c r="DH153" s="16" t="str">
        <f>IF('Vastgesteld 7-7-2022'!BI147="x","M","")</f>
        <v/>
      </c>
      <c r="DI153" s="16" t="str">
        <f>IF('Vastgesteld 7-7-2022'!BJ147="x","Z","")</f>
        <v/>
      </c>
      <c r="DJ153" s="16" t="str">
        <f>IF('Vastgesteld 7-7-2022'!BK147="x","Z","")</f>
        <v/>
      </c>
      <c r="DK153" s="16" t="str">
        <f>IF(COUNTA('Vastgesteld 7-7-2022'!BM147:BO147)&lt;&gt;0,6,"")</f>
        <v/>
      </c>
      <c r="DL153" s="16" t="str">
        <f t="shared" si="17"/>
        <v/>
      </c>
      <c r="DM153" s="16" t="str">
        <f>IF('Vastgesteld 7-7-2022'!BM147="x","L","")</f>
        <v/>
      </c>
      <c r="DN153" s="16" t="str">
        <f>IF('Vastgesteld 7-7-2022'!BN147="x","M","")</f>
        <v/>
      </c>
      <c r="DO153" s="16" t="str">
        <f>IF('Vastgesteld 7-7-2022'!BO147="x","Z","")</f>
        <v/>
      </c>
      <c r="DP153" s="16" t="str">
        <f>IF('Vastgesteld 7-7-2022'!BP147="x","Z","")</f>
        <v/>
      </c>
    </row>
    <row r="154" spans="1:120" ht="14.4" x14ac:dyDescent="0.3">
      <c r="A154" s="18">
        <f>'Vastgesteld 7-7-2022'!A148</f>
        <v>44885</v>
      </c>
      <c r="B154" s="16" t="str">
        <f>IFERROR(VLOOKUP('Vastgesteld 7-7-2022'!#REF!,#REF!,2,FALSE),"")</f>
        <v/>
      </c>
      <c r="C154" s="16" t="str">
        <f>'Vastgesteld 7-7-2022'!E148</f>
        <v>KNHS Regio Noord-Holland</v>
      </c>
      <c r="D154" s="16" t="str">
        <f>IFERROR(VLOOKUP('Vastgesteld 7-7-2022'!#REF!,#REF!,2,FALSE),"")</f>
        <v/>
      </c>
      <c r="E154" s="16" t="str">
        <f>IFERROR(VLOOKUP('Vastgesteld 7-7-2022'!#REF!,#REF!,5,FALSE),"")</f>
        <v/>
      </c>
      <c r="F154" s="16" t="e">
        <f>IF('Vastgesteld 7-7-2022'!#REF!&lt;&gt;"",'Vastgesteld 7-7-2022'!#REF!,"")</f>
        <v>#REF!</v>
      </c>
      <c r="G154" s="16" t="e">
        <f>IF('Vastgesteld 7-7-2022'!#REF!="Indoor",1,0)</f>
        <v>#REF!</v>
      </c>
      <c r="H154" s="16" t="e">
        <f>'Vastgesteld 7-7-2022'!#REF!</f>
        <v>#REF!</v>
      </c>
      <c r="I154" s="16" t="e">
        <f>IF('Vastgesteld 7-7-2022'!#REF!="Nee",0,IF('Vastgesteld 7-7-2022'!#REF!="Ja",1,""))</f>
        <v>#REF!</v>
      </c>
      <c r="J154" s="16" t="e">
        <f>IF('Vastgesteld 7-7-2022'!#REF!&lt;&gt;"",'Vastgesteld 7-7-2022'!#REF!,"")</f>
        <v>#REF!</v>
      </c>
      <c r="BJ154" s="16">
        <f>IF(COUNTA('Vastgesteld 7-7-2022'!T148:AD148)&lt;&gt;0,1,"")</f>
        <v>1</v>
      </c>
      <c r="BK154" s="16">
        <f t="shared" si="12"/>
        <v>2</v>
      </c>
      <c r="BL154" s="16" t="str">
        <f>IF('Vastgesteld 7-7-2022'!T148="x","AA","")</f>
        <v/>
      </c>
      <c r="BM154" s="16" t="str">
        <f>IF('Vastgesteld 7-7-2022'!U148="x","A","")</f>
        <v/>
      </c>
      <c r="BN154" s="16" t="str">
        <f>IF('Vastgesteld 7-7-2022'!V148="x","B1","")</f>
        <v/>
      </c>
      <c r="BO154" s="16" t="e">
        <f>IF('Vastgesteld 7-7-2022'!#REF!="x","BB","")</f>
        <v>#REF!</v>
      </c>
      <c r="BP154" s="16" t="str">
        <f>IF('Vastgesteld 7-7-2022'!X148="x","B","")</f>
        <v>B</v>
      </c>
      <c r="BQ154" s="16" t="str">
        <f>IF('Vastgesteld 7-7-2022'!Y148="x","L1","")</f>
        <v>L1</v>
      </c>
      <c r="BR154" s="16" t="str">
        <f>IF('Vastgesteld 7-7-2022'!Z148="x","L2","")</f>
        <v>L2</v>
      </c>
      <c r="BS154" s="16" t="str">
        <f>IF('Vastgesteld 7-7-2022'!AA148="x","M1","")</f>
        <v>M1</v>
      </c>
      <c r="BT154" s="16" t="str">
        <f>IF('Vastgesteld 7-7-2022'!AB148="x","M2","")</f>
        <v>M2</v>
      </c>
      <c r="BU154" s="16" t="str">
        <f>IF('Vastgesteld 7-7-2022'!AC148="x","Z1","")</f>
        <v>Z1</v>
      </c>
      <c r="BV154" s="16" t="str">
        <f>IF('Vastgesteld 7-7-2022'!AD148="x","Z2","")</f>
        <v>Z2</v>
      </c>
      <c r="BW154" s="16">
        <f>IF(COUNTA('Vastgesteld 7-7-2022'!K148:S148)&lt;&gt;0,1,"")</f>
        <v>1</v>
      </c>
      <c r="BX154" s="16">
        <f t="shared" si="13"/>
        <v>1</v>
      </c>
      <c r="BY154" s="16" t="str">
        <f>IF('Vastgesteld 7-7-2022'!K148="x","BB","")</f>
        <v>BB</v>
      </c>
      <c r="BZ154" s="16" t="str">
        <f>IF('Vastgesteld 7-7-2022'!L148="x","B","")</f>
        <v>B</v>
      </c>
      <c r="CA154" s="16" t="str">
        <f>IF('Vastgesteld 7-7-2022'!M148="x","L1","")</f>
        <v>L1</v>
      </c>
      <c r="CB154" s="16" t="str">
        <f>IF('Vastgesteld 7-7-2022'!N148="x","L2","")</f>
        <v>L2</v>
      </c>
      <c r="CC154" s="16" t="str">
        <f>IF('Vastgesteld 7-7-2022'!O148="x","M1","")</f>
        <v>M1</v>
      </c>
      <c r="CD154" s="16" t="str">
        <f>IF('Vastgesteld 7-7-2022'!P148="x","M2","")</f>
        <v>M2</v>
      </c>
      <c r="CE154" s="16" t="str">
        <f>IF('Vastgesteld 7-7-2022'!Q148="x","Z1","")</f>
        <v>Z1</v>
      </c>
      <c r="CF154" s="16" t="str">
        <f>IF('Vastgesteld 7-7-2022'!R148="x","Z2","")</f>
        <v>Z2</v>
      </c>
      <c r="CG154" s="16" t="str">
        <f>IF('Vastgesteld 7-7-2022'!S148="x","ZZL","")</f>
        <v>ZZL</v>
      </c>
      <c r="CL154" s="16" t="str">
        <f>IF(COUNTA('Vastgesteld 7-7-2022'!AV148:BF148)&lt;&gt;0,2,"")</f>
        <v/>
      </c>
      <c r="CM154" s="16" t="str">
        <f t="shared" si="14"/>
        <v/>
      </c>
      <c r="CN154" s="16" t="str">
        <f>IF('Vastgesteld 7-7-2022'!AV148="x","AA","")</f>
        <v/>
      </c>
      <c r="CO154" s="16" t="str">
        <f>IF('Vastgesteld 7-7-2022'!AW148="x","A","")</f>
        <v/>
      </c>
      <c r="CP154" s="16" t="str">
        <f>IF('Vastgesteld 7-7-2022'!AX148="x","BB","")</f>
        <v/>
      </c>
      <c r="CQ154" s="16" t="str">
        <f>IF('Vastgesteld 7-7-2022'!AY148="x","B","")</f>
        <v/>
      </c>
      <c r="CR154" s="16" t="str">
        <f>IF('Vastgesteld 7-7-2022'!AZ148="x","L","")</f>
        <v/>
      </c>
      <c r="CS154" s="16" t="str">
        <f>IF('Vastgesteld 7-7-2022'!BA148="x","M","")</f>
        <v/>
      </c>
      <c r="CT154" s="16" t="str">
        <f>IF('Vastgesteld 7-7-2022'!BB148="x","Z","")</f>
        <v/>
      </c>
      <c r="CU154" s="16" t="str">
        <f>IF('Vastgesteld 7-7-2022'!BF148="x","ZZ","")</f>
        <v/>
      </c>
      <c r="CV154" s="16" t="str">
        <f>IF(COUNTA('Vastgesteld 7-7-2022'!AJ148:AQ148)&lt;&gt;0,2,"")</f>
        <v/>
      </c>
      <c r="CW154" s="16" t="str">
        <f t="shared" si="15"/>
        <v/>
      </c>
      <c r="CX154" s="16" t="str">
        <f>IF('Vastgesteld 7-7-2022'!AJ148="x","BB","")</f>
        <v/>
      </c>
      <c r="CY154" s="16" t="str">
        <f>IF('Vastgesteld 7-7-2022'!AK148="x","B","")</f>
        <v/>
      </c>
      <c r="CZ154" s="16" t="str">
        <f>IF('Vastgesteld 7-7-2022'!AL148="x","L","")</f>
        <v/>
      </c>
      <c r="DA154" s="16" t="str">
        <f>IF('Vastgesteld 7-7-2022'!AM148="x","M","")</f>
        <v/>
      </c>
      <c r="DB154" s="16" t="str">
        <f>IF('Vastgesteld 7-7-2022'!AN148="x","Z","")</f>
        <v/>
      </c>
      <c r="DC154" s="16" t="str">
        <f>IF('Vastgesteld 7-7-2022'!AO148="x","ZZ","")</f>
        <v/>
      </c>
      <c r="DD154" s="16" t="str">
        <f>IF('Vastgesteld 7-7-2022'!AQ148="x","1.40","")</f>
        <v/>
      </c>
      <c r="DE154" s="16" t="str">
        <f>IF(COUNTA('Vastgesteld 7-7-2022'!BH148:BJ148)&lt;&gt;0,6,"")</f>
        <v/>
      </c>
      <c r="DF154" s="16" t="str">
        <f t="shared" si="16"/>
        <v/>
      </c>
      <c r="DG154" s="16" t="str">
        <f>IF('Vastgesteld 7-7-2022'!BH148="x","L","")</f>
        <v/>
      </c>
      <c r="DH154" s="16" t="str">
        <f>IF('Vastgesteld 7-7-2022'!BI148="x","M","")</f>
        <v/>
      </c>
      <c r="DI154" s="16" t="str">
        <f>IF('Vastgesteld 7-7-2022'!BJ148="x","Z","")</f>
        <v/>
      </c>
      <c r="DJ154" s="16" t="str">
        <f>IF('Vastgesteld 7-7-2022'!BK148="x","Z","")</f>
        <v/>
      </c>
      <c r="DK154" s="16" t="str">
        <f>IF(COUNTA('Vastgesteld 7-7-2022'!BM148:BO148)&lt;&gt;0,6,"")</f>
        <v/>
      </c>
      <c r="DL154" s="16" t="str">
        <f t="shared" si="17"/>
        <v/>
      </c>
      <c r="DM154" s="16" t="str">
        <f>IF('Vastgesteld 7-7-2022'!BM148="x","L","")</f>
        <v/>
      </c>
      <c r="DN154" s="16" t="str">
        <f>IF('Vastgesteld 7-7-2022'!BN148="x","M","")</f>
        <v/>
      </c>
      <c r="DO154" s="16" t="str">
        <f>IF('Vastgesteld 7-7-2022'!BO148="x","Z","")</f>
        <v/>
      </c>
      <c r="DP154" s="16" t="str">
        <f>IF('Vastgesteld 7-7-2022'!BP148="x","Z","")</f>
        <v/>
      </c>
    </row>
    <row r="155" spans="1:120" ht="14.4" x14ac:dyDescent="0.3">
      <c r="A155" s="18">
        <f>'Vastgesteld 7-7-2022'!A149</f>
        <v>44885</v>
      </c>
      <c r="B155" s="16" t="str">
        <f>IFERROR(VLOOKUP('Vastgesteld 7-7-2022'!#REF!,#REF!,2,FALSE),"")</f>
        <v/>
      </c>
      <c r="C155" s="16" t="str">
        <f>'Vastgesteld 7-7-2022'!E149</f>
        <v>KNHS Regio Noord-Holland</v>
      </c>
      <c r="D155" s="16" t="str">
        <f>IFERROR(VLOOKUP('Vastgesteld 7-7-2022'!#REF!,#REF!,2,FALSE),"")</f>
        <v/>
      </c>
      <c r="E155" s="16" t="str">
        <f>IFERROR(VLOOKUP('Vastgesteld 7-7-2022'!#REF!,#REF!,5,FALSE),"")</f>
        <v/>
      </c>
      <c r="F155" s="16" t="e">
        <f>IF('Vastgesteld 7-7-2022'!#REF!&lt;&gt;"",'Vastgesteld 7-7-2022'!#REF!,"")</f>
        <v>#REF!</v>
      </c>
      <c r="G155" s="16" t="e">
        <f>IF('Vastgesteld 7-7-2022'!#REF!="Indoor",1,0)</f>
        <v>#REF!</v>
      </c>
      <c r="H155" s="16" t="e">
        <f>'Vastgesteld 7-7-2022'!#REF!</f>
        <v>#REF!</v>
      </c>
      <c r="I155" s="16" t="e">
        <f>IF('Vastgesteld 7-7-2022'!#REF!="Nee",0,IF('Vastgesteld 7-7-2022'!#REF!="Ja",1,""))</f>
        <v>#REF!</v>
      </c>
      <c r="J155" s="16" t="e">
        <f>IF('Vastgesteld 7-7-2022'!#REF!&lt;&gt;"",'Vastgesteld 7-7-2022'!#REF!,"")</f>
        <v>#REF!</v>
      </c>
      <c r="BJ155" s="16">
        <f>IF(COUNTA('Vastgesteld 7-7-2022'!T149:AD149)&lt;&gt;0,1,"")</f>
        <v>1</v>
      </c>
      <c r="BK155" s="16">
        <f t="shared" si="12"/>
        <v>2</v>
      </c>
      <c r="BL155" s="16" t="str">
        <f>IF('Vastgesteld 7-7-2022'!T149="x","AA","")</f>
        <v/>
      </c>
      <c r="BM155" s="16" t="str">
        <f>IF('Vastgesteld 7-7-2022'!U149="x","A","")</f>
        <v/>
      </c>
      <c r="BN155" s="16" t="str">
        <f>IF('Vastgesteld 7-7-2022'!V149="x","B1","")</f>
        <v/>
      </c>
      <c r="BO155" s="16" t="e">
        <f>IF('Vastgesteld 7-7-2022'!#REF!="x","BB","")</f>
        <v>#REF!</v>
      </c>
      <c r="BP155" s="16" t="str">
        <f>IF('Vastgesteld 7-7-2022'!X149="x","B","")</f>
        <v>B</v>
      </c>
      <c r="BQ155" s="16" t="str">
        <f>IF('Vastgesteld 7-7-2022'!Y149="x","L1","")</f>
        <v>L1</v>
      </c>
      <c r="BR155" s="16" t="str">
        <f>IF('Vastgesteld 7-7-2022'!Z149="x","L2","")</f>
        <v>L2</v>
      </c>
      <c r="BS155" s="16" t="str">
        <f>IF('Vastgesteld 7-7-2022'!AA149="x","M1","")</f>
        <v>M1</v>
      </c>
      <c r="BT155" s="16" t="str">
        <f>IF('Vastgesteld 7-7-2022'!AB149="x","M2","")</f>
        <v>M2</v>
      </c>
      <c r="BU155" s="16" t="str">
        <f>IF('Vastgesteld 7-7-2022'!AC149="x","Z1","")</f>
        <v>Z1</v>
      </c>
      <c r="BV155" s="16" t="str">
        <f>IF('Vastgesteld 7-7-2022'!AD149="x","Z2","")</f>
        <v>Z2</v>
      </c>
      <c r="BW155" s="16">
        <f>IF(COUNTA('Vastgesteld 7-7-2022'!K149:S149)&lt;&gt;0,1,"")</f>
        <v>1</v>
      </c>
      <c r="BX155" s="16">
        <f t="shared" si="13"/>
        <v>1</v>
      </c>
      <c r="BY155" s="16" t="str">
        <f>IF('Vastgesteld 7-7-2022'!K149="x","BB","")</f>
        <v>BB</v>
      </c>
      <c r="BZ155" s="16" t="str">
        <f>IF('Vastgesteld 7-7-2022'!L149="x","B","")</f>
        <v>B</v>
      </c>
      <c r="CA155" s="16" t="str">
        <f>IF('Vastgesteld 7-7-2022'!M149="x","L1","")</f>
        <v>L1</v>
      </c>
      <c r="CB155" s="16" t="str">
        <f>IF('Vastgesteld 7-7-2022'!N149="x","L2","")</f>
        <v>L2</v>
      </c>
      <c r="CC155" s="16" t="str">
        <f>IF('Vastgesteld 7-7-2022'!O149="x","M1","")</f>
        <v>M1</v>
      </c>
      <c r="CD155" s="16" t="str">
        <f>IF('Vastgesteld 7-7-2022'!P149="x","M2","")</f>
        <v>M2</v>
      </c>
      <c r="CE155" s="16" t="str">
        <f>IF('Vastgesteld 7-7-2022'!Q149="x","Z1","")</f>
        <v>Z1</v>
      </c>
      <c r="CF155" s="16" t="str">
        <f>IF('Vastgesteld 7-7-2022'!R149="x","Z2","")</f>
        <v>Z2</v>
      </c>
      <c r="CG155" s="16" t="str">
        <f>IF('Vastgesteld 7-7-2022'!S149="x","ZZL","")</f>
        <v>ZZL</v>
      </c>
      <c r="CL155" s="16" t="str">
        <f>IF(COUNTA('Vastgesteld 7-7-2022'!AV149:BF149)&lt;&gt;0,2,"")</f>
        <v/>
      </c>
      <c r="CM155" s="16" t="str">
        <f t="shared" si="14"/>
        <v/>
      </c>
      <c r="CN155" s="16" t="str">
        <f>IF('Vastgesteld 7-7-2022'!AV149="x","AA","")</f>
        <v/>
      </c>
      <c r="CO155" s="16" t="str">
        <f>IF('Vastgesteld 7-7-2022'!AW149="x","A","")</f>
        <v/>
      </c>
      <c r="CP155" s="16" t="str">
        <f>IF('Vastgesteld 7-7-2022'!AX149="x","BB","")</f>
        <v/>
      </c>
      <c r="CQ155" s="16" t="str">
        <f>IF('Vastgesteld 7-7-2022'!AY149="x","B","")</f>
        <v/>
      </c>
      <c r="CR155" s="16" t="str">
        <f>IF('Vastgesteld 7-7-2022'!AZ149="x","L","")</f>
        <v/>
      </c>
      <c r="CS155" s="16" t="str">
        <f>IF('Vastgesteld 7-7-2022'!BA149="x","M","")</f>
        <v/>
      </c>
      <c r="CT155" s="16" t="str">
        <f>IF('Vastgesteld 7-7-2022'!BB149="x","Z","")</f>
        <v/>
      </c>
      <c r="CU155" s="16" t="str">
        <f>IF('Vastgesteld 7-7-2022'!BF149="x","ZZ","")</f>
        <v/>
      </c>
      <c r="CV155" s="16" t="str">
        <f>IF(COUNTA('Vastgesteld 7-7-2022'!AJ149:AQ149)&lt;&gt;0,2,"")</f>
        <v/>
      </c>
      <c r="CW155" s="16" t="str">
        <f t="shared" si="15"/>
        <v/>
      </c>
      <c r="CX155" s="16" t="str">
        <f>IF('Vastgesteld 7-7-2022'!AJ149="x","BB","")</f>
        <v/>
      </c>
      <c r="CY155" s="16" t="str">
        <f>IF('Vastgesteld 7-7-2022'!AK149="x","B","")</f>
        <v/>
      </c>
      <c r="CZ155" s="16" t="str">
        <f>IF('Vastgesteld 7-7-2022'!AL149="x","L","")</f>
        <v/>
      </c>
      <c r="DA155" s="16" t="str">
        <f>IF('Vastgesteld 7-7-2022'!AM149="x","M","")</f>
        <v/>
      </c>
      <c r="DB155" s="16" t="str">
        <f>IF('Vastgesteld 7-7-2022'!AN149="x","Z","")</f>
        <v/>
      </c>
      <c r="DC155" s="16" t="str">
        <f>IF('Vastgesteld 7-7-2022'!AO149="x","ZZ","")</f>
        <v/>
      </c>
      <c r="DD155" s="16" t="str">
        <f>IF('Vastgesteld 7-7-2022'!AQ149="x","1.40","")</f>
        <v/>
      </c>
      <c r="DE155" s="16" t="str">
        <f>IF(COUNTA('Vastgesteld 7-7-2022'!BH149:BJ149)&lt;&gt;0,6,"")</f>
        <v/>
      </c>
      <c r="DF155" s="16" t="str">
        <f t="shared" si="16"/>
        <v/>
      </c>
      <c r="DG155" s="16" t="str">
        <f>IF('Vastgesteld 7-7-2022'!BH149="x","L","")</f>
        <v/>
      </c>
      <c r="DH155" s="16" t="str">
        <f>IF('Vastgesteld 7-7-2022'!BI149="x","M","")</f>
        <v/>
      </c>
      <c r="DI155" s="16" t="str">
        <f>IF('Vastgesteld 7-7-2022'!BJ149="x","Z","")</f>
        <v/>
      </c>
      <c r="DJ155" s="16" t="str">
        <f>IF('Vastgesteld 7-7-2022'!BK149="x","Z","")</f>
        <v/>
      </c>
      <c r="DK155" s="16" t="str">
        <f>IF(COUNTA('Vastgesteld 7-7-2022'!BM149:BO149)&lt;&gt;0,6,"")</f>
        <v/>
      </c>
      <c r="DL155" s="16" t="str">
        <f t="shared" si="17"/>
        <v/>
      </c>
      <c r="DM155" s="16" t="str">
        <f>IF('Vastgesteld 7-7-2022'!BM149="x","L","")</f>
        <v/>
      </c>
      <c r="DN155" s="16" t="str">
        <f>IF('Vastgesteld 7-7-2022'!BN149="x","M","")</f>
        <v/>
      </c>
      <c r="DO155" s="16" t="str">
        <f>IF('Vastgesteld 7-7-2022'!BO149="x","Z","")</f>
        <v/>
      </c>
      <c r="DP155" s="16" t="str">
        <f>IF('Vastgesteld 7-7-2022'!BP149="x","Z","")</f>
        <v/>
      </c>
    </row>
    <row r="156" spans="1:120" ht="14.4" x14ac:dyDescent="0.3">
      <c r="A156" s="18">
        <f>'Vastgesteld 7-7-2022'!A150</f>
        <v>44885</v>
      </c>
      <c r="B156" s="16" t="str">
        <f>IFERROR(VLOOKUP('Vastgesteld 7-7-2022'!#REF!,#REF!,2,FALSE),"")</f>
        <v/>
      </c>
      <c r="C156" s="16" t="str">
        <f>'Vastgesteld 7-7-2022'!E150</f>
        <v>KNHS Regio Noord-Holland</v>
      </c>
      <c r="D156" s="16" t="str">
        <f>IFERROR(VLOOKUP('Vastgesteld 7-7-2022'!#REF!,#REF!,2,FALSE),"")</f>
        <v/>
      </c>
      <c r="E156" s="16" t="str">
        <f>IFERROR(VLOOKUP('Vastgesteld 7-7-2022'!#REF!,#REF!,5,FALSE),"")</f>
        <v/>
      </c>
      <c r="F156" s="16" t="e">
        <f>IF('Vastgesteld 7-7-2022'!#REF!&lt;&gt;"",'Vastgesteld 7-7-2022'!#REF!,"")</f>
        <v>#REF!</v>
      </c>
      <c r="G156" s="16" t="e">
        <f>IF('Vastgesteld 7-7-2022'!#REF!="Indoor",1,0)</f>
        <v>#REF!</v>
      </c>
      <c r="H156" s="16" t="e">
        <f>'Vastgesteld 7-7-2022'!#REF!</f>
        <v>#REF!</v>
      </c>
      <c r="I156" s="16" t="e">
        <f>IF('Vastgesteld 7-7-2022'!#REF!="Nee",0,IF('Vastgesteld 7-7-2022'!#REF!="Ja",1,""))</f>
        <v>#REF!</v>
      </c>
      <c r="J156" s="16" t="e">
        <f>IF('Vastgesteld 7-7-2022'!#REF!&lt;&gt;"",'Vastgesteld 7-7-2022'!#REF!,"")</f>
        <v>#REF!</v>
      </c>
      <c r="BJ156" s="16">
        <f>IF(COUNTA('Vastgesteld 7-7-2022'!T150:AD150)&lt;&gt;0,1,"")</f>
        <v>1</v>
      </c>
      <c r="BK156" s="16">
        <f t="shared" si="12"/>
        <v>2</v>
      </c>
      <c r="BL156" s="16" t="str">
        <f>IF('Vastgesteld 7-7-2022'!T150="x","AA","")</f>
        <v/>
      </c>
      <c r="BM156" s="16" t="str">
        <f>IF('Vastgesteld 7-7-2022'!U150="x","A","")</f>
        <v/>
      </c>
      <c r="BN156" s="16" t="str">
        <f>IF('Vastgesteld 7-7-2022'!V150="x","B1","")</f>
        <v/>
      </c>
      <c r="BO156" s="16" t="e">
        <f>IF('Vastgesteld 7-7-2022'!#REF!="x","BB","")</f>
        <v>#REF!</v>
      </c>
      <c r="BP156" s="16" t="str">
        <f>IF('Vastgesteld 7-7-2022'!X150="x","B","")</f>
        <v>B</v>
      </c>
      <c r="BQ156" s="16" t="str">
        <f>IF('Vastgesteld 7-7-2022'!Y150="x","L1","")</f>
        <v>L1</v>
      </c>
      <c r="BR156" s="16" t="str">
        <f>IF('Vastgesteld 7-7-2022'!Z150="x","L2","")</f>
        <v>L2</v>
      </c>
      <c r="BS156" s="16" t="str">
        <f>IF('Vastgesteld 7-7-2022'!AA150="x","M1","")</f>
        <v>M1</v>
      </c>
      <c r="BT156" s="16" t="str">
        <f>IF('Vastgesteld 7-7-2022'!AB150="x","M2","")</f>
        <v>M2</v>
      </c>
      <c r="BU156" s="16" t="str">
        <f>IF('Vastgesteld 7-7-2022'!AC150="x","Z1","")</f>
        <v/>
      </c>
      <c r="BV156" s="16" t="str">
        <f>IF('Vastgesteld 7-7-2022'!AD150="x","Z2","")</f>
        <v/>
      </c>
      <c r="BW156" s="16">
        <f>IF(COUNTA('Vastgesteld 7-7-2022'!K150:S150)&lt;&gt;0,1,"")</f>
        <v>1</v>
      </c>
      <c r="BX156" s="16">
        <f t="shared" si="13"/>
        <v>1</v>
      </c>
      <c r="BY156" s="16" t="str">
        <f>IF('Vastgesteld 7-7-2022'!K150="x","BB","")</f>
        <v/>
      </c>
      <c r="BZ156" s="16" t="str">
        <f>IF('Vastgesteld 7-7-2022'!L150="x","B","")</f>
        <v>B</v>
      </c>
      <c r="CA156" s="16" t="str">
        <f>IF('Vastgesteld 7-7-2022'!M150="x","L1","")</f>
        <v>L1</v>
      </c>
      <c r="CB156" s="16" t="str">
        <f>IF('Vastgesteld 7-7-2022'!N150="x","L2","")</f>
        <v>L2</v>
      </c>
      <c r="CC156" s="16" t="str">
        <f>IF('Vastgesteld 7-7-2022'!O150="x","M1","")</f>
        <v>M1</v>
      </c>
      <c r="CD156" s="16" t="str">
        <f>IF('Vastgesteld 7-7-2022'!P150="x","M2","")</f>
        <v>M2</v>
      </c>
      <c r="CE156" s="16" t="str">
        <f>IF('Vastgesteld 7-7-2022'!Q150="x","Z1","")</f>
        <v/>
      </c>
      <c r="CF156" s="16" t="str">
        <f>IF('Vastgesteld 7-7-2022'!R150="x","Z2","")</f>
        <v/>
      </c>
      <c r="CG156" s="16" t="str">
        <f>IF('Vastgesteld 7-7-2022'!S150="x","ZZL","")</f>
        <v/>
      </c>
      <c r="CL156" s="16" t="str">
        <f>IF(COUNTA('Vastgesteld 7-7-2022'!AV150:BF150)&lt;&gt;0,2,"")</f>
        <v/>
      </c>
      <c r="CM156" s="16" t="str">
        <f t="shared" si="14"/>
        <v/>
      </c>
      <c r="CN156" s="16" t="str">
        <f>IF('Vastgesteld 7-7-2022'!AV150="x","AA","")</f>
        <v/>
      </c>
      <c r="CO156" s="16" t="str">
        <f>IF('Vastgesteld 7-7-2022'!AW150="x","A","")</f>
        <v/>
      </c>
      <c r="CP156" s="16" t="str">
        <f>IF('Vastgesteld 7-7-2022'!AX150="x","BB","")</f>
        <v/>
      </c>
      <c r="CQ156" s="16" t="str">
        <f>IF('Vastgesteld 7-7-2022'!AY150="x","B","")</f>
        <v/>
      </c>
      <c r="CR156" s="16" t="str">
        <f>IF('Vastgesteld 7-7-2022'!AZ150="x","L","")</f>
        <v/>
      </c>
      <c r="CS156" s="16" t="str">
        <f>IF('Vastgesteld 7-7-2022'!BA150="x","M","")</f>
        <v/>
      </c>
      <c r="CT156" s="16" t="str">
        <f>IF('Vastgesteld 7-7-2022'!BB150="x","Z","")</f>
        <v/>
      </c>
      <c r="CU156" s="16" t="str">
        <f>IF('Vastgesteld 7-7-2022'!BF150="x","ZZ","")</f>
        <v/>
      </c>
      <c r="CV156" s="16" t="str">
        <f>IF(COUNTA('Vastgesteld 7-7-2022'!AJ150:AQ150)&lt;&gt;0,2,"")</f>
        <v/>
      </c>
      <c r="CW156" s="16" t="str">
        <f t="shared" si="15"/>
        <v/>
      </c>
      <c r="CX156" s="16" t="str">
        <f>IF('Vastgesteld 7-7-2022'!AJ150="x","BB","")</f>
        <v/>
      </c>
      <c r="CY156" s="16" t="str">
        <f>IF('Vastgesteld 7-7-2022'!AK150="x","B","")</f>
        <v/>
      </c>
      <c r="CZ156" s="16" t="str">
        <f>IF('Vastgesteld 7-7-2022'!AL150="x","L","")</f>
        <v/>
      </c>
      <c r="DA156" s="16" t="str">
        <f>IF('Vastgesteld 7-7-2022'!AM150="x","M","")</f>
        <v/>
      </c>
      <c r="DB156" s="16" t="str">
        <f>IF('Vastgesteld 7-7-2022'!AN150="x","Z","")</f>
        <v/>
      </c>
      <c r="DC156" s="16" t="str">
        <f>IF('Vastgesteld 7-7-2022'!AO150="x","ZZ","")</f>
        <v/>
      </c>
      <c r="DD156" s="16" t="str">
        <f>IF('Vastgesteld 7-7-2022'!AQ150="x","1.40","")</f>
        <v/>
      </c>
      <c r="DE156" s="16" t="str">
        <f>IF(COUNTA('Vastgesteld 7-7-2022'!BH150:BJ150)&lt;&gt;0,6,"")</f>
        <v/>
      </c>
      <c r="DF156" s="16" t="str">
        <f t="shared" si="16"/>
        <v/>
      </c>
      <c r="DG156" s="16" t="str">
        <f>IF('Vastgesteld 7-7-2022'!BH150="x","L","")</f>
        <v/>
      </c>
      <c r="DH156" s="16" t="str">
        <f>IF('Vastgesteld 7-7-2022'!BI150="x","M","")</f>
        <v/>
      </c>
      <c r="DI156" s="16" t="str">
        <f>IF('Vastgesteld 7-7-2022'!BJ150="x","Z","")</f>
        <v/>
      </c>
      <c r="DJ156" s="16" t="str">
        <f>IF('Vastgesteld 7-7-2022'!BK150="x","Z","")</f>
        <v/>
      </c>
      <c r="DK156" s="16" t="str">
        <f>IF(COUNTA('Vastgesteld 7-7-2022'!BM150:BO150)&lt;&gt;0,6,"")</f>
        <v/>
      </c>
      <c r="DL156" s="16" t="str">
        <f t="shared" si="17"/>
        <v/>
      </c>
      <c r="DM156" s="16" t="str">
        <f>IF('Vastgesteld 7-7-2022'!BM150="x","L","")</f>
        <v/>
      </c>
      <c r="DN156" s="16" t="str">
        <f>IF('Vastgesteld 7-7-2022'!BN150="x","M","")</f>
        <v/>
      </c>
      <c r="DO156" s="16" t="str">
        <f>IF('Vastgesteld 7-7-2022'!BO150="x","Z","")</f>
        <v/>
      </c>
      <c r="DP156" s="16" t="str">
        <f>IF('Vastgesteld 7-7-2022'!BP150="x","Z","")</f>
        <v/>
      </c>
    </row>
    <row r="157" spans="1:120" ht="14.4" x14ac:dyDescent="0.3">
      <c r="A157" s="18">
        <f>'Vastgesteld 7-7-2022'!A151</f>
        <v>44885</v>
      </c>
      <c r="B157" s="16" t="str">
        <f>IFERROR(VLOOKUP('Vastgesteld 7-7-2022'!#REF!,#REF!,2,FALSE),"")</f>
        <v/>
      </c>
      <c r="C157" s="16" t="str">
        <f>'Vastgesteld 7-7-2022'!E151</f>
        <v>KNHS Regio Noord-Holland</v>
      </c>
      <c r="D157" s="16" t="str">
        <f>IFERROR(VLOOKUP('Vastgesteld 7-7-2022'!#REF!,#REF!,2,FALSE),"")</f>
        <v/>
      </c>
      <c r="E157" s="16" t="str">
        <f>IFERROR(VLOOKUP('Vastgesteld 7-7-2022'!#REF!,#REF!,5,FALSE),"")</f>
        <v/>
      </c>
      <c r="F157" s="16" t="e">
        <f>IF('Vastgesteld 7-7-2022'!#REF!&lt;&gt;"",'Vastgesteld 7-7-2022'!#REF!,"")</f>
        <v>#REF!</v>
      </c>
      <c r="G157" s="16" t="e">
        <f>IF('Vastgesteld 7-7-2022'!#REF!="Indoor",1,0)</f>
        <v>#REF!</v>
      </c>
      <c r="H157" s="16" t="e">
        <f>'Vastgesteld 7-7-2022'!#REF!</f>
        <v>#REF!</v>
      </c>
      <c r="I157" s="16" t="e">
        <f>IF('Vastgesteld 7-7-2022'!#REF!="Nee",0,IF('Vastgesteld 7-7-2022'!#REF!="Ja",1,""))</f>
        <v>#REF!</v>
      </c>
      <c r="J157" s="16" t="e">
        <f>IF('Vastgesteld 7-7-2022'!#REF!&lt;&gt;"",'Vastgesteld 7-7-2022'!#REF!,"")</f>
        <v>#REF!</v>
      </c>
      <c r="BJ157" s="16">
        <f>IF(COUNTA('Vastgesteld 7-7-2022'!T151:AD151)&lt;&gt;0,1,"")</f>
        <v>1</v>
      </c>
      <c r="BK157" s="16">
        <f t="shared" si="12"/>
        <v>2</v>
      </c>
      <c r="BL157" s="16" t="str">
        <f>IF('Vastgesteld 7-7-2022'!T151="x","AA","")</f>
        <v/>
      </c>
      <c r="BM157" s="16" t="str">
        <f>IF('Vastgesteld 7-7-2022'!U151="x","A","")</f>
        <v/>
      </c>
      <c r="BN157" s="16" t="str">
        <f>IF('Vastgesteld 7-7-2022'!V151="x","B1","")</f>
        <v/>
      </c>
      <c r="BO157" s="16" t="e">
        <f>IF('Vastgesteld 7-7-2022'!#REF!="x","BB","")</f>
        <v>#REF!</v>
      </c>
      <c r="BP157" s="16" t="str">
        <f>IF('Vastgesteld 7-7-2022'!X151="x","B","")</f>
        <v>B</v>
      </c>
      <c r="BQ157" s="16" t="str">
        <f>IF('Vastgesteld 7-7-2022'!Y151="x","L1","")</f>
        <v>L1</v>
      </c>
      <c r="BR157" s="16" t="str">
        <f>IF('Vastgesteld 7-7-2022'!Z151="x","L2","")</f>
        <v>L2</v>
      </c>
      <c r="BS157" s="16" t="str">
        <f>IF('Vastgesteld 7-7-2022'!AA151="x","M1","")</f>
        <v>M1</v>
      </c>
      <c r="BT157" s="16" t="str">
        <f>IF('Vastgesteld 7-7-2022'!AB151="x","M2","")</f>
        <v>M2</v>
      </c>
      <c r="BU157" s="16" t="str">
        <f>IF('Vastgesteld 7-7-2022'!AC151="x","Z1","")</f>
        <v>Z1</v>
      </c>
      <c r="BV157" s="16" t="str">
        <f>IF('Vastgesteld 7-7-2022'!AD151="x","Z2","")</f>
        <v>Z2</v>
      </c>
      <c r="BW157" s="16">
        <f>IF(COUNTA('Vastgesteld 7-7-2022'!K151:S151)&lt;&gt;0,1,"")</f>
        <v>1</v>
      </c>
      <c r="BX157" s="16">
        <f t="shared" si="13"/>
        <v>1</v>
      </c>
      <c r="BY157" s="16" t="str">
        <f>IF('Vastgesteld 7-7-2022'!K151="x","BB","")</f>
        <v/>
      </c>
      <c r="BZ157" s="16" t="str">
        <f>IF('Vastgesteld 7-7-2022'!L151="x","B","")</f>
        <v>B</v>
      </c>
      <c r="CA157" s="16" t="str">
        <f>IF('Vastgesteld 7-7-2022'!M151="x","L1","")</f>
        <v>L1</v>
      </c>
      <c r="CB157" s="16" t="str">
        <f>IF('Vastgesteld 7-7-2022'!N151="x","L2","")</f>
        <v>L2</v>
      </c>
      <c r="CC157" s="16" t="str">
        <f>IF('Vastgesteld 7-7-2022'!O151="x","M1","")</f>
        <v>M1</v>
      </c>
      <c r="CD157" s="16" t="str">
        <f>IF('Vastgesteld 7-7-2022'!P151="x","M2","")</f>
        <v>M2</v>
      </c>
      <c r="CE157" s="16" t="str">
        <f>IF('Vastgesteld 7-7-2022'!Q151="x","Z1","")</f>
        <v>Z1</v>
      </c>
      <c r="CF157" s="16" t="str">
        <f>IF('Vastgesteld 7-7-2022'!R151="x","Z2","")</f>
        <v>Z2</v>
      </c>
      <c r="CG157" s="16" t="str">
        <f>IF('Vastgesteld 7-7-2022'!S151="x","ZZL","")</f>
        <v/>
      </c>
      <c r="CL157" s="16" t="str">
        <f>IF(COUNTA('Vastgesteld 7-7-2022'!AV151:BF151)&lt;&gt;0,2,"")</f>
        <v/>
      </c>
      <c r="CM157" s="16" t="str">
        <f t="shared" si="14"/>
        <v/>
      </c>
      <c r="CN157" s="16" t="str">
        <f>IF('Vastgesteld 7-7-2022'!AV151="x","AA","")</f>
        <v/>
      </c>
      <c r="CO157" s="16" t="str">
        <f>IF('Vastgesteld 7-7-2022'!AW151="x","A","")</f>
        <v/>
      </c>
      <c r="CP157" s="16" t="str">
        <f>IF('Vastgesteld 7-7-2022'!AX151="x","BB","")</f>
        <v/>
      </c>
      <c r="CQ157" s="16" t="str">
        <f>IF('Vastgesteld 7-7-2022'!AY151="x","B","")</f>
        <v/>
      </c>
      <c r="CR157" s="16" t="str">
        <f>IF('Vastgesteld 7-7-2022'!AZ151="x","L","")</f>
        <v/>
      </c>
      <c r="CS157" s="16" t="str">
        <f>IF('Vastgesteld 7-7-2022'!BA151="x","M","")</f>
        <v/>
      </c>
      <c r="CT157" s="16" t="str">
        <f>IF('Vastgesteld 7-7-2022'!BB151="x","Z","")</f>
        <v/>
      </c>
      <c r="CU157" s="16" t="str">
        <f>IF('Vastgesteld 7-7-2022'!BF151="x","ZZ","")</f>
        <v/>
      </c>
      <c r="CV157" s="16" t="str">
        <f>IF(COUNTA('Vastgesteld 7-7-2022'!AJ151:AQ151)&lt;&gt;0,2,"")</f>
        <v/>
      </c>
      <c r="CW157" s="16" t="str">
        <f t="shared" si="15"/>
        <v/>
      </c>
      <c r="CX157" s="16" t="str">
        <f>IF('Vastgesteld 7-7-2022'!AJ151="x","BB","")</f>
        <v/>
      </c>
      <c r="CY157" s="16" t="str">
        <f>IF('Vastgesteld 7-7-2022'!AK151="x","B","")</f>
        <v/>
      </c>
      <c r="CZ157" s="16" t="str">
        <f>IF('Vastgesteld 7-7-2022'!AL151="x","L","")</f>
        <v/>
      </c>
      <c r="DA157" s="16" t="str">
        <f>IF('Vastgesteld 7-7-2022'!AM151="x","M","")</f>
        <v/>
      </c>
      <c r="DB157" s="16" t="str">
        <f>IF('Vastgesteld 7-7-2022'!AN151="x","Z","")</f>
        <v/>
      </c>
      <c r="DC157" s="16" t="str">
        <f>IF('Vastgesteld 7-7-2022'!AO151="x","ZZ","")</f>
        <v/>
      </c>
      <c r="DD157" s="16" t="str">
        <f>IF('Vastgesteld 7-7-2022'!AQ151="x","1.40","")</f>
        <v/>
      </c>
      <c r="DE157" s="16" t="str">
        <f>IF(COUNTA('Vastgesteld 7-7-2022'!BH151:BJ151)&lt;&gt;0,6,"")</f>
        <v/>
      </c>
      <c r="DF157" s="16" t="str">
        <f t="shared" si="16"/>
        <v/>
      </c>
      <c r="DG157" s="16" t="str">
        <f>IF('Vastgesteld 7-7-2022'!BH151="x","L","")</f>
        <v/>
      </c>
      <c r="DH157" s="16" t="str">
        <f>IF('Vastgesteld 7-7-2022'!BI151="x","M","")</f>
        <v/>
      </c>
      <c r="DI157" s="16" t="str">
        <f>IF('Vastgesteld 7-7-2022'!BJ151="x","Z","")</f>
        <v/>
      </c>
      <c r="DJ157" s="16" t="str">
        <f>IF('Vastgesteld 7-7-2022'!BK151="x","Z","")</f>
        <v/>
      </c>
      <c r="DK157" s="16" t="str">
        <f>IF(COUNTA('Vastgesteld 7-7-2022'!BM151:BO151)&lt;&gt;0,6,"")</f>
        <v/>
      </c>
      <c r="DL157" s="16" t="str">
        <f t="shared" si="17"/>
        <v/>
      </c>
      <c r="DM157" s="16" t="str">
        <f>IF('Vastgesteld 7-7-2022'!BM151="x","L","")</f>
        <v/>
      </c>
      <c r="DN157" s="16" t="str">
        <f>IF('Vastgesteld 7-7-2022'!BN151="x","M","")</f>
        <v/>
      </c>
      <c r="DO157" s="16" t="str">
        <f>IF('Vastgesteld 7-7-2022'!BO151="x","Z","")</f>
        <v/>
      </c>
      <c r="DP157" s="16" t="str">
        <f>IF('Vastgesteld 7-7-2022'!BP151="x","Z","")</f>
        <v/>
      </c>
    </row>
    <row r="158" spans="1:120" ht="14.4" x14ac:dyDescent="0.3">
      <c r="A158" s="18">
        <f>'Vastgesteld 7-7-2022'!A152</f>
        <v>44885</v>
      </c>
      <c r="B158" s="16" t="str">
        <f>IFERROR(VLOOKUP('Vastgesteld 7-7-2022'!#REF!,#REF!,2,FALSE),"")</f>
        <v/>
      </c>
      <c r="C158" s="16" t="str">
        <f>'Vastgesteld 7-7-2022'!E152</f>
        <v>KNHS Regio Noord-Holland</v>
      </c>
      <c r="D158" s="16" t="str">
        <f>IFERROR(VLOOKUP('Vastgesteld 7-7-2022'!#REF!,#REF!,2,FALSE),"")</f>
        <v/>
      </c>
      <c r="E158" s="16" t="str">
        <f>IFERROR(VLOOKUP('Vastgesteld 7-7-2022'!#REF!,#REF!,5,FALSE),"")</f>
        <v/>
      </c>
      <c r="F158" s="16" t="e">
        <f>IF('Vastgesteld 7-7-2022'!#REF!&lt;&gt;"",'Vastgesteld 7-7-2022'!#REF!,"")</f>
        <v>#REF!</v>
      </c>
      <c r="G158" s="16" t="e">
        <f>IF('Vastgesteld 7-7-2022'!#REF!="Indoor",1,0)</f>
        <v>#REF!</v>
      </c>
      <c r="H158" s="16" t="e">
        <f>'Vastgesteld 7-7-2022'!#REF!</f>
        <v>#REF!</v>
      </c>
      <c r="I158" s="16" t="e">
        <f>IF('Vastgesteld 7-7-2022'!#REF!="Nee",0,IF('Vastgesteld 7-7-2022'!#REF!="Ja",1,""))</f>
        <v>#REF!</v>
      </c>
      <c r="J158" s="16" t="e">
        <f>IF('Vastgesteld 7-7-2022'!#REF!&lt;&gt;"",'Vastgesteld 7-7-2022'!#REF!,"")</f>
        <v>#REF!</v>
      </c>
      <c r="BJ158" s="16">
        <f>IF(COUNTA('Vastgesteld 7-7-2022'!T152:AD152)&lt;&gt;0,1,"")</f>
        <v>1</v>
      </c>
      <c r="BK158" s="16">
        <f t="shared" si="12"/>
        <v>2</v>
      </c>
      <c r="BL158" s="16" t="str">
        <f>IF('Vastgesteld 7-7-2022'!T152="x","AA","")</f>
        <v/>
      </c>
      <c r="BM158" s="16" t="str">
        <f>IF('Vastgesteld 7-7-2022'!U152="x","A","")</f>
        <v/>
      </c>
      <c r="BN158" s="16" t="str">
        <f>IF('Vastgesteld 7-7-2022'!V152="x","B1","")</f>
        <v/>
      </c>
      <c r="BO158" s="16" t="e">
        <f>IF('Vastgesteld 7-7-2022'!#REF!="x","BB","")</f>
        <v>#REF!</v>
      </c>
      <c r="BP158" s="16" t="str">
        <f>IF('Vastgesteld 7-7-2022'!X152="x","B","")</f>
        <v>B</v>
      </c>
      <c r="BQ158" s="16" t="str">
        <f>IF('Vastgesteld 7-7-2022'!Y152="x","L1","")</f>
        <v>L1</v>
      </c>
      <c r="BR158" s="16" t="str">
        <f>IF('Vastgesteld 7-7-2022'!Z152="x","L2","")</f>
        <v>L2</v>
      </c>
      <c r="BS158" s="16" t="str">
        <f>IF('Vastgesteld 7-7-2022'!AA152="x","M1","")</f>
        <v>M1</v>
      </c>
      <c r="BT158" s="16" t="str">
        <f>IF('Vastgesteld 7-7-2022'!AB152="x","M2","")</f>
        <v>M2</v>
      </c>
      <c r="BU158" s="16" t="str">
        <f>IF('Vastgesteld 7-7-2022'!AC152="x","Z1","")</f>
        <v>Z1</v>
      </c>
      <c r="BV158" s="16" t="str">
        <f>IF('Vastgesteld 7-7-2022'!AD152="x","Z2","")</f>
        <v>Z2</v>
      </c>
      <c r="BW158" s="16">
        <f>IF(COUNTA('Vastgesteld 7-7-2022'!K152:S152)&lt;&gt;0,1,"")</f>
        <v>1</v>
      </c>
      <c r="BX158" s="16">
        <f t="shared" si="13"/>
        <v>1</v>
      </c>
      <c r="BY158" s="16" t="str">
        <f>IF('Vastgesteld 7-7-2022'!K152="x","BB","")</f>
        <v/>
      </c>
      <c r="BZ158" s="16" t="str">
        <f>IF('Vastgesteld 7-7-2022'!L152="x","B","")</f>
        <v>B</v>
      </c>
      <c r="CA158" s="16" t="str">
        <f>IF('Vastgesteld 7-7-2022'!M152="x","L1","")</f>
        <v>L1</v>
      </c>
      <c r="CB158" s="16" t="str">
        <f>IF('Vastgesteld 7-7-2022'!N152="x","L2","")</f>
        <v>L2</v>
      </c>
      <c r="CC158" s="16" t="str">
        <f>IF('Vastgesteld 7-7-2022'!O152="x","M1","")</f>
        <v>M1</v>
      </c>
      <c r="CD158" s="16" t="str">
        <f>IF('Vastgesteld 7-7-2022'!P152="x","M2","")</f>
        <v>M2</v>
      </c>
      <c r="CE158" s="16" t="str">
        <f>IF('Vastgesteld 7-7-2022'!Q152="x","Z1","")</f>
        <v>Z1</v>
      </c>
      <c r="CF158" s="16" t="str">
        <f>IF('Vastgesteld 7-7-2022'!R152="x","Z2","")</f>
        <v>Z2</v>
      </c>
      <c r="CG158" s="16" t="str">
        <f>IF('Vastgesteld 7-7-2022'!S152="x","ZZL","")</f>
        <v/>
      </c>
      <c r="CL158" s="16" t="str">
        <f>IF(COUNTA('Vastgesteld 7-7-2022'!AV152:BF152)&lt;&gt;0,2,"")</f>
        <v/>
      </c>
      <c r="CM158" s="16" t="str">
        <f t="shared" si="14"/>
        <v/>
      </c>
      <c r="CN158" s="16" t="str">
        <f>IF('Vastgesteld 7-7-2022'!AV152="x","AA","")</f>
        <v/>
      </c>
      <c r="CO158" s="16" t="str">
        <f>IF('Vastgesteld 7-7-2022'!AW152="x","A","")</f>
        <v/>
      </c>
      <c r="CP158" s="16" t="str">
        <f>IF('Vastgesteld 7-7-2022'!AX152="x","BB","")</f>
        <v/>
      </c>
      <c r="CQ158" s="16" t="str">
        <f>IF('Vastgesteld 7-7-2022'!AY152="x","B","")</f>
        <v/>
      </c>
      <c r="CR158" s="16" t="str">
        <f>IF('Vastgesteld 7-7-2022'!AZ152="x","L","")</f>
        <v/>
      </c>
      <c r="CS158" s="16" t="str">
        <f>IF('Vastgesteld 7-7-2022'!BA152="x","M","")</f>
        <v/>
      </c>
      <c r="CT158" s="16" t="str">
        <f>IF('Vastgesteld 7-7-2022'!BB152="x","Z","")</f>
        <v/>
      </c>
      <c r="CU158" s="16" t="str">
        <f>IF('Vastgesteld 7-7-2022'!BF152="x","ZZ","")</f>
        <v/>
      </c>
      <c r="CV158" s="16" t="str">
        <f>IF(COUNTA('Vastgesteld 7-7-2022'!AJ152:AQ152)&lt;&gt;0,2,"")</f>
        <v/>
      </c>
      <c r="CW158" s="16" t="str">
        <f t="shared" si="15"/>
        <v/>
      </c>
      <c r="CX158" s="16" t="str">
        <f>IF('Vastgesteld 7-7-2022'!AJ152="x","BB","")</f>
        <v/>
      </c>
      <c r="CY158" s="16" t="str">
        <f>IF('Vastgesteld 7-7-2022'!AK152="x","B","")</f>
        <v/>
      </c>
      <c r="CZ158" s="16" t="str">
        <f>IF('Vastgesteld 7-7-2022'!AL152="x","L","")</f>
        <v/>
      </c>
      <c r="DA158" s="16" t="str">
        <f>IF('Vastgesteld 7-7-2022'!AM152="x","M","")</f>
        <v/>
      </c>
      <c r="DB158" s="16" t="str">
        <f>IF('Vastgesteld 7-7-2022'!AN152="x","Z","")</f>
        <v/>
      </c>
      <c r="DC158" s="16" t="str">
        <f>IF('Vastgesteld 7-7-2022'!AO152="x","ZZ","")</f>
        <v/>
      </c>
      <c r="DD158" s="16" t="str">
        <f>IF('Vastgesteld 7-7-2022'!AQ152="x","1.40","")</f>
        <v/>
      </c>
      <c r="DE158" s="16" t="str">
        <f>IF(COUNTA('Vastgesteld 7-7-2022'!BH152:BJ152)&lt;&gt;0,6,"")</f>
        <v/>
      </c>
      <c r="DF158" s="16" t="str">
        <f t="shared" si="16"/>
        <v/>
      </c>
      <c r="DG158" s="16" t="str">
        <f>IF('Vastgesteld 7-7-2022'!BH152="x","L","")</f>
        <v/>
      </c>
      <c r="DH158" s="16" t="str">
        <f>IF('Vastgesteld 7-7-2022'!BI152="x","M","")</f>
        <v/>
      </c>
      <c r="DI158" s="16" t="str">
        <f>IF('Vastgesteld 7-7-2022'!BJ152="x","Z","")</f>
        <v/>
      </c>
      <c r="DJ158" s="16" t="str">
        <f>IF('Vastgesteld 7-7-2022'!BK152="x","Z","")</f>
        <v/>
      </c>
      <c r="DK158" s="16" t="str">
        <f>IF(COUNTA('Vastgesteld 7-7-2022'!BM152:BO152)&lt;&gt;0,6,"")</f>
        <v/>
      </c>
      <c r="DL158" s="16" t="str">
        <f t="shared" si="17"/>
        <v/>
      </c>
      <c r="DM158" s="16" t="str">
        <f>IF('Vastgesteld 7-7-2022'!BM152="x","L","")</f>
        <v/>
      </c>
      <c r="DN158" s="16" t="str">
        <f>IF('Vastgesteld 7-7-2022'!BN152="x","M","")</f>
        <v/>
      </c>
      <c r="DO158" s="16" t="str">
        <f>IF('Vastgesteld 7-7-2022'!BO152="x","Z","")</f>
        <v/>
      </c>
      <c r="DP158" s="16" t="str">
        <f>IF('Vastgesteld 7-7-2022'!BP152="x","Z","")</f>
        <v/>
      </c>
    </row>
    <row r="159" spans="1:120" ht="14.4" x14ac:dyDescent="0.3">
      <c r="A159" s="18">
        <f>'Vastgesteld 7-7-2022'!A153</f>
        <v>44885</v>
      </c>
      <c r="B159" s="16" t="str">
        <f>IFERROR(VLOOKUP('Vastgesteld 7-7-2022'!#REF!,#REF!,2,FALSE),"")</f>
        <v/>
      </c>
      <c r="C159" s="16" t="str">
        <f>'Vastgesteld 7-7-2022'!E153</f>
        <v>Licenties Wedstrijdorganisaties Noord-Holland Kring</v>
      </c>
      <c r="D159" s="16" t="str">
        <f>IFERROR(VLOOKUP('Vastgesteld 7-7-2022'!#REF!,#REF!,2,FALSE),"")</f>
        <v/>
      </c>
      <c r="E159" s="16" t="str">
        <f>IFERROR(VLOOKUP('Vastgesteld 7-7-2022'!#REF!,#REF!,5,FALSE),"")</f>
        <v/>
      </c>
      <c r="F159" s="16" t="e">
        <f>IF('Vastgesteld 7-7-2022'!#REF!&lt;&gt;"",'Vastgesteld 7-7-2022'!#REF!,"")</f>
        <v>#REF!</v>
      </c>
      <c r="G159" s="16" t="e">
        <f>IF('Vastgesteld 7-7-2022'!#REF!="Indoor",1,0)</f>
        <v>#REF!</v>
      </c>
      <c r="H159" s="16" t="e">
        <f>'Vastgesteld 7-7-2022'!#REF!</f>
        <v>#REF!</v>
      </c>
      <c r="I159" s="16" t="e">
        <f>IF('Vastgesteld 7-7-2022'!#REF!="Nee",0,IF('Vastgesteld 7-7-2022'!#REF!="Ja",1,""))</f>
        <v>#REF!</v>
      </c>
      <c r="J159" s="16" t="e">
        <f>IF('Vastgesteld 7-7-2022'!#REF!&lt;&gt;"",'Vastgesteld 7-7-2022'!#REF!,"")</f>
        <v>#REF!</v>
      </c>
      <c r="BJ159" s="16">
        <f>IF(COUNTA('Vastgesteld 7-7-2022'!T153:AD153)&lt;&gt;0,1,"")</f>
        <v>1</v>
      </c>
      <c r="BK159" s="16">
        <f t="shared" si="12"/>
        <v>2</v>
      </c>
      <c r="BL159" s="16" t="str">
        <f>IF('Vastgesteld 7-7-2022'!T153="x","AA","")</f>
        <v/>
      </c>
      <c r="BM159" s="16" t="str">
        <f>IF('Vastgesteld 7-7-2022'!U153="x","A","")</f>
        <v/>
      </c>
      <c r="BN159" s="16" t="str">
        <f>IF('Vastgesteld 7-7-2022'!V153="x","B1","")</f>
        <v/>
      </c>
      <c r="BO159" s="16" t="e">
        <f>IF('Vastgesteld 7-7-2022'!#REF!="x","BB","")</f>
        <v>#REF!</v>
      </c>
      <c r="BP159" s="16" t="str">
        <f>IF('Vastgesteld 7-7-2022'!X153="x","B","")</f>
        <v>B</v>
      </c>
      <c r="BQ159" s="16" t="str">
        <f>IF('Vastgesteld 7-7-2022'!Y153="x","L1","")</f>
        <v>L1</v>
      </c>
      <c r="BR159" s="16" t="str">
        <f>IF('Vastgesteld 7-7-2022'!Z153="x","L2","")</f>
        <v>L2</v>
      </c>
      <c r="BS159" s="16" t="str">
        <f>IF('Vastgesteld 7-7-2022'!AA153="x","M1","")</f>
        <v>M1</v>
      </c>
      <c r="BT159" s="16" t="str">
        <f>IF('Vastgesteld 7-7-2022'!AB153="x","M2","")</f>
        <v>M2</v>
      </c>
      <c r="BU159" s="16" t="str">
        <f>IF('Vastgesteld 7-7-2022'!AC153="x","Z1","")</f>
        <v>Z1</v>
      </c>
      <c r="BV159" s="16" t="str">
        <f>IF('Vastgesteld 7-7-2022'!AD153="x","Z2","")</f>
        <v>Z2</v>
      </c>
      <c r="BW159" s="16">
        <f>IF(COUNTA('Vastgesteld 7-7-2022'!K153:S153)&lt;&gt;0,1,"")</f>
        <v>1</v>
      </c>
      <c r="BX159" s="16">
        <f t="shared" si="13"/>
        <v>1</v>
      </c>
      <c r="BY159" s="16" t="str">
        <f>IF('Vastgesteld 7-7-2022'!K153="x","BB","")</f>
        <v/>
      </c>
      <c r="BZ159" s="16" t="str">
        <f>IF('Vastgesteld 7-7-2022'!L153="x","B","")</f>
        <v>B</v>
      </c>
      <c r="CA159" s="16" t="str">
        <f>IF('Vastgesteld 7-7-2022'!M153="x","L1","")</f>
        <v>L1</v>
      </c>
      <c r="CB159" s="16" t="str">
        <f>IF('Vastgesteld 7-7-2022'!N153="x","L2","")</f>
        <v>L2</v>
      </c>
      <c r="CC159" s="16" t="str">
        <f>IF('Vastgesteld 7-7-2022'!O153="x","M1","")</f>
        <v>M1</v>
      </c>
      <c r="CD159" s="16" t="str">
        <f>IF('Vastgesteld 7-7-2022'!P153="x","M2","")</f>
        <v>M2</v>
      </c>
      <c r="CE159" s="16" t="str">
        <f>IF('Vastgesteld 7-7-2022'!Q153="x","Z1","")</f>
        <v>Z1</v>
      </c>
      <c r="CF159" s="16" t="str">
        <f>IF('Vastgesteld 7-7-2022'!R153="x","Z2","")</f>
        <v>Z2</v>
      </c>
      <c r="CG159" s="16" t="str">
        <f>IF('Vastgesteld 7-7-2022'!S153="x","ZZL","")</f>
        <v>ZZL</v>
      </c>
      <c r="CL159" s="16" t="str">
        <f>IF(COUNTA('Vastgesteld 7-7-2022'!AV153:BF153)&lt;&gt;0,2,"")</f>
        <v/>
      </c>
      <c r="CM159" s="16" t="str">
        <f t="shared" si="14"/>
        <v/>
      </c>
      <c r="CN159" s="16" t="str">
        <f>IF('Vastgesteld 7-7-2022'!AV153="x","AA","")</f>
        <v/>
      </c>
      <c r="CO159" s="16" t="str">
        <f>IF('Vastgesteld 7-7-2022'!AW153="x","A","")</f>
        <v/>
      </c>
      <c r="CP159" s="16" t="str">
        <f>IF('Vastgesteld 7-7-2022'!AX153="x","BB","")</f>
        <v/>
      </c>
      <c r="CQ159" s="16" t="str">
        <f>IF('Vastgesteld 7-7-2022'!AY153="x","B","")</f>
        <v/>
      </c>
      <c r="CR159" s="16" t="str">
        <f>IF('Vastgesteld 7-7-2022'!AZ153="x","L","")</f>
        <v/>
      </c>
      <c r="CS159" s="16" t="str">
        <f>IF('Vastgesteld 7-7-2022'!BA153="x","M","")</f>
        <v/>
      </c>
      <c r="CT159" s="16" t="str">
        <f>IF('Vastgesteld 7-7-2022'!BB153="x","Z","")</f>
        <v/>
      </c>
      <c r="CU159" s="16" t="str">
        <f>IF('Vastgesteld 7-7-2022'!BF153="x","ZZ","")</f>
        <v/>
      </c>
      <c r="CV159" s="16" t="str">
        <f>IF(COUNTA('Vastgesteld 7-7-2022'!AJ153:AQ153)&lt;&gt;0,2,"")</f>
        <v/>
      </c>
      <c r="CW159" s="16" t="str">
        <f t="shared" si="15"/>
        <v/>
      </c>
      <c r="CX159" s="16" t="str">
        <f>IF('Vastgesteld 7-7-2022'!AJ153="x","BB","")</f>
        <v/>
      </c>
      <c r="CY159" s="16" t="str">
        <f>IF('Vastgesteld 7-7-2022'!AK153="x","B","")</f>
        <v/>
      </c>
      <c r="CZ159" s="16" t="str">
        <f>IF('Vastgesteld 7-7-2022'!AL153="x","L","")</f>
        <v/>
      </c>
      <c r="DA159" s="16" t="str">
        <f>IF('Vastgesteld 7-7-2022'!AM153="x","M","")</f>
        <v/>
      </c>
      <c r="DB159" s="16" t="str">
        <f>IF('Vastgesteld 7-7-2022'!AN153="x","Z","")</f>
        <v/>
      </c>
      <c r="DC159" s="16" t="str">
        <f>IF('Vastgesteld 7-7-2022'!AO153="x","ZZ","")</f>
        <v/>
      </c>
      <c r="DD159" s="16" t="str">
        <f>IF('Vastgesteld 7-7-2022'!AQ153="x","1.40","")</f>
        <v/>
      </c>
      <c r="DE159" s="16" t="str">
        <f>IF(COUNTA('Vastgesteld 7-7-2022'!BH153:BJ153)&lt;&gt;0,6,"")</f>
        <v/>
      </c>
      <c r="DF159" s="16" t="str">
        <f t="shared" si="16"/>
        <v/>
      </c>
      <c r="DG159" s="16" t="str">
        <f>IF('Vastgesteld 7-7-2022'!BH153="x","L","")</f>
        <v/>
      </c>
      <c r="DH159" s="16" t="str">
        <f>IF('Vastgesteld 7-7-2022'!BI153="x","M","")</f>
        <v/>
      </c>
      <c r="DI159" s="16" t="str">
        <f>IF('Vastgesteld 7-7-2022'!BJ153="x","Z","")</f>
        <v/>
      </c>
      <c r="DJ159" s="16" t="str">
        <f>IF('Vastgesteld 7-7-2022'!BK153="x","Z","")</f>
        <v/>
      </c>
      <c r="DK159" s="16" t="str">
        <f>IF(COUNTA('Vastgesteld 7-7-2022'!BM153:BO153)&lt;&gt;0,6,"")</f>
        <v/>
      </c>
      <c r="DL159" s="16" t="str">
        <f t="shared" si="17"/>
        <v/>
      </c>
      <c r="DM159" s="16" t="str">
        <f>IF('Vastgesteld 7-7-2022'!BM153="x","L","")</f>
        <v/>
      </c>
      <c r="DN159" s="16" t="str">
        <f>IF('Vastgesteld 7-7-2022'!BN153="x","M","")</f>
        <v/>
      </c>
      <c r="DO159" s="16" t="str">
        <f>IF('Vastgesteld 7-7-2022'!BO153="x","Z","")</f>
        <v/>
      </c>
      <c r="DP159" s="16" t="str">
        <f>IF('Vastgesteld 7-7-2022'!BP153="x","Z","")</f>
        <v/>
      </c>
    </row>
    <row r="160" spans="1:120" ht="14.4" x14ac:dyDescent="0.3">
      <c r="A160" s="18">
        <f>'Vastgesteld 7-7-2022'!A154</f>
        <v>44885</v>
      </c>
      <c r="B160" s="16" t="str">
        <f>IFERROR(VLOOKUP('Vastgesteld 7-7-2022'!#REF!,#REF!,2,FALSE),"")</f>
        <v/>
      </c>
      <c r="C160" s="16" t="str">
        <f>'Vastgesteld 7-7-2022'!E154</f>
        <v>KNHS Regio Utrecht</v>
      </c>
      <c r="D160" s="16" t="str">
        <f>IFERROR(VLOOKUP('Vastgesteld 7-7-2022'!#REF!,#REF!,2,FALSE),"")</f>
        <v/>
      </c>
      <c r="E160" s="16" t="str">
        <f>IFERROR(VLOOKUP('Vastgesteld 7-7-2022'!#REF!,#REF!,5,FALSE),"")</f>
        <v/>
      </c>
      <c r="F160" s="16" t="e">
        <f>IF('Vastgesteld 7-7-2022'!#REF!&lt;&gt;"",'Vastgesteld 7-7-2022'!#REF!,"")</f>
        <v>#REF!</v>
      </c>
      <c r="G160" s="16" t="e">
        <f>IF('Vastgesteld 7-7-2022'!#REF!="Indoor",1,0)</f>
        <v>#REF!</v>
      </c>
      <c r="H160" s="16" t="e">
        <f>'Vastgesteld 7-7-2022'!#REF!</f>
        <v>#REF!</v>
      </c>
      <c r="I160" s="16" t="e">
        <f>IF('Vastgesteld 7-7-2022'!#REF!="Nee",0,IF('Vastgesteld 7-7-2022'!#REF!="Ja",1,""))</f>
        <v>#REF!</v>
      </c>
      <c r="J160" s="16" t="e">
        <f>IF('Vastgesteld 7-7-2022'!#REF!&lt;&gt;"",'Vastgesteld 7-7-2022'!#REF!,"")</f>
        <v>#REF!</v>
      </c>
      <c r="BJ160" s="16">
        <f>IF(COUNTA('Vastgesteld 7-7-2022'!T154:AD154)&lt;&gt;0,1,"")</f>
        <v>1</v>
      </c>
      <c r="BK160" s="16">
        <f t="shared" si="12"/>
        <v>2</v>
      </c>
      <c r="BL160" s="16" t="str">
        <f>IF('Vastgesteld 7-7-2022'!T154="x","AA","")</f>
        <v/>
      </c>
      <c r="BM160" s="16" t="str">
        <f>IF('Vastgesteld 7-7-2022'!U154="x","A","")</f>
        <v/>
      </c>
      <c r="BN160" s="16" t="str">
        <f>IF('Vastgesteld 7-7-2022'!V154="x","B1","")</f>
        <v/>
      </c>
      <c r="BO160" s="16" t="e">
        <f>IF('Vastgesteld 7-7-2022'!#REF!="x","BB","")</f>
        <v>#REF!</v>
      </c>
      <c r="BP160" s="16" t="str">
        <f>IF('Vastgesteld 7-7-2022'!X154="x","B","")</f>
        <v>B</v>
      </c>
      <c r="BQ160" s="16" t="str">
        <f>IF('Vastgesteld 7-7-2022'!Y154="x","L1","")</f>
        <v>L1</v>
      </c>
      <c r="BR160" s="16" t="str">
        <f>IF('Vastgesteld 7-7-2022'!Z154="x","L2","")</f>
        <v>L2</v>
      </c>
      <c r="BS160" s="16" t="str">
        <f>IF('Vastgesteld 7-7-2022'!AA154="x","M1","")</f>
        <v>M1</v>
      </c>
      <c r="BT160" s="16" t="str">
        <f>IF('Vastgesteld 7-7-2022'!AB154="x","M2","")</f>
        <v>M2</v>
      </c>
      <c r="BU160" s="16" t="str">
        <f>IF('Vastgesteld 7-7-2022'!AC154="x","Z1","")</f>
        <v/>
      </c>
      <c r="BV160" s="16" t="str">
        <f>IF('Vastgesteld 7-7-2022'!AD154="x","Z2","")</f>
        <v/>
      </c>
      <c r="BW160" s="16">
        <f>IF(COUNTA('Vastgesteld 7-7-2022'!K154:S154)&lt;&gt;0,1,"")</f>
        <v>1</v>
      </c>
      <c r="BX160" s="16">
        <f t="shared" si="13"/>
        <v>1</v>
      </c>
      <c r="BY160" s="16" t="str">
        <f>IF('Vastgesteld 7-7-2022'!K154="x","BB","")</f>
        <v>BB</v>
      </c>
      <c r="BZ160" s="16" t="str">
        <f>IF('Vastgesteld 7-7-2022'!L154="x","B","")</f>
        <v>B</v>
      </c>
      <c r="CA160" s="16" t="str">
        <f>IF('Vastgesteld 7-7-2022'!M154="x","L1","")</f>
        <v>L1</v>
      </c>
      <c r="CB160" s="16" t="str">
        <f>IF('Vastgesteld 7-7-2022'!N154="x","L2","")</f>
        <v>L2</v>
      </c>
      <c r="CC160" s="16" t="str">
        <f>IF('Vastgesteld 7-7-2022'!O154="x","M1","")</f>
        <v>M1</v>
      </c>
      <c r="CD160" s="16" t="str">
        <f>IF('Vastgesteld 7-7-2022'!P154="x","M2","")</f>
        <v>M2</v>
      </c>
      <c r="CE160" s="16" t="str">
        <f>IF('Vastgesteld 7-7-2022'!Q154="x","Z1","")</f>
        <v/>
      </c>
      <c r="CF160" s="16" t="str">
        <f>IF('Vastgesteld 7-7-2022'!R154="x","Z2","")</f>
        <v/>
      </c>
      <c r="CG160" s="16" t="str">
        <f>IF('Vastgesteld 7-7-2022'!S154="x","ZZL","")</f>
        <v/>
      </c>
      <c r="CL160" s="16" t="str">
        <f>IF(COUNTA('Vastgesteld 7-7-2022'!AV154:BF154)&lt;&gt;0,2,"")</f>
        <v/>
      </c>
      <c r="CM160" s="16" t="str">
        <f t="shared" si="14"/>
        <v/>
      </c>
      <c r="CN160" s="16" t="str">
        <f>IF('Vastgesteld 7-7-2022'!AV154="x","AA","")</f>
        <v/>
      </c>
      <c r="CO160" s="16" t="str">
        <f>IF('Vastgesteld 7-7-2022'!AW154="x","A","")</f>
        <v/>
      </c>
      <c r="CP160" s="16" t="str">
        <f>IF('Vastgesteld 7-7-2022'!AX154="x","BB","")</f>
        <v/>
      </c>
      <c r="CQ160" s="16" t="str">
        <f>IF('Vastgesteld 7-7-2022'!AY154="x","B","")</f>
        <v/>
      </c>
      <c r="CR160" s="16" t="str">
        <f>IF('Vastgesteld 7-7-2022'!AZ154="x","L","")</f>
        <v/>
      </c>
      <c r="CS160" s="16" t="str">
        <f>IF('Vastgesteld 7-7-2022'!BA154="x","M","")</f>
        <v/>
      </c>
      <c r="CT160" s="16" t="str">
        <f>IF('Vastgesteld 7-7-2022'!BB154="x","Z","")</f>
        <v/>
      </c>
      <c r="CU160" s="16" t="str">
        <f>IF('Vastgesteld 7-7-2022'!BF154="x","ZZ","")</f>
        <v/>
      </c>
      <c r="CV160" s="16" t="str">
        <f>IF(COUNTA('Vastgesteld 7-7-2022'!AJ154:AQ154)&lt;&gt;0,2,"")</f>
        <v/>
      </c>
      <c r="CW160" s="16" t="str">
        <f t="shared" si="15"/>
        <v/>
      </c>
      <c r="CX160" s="16" t="str">
        <f>IF('Vastgesteld 7-7-2022'!AJ154="x","BB","")</f>
        <v/>
      </c>
      <c r="CY160" s="16" t="str">
        <f>IF('Vastgesteld 7-7-2022'!AK154="x","B","")</f>
        <v/>
      </c>
      <c r="CZ160" s="16" t="str">
        <f>IF('Vastgesteld 7-7-2022'!AL154="x","L","")</f>
        <v/>
      </c>
      <c r="DA160" s="16" t="str">
        <f>IF('Vastgesteld 7-7-2022'!AM154="x","M","")</f>
        <v/>
      </c>
      <c r="DB160" s="16" t="str">
        <f>IF('Vastgesteld 7-7-2022'!AN154="x","Z","")</f>
        <v/>
      </c>
      <c r="DC160" s="16" t="str">
        <f>IF('Vastgesteld 7-7-2022'!AO154="x","ZZ","")</f>
        <v/>
      </c>
      <c r="DD160" s="16" t="str">
        <f>IF('Vastgesteld 7-7-2022'!AQ154="x","1.40","")</f>
        <v/>
      </c>
      <c r="DE160" s="16" t="str">
        <f>IF(COUNTA('Vastgesteld 7-7-2022'!BH154:BJ154)&lt;&gt;0,6,"")</f>
        <v/>
      </c>
      <c r="DF160" s="16" t="str">
        <f t="shared" si="16"/>
        <v/>
      </c>
      <c r="DG160" s="16" t="str">
        <f>IF('Vastgesteld 7-7-2022'!BH154="x","L","")</f>
        <v/>
      </c>
      <c r="DH160" s="16" t="str">
        <f>IF('Vastgesteld 7-7-2022'!BI154="x","M","")</f>
        <v/>
      </c>
      <c r="DI160" s="16" t="str">
        <f>IF('Vastgesteld 7-7-2022'!BJ154="x","Z","")</f>
        <v/>
      </c>
      <c r="DJ160" s="16" t="str">
        <f>IF('Vastgesteld 7-7-2022'!BK154="x","Z","")</f>
        <v/>
      </c>
      <c r="DK160" s="16" t="str">
        <f>IF(COUNTA('Vastgesteld 7-7-2022'!BM154:BO154)&lt;&gt;0,6,"")</f>
        <v/>
      </c>
      <c r="DL160" s="16" t="str">
        <f t="shared" si="17"/>
        <v/>
      </c>
      <c r="DM160" s="16" t="str">
        <f>IF('Vastgesteld 7-7-2022'!BM154="x","L","")</f>
        <v/>
      </c>
      <c r="DN160" s="16" t="str">
        <f>IF('Vastgesteld 7-7-2022'!BN154="x","M","")</f>
        <v/>
      </c>
      <c r="DO160" s="16" t="str">
        <f>IF('Vastgesteld 7-7-2022'!BO154="x","Z","")</f>
        <v/>
      </c>
      <c r="DP160" s="16" t="str">
        <f>IF('Vastgesteld 7-7-2022'!BP154="x","Z","")</f>
        <v/>
      </c>
    </row>
    <row r="161" spans="1:120" ht="14.4" x14ac:dyDescent="0.3">
      <c r="A161" s="18">
        <f>'Vastgesteld 7-7-2022'!A155</f>
        <v>44885</v>
      </c>
      <c r="B161" s="16" t="str">
        <f>IFERROR(VLOOKUP('Vastgesteld 7-7-2022'!#REF!,#REF!,2,FALSE),"")</f>
        <v/>
      </c>
      <c r="C161" s="16" t="str">
        <f>'Vastgesteld 7-7-2022'!E155</f>
        <v>KNHS Regio Utrecht</v>
      </c>
      <c r="D161" s="16" t="str">
        <f>IFERROR(VLOOKUP('Vastgesteld 7-7-2022'!#REF!,#REF!,2,FALSE),"")</f>
        <v/>
      </c>
      <c r="E161" s="16" t="str">
        <f>IFERROR(VLOOKUP('Vastgesteld 7-7-2022'!#REF!,#REF!,5,FALSE),"")</f>
        <v/>
      </c>
      <c r="F161" s="16" t="e">
        <f>IF('Vastgesteld 7-7-2022'!#REF!&lt;&gt;"",'Vastgesteld 7-7-2022'!#REF!,"")</f>
        <v>#REF!</v>
      </c>
      <c r="G161" s="16" t="e">
        <f>IF('Vastgesteld 7-7-2022'!#REF!="Indoor",1,0)</f>
        <v>#REF!</v>
      </c>
      <c r="H161" s="16" t="e">
        <f>'Vastgesteld 7-7-2022'!#REF!</f>
        <v>#REF!</v>
      </c>
      <c r="I161" s="16" t="e">
        <f>IF('Vastgesteld 7-7-2022'!#REF!="Nee",0,IF('Vastgesteld 7-7-2022'!#REF!="Ja",1,""))</f>
        <v>#REF!</v>
      </c>
      <c r="J161" s="16" t="e">
        <f>IF('Vastgesteld 7-7-2022'!#REF!&lt;&gt;"",'Vastgesteld 7-7-2022'!#REF!,"")</f>
        <v>#REF!</v>
      </c>
      <c r="BJ161" s="16">
        <f>IF(COUNTA('Vastgesteld 7-7-2022'!T155:AD155)&lt;&gt;0,1,"")</f>
        <v>1</v>
      </c>
      <c r="BK161" s="16">
        <f t="shared" si="12"/>
        <v>2</v>
      </c>
      <c r="BL161" s="16" t="str">
        <f>IF('Vastgesteld 7-7-2022'!T155="x","AA","")</f>
        <v/>
      </c>
      <c r="BM161" s="16" t="str">
        <f>IF('Vastgesteld 7-7-2022'!U155="x","A","")</f>
        <v/>
      </c>
      <c r="BN161" s="16" t="str">
        <f>IF('Vastgesteld 7-7-2022'!V155="x","B1","")</f>
        <v/>
      </c>
      <c r="BO161" s="16" t="e">
        <f>IF('Vastgesteld 7-7-2022'!#REF!="x","BB","")</f>
        <v>#REF!</v>
      </c>
      <c r="BP161" s="16" t="str">
        <f>IF('Vastgesteld 7-7-2022'!X155="x","B","")</f>
        <v>B</v>
      </c>
      <c r="BQ161" s="16" t="str">
        <f>IF('Vastgesteld 7-7-2022'!Y155="x","L1","")</f>
        <v>L1</v>
      </c>
      <c r="BR161" s="16" t="str">
        <f>IF('Vastgesteld 7-7-2022'!Z155="x","L2","")</f>
        <v>L2</v>
      </c>
      <c r="BS161" s="16" t="str">
        <f>IF('Vastgesteld 7-7-2022'!AA155="x","M1","")</f>
        <v>M1</v>
      </c>
      <c r="BT161" s="16" t="str">
        <f>IF('Vastgesteld 7-7-2022'!AB155="x","M2","")</f>
        <v>M2</v>
      </c>
      <c r="BU161" s="16" t="str">
        <f>IF('Vastgesteld 7-7-2022'!AC155="x","Z1","")</f>
        <v>Z1</v>
      </c>
      <c r="BV161" s="16" t="str">
        <f>IF('Vastgesteld 7-7-2022'!AD155="x","Z2","")</f>
        <v>Z2</v>
      </c>
      <c r="BW161" s="16">
        <f>IF(COUNTA('Vastgesteld 7-7-2022'!K155:S155)&lt;&gt;0,1,"")</f>
        <v>1</v>
      </c>
      <c r="BX161" s="16">
        <f t="shared" si="13"/>
        <v>1</v>
      </c>
      <c r="BY161" s="16" t="str">
        <f>IF('Vastgesteld 7-7-2022'!K155="x","BB","")</f>
        <v>BB</v>
      </c>
      <c r="BZ161" s="16" t="str">
        <f>IF('Vastgesteld 7-7-2022'!L155="x","B","")</f>
        <v>B</v>
      </c>
      <c r="CA161" s="16" t="str">
        <f>IF('Vastgesteld 7-7-2022'!M155="x","L1","")</f>
        <v>L1</v>
      </c>
      <c r="CB161" s="16" t="str">
        <f>IF('Vastgesteld 7-7-2022'!N155="x","L2","")</f>
        <v>L2</v>
      </c>
      <c r="CC161" s="16" t="str">
        <f>IF('Vastgesteld 7-7-2022'!O155="x","M1","")</f>
        <v>M1</v>
      </c>
      <c r="CD161" s="16" t="str">
        <f>IF('Vastgesteld 7-7-2022'!P155="x","M2","")</f>
        <v>M2</v>
      </c>
      <c r="CE161" s="16" t="str">
        <f>IF('Vastgesteld 7-7-2022'!Q155="x","Z1","")</f>
        <v>Z1</v>
      </c>
      <c r="CF161" s="16" t="str">
        <f>IF('Vastgesteld 7-7-2022'!R155="x","Z2","")</f>
        <v>Z2</v>
      </c>
      <c r="CG161" s="16" t="str">
        <f>IF('Vastgesteld 7-7-2022'!S155="x","ZZL","")</f>
        <v>ZZL</v>
      </c>
      <c r="CL161" s="16" t="str">
        <f>IF(COUNTA('Vastgesteld 7-7-2022'!AV155:BF155)&lt;&gt;0,2,"")</f>
        <v/>
      </c>
      <c r="CM161" s="16" t="str">
        <f t="shared" si="14"/>
        <v/>
      </c>
      <c r="CN161" s="16" t="str">
        <f>IF('Vastgesteld 7-7-2022'!AV155="x","AA","")</f>
        <v/>
      </c>
      <c r="CO161" s="16" t="str">
        <f>IF('Vastgesteld 7-7-2022'!AW155="x","A","")</f>
        <v/>
      </c>
      <c r="CP161" s="16" t="str">
        <f>IF('Vastgesteld 7-7-2022'!AX155="x","BB","")</f>
        <v/>
      </c>
      <c r="CQ161" s="16" t="str">
        <f>IF('Vastgesteld 7-7-2022'!AY155="x","B","")</f>
        <v/>
      </c>
      <c r="CR161" s="16" t="str">
        <f>IF('Vastgesteld 7-7-2022'!AZ155="x","L","")</f>
        <v/>
      </c>
      <c r="CS161" s="16" t="str">
        <f>IF('Vastgesteld 7-7-2022'!BA155="x","M","")</f>
        <v/>
      </c>
      <c r="CT161" s="16" t="str">
        <f>IF('Vastgesteld 7-7-2022'!BB155="x","Z","")</f>
        <v/>
      </c>
      <c r="CU161" s="16" t="str">
        <f>IF('Vastgesteld 7-7-2022'!BF155="x","ZZ","")</f>
        <v/>
      </c>
      <c r="CV161" s="16" t="str">
        <f>IF(COUNTA('Vastgesteld 7-7-2022'!AJ155:AQ155)&lt;&gt;0,2,"")</f>
        <v/>
      </c>
      <c r="CW161" s="16" t="str">
        <f t="shared" si="15"/>
        <v/>
      </c>
      <c r="CX161" s="16" t="str">
        <f>IF('Vastgesteld 7-7-2022'!AJ155="x","BB","")</f>
        <v/>
      </c>
      <c r="CY161" s="16" t="str">
        <f>IF('Vastgesteld 7-7-2022'!AK155="x","B","")</f>
        <v/>
      </c>
      <c r="CZ161" s="16" t="str">
        <f>IF('Vastgesteld 7-7-2022'!AL155="x","L","")</f>
        <v/>
      </c>
      <c r="DA161" s="16" t="str">
        <f>IF('Vastgesteld 7-7-2022'!AM155="x","M","")</f>
        <v/>
      </c>
      <c r="DB161" s="16" t="str">
        <f>IF('Vastgesteld 7-7-2022'!AN155="x","Z","")</f>
        <v/>
      </c>
      <c r="DC161" s="16" t="str">
        <f>IF('Vastgesteld 7-7-2022'!AO155="x","ZZ","")</f>
        <v/>
      </c>
      <c r="DD161" s="16" t="str">
        <f>IF('Vastgesteld 7-7-2022'!AQ155="x","1.40","")</f>
        <v/>
      </c>
      <c r="DE161" s="16" t="str">
        <f>IF(COUNTA('Vastgesteld 7-7-2022'!BH155:BJ155)&lt;&gt;0,6,"")</f>
        <v/>
      </c>
      <c r="DF161" s="16" t="str">
        <f t="shared" si="16"/>
        <v/>
      </c>
      <c r="DG161" s="16" t="str">
        <f>IF('Vastgesteld 7-7-2022'!BH155="x","L","")</f>
        <v/>
      </c>
      <c r="DH161" s="16" t="str">
        <f>IF('Vastgesteld 7-7-2022'!BI155="x","M","")</f>
        <v/>
      </c>
      <c r="DI161" s="16" t="str">
        <f>IF('Vastgesteld 7-7-2022'!BJ155="x","Z","")</f>
        <v/>
      </c>
      <c r="DJ161" s="16" t="str">
        <f>IF('Vastgesteld 7-7-2022'!BK155="x","Z","")</f>
        <v/>
      </c>
      <c r="DK161" s="16" t="str">
        <f>IF(COUNTA('Vastgesteld 7-7-2022'!BM155:BO155)&lt;&gt;0,6,"")</f>
        <v/>
      </c>
      <c r="DL161" s="16" t="str">
        <f t="shared" si="17"/>
        <v/>
      </c>
      <c r="DM161" s="16" t="str">
        <f>IF('Vastgesteld 7-7-2022'!BM155="x","L","")</f>
        <v/>
      </c>
      <c r="DN161" s="16" t="str">
        <f>IF('Vastgesteld 7-7-2022'!BN155="x","M","")</f>
        <v/>
      </c>
      <c r="DO161" s="16" t="str">
        <f>IF('Vastgesteld 7-7-2022'!BO155="x","Z","")</f>
        <v/>
      </c>
      <c r="DP161" s="16" t="str">
        <f>IF('Vastgesteld 7-7-2022'!BP155="x","Z","")</f>
        <v/>
      </c>
    </row>
    <row r="162" spans="1:120" ht="14.4" x14ac:dyDescent="0.3">
      <c r="A162" s="18">
        <f>'Vastgesteld 7-7-2022'!A156</f>
        <v>44890</v>
      </c>
      <c r="B162" s="16" t="str">
        <f>IFERROR(VLOOKUP('Vastgesteld 7-7-2022'!#REF!,#REF!,2,FALSE),"")</f>
        <v/>
      </c>
      <c r="C162" s="16" t="str">
        <f>'Vastgesteld 7-7-2022'!E156</f>
        <v>Licenties Wedstrijdorganisaties Noord-Holland Kring</v>
      </c>
      <c r="D162" s="16" t="str">
        <f>IFERROR(VLOOKUP('Vastgesteld 7-7-2022'!#REF!,#REF!,2,FALSE),"")</f>
        <v/>
      </c>
      <c r="E162" s="16" t="str">
        <f>IFERROR(VLOOKUP('Vastgesteld 7-7-2022'!#REF!,#REF!,5,FALSE),"")</f>
        <v/>
      </c>
      <c r="F162" s="16" t="e">
        <f>IF('Vastgesteld 7-7-2022'!#REF!&lt;&gt;"",'Vastgesteld 7-7-2022'!#REF!,"")</f>
        <v>#REF!</v>
      </c>
      <c r="G162" s="16" t="e">
        <f>IF('Vastgesteld 7-7-2022'!#REF!="Indoor",1,0)</f>
        <v>#REF!</v>
      </c>
      <c r="H162" s="16" t="e">
        <f>'Vastgesteld 7-7-2022'!#REF!</f>
        <v>#REF!</v>
      </c>
      <c r="I162" s="16" t="e">
        <f>IF('Vastgesteld 7-7-2022'!#REF!="Nee",0,IF('Vastgesteld 7-7-2022'!#REF!="Ja",1,""))</f>
        <v>#REF!</v>
      </c>
      <c r="J162" s="16" t="e">
        <f>IF('Vastgesteld 7-7-2022'!#REF!&lt;&gt;"",'Vastgesteld 7-7-2022'!#REF!,"")</f>
        <v>#REF!</v>
      </c>
      <c r="BJ162" s="16" t="str">
        <f>IF(COUNTA('Vastgesteld 7-7-2022'!T156:AD156)&lt;&gt;0,1,"")</f>
        <v/>
      </c>
      <c r="BK162" s="16" t="str">
        <f t="shared" si="12"/>
        <v/>
      </c>
      <c r="BL162" s="16" t="str">
        <f>IF('Vastgesteld 7-7-2022'!T156="x","AA","")</f>
        <v/>
      </c>
      <c r="BM162" s="16" t="str">
        <f>IF('Vastgesteld 7-7-2022'!U156="x","A","")</f>
        <v/>
      </c>
      <c r="BN162" s="16" t="str">
        <f>IF('Vastgesteld 7-7-2022'!V156="x","B1","")</f>
        <v/>
      </c>
      <c r="BO162" s="16" t="e">
        <f>IF('Vastgesteld 7-7-2022'!#REF!="x","BB","")</f>
        <v>#REF!</v>
      </c>
      <c r="BP162" s="16" t="str">
        <f>IF('Vastgesteld 7-7-2022'!X156="x","B","")</f>
        <v/>
      </c>
      <c r="BQ162" s="16" t="str">
        <f>IF('Vastgesteld 7-7-2022'!Y156="x","L1","")</f>
        <v/>
      </c>
      <c r="BR162" s="16" t="str">
        <f>IF('Vastgesteld 7-7-2022'!Z156="x","L2","")</f>
        <v/>
      </c>
      <c r="BS162" s="16" t="str">
        <f>IF('Vastgesteld 7-7-2022'!AA156="x","M1","")</f>
        <v/>
      </c>
      <c r="BT162" s="16" t="str">
        <f>IF('Vastgesteld 7-7-2022'!AB156="x","M2","")</f>
        <v/>
      </c>
      <c r="BU162" s="16" t="str">
        <f>IF('Vastgesteld 7-7-2022'!AC156="x","Z1","")</f>
        <v/>
      </c>
      <c r="BV162" s="16" t="str">
        <f>IF('Vastgesteld 7-7-2022'!AD156="x","Z2","")</f>
        <v/>
      </c>
      <c r="BW162" s="16">
        <f>IF(COUNTA('Vastgesteld 7-7-2022'!K156:S156)&lt;&gt;0,1,"")</f>
        <v>1</v>
      </c>
      <c r="BX162" s="16">
        <f t="shared" si="13"/>
        <v>1</v>
      </c>
      <c r="BY162" s="16" t="str">
        <f>IF('Vastgesteld 7-7-2022'!K156="x","BB","")</f>
        <v/>
      </c>
      <c r="BZ162" s="16" t="str">
        <f>IF('Vastgesteld 7-7-2022'!L156="x","B","")</f>
        <v/>
      </c>
      <c r="CA162" s="16" t="str">
        <f>IF('Vastgesteld 7-7-2022'!M156="x","L1","")</f>
        <v/>
      </c>
      <c r="CB162" s="16" t="str">
        <f>IF('Vastgesteld 7-7-2022'!N156="x","L2","")</f>
        <v/>
      </c>
      <c r="CC162" s="16" t="str">
        <f>IF('Vastgesteld 7-7-2022'!O156="x","M1","")</f>
        <v/>
      </c>
      <c r="CD162" s="16" t="str">
        <f>IF('Vastgesteld 7-7-2022'!P156="x","M2","")</f>
        <v/>
      </c>
      <c r="CE162" s="16" t="str">
        <f>IF('Vastgesteld 7-7-2022'!Q156="x","Z1","")</f>
        <v>Z1</v>
      </c>
      <c r="CF162" s="16" t="str">
        <f>IF('Vastgesteld 7-7-2022'!R156="x","Z2","")</f>
        <v>Z2</v>
      </c>
      <c r="CG162" s="16" t="str">
        <f>IF('Vastgesteld 7-7-2022'!S156="x","ZZL","")</f>
        <v>ZZL</v>
      </c>
      <c r="CL162" s="16" t="str">
        <f>IF(COUNTA('Vastgesteld 7-7-2022'!AV156:BF156)&lt;&gt;0,2,"")</f>
        <v/>
      </c>
      <c r="CM162" s="16" t="str">
        <f t="shared" si="14"/>
        <v/>
      </c>
      <c r="CN162" s="16" t="str">
        <f>IF('Vastgesteld 7-7-2022'!AV156="x","AA","")</f>
        <v/>
      </c>
      <c r="CO162" s="16" t="str">
        <f>IF('Vastgesteld 7-7-2022'!AW156="x","A","")</f>
        <v/>
      </c>
      <c r="CP162" s="16" t="str">
        <f>IF('Vastgesteld 7-7-2022'!AX156="x","BB","")</f>
        <v/>
      </c>
      <c r="CQ162" s="16" t="str">
        <f>IF('Vastgesteld 7-7-2022'!AY156="x","B","")</f>
        <v/>
      </c>
      <c r="CR162" s="16" t="str">
        <f>IF('Vastgesteld 7-7-2022'!AZ156="x","L","")</f>
        <v/>
      </c>
      <c r="CS162" s="16" t="str">
        <f>IF('Vastgesteld 7-7-2022'!BA156="x","M","")</f>
        <v/>
      </c>
      <c r="CT162" s="16" t="str">
        <f>IF('Vastgesteld 7-7-2022'!BB156="x","Z","")</f>
        <v/>
      </c>
      <c r="CU162" s="16" t="str">
        <f>IF('Vastgesteld 7-7-2022'!BF156="x","ZZ","")</f>
        <v/>
      </c>
      <c r="CV162" s="16" t="str">
        <f>IF(COUNTA('Vastgesteld 7-7-2022'!AJ156:AQ156)&lt;&gt;0,2,"")</f>
        <v/>
      </c>
      <c r="CW162" s="16" t="str">
        <f t="shared" si="15"/>
        <v/>
      </c>
      <c r="CX162" s="16" t="str">
        <f>IF('Vastgesteld 7-7-2022'!AJ156="x","BB","")</f>
        <v/>
      </c>
      <c r="CY162" s="16" t="str">
        <f>IF('Vastgesteld 7-7-2022'!AK156="x","B","")</f>
        <v/>
      </c>
      <c r="CZ162" s="16" t="str">
        <f>IF('Vastgesteld 7-7-2022'!AL156="x","L","")</f>
        <v/>
      </c>
      <c r="DA162" s="16" t="str">
        <f>IF('Vastgesteld 7-7-2022'!AM156="x","M","")</f>
        <v/>
      </c>
      <c r="DB162" s="16" t="str">
        <f>IF('Vastgesteld 7-7-2022'!AN156="x","Z","")</f>
        <v/>
      </c>
      <c r="DC162" s="16" t="str">
        <f>IF('Vastgesteld 7-7-2022'!AO156="x","ZZ","")</f>
        <v/>
      </c>
      <c r="DD162" s="16" t="str">
        <f>IF('Vastgesteld 7-7-2022'!AQ156="x","1.40","")</f>
        <v/>
      </c>
      <c r="DE162" s="16" t="str">
        <f>IF(COUNTA('Vastgesteld 7-7-2022'!BH156:BJ156)&lt;&gt;0,6,"")</f>
        <v/>
      </c>
      <c r="DF162" s="16" t="str">
        <f t="shared" si="16"/>
        <v/>
      </c>
      <c r="DG162" s="16" t="str">
        <f>IF('Vastgesteld 7-7-2022'!BH156="x","L","")</f>
        <v/>
      </c>
      <c r="DH162" s="16" t="str">
        <f>IF('Vastgesteld 7-7-2022'!BI156="x","M","")</f>
        <v/>
      </c>
      <c r="DI162" s="16" t="str">
        <f>IF('Vastgesteld 7-7-2022'!BJ156="x","Z","")</f>
        <v/>
      </c>
      <c r="DJ162" s="16" t="str">
        <f>IF('Vastgesteld 7-7-2022'!BK156="x","Z","")</f>
        <v/>
      </c>
      <c r="DK162" s="16" t="str">
        <f>IF(COUNTA('Vastgesteld 7-7-2022'!BM156:BO156)&lt;&gt;0,6,"")</f>
        <v/>
      </c>
      <c r="DL162" s="16" t="str">
        <f t="shared" si="17"/>
        <v/>
      </c>
      <c r="DM162" s="16" t="str">
        <f>IF('Vastgesteld 7-7-2022'!BM156="x","L","")</f>
        <v/>
      </c>
      <c r="DN162" s="16" t="str">
        <f>IF('Vastgesteld 7-7-2022'!BN156="x","M","")</f>
        <v/>
      </c>
      <c r="DO162" s="16" t="str">
        <f>IF('Vastgesteld 7-7-2022'!BO156="x","Z","")</f>
        <v/>
      </c>
      <c r="DP162" s="16" t="str">
        <f>IF('Vastgesteld 7-7-2022'!BP156="x","Z","")</f>
        <v/>
      </c>
    </row>
    <row r="163" spans="1:120" ht="14.4" x14ac:dyDescent="0.3">
      <c r="A163" s="18">
        <f>'Vastgesteld 7-7-2022'!A157</f>
        <v>44891</v>
      </c>
      <c r="B163" s="16" t="str">
        <f>IFERROR(VLOOKUP('Vastgesteld 7-7-2022'!#REF!,#REF!,2,FALSE),"")</f>
        <v/>
      </c>
      <c r="C163" s="16" t="str">
        <f>'Vastgesteld 7-7-2022'!E157</f>
        <v>KNHS Regio Noord-Holland</v>
      </c>
      <c r="D163" s="16" t="str">
        <f>IFERROR(VLOOKUP('Vastgesteld 7-7-2022'!#REF!,#REF!,2,FALSE),"")</f>
        <v/>
      </c>
      <c r="E163" s="16" t="str">
        <f>IFERROR(VLOOKUP('Vastgesteld 7-7-2022'!#REF!,#REF!,5,FALSE),"")</f>
        <v/>
      </c>
      <c r="F163" s="16" t="e">
        <f>IF('Vastgesteld 7-7-2022'!#REF!&lt;&gt;"",'Vastgesteld 7-7-2022'!#REF!,"")</f>
        <v>#REF!</v>
      </c>
      <c r="G163" s="16" t="e">
        <f>IF('Vastgesteld 7-7-2022'!#REF!="Indoor",1,0)</f>
        <v>#REF!</v>
      </c>
      <c r="H163" s="16" t="e">
        <f>'Vastgesteld 7-7-2022'!#REF!</f>
        <v>#REF!</v>
      </c>
      <c r="I163" s="16" t="e">
        <f>IF('Vastgesteld 7-7-2022'!#REF!="Nee",0,IF('Vastgesteld 7-7-2022'!#REF!="Ja",1,""))</f>
        <v>#REF!</v>
      </c>
      <c r="J163" s="16" t="e">
        <f>IF('Vastgesteld 7-7-2022'!#REF!&lt;&gt;"",'Vastgesteld 7-7-2022'!#REF!,"")</f>
        <v>#REF!</v>
      </c>
      <c r="BJ163" s="16" t="str">
        <f>IF(COUNTA('Vastgesteld 7-7-2022'!T157:AD157)&lt;&gt;0,1,"")</f>
        <v/>
      </c>
      <c r="BK163" s="16" t="str">
        <f t="shared" si="12"/>
        <v/>
      </c>
      <c r="BL163" s="16" t="str">
        <f>IF('Vastgesteld 7-7-2022'!T157="x","AA","")</f>
        <v/>
      </c>
      <c r="BM163" s="16" t="str">
        <f>IF('Vastgesteld 7-7-2022'!U157="x","A","")</f>
        <v/>
      </c>
      <c r="BN163" s="16" t="str">
        <f>IF('Vastgesteld 7-7-2022'!V157="x","B1","")</f>
        <v/>
      </c>
      <c r="BO163" s="16" t="e">
        <f>IF('Vastgesteld 7-7-2022'!#REF!="x","BB","")</f>
        <v>#REF!</v>
      </c>
      <c r="BP163" s="16" t="str">
        <f>IF('Vastgesteld 7-7-2022'!X157="x","B","")</f>
        <v/>
      </c>
      <c r="BQ163" s="16" t="str">
        <f>IF('Vastgesteld 7-7-2022'!Y157="x","L1","")</f>
        <v/>
      </c>
      <c r="BR163" s="16" t="str">
        <f>IF('Vastgesteld 7-7-2022'!Z157="x","L2","")</f>
        <v/>
      </c>
      <c r="BS163" s="16" t="str">
        <f>IF('Vastgesteld 7-7-2022'!AA157="x","M1","")</f>
        <v/>
      </c>
      <c r="BT163" s="16" t="str">
        <f>IF('Vastgesteld 7-7-2022'!AB157="x","M2","")</f>
        <v/>
      </c>
      <c r="BU163" s="16" t="str">
        <f>IF('Vastgesteld 7-7-2022'!AC157="x","Z1","")</f>
        <v/>
      </c>
      <c r="BV163" s="16" t="str">
        <f>IF('Vastgesteld 7-7-2022'!AD157="x","Z2","")</f>
        <v/>
      </c>
      <c r="BW163" s="16" t="str">
        <f>IF(COUNTA('Vastgesteld 7-7-2022'!K157:S157)&lt;&gt;0,1,"")</f>
        <v/>
      </c>
      <c r="BX163" s="16" t="str">
        <f t="shared" si="13"/>
        <v/>
      </c>
      <c r="BY163" s="16" t="str">
        <f>IF('Vastgesteld 7-7-2022'!K157="x","BB","")</f>
        <v/>
      </c>
      <c r="BZ163" s="16" t="str">
        <f>IF('Vastgesteld 7-7-2022'!L157="x","B","")</f>
        <v/>
      </c>
      <c r="CA163" s="16" t="str">
        <f>IF('Vastgesteld 7-7-2022'!M157="x","L1","")</f>
        <v/>
      </c>
      <c r="CB163" s="16" t="str">
        <f>IF('Vastgesteld 7-7-2022'!N157="x","L2","")</f>
        <v/>
      </c>
      <c r="CC163" s="16" t="str">
        <f>IF('Vastgesteld 7-7-2022'!O157="x","M1","")</f>
        <v/>
      </c>
      <c r="CD163" s="16" t="str">
        <f>IF('Vastgesteld 7-7-2022'!P157="x","M2","")</f>
        <v/>
      </c>
      <c r="CE163" s="16" t="str">
        <f>IF('Vastgesteld 7-7-2022'!Q157="x","Z1","")</f>
        <v/>
      </c>
      <c r="CF163" s="16" t="str">
        <f>IF('Vastgesteld 7-7-2022'!R157="x","Z2","")</f>
        <v/>
      </c>
      <c r="CG163" s="16" t="str">
        <f>IF('Vastgesteld 7-7-2022'!S157="x","ZZL","")</f>
        <v/>
      </c>
      <c r="CL163" s="16" t="str">
        <f>IF(COUNTA('Vastgesteld 7-7-2022'!AV157:BF157)&lt;&gt;0,2,"")</f>
        <v/>
      </c>
      <c r="CM163" s="16" t="str">
        <f t="shared" si="14"/>
        <v/>
      </c>
      <c r="CN163" s="16" t="str">
        <f>IF('Vastgesteld 7-7-2022'!AV157="x","AA","")</f>
        <v/>
      </c>
      <c r="CO163" s="16" t="str">
        <f>IF('Vastgesteld 7-7-2022'!AW157="x","A","")</f>
        <v/>
      </c>
      <c r="CP163" s="16" t="str">
        <f>IF('Vastgesteld 7-7-2022'!AX157="x","BB","")</f>
        <v/>
      </c>
      <c r="CQ163" s="16" t="str">
        <f>IF('Vastgesteld 7-7-2022'!AY157="x","B","")</f>
        <v/>
      </c>
      <c r="CR163" s="16" t="str">
        <f>IF('Vastgesteld 7-7-2022'!AZ157="x","L","")</f>
        <v/>
      </c>
      <c r="CS163" s="16" t="str">
        <f>IF('Vastgesteld 7-7-2022'!BA157="x","M","")</f>
        <v/>
      </c>
      <c r="CT163" s="16" t="str">
        <f>IF('Vastgesteld 7-7-2022'!BB157="x","Z","")</f>
        <v/>
      </c>
      <c r="CU163" s="16" t="str">
        <f>IF('Vastgesteld 7-7-2022'!BF157="x","ZZ","")</f>
        <v/>
      </c>
      <c r="CV163" s="16">
        <f>IF(COUNTA('Vastgesteld 7-7-2022'!AJ157:AQ157)&lt;&gt;0,2,"")</f>
        <v>2</v>
      </c>
      <c r="CW163" s="16">
        <f t="shared" si="15"/>
        <v>1</v>
      </c>
      <c r="CX163" s="16" t="str">
        <f>IF('Vastgesteld 7-7-2022'!AJ157="x","BB","")</f>
        <v>BB</v>
      </c>
      <c r="CY163" s="16" t="str">
        <f>IF('Vastgesteld 7-7-2022'!AK157="x","B","")</f>
        <v>B</v>
      </c>
      <c r="CZ163" s="16" t="str">
        <f>IF('Vastgesteld 7-7-2022'!AL157="x","L","")</f>
        <v>L</v>
      </c>
      <c r="DA163" s="16" t="str">
        <f>IF('Vastgesteld 7-7-2022'!AM157="x","M","")</f>
        <v>M</v>
      </c>
      <c r="DB163" s="16" t="str">
        <f>IF('Vastgesteld 7-7-2022'!AN157="x","Z","")</f>
        <v>Z</v>
      </c>
      <c r="DC163" s="16" t="str">
        <f>IF('Vastgesteld 7-7-2022'!AO157="x","ZZ","")</f>
        <v>ZZ</v>
      </c>
      <c r="DD163" s="16" t="str">
        <f>IF('Vastgesteld 7-7-2022'!AQ157="x","1.40","")</f>
        <v>1.40</v>
      </c>
      <c r="DE163" s="16" t="str">
        <f>IF(COUNTA('Vastgesteld 7-7-2022'!BH157:BJ157)&lt;&gt;0,6,"")</f>
        <v/>
      </c>
      <c r="DF163" s="16" t="str">
        <f t="shared" si="16"/>
        <v/>
      </c>
      <c r="DG163" s="16" t="str">
        <f>IF('Vastgesteld 7-7-2022'!BH157="x","L","")</f>
        <v/>
      </c>
      <c r="DH163" s="16" t="str">
        <f>IF('Vastgesteld 7-7-2022'!BI157="x","M","")</f>
        <v/>
      </c>
      <c r="DI163" s="16" t="str">
        <f>IF('Vastgesteld 7-7-2022'!BJ157="x","Z","")</f>
        <v/>
      </c>
      <c r="DJ163" s="16" t="str">
        <f>IF('Vastgesteld 7-7-2022'!BK157="x","Z","")</f>
        <v/>
      </c>
      <c r="DK163" s="16" t="str">
        <f>IF(COUNTA('Vastgesteld 7-7-2022'!BM157:BO157)&lt;&gt;0,6,"")</f>
        <v/>
      </c>
      <c r="DL163" s="16" t="str">
        <f t="shared" si="17"/>
        <v/>
      </c>
      <c r="DM163" s="16" t="str">
        <f>IF('Vastgesteld 7-7-2022'!BM157="x","L","")</f>
        <v/>
      </c>
      <c r="DN163" s="16" t="str">
        <f>IF('Vastgesteld 7-7-2022'!BN157="x","M","")</f>
        <v/>
      </c>
      <c r="DO163" s="16" t="str">
        <f>IF('Vastgesteld 7-7-2022'!BO157="x","Z","")</f>
        <v/>
      </c>
      <c r="DP163" s="16" t="str">
        <f>IF('Vastgesteld 7-7-2022'!BP157="x","Z","")</f>
        <v/>
      </c>
    </row>
    <row r="164" spans="1:120" ht="14.4" x14ac:dyDescent="0.3">
      <c r="A164" s="18">
        <f>'Vastgesteld 7-7-2022'!A158</f>
        <v>44891</v>
      </c>
      <c r="B164" s="16" t="str">
        <f>IFERROR(VLOOKUP('Vastgesteld 7-7-2022'!#REF!,#REF!,2,FALSE),"")</f>
        <v/>
      </c>
      <c r="C164" s="16" t="str">
        <f>'Vastgesteld 7-7-2022'!E158</f>
        <v>KNHS Regio Noord-Holland</v>
      </c>
      <c r="D164" s="16" t="str">
        <f>IFERROR(VLOOKUP('Vastgesteld 7-7-2022'!#REF!,#REF!,2,FALSE),"")</f>
        <v/>
      </c>
      <c r="E164" s="16" t="str">
        <f>IFERROR(VLOOKUP('Vastgesteld 7-7-2022'!#REF!,#REF!,5,FALSE),"")</f>
        <v/>
      </c>
      <c r="F164" s="16" t="e">
        <f>IF('Vastgesteld 7-7-2022'!#REF!&lt;&gt;"",'Vastgesteld 7-7-2022'!#REF!,"")</f>
        <v>#REF!</v>
      </c>
      <c r="G164" s="16" t="e">
        <f>IF('Vastgesteld 7-7-2022'!#REF!="Indoor",1,0)</f>
        <v>#REF!</v>
      </c>
      <c r="H164" s="16" t="e">
        <f>'Vastgesteld 7-7-2022'!#REF!</f>
        <v>#REF!</v>
      </c>
      <c r="I164" s="16" t="e">
        <f>IF('Vastgesteld 7-7-2022'!#REF!="Nee",0,IF('Vastgesteld 7-7-2022'!#REF!="Ja",1,""))</f>
        <v>#REF!</v>
      </c>
      <c r="J164" s="16" t="e">
        <f>IF('Vastgesteld 7-7-2022'!#REF!&lt;&gt;"",'Vastgesteld 7-7-2022'!#REF!,"")</f>
        <v>#REF!</v>
      </c>
      <c r="BJ164" s="16">
        <f>IF(COUNTA('Vastgesteld 7-7-2022'!T158:AD158)&lt;&gt;0,1,"")</f>
        <v>1</v>
      </c>
      <c r="BK164" s="16">
        <f t="shared" si="12"/>
        <v>2</v>
      </c>
      <c r="BL164" s="16" t="str">
        <f>IF('Vastgesteld 7-7-2022'!T158="x","AA","")</f>
        <v/>
      </c>
      <c r="BM164" s="16" t="str">
        <f>IF('Vastgesteld 7-7-2022'!U158="x","A","")</f>
        <v/>
      </c>
      <c r="BN164" s="16" t="str">
        <f>IF('Vastgesteld 7-7-2022'!V158="x","B1","")</f>
        <v/>
      </c>
      <c r="BO164" s="16" t="e">
        <f>IF('Vastgesteld 7-7-2022'!#REF!="x","BB","")</f>
        <v>#REF!</v>
      </c>
      <c r="BP164" s="16" t="str">
        <f>IF('Vastgesteld 7-7-2022'!X158="x","B","")</f>
        <v>B</v>
      </c>
      <c r="BQ164" s="16" t="str">
        <f>IF('Vastgesteld 7-7-2022'!Y158="x","L1","")</f>
        <v>L1</v>
      </c>
      <c r="BR164" s="16" t="str">
        <f>IF('Vastgesteld 7-7-2022'!Z158="x","L2","")</f>
        <v>L2</v>
      </c>
      <c r="BS164" s="16" t="str">
        <f>IF('Vastgesteld 7-7-2022'!AA158="x","M1","")</f>
        <v>M1</v>
      </c>
      <c r="BT164" s="16" t="str">
        <f>IF('Vastgesteld 7-7-2022'!AB158="x","M2","")</f>
        <v>M2</v>
      </c>
      <c r="BU164" s="16" t="str">
        <f>IF('Vastgesteld 7-7-2022'!AC158="x","Z1","")</f>
        <v>Z1</v>
      </c>
      <c r="BV164" s="16" t="str">
        <f>IF('Vastgesteld 7-7-2022'!AD158="x","Z2","")</f>
        <v>Z2</v>
      </c>
      <c r="BW164" s="16">
        <f>IF(COUNTA('Vastgesteld 7-7-2022'!K158:S158)&lt;&gt;0,1,"")</f>
        <v>1</v>
      </c>
      <c r="BX164" s="16">
        <f t="shared" si="13"/>
        <v>1</v>
      </c>
      <c r="BY164" s="16" t="str">
        <f>IF('Vastgesteld 7-7-2022'!K158="x","BB","")</f>
        <v/>
      </c>
      <c r="BZ164" s="16" t="str">
        <f>IF('Vastgesteld 7-7-2022'!L158="x","B","")</f>
        <v>B</v>
      </c>
      <c r="CA164" s="16" t="str">
        <f>IF('Vastgesteld 7-7-2022'!M158="x","L1","")</f>
        <v>L1</v>
      </c>
      <c r="CB164" s="16" t="str">
        <f>IF('Vastgesteld 7-7-2022'!N158="x","L2","")</f>
        <v>L2</v>
      </c>
      <c r="CC164" s="16" t="str">
        <f>IF('Vastgesteld 7-7-2022'!O158="x","M1","")</f>
        <v>M1</v>
      </c>
      <c r="CD164" s="16" t="str">
        <f>IF('Vastgesteld 7-7-2022'!P158="x","M2","")</f>
        <v>M2</v>
      </c>
      <c r="CE164" s="16" t="str">
        <f>IF('Vastgesteld 7-7-2022'!Q158="x","Z1","")</f>
        <v>Z1</v>
      </c>
      <c r="CF164" s="16" t="str">
        <f>IF('Vastgesteld 7-7-2022'!R158="x","Z2","")</f>
        <v>Z2</v>
      </c>
      <c r="CG164" s="16" t="str">
        <f>IF('Vastgesteld 7-7-2022'!S158="x","ZZL","")</f>
        <v>ZZL</v>
      </c>
      <c r="CL164" s="16" t="str">
        <f>IF(COUNTA('Vastgesteld 7-7-2022'!AV158:BF158)&lt;&gt;0,2,"")</f>
        <v/>
      </c>
      <c r="CM164" s="16" t="str">
        <f t="shared" si="14"/>
        <v/>
      </c>
      <c r="CN164" s="16" t="str">
        <f>IF('Vastgesteld 7-7-2022'!AV158="x","AA","")</f>
        <v/>
      </c>
      <c r="CO164" s="16" t="str">
        <f>IF('Vastgesteld 7-7-2022'!AW158="x","A","")</f>
        <v/>
      </c>
      <c r="CP164" s="16" t="str">
        <f>IF('Vastgesteld 7-7-2022'!AX158="x","BB","")</f>
        <v/>
      </c>
      <c r="CQ164" s="16" t="str">
        <f>IF('Vastgesteld 7-7-2022'!AY158="x","B","")</f>
        <v/>
      </c>
      <c r="CR164" s="16" t="str">
        <f>IF('Vastgesteld 7-7-2022'!AZ158="x","L","")</f>
        <v/>
      </c>
      <c r="CS164" s="16" t="str">
        <f>IF('Vastgesteld 7-7-2022'!BA158="x","M","")</f>
        <v/>
      </c>
      <c r="CT164" s="16" t="str">
        <f>IF('Vastgesteld 7-7-2022'!BB158="x","Z","")</f>
        <v/>
      </c>
      <c r="CU164" s="16" t="str">
        <f>IF('Vastgesteld 7-7-2022'!BF158="x","ZZ","")</f>
        <v/>
      </c>
      <c r="CV164" s="16" t="str">
        <f>IF(COUNTA('Vastgesteld 7-7-2022'!AJ158:AQ158)&lt;&gt;0,2,"")</f>
        <v/>
      </c>
      <c r="CW164" s="16" t="str">
        <f t="shared" si="15"/>
        <v/>
      </c>
      <c r="CX164" s="16" t="str">
        <f>IF('Vastgesteld 7-7-2022'!AJ158="x","BB","")</f>
        <v/>
      </c>
      <c r="CY164" s="16" t="str">
        <f>IF('Vastgesteld 7-7-2022'!AK158="x","B","")</f>
        <v/>
      </c>
      <c r="CZ164" s="16" t="str">
        <f>IF('Vastgesteld 7-7-2022'!AL158="x","L","")</f>
        <v/>
      </c>
      <c r="DA164" s="16" t="str">
        <f>IF('Vastgesteld 7-7-2022'!AM158="x","M","")</f>
        <v/>
      </c>
      <c r="DB164" s="16" t="str">
        <f>IF('Vastgesteld 7-7-2022'!AN158="x","Z","")</f>
        <v/>
      </c>
      <c r="DC164" s="16" t="str">
        <f>IF('Vastgesteld 7-7-2022'!AO158="x","ZZ","")</f>
        <v/>
      </c>
      <c r="DD164" s="16" t="str">
        <f>IF('Vastgesteld 7-7-2022'!AQ158="x","1.40","")</f>
        <v/>
      </c>
      <c r="DE164" s="16" t="str">
        <f>IF(COUNTA('Vastgesteld 7-7-2022'!BH158:BJ158)&lt;&gt;0,6,"")</f>
        <v/>
      </c>
      <c r="DF164" s="16" t="str">
        <f t="shared" si="16"/>
        <v/>
      </c>
      <c r="DG164" s="16" t="str">
        <f>IF('Vastgesteld 7-7-2022'!BH158="x","L","")</f>
        <v/>
      </c>
      <c r="DH164" s="16" t="str">
        <f>IF('Vastgesteld 7-7-2022'!BI158="x","M","")</f>
        <v/>
      </c>
      <c r="DI164" s="16" t="str">
        <f>IF('Vastgesteld 7-7-2022'!BJ158="x","Z","")</f>
        <v/>
      </c>
      <c r="DJ164" s="16" t="str">
        <f>IF('Vastgesteld 7-7-2022'!BK158="x","Z","")</f>
        <v/>
      </c>
      <c r="DK164" s="16" t="str">
        <f>IF(COUNTA('Vastgesteld 7-7-2022'!BM158:BO158)&lt;&gt;0,6,"")</f>
        <v/>
      </c>
      <c r="DL164" s="16" t="str">
        <f t="shared" si="17"/>
        <v/>
      </c>
      <c r="DM164" s="16" t="str">
        <f>IF('Vastgesteld 7-7-2022'!BM158="x","L","")</f>
        <v/>
      </c>
      <c r="DN164" s="16" t="str">
        <f>IF('Vastgesteld 7-7-2022'!BN158="x","M","")</f>
        <v/>
      </c>
      <c r="DO164" s="16" t="str">
        <f>IF('Vastgesteld 7-7-2022'!BO158="x","Z","")</f>
        <v/>
      </c>
      <c r="DP164" s="16" t="str">
        <f>IF('Vastgesteld 7-7-2022'!BP158="x","Z","")</f>
        <v/>
      </c>
    </row>
    <row r="165" spans="1:120" ht="14.4" x14ac:dyDescent="0.3">
      <c r="A165" s="18">
        <f>'Vastgesteld 7-7-2022'!A159</f>
        <v>44892</v>
      </c>
      <c r="B165" s="16" t="str">
        <f>IFERROR(VLOOKUP('Vastgesteld 7-7-2022'!#REF!,#REF!,2,FALSE),"")</f>
        <v/>
      </c>
      <c r="C165" s="16" t="str">
        <f>'Vastgesteld 7-7-2022'!E159</f>
        <v>KNHS Regio Noord-Holland</v>
      </c>
      <c r="D165" s="16" t="str">
        <f>IFERROR(VLOOKUP('Vastgesteld 7-7-2022'!#REF!,#REF!,2,FALSE),"")</f>
        <v/>
      </c>
      <c r="E165" s="16" t="str">
        <f>IFERROR(VLOOKUP('Vastgesteld 7-7-2022'!#REF!,#REF!,5,FALSE),"")</f>
        <v/>
      </c>
      <c r="F165" s="16" t="e">
        <f>IF('Vastgesteld 7-7-2022'!#REF!&lt;&gt;"",'Vastgesteld 7-7-2022'!#REF!,"")</f>
        <v>#REF!</v>
      </c>
      <c r="G165" s="16" t="e">
        <f>IF('Vastgesteld 7-7-2022'!#REF!="Indoor",1,0)</f>
        <v>#REF!</v>
      </c>
      <c r="H165" s="16" t="e">
        <f>'Vastgesteld 7-7-2022'!#REF!</f>
        <v>#REF!</v>
      </c>
      <c r="I165" s="16" t="e">
        <f>IF('Vastgesteld 7-7-2022'!#REF!="Nee",0,IF('Vastgesteld 7-7-2022'!#REF!="Ja",1,""))</f>
        <v>#REF!</v>
      </c>
      <c r="J165" s="16" t="e">
        <f>IF('Vastgesteld 7-7-2022'!#REF!&lt;&gt;"",'Vastgesteld 7-7-2022'!#REF!,"")</f>
        <v>#REF!</v>
      </c>
      <c r="BJ165" s="16" t="str">
        <f>IF(COUNTA('Vastgesteld 7-7-2022'!T159:AD159)&lt;&gt;0,1,"")</f>
        <v/>
      </c>
      <c r="BK165" s="16" t="str">
        <f t="shared" si="12"/>
        <v/>
      </c>
      <c r="BL165" s="16" t="str">
        <f>IF('Vastgesteld 7-7-2022'!T159="x","AA","")</f>
        <v/>
      </c>
      <c r="BM165" s="16" t="str">
        <f>IF('Vastgesteld 7-7-2022'!U159="x","A","")</f>
        <v/>
      </c>
      <c r="BN165" s="16" t="str">
        <f>IF('Vastgesteld 7-7-2022'!V159="x","B1","")</f>
        <v/>
      </c>
      <c r="BO165" s="16" t="e">
        <f>IF('Vastgesteld 7-7-2022'!#REF!="x","BB","")</f>
        <v>#REF!</v>
      </c>
      <c r="BP165" s="16" t="str">
        <f>IF('Vastgesteld 7-7-2022'!X159="x","B","")</f>
        <v/>
      </c>
      <c r="BQ165" s="16" t="str">
        <f>IF('Vastgesteld 7-7-2022'!Y159="x","L1","")</f>
        <v/>
      </c>
      <c r="BR165" s="16" t="str">
        <f>IF('Vastgesteld 7-7-2022'!Z159="x","L2","")</f>
        <v/>
      </c>
      <c r="BS165" s="16" t="str">
        <f>IF('Vastgesteld 7-7-2022'!AA159="x","M1","")</f>
        <v/>
      </c>
      <c r="BT165" s="16" t="str">
        <f>IF('Vastgesteld 7-7-2022'!AB159="x","M2","")</f>
        <v/>
      </c>
      <c r="BU165" s="16" t="str">
        <f>IF('Vastgesteld 7-7-2022'!AC159="x","Z1","")</f>
        <v/>
      </c>
      <c r="BV165" s="16" t="str">
        <f>IF('Vastgesteld 7-7-2022'!AD159="x","Z2","")</f>
        <v/>
      </c>
      <c r="BW165" s="16" t="str">
        <f>IF(COUNTA('Vastgesteld 7-7-2022'!K159:S159)&lt;&gt;0,1,"")</f>
        <v/>
      </c>
      <c r="BX165" s="16" t="str">
        <f t="shared" si="13"/>
        <v/>
      </c>
      <c r="BY165" s="16" t="str">
        <f>IF('Vastgesteld 7-7-2022'!K159="x","BB","")</f>
        <v/>
      </c>
      <c r="BZ165" s="16" t="str">
        <f>IF('Vastgesteld 7-7-2022'!L159="x","B","")</f>
        <v/>
      </c>
      <c r="CA165" s="16" t="str">
        <f>IF('Vastgesteld 7-7-2022'!M159="x","L1","")</f>
        <v/>
      </c>
      <c r="CB165" s="16" t="str">
        <f>IF('Vastgesteld 7-7-2022'!N159="x","L2","")</f>
        <v/>
      </c>
      <c r="CC165" s="16" t="str">
        <f>IF('Vastgesteld 7-7-2022'!O159="x","M1","")</f>
        <v/>
      </c>
      <c r="CD165" s="16" t="str">
        <f>IF('Vastgesteld 7-7-2022'!P159="x","M2","")</f>
        <v/>
      </c>
      <c r="CE165" s="16" t="str">
        <f>IF('Vastgesteld 7-7-2022'!Q159="x","Z1","")</f>
        <v/>
      </c>
      <c r="CF165" s="16" t="str">
        <f>IF('Vastgesteld 7-7-2022'!R159="x","Z2","")</f>
        <v/>
      </c>
      <c r="CG165" s="16" t="str">
        <f>IF('Vastgesteld 7-7-2022'!S159="x","ZZL","")</f>
        <v/>
      </c>
      <c r="CL165" s="16">
        <f>IF(COUNTA('Vastgesteld 7-7-2022'!AV159:BF159)&lt;&gt;0,2,"")</f>
        <v>2</v>
      </c>
      <c r="CM165" s="16">
        <f t="shared" si="14"/>
        <v>2</v>
      </c>
      <c r="CN165" s="16" t="str">
        <f>IF('Vastgesteld 7-7-2022'!AV159="x","AA","")</f>
        <v>AA</v>
      </c>
      <c r="CO165" s="16" t="str">
        <f>IF('Vastgesteld 7-7-2022'!AW159="x","A","")</f>
        <v>A</v>
      </c>
      <c r="CP165" s="16" t="str">
        <f>IF('Vastgesteld 7-7-2022'!AX159="x","BB","")</f>
        <v>BB</v>
      </c>
      <c r="CQ165" s="16" t="str">
        <f>IF('Vastgesteld 7-7-2022'!AY159="x","B","")</f>
        <v>B</v>
      </c>
      <c r="CR165" s="16" t="str">
        <f>IF('Vastgesteld 7-7-2022'!AZ159="x","L","")</f>
        <v>L</v>
      </c>
      <c r="CS165" s="16" t="str">
        <f>IF('Vastgesteld 7-7-2022'!BA159="x","M","")</f>
        <v>M</v>
      </c>
      <c r="CT165" s="16" t="str">
        <f>IF('Vastgesteld 7-7-2022'!BB159="x","Z","")</f>
        <v>Z</v>
      </c>
      <c r="CU165" s="16" t="str">
        <f>IF('Vastgesteld 7-7-2022'!BF159="x","ZZ","")</f>
        <v>ZZ</v>
      </c>
      <c r="CV165" s="16">
        <f>IF(COUNTA('Vastgesteld 7-7-2022'!AJ159:AQ159)&lt;&gt;0,2,"")</f>
        <v>2</v>
      </c>
      <c r="CW165" s="16">
        <f t="shared" si="15"/>
        <v>1</v>
      </c>
      <c r="CX165" s="16" t="str">
        <f>IF('Vastgesteld 7-7-2022'!AJ159="x","BB","")</f>
        <v>BB</v>
      </c>
      <c r="CY165" s="16" t="str">
        <f>IF('Vastgesteld 7-7-2022'!AK159="x","B","")</f>
        <v>B</v>
      </c>
      <c r="CZ165" s="16" t="str">
        <f>IF('Vastgesteld 7-7-2022'!AL159="x","L","")</f>
        <v>L</v>
      </c>
      <c r="DA165" s="16" t="str">
        <f>IF('Vastgesteld 7-7-2022'!AM159="x","M","")</f>
        <v>M</v>
      </c>
      <c r="DB165" s="16" t="str">
        <f>IF('Vastgesteld 7-7-2022'!AN159="x","Z","")</f>
        <v>Z</v>
      </c>
      <c r="DC165" s="16" t="str">
        <f>IF('Vastgesteld 7-7-2022'!AO159="x","ZZ","")</f>
        <v/>
      </c>
      <c r="DD165" s="16" t="str">
        <f>IF('Vastgesteld 7-7-2022'!AQ159="x","1.40","")</f>
        <v/>
      </c>
      <c r="DE165" s="16" t="str">
        <f>IF(COUNTA('Vastgesteld 7-7-2022'!BH159:BJ159)&lt;&gt;0,6,"")</f>
        <v/>
      </c>
      <c r="DF165" s="16" t="str">
        <f t="shared" si="16"/>
        <v/>
      </c>
      <c r="DG165" s="16" t="str">
        <f>IF('Vastgesteld 7-7-2022'!BH159="x","L","")</f>
        <v/>
      </c>
      <c r="DH165" s="16" t="str">
        <f>IF('Vastgesteld 7-7-2022'!BI159="x","M","")</f>
        <v/>
      </c>
      <c r="DI165" s="16" t="str">
        <f>IF('Vastgesteld 7-7-2022'!BJ159="x","Z","")</f>
        <v/>
      </c>
      <c r="DJ165" s="16" t="str">
        <f>IF('Vastgesteld 7-7-2022'!BK159="x","Z","")</f>
        <v/>
      </c>
      <c r="DK165" s="16" t="str">
        <f>IF(COUNTA('Vastgesteld 7-7-2022'!BM159:BO159)&lt;&gt;0,6,"")</f>
        <v/>
      </c>
      <c r="DL165" s="16" t="str">
        <f t="shared" si="17"/>
        <v/>
      </c>
      <c r="DM165" s="16" t="str">
        <f>IF('Vastgesteld 7-7-2022'!BM159="x","L","")</f>
        <v/>
      </c>
      <c r="DN165" s="16" t="str">
        <f>IF('Vastgesteld 7-7-2022'!BN159="x","M","")</f>
        <v/>
      </c>
      <c r="DO165" s="16" t="str">
        <f>IF('Vastgesteld 7-7-2022'!BO159="x","Z","")</f>
        <v/>
      </c>
      <c r="DP165" s="16" t="str">
        <f>IF('Vastgesteld 7-7-2022'!BP159="x","Z","")</f>
        <v/>
      </c>
    </row>
    <row r="166" spans="1:120" ht="14.4" x14ac:dyDescent="0.3">
      <c r="A166" s="18">
        <f>'Vastgesteld 7-7-2022'!A160</f>
        <v>44892</v>
      </c>
      <c r="B166" s="16" t="str">
        <f>IFERROR(VLOOKUP('Vastgesteld 7-7-2022'!#REF!,#REF!,2,FALSE),"")</f>
        <v/>
      </c>
      <c r="C166" s="16" t="str">
        <f>'Vastgesteld 7-7-2022'!E160</f>
        <v>KNHS Regio Noord-Holland</v>
      </c>
      <c r="D166" s="16" t="str">
        <f>IFERROR(VLOOKUP('Vastgesteld 7-7-2022'!#REF!,#REF!,2,FALSE),"")</f>
        <v/>
      </c>
      <c r="E166" s="16" t="str">
        <f>IFERROR(VLOOKUP('Vastgesteld 7-7-2022'!#REF!,#REF!,5,FALSE),"")</f>
        <v/>
      </c>
      <c r="F166" s="16" t="e">
        <f>IF('Vastgesteld 7-7-2022'!#REF!&lt;&gt;"",'Vastgesteld 7-7-2022'!#REF!,"")</f>
        <v>#REF!</v>
      </c>
      <c r="G166" s="16" t="e">
        <f>IF('Vastgesteld 7-7-2022'!#REF!="Indoor",1,0)</f>
        <v>#REF!</v>
      </c>
      <c r="H166" s="16" t="e">
        <f>'Vastgesteld 7-7-2022'!#REF!</f>
        <v>#REF!</v>
      </c>
      <c r="I166" s="16" t="e">
        <f>IF('Vastgesteld 7-7-2022'!#REF!="Nee",0,IF('Vastgesteld 7-7-2022'!#REF!="Ja",1,""))</f>
        <v>#REF!</v>
      </c>
      <c r="J166" s="16" t="e">
        <f>IF('Vastgesteld 7-7-2022'!#REF!&lt;&gt;"",'Vastgesteld 7-7-2022'!#REF!,"")</f>
        <v>#REF!</v>
      </c>
      <c r="BJ166" s="16">
        <f>IF(COUNTA('Vastgesteld 7-7-2022'!T160:AD160)&lt;&gt;0,1,"")</f>
        <v>1</v>
      </c>
      <c r="BK166" s="16">
        <f t="shared" si="12"/>
        <v>2</v>
      </c>
      <c r="BL166" s="16" t="str">
        <f>IF('Vastgesteld 7-7-2022'!T160="x","AA","")</f>
        <v/>
      </c>
      <c r="BM166" s="16" t="str">
        <f>IF('Vastgesteld 7-7-2022'!U160="x","A","")</f>
        <v/>
      </c>
      <c r="BN166" s="16" t="str">
        <f>IF('Vastgesteld 7-7-2022'!V160="x","B1","")</f>
        <v/>
      </c>
      <c r="BO166" s="16" t="e">
        <f>IF('Vastgesteld 7-7-2022'!#REF!="x","BB","")</f>
        <v>#REF!</v>
      </c>
      <c r="BP166" s="16" t="str">
        <f>IF('Vastgesteld 7-7-2022'!X160="x","B","")</f>
        <v>B</v>
      </c>
      <c r="BQ166" s="16" t="str">
        <f>IF('Vastgesteld 7-7-2022'!Y160="x","L1","")</f>
        <v>L1</v>
      </c>
      <c r="BR166" s="16" t="str">
        <f>IF('Vastgesteld 7-7-2022'!Z160="x","L2","")</f>
        <v>L2</v>
      </c>
      <c r="BS166" s="16" t="str">
        <f>IF('Vastgesteld 7-7-2022'!AA160="x","M1","")</f>
        <v>M1</v>
      </c>
      <c r="BT166" s="16" t="str">
        <f>IF('Vastgesteld 7-7-2022'!AB160="x","M2","")</f>
        <v>M2</v>
      </c>
      <c r="BU166" s="16" t="str">
        <f>IF('Vastgesteld 7-7-2022'!AC160="x","Z1","")</f>
        <v>Z1</v>
      </c>
      <c r="BV166" s="16" t="str">
        <f>IF('Vastgesteld 7-7-2022'!AD160="x","Z2","")</f>
        <v>Z2</v>
      </c>
      <c r="BW166" s="16">
        <f>IF(COUNTA('Vastgesteld 7-7-2022'!K160:S160)&lt;&gt;0,1,"")</f>
        <v>1</v>
      </c>
      <c r="BX166" s="16">
        <f t="shared" si="13"/>
        <v>1</v>
      </c>
      <c r="BY166" s="16" t="str">
        <f>IF('Vastgesteld 7-7-2022'!K160="x","BB","")</f>
        <v/>
      </c>
      <c r="BZ166" s="16" t="str">
        <f>IF('Vastgesteld 7-7-2022'!L160="x","B","")</f>
        <v>B</v>
      </c>
      <c r="CA166" s="16" t="str">
        <f>IF('Vastgesteld 7-7-2022'!M160="x","L1","")</f>
        <v>L1</v>
      </c>
      <c r="CB166" s="16" t="str">
        <f>IF('Vastgesteld 7-7-2022'!N160="x","L2","")</f>
        <v>L2</v>
      </c>
      <c r="CC166" s="16" t="str">
        <f>IF('Vastgesteld 7-7-2022'!O160="x","M1","")</f>
        <v>M1</v>
      </c>
      <c r="CD166" s="16" t="str">
        <f>IF('Vastgesteld 7-7-2022'!P160="x","M2","")</f>
        <v>M2</v>
      </c>
      <c r="CE166" s="16" t="str">
        <f>IF('Vastgesteld 7-7-2022'!Q160="x","Z1","")</f>
        <v>Z1</v>
      </c>
      <c r="CF166" s="16" t="str">
        <f>IF('Vastgesteld 7-7-2022'!R160="x","Z2","")</f>
        <v>Z2</v>
      </c>
      <c r="CG166" s="16" t="str">
        <f>IF('Vastgesteld 7-7-2022'!S160="x","ZZL","")</f>
        <v>ZZL</v>
      </c>
      <c r="CL166" s="16" t="str">
        <f>IF(COUNTA('Vastgesteld 7-7-2022'!AV160:BF160)&lt;&gt;0,2,"")</f>
        <v/>
      </c>
      <c r="CM166" s="16" t="str">
        <f t="shared" si="14"/>
        <v/>
      </c>
      <c r="CN166" s="16" t="str">
        <f>IF('Vastgesteld 7-7-2022'!AV160="x","AA","")</f>
        <v/>
      </c>
      <c r="CO166" s="16" t="str">
        <f>IF('Vastgesteld 7-7-2022'!AW160="x","A","")</f>
        <v/>
      </c>
      <c r="CP166" s="16" t="str">
        <f>IF('Vastgesteld 7-7-2022'!AX160="x","BB","")</f>
        <v/>
      </c>
      <c r="CQ166" s="16" t="str">
        <f>IF('Vastgesteld 7-7-2022'!AY160="x","B","")</f>
        <v/>
      </c>
      <c r="CR166" s="16" t="str">
        <f>IF('Vastgesteld 7-7-2022'!AZ160="x","L","")</f>
        <v/>
      </c>
      <c r="CS166" s="16" t="str">
        <f>IF('Vastgesteld 7-7-2022'!BA160="x","M","")</f>
        <v/>
      </c>
      <c r="CT166" s="16" t="str">
        <f>IF('Vastgesteld 7-7-2022'!BB160="x","Z","")</f>
        <v/>
      </c>
      <c r="CU166" s="16" t="str">
        <f>IF('Vastgesteld 7-7-2022'!BF160="x","ZZ","")</f>
        <v/>
      </c>
      <c r="CV166" s="16" t="str">
        <f>IF(COUNTA('Vastgesteld 7-7-2022'!AJ160:AQ160)&lt;&gt;0,2,"")</f>
        <v/>
      </c>
      <c r="CW166" s="16" t="str">
        <f t="shared" si="15"/>
        <v/>
      </c>
      <c r="CX166" s="16" t="str">
        <f>IF('Vastgesteld 7-7-2022'!AJ160="x","BB","")</f>
        <v/>
      </c>
      <c r="CY166" s="16" t="str">
        <f>IF('Vastgesteld 7-7-2022'!AK160="x","B","")</f>
        <v/>
      </c>
      <c r="CZ166" s="16" t="str">
        <f>IF('Vastgesteld 7-7-2022'!AL160="x","L","")</f>
        <v/>
      </c>
      <c r="DA166" s="16" t="str">
        <f>IF('Vastgesteld 7-7-2022'!AM160="x","M","")</f>
        <v/>
      </c>
      <c r="DB166" s="16" t="str">
        <f>IF('Vastgesteld 7-7-2022'!AN160="x","Z","")</f>
        <v/>
      </c>
      <c r="DC166" s="16" t="str">
        <f>IF('Vastgesteld 7-7-2022'!AO160="x","ZZ","")</f>
        <v/>
      </c>
      <c r="DD166" s="16" t="str">
        <f>IF('Vastgesteld 7-7-2022'!AQ160="x","1.40","")</f>
        <v/>
      </c>
      <c r="DE166" s="16" t="str">
        <f>IF(COUNTA('Vastgesteld 7-7-2022'!BH160:BJ160)&lt;&gt;0,6,"")</f>
        <v/>
      </c>
      <c r="DF166" s="16" t="str">
        <f t="shared" si="16"/>
        <v/>
      </c>
      <c r="DG166" s="16" t="str">
        <f>IF('Vastgesteld 7-7-2022'!BH160="x","L","")</f>
        <v/>
      </c>
      <c r="DH166" s="16" t="str">
        <f>IF('Vastgesteld 7-7-2022'!BI160="x","M","")</f>
        <v/>
      </c>
      <c r="DI166" s="16" t="str">
        <f>IF('Vastgesteld 7-7-2022'!BJ160="x","Z","")</f>
        <v/>
      </c>
      <c r="DJ166" s="16" t="str">
        <f>IF('Vastgesteld 7-7-2022'!BK160="x","Z","")</f>
        <v/>
      </c>
      <c r="DK166" s="16" t="str">
        <f>IF(COUNTA('Vastgesteld 7-7-2022'!BM160:BO160)&lt;&gt;0,6,"")</f>
        <v/>
      </c>
      <c r="DL166" s="16" t="str">
        <f t="shared" si="17"/>
        <v/>
      </c>
      <c r="DM166" s="16" t="str">
        <f>IF('Vastgesteld 7-7-2022'!BM160="x","L","")</f>
        <v/>
      </c>
      <c r="DN166" s="16" t="str">
        <f>IF('Vastgesteld 7-7-2022'!BN160="x","M","")</f>
        <v/>
      </c>
      <c r="DO166" s="16" t="str">
        <f>IF('Vastgesteld 7-7-2022'!BO160="x","Z","")</f>
        <v/>
      </c>
      <c r="DP166" s="16" t="str">
        <f>IF('Vastgesteld 7-7-2022'!BP160="x","Z","")</f>
        <v/>
      </c>
    </row>
    <row r="167" spans="1:120" ht="14.4" x14ac:dyDescent="0.3">
      <c r="A167" s="18">
        <f>'Vastgesteld 7-7-2022'!A161</f>
        <v>44892</v>
      </c>
      <c r="B167" s="16" t="str">
        <f>IFERROR(VLOOKUP('Vastgesteld 7-7-2022'!#REF!,#REF!,2,FALSE),"")</f>
        <v/>
      </c>
      <c r="C167" s="16" t="str">
        <f>'Vastgesteld 7-7-2022'!E161</f>
        <v>KNHS Regio Noord-Holland</v>
      </c>
      <c r="D167" s="16" t="str">
        <f>IFERROR(VLOOKUP('Vastgesteld 7-7-2022'!#REF!,#REF!,2,FALSE),"")</f>
        <v/>
      </c>
      <c r="E167" s="16" t="str">
        <f>IFERROR(VLOOKUP('Vastgesteld 7-7-2022'!#REF!,#REF!,5,FALSE),"")</f>
        <v/>
      </c>
      <c r="F167" s="16" t="e">
        <f>IF('Vastgesteld 7-7-2022'!#REF!&lt;&gt;"",'Vastgesteld 7-7-2022'!#REF!,"")</f>
        <v>#REF!</v>
      </c>
      <c r="G167" s="16" t="e">
        <f>IF('Vastgesteld 7-7-2022'!#REF!="Indoor",1,0)</f>
        <v>#REF!</v>
      </c>
      <c r="H167" s="16" t="e">
        <f>'Vastgesteld 7-7-2022'!#REF!</f>
        <v>#REF!</v>
      </c>
      <c r="I167" s="16" t="e">
        <f>IF('Vastgesteld 7-7-2022'!#REF!="Nee",0,IF('Vastgesteld 7-7-2022'!#REF!="Ja",1,""))</f>
        <v>#REF!</v>
      </c>
      <c r="J167" s="16" t="e">
        <f>IF('Vastgesteld 7-7-2022'!#REF!&lt;&gt;"",'Vastgesteld 7-7-2022'!#REF!,"")</f>
        <v>#REF!</v>
      </c>
      <c r="BJ167" s="16">
        <f>IF(COUNTA('Vastgesteld 7-7-2022'!T161:AD161)&lt;&gt;0,1,"")</f>
        <v>1</v>
      </c>
      <c r="BK167" s="16">
        <f t="shared" si="12"/>
        <v>2</v>
      </c>
      <c r="BL167" s="16" t="str">
        <f>IF('Vastgesteld 7-7-2022'!T161="x","AA","")</f>
        <v/>
      </c>
      <c r="BM167" s="16" t="str">
        <f>IF('Vastgesteld 7-7-2022'!U161="x","A","")</f>
        <v/>
      </c>
      <c r="BN167" s="16" t="str">
        <f>IF('Vastgesteld 7-7-2022'!V161="x","B1","")</f>
        <v/>
      </c>
      <c r="BO167" s="16" t="e">
        <f>IF('Vastgesteld 7-7-2022'!#REF!="x","BB","")</f>
        <v>#REF!</v>
      </c>
      <c r="BP167" s="16" t="str">
        <f>IF('Vastgesteld 7-7-2022'!X161="x","B","")</f>
        <v>B</v>
      </c>
      <c r="BQ167" s="16" t="str">
        <f>IF('Vastgesteld 7-7-2022'!Y161="x","L1","")</f>
        <v>L1</v>
      </c>
      <c r="BR167" s="16" t="str">
        <f>IF('Vastgesteld 7-7-2022'!Z161="x","L2","")</f>
        <v>L2</v>
      </c>
      <c r="BS167" s="16" t="str">
        <f>IF('Vastgesteld 7-7-2022'!AA161="x","M1","")</f>
        <v>M1</v>
      </c>
      <c r="BT167" s="16" t="str">
        <f>IF('Vastgesteld 7-7-2022'!AB161="x","M2","")</f>
        <v>M2</v>
      </c>
      <c r="BU167" s="16" t="str">
        <f>IF('Vastgesteld 7-7-2022'!AC161="x","Z1","")</f>
        <v>Z1</v>
      </c>
      <c r="BV167" s="16" t="str">
        <f>IF('Vastgesteld 7-7-2022'!AD161="x","Z2","")</f>
        <v>Z2</v>
      </c>
      <c r="BW167" s="16">
        <f>IF(COUNTA('Vastgesteld 7-7-2022'!K161:S161)&lt;&gt;0,1,"")</f>
        <v>1</v>
      </c>
      <c r="BX167" s="16">
        <f t="shared" si="13"/>
        <v>1</v>
      </c>
      <c r="BY167" s="16" t="str">
        <f>IF('Vastgesteld 7-7-2022'!K161="x","BB","")</f>
        <v/>
      </c>
      <c r="BZ167" s="16" t="str">
        <f>IF('Vastgesteld 7-7-2022'!L161="x","B","")</f>
        <v>B</v>
      </c>
      <c r="CA167" s="16" t="str">
        <f>IF('Vastgesteld 7-7-2022'!M161="x","L1","")</f>
        <v>L1</v>
      </c>
      <c r="CB167" s="16" t="str">
        <f>IF('Vastgesteld 7-7-2022'!N161="x","L2","")</f>
        <v>L2</v>
      </c>
      <c r="CC167" s="16" t="str">
        <f>IF('Vastgesteld 7-7-2022'!O161="x","M1","")</f>
        <v>M1</v>
      </c>
      <c r="CD167" s="16" t="str">
        <f>IF('Vastgesteld 7-7-2022'!P161="x","M2","")</f>
        <v>M2</v>
      </c>
      <c r="CE167" s="16" t="str">
        <f>IF('Vastgesteld 7-7-2022'!Q161="x","Z1","")</f>
        <v>Z1</v>
      </c>
      <c r="CF167" s="16" t="str">
        <f>IF('Vastgesteld 7-7-2022'!R161="x","Z2","")</f>
        <v>Z2</v>
      </c>
      <c r="CG167" s="16" t="str">
        <f>IF('Vastgesteld 7-7-2022'!S161="x","ZZL","")</f>
        <v>ZZL</v>
      </c>
      <c r="CL167" s="16" t="str">
        <f>IF(COUNTA('Vastgesteld 7-7-2022'!AV161:BF161)&lt;&gt;0,2,"")</f>
        <v/>
      </c>
      <c r="CM167" s="16" t="str">
        <f t="shared" si="14"/>
        <v/>
      </c>
      <c r="CN167" s="16" t="str">
        <f>IF('Vastgesteld 7-7-2022'!AV161="x","AA","")</f>
        <v/>
      </c>
      <c r="CO167" s="16" t="str">
        <f>IF('Vastgesteld 7-7-2022'!AW161="x","A","")</f>
        <v/>
      </c>
      <c r="CP167" s="16" t="str">
        <f>IF('Vastgesteld 7-7-2022'!AX161="x","BB","")</f>
        <v/>
      </c>
      <c r="CQ167" s="16" t="str">
        <f>IF('Vastgesteld 7-7-2022'!AY161="x","B","")</f>
        <v/>
      </c>
      <c r="CR167" s="16" t="str">
        <f>IF('Vastgesteld 7-7-2022'!AZ161="x","L","")</f>
        <v/>
      </c>
      <c r="CS167" s="16" t="str">
        <f>IF('Vastgesteld 7-7-2022'!BA161="x","M","")</f>
        <v/>
      </c>
      <c r="CT167" s="16" t="str">
        <f>IF('Vastgesteld 7-7-2022'!BB161="x","Z","")</f>
        <v/>
      </c>
      <c r="CU167" s="16" t="str">
        <f>IF('Vastgesteld 7-7-2022'!BF161="x","ZZ","")</f>
        <v/>
      </c>
      <c r="CV167" s="16" t="str">
        <f>IF(COUNTA('Vastgesteld 7-7-2022'!AJ161:AQ161)&lt;&gt;0,2,"")</f>
        <v/>
      </c>
      <c r="CW167" s="16" t="str">
        <f t="shared" si="15"/>
        <v/>
      </c>
      <c r="CX167" s="16" t="str">
        <f>IF('Vastgesteld 7-7-2022'!AJ161="x","BB","")</f>
        <v/>
      </c>
      <c r="CY167" s="16" t="str">
        <f>IF('Vastgesteld 7-7-2022'!AK161="x","B","")</f>
        <v/>
      </c>
      <c r="CZ167" s="16" t="str">
        <f>IF('Vastgesteld 7-7-2022'!AL161="x","L","")</f>
        <v/>
      </c>
      <c r="DA167" s="16" t="str">
        <f>IF('Vastgesteld 7-7-2022'!AM161="x","M","")</f>
        <v/>
      </c>
      <c r="DB167" s="16" t="str">
        <f>IF('Vastgesteld 7-7-2022'!AN161="x","Z","")</f>
        <v/>
      </c>
      <c r="DC167" s="16" t="str">
        <f>IF('Vastgesteld 7-7-2022'!AO161="x","ZZ","")</f>
        <v/>
      </c>
      <c r="DD167" s="16" t="str">
        <f>IF('Vastgesteld 7-7-2022'!AQ161="x","1.40","")</f>
        <v/>
      </c>
      <c r="DE167" s="16" t="str">
        <f>IF(COUNTA('Vastgesteld 7-7-2022'!BH161:BJ161)&lt;&gt;0,6,"")</f>
        <v/>
      </c>
      <c r="DF167" s="16" t="str">
        <f t="shared" si="16"/>
        <v/>
      </c>
      <c r="DG167" s="16" t="str">
        <f>IF('Vastgesteld 7-7-2022'!BH161="x","L","")</f>
        <v/>
      </c>
      <c r="DH167" s="16" t="str">
        <f>IF('Vastgesteld 7-7-2022'!BI161="x","M","")</f>
        <v/>
      </c>
      <c r="DI167" s="16" t="str">
        <f>IF('Vastgesteld 7-7-2022'!BJ161="x","Z","")</f>
        <v/>
      </c>
      <c r="DJ167" s="16" t="str">
        <f>IF('Vastgesteld 7-7-2022'!BK161="x","Z","")</f>
        <v/>
      </c>
      <c r="DK167" s="16" t="str">
        <f>IF(COUNTA('Vastgesteld 7-7-2022'!BM161:BO161)&lt;&gt;0,6,"")</f>
        <v/>
      </c>
      <c r="DL167" s="16" t="str">
        <f t="shared" si="17"/>
        <v/>
      </c>
      <c r="DM167" s="16" t="str">
        <f>IF('Vastgesteld 7-7-2022'!BM161="x","L","")</f>
        <v/>
      </c>
      <c r="DN167" s="16" t="str">
        <f>IF('Vastgesteld 7-7-2022'!BN161="x","M","")</f>
        <v/>
      </c>
      <c r="DO167" s="16" t="str">
        <f>IF('Vastgesteld 7-7-2022'!BO161="x","Z","")</f>
        <v/>
      </c>
      <c r="DP167" s="16" t="str">
        <f>IF('Vastgesteld 7-7-2022'!BP161="x","Z","")</f>
        <v/>
      </c>
    </row>
    <row r="168" spans="1:120" ht="14.4" x14ac:dyDescent="0.3">
      <c r="A168" s="18">
        <f>'Vastgesteld 7-7-2022'!A162</f>
        <v>44892</v>
      </c>
      <c r="B168" s="16" t="str">
        <f>IFERROR(VLOOKUP('Vastgesteld 7-7-2022'!#REF!,#REF!,2,FALSE),"")</f>
        <v/>
      </c>
      <c r="C168" s="16" t="str">
        <f>'Vastgesteld 7-7-2022'!E162</f>
        <v>KNHS Regio Noord-Holland</v>
      </c>
      <c r="D168" s="16" t="str">
        <f>IFERROR(VLOOKUP('Vastgesteld 7-7-2022'!#REF!,#REF!,2,FALSE),"")</f>
        <v/>
      </c>
      <c r="E168" s="16" t="str">
        <f>IFERROR(VLOOKUP('Vastgesteld 7-7-2022'!#REF!,#REF!,5,FALSE),"")</f>
        <v/>
      </c>
      <c r="F168" s="16" t="e">
        <f>IF('Vastgesteld 7-7-2022'!#REF!&lt;&gt;"",'Vastgesteld 7-7-2022'!#REF!,"")</f>
        <v>#REF!</v>
      </c>
      <c r="G168" s="16" t="e">
        <f>IF('Vastgesteld 7-7-2022'!#REF!="Indoor",1,0)</f>
        <v>#REF!</v>
      </c>
      <c r="H168" s="16" t="e">
        <f>'Vastgesteld 7-7-2022'!#REF!</f>
        <v>#REF!</v>
      </c>
      <c r="I168" s="16" t="e">
        <f>IF('Vastgesteld 7-7-2022'!#REF!="Nee",0,IF('Vastgesteld 7-7-2022'!#REF!="Ja",1,""))</f>
        <v>#REF!</v>
      </c>
      <c r="J168" s="16" t="e">
        <f>IF('Vastgesteld 7-7-2022'!#REF!&lt;&gt;"",'Vastgesteld 7-7-2022'!#REF!,"")</f>
        <v>#REF!</v>
      </c>
      <c r="BJ168" s="16">
        <f>IF(COUNTA('Vastgesteld 7-7-2022'!T162:AD162)&lt;&gt;0,1,"")</f>
        <v>1</v>
      </c>
      <c r="BK168" s="16">
        <f t="shared" si="12"/>
        <v>2</v>
      </c>
      <c r="BL168" s="16" t="str">
        <f>IF('Vastgesteld 7-7-2022'!T162="x","AA","")</f>
        <v/>
      </c>
      <c r="BM168" s="16" t="str">
        <f>IF('Vastgesteld 7-7-2022'!U162="x","A","")</f>
        <v/>
      </c>
      <c r="BN168" s="16" t="str">
        <f>IF('Vastgesteld 7-7-2022'!V162="x","B1","")</f>
        <v/>
      </c>
      <c r="BO168" s="16" t="e">
        <f>IF('Vastgesteld 7-7-2022'!#REF!="x","BB","")</f>
        <v>#REF!</v>
      </c>
      <c r="BP168" s="16" t="str">
        <f>IF('Vastgesteld 7-7-2022'!X162="x","B","")</f>
        <v>B</v>
      </c>
      <c r="BQ168" s="16" t="str">
        <f>IF('Vastgesteld 7-7-2022'!Y162="x","L1","")</f>
        <v>L1</v>
      </c>
      <c r="BR168" s="16" t="str">
        <f>IF('Vastgesteld 7-7-2022'!Z162="x","L2","")</f>
        <v>L2</v>
      </c>
      <c r="BS168" s="16" t="str">
        <f>IF('Vastgesteld 7-7-2022'!AA162="x","M1","")</f>
        <v>M1</v>
      </c>
      <c r="BT168" s="16" t="str">
        <f>IF('Vastgesteld 7-7-2022'!AB162="x","M2","")</f>
        <v>M2</v>
      </c>
      <c r="BU168" s="16" t="str">
        <f>IF('Vastgesteld 7-7-2022'!AC162="x","Z1","")</f>
        <v>Z1</v>
      </c>
      <c r="BV168" s="16" t="str">
        <f>IF('Vastgesteld 7-7-2022'!AD162="x","Z2","")</f>
        <v>Z2</v>
      </c>
      <c r="BW168" s="16">
        <f>IF(COUNTA('Vastgesteld 7-7-2022'!K162:S162)&lt;&gt;0,1,"")</f>
        <v>1</v>
      </c>
      <c r="BX168" s="16">
        <f t="shared" si="13"/>
        <v>1</v>
      </c>
      <c r="BY168" s="16" t="str">
        <f>IF('Vastgesteld 7-7-2022'!K162="x","BB","")</f>
        <v/>
      </c>
      <c r="BZ168" s="16" t="str">
        <f>IF('Vastgesteld 7-7-2022'!L162="x","B","")</f>
        <v>B</v>
      </c>
      <c r="CA168" s="16" t="str">
        <f>IF('Vastgesteld 7-7-2022'!M162="x","L1","")</f>
        <v>L1</v>
      </c>
      <c r="CB168" s="16" t="str">
        <f>IF('Vastgesteld 7-7-2022'!N162="x","L2","")</f>
        <v>L2</v>
      </c>
      <c r="CC168" s="16" t="str">
        <f>IF('Vastgesteld 7-7-2022'!O162="x","M1","")</f>
        <v>M1</v>
      </c>
      <c r="CD168" s="16" t="str">
        <f>IF('Vastgesteld 7-7-2022'!P162="x","M2","")</f>
        <v>M2</v>
      </c>
      <c r="CE168" s="16" t="str">
        <f>IF('Vastgesteld 7-7-2022'!Q162="x","Z1","")</f>
        <v>Z1</v>
      </c>
      <c r="CF168" s="16" t="str">
        <f>IF('Vastgesteld 7-7-2022'!R162="x","Z2","")</f>
        <v>Z2</v>
      </c>
      <c r="CG168" s="16" t="str">
        <f>IF('Vastgesteld 7-7-2022'!S162="x","ZZL","")</f>
        <v>ZZL</v>
      </c>
      <c r="CL168" s="16" t="str">
        <f>IF(COUNTA('Vastgesteld 7-7-2022'!AV162:BF162)&lt;&gt;0,2,"")</f>
        <v/>
      </c>
      <c r="CM168" s="16" t="str">
        <f t="shared" si="14"/>
        <v/>
      </c>
      <c r="CN168" s="16" t="str">
        <f>IF('Vastgesteld 7-7-2022'!AV162="x","AA","")</f>
        <v/>
      </c>
      <c r="CO168" s="16" t="str">
        <f>IF('Vastgesteld 7-7-2022'!AW162="x","A","")</f>
        <v/>
      </c>
      <c r="CP168" s="16" t="str">
        <f>IF('Vastgesteld 7-7-2022'!AX162="x","BB","")</f>
        <v/>
      </c>
      <c r="CQ168" s="16" t="str">
        <f>IF('Vastgesteld 7-7-2022'!AY162="x","B","")</f>
        <v/>
      </c>
      <c r="CR168" s="16" t="str">
        <f>IF('Vastgesteld 7-7-2022'!AZ162="x","L","")</f>
        <v/>
      </c>
      <c r="CS168" s="16" t="str">
        <f>IF('Vastgesteld 7-7-2022'!BA162="x","M","")</f>
        <v/>
      </c>
      <c r="CT168" s="16" t="str">
        <f>IF('Vastgesteld 7-7-2022'!BB162="x","Z","")</f>
        <v/>
      </c>
      <c r="CU168" s="16" t="str">
        <f>IF('Vastgesteld 7-7-2022'!BF162="x","ZZ","")</f>
        <v/>
      </c>
      <c r="CV168" s="16" t="str">
        <f>IF(COUNTA('Vastgesteld 7-7-2022'!AJ162:AQ162)&lt;&gt;0,2,"")</f>
        <v/>
      </c>
      <c r="CW168" s="16" t="str">
        <f t="shared" si="15"/>
        <v/>
      </c>
      <c r="CX168" s="16" t="str">
        <f>IF('Vastgesteld 7-7-2022'!AJ162="x","BB","")</f>
        <v/>
      </c>
      <c r="CY168" s="16" t="str">
        <f>IF('Vastgesteld 7-7-2022'!AK162="x","B","")</f>
        <v/>
      </c>
      <c r="CZ168" s="16" t="str">
        <f>IF('Vastgesteld 7-7-2022'!AL162="x","L","")</f>
        <v/>
      </c>
      <c r="DA168" s="16" t="str">
        <f>IF('Vastgesteld 7-7-2022'!AM162="x","M","")</f>
        <v/>
      </c>
      <c r="DB168" s="16" t="str">
        <f>IF('Vastgesteld 7-7-2022'!AN162="x","Z","")</f>
        <v/>
      </c>
      <c r="DC168" s="16" t="str">
        <f>IF('Vastgesteld 7-7-2022'!AO162="x","ZZ","")</f>
        <v/>
      </c>
      <c r="DD168" s="16" t="str">
        <f>IF('Vastgesteld 7-7-2022'!AQ162="x","1.40","")</f>
        <v/>
      </c>
      <c r="DE168" s="16" t="str">
        <f>IF(COUNTA('Vastgesteld 7-7-2022'!BH162:BJ162)&lt;&gt;0,6,"")</f>
        <v/>
      </c>
      <c r="DF168" s="16" t="str">
        <f t="shared" si="16"/>
        <v/>
      </c>
      <c r="DG168" s="16" t="str">
        <f>IF('Vastgesteld 7-7-2022'!BH162="x","L","")</f>
        <v/>
      </c>
      <c r="DH168" s="16" t="str">
        <f>IF('Vastgesteld 7-7-2022'!BI162="x","M","")</f>
        <v/>
      </c>
      <c r="DI168" s="16" t="str">
        <f>IF('Vastgesteld 7-7-2022'!BJ162="x","Z","")</f>
        <v/>
      </c>
      <c r="DJ168" s="16" t="str">
        <f>IF('Vastgesteld 7-7-2022'!BK162="x","Z","")</f>
        <v/>
      </c>
      <c r="DK168" s="16" t="str">
        <f>IF(COUNTA('Vastgesteld 7-7-2022'!BM162:BO162)&lt;&gt;0,6,"")</f>
        <v/>
      </c>
      <c r="DL168" s="16" t="str">
        <f t="shared" si="17"/>
        <v/>
      </c>
      <c r="DM168" s="16" t="str">
        <f>IF('Vastgesteld 7-7-2022'!BM162="x","L","")</f>
        <v/>
      </c>
      <c r="DN168" s="16" t="str">
        <f>IF('Vastgesteld 7-7-2022'!BN162="x","M","")</f>
        <v/>
      </c>
      <c r="DO168" s="16" t="str">
        <f>IF('Vastgesteld 7-7-2022'!BO162="x","Z","")</f>
        <v/>
      </c>
      <c r="DP168" s="16" t="str">
        <f>IF('Vastgesteld 7-7-2022'!BP162="x","Z","")</f>
        <v/>
      </c>
    </row>
    <row r="169" spans="1:120" ht="14.4" x14ac:dyDescent="0.3">
      <c r="A169" s="18">
        <f>'Vastgesteld 7-7-2022'!A163</f>
        <v>44892</v>
      </c>
      <c r="B169" s="16" t="str">
        <f>IFERROR(VLOOKUP('Vastgesteld 7-7-2022'!#REF!,#REF!,2,FALSE),"")</f>
        <v/>
      </c>
      <c r="C169" s="16" t="str">
        <f>'Vastgesteld 7-7-2022'!E163</f>
        <v>KNHS Regio Noord-Holland</v>
      </c>
      <c r="D169" s="16" t="str">
        <f>IFERROR(VLOOKUP('Vastgesteld 7-7-2022'!#REF!,#REF!,2,FALSE),"")</f>
        <v/>
      </c>
      <c r="E169" s="16" t="str">
        <f>IFERROR(VLOOKUP('Vastgesteld 7-7-2022'!#REF!,#REF!,5,FALSE),"")</f>
        <v/>
      </c>
      <c r="F169" s="16" t="e">
        <f>IF('Vastgesteld 7-7-2022'!#REF!&lt;&gt;"",'Vastgesteld 7-7-2022'!#REF!,"")</f>
        <v>#REF!</v>
      </c>
      <c r="G169" s="16" t="e">
        <f>IF('Vastgesteld 7-7-2022'!#REF!="Indoor",1,0)</f>
        <v>#REF!</v>
      </c>
      <c r="H169" s="16" t="e">
        <f>'Vastgesteld 7-7-2022'!#REF!</f>
        <v>#REF!</v>
      </c>
      <c r="I169" s="16" t="e">
        <f>IF('Vastgesteld 7-7-2022'!#REF!="Nee",0,IF('Vastgesteld 7-7-2022'!#REF!="Ja",1,""))</f>
        <v>#REF!</v>
      </c>
      <c r="J169" s="16" t="e">
        <f>IF('Vastgesteld 7-7-2022'!#REF!&lt;&gt;"",'Vastgesteld 7-7-2022'!#REF!,"")</f>
        <v>#REF!</v>
      </c>
      <c r="BJ169" s="16">
        <f>IF(COUNTA('Vastgesteld 7-7-2022'!T163:AD163)&lt;&gt;0,1,"")</f>
        <v>1</v>
      </c>
      <c r="BK169" s="16">
        <f t="shared" si="12"/>
        <v>2</v>
      </c>
      <c r="BL169" s="16" t="str">
        <f>IF('Vastgesteld 7-7-2022'!T163="x","AA","")</f>
        <v/>
      </c>
      <c r="BM169" s="16" t="str">
        <f>IF('Vastgesteld 7-7-2022'!U163="x","A","")</f>
        <v/>
      </c>
      <c r="BN169" s="16" t="str">
        <f>IF('Vastgesteld 7-7-2022'!V163="x","B1","")</f>
        <v/>
      </c>
      <c r="BO169" s="16" t="e">
        <f>IF('Vastgesteld 7-7-2022'!#REF!="x","BB","")</f>
        <v>#REF!</v>
      </c>
      <c r="BP169" s="16" t="str">
        <f>IF('Vastgesteld 7-7-2022'!X163="x","B","")</f>
        <v>B</v>
      </c>
      <c r="BQ169" s="16" t="str">
        <f>IF('Vastgesteld 7-7-2022'!Y163="x","L1","")</f>
        <v>L1</v>
      </c>
      <c r="BR169" s="16" t="str">
        <f>IF('Vastgesteld 7-7-2022'!Z163="x","L2","")</f>
        <v>L2</v>
      </c>
      <c r="BS169" s="16" t="str">
        <f>IF('Vastgesteld 7-7-2022'!AA163="x","M1","")</f>
        <v>M1</v>
      </c>
      <c r="BT169" s="16" t="str">
        <f>IF('Vastgesteld 7-7-2022'!AB163="x","M2","")</f>
        <v>M2</v>
      </c>
      <c r="BU169" s="16" t="str">
        <f>IF('Vastgesteld 7-7-2022'!AC163="x","Z1","")</f>
        <v>Z1</v>
      </c>
      <c r="BV169" s="16" t="str">
        <f>IF('Vastgesteld 7-7-2022'!AD163="x","Z2","")</f>
        <v>Z2</v>
      </c>
      <c r="BW169" s="16">
        <f>IF(COUNTA('Vastgesteld 7-7-2022'!K163:S163)&lt;&gt;0,1,"")</f>
        <v>1</v>
      </c>
      <c r="BX169" s="16">
        <f t="shared" si="13"/>
        <v>1</v>
      </c>
      <c r="BY169" s="16" t="str">
        <f>IF('Vastgesteld 7-7-2022'!K163="x","BB","")</f>
        <v/>
      </c>
      <c r="BZ169" s="16" t="str">
        <f>IF('Vastgesteld 7-7-2022'!L163="x","B","")</f>
        <v>B</v>
      </c>
      <c r="CA169" s="16" t="str">
        <f>IF('Vastgesteld 7-7-2022'!M163="x","L1","")</f>
        <v>L1</v>
      </c>
      <c r="CB169" s="16" t="str">
        <f>IF('Vastgesteld 7-7-2022'!N163="x","L2","")</f>
        <v>L2</v>
      </c>
      <c r="CC169" s="16" t="str">
        <f>IF('Vastgesteld 7-7-2022'!O163="x","M1","")</f>
        <v>M1</v>
      </c>
      <c r="CD169" s="16" t="str">
        <f>IF('Vastgesteld 7-7-2022'!P163="x","M2","")</f>
        <v>M2</v>
      </c>
      <c r="CE169" s="16" t="str">
        <f>IF('Vastgesteld 7-7-2022'!Q163="x","Z1","")</f>
        <v>Z1</v>
      </c>
      <c r="CF169" s="16" t="str">
        <f>IF('Vastgesteld 7-7-2022'!R163="x","Z2","")</f>
        <v>Z2</v>
      </c>
      <c r="CG169" s="16" t="str">
        <f>IF('Vastgesteld 7-7-2022'!S163="x","ZZL","")</f>
        <v>ZZL</v>
      </c>
      <c r="CL169" s="16" t="str">
        <f>IF(COUNTA('Vastgesteld 7-7-2022'!AV163:BF163)&lt;&gt;0,2,"")</f>
        <v/>
      </c>
      <c r="CM169" s="16" t="str">
        <f t="shared" si="14"/>
        <v/>
      </c>
      <c r="CN169" s="16" t="str">
        <f>IF('Vastgesteld 7-7-2022'!AV163="x","AA","")</f>
        <v/>
      </c>
      <c r="CO169" s="16" t="str">
        <f>IF('Vastgesteld 7-7-2022'!AW163="x","A","")</f>
        <v/>
      </c>
      <c r="CP169" s="16" t="str">
        <f>IF('Vastgesteld 7-7-2022'!AX163="x","BB","")</f>
        <v/>
      </c>
      <c r="CQ169" s="16" t="str">
        <f>IF('Vastgesteld 7-7-2022'!AY163="x","B","")</f>
        <v/>
      </c>
      <c r="CR169" s="16" t="str">
        <f>IF('Vastgesteld 7-7-2022'!AZ163="x","L","")</f>
        <v/>
      </c>
      <c r="CS169" s="16" t="str">
        <f>IF('Vastgesteld 7-7-2022'!BA163="x","M","")</f>
        <v/>
      </c>
      <c r="CT169" s="16" t="str">
        <f>IF('Vastgesteld 7-7-2022'!BB163="x","Z","")</f>
        <v/>
      </c>
      <c r="CU169" s="16" t="str">
        <f>IF('Vastgesteld 7-7-2022'!BF163="x","ZZ","")</f>
        <v/>
      </c>
      <c r="CV169" s="16" t="str">
        <f>IF(COUNTA('Vastgesteld 7-7-2022'!AJ163:AQ163)&lt;&gt;0,2,"")</f>
        <v/>
      </c>
      <c r="CW169" s="16" t="str">
        <f t="shared" si="15"/>
        <v/>
      </c>
      <c r="CX169" s="16" t="str">
        <f>IF('Vastgesteld 7-7-2022'!AJ163="x","BB","")</f>
        <v/>
      </c>
      <c r="CY169" s="16" t="str">
        <f>IF('Vastgesteld 7-7-2022'!AK163="x","B","")</f>
        <v/>
      </c>
      <c r="CZ169" s="16" t="str">
        <f>IF('Vastgesteld 7-7-2022'!AL163="x","L","")</f>
        <v/>
      </c>
      <c r="DA169" s="16" t="str">
        <f>IF('Vastgesteld 7-7-2022'!AM163="x","M","")</f>
        <v/>
      </c>
      <c r="DB169" s="16" t="str">
        <f>IF('Vastgesteld 7-7-2022'!AN163="x","Z","")</f>
        <v/>
      </c>
      <c r="DC169" s="16" t="str">
        <f>IF('Vastgesteld 7-7-2022'!AO163="x","ZZ","")</f>
        <v/>
      </c>
      <c r="DD169" s="16" t="str">
        <f>IF('Vastgesteld 7-7-2022'!AQ163="x","1.40","")</f>
        <v/>
      </c>
      <c r="DE169" s="16" t="str">
        <f>IF(COUNTA('Vastgesteld 7-7-2022'!BH163:BJ163)&lt;&gt;0,6,"")</f>
        <v/>
      </c>
      <c r="DF169" s="16" t="str">
        <f t="shared" si="16"/>
        <v/>
      </c>
      <c r="DG169" s="16" t="str">
        <f>IF('Vastgesteld 7-7-2022'!BH163="x","L","")</f>
        <v/>
      </c>
      <c r="DH169" s="16" t="str">
        <f>IF('Vastgesteld 7-7-2022'!BI163="x","M","")</f>
        <v/>
      </c>
      <c r="DI169" s="16" t="str">
        <f>IF('Vastgesteld 7-7-2022'!BJ163="x","Z","")</f>
        <v/>
      </c>
      <c r="DJ169" s="16" t="str">
        <f>IF('Vastgesteld 7-7-2022'!BK163="x","Z","")</f>
        <v/>
      </c>
      <c r="DK169" s="16" t="str">
        <f>IF(COUNTA('Vastgesteld 7-7-2022'!BM163:BO163)&lt;&gt;0,6,"")</f>
        <v/>
      </c>
      <c r="DL169" s="16" t="str">
        <f t="shared" si="17"/>
        <v/>
      </c>
      <c r="DM169" s="16" t="str">
        <f>IF('Vastgesteld 7-7-2022'!BM163="x","L","")</f>
        <v/>
      </c>
      <c r="DN169" s="16" t="str">
        <f>IF('Vastgesteld 7-7-2022'!BN163="x","M","")</f>
        <v/>
      </c>
      <c r="DO169" s="16" t="str">
        <f>IF('Vastgesteld 7-7-2022'!BO163="x","Z","")</f>
        <v/>
      </c>
      <c r="DP169" s="16" t="str">
        <f>IF('Vastgesteld 7-7-2022'!BP163="x","Z","")</f>
        <v/>
      </c>
    </row>
    <row r="170" spans="1:120" ht="14.4" x14ac:dyDescent="0.3">
      <c r="A170" s="18">
        <f>'Vastgesteld 7-7-2022'!A164</f>
        <v>44892</v>
      </c>
      <c r="B170" s="16" t="str">
        <f>IFERROR(VLOOKUP('Vastgesteld 7-7-2022'!#REF!,#REF!,2,FALSE),"")</f>
        <v/>
      </c>
      <c r="C170" s="16" t="str">
        <f>'Vastgesteld 7-7-2022'!E164</f>
        <v>KNHS Regio Noord-Holland</v>
      </c>
      <c r="D170" s="16" t="str">
        <f>IFERROR(VLOOKUP('Vastgesteld 7-7-2022'!#REF!,#REF!,2,FALSE),"")</f>
        <v/>
      </c>
      <c r="E170" s="16" t="str">
        <f>IFERROR(VLOOKUP('Vastgesteld 7-7-2022'!#REF!,#REF!,5,FALSE),"")</f>
        <v/>
      </c>
      <c r="F170" s="16" t="e">
        <f>IF('Vastgesteld 7-7-2022'!#REF!&lt;&gt;"",'Vastgesteld 7-7-2022'!#REF!,"")</f>
        <v>#REF!</v>
      </c>
      <c r="G170" s="16" t="e">
        <f>IF('Vastgesteld 7-7-2022'!#REF!="Indoor",1,0)</f>
        <v>#REF!</v>
      </c>
      <c r="H170" s="16" t="e">
        <f>'Vastgesteld 7-7-2022'!#REF!</f>
        <v>#REF!</v>
      </c>
      <c r="I170" s="16" t="e">
        <f>IF('Vastgesteld 7-7-2022'!#REF!="Nee",0,IF('Vastgesteld 7-7-2022'!#REF!="Ja",1,""))</f>
        <v>#REF!</v>
      </c>
      <c r="J170" s="16" t="e">
        <f>IF('Vastgesteld 7-7-2022'!#REF!&lt;&gt;"",'Vastgesteld 7-7-2022'!#REF!,"")</f>
        <v>#REF!</v>
      </c>
      <c r="BJ170" s="16">
        <f>IF(COUNTA('Vastgesteld 7-7-2022'!T164:AD164)&lt;&gt;0,1,"")</f>
        <v>1</v>
      </c>
      <c r="BK170" s="16">
        <f t="shared" si="12"/>
        <v>2</v>
      </c>
      <c r="BL170" s="16" t="str">
        <f>IF('Vastgesteld 7-7-2022'!T164="x","AA","")</f>
        <v/>
      </c>
      <c r="BM170" s="16" t="str">
        <f>IF('Vastgesteld 7-7-2022'!U164="x","A","")</f>
        <v/>
      </c>
      <c r="BN170" s="16" t="str">
        <f>IF('Vastgesteld 7-7-2022'!V164="x","B1","")</f>
        <v/>
      </c>
      <c r="BO170" s="16" t="e">
        <f>IF('Vastgesteld 7-7-2022'!#REF!="x","BB","")</f>
        <v>#REF!</v>
      </c>
      <c r="BP170" s="16" t="str">
        <f>IF('Vastgesteld 7-7-2022'!X164="x","B","")</f>
        <v>B</v>
      </c>
      <c r="BQ170" s="16" t="str">
        <f>IF('Vastgesteld 7-7-2022'!Y164="x","L1","")</f>
        <v>L1</v>
      </c>
      <c r="BR170" s="16" t="str">
        <f>IF('Vastgesteld 7-7-2022'!Z164="x","L2","")</f>
        <v>L2</v>
      </c>
      <c r="BS170" s="16" t="str">
        <f>IF('Vastgesteld 7-7-2022'!AA164="x","M1","")</f>
        <v>M1</v>
      </c>
      <c r="BT170" s="16" t="str">
        <f>IF('Vastgesteld 7-7-2022'!AB164="x","M2","")</f>
        <v>M2</v>
      </c>
      <c r="BU170" s="16" t="str">
        <f>IF('Vastgesteld 7-7-2022'!AC164="x","Z1","")</f>
        <v/>
      </c>
      <c r="BV170" s="16" t="str">
        <f>IF('Vastgesteld 7-7-2022'!AD164="x","Z2","")</f>
        <v/>
      </c>
      <c r="BW170" s="16">
        <f>IF(COUNTA('Vastgesteld 7-7-2022'!K164:S164)&lt;&gt;0,1,"")</f>
        <v>1</v>
      </c>
      <c r="BX170" s="16">
        <f t="shared" si="13"/>
        <v>1</v>
      </c>
      <c r="BY170" s="16" t="str">
        <f>IF('Vastgesteld 7-7-2022'!K164="x","BB","")</f>
        <v>BB</v>
      </c>
      <c r="BZ170" s="16" t="str">
        <f>IF('Vastgesteld 7-7-2022'!L164="x","B","")</f>
        <v>B</v>
      </c>
      <c r="CA170" s="16" t="str">
        <f>IF('Vastgesteld 7-7-2022'!M164="x","L1","")</f>
        <v>L1</v>
      </c>
      <c r="CB170" s="16" t="str">
        <f>IF('Vastgesteld 7-7-2022'!N164="x","L2","")</f>
        <v>L2</v>
      </c>
      <c r="CC170" s="16" t="str">
        <f>IF('Vastgesteld 7-7-2022'!O164="x","M1","")</f>
        <v>M1</v>
      </c>
      <c r="CD170" s="16" t="str">
        <f>IF('Vastgesteld 7-7-2022'!P164="x","M2","")</f>
        <v>M2</v>
      </c>
      <c r="CE170" s="16" t="str">
        <f>IF('Vastgesteld 7-7-2022'!Q164="x","Z1","")</f>
        <v/>
      </c>
      <c r="CF170" s="16" t="str">
        <f>IF('Vastgesteld 7-7-2022'!R164="x","Z2","")</f>
        <v/>
      </c>
      <c r="CG170" s="16" t="str">
        <f>IF('Vastgesteld 7-7-2022'!S164="x","ZZL","")</f>
        <v/>
      </c>
      <c r="CL170" s="16" t="str">
        <f>IF(COUNTA('Vastgesteld 7-7-2022'!AV164:BF164)&lt;&gt;0,2,"")</f>
        <v/>
      </c>
      <c r="CM170" s="16" t="str">
        <f t="shared" si="14"/>
        <v/>
      </c>
      <c r="CN170" s="16" t="str">
        <f>IF('Vastgesteld 7-7-2022'!AV164="x","AA","")</f>
        <v/>
      </c>
      <c r="CO170" s="16" t="str">
        <f>IF('Vastgesteld 7-7-2022'!AW164="x","A","")</f>
        <v/>
      </c>
      <c r="CP170" s="16" t="str">
        <f>IF('Vastgesteld 7-7-2022'!AX164="x","BB","")</f>
        <v/>
      </c>
      <c r="CQ170" s="16" t="str">
        <f>IF('Vastgesteld 7-7-2022'!AY164="x","B","")</f>
        <v/>
      </c>
      <c r="CR170" s="16" t="str">
        <f>IF('Vastgesteld 7-7-2022'!AZ164="x","L","")</f>
        <v/>
      </c>
      <c r="CS170" s="16" t="str">
        <f>IF('Vastgesteld 7-7-2022'!BA164="x","M","")</f>
        <v/>
      </c>
      <c r="CT170" s="16" t="str">
        <f>IF('Vastgesteld 7-7-2022'!BB164="x","Z","")</f>
        <v/>
      </c>
      <c r="CU170" s="16" t="str">
        <f>IF('Vastgesteld 7-7-2022'!BF164="x","ZZ","")</f>
        <v/>
      </c>
      <c r="CV170" s="16" t="str">
        <f>IF(COUNTA('Vastgesteld 7-7-2022'!AJ164:AQ164)&lt;&gt;0,2,"")</f>
        <v/>
      </c>
      <c r="CW170" s="16" t="str">
        <f t="shared" si="15"/>
        <v/>
      </c>
      <c r="CX170" s="16" t="str">
        <f>IF('Vastgesteld 7-7-2022'!AJ164="x","BB","")</f>
        <v/>
      </c>
      <c r="CY170" s="16" t="str">
        <f>IF('Vastgesteld 7-7-2022'!AK164="x","B","")</f>
        <v/>
      </c>
      <c r="CZ170" s="16" t="str">
        <f>IF('Vastgesteld 7-7-2022'!AL164="x","L","")</f>
        <v/>
      </c>
      <c r="DA170" s="16" t="str">
        <f>IF('Vastgesteld 7-7-2022'!AM164="x","M","")</f>
        <v/>
      </c>
      <c r="DB170" s="16" t="str">
        <f>IF('Vastgesteld 7-7-2022'!AN164="x","Z","")</f>
        <v/>
      </c>
      <c r="DC170" s="16" t="str">
        <f>IF('Vastgesteld 7-7-2022'!AO164="x","ZZ","")</f>
        <v/>
      </c>
      <c r="DD170" s="16" t="str">
        <f>IF('Vastgesteld 7-7-2022'!AQ164="x","1.40","")</f>
        <v/>
      </c>
      <c r="DE170" s="16" t="str">
        <f>IF(COUNTA('Vastgesteld 7-7-2022'!BH164:BJ164)&lt;&gt;0,6,"")</f>
        <v/>
      </c>
      <c r="DF170" s="16" t="str">
        <f t="shared" si="16"/>
        <v/>
      </c>
      <c r="DG170" s="16" t="str">
        <f>IF('Vastgesteld 7-7-2022'!BH164="x","L","")</f>
        <v/>
      </c>
      <c r="DH170" s="16" t="str">
        <f>IF('Vastgesteld 7-7-2022'!BI164="x","M","")</f>
        <v/>
      </c>
      <c r="DI170" s="16" t="str">
        <f>IF('Vastgesteld 7-7-2022'!BJ164="x","Z","")</f>
        <v/>
      </c>
      <c r="DJ170" s="16" t="str">
        <f>IF('Vastgesteld 7-7-2022'!BK164="x","Z","")</f>
        <v/>
      </c>
      <c r="DK170" s="16" t="str">
        <f>IF(COUNTA('Vastgesteld 7-7-2022'!BM164:BO164)&lt;&gt;0,6,"")</f>
        <v/>
      </c>
      <c r="DL170" s="16" t="str">
        <f t="shared" si="17"/>
        <v/>
      </c>
      <c r="DM170" s="16" t="str">
        <f>IF('Vastgesteld 7-7-2022'!BM164="x","L","")</f>
        <v/>
      </c>
      <c r="DN170" s="16" t="str">
        <f>IF('Vastgesteld 7-7-2022'!BN164="x","M","")</f>
        <v/>
      </c>
      <c r="DO170" s="16" t="str">
        <f>IF('Vastgesteld 7-7-2022'!BO164="x","Z","")</f>
        <v/>
      </c>
      <c r="DP170" s="16" t="str">
        <f>IF('Vastgesteld 7-7-2022'!BP164="x","Z","")</f>
        <v/>
      </c>
    </row>
    <row r="171" spans="1:120" ht="14.4" x14ac:dyDescent="0.3">
      <c r="A171" s="18">
        <f>'Vastgesteld 7-7-2022'!A165</f>
        <v>44892</v>
      </c>
      <c r="B171" s="16" t="str">
        <f>IFERROR(VLOOKUP('Vastgesteld 7-7-2022'!#REF!,#REF!,2,FALSE),"")</f>
        <v/>
      </c>
      <c r="C171" s="16" t="str">
        <f>'Vastgesteld 7-7-2022'!E165</f>
        <v>KNHS Regio Noord-Holland</v>
      </c>
      <c r="D171" s="16" t="str">
        <f>IFERROR(VLOOKUP('Vastgesteld 7-7-2022'!#REF!,#REF!,2,FALSE),"")</f>
        <v/>
      </c>
      <c r="E171" s="16" t="str">
        <f>IFERROR(VLOOKUP('Vastgesteld 7-7-2022'!#REF!,#REF!,5,FALSE),"")</f>
        <v/>
      </c>
      <c r="F171" s="16" t="e">
        <f>IF('Vastgesteld 7-7-2022'!#REF!&lt;&gt;"",'Vastgesteld 7-7-2022'!#REF!,"")</f>
        <v>#REF!</v>
      </c>
      <c r="G171" s="16" t="e">
        <f>IF('Vastgesteld 7-7-2022'!#REF!="Indoor",1,0)</f>
        <v>#REF!</v>
      </c>
      <c r="H171" s="16" t="e">
        <f>'Vastgesteld 7-7-2022'!#REF!</f>
        <v>#REF!</v>
      </c>
      <c r="I171" s="16" t="e">
        <f>IF('Vastgesteld 7-7-2022'!#REF!="Nee",0,IF('Vastgesteld 7-7-2022'!#REF!="Ja",1,""))</f>
        <v>#REF!</v>
      </c>
      <c r="J171" s="16" t="e">
        <f>IF('Vastgesteld 7-7-2022'!#REF!&lt;&gt;"",'Vastgesteld 7-7-2022'!#REF!,"")</f>
        <v>#REF!</v>
      </c>
      <c r="BJ171" s="16">
        <f>IF(COUNTA('Vastgesteld 7-7-2022'!T165:AD165)&lt;&gt;0,1,"")</f>
        <v>1</v>
      </c>
      <c r="BK171" s="16">
        <f t="shared" si="12"/>
        <v>2</v>
      </c>
      <c r="BL171" s="16" t="str">
        <f>IF('Vastgesteld 7-7-2022'!T165="x","AA","")</f>
        <v/>
      </c>
      <c r="BM171" s="16" t="str">
        <f>IF('Vastgesteld 7-7-2022'!U165="x","A","")</f>
        <v/>
      </c>
      <c r="BN171" s="16" t="str">
        <f>IF('Vastgesteld 7-7-2022'!V165="x","B1","")</f>
        <v/>
      </c>
      <c r="BO171" s="16" t="e">
        <f>IF('Vastgesteld 7-7-2022'!#REF!="x","BB","")</f>
        <v>#REF!</v>
      </c>
      <c r="BP171" s="16" t="str">
        <f>IF('Vastgesteld 7-7-2022'!X165="x","B","")</f>
        <v>B</v>
      </c>
      <c r="BQ171" s="16" t="str">
        <f>IF('Vastgesteld 7-7-2022'!Y165="x","L1","")</f>
        <v>L1</v>
      </c>
      <c r="BR171" s="16" t="str">
        <f>IF('Vastgesteld 7-7-2022'!Z165="x","L2","")</f>
        <v>L2</v>
      </c>
      <c r="BS171" s="16" t="str">
        <f>IF('Vastgesteld 7-7-2022'!AA165="x","M1","")</f>
        <v>M1</v>
      </c>
      <c r="BT171" s="16" t="str">
        <f>IF('Vastgesteld 7-7-2022'!AB165="x","M2","")</f>
        <v>M2</v>
      </c>
      <c r="BU171" s="16" t="str">
        <f>IF('Vastgesteld 7-7-2022'!AC165="x","Z1","")</f>
        <v/>
      </c>
      <c r="BV171" s="16" t="str">
        <f>IF('Vastgesteld 7-7-2022'!AD165="x","Z2","")</f>
        <v/>
      </c>
      <c r="BW171" s="16">
        <f>IF(COUNTA('Vastgesteld 7-7-2022'!K165:S165)&lt;&gt;0,1,"")</f>
        <v>1</v>
      </c>
      <c r="BX171" s="16">
        <f t="shared" si="13"/>
        <v>1</v>
      </c>
      <c r="BY171" s="16" t="str">
        <f>IF('Vastgesteld 7-7-2022'!K165="x","BB","")</f>
        <v/>
      </c>
      <c r="BZ171" s="16" t="str">
        <f>IF('Vastgesteld 7-7-2022'!L165="x","B","")</f>
        <v>B</v>
      </c>
      <c r="CA171" s="16" t="str">
        <f>IF('Vastgesteld 7-7-2022'!M165="x","L1","")</f>
        <v>L1</v>
      </c>
      <c r="CB171" s="16" t="str">
        <f>IF('Vastgesteld 7-7-2022'!N165="x","L2","")</f>
        <v>L2</v>
      </c>
      <c r="CC171" s="16" t="str">
        <f>IF('Vastgesteld 7-7-2022'!O165="x","M1","")</f>
        <v>M1</v>
      </c>
      <c r="CD171" s="16" t="str">
        <f>IF('Vastgesteld 7-7-2022'!P165="x","M2","")</f>
        <v>M2</v>
      </c>
      <c r="CE171" s="16" t="str">
        <f>IF('Vastgesteld 7-7-2022'!Q165="x","Z1","")</f>
        <v/>
      </c>
      <c r="CF171" s="16" t="str">
        <f>IF('Vastgesteld 7-7-2022'!R165="x","Z2","")</f>
        <v/>
      </c>
      <c r="CG171" s="16" t="str">
        <f>IF('Vastgesteld 7-7-2022'!S165="x","ZZL","")</f>
        <v/>
      </c>
      <c r="CL171" s="16" t="str">
        <f>IF(COUNTA('Vastgesteld 7-7-2022'!AV165:BF165)&lt;&gt;0,2,"")</f>
        <v/>
      </c>
      <c r="CM171" s="16" t="str">
        <f t="shared" si="14"/>
        <v/>
      </c>
      <c r="CN171" s="16" t="str">
        <f>IF('Vastgesteld 7-7-2022'!AV165="x","AA","")</f>
        <v/>
      </c>
      <c r="CO171" s="16" t="str">
        <f>IF('Vastgesteld 7-7-2022'!AW165="x","A","")</f>
        <v/>
      </c>
      <c r="CP171" s="16" t="str">
        <f>IF('Vastgesteld 7-7-2022'!AX165="x","BB","")</f>
        <v/>
      </c>
      <c r="CQ171" s="16" t="str">
        <f>IF('Vastgesteld 7-7-2022'!AY165="x","B","")</f>
        <v/>
      </c>
      <c r="CR171" s="16" t="str">
        <f>IF('Vastgesteld 7-7-2022'!AZ165="x","L","")</f>
        <v/>
      </c>
      <c r="CS171" s="16" t="str">
        <f>IF('Vastgesteld 7-7-2022'!BA165="x","M","")</f>
        <v/>
      </c>
      <c r="CT171" s="16" t="str">
        <f>IF('Vastgesteld 7-7-2022'!BB165="x","Z","")</f>
        <v/>
      </c>
      <c r="CU171" s="16" t="str">
        <f>IF('Vastgesteld 7-7-2022'!BF165="x","ZZ","")</f>
        <v/>
      </c>
      <c r="CV171" s="16" t="str">
        <f>IF(COUNTA('Vastgesteld 7-7-2022'!AJ165:AQ165)&lt;&gt;0,2,"")</f>
        <v/>
      </c>
      <c r="CW171" s="16" t="str">
        <f t="shared" si="15"/>
        <v/>
      </c>
      <c r="CX171" s="16" t="str">
        <f>IF('Vastgesteld 7-7-2022'!AJ165="x","BB","")</f>
        <v/>
      </c>
      <c r="CY171" s="16" t="str">
        <f>IF('Vastgesteld 7-7-2022'!AK165="x","B","")</f>
        <v/>
      </c>
      <c r="CZ171" s="16" t="str">
        <f>IF('Vastgesteld 7-7-2022'!AL165="x","L","")</f>
        <v/>
      </c>
      <c r="DA171" s="16" t="str">
        <f>IF('Vastgesteld 7-7-2022'!AM165="x","M","")</f>
        <v/>
      </c>
      <c r="DB171" s="16" t="str">
        <f>IF('Vastgesteld 7-7-2022'!AN165="x","Z","")</f>
        <v/>
      </c>
      <c r="DC171" s="16" t="str">
        <f>IF('Vastgesteld 7-7-2022'!AO165="x","ZZ","")</f>
        <v/>
      </c>
      <c r="DD171" s="16" t="str">
        <f>IF('Vastgesteld 7-7-2022'!AQ165="x","1.40","")</f>
        <v/>
      </c>
      <c r="DE171" s="16" t="str">
        <f>IF(COUNTA('Vastgesteld 7-7-2022'!BH165:BJ165)&lt;&gt;0,6,"")</f>
        <v/>
      </c>
      <c r="DF171" s="16" t="str">
        <f t="shared" si="16"/>
        <v/>
      </c>
      <c r="DG171" s="16" t="str">
        <f>IF('Vastgesteld 7-7-2022'!BH165="x","L","")</f>
        <v/>
      </c>
      <c r="DH171" s="16" t="str">
        <f>IF('Vastgesteld 7-7-2022'!BI165="x","M","")</f>
        <v/>
      </c>
      <c r="DI171" s="16" t="str">
        <f>IF('Vastgesteld 7-7-2022'!BJ165="x","Z","")</f>
        <v/>
      </c>
      <c r="DJ171" s="16" t="str">
        <f>IF('Vastgesteld 7-7-2022'!BK165="x","Z","")</f>
        <v/>
      </c>
      <c r="DK171" s="16" t="str">
        <f>IF(COUNTA('Vastgesteld 7-7-2022'!BM165:BO165)&lt;&gt;0,6,"")</f>
        <v/>
      </c>
      <c r="DL171" s="16" t="str">
        <f t="shared" si="17"/>
        <v/>
      </c>
      <c r="DM171" s="16" t="str">
        <f>IF('Vastgesteld 7-7-2022'!BM165="x","L","")</f>
        <v/>
      </c>
      <c r="DN171" s="16" t="str">
        <f>IF('Vastgesteld 7-7-2022'!BN165="x","M","")</f>
        <v/>
      </c>
      <c r="DO171" s="16" t="str">
        <f>IF('Vastgesteld 7-7-2022'!BO165="x","Z","")</f>
        <v/>
      </c>
      <c r="DP171" s="16" t="str">
        <f>IF('Vastgesteld 7-7-2022'!BP165="x","Z","")</f>
        <v/>
      </c>
    </row>
    <row r="172" spans="1:120" ht="14.4" x14ac:dyDescent="0.3">
      <c r="A172" s="18">
        <f>'Vastgesteld 7-7-2022'!A166</f>
        <v>44892</v>
      </c>
      <c r="B172" s="16" t="str">
        <f>IFERROR(VLOOKUP('Vastgesteld 7-7-2022'!#REF!,#REF!,2,FALSE),"")</f>
        <v/>
      </c>
      <c r="C172" s="16" t="str">
        <f>'Vastgesteld 7-7-2022'!E166</f>
        <v>KNHS Regio Noord-Holland</v>
      </c>
      <c r="D172" s="16" t="str">
        <f>IFERROR(VLOOKUP('Vastgesteld 7-7-2022'!#REF!,#REF!,2,FALSE),"")</f>
        <v/>
      </c>
      <c r="E172" s="16" t="str">
        <f>IFERROR(VLOOKUP('Vastgesteld 7-7-2022'!#REF!,#REF!,5,FALSE),"")</f>
        <v/>
      </c>
      <c r="F172" s="16" t="e">
        <f>IF('Vastgesteld 7-7-2022'!#REF!&lt;&gt;"",'Vastgesteld 7-7-2022'!#REF!,"")</f>
        <v>#REF!</v>
      </c>
      <c r="G172" s="16" t="e">
        <f>IF('Vastgesteld 7-7-2022'!#REF!="Indoor",1,0)</f>
        <v>#REF!</v>
      </c>
      <c r="H172" s="16" t="e">
        <f>'Vastgesteld 7-7-2022'!#REF!</f>
        <v>#REF!</v>
      </c>
      <c r="I172" s="16" t="e">
        <f>IF('Vastgesteld 7-7-2022'!#REF!="Nee",0,IF('Vastgesteld 7-7-2022'!#REF!="Ja",1,""))</f>
        <v>#REF!</v>
      </c>
      <c r="J172" s="16" t="e">
        <f>IF('Vastgesteld 7-7-2022'!#REF!&lt;&gt;"",'Vastgesteld 7-7-2022'!#REF!,"")</f>
        <v>#REF!</v>
      </c>
      <c r="BJ172" s="16">
        <f>IF(COUNTA('Vastgesteld 7-7-2022'!T166:AD166)&lt;&gt;0,1,"")</f>
        <v>1</v>
      </c>
      <c r="BK172" s="16">
        <f t="shared" si="12"/>
        <v>2</v>
      </c>
      <c r="BL172" s="16" t="str">
        <f>IF('Vastgesteld 7-7-2022'!T166="x","AA","")</f>
        <v/>
      </c>
      <c r="BM172" s="16" t="str">
        <f>IF('Vastgesteld 7-7-2022'!U166="x","A","")</f>
        <v/>
      </c>
      <c r="BN172" s="16" t="str">
        <f>IF('Vastgesteld 7-7-2022'!V166="x","B1","")</f>
        <v/>
      </c>
      <c r="BO172" s="16" t="e">
        <f>IF('Vastgesteld 7-7-2022'!#REF!="x","BB","")</f>
        <v>#REF!</v>
      </c>
      <c r="BP172" s="16" t="str">
        <f>IF('Vastgesteld 7-7-2022'!X166="x","B","")</f>
        <v>B</v>
      </c>
      <c r="BQ172" s="16" t="str">
        <f>IF('Vastgesteld 7-7-2022'!Y166="x","L1","")</f>
        <v>L1</v>
      </c>
      <c r="BR172" s="16" t="str">
        <f>IF('Vastgesteld 7-7-2022'!Z166="x","L2","")</f>
        <v>L2</v>
      </c>
      <c r="BS172" s="16" t="str">
        <f>IF('Vastgesteld 7-7-2022'!AA166="x","M1","")</f>
        <v>M1</v>
      </c>
      <c r="BT172" s="16" t="str">
        <f>IF('Vastgesteld 7-7-2022'!AB166="x","M2","")</f>
        <v>M2</v>
      </c>
      <c r="BU172" s="16" t="str">
        <f>IF('Vastgesteld 7-7-2022'!AC166="x","Z1","")</f>
        <v>Z1</v>
      </c>
      <c r="BV172" s="16" t="str">
        <f>IF('Vastgesteld 7-7-2022'!AD166="x","Z2","")</f>
        <v>Z2</v>
      </c>
      <c r="BW172" s="16">
        <f>IF(COUNTA('Vastgesteld 7-7-2022'!K166:S166)&lt;&gt;0,1,"")</f>
        <v>1</v>
      </c>
      <c r="BX172" s="16">
        <f t="shared" si="13"/>
        <v>1</v>
      </c>
      <c r="BY172" s="16" t="str">
        <f>IF('Vastgesteld 7-7-2022'!K166="x","BB","")</f>
        <v/>
      </c>
      <c r="BZ172" s="16" t="str">
        <f>IF('Vastgesteld 7-7-2022'!L166="x","B","")</f>
        <v>B</v>
      </c>
      <c r="CA172" s="16" t="str">
        <f>IF('Vastgesteld 7-7-2022'!M166="x","L1","")</f>
        <v>L1</v>
      </c>
      <c r="CB172" s="16" t="str">
        <f>IF('Vastgesteld 7-7-2022'!N166="x","L2","")</f>
        <v>L2</v>
      </c>
      <c r="CC172" s="16" t="str">
        <f>IF('Vastgesteld 7-7-2022'!O166="x","M1","")</f>
        <v>M1</v>
      </c>
      <c r="CD172" s="16" t="str">
        <f>IF('Vastgesteld 7-7-2022'!P166="x","M2","")</f>
        <v>M2</v>
      </c>
      <c r="CE172" s="16" t="str">
        <f>IF('Vastgesteld 7-7-2022'!Q166="x","Z1","")</f>
        <v>Z1</v>
      </c>
      <c r="CF172" s="16" t="str">
        <f>IF('Vastgesteld 7-7-2022'!R166="x","Z2","")</f>
        <v>Z2</v>
      </c>
      <c r="CG172" s="16" t="str">
        <f>IF('Vastgesteld 7-7-2022'!S166="x","ZZL","")</f>
        <v>ZZL</v>
      </c>
      <c r="CL172" s="16" t="str">
        <f>IF(COUNTA('Vastgesteld 7-7-2022'!AV166:BF166)&lt;&gt;0,2,"")</f>
        <v/>
      </c>
      <c r="CM172" s="16" t="str">
        <f t="shared" si="14"/>
        <v/>
      </c>
      <c r="CN172" s="16" t="str">
        <f>IF('Vastgesteld 7-7-2022'!AV166="x","AA","")</f>
        <v/>
      </c>
      <c r="CO172" s="16" t="str">
        <f>IF('Vastgesteld 7-7-2022'!AW166="x","A","")</f>
        <v/>
      </c>
      <c r="CP172" s="16" t="str">
        <f>IF('Vastgesteld 7-7-2022'!AX166="x","BB","")</f>
        <v/>
      </c>
      <c r="CQ172" s="16" t="str">
        <f>IF('Vastgesteld 7-7-2022'!AY166="x","B","")</f>
        <v/>
      </c>
      <c r="CR172" s="16" t="str">
        <f>IF('Vastgesteld 7-7-2022'!AZ166="x","L","")</f>
        <v/>
      </c>
      <c r="CS172" s="16" t="str">
        <f>IF('Vastgesteld 7-7-2022'!BA166="x","M","")</f>
        <v/>
      </c>
      <c r="CT172" s="16" t="str">
        <f>IF('Vastgesteld 7-7-2022'!BB166="x","Z","")</f>
        <v/>
      </c>
      <c r="CU172" s="16" t="str">
        <f>IF('Vastgesteld 7-7-2022'!BF166="x","ZZ","")</f>
        <v/>
      </c>
      <c r="CV172" s="16" t="str">
        <f>IF(COUNTA('Vastgesteld 7-7-2022'!AJ166:AQ166)&lt;&gt;0,2,"")</f>
        <v/>
      </c>
      <c r="CW172" s="16" t="str">
        <f t="shared" si="15"/>
        <v/>
      </c>
      <c r="CX172" s="16" t="str">
        <f>IF('Vastgesteld 7-7-2022'!AJ166="x","BB","")</f>
        <v/>
      </c>
      <c r="CY172" s="16" t="str">
        <f>IF('Vastgesteld 7-7-2022'!AK166="x","B","")</f>
        <v/>
      </c>
      <c r="CZ172" s="16" t="str">
        <f>IF('Vastgesteld 7-7-2022'!AL166="x","L","")</f>
        <v/>
      </c>
      <c r="DA172" s="16" t="str">
        <f>IF('Vastgesteld 7-7-2022'!AM166="x","M","")</f>
        <v/>
      </c>
      <c r="DB172" s="16" t="str">
        <f>IF('Vastgesteld 7-7-2022'!AN166="x","Z","")</f>
        <v/>
      </c>
      <c r="DC172" s="16" t="str">
        <f>IF('Vastgesteld 7-7-2022'!AO166="x","ZZ","")</f>
        <v/>
      </c>
      <c r="DD172" s="16" t="str">
        <f>IF('Vastgesteld 7-7-2022'!AQ166="x","1.40","")</f>
        <v/>
      </c>
      <c r="DE172" s="16" t="str">
        <f>IF(COUNTA('Vastgesteld 7-7-2022'!BH166:BJ166)&lt;&gt;0,6,"")</f>
        <v/>
      </c>
      <c r="DF172" s="16" t="str">
        <f t="shared" si="16"/>
        <v/>
      </c>
      <c r="DG172" s="16" t="str">
        <f>IF('Vastgesteld 7-7-2022'!BH166="x","L","")</f>
        <v/>
      </c>
      <c r="DH172" s="16" t="str">
        <f>IF('Vastgesteld 7-7-2022'!BI166="x","M","")</f>
        <v/>
      </c>
      <c r="DI172" s="16" t="str">
        <f>IF('Vastgesteld 7-7-2022'!BJ166="x","Z","")</f>
        <v/>
      </c>
      <c r="DJ172" s="16" t="str">
        <f>IF('Vastgesteld 7-7-2022'!BK166="x","Z","")</f>
        <v/>
      </c>
      <c r="DK172" s="16" t="str">
        <f>IF(COUNTA('Vastgesteld 7-7-2022'!BM166:BO166)&lt;&gt;0,6,"")</f>
        <v/>
      </c>
      <c r="DL172" s="16" t="str">
        <f t="shared" si="17"/>
        <v/>
      </c>
      <c r="DM172" s="16" t="str">
        <f>IF('Vastgesteld 7-7-2022'!BM166="x","L","")</f>
        <v/>
      </c>
      <c r="DN172" s="16" t="str">
        <f>IF('Vastgesteld 7-7-2022'!BN166="x","M","")</f>
        <v/>
      </c>
      <c r="DO172" s="16" t="str">
        <f>IF('Vastgesteld 7-7-2022'!BO166="x","Z","")</f>
        <v/>
      </c>
      <c r="DP172" s="16" t="str">
        <f>IF('Vastgesteld 7-7-2022'!BP166="x","Z","")</f>
        <v/>
      </c>
    </row>
    <row r="173" spans="1:120" ht="14.4" x14ac:dyDescent="0.3">
      <c r="A173" s="18">
        <f>'Vastgesteld 7-7-2022'!A167</f>
        <v>44892</v>
      </c>
      <c r="B173" s="16" t="str">
        <f>IFERROR(VLOOKUP('Vastgesteld 7-7-2022'!#REF!,#REF!,2,FALSE),"")</f>
        <v/>
      </c>
      <c r="C173" s="16" t="str">
        <f>'Vastgesteld 7-7-2022'!E167</f>
        <v>KNHS Regio Noord-Holland</v>
      </c>
      <c r="D173" s="16" t="str">
        <f>IFERROR(VLOOKUP('Vastgesteld 7-7-2022'!#REF!,#REF!,2,FALSE),"")</f>
        <v/>
      </c>
      <c r="E173" s="16" t="str">
        <f>IFERROR(VLOOKUP('Vastgesteld 7-7-2022'!#REF!,#REF!,5,FALSE),"")</f>
        <v/>
      </c>
      <c r="F173" s="16" t="e">
        <f>IF('Vastgesteld 7-7-2022'!#REF!&lt;&gt;"",'Vastgesteld 7-7-2022'!#REF!,"")</f>
        <v>#REF!</v>
      </c>
      <c r="G173" s="16" t="e">
        <f>IF('Vastgesteld 7-7-2022'!#REF!="Indoor",1,0)</f>
        <v>#REF!</v>
      </c>
      <c r="H173" s="16" t="e">
        <f>'Vastgesteld 7-7-2022'!#REF!</f>
        <v>#REF!</v>
      </c>
      <c r="I173" s="16" t="e">
        <f>IF('Vastgesteld 7-7-2022'!#REF!="Nee",0,IF('Vastgesteld 7-7-2022'!#REF!="Ja",1,""))</f>
        <v>#REF!</v>
      </c>
      <c r="J173" s="16" t="e">
        <f>IF('Vastgesteld 7-7-2022'!#REF!&lt;&gt;"",'Vastgesteld 7-7-2022'!#REF!,"")</f>
        <v>#REF!</v>
      </c>
      <c r="BJ173" s="16">
        <f>IF(COUNTA('Vastgesteld 7-7-2022'!T167:AD167)&lt;&gt;0,1,"")</f>
        <v>1</v>
      </c>
      <c r="BK173" s="16">
        <f t="shared" si="12"/>
        <v>2</v>
      </c>
      <c r="BL173" s="16" t="str">
        <f>IF('Vastgesteld 7-7-2022'!T167="x","AA","")</f>
        <v/>
      </c>
      <c r="BM173" s="16" t="str">
        <f>IF('Vastgesteld 7-7-2022'!U167="x","A","")</f>
        <v/>
      </c>
      <c r="BN173" s="16" t="str">
        <f>IF('Vastgesteld 7-7-2022'!V167="x","B1","")</f>
        <v/>
      </c>
      <c r="BO173" s="16" t="e">
        <f>IF('Vastgesteld 7-7-2022'!#REF!="x","BB","")</f>
        <v>#REF!</v>
      </c>
      <c r="BP173" s="16" t="str">
        <f>IF('Vastgesteld 7-7-2022'!X167="x","B","")</f>
        <v>B</v>
      </c>
      <c r="BQ173" s="16" t="str">
        <f>IF('Vastgesteld 7-7-2022'!Y167="x","L1","")</f>
        <v>L1</v>
      </c>
      <c r="BR173" s="16" t="str">
        <f>IF('Vastgesteld 7-7-2022'!Z167="x","L2","")</f>
        <v>L2</v>
      </c>
      <c r="BS173" s="16" t="str">
        <f>IF('Vastgesteld 7-7-2022'!AA167="x","M1","")</f>
        <v>M1</v>
      </c>
      <c r="BT173" s="16" t="str">
        <f>IF('Vastgesteld 7-7-2022'!AB167="x","M2","")</f>
        <v>M2</v>
      </c>
      <c r="BU173" s="16" t="str">
        <f>IF('Vastgesteld 7-7-2022'!AC167="x","Z1","")</f>
        <v/>
      </c>
      <c r="BV173" s="16" t="str">
        <f>IF('Vastgesteld 7-7-2022'!AD167="x","Z2","")</f>
        <v/>
      </c>
      <c r="BW173" s="16">
        <f>IF(COUNTA('Vastgesteld 7-7-2022'!K167:S167)&lt;&gt;0,1,"")</f>
        <v>1</v>
      </c>
      <c r="BX173" s="16">
        <f t="shared" si="13"/>
        <v>1</v>
      </c>
      <c r="BY173" s="16" t="str">
        <f>IF('Vastgesteld 7-7-2022'!K167="x","BB","")</f>
        <v/>
      </c>
      <c r="BZ173" s="16" t="str">
        <f>IF('Vastgesteld 7-7-2022'!L167="x","B","")</f>
        <v>B</v>
      </c>
      <c r="CA173" s="16" t="str">
        <f>IF('Vastgesteld 7-7-2022'!M167="x","L1","")</f>
        <v>L1</v>
      </c>
      <c r="CB173" s="16" t="str">
        <f>IF('Vastgesteld 7-7-2022'!N167="x","L2","")</f>
        <v>L2</v>
      </c>
      <c r="CC173" s="16" t="str">
        <f>IF('Vastgesteld 7-7-2022'!O167="x","M1","")</f>
        <v>M1</v>
      </c>
      <c r="CD173" s="16" t="str">
        <f>IF('Vastgesteld 7-7-2022'!P167="x","M2","")</f>
        <v>M2</v>
      </c>
      <c r="CE173" s="16" t="str">
        <f>IF('Vastgesteld 7-7-2022'!Q167="x","Z1","")</f>
        <v/>
      </c>
      <c r="CF173" s="16" t="str">
        <f>IF('Vastgesteld 7-7-2022'!R167="x","Z2","")</f>
        <v/>
      </c>
      <c r="CG173" s="16" t="str">
        <f>IF('Vastgesteld 7-7-2022'!S167="x","ZZL","")</f>
        <v/>
      </c>
      <c r="CL173" s="16" t="str">
        <f>IF(COUNTA('Vastgesteld 7-7-2022'!AV167:BF167)&lt;&gt;0,2,"")</f>
        <v/>
      </c>
      <c r="CM173" s="16" t="str">
        <f t="shared" si="14"/>
        <v/>
      </c>
      <c r="CN173" s="16" t="str">
        <f>IF('Vastgesteld 7-7-2022'!AV167="x","AA","")</f>
        <v/>
      </c>
      <c r="CO173" s="16" t="str">
        <f>IF('Vastgesteld 7-7-2022'!AW167="x","A","")</f>
        <v/>
      </c>
      <c r="CP173" s="16" t="str">
        <f>IF('Vastgesteld 7-7-2022'!AX167="x","BB","")</f>
        <v/>
      </c>
      <c r="CQ173" s="16" t="str">
        <f>IF('Vastgesteld 7-7-2022'!AY167="x","B","")</f>
        <v/>
      </c>
      <c r="CR173" s="16" t="str">
        <f>IF('Vastgesteld 7-7-2022'!AZ167="x","L","")</f>
        <v/>
      </c>
      <c r="CS173" s="16" t="str">
        <f>IF('Vastgesteld 7-7-2022'!BA167="x","M","")</f>
        <v/>
      </c>
      <c r="CT173" s="16" t="str">
        <f>IF('Vastgesteld 7-7-2022'!BB167="x","Z","")</f>
        <v/>
      </c>
      <c r="CU173" s="16" t="str">
        <f>IF('Vastgesteld 7-7-2022'!BF167="x","ZZ","")</f>
        <v/>
      </c>
      <c r="CV173" s="16" t="str">
        <f>IF(COUNTA('Vastgesteld 7-7-2022'!AJ167:AQ167)&lt;&gt;0,2,"")</f>
        <v/>
      </c>
      <c r="CW173" s="16" t="str">
        <f t="shared" si="15"/>
        <v/>
      </c>
      <c r="CX173" s="16" t="str">
        <f>IF('Vastgesteld 7-7-2022'!AJ167="x","BB","")</f>
        <v/>
      </c>
      <c r="CY173" s="16" t="str">
        <f>IF('Vastgesteld 7-7-2022'!AK167="x","B","")</f>
        <v/>
      </c>
      <c r="CZ173" s="16" t="str">
        <f>IF('Vastgesteld 7-7-2022'!AL167="x","L","")</f>
        <v/>
      </c>
      <c r="DA173" s="16" t="str">
        <f>IF('Vastgesteld 7-7-2022'!AM167="x","M","")</f>
        <v/>
      </c>
      <c r="DB173" s="16" t="str">
        <f>IF('Vastgesteld 7-7-2022'!AN167="x","Z","")</f>
        <v/>
      </c>
      <c r="DC173" s="16" t="str">
        <f>IF('Vastgesteld 7-7-2022'!AO167="x","ZZ","")</f>
        <v/>
      </c>
      <c r="DD173" s="16" t="str">
        <f>IF('Vastgesteld 7-7-2022'!AQ167="x","1.40","")</f>
        <v/>
      </c>
      <c r="DE173" s="16" t="str">
        <f>IF(COUNTA('Vastgesteld 7-7-2022'!BH167:BJ167)&lt;&gt;0,6,"")</f>
        <v/>
      </c>
      <c r="DF173" s="16" t="str">
        <f t="shared" si="16"/>
        <v/>
      </c>
      <c r="DG173" s="16" t="str">
        <f>IF('Vastgesteld 7-7-2022'!BH167="x","L","")</f>
        <v/>
      </c>
      <c r="DH173" s="16" t="str">
        <f>IF('Vastgesteld 7-7-2022'!BI167="x","M","")</f>
        <v/>
      </c>
      <c r="DI173" s="16" t="str">
        <f>IF('Vastgesteld 7-7-2022'!BJ167="x","Z","")</f>
        <v/>
      </c>
      <c r="DJ173" s="16" t="str">
        <f>IF('Vastgesteld 7-7-2022'!BK167="x","Z","")</f>
        <v/>
      </c>
      <c r="DK173" s="16" t="str">
        <f>IF(COUNTA('Vastgesteld 7-7-2022'!BM167:BO167)&lt;&gt;0,6,"")</f>
        <v/>
      </c>
      <c r="DL173" s="16" t="str">
        <f t="shared" si="17"/>
        <v/>
      </c>
      <c r="DM173" s="16" t="str">
        <f>IF('Vastgesteld 7-7-2022'!BM167="x","L","")</f>
        <v/>
      </c>
      <c r="DN173" s="16" t="str">
        <f>IF('Vastgesteld 7-7-2022'!BN167="x","M","")</f>
        <v/>
      </c>
      <c r="DO173" s="16" t="str">
        <f>IF('Vastgesteld 7-7-2022'!BO167="x","Z","")</f>
        <v/>
      </c>
      <c r="DP173" s="16" t="str">
        <f>IF('Vastgesteld 7-7-2022'!BP167="x","Z","")</f>
        <v/>
      </c>
    </row>
    <row r="174" spans="1:120" ht="14.4" x14ac:dyDescent="0.3">
      <c r="A174" s="18">
        <f>'Vastgesteld 7-7-2022'!A168</f>
        <v>44895</v>
      </c>
      <c r="B174" s="16" t="str">
        <f>IFERROR(VLOOKUP('Vastgesteld 7-7-2022'!#REF!,#REF!,2,FALSE),"")</f>
        <v/>
      </c>
      <c r="C174" s="16" t="str">
        <f>'Vastgesteld 7-7-2022'!E168</f>
        <v>KNHS Regio Noord-Holland</v>
      </c>
      <c r="D174" s="16" t="str">
        <f>IFERROR(VLOOKUP('Vastgesteld 7-7-2022'!#REF!,#REF!,2,FALSE),"")</f>
        <v/>
      </c>
      <c r="E174" s="16" t="str">
        <f>IFERROR(VLOOKUP('Vastgesteld 7-7-2022'!#REF!,#REF!,5,FALSE),"")</f>
        <v/>
      </c>
      <c r="F174" s="16" t="e">
        <f>IF('Vastgesteld 7-7-2022'!#REF!&lt;&gt;"",'Vastgesteld 7-7-2022'!#REF!,"")</f>
        <v>#REF!</v>
      </c>
      <c r="G174" s="16" t="e">
        <f>IF('Vastgesteld 7-7-2022'!#REF!="Indoor",1,0)</f>
        <v>#REF!</v>
      </c>
      <c r="H174" s="16" t="e">
        <f>'Vastgesteld 7-7-2022'!#REF!</f>
        <v>#REF!</v>
      </c>
      <c r="I174" s="16" t="e">
        <f>IF('Vastgesteld 7-7-2022'!#REF!="Nee",0,IF('Vastgesteld 7-7-2022'!#REF!="Ja",1,""))</f>
        <v>#REF!</v>
      </c>
      <c r="J174" s="16" t="e">
        <f>IF('Vastgesteld 7-7-2022'!#REF!&lt;&gt;"",'Vastgesteld 7-7-2022'!#REF!,"")</f>
        <v>#REF!</v>
      </c>
      <c r="BJ174" s="16">
        <f>IF(COUNTA('Vastgesteld 7-7-2022'!T168:AD168)&lt;&gt;0,1,"")</f>
        <v>1</v>
      </c>
      <c r="BK174" s="16">
        <f t="shared" si="12"/>
        <v>2</v>
      </c>
      <c r="BL174" s="16" t="str">
        <f>IF('Vastgesteld 7-7-2022'!T168="x","AA","")</f>
        <v/>
      </c>
      <c r="BM174" s="16" t="str">
        <f>IF('Vastgesteld 7-7-2022'!U168="x","A","")</f>
        <v/>
      </c>
      <c r="BN174" s="16" t="str">
        <f>IF('Vastgesteld 7-7-2022'!V168="x","B1","")</f>
        <v/>
      </c>
      <c r="BO174" s="16" t="e">
        <f>IF('Vastgesteld 7-7-2022'!#REF!="x","BB","")</f>
        <v>#REF!</v>
      </c>
      <c r="BP174" s="16" t="str">
        <f>IF('Vastgesteld 7-7-2022'!X168="x","B","")</f>
        <v>B</v>
      </c>
      <c r="BQ174" s="16" t="str">
        <f>IF('Vastgesteld 7-7-2022'!Y168="x","L1","")</f>
        <v>L1</v>
      </c>
      <c r="BR174" s="16" t="str">
        <f>IF('Vastgesteld 7-7-2022'!Z168="x","L2","")</f>
        <v>L2</v>
      </c>
      <c r="BS174" s="16" t="str">
        <f>IF('Vastgesteld 7-7-2022'!AA168="x","M1","")</f>
        <v>M1</v>
      </c>
      <c r="BT174" s="16" t="str">
        <f>IF('Vastgesteld 7-7-2022'!AB168="x","M2","")</f>
        <v>M2</v>
      </c>
      <c r="BU174" s="16" t="str">
        <f>IF('Vastgesteld 7-7-2022'!AC168="x","Z1","")</f>
        <v/>
      </c>
      <c r="BV174" s="16" t="str">
        <f>IF('Vastgesteld 7-7-2022'!AD168="x","Z2","")</f>
        <v/>
      </c>
      <c r="BW174" s="16">
        <f>IF(COUNTA('Vastgesteld 7-7-2022'!K168:S168)&lt;&gt;0,1,"")</f>
        <v>1</v>
      </c>
      <c r="BX174" s="16">
        <f t="shared" si="13"/>
        <v>1</v>
      </c>
      <c r="BY174" s="16" t="str">
        <f>IF('Vastgesteld 7-7-2022'!K168="x","BB","")</f>
        <v/>
      </c>
      <c r="BZ174" s="16" t="str">
        <f>IF('Vastgesteld 7-7-2022'!L168="x","B","")</f>
        <v>B</v>
      </c>
      <c r="CA174" s="16" t="str">
        <f>IF('Vastgesteld 7-7-2022'!M168="x","L1","")</f>
        <v>L1</v>
      </c>
      <c r="CB174" s="16" t="str">
        <f>IF('Vastgesteld 7-7-2022'!N168="x","L2","")</f>
        <v>L2</v>
      </c>
      <c r="CC174" s="16" t="str">
        <f>IF('Vastgesteld 7-7-2022'!O168="x","M1","")</f>
        <v>M1</v>
      </c>
      <c r="CD174" s="16" t="str">
        <f>IF('Vastgesteld 7-7-2022'!P168="x","M2","")</f>
        <v>M2</v>
      </c>
      <c r="CE174" s="16" t="str">
        <f>IF('Vastgesteld 7-7-2022'!Q168="x","Z1","")</f>
        <v/>
      </c>
      <c r="CF174" s="16" t="str">
        <f>IF('Vastgesteld 7-7-2022'!R168="x","Z2","")</f>
        <v/>
      </c>
      <c r="CG174" s="16" t="str">
        <f>IF('Vastgesteld 7-7-2022'!S168="x","ZZL","")</f>
        <v/>
      </c>
      <c r="CL174" s="16" t="str">
        <f>IF(COUNTA('Vastgesteld 7-7-2022'!AV168:BF168)&lt;&gt;0,2,"")</f>
        <v/>
      </c>
      <c r="CM174" s="16" t="str">
        <f t="shared" si="14"/>
        <v/>
      </c>
      <c r="CN174" s="16" t="str">
        <f>IF('Vastgesteld 7-7-2022'!AV168="x","AA","")</f>
        <v/>
      </c>
      <c r="CO174" s="16" t="str">
        <f>IF('Vastgesteld 7-7-2022'!AW168="x","A","")</f>
        <v/>
      </c>
      <c r="CP174" s="16" t="str">
        <f>IF('Vastgesteld 7-7-2022'!AX168="x","BB","")</f>
        <v/>
      </c>
      <c r="CQ174" s="16" t="str">
        <f>IF('Vastgesteld 7-7-2022'!AY168="x","B","")</f>
        <v/>
      </c>
      <c r="CR174" s="16" t="str">
        <f>IF('Vastgesteld 7-7-2022'!AZ168="x","L","")</f>
        <v/>
      </c>
      <c r="CS174" s="16" t="str">
        <f>IF('Vastgesteld 7-7-2022'!BA168="x","M","")</f>
        <v/>
      </c>
      <c r="CT174" s="16" t="str">
        <f>IF('Vastgesteld 7-7-2022'!BB168="x","Z","")</f>
        <v/>
      </c>
      <c r="CU174" s="16" t="str">
        <f>IF('Vastgesteld 7-7-2022'!BF168="x","ZZ","")</f>
        <v/>
      </c>
      <c r="CV174" s="16" t="str">
        <f>IF(COUNTA('Vastgesteld 7-7-2022'!AJ168:AQ168)&lt;&gt;0,2,"")</f>
        <v/>
      </c>
      <c r="CW174" s="16" t="str">
        <f t="shared" si="15"/>
        <v/>
      </c>
      <c r="CX174" s="16" t="str">
        <f>IF('Vastgesteld 7-7-2022'!AJ168="x","BB","")</f>
        <v/>
      </c>
      <c r="CY174" s="16" t="str">
        <f>IF('Vastgesteld 7-7-2022'!AK168="x","B","")</f>
        <v/>
      </c>
      <c r="CZ174" s="16" t="str">
        <f>IF('Vastgesteld 7-7-2022'!AL168="x","L","")</f>
        <v/>
      </c>
      <c r="DA174" s="16" t="str">
        <f>IF('Vastgesteld 7-7-2022'!AM168="x","M","")</f>
        <v/>
      </c>
      <c r="DB174" s="16" t="str">
        <f>IF('Vastgesteld 7-7-2022'!AN168="x","Z","")</f>
        <v/>
      </c>
      <c r="DC174" s="16" t="str">
        <f>IF('Vastgesteld 7-7-2022'!AO168="x","ZZ","")</f>
        <v/>
      </c>
      <c r="DD174" s="16" t="str">
        <f>IF('Vastgesteld 7-7-2022'!AQ168="x","1.40","")</f>
        <v/>
      </c>
      <c r="DE174" s="16" t="str">
        <f>IF(COUNTA('Vastgesteld 7-7-2022'!BH168:BJ168)&lt;&gt;0,6,"")</f>
        <v/>
      </c>
      <c r="DF174" s="16" t="str">
        <f t="shared" si="16"/>
        <v/>
      </c>
      <c r="DG174" s="16" t="str">
        <f>IF('Vastgesteld 7-7-2022'!BH168="x","L","")</f>
        <v/>
      </c>
      <c r="DH174" s="16" t="str">
        <f>IF('Vastgesteld 7-7-2022'!BI168="x","M","")</f>
        <v/>
      </c>
      <c r="DI174" s="16" t="str">
        <f>IF('Vastgesteld 7-7-2022'!BJ168="x","Z","")</f>
        <v/>
      </c>
      <c r="DJ174" s="16" t="str">
        <f>IF('Vastgesteld 7-7-2022'!BK168="x","Z","")</f>
        <v/>
      </c>
      <c r="DK174" s="16" t="str">
        <f>IF(COUNTA('Vastgesteld 7-7-2022'!BM168:BO168)&lt;&gt;0,6,"")</f>
        <v/>
      </c>
      <c r="DL174" s="16" t="str">
        <f t="shared" si="17"/>
        <v/>
      </c>
      <c r="DM174" s="16" t="str">
        <f>IF('Vastgesteld 7-7-2022'!BM168="x","L","")</f>
        <v/>
      </c>
      <c r="DN174" s="16" t="str">
        <f>IF('Vastgesteld 7-7-2022'!BN168="x","M","")</f>
        <v/>
      </c>
      <c r="DO174" s="16" t="str">
        <f>IF('Vastgesteld 7-7-2022'!BO168="x","Z","")</f>
        <v/>
      </c>
      <c r="DP174" s="16" t="str">
        <f>IF('Vastgesteld 7-7-2022'!BP168="x","Z","")</f>
        <v/>
      </c>
    </row>
    <row r="175" spans="1:120" ht="14.4" x14ac:dyDescent="0.3">
      <c r="A175" s="18">
        <f>'Vastgesteld 7-7-2022'!A169</f>
        <v>44898</v>
      </c>
      <c r="B175" s="16" t="str">
        <f>IFERROR(VLOOKUP('Vastgesteld 7-7-2022'!#REF!,#REF!,2,FALSE),"")</f>
        <v/>
      </c>
      <c r="C175" s="16" t="str">
        <f>'Vastgesteld 7-7-2022'!E169</f>
        <v>KNHS Regio Noord-Holland</v>
      </c>
      <c r="D175" s="16" t="str">
        <f>IFERROR(VLOOKUP('Vastgesteld 7-7-2022'!#REF!,#REF!,2,FALSE),"")</f>
        <v/>
      </c>
      <c r="E175" s="16" t="str">
        <f>IFERROR(VLOOKUP('Vastgesteld 7-7-2022'!#REF!,#REF!,5,FALSE),"")</f>
        <v/>
      </c>
      <c r="F175" s="16" t="e">
        <f>IF('Vastgesteld 7-7-2022'!#REF!&lt;&gt;"",'Vastgesteld 7-7-2022'!#REF!,"")</f>
        <v>#REF!</v>
      </c>
      <c r="G175" s="16" t="e">
        <f>IF('Vastgesteld 7-7-2022'!#REF!="Indoor",1,0)</f>
        <v>#REF!</v>
      </c>
      <c r="H175" s="16" t="e">
        <f>'Vastgesteld 7-7-2022'!#REF!</f>
        <v>#REF!</v>
      </c>
      <c r="I175" s="16" t="e">
        <f>IF('Vastgesteld 7-7-2022'!#REF!="Nee",0,IF('Vastgesteld 7-7-2022'!#REF!="Ja",1,""))</f>
        <v>#REF!</v>
      </c>
      <c r="J175" s="16" t="e">
        <f>IF('Vastgesteld 7-7-2022'!#REF!&lt;&gt;"",'Vastgesteld 7-7-2022'!#REF!,"")</f>
        <v>#REF!</v>
      </c>
      <c r="BJ175" s="16" t="str">
        <f>IF(COUNTA('Vastgesteld 7-7-2022'!T169:AD169)&lt;&gt;0,1,"")</f>
        <v/>
      </c>
      <c r="BK175" s="16" t="str">
        <f t="shared" si="12"/>
        <v/>
      </c>
      <c r="BL175" s="16" t="str">
        <f>IF('Vastgesteld 7-7-2022'!T169="x","AA","")</f>
        <v/>
      </c>
      <c r="BM175" s="16" t="str">
        <f>IF('Vastgesteld 7-7-2022'!U169="x","A","")</f>
        <v/>
      </c>
      <c r="BN175" s="16" t="str">
        <f>IF('Vastgesteld 7-7-2022'!V169="x","B1","")</f>
        <v/>
      </c>
      <c r="BO175" s="16" t="e">
        <f>IF('Vastgesteld 7-7-2022'!#REF!="x","BB","")</f>
        <v>#REF!</v>
      </c>
      <c r="BP175" s="16" t="str">
        <f>IF('Vastgesteld 7-7-2022'!X169="x","B","")</f>
        <v/>
      </c>
      <c r="BQ175" s="16" t="str">
        <f>IF('Vastgesteld 7-7-2022'!Y169="x","L1","")</f>
        <v/>
      </c>
      <c r="BR175" s="16" t="str">
        <f>IF('Vastgesteld 7-7-2022'!Z169="x","L2","")</f>
        <v/>
      </c>
      <c r="BS175" s="16" t="str">
        <f>IF('Vastgesteld 7-7-2022'!AA169="x","M1","")</f>
        <v/>
      </c>
      <c r="BT175" s="16" t="str">
        <f>IF('Vastgesteld 7-7-2022'!AB169="x","M2","")</f>
        <v/>
      </c>
      <c r="BU175" s="16" t="str">
        <f>IF('Vastgesteld 7-7-2022'!AC169="x","Z1","")</f>
        <v/>
      </c>
      <c r="BV175" s="16" t="str">
        <f>IF('Vastgesteld 7-7-2022'!AD169="x","Z2","")</f>
        <v/>
      </c>
      <c r="BW175" s="16" t="str">
        <f>IF(COUNTA('Vastgesteld 7-7-2022'!K169:S169)&lt;&gt;0,1,"")</f>
        <v/>
      </c>
      <c r="BX175" s="16" t="str">
        <f t="shared" si="13"/>
        <v/>
      </c>
      <c r="BY175" s="16" t="str">
        <f>IF('Vastgesteld 7-7-2022'!K169="x","BB","")</f>
        <v/>
      </c>
      <c r="BZ175" s="16" t="str">
        <f>IF('Vastgesteld 7-7-2022'!L169="x","B","")</f>
        <v/>
      </c>
      <c r="CA175" s="16" t="str">
        <f>IF('Vastgesteld 7-7-2022'!M169="x","L1","")</f>
        <v/>
      </c>
      <c r="CB175" s="16" t="str">
        <f>IF('Vastgesteld 7-7-2022'!N169="x","L2","")</f>
        <v/>
      </c>
      <c r="CC175" s="16" t="str">
        <f>IF('Vastgesteld 7-7-2022'!O169="x","M1","")</f>
        <v/>
      </c>
      <c r="CD175" s="16" t="str">
        <f>IF('Vastgesteld 7-7-2022'!P169="x","M2","")</f>
        <v/>
      </c>
      <c r="CE175" s="16" t="str">
        <f>IF('Vastgesteld 7-7-2022'!Q169="x","Z1","")</f>
        <v/>
      </c>
      <c r="CF175" s="16" t="str">
        <f>IF('Vastgesteld 7-7-2022'!R169="x","Z2","")</f>
        <v/>
      </c>
      <c r="CG175" s="16" t="str">
        <f>IF('Vastgesteld 7-7-2022'!S169="x","ZZL","")</f>
        <v/>
      </c>
      <c r="CL175" s="16">
        <f>IF(COUNTA('Vastgesteld 7-7-2022'!AV169:BF169)&lt;&gt;0,2,"")</f>
        <v>2</v>
      </c>
      <c r="CM175" s="16">
        <f t="shared" si="14"/>
        <v>2</v>
      </c>
      <c r="CN175" s="16" t="str">
        <f>IF('Vastgesteld 7-7-2022'!AV169="x","AA","")</f>
        <v>AA</v>
      </c>
      <c r="CO175" s="16" t="str">
        <f>IF('Vastgesteld 7-7-2022'!AW169="x","A","")</f>
        <v>A</v>
      </c>
      <c r="CP175" s="16" t="str">
        <f>IF('Vastgesteld 7-7-2022'!AX169="x","BB","")</f>
        <v>BB</v>
      </c>
      <c r="CQ175" s="16" t="str">
        <f>IF('Vastgesteld 7-7-2022'!AY169="x","B","")</f>
        <v>B</v>
      </c>
      <c r="CR175" s="16" t="str">
        <f>IF('Vastgesteld 7-7-2022'!AZ169="x","L","")</f>
        <v>L</v>
      </c>
      <c r="CS175" s="16" t="str">
        <f>IF('Vastgesteld 7-7-2022'!BA169="x","M","")</f>
        <v>M</v>
      </c>
      <c r="CT175" s="16" t="str">
        <f>IF('Vastgesteld 7-7-2022'!BB169="x","Z","")</f>
        <v>Z</v>
      </c>
      <c r="CU175" s="16" t="str">
        <f>IF('Vastgesteld 7-7-2022'!BF169="x","ZZ","")</f>
        <v>ZZ</v>
      </c>
      <c r="CV175" s="16" t="str">
        <f>IF(COUNTA('Vastgesteld 7-7-2022'!AJ169:AQ169)&lt;&gt;0,2,"")</f>
        <v/>
      </c>
      <c r="CW175" s="16" t="str">
        <f t="shared" si="15"/>
        <v/>
      </c>
      <c r="CX175" s="16" t="str">
        <f>IF('Vastgesteld 7-7-2022'!AJ169="x","BB","")</f>
        <v/>
      </c>
      <c r="CY175" s="16" t="str">
        <f>IF('Vastgesteld 7-7-2022'!AK169="x","B","")</f>
        <v/>
      </c>
      <c r="CZ175" s="16" t="str">
        <f>IF('Vastgesteld 7-7-2022'!AL169="x","L","")</f>
        <v/>
      </c>
      <c r="DA175" s="16" t="str">
        <f>IF('Vastgesteld 7-7-2022'!AM169="x","M","")</f>
        <v/>
      </c>
      <c r="DB175" s="16" t="str">
        <f>IF('Vastgesteld 7-7-2022'!AN169="x","Z","")</f>
        <v/>
      </c>
      <c r="DC175" s="16" t="str">
        <f>IF('Vastgesteld 7-7-2022'!AO169="x","ZZ","")</f>
        <v/>
      </c>
      <c r="DD175" s="16" t="str">
        <f>IF('Vastgesteld 7-7-2022'!AQ169="x","1.40","")</f>
        <v/>
      </c>
      <c r="DE175" s="16" t="str">
        <f>IF(COUNTA('Vastgesteld 7-7-2022'!BH169:BJ169)&lt;&gt;0,6,"")</f>
        <v/>
      </c>
      <c r="DF175" s="16" t="str">
        <f t="shared" si="16"/>
        <v/>
      </c>
      <c r="DG175" s="16" t="str">
        <f>IF('Vastgesteld 7-7-2022'!BH169="x","L","")</f>
        <v/>
      </c>
      <c r="DH175" s="16" t="str">
        <f>IF('Vastgesteld 7-7-2022'!BI169="x","M","")</f>
        <v/>
      </c>
      <c r="DI175" s="16" t="str">
        <f>IF('Vastgesteld 7-7-2022'!BJ169="x","Z","")</f>
        <v/>
      </c>
      <c r="DJ175" s="16" t="str">
        <f>IF('Vastgesteld 7-7-2022'!BK169="x","Z","")</f>
        <v/>
      </c>
      <c r="DK175" s="16" t="str">
        <f>IF(COUNTA('Vastgesteld 7-7-2022'!BM169:BO169)&lt;&gt;0,6,"")</f>
        <v/>
      </c>
      <c r="DL175" s="16" t="str">
        <f t="shared" si="17"/>
        <v/>
      </c>
      <c r="DM175" s="16" t="str">
        <f>IF('Vastgesteld 7-7-2022'!BM169="x","L","")</f>
        <v/>
      </c>
      <c r="DN175" s="16" t="str">
        <f>IF('Vastgesteld 7-7-2022'!BN169="x","M","")</f>
        <v/>
      </c>
      <c r="DO175" s="16" t="str">
        <f>IF('Vastgesteld 7-7-2022'!BO169="x","Z","")</f>
        <v/>
      </c>
      <c r="DP175" s="16" t="str">
        <f>IF('Vastgesteld 7-7-2022'!BP169="x","Z","")</f>
        <v/>
      </c>
    </row>
    <row r="176" spans="1:120" ht="14.4" x14ac:dyDescent="0.3">
      <c r="A176" s="18">
        <f>'Vastgesteld 7-7-2022'!A170</f>
        <v>44898</v>
      </c>
      <c r="B176" s="16" t="str">
        <f>IFERROR(VLOOKUP('Vastgesteld 7-7-2022'!#REF!,#REF!,2,FALSE),"")</f>
        <v/>
      </c>
      <c r="C176" s="16" t="str">
        <f>'Vastgesteld 7-7-2022'!E170</f>
        <v>KNHS Regio Noord-Holland</v>
      </c>
      <c r="D176" s="16" t="str">
        <f>IFERROR(VLOOKUP('Vastgesteld 7-7-2022'!#REF!,#REF!,2,FALSE),"")</f>
        <v/>
      </c>
      <c r="E176" s="16" t="str">
        <f>IFERROR(VLOOKUP('Vastgesteld 7-7-2022'!#REF!,#REF!,5,FALSE),"")</f>
        <v/>
      </c>
      <c r="F176" s="16" t="e">
        <f>IF('Vastgesteld 7-7-2022'!#REF!&lt;&gt;"",'Vastgesteld 7-7-2022'!#REF!,"")</f>
        <v>#REF!</v>
      </c>
      <c r="G176" s="16" t="e">
        <f>IF('Vastgesteld 7-7-2022'!#REF!="Indoor",1,0)</f>
        <v>#REF!</v>
      </c>
      <c r="H176" s="16" t="e">
        <f>'Vastgesteld 7-7-2022'!#REF!</f>
        <v>#REF!</v>
      </c>
      <c r="I176" s="16" t="e">
        <f>IF('Vastgesteld 7-7-2022'!#REF!="Nee",0,IF('Vastgesteld 7-7-2022'!#REF!="Ja",1,""))</f>
        <v>#REF!</v>
      </c>
      <c r="J176" s="16" t="e">
        <f>IF('Vastgesteld 7-7-2022'!#REF!&lt;&gt;"",'Vastgesteld 7-7-2022'!#REF!,"")</f>
        <v>#REF!</v>
      </c>
      <c r="BJ176" s="16" t="str">
        <f>IF(COUNTA('Vastgesteld 7-7-2022'!T170:AD170)&lt;&gt;0,1,"")</f>
        <v/>
      </c>
      <c r="BK176" s="16" t="str">
        <f t="shared" si="12"/>
        <v/>
      </c>
      <c r="BL176" s="16" t="str">
        <f>IF('Vastgesteld 7-7-2022'!T170="x","AA","")</f>
        <v/>
      </c>
      <c r="BM176" s="16" t="str">
        <f>IF('Vastgesteld 7-7-2022'!U170="x","A","")</f>
        <v/>
      </c>
      <c r="BN176" s="16" t="str">
        <f>IF('Vastgesteld 7-7-2022'!V170="x","B1","")</f>
        <v/>
      </c>
      <c r="BO176" s="16" t="e">
        <f>IF('Vastgesteld 7-7-2022'!#REF!="x","BB","")</f>
        <v>#REF!</v>
      </c>
      <c r="BP176" s="16" t="str">
        <f>IF('Vastgesteld 7-7-2022'!X170="x","B","")</f>
        <v/>
      </c>
      <c r="BQ176" s="16" t="str">
        <f>IF('Vastgesteld 7-7-2022'!Y170="x","L1","")</f>
        <v/>
      </c>
      <c r="BR176" s="16" t="str">
        <f>IF('Vastgesteld 7-7-2022'!Z170="x","L2","")</f>
        <v/>
      </c>
      <c r="BS176" s="16" t="str">
        <f>IF('Vastgesteld 7-7-2022'!AA170="x","M1","")</f>
        <v/>
      </c>
      <c r="BT176" s="16" t="str">
        <f>IF('Vastgesteld 7-7-2022'!AB170="x","M2","")</f>
        <v/>
      </c>
      <c r="BU176" s="16" t="str">
        <f>IF('Vastgesteld 7-7-2022'!AC170="x","Z1","")</f>
        <v/>
      </c>
      <c r="BV176" s="16" t="str">
        <f>IF('Vastgesteld 7-7-2022'!AD170="x","Z2","")</f>
        <v/>
      </c>
      <c r="BW176" s="16">
        <f>IF(COUNTA('Vastgesteld 7-7-2022'!K170:S170)&lt;&gt;0,1,"")</f>
        <v>1</v>
      </c>
      <c r="BX176" s="16">
        <f t="shared" si="13"/>
        <v>1</v>
      </c>
      <c r="BY176" s="16" t="str">
        <f>IF('Vastgesteld 7-7-2022'!K170="x","BB","")</f>
        <v/>
      </c>
      <c r="BZ176" s="16" t="str">
        <f>IF('Vastgesteld 7-7-2022'!L170="x","B","")</f>
        <v/>
      </c>
      <c r="CA176" s="16" t="str">
        <f>IF('Vastgesteld 7-7-2022'!M170="x","L1","")</f>
        <v/>
      </c>
      <c r="CB176" s="16" t="str">
        <f>IF('Vastgesteld 7-7-2022'!N170="x","L2","")</f>
        <v/>
      </c>
      <c r="CC176" s="16" t="str">
        <f>IF('Vastgesteld 7-7-2022'!O170="x","M1","")</f>
        <v/>
      </c>
      <c r="CD176" s="16" t="str">
        <f>IF('Vastgesteld 7-7-2022'!P170="x","M2","")</f>
        <v/>
      </c>
      <c r="CE176" s="16" t="str">
        <f>IF('Vastgesteld 7-7-2022'!Q170="x","Z1","")</f>
        <v>Z1</v>
      </c>
      <c r="CF176" s="16" t="str">
        <f>IF('Vastgesteld 7-7-2022'!R170="x","Z2","")</f>
        <v>Z2</v>
      </c>
      <c r="CG176" s="16" t="str">
        <f>IF('Vastgesteld 7-7-2022'!S170="x","ZZL","")</f>
        <v>ZZL</v>
      </c>
      <c r="CL176" s="16" t="str">
        <f>IF(COUNTA('Vastgesteld 7-7-2022'!AV170:BF170)&lt;&gt;0,2,"")</f>
        <v/>
      </c>
      <c r="CM176" s="16" t="str">
        <f t="shared" si="14"/>
        <v/>
      </c>
      <c r="CN176" s="16" t="str">
        <f>IF('Vastgesteld 7-7-2022'!AV170="x","AA","")</f>
        <v/>
      </c>
      <c r="CO176" s="16" t="str">
        <f>IF('Vastgesteld 7-7-2022'!AW170="x","A","")</f>
        <v/>
      </c>
      <c r="CP176" s="16" t="str">
        <f>IF('Vastgesteld 7-7-2022'!AX170="x","BB","")</f>
        <v/>
      </c>
      <c r="CQ176" s="16" t="str">
        <f>IF('Vastgesteld 7-7-2022'!AY170="x","B","")</f>
        <v/>
      </c>
      <c r="CR176" s="16" t="str">
        <f>IF('Vastgesteld 7-7-2022'!AZ170="x","L","")</f>
        <v/>
      </c>
      <c r="CS176" s="16" t="str">
        <f>IF('Vastgesteld 7-7-2022'!BA170="x","M","")</f>
        <v/>
      </c>
      <c r="CT176" s="16" t="str">
        <f>IF('Vastgesteld 7-7-2022'!BB170="x","Z","")</f>
        <v/>
      </c>
      <c r="CU176" s="16" t="str">
        <f>IF('Vastgesteld 7-7-2022'!BF170="x","ZZ","")</f>
        <v/>
      </c>
      <c r="CV176" s="16" t="str">
        <f>IF(COUNTA('Vastgesteld 7-7-2022'!AJ170:AQ170)&lt;&gt;0,2,"")</f>
        <v/>
      </c>
      <c r="CW176" s="16" t="str">
        <f t="shared" si="15"/>
        <v/>
      </c>
      <c r="CX176" s="16" t="str">
        <f>IF('Vastgesteld 7-7-2022'!AJ170="x","BB","")</f>
        <v/>
      </c>
      <c r="CY176" s="16" t="str">
        <f>IF('Vastgesteld 7-7-2022'!AK170="x","B","")</f>
        <v/>
      </c>
      <c r="CZ176" s="16" t="str">
        <f>IF('Vastgesteld 7-7-2022'!AL170="x","L","")</f>
        <v/>
      </c>
      <c r="DA176" s="16" t="str">
        <f>IF('Vastgesteld 7-7-2022'!AM170="x","M","")</f>
        <v/>
      </c>
      <c r="DB176" s="16" t="str">
        <f>IF('Vastgesteld 7-7-2022'!AN170="x","Z","")</f>
        <v/>
      </c>
      <c r="DC176" s="16" t="str">
        <f>IF('Vastgesteld 7-7-2022'!AO170="x","ZZ","")</f>
        <v/>
      </c>
      <c r="DD176" s="16" t="str">
        <f>IF('Vastgesteld 7-7-2022'!AQ170="x","1.40","")</f>
        <v/>
      </c>
      <c r="DE176" s="16" t="str">
        <f>IF(COUNTA('Vastgesteld 7-7-2022'!BH170:BJ170)&lt;&gt;0,6,"")</f>
        <v/>
      </c>
      <c r="DF176" s="16" t="str">
        <f t="shared" si="16"/>
        <v/>
      </c>
      <c r="DG176" s="16" t="str">
        <f>IF('Vastgesteld 7-7-2022'!BH170="x","L","")</f>
        <v/>
      </c>
      <c r="DH176" s="16" t="str">
        <f>IF('Vastgesteld 7-7-2022'!BI170="x","M","")</f>
        <v/>
      </c>
      <c r="DI176" s="16" t="str">
        <f>IF('Vastgesteld 7-7-2022'!BJ170="x","Z","")</f>
        <v/>
      </c>
      <c r="DJ176" s="16" t="str">
        <f>IF('Vastgesteld 7-7-2022'!BK170="x","Z","")</f>
        <v/>
      </c>
      <c r="DK176" s="16" t="str">
        <f>IF(COUNTA('Vastgesteld 7-7-2022'!BM170:BO170)&lt;&gt;0,6,"")</f>
        <v/>
      </c>
      <c r="DL176" s="16" t="str">
        <f t="shared" si="17"/>
        <v/>
      </c>
      <c r="DM176" s="16" t="str">
        <f>IF('Vastgesteld 7-7-2022'!BM170="x","L","")</f>
        <v/>
      </c>
      <c r="DN176" s="16" t="str">
        <f>IF('Vastgesteld 7-7-2022'!BN170="x","M","")</f>
        <v/>
      </c>
      <c r="DO176" s="16" t="str">
        <f>IF('Vastgesteld 7-7-2022'!BO170="x","Z","")</f>
        <v/>
      </c>
      <c r="DP176" s="16" t="str">
        <f>IF('Vastgesteld 7-7-2022'!BP170="x","Z","")</f>
        <v/>
      </c>
    </row>
    <row r="177" spans="1:120" ht="14.4" x14ac:dyDescent="0.3">
      <c r="A177" s="18">
        <f>'Vastgesteld 7-7-2022'!A171</f>
        <v>44898</v>
      </c>
      <c r="B177" s="16" t="str">
        <f>IFERROR(VLOOKUP('Vastgesteld 7-7-2022'!#REF!,#REF!,2,FALSE),"")</f>
        <v/>
      </c>
      <c r="C177" s="16" t="str">
        <f>'Vastgesteld 7-7-2022'!E171</f>
        <v>KNHS Regio Noord-Holland</v>
      </c>
      <c r="D177" s="16" t="str">
        <f>IFERROR(VLOOKUP('Vastgesteld 7-7-2022'!#REF!,#REF!,2,FALSE),"")</f>
        <v/>
      </c>
      <c r="E177" s="16" t="str">
        <f>IFERROR(VLOOKUP('Vastgesteld 7-7-2022'!#REF!,#REF!,5,FALSE),"")</f>
        <v/>
      </c>
      <c r="F177" s="16" t="e">
        <f>IF('Vastgesteld 7-7-2022'!#REF!&lt;&gt;"",'Vastgesteld 7-7-2022'!#REF!,"")</f>
        <v>#REF!</v>
      </c>
      <c r="G177" s="16" t="e">
        <f>IF('Vastgesteld 7-7-2022'!#REF!="Indoor",1,0)</f>
        <v>#REF!</v>
      </c>
      <c r="H177" s="16" t="e">
        <f>'Vastgesteld 7-7-2022'!#REF!</f>
        <v>#REF!</v>
      </c>
      <c r="I177" s="16" t="e">
        <f>IF('Vastgesteld 7-7-2022'!#REF!="Nee",0,IF('Vastgesteld 7-7-2022'!#REF!="Ja",1,""))</f>
        <v>#REF!</v>
      </c>
      <c r="J177" s="16" t="e">
        <f>IF('Vastgesteld 7-7-2022'!#REF!&lt;&gt;"",'Vastgesteld 7-7-2022'!#REF!,"")</f>
        <v>#REF!</v>
      </c>
      <c r="BJ177" s="16" t="str">
        <f>IF(COUNTA('Vastgesteld 7-7-2022'!T171:AD171)&lt;&gt;0,1,"")</f>
        <v/>
      </c>
      <c r="BK177" s="16" t="str">
        <f t="shared" si="12"/>
        <v/>
      </c>
      <c r="BL177" s="16" t="str">
        <f>IF('Vastgesteld 7-7-2022'!T171="x","AA","")</f>
        <v/>
      </c>
      <c r="BM177" s="16" t="str">
        <f>IF('Vastgesteld 7-7-2022'!U171="x","A","")</f>
        <v/>
      </c>
      <c r="BN177" s="16" t="str">
        <f>IF('Vastgesteld 7-7-2022'!V171="x","B1","")</f>
        <v/>
      </c>
      <c r="BO177" s="16" t="e">
        <f>IF('Vastgesteld 7-7-2022'!#REF!="x","BB","")</f>
        <v>#REF!</v>
      </c>
      <c r="BP177" s="16" t="str">
        <f>IF('Vastgesteld 7-7-2022'!X171="x","B","")</f>
        <v/>
      </c>
      <c r="BQ177" s="16" t="str">
        <f>IF('Vastgesteld 7-7-2022'!Y171="x","L1","")</f>
        <v/>
      </c>
      <c r="BR177" s="16" t="str">
        <f>IF('Vastgesteld 7-7-2022'!Z171="x","L2","")</f>
        <v/>
      </c>
      <c r="BS177" s="16" t="str">
        <f>IF('Vastgesteld 7-7-2022'!AA171="x","M1","")</f>
        <v/>
      </c>
      <c r="BT177" s="16" t="str">
        <f>IF('Vastgesteld 7-7-2022'!AB171="x","M2","")</f>
        <v/>
      </c>
      <c r="BU177" s="16" t="str">
        <f>IF('Vastgesteld 7-7-2022'!AC171="x","Z1","")</f>
        <v/>
      </c>
      <c r="BV177" s="16" t="str">
        <f>IF('Vastgesteld 7-7-2022'!AD171="x","Z2","")</f>
        <v/>
      </c>
      <c r="BW177" s="16">
        <f>IF(COUNTA('Vastgesteld 7-7-2022'!K171:S171)&lt;&gt;0,1,"")</f>
        <v>1</v>
      </c>
      <c r="BX177" s="16">
        <f t="shared" si="13"/>
        <v>1</v>
      </c>
      <c r="BY177" s="16" t="str">
        <f>IF('Vastgesteld 7-7-2022'!K171="x","BB","")</f>
        <v/>
      </c>
      <c r="BZ177" s="16" t="str">
        <f>IF('Vastgesteld 7-7-2022'!L171="x","B","")</f>
        <v/>
      </c>
      <c r="CA177" s="16" t="str">
        <f>IF('Vastgesteld 7-7-2022'!M171="x","L1","")</f>
        <v/>
      </c>
      <c r="CB177" s="16" t="str">
        <f>IF('Vastgesteld 7-7-2022'!N171="x","L2","")</f>
        <v/>
      </c>
      <c r="CC177" s="16" t="str">
        <f>IF('Vastgesteld 7-7-2022'!O171="x","M1","")</f>
        <v/>
      </c>
      <c r="CD177" s="16" t="str">
        <f>IF('Vastgesteld 7-7-2022'!P171="x","M2","")</f>
        <v/>
      </c>
      <c r="CE177" s="16" t="str">
        <f>IF('Vastgesteld 7-7-2022'!Q171="x","Z1","")</f>
        <v>Z1</v>
      </c>
      <c r="CF177" s="16" t="str">
        <f>IF('Vastgesteld 7-7-2022'!R171="x","Z2","")</f>
        <v>Z2</v>
      </c>
      <c r="CG177" s="16" t="str">
        <f>IF('Vastgesteld 7-7-2022'!S171="x","ZZL","")</f>
        <v>ZZL</v>
      </c>
      <c r="CL177" s="16" t="str">
        <f>IF(COUNTA('Vastgesteld 7-7-2022'!AV171:BF171)&lt;&gt;0,2,"")</f>
        <v/>
      </c>
      <c r="CM177" s="16" t="str">
        <f t="shared" si="14"/>
        <v/>
      </c>
      <c r="CN177" s="16" t="str">
        <f>IF('Vastgesteld 7-7-2022'!AV171="x","AA","")</f>
        <v/>
      </c>
      <c r="CO177" s="16" t="str">
        <f>IF('Vastgesteld 7-7-2022'!AW171="x","A","")</f>
        <v/>
      </c>
      <c r="CP177" s="16" t="str">
        <f>IF('Vastgesteld 7-7-2022'!AX171="x","BB","")</f>
        <v/>
      </c>
      <c r="CQ177" s="16" t="str">
        <f>IF('Vastgesteld 7-7-2022'!AY171="x","B","")</f>
        <v/>
      </c>
      <c r="CR177" s="16" t="str">
        <f>IF('Vastgesteld 7-7-2022'!AZ171="x","L","")</f>
        <v/>
      </c>
      <c r="CS177" s="16" t="str">
        <f>IF('Vastgesteld 7-7-2022'!BA171="x","M","")</f>
        <v/>
      </c>
      <c r="CT177" s="16" t="str">
        <f>IF('Vastgesteld 7-7-2022'!BB171="x","Z","")</f>
        <v/>
      </c>
      <c r="CU177" s="16" t="str">
        <f>IF('Vastgesteld 7-7-2022'!BF171="x","ZZ","")</f>
        <v/>
      </c>
      <c r="CV177" s="16" t="str">
        <f>IF(COUNTA('Vastgesteld 7-7-2022'!AJ171:AQ171)&lt;&gt;0,2,"")</f>
        <v/>
      </c>
      <c r="CW177" s="16" t="str">
        <f t="shared" si="15"/>
        <v/>
      </c>
      <c r="CX177" s="16" t="str">
        <f>IF('Vastgesteld 7-7-2022'!AJ171="x","BB","")</f>
        <v/>
      </c>
      <c r="CY177" s="16" t="str">
        <f>IF('Vastgesteld 7-7-2022'!AK171="x","B","")</f>
        <v/>
      </c>
      <c r="CZ177" s="16" t="str">
        <f>IF('Vastgesteld 7-7-2022'!AL171="x","L","")</f>
        <v/>
      </c>
      <c r="DA177" s="16" t="str">
        <f>IF('Vastgesteld 7-7-2022'!AM171="x","M","")</f>
        <v/>
      </c>
      <c r="DB177" s="16" t="str">
        <f>IF('Vastgesteld 7-7-2022'!AN171="x","Z","")</f>
        <v/>
      </c>
      <c r="DC177" s="16" t="str">
        <f>IF('Vastgesteld 7-7-2022'!AO171="x","ZZ","")</f>
        <v/>
      </c>
      <c r="DD177" s="16" t="str">
        <f>IF('Vastgesteld 7-7-2022'!AQ171="x","1.40","")</f>
        <v/>
      </c>
      <c r="DE177" s="16" t="str">
        <f>IF(COUNTA('Vastgesteld 7-7-2022'!BH171:BJ171)&lt;&gt;0,6,"")</f>
        <v/>
      </c>
      <c r="DF177" s="16" t="str">
        <f t="shared" si="16"/>
        <v/>
      </c>
      <c r="DG177" s="16" t="str">
        <f>IF('Vastgesteld 7-7-2022'!BH171="x","L","")</f>
        <v/>
      </c>
      <c r="DH177" s="16" t="str">
        <f>IF('Vastgesteld 7-7-2022'!BI171="x","M","")</f>
        <v/>
      </c>
      <c r="DI177" s="16" t="str">
        <f>IF('Vastgesteld 7-7-2022'!BJ171="x","Z","")</f>
        <v/>
      </c>
      <c r="DJ177" s="16" t="str">
        <f>IF('Vastgesteld 7-7-2022'!BK171="x","Z","")</f>
        <v/>
      </c>
      <c r="DK177" s="16" t="str">
        <f>IF(COUNTA('Vastgesteld 7-7-2022'!BM171:BO171)&lt;&gt;0,6,"")</f>
        <v/>
      </c>
      <c r="DL177" s="16" t="str">
        <f t="shared" si="17"/>
        <v/>
      </c>
      <c r="DM177" s="16" t="str">
        <f>IF('Vastgesteld 7-7-2022'!BM171="x","L","")</f>
        <v/>
      </c>
      <c r="DN177" s="16" t="str">
        <f>IF('Vastgesteld 7-7-2022'!BN171="x","M","")</f>
        <v/>
      </c>
      <c r="DO177" s="16" t="str">
        <f>IF('Vastgesteld 7-7-2022'!BO171="x","Z","")</f>
        <v/>
      </c>
      <c r="DP177" s="16" t="str">
        <f>IF('Vastgesteld 7-7-2022'!BP171="x","Z","")</f>
        <v/>
      </c>
    </row>
    <row r="178" spans="1:120" ht="14.4" x14ac:dyDescent="0.3">
      <c r="A178" s="18">
        <f>'Vastgesteld 7-7-2022'!A172</f>
        <v>44898</v>
      </c>
      <c r="B178" s="16" t="str">
        <f>IFERROR(VLOOKUP('Vastgesteld 7-7-2022'!#REF!,#REF!,2,FALSE),"")</f>
        <v/>
      </c>
      <c r="C178" s="16" t="str">
        <f>'Vastgesteld 7-7-2022'!E172</f>
        <v>KNHS Regio Noord-Holland</v>
      </c>
      <c r="D178" s="16" t="str">
        <f>IFERROR(VLOOKUP('Vastgesteld 7-7-2022'!#REF!,#REF!,2,FALSE),"")</f>
        <v/>
      </c>
      <c r="E178" s="16" t="str">
        <f>IFERROR(VLOOKUP('Vastgesteld 7-7-2022'!#REF!,#REF!,5,FALSE),"")</f>
        <v/>
      </c>
      <c r="F178" s="16" t="e">
        <f>IF('Vastgesteld 7-7-2022'!#REF!&lt;&gt;"",'Vastgesteld 7-7-2022'!#REF!,"")</f>
        <v>#REF!</v>
      </c>
      <c r="G178" s="16" t="e">
        <f>IF('Vastgesteld 7-7-2022'!#REF!="Indoor",1,0)</f>
        <v>#REF!</v>
      </c>
      <c r="H178" s="16" t="e">
        <f>'Vastgesteld 7-7-2022'!#REF!</f>
        <v>#REF!</v>
      </c>
      <c r="I178" s="16" t="e">
        <f>IF('Vastgesteld 7-7-2022'!#REF!="Nee",0,IF('Vastgesteld 7-7-2022'!#REF!="Ja",1,""))</f>
        <v>#REF!</v>
      </c>
      <c r="J178" s="16" t="e">
        <f>IF('Vastgesteld 7-7-2022'!#REF!&lt;&gt;"",'Vastgesteld 7-7-2022'!#REF!,"")</f>
        <v>#REF!</v>
      </c>
      <c r="BJ178" s="16">
        <f>IF(COUNTA('Vastgesteld 7-7-2022'!T172:AD172)&lt;&gt;0,1,"")</f>
        <v>1</v>
      </c>
      <c r="BK178" s="16">
        <f t="shared" si="12"/>
        <v>2</v>
      </c>
      <c r="BL178" s="16" t="str">
        <f>IF('Vastgesteld 7-7-2022'!T172="x","AA","")</f>
        <v/>
      </c>
      <c r="BM178" s="16" t="str">
        <f>IF('Vastgesteld 7-7-2022'!U172="x","A","")</f>
        <v/>
      </c>
      <c r="BN178" s="16" t="str">
        <f>IF('Vastgesteld 7-7-2022'!V172="x","B1","")</f>
        <v/>
      </c>
      <c r="BO178" s="16" t="e">
        <f>IF('Vastgesteld 7-7-2022'!#REF!="x","BB","")</f>
        <v>#REF!</v>
      </c>
      <c r="BP178" s="16" t="str">
        <f>IF('Vastgesteld 7-7-2022'!X172="x","B","")</f>
        <v>B</v>
      </c>
      <c r="BQ178" s="16" t="str">
        <f>IF('Vastgesteld 7-7-2022'!Y172="x","L1","")</f>
        <v>L1</v>
      </c>
      <c r="BR178" s="16" t="str">
        <f>IF('Vastgesteld 7-7-2022'!Z172="x","L2","")</f>
        <v>L2</v>
      </c>
      <c r="BS178" s="16" t="str">
        <f>IF('Vastgesteld 7-7-2022'!AA172="x","M1","")</f>
        <v>M1</v>
      </c>
      <c r="BT178" s="16" t="str">
        <f>IF('Vastgesteld 7-7-2022'!AB172="x","M2","")</f>
        <v>M2</v>
      </c>
      <c r="BU178" s="16" t="str">
        <f>IF('Vastgesteld 7-7-2022'!AC172="x","Z1","")</f>
        <v>Z1</v>
      </c>
      <c r="BV178" s="16" t="str">
        <f>IF('Vastgesteld 7-7-2022'!AD172="x","Z2","")</f>
        <v>Z2</v>
      </c>
      <c r="BW178" s="16">
        <f>IF(COUNTA('Vastgesteld 7-7-2022'!K172:S172)&lt;&gt;0,1,"")</f>
        <v>1</v>
      </c>
      <c r="BX178" s="16">
        <f t="shared" si="13"/>
        <v>1</v>
      </c>
      <c r="BY178" s="16" t="str">
        <f>IF('Vastgesteld 7-7-2022'!K172="x","BB","")</f>
        <v/>
      </c>
      <c r="BZ178" s="16" t="str">
        <f>IF('Vastgesteld 7-7-2022'!L172="x","B","")</f>
        <v>B</v>
      </c>
      <c r="CA178" s="16" t="str">
        <f>IF('Vastgesteld 7-7-2022'!M172="x","L1","")</f>
        <v>L1</v>
      </c>
      <c r="CB178" s="16" t="str">
        <f>IF('Vastgesteld 7-7-2022'!N172="x","L2","")</f>
        <v>L2</v>
      </c>
      <c r="CC178" s="16" t="str">
        <f>IF('Vastgesteld 7-7-2022'!O172="x","M1","")</f>
        <v>M1</v>
      </c>
      <c r="CD178" s="16" t="str">
        <f>IF('Vastgesteld 7-7-2022'!P172="x","M2","")</f>
        <v>M2</v>
      </c>
      <c r="CE178" s="16" t="str">
        <f>IF('Vastgesteld 7-7-2022'!Q172="x","Z1","")</f>
        <v>Z1</v>
      </c>
      <c r="CF178" s="16" t="str">
        <f>IF('Vastgesteld 7-7-2022'!R172="x","Z2","")</f>
        <v>Z2</v>
      </c>
      <c r="CG178" s="16" t="str">
        <f>IF('Vastgesteld 7-7-2022'!S172="x","ZZL","")</f>
        <v>ZZL</v>
      </c>
      <c r="CL178" s="16" t="str">
        <f>IF(COUNTA('Vastgesteld 7-7-2022'!AV172:BF172)&lt;&gt;0,2,"")</f>
        <v/>
      </c>
      <c r="CM178" s="16" t="str">
        <f t="shared" si="14"/>
        <v/>
      </c>
      <c r="CN178" s="16" t="str">
        <f>IF('Vastgesteld 7-7-2022'!AV172="x","AA","")</f>
        <v/>
      </c>
      <c r="CO178" s="16" t="str">
        <f>IF('Vastgesteld 7-7-2022'!AW172="x","A","")</f>
        <v/>
      </c>
      <c r="CP178" s="16" t="str">
        <f>IF('Vastgesteld 7-7-2022'!AX172="x","BB","")</f>
        <v/>
      </c>
      <c r="CQ178" s="16" t="str">
        <f>IF('Vastgesteld 7-7-2022'!AY172="x","B","")</f>
        <v/>
      </c>
      <c r="CR178" s="16" t="str">
        <f>IF('Vastgesteld 7-7-2022'!AZ172="x","L","")</f>
        <v/>
      </c>
      <c r="CS178" s="16" t="str">
        <f>IF('Vastgesteld 7-7-2022'!BA172="x","M","")</f>
        <v/>
      </c>
      <c r="CT178" s="16" t="str">
        <f>IF('Vastgesteld 7-7-2022'!BB172="x","Z","")</f>
        <v/>
      </c>
      <c r="CU178" s="16" t="str">
        <f>IF('Vastgesteld 7-7-2022'!BF172="x","ZZ","")</f>
        <v/>
      </c>
      <c r="CV178" s="16" t="str">
        <f>IF(COUNTA('Vastgesteld 7-7-2022'!AJ172:AQ172)&lt;&gt;0,2,"")</f>
        <v/>
      </c>
      <c r="CW178" s="16" t="str">
        <f t="shared" si="15"/>
        <v/>
      </c>
      <c r="CX178" s="16" t="str">
        <f>IF('Vastgesteld 7-7-2022'!AJ172="x","BB","")</f>
        <v/>
      </c>
      <c r="CY178" s="16" t="str">
        <f>IF('Vastgesteld 7-7-2022'!AK172="x","B","")</f>
        <v/>
      </c>
      <c r="CZ178" s="16" t="str">
        <f>IF('Vastgesteld 7-7-2022'!AL172="x","L","")</f>
        <v/>
      </c>
      <c r="DA178" s="16" t="str">
        <f>IF('Vastgesteld 7-7-2022'!AM172="x","M","")</f>
        <v/>
      </c>
      <c r="DB178" s="16" t="str">
        <f>IF('Vastgesteld 7-7-2022'!AN172="x","Z","")</f>
        <v/>
      </c>
      <c r="DC178" s="16" t="str">
        <f>IF('Vastgesteld 7-7-2022'!AO172="x","ZZ","")</f>
        <v/>
      </c>
      <c r="DD178" s="16" t="str">
        <f>IF('Vastgesteld 7-7-2022'!AQ172="x","1.40","")</f>
        <v/>
      </c>
      <c r="DE178" s="16" t="str">
        <f>IF(COUNTA('Vastgesteld 7-7-2022'!BH172:BJ172)&lt;&gt;0,6,"")</f>
        <v/>
      </c>
      <c r="DF178" s="16" t="str">
        <f t="shared" si="16"/>
        <v/>
      </c>
      <c r="DG178" s="16" t="str">
        <f>IF('Vastgesteld 7-7-2022'!BH172="x","L","")</f>
        <v/>
      </c>
      <c r="DH178" s="16" t="str">
        <f>IF('Vastgesteld 7-7-2022'!BI172="x","M","")</f>
        <v/>
      </c>
      <c r="DI178" s="16" t="str">
        <f>IF('Vastgesteld 7-7-2022'!BJ172="x","Z","")</f>
        <v/>
      </c>
      <c r="DJ178" s="16" t="str">
        <f>IF('Vastgesteld 7-7-2022'!BK172="x","Z","")</f>
        <v/>
      </c>
      <c r="DK178" s="16" t="str">
        <f>IF(COUNTA('Vastgesteld 7-7-2022'!BM172:BO172)&lt;&gt;0,6,"")</f>
        <v/>
      </c>
      <c r="DL178" s="16" t="str">
        <f t="shared" si="17"/>
        <v/>
      </c>
      <c r="DM178" s="16" t="str">
        <f>IF('Vastgesteld 7-7-2022'!BM172="x","L","")</f>
        <v/>
      </c>
      <c r="DN178" s="16" t="str">
        <f>IF('Vastgesteld 7-7-2022'!BN172="x","M","")</f>
        <v/>
      </c>
      <c r="DO178" s="16" t="str">
        <f>IF('Vastgesteld 7-7-2022'!BO172="x","Z","")</f>
        <v/>
      </c>
      <c r="DP178" s="16" t="str">
        <f>IF('Vastgesteld 7-7-2022'!BP172="x","Z","")</f>
        <v/>
      </c>
    </row>
    <row r="179" spans="1:120" ht="14.4" x14ac:dyDescent="0.3">
      <c r="A179" s="18">
        <f>'Vastgesteld 7-7-2022'!A173</f>
        <v>44899</v>
      </c>
      <c r="B179" s="16" t="str">
        <f>IFERROR(VLOOKUP('Vastgesteld 7-7-2022'!#REF!,#REF!,2,FALSE),"")</f>
        <v/>
      </c>
      <c r="C179" s="16" t="str">
        <f>'Vastgesteld 7-7-2022'!E173</f>
        <v>KNHS Regio Noord-Holland</v>
      </c>
      <c r="D179" s="16" t="str">
        <f>IFERROR(VLOOKUP('Vastgesteld 7-7-2022'!#REF!,#REF!,2,FALSE),"")</f>
        <v/>
      </c>
      <c r="E179" s="16" t="str">
        <f>IFERROR(VLOOKUP('Vastgesteld 7-7-2022'!#REF!,#REF!,5,FALSE),"")</f>
        <v/>
      </c>
      <c r="F179" s="16" t="e">
        <f>IF('Vastgesteld 7-7-2022'!#REF!&lt;&gt;"",'Vastgesteld 7-7-2022'!#REF!,"")</f>
        <v>#REF!</v>
      </c>
      <c r="G179" s="16" t="e">
        <f>IF('Vastgesteld 7-7-2022'!#REF!="Indoor",1,0)</f>
        <v>#REF!</v>
      </c>
      <c r="H179" s="16" t="e">
        <f>'Vastgesteld 7-7-2022'!#REF!</f>
        <v>#REF!</v>
      </c>
      <c r="I179" s="16" t="e">
        <f>IF('Vastgesteld 7-7-2022'!#REF!="Nee",0,IF('Vastgesteld 7-7-2022'!#REF!="Ja",1,""))</f>
        <v>#REF!</v>
      </c>
      <c r="J179" s="16" t="e">
        <f>IF('Vastgesteld 7-7-2022'!#REF!&lt;&gt;"",'Vastgesteld 7-7-2022'!#REF!,"")</f>
        <v>#REF!</v>
      </c>
      <c r="BJ179" s="16" t="str">
        <f>IF(COUNTA('Vastgesteld 7-7-2022'!T173:AD173)&lt;&gt;0,1,"")</f>
        <v/>
      </c>
      <c r="BK179" s="16" t="str">
        <f t="shared" si="12"/>
        <v/>
      </c>
      <c r="BL179" s="16" t="str">
        <f>IF('Vastgesteld 7-7-2022'!T173="x","AA","")</f>
        <v/>
      </c>
      <c r="BM179" s="16" t="str">
        <f>IF('Vastgesteld 7-7-2022'!U173="x","A","")</f>
        <v/>
      </c>
      <c r="BN179" s="16" t="str">
        <f>IF('Vastgesteld 7-7-2022'!V173="x","B1","")</f>
        <v/>
      </c>
      <c r="BO179" s="16" t="e">
        <f>IF('Vastgesteld 7-7-2022'!#REF!="x","BB","")</f>
        <v>#REF!</v>
      </c>
      <c r="BP179" s="16" t="str">
        <f>IF('Vastgesteld 7-7-2022'!X173="x","B","")</f>
        <v/>
      </c>
      <c r="BQ179" s="16" t="str">
        <f>IF('Vastgesteld 7-7-2022'!Y173="x","L1","")</f>
        <v/>
      </c>
      <c r="BR179" s="16" t="str">
        <f>IF('Vastgesteld 7-7-2022'!Z173="x","L2","")</f>
        <v/>
      </c>
      <c r="BS179" s="16" t="str">
        <f>IF('Vastgesteld 7-7-2022'!AA173="x","M1","")</f>
        <v/>
      </c>
      <c r="BT179" s="16" t="str">
        <f>IF('Vastgesteld 7-7-2022'!AB173="x","M2","")</f>
        <v/>
      </c>
      <c r="BU179" s="16" t="str">
        <f>IF('Vastgesteld 7-7-2022'!AC173="x","Z1","")</f>
        <v/>
      </c>
      <c r="BV179" s="16" t="str">
        <f>IF('Vastgesteld 7-7-2022'!AD173="x","Z2","")</f>
        <v/>
      </c>
      <c r="BW179" s="16" t="str">
        <f>IF(COUNTA('Vastgesteld 7-7-2022'!K173:S173)&lt;&gt;0,1,"")</f>
        <v/>
      </c>
      <c r="BX179" s="16" t="str">
        <f t="shared" si="13"/>
        <v/>
      </c>
      <c r="BY179" s="16" t="str">
        <f>IF('Vastgesteld 7-7-2022'!K173="x","BB","")</f>
        <v/>
      </c>
      <c r="BZ179" s="16" t="str">
        <f>IF('Vastgesteld 7-7-2022'!L173="x","B","")</f>
        <v/>
      </c>
      <c r="CA179" s="16" t="str">
        <f>IF('Vastgesteld 7-7-2022'!M173="x","L1","")</f>
        <v/>
      </c>
      <c r="CB179" s="16" t="str">
        <f>IF('Vastgesteld 7-7-2022'!N173="x","L2","")</f>
        <v/>
      </c>
      <c r="CC179" s="16" t="str">
        <f>IF('Vastgesteld 7-7-2022'!O173="x","M1","")</f>
        <v/>
      </c>
      <c r="CD179" s="16" t="str">
        <f>IF('Vastgesteld 7-7-2022'!P173="x","M2","")</f>
        <v/>
      </c>
      <c r="CE179" s="16" t="str">
        <f>IF('Vastgesteld 7-7-2022'!Q173="x","Z1","")</f>
        <v/>
      </c>
      <c r="CF179" s="16" t="str">
        <f>IF('Vastgesteld 7-7-2022'!R173="x","Z2","")</f>
        <v/>
      </c>
      <c r="CG179" s="16" t="str">
        <f>IF('Vastgesteld 7-7-2022'!S173="x","ZZL","")</f>
        <v/>
      </c>
      <c r="CL179" s="16" t="str">
        <f>IF(COUNTA('Vastgesteld 7-7-2022'!AV173:BF173)&lt;&gt;0,2,"")</f>
        <v/>
      </c>
      <c r="CM179" s="16" t="str">
        <f t="shared" si="14"/>
        <v/>
      </c>
      <c r="CN179" s="16" t="str">
        <f>IF('Vastgesteld 7-7-2022'!AV173="x","AA","")</f>
        <v/>
      </c>
      <c r="CO179" s="16" t="str">
        <f>IF('Vastgesteld 7-7-2022'!AW173="x","A","")</f>
        <v/>
      </c>
      <c r="CP179" s="16" t="str">
        <f>IF('Vastgesteld 7-7-2022'!AX173="x","BB","")</f>
        <v/>
      </c>
      <c r="CQ179" s="16" t="str">
        <f>IF('Vastgesteld 7-7-2022'!AY173="x","B","")</f>
        <v/>
      </c>
      <c r="CR179" s="16" t="str">
        <f>IF('Vastgesteld 7-7-2022'!AZ173="x","L","")</f>
        <v/>
      </c>
      <c r="CS179" s="16" t="str">
        <f>IF('Vastgesteld 7-7-2022'!BA173="x","M","")</f>
        <v/>
      </c>
      <c r="CT179" s="16" t="str">
        <f>IF('Vastgesteld 7-7-2022'!BB173="x","Z","")</f>
        <v/>
      </c>
      <c r="CU179" s="16" t="str">
        <f>IF('Vastgesteld 7-7-2022'!BF173="x","ZZ","")</f>
        <v/>
      </c>
      <c r="CV179" s="16">
        <f>IF(COUNTA('Vastgesteld 7-7-2022'!AJ173:AQ173)&lt;&gt;0,2,"")</f>
        <v>2</v>
      </c>
      <c r="CW179" s="16">
        <f t="shared" si="15"/>
        <v>1</v>
      </c>
      <c r="CX179" s="16" t="str">
        <f>IF('Vastgesteld 7-7-2022'!AJ173="x","BB","")</f>
        <v>BB</v>
      </c>
      <c r="CY179" s="16" t="str">
        <f>IF('Vastgesteld 7-7-2022'!AK173="x","B","")</f>
        <v>B</v>
      </c>
      <c r="CZ179" s="16" t="str">
        <f>IF('Vastgesteld 7-7-2022'!AL173="x","L","")</f>
        <v>L</v>
      </c>
      <c r="DA179" s="16" t="str">
        <f>IF('Vastgesteld 7-7-2022'!AM173="x","M","")</f>
        <v>M</v>
      </c>
      <c r="DB179" s="16" t="str">
        <f>IF('Vastgesteld 7-7-2022'!AN173="x","Z","")</f>
        <v>Z</v>
      </c>
      <c r="DC179" s="16" t="str">
        <f>IF('Vastgesteld 7-7-2022'!AO173="x","ZZ","")</f>
        <v>ZZ</v>
      </c>
      <c r="DD179" s="16" t="str">
        <f>IF('Vastgesteld 7-7-2022'!AQ173="x","1.40","")</f>
        <v>1.40</v>
      </c>
      <c r="DE179" s="16" t="str">
        <f>IF(COUNTA('Vastgesteld 7-7-2022'!BH173:BJ173)&lt;&gt;0,6,"")</f>
        <v/>
      </c>
      <c r="DF179" s="16" t="str">
        <f t="shared" si="16"/>
        <v/>
      </c>
      <c r="DG179" s="16" t="str">
        <f>IF('Vastgesteld 7-7-2022'!BH173="x","L","")</f>
        <v/>
      </c>
      <c r="DH179" s="16" t="str">
        <f>IF('Vastgesteld 7-7-2022'!BI173="x","M","")</f>
        <v/>
      </c>
      <c r="DI179" s="16" t="str">
        <f>IF('Vastgesteld 7-7-2022'!BJ173="x","Z","")</f>
        <v/>
      </c>
      <c r="DJ179" s="16" t="str">
        <f>IF('Vastgesteld 7-7-2022'!BK173="x","Z","")</f>
        <v/>
      </c>
      <c r="DK179" s="16" t="str">
        <f>IF(COUNTA('Vastgesteld 7-7-2022'!BM173:BO173)&lt;&gt;0,6,"")</f>
        <v/>
      </c>
      <c r="DL179" s="16" t="str">
        <f t="shared" si="17"/>
        <v/>
      </c>
      <c r="DM179" s="16" t="str">
        <f>IF('Vastgesteld 7-7-2022'!BM173="x","L","")</f>
        <v/>
      </c>
      <c r="DN179" s="16" t="str">
        <f>IF('Vastgesteld 7-7-2022'!BN173="x","M","")</f>
        <v/>
      </c>
      <c r="DO179" s="16" t="str">
        <f>IF('Vastgesteld 7-7-2022'!BO173="x","Z","")</f>
        <v/>
      </c>
      <c r="DP179" s="16" t="str">
        <f>IF('Vastgesteld 7-7-2022'!BP173="x","Z","")</f>
        <v/>
      </c>
    </row>
    <row r="180" spans="1:120" ht="14.4" x14ac:dyDescent="0.3">
      <c r="A180" s="18">
        <f>'Vastgesteld 7-7-2022'!A174</f>
        <v>44899</v>
      </c>
      <c r="B180" s="16" t="str">
        <f>IFERROR(VLOOKUP('Vastgesteld 7-7-2022'!#REF!,#REF!,2,FALSE),"")</f>
        <v/>
      </c>
      <c r="C180" s="16" t="str">
        <f>'Vastgesteld 7-7-2022'!E174</f>
        <v>KNHS Regio Noord-Holland</v>
      </c>
      <c r="D180" s="16" t="str">
        <f>IFERROR(VLOOKUP('Vastgesteld 7-7-2022'!#REF!,#REF!,2,FALSE),"")</f>
        <v/>
      </c>
      <c r="E180" s="16" t="str">
        <f>IFERROR(VLOOKUP('Vastgesteld 7-7-2022'!#REF!,#REF!,5,FALSE),"")</f>
        <v/>
      </c>
      <c r="F180" s="16" t="e">
        <f>IF('Vastgesteld 7-7-2022'!#REF!&lt;&gt;"",'Vastgesteld 7-7-2022'!#REF!,"")</f>
        <v>#REF!</v>
      </c>
      <c r="G180" s="16" t="e">
        <f>IF('Vastgesteld 7-7-2022'!#REF!="Indoor",1,0)</f>
        <v>#REF!</v>
      </c>
      <c r="H180" s="16" t="e">
        <f>'Vastgesteld 7-7-2022'!#REF!</f>
        <v>#REF!</v>
      </c>
      <c r="I180" s="16" t="e">
        <f>IF('Vastgesteld 7-7-2022'!#REF!="Nee",0,IF('Vastgesteld 7-7-2022'!#REF!="Ja",1,""))</f>
        <v>#REF!</v>
      </c>
      <c r="J180" s="16" t="e">
        <f>IF('Vastgesteld 7-7-2022'!#REF!&lt;&gt;"",'Vastgesteld 7-7-2022'!#REF!,"")</f>
        <v>#REF!</v>
      </c>
      <c r="BJ180" s="16">
        <f>IF(COUNTA('Vastgesteld 7-7-2022'!T174:AD174)&lt;&gt;0,1,"")</f>
        <v>1</v>
      </c>
      <c r="BK180" s="16">
        <f t="shared" si="12"/>
        <v>2</v>
      </c>
      <c r="BL180" s="16" t="str">
        <f>IF('Vastgesteld 7-7-2022'!T174="x","AA","")</f>
        <v/>
      </c>
      <c r="BM180" s="16" t="str">
        <f>IF('Vastgesteld 7-7-2022'!U174="x","A","")</f>
        <v/>
      </c>
      <c r="BN180" s="16" t="str">
        <f>IF('Vastgesteld 7-7-2022'!V174="x","B1","")</f>
        <v/>
      </c>
      <c r="BO180" s="16" t="e">
        <f>IF('Vastgesteld 7-7-2022'!#REF!="x","BB","")</f>
        <v>#REF!</v>
      </c>
      <c r="BP180" s="16" t="str">
        <f>IF('Vastgesteld 7-7-2022'!X174="x","B","")</f>
        <v>B</v>
      </c>
      <c r="BQ180" s="16" t="str">
        <f>IF('Vastgesteld 7-7-2022'!Y174="x","L1","")</f>
        <v>L1</v>
      </c>
      <c r="BR180" s="16" t="str">
        <f>IF('Vastgesteld 7-7-2022'!Z174="x","L2","")</f>
        <v>L2</v>
      </c>
      <c r="BS180" s="16" t="str">
        <f>IF('Vastgesteld 7-7-2022'!AA174="x","M1","")</f>
        <v>M1</v>
      </c>
      <c r="BT180" s="16" t="str">
        <f>IF('Vastgesteld 7-7-2022'!AB174="x","M2","")</f>
        <v>M2</v>
      </c>
      <c r="BU180" s="16" t="str">
        <f>IF('Vastgesteld 7-7-2022'!AC174="x","Z1","")</f>
        <v/>
      </c>
      <c r="BV180" s="16" t="str">
        <f>IF('Vastgesteld 7-7-2022'!AD174="x","Z2","")</f>
        <v/>
      </c>
      <c r="BW180" s="16">
        <f>IF(COUNTA('Vastgesteld 7-7-2022'!K174:S174)&lt;&gt;0,1,"")</f>
        <v>1</v>
      </c>
      <c r="BX180" s="16">
        <f t="shared" si="13"/>
        <v>1</v>
      </c>
      <c r="BY180" s="16" t="str">
        <f>IF('Vastgesteld 7-7-2022'!K174="x","BB","")</f>
        <v/>
      </c>
      <c r="BZ180" s="16" t="str">
        <f>IF('Vastgesteld 7-7-2022'!L174="x","B","")</f>
        <v>B</v>
      </c>
      <c r="CA180" s="16" t="str">
        <f>IF('Vastgesteld 7-7-2022'!M174="x","L1","")</f>
        <v>L1</v>
      </c>
      <c r="CB180" s="16" t="str">
        <f>IF('Vastgesteld 7-7-2022'!N174="x","L2","")</f>
        <v>L2</v>
      </c>
      <c r="CC180" s="16" t="str">
        <f>IF('Vastgesteld 7-7-2022'!O174="x","M1","")</f>
        <v>M1</v>
      </c>
      <c r="CD180" s="16" t="str">
        <f>IF('Vastgesteld 7-7-2022'!P174="x","M2","")</f>
        <v>M2</v>
      </c>
      <c r="CE180" s="16" t="str">
        <f>IF('Vastgesteld 7-7-2022'!Q174="x","Z1","")</f>
        <v/>
      </c>
      <c r="CF180" s="16" t="str">
        <f>IF('Vastgesteld 7-7-2022'!R174="x","Z2","")</f>
        <v/>
      </c>
      <c r="CG180" s="16" t="str">
        <f>IF('Vastgesteld 7-7-2022'!S174="x","ZZL","")</f>
        <v/>
      </c>
      <c r="CL180" s="16" t="str">
        <f>IF(COUNTA('Vastgesteld 7-7-2022'!AV174:BF174)&lt;&gt;0,2,"")</f>
        <v/>
      </c>
      <c r="CM180" s="16" t="str">
        <f t="shared" si="14"/>
        <v/>
      </c>
      <c r="CN180" s="16" t="str">
        <f>IF('Vastgesteld 7-7-2022'!AV174="x","AA","")</f>
        <v/>
      </c>
      <c r="CO180" s="16" t="str">
        <f>IF('Vastgesteld 7-7-2022'!AW174="x","A","")</f>
        <v/>
      </c>
      <c r="CP180" s="16" t="str">
        <f>IF('Vastgesteld 7-7-2022'!AX174="x","BB","")</f>
        <v/>
      </c>
      <c r="CQ180" s="16" t="str">
        <f>IF('Vastgesteld 7-7-2022'!AY174="x","B","")</f>
        <v/>
      </c>
      <c r="CR180" s="16" t="str">
        <f>IF('Vastgesteld 7-7-2022'!AZ174="x","L","")</f>
        <v/>
      </c>
      <c r="CS180" s="16" t="str">
        <f>IF('Vastgesteld 7-7-2022'!BA174="x","M","")</f>
        <v/>
      </c>
      <c r="CT180" s="16" t="str">
        <f>IF('Vastgesteld 7-7-2022'!BB174="x","Z","")</f>
        <v/>
      </c>
      <c r="CU180" s="16" t="str">
        <f>IF('Vastgesteld 7-7-2022'!BF174="x","ZZ","")</f>
        <v/>
      </c>
      <c r="CV180" s="16" t="str">
        <f>IF(COUNTA('Vastgesteld 7-7-2022'!AJ174:AQ174)&lt;&gt;0,2,"")</f>
        <v/>
      </c>
      <c r="CW180" s="16" t="str">
        <f t="shared" si="15"/>
        <v/>
      </c>
      <c r="CX180" s="16" t="str">
        <f>IF('Vastgesteld 7-7-2022'!AJ174="x","BB","")</f>
        <v/>
      </c>
      <c r="CY180" s="16" t="str">
        <f>IF('Vastgesteld 7-7-2022'!AK174="x","B","")</f>
        <v/>
      </c>
      <c r="CZ180" s="16" t="str">
        <f>IF('Vastgesteld 7-7-2022'!AL174="x","L","")</f>
        <v/>
      </c>
      <c r="DA180" s="16" t="str">
        <f>IF('Vastgesteld 7-7-2022'!AM174="x","M","")</f>
        <v/>
      </c>
      <c r="DB180" s="16" t="str">
        <f>IF('Vastgesteld 7-7-2022'!AN174="x","Z","")</f>
        <v/>
      </c>
      <c r="DC180" s="16" t="str">
        <f>IF('Vastgesteld 7-7-2022'!AO174="x","ZZ","")</f>
        <v/>
      </c>
      <c r="DD180" s="16" t="str">
        <f>IF('Vastgesteld 7-7-2022'!AQ174="x","1.40","")</f>
        <v/>
      </c>
      <c r="DE180" s="16" t="str">
        <f>IF(COUNTA('Vastgesteld 7-7-2022'!BH174:BJ174)&lt;&gt;0,6,"")</f>
        <v/>
      </c>
      <c r="DF180" s="16" t="str">
        <f t="shared" si="16"/>
        <v/>
      </c>
      <c r="DG180" s="16" t="str">
        <f>IF('Vastgesteld 7-7-2022'!BH174="x","L","")</f>
        <v/>
      </c>
      <c r="DH180" s="16" t="str">
        <f>IF('Vastgesteld 7-7-2022'!BI174="x","M","")</f>
        <v/>
      </c>
      <c r="DI180" s="16" t="str">
        <f>IF('Vastgesteld 7-7-2022'!BJ174="x","Z","")</f>
        <v/>
      </c>
      <c r="DJ180" s="16" t="str">
        <f>IF('Vastgesteld 7-7-2022'!BK174="x","Z","")</f>
        <v/>
      </c>
      <c r="DK180" s="16" t="str">
        <f>IF(COUNTA('Vastgesteld 7-7-2022'!BM174:BO174)&lt;&gt;0,6,"")</f>
        <v/>
      </c>
      <c r="DL180" s="16" t="str">
        <f t="shared" si="17"/>
        <v/>
      </c>
      <c r="DM180" s="16" t="str">
        <f>IF('Vastgesteld 7-7-2022'!BM174="x","L","")</f>
        <v/>
      </c>
      <c r="DN180" s="16" t="str">
        <f>IF('Vastgesteld 7-7-2022'!BN174="x","M","")</f>
        <v/>
      </c>
      <c r="DO180" s="16" t="str">
        <f>IF('Vastgesteld 7-7-2022'!BO174="x","Z","")</f>
        <v/>
      </c>
      <c r="DP180" s="16" t="str">
        <f>IF('Vastgesteld 7-7-2022'!BP174="x","Z","")</f>
        <v/>
      </c>
    </row>
    <row r="181" spans="1:120" ht="14.4" x14ac:dyDescent="0.3">
      <c r="A181" s="18">
        <f>'Vastgesteld 7-7-2022'!A175</f>
        <v>44899</v>
      </c>
      <c r="B181" s="16" t="str">
        <f>IFERROR(VLOOKUP('Vastgesteld 7-7-2022'!#REF!,#REF!,2,FALSE),"")</f>
        <v/>
      </c>
      <c r="C181" s="16" t="str">
        <f>'Vastgesteld 7-7-2022'!E175</f>
        <v>Licenties Wedstrijdorganisaties Noord-Holland Kring</v>
      </c>
      <c r="D181" s="16" t="str">
        <f>IFERROR(VLOOKUP('Vastgesteld 7-7-2022'!#REF!,#REF!,2,FALSE),"")</f>
        <v/>
      </c>
      <c r="E181" s="16" t="str">
        <f>IFERROR(VLOOKUP('Vastgesteld 7-7-2022'!#REF!,#REF!,5,FALSE),"")</f>
        <v/>
      </c>
      <c r="F181" s="16" t="e">
        <f>IF('Vastgesteld 7-7-2022'!#REF!&lt;&gt;"",'Vastgesteld 7-7-2022'!#REF!,"")</f>
        <v>#REF!</v>
      </c>
      <c r="G181" s="16" t="e">
        <f>IF('Vastgesteld 7-7-2022'!#REF!="Indoor",1,0)</f>
        <v>#REF!</v>
      </c>
      <c r="H181" s="16" t="e">
        <f>'Vastgesteld 7-7-2022'!#REF!</f>
        <v>#REF!</v>
      </c>
      <c r="I181" s="16" t="e">
        <f>IF('Vastgesteld 7-7-2022'!#REF!="Nee",0,IF('Vastgesteld 7-7-2022'!#REF!="Ja",1,""))</f>
        <v>#REF!</v>
      </c>
      <c r="J181" s="16" t="e">
        <f>IF('Vastgesteld 7-7-2022'!#REF!&lt;&gt;"",'Vastgesteld 7-7-2022'!#REF!,"")</f>
        <v>#REF!</v>
      </c>
      <c r="BJ181" s="16">
        <f>IF(COUNTA('Vastgesteld 7-7-2022'!T175:AD175)&lt;&gt;0,1,"")</f>
        <v>1</v>
      </c>
      <c r="BK181" s="16">
        <f t="shared" si="12"/>
        <v>2</v>
      </c>
      <c r="BL181" s="16" t="str">
        <f>IF('Vastgesteld 7-7-2022'!T175="x","AA","")</f>
        <v/>
      </c>
      <c r="BM181" s="16" t="str">
        <f>IF('Vastgesteld 7-7-2022'!U175="x","A","")</f>
        <v/>
      </c>
      <c r="BN181" s="16" t="str">
        <f>IF('Vastgesteld 7-7-2022'!V175="x","B1","")</f>
        <v/>
      </c>
      <c r="BO181" s="16" t="e">
        <f>IF('Vastgesteld 7-7-2022'!#REF!="x","BB","")</f>
        <v>#REF!</v>
      </c>
      <c r="BP181" s="16" t="str">
        <f>IF('Vastgesteld 7-7-2022'!X175="x","B","")</f>
        <v>B</v>
      </c>
      <c r="BQ181" s="16" t="str">
        <f>IF('Vastgesteld 7-7-2022'!Y175="x","L1","")</f>
        <v>L1</v>
      </c>
      <c r="BR181" s="16" t="str">
        <f>IF('Vastgesteld 7-7-2022'!Z175="x","L2","")</f>
        <v>L2</v>
      </c>
      <c r="BS181" s="16" t="str">
        <f>IF('Vastgesteld 7-7-2022'!AA175="x","M1","")</f>
        <v>M1</v>
      </c>
      <c r="BT181" s="16" t="str">
        <f>IF('Vastgesteld 7-7-2022'!AB175="x","M2","")</f>
        <v>M2</v>
      </c>
      <c r="BU181" s="16" t="str">
        <f>IF('Vastgesteld 7-7-2022'!AC175="x","Z1","")</f>
        <v>Z1</v>
      </c>
      <c r="BV181" s="16" t="str">
        <f>IF('Vastgesteld 7-7-2022'!AD175="x","Z2","")</f>
        <v>Z2</v>
      </c>
      <c r="BW181" s="16">
        <f>IF(COUNTA('Vastgesteld 7-7-2022'!K175:S175)&lt;&gt;0,1,"")</f>
        <v>1</v>
      </c>
      <c r="BX181" s="16">
        <f t="shared" si="13"/>
        <v>1</v>
      </c>
      <c r="BY181" s="16" t="str">
        <f>IF('Vastgesteld 7-7-2022'!K175="x","BB","")</f>
        <v/>
      </c>
      <c r="BZ181" s="16" t="str">
        <f>IF('Vastgesteld 7-7-2022'!L175="x","B","")</f>
        <v>B</v>
      </c>
      <c r="CA181" s="16" t="str">
        <f>IF('Vastgesteld 7-7-2022'!M175="x","L1","")</f>
        <v>L1</v>
      </c>
      <c r="CB181" s="16" t="str">
        <f>IF('Vastgesteld 7-7-2022'!N175="x","L2","")</f>
        <v>L2</v>
      </c>
      <c r="CC181" s="16" t="str">
        <f>IF('Vastgesteld 7-7-2022'!O175="x","M1","")</f>
        <v>M1</v>
      </c>
      <c r="CD181" s="16" t="str">
        <f>IF('Vastgesteld 7-7-2022'!P175="x","M2","")</f>
        <v>M2</v>
      </c>
      <c r="CE181" s="16" t="str">
        <f>IF('Vastgesteld 7-7-2022'!Q175="x","Z1","")</f>
        <v>Z1</v>
      </c>
      <c r="CF181" s="16" t="str">
        <f>IF('Vastgesteld 7-7-2022'!R175="x","Z2","")</f>
        <v>Z2</v>
      </c>
      <c r="CG181" s="16" t="str">
        <f>IF('Vastgesteld 7-7-2022'!S175="x","ZZL","")</f>
        <v>ZZL</v>
      </c>
      <c r="CL181" s="16" t="str">
        <f>IF(COUNTA('Vastgesteld 7-7-2022'!AV175:BF175)&lt;&gt;0,2,"")</f>
        <v/>
      </c>
      <c r="CM181" s="16" t="str">
        <f t="shared" si="14"/>
        <v/>
      </c>
      <c r="CN181" s="16" t="str">
        <f>IF('Vastgesteld 7-7-2022'!AV175="x","AA","")</f>
        <v/>
      </c>
      <c r="CO181" s="16" t="str">
        <f>IF('Vastgesteld 7-7-2022'!AW175="x","A","")</f>
        <v/>
      </c>
      <c r="CP181" s="16" t="str">
        <f>IF('Vastgesteld 7-7-2022'!AX175="x","BB","")</f>
        <v/>
      </c>
      <c r="CQ181" s="16" t="str">
        <f>IF('Vastgesteld 7-7-2022'!AY175="x","B","")</f>
        <v/>
      </c>
      <c r="CR181" s="16" t="str">
        <f>IF('Vastgesteld 7-7-2022'!AZ175="x","L","")</f>
        <v/>
      </c>
      <c r="CS181" s="16" t="str">
        <f>IF('Vastgesteld 7-7-2022'!BA175="x","M","")</f>
        <v/>
      </c>
      <c r="CT181" s="16" t="str">
        <f>IF('Vastgesteld 7-7-2022'!BB175="x","Z","")</f>
        <v/>
      </c>
      <c r="CU181" s="16" t="str">
        <f>IF('Vastgesteld 7-7-2022'!BF175="x","ZZ","")</f>
        <v/>
      </c>
      <c r="CV181" s="16" t="str">
        <f>IF(COUNTA('Vastgesteld 7-7-2022'!AJ175:AQ175)&lt;&gt;0,2,"")</f>
        <v/>
      </c>
      <c r="CW181" s="16" t="str">
        <f t="shared" si="15"/>
        <v/>
      </c>
      <c r="CX181" s="16" t="str">
        <f>IF('Vastgesteld 7-7-2022'!AJ175="x","BB","")</f>
        <v/>
      </c>
      <c r="CY181" s="16" t="str">
        <f>IF('Vastgesteld 7-7-2022'!AK175="x","B","")</f>
        <v/>
      </c>
      <c r="CZ181" s="16" t="str">
        <f>IF('Vastgesteld 7-7-2022'!AL175="x","L","")</f>
        <v/>
      </c>
      <c r="DA181" s="16" t="str">
        <f>IF('Vastgesteld 7-7-2022'!AM175="x","M","")</f>
        <v/>
      </c>
      <c r="DB181" s="16" t="str">
        <f>IF('Vastgesteld 7-7-2022'!AN175="x","Z","")</f>
        <v/>
      </c>
      <c r="DC181" s="16" t="str">
        <f>IF('Vastgesteld 7-7-2022'!AO175="x","ZZ","")</f>
        <v/>
      </c>
      <c r="DD181" s="16" t="str">
        <f>IF('Vastgesteld 7-7-2022'!AQ175="x","1.40","")</f>
        <v/>
      </c>
      <c r="DE181" s="16" t="str">
        <f>IF(COUNTA('Vastgesteld 7-7-2022'!BH175:BJ175)&lt;&gt;0,6,"")</f>
        <v/>
      </c>
      <c r="DF181" s="16" t="str">
        <f t="shared" si="16"/>
        <v/>
      </c>
      <c r="DG181" s="16" t="str">
        <f>IF('Vastgesteld 7-7-2022'!BH175="x","L","")</f>
        <v/>
      </c>
      <c r="DH181" s="16" t="str">
        <f>IF('Vastgesteld 7-7-2022'!BI175="x","M","")</f>
        <v/>
      </c>
      <c r="DI181" s="16" t="str">
        <f>IF('Vastgesteld 7-7-2022'!BJ175="x","Z","")</f>
        <v/>
      </c>
      <c r="DJ181" s="16" t="str">
        <f>IF('Vastgesteld 7-7-2022'!BK175="x","Z","")</f>
        <v/>
      </c>
      <c r="DK181" s="16" t="str">
        <f>IF(COUNTA('Vastgesteld 7-7-2022'!BM175:BO175)&lt;&gt;0,6,"")</f>
        <v/>
      </c>
      <c r="DL181" s="16" t="str">
        <f t="shared" si="17"/>
        <v/>
      </c>
      <c r="DM181" s="16" t="str">
        <f>IF('Vastgesteld 7-7-2022'!BM175="x","L","")</f>
        <v/>
      </c>
      <c r="DN181" s="16" t="str">
        <f>IF('Vastgesteld 7-7-2022'!BN175="x","M","")</f>
        <v/>
      </c>
      <c r="DO181" s="16" t="str">
        <f>IF('Vastgesteld 7-7-2022'!BO175="x","Z","")</f>
        <v/>
      </c>
      <c r="DP181" s="16" t="str">
        <f>IF('Vastgesteld 7-7-2022'!BP175="x","Z","")</f>
        <v/>
      </c>
    </row>
    <row r="182" spans="1:120" ht="14.4" x14ac:dyDescent="0.3">
      <c r="A182" s="18">
        <f>'Vastgesteld 7-7-2022'!A176</f>
        <v>44899</v>
      </c>
      <c r="B182" s="16" t="str">
        <f>IFERROR(VLOOKUP('Vastgesteld 7-7-2022'!#REF!,#REF!,2,FALSE),"")</f>
        <v/>
      </c>
      <c r="C182" s="16" t="str">
        <f>'Vastgesteld 7-7-2022'!E176</f>
        <v>KNHS Regio Noord-Holland</v>
      </c>
      <c r="D182" s="16" t="str">
        <f>IFERROR(VLOOKUP('Vastgesteld 7-7-2022'!#REF!,#REF!,2,FALSE),"")</f>
        <v/>
      </c>
      <c r="E182" s="16" t="str">
        <f>IFERROR(VLOOKUP('Vastgesteld 7-7-2022'!#REF!,#REF!,5,FALSE),"")</f>
        <v/>
      </c>
      <c r="F182" s="16" t="e">
        <f>IF('Vastgesteld 7-7-2022'!#REF!&lt;&gt;"",'Vastgesteld 7-7-2022'!#REF!,"")</f>
        <v>#REF!</v>
      </c>
      <c r="G182" s="16" t="e">
        <f>IF('Vastgesteld 7-7-2022'!#REF!="Indoor",1,0)</f>
        <v>#REF!</v>
      </c>
      <c r="H182" s="16" t="e">
        <f>'Vastgesteld 7-7-2022'!#REF!</f>
        <v>#REF!</v>
      </c>
      <c r="I182" s="16" t="e">
        <f>IF('Vastgesteld 7-7-2022'!#REF!="Nee",0,IF('Vastgesteld 7-7-2022'!#REF!="Ja",1,""))</f>
        <v>#REF!</v>
      </c>
      <c r="J182" s="16" t="e">
        <f>IF('Vastgesteld 7-7-2022'!#REF!&lt;&gt;"",'Vastgesteld 7-7-2022'!#REF!,"")</f>
        <v>#REF!</v>
      </c>
      <c r="BJ182" s="16">
        <f>IF(COUNTA('Vastgesteld 7-7-2022'!T176:AD176)&lt;&gt;0,1,"")</f>
        <v>1</v>
      </c>
      <c r="BK182" s="16">
        <f t="shared" si="12"/>
        <v>2</v>
      </c>
      <c r="BL182" s="16" t="str">
        <f>IF('Vastgesteld 7-7-2022'!T176="x","AA","")</f>
        <v/>
      </c>
      <c r="BM182" s="16" t="str">
        <f>IF('Vastgesteld 7-7-2022'!U176="x","A","")</f>
        <v/>
      </c>
      <c r="BN182" s="16" t="str">
        <f>IF('Vastgesteld 7-7-2022'!V176="x","B1","")</f>
        <v/>
      </c>
      <c r="BO182" s="16" t="e">
        <f>IF('Vastgesteld 7-7-2022'!#REF!="x","BB","")</f>
        <v>#REF!</v>
      </c>
      <c r="BP182" s="16" t="str">
        <f>IF('Vastgesteld 7-7-2022'!X176="x","B","")</f>
        <v>B</v>
      </c>
      <c r="BQ182" s="16" t="str">
        <f>IF('Vastgesteld 7-7-2022'!Y176="x","L1","")</f>
        <v>L1</v>
      </c>
      <c r="BR182" s="16" t="str">
        <f>IF('Vastgesteld 7-7-2022'!Z176="x","L2","")</f>
        <v>L2</v>
      </c>
      <c r="BS182" s="16" t="str">
        <f>IF('Vastgesteld 7-7-2022'!AA176="x","M1","")</f>
        <v>M1</v>
      </c>
      <c r="BT182" s="16" t="str">
        <f>IF('Vastgesteld 7-7-2022'!AB176="x","M2","")</f>
        <v>M2</v>
      </c>
      <c r="BU182" s="16" t="str">
        <f>IF('Vastgesteld 7-7-2022'!AC176="x","Z1","")</f>
        <v>Z1</v>
      </c>
      <c r="BV182" s="16" t="str">
        <f>IF('Vastgesteld 7-7-2022'!AD176="x","Z2","")</f>
        <v>Z2</v>
      </c>
      <c r="BW182" s="16">
        <f>IF(COUNTA('Vastgesteld 7-7-2022'!K176:S176)&lt;&gt;0,1,"")</f>
        <v>1</v>
      </c>
      <c r="BX182" s="16">
        <f t="shared" si="13"/>
        <v>1</v>
      </c>
      <c r="BY182" s="16" t="str">
        <f>IF('Vastgesteld 7-7-2022'!K176="x","BB","")</f>
        <v/>
      </c>
      <c r="BZ182" s="16" t="str">
        <f>IF('Vastgesteld 7-7-2022'!L176="x","B","")</f>
        <v>B</v>
      </c>
      <c r="CA182" s="16" t="str">
        <f>IF('Vastgesteld 7-7-2022'!M176="x","L1","")</f>
        <v>L1</v>
      </c>
      <c r="CB182" s="16" t="str">
        <f>IF('Vastgesteld 7-7-2022'!N176="x","L2","")</f>
        <v>L2</v>
      </c>
      <c r="CC182" s="16" t="str">
        <f>IF('Vastgesteld 7-7-2022'!O176="x","M1","")</f>
        <v>M1</v>
      </c>
      <c r="CD182" s="16" t="str">
        <f>IF('Vastgesteld 7-7-2022'!P176="x","M2","")</f>
        <v>M2</v>
      </c>
      <c r="CE182" s="16" t="str">
        <f>IF('Vastgesteld 7-7-2022'!Q176="x","Z1","")</f>
        <v>Z1</v>
      </c>
      <c r="CF182" s="16" t="str">
        <f>IF('Vastgesteld 7-7-2022'!R176="x","Z2","")</f>
        <v>Z2</v>
      </c>
      <c r="CG182" s="16" t="str">
        <f>IF('Vastgesteld 7-7-2022'!S176="x","ZZL","")</f>
        <v>ZZL</v>
      </c>
      <c r="CL182" s="16" t="str">
        <f>IF(COUNTA('Vastgesteld 7-7-2022'!AV176:BF176)&lt;&gt;0,2,"")</f>
        <v/>
      </c>
      <c r="CM182" s="16" t="str">
        <f t="shared" si="14"/>
        <v/>
      </c>
      <c r="CN182" s="16" t="str">
        <f>IF('Vastgesteld 7-7-2022'!AV176="x","AA","")</f>
        <v/>
      </c>
      <c r="CO182" s="16" t="str">
        <f>IF('Vastgesteld 7-7-2022'!AW176="x","A","")</f>
        <v/>
      </c>
      <c r="CP182" s="16" t="str">
        <f>IF('Vastgesteld 7-7-2022'!AX176="x","BB","")</f>
        <v/>
      </c>
      <c r="CQ182" s="16" t="str">
        <f>IF('Vastgesteld 7-7-2022'!AY176="x","B","")</f>
        <v/>
      </c>
      <c r="CR182" s="16" t="str">
        <f>IF('Vastgesteld 7-7-2022'!AZ176="x","L","")</f>
        <v/>
      </c>
      <c r="CS182" s="16" t="str">
        <f>IF('Vastgesteld 7-7-2022'!BA176="x","M","")</f>
        <v/>
      </c>
      <c r="CT182" s="16" t="str">
        <f>IF('Vastgesteld 7-7-2022'!BB176="x","Z","")</f>
        <v/>
      </c>
      <c r="CU182" s="16" t="str">
        <f>IF('Vastgesteld 7-7-2022'!BF176="x","ZZ","")</f>
        <v/>
      </c>
      <c r="CV182" s="16" t="str">
        <f>IF(COUNTA('Vastgesteld 7-7-2022'!AJ176:AQ176)&lt;&gt;0,2,"")</f>
        <v/>
      </c>
      <c r="CW182" s="16" t="str">
        <f t="shared" si="15"/>
        <v/>
      </c>
      <c r="CX182" s="16" t="str">
        <f>IF('Vastgesteld 7-7-2022'!AJ176="x","BB","")</f>
        <v/>
      </c>
      <c r="CY182" s="16" t="str">
        <f>IF('Vastgesteld 7-7-2022'!AK176="x","B","")</f>
        <v/>
      </c>
      <c r="CZ182" s="16" t="str">
        <f>IF('Vastgesteld 7-7-2022'!AL176="x","L","")</f>
        <v/>
      </c>
      <c r="DA182" s="16" t="str">
        <f>IF('Vastgesteld 7-7-2022'!AM176="x","M","")</f>
        <v/>
      </c>
      <c r="DB182" s="16" t="str">
        <f>IF('Vastgesteld 7-7-2022'!AN176="x","Z","")</f>
        <v/>
      </c>
      <c r="DC182" s="16" t="str">
        <f>IF('Vastgesteld 7-7-2022'!AO176="x","ZZ","")</f>
        <v/>
      </c>
      <c r="DD182" s="16" t="str">
        <f>IF('Vastgesteld 7-7-2022'!AQ176="x","1.40","")</f>
        <v/>
      </c>
      <c r="DE182" s="16" t="str">
        <f>IF(COUNTA('Vastgesteld 7-7-2022'!BH176:BJ176)&lt;&gt;0,6,"")</f>
        <v/>
      </c>
      <c r="DF182" s="16" t="str">
        <f t="shared" si="16"/>
        <v/>
      </c>
      <c r="DG182" s="16" t="str">
        <f>IF('Vastgesteld 7-7-2022'!BH176="x","L","")</f>
        <v/>
      </c>
      <c r="DH182" s="16" t="str">
        <f>IF('Vastgesteld 7-7-2022'!BI176="x","M","")</f>
        <v/>
      </c>
      <c r="DI182" s="16" t="str">
        <f>IF('Vastgesteld 7-7-2022'!BJ176="x","Z","")</f>
        <v/>
      </c>
      <c r="DJ182" s="16" t="str">
        <f>IF('Vastgesteld 7-7-2022'!BK176="x","Z","")</f>
        <v/>
      </c>
      <c r="DK182" s="16" t="str">
        <f>IF(COUNTA('Vastgesteld 7-7-2022'!BM176:BO176)&lt;&gt;0,6,"")</f>
        <v/>
      </c>
      <c r="DL182" s="16" t="str">
        <f t="shared" si="17"/>
        <v/>
      </c>
      <c r="DM182" s="16" t="str">
        <f>IF('Vastgesteld 7-7-2022'!BM176="x","L","")</f>
        <v/>
      </c>
      <c r="DN182" s="16" t="str">
        <f>IF('Vastgesteld 7-7-2022'!BN176="x","M","")</f>
        <v/>
      </c>
      <c r="DO182" s="16" t="str">
        <f>IF('Vastgesteld 7-7-2022'!BO176="x","Z","")</f>
        <v/>
      </c>
      <c r="DP182" s="16" t="str">
        <f>IF('Vastgesteld 7-7-2022'!BP176="x","Z","")</f>
        <v/>
      </c>
    </row>
    <row r="183" spans="1:120" ht="14.4" x14ac:dyDescent="0.3">
      <c r="A183" s="18">
        <f>'Vastgesteld 7-7-2022'!A177</f>
        <v>44899</v>
      </c>
      <c r="B183" s="16" t="str">
        <f>IFERROR(VLOOKUP('Vastgesteld 7-7-2022'!#REF!,#REF!,2,FALSE),"")</f>
        <v/>
      </c>
      <c r="C183" s="16" t="str">
        <f>'Vastgesteld 7-7-2022'!E177</f>
        <v>KNHS Regio Utrecht</v>
      </c>
      <c r="D183" s="16" t="str">
        <f>IFERROR(VLOOKUP('Vastgesteld 7-7-2022'!#REF!,#REF!,2,FALSE),"")</f>
        <v/>
      </c>
      <c r="E183" s="16" t="str">
        <f>IFERROR(VLOOKUP('Vastgesteld 7-7-2022'!#REF!,#REF!,5,FALSE),"")</f>
        <v/>
      </c>
      <c r="F183" s="16" t="e">
        <f>IF('Vastgesteld 7-7-2022'!#REF!&lt;&gt;"",'Vastgesteld 7-7-2022'!#REF!,"")</f>
        <v>#REF!</v>
      </c>
      <c r="G183" s="16" t="e">
        <f>IF('Vastgesteld 7-7-2022'!#REF!="Indoor",1,0)</f>
        <v>#REF!</v>
      </c>
      <c r="H183" s="16" t="e">
        <f>'Vastgesteld 7-7-2022'!#REF!</f>
        <v>#REF!</v>
      </c>
      <c r="I183" s="16" t="e">
        <f>IF('Vastgesteld 7-7-2022'!#REF!="Nee",0,IF('Vastgesteld 7-7-2022'!#REF!="Ja",1,""))</f>
        <v>#REF!</v>
      </c>
      <c r="J183" s="16" t="e">
        <f>IF('Vastgesteld 7-7-2022'!#REF!&lt;&gt;"",'Vastgesteld 7-7-2022'!#REF!,"")</f>
        <v>#REF!</v>
      </c>
      <c r="BJ183" s="16">
        <f>IF(COUNTA('Vastgesteld 7-7-2022'!T177:AD177)&lt;&gt;0,1,"")</f>
        <v>1</v>
      </c>
      <c r="BK183" s="16">
        <f t="shared" si="12"/>
        <v>2</v>
      </c>
      <c r="BL183" s="16" t="str">
        <f>IF('Vastgesteld 7-7-2022'!T177="x","AA","")</f>
        <v/>
      </c>
      <c r="BM183" s="16" t="str">
        <f>IF('Vastgesteld 7-7-2022'!U177="x","A","")</f>
        <v/>
      </c>
      <c r="BN183" s="16" t="str">
        <f>IF('Vastgesteld 7-7-2022'!V177="x","B1","")</f>
        <v/>
      </c>
      <c r="BO183" s="16" t="e">
        <f>IF('Vastgesteld 7-7-2022'!#REF!="x","BB","")</f>
        <v>#REF!</v>
      </c>
      <c r="BP183" s="16" t="str">
        <f>IF('Vastgesteld 7-7-2022'!X177="x","B","")</f>
        <v>B</v>
      </c>
      <c r="BQ183" s="16" t="str">
        <f>IF('Vastgesteld 7-7-2022'!Y177="x","L1","")</f>
        <v>L1</v>
      </c>
      <c r="BR183" s="16" t="str">
        <f>IF('Vastgesteld 7-7-2022'!Z177="x","L2","")</f>
        <v>L2</v>
      </c>
      <c r="BS183" s="16" t="str">
        <f>IF('Vastgesteld 7-7-2022'!AA177="x","M1","")</f>
        <v>M1</v>
      </c>
      <c r="BT183" s="16" t="str">
        <f>IF('Vastgesteld 7-7-2022'!AB177="x","M2","")</f>
        <v>M2</v>
      </c>
      <c r="BU183" s="16" t="str">
        <f>IF('Vastgesteld 7-7-2022'!AC177="x","Z1","")</f>
        <v>Z1</v>
      </c>
      <c r="BV183" s="16" t="str">
        <f>IF('Vastgesteld 7-7-2022'!AD177="x","Z2","")</f>
        <v>Z2</v>
      </c>
      <c r="BW183" s="16">
        <f>IF(COUNTA('Vastgesteld 7-7-2022'!K177:S177)&lt;&gt;0,1,"")</f>
        <v>1</v>
      </c>
      <c r="BX183" s="16">
        <f t="shared" si="13"/>
        <v>1</v>
      </c>
      <c r="BY183" s="16" t="str">
        <f>IF('Vastgesteld 7-7-2022'!K177="x","BB","")</f>
        <v/>
      </c>
      <c r="BZ183" s="16" t="str">
        <f>IF('Vastgesteld 7-7-2022'!L177="x","B","")</f>
        <v>B</v>
      </c>
      <c r="CA183" s="16" t="str">
        <f>IF('Vastgesteld 7-7-2022'!M177="x","L1","")</f>
        <v>L1</v>
      </c>
      <c r="CB183" s="16" t="str">
        <f>IF('Vastgesteld 7-7-2022'!N177="x","L2","")</f>
        <v>L2</v>
      </c>
      <c r="CC183" s="16" t="str">
        <f>IF('Vastgesteld 7-7-2022'!O177="x","M1","")</f>
        <v>M1</v>
      </c>
      <c r="CD183" s="16" t="str">
        <f>IF('Vastgesteld 7-7-2022'!P177="x","M2","")</f>
        <v>M2</v>
      </c>
      <c r="CE183" s="16" t="str">
        <f>IF('Vastgesteld 7-7-2022'!Q177="x","Z1","")</f>
        <v>Z1</v>
      </c>
      <c r="CF183" s="16" t="str">
        <f>IF('Vastgesteld 7-7-2022'!R177="x","Z2","")</f>
        <v>Z2</v>
      </c>
      <c r="CG183" s="16" t="str">
        <f>IF('Vastgesteld 7-7-2022'!S177="x","ZZL","")</f>
        <v/>
      </c>
      <c r="CL183" s="16" t="str">
        <f>IF(COUNTA('Vastgesteld 7-7-2022'!AV177:BF177)&lt;&gt;0,2,"")</f>
        <v/>
      </c>
      <c r="CM183" s="16" t="str">
        <f t="shared" si="14"/>
        <v/>
      </c>
      <c r="CN183" s="16" t="str">
        <f>IF('Vastgesteld 7-7-2022'!AV177="x","AA","")</f>
        <v/>
      </c>
      <c r="CO183" s="16" t="str">
        <f>IF('Vastgesteld 7-7-2022'!AW177="x","A","")</f>
        <v/>
      </c>
      <c r="CP183" s="16" t="str">
        <f>IF('Vastgesteld 7-7-2022'!AX177="x","BB","")</f>
        <v/>
      </c>
      <c r="CQ183" s="16" t="str">
        <f>IF('Vastgesteld 7-7-2022'!AY177="x","B","")</f>
        <v/>
      </c>
      <c r="CR183" s="16" t="str">
        <f>IF('Vastgesteld 7-7-2022'!AZ177="x","L","")</f>
        <v/>
      </c>
      <c r="CS183" s="16" t="str">
        <f>IF('Vastgesteld 7-7-2022'!BA177="x","M","")</f>
        <v/>
      </c>
      <c r="CT183" s="16" t="str">
        <f>IF('Vastgesteld 7-7-2022'!BB177="x","Z","")</f>
        <v/>
      </c>
      <c r="CU183" s="16" t="str">
        <f>IF('Vastgesteld 7-7-2022'!BF177="x","ZZ","")</f>
        <v/>
      </c>
      <c r="CV183" s="16" t="str">
        <f>IF(COUNTA('Vastgesteld 7-7-2022'!AJ177:AQ177)&lt;&gt;0,2,"")</f>
        <v/>
      </c>
      <c r="CW183" s="16" t="str">
        <f t="shared" si="15"/>
        <v/>
      </c>
      <c r="CX183" s="16" t="str">
        <f>IF('Vastgesteld 7-7-2022'!AJ177="x","BB","")</f>
        <v/>
      </c>
      <c r="CY183" s="16" t="str">
        <f>IF('Vastgesteld 7-7-2022'!AK177="x","B","")</f>
        <v/>
      </c>
      <c r="CZ183" s="16" t="str">
        <f>IF('Vastgesteld 7-7-2022'!AL177="x","L","")</f>
        <v/>
      </c>
      <c r="DA183" s="16" t="str">
        <f>IF('Vastgesteld 7-7-2022'!AM177="x","M","")</f>
        <v/>
      </c>
      <c r="DB183" s="16" t="str">
        <f>IF('Vastgesteld 7-7-2022'!AN177="x","Z","")</f>
        <v/>
      </c>
      <c r="DC183" s="16" t="str">
        <f>IF('Vastgesteld 7-7-2022'!AO177="x","ZZ","")</f>
        <v/>
      </c>
      <c r="DD183" s="16" t="str">
        <f>IF('Vastgesteld 7-7-2022'!AQ177="x","1.40","")</f>
        <v/>
      </c>
      <c r="DE183" s="16" t="str">
        <f>IF(COUNTA('Vastgesteld 7-7-2022'!BH177:BJ177)&lt;&gt;0,6,"")</f>
        <v/>
      </c>
      <c r="DF183" s="16" t="str">
        <f t="shared" si="16"/>
        <v/>
      </c>
      <c r="DG183" s="16" t="str">
        <f>IF('Vastgesteld 7-7-2022'!BH177="x","L","")</f>
        <v/>
      </c>
      <c r="DH183" s="16" t="str">
        <f>IF('Vastgesteld 7-7-2022'!BI177="x","M","")</f>
        <v/>
      </c>
      <c r="DI183" s="16" t="str">
        <f>IF('Vastgesteld 7-7-2022'!BJ177="x","Z","")</f>
        <v/>
      </c>
      <c r="DJ183" s="16" t="str">
        <f>IF('Vastgesteld 7-7-2022'!BK177="x","Z","")</f>
        <v/>
      </c>
      <c r="DK183" s="16" t="str">
        <f>IF(COUNTA('Vastgesteld 7-7-2022'!BM177:BO177)&lt;&gt;0,6,"")</f>
        <v/>
      </c>
      <c r="DL183" s="16" t="str">
        <f t="shared" si="17"/>
        <v/>
      </c>
      <c r="DM183" s="16" t="str">
        <f>IF('Vastgesteld 7-7-2022'!BM177="x","L","")</f>
        <v/>
      </c>
      <c r="DN183" s="16" t="str">
        <f>IF('Vastgesteld 7-7-2022'!BN177="x","M","")</f>
        <v/>
      </c>
      <c r="DO183" s="16" t="str">
        <f>IF('Vastgesteld 7-7-2022'!BO177="x","Z","")</f>
        <v/>
      </c>
      <c r="DP183" s="16" t="str">
        <f>IF('Vastgesteld 7-7-2022'!BP177="x","Z","")</f>
        <v/>
      </c>
    </row>
    <row r="184" spans="1:120" ht="14.4" x14ac:dyDescent="0.3">
      <c r="A184" s="18">
        <f>'Vastgesteld 7-7-2022'!A178</f>
        <v>44899</v>
      </c>
      <c r="B184" s="16" t="str">
        <f>IFERROR(VLOOKUP('Vastgesteld 7-7-2022'!#REF!,#REF!,2,FALSE),"")</f>
        <v/>
      </c>
      <c r="C184" s="16" t="str">
        <f>'Vastgesteld 7-7-2022'!E178</f>
        <v>KNHS Regio Utrecht</v>
      </c>
      <c r="D184" s="16" t="str">
        <f>IFERROR(VLOOKUP('Vastgesteld 7-7-2022'!#REF!,#REF!,2,FALSE),"")</f>
        <v/>
      </c>
      <c r="E184" s="16" t="str">
        <f>IFERROR(VLOOKUP('Vastgesteld 7-7-2022'!#REF!,#REF!,5,FALSE),"")</f>
        <v/>
      </c>
      <c r="F184" s="16" t="e">
        <f>IF('Vastgesteld 7-7-2022'!#REF!&lt;&gt;"",'Vastgesteld 7-7-2022'!#REF!,"")</f>
        <v>#REF!</v>
      </c>
      <c r="G184" s="16" t="e">
        <f>IF('Vastgesteld 7-7-2022'!#REF!="Indoor",1,0)</f>
        <v>#REF!</v>
      </c>
      <c r="H184" s="16" t="e">
        <f>'Vastgesteld 7-7-2022'!#REF!</f>
        <v>#REF!</v>
      </c>
      <c r="I184" s="16" t="e">
        <f>IF('Vastgesteld 7-7-2022'!#REF!="Nee",0,IF('Vastgesteld 7-7-2022'!#REF!="Ja",1,""))</f>
        <v>#REF!</v>
      </c>
      <c r="J184" s="16" t="e">
        <f>IF('Vastgesteld 7-7-2022'!#REF!&lt;&gt;"",'Vastgesteld 7-7-2022'!#REF!,"")</f>
        <v>#REF!</v>
      </c>
      <c r="BJ184" s="16" t="str">
        <f>IF(COUNTA('Vastgesteld 7-7-2022'!T178:AD178)&lt;&gt;0,1,"")</f>
        <v/>
      </c>
      <c r="BK184" s="16" t="str">
        <f t="shared" si="12"/>
        <v/>
      </c>
      <c r="BL184" s="16" t="str">
        <f>IF('Vastgesteld 7-7-2022'!T178="x","AA","")</f>
        <v/>
      </c>
      <c r="BM184" s="16" t="str">
        <f>IF('Vastgesteld 7-7-2022'!U178="x","A","")</f>
        <v/>
      </c>
      <c r="BN184" s="16" t="str">
        <f>IF('Vastgesteld 7-7-2022'!V178="x","B1","")</f>
        <v/>
      </c>
      <c r="BO184" s="16" t="e">
        <f>IF('Vastgesteld 7-7-2022'!#REF!="x","BB","")</f>
        <v>#REF!</v>
      </c>
      <c r="BP184" s="16" t="str">
        <f>IF('Vastgesteld 7-7-2022'!X178="x","B","")</f>
        <v/>
      </c>
      <c r="BQ184" s="16" t="str">
        <f>IF('Vastgesteld 7-7-2022'!Y178="x","L1","")</f>
        <v/>
      </c>
      <c r="BR184" s="16" t="str">
        <f>IF('Vastgesteld 7-7-2022'!Z178="x","L2","")</f>
        <v/>
      </c>
      <c r="BS184" s="16" t="str">
        <f>IF('Vastgesteld 7-7-2022'!AA178="x","M1","")</f>
        <v/>
      </c>
      <c r="BT184" s="16" t="str">
        <f>IF('Vastgesteld 7-7-2022'!AB178="x","M2","")</f>
        <v/>
      </c>
      <c r="BU184" s="16" t="str">
        <f>IF('Vastgesteld 7-7-2022'!AC178="x","Z1","")</f>
        <v/>
      </c>
      <c r="BV184" s="16" t="str">
        <f>IF('Vastgesteld 7-7-2022'!AD178="x","Z2","")</f>
        <v/>
      </c>
      <c r="BW184" s="16" t="str">
        <f>IF(COUNTA('Vastgesteld 7-7-2022'!K178:S178)&lt;&gt;0,1,"")</f>
        <v/>
      </c>
      <c r="BX184" s="16" t="str">
        <f t="shared" si="13"/>
        <v/>
      </c>
      <c r="BY184" s="16" t="str">
        <f>IF('Vastgesteld 7-7-2022'!K178="x","BB","")</f>
        <v/>
      </c>
      <c r="BZ184" s="16" t="str">
        <f>IF('Vastgesteld 7-7-2022'!L178="x","B","")</f>
        <v/>
      </c>
      <c r="CA184" s="16" t="str">
        <f>IF('Vastgesteld 7-7-2022'!M178="x","L1","")</f>
        <v/>
      </c>
      <c r="CB184" s="16" t="str">
        <f>IF('Vastgesteld 7-7-2022'!N178="x","L2","")</f>
        <v/>
      </c>
      <c r="CC184" s="16" t="str">
        <f>IF('Vastgesteld 7-7-2022'!O178="x","M1","")</f>
        <v/>
      </c>
      <c r="CD184" s="16" t="str">
        <f>IF('Vastgesteld 7-7-2022'!P178="x","M2","")</f>
        <v/>
      </c>
      <c r="CE184" s="16" t="str">
        <f>IF('Vastgesteld 7-7-2022'!Q178="x","Z1","")</f>
        <v/>
      </c>
      <c r="CF184" s="16" t="str">
        <f>IF('Vastgesteld 7-7-2022'!R178="x","Z2","")</f>
        <v/>
      </c>
      <c r="CG184" s="16" t="str">
        <f>IF('Vastgesteld 7-7-2022'!S178="x","ZZL","")</f>
        <v/>
      </c>
      <c r="CL184" s="16">
        <f>IF(COUNTA('Vastgesteld 7-7-2022'!AV178:BF178)&lt;&gt;0,2,"")</f>
        <v>2</v>
      </c>
      <c r="CM184" s="16">
        <f t="shared" si="14"/>
        <v>2</v>
      </c>
      <c r="CN184" s="16" t="str">
        <f>IF('Vastgesteld 7-7-2022'!AV178="x","AA","")</f>
        <v>AA</v>
      </c>
      <c r="CO184" s="16" t="str">
        <f>IF('Vastgesteld 7-7-2022'!AW178="x","A","")</f>
        <v>A</v>
      </c>
      <c r="CP184" s="16" t="str">
        <f>IF('Vastgesteld 7-7-2022'!AX178="x","BB","")</f>
        <v>BB</v>
      </c>
      <c r="CQ184" s="16" t="str">
        <f>IF('Vastgesteld 7-7-2022'!AY178="x","B","")</f>
        <v>B</v>
      </c>
      <c r="CR184" s="16" t="str">
        <f>IF('Vastgesteld 7-7-2022'!AZ178="x","L","")</f>
        <v>L</v>
      </c>
      <c r="CS184" s="16" t="str">
        <f>IF('Vastgesteld 7-7-2022'!BA178="x","M","")</f>
        <v>M</v>
      </c>
      <c r="CT184" s="16" t="str">
        <f>IF('Vastgesteld 7-7-2022'!BB178="x","Z","")</f>
        <v>Z</v>
      </c>
      <c r="CU184" s="16" t="str">
        <f>IF('Vastgesteld 7-7-2022'!BF178="x","ZZ","")</f>
        <v>ZZ</v>
      </c>
      <c r="CV184" s="16">
        <f>IF(COUNTA('Vastgesteld 7-7-2022'!AJ178:AQ178)&lt;&gt;0,2,"")</f>
        <v>2</v>
      </c>
      <c r="CW184" s="16">
        <f t="shared" si="15"/>
        <v>1</v>
      </c>
      <c r="CX184" s="16" t="str">
        <f>IF('Vastgesteld 7-7-2022'!AJ178="x","BB","")</f>
        <v>BB</v>
      </c>
      <c r="CY184" s="16" t="str">
        <f>IF('Vastgesteld 7-7-2022'!AK178="x","B","")</f>
        <v>B</v>
      </c>
      <c r="CZ184" s="16" t="str">
        <f>IF('Vastgesteld 7-7-2022'!AL178="x","L","")</f>
        <v>L</v>
      </c>
      <c r="DA184" s="16" t="str">
        <f>IF('Vastgesteld 7-7-2022'!AM178="x","M","")</f>
        <v>M</v>
      </c>
      <c r="DB184" s="16" t="str">
        <f>IF('Vastgesteld 7-7-2022'!AN178="x","Z","")</f>
        <v>Z</v>
      </c>
      <c r="DC184" s="16" t="str">
        <f>IF('Vastgesteld 7-7-2022'!AO178="x","ZZ","")</f>
        <v>ZZ</v>
      </c>
      <c r="DD184" s="16" t="str">
        <f>IF('Vastgesteld 7-7-2022'!AQ178="x","1.40","")</f>
        <v/>
      </c>
      <c r="DE184" s="16" t="str">
        <f>IF(COUNTA('Vastgesteld 7-7-2022'!BH178:BJ178)&lt;&gt;0,6,"")</f>
        <v/>
      </c>
      <c r="DF184" s="16" t="str">
        <f t="shared" si="16"/>
        <v/>
      </c>
      <c r="DG184" s="16" t="str">
        <f>IF('Vastgesteld 7-7-2022'!BH178="x","L","")</f>
        <v/>
      </c>
      <c r="DH184" s="16" t="str">
        <f>IF('Vastgesteld 7-7-2022'!BI178="x","M","")</f>
        <v/>
      </c>
      <c r="DI184" s="16" t="str">
        <f>IF('Vastgesteld 7-7-2022'!BJ178="x","Z","")</f>
        <v/>
      </c>
      <c r="DJ184" s="16" t="str">
        <f>IF('Vastgesteld 7-7-2022'!BK178="x","Z","")</f>
        <v/>
      </c>
      <c r="DK184" s="16" t="str">
        <f>IF(COUNTA('Vastgesteld 7-7-2022'!BM178:BO178)&lt;&gt;0,6,"")</f>
        <v/>
      </c>
      <c r="DL184" s="16" t="str">
        <f t="shared" si="17"/>
        <v/>
      </c>
      <c r="DM184" s="16" t="str">
        <f>IF('Vastgesteld 7-7-2022'!BM178="x","L","")</f>
        <v/>
      </c>
      <c r="DN184" s="16" t="str">
        <f>IF('Vastgesteld 7-7-2022'!BN178="x","M","")</f>
        <v/>
      </c>
      <c r="DO184" s="16" t="str">
        <f>IF('Vastgesteld 7-7-2022'!BO178="x","Z","")</f>
        <v/>
      </c>
      <c r="DP184" s="16" t="str">
        <f>IF('Vastgesteld 7-7-2022'!BP178="x","Z","")</f>
        <v/>
      </c>
    </row>
    <row r="185" spans="1:120" ht="14.4" x14ac:dyDescent="0.3">
      <c r="A185" s="18">
        <f>'Vastgesteld 7-7-2022'!A179</f>
        <v>44905</v>
      </c>
      <c r="B185" s="16" t="str">
        <f>IFERROR(VLOOKUP('Vastgesteld 7-7-2022'!#REF!,#REF!,2,FALSE),"")</f>
        <v/>
      </c>
      <c r="C185" s="16" t="str">
        <f>'Vastgesteld 7-7-2022'!E179</f>
        <v>KNHS Regio Noord-Holland</v>
      </c>
      <c r="D185" s="16" t="str">
        <f>IFERROR(VLOOKUP('Vastgesteld 7-7-2022'!#REF!,#REF!,2,FALSE),"")</f>
        <v/>
      </c>
      <c r="E185" s="16" t="str">
        <f>IFERROR(VLOOKUP('Vastgesteld 7-7-2022'!#REF!,#REF!,5,FALSE),"")</f>
        <v/>
      </c>
      <c r="F185" s="16" t="e">
        <f>IF('Vastgesteld 7-7-2022'!#REF!&lt;&gt;"",'Vastgesteld 7-7-2022'!#REF!,"")</f>
        <v>#REF!</v>
      </c>
      <c r="G185" s="16" t="e">
        <f>IF('Vastgesteld 7-7-2022'!#REF!="Indoor",1,0)</f>
        <v>#REF!</v>
      </c>
      <c r="H185" s="16" t="e">
        <f>'Vastgesteld 7-7-2022'!#REF!</f>
        <v>#REF!</v>
      </c>
      <c r="I185" s="16" t="e">
        <f>IF('Vastgesteld 7-7-2022'!#REF!="Nee",0,IF('Vastgesteld 7-7-2022'!#REF!="Ja",1,""))</f>
        <v>#REF!</v>
      </c>
      <c r="J185" s="16" t="e">
        <f>IF('Vastgesteld 7-7-2022'!#REF!&lt;&gt;"",'Vastgesteld 7-7-2022'!#REF!,"")</f>
        <v>#REF!</v>
      </c>
      <c r="BJ185" s="16">
        <f>IF(COUNTA('Vastgesteld 7-7-2022'!T179:AD179)&lt;&gt;0,1,"")</f>
        <v>1</v>
      </c>
      <c r="BK185" s="16">
        <f t="shared" si="12"/>
        <v>2</v>
      </c>
      <c r="BL185" s="16" t="str">
        <f>IF('Vastgesteld 7-7-2022'!T179="x","AA","")</f>
        <v/>
      </c>
      <c r="BM185" s="16" t="str">
        <f>IF('Vastgesteld 7-7-2022'!U179="x","A","")</f>
        <v/>
      </c>
      <c r="BN185" s="16" t="str">
        <f>IF('Vastgesteld 7-7-2022'!V179="x","B1","")</f>
        <v/>
      </c>
      <c r="BO185" s="16" t="e">
        <f>IF('Vastgesteld 7-7-2022'!#REF!="x","BB","")</f>
        <v>#REF!</v>
      </c>
      <c r="BP185" s="16" t="str">
        <f>IF('Vastgesteld 7-7-2022'!X179="x","B","")</f>
        <v>B</v>
      </c>
      <c r="BQ185" s="16" t="str">
        <f>IF('Vastgesteld 7-7-2022'!Y179="x","L1","")</f>
        <v>L1</v>
      </c>
      <c r="BR185" s="16" t="str">
        <f>IF('Vastgesteld 7-7-2022'!Z179="x","L2","")</f>
        <v/>
      </c>
      <c r="BS185" s="16" t="str">
        <f>IF('Vastgesteld 7-7-2022'!AA179="x","M1","")</f>
        <v/>
      </c>
      <c r="BT185" s="16" t="str">
        <f>IF('Vastgesteld 7-7-2022'!AB179="x","M2","")</f>
        <v/>
      </c>
      <c r="BU185" s="16" t="str">
        <f>IF('Vastgesteld 7-7-2022'!AC179="x","Z1","")</f>
        <v>Z1</v>
      </c>
      <c r="BV185" s="16" t="str">
        <f>IF('Vastgesteld 7-7-2022'!AD179="x","Z2","")</f>
        <v>Z2</v>
      </c>
      <c r="BW185" s="16">
        <f>IF(COUNTA('Vastgesteld 7-7-2022'!K179:S179)&lt;&gt;0,1,"")</f>
        <v>1</v>
      </c>
      <c r="BX185" s="16">
        <f t="shared" si="13"/>
        <v>1</v>
      </c>
      <c r="BY185" s="16" t="str">
        <f>IF('Vastgesteld 7-7-2022'!K179="x","BB","")</f>
        <v/>
      </c>
      <c r="BZ185" s="16" t="str">
        <f>IF('Vastgesteld 7-7-2022'!L179="x","B","")</f>
        <v>B</v>
      </c>
      <c r="CA185" s="16" t="str">
        <f>IF('Vastgesteld 7-7-2022'!M179="x","L1","")</f>
        <v>L1</v>
      </c>
      <c r="CB185" s="16" t="str">
        <f>IF('Vastgesteld 7-7-2022'!N179="x","L2","")</f>
        <v>L2</v>
      </c>
      <c r="CC185" s="16" t="str">
        <f>IF('Vastgesteld 7-7-2022'!O179="x","M1","")</f>
        <v/>
      </c>
      <c r="CD185" s="16" t="str">
        <f>IF('Vastgesteld 7-7-2022'!P179="x","M2","")</f>
        <v/>
      </c>
      <c r="CE185" s="16" t="str">
        <f>IF('Vastgesteld 7-7-2022'!Q179="x","Z1","")</f>
        <v>Z1</v>
      </c>
      <c r="CF185" s="16" t="str">
        <f>IF('Vastgesteld 7-7-2022'!R179="x","Z2","")</f>
        <v>Z2</v>
      </c>
      <c r="CG185" s="16" t="str">
        <f>IF('Vastgesteld 7-7-2022'!S179="x","ZZL","")</f>
        <v>ZZL</v>
      </c>
      <c r="CL185" s="16" t="str">
        <f>IF(COUNTA('Vastgesteld 7-7-2022'!AV179:BF179)&lt;&gt;0,2,"")</f>
        <v/>
      </c>
      <c r="CM185" s="16" t="str">
        <f t="shared" si="14"/>
        <v/>
      </c>
      <c r="CN185" s="16" t="str">
        <f>IF('Vastgesteld 7-7-2022'!AV179="x","AA","")</f>
        <v/>
      </c>
      <c r="CO185" s="16" t="str">
        <f>IF('Vastgesteld 7-7-2022'!AW179="x","A","")</f>
        <v/>
      </c>
      <c r="CP185" s="16" t="str">
        <f>IF('Vastgesteld 7-7-2022'!AX179="x","BB","")</f>
        <v/>
      </c>
      <c r="CQ185" s="16" t="str">
        <f>IF('Vastgesteld 7-7-2022'!AY179="x","B","")</f>
        <v/>
      </c>
      <c r="CR185" s="16" t="str">
        <f>IF('Vastgesteld 7-7-2022'!AZ179="x","L","")</f>
        <v/>
      </c>
      <c r="CS185" s="16" t="str">
        <f>IF('Vastgesteld 7-7-2022'!BA179="x","M","")</f>
        <v/>
      </c>
      <c r="CT185" s="16" t="str">
        <f>IF('Vastgesteld 7-7-2022'!BB179="x","Z","")</f>
        <v/>
      </c>
      <c r="CU185" s="16" t="str">
        <f>IF('Vastgesteld 7-7-2022'!BF179="x","ZZ","")</f>
        <v/>
      </c>
      <c r="CV185" s="16" t="str">
        <f>IF(COUNTA('Vastgesteld 7-7-2022'!AJ179:AQ179)&lt;&gt;0,2,"")</f>
        <v/>
      </c>
      <c r="CW185" s="16" t="str">
        <f t="shared" si="15"/>
        <v/>
      </c>
      <c r="CX185" s="16" t="str">
        <f>IF('Vastgesteld 7-7-2022'!AJ179="x","BB","")</f>
        <v/>
      </c>
      <c r="CY185" s="16" t="str">
        <f>IF('Vastgesteld 7-7-2022'!AK179="x","B","")</f>
        <v/>
      </c>
      <c r="CZ185" s="16" t="str">
        <f>IF('Vastgesteld 7-7-2022'!AL179="x","L","")</f>
        <v/>
      </c>
      <c r="DA185" s="16" t="str">
        <f>IF('Vastgesteld 7-7-2022'!AM179="x","M","")</f>
        <v/>
      </c>
      <c r="DB185" s="16" t="str">
        <f>IF('Vastgesteld 7-7-2022'!AN179="x","Z","")</f>
        <v/>
      </c>
      <c r="DC185" s="16" t="str">
        <f>IF('Vastgesteld 7-7-2022'!AO179="x","ZZ","")</f>
        <v/>
      </c>
      <c r="DD185" s="16" t="str">
        <f>IF('Vastgesteld 7-7-2022'!AQ179="x","1.40","")</f>
        <v/>
      </c>
      <c r="DE185" s="16" t="str">
        <f>IF(COUNTA('Vastgesteld 7-7-2022'!BH179:BJ179)&lt;&gt;0,6,"")</f>
        <v/>
      </c>
      <c r="DF185" s="16" t="str">
        <f t="shared" si="16"/>
        <v/>
      </c>
      <c r="DG185" s="16" t="str">
        <f>IF('Vastgesteld 7-7-2022'!BH179="x","L","")</f>
        <v/>
      </c>
      <c r="DH185" s="16" t="str">
        <f>IF('Vastgesteld 7-7-2022'!BI179="x","M","")</f>
        <v/>
      </c>
      <c r="DI185" s="16" t="str">
        <f>IF('Vastgesteld 7-7-2022'!BJ179="x","Z","")</f>
        <v/>
      </c>
      <c r="DJ185" s="16" t="str">
        <f>IF('Vastgesteld 7-7-2022'!BK179="x","Z","")</f>
        <v/>
      </c>
      <c r="DK185" s="16" t="str">
        <f>IF(COUNTA('Vastgesteld 7-7-2022'!BM179:BO179)&lt;&gt;0,6,"")</f>
        <v/>
      </c>
      <c r="DL185" s="16" t="str">
        <f t="shared" si="17"/>
        <v/>
      </c>
      <c r="DM185" s="16" t="str">
        <f>IF('Vastgesteld 7-7-2022'!BM179="x","L","")</f>
        <v/>
      </c>
      <c r="DN185" s="16" t="str">
        <f>IF('Vastgesteld 7-7-2022'!BN179="x","M","")</f>
        <v/>
      </c>
      <c r="DO185" s="16" t="str">
        <f>IF('Vastgesteld 7-7-2022'!BO179="x","Z","")</f>
        <v/>
      </c>
      <c r="DP185" s="16" t="str">
        <f>IF('Vastgesteld 7-7-2022'!BP179="x","Z","")</f>
        <v/>
      </c>
    </row>
    <row r="186" spans="1:120" ht="14.4" x14ac:dyDescent="0.3">
      <c r="A186" s="18">
        <f>'Vastgesteld 7-7-2022'!A180</f>
        <v>44905</v>
      </c>
      <c r="B186" s="16" t="str">
        <f>IFERROR(VLOOKUP('Vastgesteld 7-7-2022'!#REF!,#REF!,2,FALSE),"")</f>
        <v/>
      </c>
      <c r="C186" s="16" t="str">
        <f>'Vastgesteld 7-7-2022'!E180</f>
        <v>KNHS Regio Noord-Holland</v>
      </c>
      <c r="D186" s="16" t="str">
        <f>IFERROR(VLOOKUP('Vastgesteld 7-7-2022'!#REF!,#REF!,2,FALSE),"")</f>
        <v/>
      </c>
      <c r="E186" s="16" t="str">
        <f>IFERROR(VLOOKUP('Vastgesteld 7-7-2022'!#REF!,#REF!,5,FALSE),"")</f>
        <v/>
      </c>
      <c r="F186" s="16" t="e">
        <f>IF('Vastgesteld 7-7-2022'!#REF!&lt;&gt;"",'Vastgesteld 7-7-2022'!#REF!,"")</f>
        <v>#REF!</v>
      </c>
      <c r="G186" s="16" t="e">
        <f>IF('Vastgesteld 7-7-2022'!#REF!="Indoor",1,0)</f>
        <v>#REF!</v>
      </c>
      <c r="H186" s="16" t="e">
        <f>'Vastgesteld 7-7-2022'!#REF!</f>
        <v>#REF!</v>
      </c>
      <c r="I186" s="16" t="e">
        <f>IF('Vastgesteld 7-7-2022'!#REF!="Nee",0,IF('Vastgesteld 7-7-2022'!#REF!="Ja",1,""))</f>
        <v>#REF!</v>
      </c>
      <c r="J186" s="16" t="e">
        <f>IF('Vastgesteld 7-7-2022'!#REF!&lt;&gt;"",'Vastgesteld 7-7-2022'!#REF!,"")</f>
        <v>#REF!</v>
      </c>
      <c r="BJ186" s="16">
        <f>IF(COUNTA('Vastgesteld 7-7-2022'!T180:AD180)&lt;&gt;0,1,"")</f>
        <v>1</v>
      </c>
      <c r="BK186" s="16">
        <f t="shared" si="12"/>
        <v>2</v>
      </c>
      <c r="BL186" s="16" t="str">
        <f>IF('Vastgesteld 7-7-2022'!T180="x","AA","")</f>
        <v>AA</v>
      </c>
      <c r="BM186" s="16" t="str">
        <f>IF('Vastgesteld 7-7-2022'!U180="x","A","")</f>
        <v>A</v>
      </c>
      <c r="BN186" s="16" t="str">
        <f>IF('Vastgesteld 7-7-2022'!V180="x","B1","")</f>
        <v>B1</v>
      </c>
      <c r="BO186" s="16" t="e">
        <f>IF('Vastgesteld 7-7-2022'!#REF!="x","BB","")</f>
        <v>#REF!</v>
      </c>
      <c r="BP186" s="16" t="str">
        <f>IF('Vastgesteld 7-7-2022'!X180="x","B","")</f>
        <v>B</v>
      </c>
      <c r="BQ186" s="16" t="str">
        <f>IF('Vastgesteld 7-7-2022'!Y180="x","L1","")</f>
        <v>L1</v>
      </c>
      <c r="BR186" s="16" t="str">
        <f>IF('Vastgesteld 7-7-2022'!Z180="x","L2","")</f>
        <v>L2</v>
      </c>
      <c r="BS186" s="16" t="str">
        <f>IF('Vastgesteld 7-7-2022'!AA180="x","M1","")</f>
        <v>M1</v>
      </c>
      <c r="BT186" s="16" t="str">
        <f>IF('Vastgesteld 7-7-2022'!AB180="x","M2","")</f>
        <v>M2</v>
      </c>
      <c r="BU186" s="16" t="str">
        <f>IF('Vastgesteld 7-7-2022'!AC180="x","Z1","")</f>
        <v/>
      </c>
      <c r="BV186" s="16" t="str">
        <f>IF('Vastgesteld 7-7-2022'!AD180="x","Z2","")</f>
        <v/>
      </c>
      <c r="BW186" s="16">
        <f>IF(COUNTA('Vastgesteld 7-7-2022'!K180:S180)&lt;&gt;0,1,"")</f>
        <v>1</v>
      </c>
      <c r="BX186" s="16">
        <f t="shared" si="13"/>
        <v>1</v>
      </c>
      <c r="BY186" s="16" t="str">
        <f>IF('Vastgesteld 7-7-2022'!K180="x","BB","")</f>
        <v/>
      </c>
      <c r="BZ186" s="16" t="str">
        <f>IF('Vastgesteld 7-7-2022'!L180="x","B","")</f>
        <v>B</v>
      </c>
      <c r="CA186" s="16" t="str">
        <f>IF('Vastgesteld 7-7-2022'!M180="x","L1","")</f>
        <v>L1</v>
      </c>
      <c r="CB186" s="16" t="str">
        <f>IF('Vastgesteld 7-7-2022'!N180="x","L2","")</f>
        <v>L2</v>
      </c>
      <c r="CC186" s="16" t="str">
        <f>IF('Vastgesteld 7-7-2022'!O180="x","M1","")</f>
        <v>M1</v>
      </c>
      <c r="CD186" s="16" t="str">
        <f>IF('Vastgesteld 7-7-2022'!P180="x","M2","")</f>
        <v>M2</v>
      </c>
      <c r="CE186" s="16" t="str">
        <f>IF('Vastgesteld 7-7-2022'!Q180="x","Z1","")</f>
        <v/>
      </c>
      <c r="CF186" s="16" t="str">
        <f>IF('Vastgesteld 7-7-2022'!R180="x","Z2","")</f>
        <v/>
      </c>
      <c r="CG186" s="16" t="str">
        <f>IF('Vastgesteld 7-7-2022'!S180="x","ZZL","")</f>
        <v/>
      </c>
      <c r="CL186" s="16" t="str">
        <f>IF(COUNTA('Vastgesteld 7-7-2022'!AV180:BF180)&lt;&gt;0,2,"")</f>
        <v/>
      </c>
      <c r="CM186" s="16" t="str">
        <f t="shared" si="14"/>
        <v/>
      </c>
      <c r="CN186" s="16" t="str">
        <f>IF('Vastgesteld 7-7-2022'!AV180="x","AA","")</f>
        <v/>
      </c>
      <c r="CO186" s="16" t="str">
        <f>IF('Vastgesteld 7-7-2022'!AW180="x","A","")</f>
        <v/>
      </c>
      <c r="CP186" s="16" t="str">
        <f>IF('Vastgesteld 7-7-2022'!AX180="x","BB","")</f>
        <v/>
      </c>
      <c r="CQ186" s="16" t="str">
        <f>IF('Vastgesteld 7-7-2022'!AY180="x","B","")</f>
        <v/>
      </c>
      <c r="CR186" s="16" t="str">
        <f>IF('Vastgesteld 7-7-2022'!AZ180="x","L","")</f>
        <v/>
      </c>
      <c r="CS186" s="16" t="str">
        <f>IF('Vastgesteld 7-7-2022'!BA180="x","M","")</f>
        <v/>
      </c>
      <c r="CT186" s="16" t="str">
        <f>IF('Vastgesteld 7-7-2022'!BB180="x","Z","")</f>
        <v/>
      </c>
      <c r="CU186" s="16" t="str">
        <f>IF('Vastgesteld 7-7-2022'!BF180="x","ZZ","")</f>
        <v/>
      </c>
      <c r="CV186" s="16" t="str">
        <f>IF(COUNTA('Vastgesteld 7-7-2022'!AJ180:AQ180)&lt;&gt;0,2,"")</f>
        <v/>
      </c>
      <c r="CW186" s="16" t="str">
        <f t="shared" si="15"/>
        <v/>
      </c>
      <c r="CX186" s="16" t="str">
        <f>IF('Vastgesteld 7-7-2022'!AJ180="x","BB","")</f>
        <v/>
      </c>
      <c r="CY186" s="16" t="str">
        <f>IF('Vastgesteld 7-7-2022'!AK180="x","B","")</f>
        <v/>
      </c>
      <c r="CZ186" s="16" t="str">
        <f>IF('Vastgesteld 7-7-2022'!AL180="x","L","")</f>
        <v/>
      </c>
      <c r="DA186" s="16" t="str">
        <f>IF('Vastgesteld 7-7-2022'!AM180="x","M","")</f>
        <v/>
      </c>
      <c r="DB186" s="16" t="str">
        <f>IF('Vastgesteld 7-7-2022'!AN180="x","Z","")</f>
        <v/>
      </c>
      <c r="DC186" s="16" t="str">
        <f>IF('Vastgesteld 7-7-2022'!AO180="x","ZZ","")</f>
        <v/>
      </c>
      <c r="DD186" s="16" t="str">
        <f>IF('Vastgesteld 7-7-2022'!AQ180="x","1.40","")</f>
        <v/>
      </c>
      <c r="DE186" s="16" t="str">
        <f>IF(COUNTA('Vastgesteld 7-7-2022'!BH180:BJ180)&lt;&gt;0,6,"")</f>
        <v/>
      </c>
      <c r="DF186" s="16" t="str">
        <f t="shared" si="16"/>
        <v/>
      </c>
      <c r="DG186" s="16" t="str">
        <f>IF('Vastgesteld 7-7-2022'!BH180="x","L","")</f>
        <v/>
      </c>
      <c r="DH186" s="16" t="str">
        <f>IF('Vastgesteld 7-7-2022'!BI180="x","M","")</f>
        <v/>
      </c>
      <c r="DI186" s="16" t="str">
        <f>IF('Vastgesteld 7-7-2022'!BJ180="x","Z","")</f>
        <v/>
      </c>
      <c r="DJ186" s="16" t="str">
        <f>IF('Vastgesteld 7-7-2022'!BK180="x","Z","")</f>
        <v/>
      </c>
      <c r="DK186" s="16" t="str">
        <f>IF(COUNTA('Vastgesteld 7-7-2022'!BM180:BO180)&lt;&gt;0,6,"")</f>
        <v/>
      </c>
      <c r="DL186" s="16" t="str">
        <f t="shared" si="17"/>
        <v/>
      </c>
      <c r="DM186" s="16" t="str">
        <f>IF('Vastgesteld 7-7-2022'!BM180="x","L","")</f>
        <v/>
      </c>
      <c r="DN186" s="16" t="str">
        <f>IF('Vastgesteld 7-7-2022'!BN180="x","M","")</f>
        <v/>
      </c>
      <c r="DO186" s="16" t="str">
        <f>IF('Vastgesteld 7-7-2022'!BO180="x","Z","")</f>
        <v/>
      </c>
      <c r="DP186" s="16" t="str">
        <f>IF('Vastgesteld 7-7-2022'!BP180="x","Z","")</f>
        <v/>
      </c>
    </row>
    <row r="187" spans="1:120" ht="14.4" x14ac:dyDescent="0.3">
      <c r="A187" s="18">
        <f>'Vastgesteld 7-7-2022'!A181</f>
        <v>44905</v>
      </c>
      <c r="B187" s="16" t="str">
        <f>IFERROR(VLOOKUP('Vastgesteld 7-7-2022'!#REF!,#REF!,2,FALSE),"")</f>
        <v/>
      </c>
      <c r="C187" s="16" t="str">
        <f>'Vastgesteld 7-7-2022'!E181</f>
        <v>KNHS Regio Noord-Holland</v>
      </c>
      <c r="D187" s="16" t="str">
        <f>IFERROR(VLOOKUP('Vastgesteld 7-7-2022'!#REF!,#REF!,2,FALSE),"")</f>
        <v/>
      </c>
      <c r="E187" s="16" t="str">
        <f>IFERROR(VLOOKUP('Vastgesteld 7-7-2022'!#REF!,#REF!,5,FALSE),"")</f>
        <v/>
      </c>
      <c r="F187" s="16" t="e">
        <f>IF('Vastgesteld 7-7-2022'!#REF!&lt;&gt;"",'Vastgesteld 7-7-2022'!#REF!,"")</f>
        <v>#REF!</v>
      </c>
      <c r="G187" s="16" t="e">
        <f>IF('Vastgesteld 7-7-2022'!#REF!="Indoor",1,0)</f>
        <v>#REF!</v>
      </c>
      <c r="H187" s="16" t="e">
        <f>'Vastgesteld 7-7-2022'!#REF!</f>
        <v>#REF!</v>
      </c>
      <c r="I187" s="16" t="e">
        <f>IF('Vastgesteld 7-7-2022'!#REF!="Nee",0,IF('Vastgesteld 7-7-2022'!#REF!="Ja",1,""))</f>
        <v>#REF!</v>
      </c>
      <c r="J187" s="16" t="e">
        <f>IF('Vastgesteld 7-7-2022'!#REF!&lt;&gt;"",'Vastgesteld 7-7-2022'!#REF!,"")</f>
        <v>#REF!</v>
      </c>
      <c r="BJ187" s="16">
        <f>IF(COUNTA('Vastgesteld 7-7-2022'!T181:AD181)&lt;&gt;0,1,"")</f>
        <v>1</v>
      </c>
      <c r="BK187" s="16">
        <f t="shared" si="12"/>
        <v>2</v>
      </c>
      <c r="BL187" s="16" t="str">
        <f>IF('Vastgesteld 7-7-2022'!T181="x","AA","")</f>
        <v/>
      </c>
      <c r="BM187" s="16" t="str">
        <f>IF('Vastgesteld 7-7-2022'!U181="x","A","")</f>
        <v/>
      </c>
      <c r="BN187" s="16" t="str">
        <f>IF('Vastgesteld 7-7-2022'!V181="x","B1","")</f>
        <v/>
      </c>
      <c r="BO187" s="16" t="e">
        <f>IF('Vastgesteld 7-7-2022'!#REF!="x","BB","")</f>
        <v>#REF!</v>
      </c>
      <c r="BP187" s="16" t="str">
        <f>IF('Vastgesteld 7-7-2022'!X181="x","B","")</f>
        <v>B</v>
      </c>
      <c r="BQ187" s="16" t="str">
        <f>IF('Vastgesteld 7-7-2022'!Y181="x","L1","")</f>
        <v>L1</v>
      </c>
      <c r="BR187" s="16" t="str">
        <f>IF('Vastgesteld 7-7-2022'!Z181="x","L2","")</f>
        <v>L2</v>
      </c>
      <c r="BS187" s="16" t="str">
        <f>IF('Vastgesteld 7-7-2022'!AA181="x","M1","")</f>
        <v>M1</v>
      </c>
      <c r="BT187" s="16" t="str">
        <f>IF('Vastgesteld 7-7-2022'!AB181="x","M2","")</f>
        <v>M2</v>
      </c>
      <c r="BU187" s="16" t="str">
        <f>IF('Vastgesteld 7-7-2022'!AC181="x","Z1","")</f>
        <v>Z1</v>
      </c>
      <c r="BV187" s="16" t="str">
        <f>IF('Vastgesteld 7-7-2022'!AD181="x","Z2","")</f>
        <v>Z2</v>
      </c>
      <c r="BW187" s="16">
        <f>IF(COUNTA('Vastgesteld 7-7-2022'!K181:S181)&lt;&gt;0,1,"")</f>
        <v>1</v>
      </c>
      <c r="BX187" s="16">
        <f t="shared" si="13"/>
        <v>1</v>
      </c>
      <c r="BY187" s="16" t="str">
        <f>IF('Vastgesteld 7-7-2022'!K181="x","BB","")</f>
        <v/>
      </c>
      <c r="BZ187" s="16" t="str">
        <f>IF('Vastgesteld 7-7-2022'!L181="x","B","")</f>
        <v>B</v>
      </c>
      <c r="CA187" s="16" t="str">
        <f>IF('Vastgesteld 7-7-2022'!M181="x","L1","")</f>
        <v>L1</v>
      </c>
      <c r="CB187" s="16" t="str">
        <f>IF('Vastgesteld 7-7-2022'!N181="x","L2","")</f>
        <v>L2</v>
      </c>
      <c r="CC187" s="16" t="str">
        <f>IF('Vastgesteld 7-7-2022'!O181="x","M1","")</f>
        <v>M1</v>
      </c>
      <c r="CD187" s="16" t="str">
        <f>IF('Vastgesteld 7-7-2022'!P181="x","M2","")</f>
        <v>M2</v>
      </c>
      <c r="CE187" s="16" t="str">
        <f>IF('Vastgesteld 7-7-2022'!Q181="x","Z1","")</f>
        <v>Z1</v>
      </c>
      <c r="CF187" s="16" t="str">
        <f>IF('Vastgesteld 7-7-2022'!R181="x","Z2","")</f>
        <v>Z2</v>
      </c>
      <c r="CG187" s="16" t="str">
        <f>IF('Vastgesteld 7-7-2022'!S181="x","ZZL","")</f>
        <v/>
      </c>
      <c r="CL187" s="16" t="str">
        <f>IF(COUNTA('Vastgesteld 7-7-2022'!AV181:BF181)&lt;&gt;0,2,"")</f>
        <v/>
      </c>
      <c r="CM187" s="16" t="str">
        <f t="shared" si="14"/>
        <v/>
      </c>
      <c r="CN187" s="16" t="str">
        <f>IF('Vastgesteld 7-7-2022'!AV181="x","AA","")</f>
        <v/>
      </c>
      <c r="CO187" s="16" t="str">
        <f>IF('Vastgesteld 7-7-2022'!AW181="x","A","")</f>
        <v/>
      </c>
      <c r="CP187" s="16" t="str">
        <f>IF('Vastgesteld 7-7-2022'!AX181="x","BB","")</f>
        <v/>
      </c>
      <c r="CQ187" s="16" t="str">
        <f>IF('Vastgesteld 7-7-2022'!AY181="x","B","")</f>
        <v/>
      </c>
      <c r="CR187" s="16" t="str">
        <f>IF('Vastgesteld 7-7-2022'!AZ181="x","L","")</f>
        <v/>
      </c>
      <c r="CS187" s="16" t="str">
        <f>IF('Vastgesteld 7-7-2022'!BA181="x","M","")</f>
        <v/>
      </c>
      <c r="CT187" s="16" t="str">
        <f>IF('Vastgesteld 7-7-2022'!BB181="x","Z","")</f>
        <v/>
      </c>
      <c r="CU187" s="16" t="str">
        <f>IF('Vastgesteld 7-7-2022'!BF181="x","ZZ","")</f>
        <v/>
      </c>
      <c r="CV187" s="16" t="str">
        <f>IF(COUNTA('Vastgesteld 7-7-2022'!AJ181:AQ181)&lt;&gt;0,2,"")</f>
        <v/>
      </c>
      <c r="CW187" s="16" t="str">
        <f t="shared" si="15"/>
        <v/>
      </c>
      <c r="CX187" s="16" t="str">
        <f>IF('Vastgesteld 7-7-2022'!AJ181="x","BB","")</f>
        <v/>
      </c>
      <c r="CY187" s="16" t="str">
        <f>IF('Vastgesteld 7-7-2022'!AK181="x","B","")</f>
        <v/>
      </c>
      <c r="CZ187" s="16" t="str">
        <f>IF('Vastgesteld 7-7-2022'!AL181="x","L","")</f>
        <v/>
      </c>
      <c r="DA187" s="16" t="str">
        <f>IF('Vastgesteld 7-7-2022'!AM181="x","M","")</f>
        <v/>
      </c>
      <c r="DB187" s="16" t="str">
        <f>IF('Vastgesteld 7-7-2022'!AN181="x","Z","")</f>
        <v/>
      </c>
      <c r="DC187" s="16" t="str">
        <f>IF('Vastgesteld 7-7-2022'!AO181="x","ZZ","")</f>
        <v/>
      </c>
      <c r="DD187" s="16" t="str">
        <f>IF('Vastgesteld 7-7-2022'!AQ181="x","1.40","")</f>
        <v/>
      </c>
      <c r="DE187" s="16" t="str">
        <f>IF(COUNTA('Vastgesteld 7-7-2022'!BH181:BJ181)&lt;&gt;0,6,"")</f>
        <v/>
      </c>
      <c r="DF187" s="16" t="str">
        <f t="shared" si="16"/>
        <v/>
      </c>
      <c r="DG187" s="16" t="str">
        <f>IF('Vastgesteld 7-7-2022'!BH181="x","L","")</f>
        <v/>
      </c>
      <c r="DH187" s="16" t="str">
        <f>IF('Vastgesteld 7-7-2022'!BI181="x","M","")</f>
        <v/>
      </c>
      <c r="DI187" s="16" t="str">
        <f>IF('Vastgesteld 7-7-2022'!BJ181="x","Z","")</f>
        <v/>
      </c>
      <c r="DJ187" s="16" t="str">
        <f>IF('Vastgesteld 7-7-2022'!BK181="x","Z","")</f>
        <v/>
      </c>
      <c r="DK187" s="16" t="str">
        <f>IF(COUNTA('Vastgesteld 7-7-2022'!BM181:BO181)&lt;&gt;0,6,"")</f>
        <v/>
      </c>
      <c r="DL187" s="16" t="str">
        <f t="shared" si="17"/>
        <v/>
      </c>
      <c r="DM187" s="16" t="str">
        <f>IF('Vastgesteld 7-7-2022'!BM181="x","L","")</f>
        <v/>
      </c>
      <c r="DN187" s="16" t="str">
        <f>IF('Vastgesteld 7-7-2022'!BN181="x","M","")</f>
        <v/>
      </c>
      <c r="DO187" s="16" t="str">
        <f>IF('Vastgesteld 7-7-2022'!BO181="x","Z","")</f>
        <v/>
      </c>
      <c r="DP187" s="16" t="str">
        <f>IF('Vastgesteld 7-7-2022'!BP181="x","Z","")</f>
        <v/>
      </c>
    </row>
    <row r="188" spans="1:120" ht="14.4" x14ac:dyDescent="0.3">
      <c r="A188" s="18">
        <f>'Vastgesteld 7-7-2022'!A182</f>
        <v>44905</v>
      </c>
      <c r="B188" s="16" t="str">
        <f>IFERROR(VLOOKUP('Vastgesteld 7-7-2022'!#REF!,#REF!,2,FALSE),"")</f>
        <v/>
      </c>
      <c r="C188" s="16" t="str">
        <f>'Vastgesteld 7-7-2022'!E182</f>
        <v>KNHS Regio Noord-Holland</v>
      </c>
      <c r="D188" s="16" t="str">
        <f>IFERROR(VLOOKUP('Vastgesteld 7-7-2022'!#REF!,#REF!,2,FALSE),"")</f>
        <v/>
      </c>
      <c r="E188" s="16" t="str">
        <f>IFERROR(VLOOKUP('Vastgesteld 7-7-2022'!#REF!,#REF!,5,FALSE),"")</f>
        <v/>
      </c>
      <c r="F188" s="16" t="e">
        <f>IF('Vastgesteld 7-7-2022'!#REF!&lt;&gt;"",'Vastgesteld 7-7-2022'!#REF!,"")</f>
        <v>#REF!</v>
      </c>
      <c r="G188" s="16" t="e">
        <f>IF('Vastgesteld 7-7-2022'!#REF!="Indoor",1,0)</f>
        <v>#REF!</v>
      </c>
      <c r="H188" s="16" t="e">
        <f>'Vastgesteld 7-7-2022'!#REF!</f>
        <v>#REF!</v>
      </c>
      <c r="I188" s="16" t="e">
        <f>IF('Vastgesteld 7-7-2022'!#REF!="Nee",0,IF('Vastgesteld 7-7-2022'!#REF!="Ja",1,""))</f>
        <v>#REF!</v>
      </c>
      <c r="J188" s="16" t="e">
        <f>IF('Vastgesteld 7-7-2022'!#REF!&lt;&gt;"",'Vastgesteld 7-7-2022'!#REF!,"")</f>
        <v>#REF!</v>
      </c>
      <c r="BJ188" s="16">
        <f>IF(COUNTA('Vastgesteld 7-7-2022'!T182:AD182)&lt;&gt;0,1,"")</f>
        <v>1</v>
      </c>
      <c r="BK188" s="16">
        <f t="shared" si="12"/>
        <v>2</v>
      </c>
      <c r="BL188" s="16" t="str">
        <f>IF('Vastgesteld 7-7-2022'!T182="x","AA","")</f>
        <v/>
      </c>
      <c r="BM188" s="16" t="str">
        <f>IF('Vastgesteld 7-7-2022'!U182="x","A","")</f>
        <v/>
      </c>
      <c r="BN188" s="16" t="str">
        <f>IF('Vastgesteld 7-7-2022'!V182="x","B1","")</f>
        <v/>
      </c>
      <c r="BO188" s="16" t="e">
        <f>IF('Vastgesteld 7-7-2022'!#REF!="x","BB","")</f>
        <v>#REF!</v>
      </c>
      <c r="BP188" s="16" t="str">
        <f>IF('Vastgesteld 7-7-2022'!X182="x","B","")</f>
        <v>B</v>
      </c>
      <c r="BQ188" s="16" t="str">
        <f>IF('Vastgesteld 7-7-2022'!Y182="x","L1","")</f>
        <v>L1</v>
      </c>
      <c r="BR188" s="16" t="str">
        <f>IF('Vastgesteld 7-7-2022'!Z182="x","L2","")</f>
        <v>L2</v>
      </c>
      <c r="BS188" s="16" t="str">
        <f>IF('Vastgesteld 7-7-2022'!AA182="x","M1","")</f>
        <v>M1</v>
      </c>
      <c r="BT188" s="16" t="str">
        <f>IF('Vastgesteld 7-7-2022'!AB182="x","M2","")</f>
        <v>M2</v>
      </c>
      <c r="BU188" s="16" t="str">
        <f>IF('Vastgesteld 7-7-2022'!AC182="x","Z1","")</f>
        <v>Z1</v>
      </c>
      <c r="BV188" s="16" t="str">
        <f>IF('Vastgesteld 7-7-2022'!AD182="x","Z2","")</f>
        <v>Z2</v>
      </c>
      <c r="BW188" s="16">
        <f>IF(COUNTA('Vastgesteld 7-7-2022'!K182:S182)&lt;&gt;0,1,"")</f>
        <v>1</v>
      </c>
      <c r="BX188" s="16">
        <f t="shared" si="13"/>
        <v>1</v>
      </c>
      <c r="BY188" s="16" t="str">
        <f>IF('Vastgesteld 7-7-2022'!K182="x","BB","")</f>
        <v/>
      </c>
      <c r="BZ188" s="16" t="str">
        <f>IF('Vastgesteld 7-7-2022'!L182="x","B","")</f>
        <v>B</v>
      </c>
      <c r="CA188" s="16" t="str">
        <f>IF('Vastgesteld 7-7-2022'!M182="x","L1","")</f>
        <v>L1</v>
      </c>
      <c r="CB188" s="16" t="str">
        <f>IF('Vastgesteld 7-7-2022'!N182="x","L2","")</f>
        <v>L2</v>
      </c>
      <c r="CC188" s="16" t="str">
        <f>IF('Vastgesteld 7-7-2022'!O182="x","M1","")</f>
        <v>M1</v>
      </c>
      <c r="CD188" s="16" t="str">
        <f>IF('Vastgesteld 7-7-2022'!P182="x","M2","")</f>
        <v>M2</v>
      </c>
      <c r="CE188" s="16" t="str">
        <f>IF('Vastgesteld 7-7-2022'!Q182="x","Z1","")</f>
        <v>Z1</v>
      </c>
      <c r="CF188" s="16" t="str">
        <f>IF('Vastgesteld 7-7-2022'!R182="x","Z2","")</f>
        <v>Z2</v>
      </c>
      <c r="CG188" s="16" t="str">
        <f>IF('Vastgesteld 7-7-2022'!S182="x","ZZL","")</f>
        <v>ZZL</v>
      </c>
      <c r="CL188" s="16" t="str">
        <f>IF(COUNTA('Vastgesteld 7-7-2022'!AV182:BF182)&lt;&gt;0,2,"")</f>
        <v/>
      </c>
      <c r="CM188" s="16" t="str">
        <f t="shared" si="14"/>
        <v/>
      </c>
      <c r="CN188" s="16" t="str">
        <f>IF('Vastgesteld 7-7-2022'!AV182="x","AA","")</f>
        <v/>
      </c>
      <c r="CO188" s="16" t="str">
        <f>IF('Vastgesteld 7-7-2022'!AW182="x","A","")</f>
        <v/>
      </c>
      <c r="CP188" s="16" t="str">
        <f>IF('Vastgesteld 7-7-2022'!AX182="x","BB","")</f>
        <v/>
      </c>
      <c r="CQ188" s="16" t="str">
        <f>IF('Vastgesteld 7-7-2022'!AY182="x","B","")</f>
        <v/>
      </c>
      <c r="CR188" s="16" t="str">
        <f>IF('Vastgesteld 7-7-2022'!AZ182="x","L","")</f>
        <v/>
      </c>
      <c r="CS188" s="16" t="str">
        <f>IF('Vastgesteld 7-7-2022'!BA182="x","M","")</f>
        <v/>
      </c>
      <c r="CT188" s="16" t="str">
        <f>IF('Vastgesteld 7-7-2022'!BB182="x","Z","")</f>
        <v/>
      </c>
      <c r="CU188" s="16" t="str">
        <f>IF('Vastgesteld 7-7-2022'!BF182="x","ZZ","")</f>
        <v/>
      </c>
      <c r="CV188" s="16" t="str">
        <f>IF(COUNTA('Vastgesteld 7-7-2022'!AJ182:AQ182)&lt;&gt;0,2,"")</f>
        <v/>
      </c>
      <c r="CW188" s="16" t="str">
        <f t="shared" si="15"/>
        <v/>
      </c>
      <c r="CX188" s="16" t="str">
        <f>IF('Vastgesteld 7-7-2022'!AJ182="x","BB","")</f>
        <v/>
      </c>
      <c r="CY188" s="16" t="str">
        <f>IF('Vastgesteld 7-7-2022'!AK182="x","B","")</f>
        <v/>
      </c>
      <c r="CZ188" s="16" t="str">
        <f>IF('Vastgesteld 7-7-2022'!AL182="x","L","")</f>
        <v/>
      </c>
      <c r="DA188" s="16" t="str">
        <f>IF('Vastgesteld 7-7-2022'!AM182="x","M","")</f>
        <v/>
      </c>
      <c r="DB188" s="16" t="str">
        <f>IF('Vastgesteld 7-7-2022'!AN182="x","Z","")</f>
        <v/>
      </c>
      <c r="DC188" s="16" t="str">
        <f>IF('Vastgesteld 7-7-2022'!AO182="x","ZZ","")</f>
        <v/>
      </c>
      <c r="DD188" s="16" t="str">
        <f>IF('Vastgesteld 7-7-2022'!AQ182="x","1.40","")</f>
        <v/>
      </c>
      <c r="DE188" s="16" t="str">
        <f>IF(COUNTA('Vastgesteld 7-7-2022'!BH182:BJ182)&lt;&gt;0,6,"")</f>
        <v/>
      </c>
      <c r="DF188" s="16" t="str">
        <f t="shared" si="16"/>
        <v/>
      </c>
      <c r="DG188" s="16" t="str">
        <f>IF('Vastgesteld 7-7-2022'!BH182="x","L","")</f>
        <v/>
      </c>
      <c r="DH188" s="16" t="str">
        <f>IF('Vastgesteld 7-7-2022'!BI182="x","M","")</f>
        <v/>
      </c>
      <c r="DI188" s="16" t="str">
        <f>IF('Vastgesteld 7-7-2022'!BJ182="x","Z","")</f>
        <v/>
      </c>
      <c r="DJ188" s="16" t="str">
        <f>IF('Vastgesteld 7-7-2022'!BK182="x","Z","")</f>
        <v/>
      </c>
      <c r="DK188" s="16" t="str">
        <f>IF(COUNTA('Vastgesteld 7-7-2022'!BM182:BO182)&lt;&gt;0,6,"")</f>
        <v/>
      </c>
      <c r="DL188" s="16" t="str">
        <f t="shared" si="17"/>
        <v/>
      </c>
      <c r="DM188" s="16" t="str">
        <f>IF('Vastgesteld 7-7-2022'!BM182="x","L","")</f>
        <v/>
      </c>
      <c r="DN188" s="16" t="str">
        <f>IF('Vastgesteld 7-7-2022'!BN182="x","M","")</f>
        <v/>
      </c>
      <c r="DO188" s="16" t="str">
        <f>IF('Vastgesteld 7-7-2022'!BO182="x","Z","")</f>
        <v/>
      </c>
      <c r="DP188" s="16" t="str">
        <f>IF('Vastgesteld 7-7-2022'!BP182="x","Z","")</f>
        <v/>
      </c>
    </row>
    <row r="189" spans="1:120" ht="14.4" x14ac:dyDescent="0.3">
      <c r="A189" s="18">
        <f>'Vastgesteld 7-7-2022'!A183</f>
        <v>44905</v>
      </c>
      <c r="B189" s="16" t="str">
        <f>IFERROR(VLOOKUP('Vastgesteld 7-7-2022'!#REF!,#REF!,2,FALSE),"")</f>
        <v/>
      </c>
      <c r="C189" s="16" t="str">
        <f>'Vastgesteld 7-7-2022'!E183</f>
        <v>KNHS Regio Noord-Holland</v>
      </c>
      <c r="D189" s="16" t="str">
        <f>IFERROR(VLOOKUP('Vastgesteld 7-7-2022'!#REF!,#REF!,2,FALSE),"")</f>
        <v/>
      </c>
      <c r="E189" s="16" t="str">
        <f>IFERROR(VLOOKUP('Vastgesteld 7-7-2022'!#REF!,#REF!,5,FALSE),"")</f>
        <v/>
      </c>
      <c r="F189" s="16" t="e">
        <f>IF('Vastgesteld 7-7-2022'!#REF!&lt;&gt;"",'Vastgesteld 7-7-2022'!#REF!,"")</f>
        <v>#REF!</v>
      </c>
      <c r="G189" s="16" t="e">
        <f>IF('Vastgesteld 7-7-2022'!#REF!="Indoor",1,0)</f>
        <v>#REF!</v>
      </c>
      <c r="H189" s="16" t="e">
        <f>'Vastgesteld 7-7-2022'!#REF!</f>
        <v>#REF!</v>
      </c>
      <c r="I189" s="16" t="e">
        <f>IF('Vastgesteld 7-7-2022'!#REF!="Nee",0,IF('Vastgesteld 7-7-2022'!#REF!="Ja",1,""))</f>
        <v>#REF!</v>
      </c>
      <c r="J189" s="16" t="e">
        <f>IF('Vastgesteld 7-7-2022'!#REF!&lt;&gt;"",'Vastgesteld 7-7-2022'!#REF!,"")</f>
        <v>#REF!</v>
      </c>
      <c r="BJ189" s="16">
        <f>IF(COUNTA('Vastgesteld 7-7-2022'!T183:AD183)&lt;&gt;0,1,"")</f>
        <v>1</v>
      </c>
      <c r="BK189" s="16">
        <f t="shared" si="12"/>
        <v>2</v>
      </c>
      <c r="BL189" s="16" t="str">
        <f>IF('Vastgesteld 7-7-2022'!T183="x","AA","")</f>
        <v/>
      </c>
      <c r="BM189" s="16" t="str">
        <f>IF('Vastgesteld 7-7-2022'!U183="x","A","")</f>
        <v/>
      </c>
      <c r="BN189" s="16" t="str">
        <f>IF('Vastgesteld 7-7-2022'!V183="x","B1","")</f>
        <v/>
      </c>
      <c r="BO189" s="16" t="e">
        <f>IF('Vastgesteld 7-7-2022'!#REF!="x","BB","")</f>
        <v>#REF!</v>
      </c>
      <c r="BP189" s="16" t="str">
        <f>IF('Vastgesteld 7-7-2022'!X183="x","B","")</f>
        <v>B</v>
      </c>
      <c r="BQ189" s="16" t="str">
        <f>IF('Vastgesteld 7-7-2022'!Y183="x","L1","")</f>
        <v>L1</v>
      </c>
      <c r="BR189" s="16" t="str">
        <f>IF('Vastgesteld 7-7-2022'!Z183="x","L2","")</f>
        <v>L2</v>
      </c>
      <c r="BS189" s="16" t="str">
        <f>IF('Vastgesteld 7-7-2022'!AA183="x","M1","")</f>
        <v>M1</v>
      </c>
      <c r="BT189" s="16" t="str">
        <f>IF('Vastgesteld 7-7-2022'!AB183="x","M2","")</f>
        <v>M2</v>
      </c>
      <c r="BU189" s="16" t="str">
        <f>IF('Vastgesteld 7-7-2022'!AC183="x","Z1","")</f>
        <v>Z1</v>
      </c>
      <c r="BV189" s="16" t="str">
        <f>IF('Vastgesteld 7-7-2022'!AD183="x","Z2","")</f>
        <v>Z2</v>
      </c>
      <c r="BW189" s="16">
        <f>IF(COUNTA('Vastgesteld 7-7-2022'!K183:S183)&lt;&gt;0,1,"")</f>
        <v>1</v>
      </c>
      <c r="BX189" s="16">
        <f t="shared" si="13"/>
        <v>1</v>
      </c>
      <c r="BY189" s="16" t="str">
        <f>IF('Vastgesteld 7-7-2022'!K183="x","BB","")</f>
        <v/>
      </c>
      <c r="BZ189" s="16" t="str">
        <f>IF('Vastgesteld 7-7-2022'!L183="x","B","")</f>
        <v>B</v>
      </c>
      <c r="CA189" s="16" t="str">
        <f>IF('Vastgesteld 7-7-2022'!M183="x","L1","")</f>
        <v>L1</v>
      </c>
      <c r="CB189" s="16" t="str">
        <f>IF('Vastgesteld 7-7-2022'!N183="x","L2","")</f>
        <v>L2</v>
      </c>
      <c r="CC189" s="16" t="str">
        <f>IF('Vastgesteld 7-7-2022'!O183="x","M1","")</f>
        <v>M1</v>
      </c>
      <c r="CD189" s="16" t="str">
        <f>IF('Vastgesteld 7-7-2022'!P183="x","M2","")</f>
        <v>M2</v>
      </c>
      <c r="CE189" s="16" t="str">
        <f>IF('Vastgesteld 7-7-2022'!Q183="x","Z1","")</f>
        <v>Z1</v>
      </c>
      <c r="CF189" s="16" t="str">
        <f>IF('Vastgesteld 7-7-2022'!R183="x","Z2","")</f>
        <v>Z2</v>
      </c>
      <c r="CG189" s="16" t="str">
        <f>IF('Vastgesteld 7-7-2022'!S183="x","ZZL","")</f>
        <v>ZZL</v>
      </c>
      <c r="CL189" s="16" t="str">
        <f>IF(COUNTA('Vastgesteld 7-7-2022'!AV183:BF183)&lt;&gt;0,2,"")</f>
        <v/>
      </c>
      <c r="CM189" s="16" t="str">
        <f t="shared" si="14"/>
        <v/>
      </c>
      <c r="CN189" s="16" t="str">
        <f>IF('Vastgesteld 7-7-2022'!AV183="x","AA","")</f>
        <v/>
      </c>
      <c r="CO189" s="16" t="str">
        <f>IF('Vastgesteld 7-7-2022'!AW183="x","A","")</f>
        <v/>
      </c>
      <c r="CP189" s="16" t="str">
        <f>IF('Vastgesteld 7-7-2022'!AX183="x","BB","")</f>
        <v/>
      </c>
      <c r="CQ189" s="16" t="str">
        <f>IF('Vastgesteld 7-7-2022'!AY183="x","B","")</f>
        <v/>
      </c>
      <c r="CR189" s="16" t="str">
        <f>IF('Vastgesteld 7-7-2022'!AZ183="x","L","")</f>
        <v/>
      </c>
      <c r="CS189" s="16" t="str">
        <f>IF('Vastgesteld 7-7-2022'!BA183="x","M","")</f>
        <v/>
      </c>
      <c r="CT189" s="16" t="str">
        <f>IF('Vastgesteld 7-7-2022'!BB183="x","Z","")</f>
        <v/>
      </c>
      <c r="CU189" s="16" t="str">
        <f>IF('Vastgesteld 7-7-2022'!BF183="x","ZZ","")</f>
        <v/>
      </c>
      <c r="CV189" s="16" t="str">
        <f>IF(COUNTA('Vastgesteld 7-7-2022'!AJ183:AQ183)&lt;&gt;0,2,"")</f>
        <v/>
      </c>
      <c r="CW189" s="16" t="str">
        <f t="shared" si="15"/>
        <v/>
      </c>
      <c r="CX189" s="16" t="str">
        <f>IF('Vastgesteld 7-7-2022'!AJ183="x","BB","")</f>
        <v/>
      </c>
      <c r="CY189" s="16" t="str">
        <f>IF('Vastgesteld 7-7-2022'!AK183="x","B","")</f>
        <v/>
      </c>
      <c r="CZ189" s="16" t="str">
        <f>IF('Vastgesteld 7-7-2022'!AL183="x","L","")</f>
        <v/>
      </c>
      <c r="DA189" s="16" t="str">
        <f>IF('Vastgesteld 7-7-2022'!AM183="x","M","")</f>
        <v/>
      </c>
      <c r="DB189" s="16" t="str">
        <f>IF('Vastgesteld 7-7-2022'!AN183="x","Z","")</f>
        <v/>
      </c>
      <c r="DC189" s="16" t="str">
        <f>IF('Vastgesteld 7-7-2022'!AO183="x","ZZ","")</f>
        <v/>
      </c>
      <c r="DD189" s="16" t="str">
        <f>IF('Vastgesteld 7-7-2022'!AQ183="x","1.40","")</f>
        <v/>
      </c>
      <c r="DE189" s="16" t="str">
        <f>IF(COUNTA('Vastgesteld 7-7-2022'!BH183:BJ183)&lt;&gt;0,6,"")</f>
        <v/>
      </c>
      <c r="DF189" s="16" t="str">
        <f t="shared" si="16"/>
        <v/>
      </c>
      <c r="DG189" s="16" t="str">
        <f>IF('Vastgesteld 7-7-2022'!BH183="x","L","")</f>
        <v/>
      </c>
      <c r="DH189" s="16" t="str">
        <f>IF('Vastgesteld 7-7-2022'!BI183="x","M","")</f>
        <v/>
      </c>
      <c r="DI189" s="16" t="str">
        <f>IF('Vastgesteld 7-7-2022'!BJ183="x","Z","")</f>
        <v/>
      </c>
      <c r="DJ189" s="16" t="str">
        <f>IF('Vastgesteld 7-7-2022'!BK183="x","Z","")</f>
        <v/>
      </c>
      <c r="DK189" s="16" t="str">
        <f>IF(COUNTA('Vastgesteld 7-7-2022'!BM183:BO183)&lt;&gt;0,6,"")</f>
        <v/>
      </c>
      <c r="DL189" s="16" t="str">
        <f t="shared" si="17"/>
        <v/>
      </c>
      <c r="DM189" s="16" t="str">
        <f>IF('Vastgesteld 7-7-2022'!BM183="x","L","")</f>
        <v/>
      </c>
      <c r="DN189" s="16" t="str">
        <f>IF('Vastgesteld 7-7-2022'!BN183="x","M","")</f>
        <v/>
      </c>
      <c r="DO189" s="16" t="str">
        <f>IF('Vastgesteld 7-7-2022'!BO183="x","Z","")</f>
        <v/>
      </c>
      <c r="DP189" s="16" t="str">
        <f>IF('Vastgesteld 7-7-2022'!BP183="x","Z","")</f>
        <v/>
      </c>
    </row>
    <row r="190" spans="1:120" ht="14.4" x14ac:dyDescent="0.3">
      <c r="A190" s="18">
        <f>'Vastgesteld 7-7-2022'!A184</f>
        <v>44905</v>
      </c>
      <c r="B190" s="16" t="str">
        <f>IFERROR(VLOOKUP('Vastgesteld 7-7-2022'!#REF!,#REF!,2,FALSE),"")</f>
        <v/>
      </c>
      <c r="C190" s="16" t="str">
        <f>'Vastgesteld 7-7-2022'!E184</f>
        <v>KNHS Regio Noord-Holland</v>
      </c>
      <c r="D190" s="16" t="str">
        <f>IFERROR(VLOOKUP('Vastgesteld 7-7-2022'!#REF!,#REF!,2,FALSE),"")</f>
        <v/>
      </c>
      <c r="E190" s="16" t="str">
        <f>IFERROR(VLOOKUP('Vastgesteld 7-7-2022'!#REF!,#REF!,5,FALSE),"")</f>
        <v/>
      </c>
      <c r="F190" s="16" t="e">
        <f>IF('Vastgesteld 7-7-2022'!#REF!&lt;&gt;"",'Vastgesteld 7-7-2022'!#REF!,"")</f>
        <v>#REF!</v>
      </c>
      <c r="G190" s="16" t="e">
        <f>IF('Vastgesteld 7-7-2022'!#REF!="Indoor",1,0)</f>
        <v>#REF!</v>
      </c>
      <c r="H190" s="16" t="e">
        <f>'Vastgesteld 7-7-2022'!#REF!</f>
        <v>#REF!</v>
      </c>
      <c r="I190" s="16" t="e">
        <f>IF('Vastgesteld 7-7-2022'!#REF!="Nee",0,IF('Vastgesteld 7-7-2022'!#REF!="Ja",1,""))</f>
        <v>#REF!</v>
      </c>
      <c r="J190" s="16" t="e">
        <f>IF('Vastgesteld 7-7-2022'!#REF!&lt;&gt;"",'Vastgesteld 7-7-2022'!#REF!,"")</f>
        <v>#REF!</v>
      </c>
      <c r="BJ190" s="16">
        <f>IF(COUNTA('Vastgesteld 7-7-2022'!T184:AD184)&lt;&gt;0,1,"")</f>
        <v>1</v>
      </c>
      <c r="BK190" s="16">
        <f t="shared" si="12"/>
        <v>2</v>
      </c>
      <c r="BL190" s="16" t="str">
        <f>IF('Vastgesteld 7-7-2022'!T184="x","AA","")</f>
        <v/>
      </c>
      <c r="BM190" s="16" t="str">
        <f>IF('Vastgesteld 7-7-2022'!U184="x","A","")</f>
        <v/>
      </c>
      <c r="BN190" s="16" t="str">
        <f>IF('Vastgesteld 7-7-2022'!V184="x","B1","")</f>
        <v/>
      </c>
      <c r="BO190" s="16" t="e">
        <f>IF('Vastgesteld 7-7-2022'!#REF!="x","BB","")</f>
        <v>#REF!</v>
      </c>
      <c r="BP190" s="16" t="str">
        <f>IF('Vastgesteld 7-7-2022'!X184="x","B","")</f>
        <v>B</v>
      </c>
      <c r="BQ190" s="16" t="str">
        <f>IF('Vastgesteld 7-7-2022'!Y184="x","L1","")</f>
        <v>L1</v>
      </c>
      <c r="BR190" s="16" t="str">
        <f>IF('Vastgesteld 7-7-2022'!Z184="x","L2","")</f>
        <v>L2</v>
      </c>
      <c r="BS190" s="16" t="str">
        <f>IF('Vastgesteld 7-7-2022'!AA184="x","M1","")</f>
        <v>M1</v>
      </c>
      <c r="BT190" s="16" t="str">
        <f>IF('Vastgesteld 7-7-2022'!AB184="x","M2","")</f>
        <v>M2</v>
      </c>
      <c r="BU190" s="16" t="str">
        <f>IF('Vastgesteld 7-7-2022'!AC184="x","Z1","")</f>
        <v>Z1</v>
      </c>
      <c r="BV190" s="16" t="str">
        <f>IF('Vastgesteld 7-7-2022'!AD184="x","Z2","")</f>
        <v>Z2</v>
      </c>
      <c r="BW190" s="16">
        <f>IF(COUNTA('Vastgesteld 7-7-2022'!K184:S184)&lt;&gt;0,1,"")</f>
        <v>1</v>
      </c>
      <c r="BX190" s="16">
        <f t="shared" si="13"/>
        <v>1</v>
      </c>
      <c r="BY190" s="16" t="str">
        <f>IF('Vastgesteld 7-7-2022'!K184="x","BB","")</f>
        <v>BB</v>
      </c>
      <c r="BZ190" s="16" t="str">
        <f>IF('Vastgesteld 7-7-2022'!L184="x","B","")</f>
        <v>B</v>
      </c>
      <c r="CA190" s="16" t="str">
        <f>IF('Vastgesteld 7-7-2022'!M184="x","L1","")</f>
        <v>L1</v>
      </c>
      <c r="CB190" s="16" t="str">
        <f>IF('Vastgesteld 7-7-2022'!N184="x","L2","")</f>
        <v>L2</v>
      </c>
      <c r="CC190" s="16" t="str">
        <f>IF('Vastgesteld 7-7-2022'!O184="x","M1","")</f>
        <v>M1</v>
      </c>
      <c r="CD190" s="16" t="str">
        <f>IF('Vastgesteld 7-7-2022'!P184="x","M2","")</f>
        <v>M2</v>
      </c>
      <c r="CE190" s="16" t="str">
        <f>IF('Vastgesteld 7-7-2022'!Q184="x","Z1","")</f>
        <v>Z1</v>
      </c>
      <c r="CF190" s="16" t="str">
        <f>IF('Vastgesteld 7-7-2022'!R184="x","Z2","")</f>
        <v>Z2</v>
      </c>
      <c r="CG190" s="16" t="str">
        <f>IF('Vastgesteld 7-7-2022'!S184="x","ZZL","")</f>
        <v>ZZL</v>
      </c>
      <c r="CL190" s="16" t="str">
        <f>IF(COUNTA('Vastgesteld 7-7-2022'!AV184:BF184)&lt;&gt;0,2,"")</f>
        <v/>
      </c>
      <c r="CM190" s="16" t="str">
        <f t="shared" si="14"/>
        <v/>
      </c>
      <c r="CN190" s="16" t="str">
        <f>IF('Vastgesteld 7-7-2022'!AV184="x","AA","")</f>
        <v/>
      </c>
      <c r="CO190" s="16" t="str">
        <f>IF('Vastgesteld 7-7-2022'!AW184="x","A","")</f>
        <v/>
      </c>
      <c r="CP190" s="16" t="str">
        <f>IF('Vastgesteld 7-7-2022'!AX184="x","BB","")</f>
        <v/>
      </c>
      <c r="CQ190" s="16" t="str">
        <f>IF('Vastgesteld 7-7-2022'!AY184="x","B","")</f>
        <v/>
      </c>
      <c r="CR190" s="16" t="str">
        <f>IF('Vastgesteld 7-7-2022'!AZ184="x","L","")</f>
        <v/>
      </c>
      <c r="CS190" s="16" t="str">
        <f>IF('Vastgesteld 7-7-2022'!BA184="x","M","")</f>
        <v/>
      </c>
      <c r="CT190" s="16" t="str">
        <f>IF('Vastgesteld 7-7-2022'!BB184="x","Z","")</f>
        <v/>
      </c>
      <c r="CU190" s="16" t="str">
        <f>IF('Vastgesteld 7-7-2022'!BF184="x","ZZ","")</f>
        <v/>
      </c>
      <c r="CV190" s="16" t="str">
        <f>IF(COUNTA('Vastgesteld 7-7-2022'!AJ184:AQ184)&lt;&gt;0,2,"")</f>
        <v/>
      </c>
      <c r="CW190" s="16" t="str">
        <f t="shared" si="15"/>
        <v/>
      </c>
      <c r="CX190" s="16" t="str">
        <f>IF('Vastgesteld 7-7-2022'!AJ184="x","BB","")</f>
        <v/>
      </c>
      <c r="CY190" s="16" t="str">
        <f>IF('Vastgesteld 7-7-2022'!AK184="x","B","")</f>
        <v/>
      </c>
      <c r="CZ190" s="16" t="str">
        <f>IF('Vastgesteld 7-7-2022'!AL184="x","L","")</f>
        <v/>
      </c>
      <c r="DA190" s="16" t="str">
        <f>IF('Vastgesteld 7-7-2022'!AM184="x","M","")</f>
        <v/>
      </c>
      <c r="DB190" s="16" t="str">
        <f>IF('Vastgesteld 7-7-2022'!AN184="x","Z","")</f>
        <v/>
      </c>
      <c r="DC190" s="16" t="str">
        <f>IF('Vastgesteld 7-7-2022'!AO184="x","ZZ","")</f>
        <v/>
      </c>
      <c r="DD190" s="16" t="str">
        <f>IF('Vastgesteld 7-7-2022'!AQ184="x","1.40","")</f>
        <v/>
      </c>
      <c r="DE190" s="16" t="str">
        <f>IF(COUNTA('Vastgesteld 7-7-2022'!BH184:BJ184)&lt;&gt;0,6,"")</f>
        <v/>
      </c>
      <c r="DF190" s="16" t="str">
        <f t="shared" si="16"/>
        <v/>
      </c>
      <c r="DG190" s="16" t="str">
        <f>IF('Vastgesteld 7-7-2022'!BH184="x","L","")</f>
        <v/>
      </c>
      <c r="DH190" s="16" t="str">
        <f>IF('Vastgesteld 7-7-2022'!BI184="x","M","")</f>
        <v/>
      </c>
      <c r="DI190" s="16" t="str">
        <f>IF('Vastgesteld 7-7-2022'!BJ184="x","Z","")</f>
        <v/>
      </c>
      <c r="DJ190" s="16" t="str">
        <f>IF('Vastgesteld 7-7-2022'!BK184="x","Z","")</f>
        <v/>
      </c>
      <c r="DK190" s="16" t="str">
        <f>IF(COUNTA('Vastgesteld 7-7-2022'!BM184:BO184)&lt;&gt;0,6,"")</f>
        <v/>
      </c>
      <c r="DL190" s="16" t="str">
        <f t="shared" si="17"/>
        <v/>
      </c>
      <c r="DM190" s="16" t="str">
        <f>IF('Vastgesteld 7-7-2022'!BM184="x","L","")</f>
        <v/>
      </c>
      <c r="DN190" s="16" t="str">
        <f>IF('Vastgesteld 7-7-2022'!BN184="x","M","")</f>
        <v/>
      </c>
      <c r="DO190" s="16" t="str">
        <f>IF('Vastgesteld 7-7-2022'!BO184="x","Z","")</f>
        <v/>
      </c>
      <c r="DP190" s="16" t="str">
        <f>IF('Vastgesteld 7-7-2022'!BP184="x","Z","")</f>
        <v/>
      </c>
    </row>
    <row r="191" spans="1:120" ht="14.4" x14ac:dyDescent="0.3">
      <c r="A191" s="18">
        <f>'Vastgesteld 7-7-2022'!A185</f>
        <v>44905</v>
      </c>
      <c r="B191" s="16" t="str">
        <f>IFERROR(VLOOKUP('Vastgesteld 7-7-2022'!#REF!,#REF!,2,FALSE),"")</f>
        <v/>
      </c>
      <c r="C191" s="16" t="str">
        <f>'Vastgesteld 7-7-2022'!E185</f>
        <v>KNHS Regio Utrecht</v>
      </c>
      <c r="D191" s="16" t="str">
        <f>IFERROR(VLOOKUP('Vastgesteld 7-7-2022'!#REF!,#REF!,2,FALSE),"")</f>
        <v/>
      </c>
      <c r="E191" s="16" t="str">
        <f>IFERROR(VLOOKUP('Vastgesteld 7-7-2022'!#REF!,#REF!,5,FALSE),"")</f>
        <v/>
      </c>
      <c r="F191" s="16" t="e">
        <f>IF('Vastgesteld 7-7-2022'!#REF!&lt;&gt;"",'Vastgesteld 7-7-2022'!#REF!,"")</f>
        <v>#REF!</v>
      </c>
      <c r="G191" s="16" t="e">
        <f>IF('Vastgesteld 7-7-2022'!#REF!="Indoor",1,0)</f>
        <v>#REF!</v>
      </c>
      <c r="H191" s="16" t="e">
        <f>'Vastgesteld 7-7-2022'!#REF!</f>
        <v>#REF!</v>
      </c>
      <c r="I191" s="16" t="e">
        <f>IF('Vastgesteld 7-7-2022'!#REF!="Nee",0,IF('Vastgesteld 7-7-2022'!#REF!="Ja",1,""))</f>
        <v>#REF!</v>
      </c>
      <c r="J191" s="16" t="e">
        <f>IF('Vastgesteld 7-7-2022'!#REF!&lt;&gt;"",'Vastgesteld 7-7-2022'!#REF!,"")</f>
        <v>#REF!</v>
      </c>
      <c r="BJ191" s="16">
        <f>IF(COUNTA('Vastgesteld 7-7-2022'!T185:AD185)&lt;&gt;0,1,"")</f>
        <v>1</v>
      </c>
      <c r="BK191" s="16">
        <f t="shared" si="12"/>
        <v>2</v>
      </c>
      <c r="BL191" s="16" t="str">
        <f>IF('Vastgesteld 7-7-2022'!T185="x","AA","")</f>
        <v/>
      </c>
      <c r="BM191" s="16" t="str">
        <f>IF('Vastgesteld 7-7-2022'!U185="x","A","")</f>
        <v/>
      </c>
      <c r="BN191" s="16" t="str">
        <f>IF('Vastgesteld 7-7-2022'!V185="x","B1","")</f>
        <v/>
      </c>
      <c r="BO191" s="16" t="e">
        <f>IF('Vastgesteld 7-7-2022'!#REF!="x","BB","")</f>
        <v>#REF!</v>
      </c>
      <c r="BP191" s="16" t="str">
        <f>IF('Vastgesteld 7-7-2022'!X185="x","B","")</f>
        <v>B</v>
      </c>
      <c r="BQ191" s="16" t="str">
        <f>IF('Vastgesteld 7-7-2022'!Y185="x","L1","")</f>
        <v>L1</v>
      </c>
      <c r="BR191" s="16" t="str">
        <f>IF('Vastgesteld 7-7-2022'!Z185="x","L2","")</f>
        <v>L2</v>
      </c>
      <c r="BS191" s="16" t="str">
        <f>IF('Vastgesteld 7-7-2022'!AA185="x","M1","")</f>
        <v>M1</v>
      </c>
      <c r="BT191" s="16" t="str">
        <f>IF('Vastgesteld 7-7-2022'!AB185="x","M2","")</f>
        <v>M2</v>
      </c>
      <c r="BU191" s="16" t="str">
        <f>IF('Vastgesteld 7-7-2022'!AC185="x","Z1","")</f>
        <v/>
      </c>
      <c r="BV191" s="16" t="str">
        <f>IF('Vastgesteld 7-7-2022'!AD185="x","Z2","")</f>
        <v/>
      </c>
      <c r="BW191" s="16">
        <f>IF(COUNTA('Vastgesteld 7-7-2022'!K185:S185)&lt;&gt;0,1,"")</f>
        <v>1</v>
      </c>
      <c r="BX191" s="16">
        <f t="shared" si="13"/>
        <v>1</v>
      </c>
      <c r="BY191" s="16" t="str">
        <f>IF('Vastgesteld 7-7-2022'!K185="x","BB","")</f>
        <v>BB</v>
      </c>
      <c r="BZ191" s="16" t="str">
        <f>IF('Vastgesteld 7-7-2022'!L185="x","B","")</f>
        <v>B</v>
      </c>
      <c r="CA191" s="16" t="str">
        <f>IF('Vastgesteld 7-7-2022'!M185="x","L1","")</f>
        <v>L1</v>
      </c>
      <c r="CB191" s="16" t="str">
        <f>IF('Vastgesteld 7-7-2022'!N185="x","L2","")</f>
        <v>L2</v>
      </c>
      <c r="CC191" s="16" t="str">
        <f>IF('Vastgesteld 7-7-2022'!O185="x","M1","")</f>
        <v>M1</v>
      </c>
      <c r="CD191" s="16" t="str">
        <f>IF('Vastgesteld 7-7-2022'!P185="x","M2","")</f>
        <v>M2</v>
      </c>
      <c r="CE191" s="16" t="str">
        <f>IF('Vastgesteld 7-7-2022'!Q185="x","Z1","")</f>
        <v/>
      </c>
      <c r="CF191" s="16" t="str">
        <f>IF('Vastgesteld 7-7-2022'!R185="x","Z2","")</f>
        <v/>
      </c>
      <c r="CG191" s="16" t="str">
        <f>IF('Vastgesteld 7-7-2022'!S185="x","ZZL","")</f>
        <v/>
      </c>
      <c r="CL191" s="16" t="str">
        <f>IF(COUNTA('Vastgesteld 7-7-2022'!AV185:BF185)&lt;&gt;0,2,"")</f>
        <v/>
      </c>
      <c r="CM191" s="16" t="str">
        <f t="shared" si="14"/>
        <v/>
      </c>
      <c r="CN191" s="16" t="str">
        <f>IF('Vastgesteld 7-7-2022'!AV185="x","AA","")</f>
        <v/>
      </c>
      <c r="CO191" s="16" t="str">
        <f>IF('Vastgesteld 7-7-2022'!AW185="x","A","")</f>
        <v/>
      </c>
      <c r="CP191" s="16" t="str">
        <f>IF('Vastgesteld 7-7-2022'!AX185="x","BB","")</f>
        <v/>
      </c>
      <c r="CQ191" s="16" t="str">
        <f>IF('Vastgesteld 7-7-2022'!AY185="x","B","")</f>
        <v/>
      </c>
      <c r="CR191" s="16" t="str">
        <f>IF('Vastgesteld 7-7-2022'!AZ185="x","L","")</f>
        <v/>
      </c>
      <c r="CS191" s="16" t="str">
        <f>IF('Vastgesteld 7-7-2022'!BA185="x","M","")</f>
        <v/>
      </c>
      <c r="CT191" s="16" t="str">
        <f>IF('Vastgesteld 7-7-2022'!BB185="x","Z","")</f>
        <v/>
      </c>
      <c r="CU191" s="16" t="str">
        <f>IF('Vastgesteld 7-7-2022'!BF185="x","ZZ","")</f>
        <v/>
      </c>
      <c r="CV191" s="16" t="str">
        <f>IF(COUNTA('Vastgesteld 7-7-2022'!AJ185:AQ185)&lt;&gt;0,2,"")</f>
        <v/>
      </c>
      <c r="CW191" s="16" t="str">
        <f t="shared" si="15"/>
        <v/>
      </c>
      <c r="CX191" s="16" t="str">
        <f>IF('Vastgesteld 7-7-2022'!AJ185="x","BB","")</f>
        <v/>
      </c>
      <c r="CY191" s="16" t="str">
        <f>IF('Vastgesteld 7-7-2022'!AK185="x","B","")</f>
        <v/>
      </c>
      <c r="CZ191" s="16" t="str">
        <f>IF('Vastgesteld 7-7-2022'!AL185="x","L","")</f>
        <v/>
      </c>
      <c r="DA191" s="16" t="str">
        <f>IF('Vastgesteld 7-7-2022'!AM185="x","M","")</f>
        <v/>
      </c>
      <c r="DB191" s="16" t="str">
        <f>IF('Vastgesteld 7-7-2022'!AN185="x","Z","")</f>
        <v/>
      </c>
      <c r="DC191" s="16" t="str">
        <f>IF('Vastgesteld 7-7-2022'!AO185="x","ZZ","")</f>
        <v/>
      </c>
      <c r="DD191" s="16" t="str">
        <f>IF('Vastgesteld 7-7-2022'!AQ185="x","1.40","")</f>
        <v/>
      </c>
      <c r="DE191" s="16" t="str">
        <f>IF(COUNTA('Vastgesteld 7-7-2022'!BH185:BJ185)&lt;&gt;0,6,"")</f>
        <v/>
      </c>
      <c r="DF191" s="16" t="str">
        <f t="shared" si="16"/>
        <v/>
      </c>
      <c r="DG191" s="16" t="str">
        <f>IF('Vastgesteld 7-7-2022'!BH185="x","L","")</f>
        <v/>
      </c>
      <c r="DH191" s="16" t="str">
        <f>IF('Vastgesteld 7-7-2022'!BI185="x","M","")</f>
        <v/>
      </c>
      <c r="DI191" s="16" t="str">
        <f>IF('Vastgesteld 7-7-2022'!BJ185="x","Z","")</f>
        <v/>
      </c>
      <c r="DJ191" s="16" t="str">
        <f>IF('Vastgesteld 7-7-2022'!BK185="x","Z","")</f>
        <v/>
      </c>
      <c r="DK191" s="16" t="str">
        <f>IF(COUNTA('Vastgesteld 7-7-2022'!BM185:BO185)&lt;&gt;0,6,"")</f>
        <v/>
      </c>
      <c r="DL191" s="16" t="str">
        <f t="shared" si="17"/>
        <v/>
      </c>
      <c r="DM191" s="16" t="str">
        <f>IF('Vastgesteld 7-7-2022'!BM185="x","L","")</f>
        <v/>
      </c>
      <c r="DN191" s="16" t="str">
        <f>IF('Vastgesteld 7-7-2022'!BN185="x","M","")</f>
        <v/>
      </c>
      <c r="DO191" s="16" t="str">
        <f>IF('Vastgesteld 7-7-2022'!BO185="x","Z","")</f>
        <v/>
      </c>
      <c r="DP191" s="16" t="str">
        <f>IF('Vastgesteld 7-7-2022'!BP185="x","Z","")</f>
        <v/>
      </c>
    </row>
    <row r="192" spans="1:120" ht="14.4" x14ac:dyDescent="0.3">
      <c r="A192" s="18">
        <f>'Vastgesteld 7-7-2022'!A186</f>
        <v>44906</v>
      </c>
      <c r="B192" s="16" t="str">
        <f>IFERROR(VLOOKUP('Vastgesteld 7-7-2022'!#REF!,#REF!,2,FALSE),"")</f>
        <v/>
      </c>
      <c r="C192" s="16" t="str">
        <f>'Vastgesteld 7-7-2022'!E186</f>
        <v>KNHS Regio Noord-Holland</v>
      </c>
      <c r="D192" s="16" t="str">
        <f>IFERROR(VLOOKUP('Vastgesteld 7-7-2022'!#REF!,#REF!,2,FALSE),"")</f>
        <v/>
      </c>
      <c r="E192" s="16" t="str">
        <f>IFERROR(VLOOKUP('Vastgesteld 7-7-2022'!#REF!,#REF!,5,FALSE),"")</f>
        <v/>
      </c>
      <c r="F192" s="16" t="e">
        <f>IF('Vastgesteld 7-7-2022'!#REF!&lt;&gt;"",'Vastgesteld 7-7-2022'!#REF!,"")</f>
        <v>#REF!</v>
      </c>
      <c r="G192" s="16" t="e">
        <f>IF('Vastgesteld 7-7-2022'!#REF!="Indoor",1,0)</f>
        <v>#REF!</v>
      </c>
      <c r="H192" s="16" t="e">
        <f>'Vastgesteld 7-7-2022'!#REF!</f>
        <v>#REF!</v>
      </c>
      <c r="I192" s="16" t="e">
        <f>IF('Vastgesteld 7-7-2022'!#REF!="Nee",0,IF('Vastgesteld 7-7-2022'!#REF!="Ja",1,""))</f>
        <v>#REF!</v>
      </c>
      <c r="J192" s="16" t="e">
        <f>IF('Vastgesteld 7-7-2022'!#REF!&lt;&gt;"",'Vastgesteld 7-7-2022'!#REF!,"")</f>
        <v>#REF!</v>
      </c>
      <c r="BJ192" s="16">
        <f>IF(COUNTA('Vastgesteld 7-7-2022'!T186:AD186)&lt;&gt;0,1,"")</f>
        <v>1</v>
      </c>
      <c r="BK192" s="16">
        <f t="shared" si="12"/>
        <v>2</v>
      </c>
      <c r="BL192" s="16" t="str">
        <f>IF('Vastgesteld 7-7-2022'!T186="x","AA","")</f>
        <v/>
      </c>
      <c r="BM192" s="16" t="str">
        <f>IF('Vastgesteld 7-7-2022'!U186="x","A","")</f>
        <v/>
      </c>
      <c r="BN192" s="16" t="str">
        <f>IF('Vastgesteld 7-7-2022'!V186="x","B1","")</f>
        <v/>
      </c>
      <c r="BO192" s="16" t="e">
        <f>IF('Vastgesteld 7-7-2022'!#REF!="x","BB","")</f>
        <v>#REF!</v>
      </c>
      <c r="BP192" s="16" t="str">
        <f>IF('Vastgesteld 7-7-2022'!X186="x","B","")</f>
        <v/>
      </c>
      <c r="BQ192" s="16" t="str">
        <f>IF('Vastgesteld 7-7-2022'!Y186="x","L1","")</f>
        <v/>
      </c>
      <c r="BR192" s="16" t="str">
        <f>IF('Vastgesteld 7-7-2022'!Z186="x","L2","")</f>
        <v>L2</v>
      </c>
      <c r="BS192" s="16" t="str">
        <f>IF('Vastgesteld 7-7-2022'!AA186="x","M1","")</f>
        <v>M1</v>
      </c>
      <c r="BT192" s="16" t="str">
        <f>IF('Vastgesteld 7-7-2022'!AB186="x","M2","")</f>
        <v>M2</v>
      </c>
      <c r="BU192" s="16" t="str">
        <f>IF('Vastgesteld 7-7-2022'!AC186="x","Z1","")</f>
        <v/>
      </c>
      <c r="BV192" s="16" t="str">
        <f>IF('Vastgesteld 7-7-2022'!AD186="x","Z2","")</f>
        <v/>
      </c>
      <c r="BW192" s="16">
        <f>IF(COUNTA('Vastgesteld 7-7-2022'!K186:S186)&lt;&gt;0,1,"")</f>
        <v>1</v>
      </c>
      <c r="BX192" s="16">
        <f t="shared" si="13"/>
        <v>1</v>
      </c>
      <c r="BY192" s="16" t="str">
        <f>IF('Vastgesteld 7-7-2022'!K186="x","BB","")</f>
        <v/>
      </c>
      <c r="BZ192" s="16" t="str">
        <f>IF('Vastgesteld 7-7-2022'!L186="x","B","")</f>
        <v>B</v>
      </c>
      <c r="CA192" s="16" t="str">
        <f>IF('Vastgesteld 7-7-2022'!M186="x","L1","")</f>
        <v>L1</v>
      </c>
      <c r="CB192" s="16" t="str">
        <f>IF('Vastgesteld 7-7-2022'!N186="x","L2","")</f>
        <v>L2</v>
      </c>
      <c r="CC192" s="16" t="str">
        <f>IF('Vastgesteld 7-7-2022'!O186="x","M1","")</f>
        <v>M1</v>
      </c>
      <c r="CD192" s="16" t="str">
        <f>IF('Vastgesteld 7-7-2022'!P186="x","M2","")</f>
        <v>M2</v>
      </c>
      <c r="CE192" s="16" t="str">
        <f>IF('Vastgesteld 7-7-2022'!Q186="x","Z1","")</f>
        <v/>
      </c>
      <c r="CF192" s="16" t="str">
        <f>IF('Vastgesteld 7-7-2022'!R186="x","Z2","")</f>
        <v/>
      </c>
      <c r="CG192" s="16" t="str">
        <f>IF('Vastgesteld 7-7-2022'!S186="x","ZZL","")</f>
        <v/>
      </c>
      <c r="CL192" s="16" t="str">
        <f>IF(COUNTA('Vastgesteld 7-7-2022'!AV186:BF186)&lt;&gt;0,2,"")</f>
        <v/>
      </c>
      <c r="CM192" s="16" t="str">
        <f t="shared" si="14"/>
        <v/>
      </c>
      <c r="CN192" s="16" t="str">
        <f>IF('Vastgesteld 7-7-2022'!AV186="x","AA","")</f>
        <v/>
      </c>
      <c r="CO192" s="16" t="str">
        <f>IF('Vastgesteld 7-7-2022'!AW186="x","A","")</f>
        <v/>
      </c>
      <c r="CP192" s="16" t="str">
        <f>IF('Vastgesteld 7-7-2022'!AX186="x","BB","")</f>
        <v/>
      </c>
      <c r="CQ192" s="16" t="str">
        <f>IF('Vastgesteld 7-7-2022'!AY186="x","B","")</f>
        <v/>
      </c>
      <c r="CR192" s="16" t="str">
        <f>IF('Vastgesteld 7-7-2022'!AZ186="x","L","")</f>
        <v/>
      </c>
      <c r="CS192" s="16" t="str">
        <f>IF('Vastgesteld 7-7-2022'!BA186="x","M","")</f>
        <v/>
      </c>
      <c r="CT192" s="16" t="str">
        <f>IF('Vastgesteld 7-7-2022'!BB186="x","Z","")</f>
        <v/>
      </c>
      <c r="CU192" s="16" t="str">
        <f>IF('Vastgesteld 7-7-2022'!BF186="x","ZZ","")</f>
        <v/>
      </c>
      <c r="CV192" s="16" t="str">
        <f>IF(COUNTA('Vastgesteld 7-7-2022'!AJ186:AQ186)&lt;&gt;0,2,"")</f>
        <v/>
      </c>
      <c r="CW192" s="16" t="str">
        <f t="shared" si="15"/>
        <v/>
      </c>
      <c r="CX192" s="16" t="str">
        <f>IF('Vastgesteld 7-7-2022'!AJ186="x","BB","")</f>
        <v/>
      </c>
      <c r="CY192" s="16" t="str">
        <f>IF('Vastgesteld 7-7-2022'!AK186="x","B","")</f>
        <v/>
      </c>
      <c r="CZ192" s="16" t="str">
        <f>IF('Vastgesteld 7-7-2022'!AL186="x","L","")</f>
        <v/>
      </c>
      <c r="DA192" s="16" t="str">
        <f>IF('Vastgesteld 7-7-2022'!AM186="x","M","")</f>
        <v/>
      </c>
      <c r="DB192" s="16" t="str">
        <f>IF('Vastgesteld 7-7-2022'!AN186="x","Z","")</f>
        <v/>
      </c>
      <c r="DC192" s="16" t="str">
        <f>IF('Vastgesteld 7-7-2022'!AO186="x","ZZ","")</f>
        <v/>
      </c>
      <c r="DD192" s="16" t="str">
        <f>IF('Vastgesteld 7-7-2022'!AQ186="x","1.40","")</f>
        <v/>
      </c>
      <c r="DE192" s="16" t="str">
        <f>IF(COUNTA('Vastgesteld 7-7-2022'!BH186:BJ186)&lt;&gt;0,6,"")</f>
        <v/>
      </c>
      <c r="DF192" s="16" t="str">
        <f t="shared" si="16"/>
        <v/>
      </c>
      <c r="DG192" s="16" t="str">
        <f>IF('Vastgesteld 7-7-2022'!BH186="x","L","")</f>
        <v/>
      </c>
      <c r="DH192" s="16" t="str">
        <f>IF('Vastgesteld 7-7-2022'!BI186="x","M","")</f>
        <v/>
      </c>
      <c r="DI192" s="16" t="str">
        <f>IF('Vastgesteld 7-7-2022'!BJ186="x","Z","")</f>
        <v/>
      </c>
      <c r="DJ192" s="16" t="str">
        <f>IF('Vastgesteld 7-7-2022'!BK186="x","Z","")</f>
        <v/>
      </c>
      <c r="DK192" s="16" t="str">
        <f>IF(COUNTA('Vastgesteld 7-7-2022'!BM186:BO186)&lt;&gt;0,6,"")</f>
        <v/>
      </c>
      <c r="DL192" s="16" t="str">
        <f t="shared" si="17"/>
        <v/>
      </c>
      <c r="DM192" s="16" t="str">
        <f>IF('Vastgesteld 7-7-2022'!BM186="x","L","")</f>
        <v/>
      </c>
      <c r="DN192" s="16" t="str">
        <f>IF('Vastgesteld 7-7-2022'!BN186="x","M","")</f>
        <v/>
      </c>
      <c r="DO192" s="16" t="str">
        <f>IF('Vastgesteld 7-7-2022'!BO186="x","Z","")</f>
        <v/>
      </c>
      <c r="DP192" s="16" t="str">
        <f>IF('Vastgesteld 7-7-2022'!BP186="x","Z","")</f>
        <v/>
      </c>
    </row>
    <row r="193" spans="1:120" ht="14.4" x14ac:dyDescent="0.3">
      <c r="A193" s="18">
        <f>'Vastgesteld 7-7-2022'!A187</f>
        <v>44906</v>
      </c>
      <c r="B193" s="16" t="str">
        <f>IFERROR(VLOOKUP('Vastgesteld 7-7-2022'!#REF!,#REF!,2,FALSE),"")</f>
        <v/>
      </c>
      <c r="C193" s="16" t="str">
        <f>'Vastgesteld 7-7-2022'!E187</f>
        <v>KNHS Regio Noord-Holland</v>
      </c>
      <c r="D193" s="16" t="str">
        <f>IFERROR(VLOOKUP('Vastgesteld 7-7-2022'!#REF!,#REF!,2,FALSE),"")</f>
        <v/>
      </c>
      <c r="E193" s="16" t="str">
        <f>IFERROR(VLOOKUP('Vastgesteld 7-7-2022'!#REF!,#REF!,5,FALSE),"")</f>
        <v/>
      </c>
      <c r="F193" s="16" t="e">
        <f>IF('Vastgesteld 7-7-2022'!#REF!&lt;&gt;"",'Vastgesteld 7-7-2022'!#REF!,"")</f>
        <v>#REF!</v>
      </c>
      <c r="G193" s="16" t="e">
        <f>IF('Vastgesteld 7-7-2022'!#REF!="Indoor",1,0)</f>
        <v>#REF!</v>
      </c>
      <c r="H193" s="16" t="e">
        <f>'Vastgesteld 7-7-2022'!#REF!</f>
        <v>#REF!</v>
      </c>
      <c r="I193" s="16" t="e">
        <f>IF('Vastgesteld 7-7-2022'!#REF!="Nee",0,IF('Vastgesteld 7-7-2022'!#REF!="Ja",1,""))</f>
        <v>#REF!</v>
      </c>
      <c r="J193" s="16" t="e">
        <f>IF('Vastgesteld 7-7-2022'!#REF!&lt;&gt;"",'Vastgesteld 7-7-2022'!#REF!,"")</f>
        <v>#REF!</v>
      </c>
      <c r="BJ193" s="16">
        <f>IF(COUNTA('Vastgesteld 7-7-2022'!T187:AD187)&lt;&gt;0,1,"")</f>
        <v>1</v>
      </c>
      <c r="BK193" s="16">
        <f t="shared" si="12"/>
        <v>2</v>
      </c>
      <c r="BL193" s="16" t="str">
        <f>IF('Vastgesteld 7-7-2022'!T187="x","AA","")</f>
        <v/>
      </c>
      <c r="BM193" s="16" t="str">
        <f>IF('Vastgesteld 7-7-2022'!U187="x","A","")</f>
        <v/>
      </c>
      <c r="BN193" s="16" t="str">
        <f>IF('Vastgesteld 7-7-2022'!V187="x","B1","")</f>
        <v/>
      </c>
      <c r="BO193" s="16" t="e">
        <f>IF('Vastgesteld 7-7-2022'!#REF!="x","BB","")</f>
        <v>#REF!</v>
      </c>
      <c r="BP193" s="16" t="str">
        <f>IF('Vastgesteld 7-7-2022'!X187="x","B","")</f>
        <v/>
      </c>
      <c r="BQ193" s="16" t="str">
        <f>IF('Vastgesteld 7-7-2022'!Y187="x","L1","")</f>
        <v/>
      </c>
      <c r="BR193" s="16" t="str">
        <f>IF('Vastgesteld 7-7-2022'!Z187="x","L2","")</f>
        <v/>
      </c>
      <c r="BS193" s="16" t="str">
        <f>IF('Vastgesteld 7-7-2022'!AA187="x","M1","")</f>
        <v/>
      </c>
      <c r="BT193" s="16" t="str">
        <f>IF('Vastgesteld 7-7-2022'!AB187="x","M2","")</f>
        <v/>
      </c>
      <c r="BU193" s="16" t="str">
        <f>IF('Vastgesteld 7-7-2022'!AC187="x","Z1","")</f>
        <v>Z1</v>
      </c>
      <c r="BV193" s="16" t="str">
        <f>IF('Vastgesteld 7-7-2022'!AD187="x","Z2","")</f>
        <v>Z2</v>
      </c>
      <c r="BW193" s="16">
        <f>IF(COUNTA('Vastgesteld 7-7-2022'!K187:S187)&lt;&gt;0,1,"")</f>
        <v>1</v>
      </c>
      <c r="BX193" s="16">
        <f t="shared" si="13"/>
        <v>1</v>
      </c>
      <c r="BY193" s="16" t="str">
        <f>IF('Vastgesteld 7-7-2022'!K187="x","BB","")</f>
        <v/>
      </c>
      <c r="BZ193" s="16" t="str">
        <f>IF('Vastgesteld 7-7-2022'!L187="x","B","")</f>
        <v/>
      </c>
      <c r="CA193" s="16" t="str">
        <f>IF('Vastgesteld 7-7-2022'!M187="x","L1","")</f>
        <v/>
      </c>
      <c r="CB193" s="16" t="str">
        <f>IF('Vastgesteld 7-7-2022'!N187="x","L2","")</f>
        <v/>
      </c>
      <c r="CC193" s="16" t="str">
        <f>IF('Vastgesteld 7-7-2022'!O187="x","M1","")</f>
        <v>M1</v>
      </c>
      <c r="CD193" s="16" t="str">
        <f>IF('Vastgesteld 7-7-2022'!P187="x","M2","")</f>
        <v>M2</v>
      </c>
      <c r="CE193" s="16" t="str">
        <f>IF('Vastgesteld 7-7-2022'!Q187="x","Z1","")</f>
        <v>Z1</v>
      </c>
      <c r="CF193" s="16" t="str">
        <f>IF('Vastgesteld 7-7-2022'!R187="x","Z2","")</f>
        <v>Z2</v>
      </c>
      <c r="CG193" s="16" t="str">
        <f>IF('Vastgesteld 7-7-2022'!S187="x","ZZL","")</f>
        <v>ZZL</v>
      </c>
      <c r="CL193" s="16" t="str">
        <f>IF(COUNTA('Vastgesteld 7-7-2022'!AV187:BF187)&lt;&gt;0,2,"")</f>
        <v/>
      </c>
      <c r="CM193" s="16" t="str">
        <f t="shared" si="14"/>
        <v/>
      </c>
      <c r="CN193" s="16" t="str">
        <f>IF('Vastgesteld 7-7-2022'!AV187="x","AA","")</f>
        <v/>
      </c>
      <c r="CO193" s="16" t="str">
        <f>IF('Vastgesteld 7-7-2022'!AW187="x","A","")</f>
        <v/>
      </c>
      <c r="CP193" s="16" t="str">
        <f>IF('Vastgesteld 7-7-2022'!AX187="x","BB","")</f>
        <v/>
      </c>
      <c r="CQ193" s="16" t="str">
        <f>IF('Vastgesteld 7-7-2022'!AY187="x","B","")</f>
        <v/>
      </c>
      <c r="CR193" s="16" t="str">
        <f>IF('Vastgesteld 7-7-2022'!AZ187="x","L","")</f>
        <v/>
      </c>
      <c r="CS193" s="16" t="str">
        <f>IF('Vastgesteld 7-7-2022'!BA187="x","M","")</f>
        <v/>
      </c>
      <c r="CT193" s="16" t="str">
        <f>IF('Vastgesteld 7-7-2022'!BB187="x","Z","")</f>
        <v/>
      </c>
      <c r="CU193" s="16" t="str">
        <f>IF('Vastgesteld 7-7-2022'!BF187="x","ZZ","")</f>
        <v/>
      </c>
      <c r="CV193" s="16" t="str">
        <f>IF(COUNTA('Vastgesteld 7-7-2022'!AJ187:AQ187)&lt;&gt;0,2,"")</f>
        <v/>
      </c>
      <c r="CW193" s="16" t="str">
        <f t="shared" si="15"/>
        <v/>
      </c>
      <c r="CX193" s="16" t="str">
        <f>IF('Vastgesteld 7-7-2022'!AJ187="x","BB","")</f>
        <v/>
      </c>
      <c r="CY193" s="16" t="str">
        <f>IF('Vastgesteld 7-7-2022'!AK187="x","B","")</f>
        <v/>
      </c>
      <c r="CZ193" s="16" t="str">
        <f>IF('Vastgesteld 7-7-2022'!AL187="x","L","")</f>
        <v/>
      </c>
      <c r="DA193" s="16" t="str">
        <f>IF('Vastgesteld 7-7-2022'!AM187="x","M","")</f>
        <v/>
      </c>
      <c r="DB193" s="16" t="str">
        <f>IF('Vastgesteld 7-7-2022'!AN187="x","Z","")</f>
        <v/>
      </c>
      <c r="DC193" s="16" t="str">
        <f>IF('Vastgesteld 7-7-2022'!AO187="x","ZZ","")</f>
        <v/>
      </c>
      <c r="DD193" s="16" t="str">
        <f>IF('Vastgesteld 7-7-2022'!AQ187="x","1.40","")</f>
        <v/>
      </c>
      <c r="DE193" s="16" t="str">
        <f>IF(COUNTA('Vastgesteld 7-7-2022'!BH187:BJ187)&lt;&gt;0,6,"")</f>
        <v/>
      </c>
      <c r="DF193" s="16" t="str">
        <f t="shared" si="16"/>
        <v/>
      </c>
      <c r="DG193" s="16" t="str">
        <f>IF('Vastgesteld 7-7-2022'!BH187="x","L","")</f>
        <v/>
      </c>
      <c r="DH193" s="16" t="str">
        <f>IF('Vastgesteld 7-7-2022'!BI187="x","M","")</f>
        <v/>
      </c>
      <c r="DI193" s="16" t="str">
        <f>IF('Vastgesteld 7-7-2022'!BJ187="x","Z","")</f>
        <v/>
      </c>
      <c r="DJ193" s="16" t="str">
        <f>IF('Vastgesteld 7-7-2022'!BK187="x","Z","")</f>
        <v/>
      </c>
      <c r="DK193" s="16" t="str">
        <f>IF(COUNTA('Vastgesteld 7-7-2022'!BM187:BO187)&lt;&gt;0,6,"")</f>
        <v/>
      </c>
      <c r="DL193" s="16" t="str">
        <f t="shared" si="17"/>
        <v/>
      </c>
      <c r="DM193" s="16" t="str">
        <f>IF('Vastgesteld 7-7-2022'!BM187="x","L","")</f>
        <v/>
      </c>
      <c r="DN193" s="16" t="str">
        <f>IF('Vastgesteld 7-7-2022'!BN187="x","M","")</f>
        <v/>
      </c>
      <c r="DO193" s="16" t="str">
        <f>IF('Vastgesteld 7-7-2022'!BO187="x","Z","")</f>
        <v/>
      </c>
      <c r="DP193" s="16" t="str">
        <f>IF('Vastgesteld 7-7-2022'!BP187="x","Z","")</f>
        <v/>
      </c>
    </row>
    <row r="194" spans="1:120" ht="14.4" x14ac:dyDescent="0.3">
      <c r="A194" s="18">
        <f>'Vastgesteld 7-7-2022'!A188</f>
        <v>44906</v>
      </c>
      <c r="B194" s="16" t="str">
        <f>IFERROR(VLOOKUP('Vastgesteld 7-7-2022'!#REF!,#REF!,2,FALSE),"")</f>
        <v/>
      </c>
      <c r="C194" s="16" t="str">
        <f>'Vastgesteld 7-7-2022'!E188</f>
        <v>KNHS Regio Noord-Holland</v>
      </c>
      <c r="D194" s="16" t="str">
        <f>IFERROR(VLOOKUP('Vastgesteld 7-7-2022'!#REF!,#REF!,2,FALSE),"")</f>
        <v/>
      </c>
      <c r="E194" s="16" t="str">
        <f>IFERROR(VLOOKUP('Vastgesteld 7-7-2022'!#REF!,#REF!,5,FALSE),"")</f>
        <v/>
      </c>
      <c r="F194" s="16" t="e">
        <f>IF('Vastgesteld 7-7-2022'!#REF!&lt;&gt;"",'Vastgesteld 7-7-2022'!#REF!,"")</f>
        <v>#REF!</v>
      </c>
      <c r="G194" s="16" t="e">
        <f>IF('Vastgesteld 7-7-2022'!#REF!="Indoor",1,0)</f>
        <v>#REF!</v>
      </c>
      <c r="H194" s="16" t="e">
        <f>'Vastgesteld 7-7-2022'!#REF!</f>
        <v>#REF!</v>
      </c>
      <c r="I194" s="16" t="e">
        <f>IF('Vastgesteld 7-7-2022'!#REF!="Nee",0,IF('Vastgesteld 7-7-2022'!#REF!="Ja",1,""))</f>
        <v>#REF!</v>
      </c>
      <c r="J194" s="16" t="e">
        <f>IF('Vastgesteld 7-7-2022'!#REF!&lt;&gt;"",'Vastgesteld 7-7-2022'!#REF!,"")</f>
        <v>#REF!</v>
      </c>
      <c r="BJ194" s="16">
        <f>IF(COUNTA('Vastgesteld 7-7-2022'!T188:AD188)&lt;&gt;0,1,"")</f>
        <v>1</v>
      </c>
      <c r="BK194" s="16">
        <f t="shared" si="12"/>
        <v>2</v>
      </c>
      <c r="BL194" s="16" t="str">
        <f>IF('Vastgesteld 7-7-2022'!T188="x","AA","")</f>
        <v/>
      </c>
      <c r="BM194" s="16" t="str">
        <f>IF('Vastgesteld 7-7-2022'!U188="x","A","")</f>
        <v/>
      </c>
      <c r="BN194" s="16" t="str">
        <f>IF('Vastgesteld 7-7-2022'!V188="x","B1","")</f>
        <v/>
      </c>
      <c r="BO194" s="16" t="e">
        <f>IF('Vastgesteld 7-7-2022'!#REF!="x","BB","")</f>
        <v>#REF!</v>
      </c>
      <c r="BP194" s="16" t="str">
        <f>IF('Vastgesteld 7-7-2022'!X188="x","B","")</f>
        <v>B</v>
      </c>
      <c r="BQ194" s="16" t="str">
        <f>IF('Vastgesteld 7-7-2022'!Y188="x","L1","")</f>
        <v>L1</v>
      </c>
      <c r="BR194" s="16" t="str">
        <f>IF('Vastgesteld 7-7-2022'!Z188="x","L2","")</f>
        <v>L2</v>
      </c>
      <c r="BS194" s="16" t="str">
        <f>IF('Vastgesteld 7-7-2022'!AA188="x","M1","")</f>
        <v>M1</v>
      </c>
      <c r="BT194" s="16" t="str">
        <f>IF('Vastgesteld 7-7-2022'!AB188="x","M2","")</f>
        <v>M2</v>
      </c>
      <c r="BU194" s="16" t="str">
        <f>IF('Vastgesteld 7-7-2022'!AC188="x","Z1","")</f>
        <v>Z1</v>
      </c>
      <c r="BV194" s="16" t="str">
        <f>IF('Vastgesteld 7-7-2022'!AD188="x","Z2","")</f>
        <v>Z2</v>
      </c>
      <c r="BW194" s="16">
        <f>IF(COUNTA('Vastgesteld 7-7-2022'!K188:S188)&lt;&gt;0,1,"")</f>
        <v>1</v>
      </c>
      <c r="BX194" s="16">
        <f t="shared" si="13"/>
        <v>1</v>
      </c>
      <c r="BY194" s="16" t="str">
        <f>IF('Vastgesteld 7-7-2022'!K188="x","BB","")</f>
        <v/>
      </c>
      <c r="BZ194" s="16" t="str">
        <f>IF('Vastgesteld 7-7-2022'!L188="x","B","")</f>
        <v>B</v>
      </c>
      <c r="CA194" s="16" t="str">
        <f>IF('Vastgesteld 7-7-2022'!M188="x","L1","")</f>
        <v>L1</v>
      </c>
      <c r="CB194" s="16" t="str">
        <f>IF('Vastgesteld 7-7-2022'!N188="x","L2","")</f>
        <v>L2</v>
      </c>
      <c r="CC194" s="16" t="str">
        <f>IF('Vastgesteld 7-7-2022'!O188="x","M1","")</f>
        <v>M1</v>
      </c>
      <c r="CD194" s="16" t="str">
        <f>IF('Vastgesteld 7-7-2022'!P188="x","M2","")</f>
        <v>M2</v>
      </c>
      <c r="CE194" s="16" t="str">
        <f>IF('Vastgesteld 7-7-2022'!Q188="x","Z1","")</f>
        <v>Z1</v>
      </c>
      <c r="CF194" s="16" t="str">
        <f>IF('Vastgesteld 7-7-2022'!R188="x","Z2","")</f>
        <v>Z2</v>
      </c>
      <c r="CG194" s="16" t="str">
        <f>IF('Vastgesteld 7-7-2022'!S188="x","ZZL","")</f>
        <v>ZZL</v>
      </c>
      <c r="CL194" s="16" t="str">
        <f>IF(COUNTA('Vastgesteld 7-7-2022'!AV188:BF188)&lt;&gt;0,2,"")</f>
        <v/>
      </c>
      <c r="CM194" s="16" t="str">
        <f t="shared" si="14"/>
        <v/>
      </c>
      <c r="CN194" s="16" t="str">
        <f>IF('Vastgesteld 7-7-2022'!AV188="x","AA","")</f>
        <v/>
      </c>
      <c r="CO194" s="16" t="str">
        <f>IF('Vastgesteld 7-7-2022'!AW188="x","A","")</f>
        <v/>
      </c>
      <c r="CP194" s="16" t="str">
        <f>IF('Vastgesteld 7-7-2022'!AX188="x","BB","")</f>
        <v/>
      </c>
      <c r="CQ194" s="16" t="str">
        <f>IF('Vastgesteld 7-7-2022'!AY188="x","B","")</f>
        <v/>
      </c>
      <c r="CR194" s="16" t="str">
        <f>IF('Vastgesteld 7-7-2022'!AZ188="x","L","")</f>
        <v/>
      </c>
      <c r="CS194" s="16" t="str">
        <f>IF('Vastgesteld 7-7-2022'!BA188="x","M","")</f>
        <v/>
      </c>
      <c r="CT194" s="16" t="str">
        <f>IF('Vastgesteld 7-7-2022'!BB188="x","Z","")</f>
        <v/>
      </c>
      <c r="CU194" s="16" t="str">
        <f>IF('Vastgesteld 7-7-2022'!BF188="x","ZZ","")</f>
        <v/>
      </c>
      <c r="CV194" s="16" t="str">
        <f>IF(COUNTA('Vastgesteld 7-7-2022'!AJ188:AQ188)&lt;&gt;0,2,"")</f>
        <v/>
      </c>
      <c r="CW194" s="16" t="str">
        <f t="shared" si="15"/>
        <v/>
      </c>
      <c r="CX194" s="16" t="str">
        <f>IF('Vastgesteld 7-7-2022'!AJ188="x","BB","")</f>
        <v/>
      </c>
      <c r="CY194" s="16" t="str">
        <f>IF('Vastgesteld 7-7-2022'!AK188="x","B","")</f>
        <v/>
      </c>
      <c r="CZ194" s="16" t="str">
        <f>IF('Vastgesteld 7-7-2022'!AL188="x","L","")</f>
        <v/>
      </c>
      <c r="DA194" s="16" t="str">
        <f>IF('Vastgesteld 7-7-2022'!AM188="x","M","")</f>
        <v/>
      </c>
      <c r="DB194" s="16" t="str">
        <f>IF('Vastgesteld 7-7-2022'!AN188="x","Z","")</f>
        <v/>
      </c>
      <c r="DC194" s="16" t="str">
        <f>IF('Vastgesteld 7-7-2022'!AO188="x","ZZ","")</f>
        <v/>
      </c>
      <c r="DD194" s="16" t="str">
        <f>IF('Vastgesteld 7-7-2022'!AQ188="x","1.40","")</f>
        <v/>
      </c>
      <c r="DE194" s="16" t="str">
        <f>IF(COUNTA('Vastgesteld 7-7-2022'!BH188:BJ188)&lt;&gt;0,6,"")</f>
        <v/>
      </c>
      <c r="DF194" s="16" t="str">
        <f t="shared" si="16"/>
        <v/>
      </c>
      <c r="DG194" s="16" t="str">
        <f>IF('Vastgesteld 7-7-2022'!BH188="x","L","")</f>
        <v/>
      </c>
      <c r="DH194" s="16" t="str">
        <f>IF('Vastgesteld 7-7-2022'!BI188="x","M","")</f>
        <v/>
      </c>
      <c r="DI194" s="16" t="str">
        <f>IF('Vastgesteld 7-7-2022'!BJ188="x","Z","")</f>
        <v/>
      </c>
      <c r="DJ194" s="16" t="str">
        <f>IF('Vastgesteld 7-7-2022'!BK188="x","Z","")</f>
        <v/>
      </c>
      <c r="DK194" s="16" t="str">
        <f>IF(COUNTA('Vastgesteld 7-7-2022'!BM188:BO188)&lt;&gt;0,6,"")</f>
        <v/>
      </c>
      <c r="DL194" s="16" t="str">
        <f t="shared" si="17"/>
        <v/>
      </c>
      <c r="DM194" s="16" t="str">
        <f>IF('Vastgesteld 7-7-2022'!BM188="x","L","")</f>
        <v/>
      </c>
      <c r="DN194" s="16" t="str">
        <f>IF('Vastgesteld 7-7-2022'!BN188="x","M","")</f>
        <v/>
      </c>
      <c r="DO194" s="16" t="str">
        <f>IF('Vastgesteld 7-7-2022'!BO188="x","Z","")</f>
        <v/>
      </c>
      <c r="DP194" s="16" t="str">
        <f>IF('Vastgesteld 7-7-2022'!BP188="x","Z","")</f>
        <v/>
      </c>
    </row>
    <row r="195" spans="1:120" ht="14.4" x14ac:dyDescent="0.3">
      <c r="A195" s="18">
        <f>'Vastgesteld 7-7-2022'!A189</f>
        <v>44906</v>
      </c>
      <c r="B195" s="16" t="str">
        <f>IFERROR(VLOOKUP('Vastgesteld 7-7-2022'!#REF!,#REF!,2,FALSE),"")</f>
        <v/>
      </c>
      <c r="C195" s="16" t="str">
        <f>'Vastgesteld 7-7-2022'!E189</f>
        <v>KNHS Regio Noord-Holland</v>
      </c>
      <c r="D195" s="16" t="str">
        <f>IFERROR(VLOOKUP('Vastgesteld 7-7-2022'!#REF!,#REF!,2,FALSE),"")</f>
        <v/>
      </c>
      <c r="E195" s="16" t="str">
        <f>IFERROR(VLOOKUP('Vastgesteld 7-7-2022'!#REF!,#REF!,5,FALSE),"")</f>
        <v/>
      </c>
      <c r="F195" s="16" t="e">
        <f>IF('Vastgesteld 7-7-2022'!#REF!&lt;&gt;"",'Vastgesteld 7-7-2022'!#REF!,"")</f>
        <v>#REF!</v>
      </c>
      <c r="G195" s="16" t="e">
        <f>IF('Vastgesteld 7-7-2022'!#REF!="Indoor",1,0)</f>
        <v>#REF!</v>
      </c>
      <c r="H195" s="16" t="e">
        <f>'Vastgesteld 7-7-2022'!#REF!</f>
        <v>#REF!</v>
      </c>
      <c r="I195" s="16" t="e">
        <f>IF('Vastgesteld 7-7-2022'!#REF!="Nee",0,IF('Vastgesteld 7-7-2022'!#REF!="Ja",1,""))</f>
        <v>#REF!</v>
      </c>
      <c r="J195" s="16" t="e">
        <f>IF('Vastgesteld 7-7-2022'!#REF!&lt;&gt;"",'Vastgesteld 7-7-2022'!#REF!,"")</f>
        <v>#REF!</v>
      </c>
      <c r="BJ195" s="16">
        <f>IF(COUNTA('Vastgesteld 7-7-2022'!T189:AD189)&lt;&gt;0,1,"")</f>
        <v>1</v>
      </c>
      <c r="BK195" s="16">
        <f t="shared" ref="BK195:BK258" si="18">IF(COUNTBLANK(BJ195) = 1,"",2)</f>
        <v>2</v>
      </c>
      <c r="BL195" s="16" t="str">
        <f>IF('Vastgesteld 7-7-2022'!T189="x","AA","")</f>
        <v/>
      </c>
      <c r="BM195" s="16" t="str">
        <f>IF('Vastgesteld 7-7-2022'!U189="x","A","")</f>
        <v/>
      </c>
      <c r="BN195" s="16" t="str">
        <f>IF('Vastgesteld 7-7-2022'!V189="x","B1","")</f>
        <v/>
      </c>
      <c r="BO195" s="16" t="e">
        <f>IF('Vastgesteld 7-7-2022'!#REF!="x","BB","")</f>
        <v>#REF!</v>
      </c>
      <c r="BP195" s="16" t="str">
        <f>IF('Vastgesteld 7-7-2022'!X189="x","B","")</f>
        <v>B</v>
      </c>
      <c r="BQ195" s="16" t="str">
        <f>IF('Vastgesteld 7-7-2022'!Y189="x","L1","")</f>
        <v>L1</v>
      </c>
      <c r="BR195" s="16" t="str">
        <f>IF('Vastgesteld 7-7-2022'!Z189="x","L2","")</f>
        <v>L2</v>
      </c>
      <c r="BS195" s="16" t="str">
        <f>IF('Vastgesteld 7-7-2022'!AA189="x","M1","")</f>
        <v>M1</v>
      </c>
      <c r="BT195" s="16" t="str">
        <f>IF('Vastgesteld 7-7-2022'!AB189="x","M2","")</f>
        <v>M2</v>
      </c>
      <c r="BU195" s="16" t="str">
        <f>IF('Vastgesteld 7-7-2022'!AC189="x","Z1","")</f>
        <v>Z1</v>
      </c>
      <c r="BV195" s="16" t="str">
        <f>IF('Vastgesteld 7-7-2022'!AD189="x","Z2","")</f>
        <v>Z2</v>
      </c>
      <c r="BW195" s="16">
        <f>IF(COUNTA('Vastgesteld 7-7-2022'!K189:S189)&lt;&gt;0,1,"")</f>
        <v>1</v>
      </c>
      <c r="BX195" s="16">
        <f t="shared" ref="BX195:BX258" si="19">IF(COUNTBLANK(BW195) = 1,"",1)</f>
        <v>1</v>
      </c>
      <c r="BY195" s="16" t="str">
        <f>IF('Vastgesteld 7-7-2022'!K189="x","BB","")</f>
        <v/>
      </c>
      <c r="BZ195" s="16" t="str">
        <f>IF('Vastgesteld 7-7-2022'!L189="x","B","")</f>
        <v>B</v>
      </c>
      <c r="CA195" s="16" t="str">
        <f>IF('Vastgesteld 7-7-2022'!M189="x","L1","")</f>
        <v>L1</v>
      </c>
      <c r="CB195" s="16" t="str">
        <f>IF('Vastgesteld 7-7-2022'!N189="x","L2","")</f>
        <v>L2</v>
      </c>
      <c r="CC195" s="16" t="str">
        <f>IF('Vastgesteld 7-7-2022'!O189="x","M1","")</f>
        <v>M1</v>
      </c>
      <c r="CD195" s="16" t="str">
        <f>IF('Vastgesteld 7-7-2022'!P189="x","M2","")</f>
        <v>M2</v>
      </c>
      <c r="CE195" s="16" t="str">
        <f>IF('Vastgesteld 7-7-2022'!Q189="x","Z1","")</f>
        <v>Z1</v>
      </c>
      <c r="CF195" s="16" t="str">
        <f>IF('Vastgesteld 7-7-2022'!R189="x","Z2","")</f>
        <v>Z2</v>
      </c>
      <c r="CG195" s="16" t="str">
        <f>IF('Vastgesteld 7-7-2022'!S189="x","ZZL","")</f>
        <v>ZZL</v>
      </c>
      <c r="CL195" s="16" t="str">
        <f>IF(COUNTA('Vastgesteld 7-7-2022'!AV189:BF189)&lt;&gt;0,2,"")</f>
        <v/>
      </c>
      <c r="CM195" s="16" t="str">
        <f t="shared" ref="CM195:CM258" si="20">IF(COUNTBLANK(CL195) = 1,"",2)</f>
        <v/>
      </c>
      <c r="CN195" s="16" t="str">
        <f>IF('Vastgesteld 7-7-2022'!AV189="x","AA","")</f>
        <v/>
      </c>
      <c r="CO195" s="16" t="str">
        <f>IF('Vastgesteld 7-7-2022'!AW189="x","A","")</f>
        <v/>
      </c>
      <c r="CP195" s="16" t="str">
        <f>IF('Vastgesteld 7-7-2022'!AX189="x","BB","")</f>
        <v/>
      </c>
      <c r="CQ195" s="16" t="str">
        <f>IF('Vastgesteld 7-7-2022'!AY189="x","B","")</f>
        <v/>
      </c>
      <c r="CR195" s="16" t="str">
        <f>IF('Vastgesteld 7-7-2022'!AZ189="x","L","")</f>
        <v/>
      </c>
      <c r="CS195" s="16" t="str">
        <f>IF('Vastgesteld 7-7-2022'!BA189="x","M","")</f>
        <v/>
      </c>
      <c r="CT195" s="16" t="str">
        <f>IF('Vastgesteld 7-7-2022'!BB189="x","Z","")</f>
        <v/>
      </c>
      <c r="CU195" s="16" t="str">
        <f>IF('Vastgesteld 7-7-2022'!BF189="x","ZZ","")</f>
        <v/>
      </c>
      <c r="CV195" s="16" t="str">
        <f>IF(COUNTA('Vastgesteld 7-7-2022'!AJ189:AQ189)&lt;&gt;0,2,"")</f>
        <v/>
      </c>
      <c r="CW195" s="16" t="str">
        <f t="shared" ref="CW195:CW258" si="21">IF(COUNTBLANK(CV195) = 1,"",1)</f>
        <v/>
      </c>
      <c r="CX195" s="16" t="str">
        <f>IF('Vastgesteld 7-7-2022'!AJ189="x","BB","")</f>
        <v/>
      </c>
      <c r="CY195" s="16" t="str">
        <f>IF('Vastgesteld 7-7-2022'!AK189="x","B","")</f>
        <v/>
      </c>
      <c r="CZ195" s="16" t="str">
        <f>IF('Vastgesteld 7-7-2022'!AL189="x","L","")</f>
        <v/>
      </c>
      <c r="DA195" s="16" t="str">
        <f>IF('Vastgesteld 7-7-2022'!AM189="x","M","")</f>
        <v/>
      </c>
      <c r="DB195" s="16" t="str">
        <f>IF('Vastgesteld 7-7-2022'!AN189="x","Z","")</f>
        <v/>
      </c>
      <c r="DC195" s="16" t="str">
        <f>IF('Vastgesteld 7-7-2022'!AO189="x","ZZ","")</f>
        <v/>
      </c>
      <c r="DD195" s="16" t="str">
        <f>IF('Vastgesteld 7-7-2022'!AQ189="x","1.40","")</f>
        <v/>
      </c>
      <c r="DE195" s="16" t="str">
        <f>IF(COUNTA('Vastgesteld 7-7-2022'!BH189:BJ189)&lt;&gt;0,6,"")</f>
        <v/>
      </c>
      <c r="DF195" s="16" t="str">
        <f t="shared" ref="DF195:DF258" si="22">IF(COUNTBLANK(DE195) = 1,"",2)</f>
        <v/>
      </c>
      <c r="DG195" s="16" t="str">
        <f>IF('Vastgesteld 7-7-2022'!BH189="x","L","")</f>
        <v/>
      </c>
      <c r="DH195" s="16" t="str">
        <f>IF('Vastgesteld 7-7-2022'!BI189="x","M","")</f>
        <v/>
      </c>
      <c r="DI195" s="16" t="str">
        <f>IF('Vastgesteld 7-7-2022'!BJ189="x","Z","")</f>
        <v/>
      </c>
      <c r="DJ195" s="16" t="str">
        <f>IF('Vastgesteld 7-7-2022'!BK189="x","Z","")</f>
        <v/>
      </c>
      <c r="DK195" s="16" t="str">
        <f>IF(COUNTA('Vastgesteld 7-7-2022'!BM189:BO189)&lt;&gt;0,6,"")</f>
        <v/>
      </c>
      <c r="DL195" s="16" t="str">
        <f t="shared" ref="DL195:DL258" si="23">IF(COUNTBLANK(DK195) = 1,"",1)</f>
        <v/>
      </c>
      <c r="DM195" s="16" t="str">
        <f>IF('Vastgesteld 7-7-2022'!BM189="x","L","")</f>
        <v/>
      </c>
      <c r="DN195" s="16" t="str">
        <f>IF('Vastgesteld 7-7-2022'!BN189="x","M","")</f>
        <v/>
      </c>
      <c r="DO195" s="16" t="str">
        <f>IF('Vastgesteld 7-7-2022'!BO189="x","Z","")</f>
        <v/>
      </c>
      <c r="DP195" s="16" t="str">
        <f>IF('Vastgesteld 7-7-2022'!BP189="x","Z","")</f>
        <v/>
      </c>
    </row>
    <row r="196" spans="1:120" ht="14.4" x14ac:dyDescent="0.3">
      <c r="A196" s="18">
        <f>'Vastgesteld 7-7-2022'!A190</f>
        <v>44906</v>
      </c>
      <c r="B196" s="16" t="str">
        <f>IFERROR(VLOOKUP('Vastgesteld 7-7-2022'!#REF!,#REF!,2,FALSE),"")</f>
        <v/>
      </c>
      <c r="C196" s="16" t="str">
        <f>'Vastgesteld 7-7-2022'!E190</f>
        <v>KNHS Regio Noord-Holland</v>
      </c>
      <c r="D196" s="16" t="str">
        <f>IFERROR(VLOOKUP('Vastgesteld 7-7-2022'!#REF!,#REF!,2,FALSE),"")</f>
        <v/>
      </c>
      <c r="E196" s="16" t="str">
        <f>IFERROR(VLOOKUP('Vastgesteld 7-7-2022'!#REF!,#REF!,5,FALSE),"")</f>
        <v/>
      </c>
      <c r="F196" s="16" t="e">
        <f>IF('Vastgesteld 7-7-2022'!#REF!&lt;&gt;"",'Vastgesteld 7-7-2022'!#REF!,"")</f>
        <v>#REF!</v>
      </c>
      <c r="G196" s="16" t="e">
        <f>IF('Vastgesteld 7-7-2022'!#REF!="Indoor",1,0)</f>
        <v>#REF!</v>
      </c>
      <c r="H196" s="16" t="e">
        <f>'Vastgesteld 7-7-2022'!#REF!</f>
        <v>#REF!</v>
      </c>
      <c r="I196" s="16" t="e">
        <f>IF('Vastgesteld 7-7-2022'!#REF!="Nee",0,IF('Vastgesteld 7-7-2022'!#REF!="Ja",1,""))</f>
        <v>#REF!</v>
      </c>
      <c r="J196" s="16" t="e">
        <f>IF('Vastgesteld 7-7-2022'!#REF!&lt;&gt;"",'Vastgesteld 7-7-2022'!#REF!,"")</f>
        <v>#REF!</v>
      </c>
      <c r="BJ196" s="16">
        <f>IF(COUNTA('Vastgesteld 7-7-2022'!T190:AD190)&lt;&gt;0,1,"")</f>
        <v>1</v>
      </c>
      <c r="BK196" s="16">
        <f t="shared" si="18"/>
        <v>2</v>
      </c>
      <c r="BL196" s="16" t="str">
        <f>IF('Vastgesteld 7-7-2022'!T190="x","AA","")</f>
        <v/>
      </c>
      <c r="BM196" s="16" t="str">
        <f>IF('Vastgesteld 7-7-2022'!U190="x","A","")</f>
        <v/>
      </c>
      <c r="BN196" s="16" t="str">
        <f>IF('Vastgesteld 7-7-2022'!V190="x","B1","")</f>
        <v/>
      </c>
      <c r="BO196" s="16" t="e">
        <f>IF('Vastgesteld 7-7-2022'!#REF!="x","BB","")</f>
        <v>#REF!</v>
      </c>
      <c r="BP196" s="16" t="str">
        <f>IF('Vastgesteld 7-7-2022'!X190="x","B","")</f>
        <v>B</v>
      </c>
      <c r="BQ196" s="16" t="str">
        <f>IF('Vastgesteld 7-7-2022'!Y190="x","L1","")</f>
        <v>L1</v>
      </c>
      <c r="BR196" s="16" t="str">
        <f>IF('Vastgesteld 7-7-2022'!Z190="x","L2","")</f>
        <v>L2</v>
      </c>
      <c r="BS196" s="16" t="str">
        <f>IF('Vastgesteld 7-7-2022'!AA190="x","M1","")</f>
        <v>M1</v>
      </c>
      <c r="BT196" s="16" t="str">
        <f>IF('Vastgesteld 7-7-2022'!AB190="x","M2","")</f>
        <v>M2</v>
      </c>
      <c r="BU196" s="16" t="str">
        <f>IF('Vastgesteld 7-7-2022'!AC190="x","Z1","")</f>
        <v>Z1</v>
      </c>
      <c r="BV196" s="16" t="str">
        <f>IF('Vastgesteld 7-7-2022'!AD190="x","Z2","")</f>
        <v>Z2</v>
      </c>
      <c r="BW196" s="16">
        <f>IF(COUNTA('Vastgesteld 7-7-2022'!K190:S190)&lt;&gt;0,1,"")</f>
        <v>1</v>
      </c>
      <c r="BX196" s="16">
        <f t="shared" si="19"/>
        <v>1</v>
      </c>
      <c r="BY196" s="16" t="str">
        <f>IF('Vastgesteld 7-7-2022'!K190="x","BB","")</f>
        <v>BB</v>
      </c>
      <c r="BZ196" s="16" t="str">
        <f>IF('Vastgesteld 7-7-2022'!L190="x","B","")</f>
        <v>B</v>
      </c>
      <c r="CA196" s="16" t="str">
        <f>IF('Vastgesteld 7-7-2022'!M190="x","L1","")</f>
        <v>L1</v>
      </c>
      <c r="CB196" s="16" t="str">
        <f>IF('Vastgesteld 7-7-2022'!N190="x","L2","")</f>
        <v>L2</v>
      </c>
      <c r="CC196" s="16" t="str">
        <f>IF('Vastgesteld 7-7-2022'!O190="x","M1","")</f>
        <v>M1</v>
      </c>
      <c r="CD196" s="16" t="str">
        <f>IF('Vastgesteld 7-7-2022'!P190="x","M2","")</f>
        <v>M2</v>
      </c>
      <c r="CE196" s="16" t="str">
        <f>IF('Vastgesteld 7-7-2022'!Q190="x","Z1","")</f>
        <v>Z1</v>
      </c>
      <c r="CF196" s="16" t="str">
        <f>IF('Vastgesteld 7-7-2022'!R190="x","Z2","")</f>
        <v>Z2</v>
      </c>
      <c r="CG196" s="16" t="str">
        <f>IF('Vastgesteld 7-7-2022'!S190="x","ZZL","")</f>
        <v>ZZL</v>
      </c>
      <c r="CL196" s="16" t="str">
        <f>IF(COUNTA('Vastgesteld 7-7-2022'!AV190:BF190)&lt;&gt;0,2,"")</f>
        <v/>
      </c>
      <c r="CM196" s="16" t="str">
        <f t="shared" si="20"/>
        <v/>
      </c>
      <c r="CN196" s="16" t="str">
        <f>IF('Vastgesteld 7-7-2022'!AV190="x","AA","")</f>
        <v/>
      </c>
      <c r="CO196" s="16" t="str">
        <f>IF('Vastgesteld 7-7-2022'!AW190="x","A","")</f>
        <v/>
      </c>
      <c r="CP196" s="16" t="str">
        <f>IF('Vastgesteld 7-7-2022'!AX190="x","BB","")</f>
        <v/>
      </c>
      <c r="CQ196" s="16" t="str">
        <f>IF('Vastgesteld 7-7-2022'!AY190="x","B","")</f>
        <v/>
      </c>
      <c r="CR196" s="16" t="str">
        <f>IF('Vastgesteld 7-7-2022'!AZ190="x","L","")</f>
        <v/>
      </c>
      <c r="CS196" s="16" t="str">
        <f>IF('Vastgesteld 7-7-2022'!BA190="x","M","")</f>
        <v/>
      </c>
      <c r="CT196" s="16" t="str">
        <f>IF('Vastgesteld 7-7-2022'!BB190="x","Z","")</f>
        <v/>
      </c>
      <c r="CU196" s="16" t="str">
        <f>IF('Vastgesteld 7-7-2022'!BF190="x","ZZ","")</f>
        <v/>
      </c>
      <c r="CV196" s="16" t="str">
        <f>IF(COUNTA('Vastgesteld 7-7-2022'!AJ190:AQ190)&lt;&gt;0,2,"")</f>
        <v/>
      </c>
      <c r="CW196" s="16" t="str">
        <f t="shared" si="21"/>
        <v/>
      </c>
      <c r="CX196" s="16" t="str">
        <f>IF('Vastgesteld 7-7-2022'!AJ190="x","BB","")</f>
        <v/>
      </c>
      <c r="CY196" s="16" t="str">
        <f>IF('Vastgesteld 7-7-2022'!AK190="x","B","")</f>
        <v/>
      </c>
      <c r="CZ196" s="16" t="str">
        <f>IF('Vastgesteld 7-7-2022'!AL190="x","L","")</f>
        <v/>
      </c>
      <c r="DA196" s="16" t="str">
        <f>IF('Vastgesteld 7-7-2022'!AM190="x","M","")</f>
        <v/>
      </c>
      <c r="DB196" s="16" t="str">
        <f>IF('Vastgesteld 7-7-2022'!AN190="x","Z","")</f>
        <v/>
      </c>
      <c r="DC196" s="16" t="str">
        <f>IF('Vastgesteld 7-7-2022'!AO190="x","ZZ","")</f>
        <v/>
      </c>
      <c r="DD196" s="16" t="str">
        <f>IF('Vastgesteld 7-7-2022'!AQ190="x","1.40","")</f>
        <v/>
      </c>
      <c r="DE196" s="16" t="str">
        <f>IF(COUNTA('Vastgesteld 7-7-2022'!BH190:BJ190)&lt;&gt;0,6,"")</f>
        <v/>
      </c>
      <c r="DF196" s="16" t="str">
        <f t="shared" si="22"/>
        <v/>
      </c>
      <c r="DG196" s="16" t="str">
        <f>IF('Vastgesteld 7-7-2022'!BH190="x","L","")</f>
        <v/>
      </c>
      <c r="DH196" s="16" t="str">
        <f>IF('Vastgesteld 7-7-2022'!BI190="x","M","")</f>
        <v/>
      </c>
      <c r="DI196" s="16" t="str">
        <f>IF('Vastgesteld 7-7-2022'!BJ190="x","Z","")</f>
        <v/>
      </c>
      <c r="DJ196" s="16" t="str">
        <f>IF('Vastgesteld 7-7-2022'!BK190="x","Z","")</f>
        <v/>
      </c>
      <c r="DK196" s="16" t="str">
        <f>IF(COUNTA('Vastgesteld 7-7-2022'!BM190:BO190)&lt;&gt;0,6,"")</f>
        <v/>
      </c>
      <c r="DL196" s="16" t="str">
        <f t="shared" si="23"/>
        <v/>
      </c>
      <c r="DM196" s="16" t="str">
        <f>IF('Vastgesteld 7-7-2022'!BM190="x","L","")</f>
        <v/>
      </c>
      <c r="DN196" s="16" t="str">
        <f>IF('Vastgesteld 7-7-2022'!BN190="x","M","")</f>
        <v/>
      </c>
      <c r="DO196" s="16" t="str">
        <f>IF('Vastgesteld 7-7-2022'!BO190="x","Z","")</f>
        <v/>
      </c>
      <c r="DP196" s="16" t="str">
        <f>IF('Vastgesteld 7-7-2022'!BP190="x","Z","")</f>
        <v/>
      </c>
    </row>
    <row r="197" spans="1:120" ht="14.4" x14ac:dyDescent="0.3">
      <c r="A197" s="18">
        <f>'Vastgesteld 7-7-2022'!A191</f>
        <v>44906</v>
      </c>
      <c r="B197" s="16" t="str">
        <f>IFERROR(VLOOKUP('Vastgesteld 7-7-2022'!#REF!,#REF!,2,FALSE),"")</f>
        <v/>
      </c>
      <c r="C197" s="16" t="str">
        <f>'Vastgesteld 7-7-2022'!E191</f>
        <v>KNHS Regio Noord-Holland</v>
      </c>
      <c r="D197" s="16" t="str">
        <f>IFERROR(VLOOKUP('Vastgesteld 7-7-2022'!#REF!,#REF!,2,FALSE),"")</f>
        <v/>
      </c>
      <c r="E197" s="16" t="str">
        <f>IFERROR(VLOOKUP('Vastgesteld 7-7-2022'!#REF!,#REF!,5,FALSE),"")</f>
        <v/>
      </c>
      <c r="F197" s="16" t="e">
        <f>IF('Vastgesteld 7-7-2022'!#REF!&lt;&gt;"",'Vastgesteld 7-7-2022'!#REF!,"")</f>
        <v>#REF!</v>
      </c>
      <c r="G197" s="16" t="e">
        <f>IF('Vastgesteld 7-7-2022'!#REF!="Indoor",1,0)</f>
        <v>#REF!</v>
      </c>
      <c r="H197" s="16" t="e">
        <f>'Vastgesteld 7-7-2022'!#REF!</f>
        <v>#REF!</v>
      </c>
      <c r="I197" s="16" t="e">
        <f>IF('Vastgesteld 7-7-2022'!#REF!="Nee",0,IF('Vastgesteld 7-7-2022'!#REF!="Ja",1,""))</f>
        <v>#REF!</v>
      </c>
      <c r="J197" s="16" t="e">
        <f>IF('Vastgesteld 7-7-2022'!#REF!&lt;&gt;"",'Vastgesteld 7-7-2022'!#REF!,"")</f>
        <v>#REF!</v>
      </c>
      <c r="BJ197" s="16">
        <f>IF(COUNTA('Vastgesteld 7-7-2022'!T191:AD191)&lt;&gt;0,1,"")</f>
        <v>1</v>
      </c>
      <c r="BK197" s="16">
        <f t="shared" si="18"/>
        <v>2</v>
      </c>
      <c r="BL197" s="16" t="str">
        <f>IF('Vastgesteld 7-7-2022'!T191="x","AA","")</f>
        <v/>
      </c>
      <c r="BM197" s="16" t="str">
        <f>IF('Vastgesteld 7-7-2022'!U191="x","A","")</f>
        <v/>
      </c>
      <c r="BN197" s="16" t="str">
        <f>IF('Vastgesteld 7-7-2022'!V191="x","B1","")</f>
        <v/>
      </c>
      <c r="BO197" s="16" t="e">
        <f>IF('Vastgesteld 7-7-2022'!#REF!="x","BB","")</f>
        <v>#REF!</v>
      </c>
      <c r="BP197" s="16" t="str">
        <f>IF('Vastgesteld 7-7-2022'!X191="x","B","")</f>
        <v>B</v>
      </c>
      <c r="BQ197" s="16" t="str">
        <f>IF('Vastgesteld 7-7-2022'!Y191="x","L1","")</f>
        <v>L1</v>
      </c>
      <c r="BR197" s="16" t="str">
        <f>IF('Vastgesteld 7-7-2022'!Z191="x","L2","")</f>
        <v>L2</v>
      </c>
      <c r="BS197" s="16" t="str">
        <f>IF('Vastgesteld 7-7-2022'!AA191="x","M1","")</f>
        <v>M1</v>
      </c>
      <c r="BT197" s="16" t="str">
        <f>IF('Vastgesteld 7-7-2022'!AB191="x","M2","")</f>
        <v>M2</v>
      </c>
      <c r="BU197" s="16" t="str">
        <f>IF('Vastgesteld 7-7-2022'!AC191="x","Z1","")</f>
        <v/>
      </c>
      <c r="BV197" s="16" t="str">
        <f>IF('Vastgesteld 7-7-2022'!AD191="x","Z2","")</f>
        <v/>
      </c>
      <c r="BW197" s="16">
        <f>IF(COUNTA('Vastgesteld 7-7-2022'!K191:S191)&lt;&gt;0,1,"")</f>
        <v>1</v>
      </c>
      <c r="BX197" s="16">
        <f t="shared" si="19"/>
        <v>1</v>
      </c>
      <c r="BY197" s="16" t="str">
        <f>IF('Vastgesteld 7-7-2022'!K191="x","BB","")</f>
        <v/>
      </c>
      <c r="BZ197" s="16" t="str">
        <f>IF('Vastgesteld 7-7-2022'!L191="x","B","")</f>
        <v>B</v>
      </c>
      <c r="CA197" s="16" t="str">
        <f>IF('Vastgesteld 7-7-2022'!M191="x","L1","")</f>
        <v>L1</v>
      </c>
      <c r="CB197" s="16" t="str">
        <f>IF('Vastgesteld 7-7-2022'!N191="x","L2","")</f>
        <v>L2</v>
      </c>
      <c r="CC197" s="16" t="str">
        <f>IF('Vastgesteld 7-7-2022'!O191="x","M1","")</f>
        <v>M1</v>
      </c>
      <c r="CD197" s="16" t="str">
        <f>IF('Vastgesteld 7-7-2022'!P191="x","M2","")</f>
        <v>M2</v>
      </c>
      <c r="CE197" s="16" t="str">
        <f>IF('Vastgesteld 7-7-2022'!Q191="x","Z1","")</f>
        <v/>
      </c>
      <c r="CF197" s="16" t="str">
        <f>IF('Vastgesteld 7-7-2022'!R191="x","Z2","")</f>
        <v/>
      </c>
      <c r="CG197" s="16" t="str">
        <f>IF('Vastgesteld 7-7-2022'!S191="x","ZZL","")</f>
        <v/>
      </c>
      <c r="CL197" s="16" t="str">
        <f>IF(COUNTA('Vastgesteld 7-7-2022'!AV191:BF191)&lt;&gt;0,2,"")</f>
        <v/>
      </c>
      <c r="CM197" s="16" t="str">
        <f t="shared" si="20"/>
        <v/>
      </c>
      <c r="CN197" s="16" t="str">
        <f>IF('Vastgesteld 7-7-2022'!AV191="x","AA","")</f>
        <v/>
      </c>
      <c r="CO197" s="16" t="str">
        <f>IF('Vastgesteld 7-7-2022'!AW191="x","A","")</f>
        <v/>
      </c>
      <c r="CP197" s="16" t="str">
        <f>IF('Vastgesteld 7-7-2022'!AX191="x","BB","")</f>
        <v/>
      </c>
      <c r="CQ197" s="16" t="str">
        <f>IF('Vastgesteld 7-7-2022'!AY191="x","B","")</f>
        <v/>
      </c>
      <c r="CR197" s="16" t="str">
        <f>IF('Vastgesteld 7-7-2022'!AZ191="x","L","")</f>
        <v/>
      </c>
      <c r="CS197" s="16" t="str">
        <f>IF('Vastgesteld 7-7-2022'!BA191="x","M","")</f>
        <v/>
      </c>
      <c r="CT197" s="16" t="str">
        <f>IF('Vastgesteld 7-7-2022'!BB191="x","Z","")</f>
        <v/>
      </c>
      <c r="CU197" s="16" t="str">
        <f>IF('Vastgesteld 7-7-2022'!BF191="x","ZZ","")</f>
        <v/>
      </c>
      <c r="CV197" s="16" t="str">
        <f>IF(COUNTA('Vastgesteld 7-7-2022'!AJ191:AQ191)&lt;&gt;0,2,"")</f>
        <v/>
      </c>
      <c r="CW197" s="16" t="str">
        <f t="shared" si="21"/>
        <v/>
      </c>
      <c r="CX197" s="16" t="str">
        <f>IF('Vastgesteld 7-7-2022'!AJ191="x","BB","")</f>
        <v/>
      </c>
      <c r="CY197" s="16" t="str">
        <f>IF('Vastgesteld 7-7-2022'!AK191="x","B","")</f>
        <v/>
      </c>
      <c r="CZ197" s="16" t="str">
        <f>IF('Vastgesteld 7-7-2022'!AL191="x","L","")</f>
        <v/>
      </c>
      <c r="DA197" s="16" t="str">
        <f>IF('Vastgesteld 7-7-2022'!AM191="x","M","")</f>
        <v/>
      </c>
      <c r="DB197" s="16" t="str">
        <f>IF('Vastgesteld 7-7-2022'!AN191="x","Z","")</f>
        <v/>
      </c>
      <c r="DC197" s="16" t="str">
        <f>IF('Vastgesteld 7-7-2022'!AO191="x","ZZ","")</f>
        <v/>
      </c>
      <c r="DD197" s="16" t="str">
        <f>IF('Vastgesteld 7-7-2022'!AQ191="x","1.40","")</f>
        <v/>
      </c>
      <c r="DE197" s="16" t="str">
        <f>IF(COUNTA('Vastgesteld 7-7-2022'!BH191:BJ191)&lt;&gt;0,6,"")</f>
        <v/>
      </c>
      <c r="DF197" s="16" t="str">
        <f t="shared" si="22"/>
        <v/>
      </c>
      <c r="DG197" s="16" t="str">
        <f>IF('Vastgesteld 7-7-2022'!BH191="x","L","")</f>
        <v/>
      </c>
      <c r="DH197" s="16" t="str">
        <f>IF('Vastgesteld 7-7-2022'!BI191="x","M","")</f>
        <v/>
      </c>
      <c r="DI197" s="16" t="str">
        <f>IF('Vastgesteld 7-7-2022'!BJ191="x","Z","")</f>
        <v/>
      </c>
      <c r="DJ197" s="16" t="str">
        <f>IF('Vastgesteld 7-7-2022'!BK191="x","Z","")</f>
        <v/>
      </c>
      <c r="DK197" s="16" t="str">
        <f>IF(COUNTA('Vastgesteld 7-7-2022'!BM191:BO191)&lt;&gt;0,6,"")</f>
        <v/>
      </c>
      <c r="DL197" s="16" t="str">
        <f t="shared" si="23"/>
        <v/>
      </c>
      <c r="DM197" s="16" t="str">
        <f>IF('Vastgesteld 7-7-2022'!BM191="x","L","")</f>
        <v/>
      </c>
      <c r="DN197" s="16" t="str">
        <f>IF('Vastgesteld 7-7-2022'!BN191="x","M","")</f>
        <v/>
      </c>
      <c r="DO197" s="16" t="str">
        <f>IF('Vastgesteld 7-7-2022'!BO191="x","Z","")</f>
        <v/>
      </c>
      <c r="DP197" s="16" t="str">
        <f>IF('Vastgesteld 7-7-2022'!BP191="x","Z","")</f>
        <v/>
      </c>
    </row>
    <row r="198" spans="1:120" ht="14.4" x14ac:dyDescent="0.3">
      <c r="A198" s="18">
        <f>'Vastgesteld 7-7-2022'!A192</f>
        <v>44906</v>
      </c>
      <c r="B198" s="16" t="str">
        <f>IFERROR(VLOOKUP('Vastgesteld 7-7-2022'!#REF!,#REF!,2,FALSE),"")</f>
        <v/>
      </c>
      <c r="C198" s="16" t="str">
        <f>'Vastgesteld 7-7-2022'!E192</f>
        <v>KNHS Regio Noord-Holland</v>
      </c>
      <c r="D198" s="16" t="str">
        <f>IFERROR(VLOOKUP('Vastgesteld 7-7-2022'!#REF!,#REF!,2,FALSE),"")</f>
        <v/>
      </c>
      <c r="E198" s="16" t="str">
        <f>IFERROR(VLOOKUP('Vastgesteld 7-7-2022'!#REF!,#REF!,5,FALSE),"")</f>
        <v/>
      </c>
      <c r="F198" s="16" t="e">
        <f>IF('Vastgesteld 7-7-2022'!#REF!&lt;&gt;"",'Vastgesteld 7-7-2022'!#REF!,"")</f>
        <v>#REF!</v>
      </c>
      <c r="G198" s="16" t="e">
        <f>IF('Vastgesteld 7-7-2022'!#REF!="Indoor",1,0)</f>
        <v>#REF!</v>
      </c>
      <c r="H198" s="16" t="e">
        <f>'Vastgesteld 7-7-2022'!#REF!</f>
        <v>#REF!</v>
      </c>
      <c r="I198" s="16" t="e">
        <f>IF('Vastgesteld 7-7-2022'!#REF!="Nee",0,IF('Vastgesteld 7-7-2022'!#REF!="Ja",1,""))</f>
        <v>#REF!</v>
      </c>
      <c r="J198" s="16" t="e">
        <f>IF('Vastgesteld 7-7-2022'!#REF!&lt;&gt;"",'Vastgesteld 7-7-2022'!#REF!,"")</f>
        <v>#REF!</v>
      </c>
      <c r="BJ198" s="16">
        <f>IF(COUNTA('Vastgesteld 7-7-2022'!T192:AD192)&lt;&gt;0,1,"")</f>
        <v>1</v>
      </c>
      <c r="BK198" s="16">
        <f t="shared" si="18"/>
        <v>2</v>
      </c>
      <c r="BL198" s="16" t="str">
        <f>IF('Vastgesteld 7-7-2022'!T192="x","AA","")</f>
        <v/>
      </c>
      <c r="BM198" s="16" t="str">
        <f>IF('Vastgesteld 7-7-2022'!U192="x","A","")</f>
        <v/>
      </c>
      <c r="BN198" s="16" t="str">
        <f>IF('Vastgesteld 7-7-2022'!V192="x","B1","")</f>
        <v/>
      </c>
      <c r="BO198" s="16" t="e">
        <f>IF('Vastgesteld 7-7-2022'!#REF!="x","BB","")</f>
        <v>#REF!</v>
      </c>
      <c r="BP198" s="16" t="str">
        <f>IF('Vastgesteld 7-7-2022'!X192="x","B","")</f>
        <v>B</v>
      </c>
      <c r="BQ198" s="16" t="str">
        <f>IF('Vastgesteld 7-7-2022'!Y192="x","L1","")</f>
        <v>L1</v>
      </c>
      <c r="BR198" s="16" t="str">
        <f>IF('Vastgesteld 7-7-2022'!Z192="x","L2","")</f>
        <v>L2</v>
      </c>
      <c r="BS198" s="16" t="str">
        <f>IF('Vastgesteld 7-7-2022'!AA192="x","M1","")</f>
        <v>M1</v>
      </c>
      <c r="BT198" s="16" t="str">
        <f>IF('Vastgesteld 7-7-2022'!AB192="x","M2","")</f>
        <v>M2</v>
      </c>
      <c r="BU198" s="16" t="str">
        <f>IF('Vastgesteld 7-7-2022'!AC192="x","Z1","")</f>
        <v>Z1</v>
      </c>
      <c r="BV198" s="16" t="str">
        <f>IF('Vastgesteld 7-7-2022'!AD192="x","Z2","")</f>
        <v>Z2</v>
      </c>
      <c r="BW198" s="16">
        <f>IF(COUNTA('Vastgesteld 7-7-2022'!K192:S192)&lt;&gt;0,1,"")</f>
        <v>1</v>
      </c>
      <c r="BX198" s="16">
        <f t="shared" si="19"/>
        <v>1</v>
      </c>
      <c r="BY198" s="16" t="str">
        <f>IF('Vastgesteld 7-7-2022'!K192="x","BB","")</f>
        <v/>
      </c>
      <c r="BZ198" s="16" t="str">
        <f>IF('Vastgesteld 7-7-2022'!L192="x","B","")</f>
        <v>B</v>
      </c>
      <c r="CA198" s="16" t="str">
        <f>IF('Vastgesteld 7-7-2022'!M192="x","L1","")</f>
        <v>L1</v>
      </c>
      <c r="CB198" s="16" t="str">
        <f>IF('Vastgesteld 7-7-2022'!N192="x","L2","")</f>
        <v>L2</v>
      </c>
      <c r="CC198" s="16" t="str">
        <f>IF('Vastgesteld 7-7-2022'!O192="x","M1","")</f>
        <v>M1</v>
      </c>
      <c r="CD198" s="16" t="str">
        <f>IF('Vastgesteld 7-7-2022'!P192="x","M2","")</f>
        <v>M2</v>
      </c>
      <c r="CE198" s="16" t="str">
        <f>IF('Vastgesteld 7-7-2022'!Q192="x","Z1","")</f>
        <v/>
      </c>
      <c r="CF198" s="16" t="str">
        <f>IF('Vastgesteld 7-7-2022'!R192="x","Z2","")</f>
        <v>Z2</v>
      </c>
      <c r="CG198" s="16" t="str">
        <f>IF('Vastgesteld 7-7-2022'!S192="x","ZZL","")</f>
        <v/>
      </c>
      <c r="CL198" s="16" t="str">
        <f>IF(COUNTA('Vastgesteld 7-7-2022'!AV192:BF192)&lt;&gt;0,2,"")</f>
        <v/>
      </c>
      <c r="CM198" s="16" t="str">
        <f t="shared" si="20"/>
        <v/>
      </c>
      <c r="CN198" s="16" t="str">
        <f>IF('Vastgesteld 7-7-2022'!AV192="x","AA","")</f>
        <v/>
      </c>
      <c r="CO198" s="16" t="str">
        <f>IF('Vastgesteld 7-7-2022'!AW192="x","A","")</f>
        <v/>
      </c>
      <c r="CP198" s="16" t="str">
        <f>IF('Vastgesteld 7-7-2022'!AX192="x","BB","")</f>
        <v/>
      </c>
      <c r="CQ198" s="16" t="str">
        <f>IF('Vastgesteld 7-7-2022'!AY192="x","B","")</f>
        <v/>
      </c>
      <c r="CR198" s="16" t="str">
        <f>IF('Vastgesteld 7-7-2022'!AZ192="x","L","")</f>
        <v/>
      </c>
      <c r="CS198" s="16" t="str">
        <f>IF('Vastgesteld 7-7-2022'!BA192="x","M","")</f>
        <v/>
      </c>
      <c r="CT198" s="16" t="str">
        <f>IF('Vastgesteld 7-7-2022'!BB192="x","Z","")</f>
        <v/>
      </c>
      <c r="CU198" s="16" t="str">
        <f>IF('Vastgesteld 7-7-2022'!BF192="x","ZZ","")</f>
        <v/>
      </c>
      <c r="CV198" s="16" t="str">
        <f>IF(COUNTA('Vastgesteld 7-7-2022'!AJ192:AQ192)&lt;&gt;0,2,"")</f>
        <v/>
      </c>
      <c r="CW198" s="16" t="str">
        <f t="shared" si="21"/>
        <v/>
      </c>
      <c r="CX198" s="16" t="str">
        <f>IF('Vastgesteld 7-7-2022'!AJ192="x","BB","")</f>
        <v/>
      </c>
      <c r="CY198" s="16" t="str">
        <f>IF('Vastgesteld 7-7-2022'!AK192="x","B","")</f>
        <v/>
      </c>
      <c r="CZ198" s="16" t="str">
        <f>IF('Vastgesteld 7-7-2022'!AL192="x","L","")</f>
        <v/>
      </c>
      <c r="DA198" s="16" t="str">
        <f>IF('Vastgesteld 7-7-2022'!AM192="x","M","")</f>
        <v/>
      </c>
      <c r="DB198" s="16" t="str">
        <f>IF('Vastgesteld 7-7-2022'!AN192="x","Z","")</f>
        <v/>
      </c>
      <c r="DC198" s="16" t="str">
        <f>IF('Vastgesteld 7-7-2022'!AO192="x","ZZ","")</f>
        <v/>
      </c>
      <c r="DD198" s="16" t="str">
        <f>IF('Vastgesteld 7-7-2022'!AQ192="x","1.40","")</f>
        <v/>
      </c>
      <c r="DE198" s="16" t="str">
        <f>IF(COUNTA('Vastgesteld 7-7-2022'!BH192:BJ192)&lt;&gt;0,6,"")</f>
        <v/>
      </c>
      <c r="DF198" s="16" t="str">
        <f t="shared" si="22"/>
        <v/>
      </c>
      <c r="DG198" s="16" t="str">
        <f>IF('Vastgesteld 7-7-2022'!BH192="x","L","")</f>
        <v/>
      </c>
      <c r="DH198" s="16" t="str">
        <f>IF('Vastgesteld 7-7-2022'!BI192="x","M","")</f>
        <v/>
      </c>
      <c r="DI198" s="16" t="str">
        <f>IF('Vastgesteld 7-7-2022'!BJ192="x","Z","")</f>
        <v/>
      </c>
      <c r="DJ198" s="16" t="str">
        <f>IF('Vastgesteld 7-7-2022'!BK192="x","Z","")</f>
        <v/>
      </c>
      <c r="DK198" s="16" t="str">
        <f>IF(COUNTA('Vastgesteld 7-7-2022'!BM192:BO192)&lt;&gt;0,6,"")</f>
        <v/>
      </c>
      <c r="DL198" s="16" t="str">
        <f t="shared" si="23"/>
        <v/>
      </c>
      <c r="DM198" s="16" t="str">
        <f>IF('Vastgesteld 7-7-2022'!BM192="x","L","")</f>
        <v/>
      </c>
      <c r="DN198" s="16" t="str">
        <f>IF('Vastgesteld 7-7-2022'!BN192="x","M","")</f>
        <v/>
      </c>
      <c r="DO198" s="16" t="str">
        <f>IF('Vastgesteld 7-7-2022'!BO192="x","Z","")</f>
        <v/>
      </c>
      <c r="DP198" s="16" t="str">
        <f>IF('Vastgesteld 7-7-2022'!BP192="x","Z","")</f>
        <v/>
      </c>
    </row>
    <row r="199" spans="1:120" ht="14.4" x14ac:dyDescent="0.3">
      <c r="A199" s="18">
        <f>'Vastgesteld 7-7-2022'!A193</f>
        <v>44906</v>
      </c>
      <c r="B199" s="16" t="str">
        <f>IFERROR(VLOOKUP('Vastgesteld 7-7-2022'!#REF!,#REF!,2,FALSE),"")</f>
        <v/>
      </c>
      <c r="C199" s="16" t="str">
        <f>'Vastgesteld 7-7-2022'!E193</f>
        <v>KNHS Regio Noord-Holland</v>
      </c>
      <c r="D199" s="16" t="str">
        <f>IFERROR(VLOOKUP('Vastgesteld 7-7-2022'!#REF!,#REF!,2,FALSE),"")</f>
        <v/>
      </c>
      <c r="E199" s="16" t="str">
        <f>IFERROR(VLOOKUP('Vastgesteld 7-7-2022'!#REF!,#REF!,5,FALSE),"")</f>
        <v/>
      </c>
      <c r="F199" s="16" t="e">
        <f>IF('Vastgesteld 7-7-2022'!#REF!&lt;&gt;"",'Vastgesteld 7-7-2022'!#REF!,"")</f>
        <v>#REF!</v>
      </c>
      <c r="G199" s="16" t="e">
        <f>IF('Vastgesteld 7-7-2022'!#REF!="Indoor",1,0)</f>
        <v>#REF!</v>
      </c>
      <c r="H199" s="16" t="e">
        <f>'Vastgesteld 7-7-2022'!#REF!</f>
        <v>#REF!</v>
      </c>
      <c r="I199" s="16" t="e">
        <f>IF('Vastgesteld 7-7-2022'!#REF!="Nee",0,IF('Vastgesteld 7-7-2022'!#REF!="Ja",1,""))</f>
        <v>#REF!</v>
      </c>
      <c r="J199" s="16" t="e">
        <f>IF('Vastgesteld 7-7-2022'!#REF!&lt;&gt;"",'Vastgesteld 7-7-2022'!#REF!,"")</f>
        <v>#REF!</v>
      </c>
      <c r="BJ199" s="16">
        <f>IF(COUNTA('Vastgesteld 7-7-2022'!T193:AD193)&lt;&gt;0,1,"")</f>
        <v>1</v>
      </c>
      <c r="BK199" s="16">
        <f t="shared" si="18"/>
        <v>2</v>
      </c>
      <c r="BL199" s="16" t="str">
        <f>IF('Vastgesteld 7-7-2022'!T193="x","AA","")</f>
        <v/>
      </c>
      <c r="BM199" s="16" t="str">
        <f>IF('Vastgesteld 7-7-2022'!U193="x","A","")</f>
        <v/>
      </c>
      <c r="BN199" s="16" t="str">
        <f>IF('Vastgesteld 7-7-2022'!V193="x","B1","")</f>
        <v/>
      </c>
      <c r="BO199" s="16" t="e">
        <f>IF('Vastgesteld 7-7-2022'!#REF!="x","BB","")</f>
        <v>#REF!</v>
      </c>
      <c r="BP199" s="16" t="str">
        <f>IF('Vastgesteld 7-7-2022'!X193="x","B","")</f>
        <v>B</v>
      </c>
      <c r="BQ199" s="16" t="str">
        <f>IF('Vastgesteld 7-7-2022'!Y193="x","L1","")</f>
        <v>L1</v>
      </c>
      <c r="BR199" s="16" t="str">
        <f>IF('Vastgesteld 7-7-2022'!Z193="x","L2","")</f>
        <v>L2</v>
      </c>
      <c r="BS199" s="16" t="str">
        <f>IF('Vastgesteld 7-7-2022'!AA193="x","M1","")</f>
        <v>M1</v>
      </c>
      <c r="BT199" s="16" t="str">
        <f>IF('Vastgesteld 7-7-2022'!AB193="x","M2","")</f>
        <v>M2</v>
      </c>
      <c r="BU199" s="16" t="str">
        <f>IF('Vastgesteld 7-7-2022'!AC193="x","Z1","")</f>
        <v>Z1</v>
      </c>
      <c r="BV199" s="16" t="str">
        <f>IF('Vastgesteld 7-7-2022'!AD193="x","Z2","")</f>
        <v>Z2</v>
      </c>
      <c r="BW199" s="16">
        <f>IF(COUNTA('Vastgesteld 7-7-2022'!K193:S193)&lt;&gt;0,1,"")</f>
        <v>1</v>
      </c>
      <c r="BX199" s="16">
        <f t="shared" si="19"/>
        <v>1</v>
      </c>
      <c r="BY199" s="16" t="str">
        <f>IF('Vastgesteld 7-7-2022'!K193="x","BB","")</f>
        <v/>
      </c>
      <c r="BZ199" s="16" t="str">
        <f>IF('Vastgesteld 7-7-2022'!L193="x","B","")</f>
        <v>B</v>
      </c>
      <c r="CA199" s="16" t="str">
        <f>IF('Vastgesteld 7-7-2022'!M193="x","L1","")</f>
        <v>L1</v>
      </c>
      <c r="CB199" s="16" t="str">
        <f>IF('Vastgesteld 7-7-2022'!N193="x","L2","")</f>
        <v>L2</v>
      </c>
      <c r="CC199" s="16" t="str">
        <f>IF('Vastgesteld 7-7-2022'!O193="x","M1","")</f>
        <v>M1</v>
      </c>
      <c r="CD199" s="16" t="str">
        <f>IF('Vastgesteld 7-7-2022'!P193="x","M2","")</f>
        <v>M2</v>
      </c>
      <c r="CE199" s="16" t="str">
        <f>IF('Vastgesteld 7-7-2022'!Q193="x","Z1","")</f>
        <v>Z1</v>
      </c>
      <c r="CF199" s="16" t="str">
        <f>IF('Vastgesteld 7-7-2022'!R193="x","Z2","")</f>
        <v>Z2</v>
      </c>
      <c r="CG199" s="16" t="str">
        <f>IF('Vastgesteld 7-7-2022'!S193="x","ZZL","")</f>
        <v/>
      </c>
      <c r="CL199" s="16" t="str">
        <f>IF(COUNTA('Vastgesteld 7-7-2022'!AV193:BF193)&lt;&gt;0,2,"")</f>
        <v/>
      </c>
      <c r="CM199" s="16" t="str">
        <f t="shared" si="20"/>
        <v/>
      </c>
      <c r="CN199" s="16" t="str">
        <f>IF('Vastgesteld 7-7-2022'!AV193="x","AA","")</f>
        <v/>
      </c>
      <c r="CO199" s="16" t="str">
        <f>IF('Vastgesteld 7-7-2022'!AW193="x","A","")</f>
        <v/>
      </c>
      <c r="CP199" s="16" t="str">
        <f>IF('Vastgesteld 7-7-2022'!AX193="x","BB","")</f>
        <v/>
      </c>
      <c r="CQ199" s="16" t="str">
        <f>IF('Vastgesteld 7-7-2022'!AY193="x","B","")</f>
        <v/>
      </c>
      <c r="CR199" s="16" t="str">
        <f>IF('Vastgesteld 7-7-2022'!AZ193="x","L","")</f>
        <v/>
      </c>
      <c r="CS199" s="16" t="str">
        <f>IF('Vastgesteld 7-7-2022'!BA193="x","M","")</f>
        <v/>
      </c>
      <c r="CT199" s="16" t="str">
        <f>IF('Vastgesteld 7-7-2022'!BB193="x","Z","")</f>
        <v/>
      </c>
      <c r="CU199" s="16" t="str">
        <f>IF('Vastgesteld 7-7-2022'!BF193="x","ZZ","")</f>
        <v/>
      </c>
      <c r="CV199" s="16" t="str">
        <f>IF(COUNTA('Vastgesteld 7-7-2022'!AJ193:AQ193)&lt;&gt;0,2,"")</f>
        <v/>
      </c>
      <c r="CW199" s="16" t="str">
        <f t="shared" si="21"/>
        <v/>
      </c>
      <c r="CX199" s="16" t="str">
        <f>IF('Vastgesteld 7-7-2022'!AJ193="x","BB","")</f>
        <v/>
      </c>
      <c r="CY199" s="16" t="str">
        <f>IF('Vastgesteld 7-7-2022'!AK193="x","B","")</f>
        <v/>
      </c>
      <c r="CZ199" s="16" t="str">
        <f>IF('Vastgesteld 7-7-2022'!AL193="x","L","")</f>
        <v/>
      </c>
      <c r="DA199" s="16" t="str">
        <f>IF('Vastgesteld 7-7-2022'!AM193="x","M","")</f>
        <v/>
      </c>
      <c r="DB199" s="16" t="str">
        <f>IF('Vastgesteld 7-7-2022'!AN193="x","Z","")</f>
        <v/>
      </c>
      <c r="DC199" s="16" t="str">
        <f>IF('Vastgesteld 7-7-2022'!AO193="x","ZZ","")</f>
        <v/>
      </c>
      <c r="DD199" s="16" t="str">
        <f>IF('Vastgesteld 7-7-2022'!AQ193="x","1.40","")</f>
        <v/>
      </c>
      <c r="DE199" s="16" t="str">
        <f>IF(COUNTA('Vastgesteld 7-7-2022'!BH193:BJ193)&lt;&gt;0,6,"")</f>
        <v/>
      </c>
      <c r="DF199" s="16" t="str">
        <f t="shared" si="22"/>
        <v/>
      </c>
      <c r="DG199" s="16" t="str">
        <f>IF('Vastgesteld 7-7-2022'!BH193="x","L","")</f>
        <v/>
      </c>
      <c r="DH199" s="16" t="str">
        <f>IF('Vastgesteld 7-7-2022'!BI193="x","M","")</f>
        <v/>
      </c>
      <c r="DI199" s="16" t="str">
        <f>IF('Vastgesteld 7-7-2022'!BJ193="x","Z","")</f>
        <v/>
      </c>
      <c r="DJ199" s="16" t="str">
        <f>IF('Vastgesteld 7-7-2022'!BK193="x","Z","")</f>
        <v/>
      </c>
      <c r="DK199" s="16" t="str">
        <f>IF(COUNTA('Vastgesteld 7-7-2022'!BM193:BO193)&lt;&gt;0,6,"")</f>
        <v/>
      </c>
      <c r="DL199" s="16" t="str">
        <f t="shared" si="23"/>
        <v/>
      </c>
      <c r="DM199" s="16" t="str">
        <f>IF('Vastgesteld 7-7-2022'!BM193="x","L","")</f>
        <v/>
      </c>
      <c r="DN199" s="16" t="str">
        <f>IF('Vastgesteld 7-7-2022'!BN193="x","M","")</f>
        <v/>
      </c>
      <c r="DO199" s="16" t="str">
        <f>IF('Vastgesteld 7-7-2022'!BO193="x","Z","")</f>
        <v/>
      </c>
      <c r="DP199" s="16" t="str">
        <f>IF('Vastgesteld 7-7-2022'!BP193="x","Z","")</f>
        <v/>
      </c>
    </row>
    <row r="200" spans="1:120" ht="14.4" x14ac:dyDescent="0.3">
      <c r="A200" s="18">
        <f>'Vastgesteld 7-7-2022'!A194</f>
        <v>44906</v>
      </c>
      <c r="B200" s="16" t="str">
        <f>IFERROR(VLOOKUP('Vastgesteld 7-7-2022'!#REF!,#REF!,2,FALSE),"")</f>
        <v/>
      </c>
      <c r="C200" s="16" t="str">
        <f>'Vastgesteld 7-7-2022'!E194</f>
        <v>KNHS Regio Noord-Holland</v>
      </c>
      <c r="D200" s="16" t="str">
        <f>IFERROR(VLOOKUP('Vastgesteld 7-7-2022'!#REF!,#REF!,2,FALSE),"")</f>
        <v/>
      </c>
      <c r="E200" s="16" t="str">
        <f>IFERROR(VLOOKUP('Vastgesteld 7-7-2022'!#REF!,#REF!,5,FALSE),"")</f>
        <v/>
      </c>
      <c r="F200" s="16" t="e">
        <f>IF('Vastgesteld 7-7-2022'!#REF!&lt;&gt;"",'Vastgesteld 7-7-2022'!#REF!,"")</f>
        <v>#REF!</v>
      </c>
      <c r="G200" s="16" t="e">
        <f>IF('Vastgesteld 7-7-2022'!#REF!="Indoor",1,0)</f>
        <v>#REF!</v>
      </c>
      <c r="H200" s="16" t="e">
        <f>'Vastgesteld 7-7-2022'!#REF!</f>
        <v>#REF!</v>
      </c>
      <c r="I200" s="16" t="e">
        <f>IF('Vastgesteld 7-7-2022'!#REF!="Nee",0,IF('Vastgesteld 7-7-2022'!#REF!="Ja",1,""))</f>
        <v>#REF!</v>
      </c>
      <c r="J200" s="16" t="e">
        <f>IF('Vastgesteld 7-7-2022'!#REF!&lt;&gt;"",'Vastgesteld 7-7-2022'!#REF!,"")</f>
        <v>#REF!</v>
      </c>
      <c r="BJ200" s="16">
        <f>IF(COUNTA('Vastgesteld 7-7-2022'!T194:AD194)&lt;&gt;0,1,"")</f>
        <v>1</v>
      </c>
      <c r="BK200" s="16">
        <f t="shared" si="18"/>
        <v>2</v>
      </c>
      <c r="BL200" s="16" t="str">
        <f>IF('Vastgesteld 7-7-2022'!T194="x","AA","")</f>
        <v/>
      </c>
      <c r="BM200" s="16" t="str">
        <f>IF('Vastgesteld 7-7-2022'!U194="x","A","")</f>
        <v/>
      </c>
      <c r="BN200" s="16" t="str">
        <f>IF('Vastgesteld 7-7-2022'!V194="x","B1","")</f>
        <v/>
      </c>
      <c r="BO200" s="16" t="e">
        <f>IF('Vastgesteld 7-7-2022'!#REF!="x","BB","")</f>
        <v>#REF!</v>
      </c>
      <c r="BP200" s="16" t="str">
        <f>IF('Vastgesteld 7-7-2022'!X194="x","B","")</f>
        <v>B</v>
      </c>
      <c r="BQ200" s="16" t="str">
        <f>IF('Vastgesteld 7-7-2022'!Y194="x","L1","")</f>
        <v>L1</v>
      </c>
      <c r="BR200" s="16" t="str">
        <f>IF('Vastgesteld 7-7-2022'!Z194="x","L2","")</f>
        <v>L2</v>
      </c>
      <c r="BS200" s="16" t="str">
        <f>IF('Vastgesteld 7-7-2022'!AA194="x","M1","")</f>
        <v>M1</v>
      </c>
      <c r="BT200" s="16" t="str">
        <f>IF('Vastgesteld 7-7-2022'!AB194="x","M2","")</f>
        <v>M2</v>
      </c>
      <c r="BU200" s="16" t="str">
        <f>IF('Vastgesteld 7-7-2022'!AC194="x","Z1","")</f>
        <v/>
      </c>
      <c r="BV200" s="16" t="str">
        <f>IF('Vastgesteld 7-7-2022'!AD194="x","Z2","")</f>
        <v/>
      </c>
      <c r="BW200" s="16">
        <f>IF(COUNTA('Vastgesteld 7-7-2022'!K194:S194)&lt;&gt;0,1,"")</f>
        <v>1</v>
      </c>
      <c r="BX200" s="16">
        <f t="shared" si="19"/>
        <v>1</v>
      </c>
      <c r="BY200" s="16" t="str">
        <f>IF('Vastgesteld 7-7-2022'!K194="x","BB","")</f>
        <v/>
      </c>
      <c r="BZ200" s="16" t="str">
        <f>IF('Vastgesteld 7-7-2022'!L194="x","B","")</f>
        <v>B</v>
      </c>
      <c r="CA200" s="16" t="str">
        <f>IF('Vastgesteld 7-7-2022'!M194="x","L1","")</f>
        <v>L1</v>
      </c>
      <c r="CB200" s="16" t="str">
        <f>IF('Vastgesteld 7-7-2022'!N194="x","L2","")</f>
        <v>L2</v>
      </c>
      <c r="CC200" s="16" t="str">
        <f>IF('Vastgesteld 7-7-2022'!O194="x","M1","")</f>
        <v>M1</v>
      </c>
      <c r="CD200" s="16" t="str">
        <f>IF('Vastgesteld 7-7-2022'!P194="x","M2","")</f>
        <v>M2</v>
      </c>
      <c r="CE200" s="16" t="str">
        <f>IF('Vastgesteld 7-7-2022'!Q194="x","Z1","")</f>
        <v/>
      </c>
      <c r="CF200" s="16" t="str">
        <f>IF('Vastgesteld 7-7-2022'!R194="x","Z2","")</f>
        <v/>
      </c>
      <c r="CG200" s="16" t="str">
        <f>IF('Vastgesteld 7-7-2022'!S194="x","ZZL","")</f>
        <v/>
      </c>
      <c r="CL200" s="16" t="str">
        <f>IF(COUNTA('Vastgesteld 7-7-2022'!AV194:BF194)&lt;&gt;0,2,"")</f>
        <v/>
      </c>
      <c r="CM200" s="16" t="str">
        <f t="shared" si="20"/>
        <v/>
      </c>
      <c r="CN200" s="16" t="str">
        <f>IF('Vastgesteld 7-7-2022'!AV194="x","AA","")</f>
        <v/>
      </c>
      <c r="CO200" s="16" t="str">
        <f>IF('Vastgesteld 7-7-2022'!AW194="x","A","")</f>
        <v/>
      </c>
      <c r="CP200" s="16" t="str">
        <f>IF('Vastgesteld 7-7-2022'!AX194="x","BB","")</f>
        <v/>
      </c>
      <c r="CQ200" s="16" t="str">
        <f>IF('Vastgesteld 7-7-2022'!AY194="x","B","")</f>
        <v/>
      </c>
      <c r="CR200" s="16" t="str">
        <f>IF('Vastgesteld 7-7-2022'!AZ194="x","L","")</f>
        <v/>
      </c>
      <c r="CS200" s="16" t="str">
        <f>IF('Vastgesteld 7-7-2022'!BA194="x","M","")</f>
        <v/>
      </c>
      <c r="CT200" s="16" t="str">
        <f>IF('Vastgesteld 7-7-2022'!BB194="x","Z","")</f>
        <v/>
      </c>
      <c r="CU200" s="16" t="str">
        <f>IF('Vastgesteld 7-7-2022'!BF194="x","ZZ","")</f>
        <v/>
      </c>
      <c r="CV200" s="16" t="str">
        <f>IF(COUNTA('Vastgesteld 7-7-2022'!AJ194:AQ194)&lt;&gt;0,2,"")</f>
        <v/>
      </c>
      <c r="CW200" s="16" t="str">
        <f t="shared" si="21"/>
        <v/>
      </c>
      <c r="CX200" s="16" t="str">
        <f>IF('Vastgesteld 7-7-2022'!AJ194="x","BB","")</f>
        <v/>
      </c>
      <c r="CY200" s="16" t="str">
        <f>IF('Vastgesteld 7-7-2022'!AK194="x","B","")</f>
        <v/>
      </c>
      <c r="CZ200" s="16" t="str">
        <f>IF('Vastgesteld 7-7-2022'!AL194="x","L","")</f>
        <v/>
      </c>
      <c r="DA200" s="16" t="str">
        <f>IF('Vastgesteld 7-7-2022'!AM194="x","M","")</f>
        <v/>
      </c>
      <c r="DB200" s="16" t="str">
        <f>IF('Vastgesteld 7-7-2022'!AN194="x","Z","")</f>
        <v/>
      </c>
      <c r="DC200" s="16" t="str">
        <f>IF('Vastgesteld 7-7-2022'!AO194="x","ZZ","")</f>
        <v/>
      </c>
      <c r="DD200" s="16" t="str">
        <f>IF('Vastgesteld 7-7-2022'!AQ194="x","1.40","")</f>
        <v/>
      </c>
      <c r="DE200" s="16" t="str">
        <f>IF(COUNTA('Vastgesteld 7-7-2022'!BH194:BJ194)&lt;&gt;0,6,"")</f>
        <v/>
      </c>
      <c r="DF200" s="16" t="str">
        <f t="shared" si="22"/>
        <v/>
      </c>
      <c r="DG200" s="16" t="str">
        <f>IF('Vastgesteld 7-7-2022'!BH194="x","L","")</f>
        <v/>
      </c>
      <c r="DH200" s="16" t="str">
        <f>IF('Vastgesteld 7-7-2022'!BI194="x","M","")</f>
        <v/>
      </c>
      <c r="DI200" s="16" t="str">
        <f>IF('Vastgesteld 7-7-2022'!BJ194="x","Z","")</f>
        <v/>
      </c>
      <c r="DJ200" s="16" t="str">
        <f>IF('Vastgesteld 7-7-2022'!BK194="x","Z","")</f>
        <v/>
      </c>
      <c r="DK200" s="16" t="str">
        <f>IF(COUNTA('Vastgesteld 7-7-2022'!BM194:BO194)&lt;&gt;0,6,"")</f>
        <v/>
      </c>
      <c r="DL200" s="16" t="str">
        <f t="shared" si="23"/>
        <v/>
      </c>
      <c r="DM200" s="16" t="str">
        <f>IF('Vastgesteld 7-7-2022'!BM194="x","L","")</f>
        <v/>
      </c>
      <c r="DN200" s="16" t="str">
        <f>IF('Vastgesteld 7-7-2022'!BN194="x","M","")</f>
        <v/>
      </c>
      <c r="DO200" s="16" t="str">
        <f>IF('Vastgesteld 7-7-2022'!BO194="x","Z","")</f>
        <v/>
      </c>
      <c r="DP200" s="16" t="str">
        <f>IF('Vastgesteld 7-7-2022'!BP194="x","Z","")</f>
        <v/>
      </c>
    </row>
    <row r="201" spans="1:120" ht="14.4" x14ac:dyDescent="0.3">
      <c r="A201" s="18">
        <f>'Vastgesteld 7-7-2022'!A195</f>
        <v>44906</v>
      </c>
      <c r="B201" s="16" t="str">
        <f>IFERROR(VLOOKUP('Vastgesteld 7-7-2022'!#REF!,#REF!,2,FALSE),"")</f>
        <v/>
      </c>
      <c r="C201" s="16" t="str">
        <f>'Vastgesteld 7-7-2022'!E195</f>
        <v>KNHS Regio Noord-Holland</v>
      </c>
      <c r="D201" s="16" t="str">
        <f>IFERROR(VLOOKUP('Vastgesteld 7-7-2022'!#REF!,#REF!,2,FALSE),"")</f>
        <v/>
      </c>
      <c r="E201" s="16" t="str">
        <f>IFERROR(VLOOKUP('Vastgesteld 7-7-2022'!#REF!,#REF!,5,FALSE),"")</f>
        <v/>
      </c>
      <c r="F201" s="16" t="e">
        <f>IF('Vastgesteld 7-7-2022'!#REF!&lt;&gt;"",'Vastgesteld 7-7-2022'!#REF!,"")</f>
        <v>#REF!</v>
      </c>
      <c r="G201" s="16" t="e">
        <f>IF('Vastgesteld 7-7-2022'!#REF!="Indoor",1,0)</f>
        <v>#REF!</v>
      </c>
      <c r="H201" s="16" t="e">
        <f>'Vastgesteld 7-7-2022'!#REF!</f>
        <v>#REF!</v>
      </c>
      <c r="I201" s="16" t="e">
        <f>IF('Vastgesteld 7-7-2022'!#REF!="Nee",0,IF('Vastgesteld 7-7-2022'!#REF!="Ja",1,""))</f>
        <v>#REF!</v>
      </c>
      <c r="J201" s="16" t="e">
        <f>IF('Vastgesteld 7-7-2022'!#REF!&lt;&gt;"",'Vastgesteld 7-7-2022'!#REF!,"")</f>
        <v>#REF!</v>
      </c>
      <c r="BJ201" s="16" t="str">
        <f>IF(COUNTA('Vastgesteld 7-7-2022'!T195:AD195)&lt;&gt;0,1,"")</f>
        <v/>
      </c>
      <c r="BK201" s="16" t="str">
        <f t="shared" si="18"/>
        <v/>
      </c>
      <c r="BL201" s="16" t="str">
        <f>IF('Vastgesteld 7-7-2022'!T195="x","AA","")</f>
        <v/>
      </c>
      <c r="BM201" s="16" t="str">
        <f>IF('Vastgesteld 7-7-2022'!U195="x","A","")</f>
        <v/>
      </c>
      <c r="BN201" s="16" t="str">
        <f>IF('Vastgesteld 7-7-2022'!V195="x","B1","")</f>
        <v/>
      </c>
      <c r="BO201" s="16" t="e">
        <f>IF('Vastgesteld 7-7-2022'!#REF!="x","BB","")</f>
        <v>#REF!</v>
      </c>
      <c r="BP201" s="16" t="str">
        <f>IF('Vastgesteld 7-7-2022'!X195="x","B","")</f>
        <v/>
      </c>
      <c r="BQ201" s="16" t="str">
        <f>IF('Vastgesteld 7-7-2022'!Y195="x","L1","")</f>
        <v/>
      </c>
      <c r="BR201" s="16" t="str">
        <f>IF('Vastgesteld 7-7-2022'!Z195="x","L2","")</f>
        <v/>
      </c>
      <c r="BS201" s="16" t="str">
        <f>IF('Vastgesteld 7-7-2022'!AA195="x","M1","")</f>
        <v/>
      </c>
      <c r="BT201" s="16" t="str">
        <f>IF('Vastgesteld 7-7-2022'!AB195="x","M2","")</f>
        <v/>
      </c>
      <c r="BU201" s="16" t="str">
        <f>IF('Vastgesteld 7-7-2022'!AC195="x","Z1","")</f>
        <v/>
      </c>
      <c r="BV201" s="16" t="str">
        <f>IF('Vastgesteld 7-7-2022'!AD195="x","Z2","")</f>
        <v/>
      </c>
      <c r="BW201" s="16" t="str">
        <f>IF(COUNTA('Vastgesteld 7-7-2022'!K195:S195)&lt;&gt;0,1,"")</f>
        <v/>
      </c>
      <c r="BX201" s="16" t="str">
        <f t="shared" si="19"/>
        <v/>
      </c>
      <c r="BY201" s="16" t="str">
        <f>IF('Vastgesteld 7-7-2022'!K195="x","BB","")</f>
        <v/>
      </c>
      <c r="BZ201" s="16" t="str">
        <f>IF('Vastgesteld 7-7-2022'!L195="x","B","")</f>
        <v/>
      </c>
      <c r="CA201" s="16" t="str">
        <f>IF('Vastgesteld 7-7-2022'!M195="x","L1","")</f>
        <v/>
      </c>
      <c r="CB201" s="16" t="str">
        <f>IF('Vastgesteld 7-7-2022'!N195="x","L2","")</f>
        <v/>
      </c>
      <c r="CC201" s="16" t="str">
        <f>IF('Vastgesteld 7-7-2022'!O195="x","M1","")</f>
        <v/>
      </c>
      <c r="CD201" s="16" t="str">
        <f>IF('Vastgesteld 7-7-2022'!P195="x","M2","")</f>
        <v/>
      </c>
      <c r="CE201" s="16" t="str">
        <f>IF('Vastgesteld 7-7-2022'!Q195="x","Z1","")</f>
        <v/>
      </c>
      <c r="CF201" s="16" t="str">
        <f>IF('Vastgesteld 7-7-2022'!R195="x","Z2","")</f>
        <v/>
      </c>
      <c r="CG201" s="16" t="str">
        <f>IF('Vastgesteld 7-7-2022'!S195="x","ZZL","")</f>
        <v/>
      </c>
      <c r="CL201" s="16" t="str">
        <f>IF(COUNTA('Vastgesteld 7-7-2022'!AV195:BF195)&lt;&gt;0,2,"")</f>
        <v/>
      </c>
      <c r="CM201" s="16" t="str">
        <f t="shared" si="20"/>
        <v/>
      </c>
      <c r="CN201" s="16" t="str">
        <f>IF('Vastgesteld 7-7-2022'!AV195="x","AA","")</f>
        <v/>
      </c>
      <c r="CO201" s="16" t="str">
        <f>IF('Vastgesteld 7-7-2022'!AW195="x","A","")</f>
        <v/>
      </c>
      <c r="CP201" s="16" t="str">
        <f>IF('Vastgesteld 7-7-2022'!AX195="x","BB","")</f>
        <v/>
      </c>
      <c r="CQ201" s="16" t="str">
        <f>IF('Vastgesteld 7-7-2022'!AY195="x","B","")</f>
        <v/>
      </c>
      <c r="CR201" s="16" t="str">
        <f>IF('Vastgesteld 7-7-2022'!AZ195="x","L","")</f>
        <v/>
      </c>
      <c r="CS201" s="16" t="str">
        <f>IF('Vastgesteld 7-7-2022'!BA195="x","M","")</f>
        <v/>
      </c>
      <c r="CT201" s="16" t="str">
        <f>IF('Vastgesteld 7-7-2022'!BB195="x","Z","")</f>
        <v/>
      </c>
      <c r="CU201" s="16" t="str">
        <f>IF('Vastgesteld 7-7-2022'!BF195="x","ZZ","")</f>
        <v/>
      </c>
      <c r="CV201" s="16" t="str">
        <f>IF(COUNTA('Vastgesteld 7-7-2022'!AJ195:AQ195)&lt;&gt;0,2,"")</f>
        <v/>
      </c>
      <c r="CW201" s="16" t="str">
        <f t="shared" si="21"/>
        <v/>
      </c>
      <c r="CX201" s="16" t="str">
        <f>IF('Vastgesteld 7-7-2022'!AJ195="x","BB","")</f>
        <v/>
      </c>
      <c r="CY201" s="16" t="str">
        <f>IF('Vastgesteld 7-7-2022'!AK195="x","B","")</f>
        <v/>
      </c>
      <c r="CZ201" s="16" t="str">
        <f>IF('Vastgesteld 7-7-2022'!AL195="x","L","")</f>
        <v/>
      </c>
      <c r="DA201" s="16" t="str">
        <f>IF('Vastgesteld 7-7-2022'!AM195="x","M","")</f>
        <v/>
      </c>
      <c r="DB201" s="16" t="str">
        <f>IF('Vastgesteld 7-7-2022'!AN195="x","Z","")</f>
        <v/>
      </c>
      <c r="DC201" s="16" t="str">
        <f>IF('Vastgesteld 7-7-2022'!AO195="x","ZZ","")</f>
        <v/>
      </c>
      <c r="DD201" s="16" t="str">
        <f>IF('Vastgesteld 7-7-2022'!AQ195="x","1.40","")</f>
        <v/>
      </c>
      <c r="DE201" s="16" t="str">
        <f>IF(COUNTA('Vastgesteld 7-7-2022'!BH195:BJ195)&lt;&gt;0,6,"")</f>
        <v/>
      </c>
      <c r="DF201" s="16" t="str">
        <f t="shared" si="22"/>
        <v/>
      </c>
      <c r="DG201" s="16" t="str">
        <f>IF('Vastgesteld 7-7-2022'!BH195="x","L","")</f>
        <v/>
      </c>
      <c r="DH201" s="16" t="str">
        <f>IF('Vastgesteld 7-7-2022'!BI195="x","M","")</f>
        <v/>
      </c>
      <c r="DI201" s="16" t="str">
        <f>IF('Vastgesteld 7-7-2022'!BJ195="x","Z","")</f>
        <v/>
      </c>
      <c r="DJ201" s="16" t="str">
        <f>IF('Vastgesteld 7-7-2022'!BK195="x","Z","")</f>
        <v/>
      </c>
      <c r="DK201" s="16" t="str">
        <f>IF(COUNTA('Vastgesteld 7-7-2022'!BM195:BO195)&lt;&gt;0,6,"")</f>
        <v/>
      </c>
      <c r="DL201" s="16" t="str">
        <f t="shared" si="23"/>
        <v/>
      </c>
      <c r="DM201" s="16" t="str">
        <f>IF('Vastgesteld 7-7-2022'!BM195="x","L","")</f>
        <v/>
      </c>
      <c r="DN201" s="16" t="str">
        <f>IF('Vastgesteld 7-7-2022'!BN195="x","M","")</f>
        <v/>
      </c>
      <c r="DO201" s="16" t="str">
        <f>IF('Vastgesteld 7-7-2022'!BO195="x","Z","")</f>
        <v/>
      </c>
      <c r="DP201" s="16" t="str">
        <f>IF('Vastgesteld 7-7-2022'!BP195="x","Z","")</f>
        <v/>
      </c>
    </row>
    <row r="202" spans="1:120" ht="14.4" x14ac:dyDescent="0.3">
      <c r="A202" s="18">
        <f>'Vastgesteld 7-7-2022'!A196</f>
        <v>44906</v>
      </c>
      <c r="B202" s="16" t="str">
        <f>IFERROR(VLOOKUP('Vastgesteld 7-7-2022'!#REF!,#REF!,2,FALSE),"")</f>
        <v/>
      </c>
      <c r="C202" s="16" t="str">
        <f>'Vastgesteld 7-7-2022'!E196</f>
        <v>KNHS Regio Noord-Holland</v>
      </c>
      <c r="D202" s="16" t="str">
        <f>IFERROR(VLOOKUP('Vastgesteld 7-7-2022'!#REF!,#REF!,2,FALSE),"")</f>
        <v/>
      </c>
      <c r="E202" s="16" t="str">
        <f>IFERROR(VLOOKUP('Vastgesteld 7-7-2022'!#REF!,#REF!,5,FALSE),"")</f>
        <v/>
      </c>
      <c r="F202" s="16" t="e">
        <f>IF('Vastgesteld 7-7-2022'!#REF!&lt;&gt;"",'Vastgesteld 7-7-2022'!#REF!,"")</f>
        <v>#REF!</v>
      </c>
      <c r="G202" s="16" t="e">
        <f>IF('Vastgesteld 7-7-2022'!#REF!="Indoor",1,0)</f>
        <v>#REF!</v>
      </c>
      <c r="H202" s="16" t="e">
        <f>'Vastgesteld 7-7-2022'!#REF!</f>
        <v>#REF!</v>
      </c>
      <c r="I202" s="16" t="e">
        <f>IF('Vastgesteld 7-7-2022'!#REF!="Nee",0,IF('Vastgesteld 7-7-2022'!#REF!="Ja",1,""))</f>
        <v>#REF!</v>
      </c>
      <c r="J202" s="16" t="e">
        <f>IF('Vastgesteld 7-7-2022'!#REF!&lt;&gt;"",'Vastgesteld 7-7-2022'!#REF!,"")</f>
        <v>#REF!</v>
      </c>
      <c r="BJ202" s="16">
        <f>IF(COUNTA('Vastgesteld 7-7-2022'!T196:AD196)&lt;&gt;0,1,"")</f>
        <v>1</v>
      </c>
      <c r="BK202" s="16">
        <f t="shared" si="18"/>
        <v>2</v>
      </c>
      <c r="BL202" s="16" t="str">
        <f>IF('Vastgesteld 7-7-2022'!T196="x","AA","")</f>
        <v/>
      </c>
      <c r="BM202" s="16" t="str">
        <f>IF('Vastgesteld 7-7-2022'!U196="x","A","")</f>
        <v/>
      </c>
      <c r="BN202" s="16" t="str">
        <f>IF('Vastgesteld 7-7-2022'!V196="x","B1","")</f>
        <v/>
      </c>
      <c r="BO202" s="16" t="e">
        <f>IF('Vastgesteld 7-7-2022'!#REF!="x","BB","")</f>
        <v>#REF!</v>
      </c>
      <c r="BP202" s="16" t="str">
        <f>IF('Vastgesteld 7-7-2022'!X196="x","B","")</f>
        <v>B</v>
      </c>
      <c r="BQ202" s="16" t="str">
        <f>IF('Vastgesteld 7-7-2022'!Y196="x","L1","")</f>
        <v>L1</v>
      </c>
      <c r="BR202" s="16" t="str">
        <f>IF('Vastgesteld 7-7-2022'!Z196="x","L2","")</f>
        <v>L2</v>
      </c>
      <c r="BS202" s="16" t="str">
        <f>IF('Vastgesteld 7-7-2022'!AA196="x","M1","")</f>
        <v>M1</v>
      </c>
      <c r="BT202" s="16" t="str">
        <f>IF('Vastgesteld 7-7-2022'!AB196="x","M2","")</f>
        <v>M2</v>
      </c>
      <c r="BU202" s="16" t="str">
        <f>IF('Vastgesteld 7-7-2022'!AC196="x","Z1","")</f>
        <v/>
      </c>
      <c r="BV202" s="16" t="str">
        <f>IF('Vastgesteld 7-7-2022'!AD196="x","Z2","")</f>
        <v/>
      </c>
      <c r="BW202" s="16">
        <f>IF(COUNTA('Vastgesteld 7-7-2022'!K196:S196)&lt;&gt;0,1,"")</f>
        <v>1</v>
      </c>
      <c r="BX202" s="16">
        <f t="shared" si="19"/>
        <v>1</v>
      </c>
      <c r="BY202" s="16" t="str">
        <f>IF('Vastgesteld 7-7-2022'!K196="x","BB","")</f>
        <v>BB</v>
      </c>
      <c r="BZ202" s="16" t="str">
        <f>IF('Vastgesteld 7-7-2022'!L196="x","B","")</f>
        <v>B</v>
      </c>
      <c r="CA202" s="16" t="str">
        <f>IF('Vastgesteld 7-7-2022'!M196="x","L1","")</f>
        <v>L1</v>
      </c>
      <c r="CB202" s="16" t="str">
        <f>IF('Vastgesteld 7-7-2022'!N196="x","L2","")</f>
        <v>L2</v>
      </c>
      <c r="CC202" s="16" t="str">
        <f>IF('Vastgesteld 7-7-2022'!O196="x","M1","")</f>
        <v>M1</v>
      </c>
      <c r="CD202" s="16" t="str">
        <f>IF('Vastgesteld 7-7-2022'!P196="x","M2","")</f>
        <v>M2</v>
      </c>
      <c r="CE202" s="16" t="str">
        <f>IF('Vastgesteld 7-7-2022'!Q196="x","Z1","")</f>
        <v/>
      </c>
      <c r="CF202" s="16" t="str">
        <f>IF('Vastgesteld 7-7-2022'!R196="x","Z2","")</f>
        <v/>
      </c>
      <c r="CG202" s="16" t="str">
        <f>IF('Vastgesteld 7-7-2022'!S196="x","ZZL","")</f>
        <v/>
      </c>
      <c r="CL202" s="16" t="str">
        <f>IF(COUNTA('Vastgesteld 7-7-2022'!AV196:BF196)&lt;&gt;0,2,"")</f>
        <v/>
      </c>
      <c r="CM202" s="16" t="str">
        <f t="shared" si="20"/>
        <v/>
      </c>
      <c r="CN202" s="16" t="str">
        <f>IF('Vastgesteld 7-7-2022'!AV196="x","AA","")</f>
        <v/>
      </c>
      <c r="CO202" s="16" t="str">
        <f>IF('Vastgesteld 7-7-2022'!AW196="x","A","")</f>
        <v/>
      </c>
      <c r="CP202" s="16" t="str">
        <f>IF('Vastgesteld 7-7-2022'!AX196="x","BB","")</f>
        <v/>
      </c>
      <c r="CQ202" s="16" t="str">
        <f>IF('Vastgesteld 7-7-2022'!AY196="x","B","")</f>
        <v/>
      </c>
      <c r="CR202" s="16" t="str">
        <f>IF('Vastgesteld 7-7-2022'!AZ196="x","L","")</f>
        <v/>
      </c>
      <c r="CS202" s="16" t="str">
        <f>IF('Vastgesteld 7-7-2022'!BA196="x","M","")</f>
        <v/>
      </c>
      <c r="CT202" s="16" t="str">
        <f>IF('Vastgesteld 7-7-2022'!BB196="x","Z","")</f>
        <v/>
      </c>
      <c r="CU202" s="16" t="str">
        <f>IF('Vastgesteld 7-7-2022'!BF196="x","ZZ","")</f>
        <v/>
      </c>
      <c r="CV202" s="16" t="str">
        <f>IF(COUNTA('Vastgesteld 7-7-2022'!AJ196:AQ196)&lt;&gt;0,2,"")</f>
        <v/>
      </c>
      <c r="CW202" s="16" t="str">
        <f t="shared" si="21"/>
        <v/>
      </c>
      <c r="CX202" s="16" t="str">
        <f>IF('Vastgesteld 7-7-2022'!AJ196="x","BB","")</f>
        <v/>
      </c>
      <c r="CY202" s="16" t="str">
        <f>IF('Vastgesteld 7-7-2022'!AK196="x","B","")</f>
        <v/>
      </c>
      <c r="CZ202" s="16" t="str">
        <f>IF('Vastgesteld 7-7-2022'!AL196="x","L","")</f>
        <v/>
      </c>
      <c r="DA202" s="16" t="str">
        <f>IF('Vastgesteld 7-7-2022'!AM196="x","M","")</f>
        <v/>
      </c>
      <c r="DB202" s="16" t="str">
        <f>IF('Vastgesteld 7-7-2022'!AN196="x","Z","")</f>
        <v/>
      </c>
      <c r="DC202" s="16" t="str">
        <f>IF('Vastgesteld 7-7-2022'!AO196="x","ZZ","")</f>
        <v/>
      </c>
      <c r="DD202" s="16" t="str">
        <f>IF('Vastgesteld 7-7-2022'!AQ196="x","1.40","")</f>
        <v/>
      </c>
      <c r="DE202" s="16" t="str">
        <f>IF(COUNTA('Vastgesteld 7-7-2022'!BH196:BJ196)&lt;&gt;0,6,"")</f>
        <v/>
      </c>
      <c r="DF202" s="16" t="str">
        <f t="shared" si="22"/>
        <v/>
      </c>
      <c r="DG202" s="16" t="str">
        <f>IF('Vastgesteld 7-7-2022'!BH196="x","L","")</f>
        <v/>
      </c>
      <c r="DH202" s="16" t="str">
        <f>IF('Vastgesteld 7-7-2022'!BI196="x","M","")</f>
        <v/>
      </c>
      <c r="DI202" s="16" t="str">
        <f>IF('Vastgesteld 7-7-2022'!BJ196="x","Z","")</f>
        <v/>
      </c>
      <c r="DJ202" s="16" t="str">
        <f>IF('Vastgesteld 7-7-2022'!BK196="x","Z","")</f>
        <v/>
      </c>
      <c r="DK202" s="16" t="str">
        <f>IF(COUNTA('Vastgesteld 7-7-2022'!BM196:BO196)&lt;&gt;0,6,"")</f>
        <v/>
      </c>
      <c r="DL202" s="16" t="str">
        <f t="shared" si="23"/>
        <v/>
      </c>
      <c r="DM202" s="16" t="str">
        <f>IF('Vastgesteld 7-7-2022'!BM196="x","L","")</f>
        <v/>
      </c>
      <c r="DN202" s="16" t="str">
        <f>IF('Vastgesteld 7-7-2022'!BN196="x","M","")</f>
        <v/>
      </c>
      <c r="DO202" s="16" t="str">
        <f>IF('Vastgesteld 7-7-2022'!BO196="x","Z","")</f>
        <v/>
      </c>
      <c r="DP202" s="16" t="str">
        <f>IF('Vastgesteld 7-7-2022'!BP196="x","Z","")</f>
        <v/>
      </c>
    </row>
    <row r="203" spans="1:120" ht="14.4" x14ac:dyDescent="0.3">
      <c r="A203" s="18">
        <f>'Vastgesteld 7-7-2022'!A197</f>
        <v>44906</v>
      </c>
      <c r="B203" s="16" t="str">
        <f>IFERROR(VLOOKUP('Vastgesteld 7-7-2022'!#REF!,#REF!,2,FALSE),"")</f>
        <v/>
      </c>
      <c r="C203" s="16" t="str">
        <f>'Vastgesteld 7-7-2022'!E197</f>
        <v>KNHS Regio Noord-Holland</v>
      </c>
      <c r="D203" s="16" t="str">
        <f>IFERROR(VLOOKUP('Vastgesteld 7-7-2022'!#REF!,#REF!,2,FALSE),"")</f>
        <v/>
      </c>
      <c r="E203" s="16" t="str">
        <f>IFERROR(VLOOKUP('Vastgesteld 7-7-2022'!#REF!,#REF!,5,FALSE),"")</f>
        <v/>
      </c>
      <c r="F203" s="16" t="e">
        <f>IF('Vastgesteld 7-7-2022'!#REF!&lt;&gt;"",'Vastgesteld 7-7-2022'!#REF!,"")</f>
        <v>#REF!</v>
      </c>
      <c r="G203" s="16" t="e">
        <f>IF('Vastgesteld 7-7-2022'!#REF!="Indoor",1,0)</f>
        <v>#REF!</v>
      </c>
      <c r="H203" s="16" t="e">
        <f>'Vastgesteld 7-7-2022'!#REF!</f>
        <v>#REF!</v>
      </c>
      <c r="I203" s="16" t="e">
        <f>IF('Vastgesteld 7-7-2022'!#REF!="Nee",0,IF('Vastgesteld 7-7-2022'!#REF!="Ja",1,""))</f>
        <v>#REF!</v>
      </c>
      <c r="J203" s="16" t="e">
        <f>IF('Vastgesteld 7-7-2022'!#REF!&lt;&gt;"",'Vastgesteld 7-7-2022'!#REF!,"")</f>
        <v>#REF!</v>
      </c>
      <c r="BJ203" s="16">
        <f>IF(COUNTA('Vastgesteld 7-7-2022'!T197:AD197)&lt;&gt;0,1,"")</f>
        <v>1</v>
      </c>
      <c r="BK203" s="16">
        <f t="shared" si="18"/>
        <v>2</v>
      </c>
      <c r="BL203" s="16" t="str">
        <f>IF('Vastgesteld 7-7-2022'!T197="x","AA","")</f>
        <v/>
      </c>
      <c r="BM203" s="16" t="str">
        <f>IF('Vastgesteld 7-7-2022'!U197="x","A","")</f>
        <v/>
      </c>
      <c r="BN203" s="16" t="str">
        <f>IF('Vastgesteld 7-7-2022'!V197="x","B1","")</f>
        <v/>
      </c>
      <c r="BO203" s="16" t="e">
        <f>IF('Vastgesteld 7-7-2022'!#REF!="x","BB","")</f>
        <v>#REF!</v>
      </c>
      <c r="BP203" s="16" t="str">
        <f>IF('Vastgesteld 7-7-2022'!X197="x","B","")</f>
        <v>B</v>
      </c>
      <c r="BQ203" s="16" t="str">
        <f>IF('Vastgesteld 7-7-2022'!Y197="x","L1","")</f>
        <v>L1</v>
      </c>
      <c r="BR203" s="16" t="str">
        <f>IF('Vastgesteld 7-7-2022'!Z197="x","L2","")</f>
        <v>L2</v>
      </c>
      <c r="BS203" s="16" t="str">
        <f>IF('Vastgesteld 7-7-2022'!AA197="x","M1","")</f>
        <v>M1</v>
      </c>
      <c r="BT203" s="16" t="str">
        <f>IF('Vastgesteld 7-7-2022'!AB197="x","M2","")</f>
        <v>M2</v>
      </c>
      <c r="BU203" s="16" t="str">
        <f>IF('Vastgesteld 7-7-2022'!AC197="x","Z1","")</f>
        <v/>
      </c>
      <c r="BV203" s="16" t="str">
        <f>IF('Vastgesteld 7-7-2022'!AD197="x","Z2","")</f>
        <v/>
      </c>
      <c r="BW203" s="16">
        <f>IF(COUNTA('Vastgesteld 7-7-2022'!K197:S197)&lt;&gt;0,1,"")</f>
        <v>1</v>
      </c>
      <c r="BX203" s="16">
        <f t="shared" si="19"/>
        <v>1</v>
      </c>
      <c r="BY203" s="16" t="str">
        <f>IF('Vastgesteld 7-7-2022'!K197="x","BB","")</f>
        <v/>
      </c>
      <c r="BZ203" s="16" t="str">
        <f>IF('Vastgesteld 7-7-2022'!L197="x","B","")</f>
        <v>B</v>
      </c>
      <c r="CA203" s="16" t="str">
        <f>IF('Vastgesteld 7-7-2022'!M197="x","L1","")</f>
        <v>L1</v>
      </c>
      <c r="CB203" s="16" t="str">
        <f>IF('Vastgesteld 7-7-2022'!N197="x","L2","")</f>
        <v>L2</v>
      </c>
      <c r="CC203" s="16" t="str">
        <f>IF('Vastgesteld 7-7-2022'!O197="x","M1","")</f>
        <v>M1</v>
      </c>
      <c r="CD203" s="16" t="str">
        <f>IF('Vastgesteld 7-7-2022'!P197="x","M2","")</f>
        <v>M2</v>
      </c>
      <c r="CE203" s="16" t="str">
        <f>IF('Vastgesteld 7-7-2022'!Q197="x","Z1","")</f>
        <v/>
      </c>
      <c r="CF203" s="16" t="str">
        <f>IF('Vastgesteld 7-7-2022'!R197="x","Z2","")</f>
        <v/>
      </c>
      <c r="CG203" s="16" t="str">
        <f>IF('Vastgesteld 7-7-2022'!S197="x","ZZL","")</f>
        <v/>
      </c>
      <c r="CL203" s="16" t="str">
        <f>IF(COUNTA('Vastgesteld 7-7-2022'!AV197:BF197)&lt;&gt;0,2,"")</f>
        <v/>
      </c>
      <c r="CM203" s="16" t="str">
        <f t="shared" si="20"/>
        <v/>
      </c>
      <c r="CN203" s="16" t="str">
        <f>IF('Vastgesteld 7-7-2022'!AV197="x","AA","")</f>
        <v/>
      </c>
      <c r="CO203" s="16" t="str">
        <f>IF('Vastgesteld 7-7-2022'!AW197="x","A","")</f>
        <v/>
      </c>
      <c r="CP203" s="16" t="str">
        <f>IF('Vastgesteld 7-7-2022'!AX197="x","BB","")</f>
        <v/>
      </c>
      <c r="CQ203" s="16" t="str">
        <f>IF('Vastgesteld 7-7-2022'!AY197="x","B","")</f>
        <v/>
      </c>
      <c r="CR203" s="16" t="str">
        <f>IF('Vastgesteld 7-7-2022'!AZ197="x","L","")</f>
        <v/>
      </c>
      <c r="CS203" s="16" t="str">
        <f>IF('Vastgesteld 7-7-2022'!BA197="x","M","")</f>
        <v/>
      </c>
      <c r="CT203" s="16" t="str">
        <f>IF('Vastgesteld 7-7-2022'!BB197="x","Z","")</f>
        <v/>
      </c>
      <c r="CU203" s="16" t="str">
        <f>IF('Vastgesteld 7-7-2022'!BF197="x","ZZ","")</f>
        <v/>
      </c>
      <c r="CV203" s="16" t="str">
        <f>IF(COUNTA('Vastgesteld 7-7-2022'!AJ197:AQ197)&lt;&gt;0,2,"")</f>
        <v/>
      </c>
      <c r="CW203" s="16" t="str">
        <f t="shared" si="21"/>
        <v/>
      </c>
      <c r="CX203" s="16" t="str">
        <f>IF('Vastgesteld 7-7-2022'!AJ197="x","BB","")</f>
        <v/>
      </c>
      <c r="CY203" s="16" t="str">
        <f>IF('Vastgesteld 7-7-2022'!AK197="x","B","")</f>
        <v/>
      </c>
      <c r="CZ203" s="16" t="str">
        <f>IF('Vastgesteld 7-7-2022'!AL197="x","L","")</f>
        <v/>
      </c>
      <c r="DA203" s="16" t="str">
        <f>IF('Vastgesteld 7-7-2022'!AM197="x","M","")</f>
        <v/>
      </c>
      <c r="DB203" s="16" t="str">
        <f>IF('Vastgesteld 7-7-2022'!AN197="x","Z","")</f>
        <v/>
      </c>
      <c r="DC203" s="16" t="str">
        <f>IF('Vastgesteld 7-7-2022'!AO197="x","ZZ","")</f>
        <v/>
      </c>
      <c r="DD203" s="16" t="str">
        <f>IF('Vastgesteld 7-7-2022'!AQ197="x","1.40","")</f>
        <v/>
      </c>
      <c r="DE203" s="16" t="str">
        <f>IF(COUNTA('Vastgesteld 7-7-2022'!BH197:BJ197)&lt;&gt;0,6,"")</f>
        <v/>
      </c>
      <c r="DF203" s="16" t="str">
        <f t="shared" si="22"/>
        <v/>
      </c>
      <c r="DG203" s="16" t="str">
        <f>IF('Vastgesteld 7-7-2022'!BH197="x","L","")</f>
        <v/>
      </c>
      <c r="DH203" s="16" t="str">
        <f>IF('Vastgesteld 7-7-2022'!BI197="x","M","")</f>
        <v/>
      </c>
      <c r="DI203" s="16" t="str">
        <f>IF('Vastgesteld 7-7-2022'!BJ197="x","Z","")</f>
        <v/>
      </c>
      <c r="DJ203" s="16" t="str">
        <f>IF('Vastgesteld 7-7-2022'!BK197="x","Z","")</f>
        <v/>
      </c>
      <c r="DK203" s="16" t="str">
        <f>IF(COUNTA('Vastgesteld 7-7-2022'!BM197:BO197)&lt;&gt;0,6,"")</f>
        <v/>
      </c>
      <c r="DL203" s="16" t="str">
        <f t="shared" si="23"/>
        <v/>
      </c>
      <c r="DM203" s="16" t="str">
        <f>IF('Vastgesteld 7-7-2022'!BM197="x","L","")</f>
        <v/>
      </c>
      <c r="DN203" s="16" t="str">
        <f>IF('Vastgesteld 7-7-2022'!BN197="x","M","")</f>
        <v/>
      </c>
      <c r="DO203" s="16" t="str">
        <f>IF('Vastgesteld 7-7-2022'!BO197="x","Z","")</f>
        <v/>
      </c>
      <c r="DP203" s="16" t="str">
        <f>IF('Vastgesteld 7-7-2022'!BP197="x","Z","")</f>
        <v/>
      </c>
    </row>
    <row r="204" spans="1:120" ht="14.4" x14ac:dyDescent="0.3">
      <c r="A204" s="18">
        <f>'Vastgesteld 7-7-2022'!A198</f>
        <v>44906</v>
      </c>
      <c r="B204" s="16" t="str">
        <f>IFERROR(VLOOKUP('Vastgesteld 7-7-2022'!#REF!,#REF!,2,FALSE),"")</f>
        <v/>
      </c>
      <c r="C204" s="16" t="str">
        <f>'Vastgesteld 7-7-2022'!E198</f>
        <v>KNHS Regio Noord-Holland</v>
      </c>
      <c r="D204" s="16" t="str">
        <f>IFERROR(VLOOKUP('Vastgesteld 7-7-2022'!#REF!,#REF!,2,FALSE),"")</f>
        <v/>
      </c>
      <c r="E204" s="16" t="str">
        <f>IFERROR(VLOOKUP('Vastgesteld 7-7-2022'!#REF!,#REF!,5,FALSE),"")</f>
        <v/>
      </c>
      <c r="F204" s="16" t="e">
        <f>IF('Vastgesteld 7-7-2022'!#REF!&lt;&gt;"",'Vastgesteld 7-7-2022'!#REF!,"")</f>
        <v>#REF!</v>
      </c>
      <c r="G204" s="16" t="e">
        <f>IF('Vastgesteld 7-7-2022'!#REF!="Indoor",1,0)</f>
        <v>#REF!</v>
      </c>
      <c r="H204" s="16" t="e">
        <f>'Vastgesteld 7-7-2022'!#REF!</f>
        <v>#REF!</v>
      </c>
      <c r="I204" s="16" t="e">
        <f>IF('Vastgesteld 7-7-2022'!#REF!="Nee",0,IF('Vastgesteld 7-7-2022'!#REF!="Ja",1,""))</f>
        <v>#REF!</v>
      </c>
      <c r="J204" s="16" t="e">
        <f>IF('Vastgesteld 7-7-2022'!#REF!&lt;&gt;"",'Vastgesteld 7-7-2022'!#REF!,"")</f>
        <v>#REF!</v>
      </c>
      <c r="BJ204" s="16" t="str">
        <f>IF(COUNTA('Vastgesteld 7-7-2022'!T198:AD198)&lt;&gt;0,1,"")</f>
        <v/>
      </c>
      <c r="BK204" s="16" t="str">
        <f t="shared" si="18"/>
        <v/>
      </c>
      <c r="BL204" s="16" t="str">
        <f>IF('Vastgesteld 7-7-2022'!T198="x","AA","")</f>
        <v/>
      </c>
      <c r="BM204" s="16" t="str">
        <f>IF('Vastgesteld 7-7-2022'!U198="x","A","")</f>
        <v/>
      </c>
      <c r="BN204" s="16" t="str">
        <f>IF('Vastgesteld 7-7-2022'!V198="x","B1","")</f>
        <v/>
      </c>
      <c r="BO204" s="16" t="e">
        <f>IF('Vastgesteld 7-7-2022'!#REF!="x","BB","")</f>
        <v>#REF!</v>
      </c>
      <c r="BP204" s="16" t="str">
        <f>IF('Vastgesteld 7-7-2022'!X198="x","B","")</f>
        <v/>
      </c>
      <c r="BQ204" s="16" t="str">
        <f>IF('Vastgesteld 7-7-2022'!Y198="x","L1","")</f>
        <v/>
      </c>
      <c r="BR204" s="16" t="str">
        <f>IF('Vastgesteld 7-7-2022'!Z198="x","L2","")</f>
        <v/>
      </c>
      <c r="BS204" s="16" t="str">
        <f>IF('Vastgesteld 7-7-2022'!AA198="x","M1","")</f>
        <v/>
      </c>
      <c r="BT204" s="16" t="str">
        <f>IF('Vastgesteld 7-7-2022'!AB198="x","M2","")</f>
        <v/>
      </c>
      <c r="BU204" s="16" t="str">
        <f>IF('Vastgesteld 7-7-2022'!AC198="x","Z1","")</f>
        <v/>
      </c>
      <c r="BV204" s="16" t="str">
        <f>IF('Vastgesteld 7-7-2022'!AD198="x","Z2","")</f>
        <v/>
      </c>
      <c r="BW204" s="16">
        <f>IF(COUNTA('Vastgesteld 7-7-2022'!K198:S198)&lt;&gt;0,1,"")</f>
        <v>1</v>
      </c>
      <c r="BX204" s="16">
        <f t="shared" si="19"/>
        <v>1</v>
      </c>
      <c r="BY204" s="16" t="str">
        <f>IF('Vastgesteld 7-7-2022'!K198="x","BB","")</f>
        <v/>
      </c>
      <c r="BZ204" s="16" t="str">
        <f>IF('Vastgesteld 7-7-2022'!L198="x","B","")</f>
        <v>B</v>
      </c>
      <c r="CA204" s="16" t="str">
        <f>IF('Vastgesteld 7-7-2022'!M198="x","L1","")</f>
        <v>L1</v>
      </c>
      <c r="CB204" s="16" t="str">
        <f>IF('Vastgesteld 7-7-2022'!N198="x","L2","")</f>
        <v>L2</v>
      </c>
      <c r="CC204" s="16" t="str">
        <f>IF('Vastgesteld 7-7-2022'!O198="x","M1","")</f>
        <v>M1</v>
      </c>
      <c r="CD204" s="16" t="str">
        <f>IF('Vastgesteld 7-7-2022'!P198="x","M2","")</f>
        <v>M2</v>
      </c>
      <c r="CE204" s="16" t="str">
        <f>IF('Vastgesteld 7-7-2022'!Q198="x","Z1","")</f>
        <v/>
      </c>
      <c r="CF204" s="16" t="str">
        <f>IF('Vastgesteld 7-7-2022'!R198="x","Z2","")</f>
        <v/>
      </c>
      <c r="CG204" s="16" t="str">
        <f>IF('Vastgesteld 7-7-2022'!S198="x","ZZL","")</f>
        <v/>
      </c>
      <c r="CL204" s="16" t="str">
        <f>IF(COUNTA('Vastgesteld 7-7-2022'!AV198:BF198)&lt;&gt;0,2,"")</f>
        <v/>
      </c>
      <c r="CM204" s="16" t="str">
        <f t="shared" si="20"/>
        <v/>
      </c>
      <c r="CN204" s="16" t="str">
        <f>IF('Vastgesteld 7-7-2022'!AV198="x","AA","")</f>
        <v/>
      </c>
      <c r="CO204" s="16" t="str">
        <f>IF('Vastgesteld 7-7-2022'!AW198="x","A","")</f>
        <v/>
      </c>
      <c r="CP204" s="16" t="str">
        <f>IF('Vastgesteld 7-7-2022'!AX198="x","BB","")</f>
        <v/>
      </c>
      <c r="CQ204" s="16" t="str">
        <f>IF('Vastgesteld 7-7-2022'!AY198="x","B","")</f>
        <v/>
      </c>
      <c r="CR204" s="16" t="str">
        <f>IF('Vastgesteld 7-7-2022'!AZ198="x","L","")</f>
        <v/>
      </c>
      <c r="CS204" s="16" t="str">
        <f>IF('Vastgesteld 7-7-2022'!BA198="x","M","")</f>
        <v/>
      </c>
      <c r="CT204" s="16" t="str">
        <f>IF('Vastgesteld 7-7-2022'!BB198="x","Z","")</f>
        <v/>
      </c>
      <c r="CU204" s="16" t="str">
        <f>IF('Vastgesteld 7-7-2022'!BF198="x","ZZ","")</f>
        <v/>
      </c>
      <c r="CV204" s="16" t="str">
        <f>IF(COUNTA('Vastgesteld 7-7-2022'!AJ198:AQ198)&lt;&gt;0,2,"")</f>
        <v/>
      </c>
      <c r="CW204" s="16" t="str">
        <f t="shared" si="21"/>
        <v/>
      </c>
      <c r="CX204" s="16" t="str">
        <f>IF('Vastgesteld 7-7-2022'!AJ198="x","BB","")</f>
        <v/>
      </c>
      <c r="CY204" s="16" t="str">
        <f>IF('Vastgesteld 7-7-2022'!AK198="x","B","")</f>
        <v/>
      </c>
      <c r="CZ204" s="16" t="str">
        <f>IF('Vastgesteld 7-7-2022'!AL198="x","L","")</f>
        <v/>
      </c>
      <c r="DA204" s="16" t="str">
        <f>IF('Vastgesteld 7-7-2022'!AM198="x","M","")</f>
        <v/>
      </c>
      <c r="DB204" s="16" t="str">
        <f>IF('Vastgesteld 7-7-2022'!AN198="x","Z","")</f>
        <v/>
      </c>
      <c r="DC204" s="16" t="str">
        <f>IF('Vastgesteld 7-7-2022'!AO198="x","ZZ","")</f>
        <v/>
      </c>
      <c r="DD204" s="16" t="str">
        <f>IF('Vastgesteld 7-7-2022'!AQ198="x","1.40","")</f>
        <v/>
      </c>
      <c r="DE204" s="16" t="str">
        <f>IF(COUNTA('Vastgesteld 7-7-2022'!BH198:BJ198)&lt;&gt;0,6,"")</f>
        <v/>
      </c>
      <c r="DF204" s="16" t="str">
        <f t="shared" si="22"/>
        <v/>
      </c>
      <c r="DG204" s="16" t="str">
        <f>IF('Vastgesteld 7-7-2022'!BH198="x","L","")</f>
        <v/>
      </c>
      <c r="DH204" s="16" t="str">
        <f>IF('Vastgesteld 7-7-2022'!BI198="x","M","")</f>
        <v/>
      </c>
      <c r="DI204" s="16" t="str">
        <f>IF('Vastgesteld 7-7-2022'!BJ198="x","Z","")</f>
        <v/>
      </c>
      <c r="DJ204" s="16" t="str">
        <f>IF('Vastgesteld 7-7-2022'!BK198="x","Z","")</f>
        <v/>
      </c>
      <c r="DK204" s="16" t="str">
        <f>IF(COUNTA('Vastgesteld 7-7-2022'!BM198:BO198)&lt;&gt;0,6,"")</f>
        <v/>
      </c>
      <c r="DL204" s="16" t="str">
        <f t="shared" si="23"/>
        <v/>
      </c>
      <c r="DM204" s="16" t="str">
        <f>IF('Vastgesteld 7-7-2022'!BM198="x","L","")</f>
        <v/>
      </c>
      <c r="DN204" s="16" t="str">
        <f>IF('Vastgesteld 7-7-2022'!BN198="x","M","")</f>
        <v/>
      </c>
      <c r="DO204" s="16" t="str">
        <f>IF('Vastgesteld 7-7-2022'!BO198="x","Z","")</f>
        <v/>
      </c>
      <c r="DP204" s="16" t="str">
        <f>IF('Vastgesteld 7-7-2022'!BP198="x","Z","")</f>
        <v/>
      </c>
    </row>
    <row r="205" spans="1:120" ht="14.4" x14ac:dyDescent="0.3">
      <c r="A205" s="18">
        <f>'Vastgesteld 7-7-2022'!A199</f>
        <v>44906</v>
      </c>
      <c r="B205" s="16" t="str">
        <f>IFERROR(VLOOKUP('Vastgesteld 7-7-2022'!#REF!,#REF!,2,FALSE),"")</f>
        <v/>
      </c>
      <c r="C205" s="16" t="str">
        <f>'Vastgesteld 7-7-2022'!E199</f>
        <v>KNHS Regio Noord-Holland</v>
      </c>
      <c r="D205" s="16" t="str">
        <f>IFERROR(VLOOKUP('Vastgesteld 7-7-2022'!#REF!,#REF!,2,FALSE),"")</f>
        <v/>
      </c>
      <c r="E205" s="16" t="str">
        <f>IFERROR(VLOOKUP('Vastgesteld 7-7-2022'!#REF!,#REF!,5,FALSE),"")</f>
        <v/>
      </c>
      <c r="F205" s="16" t="e">
        <f>IF('Vastgesteld 7-7-2022'!#REF!&lt;&gt;"",'Vastgesteld 7-7-2022'!#REF!,"")</f>
        <v>#REF!</v>
      </c>
      <c r="G205" s="16" t="e">
        <f>IF('Vastgesteld 7-7-2022'!#REF!="Indoor",1,0)</f>
        <v>#REF!</v>
      </c>
      <c r="H205" s="16" t="e">
        <f>'Vastgesteld 7-7-2022'!#REF!</f>
        <v>#REF!</v>
      </c>
      <c r="I205" s="16" t="e">
        <f>IF('Vastgesteld 7-7-2022'!#REF!="Nee",0,IF('Vastgesteld 7-7-2022'!#REF!="Ja",1,""))</f>
        <v>#REF!</v>
      </c>
      <c r="J205" s="16" t="e">
        <f>IF('Vastgesteld 7-7-2022'!#REF!&lt;&gt;"",'Vastgesteld 7-7-2022'!#REF!,"")</f>
        <v>#REF!</v>
      </c>
      <c r="BJ205" s="16">
        <f>IF(COUNTA('Vastgesteld 7-7-2022'!T199:AD199)&lt;&gt;0,1,"")</f>
        <v>1</v>
      </c>
      <c r="BK205" s="16">
        <f t="shared" si="18"/>
        <v>2</v>
      </c>
      <c r="BL205" s="16" t="str">
        <f>IF('Vastgesteld 7-7-2022'!T199="x","AA","")</f>
        <v/>
      </c>
      <c r="BM205" s="16" t="str">
        <f>IF('Vastgesteld 7-7-2022'!U199="x","A","")</f>
        <v/>
      </c>
      <c r="BN205" s="16" t="str">
        <f>IF('Vastgesteld 7-7-2022'!V199="x","B1","")</f>
        <v/>
      </c>
      <c r="BO205" s="16" t="e">
        <f>IF('Vastgesteld 7-7-2022'!#REF!="x","BB","")</f>
        <v>#REF!</v>
      </c>
      <c r="BP205" s="16" t="str">
        <f>IF('Vastgesteld 7-7-2022'!X199="x","B","")</f>
        <v>B</v>
      </c>
      <c r="BQ205" s="16" t="str">
        <f>IF('Vastgesteld 7-7-2022'!Y199="x","L1","")</f>
        <v>L1</v>
      </c>
      <c r="BR205" s="16" t="str">
        <f>IF('Vastgesteld 7-7-2022'!Z199="x","L2","")</f>
        <v>L2</v>
      </c>
      <c r="BS205" s="16" t="str">
        <f>IF('Vastgesteld 7-7-2022'!AA199="x","M1","")</f>
        <v>M1</v>
      </c>
      <c r="BT205" s="16" t="str">
        <f>IF('Vastgesteld 7-7-2022'!AB199="x","M2","")</f>
        <v>M2</v>
      </c>
      <c r="BU205" s="16" t="str">
        <f>IF('Vastgesteld 7-7-2022'!AC199="x","Z1","")</f>
        <v/>
      </c>
      <c r="BV205" s="16" t="str">
        <f>IF('Vastgesteld 7-7-2022'!AD199="x","Z2","")</f>
        <v/>
      </c>
      <c r="BW205" s="16">
        <f>IF(COUNTA('Vastgesteld 7-7-2022'!K199:S199)&lt;&gt;0,1,"")</f>
        <v>1</v>
      </c>
      <c r="BX205" s="16">
        <f t="shared" si="19"/>
        <v>1</v>
      </c>
      <c r="BY205" s="16" t="str">
        <f>IF('Vastgesteld 7-7-2022'!K199="x","BB","")</f>
        <v/>
      </c>
      <c r="BZ205" s="16" t="str">
        <f>IF('Vastgesteld 7-7-2022'!L199="x","B","")</f>
        <v>B</v>
      </c>
      <c r="CA205" s="16" t="str">
        <f>IF('Vastgesteld 7-7-2022'!M199="x","L1","")</f>
        <v>L1</v>
      </c>
      <c r="CB205" s="16" t="str">
        <f>IF('Vastgesteld 7-7-2022'!N199="x","L2","")</f>
        <v>L2</v>
      </c>
      <c r="CC205" s="16" t="str">
        <f>IF('Vastgesteld 7-7-2022'!O199="x","M1","")</f>
        <v>M1</v>
      </c>
      <c r="CD205" s="16" t="str">
        <f>IF('Vastgesteld 7-7-2022'!P199="x","M2","")</f>
        <v>M2</v>
      </c>
      <c r="CE205" s="16" t="str">
        <f>IF('Vastgesteld 7-7-2022'!Q199="x","Z1","")</f>
        <v/>
      </c>
      <c r="CF205" s="16" t="str">
        <f>IF('Vastgesteld 7-7-2022'!R199="x","Z2","")</f>
        <v/>
      </c>
      <c r="CG205" s="16" t="str">
        <f>IF('Vastgesteld 7-7-2022'!S199="x","ZZL","")</f>
        <v/>
      </c>
      <c r="CL205" s="16" t="str">
        <f>IF(COUNTA('Vastgesteld 7-7-2022'!AV199:BF199)&lt;&gt;0,2,"")</f>
        <v/>
      </c>
      <c r="CM205" s="16" t="str">
        <f t="shared" si="20"/>
        <v/>
      </c>
      <c r="CN205" s="16" t="str">
        <f>IF('Vastgesteld 7-7-2022'!AV199="x","AA","")</f>
        <v/>
      </c>
      <c r="CO205" s="16" t="str">
        <f>IF('Vastgesteld 7-7-2022'!AW199="x","A","")</f>
        <v/>
      </c>
      <c r="CP205" s="16" t="str">
        <f>IF('Vastgesteld 7-7-2022'!AX199="x","BB","")</f>
        <v/>
      </c>
      <c r="CQ205" s="16" t="str">
        <f>IF('Vastgesteld 7-7-2022'!AY199="x","B","")</f>
        <v/>
      </c>
      <c r="CR205" s="16" t="str">
        <f>IF('Vastgesteld 7-7-2022'!AZ199="x","L","")</f>
        <v/>
      </c>
      <c r="CS205" s="16" t="str">
        <f>IF('Vastgesteld 7-7-2022'!BA199="x","M","")</f>
        <v/>
      </c>
      <c r="CT205" s="16" t="str">
        <f>IF('Vastgesteld 7-7-2022'!BB199="x","Z","")</f>
        <v/>
      </c>
      <c r="CU205" s="16" t="str">
        <f>IF('Vastgesteld 7-7-2022'!BF199="x","ZZ","")</f>
        <v/>
      </c>
      <c r="CV205" s="16" t="str">
        <f>IF(COUNTA('Vastgesteld 7-7-2022'!AJ199:AQ199)&lt;&gt;0,2,"")</f>
        <v/>
      </c>
      <c r="CW205" s="16" t="str">
        <f t="shared" si="21"/>
        <v/>
      </c>
      <c r="CX205" s="16" t="str">
        <f>IF('Vastgesteld 7-7-2022'!AJ199="x","BB","")</f>
        <v/>
      </c>
      <c r="CY205" s="16" t="str">
        <f>IF('Vastgesteld 7-7-2022'!AK199="x","B","")</f>
        <v/>
      </c>
      <c r="CZ205" s="16" t="str">
        <f>IF('Vastgesteld 7-7-2022'!AL199="x","L","")</f>
        <v/>
      </c>
      <c r="DA205" s="16" t="str">
        <f>IF('Vastgesteld 7-7-2022'!AM199="x","M","")</f>
        <v/>
      </c>
      <c r="DB205" s="16" t="str">
        <f>IF('Vastgesteld 7-7-2022'!AN199="x","Z","")</f>
        <v/>
      </c>
      <c r="DC205" s="16" t="str">
        <f>IF('Vastgesteld 7-7-2022'!AO199="x","ZZ","")</f>
        <v/>
      </c>
      <c r="DD205" s="16" t="str">
        <f>IF('Vastgesteld 7-7-2022'!AQ199="x","1.40","")</f>
        <v/>
      </c>
      <c r="DE205" s="16" t="str">
        <f>IF(COUNTA('Vastgesteld 7-7-2022'!BH199:BJ199)&lt;&gt;0,6,"")</f>
        <v/>
      </c>
      <c r="DF205" s="16" t="str">
        <f t="shared" si="22"/>
        <v/>
      </c>
      <c r="DG205" s="16" t="str">
        <f>IF('Vastgesteld 7-7-2022'!BH199="x","L","")</f>
        <v/>
      </c>
      <c r="DH205" s="16" t="str">
        <f>IF('Vastgesteld 7-7-2022'!BI199="x","M","")</f>
        <v/>
      </c>
      <c r="DI205" s="16" t="str">
        <f>IF('Vastgesteld 7-7-2022'!BJ199="x","Z","")</f>
        <v/>
      </c>
      <c r="DJ205" s="16" t="str">
        <f>IF('Vastgesteld 7-7-2022'!BK199="x","Z","")</f>
        <v/>
      </c>
      <c r="DK205" s="16" t="str">
        <f>IF(COUNTA('Vastgesteld 7-7-2022'!BM199:BO199)&lt;&gt;0,6,"")</f>
        <v/>
      </c>
      <c r="DL205" s="16" t="str">
        <f t="shared" si="23"/>
        <v/>
      </c>
      <c r="DM205" s="16" t="str">
        <f>IF('Vastgesteld 7-7-2022'!BM199="x","L","")</f>
        <v/>
      </c>
      <c r="DN205" s="16" t="str">
        <f>IF('Vastgesteld 7-7-2022'!BN199="x","M","")</f>
        <v/>
      </c>
      <c r="DO205" s="16" t="str">
        <f>IF('Vastgesteld 7-7-2022'!BO199="x","Z","")</f>
        <v/>
      </c>
      <c r="DP205" s="16" t="str">
        <f>IF('Vastgesteld 7-7-2022'!BP199="x","Z","")</f>
        <v/>
      </c>
    </row>
    <row r="206" spans="1:120" ht="14.4" x14ac:dyDescent="0.3">
      <c r="A206" s="18">
        <f>'Vastgesteld 7-7-2022'!A200</f>
        <v>44906</v>
      </c>
      <c r="B206" s="16" t="str">
        <f>IFERROR(VLOOKUP('Vastgesteld 7-7-2022'!#REF!,#REF!,2,FALSE),"")</f>
        <v/>
      </c>
      <c r="C206" s="16" t="str">
        <f>'Vastgesteld 7-7-2022'!E200</f>
        <v>KNHS Regio Noord-Holland</v>
      </c>
      <c r="D206" s="16" t="str">
        <f>IFERROR(VLOOKUP('Vastgesteld 7-7-2022'!#REF!,#REF!,2,FALSE),"")</f>
        <v/>
      </c>
      <c r="E206" s="16" t="str">
        <f>IFERROR(VLOOKUP('Vastgesteld 7-7-2022'!#REF!,#REF!,5,FALSE),"")</f>
        <v/>
      </c>
      <c r="F206" s="16" t="e">
        <f>IF('Vastgesteld 7-7-2022'!#REF!&lt;&gt;"",'Vastgesteld 7-7-2022'!#REF!,"")</f>
        <v>#REF!</v>
      </c>
      <c r="G206" s="16" t="e">
        <f>IF('Vastgesteld 7-7-2022'!#REF!="Indoor",1,0)</f>
        <v>#REF!</v>
      </c>
      <c r="H206" s="16" t="e">
        <f>'Vastgesteld 7-7-2022'!#REF!</f>
        <v>#REF!</v>
      </c>
      <c r="I206" s="16" t="e">
        <f>IF('Vastgesteld 7-7-2022'!#REF!="Nee",0,IF('Vastgesteld 7-7-2022'!#REF!="Ja",1,""))</f>
        <v>#REF!</v>
      </c>
      <c r="J206" s="16" t="e">
        <f>IF('Vastgesteld 7-7-2022'!#REF!&lt;&gt;"",'Vastgesteld 7-7-2022'!#REF!,"")</f>
        <v>#REF!</v>
      </c>
      <c r="BJ206" s="16">
        <f>IF(COUNTA('Vastgesteld 7-7-2022'!T200:AD200)&lt;&gt;0,1,"")</f>
        <v>1</v>
      </c>
      <c r="BK206" s="16">
        <f t="shared" si="18"/>
        <v>2</v>
      </c>
      <c r="BL206" s="16" t="str">
        <f>IF('Vastgesteld 7-7-2022'!T200="x","AA","")</f>
        <v/>
      </c>
      <c r="BM206" s="16" t="str">
        <f>IF('Vastgesteld 7-7-2022'!U200="x","A","")</f>
        <v/>
      </c>
      <c r="BN206" s="16" t="str">
        <f>IF('Vastgesteld 7-7-2022'!V200="x","B1","")</f>
        <v/>
      </c>
      <c r="BO206" s="16" t="e">
        <f>IF('Vastgesteld 7-7-2022'!#REF!="x","BB","")</f>
        <v>#REF!</v>
      </c>
      <c r="BP206" s="16" t="str">
        <f>IF('Vastgesteld 7-7-2022'!X200="x","B","")</f>
        <v>B</v>
      </c>
      <c r="BQ206" s="16" t="str">
        <f>IF('Vastgesteld 7-7-2022'!Y200="x","L1","")</f>
        <v>L1</v>
      </c>
      <c r="BR206" s="16" t="str">
        <f>IF('Vastgesteld 7-7-2022'!Z200="x","L2","")</f>
        <v>L2</v>
      </c>
      <c r="BS206" s="16" t="str">
        <f>IF('Vastgesteld 7-7-2022'!AA200="x","M1","")</f>
        <v>M1</v>
      </c>
      <c r="BT206" s="16" t="str">
        <f>IF('Vastgesteld 7-7-2022'!AB200="x","M2","")</f>
        <v>M2</v>
      </c>
      <c r="BU206" s="16" t="str">
        <f>IF('Vastgesteld 7-7-2022'!AC200="x","Z1","")</f>
        <v>Z1</v>
      </c>
      <c r="BV206" s="16" t="str">
        <f>IF('Vastgesteld 7-7-2022'!AD200="x","Z2","")</f>
        <v>Z2</v>
      </c>
      <c r="BW206" s="16">
        <f>IF(COUNTA('Vastgesteld 7-7-2022'!K200:S200)&lt;&gt;0,1,"")</f>
        <v>1</v>
      </c>
      <c r="BX206" s="16">
        <f t="shared" si="19"/>
        <v>1</v>
      </c>
      <c r="BY206" s="16" t="str">
        <f>IF('Vastgesteld 7-7-2022'!K200="x","BB","")</f>
        <v/>
      </c>
      <c r="BZ206" s="16" t="str">
        <f>IF('Vastgesteld 7-7-2022'!L200="x","B","")</f>
        <v>B</v>
      </c>
      <c r="CA206" s="16" t="str">
        <f>IF('Vastgesteld 7-7-2022'!M200="x","L1","")</f>
        <v>L1</v>
      </c>
      <c r="CB206" s="16" t="str">
        <f>IF('Vastgesteld 7-7-2022'!N200="x","L2","")</f>
        <v>L2</v>
      </c>
      <c r="CC206" s="16" t="str">
        <f>IF('Vastgesteld 7-7-2022'!O200="x","M1","")</f>
        <v>M1</v>
      </c>
      <c r="CD206" s="16" t="str">
        <f>IF('Vastgesteld 7-7-2022'!P200="x","M2","")</f>
        <v>M2</v>
      </c>
      <c r="CE206" s="16" t="str">
        <f>IF('Vastgesteld 7-7-2022'!Q200="x","Z1","")</f>
        <v>Z1</v>
      </c>
      <c r="CF206" s="16" t="str">
        <f>IF('Vastgesteld 7-7-2022'!R200="x","Z2","")</f>
        <v>Z2</v>
      </c>
      <c r="CG206" s="16" t="str">
        <f>IF('Vastgesteld 7-7-2022'!S200="x","ZZL","")</f>
        <v>ZZL</v>
      </c>
      <c r="CL206" s="16" t="str">
        <f>IF(COUNTA('Vastgesteld 7-7-2022'!AV200:BF200)&lt;&gt;0,2,"")</f>
        <v/>
      </c>
      <c r="CM206" s="16" t="str">
        <f t="shared" si="20"/>
        <v/>
      </c>
      <c r="CN206" s="16" t="str">
        <f>IF('Vastgesteld 7-7-2022'!AV200="x","AA","")</f>
        <v/>
      </c>
      <c r="CO206" s="16" t="str">
        <f>IF('Vastgesteld 7-7-2022'!AW200="x","A","")</f>
        <v/>
      </c>
      <c r="CP206" s="16" t="str">
        <f>IF('Vastgesteld 7-7-2022'!AX200="x","BB","")</f>
        <v/>
      </c>
      <c r="CQ206" s="16" t="str">
        <f>IF('Vastgesteld 7-7-2022'!AY200="x","B","")</f>
        <v/>
      </c>
      <c r="CR206" s="16" t="str">
        <f>IF('Vastgesteld 7-7-2022'!AZ200="x","L","")</f>
        <v/>
      </c>
      <c r="CS206" s="16" t="str">
        <f>IF('Vastgesteld 7-7-2022'!BA200="x","M","")</f>
        <v/>
      </c>
      <c r="CT206" s="16" t="str">
        <f>IF('Vastgesteld 7-7-2022'!BB200="x","Z","")</f>
        <v/>
      </c>
      <c r="CU206" s="16" t="str">
        <f>IF('Vastgesteld 7-7-2022'!BF200="x","ZZ","")</f>
        <v/>
      </c>
      <c r="CV206" s="16" t="str">
        <f>IF(COUNTA('Vastgesteld 7-7-2022'!AJ200:AQ200)&lt;&gt;0,2,"")</f>
        <v/>
      </c>
      <c r="CW206" s="16" t="str">
        <f t="shared" si="21"/>
        <v/>
      </c>
      <c r="CX206" s="16" t="str">
        <f>IF('Vastgesteld 7-7-2022'!AJ200="x","BB","")</f>
        <v/>
      </c>
      <c r="CY206" s="16" t="str">
        <f>IF('Vastgesteld 7-7-2022'!AK200="x","B","")</f>
        <v/>
      </c>
      <c r="CZ206" s="16" t="str">
        <f>IF('Vastgesteld 7-7-2022'!AL200="x","L","")</f>
        <v/>
      </c>
      <c r="DA206" s="16" t="str">
        <f>IF('Vastgesteld 7-7-2022'!AM200="x","M","")</f>
        <v/>
      </c>
      <c r="DB206" s="16" t="str">
        <f>IF('Vastgesteld 7-7-2022'!AN200="x","Z","")</f>
        <v/>
      </c>
      <c r="DC206" s="16" t="str">
        <f>IF('Vastgesteld 7-7-2022'!AO200="x","ZZ","")</f>
        <v/>
      </c>
      <c r="DD206" s="16" t="str">
        <f>IF('Vastgesteld 7-7-2022'!AQ200="x","1.40","")</f>
        <v/>
      </c>
      <c r="DE206" s="16" t="str">
        <f>IF(COUNTA('Vastgesteld 7-7-2022'!BH200:BJ200)&lt;&gt;0,6,"")</f>
        <v/>
      </c>
      <c r="DF206" s="16" t="str">
        <f t="shared" si="22"/>
        <v/>
      </c>
      <c r="DG206" s="16" t="str">
        <f>IF('Vastgesteld 7-7-2022'!BH200="x","L","")</f>
        <v/>
      </c>
      <c r="DH206" s="16" t="str">
        <f>IF('Vastgesteld 7-7-2022'!BI200="x","M","")</f>
        <v/>
      </c>
      <c r="DI206" s="16" t="str">
        <f>IF('Vastgesteld 7-7-2022'!BJ200="x","Z","")</f>
        <v/>
      </c>
      <c r="DJ206" s="16" t="str">
        <f>IF('Vastgesteld 7-7-2022'!BK200="x","Z","")</f>
        <v/>
      </c>
      <c r="DK206" s="16" t="str">
        <f>IF(COUNTA('Vastgesteld 7-7-2022'!BM200:BO200)&lt;&gt;0,6,"")</f>
        <v/>
      </c>
      <c r="DL206" s="16" t="str">
        <f t="shared" si="23"/>
        <v/>
      </c>
      <c r="DM206" s="16" t="str">
        <f>IF('Vastgesteld 7-7-2022'!BM200="x","L","")</f>
        <v/>
      </c>
      <c r="DN206" s="16" t="str">
        <f>IF('Vastgesteld 7-7-2022'!BN200="x","M","")</f>
        <v/>
      </c>
      <c r="DO206" s="16" t="str">
        <f>IF('Vastgesteld 7-7-2022'!BO200="x","Z","")</f>
        <v/>
      </c>
      <c r="DP206" s="16" t="str">
        <f>IF('Vastgesteld 7-7-2022'!BP200="x","Z","")</f>
        <v/>
      </c>
    </row>
    <row r="207" spans="1:120" ht="14.4" x14ac:dyDescent="0.3">
      <c r="A207" s="18">
        <f>'Vastgesteld 7-7-2022'!A201</f>
        <v>44906</v>
      </c>
      <c r="B207" s="16" t="str">
        <f>IFERROR(VLOOKUP('Vastgesteld 7-7-2022'!#REF!,#REF!,2,FALSE),"")</f>
        <v/>
      </c>
      <c r="C207" s="16" t="str">
        <f>'Vastgesteld 7-7-2022'!E201</f>
        <v>KNHS Regio Noord-Holland</v>
      </c>
      <c r="D207" s="16" t="str">
        <f>IFERROR(VLOOKUP('Vastgesteld 7-7-2022'!#REF!,#REF!,2,FALSE),"")</f>
        <v/>
      </c>
      <c r="E207" s="16" t="str">
        <f>IFERROR(VLOOKUP('Vastgesteld 7-7-2022'!#REF!,#REF!,5,FALSE),"")</f>
        <v/>
      </c>
      <c r="F207" s="16" t="e">
        <f>IF('Vastgesteld 7-7-2022'!#REF!&lt;&gt;"",'Vastgesteld 7-7-2022'!#REF!,"")</f>
        <v>#REF!</v>
      </c>
      <c r="G207" s="16" t="e">
        <f>IF('Vastgesteld 7-7-2022'!#REF!="Indoor",1,0)</f>
        <v>#REF!</v>
      </c>
      <c r="H207" s="16" t="e">
        <f>'Vastgesteld 7-7-2022'!#REF!</f>
        <v>#REF!</v>
      </c>
      <c r="I207" s="16" t="e">
        <f>IF('Vastgesteld 7-7-2022'!#REF!="Nee",0,IF('Vastgesteld 7-7-2022'!#REF!="Ja",1,""))</f>
        <v>#REF!</v>
      </c>
      <c r="J207" s="16" t="e">
        <f>IF('Vastgesteld 7-7-2022'!#REF!&lt;&gt;"",'Vastgesteld 7-7-2022'!#REF!,"")</f>
        <v>#REF!</v>
      </c>
      <c r="BJ207" s="16" t="str">
        <f>IF(COUNTA('Vastgesteld 7-7-2022'!T201:AD201)&lt;&gt;0,1,"")</f>
        <v/>
      </c>
      <c r="BK207" s="16" t="str">
        <f t="shared" si="18"/>
        <v/>
      </c>
      <c r="BL207" s="16" t="str">
        <f>IF('Vastgesteld 7-7-2022'!T201="x","AA","")</f>
        <v/>
      </c>
      <c r="BM207" s="16" t="str">
        <f>IF('Vastgesteld 7-7-2022'!U201="x","A","")</f>
        <v/>
      </c>
      <c r="BN207" s="16" t="str">
        <f>IF('Vastgesteld 7-7-2022'!V201="x","B1","")</f>
        <v/>
      </c>
      <c r="BO207" s="16" t="e">
        <f>IF('Vastgesteld 7-7-2022'!#REF!="x","BB","")</f>
        <v>#REF!</v>
      </c>
      <c r="BP207" s="16" t="str">
        <f>IF('Vastgesteld 7-7-2022'!X201="x","B","")</f>
        <v/>
      </c>
      <c r="BQ207" s="16" t="str">
        <f>IF('Vastgesteld 7-7-2022'!Y201="x","L1","")</f>
        <v/>
      </c>
      <c r="BR207" s="16" t="str">
        <f>IF('Vastgesteld 7-7-2022'!Z201="x","L2","")</f>
        <v/>
      </c>
      <c r="BS207" s="16" t="str">
        <f>IF('Vastgesteld 7-7-2022'!AA201="x","M1","")</f>
        <v/>
      </c>
      <c r="BT207" s="16" t="str">
        <f>IF('Vastgesteld 7-7-2022'!AB201="x","M2","")</f>
        <v/>
      </c>
      <c r="BU207" s="16" t="str">
        <f>IF('Vastgesteld 7-7-2022'!AC201="x","Z1","")</f>
        <v/>
      </c>
      <c r="BV207" s="16" t="str">
        <f>IF('Vastgesteld 7-7-2022'!AD201="x","Z2","")</f>
        <v/>
      </c>
      <c r="BW207" s="16" t="str">
        <f>IF(COUNTA('Vastgesteld 7-7-2022'!K201:S201)&lt;&gt;0,1,"")</f>
        <v/>
      </c>
      <c r="BX207" s="16" t="str">
        <f t="shared" si="19"/>
        <v/>
      </c>
      <c r="BY207" s="16" t="str">
        <f>IF('Vastgesteld 7-7-2022'!K201="x","BB","")</f>
        <v/>
      </c>
      <c r="BZ207" s="16" t="str">
        <f>IF('Vastgesteld 7-7-2022'!L201="x","B","")</f>
        <v/>
      </c>
      <c r="CA207" s="16" t="str">
        <f>IF('Vastgesteld 7-7-2022'!M201="x","L1","")</f>
        <v/>
      </c>
      <c r="CB207" s="16" t="str">
        <f>IF('Vastgesteld 7-7-2022'!N201="x","L2","")</f>
        <v/>
      </c>
      <c r="CC207" s="16" t="str">
        <f>IF('Vastgesteld 7-7-2022'!O201="x","M1","")</f>
        <v/>
      </c>
      <c r="CD207" s="16" t="str">
        <f>IF('Vastgesteld 7-7-2022'!P201="x","M2","")</f>
        <v/>
      </c>
      <c r="CE207" s="16" t="str">
        <f>IF('Vastgesteld 7-7-2022'!Q201="x","Z1","")</f>
        <v/>
      </c>
      <c r="CF207" s="16" t="str">
        <f>IF('Vastgesteld 7-7-2022'!R201="x","Z2","")</f>
        <v/>
      </c>
      <c r="CG207" s="16" t="str">
        <f>IF('Vastgesteld 7-7-2022'!S201="x","ZZL","")</f>
        <v/>
      </c>
      <c r="CL207" s="16">
        <f>IF(COUNTA('Vastgesteld 7-7-2022'!AV201:BF201)&lt;&gt;0,2,"")</f>
        <v>2</v>
      </c>
      <c r="CM207" s="16">
        <f t="shared" si="20"/>
        <v>2</v>
      </c>
      <c r="CN207" s="16" t="str">
        <f>IF('Vastgesteld 7-7-2022'!AV201="x","AA","")</f>
        <v/>
      </c>
      <c r="CO207" s="16" t="str">
        <f>IF('Vastgesteld 7-7-2022'!AW201="x","A","")</f>
        <v>A</v>
      </c>
      <c r="CP207" s="16" t="str">
        <f>IF('Vastgesteld 7-7-2022'!AX201="x","BB","")</f>
        <v>BB</v>
      </c>
      <c r="CQ207" s="16" t="str">
        <f>IF('Vastgesteld 7-7-2022'!AY201="x","B","")</f>
        <v>B</v>
      </c>
      <c r="CR207" s="16" t="str">
        <f>IF('Vastgesteld 7-7-2022'!AZ201="x","L","")</f>
        <v>L</v>
      </c>
      <c r="CS207" s="16" t="str">
        <f>IF('Vastgesteld 7-7-2022'!BA201="x","M","")</f>
        <v>M</v>
      </c>
      <c r="CT207" s="16" t="str">
        <f>IF('Vastgesteld 7-7-2022'!BB201="x","Z","")</f>
        <v>Z</v>
      </c>
      <c r="CU207" s="16" t="str">
        <f>IF('Vastgesteld 7-7-2022'!BF201="x","ZZ","")</f>
        <v>ZZ</v>
      </c>
      <c r="CV207" s="16">
        <f>IF(COUNTA('Vastgesteld 7-7-2022'!AJ201:AQ201)&lt;&gt;0,2,"")</f>
        <v>2</v>
      </c>
      <c r="CW207" s="16">
        <f t="shared" si="21"/>
        <v>1</v>
      </c>
      <c r="CX207" s="16" t="str">
        <f>IF('Vastgesteld 7-7-2022'!AJ201="x","BB","")</f>
        <v/>
      </c>
      <c r="CY207" s="16" t="str">
        <f>IF('Vastgesteld 7-7-2022'!AK201="x","B","")</f>
        <v>B</v>
      </c>
      <c r="CZ207" s="16" t="str">
        <f>IF('Vastgesteld 7-7-2022'!AL201="x","L","")</f>
        <v>L</v>
      </c>
      <c r="DA207" s="16" t="str">
        <f>IF('Vastgesteld 7-7-2022'!AM201="x","M","")</f>
        <v>M</v>
      </c>
      <c r="DB207" s="16" t="str">
        <f>IF('Vastgesteld 7-7-2022'!AN201="x","Z","")</f>
        <v>Z</v>
      </c>
      <c r="DC207" s="16" t="str">
        <f>IF('Vastgesteld 7-7-2022'!AO201="x","ZZ","")</f>
        <v>ZZ</v>
      </c>
      <c r="DD207" s="16" t="str">
        <f>IF('Vastgesteld 7-7-2022'!AQ201="x","1.40","")</f>
        <v/>
      </c>
      <c r="DE207" s="16" t="str">
        <f>IF(COUNTA('Vastgesteld 7-7-2022'!BH201:BJ201)&lt;&gt;0,6,"")</f>
        <v/>
      </c>
      <c r="DF207" s="16" t="str">
        <f t="shared" si="22"/>
        <v/>
      </c>
      <c r="DG207" s="16" t="str">
        <f>IF('Vastgesteld 7-7-2022'!BH201="x","L","")</f>
        <v/>
      </c>
      <c r="DH207" s="16" t="str">
        <f>IF('Vastgesteld 7-7-2022'!BI201="x","M","")</f>
        <v/>
      </c>
      <c r="DI207" s="16" t="str">
        <f>IF('Vastgesteld 7-7-2022'!BJ201="x","Z","")</f>
        <v/>
      </c>
      <c r="DJ207" s="16" t="str">
        <f>IF('Vastgesteld 7-7-2022'!BK201="x","Z","")</f>
        <v/>
      </c>
      <c r="DK207" s="16" t="str">
        <f>IF(COUNTA('Vastgesteld 7-7-2022'!BM201:BO201)&lt;&gt;0,6,"")</f>
        <v/>
      </c>
      <c r="DL207" s="16" t="str">
        <f t="shared" si="23"/>
        <v/>
      </c>
      <c r="DM207" s="16" t="str">
        <f>IF('Vastgesteld 7-7-2022'!BM201="x","L","")</f>
        <v/>
      </c>
      <c r="DN207" s="16" t="str">
        <f>IF('Vastgesteld 7-7-2022'!BN201="x","M","")</f>
        <v/>
      </c>
      <c r="DO207" s="16" t="str">
        <f>IF('Vastgesteld 7-7-2022'!BO201="x","Z","")</f>
        <v/>
      </c>
      <c r="DP207" s="16" t="str">
        <f>IF('Vastgesteld 7-7-2022'!BP201="x","Z","")</f>
        <v/>
      </c>
    </row>
    <row r="208" spans="1:120" ht="14.4" x14ac:dyDescent="0.3">
      <c r="A208" s="18">
        <f>'Vastgesteld 7-7-2022'!A202</f>
        <v>44906</v>
      </c>
      <c r="B208" s="16" t="str">
        <f>IFERROR(VLOOKUP('Vastgesteld 7-7-2022'!#REF!,#REF!,2,FALSE),"")</f>
        <v/>
      </c>
      <c r="C208" s="16" t="str">
        <f>'Vastgesteld 7-7-2022'!E202</f>
        <v>KNHS Regio Noord-Holland</v>
      </c>
      <c r="D208" s="16" t="str">
        <f>IFERROR(VLOOKUP('Vastgesteld 7-7-2022'!#REF!,#REF!,2,FALSE),"")</f>
        <v/>
      </c>
      <c r="E208" s="16" t="str">
        <f>IFERROR(VLOOKUP('Vastgesteld 7-7-2022'!#REF!,#REF!,5,FALSE),"")</f>
        <v/>
      </c>
      <c r="F208" s="16" t="e">
        <f>IF('Vastgesteld 7-7-2022'!#REF!&lt;&gt;"",'Vastgesteld 7-7-2022'!#REF!,"")</f>
        <v>#REF!</v>
      </c>
      <c r="G208" s="16" t="e">
        <f>IF('Vastgesteld 7-7-2022'!#REF!="Indoor",1,0)</f>
        <v>#REF!</v>
      </c>
      <c r="H208" s="16" t="e">
        <f>'Vastgesteld 7-7-2022'!#REF!</f>
        <v>#REF!</v>
      </c>
      <c r="I208" s="16" t="e">
        <f>IF('Vastgesteld 7-7-2022'!#REF!="Nee",0,IF('Vastgesteld 7-7-2022'!#REF!="Ja",1,""))</f>
        <v>#REF!</v>
      </c>
      <c r="J208" s="16" t="e">
        <f>IF('Vastgesteld 7-7-2022'!#REF!&lt;&gt;"",'Vastgesteld 7-7-2022'!#REF!,"")</f>
        <v>#REF!</v>
      </c>
      <c r="BJ208" s="16">
        <f>IF(COUNTA('Vastgesteld 7-7-2022'!T202:AD202)&lt;&gt;0,1,"")</f>
        <v>1</v>
      </c>
      <c r="BK208" s="16">
        <f t="shared" si="18"/>
        <v>2</v>
      </c>
      <c r="BL208" s="16" t="str">
        <f>IF('Vastgesteld 7-7-2022'!T202="x","AA","")</f>
        <v/>
      </c>
      <c r="BM208" s="16" t="str">
        <f>IF('Vastgesteld 7-7-2022'!U202="x","A","")</f>
        <v/>
      </c>
      <c r="BN208" s="16" t="str">
        <f>IF('Vastgesteld 7-7-2022'!V202="x","B1","")</f>
        <v/>
      </c>
      <c r="BO208" s="16" t="e">
        <f>IF('Vastgesteld 7-7-2022'!#REF!="x","BB","")</f>
        <v>#REF!</v>
      </c>
      <c r="BP208" s="16" t="str">
        <f>IF('Vastgesteld 7-7-2022'!X202="x","B","")</f>
        <v>B</v>
      </c>
      <c r="BQ208" s="16" t="str">
        <f>IF('Vastgesteld 7-7-2022'!Y202="x","L1","")</f>
        <v>L1</v>
      </c>
      <c r="BR208" s="16" t="str">
        <f>IF('Vastgesteld 7-7-2022'!Z202="x","L2","")</f>
        <v>L2</v>
      </c>
      <c r="BS208" s="16" t="str">
        <f>IF('Vastgesteld 7-7-2022'!AA202="x","M1","")</f>
        <v>M1</v>
      </c>
      <c r="BT208" s="16" t="str">
        <f>IF('Vastgesteld 7-7-2022'!AB202="x","M2","")</f>
        <v>M2</v>
      </c>
      <c r="BU208" s="16" t="str">
        <f>IF('Vastgesteld 7-7-2022'!AC202="x","Z1","")</f>
        <v>Z1</v>
      </c>
      <c r="BV208" s="16" t="str">
        <f>IF('Vastgesteld 7-7-2022'!AD202="x","Z2","")</f>
        <v>Z2</v>
      </c>
      <c r="BW208" s="16">
        <f>IF(COUNTA('Vastgesteld 7-7-2022'!K202:S202)&lt;&gt;0,1,"")</f>
        <v>1</v>
      </c>
      <c r="BX208" s="16">
        <f t="shared" si="19"/>
        <v>1</v>
      </c>
      <c r="BY208" s="16" t="str">
        <f>IF('Vastgesteld 7-7-2022'!K202="x","BB","")</f>
        <v/>
      </c>
      <c r="BZ208" s="16" t="str">
        <f>IF('Vastgesteld 7-7-2022'!L202="x","B","")</f>
        <v>B</v>
      </c>
      <c r="CA208" s="16" t="str">
        <f>IF('Vastgesteld 7-7-2022'!M202="x","L1","")</f>
        <v>L1</v>
      </c>
      <c r="CB208" s="16" t="str">
        <f>IF('Vastgesteld 7-7-2022'!N202="x","L2","")</f>
        <v>L2</v>
      </c>
      <c r="CC208" s="16" t="str">
        <f>IF('Vastgesteld 7-7-2022'!O202="x","M1","")</f>
        <v>M1</v>
      </c>
      <c r="CD208" s="16" t="str">
        <f>IF('Vastgesteld 7-7-2022'!P202="x","M2","")</f>
        <v>M2</v>
      </c>
      <c r="CE208" s="16" t="str">
        <f>IF('Vastgesteld 7-7-2022'!Q202="x","Z1","")</f>
        <v>Z1</v>
      </c>
      <c r="CF208" s="16" t="str">
        <f>IF('Vastgesteld 7-7-2022'!R202="x","Z2","")</f>
        <v>Z2</v>
      </c>
      <c r="CG208" s="16" t="str">
        <f>IF('Vastgesteld 7-7-2022'!S202="x","ZZL","")</f>
        <v/>
      </c>
      <c r="CL208" s="16" t="str">
        <f>IF(COUNTA('Vastgesteld 7-7-2022'!AV202:BF202)&lt;&gt;0,2,"")</f>
        <v/>
      </c>
      <c r="CM208" s="16" t="str">
        <f t="shared" si="20"/>
        <v/>
      </c>
      <c r="CN208" s="16" t="str">
        <f>IF('Vastgesteld 7-7-2022'!AV202="x","AA","")</f>
        <v/>
      </c>
      <c r="CO208" s="16" t="str">
        <f>IF('Vastgesteld 7-7-2022'!AW202="x","A","")</f>
        <v/>
      </c>
      <c r="CP208" s="16" t="str">
        <f>IF('Vastgesteld 7-7-2022'!AX202="x","BB","")</f>
        <v/>
      </c>
      <c r="CQ208" s="16" t="str">
        <f>IF('Vastgesteld 7-7-2022'!AY202="x","B","")</f>
        <v/>
      </c>
      <c r="CR208" s="16" t="str">
        <f>IF('Vastgesteld 7-7-2022'!AZ202="x","L","")</f>
        <v/>
      </c>
      <c r="CS208" s="16" t="str">
        <f>IF('Vastgesteld 7-7-2022'!BA202="x","M","")</f>
        <v/>
      </c>
      <c r="CT208" s="16" t="str">
        <f>IF('Vastgesteld 7-7-2022'!BB202="x","Z","")</f>
        <v/>
      </c>
      <c r="CU208" s="16" t="str">
        <f>IF('Vastgesteld 7-7-2022'!BF202="x","ZZ","")</f>
        <v/>
      </c>
      <c r="CV208" s="16" t="str">
        <f>IF(COUNTA('Vastgesteld 7-7-2022'!AJ202:AQ202)&lt;&gt;0,2,"")</f>
        <v/>
      </c>
      <c r="CW208" s="16" t="str">
        <f t="shared" si="21"/>
        <v/>
      </c>
      <c r="CX208" s="16" t="str">
        <f>IF('Vastgesteld 7-7-2022'!AJ202="x","BB","")</f>
        <v/>
      </c>
      <c r="CY208" s="16" t="str">
        <f>IF('Vastgesteld 7-7-2022'!AK202="x","B","")</f>
        <v/>
      </c>
      <c r="CZ208" s="16" t="str">
        <f>IF('Vastgesteld 7-7-2022'!AL202="x","L","")</f>
        <v/>
      </c>
      <c r="DA208" s="16" t="str">
        <f>IF('Vastgesteld 7-7-2022'!AM202="x","M","")</f>
        <v/>
      </c>
      <c r="DB208" s="16" t="str">
        <f>IF('Vastgesteld 7-7-2022'!AN202="x","Z","")</f>
        <v/>
      </c>
      <c r="DC208" s="16" t="str">
        <f>IF('Vastgesteld 7-7-2022'!AO202="x","ZZ","")</f>
        <v/>
      </c>
      <c r="DD208" s="16" t="str">
        <f>IF('Vastgesteld 7-7-2022'!AQ202="x","1.40","")</f>
        <v/>
      </c>
      <c r="DE208" s="16" t="str">
        <f>IF(COUNTA('Vastgesteld 7-7-2022'!BH202:BJ202)&lt;&gt;0,6,"")</f>
        <v/>
      </c>
      <c r="DF208" s="16" t="str">
        <f t="shared" si="22"/>
        <v/>
      </c>
      <c r="DG208" s="16" t="str">
        <f>IF('Vastgesteld 7-7-2022'!BH202="x","L","")</f>
        <v/>
      </c>
      <c r="DH208" s="16" t="str">
        <f>IF('Vastgesteld 7-7-2022'!BI202="x","M","")</f>
        <v/>
      </c>
      <c r="DI208" s="16" t="str">
        <f>IF('Vastgesteld 7-7-2022'!BJ202="x","Z","")</f>
        <v/>
      </c>
      <c r="DJ208" s="16" t="str">
        <f>IF('Vastgesteld 7-7-2022'!BK202="x","Z","")</f>
        <v/>
      </c>
      <c r="DK208" s="16" t="str">
        <f>IF(COUNTA('Vastgesteld 7-7-2022'!BM202:BO202)&lt;&gt;0,6,"")</f>
        <v/>
      </c>
      <c r="DL208" s="16" t="str">
        <f t="shared" si="23"/>
        <v/>
      </c>
      <c r="DM208" s="16" t="str">
        <f>IF('Vastgesteld 7-7-2022'!BM202="x","L","")</f>
        <v/>
      </c>
      <c r="DN208" s="16" t="str">
        <f>IF('Vastgesteld 7-7-2022'!BN202="x","M","")</f>
        <v/>
      </c>
      <c r="DO208" s="16" t="str">
        <f>IF('Vastgesteld 7-7-2022'!BO202="x","Z","")</f>
        <v/>
      </c>
      <c r="DP208" s="16" t="str">
        <f>IF('Vastgesteld 7-7-2022'!BP202="x","Z","")</f>
        <v/>
      </c>
    </row>
    <row r="209" spans="1:120" ht="14.4" x14ac:dyDescent="0.3">
      <c r="A209" s="18">
        <f>'Vastgesteld 7-7-2022'!A203</f>
        <v>44906</v>
      </c>
      <c r="B209" s="16" t="str">
        <f>IFERROR(VLOOKUP('Vastgesteld 7-7-2022'!#REF!,#REF!,2,FALSE),"")</f>
        <v/>
      </c>
      <c r="C209" s="16" t="str">
        <f>'Vastgesteld 7-7-2022'!E203</f>
        <v>KNHS Regio Noord-Holland</v>
      </c>
      <c r="D209" s="16" t="str">
        <f>IFERROR(VLOOKUP('Vastgesteld 7-7-2022'!#REF!,#REF!,2,FALSE),"")</f>
        <v/>
      </c>
      <c r="E209" s="16" t="str">
        <f>IFERROR(VLOOKUP('Vastgesteld 7-7-2022'!#REF!,#REF!,5,FALSE),"")</f>
        <v/>
      </c>
      <c r="F209" s="16" t="e">
        <f>IF('Vastgesteld 7-7-2022'!#REF!&lt;&gt;"",'Vastgesteld 7-7-2022'!#REF!,"")</f>
        <v>#REF!</v>
      </c>
      <c r="G209" s="16" t="e">
        <f>IF('Vastgesteld 7-7-2022'!#REF!="Indoor",1,0)</f>
        <v>#REF!</v>
      </c>
      <c r="H209" s="16" t="e">
        <f>'Vastgesteld 7-7-2022'!#REF!</f>
        <v>#REF!</v>
      </c>
      <c r="I209" s="16" t="e">
        <f>IF('Vastgesteld 7-7-2022'!#REF!="Nee",0,IF('Vastgesteld 7-7-2022'!#REF!="Ja",1,""))</f>
        <v>#REF!</v>
      </c>
      <c r="J209" s="16" t="e">
        <f>IF('Vastgesteld 7-7-2022'!#REF!&lt;&gt;"",'Vastgesteld 7-7-2022'!#REF!,"")</f>
        <v>#REF!</v>
      </c>
      <c r="BJ209" s="16">
        <f>IF(COUNTA('Vastgesteld 7-7-2022'!T203:AD203)&lt;&gt;0,1,"")</f>
        <v>1</v>
      </c>
      <c r="BK209" s="16">
        <f t="shared" si="18"/>
        <v>2</v>
      </c>
      <c r="BL209" s="16" t="str">
        <f>IF('Vastgesteld 7-7-2022'!T203="x","AA","")</f>
        <v/>
      </c>
      <c r="BM209" s="16" t="str">
        <f>IF('Vastgesteld 7-7-2022'!U203="x","A","")</f>
        <v/>
      </c>
      <c r="BN209" s="16" t="str">
        <f>IF('Vastgesteld 7-7-2022'!V203="x","B1","")</f>
        <v/>
      </c>
      <c r="BO209" s="16" t="e">
        <f>IF('Vastgesteld 7-7-2022'!#REF!="x","BB","")</f>
        <v>#REF!</v>
      </c>
      <c r="BP209" s="16" t="str">
        <f>IF('Vastgesteld 7-7-2022'!X203="x","B","")</f>
        <v>B</v>
      </c>
      <c r="BQ209" s="16" t="str">
        <f>IF('Vastgesteld 7-7-2022'!Y203="x","L1","")</f>
        <v>L1</v>
      </c>
      <c r="BR209" s="16" t="str">
        <f>IF('Vastgesteld 7-7-2022'!Z203="x","L2","")</f>
        <v>L2</v>
      </c>
      <c r="BS209" s="16" t="str">
        <f>IF('Vastgesteld 7-7-2022'!AA203="x","M1","")</f>
        <v>M1</v>
      </c>
      <c r="BT209" s="16" t="str">
        <f>IF('Vastgesteld 7-7-2022'!AB203="x","M2","")</f>
        <v>M2</v>
      </c>
      <c r="BU209" s="16" t="str">
        <f>IF('Vastgesteld 7-7-2022'!AC203="x","Z1","")</f>
        <v>Z1</v>
      </c>
      <c r="BV209" s="16" t="str">
        <f>IF('Vastgesteld 7-7-2022'!AD203="x","Z2","")</f>
        <v>Z2</v>
      </c>
      <c r="BW209" s="16">
        <f>IF(COUNTA('Vastgesteld 7-7-2022'!K203:S203)&lt;&gt;0,1,"")</f>
        <v>1</v>
      </c>
      <c r="BX209" s="16">
        <f t="shared" si="19"/>
        <v>1</v>
      </c>
      <c r="BY209" s="16" t="str">
        <f>IF('Vastgesteld 7-7-2022'!K203="x","BB","")</f>
        <v>BB</v>
      </c>
      <c r="BZ209" s="16" t="str">
        <f>IF('Vastgesteld 7-7-2022'!L203="x","B","")</f>
        <v>B</v>
      </c>
      <c r="CA209" s="16" t="str">
        <f>IF('Vastgesteld 7-7-2022'!M203="x","L1","")</f>
        <v>L1</v>
      </c>
      <c r="CB209" s="16" t="str">
        <f>IF('Vastgesteld 7-7-2022'!N203="x","L2","")</f>
        <v>L2</v>
      </c>
      <c r="CC209" s="16" t="str">
        <f>IF('Vastgesteld 7-7-2022'!O203="x","M1","")</f>
        <v>M1</v>
      </c>
      <c r="CD209" s="16" t="str">
        <f>IF('Vastgesteld 7-7-2022'!P203="x","M2","")</f>
        <v>M2</v>
      </c>
      <c r="CE209" s="16" t="str">
        <f>IF('Vastgesteld 7-7-2022'!Q203="x","Z1","")</f>
        <v>Z1</v>
      </c>
      <c r="CF209" s="16" t="str">
        <f>IF('Vastgesteld 7-7-2022'!R203="x","Z2","")</f>
        <v>Z2</v>
      </c>
      <c r="CG209" s="16" t="str">
        <f>IF('Vastgesteld 7-7-2022'!S203="x","ZZL","")</f>
        <v>ZZL</v>
      </c>
      <c r="CL209" s="16" t="str">
        <f>IF(COUNTA('Vastgesteld 7-7-2022'!AV203:BF203)&lt;&gt;0,2,"")</f>
        <v/>
      </c>
      <c r="CM209" s="16" t="str">
        <f t="shared" si="20"/>
        <v/>
      </c>
      <c r="CN209" s="16" t="str">
        <f>IF('Vastgesteld 7-7-2022'!AV203="x","AA","")</f>
        <v/>
      </c>
      <c r="CO209" s="16" t="str">
        <f>IF('Vastgesteld 7-7-2022'!AW203="x","A","")</f>
        <v/>
      </c>
      <c r="CP209" s="16" t="str">
        <f>IF('Vastgesteld 7-7-2022'!AX203="x","BB","")</f>
        <v/>
      </c>
      <c r="CQ209" s="16" t="str">
        <f>IF('Vastgesteld 7-7-2022'!AY203="x","B","")</f>
        <v/>
      </c>
      <c r="CR209" s="16" t="str">
        <f>IF('Vastgesteld 7-7-2022'!AZ203="x","L","")</f>
        <v/>
      </c>
      <c r="CS209" s="16" t="str">
        <f>IF('Vastgesteld 7-7-2022'!BA203="x","M","")</f>
        <v/>
      </c>
      <c r="CT209" s="16" t="str">
        <f>IF('Vastgesteld 7-7-2022'!BB203="x","Z","")</f>
        <v/>
      </c>
      <c r="CU209" s="16" t="str">
        <f>IF('Vastgesteld 7-7-2022'!BF203="x","ZZ","")</f>
        <v/>
      </c>
      <c r="CV209" s="16" t="str">
        <f>IF(COUNTA('Vastgesteld 7-7-2022'!AJ203:AQ203)&lt;&gt;0,2,"")</f>
        <v/>
      </c>
      <c r="CW209" s="16" t="str">
        <f t="shared" si="21"/>
        <v/>
      </c>
      <c r="CX209" s="16" t="str">
        <f>IF('Vastgesteld 7-7-2022'!AJ203="x","BB","")</f>
        <v/>
      </c>
      <c r="CY209" s="16" t="str">
        <f>IF('Vastgesteld 7-7-2022'!AK203="x","B","")</f>
        <v/>
      </c>
      <c r="CZ209" s="16" t="str">
        <f>IF('Vastgesteld 7-7-2022'!AL203="x","L","")</f>
        <v/>
      </c>
      <c r="DA209" s="16" t="str">
        <f>IF('Vastgesteld 7-7-2022'!AM203="x","M","")</f>
        <v/>
      </c>
      <c r="DB209" s="16" t="str">
        <f>IF('Vastgesteld 7-7-2022'!AN203="x","Z","")</f>
        <v/>
      </c>
      <c r="DC209" s="16" t="str">
        <f>IF('Vastgesteld 7-7-2022'!AO203="x","ZZ","")</f>
        <v/>
      </c>
      <c r="DD209" s="16" t="str">
        <f>IF('Vastgesteld 7-7-2022'!AQ203="x","1.40","")</f>
        <v/>
      </c>
      <c r="DE209" s="16" t="str">
        <f>IF(COUNTA('Vastgesteld 7-7-2022'!BH203:BJ203)&lt;&gt;0,6,"")</f>
        <v/>
      </c>
      <c r="DF209" s="16" t="str">
        <f t="shared" si="22"/>
        <v/>
      </c>
      <c r="DG209" s="16" t="str">
        <f>IF('Vastgesteld 7-7-2022'!BH203="x","L","")</f>
        <v/>
      </c>
      <c r="DH209" s="16" t="str">
        <f>IF('Vastgesteld 7-7-2022'!BI203="x","M","")</f>
        <v/>
      </c>
      <c r="DI209" s="16" t="str">
        <f>IF('Vastgesteld 7-7-2022'!BJ203="x","Z","")</f>
        <v/>
      </c>
      <c r="DJ209" s="16" t="str">
        <f>IF('Vastgesteld 7-7-2022'!BK203="x","Z","")</f>
        <v/>
      </c>
      <c r="DK209" s="16" t="str">
        <f>IF(COUNTA('Vastgesteld 7-7-2022'!BM203:BO203)&lt;&gt;0,6,"")</f>
        <v/>
      </c>
      <c r="DL209" s="16" t="str">
        <f t="shared" si="23"/>
        <v/>
      </c>
      <c r="DM209" s="16" t="str">
        <f>IF('Vastgesteld 7-7-2022'!BM203="x","L","")</f>
        <v/>
      </c>
      <c r="DN209" s="16" t="str">
        <f>IF('Vastgesteld 7-7-2022'!BN203="x","M","")</f>
        <v/>
      </c>
      <c r="DO209" s="16" t="str">
        <f>IF('Vastgesteld 7-7-2022'!BO203="x","Z","")</f>
        <v/>
      </c>
      <c r="DP209" s="16" t="str">
        <f>IF('Vastgesteld 7-7-2022'!BP203="x","Z","")</f>
        <v/>
      </c>
    </row>
    <row r="210" spans="1:120" ht="14.4" x14ac:dyDescent="0.3">
      <c r="A210" s="18">
        <f>'Vastgesteld 7-7-2022'!A204</f>
        <v>44906</v>
      </c>
      <c r="B210" s="16" t="str">
        <f>IFERROR(VLOOKUP('Vastgesteld 7-7-2022'!#REF!,#REF!,2,FALSE),"")</f>
        <v/>
      </c>
      <c r="C210" s="16" t="str">
        <f>'Vastgesteld 7-7-2022'!E204</f>
        <v>KNHS Regio Noord-Holland</v>
      </c>
      <c r="D210" s="16" t="str">
        <f>IFERROR(VLOOKUP('Vastgesteld 7-7-2022'!#REF!,#REF!,2,FALSE),"")</f>
        <v/>
      </c>
      <c r="E210" s="16" t="str">
        <f>IFERROR(VLOOKUP('Vastgesteld 7-7-2022'!#REF!,#REF!,5,FALSE),"")</f>
        <v/>
      </c>
      <c r="F210" s="16" t="e">
        <f>IF('Vastgesteld 7-7-2022'!#REF!&lt;&gt;"",'Vastgesteld 7-7-2022'!#REF!,"")</f>
        <v>#REF!</v>
      </c>
      <c r="G210" s="16" t="e">
        <f>IF('Vastgesteld 7-7-2022'!#REF!="Indoor",1,0)</f>
        <v>#REF!</v>
      </c>
      <c r="H210" s="16" t="e">
        <f>'Vastgesteld 7-7-2022'!#REF!</f>
        <v>#REF!</v>
      </c>
      <c r="I210" s="16" t="e">
        <f>IF('Vastgesteld 7-7-2022'!#REF!="Nee",0,IF('Vastgesteld 7-7-2022'!#REF!="Ja",1,""))</f>
        <v>#REF!</v>
      </c>
      <c r="J210" s="16" t="e">
        <f>IF('Vastgesteld 7-7-2022'!#REF!&lt;&gt;"",'Vastgesteld 7-7-2022'!#REF!,"")</f>
        <v>#REF!</v>
      </c>
      <c r="BJ210" s="16">
        <f>IF(COUNTA('Vastgesteld 7-7-2022'!T204:AD204)&lt;&gt;0,1,"")</f>
        <v>1</v>
      </c>
      <c r="BK210" s="16">
        <f t="shared" si="18"/>
        <v>2</v>
      </c>
      <c r="BL210" s="16" t="str">
        <f>IF('Vastgesteld 7-7-2022'!T204="x","AA","")</f>
        <v/>
      </c>
      <c r="BM210" s="16" t="str">
        <f>IF('Vastgesteld 7-7-2022'!U204="x","A","")</f>
        <v/>
      </c>
      <c r="BN210" s="16" t="str">
        <f>IF('Vastgesteld 7-7-2022'!V204="x","B1","")</f>
        <v/>
      </c>
      <c r="BO210" s="16" t="e">
        <f>IF('Vastgesteld 7-7-2022'!#REF!="x","BB","")</f>
        <v>#REF!</v>
      </c>
      <c r="BP210" s="16" t="str">
        <f>IF('Vastgesteld 7-7-2022'!X204="x","B","")</f>
        <v>B</v>
      </c>
      <c r="BQ210" s="16" t="str">
        <f>IF('Vastgesteld 7-7-2022'!Y204="x","L1","")</f>
        <v>L1</v>
      </c>
      <c r="BR210" s="16" t="str">
        <f>IF('Vastgesteld 7-7-2022'!Z204="x","L2","")</f>
        <v>L2</v>
      </c>
      <c r="BS210" s="16" t="str">
        <f>IF('Vastgesteld 7-7-2022'!AA204="x","M1","")</f>
        <v>M1</v>
      </c>
      <c r="BT210" s="16" t="str">
        <f>IF('Vastgesteld 7-7-2022'!AB204="x","M2","")</f>
        <v>M2</v>
      </c>
      <c r="BU210" s="16" t="str">
        <f>IF('Vastgesteld 7-7-2022'!AC204="x","Z1","")</f>
        <v>Z1</v>
      </c>
      <c r="BV210" s="16" t="str">
        <f>IF('Vastgesteld 7-7-2022'!AD204="x","Z2","")</f>
        <v>Z2</v>
      </c>
      <c r="BW210" s="16">
        <f>IF(COUNTA('Vastgesteld 7-7-2022'!K204:S204)&lt;&gt;0,1,"")</f>
        <v>1</v>
      </c>
      <c r="BX210" s="16">
        <f t="shared" si="19"/>
        <v>1</v>
      </c>
      <c r="BY210" s="16" t="str">
        <f>IF('Vastgesteld 7-7-2022'!K204="x","BB","")</f>
        <v>BB</v>
      </c>
      <c r="BZ210" s="16" t="str">
        <f>IF('Vastgesteld 7-7-2022'!L204="x","B","")</f>
        <v>B</v>
      </c>
      <c r="CA210" s="16" t="str">
        <f>IF('Vastgesteld 7-7-2022'!M204="x","L1","")</f>
        <v>L1</v>
      </c>
      <c r="CB210" s="16" t="str">
        <f>IF('Vastgesteld 7-7-2022'!N204="x","L2","")</f>
        <v>L2</v>
      </c>
      <c r="CC210" s="16" t="str">
        <f>IF('Vastgesteld 7-7-2022'!O204="x","M1","")</f>
        <v>M1</v>
      </c>
      <c r="CD210" s="16" t="str">
        <f>IF('Vastgesteld 7-7-2022'!P204="x","M2","")</f>
        <v>M2</v>
      </c>
      <c r="CE210" s="16" t="str">
        <f>IF('Vastgesteld 7-7-2022'!Q204="x","Z1","")</f>
        <v>Z1</v>
      </c>
      <c r="CF210" s="16" t="str">
        <f>IF('Vastgesteld 7-7-2022'!R204="x","Z2","")</f>
        <v>Z2</v>
      </c>
      <c r="CG210" s="16" t="str">
        <f>IF('Vastgesteld 7-7-2022'!S204="x","ZZL","")</f>
        <v>ZZL</v>
      </c>
      <c r="CL210" s="16" t="str">
        <f>IF(COUNTA('Vastgesteld 7-7-2022'!AV204:BF204)&lt;&gt;0,2,"")</f>
        <v/>
      </c>
      <c r="CM210" s="16" t="str">
        <f t="shared" si="20"/>
        <v/>
      </c>
      <c r="CN210" s="16" t="str">
        <f>IF('Vastgesteld 7-7-2022'!AV204="x","AA","")</f>
        <v/>
      </c>
      <c r="CO210" s="16" t="str">
        <f>IF('Vastgesteld 7-7-2022'!AW204="x","A","")</f>
        <v/>
      </c>
      <c r="CP210" s="16" t="str">
        <f>IF('Vastgesteld 7-7-2022'!AX204="x","BB","")</f>
        <v/>
      </c>
      <c r="CQ210" s="16" t="str">
        <f>IF('Vastgesteld 7-7-2022'!AY204="x","B","")</f>
        <v/>
      </c>
      <c r="CR210" s="16" t="str">
        <f>IF('Vastgesteld 7-7-2022'!AZ204="x","L","")</f>
        <v/>
      </c>
      <c r="CS210" s="16" t="str">
        <f>IF('Vastgesteld 7-7-2022'!BA204="x","M","")</f>
        <v/>
      </c>
      <c r="CT210" s="16" t="str">
        <f>IF('Vastgesteld 7-7-2022'!BB204="x","Z","")</f>
        <v/>
      </c>
      <c r="CU210" s="16" t="str">
        <f>IF('Vastgesteld 7-7-2022'!BF204="x","ZZ","")</f>
        <v/>
      </c>
      <c r="CV210" s="16" t="str">
        <f>IF(COUNTA('Vastgesteld 7-7-2022'!AJ204:AQ204)&lt;&gt;0,2,"")</f>
        <v/>
      </c>
      <c r="CW210" s="16" t="str">
        <f t="shared" si="21"/>
        <v/>
      </c>
      <c r="CX210" s="16" t="str">
        <f>IF('Vastgesteld 7-7-2022'!AJ204="x","BB","")</f>
        <v/>
      </c>
      <c r="CY210" s="16" t="str">
        <f>IF('Vastgesteld 7-7-2022'!AK204="x","B","")</f>
        <v/>
      </c>
      <c r="CZ210" s="16" t="str">
        <f>IF('Vastgesteld 7-7-2022'!AL204="x","L","")</f>
        <v/>
      </c>
      <c r="DA210" s="16" t="str">
        <f>IF('Vastgesteld 7-7-2022'!AM204="x","M","")</f>
        <v/>
      </c>
      <c r="DB210" s="16" t="str">
        <f>IF('Vastgesteld 7-7-2022'!AN204="x","Z","")</f>
        <v/>
      </c>
      <c r="DC210" s="16" t="str">
        <f>IF('Vastgesteld 7-7-2022'!AO204="x","ZZ","")</f>
        <v/>
      </c>
      <c r="DD210" s="16" t="str">
        <f>IF('Vastgesteld 7-7-2022'!AQ204="x","1.40","")</f>
        <v/>
      </c>
      <c r="DE210" s="16" t="str">
        <f>IF(COUNTA('Vastgesteld 7-7-2022'!BH204:BJ204)&lt;&gt;0,6,"")</f>
        <v/>
      </c>
      <c r="DF210" s="16" t="str">
        <f t="shared" si="22"/>
        <v/>
      </c>
      <c r="DG210" s="16" t="str">
        <f>IF('Vastgesteld 7-7-2022'!BH204="x","L","")</f>
        <v/>
      </c>
      <c r="DH210" s="16" t="str">
        <f>IF('Vastgesteld 7-7-2022'!BI204="x","M","")</f>
        <v/>
      </c>
      <c r="DI210" s="16" t="str">
        <f>IF('Vastgesteld 7-7-2022'!BJ204="x","Z","")</f>
        <v/>
      </c>
      <c r="DJ210" s="16" t="str">
        <f>IF('Vastgesteld 7-7-2022'!BK204="x","Z","")</f>
        <v/>
      </c>
      <c r="DK210" s="16" t="str">
        <f>IF(COUNTA('Vastgesteld 7-7-2022'!BM204:BO204)&lt;&gt;0,6,"")</f>
        <v/>
      </c>
      <c r="DL210" s="16" t="str">
        <f t="shared" si="23"/>
        <v/>
      </c>
      <c r="DM210" s="16" t="str">
        <f>IF('Vastgesteld 7-7-2022'!BM204="x","L","")</f>
        <v/>
      </c>
      <c r="DN210" s="16" t="str">
        <f>IF('Vastgesteld 7-7-2022'!BN204="x","M","")</f>
        <v/>
      </c>
      <c r="DO210" s="16" t="str">
        <f>IF('Vastgesteld 7-7-2022'!BO204="x","Z","")</f>
        <v/>
      </c>
      <c r="DP210" s="16" t="str">
        <f>IF('Vastgesteld 7-7-2022'!BP204="x","Z","")</f>
        <v/>
      </c>
    </row>
    <row r="211" spans="1:120" ht="14.4" x14ac:dyDescent="0.3">
      <c r="A211" s="18">
        <f>'Vastgesteld 7-7-2022'!A205</f>
        <v>44906</v>
      </c>
      <c r="B211" s="16" t="str">
        <f>IFERROR(VLOOKUP('Vastgesteld 7-7-2022'!#REF!,#REF!,2,FALSE),"")</f>
        <v/>
      </c>
      <c r="C211" s="16" t="str">
        <f>'Vastgesteld 7-7-2022'!E205</f>
        <v>KNHS Regio Noord-Holland</v>
      </c>
      <c r="D211" s="16" t="str">
        <f>IFERROR(VLOOKUP('Vastgesteld 7-7-2022'!#REF!,#REF!,2,FALSE),"")</f>
        <v/>
      </c>
      <c r="E211" s="16" t="str">
        <f>IFERROR(VLOOKUP('Vastgesteld 7-7-2022'!#REF!,#REF!,5,FALSE),"")</f>
        <v/>
      </c>
      <c r="F211" s="16" t="e">
        <f>IF('Vastgesteld 7-7-2022'!#REF!&lt;&gt;"",'Vastgesteld 7-7-2022'!#REF!,"")</f>
        <v>#REF!</v>
      </c>
      <c r="G211" s="16" t="e">
        <f>IF('Vastgesteld 7-7-2022'!#REF!="Indoor",1,0)</f>
        <v>#REF!</v>
      </c>
      <c r="H211" s="16" t="e">
        <f>'Vastgesteld 7-7-2022'!#REF!</f>
        <v>#REF!</v>
      </c>
      <c r="I211" s="16" t="e">
        <f>IF('Vastgesteld 7-7-2022'!#REF!="Nee",0,IF('Vastgesteld 7-7-2022'!#REF!="Ja",1,""))</f>
        <v>#REF!</v>
      </c>
      <c r="J211" s="16" t="e">
        <f>IF('Vastgesteld 7-7-2022'!#REF!&lt;&gt;"",'Vastgesteld 7-7-2022'!#REF!,"")</f>
        <v>#REF!</v>
      </c>
      <c r="BJ211" s="16">
        <f>IF(COUNTA('Vastgesteld 7-7-2022'!T205:AD205)&lt;&gt;0,1,"")</f>
        <v>1</v>
      </c>
      <c r="BK211" s="16">
        <f t="shared" si="18"/>
        <v>2</v>
      </c>
      <c r="BL211" s="16" t="str">
        <f>IF('Vastgesteld 7-7-2022'!T205="x","AA","")</f>
        <v/>
      </c>
      <c r="BM211" s="16" t="str">
        <f>IF('Vastgesteld 7-7-2022'!U205="x","A","")</f>
        <v/>
      </c>
      <c r="BN211" s="16" t="str">
        <f>IF('Vastgesteld 7-7-2022'!V205="x","B1","")</f>
        <v/>
      </c>
      <c r="BO211" s="16" t="e">
        <f>IF('Vastgesteld 7-7-2022'!#REF!="x","BB","")</f>
        <v>#REF!</v>
      </c>
      <c r="BP211" s="16" t="str">
        <f>IF('Vastgesteld 7-7-2022'!X205="x","B","")</f>
        <v>B</v>
      </c>
      <c r="BQ211" s="16" t="str">
        <f>IF('Vastgesteld 7-7-2022'!Y205="x","L1","")</f>
        <v>L1</v>
      </c>
      <c r="BR211" s="16" t="str">
        <f>IF('Vastgesteld 7-7-2022'!Z205="x","L2","")</f>
        <v>L2</v>
      </c>
      <c r="BS211" s="16" t="str">
        <f>IF('Vastgesteld 7-7-2022'!AA205="x","M1","")</f>
        <v>M1</v>
      </c>
      <c r="BT211" s="16" t="str">
        <f>IF('Vastgesteld 7-7-2022'!AB205="x","M2","")</f>
        <v>M2</v>
      </c>
      <c r="BU211" s="16" t="str">
        <f>IF('Vastgesteld 7-7-2022'!AC205="x","Z1","")</f>
        <v>Z1</v>
      </c>
      <c r="BV211" s="16" t="str">
        <f>IF('Vastgesteld 7-7-2022'!AD205="x","Z2","")</f>
        <v>Z2</v>
      </c>
      <c r="BW211" s="16">
        <f>IF(COUNTA('Vastgesteld 7-7-2022'!K205:S205)&lt;&gt;0,1,"")</f>
        <v>1</v>
      </c>
      <c r="BX211" s="16">
        <f t="shared" si="19"/>
        <v>1</v>
      </c>
      <c r="BY211" s="16" t="str">
        <f>IF('Vastgesteld 7-7-2022'!K205="x","BB","")</f>
        <v/>
      </c>
      <c r="BZ211" s="16" t="str">
        <f>IF('Vastgesteld 7-7-2022'!L205="x","B","")</f>
        <v>B</v>
      </c>
      <c r="CA211" s="16" t="str">
        <f>IF('Vastgesteld 7-7-2022'!M205="x","L1","")</f>
        <v>L1</v>
      </c>
      <c r="CB211" s="16" t="str">
        <f>IF('Vastgesteld 7-7-2022'!N205="x","L2","")</f>
        <v>L2</v>
      </c>
      <c r="CC211" s="16" t="str">
        <f>IF('Vastgesteld 7-7-2022'!O205="x","M1","")</f>
        <v>M1</v>
      </c>
      <c r="CD211" s="16" t="str">
        <f>IF('Vastgesteld 7-7-2022'!P205="x","M2","")</f>
        <v>M2</v>
      </c>
      <c r="CE211" s="16" t="str">
        <f>IF('Vastgesteld 7-7-2022'!Q205="x","Z1","")</f>
        <v>Z1</v>
      </c>
      <c r="CF211" s="16" t="str">
        <f>IF('Vastgesteld 7-7-2022'!R205="x","Z2","")</f>
        <v>Z2</v>
      </c>
      <c r="CG211" s="16" t="str">
        <f>IF('Vastgesteld 7-7-2022'!S205="x","ZZL","")</f>
        <v>ZZL</v>
      </c>
      <c r="CL211" s="16" t="str">
        <f>IF(COUNTA('Vastgesteld 7-7-2022'!AV205:BF205)&lt;&gt;0,2,"")</f>
        <v/>
      </c>
      <c r="CM211" s="16" t="str">
        <f t="shared" si="20"/>
        <v/>
      </c>
      <c r="CN211" s="16" t="str">
        <f>IF('Vastgesteld 7-7-2022'!AV205="x","AA","")</f>
        <v/>
      </c>
      <c r="CO211" s="16" t="str">
        <f>IF('Vastgesteld 7-7-2022'!AW205="x","A","")</f>
        <v/>
      </c>
      <c r="CP211" s="16" t="str">
        <f>IF('Vastgesteld 7-7-2022'!AX205="x","BB","")</f>
        <v/>
      </c>
      <c r="CQ211" s="16" t="str">
        <f>IF('Vastgesteld 7-7-2022'!AY205="x","B","")</f>
        <v/>
      </c>
      <c r="CR211" s="16" t="str">
        <f>IF('Vastgesteld 7-7-2022'!AZ205="x","L","")</f>
        <v/>
      </c>
      <c r="CS211" s="16" t="str">
        <f>IF('Vastgesteld 7-7-2022'!BA205="x","M","")</f>
        <v/>
      </c>
      <c r="CT211" s="16" t="str">
        <f>IF('Vastgesteld 7-7-2022'!BB205="x","Z","")</f>
        <v/>
      </c>
      <c r="CU211" s="16" t="str">
        <f>IF('Vastgesteld 7-7-2022'!BF205="x","ZZ","")</f>
        <v/>
      </c>
      <c r="CV211" s="16" t="str">
        <f>IF(COUNTA('Vastgesteld 7-7-2022'!AJ205:AQ205)&lt;&gt;0,2,"")</f>
        <v/>
      </c>
      <c r="CW211" s="16" t="str">
        <f t="shared" si="21"/>
        <v/>
      </c>
      <c r="CX211" s="16" t="str">
        <f>IF('Vastgesteld 7-7-2022'!AJ205="x","BB","")</f>
        <v/>
      </c>
      <c r="CY211" s="16" t="str">
        <f>IF('Vastgesteld 7-7-2022'!AK205="x","B","")</f>
        <v/>
      </c>
      <c r="CZ211" s="16" t="str">
        <f>IF('Vastgesteld 7-7-2022'!AL205="x","L","")</f>
        <v/>
      </c>
      <c r="DA211" s="16" t="str">
        <f>IF('Vastgesteld 7-7-2022'!AM205="x","M","")</f>
        <v/>
      </c>
      <c r="DB211" s="16" t="str">
        <f>IF('Vastgesteld 7-7-2022'!AN205="x","Z","")</f>
        <v/>
      </c>
      <c r="DC211" s="16" t="str">
        <f>IF('Vastgesteld 7-7-2022'!AO205="x","ZZ","")</f>
        <v/>
      </c>
      <c r="DD211" s="16" t="str">
        <f>IF('Vastgesteld 7-7-2022'!AQ205="x","1.40","")</f>
        <v/>
      </c>
      <c r="DE211" s="16" t="str">
        <f>IF(COUNTA('Vastgesteld 7-7-2022'!BH205:BJ205)&lt;&gt;0,6,"")</f>
        <v/>
      </c>
      <c r="DF211" s="16" t="str">
        <f t="shared" si="22"/>
        <v/>
      </c>
      <c r="DG211" s="16" t="str">
        <f>IF('Vastgesteld 7-7-2022'!BH205="x","L","")</f>
        <v/>
      </c>
      <c r="DH211" s="16" t="str">
        <f>IF('Vastgesteld 7-7-2022'!BI205="x","M","")</f>
        <v/>
      </c>
      <c r="DI211" s="16" t="str">
        <f>IF('Vastgesteld 7-7-2022'!BJ205="x","Z","")</f>
        <v/>
      </c>
      <c r="DJ211" s="16" t="str">
        <f>IF('Vastgesteld 7-7-2022'!BK205="x","Z","")</f>
        <v/>
      </c>
      <c r="DK211" s="16" t="str">
        <f>IF(COUNTA('Vastgesteld 7-7-2022'!BM205:BO205)&lt;&gt;0,6,"")</f>
        <v/>
      </c>
      <c r="DL211" s="16" t="str">
        <f t="shared" si="23"/>
        <v/>
      </c>
      <c r="DM211" s="16" t="str">
        <f>IF('Vastgesteld 7-7-2022'!BM205="x","L","")</f>
        <v/>
      </c>
      <c r="DN211" s="16" t="str">
        <f>IF('Vastgesteld 7-7-2022'!BN205="x","M","")</f>
        <v/>
      </c>
      <c r="DO211" s="16" t="str">
        <f>IF('Vastgesteld 7-7-2022'!BO205="x","Z","")</f>
        <v/>
      </c>
      <c r="DP211" s="16" t="str">
        <f>IF('Vastgesteld 7-7-2022'!BP205="x","Z","")</f>
        <v/>
      </c>
    </row>
    <row r="212" spans="1:120" ht="14.4" x14ac:dyDescent="0.3">
      <c r="A212" s="18">
        <f>'Vastgesteld 7-7-2022'!A206</f>
        <v>44910</v>
      </c>
      <c r="B212" s="16" t="str">
        <f>IFERROR(VLOOKUP('Vastgesteld 7-7-2022'!#REF!,#REF!,2,FALSE),"")</f>
        <v/>
      </c>
      <c r="C212" s="16" t="str">
        <f>'Vastgesteld 7-7-2022'!E206</f>
        <v>KNHS Regio Noord-Holland</v>
      </c>
      <c r="D212" s="16" t="str">
        <f>IFERROR(VLOOKUP('Vastgesteld 7-7-2022'!#REF!,#REF!,2,FALSE),"")</f>
        <v/>
      </c>
      <c r="E212" s="16" t="str">
        <f>IFERROR(VLOOKUP('Vastgesteld 7-7-2022'!#REF!,#REF!,5,FALSE),"")</f>
        <v/>
      </c>
      <c r="F212" s="16" t="e">
        <f>IF('Vastgesteld 7-7-2022'!#REF!&lt;&gt;"",'Vastgesteld 7-7-2022'!#REF!,"")</f>
        <v>#REF!</v>
      </c>
      <c r="G212" s="16" t="e">
        <f>IF('Vastgesteld 7-7-2022'!#REF!="Indoor",1,0)</f>
        <v>#REF!</v>
      </c>
      <c r="H212" s="16" t="e">
        <f>'Vastgesteld 7-7-2022'!#REF!</f>
        <v>#REF!</v>
      </c>
      <c r="I212" s="16" t="e">
        <f>IF('Vastgesteld 7-7-2022'!#REF!="Nee",0,IF('Vastgesteld 7-7-2022'!#REF!="Ja",1,""))</f>
        <v>#REF!</v>
      </c>
      <c r="J212" s="16" t="e">
        <f>IF('Vastgesteld 7-7-2022'!#REF!&lt;&gt;"",'Vastgesteld 7-7-2022'!#REF!,"")</f>
        <v>#REF!</v>
      </c>
      <c r="BJ212" s="16">
        <f>IF(COUNTA('Vastgesteld 7-7-2022'!T206:AD206)&lt;&gt;0,1,"")</f>
        <v>1</v>
      </c>
      <c r="BK212" s="16">
        <f t="shared" si="18"/>
        <v>2</v>
      </c>
      <c r="BL212" s="16" t="str">
        <f>IF('Vastgesteld 7-7-2022'!T206="x","AA","")</f>
        <v/>
      </c>
      <c r="BM212" s="16" t="str">
        <f>IF('Vastgesteld 7-7-2022'!U206="x","A","")</f>
        <v/>
      </c>
      <c r="BN212" s="16" t="str">
        <f>IF('Vastgesteld 7-7-2022'!V206="x","B1","")</f>
        <v/>
      </c>
      <c r="BO212" s="16" t="e">
        <f>IF('Vastgesteld 7-7-2022'!#REF!="x","BB","")</f>
        <v>#REF!</v>
      </c>
      <c r="BP212" s="16" t="str">
        <f>IF('Vastgesteld 7-7-2022'!X206="x","B","")</f>
        <v>B</v>
      </c>
      <c r="BQ212" s="16" t="str">
        <f>IF('Vastgesteld 7-7-2022'!Y206="x","L1","")</f>
        <v>L1</v>
      </c>
      <c r="BR212" s="16" t="str">
        <f>IF('Vastgesteld 7-7-2022'!Z206="x","L2","")</f>
        <v>L2</v>
      </c>
      <c r="BS212" s="16" t="str">
        <f>IF('Vastgesteld 7-7-2022'!AA206="x","M1","")</f>
        <v>M1</v>
      </c>
      <c r="BT212" s="16" t="str">
        <f>IF('Vastgesteld 7-7-2022'!AB206="x","M2","")</f>
        <v>M2</v>
      </c>
      <c r="BU212" s="16" t="str">
        <f>IF('Vastgesteld 7-7-2022'!AC206="x","Z1","")</f>
        <v/>
      </c>
      <c r="BV212" s="16" t="str">
        <f>IF('Vastgesteld 7-7-2022'!AD206="x","Z2","")</f>
        <v/>
      </c>
      <c r="BW212" s="16">
        <f>IF(COUNTA('Vastgesteld 7-7-2022'!K206:S206)&lt;&gt;0,1,"")</f>
        <v>1</v>
      </c>
      <c r="BX212" s="16">
        <f t="shared" si="19"/>
        <v>1</v>
      </c>
      <c r="BY212" s="16" t="str">
        <f>IF('Vastgesteld 7-7-2022'!K206="x","BB","")</f>
        <v/>
      </c>
      <c r="BZ212" s="16" t="str">
        <f>IF('Vastgesteld 7-7-2022'!L206="x","B","")</f>
        <v>B</v>
      </c>
      <c r="CA212" s="16" t="str">
        <f>IF('Vastgesteld 7-7-2022'!M206="x","L1","")</f>
        <v>L1</v>
      </c>
      <c r="CB212" s="16" t="str">
        <f>IF('Vastgesteld 7-7-2022'!N206="x","L2","")</f>
        <v>L2</v>
      </c>
      <c r="CC212" s="16" t="str">
        <f>IF('Vastgesteld 7-7-2022'!O206="x","M1","")</f>
        <v>M1</v>
      </c>
      <c r="CD212" s="16" t="str">
        <f>IF('Vastgesteld 7-7-2022'!P206="x","M2","")</f>
        <v>M2</v>
      </c>
      <c r="CE212" s="16" t="str">
        <f>IF('Vastgesteld 7-7-2022'!Q206="x","Z1","")</f>
        <v/>
      </c>
      <c r="CF212" s="16" t="str">
        <f>IF('Vastgesteld 7-7-2022'!R206="x","Z2","")</f>
        <v/>
      </c>
      <c r="CG212" s="16" t="str">
        <f>IF('Vastgesteld 7-7-2022'!S206="x","ZZL","")</f>
        <v/>
      </c>
      <c r="CL212" s="16" t="str">
        <f>IF(COUNTA('Vastgesteld 7-7-2022'!AV206:BF206)&lt;&gt;0,2,"")</f>
        <v/>
      </c>
      <c r="CM212" s="16" t="str">
        <f t="shared" si="20"/>
        <v/>
      </c>
      <c r="CN212" s="16" t="str">
        <f>IF('Vastgesteld 7-7-2022'!AV206="x","AA","")</f>
        <v/>
      </c>
      <c r="CO212" s="16" t="str">
        <f>IF('Vastgesteld 7-7-2022'!AW206="x","A","")</f>
        <v/>
      </c>
      <c r="CP212" s="16" t="str">
        <f>IF('Vastgesteld 7-7-2022'!AX206="x","BB","")</f>
        <v/>
      </c>
      <c r="CQ212" s="16" t="str">
        <f>IF('Vastgesteld 7-7-2022'!AY206="x","B","")</f>
        <v/>
      </c>
      <c r="CR212" s="16" t="str">
        <f>IF('Vastgesteld 7-7-2022'!AZ206="x","L","")</f>
        <v/>
      </c>
      <c r="CS212" s="16" t="str">
        <f>IF('Vastgesteld 7-7-2022'!BA206="x","M","")</f>
        <v/>
      </c>
      <c r="CT212" s="16" t="str">
        <f>IF('Vastgesteld 7-7-2022'!BB206="x","Z","")</f>
        <v/>
      </c>
      <c r="CU212" s="16" t="str">
        <f>IF('Vastgesteld 7-7-2022'!BF206="x","ZZ","")</f>
        <v/>
      </c>
      <c r="CV212" s="16" t="str">
        <f>IF(COUNTA('Vastgesteld 7-7-2022'!AJ206:AQ206)&lt;&gt;0,2,"")</f>
        <v/>
      </c>
      <c r="CW212" s="16" t="str">
        <f t="shared" si="21"/>
        <v/>
      </c>
      <c r="CX212" s="16" t="str">
        <f>IF('Vastgesteld 7-7-2022'!AJ206="x","BB","")</f>
        <v/>
      </c>
      <c r="CY212" s="16" t="str">
        <f>IF('Vastgesteld 7-7-2022'!AK206="x","B","")</f>
        <v/>
      </c>
      <c r="CZ212" s="16" t="str">
        <f>IF('Vastgesteld 7-7-2022'!AL206="x","L","")</f>
        <v/>
      </c>
      <c r="DA212" s="16" t="str">
        <f>IF('Vastgesteld 7-7-2022'!AM206="x","M","")</f>
        <v/>
      </c>
      <c r="DB212" s="16" t="str">
        <f>IF('Vastgesteld 7-7-2022'!AN206="x","Z","")</f>
        <v/>
      </c>
      <c r="DC212" s="16" t="str">
        <f>IF('Vastgesteld 7-7-2022'!AO206="x","ZZ","")</f>
        <v/>
      </c>
      <c r="DD212" s="16" t="str">
        <f>IF('Vastgesteld 7-7-2022'!AQ206="x","1.40","")</f>
        <v/>
      </c>
      <c r="DE212" s="16" t="str">
        <f>IF(COUNTA('Vastgesteld 7-7-2022'!BH206:BJ206)&lt;&gt;0,6,"")</f>
        <v/>
      </c>
      <c r="DF212" s="16" t="str">
        <f t="shared" si="22"/>
        <v/>
      </c>
      <c r="DG212" s="16" t="str">
        <f>IF('Vastgesteld 7-7-2022'!BH206="x","L","")</f>
        <v/>
      </c>
      <c r="DH212" s="16" t="str">
        <f>IF('Vastgesteld 7-7-2022'!BI206="x","M","")</f>
        <v/>
      </c>
      <c r="DI212" s="16" t="str">
        <f>IF('Vastgesteld 7-7-2022'!BJ206="x","Z","")</f>
        <v/>
      </c>
      <c r="DJ212" s="16" t="str">
        <f>IF('Vastgesteld 7-7-2022'!BK206="x","Z","")</f>
        <v/>
      </c>
      <c r="DK212" s="16" t="str">
        <f>IF(COUNTA('Vastgesteld 7-7-2022'!BM206:BO206)&lt;&gt;0,6,"")</f>
        <v/>
      </c>
      <c r="DL212" s="16" t="str">
        <f t="shared" si="23"/>
        <v/>
      </c>
      <c r="DM212" s="16" t="str">
        <f>IF('Vastgesteld 7-7-2022'!BM206="x","L","")</f>
        <v/>
      </c>
      <c r="DN212" s="16" t="str">
        <f>IF('Vastgesteld 7-7-2022'!BN206="x","M","")</f>
        <v/>
      </c>
      <c r="DO212" s="16" t="str">
        <f>IF('Vastgesteld 7-7-2022'!BO206="x","Z","")</f>
        <v/>
      </c>
      <c r="DP212" s="16" t="str">
        <f>IF('Vastgesteld 7-7-2022'!BP206="x","Z","")</f>
        <v/>
      </c>
    </row>
    <row r="213" spans="1:120" ht="14.4" x14ac:dyDescent="0.3">
      <c r="A213" s="18">
        <f>'Vastgesteld 7-7-2022'!A207</f>
        <v>44912</v>
      </c>
      <c r="B213" s="16" t="str">
        <f>IFERROR(VLOOKUP('Vastgesteld 7-7-2022'!#REF!,#REF!,2,FALSE),"")</f>
        <v/>
      </c>
      <c r="C213" s="16" t="str">
        <f>'Vastgesteld 7-7-2022'!E207</f>
        <v>KNHS Regio Noord-Holland</v>
      </c>
      <c r="D213" s="16" t="str">
        <f>IFERROR(VLOOKUP('Vastgesteld 7-7-2022'!#REF!,#REF!,2,FALSE),"")</f>
        <v/>
      </c>
      <c r="E213" s="16" t="str">
        <f>IFERROR(VLOOKUP('Vastgesteld 7-7-2022'!#REF!,#REF!,5,FALSE),"")</f>
        <v/>
      </c>
      <c r="F213" s="16" t="e">
        <f>IF('Vastgesteld 7-7-2022'!#REF!&lt;&gt;"",'Vastgesteld 7-7-2022'!#REF!,"")</f>
        <v>#REF!</v>
      </c>
      <c r="G213" s="16" t="e">
        <f>IF('Vastgesteld 7-7-2022'!#REF!="Indoor",1,0)</f>
        <v>#REF!</v>
      </c>
      <c r="H213" s="16" t="e">
        <f>'Vastgesteld 7-7-2022'!#REF!</f>
        <v>#REF!</v>
      </c>
      <c r="I213" s="16" t="e">
        <f>IF('Vastgesteld 7-7-2022'!#REF!="Nee",0,IF('Vastgesteld 7-7-2022'!#REF!="Ja",1,""))</f>
        <v>#REF!</v>
      </c>
      <c r="J213" s="16" t="e">
        <f>IF('Vastgesteld 7-7-2022'!#REF!&lt;&gt;"",'Vastgesteld 7-7-2022'!#REF!,"")</f>
        <v>#REF!</v>
      </c>
      <c r="BJ213" s="16">
        <f>IF(COUNTA('Vastgesteld 7-7-2022'!T207:AD207)&lt;&gt;0,1,"")</f>
        <v>1</v>
      </c>
      <c r="BK213" s="16">
        <f t="shared" si="18"/>
        <v>2</v>
      </c>
      <c r="BL213" s="16" t="str">
        <f>IF('Vastgesteld 7-7-2022'!T207="x","AA","")</f>
        <v/>
      </c>
      <c r="BM213" s="16" t="str">
        <f>IF('Vastgesteld 7-7-2022'!U207="x","A","")</f>
        <v/>
      </c>
      <c r="BN213" s="16" t="str">
        <f>IF('Vastgesteld 7-7-2022'!V207="x","B1","")</f>
        <v/>
      </c>
      <c r="BO213" s="16" t="e">
        <f>IF('Vastgesteld 7-7-2022'!#REF!="x","BB","")</f>
        <v>#REF!</v>
      </c>
      <c r="BP213" s="16" t="str">
        <f>IF('Vastgesteld 7-7-2022'!X207="x","B","")</f>
        <v>B</v>
      </c>
      <c r="BQ213" s="16" t="str">
        <f>IF('Vastgesteld 7-7-2022'!Y207="x","L1","")</f>
        <v>L1</v>
      </c>
      <c r="BR213" s="16" t="str">
        <f>IF('Vastgesteld 7-7-2022'!Z207="x","L2","")</f>
        <v>L2</v>
      </c>
      <c r="BS213" s="16" t="str">
        <f>IF('Vastgesteld 7-7-2022'!AA207="x","M1","")</f>
        <v>M1</v>
      </c>
      <c r="BT213" s="16" t="str">
        <f>IF('Vastgesteld 7-7-2022'!AB207="x","M2","")</f>
        <v>M2</v>
      </c>
      <c r="BU213" s="16" t="str">
        <f>IF('Vastgesteld 7-7-2022'!AC207="x","Z1","")</f>
        <v>Z1</v>
      </c>
      <c r="BV213" s="16" t="str">
        <f>IF('Vastgesteld 7-7-2022'!AD207="x","Z2","")</f>
        <v>Z2</v>
      </c>
      <c r="BW213" s="16">
        <f>IF(COUNTA('Vastgesteld 7-7-2022'!K207:S207)&lt;&gt;0,1,"")</f>
        <v>1</v>
      </c>
      <c r="BX213" s="16">
        <f t="shared" si="19"/>
        <v>1</v>
      </c>
      <c r="BY213" s="16" t="str">
        <f>IF('Vastgesteld 7-7-2022'!K207="x","BB","")</f>
        <v>BB</v>
      </c>
      <c r="BZ213" s="16" t="str">
        <f>IF('Vastgesteld 7-7-2022'!L207="x","B","")</f>
        <v>B</v>
      </c>
      <c r="CA213" s="16" t="str">
        <f>IF('Vastgesteld 7-7-2022'!M207="x","L1","")</f>
        <v>L1</v>
      </c>
      <c r="CB213" s="16" t="str">
        <f>IF('Vastgesteld 7-7-2022'!N207="x","L2","")</f>
        <v>L2</v>
      </c>
      <c r="CC213" s="16" t="str">
        <f>IF('Vastgesteld 7-7-2022'!O207="x","M1","")</f>
        <v>M1</v>
      </c>
      <c r="CD213" s="16" t="str">
        <f>IF('Vastgesteld 7-7-2022'!P207="x","M2","")</f>
        <v>M2</v>
      </c>
      <c r="CE213" s="16" t="str">
        <f>IF('Vastgesteld 7-7-2022'!Q207="x","Z1","")</f>
        <v>Z1</v>
      </c>
      <c r="CF213" s="16" t="str">
        <f>IF('Vastgesteld 7-7-2022'!R207="x","Z2","")</f>
        <v>Z2</v>
      </c>
      <c r="CG213" s="16" t="str">
        <f>IF('Vastgesteld 7-7-2022'!S207="x","ZZL","")</f>
        <v>ZZL</v>
      </c>
      <c r="CL213" s="16" t="str">
        <f>IF(COUNTA('Vastgesteld 7-7-2022'!AV207:BF207)&lt;&gt;0,2,"")</f>
        <v/>
      </c>
      <c r="CM213" s="16" t="str">
        <f t="shared" si="20"/>
        <v/>
      </c>
      <c r="CN213" s="16" t="str">
        <f>IF('Vastgesteld 7-7-2022'!AV207="x","AA","")</f>
        <v/>
      </c>
      <c r="CO213" s="16" t="str">
        <f>IF('Vastgesteld 7-7-2022'!AW207="x","A","")</f>
        <v/>
      </c>
      <c r="CP213" s="16" t="str">
        <f>IF('Vastgesteld 7-7-2022'!AX207="x","BB","")</f>
        <v/>
      </c>
      <c r="CQ213" s="16" t="str">
        <f>IF('Vastgesteld 7-7-2022'!AY207="x","B","")</f>
        <v/>
      </c>
      <c r="CR213" s="16" t="str">
        <f>IF('Vastgesteld 7-7-2022'!AZ207="x","L","")</f>
        <v/>
      </c>
      <c r="CS213" s="16" t="str">
        <f>IF('Vastgesteld 7-7-2022'!BA207="x","M","")</f>
        <v/>
      </c>
      <c r="CT213" s="16" t="str">
        <f>IF('Vastgesteld 7-7-2022'!BB207="x","Z","")</f>
        <v/>
      </c>
      <c r="CU213" s="16" t="str">
        <f>IF('Vastgesteld 7-7-2022'!BF207="x","ZZ","")</f>
        <v/>
      </c>
      <c r="CV213" s="16" t="str">
        <f>IF(COUNTA('Vastgesteld 7-7-2022'!AJ207:AQ207)&lt;&gt;0,2,"")</f>
        <v/>
      </c>
      <c r="CW213" s="16" t="str">
        <f t="shared" si="21"/>
        <v/>
      </c>
      <c r="CX213" s="16" t="str">
        <f>IF('Vastgesteld 7-7-2022'!AJ207="x","BB","")</f>
        <v/>
      </c>
      <c r="CY213" s="16" t="str">
        <f>IF('Vastgesteld 7-7-2022'!AK207="x","B","")</f>
        <v/>
      </c>
      <c r="CZ213" s="16" t="str">
        <f>IF('Vastgesteld 7-7-2022'!AL207="x","L","")</f>
        <v/>
      </c>
      <c r="DA213" s="16" t="str">
        <f>IF('Vastgesteld 7-7-2022'!AM207="x","M","")</f>
        <v/>
      </c>
      <c r="DB213" s="16" t="str">
        <f>IF('Vastgesteld 7-7-2022'!AN207="x","Z","")</f>
        <v/>
      </c>
      <c r="DC213" s="16" t="str">
        <f>IF('Vastgesteld 7-7-2022'!AO207="x","ZZ","")</f>
        <v/>
      </c>
      <c r="DD213" s="16" t="str">
        <f>IF('Vastgesteld 7-7-2022'!AQ207="x","1.40","")</f>
        <v/>
      </c>
      <c r="DE213" s="16" t="str">
        <f>IF(COUNTA('Vastgesteld 7-7-2022'!BH207:BJ207)&lt;&gt;0,6,"")</f>
        <v/>
      </c>
      <c r="DF213" s="16" t="str">
        <f t="shared" si="22"/>
        <v/>
      </c>
      <c r="DG213" s="16" t="str">
        <f>IF('Vastgesteld 7-7-2022'!BH207="x","L","")</f>
        <v/>
      </c>
      <c r="DH213" s="16" t="str">
        <f>IF('Vastgesteld 7-7-2022'!BI207="x","M","")</f>
        <v/>
      </c>
      <c r="DI213" s="16" t="str">
        <f>IF('Vastgesteld 7-7-2022'!BJ207="x","Z","")</f>
        <v/>
      </c>
      <c r="DJ213" s="16" t="str">
        <f>IF('Vastgesteld 7-7-2022'!BK207="x","Z","")</f>
        <v/>
      </c>
      <c r="DK213" s="16" t="str">
        <f>IF(COUNTA('Vastgesteld 7-7-2022'!BM207:BO207)&lt;&gt;0,6,"")</f>
        <v/>
      </c>
      <c r="DL213" s="16" t="str">
        <f t="shared" si="23"/>
        <v/>
      </c>
      <c r="DM213" s="16" t="str">
        <f>IF('Vastgesteld 7-7-2022'!BM207="x","L","")</f>
        <v/>
      </c>
      <c r="DN213" s="16" t="str">
        <f>IF('Vastgesteld 7-7-2022'!BN207="x","M","")</f>
        <v/>
      </c>
      <c r="DO213" s="16" t="str">
        <f>IF('Vastgesteld 7-7-2022'!BO207="x","Z","")</f>
        <v/>
      </c>
      <c r="DP213" s="16" t="str">
        <f>IF('Vastgesteld 7-7-2022'!BP207="x","Z","")</f>
        <v/>
      </c>
    </row>
    <row r="214" spans="1:120" ht="14.4" x14ac:dyDescent="0.3">
      <c r="A214" s="18">
        <f>'Vastgesteld 7-7-2022'!A208</f>
        <v>44912</v>
      </c>
      <c r="B214" s="16" t="str">
        <f>IFERROR(VLOOKUP('Vastgesteld 7-7-2022'!#REF!,#REF!,2,FALSE),"")</f>
        <v/>
      </c>
      <c r="C214" s="16" t="str">
        <f>'Vastgesteld 7-7-2022'!E208</f>
        <v>KNHS Regio Noord-Holland</v>
      </c>
      <c r="D214" s="16" t="str">
        <f>IFERROR(VLOOKUP('Vastgesteld 7-7-2022'!#REF!,#REF!,2,FALSE),"")</f>
        <v/>
      </c>
      <c r="E214" s="16" t="str">
        <f>IFERROR(VLOOKUP('Vastgesteld 7-7-2022'!#REF!,#REF!,5,FALSE),"")</f>
        <v/>
      </c>
      <c r="F214" s="16" t="e">
        <f>IF('Vastgesteld 7-7-2022'!#REF!&lt;&gt;"",'Vastgesteld 7-7-2022'!#REF!,"")</f>
        <v>#REF!</v>
      </c>
      <c r="G214" s="16" t="e">
        <f>IF('Vastgesteld 7-7-2022'!#REF!="Indoor",1,0)</f>
        <v>#REF!</v>
      </c>
      <c r="H214" s="16" t="e">
        <f>'Vastgesteld 7-7-2022'!#REF!</f>
        <v>#REF!</v>
      </c>
      <c r="I214" s="16" t="e">
        <f>IF('Vastgesteld 7-7-2022'!#REF!="Nee",0,IF('Vastgesteld 7-7-2022'!#REF!="Ja",1,""))</f>
        <v>#REF!</v>
      </c>
      <c r="J214" s="16" t="e">
        <f>IF('Vastgesteld 7-7-2022'!#REF!&lt;&gt;"",'Vastgesteld 7-7-2022'!#REF!,"")</f>
        <v>#REF!</v>
      </c>
      <c r="BJ214" s="16">
        <f>IF(COUNTA('Vastgesteld 7-7-2022'!T208:AD208)&lt;&gt;0,1,"")</f>
        <v>1</v>
      </c>
      <c r="BK214" s="16">
        <f t="shared" si="18"/>
        <v>2</v>
      </c>
      <c r="BL214" s="16" t="str">
        <f>IF('Vastgesteld 7-7-2022'!T208="x","AA","")</f>
        <v/>
      </c>
      <c r="BM214" s="16" t="str">
        <f>IF('Vastgesteld 7-7-2022'!U208="x","A","")</f>
        <v/>
      </c>
      <c r="BN214" s="16" t="str">
        <f>IF('Vastgesteld 7-7-2022'!V208="x","B1","")</f>
        <v/>
      </c>
      <c r="BO214" s="16" t="e">
        <f>IF('Vastgesteld 7-7-2022'!#REF!="x","BB","")</f>
        <v>#REF!</v>
      </c>
      <c r="BP214" s="16" t="str">
        <f>IF('Vastgesteld 7-7-2022'!X208="x","B","")</f>
        <v>B</v>
      </c>
      <c r="BQ214" s="16" t="str">
        <f>IF('Vastgesteld 7-7-2022'!Y208="x","L1","")</f>
        <v>L1</v>
      </c>
      <c r="BR214" s="16" t="str">
        <f>IF('Vastgesteld 7-7-2022'!Z208="x","L2","")</f>
        <v>L2</v>
      </c>
      <c r="BS214" s="16" t="str">
        <f>IF('Vastgesteld 7-7-2022'!AA208="x","M1","")</f>
        <v>M1</v>
      </c>
      <c r="BT214" s="16" t="str">
        <f>IF('Vastgesteld 7-7-2022'!AB208="x","M2","")</f>
        <v>M2</v>
      </c>
      <c r="BU214" s="16" t="str">
        <f>IF('Vastgesteld 7-7-2022'!AC208="x","Z1","")</f>
        <v/>
      </c>
      <c r="BV214" s="16" t="str">
        <f>IF('Vastgesteld 7-7-2022'!AD208="x","Z2","")</f>
        <v/>
      </c>
      <c r="BW214" s="16">
        <f>IF(COUNTA('Vastgesteld 7-7-2022'!K208:S208)&lt;&gt;0,1,"")</f>
        <v>1</v>
      </c>
      <c r="BX214" s="16">
        <f t="shared" si="19"/>
        <v>1</v>
      </c>
      <c r="BY214" s="16" t="str">
        <f>IF('Vastgesteld 7-7-2022'!K208="x","BB","")</f>
        <v/>
      </c>
      <c r="BZ214" s="16" t="str">
        <f>IF('Vastgesteld 7-7-2022'!L208="x","B","")</f>
        <v>B</v>
      </c>
      <c r="CA214" s="16" t="str">
        <f>IF('Vastgesteld 7-7-2022'!M208="x","L1","")</f>
        <v>L1</v>
      </c>
      <c r="CB214" s="16" t="str">
        <f>IF('Vastgesteld 7-7-2022'!N208="x","L2","")</f>
        <v>L2</v>
      </c>
      <c r="CC214" s="16" t="str">
        <f>IF('Vastgesteld 7-7-2022'!O208="x","M1","")</f>
        <v>M1</v>
      </c>
      <c r="CD214" s="16" t="str">
        <f>IF('Vastgesteld 7-7-2022'!P208="x","M2","")</f>
        <v>M2</v>
      </c>
      <c r="CE214" s="16" t="str">
        <f>IF('Vastgesteld 7-7-2022'!Q208="x","Z1","")</f>
        <v/>
      </c>
      <c r="CF214" s="16" t="str">
        <f>IF('Vastgesteld 7-7-2022'!R208="x","Z2","")</f>
        <v/>
      </c>
      <c r="CG214" s="16" t="str">
        <f>IF('Vastgesteld 7-7-2022'!S208="x","ZZL","")</f>
        <v/>
      </c>
      <c r="CL214" s="16" t="str">
        <f>IF(COUNTA('Vastgesteld 7-7-2022'!AV208:BF208)&lt;&gt;0,2,"")</f>
        <v/>
      </c>
      <c r="CM214" s="16" t="str">
        <f t="shared" si="20"/>
        <v/>
      </c>
      <c r="CN214" s="16" t="str">
        <f>IF('Vastgesteld 7-7-2022'!AV208="x","AA","")</f>
        <v/>
      </c>
      <c r="CO214" s="16" t="str">
        <f>IF('Vastgesteld 7-7-2022'!AW208="x","A","")</f>
        <v/>
      </c>
      <c r="CP214" s="16" t="str">
        <f>IF('Vastgesteld 7-7-2022'!AX208="x","BB","")</f>
        <v/>
      </c>
      <c r="CQ214" s="16" t="str">
        <f>IF('Vastgesteld 7-7-2022'!AY208="x","B","")</f>
        <v/>
      </c>
      <c r="CR214" s="16" t="str">
        <f>IF('Vastgesteld 7-7-2022'!AZ208="x","L","")</f>
        <v/>
      </c>
      <c r="CS214" s="16" t="str">
        <f>IF('Vastgesteld 7-7-2022'!BA208="x","M","")</f>
        <v/>
      </c>
      <c r="CT214" s="16" t="str">
        <f>IF('Vastgesteld 7-7-2022'!BB208="x","Z","")</f>
        <v/>
      </c>
      <c r="CU214" s="16" t="str">
        <f>IF('Vastgesteld 7-7-2022'!BF208="x","ZZ","")</f>
        <v/>
      </c>
      <c r="CV214" s="16" t="str">
        <f>IF(COUNTA('Vastgesteld 7-7-2022'!AJ208:AQ208)&lt;&gt;0,2,"")</f>
        <v/>
      </c>
      <c r="CW214" s="16" t="str">
        <f t="shared" si="21"/>
        <v/>
      </c>
      <c r="CX214" s="16" t="str">
        <f>IF('Vastgesteld 7-7-2022'!AJ208="x","BB","")</f>
        <v/>
      </c>
      <c r="CY214" s="16" t="str">
        <f>IF('Vastgesteld 7-7-2022'!AK208="x","B","")</f>
        <v/>
      </c>
      <c r="CZ214" s="16" t="str">
        <f>IF('Vastgesteld 7-7-2022'!AL208="x","L","")</f>
        <v/>
      </c>
      <c r="DA214" s="16" t="str">
        <f>IF('Vastgesteld 7-7-2022'!AM208="x","M","")</f>
        <v/>
      </c>
      <c r="DB214" s="16" t="str">
        <f>IF('Vastgesteld 7-7-2022'!AN208="x","Z","")</f>
        <v/>
      </c>
      <c r="DC214" s="16" t="str">
        <f>IF('Vastgesteld 7-7-2022'!AO208="x","ZZ","")</f>
        <v/>
      </c>
      <c r="DD214" s="16" t="str">
        <f>IF('Vastgesteld 7-7-2022'!AQ208="x","1.40","")</f>
        <v/>
      </c>
      <c r="DE214" s="16" t="str">
        <f>IF(COUNTA('Vastgesteld 7-7-2022'!BH208:BJ208)&lt;&gt;0,6,"")</f>
        <v/>
      </c>
      <c r="DF214" s="16" t="str">
        <f t="shared" si="22"/>
        <v/>
      </c>
      <c r="DG214" s="16" t="str">
        <f>IF('Vastgesteld 7-7-2022'!BH208="x","L","")</f>
        <v/>
      </c>
      <c r="DH214" s="16" t="str">
        <f>IF('Vastgesteld 7-7-2022'!BI208="x","M","")</f>
        <v/>
      </c>
      <c r="DI214" s="16" t="str">
        <f>IF('Vastgesteld 7-7-2022'!BJ208="x","Z","")</f>
        <v/>
      </c>
      <c r="DJ214" s="16" t="str">
        <f>IF('Vastgesteld 7-7-2022'!BK208="x","Z","")</f>
        <v/>
      </c>
      <c r="DK214" s="16" t="str">
        <f>IF(COUNTA('Vastgesteld 7-7-2022'!BM208:BO208)&lt;&gt;0,6,"")</f>
        <v/>
      </c>
      <c r="DL214" s="16" t="str">
        <f t="shared" si="23"/>
        <v/>
      </c>
      <c r="DM214" s="16" t="str">
        <f>IF('Vastgesteld 7-7-2022'!BM208="x","L","")</f>
        <v/>
      </c>
      <c r="DN214" s="16" t="str">
        <f>IF('Vastgesteld 7-7-2022'!BN208="x","M","")</f>
        <v/>
      </c>
      <c r="DO214" s="16" t="str">
        <f>IF('Vastgesteld 7-7-2022'!BO208="x","Z","")</f>
        <v/>
      </c>
      <c r="DP214" s="16" t="str">
        <f>IF('Vastgesteld 7-7-2022'!BP208="x","Z","")</f>
        <v/>
      </c>
    </row>
    <row r="215" spans="1:120" ht="14.4" x14ac:dyDescent="0.3">
      <c r="A215" s="18">
        <f>'Vastgesteld 7-7-2022'!A209</f>
        <v>44912</v>
      </c>
      <c r="B215" s="16" t="str">
        <f>IFERROR(VLOOKUP('Vastgesteld 7-7-2022'!#REF!,#REF!,2,FALSE),"")</f>
        <v/>
      </c>
      <c r="C215" s="16" t="str">
        <f>'Vastgesteld 7-7-2022'!E209</f>
        <v>KNHS Regio Noord-Holland</v>
      </c>
      <c r="D215" s="16" t="str">
        <f>IFERROR(VLOOKUP('Vastgesteld 7-7-2022'!#REF!,#REF!,2,FALSE),"")</f>
        <v/>
      </c>
      <c r="E215" s="16" t="str">
        <f>IFERROR(VLOOKUP('Vastgesteld 7-7-2022'!#REF!,#REF!,5,FALSE),"")</f>
        <v/>
      </c>
      <c r="F215" s="16" t="e">
        <f>IF('Vastgesteld 7-7-2022'!#REF!&lt;&gt;"",'Vastgesteld 7-7-2022'!#REF!,"")</f>
        <v>#REF!</v>
      </c>
      <c r="G215" s="16" t="e">
        <f>IF('Vastgesteld 7-7-2022'!#REF!="Indoor",1,0)</f>
        <v>#REF!</v>
      </c>
      <c r="H215" s="16" t="e">
        <f>'Vastgesteld 7-7-2022'!#REF!</f>
        <v>#REF!</v>
      </c>
      <c r="I215" s="16" t="e">
        <f>IF('Vastgesteld 7-7-2022'!#REF!="Nee",0,IF('Vastgesteld 7-7-2022'!#REF!="Ja",1,""))</f>
        <v>#REF!</v>
      </c>
      <c r="J215" s="16" t="e">
        <f>IF('Vastgesteld 7-7-2022'!#REF!&lt;&gt;"",'Vastgesteld 7-7-2022'!#REF!,"")</f>
        <v>#REF!</v>
      </c>
      <c r="BJ215" s="16" t="str">
        <f>IF(COUNTA('Vastgesteld 7-7-2022'!T209:AD209)&lt;&gt;0,1,"")</f>
        <v/>
      </c>
      <c r="BK215" s="16" t="str">
        <f t="shared" si="18"/>
        <v/>
      </c>
      <c r="BL215" s="16" t="str">
        <f>IF('Vastgesteld 7-7-2022'!T209="x","AA","")</f>
        <v/>
      </c>
      <c r="BM215" s="16" t="str">
        <f>IF('Vastgesteld 7-7-2022'!U209="x","A","")</f>
        <v/>
      </c>
      <c r="BN215" s="16" t="str">
        <f>IF('Vastgesteld 7-7-2022'!V209="x","B1","")</f>
        <v/>
      </c>
      <c r="BO215" s="16" t="e">
        <f>IF('Vastgesteld 7-7-2022'!#REF!="x","BB","")</f>
        <v>#REF!</v>
      </c>
      <c r="BP215" s="16" t="str">
        <f>IF('Vastgesteld 7-7-2022'!X209="x","B","")</f>
        <v/>
      </c>
      <c r="BQ215" s="16" t="str">
        <f>IF('Vastgesteld 7-7-2022'!Y209="x","L1","")</f>
        <v/>
      </c>
      <c r="BR215" s="16" t="str">
        <f>IF('Vastgesteld 7-7-2022'!Z209="x","L2","")</f>
        <v/>
      </c>
      <c r="BS215" s="16" t="str">
        <f>IF('Vastgesteld 7-7-2022'!AA209="x","M1","")</f>
        <v/>
      </c>
      <c r="BT215" s="16" t="str">
        <f>IF('Vastgesteld 7-7-2022'!AB209="x","M2","")</f>
        <v/>
      </c>
      <c r="BU215" s="16" t="str">
        <f>IF('Vastgesteld 7-7-2022'!AC209="x","Z1","")</f>
        <v/>
      </c>
      <c r="BV215" s="16" t="str">
        <f>IF('Vastgesteld 7-7-2022'!AD209="x","Z2","")</f>
        <v/>
      </c>
      <c r="BW215" s="16">
        <f>IF(COUNTA('Vastgesteld 7-7-2022'!K209:S209)&lt;&gt;0,1,"")</f>
        <v>1</v>
      </c>
      <c r="BX215" s="16">
        <f t="shared" si="19"/>
        <v>1</v>
      </c>
      <c r="BY215" s="16" t="str">
        <f>IF('Vastgesteld 7-7-2022'!K209="x","BB","")</f>
        <v/>
      </c>
      <c r="BZ215" s="16" t="str">
        <f>IF('Vastgesteld 7-7-2022'!L209="x","B","")</f>
        <v/>
      </c>
      <c r="CA215" s="16" t="str">
        <f>IF('Vastgesteld 7-7-2022'!M209="x","L1","")</f>
        <v/>
      </c>
      <c r="CB215" s="16" t="str">
        <f>IF('Vastgesteld 7-7-2022'!N209="x","L2","")</f>
        <v/>
      </c>
      <c r="CC215" s="16" t="str">
        <f>IF('Vastgesteld 7-7-2022'!O209="x","M1","")</f>
        <v/>
      </c>
      <c r="CD215" s="16" t="str">
        <f>IF('Vastgesteld 7-7-2022'!P209="x","M2","")</f>
        <v/>
      </c>
      <c r="CE215" s="16" t="str">
        <f>IF('Vastgesteld 7-7-2022'!Q209="x","Z1","")</f>
        <v>Z1</v>
      </c>
      <c r="CF215" s="16" t="str">
        <f>IF('Vastgesteld 7-7-2022'!R209="x","Z2","")</f>
        <v>Z2</v>
      </c>
      <c r="CG215" s="16" t="str">
        <f>IF('Vastgesteld 7-7-2022'!S209="x","ZZL","")</f>
        <v>ZZL</v>
      </c>
      <c r="CL215" s="16" t="str">
        <f>IF(COUNTA('Vastgesteld 7-7-2022'!AV209:BF209)&lt;&gt;0,2,"")</f>
        <v/>
      </c>
      <c r="CM215" s="16" t="str">
        <f t="shared" si="20"/>
        <v/>
      </c>
      <c r="CN215" s="16" t="str">
        <f>IF('Vastgesteld 7-7-2022'!AV209="x","AA","")</f>
        <v/>
      </c>
      <c r="CO215" s="16" t="str">
        <f>IF('Vastgesteld 7-7-2022'!AW209="x","A","")</f>
        <v/>
      </c>
      <c r="CP215" s="16" t="str">
        <f>IF('Vastgesteld 7-7-2022'!AX209="x","BB","")</f>
        <v/>
      </c>
      <c r="CQ215" s="16" t="str">
        <f>IF('Vastgesteld 7-7-2022'!AY209="x","B","")</f>
        <v/>
      </c>
      <c r="CR215" s="16" t="str">
        <f>IF('Vastgesteld 7-7-2022'!AZ209="x","L","")</f>
        <v/>
      </c>
      <c r="CS215" s="16" t="str">
        <f>IF('Vastgesteld 7-7-2022'!BA209="x","M","")</f>
        <v/>
      </c>
      <c r="CT215" s="16" t="str">
        <f>IF('Vastgesteld 7-7-2022'!BB209="x","Z","")</f>
        <v/>
      </c>
      <c r="CU215" s="16" t="str">
        <f>IF('Vastgesteld 7-7-2022'!BF209="x","ZZ","")</f>
        <v/>
      </c>
      <c r="CV215" s="16" t="str">
        <f>IF(COUNTA('Vastgesteld 7-7-2022'!AJ209:AQ209)&lt;&gt;0,2,"")</f>
        <v/>
      </c>
      <c r="CW215" s="16" t="str">
        <f t="shared" si="21"/>
        <v/>
      </c>
      <c r="CX215" s="16" t="str">
        <f>IF('Vastgesteld 7-7-2022'!AJ209="x","BB","")</f>
        <v/>
      </c>
      <c r="CY215" s="16" t="str">
        <f>IF('Vastgesteld 7-7-2022'!AK209="x","B","")</f>
        <v/>
      </c>
      <c r="CZ215" s="16" t="str">
        <f>IF('Vastgesteld 7-7-2022'!AL209="x","L","")</f>
        <v/>
      </c>
      <c r="DA215" s="16" t="str">
        <f>IF('Vastgesteld 7-7-2022'!AM209="x","M","")</f>
        <v/>
      </c>
      <c r="DB215" s="16" t="str">
        <f>IF('Vastgesteld 7-7-2022'!AN209="x","Z","")</f>
        <v/>
      </c>
      <c r="DC215" s="16" t="str">
        <f>IF('Vastgesteld 7-7-2022'!AO209="x","ZZ","")</f>
        <v/>
      </c>
      <c r="DD215" s="16" t="str">
        <f>IF('Vastgesteld 7-7-2022'!AQ209="x","1.40","")</f>
        <v/>
      </c>
      <c r="DE215" s="16" t="str">
        <f>IF(COUNTA('Vastgesteld 7-7-2022'!BH209:BJ209)&lt;&gt;0,6,"")</f>
        <v/>
      </c>
      <c r="DF215" s="16" t="str">
        <f t="shared" si="22"/>
        <v/>
      </c>
      <c r="DG215" s="16" t="str">
        <f>IF('Vastgesteld 7-7-2022'!BH209="x","L","")</f>
        <v/>
      </c>
      <c r="DH215" s="16" t="str">
        <f>IF('Vastgesteld 7-7-2022'!BI209="x","M","")</f>
        <v/>
      </c>
      <c r="DI215" s="16" t="str">
        <f>IF('Vastgesteld 7-7-2022'!BJ209="x","Z","")</f>
        <v/>
      </c>
      <c r="DJ215" s="16" t="str">
        <f>IF('Vastgesteld 7-7-2022'!BK209="x","Z","")</f>
        <v/>
      </c>
      <c r="DK215" s="16" t="str">
        <f>IF(COUNTA('Vastgesteld 7-7-2022'!BM209:BO209)&lt;&gt;0,6,"")</f>
        <v/>
      </c>
      <c r="DL215" s="16" t="str">
        <f t="shared" si="23"/>
        <v/>
      </c>
      <c r="DM215" s="16" t="str">
        <f>IF('Vastgesteld 7-7-2022'!BM209="x","L","")</f>
        <v/>
      </c>
      <c r="DN215" s="16" t="str">
        <f>IF('Vastgesteld 7-7-2022'!BN209="x","M","")</f>
        <v/>
      </c>
      <c r="DO215" s="16" t="str">
        <f>IF('Vastgesteld 7-7-2022'!BO209="x","Z","")</f>
        <v/>
      </c>
      <c r="DP215" s="16" t="str">
        <f>IF('Vastgesteld 7-7-2022'!BP209="x","Z","")</f>
        <v/>
      </c>
    </row>
    <row r="216" spans="1:120" ht="14.4" x14ac:dyDescent="0.3">
      <c r="A216" s="18">
        <f>'Vastgesteld 7-7-2022'!A210</f>
        <v>44912</v>
      </c>
      <c r="B216" s="16" t="str">
        <f>IFERROR(VLOOKUP('Vastgesteld 7-7-2022'!#REF!,#REF!,2,FALSE),"")</f>
        <v/>
      </c>
      <c r="C216" s="16" t="str">
        <f>'Vastgesteld 7-7-2022'!E210</f>
        <v>Licenties Wedstrijdorganisaties Noord-Holland Kring</v>
      </c>
      <c r="D216" s="16" t="str">
        <f>IFERROR(VLOOKUP('Vastgesteld 7-7-2022'!#REF!,#REF!,2,FALSE),"")</f>
        <v/>
      </c>
      <c r="E216" s="16" t="str">
        <f>IFERROR(VLOOKUP('Vastgesteld 7-7-2022'!#REF!,#REF!,5,FALSE),"")</f>
        <v/>
      </c>
      <c r="F216" s="16" t="e">
        <f>IF('Vastgesteld 7-7-2022'!#REF!&lt;&gt;"",'Vastgesteld 7-7-2022'!#REF!,"")</f>
        <v>#REF!</v>
      </c>
      <c r="G216" s="16" t="e">
        <f>IF('Vastgesteld 7-7-2022'!#REF!="Indoor",1,0)</f>
        <v>#REF!</v>
      </c>
      <c r="H216" s="16" t="e">
        <f>'Vastgesteld 7-7-2022'!#REF!</f>
        <v>#REF!</v>
      </c>
      <c r="I216" s="16" t="e">
        <f>IF('Vastgesteld 7-7-2022'!#REF!="Nee",0,IF('Vastgesteld 7-7-2022'!#REF!="Ja",1,""))</f>
        <v>#REF!</v>
      </c>
      <c r="J216" s="16" t="e">
        <f>IF('Vastgesteld 7-7-2022'!#REF!&lt;&gt;"",'Vastgesteld 7-7-2022'!#REF!,"")</f>
        <v>#REF!</v>
      </c>
      <c r="BJ216" s="16">
        <f>IF(COUNTA('Vastgesteld 7-7-2022'!T210:AD210)&lt;&gt;0,1,"")</f>
        <v>1</v>
      </c>
      <c r="BK216" s="16">
        <f t="shared" si="18"/>
        <v>2</v>
      </c>
      <c r="BL216" s="16" t="str">
        <f>IF('Vastgesteld 7-7-2022'!T210="x","AA","")</f>
        <v/>
      </c>
      <c r="BM216" s="16" t="str">
        <f>IF('Vastgesteld 7-7-2022'!U210="x","A","")</f>
        <v/>
      </c>
      <c r="BN216" s="16" t="str">
        <f>IF('Vastgesteld 7-7-2022'!V210="x","B1","")</f>
        <v/>
      </c>
      <c r="BO216" s="16" t="e">
        <f>IF('Vastgesteld 7-7-2022'!#REF!="x","BB","")</f>
        <v>#REF!</v>
      </c>
      <c r="BP216" s="16" t="str">
        <f>IF('Vastgesteld 7-7-2022'!X210="x","B","")</f>
        <v>B</v>
      </c>
      <c r="BQ216" s="16" t="str">
        <f>IF('Vastgesteld 7-7-2022'!Y210="x","L1","")</f>
        <v>L1</v>
      </c>
      <c r="BR216" s="16" t="str">
        <f>IF('Vastgesteld 7-7-2022'!Z210="x","L2","")</f>
        <v>L2</v>
      </c>
      <c r="BS216" s="16" t="str">
        <f>IF('Vastgesteld 7-7-2022'!AA210="x","M1","")</f>
        <v>M1</v>
      </c>
      <c r="BT216" s="16" t="str">
        <f>IF('Vastgesteld 7-7-2022'!AB210="x","M2","")</f>
        <v>M2</v>
      </c>
      <c r="BU216" s="16" t="str">
        <f>IF('Vastgesteld 7-7-2022'!AC210="x","Z1","")</f>
        <v>Z1</v>
      </c>
      <c r="BV216" s="16" t="str">
        <f>IF('Vastgesteld 7-7-2022'!AD210="x","Z2","")</f>
        <v>Z2</v>
      </c>
      <c r="BW216" s="16">
        <f>IF(COUNTA('Vastgesteld 7-7-2022'!K210:S210)&lt;&gt;0,1,"")</f>
        <v>1</v>
      </c>
      <c r="BX216" s="16">
        <f t="shared" si="19"/>
        <v>1</v>
      </c>
      <c r="BY216" s="16" t="str">
        <f>IF('Vastgesteld 7-7-2022'!K210="x","BB","")</f>
        <v>BB</v>
      </c>
      <c r="BZ216" s="16" t="str">
        <f>IF('Vastgesteld 7-7-2022'!L210="x","B","")</f>
        <v>B</v>
      </c>
      <c r="CA216" s="16" t="str">
        <f>IF('Vastgesteld 7-7-2022'!M210="x","L1","")</f>
        <v>L1</v>
      </c>
      <c r="CB216" s="16" t="str">
        <f>IF('Vastgesteld 7-7-2022'!N210="x","L2","")</f>
        <v>L2</v>
      </c>
      <c r="CC216" s="16" t="str">
        <f>IF('Vastgesteld 7-7-2022'!O210="x","M1","")</f>
        <v>M1</v>
      </c>
      <c r="CD216" s="16" t="str">
        <f>IF('Vastgesteld 7-7-2022'!P210="x","M2","")</f>
        <v>M2</v>
      </c>
      <c r="CE216" s="16" t="str">
        <f>IF('Vastgesteld 7-7-2022'!Q210="x","Z1","")</f>
        <v>Z1</v>
      </c>
      <c r="CF216" s="16" t="str">
        <f>IF('Vastgesteld 7-7-2022'!R210="x","Z2","")</f>
        <v>Z2</v>
      </c>
      <c r="CG216" s="16" t="str">
        <f>IF('Vastgesteld 7-7-2022'!S210="x","ZZL","")</f>
        <v>ZZL</v>
      </c>
      <c r="CL216" s="16" t="str">
        <f>IF(COUNTA('Vastgesteld 7-7-2022'!AV210:BF210)&lt;&gt;0,2,"")</f>
        <v/>
      </c>
      <c r="CM216" s="16" t="str">
        <f t="shared" si="20"/>
        <v/>
      </c>
      <c r="CN216" s="16" t="str">
        <f>IF('Vastgesteld 7-7-2022'!AV210="x","AA","")</f>
        <v/>
      </c>
      <c r="CO216" s="16" t="str">
        <f>IF('Vastgesteld 7-7-2022'!AW210="x","A","")</f>
        <v/>
      </c>
      <c r="CP216" s="16" t="str">
        <f>IF('Vastgesteld 7-7-2022'!AX210="x","BB","")</f>
        <v/>
      </c>
      <c r="CQ216" s="16" t="str">
        <f>IF('Vastgesteld 7-7-2022'!AY210="x","B","")</f>
        <v/>
      </c>
      <c r="CR216" s="16" t="str">
        <f>IF('Vastgesteld 7-7-2022'!AZ210="x","L","")</f>
        <v/>
      </c>
      <c r="CS216" s="16" t="str">
        <f>IF('Vastgesteld 7-7-2022'!BA210="x","M","")</f>
        <v/>
      </c>
      <c r="CT216" s="16" t="str">
        <f>IF('Vastgesteld 7-7-2022'!BB210="x","Z","")</f>
        <v/>
      </c>
      <c r="CU216" s="16" t="str">
        <f>IF('Vastgesteld 7-7-2022'!BF210="x","ZZ","")</f>
        <v/>
      </c>
      <c r="CV216" s="16" t="str">
        <f>IF(COUNTA('Vastgesteld 7-7-2022'!AJ210:AQ210)&lt;&gt;0,2,"")</f>
        <v/>
      </c>
      <c r="CW216" s="16" t="str">
        <f t="shared" si="21"/>
        <v/>
      </c>
      <c r="CX216" s="16" t="str">
        <f>IF('Vastgesteld 7-7-2022'!AJ210="x","BB","")</f>
        <v/>
      </c>
      <c r="CY216" s="16" t="str">
        <f>IF('Vastgesteld 7-7-2022'!AK210="x","B","")</f>
        <v/>
      </c>
      <c r="CZ216" s="16" t="str">
        <f>IF('Vastgesteld 7-7-2022'!AL210="x","L","")</f>
        <v/>
      </c>
      <c r="DA216" s="16" t="str">
        <f>IF('Vastgesteld 7-7-2022'!AM210="x","M","")</f>
        <v/>
      </c>
      <c r="DB216" s="16" t="str">
        <f>IF('Vastgesteld 7-7-2022'!AN210="x","Z","")</f>
        <v/>
      </c>
      <c r="DC216" s="16" t="str">
        <f>IF('Vastgesteld 7-7-2022'!AO210="x","ZZ","")</f>
        <v/>
      </c>
      <c r="DD216" s="16" t="str">
        <f>IF('Vastgesteld 7-7-2022'!AQ210="x","1.40","")</f>
        <v/>
      </c>
      <c r="DE216" s="16" t="str">
        <f>IF(COUNTA('Vastgesteld 7-7-2022'!BH210:BJ210)&lt;&gt;0,6,"")</f>
        <v/>
      </c>
      <c r="DF216" s="16" t="str">
        <f t="shared" si="22"/>
        <v/>
      </c>
      <c r="DG216" s="16" t="str">
        <f>IF('Vastgesteld 7-7-2022'!BH210="x","L","")</f>
        <v/>
      </c>
      <c r="DH216" s="16" t="str">
        <f>IF('Vastgesteld 7-7-2022'!BI210="x","M","")</f>
        <v/>
      </c>
      <c r="DI216" s="16" t="str">
        <f>IF('Vastgesteld 7-7-2022'!BJ210="x","Z","")</f>
        <v/>
      </c>
      <c r="DJ216" s="16" t="str">
        <f>IF('Vastgesteld 7-7-2022'!BK210="x","Z","")</f>
        <v/>
      </c>
      <c r="DK216" s="16" t="str">
        <f>IF(COUNTA('Vastgesteld 7-7-2022'!BM210:BO210)&lt;&gt;0,6,"")</f>
        <v/>
      </c>
      <c r="DL216" s="16" t="str">
        <f t="shared" si="23"/>
        <v/>
      </c>
      <c r="DM216" s="16" t="str">
        <f>IF('Vastgesteld 7-7-2022'!BM210="x","L","")</f>
        <v/>
      </c>
      <c r="DN216" s="16" t="str">
        <f>IF('Vastgesteld 7-7-2022'!BN210="x","M","")</f>
        <v/>
      </c>
      <c r="DO216" s="16" t="str">
        <f>IF('Vastgesteld 7-7-2022'!BO210="x","Z","")</f>
        <v/>
      </c>
      <c r="DP216" s="16" t="str">
        <f>IF('Vastgesteld 7-7-2022'!BP210="x","Z","")</f>
        <v/>
      </c>
    </row>
    <row r="217" spans="1:120" ht="14.4" x14ac:dyDescent="0.3">
      <c r="A217" s="18">
        <f>'Vastgesteld 7-7-2022'!A211</f>
        <v>44912</v>
      </c>
      <c r="B217" s="16" t="str">
        <f>IFERROR(VLOOKUP('Vastgesteld 7-7-2022'!#REF!,#REF!,2,FALSE),"")</f>
        <v/>
      </c>
      <c r="C217" s="16" t="str">
        <f>'Vastgesteld 7-7-2022'!E211</f>
        <v>KNHS Regio Noord-Holland</v>
      </c>
      <c r="D217" s="16" t="str">
        <f>IFERROR(VLOOKUP('Vastgesteld 7-7-2022'!#REF!,#REF!,2,FALSE),"")</f>
        <v/>
      </c>
      <c r="E217" s="16" t="str">
        <f>IFERROR(VLOOKUP('Vastgesteld 7-7-2022'!#REF!,#REF!,5,FALSE),"")</f>
        <v/>
      </c>
      <c r="F217" s="16" t="e">
        <f>IF('Vastgesteld 7-7-2022'!#REF!&lt;&gt;"",'Vastgesteld 7-7-2022'!#REF!,"")</f>
        <v>#REF!</v>
      </c>
      <c r="G217" s="16" t="e">
        <f>IF('Vastgesteld 7-7-2022'!#REF!="Indoor",1,0)</f>
        <v>#REF!</v>
      </c>
      <c r="H217" s="16" t="e">
        <f>'Vastgesteld 7-7-2022'!#REF!</f>
        <v>#REF!</v>
      </c>
      <c r="I217" s="16" t="e">
        <f>IF('Vastgesteld 7-7-2022'!#REF!="Nee",0,IF('Vastgesteld 7-7-2022'!#REF!="Ja",1,""))</f>
        <v>#REF!</v>
      </c>
      <c r="J217" s="16" t="e">
        <f>IF('Vastgesteld 7-7-2022'!#REF!&lt;&gt;"",'Vastgesteld 7-7-2022'!#REF!,"")</f>
        <v>#REF!</v>
      </c>
      <c r="BJ217" s="16">
        <f>IF(COUNTA('Vastgesteld 7-7-2022'!T211:AD211)&lt;&gt;0,1,"")</f>
        <v>1</v>
      </c>
      <c r="BK217" s="16">
        <f t="shared" si="18"/>
        <v>2</v>
      </c>
      <c r="BL217" s="16" t="str">
        <f>IF('Vastgesteld 7-7-2022'!T211="x","AA","")</f>
        <v/>
      </c>
      <c r="BM217" s="16" t="str">
        <f>IF('Vastgesteld 7-7-2022'!U211="x","A","")</f>
        <v/>
      </c>
      <c r="BN217" s="16" t="str">
        <f>IF('Vastgesteld 7-7-2022'!V211="x","B1","")</f>
        <v/>
      </c>
      <c r="BO217" s="16" t="e">
        <f>IF('Vastgesteld 7-7-2022'!#REF!="x","BB","")</f>
        <v>#REF!</v>
      </c>
      <c r="BP217" s="16" t="str">
        <f>IF('Vastgesteld 7-7-2022'!X211="x","B","")</f>
        <v>B</v>
      </c>
      <c r="BQ217" s="16" t="str">
        <f>IF('Vastgesteld 7-7-2022'!Y211="x","L1","")</f>
        <v>L1</v>
      </c>
      <c r="BR217" s="16" t="str">
        <f>IF('Vastgesteld 7-7-2022'!Z211="x","L2","")</f>
        <v>L2</v>
      </c>
      <c r="BS217" s="16" t="str">
        <f>IF('Vastgesteld 7-7-2022'!AA211="x","M1","")</f>
        <v>M1</v>
      </c>
      <c r="BT217" s="16" t="str">
        <f>IF('Vastgesteld 7-7-2022'!AB211="x","M2","")</f>
        <v>M2</v>
      </c>
      <c r="BU217" s="16" t="str">
        <f>IF('Vastgesteld 7-7-2022'!AC211="x","Z1","")</f>
        <v>Z1</v>
      </c>
      <c r="BV217" s="16" t="str">
        <f>IF('Vastgesteld 7-7-2022'!AD211="x","Z2","")</f>
        <v>Z2</v>
      </c>
      <c r="BW217" s="16">
        <f>IF(COUNTA('Vastgesteld 7-7-2022'!K211:S211)&lt;&gt;0,1,"")</f>
        <v>1</v>
      </c>
      <c r="BX217" s="16">
        <f t="shared" si="19"/>
        <v>1</v>
      </c>
      <c r="BY217" s="16" t="str">
        <f>IF('Vastgesteld 7-7-2022'!K211="x","BB","")</f>
        <v/>
      </c>
      <c r="BZ217" s="16" t="str">
        <f>IF('Vastgesteld 7-7-2022'!L211="x","B","")</f>
        <v>B</v>
      </c>
      <c r="CA217" s="16" t="str">
        <f>IF('Vastgesteld 7-7-2022'!M211="x","L1","")</f>
        <v>L1</v>
      </c>
      <c r="CB217" s="16" t="str">
        <f>IF('Vastgesteld 7-7-2022'!N211="x","L2","")</f>
        <v>L2</v>
      </c>
      <c r="CC217" s="16" t="str">
        <f>IF('Vastgesteld 7-7-2022'!O211="x","M1","")</f>
        <v>M1</v>
      </c>
      <c r="CD217" s="16" t="str">
        <f>IF('Vastgesteld 7-7-2022'!P211="x","M2","")</f>
        <v>M2</v>
      </c>
      <c r="CE217" s="16" t="str">
        <f>IF('Vastgesteld 7-7-2022'!Q211="x","Z1","")</f>
        <v>Z1</v>
      </c>
      <c r="CF217" s="16" t="str">
        <f>IF('Vastgesteld 7-7-2022'!R211="x","Z2","")</f>
        <v>Z2</v>
      </c>
      <c r="CG217" s="16" t="str">
        <f>IF('Vastgesteld 7-7-2022'!S211="x","ZZL","")</f>
        <v>ZZL</v>
      </c>
      <c r="CL217" s="16" t="str">
        <f>IF(COUNTA('Vastgesteld 7-7-2022'!AV211:BF211)&lt;&gt;0,2,"")</f>
        <v/>
      </c>
      <c r="CM217" s="16" t="str">
        <f t="shared" si="20"/>
        <v/>
      </c>
      <c r="CN217" s="16" t="str">
        <f>IF('Vastgesteld 7-7-2022'!AV211="x","AA","")</f>
        <v/>
      </c>
      <c r="CO217" s="16" t="str">
        <f>IF('Vastgesteld 7-7-2022'!AW211="x","A","")</f>
        <v/>
      </c>
      <c r="CP217" s="16" t="str">
        <f>IF('Vastgesteld 7-7-2022'!AX211="x","BB","")</f>
        <v/>
      </c>
      <c r="CQ217" s="16" t="str">
        <f>IF('Vastgesteld 7-7-2022'!AY211="x","B","")</f>
        <v/>
      </c>
      <c r="CR217" s="16" t="str">
        <f>IF('Vastgesteld 7-7-2022'!AZ211="x","L","")</f>
        <v/>
      </c>
      <c r="CS217" s="16" t="str">
        <f>IF('Vastgesteld 7-7-2022'!BA211="x","M","")</f>
        <v/>
      </c>
      <c r="CT217" s="16" t="str">
        <f>IF('Vastgesteld 7-7-2022'!BB211="x","Z","")</f>
        <v/>
      </c>
      <c r="CU217" s="16" t="str">
        <f>IF('Vastgesteld 7-7-2022'!BF211="x","ZZ","")</f>
        <v/>
      </c>
      <c r="CV217" s="16" t="str">
        <f>IF(COUNTA('Vastgesteld 7-7-2022'!AJ211:AQ211)&lt;&gt;0,2,"")</f>
        <v/>
      </c>
      <c r="CW217" s="16" t="str">
        <f t="shared" si="21"/>
        <v/>
      </c>
      <c r="CX217" s="16" t="str">
        <f>IF('Vastgesteld 7-7-2022'!AJ211="x","BB","")</f>
        <v/>
      </c>
      <c r="CY217" s="16" t="str">
        <f>IF('Vastgesteld 7-7-2022'!AK211="x","B","")</f>
        <v/>
      </c>
      <c r="CZ217" s="16" t="str">
        <f>IF('Vastgesteld 7-7-2022'!AL211="x","L","")</f>
        <v/>
      </c>
      <c r="DA217" s="16" t="str">
        <f>IF('Vastgesteld 7-7-2022'!AM211="x","M","")</f>
        <v/>
      </c>
      <c r="DB217" s="16" t="str">
        <f>IF('Vastgesteld 7-7-2022'!AN211="x","Z","")</f>
        <v/>
      </c>
      <c r="DC217" s="16" t="str">
        <f>IF('Vastgesteld 7-7-2022'!AO211="x","ZZ","")</f>
        <v/>
      </c>
      <c r="DD217" s="16" t="str">
        <f>IF('Vastgesteld 7-7-2022'!AQ211="x","1.40","")</f>
        <v/>
      </c>
      <c r="DE217" s="16" t="str">
        <f>IF(COUNTA('Vastgesteld 7-7-2022'!BH211:BJ211)&lt;&gt;0,6,"")</f>
        <v/>
      </c>
      <c r="DF217" s="16" t="str">
        <f t="shared" si="22"/>
        <v/>
      </c>
      <c r="DG217" s="16" t="str">
        <f>IF('Vastgesteld 7-7-2022'!BH211="x","L","")</f>
        <v/>
      </c>
      <c r="DH217" s="16" t="str">
        <f>IF('Vastgesteld 7-7-2022'!BI211="x","M","")</f>
        <v/>
      </c>
      <c r="DI217" s="16" t="str">
        <f>IF('Vastgesteld 7-7-2022'!BJ211="x","Z","")</f>
        <v/>
      </c>
      <c r="DJ217" s="16" t="str">
        <f>IF('Vastgesteld 7-7-2022'!BK211="x","Z","")</f>
        <v/>
      </c>
      <c r="DK217" s="16" t="str">
        <f>IF(COUNTA('Vastgesteld 7-7-2022'!BM211:BO211)&lt;&gt;0,6,"")</f>
        <v/>
      </c>
      <c r="DL217" s="16" t="str">
        <f t="shared" si="23"/>
        <v/>
      </c>
      <c r="DM217" s="16" t="str">
        <f>IF('Vastgesteld 7-7-2022'!BM211="x","L","")</f>
        <v/>
      </c>
      <c r="DN217" s="16" t="str">
        <f>IF('Vastgesteld 7-7-2022'!BN211="x","M","")</f>
        <v/>
      </c>
      <c r="DO217" s="16" t="str">
        <f>IF('Vastgesteld 7-7-2022'!BO211="x","Z","")</f>
        <v/>
      </c>
      <c r="DP217" s="16" t="str">
        <f>IF('Vastgesteld 7-7-2022'!BP211="x","Z","")</f>
        <v/>
      </c>
    </row>
    <row r="218" spans="1:120" ht="14.4" x14ac:dyDescent="0.3">
      <c r="A218" s="18">
        <f>'Vastgesteld 7-7-2022'!A212</f>
        <v>44912</v>
      </c>
      <c r="B218" s="16" t="str">
        <f>IFERROR(VLOOKUP('Vastgesteld 7-7-2022'!#REF!,#REF!,2,FALSE),"")</f>
        <v/>
      </c>
      <c r="C218" s="16" t="str">
        <f>'Vastgesteld 7-7-2022'!E212</f>
        <v>KNHS Regio Noord-Holland</v>
      </c>
      <c r="D218" s="16" t="str">
        <f>IFERROR(VLOOKUP('Vastgesteld 7-7-2022'!#REF!,#REF!,2,FALSE),"")</f>
        <v/>
      </c>
      <c r="E218" s="16" t="str">
        <f>IFERROR(VLOOKUP('Vastgesteld 7-7-2022'!#REF!,#REF!,5,FALSE),"")</f>
        <v/>
      </c>
      <c r="F218" s="16" t="e">
        <f>IF('Vastgesteld 7-7-2022'!#REF!&lt;&gt;"",'Vastgesteld 7-7-2022'!#REF!,"")</f>
        <v>#REF!</v>
      </c>
      <c r="G218" s="16" t="e">
        <f>IF('Vastgesteld 7-7-2022'!#REF!="Indoor",1,0)</f>
        <v>#REF!</v>
      </c>
      <c r="H218" s="16" t="e">
        <f>'Vastgesteld 7-7-2022'!#REF!</f>
        <v>#REF!</v>
      </c>
      <c r="I218" s="16" t="e">
        <f>IF('Vastgesteld 7-7-2022'!#REF!="Nee",0,IF('Vastgesteld 7-7-2022'!#REF!="Ja",1,""))</f>
        <v>#REF!</v>
      </c>
      <c r="J218" s="16" t="e">
        <f>IF('Vastgesteld 7-7-2022'!#REF!&lt;&gt;"",'Vastgesteld 7-7-2022'!#REF!,"")</f>
        <v>#REF!</v>
      </c>
      <c r="BJ218" s="16">
        <f>IF(COUNTA('Vastgesteld 7-7-2022'!T212:AD212)&lt;&gt;0,1,"")</f>
        <v>1</v>
      </c>
      <c r="BK218" s="16">
        <f t="shared" si="18"/>
        <v>2</v>
      </c>
      <c r="BL218" s="16" t="str">
        <f>IF('Vastgesteld 7-7-2022'!T212="x","AA","")</f>
        <v/>
      </c>
      <c r="BM218" s="16" t="str">
        <f>IF('Vastgesteld 7-7-2022'!U212="x","A","")</f>
        <v/>
      </c>
      <c r="BN218" s="16" t="str">
        <f>IF('Vastgesteld 7-7-2022'!V212="x","B1","")</f>
        <v/>
      </c>
      <c r="BO218" s="16" t="e">
        <f>IF('Vastgesteld 7-7-2022'!#REF!="x","BB","")</f>
        <v>#REF!</v>
      </c>
      <c r="BP218" s="16" t="str">
        <f>IF('Vastgesteld 7-7-2022'!X212="x","B","")</f>
        <v>B</v>
      </c>
      <c r="BQ218" s="16" t="str">
        <f>IF('Vastgesteld 7-7-2022'!Y212="x","L1","")</f>
        <v>L1</v>
      </c>
      <c r="BR218" s="16" t="str">
        <f>IF('Vastgesteld 7-7-2022'!Z212="x","L2","")</f>
        <v>L2</v>
      </c>
      <c r="BS218" s="16" t="str">
        <f>IF('Vastgesteld 7-7-2022'!AA212="x","M1","")</f>
        <v>M1</v>
      </c>
      <c r="BT218" s="16" t="str">
        <f>IF('Vastgesteld 7-7-2022'!AB212="x","M2","")</f>
        <v>M2</v>
      </c>
      <c r="BU218" s="16" t="str">
        <f>IF('Vastgesteld 7-7-2022'!AC212="x","Z1","")</f>
        <v>Z1</v>
      </c>
      <c r="BV218" s="16" t="str">
        <f>IF('Vastgesteld 7-7-2022'!AD212="x","Z2","")</f>
        <v>Z2</v>
      </c>
      <c r="BW218" s="16">
        <f>IF(COUNTA('Vastgesteld 7-7-2022'!K212:S212)&lt;&gt;0,1,"")</f>
        <v>1</v>
      </c>
      <c r="BX218" s="16">
        <f t="shared" si="19"/>
        <v>1</v>
      </c>
      <c r="BY218" s="16" t="str">
        <f>IF('Vastgesteld 7-7-2022'!K212="x","BB","")</f>
        <v/>
      </c>
      <c r="BZ218" s="16" t="str">
        <f>IF('Vastgesteld 7-7-2022'!L212="x","B","")</f>
        <v>B</v>
      </c>
      <c r="CA218" s="16" t="str">
        <f>IF('Vastgesteld 7-7-2022'!M212="x","L1","")</f>
        <v>L1</v>
      </c>
      <c r="CB218" s="16" t="str">
        <f>IF('Vastgesteld 7-7-2022'!N212="x","L2","")</f>
        <v>L2</v>
      </c>
      <c r="CC218" s="16" t="str">
        <f>IF('Vastgesteld 7-7-2022'!O212="x","M1","")</f>
        <v>M1</v>
      </c>
      <c r="CD218" s="16" t="str">
        <f>IF('Vastgesteld 7-7-2022'!P212="x","M2","")</f>
        <v>M2</v>
      </c>
      <c r="CE218" s="16" t="str">
        <f>IF('Vastgesteld 7-7-2022'!Q212="x","Z1","")</f>
        <v>Z1</v>
      </c>
      <c r="CF218" s="16" t="str">
        <f>IF('Vastgesteld 7-7-2022'!R212="x","Z2","")</f>
        <v>Z2</v>
      </c>
      <c r="CG218" s="16" t="str">
        <f>IF('Vastgesteld 7-7-2022'!S212="x","ZZL","")</f>
        <v>ZZL</v>
      </c>
      <c r="CL218" s="16" t="str">
        <f>IF(COUNTA('Vastgesteld 7-7-2022'!AV212:BF212)&lt;&gt;0,2,"")</f>
        <v/>
      </c>
      <c r="CM218" s="16" t="str">
        <f t="shared" si="20"/>
        <v/>
      </c>
      <c r="CN218" s="16" t="str">
        <f>IF('Vastgesteld 7-7-2022'!AV212="x","AA","")</f>
        <v/>
      </c>
      <c r="CO218" s="16" t="str">
        <f>IF('Vastgesteld 7-7-2022'!AW212="x","A","")</f>
        <v/>
      </c>
      <c r="CP218" s="16" t="str">
        <f>IF('Vastgesteld 7-7-2022'!AX212="x","BB","")</f>
        <v/>
      </c>
      <c r="CQ218" s="16" t="str">
        <f>IF('Vastgesteld 7-7-2022'!AY212="x","B","")</f>
        <v/>
      </c>
      <c r="CR218" s="16" t="str">
        <f>IF('Vastgesteld 7-7-2022'!AZ212="x","L","")</f>
        <v/>
      </c>
      <c r="CS218" s="16" t="str">
        <f>IF('Vastgesteld 7-7-2022'!BA212="x","M","")</f>
        <v/>
      </c>
      <c r="CT218" s="16" t="str">
        <f>IF('Vastgesteld 7-7-2022'!BB212="x","Z","")</f>
        <v/>
      </c>
      <c r="CU218" s="16" t="str">
        <f>IF('Vastgesteld 7-7-2022'!BF212="x","ZZ","")</f>
        <v/>
      </c>
      <c r="CV218" s="16" t="str">
        <f>IF(COUNTA('Vastgesteld 7-7-2022'!AJ212:AQ212)&lt;&gt;0,2,"")</f>
        <v/>
      </c>
      <c r="CW218" s="16" t="str">
        <f t="shared" si="21"/>
        <v/>
      </c>
      <c r="CX218" s="16" t="str">
        <f>IF('Vastgesteld 7-7-2022'!AJ212="x","BB","")</f>
        <v/>
      </c>
      <c r="CY218" s="16" t="str">
        <f>IF('Vastgesteld 7-7-2022'!AK212="x","B","")</f>
        <v/>
      </c>
      <c r="CZ218" s="16" t="str">
        <f>IF('Vastgesteld 7-7-2022'!AL212="x","L","")</f>
        <v/>
      </c>
      <c r="DA218" s="16" t="str">
        <f>IF('Vastgesteld 7-7-2022'!AM212="x","M","")</f>
        <v/>
      </c>
      <c r="DB218" s="16" t="str">
        <f>IF('Vastgesteld 7-7-2022'!AN212="x","Z","")</f>
        <v/>
      </c>
      <c r="DC218" s="16" t="str">
        <f>IF('Vastgesteld 7-7-2022'!AO212="x","ZZ","")</f>
        <v/>
      </c>
      <c r="DD218" s="16" t="str">
        <f>IF('Vastgesteld 7-7-2022'!AQ212="x","1.40","")</f>
        <v/>
      </c>
      <c r="DE218" s="16" t="str">
        <f>IF(COUNTA('Vastgesteld 7-7-2022'!BH212:BJ212)&lt;&gt;0,6,"")</f>
        <v/>
      </c>
      <c r="DF218" s="16" t="str">
        <f t="shared" si="22"/>
        <v/>
      </c>
      <c r="DG218" s="16" t="str">
        <f>IF('Vastgesteld 7-7-2022'!BH212="x","L","")</f>
        <v/>
      </c>
      <c r="DH218" s="16" t="str">
        <f>IF('Vastgesteld 7-7-2022'!BI212="x","M","")</f>
        <v/>
      </c>
      <c r="DI218" s="16" t="str">
        <f>IF('Vastgesteld 7-7-2022'!BJ212="x","Z","")</f>
        <v/>
      </c>
      <c r="DJ218" s="16" t="str">
        <f>IF('Vastgesteld 7-7-2022'!BK212="x","Z","")</f>
        <v/>
      </c>
      <c r="DK218" s="16" t="str">
        <f>IF(COUNTA('Vastgesteld 7-7-2022'!BM212:BO212)&lt;&gt;0,6,"")</f>
        <v/>
      </c>
      <c r="DL218" s="16" t="str">
        <f t="shared" si="23"/>
        <v/>
      </c>
      <c r="DM218" s="16" t="str">
        <f>IF('Vastgesteld 7-7-2022'!BM212="x","L","")</f>
        <v/>
      </c>
      <c r="DN218" s="16" t="str">
        <f>IF('Vastgesteld 7-7-2022'!BN212="x","M","")</f>
        <v/>
      </c>
      <c r="DO218" s="16" t="str">
        <f>IF('Vastgesteld 7-7-2022'!BO212="x","Z","")</f>
        <v/>
      </c>
      <c r="DP218" s="16" t="str">
        <f>IF('Vastgesteld 7-7-2022'!BP212="x","Z","")</f>
        <v/>
      </c>
    </row>
    <row r="219" spans="1:120" ht="14.4" x14ac:dyDescent="0.3">
      <c r="A219" s="18">
        <f>'Vastgesteld 7-7-2022'!A213</f>
        <v>44912</v>
      </c>
      <c r="B219" s="16" t="str">
        <f>IFERROR(VLOOKUP('Vastgesteld 7-7-2022'!#REF!,#REF!,2,FALSE),"")</f>
        <v/>
      </c>
      <c r="C219" s="16" t="str">
        <f>'Vastgesteld 7-7-2022'!E213</f>
        <v>KNHS Regio Noord-Holland</v>
      </c>
      <c r="D219" s="16" t="str">
        <f>IFERROR(VLOOKUP('Vastgesteld 7-7-2022'!#REF!,#REF!,2,FALSE),"")</f>
        <v/>
      </c>
      <c r="E219" s="16" t="str">
        <f>IFERROR(VLOOKUP('Vastgesteld 7-7-2022'!#REF!,#REF!,5,FALSE),"")</f>
        <v/>
      </c>
      <c r="F219" s="16" t="e">
        <f>IF('Vastgesteld 7-7-2022'!#REF!&lt;&gt;"",'Vastgesteld 7-7-2022'!#REF!,"")</f>
        <v>#REF!</v>
      </c>
      <c r="G219" s="16" t="e">
        <f>IF('Vastgesteld 7-7-2022'!#REF!="Indoor",1,0)</f>
        <v>#REF!</v>
      </c>
      <c r="H219" s="16" t="e">
        <f>'Vastgesteld 7-7-2022'!#REF!</f>
        <v>#REF!</v>
      </c>
      <c r="I219" s="16" t="e">
        <f>IF('Vastgesteld 7-7-2022'!#REF!="Nee",0,IF('Vastgesteld 7-7-2022'!#REF!="Ja",1,""))</f>
        <v>#REF!</v>
      </c>
      <c r="J219" s="16" t="e">
        <f>IF('Vastgesteld 7-7-2022'!#REF!&lt;&gt;"",'Vastgesteld 7-7-2022'!#REF!,"")</f>
        <v>#REF!</v>
      </c>
      <c r="BJ219" s="16" t="str">
        <f>IF(COUNTA('Vastgesteld 7-7-2022'!T213:AD213)&lt;&gt;0,1,"")</f>
        <v/>
      </c>
      <c r="BK219" s="16" t="str">
        <f t="shared" si="18"/>
        <v/>
      </c>
      <c r="BL219" s="16" t="str">
        <f>IF('Vastgesteld 7-7-2022'!T213="x","AA","")</f>
        <v/>
      </c>
      <c r="BM219" s="16" t="str">
        <f>IF('Vastgesteld 7-7-2022'!U213="x","A","")</f>
        <v/>
      </c>
      <c r="BN219" s="16" t="str">
        <f>IF('Vastgesteld 7-7-2022'!V213="x","B1","")</f>
        <v/>
      </c>
      <c r="BO219" s="16" t="e">
        <f>IF('Vastgesteld 7-7-2022'!#REF!="x","BB","")</f>
        <v>#REF!</v>
      </c>
      <c r="BP219" s="16" t="str">
        <f>IF('Vastgesteld 7-7-2022'!X213="x","B","")</f>
        <v/>
      </c>
      <c r="BQ219" s="16" t="str">
        <f>IF('Vastgesteld 7-7-2022'!Y213="x","L1","")</f>
        <v/>
      </c>
      <c r="BR219" s="16" t="str">
        <f>IF('Vastgesteld 7-7-2022'!Z213="x","L2","")</f>
        <v/>
      </c>
      <c r="BS219" s="16" t="str">
        <f>IF('Vastgesteld 7-7-2022'!AA213="x","M1","")</f>
        <v/>
      </c>
      <c r="BT219" s="16" t="str">
        <f>IF('Vastgesteld 7-7-2022'!AB213="x","M2","")</f>
        <v/>
      </c>
      <c r="BU219" s="16" t="str">
        <f>IF('Vastgesteld 7-7-2022'!AC213="x","Z1","")</f>
        <v/>
      </c>
      <c r="BV219" s="16" t="str">
        <f>IF('Vastgesteld 7-7-2022'!AD213="x","Z2","")</f>
        <v/>
      </c>
      <c r="BW219" s="16" t="str">
        <f>IF(COUNTA('Vastgesteld 7-7-2022'!K213:S213)&lt;&gt;0,1,"")</f>
        <v/>
      </c>
      <c r="BX219" s="16" t="str">
        <f t="shared" si="19"/>
        <v/>
      </c>
      <c r="BY219" s="16" t="str">
        <f>IF('Vastgesteld 7-7-2022'!K213="x","BB","")</f>
        <v/>
      </c>
      <c r="BZ219" s="16" t="str">
        <f>IF('Vastgesteld 7-7-2022'!L213="x","B","")</f>
        <v/>
      </c>
      <c r="CA219" s="16" t="str">
        <f>IF('Vastgesteld 7-7-2022'!M213="x","L1","")</f>
        <v/>
      </c>
      <c r="CB219" s="16" t="str">
        <f>IF('Vastgesteld 7-7-2022'!N213="x","L2","")</f>
        <v/>
      </c>
      <c r="CC219" s="16" t="str">
        <f>IF('Vastgesteld 7-7-2022'!O213="x","M1","")</f>
        <v/>
      </c>
      <c r="CD219" s="16" t="str">
        <f>IF('Vastgesteld 7-7-2022'!P213="x","M2","")</f>
        <v/>
      </c>
      <c r="CE219" s="16" t="str">
        <f>IF('Vastgesteld 7-7-2022'!Q213="x","Z1","")</f>
        <v/>
      </c>
      <c r="CF219" s="16" t="str">
        <f>IF('Vastgesteld 7-7-2022'!R213="x","Z2","")</f>
        <v/>
      </c>
      <c r="CG219" s="16" t="str">
        <f>IF('Vastgesteld 7-7-2022'!S213="x","ZZL","")</f>
        <v/>
      </c>
      <c r="CL219" s="16" t="str">
        <f>IF(COUNTA('Vastgesteld 7-7-2022'!AV213:BF213)&lt;&gt;0,2,"")</f>
        <v/>
      </c>
      <c r="CM219" s="16" t="str">
        <f t="shared" si="20"/>
        <v/>
      </c>
      <c r="CN219" s="16" t="str">
        <f>IF('Vastgesteld 7-7-2022'!AV213="x","AA","")</f>
        <v/>
      </c>
      <c r="CO219" s="16" t="str">
        <f>IF('Vastgesteld 7-7-2022'!AW213="x","A","")</f>
        <v/>
      </c>
      <c r="CP219" s="16" t="str">
        <f>IF('Vastgesteld 7-7-2022'!AX213="x","BB","")</f>
        <v/>
      </c>
      <c r="CQ219" s="16" t="str">
        <f>IF('Vastgesteld 7-7-2022'!AY213="x","B","")</f>
        <v/>
      </c>
      <c r="CR219" s="16" t="str">
        <f>IF('Vastgesteld 7-7-2022'!AZ213="x","L","")</f>
        <v/>
      </c>
      <c r="CS219" s="16" t="str">
        <f>IF('Vastgesteld 7-7-2022'!BA213="x","M","")</f>
        <v/>
      </c>
      <c r="CT219" s="16" t="str">
        <f>IF('Vastgesteld 7-7-2022'!BB213="x","Z","")</f>
        <v/>
      </c>
      <c r="CU219" s="16" t="str">
        <f>IF('Vastgesteld 7-7-2022'!BF213="x","ZZ","")</f>
        <v/>
      </c>
      <c r="CV219" s="16" t="str">
        <f>IF(COUNTA('Vastgesteld 7-7-2022'!AJ213:AQ213)&lt;&gt;0,2,"")</f>
        <v/>
      </c>
      <c r="CW219" s="16" t="str">
        <f t="shared" si="21"/>
        <v/>
      </c>
      <c r="CX219" s="16" t="str">
        <f>IF('Vastgesteld 7-7-2022'!AJ213="x","BB","")</f>
        <v/>
      </c>
      <c r="CY219" s="16" t="str">
        <f>IF('Vastgesteld 7-7-2022'!AK213="x","B","")</f>
        <v/>
      </c>
      <c r="CZ219" s="16" t="str">
        <f>IF('Vastgesteld 7-7-2022'!AL213="x","L","")</f>
        <v/>
      </c>
      <c r="DA219" s="16" t="str">
        <f>IF('Vastgesteld 7-7-2022'!AM213="x","M","")</f>
        <v/>
      </c>
      <c r="DB219" s="16" t="str">
        <f>IF('Vastgesteld 7-7-2022'!AN213="x","Z","")</f>
        <v/>
      </c>
      <c r="DC219" s="16" t="str">
        <f>IF('Vastgesteld 7-7-2022'!AO213="x","ZZ","")</f>
        <v/>
      </c>
      <c r="DD219" s="16" t="str">
        <f>IF('Vastgesteld 7-7-2022'!AQ213="x","1.40","")</f>
        <v/>
      </c>
      <c r="DE219" s="16" t="str">
        <f>IF(COUNTA('Vastgesteld 7-7-2022'!BH213:BJ213)&lt;&gt;0,6,"")</f>
        <v/>
      </c>
      <c r="DF219" s="16" t="str">
        <f t="shared" si="22"/>
        <v/>
      </c>
      <c r="DG219" s="16" t="str">
        <f>IF('Vastgesteld 7-7-2022'!BH213="x","L","")</f>
        <v/>
      </c>
      <c r="DH219" s="16" t="str">
        <f>IF('Vastgesteld 7-7-2022'!BI213="x","M","")</f>
        <v/>
      </c>
      <c r="DI219" s="16" t="str">
        <f>IF('Vastgesteld 7-7-2022'!BJ213="x","Z","")</f>
        <v/>
      </c>
      <c r="DJ219" s="16" t="str">
        <f>IF('Vastgesteld 7-7-2022'!BK213="x","Z","")</f>
        <v/>
      </c>
      <c r="DK219" s="16" t="str">
        <f>IF(COUNTA('Vastgesteld 7-7-2022'!BM213:BO213)&lt;&gt;0,6,"")</f>
        <v/>
      </c>
      <c r="DL219" s="16" t="str">
        <f t="shared" si="23"/>
        <v/>
      </c>
      <c r="DM219" s="16" t="str">
        <f>IF('Vastgesteld 7-7-2022'!BM213="x","L","")</f>
        <v/>
      </c>
      <c r="DN219" s="16" t="str">
        <f>IF('Vastgesteld 7-7-2022'!BN213="x","M","")</f>
        <v/>
      </c>
      <c r="DO219" s="16" t="str">
        <f>IF('Vastgesteld 7-7-2022'!BO213="x","Z","")</f>
        <v/>
      </c>
      <c r="DP219" s="16" t="str">
        <f>IF('Vastgesteld 7-7-2022'!BP213="x","Z","")</f>
        <v/>
      </c>
    </row>
    <row r="220" spans="1:120" ht="14.4" x14ac:dyDescent="0.3">
      <c r="A220" s="18">
        <f>'Vastgesteld 7-7-2022'!A214</f>
        <v>44912</v>
      </c>
      <c r="B220" s="16" t="str">
        <f>IFERROR(VLOOKUP('Vastgesteld 7-7-2022'!#REF!,#REF!,2,FALSE),"")</f>
        <v/>
      </c>
      <c r="C220" s="16" t="str">
        <f>'Vastgesteld 7-7-2022'!E214</f>
        <v>KNHS Regio Noord-Holland</v>
      </c>
      <c r="D220" s="16" t="str">
        <f>IFERROR(VLOOKUP('Vastgesteld 7-7-2022'!#REF!,#REF!,2,FALSE),"")</f>
        <v/>
      </c>
      <c r="E220" s="16" t="str">
        <f>IFERROR(VLOOKUP('Vastgesteld 7-7-2022'!#REF!,#REF!,5,FALSE),"")</f>
        <v/>
      </c>
      <c r="F220" s="16" t="e">
        <f>IF('Vastgesteld 7-7-2022'!#REF!&lt;&gt;"",'Vastgesteld 7-7-2022'!#REF!,"")</f>
        <v>#REF!</v>
      </c>
      <c r="G220" s="16" t="e">
        <f>IF('Vastgesteld 7-7-2022'!#REF!="Indoor",1,0)</f>
        <v>#REF!</v>
      </c>
      <c r="H220" s="16" t="e">
        <f>'Vastgesteld 7-7-2022'!#REF!</f>
        <v>#REF!</v>
      </c>
      <c r="I220" s="16" t="e">
        <f>IF('Vastgesteld 7-7-2022'!#REF!="Nee",0,IF('Vastgesteld 7-7-2022'!#REF!="Ja",1,""))</f>
        <v>#REF!</v>
      </c>
      <c r="J220" s="16" t="e">
        <f>IF('Vastgesteld 7-7-2022'!#REF!&lt;&gt;"",'Vastgesteld 7-7-2022'!#REF!,"")</f>
        <v>#REF!</v>
      </c>
      <c r="BJ220" s="16">
        <f>IF(COUNTA('Vastgesteld 7-7-2022'!T214:AD214)&lt;&gt;0,1,"")</f>
        <v>1</v>
      </c>
      <c r="BK220" s="16">
        <f t="shared" si="18"/>
        <v>2</v>
      </c>
      <c r="BL220" s="16" t="str">
        <f>IF('Vastgesteld 7-7-2022'!T214="x","AA","")</f>
        <v/>
      </c>
      <c r="BM220" s="16" t="str">
        <f>IF('Vastgesteld 7-7-2022'!U214="x","A","")</f>
        <v/>
      </c>
      <c r="BN220" s="16" t="str">
        <f>IF('Vastgesteld 7-7-2022'!V214="x","B1","")</f>
        <v/>
      </c>
      <c r="BO220" s="16" t="e">
        <f>IF('Vastgesteld 7-7-2022'!#REF!="x","BB","")</f>
        <v>#REF!</v>
      </c>
      <c r="BP220" s="16" t="str">
        <f>IF('Vastgesteld 7-7-2022'!X214="x","B","")</f>
        <v>B</v>
      </c>
      <c r="BQ220" s="16" t="str">
        <f>IF('Vastgesteld 7-7-2022'!Y214="x","L1","")</f>
        <v>L1</v>
      </c>
      <c r="BR220" s="16" t="str">
        <f>IF('Vastgesteld 7-7-2022'!Z214="x","L2","")</f>
        <v>L2</v>
      </c>
      <c r="BS220" s="16" t="str">
        <f>IF('Vastgesteld 7-7-2022'!AA214="x","M1","")</f>
        <v>M1</v>
      </c>
      <c r="BT220" s="16" t="str">
        <f>IF('Vastgesteld 7-7-2022'!AB214="x","M2","")</f>
        <v/>
      </c>
      <c r="BU220" s="16" t="str">
        <f>IF('Vastgesteld 7-7-2022'!AC214="x","Z1","")</f>
        <v/>
      </c>
      <c r="BV220" s="16" t="str">
        <f>IF('Vastgesteld 7-7-2022'!AD214="x","Z2","")</f>
        <v/>
      </c>
      <c r="BW220" s="16">
        <f>IF(COUNTA('Vastgesteld 7-7-2022'!K214:S214)&lt;&gt;0,1,"")</f>
        <v>1</v>
      </c>
      <c r="BX220" s="16">
        <f t="shared" si="19"/>
        <v>1</v>
      </c>
      <c r="BY220" s="16" t="str">
        <f>IF('Vastgesteld 7-7-2022'!K214="x","BB","")</f>
        <v>BB</v>
      </c>
      <c r="BZ220" s="16" t="str">
        <f>IF('Vastgesteld 7-7-2022'!L214="x","B","")</f>
        <v>B</v>
      </c>
      <c r="CA220" s="16" t="str">
        <f>IF('Vastgesteld 7-7-2022'!M214="x","L1","")</f>
        <v>L1</v>
      </c>
      <c r="CB220" s="16" t="str">
        <f>IF('Vastgesteld 7-7-2022'!N214="x","L2","")</f>
        <v>L2</v>
      </c>
      <c r="CC220" s="16" t="str">
        <f>IF('Vastgesteld 7-7-2022'!O214="x","M1","")</f>
        <v>M1</v>
      </c>
      <c r="CD220" s="16" t="str">
        <f>IF('Vastgesteld 7-7-2022'!P214="x","M2","")</f>
        <v/>
      </c>
      <c r="CE220" s="16" t="str">
        <f>IF('Vastgesteld 7-7-2022'!Q214="x","Z1","")</f>
        <v/>
      </c>
      <c r="CF220" s="16" t="str">
        <f>IF('Vastgesteld 7-7-2022'!R214="x","Z2","")</f>
        <v/>
      </c>
      <c r="CG220" s="16" t="str">
        <f>IF('Vastgesteld 7-7-2022'!S214="x","ZZL","")</f>
        <v/>
      </c>
      <c r="CL220" s="16" t="str">
        <f>IF(COUNTA('Vastgesteld 7-7-2022'!AV214:BF214)&lt;&gt;0,2,"")</f>
        <v/>
      </c>
      <c r="CM220" s="16" t="str">
        <f t="shared" si="20"/>
        <v/>
      </c>
      <c r="CN220" s="16" t="str">
        <f>IF('Vastgesteld 7-7-2022'!AV214="x","AA","")</f>
        <v/>
      </c>
      <c r="CO220" s="16" t="str">
        <f>IF('Vastgesteld 7-7-2022'!AW214="x","A","")</f>
        <v/>
      </c>
      <c r="CP220" s="16" t="str">
        <f>IF('Vastgesteld 7-7-2022'!AX214="x","BB","")</f>
        <v/>
      </c>
      <c r="CQ220" s="16" t="str">
        <f>IF('Vastgesteld 7-7-2022'!AY214="x","B","")</f>
        <v/>
      </c>
      <c r="CR220" s="16" t="str">
        <f>IF('Vastgesteld 7-7-2022'!AZ214="x","L","")</f>
        <v/>
      </c>
      <c r="CS220" s="16" t="str">
        <f>IF('Vastgesteld 7-7-2022'!BA214="x","M","")</f>
        <v/>
      </c>
      <c r="CT220" s="16" t="str">
        <f>IF('Vastgesteld 7-7-2022'!BB214="x","Z","")</f>
        <v/>
      </c>
      <c r="CU220" s="16" t="str">
        <f>IF('Vastgesteld 7-7-2022'!BF214="x","ZZ","")</f>
        <v/>
      </c>
      <c r="CV220" s="16" t="str">
        <f>IF(COUNTA('Vastgesteld 7-7-2022'!AJ214:AQ214)&lt;&gt;0,2,"")</f>
        <v/>
      </c>
      <c r="CW220" s="16" t="str">
        <f t="shared" si="21"/>
        <v/>
      </c>
      <c r="CX220" s="16" t="str">
        <f>IF('Vastgesteld 7-7-2022'!AJ214="x","BB","")</f>
        <v/>
      </c>
      <c r="CY220" s="16" t="str">
        <f>IF('Vastgesteld 7-7-2022'!AK214="x","B","")</f>
        <v/>
      </c>
      <c r="CZ220" s="16" t="str">
        <f>IF('Vastgesteld 7-7-2022'!AL214="x","L","")</f>
        <v/>
      </c>
      <c r="DA220" s="16" t="str">
        <f>IF('Vastgesteld 7-7-2022'!AM214="x","M","")</f>
        <v/>
      </c>
      <c r="DB220" s="16" t="str">
        <f>IF('Vastgesteld 7-7-2022'!AN214="x","Z","")</f>
        <v/>
      </c>
      <c r="DC220" s="16" t="str">
        <f>IF('Vastgesteld 7-7-2022'!AO214="x","ZZ","")</f>
        <v/>
      </c>
      <c r="DD220" s="16" t="str">
        <f>IF('Vastgesteld 7-7-2022'!AQ214="x","1.40","")</f>
        <v/>
      </c>
      <c r="DE220" s="16" t="str">
        <f>IF(COUNTA('Vastgesteld 7-7-2022'!BH214:BJ214)&lt;&gt;0,6,"")</f>
        <v/>
      </c>
      <c r="DF220" s="16" t="str">
        <f t="shared" si="22"/>
        <v/>
      </c>
      <c r="DG220" s="16" t="str">
        <f>IF('Vastgesteld 7-7-2022'!BH214="x","L","")</f>
        <v/>
      </c>
      <c r="DH220" s="16" t="str">
        <f>IF('Vastgesteld 7-7-2022'!BI214="x","M","")</f>
        <v/>
      </c>
      <c r="DI220" s="16" t="str">
        <f>IF('Vastgesteld 7-7-2022'!BJ214="x","Z","")</f>
        <v/>
      </c>
      <c r="DJ220" s="16" t="str">
        <f>IF('Vastgesteld 7-7-2022'!BK214="x","Z","")</f>
        <v/>
      </c>
      <c r="DK220" s="16" t="str">
        <f>IF(COUNTA('Vastgesteld 7-7-2022'!BM214:BO214)&lt;&gt;0,6,"")</f>
        <v/>
      </c>
      <c r="DL220" s="16" t="str">
        <f t="shared" si="23"/>
        <v/>
      </c>
      <c r="DM220" s="16" t="str">
        <f>IF('Vastgesteld 7-7-2022'!BM214="x","L","")</f>
        <v/>
      </c>
      <c r="DN220" s="16" t="str">
        <f>IF('Vastgesteld 7-7-2022'!BN214="x","M","")</f>
        <v/>
      </c>
      <c r="DO220" s="16" t="str">
        <f>IF('Vastgesteld 7-7-2022'!BO214="x","Z","")</f>
        <v/>
      </c>
      <c r="DP220" s="16" t="str">
        <f>IF('Vastgesteld 7-7-2022'!BP214="x","Z","")</f>
        <v/>
      </c>
    </row>
    <row r="221" spans="1:120" ht="14.4" x14ac:dyDescent="0.3">
      <c r="A221" s="18">
        <f>'Vastgesteld 7-7-2022'!A215</f>
        <v>44912</v>
      </c>
      <c r="B221" s="16" t="str">
        <f>IFERROR(VLOOKUP('Vastgesteld 7-7-2022'!#REF!,#REF!,2,FALSE),"")</f>
        <v/>
      </c>
      <c r="C221" s="16" t="str">
        <f>'Vastgesteld 7-7-2022'!E215</f>
        <v>Licenties Wedstrijdorganisaties Noord-Holland Kring</v>
      </c>
      <c r="D221" s="16" t="str">
        <f>IFERROR(VLOOKUP('Vastgesteld 7-7-2022'!#REF!,#REF!,2,FALSE),"")</f>
        <v/>
      </c>
      <c r="E221" s="16" t="str">
        <f>IFERROR(VLOOKUP('Vastgesteld 7-7-2022'!#REF!,#REF!,5,FALSE),"")</f>
        <v/>
      </c>
      <c r="F221" s="16" t="e">
        <f>IF('Vastgesteld 7-7-2022'!#REF!&lt;&gt;"",'Vastgesteld 7-7-2022'!#REF!,"")</f>
        <v>#REF!</v>
      </c>
      <c r="G221" s="16" t="e">
        <f>IF('Vastgesteld 7-7-2022'!#REF!="Indoor",1,0)</f>
        <v>#REF!</v>
      </c>
      <c r="H221" s="16" t="e">
        <f>'Vastgesteld 7-7-2022'!#REF!</f>
        <v>#REF!</v>
      </c>
      <c r="I221" s="16" t="e">
        <f>IF('Vastgesteld 7-7-2022'!#REF!="Nee",0,IF('Vastgesteld 7-7-2022'!#REF!="Ja",1,""))</f>
        <v>#REF!</v>
      </c>
      <c r="J221" s="16" t="e">
        <f>IF('Vastgesteld 7-7-2022'!#REF!&lt;&gt;"",'Vastgesteld 7-7-2022'!#REF!,"")</f>
        <v>#REF!</v>
      </c>
      <c r="BJ221" s="16">
        <f>IF(COUNTA('Vastgesteld 7-7-2022'!T215:AD215)&lt;&gt;0,1,"")</f>
        <v>1</v>
      </c>
      <c r="BK221" s="16">
        <f t="shared" si="18"/>
        <v>2</v>
      </c>
      <c r="BL221" s="16" t="str">
        <f>IF('Vastgesteld 7-7-2022'!T215="x","AA","")</f>
        <v/>
      </c>
      <c r="BM221" s="16" t="str">
        <f>IF('Vastgesteld 7-7-2022'!U215="x","A","")</f>
        <v/>
      </c>
      <c r="BN221" s="16" t="str">
        <f>IF('Vastgesteld 7-7-2022'!V215="x","B1","")</f>
        <v/>
      </c>
      <c r="BO221" s="16" t="e">
        <f>IF('Vastgesteld 7-7-2022'!#REF!="x","BB","")</f>
        <v>#REF!</v>
      </c>
      <c r="BP221" s="16" t="str">
        <f>IF('Vastgesteld 7-7-2022'!X215="x","B","")</f>
        <v/>
      </c>
      <c r="BQ221" s="16" t="str">
        <f>IF('Vastgesteld 7-7-2022'!Y215="x","L1","")</f>
        <v/>
      </c>
      <c r="BR221" s="16" t="str">
        <f>IF('Vastgesteld 7-7-2022'!Z215="x","L2","")</f>
        <v/>
      </c>
      <c r="BS221" s="16" t="str">
        <f>IF('Vastgesteld 7-7-2022'!AA215="x","M1","")</f>
        <v>M1</v>
      </c>
      <c r="BT221" s="16" t="str">
        <f>IF('Vastgesteld 7-7-2022'!AB215="x","M2","")</f>
        <v>M2</v>
      </c>
      <c r="BU221" s="16" t="str">
        <f>IF('Vastgesteld 7-7-2022'!AC215="x","Z1","")</f>
        <v>Z1</v>
      </c>
      <c r="BV221" s="16" t="str">
        <f>IF('Vastgesteld 7-7-2022'!AD215="x","Z2","")</f>
        <v>Z2</v>
      </c>
      <c r="BW221" s="16">
        <f>IF(COUNTA('Vastgesteld 7-7-2022'!K215:S215)&lt;&gt;0,1,"")</f>
        <v>1</v>
      </c>
      <c r="BX221" s="16">
        <f t="shared" si="19"/>
        <v>1</v>
      </c>
      <c r="BY221" s="16" t="str">
        <f>IF('Vastgesteld 7-7-2022'!K215="x","BB","")</f>
        <v/>
      </c>
      <c r="BZ221" s="16" t="str">
        <f>IF('Vastgesteld 7-7-2022'!L215="x","B","")</f>
        <v/>
      </c>
      <c r="CA221" s="16" t="str">
        <f>IF('Vastgesteld 7-7-2022'!M215="x","L1","")</f>
        <v/>
      </c>
      <c r="CB221" s="16" t="str">
        <f>IF('Vastgesteld 7-7-2022'!N215="x","L2","")</f>
        <v/>
      </c>
      <c r="CC221" s="16" t="str">
        <f>IF('Vastgesteld 7-7-2022'!O215="x","M1","")</f>
        <v>M1</v>
      </c>
      <c r="CD221" s="16" t="str">
        <f>IF('Vastgesteld 7-7-2022'!P215="x","M2","")</f>
        <v>M2</v>
      </c>
      <c r="CE221" s="16" t="str">
        <f>IF('Vastgesteld 7-7-2022'!Q215="x","Z1","")</f>
        <v>Z1</v>
      </c>
      <c r="CF221" s="16" t="str">
        <f>IF('Vastgesteld 7-7-2022'!R215="x","Z2","")</f>
        <v>Z2</v>
      </c>
      <c r="CG221" s="16" t="str">
        <f>IF('Vastgesteld 7-7-2022'!S215="x","ZZL","")</f>
        <v>ZZL</v>
      </c>
      <c r="CL221" s="16" t="str">
        <f>IF(COUNTA('Vastgesteld 7-7-2022'!AV215:BF215)&lt;&gt;0,2,"")</f>
        <v/>
      </c>
      <c r="CM221" s="16" t="str">
        <f t="shared" si="20"/>
        <v/>
      </c>
      <c r="CN221" s="16" t="str">
        <f>IF('Vastgesteld 7-7-2022'!AV215="x","AA","")</f>
        <v/>
      </c>
      <c r="CO221" s="16" t="str">
        <f>IF('Vastgesteld 7-7-2022'!AW215="x","A","")</f>
        <v/>
      </c>
      <c r="CP221" s="16" t="str">
        <f>IF('Vastgesteld 7-7-2022'!AX215="x","BB","")</f>
        <v/>
      </c>
      <c r="CQ221" s="16" t="str">
        <f>IF('Vastgesteld 7-7-2022'!AY215="x","B","")</f>
        <v/>
      </c>
      <c r="CR221" s="16" t="str">
        <f>IF('Vastgesteld 7-7-2022'!AZ215="x","L","")</f>
        <v/>
      </c>
      <c r="CS221" s="16" t="str">
        <f>IF('Vastgesteld 7-7-2022'!BA215="x","M","")</f>
        <v/>
      </c>
      <c r="CT221" s="16" t="str">
        <f>IF('Vastgesteld 7-7-2022'!BB215="x","Z","")</f>
        <v/>
      </c>
      <c r="CU221" s="16" t="str">
        <f>IF('Vastgesteld 7-7-2022'!BF215="x","ZZ","")</f>
        <v/>
      </c>
      <c r="CV221" s="16" t="str">
        <f>IF(COUNTA('Vastgesteld 7-7-2022'!AJ215:AQ215)&lt;&gt;0,2,"")</f>
        <v/>
      </c>
      <c r="CW221" s="16" t="str">
        <f t="shared" si="21"/>
        <v/>
      </c>
      <c r="CX221" s="16" t="str">
        <f>IF('Vastgesteld 7-7-2022'!AJ215="x","BB","")</f>
        <v/>
      </c>
      <c r="CY221" s="16" t="str">
        <f>IF('Vastgesteld 7-7-2022'!AK215="x","B","")</f>
        <v/>
      </c>
      <c r="CZ221" s="16" t="str">
        <f>IF('Vastgesteld 7-7-2022'!AL215="x","L","")</f>
        <v/>
      </c>
      <c r="DA221" s="16" t="str">
        <f>IF('Vastgesteld 7-7-2022'!AM215="x","M","")</f>
        <v/>
      </c>
      <c r="DB221" s="16" t="str">
        <f>IF('Vastgesteld 7-7-2022'!AN215="x","Z","")</f>
        <v/>
      </c>
      <c r="DC221" s="16" t="str">
        <f>IF('Vastgesteld 7-7-2022'!AO215="x","ZZ","")</f>
        <v/>
      </c>
      <c r="DD221" s="16" t="str">
        <f>IF('Vastgesteld 7-7-2022'!AQ215="x","1.40","")</f>
        <v/>
      </c>
      <c r="DE221" s="16" t="str">
        <f>IF(COUNTA('Vastgesteld 7-7-2022'!BH215:BJ215)&lt;&gt;0,6,"")</f>
        <v/>
      </c>
      <c r="DF221" s="16" t="str">
        <f t="shared" si="22"/>
        <v/>
      </c>
      <c r="DG221" s="16" t="str">
        <f>IF('Vastgesteld 7-7-2022'!BH215="x","L","")</f>
        <v/>
      </c>
      <c r="DH221" s="16" t="str">
        <f>IF('Vastgesteld 7-7-2022'!BI215="x","M","")</f>
        <v/>
      </c>
      <c r="DI221" s="16" t="str">
        <f>IF('Vastgesteld 7-7-2022'!BJ215="x","Z","")</f>
        <v/>
      </c>
      <c r="DJ221" s="16" t="str">
        <f>IF('Vastgesteld 7-7-2022'!BK215="x","Z","")</f>
        <v/>
      </c>
      <c r="DK221" s="16" t="str">
        <f>IF(COUNTA('Vastgesteld 7-7-2022'!BM215:BO215)&lt;&gt;0,6,"")</f>
        <v/>
      </c>
      <c r="DL221" s="16" t="str">
        <f t="shared" si="23"/>
        <v/>
      </c>
      <c r="DM221" s="16" t="str">
        <f>IF('Vastgesteld 7-7-2022'!BM215="x","L","")</f>
        <v/>
      </c>
      <c r="DN221" s="16" t="str">
        <f>IF('Vastgesteld 7-7-2022'!BN215="x","M","")</f>
        <v/>
      </c>
      <c r="DO221" s="16" t="str">
        <f>IF('Vastgesteld 7-7-2022'!BO215="x","Z","")</f>
        <v/>
      </c>
      <c r="DP221" s="16" t="str">
        <f>IF('Vastgesteld 7-7-2022'!BP215="x","Z","")</f>
        <v/>
      </c>
    </row>
    <row r="222" spans="1:120" ht="14.4" x14ac:dyDescent="0.3">
      <c r="A222" s="18">
        <f>'Vastgesteld 7-7-2022'!A216</f>
        <v>44912</v>
      </c>
      <c r="B222" s="16" t="str">
        <f>IFERROR(VLOOKUP('Vastgesteld 7-7-2022'!#REF!,#REF!,2,FALSE),"")</f>
        <v/>
      </c>
      <c r="C222" s="16" t="str">
        <f>'Vastgesteld 7-7-2022'!E216</f>
        <v>KNHS Regio Noord-Holland</v>
      </c>
      <c r="D222" s="16" t="str">
        <f>IFERROR(VLOOKUP('Vastgesteld 7-7-2022'!#REF!,#REF!,2,FALSE),"")</f>
        <v/>
      </c>
      <c r="E222" s="16" t="str">
        <f>IFERROR(VLOOKUP('Vastgesteld 7-7-2022'!#REF!,#REF!,5,FALSE),"")</f>
        <v/>
      </c>
      <c r="F222" s="16" t="e">
        <f>IF('Vastgesteld 7-7-2022'!#REF!&lt;&gt;"",'Vastgesteld 7-7-2022'!#REF!,"")</f>
        <v>#REF!</v>
      </c>
      <c r="G222" s="16" t="e">
        <f>IF('Vastgesteld 7-7-2022'!#REF!="Indoor",1,0)</f>
        <v>#REF!</v>
      </c>
      <c r="H222" s="16" t="e">
        <f>'Vastgesteld 7-7-2022'!#REF!</f>
        <v>#REF!</v>
      </c>
      <c r="I222" s="16" t="e">
        <f>IF('Vastgesteld 7-7-2022'!#REF!="Nee",0,IF('Vastgesteld 7-7-2022'!#REF!="Ja",1,""))</f>
        <v>#REF!</v>
      </c>
      <c r="J222" s="16" t="e">
        <f>IF('Vastgesteld 7-7-2022'!#REF!&lt;&gt;"",'Vastgesteld 7-7-2022'!#REF!,"")</f>
        <v>#REF!</v>
      </c>
      <c r="BJ222" s="16" t="str">
        <f>IF(COUNTA('Vastgesteld 7-7-2022'!T216:AD216)&lt;&gt;0,1,"")</f>
        <v/>
      </c>
      <c r="BK222" s="16" t="str">
        <f t="shared" si="18"/>
        <v/>
      </c>
      <c r="BL222" s="16" t="str">
        <f>IF('Vastgesteld 7-7-2022'!T216="x","AA","")</f>
        <v/>
      </c>
      <c r="BM222" s="16" t="str">
        <f>IF('Vastgesteld 7-7-2022'!U216="x","A","")</f>
        <v/>
      </c>
      <c r="BN222" s="16" t="str">
        <f>IF('Vastgesteld 7-7-2022'!V216="x","B1","")</f>
        <v/>
      </c>
      <c r="BO222" s="16" t="e">
        <f>IF('Vastgesteld 7-7-2022'!#REF!="x","BB","")</f>
        <v>#REF!</v>
      </c>
      <c r="BP222" s="16" t="str">
        <f>IF('Vastgesteld 7-7-2022'!X216="x","B","")</f>
        <v/>
      </c>
      <c r="BQ222" s="16" t="str">
        <f>IF('Vastgesteld 7-7-2022'!Y216="x","L1","")</f>
        <v/>
      </c>
      <c r="BR222" s="16" t="str">
        <f>IF('Vastgesteld 7-7-2022'!Z216="x","L2","")</f>
        <v/>
      </c>
      <c r="BS222" s="16" t="str">
        <f>IF('Vastgesteld 7-7-2022'!AA216="x","M1","")</f>
        <v/>
      </c>
      <c r="BT222" s="16" t="str">
        <f>IF('Vastgesteld 7-7-2022'!AB216="x","M2","")</f>
        <v/>
      </c>
      <c r="BU222" s="16" t="str">
        <f>IF('Vastgesteld 7-7-2022'!AC216="x","Z1","")</f>
        <v/>
      </c>
      <c r="BV222" s="16" t="str">
        <f>IF('Vastgesteld 7-7-2022'!AD216="x","Z2","")</f>
        <v/>
      </c>
      <c r="BW222" s="16" t="str">
        <f>IF(COUNTA('Vastgesteld 7-7-2022'!K216:S216)&lt;&gt;0,1,"")</f>
        <v/>
      </c>
      <c r="BX222" s="16" t="str">
        <f t="shared" si="19"/>
        <v/>
      </c>
      <c r="BY222" s="16" t="str">
        <f>IF('Vastgesteld 7-7-2022'!K216="x","BB","")</f>
        <v/>
      </c>
      <c r="BZ222" s="16" t="str">
        <f>IF('Vastgesteld 7-7-2022'!L216="x","B","")</f>
        <v/>
      </c>
      <c r="CA222" s="16" t="str">
        <f>IF('Vastgesteld 7-7-2022'!M216="x","L1","")</f>
        <v/>
      </c>
      <c r="CB222" s="16" t="str">
        <f>IF('Vastgesteld 7-7-2022'!N216="x","L2","")</f>
        <v/>
      </c>
      <c r="CC222" s="16" t="str">
        <f>IF('Vastgesteld 7-7-2022'!O216="x","M1","")</f>
        <v/>
      </c>
      <c r="CD222" s="16" t="str">
        <f>IF('Vastgesteld 7-7-2022'!P216="x","M2","")</f>
        <v/>
      </c>
      <c r="CE222" s="16" t="str">
        <f>IF('Vastgesteld 7-7-2022'!Q216="x","Z1","")</f>
        <v/>
      </c>
      <c r="CF222" s="16" t="str">
        <f>IF('Vastgesteld 7-7-2022'!R216="x","Z2","")</f>
        <v/>
      </c>
      <c r="CG222" s="16" t="str">
        <f>IF('Vastgesteld 7-7-2022'!S216="x","ZZL","")</f>
        <v/>
      </c>
      <c r="CL222" s="16">
        <f>IF(COUNTA('Vastgesteld 7-7-2022'!AV216:BF216)&lt;&gt;0,2,"")</f>
        <v>2</v>
      </c>
      <c r="CM222" s="16">
        <f t="shared" si="20"/>
        <v>2</v>
      </c>
      <c r="CN222" s="16" t="str">
        <f>IF('Vastgesteld 7-7-2022'!AV216="x","AA","")</f>
        <v>AA</v>
      </c>
      <c r="CO222" s="16" t="str">
        <f>IF('Vastgesteld 7-7-2022'!AW216="x","A","")</f>
        <v>A</v>
      </c>
      <c r="CP222" s="16" t="str">
        <f>IF('Vastgesteld 7-7-2022'!AX216="x","BB","")</f>
        <v>BB</v>
      </c>
      <c r="CQ222" s="16" t="str">
        <f>IF('Vastgesteld 7-7-2022'!AY216="x","B","")</f>
        <v>B</v>
      </c>
      <c r="CR222" s="16" t="str">
        <f>IF('Vastgesteld 7-7-2022'!AZ216="x","L","")</f>
        <v>L</v>
      </c>
      <c r="CS222" s="16" t="str">
        <f>IF('Vastgesteld 7-7-2022'!BA216="x","M","")</f>
        <v>M</v>
      </c>
      <c r="CT222" s="16" t="str">
        <f>IF('Vastgesteld 7-7-2022'!BB216="x","Z","")</f>
        <v>Z</v>
      </c>
      <c r="CU222" s="16" t="str">
        <f>IF('Vastgesteld 7-7-2022'!BF216="x","ZZ","")</f>
        <v>ZZ</v>
      </c>
      <c r="CV222" s="16">
        <f>IF(COUNTA('Vastgesteld 7-7-2022'!AJ216:AQ216)&lt;&gt;0,2,"")</f>
        <v>2</v>
      </c>
      <c r="CW222" s="16">
        <f t="shared" si="21"/>
        <v>1</v>
      </c>
      <c r="CX222" s="16" t="str">
        <f>IF('Vastgesteld 7-7-2022'!AJ216="x","BB","")</f>
        <v>BB</v>
      </c>
      <c r="CY222" s="16" t="str">
        <f>IF('Vastgesteld 7-7-2022'!AK216="x","B","")</f>
        <v>B</v>
      </c>
      <c r="CZ222" s="16" t="str">
        <f>IF('Vastgesteld 7-7-2022'!AL216="x","L","")</f>
        <v>L</v>
      </c>
      <c r="DA222" s="16" t="str">
        <f>IF('Vastgesteld 7-7-2022'!AM216="x","M","")</f>
        <v>M</v>
      </c>
      <c r="DB222" s="16" t="str">
        <f>IF('Vastgesteld 7-7-2022'!AN216="x","Z","")</f>
        <v>Z</v>
      </c>
      <c r="DC222" s="16" t="str">
        <f>IF('Vastgesteld 7-7-2022'!AO216="x","ZZ","")</f>
        <v>ZZ</v>
      </c>
      <c r="DD222" s="16" t="str">
        <f>IF('Vastgesteld 7-7-2022'!AQ216="x","1.40","")</f>
        <v>1.40</v>
      </c>
      <c r="DE222" s="16" t="str">
        <f>IF(COUNTA('Vastgesteld 7-7-2022'!BH216:BJ216)&lt;&gt;0,6,"")</f>
        <v/>
      </c>
      <c r="DF222" s="16" t="str">
        <f t="shared" si="22"/>
        <v/>
      </c>
      <c r="DG222" s="16" t="str">
        <f>IF('Vastgesteld 7-7-2022'!BH216="x","L","")</f>
        <v/>
      </c>
      <c r="DH222" s="16" t="str">
        <f>IF('Vastgesteld 7-7-2022'!BI216="x","M","")</f>
        <v/>
      </c>
      <c r="DI222" s="16" t="str">
        <f>IF('Vastgesteld 7-7-2022'!BJ216="x","Z","")</f>
        <v/>
      </c>
      <c r="DJ222" s="16" t="str">
        <f>IF('Vastgesteld 7-7-2022'!BK216="x","Z","")</f>
        <v/>
      </c>
      <c r="DK222" s="16" t="str">
        <f>IF(COUNTA('Vastgesteld 7-7-2022'!BM216:BO216)&lt;&gt;0,6,"")</f>
        <v/>
      </c>
      <c r="DL222" s="16" t="str">
        <f t="shared" si="23"/>
        <v/>
      </c>
      <c r="DM222" s="16" t="str">
        <f>IF('Vastgesteld 7-7-2022'!BM216="x","L","")</f>
        <v/>
      </c>
      <c r="DN222" s="16" t="str">
        <f>IF('Vastgesteld 7-7-2022'!BN216="x","M","")</f>
        <v/>
      </c>
      <c r="DO222" s="16" t="str">
        <f>IF('Vastgesteld 7-7-2022'!BO216="x","Z","")</f>
        <v/>
      </c>
      <c r="DP222" s="16" t="str">
        <f>IF('Vastgesteld 7-7-2022'!BP216="x","Z","")</f>
        <v/>
      </c>
    </row>
    <row r="223" spans="1:120" ht="14.4" x14ac:dyDescent="0.3">
      <c r="A223" s="18">
        <f>'Vastgesteld 7-7-2022'!A217</f>
        <v>44912</v>
      </c>
      <c r="B223" s="16" t="str">
        <f>IFERROR(VLOOKUP('Vastgesteld 7-7-2022'!#REF!,#REF!,2,FALSE),"")</f>
        <v/>
      </c>
      <c r="C223" s="16" t="str">
        <f>'Vastgesteld 7-7-2022'!E217</f>
        <v>KNHS Regio Utrecht</v>
      </c>
      <c r="D223" s="16" t="str">
        <f>IFERROR(VLOOKUP('Vastgesteld 7-7-2022'!#REF!,#REF!,2,FALSE),"")</f>
        <v/>
      </c>
      <c r="E223" s="16" t="str">
        <f>IFERROR(VLOOKUP('Vastgesteld 7-7-2022'!#REF!,#REF!,5,FALSE),"")</f>
        <v/>
      </c>
      <c r="F223" s="16" t="e">
        <f>IF('Vastgesteld 7-7-2022'!#REF!&lt;&gt;"",'Vastgesteld 7-7-2022'!#REF!,"")</f>
        <v>#REF!</v>
      </c>
      <c r="G223" s="16" t="e">
        <f>IF('Vastgesteld 7-7-2022'!#REF!="Indoor",1,0)</f>
        <v>#REF!</v>
      </c>
      <c r="H223" s="16" t="e">
        <f>'Vastgesteld 7-7-2022'!#REF!</f>
        <v>#REF!</v>
      </c>
      <c r="I223" s="16" t="e">
        <f>IF('Vastgesteld 7-7-2022'!#REF!="Nee",0,IF('Vastgesteld 7-7-2022'!#REF!="Ja",1,""))</f>
        <v>#REF!</v>
      </c>
      <c r="J223" s="16" t="e">
        <f>IF('Vastgesteld 7-7-2022'!#REF!&lt;&gt;"",'Vastgesteld 7-7-2022'!#REF!,"")</f>
        <v>#REF!</v>
      </c>
      <c r="BJ223" s="16">
        <f>IF(COUNTA('Vastgesteld 7-7-2022'!T217:AD217)&lt;&gt;0,1,"")</f>
        <v>1</v>
      </c>
      <c r="BK223" s="16">
        <f t="shared" si="18"/>
        <v>2</v>
      </c>
      <c r="BL223" s="16" t="str">
        <f>IF('Vastgesteld 7-7-2022'!T217="x","AA","")</f>
        <v/>
      </c>
      <c r="BM223" s="16" t="str">
        <f>IF('Vastgesteld 7-7-2022'!U217="x","A","")</f>
        <v/>
      </c>
      <c r="BN223" s="16" t="str">
        <f>IF('Vastgesteld 7-7-2022'!V217="x","B1","")</f>
        <v/>
      </c>
      <c r="BO223" s="16" t="e">
        <f>IF('Vastgesteld 7-7-2022'!#REF!="x","BB","")</f>
        <v>#REF!</v>
      </c>
      <c r="BP223" s="16" t="str">
        <f>IF('Vastgesteld 7-7-2022'!X217="x","B","")</f>
        <v>B</v>
      </c>
      <c r="BQ223" s="16" t="str">
        <f>IF('Vastgesteld 7-7-2022'!Y217="x","L1","")</f>
        <v>L1</v>
      </c>
      <c r="BR223" s="16" t="str">
        <f>IF('Vastgesteld 7-7-2022'!Z217="x","L2","")</f>
        <v>L2</v>
      </c>
      <c r="BS223" s="16" t="str">
        <f>IF('Vastgesteld 7-7-2022'!AA217="x","M1","")</f>
        <v>M1</v>
      </c>
      <c r="BT223" s="16" t="str">
        <f>IF('Vastgesteld 7-7-2022'!AB217="x","M2","")</f>
        <v>M2</v>
      </c>
      <c r="BU223" s="16" t="str">
        <f>IF('Vastgesteld 7-7-2022'!AC217="x","Z1","")</f>
        <v>Z1</v>
      </c>
      <c r="BV223" s="16" t="str">
        <f>IF('Vastgesteld 7-7-2022'!AD217="x","Z2","")</f>
        <v>Z2</v>
      </c>
      <c r="BW223" s="16">
        <f>IF(COUNTA('Vastgesteld 7-7-2022'!K217:S217)&lt;&gt;0,1,"")</f>
        <v>1</v>
      </c>
      <c r="BX223" s="16">
        <f t="shared" si="19"/>
        <v>1</v>
      </c>
      <c r="BY223" s="16" t="str">
        <f>IF('Vastgesteld 7-7-2022'!K217="x","BB","")</f>
        <v/>
      </c>
      <c r="BZ223" s="16" t="str">
        <f>IF('Vastgesteld 7-7-2022'!L217="x","B","")</f>
        <v>B</v>
      </c>
      <c r="CA223" s="16" t="str">
        <f>IF('Vastgesteld 7-7-2022'!M217="x","L1","")</f>
        <v>L1</v>
      </c>
      <c r="CB223" s="16" t="str">
        <f>IF('Vastgesteld 7-7-2022'!N217="x","L2","")</f>
        <v>L2</v>
      </c>
      <c r="CC223" s="16" t="str">
        <f>IF('Vastgesteld 7-7-2022'!O217="x","M1","")</f>
        <v>M1</v>
      </c>
      <c r="CD223" s="16" t="str">
        <f>IF('Vastgesteld 7-7-2022'!P217="x","M2","")</f>
        <v>M2</v>
      </c>
      <c r="CE223" s="16" t="str">
        <f>IF('Vastgesteld 7-7-2022'!Q217="x","Z1","")</f>
        <v>Z1</v>
      </c>
      <c r="CF223" s="16" t="str">
        <f>IF('Vastgesteld 7-7-2022'!R217="x","Z2","")</f>
        <v>Z2</v>
      </c>
      <c r="CG223" s="16" t="str">
        <f>IF('Vastgesteld 7-7-2022'!S217="x","ZZL","")</f>
        <v>ZZL</v>
      </c>
      <c r="CL223" s="16" t="str">
        <f>IF(COUNTA('Vastgesteld 7-7-2022'!AV217:BF217)&lt;&gt;0,2,"")</f>
        <v/>
      </c>
      <c r="CM223" s="16" t="str">
        <f t="shared" si="20"/>
        <v/>
      </c>
      <c r="CN223" s="16" t="str">
        <f>IF('Vastgesteld 7-7-2022'!AV217="x","AA","")</f>
        <v/>
      </c>
      <c r="CO223" s="16" t="str">
        <f>IF('Vastgesteld 7-7-2022'!AW217="x","A","")</f>
        <v/>
      </c>
      <c r="CP223" s="16" t="str">
        <f>IF('Vastgesteld 7-7-2022'!AX217="x","BB","")</f>
        <v/>
      </c>
      <c r="CQ223" s="16" t="str">
        <f>IF('Vastgesteld 7-7-2022'!AY217="x","B","")</f>
        <v/>
      </c>
      <c r="CR223" s="16" t="str">
        <f>IF('Vastgesteld 7-7-2022'!AZ217="x","L","")</f>
        <v/>
      </c>
      <c r="CS223" s="16" t="str">
        <f>IF('Vastgesteld 7-7-2022'!BA217="x","M","")</f>
        <v/>
      </c>
      <c r="CT223" s="16" t="str">
        <f>IF('Vastgesteld 7-7-2022'!BB217="x","Z","")</f>
        <v/>
      </c>
      <c r="CU223" s="16" t="str">
        <f>IF('Vastgesteld 7-7-2022'!BF217="x","ZZ","")</f>
        <v/>
      </c>
      <c r="CV223" s="16" t="str">
        <f>IF(COUNTA('Vastgesteld 7-7-2022'!AJ217:AQ217)&lt;&gt;0,2,"")</f>
        <v/>
      </c>
      <c r="CW223" s="16" t="str">
        <f t="shared" si="21"/>
        <v/>
      </c>
      <c r="CX223" s="16" t="str">
        <f>IF('Vastgesteld 7-7-2022'!AJ217="x","BB","")</f>
        <v/>
      </c>
      <c r="CY223" s="16" t="str">
        <f>IF('Vastgesteld 7-7-2022'!AK217="x","B","")</f>
        <v/>
      </c>
      <c r="CZ223" s="16" t="str">
        <f>IF('Vastgesteld 7-7-2022'!AL217="x","L","")</f>
        <v/>
      </c>
      <c r="DA223" s="16" t="str">
        <f>IF('Vastgesteld 7-7-2022'!AM217="x","M","")</f>
        <v/>
      </c>
      <c r="DB223" s="16" t="str">
        <f>IF('Vastgesteld 7-7-2022'!AN217="x","Z","")</f>
        <v/>
      </c>
      <c r="DC223" s="16" t="str">
        <f>IF('Vastgesteld 7-7-2022'!AO217="x","ZZ","")</f>
        <v/>
      </c>
      <c r="DD223" s="16" t="str">
        <f>IF('Vastgesteld 7-7-2022'!AQ217="x","1.40","")</f>
        <v/>
      </c>
      <c r="DE223" s="16" t="str">
        <f>IF(COUNTA('Vastgesteld 7-7-2022'!BH217:BJ217)&lt;&gt;0,6,"")</f>
        <v/>
      </c>
      <c r="DF223" s="16" t="str">
        <f t="shared" si="22"/>
        <v/>
      </c>
      <c r="DG223" s="16" t="str">
        <f>IF('Vastgesteld 7-7-2022'!BH217="x","L","")</f>
        <v/>
      </c>
      <c r="DH223" s="16" t="str">
        <f>IF('Vastgesteld 7-7-2022'!BI217="x","M","")</f>
        <v/>
      </c>
      <c r="DI223" s="16" t="str">
        <f>IF('Vastgesteld 7-7-2022'!BJ217="x","Z","")</f>
        <v/>
      </c>
      <c r="DJ223" s="16" t="str">
        <f>IF('Vastgesteld 7-7-2022'!BK217="x","Z","")</f>
        <v/>
      </c>
      <c r="DK223" s="16" t="str">
        <f>IF(COUNTA('Vastgesteld 7-7-2022'!BM217:BO217)&lt;&gt;0,6,"")</f>
        <v/>
      </c>
      <c r="DL223" s="16" t="str">
        <f t="shared" si="23"/>
        <v/>
      </c>
      <c r="DM223" s="16" t="str">
        <f>IF('Vastgesteld 7-7-2022'!BM217="x","L","")</f>
        <v/>
      </c>
      <c r="DN223" s="16" t="str">
        <f>IF('Vastgesteld 7-7-2022'!BN217="x","M","")</f>
        <v/>
      </c>
      <c r="DO223" s="16" t="str">
        <f>IF('Vastgesteld 7-7-2022'!BO217="x","Z","")</f>
        <v/>
      </c>
      <c r="DP223" s="16" t="str">
        <f>IF('Vastgesteld 7-7-2022'!BP217="x","Z","")</f>
        <v/>
      </c>
    </row>
    <row r="224" spans="1:120" ht="14.4" x14ac:dyDescent="0.3">
      <c r="A224" s="18">
        <f>'Vastgesteld 7-7-2022'!A218</f>
        <v>44913</v>
      </c>
      <c r="B224" s="16" t="str">
        <f>IFERROR(VLOOKUP('Vastgesteld 7-7-2022'!#REF!,#REF!,2,FALSE),"")</f>
        <v/>
      </c>
      <c r="C224" s="16" t="str">
        <f>'Vastgesteld 7-7-2022'!E218</f>
        <v>KNHS Regio Noord-Holland</v>
      </c>
      <c r="D224" s="16" t="str">
        <f>IFERROR(VLOOKUP('Vastgesteld 7-7-2022'!#REF!,#REF!,2,FALSE),"")</f>
        <v/>
      </c>
      <c r="E224" s="16" t="str">
        <f>IFERROR(VLOOKUP('Vastgesteld 7-7-2022'!#REF!,#REF!,5,FALSE),"")</f>
        <v/>
      </c>
      <c r="F224" s="16" t="e">
        <f>IF('Vastgesteld 7-7-2022'!#REF!&lt;&gt;"",'Vastgesteld 7-7-2022'!#REF!,"")</f>
        <v>#REF!</v>
      </c>
      <c r="G224" s="16" t="e">
        <f>IF('Vastgesteld 7-7-2022'!#REF!="Indoor",1,0)</f>
        <v>#REF!</v>
      </c>
      <c r="H224" s="16" t="e">
        <f>'Vastgesteld 7-7-2022'!#REF!</f>
        <v>#REF!</v>
      </c>
      <c r="I224" s="16" t="e">
        <f>IF('Vastgesteld 7-7-2022'!#REF!="Nee",0,IF('Vastgesteld 7-7-2022'!#REF!="Ja",1,""))</f>
        <v>#REF!</v>
      </c>
      <c r="J224" s="16" t="e">
        <f>IF('Vastgesteld 7-7-2022'!#REF!&lt;&gt;"",'Vastgesteld 7-7-2022'!#REF!,"")</f>
        <v>#REF!</v>
      </c>
      <c r="BJ224" s="16">
        <f>IF(COUNTA('Vastgesteld 7-7-2022'!T218:AD218)&lt;&gt;0,1,"")</f>
        <v>1</v>
      </c>
      <c r="BK224" s="16">
        <f t="shared" si="18"/>
        <v>2</v>
      </c>
      <c r="BL224" s="16" t="str">
        <f>IF('Vastgesteld 7-7-2022'!T218="x","AA","")</f>
        <v/>
      </c>
      <c r="BM224" s="16" t="str">
        <f>IF('Vastgesteld 7-7-2022'!U218="x","A","")</f>
        <v/>
      </c>
      <c r="BN224" s="16" t="str">
        <f>IF('Vastgesteld 7-7-2022'!V218="x","B1","")</f>
        <v/>
      </c>
      <c r="BO224" s="16" t="e">
        <f>IF('Vastgesteld 7-7-2022'!#REF!="x","BB","")</f>
        <v>#REF!</v>
      </c>
      <c r="BP224" s="16" t="str">
        <f>IF('Vastgesteld 7-7-2022'!X218="x","B","")</f>
        <v>B</v>
      </c>
      <c r="BQ224" s="16" t="str">
        <f>IF('Vastgesteld 7-7-2022'!Y218="x","L1","")</f>
        <v>L1</v>
      </c>
      <c r="BR224" s="16" t="str">
        <f>IF('Vastgesteld 7-7-2022'!Z218="x","L2","")</f>
        <v>L2</v>
      </c>
      <c r="BS224" s="16" t="str">
        <f>IF('Vastgesteld 7-7-2022'!AA218="x","M1","")</f>
        <v>M1</v>
      </c>
      <c r="BT224" s="16" t="str">
        <f>IF('Vastgesteld 7-7-2022'!AB218="x","M2","")</f>
        <v>M2</v>
      </c>
      <c r="BU224" s="16" t="str">
        <f>IF('Vastgesteld 7-7-2022'!AC218="x","Z1","")</f>
        <v/>
      </c>
      <c r="BV224" s="16" t="str">
        <f>IF('Vastgesteld 7-7-2022'!AD218="x","Z2","")</f>
        <v/>
      </c>
      <c r="BW224" s="16">
        <f>IF(COUNTA('Vastgesteld 7-7-2022'!K218:S218)&lt;&gt;0,1,"")</f>
        <v>1</v>
      </c>
      <c r="BX224" s="16">
        <f t="shared" si="19"/>
        <v>1</v>
      </c>
      <c r="BY224" s="16" t="str">
        <f>IF('Vastgesteld 7-7-2022'!K218="x","BB","")</f>
        <v/>
      </c>
      <c r="BZ224" s="16" t="str">
        <f>IF('Vastgesteld 7-7-2022'!L218="x","B","")</f>
        <v>B</v>
      </c>
      <c r="CA224" s="16" t="str">
        <f>IF('Vastgesteld 7-7-2022'!M218="x","L1","")</f>
        <v>L1</v>
      </c>
      <c r="CB224" s="16" t="str">
        <f>IF('Vastgesteld 7-7-2022'!N218="x","L2","")</f>
        <v>L2</v>
      </c>
      <c r="CC224" s="16" t="str">
        <f>IF('Vastgesteld 7-7-2022'!O218="x","M1","")</f>
        <v>M1</v>
      </c>
      <c r="CD224" s="16" t="str">
        <f>IF('Vastgesteld 7-7-2022'!P218="x","M2","")</f>
        <v>M2</v>
      </c>
      <c r="CE224" s="16" t="str">
        <f>IF('Vastgesteld 7-7-2022'!Q218="x","Z1","")</f>
        <v/>
      </c>
      <c r="CF224" s="16" t="str">
        <f>IF('Vastgesteld 7-7-2022'!R218="x","Z2","")</f>
        <v/>
      </c>
      <c r="CG224" s="16" t="str">
        <f>IF('Vastgesteld 7-7-2022'!S218="x","ZZL","")</f>
        <v/>
      </c>
      <c r="CL224" s="16" t="str">
        <f>IF(COUNTA('Vastgesteld 7-7-2022'!AV218:BF218)&lt;&gt;0,2,"")</f>
        <v/>
      </c>
      <c r="CM224" s="16" t="str">
        <f t="shared" si="20"/>
        <v/>
      </c>
      <c r="CN224" s="16" t="str">
        <f>IF('Vastgesteld 7-7-2022'!AV218="x","AA","")</f>
        <v/>
      </c>
      <c r="CO224" s="16" t="str">
        <f>IF('Vastgesteld 7-7-2022'!AW218="x","A","")</f>
        <v/>
      </c>
      <c r="CP224" s="16" t="str">
        <f>IF('Vastgesteld 7-7-2022'!AX218="x","BB","")</f>
        <v/>
      </c>
      <c r="CQ224" s="16" t="str">
        <f>IF('Vastgesteld 7-7-2022'!AY218="x","B","")</f>
        <v/>
      </c>
      <c r="CR224" s="16" t="str">
        <f>IF('Vastgesteld 7-7-2022'!AZ218="x","L","")</f>
        <v/>
      </c>
      <c r="CS224" s="16" t="str">
        <f>IF('Vastgesteld 7-7-2022'!BA218="x","M","")</f>
        <v/>
      </c>
      <c r="CT224" s="16" t="str">
        <f>IF('Vastgesteld 7-7-2022'!BB218="x","Z","")</f>
        <v/>
      </c>
      <c r="CU224" s="16" t="str">
        <f>IF('Vastgesteld 7-7-2022'!BF218="x","ZZ","")</f>
        <v/>
      </c>
      <c r="CV224" s="16" t="str">
        <f>IF(COUNTA('Vastgesteld 7-7-2022'!AJ218:AQ218)&lt;&gt;0,2,"")</f>
        <v/>
      </c>
      <c r="CW224" s="16" t="str">
        <f t="shared" si="21"/>
        <v/>
      </c>
      <c r="CX224" s="16" t="str">
        <f>IF('Vastgesteld 7-7-2022'!AJ218="x","BB","")</f>
        <v/>
      </c>
      <c r="CY224" s="16" t="str">
        <f>IF('Vastgesteld 7-7-2022'!AK218="x","B","")</f>
        <v/>
      </c>
      <c r="CZ224" s="16" t="str">
        <f>IF('Vastgesteld 7-7-2022'!AL218="x","L","")</f>
        <v/>
      </c>
      <c r="DA224" s="16" t="str">
        <f>IF('Vastgesteld 7-7-2022'!AM218="x","M","")</f>
        <v/>
      </c>
      <c r="DB224" s="16" t="str">
        <f>IF('Vastgesteld 7-7-2022'!AN218="x","Z","")</f>
        <v/>
      </c>
      <c r="DC224" s="16" t="str">
        <f>IF('Vastgesteld 7-7-2022'!AO218="x","ZZ","")</f>
        <v/>
      </c>
      <c r="DD224" s="16" t="str">
        <f>IF('Vastgesteld 7-7-2022'!AQ218="x","1.40","")</f>
        <v/>
      </c>
      <c r="DE224" s="16" t="str">
        <f>IF(COUNTA('Vastgesteld 7-7-2022'!BH218:BJ218)&lt;&gt;0,6,"")</f>
        <v/>
      </c>
      <c r="DF224" s="16" t="str">
        <f t="shared" si="22"/>
        <v/>
      </c>
      <c r="DG224" s="16" t="str">
        <f>IF('Vastgesteld 7-7-2022'!BH218="x","L","")</f>
        <v/>
      </c>
      <c r="DH224" s="16" t="str">
        <f>IF('Vastgesteld 7-7-2022'!BI218="x","M","")</f>
        <v/>
      </c>
      <c r="DI224" s="16" t="str">
        <f>IF('Vastgesteld 7-7-2022'!BJ218="x","Z","")</f>
        <v/>
      </c>
      <c r="DJ224" s="16" t="str">
        <f>IF('Vastgesteld 7-7-2022'!BK218="x","Z","")</f>
        <v/>
      </c>
      <c r="DK224" s="16" t="str">
        <f>IF(COUNTA('Vastgesteld 7-7-2022'!BM218:BO218)&lt;&gt;0,6,"")</f>
        <v/>
      </c>
      <c r="DL224" s="16" t="str">
        <f t="shared" si="23"/>
        <v/>
      </c>
      <c r="DM224" s="16" t="str">
        <f>IF('Vastgesteld 7-7-2022'!BM218="x","L","")</f>
        <v/>
      </c>
      <c r="DN224" s="16" t="str">
        <f>IF('Vastgesteld 7-7-2022'!BN218="x","M","")</f>
        <v/>
      </c>
      <c r="DO224" s="16" t="str">
        <f>IF('Vastgesteld 7-7-2022'!BO218="x","Z","")</f>
        <v/>
      </c>
      <c r="DP224" s="16" t="str">
        <f>IF('Vastgesteld 7-7-2022'!BP218="x","Z","")</f>
        <v/>
      </c>
    </row>
    <row r="225" spans="1:120" ht="14.4" x14ac:dyDescent="0.3">
      <c r="A225" s="18">
        <f>'Vastgesteld 7-7-2022'!A219</f>
        <v>44913</v>
      </c>
      <c r="B225" s="16" t="str">
        <f>IFERROR(VLOOKUP('Vastgesteld 7-7-2022'!#REF!,#REF!,2,FALSE),"")</f>
        <v/>
      </c>
      <c r="C225" s="16" t="str">
        <f>'Vastgesteld 7-7-2022'!E219</f>
        <v>KNHS Regio Noord-Holland</v>
      </c>
      <c r="D225" s="16" t="str">
        <f>IFERROR(VLOOKUP('Vastgesteld 7-7-2022'!#REF!,#REF!,2,FALSE),"")</f>
        <v/>
      </c>
      <c r="E225" s="16" t="str">
        <f>IFERROR(VLOOKUP('Vastgesteld 7-7-2022'!#REF!,#REF!,5,FALSE),"")</f>
        <v/>
      </c>
      <c r="F225" s="16" t="e">
        <f>IF('Vastgesteld 7-7-2022'!#REF!&lt;&gt;"",'Vastgesteld 7-7-2022'!#REF!,"")</f>
        <v>#REF!</v>
      </c>
      <c r="G225" s="16" t="e">
        <f>IF('Vastgesteld 7-7-2022'!#REF!="Indoor",1,0)</f>
        <v>#REF!</v>
      </c>
      <c r="H225" s="16" t="e">
        <f>'Vastgesteld 7-7-2022'!#REF!</f>
        <v>#REF!</v>
      </c>
      <c r="I225" s="16" t="e">
        <f>IF('Vastgesteld 7-7-2022'!#REF!="Nee",0,IF('Vastgesteld 7-7-2022'!#REF!="Ja",1,""))</f>
        <v>#REF!</v>
      </c>
      <c r="J225" s="16" t="e">
        <f>IF('Vastgesteld 7-7-2022'!#REF!&lt;&gt;"",'Vastgesteld 7-7-2022'!#REF!,"")</f>
        <v>#REF!</v>
      </c>
      <c r="BJ225" s="16">
        <f>IF(COUNTA('Vastgesteld 7-7-2022'!T219:AD219)&lt;&gt;0,1,"")</f>
        <v>1</v>
      </c>
      <c r="BK225" s="16">
        <f t="shared" si="18"/>
        <v>2</v>
      </c>
      <c r="BL225" s="16" t="str">
        <f>IF('Vastgesteld 7-7-2022'!T219="x","AA","")</f>
        <v/>
      </c>
      <c r="BM225" s="16" t="str">
        <f>IF('Vastgesteld 7-7-2022'!U219="x","A","")</f>
        <v/>
      </c>
      <c r="BN225" s="16" t="str">
        <f>IF('Vastgesteld 7-7-2022'!V219="x","B1","")</f>
        <v/>
      </c>
      <c r="BO225" s="16" t="e">
        <f>IF('Vastgesteld 7-7-2022'!#REF!="x","BB","")</f>
        <v>#REF!</v>
      </c>
      <c r="BP225" s="16" t="str">
        <f>IF('Vastgesteld 7-7-2022'!X219="x","B","")</f>
        <v>B</v>
      </c>
      <c r="BQ225" s="16" t="str">
        <f>IF('Vastgesteld 7-7-2022'!Y219="x","L1","")</f>
        <v>L1</v>
      </c>
      <c r="BR225" s="16" t="str">
        <f>IF('Vastgesteld 7-7-2022'!Z219="x","L2","")</f>
        <v>L2</v>
      </c>
      <c r="BS225" s="16" t="str">
        <f>IF('Vastgesteld 7-7-2022'!AA219="x","M1","")</f>
        <v>M1</v>
      </c>
      <c r="BT225" s="16" t="str">
        <f>IF('Vastgesteld 7-7-2022'!AB219="x","M2","")</f>
        <v>M2</v>
      </c>
      <c r="BU225" s="16" t="str">
        <f>IF('Vastgesteld 7-7-2022'!AC219="x","Z1","")</f>
        <v>Z1</v>
      </c>
      <c r="BV225" s="16" t="str">
        <f>IF('Vastgesteld 7-7-2022'!AD219="x","Z2","")</f>
        <v>Z2</v>
      </c>
      <c r="BW225" s="16">
        <f>IF(COUNTA('Vastgesteld 7-7-2022'!K219:S219)&lt;&gt;0,1,"")</f>
        <v>1</v>
      </c>
      <c r="BX225" s="16">
        <f t="shared" si="19"/>
        <v>1</v>
      </c>
      <c r="BY225" s="16" t="str">
        <f>IF('Vastgesteld 7-7-2022'!K219="x","BB","")</f>
        <v/>
      </c>
      <c r="BZ225" s="16" t="str">
        <f>IF('Vastgesteld 7-7-2022'!L219="x","B","")</f>
        <v>B</v>
      </c>
      <c r="CA225" s="16" t="str">
        <f>IF('Vastgesteld 7-7-2022'!M219="x","L1","")</f>
        <v>L1</v>
      </c>
      <c r="CB225" s="16" t="str">
        <f>IF('Vastgesteld 7-7-2022'!N219="x","L2","")</f>
        <v>L2</v>
      </c>
      <c r="CC225" s="16" t="str">
        <f>IF('Vastgesteld 7-7-2022'!O219="x","M1","")</f>
        <v>M1</v>
      </c>
      <c r="CD225" s="16" t="str">
        <f>IF('Vastgesteld 7-7-2022'!P219="x","M2","")</f>
        <v>M2</v>
      </c>
      <c r="CE225" s="16" t="str">
        <f>IF('Vastgesteld 7-7-2022'!Q219="x","Z1","")</f>
        <v>Z1</v>
      </c>
      <c r="CF225" s="16" t="str">
        <f>IF('Vastgesteld 7-7-2022'!R219="x","Z2","")</f>
        <v>Z2</v>
      </c>
      <c r="CG225" s="16" t="str">
        <f>IF('Vastgesteld 7-7-2022'!S219="x","ZZL","")</f>
        <v>ZZL</v>
      </c>
      <c r="CL225" s="16" t="str">
        <f>IF(COUNTA('Vastgesteld 7-7-2022'!AV219:BF219)&lt;&gt;0,2,"")</f>
        <v/>
      </c>
      <c r="CM225" s="16" t="str">
        <f t="shared" si="20"/>
        <v/>
      </c>
      <c r="CN225" s="16" t="str">
        <f>IF('Vastgesteld 7-7-2022'!AV219="x","AA","")</f>
        <v/>
      </c>
      <c r="CO225" s="16" t="str">
        <f>IF('Vastgesteld 7-7-2022'!AW219="x","A","")</f>
        <v/>
      </c>
      <c r="CP225" s="16" t="str">
        <f>IF('Vastgesteld 7-7-2022'!AX219="x","BB","")</f>
        <v/>
      </c>
      <c r="CQ225" s="16" t="str">
        <f>IF('Vastgesteld 7-7-2022'!AY219="x","B","")</f>
        <v/>
      </c>
      <c r="CR225" s="16" t="str">
        <f>IF('Vastgesteld 7-7-2022'!AZ219="x","L","")</f>
        <v/>
      </c>
      <c r="CS225" s="16" t="str">
        <f>IF('Vastgesteld 7-7-2022'!BA219="x","M","")</f>
        <v/>
      </c>
      <c r="CT225" s="16" t="str">
        <f>IF('Vastgesteld 7-7-2022'!BB219="x","Z","")</f>
        <v/>
      </c>
      <c r="CU225" s="16" t="str">
        <f>IF('Vastgesteld 7-7-2022'!BF219="x","ZZ","")</f>
        <v/>
      </c>
      <c r="CV225" s="16" t="str">
        <f>IF(COUNTA('Vastgesteld 7-7-2022'!AJ219:AQ219)&lt;&gt;0,2,"")</f>
        <v/>
      </c>
      <c r="CW225" s="16" t="str">
        <f t="shared" si="21"/>
        <v/>
      </c>
      <c r="CX225" s="16" t="str">
        <f>IF('Vastgesteld 7-7-2022'!AJ219="x","BB","")</f>
        <v/>
      </c>
      <c r="CY225" s="16" t="str">
        <f>IF('Vastgesteld 7-7-2022'!AK219="x","B","")</f>
        <v/>
      </c>
      <c r="CZ225" s="16" t="str">
        <f>IF('Vastgesteld 7-7-2022'!AL219="x","L","")</f>
        <v/>
      </c>
      <c r="DA225" s="16" t="str">
        <f>IF('Vastgesteld 7-7-2022'!AM219="x","M","")</f>
        <v/>
      </c>
      <c r="DB225" s="16" t="str">
        <f>IF('Vastgesteld 7-7-2022'!AN219="x","Z","")</f>
        <v/>
      </c>
      <c r="DC225" s="16" t="str">
        <f>IF('Vastgesteld 7-7-2022'!AO219="x","ZZ","")</f>
        <v/>
      </c>
      <c r="DD225" s="16" t="str">
        <f>IF('Vastgesteld 7-7-2022'!AQ219="x","1.40","")</f>
        <v/>
      </c>
      <c r="DE225" s="16" t="str">
        <f>IF(COUNTA('Vastgesteld 7-7-2022'!BH219:BJ219)&lt;&gt;0,6,"")</f>
        <v/>
      </c>
      <c r="DF225" s="16" t="str">
        <f t="shared" si="22"/>
        <v/>
      </c>
      <c r="DG225" s="16" t="str">
        <f>IF('Vastgesteld 7-7-2022'!BH219="x","L","")</f>
        <v/>
      </c>
      <c r="DH225" s="16" t="str">
        <f>IF('Vastgesteld 7-7-2022'!BI219="x","M","")</f>
        <v/>
      </c>
      <c r="DI225" s="16" t="str">
        <f>IF('Vastgesteld 7-7-2022'!BJ219="x","Z","")</f>
        <v/>
      </c>
      <c r="DJ225" s="16" t="str">
        <f>IF('Vastgesteld 7-7-2022'!BK219="x","Z","")</f>
        <v/>
      </c>
      <c r="DK225" s="16" t="str">
        <f>IF(COUNTA('Vastgesteld 7-7-2022'!BM219:BO219)&lt;&gt;0,6,"")</f>
        <v/>
      </c>
      <c r="DL225" s="16" t="str">
        <f t="shared" si="23"/>
        <v/>
      </c>
      <c r="DM225" s="16" t="str">
        <f>IF('Vastgesteld 7-7-2022'!BM219="x","L","")</f>
        <v/>
      </c>
      <c r="DN225" s="16" t="str">
        <f>IF('Vastgesteld 7-7-2022'!BN219="x","M","")</f>
        <v/>
      </c>
      <c r="DO225" s="16" t="str">
        <f>IF('Vastgesteld 7-7-2022'!BO219="x","Z","")</f>
        <v/>
      </c>
      <c r="DP225" s="16" t="str">
        <f>IF('Vastgesteld 7-7-2022'!BP219="x","Z","")</f>
        <v/>
      </c>
    </row>
    <row r="226" spans="1:120" ht="14.4" x14ac:dyDescent="0.3">
      <c r="A226" s="18">
        <f>'Vastgesteld 7-7-2022'!A220</f>
        <v>44913</v>
      </c>
      <c r="B226" s="16" t="str">
        <f>IFERROR(VLOOKUP('Vastgesteld 7-7-2022'!#REF!,#REF!,2,FALSE),"")</f>
        <v/>
      </c>
      <c r="C226" s="16" t="str">
        <f>'Vastgesteld 7-7-2022'!E220</f>
        <v>KNHS Regio Noord-Holland</v>
      </c>
      <c r="D226" s="16" t="str">
        <f>IFERROR(VLOOKUP('Vastgesteld 7-7-2022'!#REF!,#REF!,2,FALSE),"")</f>
        <v/>
      </c>
      <c r="E226" s="16" t="str">
        <f>IFERROR(VLOOKUP('Vastgesteld 7-7-2022'!#REF!,#REF!,5,FALSE),"")</f>
        <v/>
      </c>
      <c r="F226" s="16" t="e">
        <f>IF('Vastgesteld 7-7-2022'!#REF!&lt;&gt;"",'Vastgesteld 7-7-2022'!#REF!,"")</f>
        <v>#REF!</v>
      </c>
      <c r="G226" s="16" t="e">
        <f>IF('Vastgesteld 7-7-2022'!#REF!="Indoor",1,0)</f>
        <v>#REF!</v>
      </c>
      <c r="H226" s="16" t="e">
        <f>'Vastgesteld 7-7-2022'!#REF!</f>
        <v>#REF!</v>
      </c>
      <c r="I226" s="16" t="e">
        <f>IF('Vastgesteld 7-7-2022'!#REF!="Nee",0,IF('Vastgesteld 7-7-2022'!#REF!="Ja",1,""))</f>
        <v>#REF!</v>
      </c>
      <c r="J226" s="16" t="e">
        <f>IF('Vastgesteld 7-7-2022'!#REF!&lt;&gt;"",'Vastgesteld 7-7-2022'!#REF!,"")</f>
        <v>#REF!</v>
      </c>
      <c r="BJ226" s="16">
        <f>IF(COUNTA('Vastgesteld 7-7-2022'!T220:AD220)&lt;&gt;0,1,"")</f>
        <v>1</v>
      </c>
      <c r="BK226" s="16">
        <f t="shared" si="18"/>
        <v>2</v>
      </c>
      <c r="BL226" s="16" t="str">
        <f>IF('Vastgesteld 7-7-2022'!T220="x","AA","")</f>
        <v/>
      </c>
      <c r="BM226" s="16" t="str">
        <f>IF('Vastgesteld 7-7-2022'!U220="x","A","")</f>
        <v/>
      </c>
      <c r="BN226" s="16" t="str">
        <f>IF('Vastgesteld 7-7-2022'!V220="x","B1","")</f>
        <v/>
      </c>
      <c r="BO226" s="16" t="e">
        <f>IF('Vastgesteld 7-7-2022'!#REF!="x","BB","")</f>
        <v>#REF!</v>
      </c>
      <c r="BP226" s="16" t="str">
        <f>IF('Vastgesteld 7-7-2022'!X220="x","B","")</f>
        <v/>
      </c>
      <c r="BQ226" s="16" t="str">
        <f>IF('Vastgesteld 7-7-2022'!Y220="x","L1","")</f>
        <v/>
      </c>
      <c r="BR226" s="16" t="str">
        <f>IF('Vastgesteld 7-7-2022'!Z220="x","L2","")</f>
        <v/>
      </c>
      <c r="BS226" s="16" t="str">
        <f>IF('Vastgesteld 7-7-2022'!AA220="x","M1","")</f>
        <v/>
      </c>
      <c r="BT226" s="16" t="str">
        <f>IF('Vastgesteld 7-7-2022'!AB220="x","M2","")</f>
        <v>M2</v>
      </c>
      <c r="BU226" s="16" t="str">
        <f>IF('Vastgesteld 7-7-2022'!AC220="x","Z1","")</f>
        <v>Z1</v>
      </c>
      <c r="BV226" s="16" t="str">
        <f>IF('Vastgesteld 7-7-2022'!AD220="x","Z2","")</f>
        <v>Z2</v>
      </c>
      <c r="BW226" s="16">
        <f>IF(COUNTA('Vastgesteld 7-7-2022'!K220:S220)&lt;&gt;0,1,"")</f>
        <v>1</v>
      </c>
      <c r="BX226" s="16">
        <f t="shared" si="19"/>
        <v>1</v>
      </c>
      <c r="BY226" s="16" t="str">
        <f>IF('Vastgesteld 7-7-2022'!K220="x","BB","")</f>
        <v/>
      </c>
      <c r="BZ226" s="16" t="str">
        <f>IF('Vastgesteld 7-7-2022'!L220="x","B","")</f>
        <v/>
      </c>
      <c r="CA226" s="16" t="str">
        <f>IF('Vastgesteld 7-7-2022'!M220="x","L1","")</f>
        <v/>
      </c>
      <c r="CB226" s="16" t="str">
        <f>IF('Vastgesteld 7-7-2022'!N220="x","L2","")</f>
        <v/>
      </c>
      <c r="CC226" s="16" t="str">
        <f>IF('Vastgesteld 7-7-2022'!O220="x","M1","")</f>
        <v/>
      </c>
      <c r="CD226" s="16" t="str">
        <f>IF('Vastgesteld 7-7-2022'!P220="x","M2","")</f>
        <v>M2</v>
      </c>
      <c r="CE226" s="16" t="str">
        <f>IF('Vastgesteld 7-7-2022'!Q220="x","Z1","")</f>
        <v>Z1</v>
      </c>
      <c r="CF226" s="16" t="str">
        <f>IF('Vastgesteld 7-7-2022'!R220="x","Z2","")</f>
        <v>Z2</v>
      </c>
      <c r="CG226" s="16" t="str">
        <f>IF('Vastgesteld 7-7-2022'!S220="x","ZZL","")</f>
        <v>ZZL</v>
      </c>
      <c r="CL226" s="16" t="str">
        <f>IF(COUNTA('Vastgesteld 7-7-2022'!AV220:BF220)&lt;&gt;0,2,"")</f>
        <v/>
      </c>
      <c r="CM226" s="16" t="str">
        <f t="shared" si="20"/>
        <v/>
      </c>
      <c r="CN226" s="16" t="str">
        <f>IF('Vastgesteld 7-7-2022'!AV220="x","AA","")</f>
        <v/>
      </c>
      <c r="CO226" s="16" t="str">
        <f>IF('Vastgesteld 7-7-2022'!AW220="x","A","")</f>
        <v/>
      </c>
      <c r="CP226" s="16" t="str">
        <f>IF('Vastgesteld 7-7-2022'!AX220="x","BB","")</f>
        <v/>
      </c>
      <c r="CQ226" s="16" t="str">
        <f>IF('Vastgesteld 7-7-2022'!AY220="x","B","")</f>
        <v/>
      </c>
      <c r="CR226" s="16" t="str">
        <f>IF('Vastgesteld 7-7-2022'!AZ220="x","L","")</f>
        <v/>
      </c>
      <c r="CS226" s="16" t="str">
        <f>IF('Vastgesteld 7-7-2022'!BA220="x","M","")</f>
        <v/>
      </c>
      <c r="CT226" s="16" t="str">
        <f>IF('Vastgesteld 7-7-2022'!BB220="x","Z","")</f>
        <v/>
      </c>
      <c r="CU226" s="16" t="str">
        <f>IF('Vastgesteld 7-7-2022'!BF220="x","ZZ","")</f>
        <v/>
      </c>
      <c r="CV226" s="16" t="str">
        <f>IF(COUNTA('Vastgesteld 7-7-2022'!AJ220:AQ220)&lt;&gt;0,2,"")</f>
        <v/>
      </c>
      <c r="CW226" s="16" t="str">
        <f t="shared" si="21"/>
        <v/>
      </c>
      <c r="CX226" s="16" t="str">
        <f>IF('Vastgesteld 7-7-2022'!AJ220="x","BB","")</f>
        <v/>
      </c>
      <c r="CY226" s="16" t="str">
        <f>IF('Vastgesteld 7-7-2022'!AK220="x","B","")</f>
        <v/>
      </c>
      <c r="CZ226" s="16" t="str">
        <f>IF('Vastgesteld 7-7-2022'!AL220="x","L","")</f>
        <v/>
      </c>
      <c r="DA226" s="16" t="str">
        <f>IF('Vastgesteld 7-7-2022'!AM220="x","M","")</f>
        <v/>
      </c>
      <c r="DB226" s="16" t="str">
        <f>IF('Vastgesteld 7-7-2022'!AN220="x","Z","")</f>
        <v/>
      </c>
      <c r="DC226" s="16" t="str">
        <f>IF('Vastgesteld 7-7-2022'!AO220="x","ZZ","")</f>
        <v/>
      </c>
      <c r="DD226" s="16" t="str">
        <f>IF('Vastgesteld 7-7-2022'!AQ220="x","1.40","")</f>
        <v/>
      </c>
      <c r="DE226" s="16" t="str">
        <f>IF(COUNTA('Vastgesteld 7-7-2022'!BH220:BJ220)&lt;&gt;0,6,"")</f>
        <v/>
      </c>
      <c r="DF226" s="16" t="str">
        <f t="shared" si="22"/>
        <v/>
      </c>
      <c r="DG226" s="16" t="str">
        <f>IF('Vastgesteld 7-7-2022'!BH220="x","L","")</f>
        <v/>
      </c>
      <c r="DH226" s="16" t="str">
        <f>IF('Vastgesteld 7-7-2022'!BI220="x","M","")</f>
        <v/>
      </c>
      <c r="DI226" s="16" t="str">
        <f>IF('Vastgesteld 7-7-2022'!BJ220="x","Z","")</f>
        <v/>
      </c>
      <c r="DJ226" s="16" t="str">
        <f>IF('Vastgesteld 7-7-2022'!BK220="x","Z","")</f>
        <v/>
      </c>
      <c r="DK226" s="16" t="str">
        <f>IF(COUNTA('Vastgesteld 7-7-2022'!BM220:BO220)&lt;&gt;0,6,"")</f>
        <v/>
      </c>
      <c r="DL226" s="16" t="str">
        <f t="shared" si="23"/>
        <v/>
      </c>
      <c r="DM226" s="16" t="str">
        <f>IF('Vastgesteld 7-7-2022'!BM220="x","L","")</f>
        <v/>
      </c>
      <c r="DN226" s="16" t="str">
        <f>IF('Vastgesteld 7-7-2022'!BN220="x","M","")</f>
        <v/>
      </c>
      <c r="DO226" s="16" t="str">
        <f>IF('Vastgesteld 7-7-2022'!BO220="x","Z","")</f>
        <v/>
      </c>
      <c r="DP226" s="16" t="str">
        <f>IF('Vastgesteld 7-7-2022'!BP220="x","Z","")</f>
        <v/>
      </c>
    </row>
    <row r="227" spans="1:120" ht="14.4" x14ac:dyDescent="0.3">
      <c r="A227" s="18">
        <f>'Vastgesteld 7-7-2022'!A221</f>
        <v>44913</v>
      </c>
      <c r="B227" s="16" t="str">
        <f>IFERROR(VLOOKUP('Vastgesteld 7-7-2022'!#REF!,#REF!,2,FALSE),"")</f>
        <v/>
      </c>
      <c r="C227" s="16" t="str">
        <f>'Vastgesteld 7-7-2022'!E221</f>
        <v>Licenties Wedstrijdorganisaties Noord-Holland Kring</v>
      </c>
      <c r="D227" s="16" t="str">
        <f>IFERROR(VLOOKUP('Vastgesteld 7-7-2022'!#REF!,#REF!,2,FALSE),"")</f>
        <v/>
      </c>
      <c r="E227" s="16" t="str">
        <f>IFERROR(VLOOKUP('Vastgesteld 7-7-2022'!#REF!,#REF!,5,FALSE),"")</f>
        <v/>
      </c>
      <c r="F227" s="16" t="e">
        <f>IF('Vastgesteld 7-7-2022'!#REF!&lt;&gt;"",'Vastgesteld 7-7-2022'!#REF!,"")</f>
        <v>#REF!</v>
      </c>
      <c r="G227" s="16" t="e">
        <f>IF('Vastgesteld 7-7-2022'!#REF!="Indoor",1,0)</f>
        <v>#REF!</v>
      </c>
      <c r="H227" s="16" t="e">
        <f>'Vastgesteld 7-7-2022'!#REF!</f>
        <v>#REF!</v>
      </c>
      <c r="I227" s="16" t="e">
        <f>IF('Vastgesteld 7-7-2022'!#REF!="Nee",0,IF('Vastgesteld 7-7-2022'!#REF!="Ja",1,""))</f>
        <v>#REF!</v>
      </c>
      <c r="J227" s="16" t="e">
        <f>IF('Vastgesteld 7-7-2022'!#REF!&lt;&gt;"",'Vastgesteld 7-7-2022'!#REF!,"")</f>
        <v>#REF!</v>
      </c>
      <c r="BJ227" s="16">
        <f>IF(COUNTA('Vastgesteld 7-7-2022'!T221:AD221)&lt;&gt;0,1,"")</f>
        <v>1</v>
      </c>
      <c r="BK227" s="16">
        <f t="shared" si="18"/>
        <v>2</v>
      </c>
      <c r="BL227" s="16" t="str">
        <f>IF('Vastgesteld 7-7-2022'!T221="x","AA","")</f>
        <v/>
      </c>
      <c r="BM227" s="16" t="str">
        <f>IF('Vastgesteld 7-7-2022'!U221="x","A","")</f>
        <v/>
      </c>
      <c r="BN227" s="16" t="str">
        <f>IF('Vastgesteld 7-7-2022'!V221="x","B1","")</f>
        <v/>
      </c>
      <c r="BO227" s="16" t="e">
        <f>IF('Vastgesteld 7-7-2022'!#REF!="x","BB","")</f>
        <v>#REF!</v>
      </c>
      <c r="BP227" s="16" t="str">
        <f>IF('Vastgesteld 7-7-2022'!X221="x","B","")</f>
        <v>B</v>
      </c>
      <c r="BQ227" s="16" t="str">
        <f>IF('Vastgesteld 7-7-2022'!Y221="x","L1","")</f>
        <v>L1</v>
      </c>
      <c r="BR227" s="16" t="str">
        <f>IF('Vastgesteld 7-7-2022'!Z221="x","L2","")</f>
        <v>L2</v>
      </c>
      <c r="BS227" s="16" t="str">
        <f>IF('Vastgesteld 7-7-2022'!AA221="x","M1","")</f>
        <v/>
      </c>
      <c r="BT227" s="16" t="str">
        <f>IF('Vastgesteld 7-7-2022'!AB221="x","M2","")</f>
        <v/>
      </c>
      <c r="BU227" s="16" t="str">
        <f>IF('Vastgesteld 7-7-2022'!AC221="x","Z1","")</f>
        <v/>
      </c>
      <c r="BV227" s="16" t="str">
        <f>IF('Vastgesteld 7-7-2022'!AD221="x","Z2","")</f>
        <v/>
      </c>
      <c r="BW227" s="16">
        <f>IF(COUNTA('Vastgesteld 7-7-2022'!K221:S221)&lt;&gt;0,1,"")</f>
        <v>1</v>
      </c>
      <c r="BX227" s="16">
        <f t="shared" si="19"/>
        <v>1</v>
      </c>
      <c r="BY227" s="16" t="str">
        <f>IF('Vastgesteld 7-7-2022'!K221="x","BB","")</f>
        <v/>
      </c>
      <c r="BZ227" s="16" t="str">
        <f>IF('Vastgesteld 7-7-2022'!L221="x","B","")</f>
        <v>B</v>
      </c>
      <c r="CA227" s="16" t="str">
        <f>IF('Vastgesteld 7-7-2022'!M221="x","L1","")</f>
        <v>L1</v>
      </c>
      <c r="CB227" s="16" t="str">
        <f>IF('Vastgesteld 7-7-2022'!N221="x","L2","")</f>
        <v>L2</v>
      </c>
      <c r="CC227" s="16" t="str">
        <f>IF('Vastgesteld 7-7-2022'!O221="x","M1","")</f>
        <v/>
      </c>
      <c r="CD227" s="16" t="str">
        <f>IF('Vastgesteld 7-7-2022'!P221="x","M2","")</f>
        <v/>
      </c>
      <c r="CE227" s="16" t="str">
        <f>IF('Vastgesteld 7-7-2022'!Q221="x","Z1","")</f>
        <v/>
      </c>
      <c r="CF227" s="16" t="str">
        <f>IF('Vastgesteld 7-7-2022'!R221="x","Z2","")</f>
        <v/>
      </c>
      <c r="CG227" s="16" t="str">
        <f>IF('Vastgesteld 7-7-2022'!S221="x","ZZL","")</f>
        <v/>
      </c>
      <c r="CL227" s="16" t="str">
        <f>IF(COUNTA('Vastgesteld 7-7-2022'!AV221:BF221)&lt;&gt;0,2,"")</f>
        <v/>
      </c>
      <c r="CM227" s="16" t="str">
        <f t="shared" si="20"/>
        <v/>
      </c>
      <c r="CN227" s="16" t="str">
        <f>IF('Vastgesteld 7-7-2022'!AV221="x","AA","")</f>
        <v/>
      </c>
      <c r="CO227" s="16" t="str">
        <f>IF('Vastgesteld 7-7-2022'!AW221="x","A","")</f>
        <v/>
      </c>
      <c r="CP227" s="16" t="str">
        <f>IF('Vastgesteld 7-7-2022'!AX221="x","BB","")</f>
        <v/>
      </c>
      <c r="CQ227" s="16" t="str">
        <f>IF('Vastgesteld 7-7-2022'!AY221="x","B","")</f>
        <v/>
      </c>
      <c r="CR227" s="16" t="str">
        <f>IF('Vastgesteld 7-7-2022'!AZ221="x","L","")</f>
        <v/>
      </c>
      <c r="CS227" s="16" t="str">
        <f>IF('Vastgesteld 7-7-2022'!BA221="x","M","")</f>
        <v/>
      </c>
      <c r="CT227" s="16" t="str">
        <f>IF('Vastgesteld 7-7-2022'!BB221="x","Z","")</f>
        <v/>
      </c>
      <c r="CU227" s="16" t="str">
        <f>IF('Vastgesteld 7-7-2022'!BF221="x","ZZ","")</f>
        <v/>
      </c>
      <c r="CV227" s="16" t="str">
        <f>IF(COUNTA('Vastgesteld 7-7-2022'!AJ221:AQ221)&lt;&gt;0,2,"")</f>
        <v/>
      </c>
      <c r="CW227" s="16" t="str">
        <f t="shared" si="21"/>
        <v/>
      </c>
      <c r="CX227" s="16" t="str">
        <f>IF('Vastgesteld 7-7-2022'!AJ221="x","BB","")</f>
        <v/>
      </c>
      <c r="CY227" s="16" t="str">
        <f>IF('Vastgesteld 7-7-2022'!AK221="x","B","")</f>
        <v/>
      </c>
      <c r="CZ227" s="16" t="str">
        <f>IF('Vastgesteld 7-7-2022'!AL221="x","L","")</f>
        <v/>
      </c>
      <c r="DA227" s="16" t="str">
        <f>IF('Vastgesteld 7-7-2022'!AM221="x","M","")</f>
        <v/>
      </c>
      <c r="DB227" s="16" t="str">
        <f>IF('Vastgesteld 7-7-2022'!AN221="x","Z","")</f>
        <v/>
      </c>
      <c r="DC227" s="16" t="str">
        <f>IF('Vastgesteld 7-7-2022'!AO221="x","ZZ","")</f>
        <v/>
      </c>
      <c r="DD227" s="16" t="str">
        <f>IF('Vastgesteld 7-7-2022'!AQ221="x","1.40","")</f>
        <v/>
      </c>
      <c r="DE227" s="16" t="str">
        <f>IF(COUNTA('Vastgesteld 7-7-2022'!BH221:BJ221)&lt;&gt;0,6,"")</f>
        <v/>
      </c>
      <c r="DF227" s="16" t="str">
        <f t="shared" si="22"/>
        <v/>
      </c>
      <c r="DG227" s="16" t="str">
        <f>IF('Vastgesteld 7-7-2022'!BH221="x","L","")</f>
        <v/>
      </c>
      <c r="DH227" s="16" t="str">
        <f>IF('Vastgesteld 7-7-2022'!BI221="x","M","")</f>
        <v/>
      </c>
      <c r="DI227" s="16" t="str">
        <f>IF('Vastgesteld 7-7-2022'!BJ221="x","Z","")</f>
        <v/>
      </c>
      <c r="DJ227" s="16" t="str">
        <f>IF('Vastgesteld 7-7-2022'!BK221="x","Z","")</f>
        <v/>
      </c>
      <c r="DK227" s="16" t="str">
        <f>IF(COUNTA('Vastgesteld 7-7-2022'!BM221:BO221)&lt;&gt;0,6,"")</f>
        <v/>
      </c>
      <c r="DL227" s="16" t="str">
        <f t="shared" si="23"/>
        <v/>
      </c>
      <c r="DM227" s="16" t="str">
        <f>IF('Vastgesteld 7-7-2022'!BM221="x","L","")</f>
        <v/>
      </c>
      <c r="DN227" s="16" t="str">
        <f>IF('Vastgesteld 7-7-2022'!BN221="x","M","")</f>
        <v/>
      </c>
      <c r="DO227" s="16" t="str">
        <f>IF('Vastgesteld 7-7-2022'!BO221="x","Z","")</f>
        <v/>
      </c>
      <c r="DP227" s="16" t="str">
        <f>IF('Vastgesteld 7-7-2022'!BP221="x","Z","")</f>
        <v/>
      </c>
    </row>
    <row r="228" spans="1:120" ht="14.4" x14ac:dyDescent="0.3">
      <c r="A228" s="18">
        <f>'Vastgesteld 7-7-2022'!A222</f>
        <v>44913</v>
      </c>
      <c r="B228" s="16" t="str">
        <f>IFERROR(VLOOKUP('Vastgesteld 7-7-2022'!#REF!,#REF!,2,FALSE),"")</f>
        <v/>
      </c>
      <c r="C228" s="16" t="str">
        <f>'Vastgesteld 7-7-2022'!E222</f>
        <v>KNHS Regio Noord-Holland</v>
      </c>
      <c r="D228" s="16" t="str">
        <f>IFERROR(VLOOKUP('Vastgesteld 7-7-2022'!#REF!,#REF!,2,FALSE),"")</f>
        <v/>
      </c>
      <c r="E228" s="16" t="str">
        <f>IFERROR(VLOOKUP('Vastgesteld 7-7-2022'!#REF!,#REF!,5,FALSE),"")</f>
        <v/>
      </c>
      <c r="F228" s="16" t="e">
        <f>IF('Vastgesteld 7-7-2022'!#REF!&lt;&gt;"",'Vastgesteld 7-7-2022'!#REF!,"")</f>
        <v>#REF!</v>
      </c>
      <c r="G228" s="16" t="e">
        <f>IF('Vastgesteld 7-7-2022'!#REF!="Indoor",1,0)</f>
        <v>#REF!</v>
      </c>
      <c r="H228" s="16" t="e">
        <f>'Vastgesteld 7-7-2022'!#REF!</f>
        <v>#REF!</v>
      </c>
      <c r="I228" s="16" t="e">
        <f>IF('Vastgesteld 7-7-2022'!#REF!="Nee",0,IF('Vastgesteld 7-7-2022'!#REF!="Ja",1,""))</f>
        <v>#REF!</v>
      </c>
      <c r="J228" s="16" t="e">
        <f>IF('Vastgesteld 7-7-2022'!#REF!&lt;&gt;"",'Vastgesteld 7-7-2022'!#REF!,"")</f>
        <v>#REF!</v>
      </c>
      <c r="BJ228" s="16">
        <f>IF(COUNTA('Vastgesteld 7-7-2022'!T222:AD222)&lt;&gt;0,1,"")</f>
        <v>1</v>
      </c>
      <c r="BK228" s="16">
        <f t="shared" si="18"/>
        <v>2</v>
      </c>
      <c r="BL228" s="16" t="str">
        <f>IF('Vastgesteld 7-7-2022'!T222="x","AA","")</f>
        <v/>
      </c>
      <c r="BM228" s="16" t="str">
        <f>IF('Vastgesteld 7-7-2022'!U222="x","A","")</f>
        <v/>
      </c>
      <c r="BN228" s="16" t="str">
        <f>IF('Vastgesteld 7-7-2022'!V222="x","B1","")</f>
        <v/>
      </c>
      <c r="BO228" s="16" t="e">
        <f>IF('Vastgesteld 7-7-2022'!#REF!="x","BB","")</f>
        <v>#REF!</v>
      </c>
      <c r="BP228" s="16" t="str">
        <f>IF('Vastgesteld 7-7-2022'!X222="x","B","")</f>
        <v>B</v>
      </c>
      <c r="BQ228" s="16" t="str">
        <f>IF('Vastgesteld 7-7-2022'!Y222="x","L1","")</f>
        <v>L1</v>
      </c>
      <c r="BR228" s="16" t="str">
        <f>IF('Vastgesteld 7-7-2022'!Z222="x","L2","")</f>
        <v>L2</v>
      </c>
      <c r="BS228" s="16" t="str">
        <f>IF('Vastgesteld 7-7-2022'!AA222="x","M1","")</f>
        <v>M1</v>
      </c>
      <c r="BT228" s="16" t="str">
        <f>IF('Vastgesteld 7-7-2022'!AB222="x","M2","")</f>
        <v>M2</v>
      </c>
      <c r="BU228" s="16" t="str">
        <f>IF('Vastgesteld 7-7-2022'!AC222="x","Z1","")</f>
        <v>Z1</v>
      </c>
      <c r="BV228" s="16" t="str">
        <f>IF('Vastgesteld 7-7-2022'!AD222="x","Z2","")</f>
        <v>Z2</v>
      </c>
      <c r="BW228" s="16">
        <f>IF(COUNTA('Vastgesteld 7-7-2022'!K222:S222)&lt;&gt;0,1,"")</f>
        <v>1</v>
      </c>
      <c r="BX228" s="16">
        <f t="shared" si="19"/>
        <v>1</v>
      </c>
      <c r="BY228" s="16" t="str">
        <f>IF('Vastgesteld 7-7-2022'!K222="x","BB","")</f>
        <v/>
      </c>
      <c r="BZ228" s="16" t="str">
        <f>IF('Vastgesteld 7-7-2022'!L222="x","B","")</f>
        <v>B</v>
      </c>
      <c r="CA228" s="16" t="str">
        <f>IF('Vastgesteld 7-7-2022'!M222="x","L1","")</f>
        <v>L1</v>
      </c>
      <c r="CB228" s="16" t="str">
        <f>IF('Vastgesteld 7-7-2022'!N222="x","L2","")</f>
        <v>L2</v>
      </c>
      <c r="CC228" s="16" t="str">
        <f>IF('Vastgesteld 7-7-2022'!O222="x","M1","")</f>
        <v>M1</v>
      </c>
      <c r="CD228" s="16" t="str">
        <f>IF('Vastgesteld 7-7-2022'!P222="x","M2","")</f>
        <v>M2</v>
      </c>
      <c r="CE228" s="16" t="str">
        <f>IF('Vastgesteld 7-7-2022'!Q222="x","Z1","")</f>
        <v>Z1</v>
      </c>
      <c r="CF228" s="16" t="str">
        <f>IF('Vastgesteld 7-7-2022'!R222="x","Z2","")</f>
        <v>Z2</v>
      </c>
      <c r="CG228" s="16" t="str">
        <f>IF('Vastgesteld 7-7-2022'!S222="x","ZZL","")</f>
        <v>ZZL</v>
      </c>
      <c r="CL228" s="16" t="str">
        <f>IF(COUNTA('Vastgesteld 7-7-2022'!AV222:BF222)&lt;&gt;0,2,"")</f>
        <v/>
      </c>
      <c r="CM228" s="16" t="str">
        <f t="shared" si="20"/>
        <v/>
      </c>
      <c r="CN228" s="16" t="str">
        <f>IF('Vastgesteld 7-7-2022'!AV222="x","AA","")</f>
        <v/>
      </c>
      <c r="CO228" s="16" t="str">
        <f>IF('Vastgesteld 7-7-2022'!AW222="x","A","")</f>
        <v/>
      </c>
      <c r="CP228" s="16" t="str">
        <f>IF('Vastgesteld 7-7-2022'!AX222="x","BB","")</f>
        <v/>
      </c>
      <c r="CQ228" s="16" t="str">
        <f>IF('Vastgesteld 7-7-2022'!AY222="x","B","")</f>
        <v/>
      </c>
      <c r="CR228" s="16" t="str">
        <f>IF('Vastgesteld 7-7-2022'!AZ222="x","L","")</f>
        <v/>
      </c>
      <c r="CS228" s="16" t="str">
        <f>IF('Vastgesteld 7-7-2022'!BA222="x","M","")</f>
        <v/>
      </c>
      <c r="CT228" s="16" t="str">
        <f>IF('Vastgesteld 7-7-2022'!BB222="x","Z","")</f>
        <v/>
      </c>
      <c r="CU228" s="16" t="str">
        <f>IF('Vastgesteld 7-7-2022'!BF222="x","ZZ","")</f>
        <v/>
      </c>
      <c r="CV228" s="16" t="str">
        <f>IF(COUNTA('Vastgesteld 7-7-2022'!AJ222:AQ222)&lt;&gt;0,2,"")</f>
        <v/>
      </c>
      <c r="CW228" s="16" t="str">
        <f t="shared" si="21"/>
        <v/>
      </c>
      <c r="CX228" s="16" t="str">
        <f>IF('Vastgesteld 7-7-2022'!AJ222="x","BB","")</f>
        <v/>
      </c>
      <c r="CY228" s="16" t="str">
        <f>IF('Vastgesteld 7-7-2022'!AK222="x","B","")</f>
        <v/>
      </c>
      <c r="CZ228" s="16" t="str">
        <f>IF('Vastgesteld 7-7-2022'!AL222="x","L","")</f>
        <v/>
      </c>
      <c r="DA228" s="16" t="str">
        <f>IF('Vastgesteld 7-7-2022'!AM222="x","M","")</f>
        <v/>
      </c>
      <c r="DB228" s="16" t="str">
        <f>IF('Vastgesteld 7-7-2022'!AN222="x","Z","")</f>
        <v/>
      </c>
      <c r="DC228" s="16" t="str">
        <f>IF('Vastgesteld 7-7-2022'!AO222="x","ZZ","")</f>
        <v/>
      </c>
      <c r="DD228" s="16" t="str">
        <f>IF('Vastgesteld 7-7-2022'!AQ222="x","1.40","")</f>
        <v/>
      </c>
      <c r="DE228" s="16" t="str">
        <f>IF(COUNTA('Vastgesteld 7-7-2022'!BH222:BJ222)&lt;&gt;0,6,"")</f>
        <v/>
      </c>
      <c r="DF228" s="16" t="str">
        <f t="shared" si="22"/>
        <v/>
      </c>
      <c r="DG228" s="16" t="str">
        <f>IF('Vastgesteld 7-7-2022'!BH222="x","L","")</f>
        <v/>
      </c>
      <c r="DH228" s="16" t="str">
        <f>IF('Vastgesteld 7-7-2022'!BI222="x","M","")</f>
        <v/>
      </c>
      <c r="DI228" s="16" t="str">
        <f>IF('Vastgesteld 7-7-2022'!BJ222="x","Z","")</f>
        <v/>
      </c>
      <c r="DJ228" s="16" t="str">
        <f>IF('Vastgesteld 7-7-2022'!BK222="x","Z","")</f>
        <v/>
      </c>
      <c r="DK228" s="16" t="str">
        <f>IF(COUNTA('Vastgesteld 7-7-2022'!BM222:BO222)&lt;&gt;0,6,"")</f>
        <v/>
      </c>
      <c r="DL228" s="16" t="str">
        <f t="shared" si="23"/>
        <v/>
      </c>
      <c r="DM228" s="16" t="str">
        <f>IF('Vastgesteld 7-7-2022'!BM222="x","L","")</f>
        <v/>
      </c>
      <c r="DN228" s="16" t="str">
        <f>IF('Vastgesteld 7-7-2022'!BN222="x","M","")</f>
        <v/>
      </c>
      <c r="DO228" s="16" t="str">
        <f>IF('Vastgesteld 7-7-2022'!BO222="x","Z","")</f>
        <v/>
      </c>
      <c r="DP228" s="16" t="str">
        <f>IF('Vastgesteld 7-7-2022'!BP222="x","Z","")</f>
        <v/>
      </c>
    </row>
    <row r="229" spans="1:120" ht="14.4" x14ac:dyDescent="0.3">
      <c r="A229" s="18">
        <f>'Vastgesteld 7-7-2022'!A223</f>
        <v>44913</v>
      </c>
      <c r="B229" s="16" t="str">
        <f>IFERROR(VLOOKUP('Vastgesteld 7-7-2022'!#REF!,#REF!,2,FALSE),"")</f>
        <v/>
      </c>
      <c r="C229" s="16" t="str">
        <f>'Vastgesteld 7-7-2022'!E223</f>
        <v>KNHS Regio Noord-Holland</v>
      </c>
      <c r="D229" s="16" t="str">
        <f>IFERROR(VLOOKUP('Vastgesteld 7-7-2022'!#REF!,#REF!,2,FALSE),"")</f>
        <v/>
      </c>
      <c r="E229" s="16" t="str">
        <f>IFERROR(VLOOKUP('Vastgesteld 7-7-2022'!#REF!,#REF!,5,FALSE),"")</f>
        <v/>
      </c>
      <c r="F229" s="16" t="e">
        <f>IF('Vastgesteld 7-7-2022'!#REF!&lt;&gt;"",'Vastgesteld 7-7-2022'!#REF!,"")</f>
        <v>#REF!</v>
      </c>
      <c r="G229" s="16" t="e">
        <f>IF('Vastgesteld 7-7-2022'!#REF!="Indoor",1,0)</f>
        <v>#REF!</v>
      </c>
      <c r="H229" s="16" t="e">
        <f>'Vastgesteld 7-7-2022'!#REF!</f>
        <v>#REF!</v>
      </c>
      <c r="I229" s="16" t="e">
        <f>IF('Vastgesteld 7-7-2022'!#REF!="Nee",0,IF('Vastgesteld 7-7-2022'!#REF!="Ja",1,""))</f>
        <v>#REF!</v>
      </c>
      <c r="J229" s="16" t="e">
        <f>IF('Vastgesteld 7-7-2022'!#REF!&lt;&gt;"",'Vastgesteld 7-7-2022'!#REF!,"")</f>
        <v>#REF!</v>
      </c>
      <c r="BJ229" s="16">
        <f>IF(COUNTA('Vastgesteld 7-7-2022'!T223:AD223)&lt;&gt;0,1,"")</f>
        <v>1</v>
      </c>
      <c r="BK229" s="16">
        <f t="shared" si="18"/>
        <v>2</v>
      </c>
      <c r="BL229" s="16" t="str">
        <f>IF('Vastgesteld 7-7-2022'!T223="x","AA","")</f>
        <v/>
      </c>
      <c r="BM229" s="16" t="str">
        <f>IF('Vastgesteld 7-7-2022'!U223="x","A","")</f>
        <v/>
      </c>
      <c r="BN229" s="16" t="str">
        <f>IF('Vastgesteld 7-7-2022'!V223="x","B1","")</f>
        <v/>
      </c>
      <c r="BO229" s="16" t="e">
        <f>IF('Vastgesteld 7-7-2022'!#REF!="x","BB","")</f>
        <v>#REF!</v>
      </c>
      <c r="BP229" s="16" t="str">
        <f>IF('Vastgesteld 7-7-2022'!X223="x","B","")</f>
        <v>B</v>
      </c>
      <c r="BQ229" s="16" t="str">
        <f>IF('Vastgesteld 7-7-2022'!Y223="x","L1","")</f>
        <v>L1</v>
      </c>
      <c r="BR229" s="16" t="str">
        <f>IF('Vastgesteld 7-7-2022'!Z223="x","L2","")</f>
        <v>L2</v>
      </c>
      <c r="BS229" s="16" t="str">
        <f>IF('Vastgesteld 7-7-2022'!AA223="x","M1","")</f>
        <v>M1</v>
      </c>
      <c r="BT229" s="16" t="str">
        <f>IF('Vastgesteld 7-7-2022'!AB223="x","M2","")</f>
        <v>M2</v>
      </c>
      <c r="BU229" s="16" t="str">
        <f>IF('Vastgesteld 7-7-2022'!AC223="x","Z1","")</f>
        <v/>
      </c>
      <c r="BV229" s="16" t="str">
        <f>IF('Vastgesteld 7-7-2022'!AD223="x","Z2","")</f>
        <v/>
      </c>
      <c r="BW229" s="16">
        <f>IF(COUNTA('Vastgesteld 7-7-2022'!K223:S223)&lt;&gt;0,1,"")</f>
        <v>1</v>
      </c>
      <c r="BX229" s="16">
        <f t="shared" si="19"/>
        <v>1</v>
      </c>
      <c r="BY229" s="16" t="str">
        <f>IF('Vastgesteld 7-7-2022'!K223="x","BB","")</f>
        <v/>
      </c>
      <c r="BZ229" s="16" t="str">
        <f>IF('Vastgesteld 7-7-2022'!L223="x","B","")</f>
        <v>B</v>
      </c>
      <c r="CA229" s="16" t="str">
        <f>IF('Vastgesteld 7-7-2022'!M223="x","L1","")</f>
        <v>L1</v>
      </c>
      <c r="CB229" s="16" t="str">
        <f>IF('Vastgesteld 7-7-2022'!N223="x","L2","")</f>
        <v>L2</v>
      </c>
      <c r="CC229" s="16" t="str">
        <f>IF('Vastgesteld 7-7-2022'!O223="x","M1","")</f>
        <v>M1</v>
      </c>
      <c r="CD229" s="16" t="str">
        <f>IF('Vastgesteld 7-7-2022'!P223="x","M2","")</f>
        <v>M2</v>
      </c>
      <c r="CE229" s="16" t="str">
        <f>IF('Vastgesteld 7-7-2022'!Q223="x","Z1","")</f>
        <v/>
      </c>
      <c r="CF229" s="16" t="str">
        <f>IF('Vastgesteld 7-7-2022'!R223="x","Z2","")</f>
        <v/>
      </c>
      <c r="CG229" s="16" t="str">
        <f>IF('Vastgesteld 7-7-2022'!S223="x","ZZL","")</f>
        <v/>
      </c>
      <c r="CL229" s="16" t="str">
        <f>IF(COUNTA('Vastgesteld 7-7-2022'!AV223:BF223)&lt;&gt;0,2,"")</f>
        <v/>
      </c>
      <c r="CM229" s="16" t="str">
        <f t="shared" si="20"/>
        <v/>
      </c>
      <c r="CN229" s="16" t="str">
        <f>IF('Vastgesteld 7-7-2022'!AV223="x","AA","")</f>
        <v/>
      </c>
      <c r="CO229" s="16" t="str">
        <f>IF('Vastgesteld 7-7-2022'!AW223="x","A","")</f>
        <v/>
      </c>
      <c r="CP229" s="16" t="str">
        <f>IF('Vastgesteld 7-7-2022'!AX223="x","BB","")</f>
        <v/>
      </c>
      <c r="CQ229" s="16" t="str">
        <f>IF('Vastgesteld 7-7-2022'!AY223="x","B","")</f>
        <v/>
      </c>
      <c r="CR229" s="16" t="str">
        <f>IF('Vastgesteld 7-7-2022'!AZ223="x","L","")</f>
        <v/>
      </c>
      <c r="CS229" s="16" t="str">
        <f>IF('Vastgesteld 7-7-2022'!BA223="x","M","")</f>
        <v/>
      </c>
      <c r="CT229" s="16" t="str">
        <f>IF('Vastgesteld 7-7-2022'!BB223="x","Z","")</f>
        <v/>
      </c>
      <c r="CU229" s="16" t="str">
        <f>IF('Vastgesteld 7-7-2022'!BF223="x","ZZ","")</f>
        <v/>
      </c>
      <c r="CV229" s="16" t="str">
        <f>IF(COUNTA('Vastgesteld 7-7-2022'!AJ223:AQ223)&lt;&gt;0,2,"")</f>
        <v/>
      </c>
      <c r="CW229" s="16" t="str">
        <f t="shared" si="21"/>
        <v/>
      </c>
      <c r="CX229" s="16" t="str">
        <f>IF('Vastgesteld 7-7-2022'!AJ223="x","BB","")</f>
        <v/>
      </c>
      <c r="CY229" s="16" t="str">
        <f>IF('Vastgesteld 7-7-2022'!AK223="x","B","")</f>
        <v/>
      </c>
      <c r="CZ229" s="16" t="str">
        <f>IF('Vastgesteld 7-7-2022'!AL223="x","L","")</f>
        <v/>
      </c>
      <c r="DA229" s="16" t="str">
        <f>IF('Vastgesteld 7-7-2022'!AM223="x","M","")</f>
        <v/>
      </c>
      <c r="DB229" s="16" t="str">
        <f>IF('Vastgesteld 7-7-2022'!AN223="x","Z","")</f>
        <v/>
      </c>
      <c r="DC229" s="16" t="str">
        <f>IF('Vastgesteld 7-7-2022'!AO223="x","ZZ","")</f>
        <v/>
      </c>
      <c r="DD229" s="16" t="str">
        <f>IF('Vastgesteld 7-7-2022'!AQ223="x","1.40","")</f>
        <v/>
      </c>
      <c r="DE229" s="16" t="str">
        <f>IF(COUNTA('Vastgesteld 7-7-2022'!BH223:BJ223)&lt;&gt;0,6,"")</f>
        <v/>
      </c>
      <c r="DF229" s="16" t="str">
        <f t="shared" si="22"/>
        <v/>
      </c>
      <c r="DG229" s="16" t="str">
        <f>IF('Vastgesteld 7-7-2022'!BH223="x","L","")</f>
        <v/>
      </c>
      <c r="DH229" s="16" t="str">
        <f>IF('Vastgesteld 7-7-2022'!BI223="x","M","")</f>
        <v/>
      </c>
      <c r="DI229" s="16" t="str">
        <f>IF('Vastgesteld 7-7-2022'!BJ223="x","Z","")</f>
        <v/>
      </c>
      <c r="DJ229" s="16" t="str">
        <f>IF('Vastgesteld 7-7-2022'!BK223="x","Z","")</f>
        <v/>
      </c>
      <c r="DK229" s="16" t="str">
        <f>IF(COUNTA('Vastgesteld 7-7-2022'!BM223:BO223)&lt;&gt;0,6,"")</f>
        <v/>
      </c>
      <c r="DL229" s="16" t="str">
        <f t="shared" si="23"/>
        <v/>
      </c>
      <c r="DM229" s="16" t="str">
        <f>IF('Vastgesteld 7-7-2022'!BM223="x","L","")</f>
        <v/>
      </c>
      <c r="DN229" s="16" t="str">
        <f>IF('Vastgesteld 7-7-2022'!BN223="x","M","")</f>
        <v/>
      </c>
      <c r="DO229" s="16" t="str">
        <f>IF('Vastgesteld 7-7-2022'!BO223="x","Z","")</f>
        <v/>
      </c>
      <c r="DP229" s="16" t="str">
        <f>IF('Vastgesteld 7-7-2022'!BP223="x","Z","")</f>
        <v/>
      </c>
    </row>
    <row r="230" spans="1:120" ht="14.4" x14ac:dyDescent="0.3">
      <c r="A230" s="18">
        <f>'Vastgesteld 7-7-2022'!A224</f>
        <v>44913</v>
      </c>
      <c r="B230" s="16" t="str">
        <f>IFERROR(VLOOKUP('Vastgesteld 7-7-2022'!#REF!,#REF!,2,FALSE),"")</f>
        <v/>
      </c>
      <c r="C230" s="16" t="str">
        <f>'Vastgesteld 7-7-2022'!E224</f>
        <v>KNHS Regio Noord-Holland</v>
      </c>
      <c r="D230" s="16" t="str">
        <f>IFERROR(VLOOKUP('Vastgesteld 7-7-2022'!#REF!,#REF!,2,FALSE),"")</f>
        <v/>
      </c>
      <c r="E230" s="16" t="str">
        <f>IFERROR(VLOOKUP('Vastgesteld 7-7-2022'!#REF!,#REF!,5,FALSE),"")</f>
        <v/>
      </c>
      <c r="F230" s="16" t="e">
        <f>IF('Vastgesteld 7-7-2022'!#REF!&lt;&gt;"",'Vastgesteld 7-7-2022'!#REF!,"")</f>
        <v>#REF!</v>
      </c>
      <c r="G230" s="16" t="e">
        <f>IF('Vastgesteld 7-7-2022'!#REF!="Indoor",1,0)</f>
        <v>#REF!</v>
      </c>
      <c r="H230" s="16" t="e">
        <f>'Vastgesteld 7-7-2022'!#REF!</f>
        <v>#REF!</v>
      </c>
      <c r="I230" s="16" t="e">
        <f>IF('Vastgesteld 7-7-2022'!#REF!="Nee",0,IF('Vastgesteld 7-7-2022'!#REF!="Ja",1,""))</f>
        <v>#REF!</v>
      </c>
      <c r="J230" s="16" t="e">
        <f>IF('Vastgesteld 7-7-2022'!#REF!&lt;&gt;"",'Vastgesteld 7-7-2022'!#REF!,"")</f>
        <v>#REF!</v>
      </c>
      <c r="BJ230" s="16">
        <f>IF(COUNTA('Vastgesteld 7-7-2022'!T224:AD224)&lt;&gt;0,1,"")</f>
        <v>1</v>
      </c>
      <c r="BK230" s="16">
        <f t="shared" si="18"/>
        <v>2</v>
      </c>
      <c r="BL230" s="16" t="str">
        <f>IF('Vastgesteld 7-7-2022'!T224="x","AA","")</f>
        <v/>
      </c>
      <c r="BM230" s="16" t="str">
        <f>IF('Vastgesteld 7-7-2022'!U224="x","A","")</f>
        <v/>
      </c>
      <c r="BN230" s="16" t="str">
        <f>IF('Vastgesteld 7-7-2022'!V224="x","B1","")</f>
        <v/>
      </c>
      <c r="BO230" s="16" t="e">
        <f>IF('Vastgesteld 7-7-2022'!#REF!="x","BB","")</f>
        <v>#REF!</v>
      </c>
      <c r="BP230" s="16" t="str">
        <f>IF('Vastgesteld 7-7-2022'!X224="x","B","")</f>
        <v>B</v>
      </c>
      <c r="BQ230" s="16" t="str">
        <f>IF('Vastgesteld 7-7-2022'!Y224="x","L1","")</f>
        <v>L1</v>
      </c>
      <c r="BR230" s="16" t="str">
        <f>IF('Vastgesteld 7-7-2022'!Z224="x","L2","")</f>
        <v>L2</v>
      </c>
      <c r="BS230" s="16" t="str">
        <f>IF('Vastgesteld 7-7-2022'!AA224="x","M1","")</f>
        <v>M1</v>
      </c>
      <c r="BT230" s="16" t="str">
        <f>IF('Vastgesteld 7-7-2022'!AB224="x","M2","")</f>
        <v>M2</v>
      </c>
      <c r="BU230" s="16" t="str">
        <f>IF('Vastgesteld 7-7-2022'!AC224="x","Z1","")</f>
        <v>Z1</v>
      </c>
      <c r="BV230" s="16" t="str">
        <f>IF('Vastgesteld 7-7-2022'!AD224="x","Z2","")</f>
        <v>Z2</v>
      </c>
      <c r="BW230" s="16">
        <f>IF(COUNTA('Vastgesteld 7-7-2022'!K224:S224)&lt;&gt;0,1,"")</f>
        <v>1</v>
      </c>
      <c r="BX230" s="16">
        <f t="shared" si="19"/>
        <v>1</v>
      </c>
      <c r="BY230" s="16" t="str">
        <f>IF('Vastgesteld 7-7-2022'!K224="x","BB","")</f>
        <v>BB</v>
      </c>
      <c r="BZ230" s="16" t="str">
        <f>IF('Vastgesteld 7-7-2022'!L224="x","B","")</f>
        <v>B</v>
      </c>
      <c r="CA230" s="16" t="str">
        <f>IF('Vastgesteld 7-7-2022'!M224="x","L1","")</f>
        <v>L1</v>
      </c>
      <c r="CB230" s="16" t="str">
        <f>IF('Vastgesteld 7-7-2022'!N224="x","L2","")</f>
        <v>L2</v>
      </c>
      <c r="CC230" s="16" t="str">
        <f>IF('Vastgesteld 7-7-2022'!O224="x","M1","")</f>
        <v>M1</v>
      </c>
      <c r="CD230" s="16" t="str">
        <f>IF('Vastgesteld 7-7-2022'!P224="x","M2","")</f>
        <v>M2</v>
      </c>
      <c r="CE230" s="16" t="str">
        <f>IF('Vastgesteld 7-7-2022'!Q224="x","Z1","")</f>
        <v>Z1</v>
      </c>
      <c r="CF230" s="16" t="str">
        <f>IF('Vastgesteld 7-7-2022'!R224="x","Z2","")</f>
        <v>Z2</v>
      </c>
      <c r="CG230" s="16" t="str">
        <f>IF('Vastgesteld 7-7-2022'!S224="x","ZZL","")</f>
        <v>ZZL</v>
      </c>
      <c r="CL230" s="16" t="str">
        <f>IF(COUNTA('Vastgesteld 7-7-2022'!AV224:BF224)&lt;&gt;0,2,"")</f>
        <v/>
      </c>
      <c r="CM230" s="16" t="str">
        <f t="shared" si="20"/>
        <v/>
      </c>
      <c r="CN230" s="16" t="str">
        <f>IF('Vastgesteld 7-7-2022'!AV224="x","AA","")</f>
        <v/>
      </c>
      <c r="CO230" s="16" t="str">
        <f>IF('Vastgesteld 7-7-2022'!AW224="x","A","")</f>
        <v/>
      </c>
      <c r="CP230" s="16" t="str">
        <f>IF('Vastgesteld 7-7-2022'!AX224="x","BB","")</f>
        <v/>
      </c>
      <c r="CQ230" s="16" t="str">
        <f>IF('Vastgesteld 7-7-2022'!AY224="x","B","")</f>
        <v/>
      </c>
      <c r="CR230" s="16" t="str">
        <f>IF('Vastgesteld 7-7-2022'!AZ224="x","L","")</f>
        <v/>
      </c>
      <c r="CS230" s="16" t="str">
        <f>IF('Vastgesteld 7-7-2022'!BA224="x","M","")</f>
        <v/>
      </c>
      <c r="CT230" s="16" t="str">
        <f>IF('Vastgesteld 7-7-2022'!BB224="x","Z","")</f>
        <v/>
      </c>
      <c r="CU230" s="16" t="str">
        <f>IF('Vastgesteld 7-7-2022'!BF224="x","ZZ","")</f>
        <v/>
      </c>
      <c r="CV230" s="16" t="str">
        <f>IF(COUNTA('Vastgesteld 7-7-2022'!AJ224:AQ224)&lt;&gt;0,2,"")</f>
        <v/>
      </c>
      <c r="CW230" s="16" t="str">
        <f t="shared" si="21"/>
        <v/>
      </c>
      <c r="CX230" s="16" t="str">
        <f>IF('Vastgesteld 7-7-2022'!AJ224="x","BB","")</f>
        <v/>
      </c>
      <c r="CY230" s="16" t="str">
        <f>IF('Vastgesteld 7-7-2022'!AK224="x","B","")</f>
        <v/>
      </c>
      <c r="CZ230" s="16" t="str">
        <f>IF('Vastgesteld 7-7-2022'!AL224="x","L","")</f>
        <v/>
      </c>
      <c r="DA230" s="16" t="str">
        <f>IF('Vastgesteld 7-7-2022'!AM224="x","M","")</f>
        <v/>
      </c>
      <c r="DB230" s="16" t="str">
        <f>IF('Vastgesteld 7-7-2022'!AN224="x","Z","")</f>
        <v/>
      </c>
      <c r="DC230" s="16" t="str">
        <f>IF('Vastgesteld 7-7-2022'!AO224="x","ZZ","")</f>
        <v/>
      </c>
      <c r="DD230" s="16" t="str">
        <f>IF('Vastgesteld 7-7-2022'!AQ224="x","1.40","")</f>
        <v/>
      </c>
      <c r="DE230" s="16" t="str">
        <f>IF(COUNTA('Vastgesteld 7-7-2022'!BH224:BJ224)&lt;&gt;0,6,"")</f>
        <v/>
      </c>
      <c r="DF230" s="16" t="str">
        <f t="shared" si="22"/>
        <v/>
      </c>
      <c r="DG230" s="16" t="str">
        <f>IF('Vastgesteld 7-7-2022'!BH224="x","L","")</f>
        <v/>
      </c>
      <c r="DH230" s="16" t="str">
        <f>IF('Vastgesteld 7-7-2022'!BI224="x","M","")</f>
        <v/>
      </c>
      <c r="DI230" s="16" t="str">
        <f>IF('Vastgesteld 7-7-2022'!BJ224="x","Z","")</f>
        <v/>
      </c>
      <c r="DJ230" s="16" t="str">
        <f>IF('Vastgesteld 7-7-2022'!BK224="x","Z","")</f>
        <v/>
      </c>
      <c r="DK230" s="16" t="str">
        <f>IF(COUNTA('Vastgesteld 7-7-2022'!BM224:BO224)&lt;&gt;0,6,"")</f>
        <v/>
      </c>
      <c r="DL230" s="16" t="str">
        <f t="shared" si="23"/>
        <v/>
      </c>
      <c r="DM230" s="16" t="str">
        <f>IF('Vastgesteld 7-7-2022'!BM224="x","L","")</f>
        <v/>
      </c>
      <c r="DN230" s="16" t="str">
        <f>IF('Vastgesteld 7-7-2022'!BN224="x","M","")</f>
        <v/>
      </c>
      <c r="DO230" s="16" t="str">
        <f>IF('Vastgesteld 7-7-2022'!BO224="x","Z","")</f>
        <v/>
      </c>
      <c r="DP230" s="16" t="str">
        <f>IF('Vastgesteld 7-7-2022'!BP224="x","Z","")</f>
        <v/>
      </c>
    </row>
    <row r="231" spans="1:120" ht="14.4" x14ac:dyDescent="0.3">
      <c r="A231" s="18">
        <f>'Vastgesteld 7-7-2022'!A225</f>
        <v>44913</v>
      </c>
      <c r="B231" s="16" t="str">
        <f>IFERROR(VLOOKUP('Vastgesteld 7-7-2022'!#REF!,#REF!,2,FALSE),"")</f>
        <v/>
      </c>
      <c r="C231" s="16" t="str">
        <f>'Vastgesteld 7-7-2022'!E225</f>
        <v>KNHS Regio Noord-Holland</v>
      </c>
      <c r="D231" s="16" t="str">
        <f>IFERROR(VLOOKUP('Vastgesteld 7-7-2022'!#REF!,#REF!,2,FALSE),"")</f>
        <v/>
      </c>
      <c r="E231" s="16" t="str">
        <f>IFERROR(VLOOKUP('Vastgesteld 7-7-2022'!#REF!,#REF!,5,FALSE),"")</f>
        <v/>
      </c>
      <c r="F231" s="16" t="e">
        <f>IF('Vastgesteld 7-7-2022'!#REF!&lt;&gt;"",'Vastgesteld 7-7-2022'!#REF!,"")</f>
        <v>#REF!</v>
      </c>
      <c r="G231" s="16" t="e">
        <f>IF('Vastgesteld 7-7-2022'!#REF!="Indoor",1,0)</f>
        <v>#REF!</v>
      </c>
      <c r="H231" s="16" t="e">
        <f>'Vastgesteld 7-7-2022'!#REF!</f>
        <v>#REF!</v>
      </c>
      <c r="I231" s="16" t="e">
        <f>IF('Vastgesteld 7-7-2022'!#REF!="Nee",0,IF('Vastgesteld 7-7-2022'!#REF!="Ja",1,""))</f>
        <v>#REF!</v>
      </c>
      <c r="J231" s="16" t="e">
        <f>IF('Vastgesteld 7-7-2022'!#REF!&lt;&gt;"",'Vastgesteld 7-7-2022'!#REF!,"")</f>
        <v>#REF!</v>
      </c>
      <c r="BJ231" s="16">
        <f>IF(COUNTA('Vastgesteld 7-7-2022'!T225:AD225)&lt;&gt;0,1,"")</f>
        <v>1</v>
      </c>
      <c r="BK231" s="16">
        <f t="shared" si="18"/>
        <v>2</v>
      </c>
      <c r="BL231" s="16" t="str">
        <f>IF('Vastgesteld 7-7-2022'!T225="x","AA","")</f>
        <v/>
      </c>
      <c r="BM231" s="16" t="str">
        <f>IF('Vastgesteld 7-7-2022'!U225="x","A","")</f>
        <v/>
      </c>
      <c r="BN231" s="16" t="str">
        <f>IF('Vastgesteld 7-7-2022'!V225="x","B1","")</f>
        <v/>
      </c>
      <c r="BO231" s="16" t="e">
        <f>IF('Vastgesteld 7-7-2022'!#REF!="x","BB","")</f>
        <v>#REF!</v>
      </c>
      <c r="BP231" s="16" t="str">
        <f>IF('Vastgesteld 7-7-2022'!X225="x","B","")</f>
        <v>B</v>
      </c>
      <c r="BQ231" s="16" t="str">
        <f>IF('Vastgesteld 7-7-2022'!Y225="x","L1","")</f>
        <v>L1</v>
      </c>
      <c r="BR231" s="16" t="str">
        <f>IF('Vastgesteld 7-7-2022'!Z225="x","L2","")</f>
        <v>L2</v>
      </c>
      <c r="BS231" s="16" t="str">
        <f>IF('Vastgesteld 7-7-2022'!AA225="x","M1","")</f>
        <v>M1</v>
      </c>
      <c r="BT231" s="16" t="str">
        <f>IF('Vastgesteld 7-7-2022'!AB225="x","M2","")</f>
        <v>M2</v>
      </c>
      <c r="BU231" s="16" t="str">
        <f>IF('Vastgesteld 7-7-2022'!AC225="x","Z1","")</f>
        <v>Z1</v>
      </c>
      <c r="BV231" s="16" t="str">
        <f>IF('Vastgesteld 7-7-2022'!AD225="x","Z2","")</f>
        <v>Z2</v>
      </c>
      <c r="BW231" s="16">
        <f>IF(COUNTA('Vastgesteld 7-7-2022'!K225:S225)&lt;&gt;0,1,"")</f>
        <v>1</v>
      </c>
      <c r="BX231" s="16">
        <f t="shared" si="19"/>
        <v>1</v>
      </c>
      <c r="BY231" s="16" t="str">
        <f>IF('Vastgesteld 7-7-2022'!K225="x","BB","")</f>
        <v>BB</v>
      </c>
      <c r="BZ231" s="16" t="str">
        <f>IF('Vastgesteld 7-7-2022'!L225="x","B","")</f>
        <v>B</v>
      </c>
      <c r="CA231" s="16" t="str">
        <f>IF('Vastgesteld 7-7-2022'!M225="x","L1","")</f>
        <v>L1</v>
      </c>
      <c r="CB231" s="16" t="str">
        <f>IF('Vastgesteld 7-7-2022'!N225="x","L2","")</f>
        <v>L2</v>
      </c>
      <c r="CC231" s="16" t="str">
        <f>IF('Vastgesteld 7-7-2022'!O225="x","M1","")</f>
        <v>M1</v>
      </c>
      <c r="CD231" s="16" t="str">
        <f>IF('Vastgesteld 7-7-2022'!P225="x","M2","")</f>
        <v>M2</v>
      </c>
      <c r="CE231" s="16" t="str">
        <f>IF('Vastgesteld 7-7-2022'!Q225="x","Z1","")</f>
        <v>Z1</v>
      </c>
      <c r="CF231" s="16" t="str">
        <f>IF('Vastgesteld 7-7-2022'!R225="x","Z2","")</f>
        <v>Z2</v>
      </c>
      <c r="CG231" s="16" t="str">
        <f>IF('Vastgesteld 7-7-2022'!S225="x","ZZL","")</f>
        <v>ZZL</v>
      </c>
      <c r="CL231" s="16" t="str">
        <f>IF(COUNTA('Vastgesteld 7-7-2022'!AV225:BF225)&lt;&gt;0,2,"")</f>
        <v/>
      </c>
      <c r="CM231" s="16" t="str">
        <f t="shared" si="20"/>
        <v/>
      </c>
      <c r="CN231" s="16" t="str">
        <f>IF('Vastgesteld 7-7-2022'!AV225="x","AA","")</f>
        <v/>
      </c>
      <c r="CO231" s="16" t="str">
        <f>IF('Vastgesteld 7-7-2022'!AW225="x","A","")</f>
        <v/>
      </c>
      <c r="CP231" s="16" t="str">
        <f>IF('Vastgesteld 7-7-2022'!AX225="x","BB","")</f>
        <v/>
      </c>
      <c r="CQ231" s="16" t="str">
        <f>IF('Vastgesteld 7-7-2022'!AY225="x","B","")</f>
        <v/>
      </c>
      <c r="CR231" s="16" t="str">
        <f>IF('Vastgesteld 7-7-2022'!AZ225="x","L","")</f>
        <v/>
      </c>
      <c r="CS231" s="16" t="str">
        <f>IF('Vastgesteld 7-7-2022'!BA225="x","M","")</f>
        <v/>
      </c>
      <c r="CT231" s="16" t="str">
        <f>IF('Vastgesteld 7-7-2022'!BB225="x","Z","")</f>
        <v/>
      </c>
      <c r="CU231" s="16" t="str">
        <f>IF('Vastgesteld 7-7-2022'!BF225="x","ZZ","")</f>
        <v/>
      </c>
      <c r="CV231" s="16" t="str">
        <f>IF(COUNTA('Vastgesteld 7-7-2022'!AJ225:AQ225)&lt;&gt;0,2,"")</f>
        <v/>
      </c>
      <c r="CW231" s="16" t="str">
        <f t="shared" si="21"/>
        <v/>
      </c>
      <c r="CX231" s="16" t="str">
        <f>IF('Vastgesteld 7-7-2022'!AJ225="x","BB","")</f>
        <v/>
      </c>
      <c r="CY231" s="16" t="str">
        <f>IF('Vastgesteld 7-7-2022'!AK225="x","B","")</f>
        <v/>
      </c>
      <c r="CZ231" s="16" t="str">
        <f>IF('Vastgesteld 7-7-2022'!AL225="x","L","")</f>
        <v/>
      </c>
      <c r="DA231" s="16" t="str">
        <f>IF('Vastgesteld 7-7-2022'!AM225="x","M","")</f>
        <v/>
      </c>
      <c r="DB231" s="16" t="str">
        <f>IF('Vastgesteld 7-7-2022'!AN225="x","Z","")</f>
        <v/>
      </c>
      <c r="DC231" s="16" t="str">
        <f>IF('Vastgesteld 7-7-2022'!AO225="x","ZZ","")</f>
        <v/>
      </c>
      <c r="DD231" s="16" t="str">
        <f>IF('Vastgesteld 7-7-2022'!AQ225="x","1.40","")</f>
        <v/>
      </c>
      <c r="DE231" s="16" t="str">
        <f>IF(COUNTA('Vastgesteld 7-7-2022'!BH225:BJ225)&lt;&gt;0,6,"")</f>
        <v/>
      </c>
      <c r="DF231" s="16" t="str">
        <f t="shared" si="22"/>
        <v/>
      </c>
      <c r="DG231" s="16" t="str">
        <f>IF('Vastgesteld 7-7-2022'!BH225="x","L","")</f>
        <v/>
      </c>
      <c r="DH231" s="16" t="str">
        <f>IF('Vastgesteld 7-7-2022'!BI225="x","M","")</f>
        <v/>
      </c>
      <c r="DI231" s="16" t="str">
        <f>IF('Vastgesteld 7-7-2022'!BJ225="x","Z","")</f>
        <v/>
      </c>
      <c r="DJ231" s="16" t="str">
        <f>IF('Vastgesteld 7-7-2022'!BK225="x","Z","")</f>
        <v/>
      </c>
      <c r="DK231" s="16" t="str">
        <f>IF(COUNTA('Vastgesteld 7-7-2022'!BM225:BO225)&lt;&gt;0,6,"")</f>
        <v/>
      </c>
      <c r="DL231" s="16" t="str">
        <f t="shared" si="23"/>
        <v/>
      </c>
      <c r="DM231" s="16" t="str">
        <f>IF('Vastgesteld 7-7-2022'!BM225="x","L","")</f>
        <v/>
      </c>
      <c r="DN231" s="16" t="str">
        <f>IF('Vastgesteld 7-7-2022'!BN225="x","M","")</f>
        <v/>
      </c>
      <c r="DO231" s="16" t="str">
        <f>IF('Vastgesteld 7-7-2022'!BO225="x","Z","")</f>
        <v/>
      </c>
      <c r="DP231" s="16" t="str">
        <f>IF('Vastgesteld 7-7-2022'!BP225="x","Z","")</f>
        <v/>
      </c>
    </row>
    <row r="232" spans="1:120" ht="14.4" x14ac:dyDescent="0.3">
      <c r="A232" s="18">
        <f>'Vastgesteld 7-7-2022'!A226</f>
        <v>44913</v>
      </c>
      <c r="B232" s="16" t="str">
        <f>IFERROR(VLOOKUP('Vastgesteld 7-7-2022'!#REF!,#REF!,2,FALSE),"")</f>
        <v/>
      </c>
      <c r="C232" s="16" t="str">
        <f>'Vastgesteld 7-7-2022'!E226</f>
        <v>KNHS Regio Noord-Holland</v>
      </c>
      <c r="D232" s="16" t="str">
        <f>IFERROR(VLOOKUP('Vastgesteld 7-7-2022'!#REF!,#REF!,2,FALSE),"")</f>
        <v/>
      </c>
      <c r="E232" s="16" t="str">
        <f>IFERROR(VLOOKUP('Vastgesteld 7-7-2022'!#REF!,#REF!,5,FALSE),"")</f>
        <v/>
      </c>
      <c r="F232" s="16" t="e">
        <f>IF('Vastgesteld 7-7-2022'!#REF!&lt;&gt;"",'Vastgesteld 7-7-2022'!#REF!,"")</f>
        <v>#REF!</v>
      </c>
      <c r="G232" s="16" t="e">
        <f>IF('Vastgesteld 7-7-2022'!#REF!="Indoor",1,0)</f>
        <v>#REF!</v>
      </c>
      <c r="H232" s="16" t="e">
        <f>'Vastgesteld 7-7-2022'!#REF!</f>
        <v>#REF!</v>
      </c>
      <c r="I232" s="16" t="e">
        <f>IF('Vastgesteld 7-7-2022'!#REF!="Nee",0,IF('Vastgesteld 7-7-2022'!#REF!="Ja",1,""))</f>
        <v>#REF!</v>
      </c>
      <c r="J232" s="16" t="e">
        <f>IF('Vastgesteld 7-7-2022'!#REF!&lt;&gt;"",'Vastgesteld 7-7-2022'!#REF!,"")</f>
        <v>#REF!</v>
      </c>
      <c r="BJ232" s="16">
        <f>IF(COUNTA('Vastgesteld 7-7-2022'!T226:AD226)&lt;&gt;0,1,"")</f>
        <v>1</v>
      </c>
      <c r="BK232" s="16">
        <f t="shared" si="18"/>
        <v>2</v>
      </c>
      <c r="BL232" s="16" t="str">
        <f>IF('Vastgesteld 7-7-2022'!T226="x","AA","")</f>
        <v/>
      </c>
      <c r="BM232" s="16" t="str">
        <f>IF('Vastgesteld 7-7-2022'!U226="x","A","")</f>
        <v/>
      </c>
      <c r="BN232" s="16" t="str">
        <f>IF('Vastgesteld 7-7-2022'!V226="x","B1","")</f>
        <v/>
      </c>
      <c r="BO232" s="16" t="e">
        <f>IF('Vastgesteld 7-7-2022'!#REF!="x","BB","")</f>
        <v>#REF!</v>
      </c>
      <c r="BP232" s="16" t="str">
        <f>IF('Vastgesteld 7-7-2022'!X226="x","B","")</f>
        <v>B</v>
      </c>
      <c r="BQ232" s="16" t="str">
        <f>IF('Vastgesteld 7-7-2022'!Y226="x","L1","")</f>
        <v>L1</v>
      </c>
      <c r="BR232" s="16" t="str">
        <f>IF('Vastgesteld 7-7-2022'!Z226="x","L2","")</f>
        <v>L2</v>
      </c>
      <c r="BS232" s="16" t="str">
        <f>IF('Vastgesteld 7-7-2022'!AA226="x","M1","")</f>
        <v>M1</v>
      </c>
      <c r="BT232" s="16" t="str">
        <f>IF('Vastgesteld 7-7-2022'!AB226="x","M2","")</f>
        <v>M2</v>
      </c>
      <c r="BU232" s="16" t="str">
        <f>IF('Vastgesteld 7-7-2022'!AC226="x","Z1","")</f>
        <v>Z1</v>
      </c>
      <c r="BV232" s="16" t="str">
        <f>IF('Vastgesteld 7-7-2022'!AD226="x","Z2","")</f>
        <v>Z2</v>
      </c>
      <c r="BW232" s="16">
        <f>IF(COUNTA('Vastgesteld 7-7-2022'!K226:S226)&lt;&gt;0,1,"")</f>
        <v>1</v>
      </c>
      <c r="BX232" s="16">
        <f t="shared" si="19"/>
        <v>1</v>
      </c>
      <c r="BY232" s="16" t="str">
        <f>IF('Vastgesteld 7-7-2022'!K226="x","BB","")</f>
        <v/>
      </c>
      <c r="BZ232" s="16" t="str">
        <f>IF('Vastgesteld 7-7-2022'!L226="x","B","")</f>
        <v>B</v>
      </c>
      <c r="CA232" s="16" t="str">
        <f>IF('Vastgesteld 7-7-2022'!M226="x","L1","")</f>
        <v>L1</v>
      </c>
      <c r="CB232" s="16" t="str">
        <f>IF('Vastgesteld 7-7-2022'!N226="x","L2","")</f>
        <v>L2</v>
      </c>
      <c r="CC232" s="16" t="str">
        <f>IF('Vastgesteld 7-7-2022'!O226="x","M1","")</f>
        <v>M1</v>
      </c>
      <c r="CD232" s="16" t="str">
        <f>IF('Vastgesteld 7-7-2022'!P226="x","M2","")</f>
        <v>M2</v>
      </c>
      <c r="CE232" s="16" t="str">
        <f>IF('Vastgesteld 7-7-2022'!Q226="x","Z1","")</f>
        <v>Z1</v>
      </c>
      <c r="CF232" s="16" t="str">
        <f>IF('Vastgesteld 7-7-2022'!R226="x","Z2","")</f>
        <v>Z2</v>
      </c>
      <c r="CG232" s="16" t="str">
        <f>IF('Vastgesteld 7-7-2022'!S226="x","ZZL","")</f>
        <v/>
      </c>
      <c r="CL232" s="16" t="str">
        <f>IF(COUNTA('Vastgesteld 7-7-2022'!AV226:BF226)&lt;&gt;0,2,"")</f>
        <v/>
      </c>
      <c r="CM232" s="16" t="str">
        <f t="shared" si="20"/>
        <v/>
      </c>
      <c r="CN232" s="16" t="str">
        <f>IF('Vastgesteld 7-7-2022'!AV226="x","AA","")</f>
        <v/>
      </c>
      <c r="CO232" s="16" t="str">
        <f>IF('Vastgesteld 7-7-2022'!AW226="x","A","")</f>
        <v/>
      </c>
      <c r="CP232" s="16" t="str">
        <f>IF('Vastgesteld 7-7-2022'!AX226="x","BB","")</f>
        <v/>
      </c>
      <c r="CQ232" s="16" t="str">
        <f>IF('Vastgesteld 7-7-2022'!AY226="x","B","")</f>
        <v/>
      </c>
      <c r="CR232" s="16" t="str">
        <f>IF('Vastgesteld 7-7-2022'!AZ226="x","L","")</f>
        <v/>
      </c>
      <c r="CS232" s="16" t="str">
        <f>IF('Vastgesteld 7-7-2022'!BA226="x","M","")</f>
        <v/>
      </c>
      <c r="CT232" s="16" t="str">
        <f>IF('Vastgesteld 7-7-2022'!BB226="x","Z","")</f>
        <v/>
      </c>
      <c r="CU232" s="16" t="str">
        <f>IF('Vastgesteld 7-7-2022'!BF226="x","ZZ","")</f>
        <v/>
      </c>
      <c r="CV232" s="16" t="str">
        <f>IF(COUNTA('Vastgesteld 7-7-2022'!AJ226:AQ226)&lt;&gt;0,2,"")</f>
        <v/>
      </c>
      <c r="CW232" s="16" t="str">
        <f t="shared" si="21"/>
        <v/>
      </c>
      <c r="CX232" s="16" t="str">
        <f>IF('Vastgesteld 7-7-2022'!AJ226="x","BB","")</f>
        <v/>
      </c>
      <c r="CY232" s="16" t="str">
        <f>IF('Vastgesteld 7-7-2022'!AK226="x","B","")</f>
        <v/>
      </c>
      <c r="CZ232" s="16" t="str">
        <f>IF('Vastgesteld 7-7-2022'!AL226="x","L","")</f>
        <v/>
      </c>
      <c r="DA232" s="16" t="str">
        <f>IF('Vastgesteld 7-7-2022'!AM226="x","M","")</f>
        <v/>
      </c>
      <c r="DB232" s="16" t="str">
        <f>IF('Vastgesteld 7-7-2022'!AN226="x","Z","")</f>
        <v/>
      </c>
      <c r="DC232" s="16" t="str">
        <f>IF('Vastgesteld 7-7-2022'!AO226="x","ZZ","")</f>
        <v/>
      </c>
      <c r="DD232" s="16" t="str">
        <f>IF('Vastgesteld 7-7-2022'!AQ226="x","1.40","")</f>
        <v/>
      </c>
      <c r="DE232" s="16" t="str">
        <f>IF(COUNTA('Vastgesteld 7-7-2022'!BH226:BJ226)&lt;&gt;0,6,"")</f>
        <v/>
      </c>
      <c r="DF232" s="16" t="str">
        <f t="shared" si="22"/>
        <v/>
      </c>
      <c r="DG232" s="16" t="str">
        <f>IF('Vastgesteld 7-7-2022'!BH226="x","L","")</f>
        <v/>
      </c>
      <c r="DH232" s="16" t="str">
        <f>IF('Vastgesteld 7-7-2022'!BI226="x","M","")</f>
        <v/>
      </c>
      <c r="DI232" s="16" t="str">
        <f>IF('Vastgesteld 7-7-2022'!BJ226="x","Z","")</f>
        <v/>
      </c>
      <c r="DJ232" s="16" t="str">
        <f>IF('Vastgesteld 7-7-2022'!BK226="x","Z","")</f>
        <v/>
      </c>
      <c r="DK232" s="16" t="str">
        <f>IF(COUNTA('Vastgesteld 7-7-2022'!BM226:BO226)&lt;&gt;0,6,"")</f>
        <v/>
      </c>
      <c r="DL232" s="16" t="str">
        <f t="shared" si="23"/>
        <v/>
      </c>
      <c r="DM232" s="16" t="str">
        <f>IF('Vastgesteld 7-7-2022'!BM226="x","L","")</f>
        <v/>
      </c>
      <c r="DN232" s="16" t="str">
        <f>IF('Vastgesteld 7-7-2022'!BN226="x","M","")</f>
        <v/>
      </c>
      <c r="DO232" s="16" t="str">
        <f>IF('Vastgesteld 7-7-2022'!BO226="x","Z","")</f>
        <v/>
      </c>
      <c r="DP232" s="16" t="str">
        <f>IF('Vastgesteld 7-7-2022'!BP226="x","Z","")</f>
        <v/>
      </c>
    </row>
    <row r="233" spans="1:120" ht="14.4" x14ac:dyDescent="0.3">
      <c r="A233" s="18">
        <f>'Vastgesteld 7-7-2022'!A227</f>
        <v>44913</v>
      </c>
      <c r="B233" s="16" t="str">
        <f>IFERROR(VLOOKUP('Vastgesteld 7-7-2022'!#REF!,#REF!,2,FALSE),"")</f>
        <v/>
      </c>
      <c r="C233" s="16" t="str">
        <f>'Vastgesteld 7-7-2022'!E227</f>
        <v>KNHS Regio Noord-Holland</v>
      </c>
      <c r="D233" s="16" t="str">
        <f>IFERROR(VLOOKUP('Vastgesteld 7-7-2022'!#REF!,#REF!,2,FALSE),"")</f>
        <v/>
      </c>
      <c r="E233" s="16" t="str">
        <f>IFERROR(VLOOKUP('Vastgesteld 7-7-2022'!#REF!,#REF!,5,FALSE),"")</f>
        <v/>
      </c>
      <c r="F233" s="16" t="e">
        <f>IF('Vastgesteld 7-7-2022'!#REF!&lt;&gt;"",'Vastgesteld 7-7-2022'!#REF!,"")</f>
        <v>#REF!</v>
      </c>
      <c r="G233" s="16" t="e">
        <f>IF('Vastgesteld 7-7-2022'!#REF!="Indoor",1,0)</f>
        <v>#REF!</v>
      </c>
      <c r="H233" s="16" t="e">
        <f>'Vastgesteld 7-7-2022'!#REF!</f>
        <v>#REF!</v>
      </c>
      <c r="I233" s="16" t="e">
        <f>IF('Vastgesteld 7-7-2022'!#REF!="Nee",0,IF('Vastgesteld 7-7-2022'!#REF!="Ja",1,""))</f>
        <v>#REF!</v>
      </c>
      <c r="J233" s="16" t="e">
        <f>IF('Vastgesteld 7-7-2022'!#REF!&lt;&gt;"",'Vastgesteld 7-7-2022'!#REF!,"")</f>
        <v>#REF!</v>
      </c>
      <c r="BJ233" s="16">
        <f>IF(COUNTA('Vastgesteld 7-7-2022'!T227:AD227)&lt;&gt;0,1,"")</f>
        <v>1</v>
      </c>
      <c r="BK233" s="16">
        <f t="shared" si="18"/>
        <v>2</v>
      </c>
      <c r="BL233" s="16" t="str">
        <f>IF('Vastgesteld 7-7-2022'!T227="x","AA","")</f>
        <v/>
      </c>
      <c r="BM233" s="16" t="str">
        <f>IF('Vastgesteld 7-7-2022'!U227="x","A","")</f>
        <v/>
      </c>
      <c r="BN233" s="16" t="str">
        <f>IF('Vastgesteld 7-7-2022'!V227="x","B1","")</f>
        <v/>
      </c>
      <c r="BO233" s="16" t="e">
        <f>IF('Vastgesteld 7-7-2022'!#REF!="x","BB","")</f>
        <v>#REF!</v>
      </c>
      <c r="BP233" s="16" t="str">
        <f>IF('Vastgesteld 7-7-2022'!X227="x","B","")</f>
        <v>B</v>
      </c>
      <c r="BQ233" s="16" t="str">
        <f>IF('Vastgesteld 7-7-2022'!Y227="x","L1","")</f>
        <v>L1</v>
      </c>
      <c r="BR233" s="16" t="str">
        <f>IF('Vastgesteld 7-7-2022'!Z227="x","L2","")</f>
        <v>L2</v>
      </c>
      <c r="BS233" s="16" t="str">
        <f>IF('Vastgesteld 7-7-2022'!AA227="x","M1","")</f>
        <v>M1</v>
      </c>
      <c r="BT233" s="16" t="str">
        <f>IF('Vastgesteld 7-7-2022'!AB227="x","M2","")</f>
        <v>M2</v>
      </c>
      <c r="BU233" s="16" t="str">
        <f>IF('Vastgesteld 7-7-2022'!AC227="x","Z1","")</f>
        <v>Z1</v>
      </c>
      <c r="BV233" s="16" t="str">
        <f>IF('Vastgesteld 7-7-2022'!AD227="x","Z2","")</f>
        <v>Z2</v>
      </c>
      <c r="BW233" s="16">
        <f>IF(COUNTA('Vastgesteld 7-7-2022'!K227:S227)&lt;&gt;0,1,"")</f>
        <v>1</v>
      </c>
      <c r="BX233" s="16">
        <f t="shared" si="19"/>
        <v>1</v>
      </c>
      <c r="BY233" s="16" t="str">
        <f>IF('Vastgesteld 7-7-2022'!K227="x","BB","")</f>
        <v/>
      </c>
      <c r="BZ233" s="16" t="str">
        <f>IF('Vastgesteld 7-7-2022'!L227="x","B","")</f>
        <v>B</v>
      </c>
      <c r="CA233" s="16" t="str">
        <f>IF('Vastgesteld 7-7-2022'!M227="x","L1","")</f>
        <v>L1</v>
      </c>
      <c r="CB233" s="16" t="str">
        <f>IF('Vastgesteld 7-7-2022'!N227="x","L2","")</f>
        <v>L2</v>
      </c>
      <c r="CC233" s="16" t="str">
        <f>IF('Vastgesteld 7-7-2022'!O227="x","M1","")</f>
        <v>M1</v>
      </c>
      <c r="CD233" s="16" t="str">
        <f>IF('Vastgesteld 7-7-2022'!P227="x","M2","")</f>
        <v>M2</v>
      </c>
      <c r="CE233" s="16" t="str">
        <f>IF('Vastgesteld 7-7-2022'!Q227="x","Z1","")</f>
        <v>Z1</v>
      </c>
      <c r="CF233" s="16" t="str">
        <f>IF('Vastgesteld 7-7-2022'!R227="x","Z2","")</f>
        <v>Z2</v>
      </c>
      <c r="CG233" s="16" t="str">
        <f>IF('Vastgesteld 7-7-2022'!S227="x","ZZL","")</f>
        <v/>
      </c>
      <c r="CL233" s="16" t="str">
        <f>IF(COUNTA('Vastgesteld 7-7-2022'!AV227:BF227)&lt;&gt;0,2,"")</f>
        <v/>
      </c>
      <c r="CM233" s="16" t="str">
        <f t="shared" si="20"/>
        <v/>
      </c>
      <c r="CN233" s="16" t="str">
        <f>IF('Vastgesteld 7-7-2022'!AV227="x","AA","")</f>
        <v/>
      </c>
      <c r="CO233" s="16" t="str">
        <f>IF('Vastgesteld 7-7-2022'!AW227="x","A","")</f>
        <v/>
      </c>
      <c r="CP233" s="16" t="str">
        <f>IF('Vastgesteld 7-7-2022'!AX227="x","BB","")</f>
        <v/>
      </c>
      <c r="CQ233" s="16" t="str">
        <f>IF('Vastgesteld 7-7-2022'!AY227="x","B","")</f>
        <v/>
      </c>
      <c r="CR233" s="16" t="str">
        <f>IF('Vastgesteld 7-7-2022'!AZ227="x","L","")</f>
        <v/>
      </c>
      <c r="CS233" s="16" t="str">
        <f>IF('Vastgesteld 7-7-2022'!BA227="x","M","")</f>
        <v/>
      </c>
      <c r="CT233" s="16" t="str">
        <f>IF('Vastgesteld 7-7-2022'!BB227="x","Z","")</f>
        <v/>
      </c>
      <c r="CU233" s="16" t="str">
        <f>IF('Vastgesteld 7-7-2022'!BF227="x","ZZ","")</f>
        <v/>
      </c>
      <c r="CV233" s="16" t="str">
        <f>IF(COUNTA('Vastgesteld 7-7-2022'!AJ227:AQ227)&lt;&gt;0,2,"")</f>
        <v/>
      </c>
      <c r="CW233" s="16" t="str">
        <f t="shared" si="21"/>
        <v/>
      </c>
      <c r="CX233" s="16" t="str">
        <f>IF('Vastgesteld 7-7-2022'!AJ227="x","BB","")</f>
        <v/>
      </c>
      <c r="CY233" s="16" t="str">
        <f>IF('Vastgesteld 7-7-2022'!AK227="x","B","")</f>
        <v/>
      </c>
      <c r="CZ233" s="16" t="str">
        <f>IF('Vastgesteld 7-7-2022'!AL227="x","L","")</f>
        <v/>
      </c>
      <c r="DA233" s="16" t="str">
        <f>IF('Vastgesteld 7-7-2022'!AM227="x","M","")</f>
        <v/>
      </c>
      <c r="DB233" s="16" t="str">
        <f>IF('Vastgesteld 7-7-2022'!AN227="x","Z","")</f>
        <v/>
      </c>
      <c r="DC233" s="16" t="str">
        <f>IF('Vastgesteld 7-7-2022'!AO227="x","ZZ","")</f>
        <v/>
      </c>
      <c r="DD233" s="16" t="str">
        <f>IF('Vastgesteld 7-7-2022'!AQ227="x","1.40","")</f>
        <v/>
      </c>
      <c r="DE233" s="16" t="str">
        <f>IF(COUNTA('Vastgesteld 7-7-2022'!BH227:BJ227)&lt;&gt;0,6,"")</f>
        <v/>
      </c>
      <c r="DF233" s="16" t="str">
        <f t="shared" si="22"/>
        <v/>
      </c>
      <c r="DG233" s="16" t="str">
        <f>IF('Vastgesteld 7-7-2022'!BH227="x","L","")</f>
        <v/>
      </c>
      <c r="DH233" s="16" t="str">
        <f>IF('Vastgesteld 7-7-2022'!BI227="x","M","")</f>
        <v/>
      </c>
      <c r="DI233" s="16" t="str">
        <f>IF('Vastgesteld 7-7-2022'!BJ227="x","Z","")</f>
        <v/>
      </c>
      <c r="DJ233" s="16" t="str">
        <f>IF('Vastgesteld 7-7-2022'!BK227="x","Z","")</f>
        <v/>
      </c>
      <c r="DK233" s="16" t="str">
        <f>IF(COUNTA('Vastgesteld 7-7-2022'!BM227:BO227)&lt;&gt;0,6,"")</f>
        <v/>
      </c>
      <c r="DL233" s="16" t="str">
        <f t="shared" si="23"/>
        <v/>
      </c>
      <c r="DM233" s="16" t="str">
        <f>IF('Vastgesteld 7-7-2022'!BM227="x","L","")</f>
        <v/>
      </c>
      <c r="DN233" s="16" t="str">
        <f>IF('Vastgesteld 7-7-2022'!BN227="x","M","")</f>
        <v/>
      </c>
      <c r="DO233" s="16" t="str">
        <f>IF('Vastgesteld 7-7-2022'!BO227="x","Z","")</f>
        <v/>
      </c>
      <c r="DP233" s="16" t="str">
        <f>IF('Vastgesteld 7-7-2022'!BP227="x","Z","")</f>
        <v/>
      </c>
    </row>
    <row r="234" spans="1:120" ht="14.4" x14ac:dyDescent="0.3">
      <c r="A234" s="18">
        <f>'Vastgesteld 7-7-2022'!A228</f>
        <v>44913</v>
      </c>
      <c r="B234" s="16" t="str">
        <f>IFERROR(VLOOKUP('Vastgesteld 7-7-2022'!#REF!,#REF!,2,FALSE),"")</f>
        <v/>
      </c>
      <c r="C234" s="16" t="str">
        <f>'Vastgesteld 7-7-2022'!E228</f>
        <v>KNHS Regio Noord-Holland</v>
      </c>
      <c r="D234" s="16" t="str">
        <f>IFERROR(VLOOKUP('Vastgesteld 7-7-2022'!#REF!,#REF!,2,FALSE),"")</f>
        <v/>
      </c>
      <c r="E234" s="16" t="str">
        <f>IFERROR(VLOOKUP('Vastgesteld 7-7-2022'!#REF!,#REF!,5,FALSE),"")</f>
        <v/>
      </c>
      <c r="F234" s="16" t="e">
        <f>IF('Vastgesteld 7-7-2022'!#REF!&lt;&gt;"",'Vastgesteld 7-7-2022'!#REF!,"")</f>
        <v>#REF!</v>
      </c>
      <c r="G234" s="16" t="e">
        <f>IF('Vastgesteld 7-7-2022'!#REF!="Indoor",1,0)</f>
        <v>#REF!</v>
      </c>
      <c r="H234" s="16" t="e">
        <f>'Vastgesteld 7-7-2022'!#REF!</f>
        <v>#REF!</v>
      </c>
      <c r="I234" s="16" t="e">
        <f>IF('Vastgesteld 7-7-2022'!#REF!="Nee",0,IF('Vastgesteld 7-7-2022'!#REF!="Ja",1,""))</f>
        <v>#REF!</v>
      </c>
      <c r="J234" s="16" t="e">
        <f>IF('Vastgesteld 7-7-2022'!#REF!&lt;&gt;"",'Vastgesteld 7-7-2022'!#REF!,"")</f>
        <v>#REF!</v>
      </c>
      <c r="BJ234" s="16" t="str">
        <f>IF(COUNTA('Vastgesteld 7-7-2022'!T228:AD228)&lt;&gt;0,1,"")</f>
        <v/>
      </c>
      <c r="BK234" s="16" t="str">
        <f t="shared" si="18"/>
        <v/>
      </c>
      <c r="BL234" s="16" t="str">
        <f>IF('Vastgesteld 7-7-2022'!T228="x","AA","")</f>
        <v/>
      </c>
      <c r="BM234" s="16" t="str">
        <f>IF('Vastgesteld 7-7-2022'!U228="x","A","")</f>
        <v/>
      </c>
      <c r="BN234" s="16" t="str">
        <f>IF('Vastgesteld 7-7-2022'!V228="x","B1","")</f>
        <v/>
      </c>
      <c r="BO234" s="16" t="e">
        <f>IF('Vastgesteld 7-7-2022'!#REF!="x","BB","")</f>
        <v>#REF!</v>
      </c>
      <c r="BP234" s="16" t="str">
        <f>IF('Vastgesteld 7-7-2022'!X228="x","B","")</f>
        <v/>
      </c>
      <c r="BQ234" s="16" t="str">
        <f>IF('Vastgesteld 7-7-2022'!Y228="x","L1","")</f>
        <v/>
      </c>
      <c r="BR234" s="16" t="str">
        <f>IF('Vastgesteld 7-7-2022'!Z228="x","L2","")</f>
        <v/>
      </c>
      <c r="BS234" s="16" t="str">
        <f>IF('Vastgesteld 7-7-2022'!AA228="x","M1","")</f>
        <v/>
      </c>
      <c r="BT234" s="16" t="str">
        <f>IF('Vastgesteld 7-7-2022'!AB228="x","M2","")</f>
        <v/>
      </c>
      <c r="BU234" s="16" t="str">
        <f>IF('Vastgesteld 7-7-2022'!AC228="x","Z1","")</f>
        <v/>
      </c>
      <c r="BV234" s="16" t="str">
        <f>IF('Vastgesteld 7-7-2022'!AD228="x","Z2","")</f>
        <v/>
      </c>
      <c r="BW234" s="16" t="str">
        <f>IF(COUNTA('Vastgesteld 7-7-2022'!K228:S228)&lt;&gt;0,1,"")</f>
        <v/>
      </c>
      <c r="BX234" s="16" t="str">
        <f t="shared" si="19"/>
        <v/>
      </c>
      <c r="BY234" s="16" t="str">
        <f>IF('Vastgesteld 7-7-2022'!K228="x","BB","")</f>
        <v/>
      </c>
      <c r="BZ234" s="16" t="str">
        <f>IF('Vastgesteld 7-7-2022'!L228="x","B","")</f>
        <v/>
      </c>
      <c r="CA234" s="16" t="str">
        <f>IF('Vastgesteld 7-7-2022'!M228="x","L1","")</f>
        <v/>
      </c>
      <c r="CB234" s="16" t="str">
        <f>IF('Vastgesteld 7-7-2022'!N228="x","L2","")</f>
        <v/>
      </c>
      <c r="CC234" s="16" t="str">
        <f>IF('Vastgesteld 7-7-2022'!O228="x","M1","")</f>
        <v/>
      </c>
      <c r="CD234" s="16" t="str">
        <f>IF('Vastgesteld 7-7-2022'!P228="x","M2","")</f>
        <v/>
      </c>
      <c r="CE234" s="16" t="str">
        <f>IF('Vastgesteld 7-7-2022'!Q228="x","Z1","")</f>
        <v/>
      </c>
      <c r="CF234" s="16" t="str">
        <f>IF('Vastgesteld 7-7-2022'!R228="x","Z2","")</f>
        <v/>
      </c>
      <c r="CG234" s="16" t="str">
        <f>IF('Vastgesteld 7-7-2022'!S228="x","ZZL","")</f>
        <v/>
      </c>
      <c r="CL234" s="16">
        <f>IF(COUNTA('Vastgesteld 7-7-2022'!AV228:BF228)&lt;&gt;0,2,"")</f>
        <v>2</v>
      </c>
      <c r="CM234" s="16">
        <f t="shared" si="20"/>
        <v>2</v>
      </c>
      <c r="CN234" s="16" t="str">
        <f>IF('Vastgesteld 7-7-2022'!AV228="x","AA","")</f>
        <v>AA</v>
      </c>
      <c r="CO234" s="16" t="str">
        <f>IF('Vastgesteld 7-7-2022'!AW228="x","A","")</f>
        <v>A</v>
      </c>
      <c r="CP234" s="16" t="str">
        <f>IF('Vastgesteld 7-7-2022'!AX228="x","BB","")</f>
        <v>BB</v>
      </c>
      <c r="CQ234" s="16" t="str">
        <f>IF('Vastgesteld 7-7-2022'!AY228="x","B","")</f>
        <v>B</v>
      </c>
      <c r="CR234" s="16" t="str">
        <f>IF('Vastgesteld 7-7-2022'!AZ228="x","L","")</f>
        <v>L</v>
      </c>
      <c r="CS234" s="16" t="str">
        <f>IF('Vastgesteld 7-7-2022'!BA228="x","M","")</f>
        <v>M</v>
      </c>
      <c r="CT234" s="16" t="str">
        <f>IF('Vastgesteld 7-7-2022'!BB228="x","Z","")</f>
        <v>Z</v>
      </c>
      <c r="CU234" s="16" t="str">
        <f>IF('Vastgesteld 7-7-2022'!BF228="x","ZZ","")</f>
        <v>ZZ</v>
      </c>
      <c r="CV234" s="16">
        <f>IF(COUNTA('Vastgesteld 7-7-2022'!AJ228:AQ228)&lt;&gt;0,2,"")</f>
        <v>2</v>
      </c>
      <c r="CW234" s="16">
        <f t="shared" si="21"/>
        <v>1</v>
      </c>
      <c r="CX234" s="16" t="str">
        <f>IF('Vastgesteld 7-7-2022'!AJ228="x","BB","")</f>
        <v>BB</v>
      </c>
      <c r="CY234" s="16" t="str">
        <f>IF('Vastgesteld 7-7-2022'!AK228="x","B","")</f>
        <v>B</v>
      </c>
      <c r="CZ234" s="16" t="str">
        <f>IF('Vastgesteld 7-7-2022'!AL228="x","L","")</f>
        <v>L</v>
      </c>
      <c r="DA234" s="16" t="str">
        <f>IF('Vastgesteld 7-7-2022'!AM228="x","M","")</f>
        <v>M</v>
      </c>
      <c r="DB234" s="16" t="str">
        <f>IF('Vastgesteld 7-7-2022'!AN228="x","Z","")</f>
        <v>Z</v>
      </c>
      <c r="DC234" s="16" t="str">
        <f>IF('Vastgesteld 7-7-2022'!AO228="x","ZZ","")</f>
        <v>ZZ</v>
      </c>
      <c r="DD234" s="16" t="str">
        <f>IF('Vastgesteld 7-7-2022'!AQ228="x","1.40","")</f>
        <v/>
      </c>
      <c r="DE234" s="16" t="str">
        <f>IF(COUNTA('Vastgesteld 7-7-2022'!BH228:BJ228)&lt;&gt;0,6,"")</f>
        <v/>
      </c>
      <c r="DF234" s="16" t="str">
        <f t="shared" si="22"/>
        <v/>
      </c>
      <c r="DG234" s="16" t="str">
        <f>IF('Vastgesteld 7-7-2022'!BH228="x","L","")</f>
        <v/>
      </c>
      <c r="DH234" s="16" t="str">
        <f>IF('Vastgesteld 7-7-2022'!BI228="x","M","")</f>
        <v/>
      </c>
      <c r="DI234" s="16" t="str">
        <f>IF('Vastgesteld 7-7-2022'!BJ228="x","Z","")</f>
        <v/>
      </c>
      <c r="DJ234" s="16" t="str">
        <f>IF('Vastgesteld 7-7-2022'!BK228="x","Z","")</f>
        <v/>
      </c>
      <c r="DK234" s="16" t="str">
        <f>IF(COUNTA('Vastgesteld 7-7-2022'!BM228:BO228)&lt;&gt;0,6,"")</f>
        <v/>
      </c>
      <c r="DL234" s="16" t="str">
        <f t="shared" si="23"/>
        <v/>
      </c>
      <c r="DM234" s="16" t="str">
        <f>IF('Vastgesteld 7-7-2022'!BM228="x","L","")</f>
        <v/>
      </c>
      <c r="DN234" s="16" t="str">
        <f>IF('Vastgesteld 7-7-2022'!BN228="x","M","")</f>
        <v/>
      </c>
      <c r="DO234" s="16" t="str">
        <f>IF('Vastgesteld 7-7-2022'!BO228="x","Z","")</f>
        <v/>
      </c>
      <c r="DP234" s="16" t="str">
        <f>IF('Vastgesteld 7-7-2022'!BP228="x","Z","")</f>
        <v/>
      </c>
    </row>
    <row r="235" spans="1:120" ht="14.4" x14ac:dyDescent="0.3">
      <c r="A235" s="18">
        <f>'Vastgesteld 7-7-2022'!A229</f>
        <v>44913</v>
      </c>
      <c r="B235" s="16" t="str">
        <f>IFERROR(VLOOKUP('Vastgesteld 7-7-2022'!#REF!,#REF!,2,FALSE),"")</f>
        <v/>
      </c>
      <c r="C235" s="16" t="str">
        <f>'Vastgesteld 7-7-2022'!E229</f>
        <v>Licenties Wedstrijdorganisaties Noord-Holland Kring</v>
      </c>
      <c r="D235" s="16" t="str">
        <f>IFERROR(VLOOKUP('Vastgesteld 7-7-2022'!#REF!,#REF!,2,FALSE),"")</f>
        <v/>
      </c>
      <c r="E235" s="16" t="str">
        <f>IFERROR(VLOOKUP('Vastgesteld 7-7-2022'!#REF!,#REF!,5,FALSE),"")</f>
        <v/>
      </c>
      <c r="F235" s="16" t="e">
        <f>IF('Vastgesteld 7-7-2022'!#REF!&lt;&gt;"",'Vastgesteld 7-7-2022'!#REF!,"")</f>
        <v>#REF!</v>
      </c>
      <c r="G235" s="16" t="e">
        <f>IF('Vastgesteld 7-7-2022'!#REF!="Indoor",1,0)</f>
        <v>#REF!</v>
      </c>
      <c r="H235" s="16" t="e">
        <f>'Vastgesteld 7-7-2022'!#REF!</f>
        <v>#REF!</v>
      </c>
      <c r="I235" s="16" t="e">
        <f>IF('Vastgesteld 7-7-2022'!#REF!="Nee",0,IF('Vastgesteld 7-7-2022'!#REF!="Ja",1,""))</f>
        <v>#REF!</v>
      </c>
      <c r="J235" s="16" t="e">
        <f>IF('Vastgesteld 7-7-2022'!#REF!&lt;&gt;"",'Vastgesteld 7-7-2022'!#REF!,"")</f>
        <v>#REF!</v>
      </c>
      <c r="BJ235" s="16">
        <f>IF(COUNTA('Vastgesteld 7-7-2022'!T229:AD229)&lt;&gt;0,1,"")</f>
        <v>1</v>
      </c>
      <c r="BK235" s="16">
        <f t="shared" si="18"/>
        <v>2</v>
      </c>
      <c r="BL235" s="16" t="str">
        <f>IF('Vastgesteld 7-7-2022'!T229="x","AA","")</f>
        <v/>
      </c>
      <c r="BM235" s="16" t="str">
        <f>IF('Vastgesteld 7-7-2022'!U229="x","A","")</f>
        <v/>
      </c>
      <c r="BN235" s="16" t="str">
        <f>IF('Vastgesteld 7-7-2022'!V229="x","B1","")</f>
        <v/>
      </c>
      <c r="BO235" s="16" t="e">
        <f>IF('Vastgesteld 7-7-2022'!#REF!="x","BB","")</f>
        <v>#REF!</v>
      </c>
      <c r="BP235" s="16" t="str">
        <f>IF('Vastgesteld 7-7-2022'!X229="x","B","")</f>
        <v>B</v>
      </c>
      <c r="BQ235" s="16" t="str">
        <f>IF('Vastgesteld 7-7-2022'!Y229="x","L1","")</f>
        <v>L1</v>
      </c>
      <c r="BR235" s="16" t="str">
        <f>IF('Vastgesteld 7-7-2022'!Z229="x","L2","")</f>
        <v>L2</v>
      </c>
      <c r="BS235" s="16" t="str">
        <f>IF('Vastgesteld 7-7-2022'!AA229="x","M1","")</f>
        <v>M1</v>
      </c>
      <c r="BT235" s="16" t="str">
        <f>IF('Vastgesteld 7-7-2022'!AB229="x","M2","")</f>
        <v>M2</v>
      </c>
      <c r="BU235" s="16" t="str">
        <f>IF('Vastgesteld 7-7-2022'!AC229="x","Z1","")</f>
        <v>Z1</v>
      </c>
      <c r="BV235" s="16" t="str">
        <f>IF('Vastgesteld 7-7-2022'!AD229="x","Z2","")</f>
        <v>Z2</v>
      </c>
      <c r="BW235" s="16">
        <f>IF(COUNTA('Vastgesteld 7-7-2022'!K229:S229)&lt;&gt;0,1,"")</f>
        <v>1</v>
      </c>
      <c r="BX235" s="16">
        <f t="shared" si="19"/>
        <v>1</v>
      </c>
      <c r="BY235" s="16" t="str">
        <f>IF('Vastgesteld 7-7-2022'!K229="x","BB","")</f>
        <v/>
      </c>
      <c r="BZ235" s="16" t="str">
        <f>IF('Vastgesteld 7-7-2022'!L229="x","B","")</f>
        <v>B</v>
      </c>
      <c r="CA235" s="16" t="str">
        <f>IF('Vastgesteld 7-7-2022'!M229="x","L1","")</f>
        <v>L1</v>
      </c>
      <c r="CB235" s="16" t="str">
        <f>IF('Vastgesteld 7-7-2022'!N229="x","L2","")</f>
        <v>L2</v>
      </c>
      <c r="CC235" s="16" t="str">
        <f>IF('Vastgesteld 7-7-2022'!O229="x","M1","")</f>
        <v>M1</v>
      </c>
      <c r="CD235" s="16" t="str">
        <f>IF('Vastgesteld 7-7-2022'!P229="x","M2","")</f>
        <v>M2</v>
      </c>
      <c r="CE235" s="16" t="str">
        <f>IF('Vastgesteld 7-7-2022'!Q229="x","Z1","")</f>
        <v>Z1</v>
      </c>
      <c r="CF235" s="16" t="str">
        <f>IF('Vastgesteld 7-7-2022'!R229="x","Z2","")</f>
        <v>Z2</v>
      </c>
      <c r="CG235" s="16" t="str">
        <f>IF('Vastgesteld 7-7-2022'!S229="x","ZZL","")</f>
        <v>ZZL</v>
      </c>
      <c r="CL235" s="16" t="str">
        <f>IF(COUNTA('Vastgesteld 7-7-2022'!AV229:BF229)&lt;&gt;0,2,"")</f>
        <v/>
      </c>
      <c r="CM235" s="16" t="str">
        <f t="shared" si="20"/>
        <v/>
      </c>
      <c r="CN235" s="16" t="str">
        <f>IF('Vastgesteld 7-7-2022'!AV229="x","AA","")</f>
        <v/>
      </c>
      <c r="CO235" s="16" t="str">
        <f>IF('Vastgesteld 7-7-2022'!AW229="x","A","")</f>
        <v/>
      </c>
      <c r="CP235" s="16" t="str">
        <f>IF('Vastgesteld 7-7-2022'!AX229="x","BB","")</f>
        <v/>
      </c>
      <c r="CQ235" s="16" t="str">
        <f>IF('Vastgesteld 7-7-2022'!AY229="x","B","")</f>
        <v/>
      </c>
      <c r="CR235" s="16" t="str">
        <f>IF('Vastgesteld 7-7-2022'!AZ229="x","L","")</f>
        <v/>
      </c>
      <c r="CS235" s="16" t="str">
        <f>IF('Vastgesteld 7-7-2022'!BA229="x","M","")</f>
        <v/>
      </c>
      <c r="CT235" s="16" t="str">
        <f>IF('Vastgesteld 7-7-2022'!BB229="x","Z","")</f>
        <v/>
      </c>
      <c r="CU235" s="16" t="str">
        <f>IF('Vastgesteld 7-7-2022'!BF229="x","ZZ","")</f>
        <v/>
      </c>
      <c r="CV235" s="16" t="str">
        <f>IF(COUNTA('Vastgesteld 7-7-2022'!AJ229:AQ229)&lt;&gt;0,2,"")</f>
        <v/>
      </c>
      <c r="CW235" s="16" t="str">
        <f t="shared" si="21"/>
        <v/>
      </c>
      <c r="CX235" s="16" t="str">
        <f>IF('Vastgesteld 7-7-2022'!AJ229="x","BB","")</f>
        <v/>
      </c>
      <c r="CY235" s="16" t="str">
        <f>IF('Vastgesteld 7-7-2022'!AK229="x","B","")</f>
        <v/>
      </c>
      <c r="CZ235" s="16" t="str">
        <f>IF('Vastgesteld 7-7-2022'!AL229="x","L","")</f>
        <v/>
      </c>
      <c r="DA235" s="16" t="str">
        <f>IF('Vastgesteld 7-7-2022'!AM229="x","M","")</f>
        <v/>
      </c>
      <c r="DB235" s="16" t="str">
        <f>IF('Vastgesteld 7-7-2022'!AN229="x","Z","")</f>
        <v/>
      </c>
      <c r="DC235" s="16" t="str">
        <f>IF('Vastgesteld 7-7-2022'!AO229="x","ZZ","")</f>
        <v/>
      </c>
      <c r="DD235" s="16" t="str">
        <f>IF('Vastgesteld 7-7-2022'!AQ229="x","1.40","")</f>
        <v/>
      </c>
      <c r="DE235" s="16" t="str">
        <f>IF(COUNTA('Vastgesteld 7-7-2022'!BH229:BJ229)&lt;&gt;0,6,"")</f>
        <v/>
      </c>
      <c r="DF235" s="16" t="str">
        <f t="shared" si="22"/>
        <v/>
      </c>
      <c r="DG235" s="16" t="str">
        <f>IF('Vastgesteld 7-7-2022'!BH229="x","L","")</f>
        <v/>
      </c>
      <c r="DH235" s="16" t="str">
        <f>IF('Vastgesteld 7-7-2022'!BI229="x","M","")</f>
        <v/>
      </c>
      <c r="DI235" s="16" t="str">
        <f>IF('Vastgesteld 7-7-2022'!BJ229="x","Z","")</f>
        <v/>
      </c>
      <c r="DJ235" s="16" t="str">
        <f>IF('Vastgesteld 7-7-2022'!BK229="x","Z","")</f>
        <v/>
      </c>
      <c r="DK235" s="16" t="str">
        <f>IF(COUNTA('Vastgesteld 7-7-2022'!BM229:BO229)&lt;&gt;0,6,"")</f>
        <v/>
      </c>
      <c r="DL235" s="16" t="str">
        <f t="shared" si="23"/>
        <v/>
      </c>
      <c r="DM235" s="16" t="str">
        <f>IF('Vastgesteld 7-7-2022'!BM229="x","L","")</f>
        <v/>
      </c>
      <c r="DN235" s="16" t="str">
        <f>IF('Vastgesteld 7-7-2022'!BN229="x","M","")</f>
        <v/>
      </c>
      <c r="DO235" s="16" t="str">
        <f>IF('Vastgesteld 7-7-2022'!BO229="x","Z","")</f>
        <v/>
      </c>
      <c r="DP235" s="16" t="str">
        <f>IF('Vastgesteld 7-7-2022'!BP229="x","Z","")</f>
        <v/>
      </c>
    </row>
    <row r="236" spans="1:120" ht="14.4" x14ac:dyDescent="0.3">
      <c r="A236" s="18">
        <f>'Vastgesteld 7-7-2022'!A230</f>
        <v>44913</v>
      </c>
      <c r="B236" s="16" t="str">
        <f>IFERROR(VLOOKUP('Vastgesteld 7-7-2022'!#REF!,#REF!,2,FALSE),"")</f>
        <v/>
      </c>
      <c r="C236" s="16" t="str">
        <f>'Vastgesteld 7-7-2022'!E230</f>
        <v>KNHS Regio Utrecht</v>
      </c>
      <c r="D236" s="16" t="str">
        <f>IFERROR(VLOOKUP('Vastgesteld 7-7-2022'!#REF!,#REF!,2,FALSE),"")</f>
        <v/>
      </c>
      <c r="E236" s="16" t="str">
        <f>IFERROR(VLOOKUP('Vastgesteld 7-7-2022'!#REF!,#REF!,5,FALSE),"")</f>
        <v/>
      </c>
      <c r="F236" s="16" t="e">
        <f>IF('Vastgesteld 7-7-2022'!#REF!&lt;&gt;"",'Vastgesteld 7-7-2022'!#REF!,"")</f>
        <v>#REF!</v>
      </c>
      <c r="G236" s="16" t="e">
        <f>IF('Vastgesteld 7-7-2022'!#REF!="Indoor",1,0)</f>
        <v>#REF!</v>
      </c>
      <c r="H236" s="16" t="e">
        <f>'Vastgesteld 7-7-2022'!#REF!</f>
        <v>#REF!</v>
      </c>
      <c r="I236" s="16" t="e">
        <f>IF('Vastgesteld 7-7-2022'!#REF!="Nee",0,IF('Vastgesteld 7-7-2022'!#REF!="Ja",1,""))</f>
        <v>#REF!</v>
      </c>
      <c r="J236" s="16" t="e">
        <f>IF('Vastgesteld 7-7-2022'!#REF!&lt;&gt;"",'Vastgesteld 7-7-2022'!#REF!,"")</f>
        <v>#REF!</v>
      </c>
      <c r="BJ236" s="16">
        <f>IF(COUNTA('Vastgesteld 7-7-2022'!T230:AD230)&lt;&gt;0,1,"")</f>
        <v>1</v>
      </c>
      <c r="BK236" s="16">
        <f t="shared" si="18"/>
        <v>2</v>
      </c>
      <c r="BL236" s="16" t="str">
        <f>IF('Vastgesteld 7-7-2022'!T230="x","AA","")</f>
        <v/>
      </c>
      <c r="BM236" s="16" t="str">
        <f>IF('Vastgesteld 7-7-2022'!U230="x","A","")</f>
        <v/>
      </c>
      <c r="BN236" s="16" t="str">
        <f>IF('Vastgesteld 7-7-2022'!V230="x","B1","")</f>
        <v/>
      </c>
      <c r="BO236" s="16" t="e">
        <f>IF('Vastgesteld 7-7-2022'!#REF!="x","BB","")</f>
        <v>#REF!</v>
      </c>
      <c r="BP236" s="16" t="str">
        <f>IF('Vastgesteld 7-7-2022'!X230="x","B","")</f>
        <v>B</v>
      </c>
      <c r="BQ236" s="16" t="str">
        <f>IF('Vastgesteld 7-7-2022'!Y230="x","L1","")</f>
        <v>L1</v>
      </c>
      <c r="BR236" s="16" t="str">
        <f>IF('Vastgesteld 7-7-2022'!Z230="x","L2","")</f>
        <v>L2</v>
      </c>
      <c r="BS236" s="16" t="str">
        <f>IF('Vastgesteld 7-7-2022'!AA230="x","M1","")</f>
        <v>M1</v>
      </c>
      <c r="BT236" s="16" t="str">
        <f>IF('Vastgesteld 7-7-2022'!AB230="x","M2","")</f>
        <v>M2</v>
      </c>
      <c r="BU236" s="16" t="str">
        <f>IF('Vastgesteld 7-7-2022'!AC230="x","Z1","")</f>
        <v/>
      </c>
      <c r="BV236" s="16" t="str">
        <f>IF('Vastgesteld 7-7-2022'!AD230="x","Z2","")</f>
        <v/>
      </c>
      <c r="BW236" s="16">
        <f>IF(COUNTA('Vastgesteld 7-7-2022'!K230:S230)&lt;&gt;0,1,"")</f>
        <v>1</v>
      </c>
      <c r="BX236" s="16">
        <f t="shared" si="19"/>
        <v>1</v>
      </c>
      <c r="BY236" s="16" t="str">
        <f>IF('Vastgesteld 7-7-2022'!K230="x","BB","")</f>
        <v/>
      </c>
      <c r="BZ236" s="16" t="str">
        <f>IF('Vastgesteld 7-7-2022'!L230="x","B","")</f>
        <v>B</v>
      </c>
      <c r="CA236" s="16" t="str">
        <f>IF('Vastgesteld 7-7-2022'!M230="x","L1","")</f>
        <v>L1</v>
      </c>
      <c r="CB236" s="16" t="str">
        <f>IF('Vastgesteld 7-7-2022'!N230="x","L2","")</f>
        <v>L2</v>
      </c>
      <c r="CC236" s="16" t="str">
        <f>IF('Vastgesteld 7-7-2022'!O230="x","M1","")</f>
        <v>M1</v>
      </c>
      <c r="CD236" s="16" t="str">
        <f>IF('Vastgesteld 7-7-2022'!P230="x","M2","")</f>
        <v>M2</v>
      </c>
      <c r="CE236" s="16" t="str">
        <f>IF('Vastgesteld 7-7-2022'!Q230="x","Z1","")</f>
        <v/>
      </c>
      <c r="CF236" s="16" t="str">
        <f>IF('Vastgesteld 7-7-2022'!R230="x","Z2","")</f>
        <v/>
      </c>
      <c r="CG236" s="16" t="str">
        <f>IF('Vastgesteld 7-7-2022'!S230="x","ZZL","")</f>
        <v/>
      </c>
      <c r="CL236" s="16" t="str">
        <f>IF(COUNTA('Vastgesteld 7-7-2022'!AV230:BF230)&lt;&gt;0,2,"")</f>
        <v/>
      </c>
      <c r="CM236" s="16" t="str">
        <f t="shared" si="20"/>
        <v/>
      </c>
      <c r="CN236" s="16" t="str">
        <f>IF('Vastgesteld 7-7-2022'!AV230="x","AA","")</f>
        <v/>
      </c>
      <c r="CO236" s="16" t="str">
        <f>IF('Vastgesteld 7-7-2022'!AW230="x","A","")</f>
        <v/>
      </c>
      <c r="CP236" s="16" t="str">
        <f>IF('Vastgesteld 7-7-2022'!AX230="x","BB","")</f>
        <v/>
      </c>
      <c r="CQ236" s="16" t="str">
        <f>IF('Vastgesteld 7-7-2022'!AY230="x","B","")</f>
        <v/>
      </c>
      <c r="CR236" s="16" t="str">
        <f>IF('Vastgesteld 7-7-2022'!AZ230="x","L","")</f>
        <v/>
      </c>
      <c r="CS236" s="16" t="str">
        <f>IF('Vastgesteld 7-7-2022'!BA230="x","M","")</f>
        <v/>
      </c>
      <c r="CT236" s="16" t="str">
        <f>IF('Vastgesteld 7-7-2022'!BB230="x","Z","")</f>
        <v/>
      </c>
      <c r="CU236" s="16" t="str">
        <f>IF('Vastgesteld 7-7-2022'!BF230="x","ZZ","")</f>
        <v/>
      </c>
      <c r="CV236" s="16" t="str">
        <f>IF(COUNTA('Vastgesteld 7-7-2022'!AJ230:AQ230)&lt;&gt;0,2,"")</f>
        <v/>
      </c>
      <c r="CW236" s="16" t="str">
        <f t="shared" si="21"/>
        <v/>
      </c>
      <c r="CX236" s="16" t="str">
        <f>IF('Vastgesteld 7-7-2022'!AJ230="x","BB","")</f>
        <v/>
      </c>
      <c r="CY236" s="16" t="str">
        <f>IF('Vastgesteld 7-7-2022'!AK230="x","B","")</f>
        <v/>
      </c>
      <c r="CZ236" s="16" t="str">
        <f>IF('Vastgesteld 7-7-2022'!AL230="x","L","")</f>
        <v/>
      </c>
      <c r="DA236" s="16" t="str">
        <f>IF('Vastgesteld 7-7-2022'!AM230="x","M","")</f>
        <v/>
      </c>
      <c r="DB236" s="16" t="str">
        <f>IF('Vastgesteld 7-7-2022'!AN230="x","Z","")</f>
        <v/>
      </c>
      <c r="DC236" s="16" t="str">
        <f>IF('Vastgesteld 7-7-2022'!AO230="x","ZZ","")</f>
        <v/>
      </c>
      <c r="DD236" s="16" t="str">
        <f>IF('Vastgesteld 7-7-2022'!AQ230="x","1.40","")</f>
        <v/>
      </c>
      <c r="DE236" s="16" t="str">
        <f>IF(COUNTA('Vastgesteld 7-7-2022'!BH230:BJ230)&lt;&gt;0,6,"")</f>
        <v/>
      </c>
      <c r="DF236" s="16" t="str">
        <f t="shared" si="22"/>
        <v/>
      </c>
      <c r="DG236" s="16" t="str">
        <f>IF('Vastgesteld 7-7-2022'!BH230="x","L","")</f>
        <v/>
      </c>
      <c r="DH236" s="16" t="str">
        <f>IF('Vastgesteld 7-7-2022'!BI230="x","M","")</f>
        <v/>
      </c>
      <c r="DI236" s="16" t="str">
        <f>IF('Vastgesteld 7-7-2022'!BJ230="x","Z","")</f>
        <v/>
      </c>
      <c r="DJ236" s="16" t="str">
        <f>IF('Vastgesteld 7-7-2022'!BK230="x","Z","")</f>
        <v/>
      </c>
      <c r="DK236" s="16" t="str">
        <f>IF(COUNTA('Vastgesteld 7-7-2022'!BM230:BO230)&lt;&gt;0,6,"")</f>
        <v/>
      </c>
      <c r="DL236" s="16" t="str">
        <f t="shared" si="23"/>
        <v/>
      </c>
      <c r="DM236" s="16" t="str">
        <f>IF('Vastgesteld 7-7-2022'!BM230="x","L","")</f>
        <v/>
      </c>
      <c r="DN236" s="16" t="str">
        <f>IF('Vastgesteld 7-7-2022'!BN230="x","M","")</f>
        <v/>
      </c>
      <c r="DO236" s="16" t="str">
        <f>IF('Vastgesteld 7-7-2022'!BO230="x","Z","")</f>
        <v/>
      </c>
      <c r="DP236" s="16" t="str">
        <f>IF('Vastgesteld 7-7-2022'!BP230="x","Z","")</f>
        <v/>
      </c>
    </row>
    <row r="237" spans="1:120" ht="14.4" x14ac:dyDescent="0.3">
      <c r="A237" s="18">
        <f>'Vastgesteld 7-7-2022'!A231</f>
        <v>44913</v>
      </c>
      <c r="B237" s="16" t="str">
        <f>IFERROR(VLOOKUP('Vastgesteld 7-7-2022'!#REF!,#REF!,2,FALSE),"")</f>
        <v/>
      </c>
      <c r="C237" s="16" t="str">
        <f>'Vastgesteld 7-7-2022'!E231</f>
        <v>KNHS Regio Utrecht</v>
      </c>
      <c r="D237" s="16" t="str">
        <f>IFERROR(VLOOKUP('Vastgesteld 7-7-2022'!#REF!,#REF!,2,FALSE),"")</f>
        <v/>
      </c>
      <c r="E237" s="16" t="str">
        <f>IFERROR(VLOOKUP('Vastgesteld 7-7-2022'!#REF!,#REF!,5,FALSE),"")</f>
        <v/>
      </c>
      <c r="F237" s="16" t="e">
        <f>IF('Vastgesteld 7-7-2022'!#REF!&lt;&gt;"",'Vastgesteld 7-7-2022'!#REF!,"")</f>
        <v>#REF!</v>
      </c>
      <c r="G237" s="16" t="e">
        <f>IF('Vastgesteld 7-7-2022'!#REF!="Indoor",1,0)</f>
        <v>#REF!</v>
      </c>
      <c r="H237" s="16" t="e">
        <f>'Vastgesteld 7-7-2022'!#REF!</f>
        <v>#REF!</v>
      </c>
      <c r="I237" s="16" t="e">
        <f>IF('Vastgesteld 7-7-2022'!#REF!="Nee",0,IF('Vastgesteld 7-7-2022'!#REF!="Ja",1,""))</f>
        <v>#REF!</v>
      </c>
      <c r="J237" s="16" t="e">
        <f>IF('Vastgesteld 7-7-2022'!#REF!&lt;&gt;"",'Vastgesteld 7-7-2022'!#REF!,"")</f>
        <v>#REF!</v>
      </c>
      <c r="BJ237" s="16">
        <f>IF(COUNTA('Vastgesteld 7-7-2022'!T231:AD231)&lt;&gt;0,1,"")</f>
        <v>1</v>
      </c>
      <c r="BK237" s="16">
        <f t="shared" si="18"/>
        <v>2</v>
      </c>
      <c r="BL237" s="16" t="str">
        <f>IF('Vastgesteld 7-7-2022'!T231="x","AA","")</f>
        <v/>
      </c>
      <c r="BM237" s="16" t="str">
        <f>IF('Vastgesteld 7-7-2022'!U231="x","A","")</f>
        <v/>
      </c>
      <c r="BN237" s="16" t="str">
        <f>IF('Vastgesteld 7-7-2022'!V231="x","B1","")</f>
        <v/>
      </c>
      <c r="BO237" s="16" t="e">
        <f>IF('Vastgesteld 7-7-2022'!#REF!="x","BB","")</f>
        <v>#REF!</v>
      </c>
      <c r="BP237" s="16" t="str">
        <f>IF('Vastgesteld 7-7-2022'!X231="x","B","")</f>
        <v>B</v>
      </c>
      <c r="BQ237" s="16" t="str">
        <f>IF('Vastgesteld 7-7-2022'!Y231="x","L1","")</f>
        <v>L1</v>
      </c>
      <c r="BR237" s="16" t="str">
        <f>IF('Vastgesteld 7-7-2022'!Z231="x","L2","")</f>
        <v>L2</v>
      </c>
      <c r="BS237" s="16" t="str">
        <f>IF('Vastgesteld 7-7-2022'!AA231="x","M1","")</f>
        <v>M1</v>
      </c>
      <c r="BT237" s="16" t="str">
        <f>IF('Vastgesteld 7-7-2022'!AB231="x","M2","")</f>
        <v>M2</v>
      </c>
      <c r="BU237" s="16" t="str">
        <f>IF('Vastgesteld 7-7-2022'!AC231="x","Z1","")</f>
        <v>Z1</v>
      </c>
      <c r="BV237" s="16" t="str">
        <f>IF('Vastgesteld 7-7-2022'!AD231="x","Z2","")</f>
        <v>Z2</v>
      </c>
      <c r="BW237" s="16">
        <f>IF(COUNTA('Vastgesteld 7-7-2022'!K231:S231)&lt;&gt;0,1,"")</f>
        <v>1</v>
      </c>
      <c r="BX237" s="16">
        <f t="shared" si="19"/>
        <v>1</v>
      </c>
      <c r="BY237" s="16" t="str">
        <f>IF('Vastgesteld 7-7-2022'!K231="x","BB","")</f>
        <v>BB</v>
      </c>
      <c r="BZ237" s="16" t="str">
        <f>IF('Vastgesteld 7-7-2022'!L231="x","B","")</f>
        <v>B</v>
      </c>
      <c r="CA237" s="16" t="str">
        <f>IF('Vastgesteld 7-7-2022'!M231="x","L1","")</f>
        <v>L1</v>
      </c>
      <c r="CB237" s="16" t="str">
        <f>IF('Vastgesteld 7-7-2022'!N231="x","L2","")</f>
        <v>L2</v>
      </c>
      <c r="CC237" s="16" t="str">
        <f>IF('Vastgesteld 7-7-2022'!O231="x","M1","")</f>
        <v>M1</v>
      </c>
      <c r="CD237" s="16" t="str">
        <f>IF('Vastgesteld 7-7-2022'!P231="x","M2","")</f>
        <v>M2</v>
      </c>
      <c r="CE237" s="16" t="str">
        <f>IF('Vastgesteld 7-7-2022'!Q231="x","Z1","")</f>
        <v>Z1</v>
      </c>
      <c r="CF237" s="16" t="str">
        <f>IF('Vastgesteld 7-7-2022'!R231="x","Z2","")</f>
        <v>Z2</v>
      </c>
      <c r="CG237" s="16" t="str">
        <f>IF('Vastgesteld 7-7-2022'!S231="x","ZZL","")</f>
        <v>ZZL</v>
      </c>
      <c r="CL237" s="16" t="str">
        <f>IF(COUNTA('Vastgesteld 7-7-2022'!AV231:BF231)&lt;&gt;0,2,"")</f>
        <v/>
      </c>
      <c r="CM237" s="16" t="str">
        <f t="shared" si="20"/>
        <v/>
      </c>
      <c r="CN237" s="16" t="str">
        <f>IF('Vastgesteld 7-7-2022'!AV231="x","AA","")</f>
        <v/>
      </c>
      <c r="CO237" s="16" t="str">
        <f>IF('Vastgesteld 7-7-2022'!AW231="x","A","")</f>
        <v/>
      </c>
      <c r="CP237" s="16" t="str">
        <f>IF('Vastgesteld 7-7-2022'!AX231="x","BB","")</f>
        <v/>
      </c>
      <c r="CQ237" s="16" t="str">
        <f>IF('Vastgesteld 7-7-2022'!AY231="x","B","")</f>
        <v/>
      </c>
      <c r="CR237" s="16" t="str">
        <f>IF('Vastgesteld 7-7-2022'!AZ231="x","L","")</f>
        <v/>
      </c>
      <c r="CS237" s="16" t="str">
        <f>IF('Vastgesteld 7-7-2022'!BA231="x","M","")</f>
        <v/>
      </c>
      <c r="CT237" s="16" t="str">
        <f>IF('Vastgesteld 7-7-2022'!BB231="x","Z","")</f>
        <v/>
      </c>
      <c r="CU237" s="16" t="str">
        <f>IF('Vastgesteld 7-7-2022'!BF231="x","ZZ","")</f>
        <v/>
      </c>
      <c r="CV237" s="16" t="str">
        <f>IF(COUNTA('Vastgesteld 7-7-2022'!AJ231:AQ231)&lt;&gt;0,2,"")</f>
        <v/>
      </c>
      <c r="CW237" s="16" t="str">
        <f t="shared" si="21"/>
        <v/>
      </c>
      <c r="CX237" s="16" t="str">
        <f>IF('Vastgesteld 7-7-2022'!AJ231="x","BB","")</f>
        <v/>
      </c>
      <c r="CY237" s="16" t="str">
        <f>IF('Vastgesteld 7-7-2022'!AK231="x","B","")</f>
        <v/>
      </c>
      <c r="CZ237" s="16" t="str">
        <f>IF('Vastgesteld 7-7-2022'!AL231="x","L","")</f>
        <v/>
      </c>
      <c r="DA237" s="16" t="str">
        <f>IF('Vastgesteld 7-7-2022'!AM231="x","M","")</f>
        <v/>
      </c>
      <c r="DB237" s="16" t="str">
        <f>IF('Vastgesteld 7-7-2022'!AN231="x","Z","")</f>
        <v/>
      </c>
      <c r="DC237" s="16" t="str">
        <f>IF('Vastgesteld 7-7-2022'!AO231="x","ZZ","")</f>
        <v/>
      </c>
      <c r="DD237" s="16" t="str">
        <f>IF('Vastgesteld 7-7-2022'!AQ231="x","1.40","")</f>
        <v/>
      </c>
      <c r="DE237" s="16" t="str">
        <f>IF(COUNTA('Vastgesteld 7-7-2022'!BH231:BJ231)&lt;&gt;0,6,"")</f>
        <v/>
      </c>
      <c r="DF237" s="16" t="str">
        <f t="shared" si="22"/>
        <v/>
      </c>
      <c r="DG237" s="16" t="str">
        <f>IF('Vastgesteld 7-7-2022'!BH231="x","L","")</f>
        <v/>
      </c>
      <c r="DH237" s="16" t="str">
        <f>IF('Vastgesteld 7-7-2022'!BI231="x","M","")</f>
        <v/>
      </c>
      <c r="DI237" s="16" t="str">
        <f>IF('Vastgesteld 7-7-2022'!BJ231="x","Z","")</f>
        <v/>
      </c>
      <c r="DJ237" s="16" t="str">
        <f>IF('Vastgesteld 7-7-2022'!BK231="x","Z","")</f>
        <v/>
      </c>
      <c r="DK237" s="16" t="str">
        <f>IF(COUNTA('Vastgesteld 7-7-2022'!BM231:BO231)&lt;&gt;0,6,"")</f>
        <v/>
      </c>
      <c r="DL237" s="16" t="str">
        <f t="shared" si="23"/>
        <v/>
      </c>
      <c r="DM237" s="16" t="str">
        <f>IF('Vastgesteld 7-7-2022'!BM231="x","L","")</f>
        <v/>
      </c>
      <c r="DN237" s="16" t="str">
        <f>IF('Vastgesteld 7-7-2022'!BN231="x","M","")</f>
        <v/>
      </c>
      <c r="DO237" s="16" t="str">
        <f>IF('Vastgesteld 7-7-2022'!BO231="x","Z","")</f>
        <v/>
      </c>
      <c r="DP237" s="16" t="str">
        <f>IF('Vastgesteld 7-7-2022'!BP231="x","Z","")</f>
        <v/>
      </c>
    </row>
    <row r="238" spans="1:120" ht="14.4" x14ac:dyDescent="0.3">
      <c r="A238" s="18">
        <f>'Vastgesteld 7-7-2022'!A232</f>
        <v>44921</v>
      </c>
      <c r="B238" s="16" t="str">
        <f>IFERROR(VLOOKUP('Vastgesteld 7-7-2022'!#REF!,#REF!,2,FALSE),"")</f>
        <v/>
      </c>
      <c r="C238" s="16" t="str">
        <f>'Vastgesteld 7-7-2022'!E232</f>
        <v>KNHS Regio Noord-Holland</v>
      </c>
      <c r="D238" s="16" t="str">
        <f>IFERROR(VLOOKUP('Vastgesteld 7-7-2022'!#REF!,#REF!,2,FALSE),"")</f>
        <v/>
      </c>
      <c r="E238" s="16" t="str">
        <f>IFERROR(VLOOKUP('Vastgesteld 7-7-2022'!#REF!,#REF!,5,FALSE),"")</f>
        <v/>
      </c>
      <c r="F238" s="16" t="e">
        <f>IF('Vastgesteld 7-7-2022'!#REF!&lt;&gt;"",'Vastgesteld 7-7-2022'!#REF!,"")</f>
        <v>#REF!</v>
      </c>
      <c r="G238" s="16" t="e">
        <f>IF('Vastgesteld 7-7-2022'!#REF!="Indoor",1,0)</f>
        <v>#REF!</v>
      </c>
      <c r="H238" s="16" t="e">
        <f>'Vastgesteld 7-7-2022'!#REF!</f>
        <v>#REF!</v>
      </c>
      <c r="I238" s="16" t="e">
        <f>IF('Vastgesteld 7-7-2022'!#REF!="Nee",0,IF('Vastgesteld 7-7-2022'!#REF!="Ja",1,""))</f>
        <v>#REF!</v>
      </c>
      <c r="J238" s="16" t="e">
        <f>IF('Vastgesteld 7-7-2022'!#REF!&lt;&gt;"",'Vastgesteld 7-7-2022'!#REF!,"")</f>
        <v>#REF!</v>
      </c>
      <c r="BJ238" s="16" t="str">
        <f>IF(COUNTA('Vastgesteld 7-7-2022'!T232:AD232)&lt;&gt;0,1,"")</f>
        <v/>
      </c>
      <c r="BK238" s="16" t="str">
        <f t="shared" si="18"/>
        <v/>
      </c>
      <c r="BL238" s="16" t="str">
        <f>IF('Vastgesteld 7-7-2022'!T232="x","AA","")</f>
        <v/>
      </c>
      <c r="BM238" s="16" t="str">
        <f>IF('Vastgesteld 7-7-2022'!U232="x","A","")</f>
        <v/>
      </c>
      <c r="BN238" s="16" t="str">
        <f>IF('Vastgesteld 7-7-2022'!V232="x","B1","")</f>
        <v/>
      </c>
      <c r="BO238" s="16" t="e">
        <f>IF('Vastgesteld 7-7-2022'!#REF!="x","BB","")</f>
        <v>#REF!</v>
      </c>
      <c r="BP238" s="16" t="str">
        <f>IF('Vastgesteld 7-7-2022'!X232="x","B","")</f>
        <v/>
      </c>
      <c r="BQ238" s="16" t="str">
        <f>IF('Vastgesteld 7-7-2022'!Y232="x","L1","")</f>
        <v/>
      </c>
      <c r="BR238" s="16" t="str">
        <f>IF('Vastgesteld 7-7-2022'!Z232="x","L2","")</f>
        <v/>
      </c>
      <c r="BS238" s="16" t="str">
        <f>IF('Vastgesteld 7-7-2022'!AA232="x","M1","")</f>
        <v/>
      </c>
      <c r="BT238" s="16" t="str">
        <f>IF('Vastgesteld 7-7-2022'!AB232="x","M2","")</f>
        <v/>
      </c>
      <c r="BU238" s="16" t="str">
        <f>IF('Vastgesteld 7-7-2022'!AC232="x","Z1","")</f>
        <v/>
      </c>
      <c r="BV238" s="16" t="str">
        <f>IF('Vastgesteld 7-7-2022'!AD232="x","Z2","")</f>
        <v/>
      </c>
      <c r="BW238" s="16" t="str">
        <f>IF(COUNTA('Vastgesteld 7-7-2022'!K232:S232)&lt;&gt;0,1,"")</f>
        <v/>
      </c>
      <c r="BX238" s="16" t="str">
        <f t="shared" si="19"/>
        <v/>
      </c>
      <c r="BY238" s="16" t="str">
        <f>IF('Vastgesteld 7-7-2022'!K232="x","BB","")</f>
        <v/>
      </c>
      <c r="BZ238" s="16" t="str">
        <f>IF('Vastgesteld 7-7-2022'!L232="x","B","")</f>
        <v/>
      </c>
      <c r="CA238" s="16" t="str">
        <f>IF('Vastgesteld 7-7-2022'!M232="x","L1","")</f>
        <v/>
      </c>
      <c r="CB238" s="16" t="str">
        <f>IF('Vastgesteld 7-7-2022'!N232="x","L2","")</f>
        <v/>
      </c>
      <c r="CC238" s="16" t="str">
        <f>IF('Vastgesteld 7-7-2022'!O232="x","M1","")</f>
        <v/>
      </c>
      <c r="CD238" s="16" t="str">
        <f>IF('Vastgesteld 7-7-2022'!P232="x","M2","")</f>
        <v/>
      </c>
      <c r="CE238" s="16" t="str">
        <f>IF('Vastgesteld 7-7-2022'!Q232="x","Z1","")</f>
        <v/>
      </c>
      <c r="CF238" s="16" t="str">
        <f>IF('Vastgesteld 7-7-2022'!R232="x","Z2","")</f>
        <v/>
      </c>
      <c r="CG238" s="16" t="str">
        <f>IF('Vastgesteld 7-7-2022'!S232="x","ZZL","")</f>
        <v/>
      </c>
      <c r="CL238" s="16">
        <f>IF(COUNTA('Vastgesteld 7-7-2022'!AV232:BF232)&lt;&gt;0,2,"")</f>
        <v>2</v>
      </c>
      <c r="CM238" s="16">
        <f t="shared" si="20"/>
        <v>2</v>
      </c>
      <c r="CN238" s="16" t="str">
        <f>IF('Vastgesteld 7-7-2022'!AV232="x","AA","")</f>
        <v>AA</v>
      </c>
      <c r="CO238" s="16" t="str">
        <f>IF('Vastgesteld 7-7-2022'!AW232="x","A","")</f>
        <v/>
      </c>
      <c r="CP238" s="16" t="str">
        <f>IF('Vastgesteld 7-7-2022'!AX232="x","BB","")</f>
        <v>BB</v>
      </c>
      <c r="CQ238" s="16" t="str">
        <f>IF('Vastgesteld 7-7-2022'!AY232="x","B","")</f>
        <v>B</v>
      </c>
      <c r="CR238" s="16" t="str">
        <f>IF('Vastgesteld 7-7-2022'!AZ232="x","L","")</f>
        <v>L</v>
      </c>
      <c r="CS238" s="16" t="str">
        <f>IF('Vastgesteld 7-7-2022'!BA232="x","M","")</f>
        <v>M</v>
      </c>
      <c r="CT238" s="16" t="str">
        <f>IF('Vastgesteld 7-7-2022'!BB232="x","Z","")</f>
        <v>Z</v>
      </c>
      <c r="CU238" s="16" t="str">
        <f>IF('Vastgesteld 7-7-2022'!BF232="x","ZZ","")</f>
        <v>ZZ</v>
      </c>
      <c r="CV238" s="16" t="str">
        <f>IF(COUNTA('Vastgesteld 7-7-2022'!AJ232:AQ232)&lt;&gt;0,2,"")</f>
        <v/>
      </c>
      <c r="CW238" s="16" t="str">
        <f t="shared" si="21"/>
        <v/>
      </c>
      <c r="CX238" s="16" t="str">
        <f>IF('Vastgesteld 7-7-2022'!AJ232="x","BB","")</f>
        <v/>
      </c>
      <c r="CY238" s="16" t="str">
        <f>IF('Vastgesteld 7-7-2022'!AK232="x","B","")</f>
        <v/>
      </c>
      <c r="CZ238" s="16" t="str">
        <f>IF('Vastgesteld 7-7-2022'!AL232="x","L","")</f>
        <v/>
      </c>
      <c r="DA238" s="16" t="str">
        <f>IF('Vastgesteld 7-7-2022'!AM232="x","M","")</f>
        <v/>
      </c>
      <c r="DB238" s="16" t="str">
        <f>IF('Vastgesteld 7-7-2022'!AN232="x","Z","")</f>
        <v/>
      </c>
      <c r="DC238" s="16" t="str">
        <f>IF('Vastgesteld 7-7-2022'!AO232="x","ZZ","")</f>
        <v/>
      </c>
      <c r="DD238" s="16" t="str">
        <f>IF('Vastgesteld 7-7-2022'!AQ232="x","1.40","")</f>
        <v/>
      </c>
      <c r="DE238" s="16" t="str">
        <f>IF(COUNTA('Vastgesteld 7-7-2022'!BH232:BJ232)&lt;&gt;0,6,"")</f>
        <v/>
      </c>
      <c r="DF238" s="16" t="str">
        <f t="shared" si="22"/>
        <v/>
      </c>
      <c r="DG238" s="16" t="str">
        <f>IF('Vastgesteld 7-7-2022'!BH232="x","L","")</f>
        <v/>
      </c>
      <c r="DH238" s="16" t="str">
        <f>IF('Vastgesteld 7-7-2022'!BI232="x","M","")</f>
        <v/>
      </c>
      <c r="DI238" s="16" t="str">
        <f>IF('Vastgesteld 7-7-2022'!BJ232="x","Z","")</f>
        <v/>
      </c>
      <c r="DJ238" s="16" t="str">
        <f>IF('Vastgesteld 7-7-2022'!BK232="x","Z","")</f>
        <v/>
      </c>
      <c r="DK238" s="16" t="str">
        <f>IF(COUNTA('Vastgesteld 7-7-2022'!BM232:BO232)&lt;&gt;0,6,"")</f>
        <v/>
      </c>
      <c r="DL238" s="16" t="str">
        <f t="shared" si="23"/>
        <v/>
      </c>
      <c r="DM238" s="16" t="str">
        <f>IF('Vastgesteld 7-7-2022'!BM232="x","L","")</f>
        <v/>
      </c>
      <c r="DN238" s="16" t="str">
        <f>IF('Vastgesteld 7-7-2022'!BN232="x","M","")</f>
        <v/>
      </c>
      <c r="DO238" s="16" t="str">
        <f>IF('Vastgesteld 7-7-2022'!BO232="x","Z","")</f>
        <v/>
      </c>
      <c r="DP238" s="16" t="str">
        <f>IF('Vastgesteld 7-7-2022'!BP232="x","Z","")</f>
        <v/>
      </c>
    </row>
    <row r="239" spans="1:120" ht="14.4" x14ac:dyDescent="0.3">
      <c r="A239" s="18">
        <f>'Vastgesteld 7-7-2022'!A233</f>
        <v>44922</v>
      </c>
      <c r="B239" s="16" t="str">
        <f>IFERROR(VLOOKUP('Vastgesteld 7-7-2022'!#REF!,#REF!,2,FALSE),"")</f>
        <v/>
      </c>
      <c r="C239" s="16" t="str">
        <f>'Vastgesteld 7-7-2022'!E233</f>
        <v>KNHS Regio Noord-Holland</v>
      </c>
      <c r="D239" s="16" t="str">
        <f>IFERROR(VLOOKUP('Vastgesteld 7-7-2022'!#REF!,#REF!,2,FALSE),"")</f>
        <v/>
      </c>
      <c r="E239" s="16" t="str">
        <f>IFERROR(VLOOKUP('Vastgesteld 7-7-2022'!#REF!,#REF!,5,FALSE),"")</f>
        <v/>
      </c>
      <c r="F239" s="16" t="e">
        <f>IF('Vastgesteld 7-7-2022'!#REF!&lt;&gt;"",'Vastgesteld 7-7-2022'!#REF!,"")</f>
        <v>#REF!</v>
      </c>
      <c r="G239" s="16" t="e">
        <f>IF('Vastgesteld 7-7-2022'!#REF!="Indoor",1,0)</f>
        <v>#REF!</v>
      </c>
      <c r="H239" s="16" t="e">
        <f>'Vastgesteld 7-7-2022'!#REF!</f>
        <v>#REF!</v>
      </c>
      <c r="I239" s="16" t="e">
        <f>IF('Vastgesteld 7-7-2022'!#REF!="Nee",0,IF('Vastgesteld 7-7-2022'!#REF!="Ja",1,""))</f>
        <v>#REF!</v>
      </c>
      <c r="J239" s="16" t="e">
        <f>IF('Vastgesteld 7-7-2022'!#REF!&lt;&gt;"",'Vastgesteld 7-7-2022'!#REF!,"")</f>
        <v>#REF!</v>
      </c>
      <c r="BJ239" s="16" t="str">
        <f>IF(COUNTA('Vastgesteld 7-7-2022'!T233:AD233)&lt;&gt;0,1,"")</f>
        <v/>
      </c>
      <c r="BK239" s="16" t="str">
        <f t="shared" si="18"/>
        <v/>
      </c>
      <c r="BL239" s="16" t="str">
        <f>IF('Vastgesteld 7-7-2022'!T233="x","AA","")</f>
        <v/>
      </c>
      <c r="BM239" s="16" t="str">
        <f>IF('Vastgesteld 7-7-2022'!U233="x","A","")</f>
        <v/>
      </c>
      <c r="BN239" s="16" t="str">
        <f>IF('Vastgesteld 7-7-2022'!V233="x","B1","")</f>
        <v/>
      </c>
      <c r="BO239" s="16" t="e">
        <f>IF('Vastgesteld 7-7-2022'!#REF!="x","BB","")</f>
        <v>#REF!</v>
      </c>
      <c r="BP239" s="16" t="str">
        <f>IF('Vastgesteld 7-7-2022'!X233="x","B","")</f>
        <v/>
      </c>
      <c r="BQ239" s="16" t="str">
        <f>IF('Vastgesteld 7-7-2022'!Y233="x","L1","")</f>
        <v/>
      </c>
      <c r="BR239" s="16" t="str">
        <f>IF('Vastgesteld 7-7-2022'!Z233="x","L2","")</f>
        <v/>
      </c>
      <c r="BS239" s="16" t="str">
        <f>IF('Vastgesteld 7-7-2022'!AA233="x","M1","")</f>
        <v/>
      </c>
      <c r="BT239" s="16" t="str">
        <f>IF('Vastgesteld 7-7-2022'!AB233="x","M2","")</f>
        <v/>
      </c>
      <c r="BU239" s="16" t="str">
        <f>IF('Vastgesteld 7-7-2022'!AC233="x","Z1","")</f>
        <v/>
      </c>
      <c r="BV239" s="16" t="str">
        <f>IF('Vastgesteld 7-7-2022'!AD233="x","Z2","")</f>
        <v/>
      </c>
      <c r="BW239" s="16" t="str">
        <f>IF(COUNTA('Vastgesteld 7-7-2022'!K233:S233)&lt;&gt;0,1,"")</f>
        <v/>
      </c>
      <c r="BX239" s="16" t="str">
        <f t="shared" si="19"/>
        <v/>
      </c>
      <c r="BY239" s="16" t="str">
        <f>IF('Vastgesteld 7-7-2022'!K233="x","BB","")</f>
        <v/>
      </c>
      <c r="BZ239" s="16" t="str">
        <f>IF('Vastgesteld 7-7-2022'!L233="x","B","")</f>
        <v/>
      </c>
      <c r="CA239" s="16" t="str">
        <f>IF('Vastgesteld 7-7-2022'!M233="x","L1","")</f>
        <v/>
      </c>
      <c r="CB239" s="16" t="str">
        <f>IF('Vastgesteld 7-7-2022'!N233="x","L2","")</f>
        <v/>
      </c>
      <c r="CC239" s="16" t="str">
        <f>IF('Vastgesteld 7-7-2022'!O233="x","M1","")</f>
        <v/>
      </c>
      <c r="CD239" s="16" t="str">
        <f>IF('Vastgesteld 7-7-2022'!P233="x","M2","")</f>
        <v/>
      </c>
      <c r="CE239" s="16" t="str">
        <f>IF('Vastgesteld 7-7-2022'!Q233="x","Z1","")</f>
        <v/>
      </c>
      <c r="CF239" s="16" t="str">
        <f>IF('Vastgesteld 7-7-2022'!R233="x","Z2","")</f>
        <v/>
      </c>
      <c r="CG239" s="16" t="str">
        <f>IF('Vastgesteld 7-7-2022'!S233="x","ZZL","")</f>
        <v/>
      </c>
      <c r="CL239" s="16" t="str">
        <f>IF(COUNTA('Vastgesteld 7-7-2022'!AV233:BF233)&lt;&gt;0,2,"")</f>
        <v/>
      </c>
      <c r="CM239" s="16" t="str">
        <f t="shared" si="20"/>
        <v/>
      </c>
      <c r="CN239" s="16" t="str">
        <f>IF('Vastgesteld 7-7-2022'!AV233="x","AA","")</f>
        <v/>
      </c>
      <c r="CO239" s="16" t="str">
        <f>IF('Vastgesteld 7-7-2022'!AW233="x","A","")</f>
        <v/>
      </c>
      <c r="CP239" s="16" t="str">
        <f>IF('Vastgesteld 7-7-2022'!AX233="x","BB","")</f>
        <v/>
      </c>
      <c r="CQ239" s="16" t="str">
        <f>IF('Vastgesteld 7-7-2022'!AY233="x","B","")</f>
        <v/>
      </c>
      <c r="CR239" s="16" t="str">
        <f>IF('Vastgesteld 7-7-2022'!AZ233="x","L","")</f>
        <v/>
      </c>
      <c r="CS239" s="16" t="str">
        <f>IF('Vastgesteld 7-7-2022'!BA233="x","M","")</f>
        <v/>
      </c>
      <c r="CT239" s="16" t="str">
        <f>IF('Vastgesteld 7-7-2022'!BB233="x","Z","")</f>
        <v/>
      </c>
      <c r="CU239" s="16" t="str">
        <f>IF('Vastgesteld 7-7-2022'!BF233="x","ZZ","")</f>
        <v/>
      </c>
      <c r="CV239" s="16">
        <f>IF(COUNTA('Vastgesteld 7-7-2022'!AJ233:AQ233)&lt;&gt;0,2,"")</f>
        <v>2</v>
      </c>
      <c r="CW239" s="16">
        <f t="shared" si="21"/>
        <v>1</v>
      </c>
      <c r="CX239" s="16" t="str">
        <f>IF('Vastgesteld 7-7-2022'!AJ233="x","BB","")</f>
        <v>BB</v>
      </c>
      <c r="CY239" s="16" t="str">
        <f>IF('Vastgesteld 7-7-2022'!AK233="x","B","")</f>
        <v>B</v>
      </c>
      <c r="CZ239" s="16" t="str">
        <f>IF('Vastgesteld 7-7-2022'!AL233="x","L","")</f>
        <v>L</v>
      </c>
      <c r="DA239" s="16" t="str">
        <f>IF('Vastgesteld 7-7-2022'!AM233="x","M","")</f>
        <v>M</v>
      </c>
      <c r="DB239" s="16" t="str">
        <f>IF('Vastgesteld 7-7-2022'!AN233="x","Z","")</f>
        <v>Z</v>
      </c>
      <c r="DC239" s="16" t="str">
        <f>IF('Vastgesteld 7-7-2022'!AO233="x","ZZ","")</f>
        <v>ZZ</v>
      </c>
      <c r="DD239" s="16" t="str">
        <f>IF('Vastgesteld 7-7-2022'!AQ233="x","1.40","")</f>
        <v>1.40</v>
      </c>
      <c r="DE239" s="16" t="str">
        <f>IF(COUNTA('Vastgesteld 7-7-2022'!BH233:BJ233)&lt;&gt;0,6,"")</f>
        <v/>
      </c>
      <c r="DF239" s="16" t="str">
        <f t="shared" si="22"/>
        <v/>
      </c>
      <c r="DG239" s="16" t="str">
        <f>IF('Vastgesteld 7-7-2022'!BH233="x","L","")</f>
        <v/>
      </c>
      <c r="DH239" s="16" t="str">
        <f>IF('Vastgesteld 7-7-2022'!BI233="x","M","")</f>
        <v/>
      </c>
      <c r="DI239" s="16" t="str">
        <f>IF('Vastgesteld 7-7-2022'!BJ233="x","Z","")</f>
        <v/>
      </c>
      <c r="DJ239" s="16" t="str">
        <f>IF('Vastgesteld 7-7-2022'!BK233="x","Z","")</f>
        <v/>
      </c>
      <c r="DK239" s="16" t="str">
        <f>IF(COUNTA('Vastgesteld 7-7-2022'!BM233:BO233)&lt;&gt;0,6,"")</f>
        <v/>
      </c>
      <c r="DL239" s="16" t="str">
        <f t="shared" si="23"/>
        <v/>
      </c>
      <c r="DM239" s="16" t="str">
        <f>IF('Vastgesteld 7-7-2022'!BM233="x","L","")</f>
        <v/>
      </c>
      <c r="DN239" s="16" t="str">
        <f>IF('Vastgesteld 7-7-2022'!BN233="x","M","")</f>
        <v/>
      </c>
      <c r="DO239" s="16" t="str">
        <f>IF('Vastgesteld 7-7-2022'!BO233="x","Z","")</f>
        <v/>
      </c>
      <c r="DP239" s="16" t="str">
        <f>IF('Vastgesteld 7-7-2022'!BP233="x","Z","")</f>
        <v/>
      </c>
    </row>
    <row r="240" spans="1:120" ht="14.4" x14ac:dyDescent="0.3">
      <c r="A240" s="18">
        <f>'Vastgesteld 7-7-2022'!A234</f>
        <v>44923</v>
      </c>
      <c r="B240" s="16" t="str">
        <f>IFERROR(VLOOKUP('Vastgesteld 7-7-2022'!#REF!,#REF!,2,FALSE),"")</f>
        <v/>
      </c>
      <c r="C240" s="16" t="str">
        <f>'Vastgesteld 7-7-2022'!E234</f>
        <v>KNHS Regio Noord-Holland</v>
      </c>
      <c r="D240" s="16" t="str">
        <f>IFERROR(VLOOKUP('Vastgesteld 7-7-2022'!#REF!,#REF!,2,FALSE),"")</f>
        <v/>
      </c>
      <c r="E240" s="16" t="str">
        <f>IFERROR(VLOOKUP('Vastgesteld 7-7-2022'!#REF!,#REF!,5,FALSE),"")</f>
        <v/>
      </c>
      <c r="F240" s="16" t="e">
        <f>IF('Vastgesteld 7-7-2022'!#REF!&lt;&gt;"",'Vastgesteld 7-7-2022'!#REF!,"")</f>
        <v>#REF!</v>
      </c>
      <c r="G240" s="16" t="e">
        <f>IF('Vastgesteld 7-7-2022'!#REF!="Indoor",1,0)</f>
        <v>#REF!</v>
      </c>
      <c r="H240" s="16" t="e">
        <f>'Vastgesteld 7-7-2022'!#REF!</f>
        <v>#REF!</v>
      </c>
      <c r="I240" s="16" t="e">
        <f>IF('Vastgesteld 7-7-2022'!#REF!="Nee",0,IF('Vastgesteld 7-7-2022'!#REF!="Ja",1,""))</f>
        <v>#REF!</v>
      </c>
      <c r="J240" s="16" t="e">
        <f>IF('Vastgesteld 7-7-2022'!#REF!&lt;&gt;"",'Vastgesteld 7-7-2022'!#REF!,"")</f>
        <v>#REF!</v>
      </c>
      <c r="BJ240" s="16" t="str">
        <f>IF(COUNTA('Vastgesteld 7-7-2022'!T234:AD234)&lt;&gt;0,1,"")</f>
        <v/>
      </c>
      <c r="BK240" s="16" t="str">
        <f t="shared" si="18"/>
        <v/>
      </c>
      <c r="BL240" s="16" t="str">
        <f>IF('Vastgesteld 7-7-2022'!T234="x","AA","")</f>
        <v/>
      </c>
      <c r="BM240" s="16" t="str">
        <f>IF('Vastgesteld 7-7-2022'!U234="x","A","")</f>
        <v/>
      </c>
      <c r="BN240" s="16" t="str">
        <f>IF('Vastgesteld 7-7-2022'!V234="x","B1","")</f>
        <v/>
      </c>
      <c r="BO240" s="16" t="e">
        <f>IF('Vastgesteld 7-7-2022'!#REF!="x","BB","")</f>
        <v>#REF!</v>
      </c>
      <c r="BP240" s="16" t="str">
        <f>IF('Vastgesteld 7-7-2022'!X234="x","B","")</f>
        <v/>
      </c>
      <c r="BQ240" s="16" t="str">
        <f>IF('Vastgesteld 7-7-2022'!Y234="x","L1","")</f>
        <v/>
      </c>
      <c r="BR240" s="16" t="str">
        <f>IF('Vastgesteld 7-7-2022'!Z234="x","L2","")</f>
        <v/>
      </c>
      <c r="BS240" s="16" t="str">
        <f>IF('Vastgesteld 7-7-2022'!AA234="x","M1","")</f>
        <v/>
      </c>
      <c r="BT240" s="16" t="str">
        <f>IF('Vastgesteld 7-7-2022'!AB234="x","M2","")</f>
        <v/>
      </c>
      <c r="BU240" s="16" t="str">
        <f>IF('Vastgesteld 7-7-2022'!AC234="x","Z1","")</f>
        <v/>
      </c>
      <c r="BV240" s="16" t="str">
        <f>IF('Vastgesteld 7-7-2022'!AD234="x","Z2","")</f>
        <v/>
      </c>
      <c r="BW240" s="16">
        <f>IF(COUNTA('Vastgesteld 7-7-2022'!K234:S234)&lt;&gt;0,1,"")</f>
        <v>1</v>
      </c>
      <c r="BX240" s="16">
        <f t="shared" si="19"/>
        <v>1</v>
      </c>
      <c r="BY240" s="16" t="str">
        <f>IF('Vastgesteld 7-7-2022'!K234="x","BB","")</f>
        <v/>
      </c>
      <c r="BZ240" s="16" t="str">
        <f>IF('Vastgesteld 7-7-2022'!L234="x","B","")</f>
        <v/>
      </c>
      <c r="CA240" s="16" t="str">
        <f>IF('Vastgesteld 7-7-2022'!M234="x","L1","")</f>
        <v/>
      </c>
      <c r="CB240" s="16" t="str">
        <f>IF('Vastgesteld 7-7-2022'!N234="x","L2","")</f>
        <v/>
      </c>
      <c r="CC240" s="16" t="str">
        <f>IF('Vastgesteld 7-7-2022'!O234="x","M1","")</f>
        <v/>
      </c>
      <c r="CD240" s="16" t="str">
        <f>IF('Vastgesteld 7-7-2022'!P234="x","M2","")</f>
        <v/>
      </c>
      <c r="CE240" s="16" t="str">
        <f>IF('Vastgesteld 7-7-2022'!Q234="x","Z1","")</f>
        <v>Z1</v>
      </c>
      <c r="CF240" s="16" t="str">
        <f>IF('Vastgesteld 7-7-2022'!R234="x","Z2","")</f>
        <v>Z2</v>
      </c>
      <c r="CG240" s="16" t="str">
        <f>IF('Vastgesteld 7-7-2022'!S234="x","ZZL","")</f>
        <v>ZZL</v>
      </c>
      <c r="CL240" s="16" t="str">
        <f>IF(COUNTA('Vastgesteld 7-7-2022'!AV234:BF234)&lt;&gt;0,2,"")</f>
        <v/>
      </c>
      <c r="CM240" s="16" t="str">
        <f t="shared" si="20"/>
        <v/>
      </c>
      <c r="CN240" s="16" t="str">
        <f>IF('Vastgesteld 7-7-2022'!AV234="x","AA","")</f>
        <v/>
      </c>
      <c r="CO240" s="16" t="str">
        <f>IF('Vastgesteld 7-7-2022'!AW234="x","A","")</f>
        <v/>
      </c>
      <c r="CP240" s="16" t="str">
        <f>IF('Vastgesteld 7-7-2022'!AX234="x","BB","")</f>
        <v/>
      </c>
      <c r="CQ240" s="16" t="str">
        <f>IF('Vastgesteld 7-7-2022'!AY234="x","B","")</f>
        <v/>
      </c>
      <c r="CR240" s="16" t="str">
        <f>IF('Vastgesteld 7-7-2022'!AZ234="x","L","")</f>
        <v/>
      </c>
      <c r="CS240" s="16" t="str">
        <f>IF('Vastgesteld 7-7-2022'!BA234="x","M","")</f>
        <v/>
      </c>
      <c r="CT240" s="16" t="str">
        <f>IF('Vastgesteld 7-7-2022'!BB234="x","Z","")</f>
        <v/>
      </c>
      <c r="CU240" s="16" t="str">
        <f>IF('Vastgesteld 7-7-2022'!BF234="x","ZZ","")</f>
        <v/>
      </c>
      <c r="CV240" s="16" t="str">
        <f>IF(COUNTA('Vastgesteld 7-7-2022'!AJ234:AQ234)&lt;&gt;0,2,"")</f>
        <v/>
      </c>
      <c r="CW240" s="16" t="str">
        <f t="shared" si="21"/>
        <v/>
      </c>
      <c r="CX240" s="16" t="str">
        <f>IF('Vastgesteld 7-7-2022'!AJ234="x","BB","")</f>
        <v/>
      </c>
      <c r="CY240" s="16" t="str">
        <f>IF('Vastgesteld 7-7-2022'!AK234="x","B","")</f>
        <v/>
      </c>
      <c r="CZ240" s="16" t="str">
        <f>IF('Vastgesteld 7-7-2022'!AL234="x","L","")</f>
        <v/>
      </c>
      <c r="DA240" s="16" t="str">
        <f>IF('Vastgesteld 7-7-2022'!AM234="x","M","")</f>
        <v/>
      </c>
      <c r="DB240" s="16" t="str">
        <f>IF('Vastgesteld 7-7-2022'!AN234="x","Z","")</f>
        <v/>
      </c>
      <c r="DC240" s="16" t="str">
        <f>IF('Vastgesteld 7-7-2022'!AO234="x","ZZ","")</f>
        <v/>
      </c>
      <c r="DD240" s="16" t="str">
        <f>IF('Vastgesteld 7-7-2022'!AQ234="x","1.40","")</f>
        <v/>
      </c>
      <c r="DE240" s="16" t="str">
        <f>IF(COUNTA('Vastgesteld 7-7-2022'!BH234:BJ234)&lt;&gt;0,6,"")</f>
        <v/>
      </c>
      <c r="DF240" s="16" t="str">
        <f t="shared" si="22"/>
        <v/>
      </c>
      <c r="DG240" s="16" t="str">
        <f>IF('Vastgesteld 7-7-2022'!BH234="x","L","")</f>
        <v/>
      </c>
      <c r="DH240" s="16" t="str">
        <f>IF('Vastgesteld 7-7-2022'!BI234="x","M","")</f>
        <v/>
      </c>
      <c r="DI240" s="16" t="str">
        <f>IF('Vastgesteld 7-7-2022'!BJ234="x","Z","")</f>
        <v/>
      </c>
      <c r="DJ240" s="16" t="str">
        <f>IF('Vastgesteld 7-7-2022'!BK234="x","Z","")</f>
        <v/>
      </c>
      <c r="DK240" s="16" t="str">
        <f>IF(COUNTA('Vastgesteld 7-7-2022'!BM234:BO234)&lt;&gt;0,6,"")</f>
        <v/>
      </c>
      <c r="DL240" s="16" t="str">
        <f t="shared" si="23"/>
        <v/>
      </c>
      <c r="DM240" s="16" t="str">
        <f>IF('Vastgesteld 7-7-2022'!BM234="x","L","")</f>
        <v/>
      </c>
      <c r="DN240" s="16" t="str">
        <f>IF('Vastgesteld 7-7-2022'!BN234="x","M","")</f>
        <v/>
      </c>
      <c r="DO240" s="16" t="str">
        <f>IF('Vastgesteld 7-7-2022'!BO234="x","Z","")</f>
        <v/>
      </c>
      <c r="DP240" s="16" t="str">
        <f>IF('Vastgesteld 7-7-2022'!BP234="x","Z","")</f>
        <v/>
      </c>
    </row>
    <row r="241" spans="1:120" ht="14.4" x14ac:dyDescent="0.3">
      <c r="A241" s="18">
        <f>'Vastgesteld 7-7-2022'!A235</f>
        <v>44924</v>
      </c>
      <c r="B241" s="16" t="str">
        <f>IFERROR(VLOOKUP('Vastgesteld 7-7-2022'!#REF!,#REF!,2,FALSE),"")</f>
        <v/>
      </c>
      <c r="C241" s="16" t="str">
        <f>'Vastgesteld 7-7-2022'!E235</f>
        <v>KNHS Regio Noord-Holland</v>
      </c>
      <c r="D241" s="16" t="str">
        <f>IFERROR(VLOOKUP('Vastgesteld 7-7-2022'!#REF!,#REF!,2,FALSE),"")</f>
        <v/>
      </c>
      <c r="E241" s="16" t="str">
        <f>IFERROR(VLOOKUP('Vastgesteld 7-7-2022'!#REF!,#REF!,5,FALSE),"")</f>
        <v/>
      </c>
      <c r="F241" s="16" t="e">
        <f>IF('Vastgesteld 7-7-2022'!#REF!&lt;&gt;"",'Vastgesteld 7-7-2022'!#REF!,"")</f>
        <v>#REF!</v>
      </c>
      <c r="G241" s="16" t="e">
        <f>IF('Vastgesteld 7-7-2022'!#REF!="Indoor",1,0)</f>
        <v>#REF!</v>
      </c>
      <c r="H241" s="16" t="e">
        <f>'Vastgesteld 7-7-2022'!#REF!</f>
        <v>#REF!</v>
      </c>
      <c r="I241" s="16" t="e">
        <f>IF('Vastgesteld 7-7-2022'!#REF!="Nee",0,IF('Vastgesteld 7-7-2022'!#REF!="Ja",1,""))</f>
        <v>#REF!</v>
      </c>
      <c r="J241" s="16" t="e">
        <f>IF('Vastgesteld 7-7-2022'!#REF!&lt;&gt;"",'Vastgesteld 7-7-2022'!#REF!,"")</f>
        <v>#REF!</v>
      </c>
      <c r="BJ241" s="16" t="str">
        <f>IF(COUNTA('Vastgesteld 7-7-2022'!T235:AD235)&lt;&gt;0,1,"")</f>
        <v/>
      </c>
      <c r="BK241" s="16" t="str">
        <f t="shared" si="18"/>
        <v/>
      </c>
      <c r="BL241" s="16" t="str">
        <f>IF('Vastgesteld 7-7-2022'!T235="x","AA","")</f>
        <v/>
      </c>
      <c r="BM241" s="16" t="str">
        <f>IF('Vastgesteld 7-7-2022'!U235="x","A","")</f>
        <v/>
      </c>
      <c r="BN241" s="16" t="str">
        <f>IF('Vastgesteld 7-7-2022'!V235="x","B1","")</f>
        <v/>
      </c>
      <c r="BO241" s="16" t="e">
        <f>IF('Vastgesteld 7-7-2022'!#REF!="x","BB","")</f>
        <v>#REF!</v>
      </c>
      <c r="BP241" s="16" t="str">
        <f>IF('Vastgesteld 7-7-2022'!X235="x","B","")</f>
        <v/>
      </c>
      <c r="BQ241" s="16" t="str">
        <f>IF('Vastgesteld 7-7-2022'!Y235="x","L1","")</f>
        <v/>
      </c>
      <c r="BR241" s="16" t="str">
        <f>IF('Vastgesteld 7-7-2022'!Z235="x","L2","")</f>
        <v/>
      </c>
      <c r="BS241" s="16" t="str">
        <f>IF('Vastgesteld 7-7-2022'!AA235="x","M1","")</f>
        <v/>
      </c>
      <c r="BT241" s="16" t="str">
        <f>IF('Vastgesteld 7-7-2022'!AB235="x","M2","")</f>
        <v/>
      </c>
      <c r="BU241" s="16" t="str">
        <f>IF('Vastgesteld 7-7-2022'!AC235="x","Z1","")</f>
        <v/>
      </c>
      <c r="BV241" s="16" t="str">
        <f>IF('Vastgesteld 7-7-2022'!AD235="x","Z2","")</f>
        <v/>
      </c>
      <c r="BW241" s="16" t="str">
        <f>IF(COUNTA('Vastgesteld 7-7-2022'!K235:S235)&lt;&gt;0,1,"")</f>
        <v/>
      </c>
      <c r="BX241" s="16" t="str">
        <f t="shared" si="19"/>
        <v/>
      </c>
      <c r="BY241" s="16" t="str">
        <f>IF('Vastgesteld 7-7-2022'!K235="x","BB","")</f>
        <v/>
      </c>
      <c r="BZ241" s="16" t="str">
        <f>IF('Vastgesteld 7-7-2022'!L235="x","B","")</f>
        <v/>
      </c>
      <c r="CA241" s="16" t="str">
        <f>IF('Vastgesteld 7-7-2022'!M235="x","L1","")</f>
        <v/>
      </c>
      <c r="CB241" s="16" t="str">
        <f>IF('Vastgesteld 7-7-2022'!N235="x","L2","")</f>
        <v/>
      </c>
      <c r="CC241" s="16" t="str">
        <f>IF('Vastgesteld 7-7-2022'!O235="x","M1","")</f>
        <v/>
      </c>
      <c r="CD241" s="16" t="str">
        <f>IF('Vastgesteld 7-7-2022'!P235="x","M2","")</f>
        <v/>
      </c>
      <c r="CE241" s="16" t="str">
        <f>IF('Vastgesteld 7-7-2022'!Q235="x","Z1","")</f>
        <v/>
      </c>
      <c r="CF241" s="16" t="str">
        <f>IF('Vastgesteld 7-7-2022'!R235="x","Z2","")</f>
        <v/>
      </c>
      <c r="CG241" s="16" t="str">
        <f>IF('Vastgesteld 7-7-2022'!S235="x","ZZL","")</f>
        <v/>
      </c>
      <c r="CL241" s="16" t="str">
        <f>IF(COUNTA('Vastgesteld 7-7-2022'!AV235:BF235)&lt;&gt;0,2,"")</f>
        <v/>
      </c>
      <c r="CM241" s="16" t="str">
        <f t="shared" si="20"/>
        <v/>
      </c>
      <c r="CN241" s="16" t="str">
        <f>IF('Vastgesteld 7-7-2022'!AV235="x","AA","")</f>
        <v/>
      </c>
      <c r="CO241" s="16" t="str">
        <f>IF('Vastgesteld 7-7-2022'!AW235="x","A","")</f>
        <v/>
      </c>
      <c r="CP241" s="16" t="str">
        <f>IF('Vastgesteld 7-7-2022'!AX235="x","BB","")</f>
        <v/>
      </c>
      <c r="CQ241" s="16" t="str">
        <f>IF('Vastgesteld 7-7-2022'!AY235="x","B","")</f>
        <v/>
      </c>
      <c r="CR241" s="16" t="str">
        <f>IF('Vastgesteld 7-7-2022'!AZ235="x","L","")</f>
        <v/>
      </c>
      <c r="CS241" s="16" t="str">
        <f>IF('Vastgesteld 7-7-2022'!BA235="x","M","")</f>
        <v/>
      </c>
      <c r="CT241" s="16" t="str">
        <f>IF('Vastgesteld 7-7-2022'!BB235="x","Z","")</f>
        <v/>
      </c>
      <c r="CU241" s="16" t="str">
        <f>IF('Vastgesteld 7-7-2022'!BF235="x","ZZ","")</f>
        <v/>
      </c>
      <c r="CV241" s="16">
        <f>IF(COUNTA('Vastgesteld 7-7-2022'!AJ235:AQ235)&lt;&gt;0,2,"")</f>
        <v>2</v>
      </c>
      <c r="CW241" s="16">
        <f t="shared" si="21"/>
        <v>1</v>
      </c>
      <c r="CX241" s="16" t="str">
        <f>IF('Vastgesteld 7-7-2022'!AJ235="x","BB","")</f>
        <v>BB</v>
      </c>
      <c r="CY241" s="16" t="str">
        <f>IF('Vastgesteld 7-7-2022'!AK235="x","B","")</f>
        <v>B</v>
      </c>
      <c r="CZ241" s="16" t="str">
        <f>IF('Vastgesteld 7-7-2022'!AL235="x","L","")</f>
        <v>L</v>
      </c>
      <c r="DA241" s="16" t="str">
        <f>IF('Vastgesteld 7-7-2022'!AM235="x","M","")</f>
        <v>M</v>
      </c>
      <c r="DB241" s="16" t="str">
        <f>IF('Vastgesteld 7-7-2022'!AN235="x","Z","")</f>
        <v>Z</v>
      </c>
      <c r="DC241" s="16" t="str">
        <f>IF('Vastgesteld 7-7-2022'!AO235="x","ZZ","")</f>
        <v>ZZ</v>
      </c>
      <c r="DD241" s="16" t="str">
        <f>IF('Vastgesteld 7-7-2022'!AQ235="x","1.40","")</f>
        <v>1.40</v>
      </c>
      <c r="DE241" s="16" t="str">
        <f>IF(COUNTA('Vastgesteld 7-7-2022'!BH235:BJ235)&lt;&gt;0,6,"")</f>
        <v/>
      </c>
      <c r="DF241" s="16" t="str">
        <f t="shared" si="22"/>
        <v/>
      </c>
      <c r="DG241" s="16" t="str">
        <f>IF('Vastgesteld 7-7-2022'!BH235="x","L","")</f>
        <v/>
      </c>
      <c r="DH241" s="16" t="str">
        <f>IF('Vastgesteld 7-7-2022'!BI235="x","M","")</f>
        <v/>
      </c>
      <c r="DI241" s="16" t="str">
        <f>IF('Vastgesteld 7-7-2022'!BJ235="x","Z","")</f>
        <v/>
      </c>
      <c r="DJ241" s="16" t="str">
        <f>IF('Vastgesteld 7-7-2022'!BK235="x","Z","")</f>
        <v/>
      </c>
      <c r="DK241" s="16" t="str">
        <f>IF(COUNTA('Vastgesteld 7-7-2022'!BM235:BO235)&lt;&gt;0,6,"")</f>
        <v/>
      </c>
      <c r="DL241" s="16" t="str">
        <f t="shared" si="23"/>
        <v/>
      </c>
      <c r="DM241" s="16" t="str">
        <f>IF('Vastgesteld 7-7-2022'!BM235="x","L","")</f>
        <v/>
      </c>
      <c r="DN241" s="16" t="str">
        <f>IF('Vastgesteld 7-7-2022'!BN235="x","M","")</f>
        <v/>
      </c>
      <c r="DO241" s="16" t="str">
        <f>IF('Vastgesteld 7-7-2022'!BO235="x","Z","")</f>
        <v/>
      </c>
      <c r="DP241" s="16" t="str">
        <f>IF('Vastgesteld 7-7-2022'!BP235="x","Z","")</f>
        <v/>
      </c>
    </row>
    <row r="242" spans="1:120" ht="14.4" x14ac:dyDescent="0.3">
      <c r="A242" s="18">
        <f>'Vastgesteld 7-7-2022'!A236</f>
        <v>44925</v>
      </c>
      <c r="B242" s="16" t="str">
        <f>IFERROR(VLOOKUP('Vastgesteld 7-7-2022'!#REF!,#REF!,2,FALSE),"")</f>
        <v/>
      </c>
      <c r="C242" s="16" t="str">
        <f>'Vastgesteld 7-7-2022'!E236</f>
        <v>KNHS Regio Noord-Holland</v>
      </c>
      <c r="D242" s="16" t="str">
        <f>IFERROR(VLOOKUP('Vastgesteld 7-7-2022'!#REF!,#REF!,2,FALSE),"")</f>
        <v/>
      </c>
      <c r="E242" s="16" t="str">
        <f>IFERROR(VLOOKUP('Vastgesteld 7-7-2022'!#REF!,#REF!,5,FALSE),"")</f>
        <v/>
      </c>
      <c r="F242" s="16" t="e">
        <f>IF('Vastgesteld 7-7-2022'!#REF!&lt;&gt;"",'Vastgesteld 7-7-2022'!#REF!,"")</f>
        <v>#REF!</v>
      </c>
      <c r="G242" s="16" t="e">
        <f>IF('Vastgesteld 7-7-2022'!#REF!="Indoor",1,0)</f>
        <v>#REF!</v>
      </c>
      <c r="H242" s="16" t="e">
        <f>'Vastgesteld 7-7-2022'!#REF!</f>
        <v>#REF!</v>
      </c>
      <c r="I242" s="16" t="e">
        <f>IF('Vastgesteld 7-7-2022'!#REF!="Nee",0,IF('Vastgesteld 7-7-2022'!#REF!="Ja",1,""))</f>
        <v>#REF!</v>
      </c>
      <c r="J242" s="16" t="e">
        <f>IF('Vastgesteld 7-7-2022'!#REF!&lt;&gt;"",'Vastgesteld 7-7-2022'!#REF!,"")</f>
        <v>#REF!</v>
      </c>
      <c r="BJ242" s="16" t="str">
        <f>IF(COUNTA('Vastgesteld 7-7-2022'!T236:AD236)&lt;&gt;0,1,"")</f>
        <v/>
      </c>
      <c r="BK242" s="16" t="str">
        <f t="shared" si="18"/>
        <v/>
      </c>
      <c r="BL242" s="16" t="str">
        <f>IF('Vastgesteld 7-7-2022'!T236="x","AA","")</f>
        <v/>
      </c>
      <c r="BM242" s="16" t="str">
        <f>IF('Vastgesteld 7-7-2022'!U236="x","A","")</f>
        <v/>
      </c>
      <c r="BN242" s="16" t="str">
        <f>IF('Vastgesteld 7-7-2022'!V236="x","B1","")</f>
        <v/>
      </c>
      <c r="BO242" s="16" t="e">
        <f>IF('Vastgesteld 7-7-2022'!#REF!="x","BB","")</f>
        <v>#REF!</v>
      </c>
      <c r="BP242" s="16" t="str">
        <f>IF('Vastgesteld 7-7-2022'!X236="x","B","")</f>
        <v/>
      </c>
      <c r="BQ242" s="16" t="str">
        <f>IF('Vastgesteld 7-7-2022'!Y236="x","L1","")</f>
        <v/>
      </c>
      <c r="BR242" s="16" t="str">
        <f>IF('Vastgesteld 7-7-2022'!Z236="x","L2","")</f>
        <v/>
      </c>
      <c r="BS242" s="16" t="str">
        <f>IF('Vastgesteld 7-7-2022'!AA236="x","M1","")</f>
        <v/>
      </c>
      <c r="BT242" s="16" t="str">
        <f>IF('Vastgesteld 7-7-2022'!AB236="x","M2","")</f>
        <v/>
      </c>
      <c r="BU242" s="16" t="str">
        <f>IF('Vastgesteld 7-7-2022'!AC236="x","Z1","")</f>
        <v/>
      </c>
      <c r="BV242" s="16" t="str">
        <f>IF('Vastgesteld 7-7-2022'!AD236="x","Z2","")</f>
        <v/>
      </c>
      <c r="BW242" s="16" t="str">
        <f>IF(COUNTA('Vastgesteld 7-7-2022'!K236:S236)&lt;&gt;0,1,"")</f>
        <v/>
      </c>
      <c r="BX242" s="16" t="str">
        <f t="shared" si="19"/>
        <v/>
      </c>
      <c r="BY242" s="16" t="str">
        <f>IF('Vastgesteld 7-7-2022'!K236="x","BB","")</f>
        <v/>
      </c>
      <c r="BZ242" s="16" t="str">
        <f>IF('Vastgesteld 7-7-2022'!L236="x","B","")</f>
        <v/>
      </c>
      <c r="CA242" s="16" t="str">
        <f>IF('Vastgesteld 7-7-2022'!M236="x","L1","")</f>
        <v/>
      </c>
      <c r="CB242" s="16" t="str">
        <f>IF('Vastgesteld 7-7-2022'!N236="x","L2","")</f>
        <v/>
      </c>
      <c r="CC242" s="16" t="str">
        <f>IF('Vastgesteld 7-7-2022'!O236="x","M1","")</f>
        <v/>
      </c>
      <c r="CD242" s="16" t="str">
        <f>IF('Vastgesteld 7-7-2022'!P236="x","M2","")</f>
        <v/>
      </c>
      <c r="CE242" s="16" t="str">
        <f>IF('Vastgesteld 7-7-2022'!Q236="x","Z1","")</f>
        <v/>
      </c>
      <c r="CF242" s="16" t="str">
        <f>IF('Vastgesteld 7-7-2022'!R236="x","Z2","")</f>
        <v/>
      </c>
      <c r="CG242" s="16" t="str">
        <f>IF('Vastgesteld 7-7-2022'!S236="x","ZZL","")</f>
        <v/>
      </c>
      <c r="CL242" s="16">
        <f>IF(COUNTA('Vastgesteld 7-7-2022'!AV236:BF236)&lt;&gt;0,2,"")</f>
        <v>2</v>
      </c>
      <c r="CM242" s="16">
        <f t="shared" si="20"/>
        <v>2</v>
      </c>
      <c r="CN242" s="16" t="str">
        <f>IF('Vastgesteld 7-7-2022'!AV236="x","AA","")</f>
        <v/>
      </c>
      <c r="CO242" s="16" t="str">
        <f>IF('Vastgesteld 7-7-2022'!AW236="x","A","")</f>
        <v/>
      </c>
      <c r="CP242" s="16" t="str">
        <f>IF('Vastgesteld 7-7-2022'!AX236="x","BB","")</f>
        <v>BB</v>
      </c>
      <c r="CQ242" s="16" t="str">
        <f>IF('Vastgesteld 7-7-2022'!AY236="x","B","")</f>
        <v>B</v>
      </c>
      <c r="CR242" s="16" t="str">
        <f>IF('Vastgesteld 7-7-2022'!AZ236="x","L","")</f>
        <v>L</v>
      </c>
      <c r="CS242" s="16" t="str">
        <f>IF('Vastgesteld 7-7-2022'!BA236="x","M","")</f>
        <v>M</v>
      </c>
      <c r="CT242" s="16" t="str">
        <f>IF('Vastgesteld 7-7-2022'!BB236="x","Z","")</f>
        <v>Z</v>
      </c>
      <c r="CU242" s="16" t="str">
        <f>IF('Vastgesteld 7-7-2022'!BF236="x","ZZ","")</f>
        <v>ZZ</v>
      </c>
      <c r="CV242" s="16">
        <f>IF(COUNTA('Vastgesteld 7-7-2022'!AJ236:AQ236)&lt;&gt;0,2,"")</f>
        <v>2</v>
      </c>
      <c r="CW242" s="16">
        <f t="shared" si="21"/>
        <v>1</v>
      </c>
      <c r="CX242" s="16" t="str">
        <f>IF('Vastgesteld 7-7-2022'!AJ236="x","BB","")</f>
        <v/>
      </c>
      <c r="CY242" s="16" t="str">
        <f>IF('Vastgesteld 7-7-2022'!AK236="x","B","")</f>
        <v/>
      </c>
      <c r="CZ242" s="16" t="str">
        <f>IF('Vastgesteld 7-7-2022'!AL236="x","L","")</f>
        <v>L</v>
      </c>
      <c r="DA242" s="16" t="str">
        <f>IF('Vastgesteld 7-7-2022'!AM236="x","M","")</f>
        <v>M</v>
      </c>
      <c r="DB242" s="16" t="str">
        <f>IF('Vastgesteld 7-7-2022'!AN236="x","Z","")</f>
        <v>Z</v>
      </c>
      <c r="DC242" s="16" t="str">
        <f>IF('Vastgesteld 7-7-2022'!AO236="x","ZZ","")</f>
        <v>ZZ</v>
      </c>
      <c r="DD242" s="16" t="str">
        <f>IF('Vastgesteld 7-7-2022'!AQ236="x","1.40","")</f>
        <v>1.40</v>
      </c>
      <c r="DE242" s="16" t="str">
        <f>IF(COUNTA('Vastgesteld 7-7-2022'!BH236:BJ236)&lt;&gt;0,6,"")</f>
        <v/>
      </c>
      <c r="DF242" s="16" t="str">
        <f t="shared" si="22"/>
        <v/>
      </c>
      <c r="DG242" s="16" t="str">
        <f>IF('Vastgesteld 7-7-2022'!BH236="x","L","")</f>
        <v/>
      </c>
      <c r="DH242" s="16" t="str">
        <f>IF('Vastgesteld 7-7-2022'!BI236="x","M","")</f>
        <v/>
      </c>
      <c r="DI242" s="16" t="str">
        <f>IF('Vastgesteld 7-7-2022'!BJ236="x","Z","")</f>
        <v/>
      </c>
      <c r="DJ242" s="16" t="str">
        <f>IF('Vastgesteld 7-7-2022'!BK236="x","Z","")</f>
        <v/>
      </c>
      <c r="DK242" s="16" t="str">
        <f>IF(COUNTA('Vastgesteld 7-7-2022'!BM236:BO236)&lt;&gt;0,6,"")</f>
        <v/>
      </c>
      <c r="DL242" s="16" t="str">
        <f t="shared" si="23"/>
        <v/>
      </c>
      <c r="DM242" s="16" t="str">
        <f>IF('Vastgesteld 7-7-2022'!BM236="x","L","")</f>
        <v/>
      </c>
      <c r="DN242" s="16" t="str">
        <f>IF('Vastgesteld 7-7-2022'!BN236="x","M","")</f>
        <v/>
      </c>
      <c r="DO242" s="16" t="str">
        <f>IF('Vastgesteld 7-7-2022'!BO236="x","Z","")</f>
        <v/>
      </c>
      <c r="DP242" s="16" t="str">
        <f>IF('Vastgesteld 7-7-2022'!BP236="x","Z","")</f>
        <v/>
      </c>
    </row>
    <row r="243" spans="1:120" ht="14.4" x14ac:dyDescent="0.3">
      <c r="A243" s="18">
        <f>'Vastgesteld 7-7-2022'!A237</f>
        <v>44932</v>
      </c>
      <c r="B243" s="16" t="str">
        <f>IFERROR(VLOOKUP('Vastgesteld 7-7-2022'!#REF!,#REF!,2,FALSE),"")</f>
        <v/>
      </c>
      <c r="C243" s="16" t="str">
        <f>'Vastgesteld 7-7-2022'!E237</f>
        <v>KNHS Regio Noord-Holland</v>
      </c>
      <c r="D243" s="16" t="str">
        <f>IFERROR(VLOOKUP('Vastgesteld 7-7-2022'!#REF!,#REF!,2,FALSE),"")</f>
        <v/>
      </c>
      <c r="E243" s="16" t="str">
        <f>IFERROR(VLOOKUP('Vastgesteld 7-7-2022'!#REF!,#REF!,5,FALSE),"")</f>
        <v/>
      </c>
      <c r="F243" s="16" t="e">
        <f>IF('Vastgesteld 7-7-2022'!#REF!&lt;&gt;"",'Vastgesteld 7-7-2022'!#REF!,"")</f>
        <v>#REF!</v>
      </c>
      <c r="G243" s="16" t="e">
        <f>IF('Vastgesteld 7-7-2022'!#REF!="Indoor",1,0)</f>
        <v>#REF!</v>
      </c>
      <c r="H243" s="16" t="e">
        <f>'Vastgesteld 7-7-2022'!#REF!</f>
        <v>#REF!</v>
      </c>
      <c r="I243" s="16" t="e">
        <f>IF('Vastgesteld 7-7-2022'!#REF!="Nee",0,IF('Vastgesteld 7-7-2022'!#REF!="Ja",1,""))</f>
        <v>#REF!</v>
      </c>
      <c r="J243" s="16" t="e">
        <f>IF('Vastgesteld 7-7-2022'!#REF!&lt;&gt;"",'Vastgesteld 7-7-2022'!#REF!,"")</f>
        <v>#REF!</v>
      </c>
      <c r="BJ243" s="16">
        <f>IF(COUNTA('Vastgesteld 7-7-2022'!T237:AD237)&lt;&gt;0,1,"")</f>
        <v>1</v>
      </c>
      <c r="BK243" s="16">
        <f t="shared" si="18"/>
        <v>2</v>
      </c>
      <c r="BL243" s="16" t="str">
        <f>IF('Vastgesteld 7-7-2022'!T237="x","AA","")</f>
        <v/>
      </c>
      <c r="BM243" s="16" t="str">
        <f>IF('Vastgesteld 7-7-2022'!U237="x","A","")</f>
        <v/>
      </c>
      <c r="BN243" s="16" t="str">
        <f>IF('Vastgesteld 7-7-2022'!V237="x","B1","")</f>
        <v/>
      </c>
      <c r="BO243" s="16" t="e">
        <f>IF('Vastgesteld 7-7-2022'!#REF!="x","BB","")</f>
        <v>#REF!</v>
      </c>
      <c r="BP243" s="16" t="str">
        <f>IF('Vastgesteld 7-7-2022'!X237="x","B","")</f>
        <v>B</v>
      </c>
      <c r="BQ243" s="16" t="str">
        <f>IF('Vastgesteld 7-7-2022'!Y237="x","L1","")</f>
        <v>L1</v>
      </c>
      <c r="BR243" s="16" t="str">
        <f>IF('Vastgesteld 7-7-2022'!Z237="x","L2","")</f>
        <v>L2</v>
      </c>
      <c r="BS243" s="16" t="str">
        <f>IF('Vastgesteld 7-7-2022'!AA237="x","M1","")</f>
        <v>M1</v>
      </c>
      <c r="BT243" s="16" t="str">
        <f>IF('Vastgesteld 7-7-2022'!AB237="x","M2","")</f>
        <v>M2</v>
      </c>
      <c r="BU243" s="16" t="str">
        <f>IF('Vastgesteld 7-7-2022'!AC237="x","Z1","")</f>
        <v>Z1</v>
      </c>
      <c r="BV243" s="16" t="str">
        <f>IF('Vastgesteld 7-7-2022'!AD237="x","Z2","")</f>
        <v>Z2</v>
      </c>
      <c r="BW243" s="16" t="str">
        <f>IF(COUNTA('Vastgesteld 7-7-2022'!K237:S237)&lt;&gt;0,1,"")</f>
        <v/>
      </c>
      <c r="BX243" s="16" t="str">
        <f t="shared" si="19"/>
        <v/>
      </c>
      <c r="BY243" s="16" t="str">
        <f>IF('Vastgesteld 7-7-2022'!K237="x","BB","")</f>
        <v/>
      </c>
      <c r="BZ243" s="16" t="str">
        <f>IF('Vastgesteld 7-7-2022'!L237="x","B","")</f>
        <v/>
      </c>
      <c r="CA243" s="16" t="str">
        <f>IF('Vastgesteld 7-7-2022'!M237="x","L1","")</f>
        <v/>
      </c>
      <c r="CB243" s="16" t="str">
        <f>IF('Vastgesteld 7-7-2022'!N237="x","L2","")</f>
        <v/>
      </c>
      <c r="CC243" s="16" t="str">
        <f>IF('Vastgesteld 7-7-2022'!O237="x","M1","")</f>
        <v/>
      </c>
      <c r="CD243" s="16" t="str">
        <f>IF('Vastgesteld 7-7-2022'!P237="x","M2","")</f>
        <v/>
      </c>
      <c r="CE243" s="16" t="str">
        <f>IF('Vastgesteld 7-7-2022'!Q237="x","Z1","")</f>
        <v/>
      </c>
      <c r="CF243" s="16" t="str">
        <f>IF('Vastgesteld 7-7-2022'!R237="x","Z2","")</f>
        <v/>
      </c>
      <c r="CG243" s="16" t="str">
        <f>IF('Vastgesteld 7-7-2022'!S237="x","ZZL","")</f>
        <v/>
      </c>
      <c r="CL243" s="16" t="str">
        <f>IF(COUNTA('Vastgesteld 7-7-2022'!AV237:BF237)&lt;&gt;0,2,"")</f>
        <v/>
      </c>
      <c r="CM243" s="16" t="str">
        <f t="shared" si="20"/>
        <v/>
      </c>
      <c r="CN243" s="16" t="str">
        <f>IF('Vastgesteld 7-7-2022'!AV237="x","AA","")</f>
        <v/>
      </c>
      <c r="CO243" s="16" t="str">
        <f>IF('Vastgesteld 7-7-2022'!AW237="x","A","")</f>
        <v/>
      </c>
      <c r="CP243" s="16" t="str">
        <f>IF('Vastgesteld 7-7-2022'!AX237="x","BB","")</f>
        <v/>
      </c>
      <c r="CQ243" s="16" t="str">
        <f>IF('Vastgesteld 7-7-2022'!AY237="x","B","")</f>
        <v/>
      </c>
      <c r="CR243" s="16" t="str">
        <f>IF('Vastgesteld 7-7-2022'!AZ237="x","L","")</f>
        <v/>
      </c>
      <c r="CS243" s="16" t="str">
        <f>IF('Vastgesteld 7-7-2022'!BA237="x","M","")</f>
        <v/>
      </c>
      <c r="CT243" s="16" t="str">
        <f>IF('Vastgesteld 7-7-2022'!BB237="x","Z","")</f>
        <v/>
      </c>
      <c r="CU243" s="16" t="str">
        <f>IF('Vastgesteld 7-7-2022'!BF237="x","ZZ","")</f>
        <v/>
      </c>
      <c r="CV243" s="16" t="str">
        <f>IF(COUNTA('Vastgesteld 7-7-2022'!AJ237:AQ237)&lt;&gt;0,2,"")</f>
        <v/>
      </c>
      <c r="CW243" s="16" t="str">
        <f t="shared" si="21"/>
        <v/>
      </c>
      <c r="CX243" s="16" t="str">
        <f>IF('Vastgesteld 7-7-2022'!AJ237="x","BB","")</f>
        <v/>
      </c>
      <c r="CY243" s="16" t="str">
        <f>IF('Vastgesteld 7-7-2022'!AK237="x","B","")</f>
        <v/>
      </c>
      <c r="CZ243" s="16" t="str">
        <f>IF('Vastgesteld 7-7-2022'!AL237="x","L","")</f>
        <v/>
      </c>
      <c r="DA243" s="16" t="str">
        <f>IF('Vastgesteld 7-7-2022'!AM237="x","M","")</f>
        <v/>
      </c>
      <c r="DB243" s="16" t="str">
        <f>IF('Vastgesteld 7-7-2022'!AN237="x","Z","")</f>
        <v/>
      </c>
      <c r="DC243" s="16" t="str">
        <f>IF('Vastgesteld 7-7-2022'!AO237="x","ZZ","")</f>
        <v/>
      </c>
      <c r="DD243" s="16" t="str">
        <f>IF('Vastgesteld 7-7-2022'!AQ237="x","1.40","")</f>
        <v/>
      </c>
      <c r="DE243" s="16" t="str">
        <f>IF(COUNTA('Vastgesteld 7-7-2022'!BH237:BJ237)&lt;&gt;0,6,"")</f>
        <v/>
      </c>
      <c r="DF243" s="16" t="str">
        <f t="shared" si="22"/>
        <v/>
      </c>
      <c r="DG243" s="16" t="str">
        <f>IF('Vastgesteld 7-7-2022'!BH237="x","L","")</f>
        <v/>
      </c>
      <c r="DH243" s="16" t="str">
        <f>IF('Vastgesteld 7-7-2022'!BI237="x","M","")</f>
        <v/>
      </c>
      <c r="DI243" s="16" t="str">
        <f>IF('Vastgesteld 7-7-2022'!BJ237="x","Z","")</f>
        <v/>
      </c>
      <c r="DJ243" s="16" t="str">
        <f>IF('Vastgesteld 7-7-2022'!BK237="x","Z","")</f>
        <v/>
      </c>
      <c r="DK243" s="16" t="str">
        <f>IF(COUNTA('Vastgesteld 7-7-2022'!BM237:BO237)&lt;&gt;0,6,"")</f>
        <v/>
      </c>
      <c r="DL243" s="16" t="str">
        <f t="shared" si="23"/>
        <v/>
      </c>
      <c r="DM243" s="16" t="str">
        <f>IF('Vastgesteld 7-7-2022'!BM237="x","L","")</f>
        <v/>
      </c>
      <c r="DN243" s="16" t="str">
        <f>IF('Vastgesteld 7-7-2022'!BN237="x","M","")</f>
        <v/>
      </c>
      <c r="DO243" s="16" t="str">
        <f>IF('Vastgesteld 7-7-2022'!BO237="x","Z","")</f>
        <v/>
      </c>
      <c r="DP243" s="16" t="str">
        <f>IF('Vastgesteld 7-7-2022'!BP237="x","Z","")</f>
        <v/>
      </c>
    </row>
    <row r="244" spans="1:120" ht="14.4" x14ac:dyDescent="0.3">
      <c r="A244" s="18">
        <f>'Vastgesteld 7-7-2022'!A238</f>
        <v>44933</v>
      </c>
      <c r="B244" s="16" t="str">
        <f>IFERROR(VLOOKUP('Vastgesteld 7-7-2022'!#REF!,#REF!,2,FALSE),"")</f>
        <v/>
      </c>
      <c r="C244" s="16" t="str">
        <f>'Vastgesteld 7-7-2022'!E238</f>
        <v>KNHS Regio Noord-Holland</v>
      </c>
      <c r="D244" s="16" t="str">
        <f>IFERROR(VLOOKUP('Vastgesteld 7-7-2022'!#REF!,#REF!,2,FALSE),"")</f>
        <v/>
      </c>
      <c r="E244" s="16" t="str">
        <f>IFERROR(VLOOKUP('Vastgesteld 7-7-2022'!#REF!,#REF!,5,FALSE),"")</f>
        <v/>
      </c>
      <c r="F244" s="16" t="e">
        <f>IF('Vastgesteld 7-7-2022'!#REF!&lt;&gt;"",'Vastgesteld 7-7-2022'!#REF!,"")</f>
        <v>#REF!</v>
      </c>
      <c r="G244" s="16" t="e">
        <f>IF('Vastgesteld 7-7-2022'!#REF!="Indoor",1,0)</f>
        <v>#REF!</v>
      </c>
      <c r="H244" s="16" t="e">
        <f>'Vastgesteld 7-7-2022'!#REF!</f>
        <v>#REF!</v>
      </c>
      <c r="I244" s="16" t="e">
        <f>IF('Vastgesteld 7-7-2022'!#REF!="Nee",0,IF('Vastgesteld 7-7-2022'!#REF!="Ja",1,""))</f>
        <v>#REF!</v>
      </c>
      <c r="J244" s="16" t="e">
        <f>IF('Vastgesteld 7-7-2022'!#REF!&lt;&gt;"",'Vastgesteld 7-7-2022'!#REF!,"")</f>
        <v>#REF!</v>
      </c>
      <c r="BJ244" s="16" t="str">
        <f>IF(COUNTA('Vastgesteld 7-7-2022'!T238:AD238)&lt;&gt;0,1,"")</f>
        <v/>
      </c>
      <c r="BK244" s="16" t="str">
        <f t="shared" si="18"/>
        <v/>
      </c>
      <c r="BL244" s="16" t="str">
        <f>IF('Vastgesteld 7-7-2022'!T238="x","AA","")</f>
        <v/>
      </c>
      <c r="BM244" s="16" t="str">
        <f>IF('Vastgesteld 7-7-2022'!U238="x","A","")</f>
        <v/>
      </c>
      <c r="BN244" s="16" t="str">
        <f>IF('Vastgesteld 7-7-2022'!V238="x","B1","")</f>
        <v/>
      </c>
      <c r="BO244" s="16" t="e">
        <f>IF('Vastgesteld 7-7-2022'!#REF!="x","BB","")</f>
        <v>#REF!</v>
      </c>
      <c r="BP244" s="16" t="str">
        <f>IF('Vastgesteld 7-7-2022'!X238="x","B","")</f>
        <v/>
      </c>
      <c r="BQ244" s="16" t="str">
        <f>IF('Vastgesteld 7-7-2022'!Y238="x","L1","")</f>
        <v/>
      </c>
      <c r="BR244" s="16" t="str">
        <f>IF('Vastgesteld 7-7-2022'!Z238="x","L2","")</f>
        <v/>
      </c>
      <c r="BS244" s="16" t="str">
        <f>IF('Vastgesteld 7-7-2022'!AA238="x","M1","")</f>
        <v/>
      </c>
      <c r="BT244" s="16" t="str">
        <f>IF('Vastgesteld 7-7-2022'!AB238="x","M2","")</f>
        <v/>
      </c>
      <c r="BU244" s="16" t="str">
        <f>IF('Vastgesteld 7-7-2022'!AC238="x","Z1","")</f>
        <v/>
      </c>
      <c r="BV244" s="16" t="str">
        <f>IF('Vastgesteld 7-7-2022'!AD238="x","Z2","")</f>
        <v/>
      </c>
      <c r="BW244" s="16">
        <f>IF(COUNTA('Vastgesteld 7-7-2022'!K238:S238)&lt;&gt;0,1,"")</f>
        <v>1</v>
      </c>
      <c r="BX244" s="16">
        <f t="shared" si="19"/>
        <v>1</v>
      </c>
      <c r="BY244" s="16" t="str">
        <f>IF('Vastgesteld 7-7-2022'!K238="x","BB","")</f>
        <v/>
      </c>
      <c r="BZ244" s="16" t="str">
        <f>IF('Vastgesteld 7-7-2022'!L238="x","B","")</f>
        <v/>
      </c>
      <c r="CA244" s="16" t="str">
        <f>IF('Vastgesteld 7-7-2022'!M238="x","L1","")</f>
        <v/>
      </c>
      <c r="CB244" s="16" t="str">
        <f>IF('Vastgesteld 7-7-2022'!N238="x","L2","")</f>
        <v/>
      </c>
      <c r="CC244" s="16" t="str">
        <f>IF('Vastgesteld 7-7-2022'!O238="x","M1","")</f>
        <v/>
      </c>
      <c r="CD244" s="16" t="str">
        <f>IF('Vastgesteld 7-7-2022'!P238="x","M2","")</f>
        <v/>
      </c>
      <c r="CE244" s="16" t="str">
        <f>IF('Vastgesteld 7-7-2022'!Q238="x","Z1","")</f>
        <v>Z1</v>
      </c>
      <c r="CF244" s="16" t="str">
        <f>IF('Vastgesteld 7-7-2022'!R238="x","Z2","")</f>
        <v>Z2</v>
      </c>
      <c r="CG244" s="16" t="str">
        <f>IF('Vastgesteld 7-7-2022'!S238="x","ZZL","")</f>
        <v>ZZL</v>
      </c>
      <c r="CL244" s="16" t="str">
        <f>IF(COUNTA('Vastgesteld 7-7-2022'!AV238:BF238)&lt;&gt;0,2,"")</f>
        <v/>
      </c>
      <c r="CM244" s="16" t="str">
        <f t="shared" si="20"/>
        <v/>
      </c>
      <c r="CN244" s="16" t="str">
        <f>IF('Vastgesteld 7-7-2022'!AV238="x","AA","")</f>
        <v/>
      </c>
      <c r="CO244" s="16" t="str">
        <f>IF('Vastgesteld 7-7-2022'!AW238="x","A","")</f>
        <v/>
      </c>
      <c r="CP244" s="16" t="str">
        <f>IF('Vastgesteld 7-7-2022'!AX238="x","BB","")</f>
        <v/>
      </c>
      <c r="CQ244" s="16" t="str">
        <f>IF('Vastgesteld 7-7-2022'!AY238="x","B","")</f>
        <v/>
      </c>
      <c r="CR244" s="16" t="str">
        <f>IF('Vastgesteld 7-7-2022'!AZ238="x","L","")</f>
        <v/>
      </c>
      <c r="CS244" s="16" t="str">
        <f>IF('Vastgesteld 7-7-2022'!BA238="x","M","")</f>
        <v/>
      </c>
      <c r="CT244" s="16" t="str">
        <f>IF('Vastgesteld 7-7-2022'!BB238="x","Z","")</f>
        <v/>
      </c>
      <c r="CU244" s="16" t="str">
        <f>IF('Vastgesteld 7-7-2022'!BF238="x","ZZ","")</f>
        <v/>
      </c>
      <c r="CV244" s="16" t="str">
        <f>IF(COUNTA('Vastgesteld 7-7-2022'!AJ238:AQ238)&lt;&gt;0,2,"")</f>
        <v/>
      </c>
      <c r="CW244" s="16" t="str">
        <f t="shared" si="21"/>
        <v/>
      </c>
      <c r="CX244" s="16" t="str">
        <f>IF('Vastgesteld 7-7-2022'!AJ238="x","BB","")</f>
        <v/>
      </c>
      <c r="CY244" s="16" t="str">
        <f>IF('Vastgesteld 7-7-2022'!AK238="x","B","")</f>
        <v/>
      </c>
      <c r="CZ244" s="16" t="str">
        <f>IF('Vastgesteld 7-7-2022'!AL238="x","L","")</f>
        <v/>
      </c>
      <c r="DA244" s="16" t="str">
        <f>IF('Vastgesteld 7-7-2022'!AM238="x","M","")</f>
        <v/>
      </c>
      <c r="DB244" s="16" t="str">
        <f>IF('Vastgesteld 7-7-2022'!AN238="x","Z","")</f>
        <v/>
      </c>
      <c r="DC244" s="16" t="str">
        <f>IF('Vastgesteld 7-7-2022'!AO238="x","ZZ","")</f>
        <v/>
      </c>
      <c r="DD244" s="16" t="str">
        <f>IF('Vastgesteld 7-7-2022'!AQ238="x","1.40","")</f>
        <v/>
      </c>
      <c r="DE244" s="16" t="str">
        <f>IF(COUNTA('Vastgesteld 7-7-2022'!BH238:BJ238)&lt;&gt;0,6,"")</f>
        <v/>
      </c>
      <c r="DF244" s="16" t="str">
        <f t="shared" si="22"/>
        <v/>
      </c>
      <c r="DG244" s="16" t="str">
        <f>IF('Vastgesteld 7-7-2022'!BH238="x","L","")</f>
        <v/>
      </c>
      <c r="DH244" s="16" t="str">
        <f>IF('Vastgesteld 7-7-2022'!BI238="x","M","")</f>
        <v/>
      </c>
      <c r="DI244" s="16" t="str">
        <f>IF('Vastgesteld 7-7-2022'!BJ238="x","Z","")</f>
        <v/>
      </c>
      <c r="DJ244" s="16" t="str">
        <f>IF('Vastgesteld 7-7-2022'!BK238="x","Z","")</f>
        <v/>
      </c>
      <c r="DK244" s="16" t="str">
        <f>IF(COUNTA('Vastgesteld 7-7-2022'!BM238:BO238)&lt;&gt;0,6,"")</f>
        <v/>
      </c>
      <c r="DL244" s="16" t="str">
        <f t="shared" si="23"/>
        <v/>
      </c>
      <c r="DM244" s="16" t="str">
        <f>IF('Vastgesteld 7-7-2022'!BM238="x","L","")</f>
        <v/>
      </c>
      <c r="DN244" s="16" t="str">
        <f>IF('Vastgesteld 7-7-2022'!BN238="x","M","")</f>
        <v/>
      </c>
      <c r="DO244" s="16" t="str">
        <f>IF('Vastgesteld 7-7-2022'!BO238="x","Z","")</f>
        <v/>
      </c>
      <c r="DP244" s="16" t="str">
        <f>IF('Vastgesteld 7-7-2022'!BP238="x","Z","")</f>
        <v/>
      </c>
    </row>
    <row r="245" spans="1:120" ht="14.4" x14ac:dyDescent="0.3">
      <c r="A245" s="18">
        <f>'Vastgesteld 7-7-2022'!A239</f>
        <v>44933</v>
      </c>
      <c r="B245" s="16" t="str">
        <f>IFERROR(VLOOKUP('Vastgesteld 7-7-2022'!#REF!,#REF!,2,FALSE),"")</f>
        <v/>
      </c>
      <c r="C245" s="16" t="str">
        <f>'Vastgesteld 7-7-2022'!E239</f>
        <v>KNHS Regio Noord-Holland</v>
      </c>
      <c r="D245" s="16" t="str">
        <f>IFERROR(VLOOKUP('Vastgesteld 7-7-2022'!#REF!,#REF!,2,FALSE),"")</f>
        <v/>
      </c>
      <c r="E245" s="16" t="str">
        <f>IFERROR(VLOOKUP('Vastgesteld 7-7-2022'!#REF!,#REF!,5,FALSE),"")</f>
        <v/>
      </c>
      <c r="F245" s="16" t="e">
        <f>IF('Vastgesteld 7-7-2022'!#REF!&lt;&gt;"",'Vastgesteld 7-7-2022'!#REF!,"")</f>
        <v>#REF!</v>
      </c>
      <c r="G245" s="16" t="e">
        <f>IF('Vastgesteld 7-7-2022'!#REF!="Indoor",1,0)</f>
        <v>#REF!</v>
      </c>
      <c r="H245" s="16" t="e">
        <f>'Vastgesteld 7-7-2022'!#REF!</f>
        <v>#REF!</v>
      </c>
      <c r="I245" s="16" t="e">
        <f>IF('Vastgesteld 7-7-2022'!#REF!="Nee",0,IF('Vastgesteld 7-7-2022'!#REF!="Ja",1,""))</f>
        <v>#REF!</v>
      </c>
      <c r="J245" s="16" t="e">
        <f>IF('Vastgesteld 7-7-2022'!#REF!&lt;&gt;"",'Vastgesteld 7-7-2022'!#REF!,"")</f>
        <v>#REF!</v>
      </c>
      <c r="BJ245" s="16" t="str">
        <f>IF(COUNTA('Vastgesteld 7-7-2022'!T239:AD239)&lt;&gt;0,1,"")</f>
        <v/>
      </c>
      <c r="BK245" s="16" t="str">
        <f t="shared" si="18"/>
        <v/>
      </c>
      <c r="BL245" s="16" t="str">
        <f>IF('Vastgesteld 7-7-2022'!T239="x","AA","")</f>
        <v/>
      </c>
      <c r="BM245" s="16" t="str">
        <f>IF('Vastgesteld 7-7-2022'!U239="x","A","")</f>
        <v/>
      </c>
      <c r="BN245" s="16" t="str">
        <f>IF('Vastgesteld 7-7-2022'!V239="x","B1","")</f>
        <v/>
      </c>
      <c r="BO245" s="16" t="e">
        <f>IF('Vastgesteld 7-7-2022'!#REF!="x","BB","")</f>
        <v>#REF!</v>
      </c>
      <c r="BP245" s="16" t="str">
        <f>IF('Vastgesteld 7-7-2022'!X239="x","B","")</f>
        <v/>
      </c>
      <c r="BQ245" s="16" t="str">
        <f>IF('Vastgesteld 7-7-2022'!Y239="x","L1","")</f>
        <v/>
      </c>
      <c r="BR245" s="16" t="str">
        <f>IF('Vastgesteld 7-7-2022'!Z239="x","L2","")</f>
        <v/>
      </c>
      <c r="BS245" s="16" t="str">
        <f>IF('Vastgesteld 7-7-2022'!AA239="x","M1","")</f>
        <v/>
      </c>
      <c r="BT245" s="16" t="str">
        <f>IF('Vastgesteld 7-7-2022'!AB239="x","M2","")</f>
        <v/>
      </c>
      <c r="BU245" s="16" t="str">
        <f>IF('Vastgesteld 7-7-2022'!AC239="x","Z1","")</f>
        <v/>
      </c>
      <c r="BV245" s="16" t="str">
        <f>IF('Vastgesteld 7-7-2022'!AD239="x","Z2","")</f>
        <v/>
      </c>
      <c r="BW245" s="16" t="str">
        <f>IF(COUNTA('Vastgesteld 7-7-2022'!K239:S239)&lt;&gt;0,1,"")</f>
        <v/>
      </c>
      <c r="BX245" s="16" t="str">
        <f t="shared" si="19"/>
        <v/>
      </c>
      <c r="BY245" s="16" t="str">
        <f>IF('Vastgesteld 7-7-2022'!K239="x","BB","")</f>
        <v/>
      </c>
      <c r="BZ245" s="16" t="str">
        <f>IF('Vastgesteld 7-7-2022'!L239="x","B","")</f>
        <v/>
      </c>
      <c r="CA245" s="16" t="str">
        <f>IF('Vastgesteld 7-7-2022'!M239="x","L1","")</f>
        <v/>
      </c>
      <c r="CB245" s="16" t="str">
        <f>IF('Vastgesteld 7-7-2022'!N239="x","L2","")</f>
        <v/>
      </c>
      <c r="CC245" s="16" t="str">
        <f>IF('Vastgesteld 7-7-2022'!O239="x","M1","")</f>
        <v/>
      </c>
      <c r="CD245" s="16" t="str">
        <f>IF('Vastgesteld 7-7-2022'!P239="x","M2","")</f>
        <v/>
      </c>
      <c r="CE245" s="16" t="str">
        <f>IF('Vastgesteld 7-7-2022'!Q239="x","Z1","")</f>
        <v/>
      </c>
      <c r="CF245" s="16" t="str">
        <f>IF('Vastgesteld 7-7-2022'!R239="x","Z2","")</f>
        <v/>
      </c>
      <c r="CG245" s="16" t="str">
        <f>IF('Vastgesteld 7-7-2022'!S239="x","ZZL","")</f>
        <v/>
      </c>
      <c r="CL245" s="16" t="str">
        <f>IF(COUNTA('Vastgesteld 7-7-2022'!AV239:BF239)&lt;&gt;0,2,"")</f>
        <v/>
      </c>
      <c r="CM245" s="16" t="str">
        <f t="shared" si="20"/>
        <v/>
      </c>
      <c r="CN245" s="16" t="str">
        <f>IF('Vastgesteld 7-7-2022'!AV239="x","AA","")</f>
        <v/>
      </c>
      <c r="CO245" s="16" t="str">
        <f>IF('Vastgesteld 7-7-2022'!AW239="x","A","")</f>
        <v/>
      </c>
      <c r="CP245" s="16" t="str">
        <f>IF('Vastgesteld 7-7-2022'!AX239="x","BB","")</f>
        <v/>
      </c>
      <c r="CQ245" s="16" t="str">
        <f>IF('Vastgesteld 7-7-2022'!AY239="x","B","")</f>
        <v/>
      </c>
      <c r="CR245" s="16" t="str">
        <f>IF('Vastgesteld 7-7-2022'!AZ239="x","L","")</f>
        <v/>
      </c>
      <c r="CS245" s="16" t="str">
        <f>IF('Vastgesteld 7-7-2022'!BA239="x","M","")</f>
        <v/>
      </c>
      <c r="CT245" s="16" t="str">
        <f>IF('Vastgesteld 7-7-2022'!BB239="x","Z","")</f>
        <v/>
      </c>
      <c r="CU245" s="16" t="str">
        <f>IF('Vastgesteld 7-7-2022'!BF239="x","ZZ","")</f>
        <v/>
      </c>
      <c r="CV245" s="16">
        <f>IF(COUNTA('Vastgesteld 7-7-2022'!AJ239:AQ239)&lt;&gt;0,2,"")</f>
        <v>2</v>
      </c>
      <c r="CW245" s="16">
        <f t="shared" si="21"/>
        <v>1</v>
      </c>
      <c r="CX245" s="16" t="str">
        <f>IF('Vastgesteld 7-7-2022'!AJ239="x","BB","")</f>
        <v>BB</v>
      </c>
      <c r="CY245" s="16" t="str">
        <f>IF('Vastgesteld 7-7-2022'!AK239="x","B","")</f>
        <v>B</v>
      </c>
      <c r="CZ245" s="16" t="str">
        <f>IF('Vastgesteld 7-7-2022'!AL239="x","L","")</f>
        <v>L</v>
      </c>
      <c r="DA245" s="16" t="str">
        <f>IF('Vastgesteld 7-7-2022'!AM239="x","M","")</f>
        <v>M</v>
      </c>
      <c r="DB245" s="16" t="str">
        <f>IF('Vastgesteld 7-7-2022'!AN239="x","Z","")</f>
        <v>Z</v>
      </c>
      <c r="DC245" s="16" t="str">
        <f>IF('Vastgesteld 7-7-2022'!AO239="x","ZZ","")</f>
        <v>ZZ</v>
      </c>
      <c r="DD245" s="16" t="str">
        <f>IF('Vastgesteld 7-7-2022'!AQ239="x","1.40","")</f>
        <v>1.40</v>
      </c>
      <c r="DE245" s="16" t="str">
        <f>IF(COUNTA('Vastgesteld 7-7-2022'!BH239:BJ239)&lt;&gt;0,6,"")</f>
        <v/>
      </c>
      <c r="DF245" s="16" t="str">
        <f t="shared" si="22"/>
        <v/>
      </c>
      <c r="DG245" s="16" t="str">
        <f>IF('Vastgesteld 7-7-2022'!BH239="x","L","")</f>
        <v/>
      </c>
      <c r="DH245" s="16" t="str">
        <f>IF('Vastgesteld 7-7-2022'!BI239="x","M","")</f>
        <v/>
      </c>
      <c r="DI245" s="16" t="str">
        <f>IF('Vastgesteld 7-7-2022'!BJ239="x","Z","")</f>
        <v/>
      </c>
      <c r="DJ245" s="16" t="str">
        <f>IF('Vastgesteld 7-7-2022'!BK239="x","Z","")</f>
        <v/>
      </c>
      <c r="DK245" s="16" t="str">
        <f>IF(COUNTA('Vastgesteld 7-7-2022'!BM239:BO239)&lt;&gt;0,6,"")</f>
        <v/>
      </c>
      <c r="DL245" s="16" t="str">
        <f t="shared" si="23"/>
        <v/>
      </c>
      <c r="DM245" s="16" t="str">
        <f>IF('Vastgesteld 7-7-2022'!BM239="x","L","")</f>
        <v/>
      </c>
      <c r="DN245" s="16" t="str">
        <f>IF('Vastgesteld 7-7-2022'!BN239="x","M","")</f>
        <v/>
      </c>
      <c r="DO245" s="16" t="str">
        <f>IF('Vastgesteld 7-7-2022'!BO239="x","Z","")</f>
        <v/>
      </c>
      <c r="DP245" s="16" t="str">
        <f>IF('Vastgesteld 7-7-2022'!BP239="x","Z","")</f>
        <v/>
      </c>
    </row>
    <row r="246" spans="1:120" ht="14.4" x14ac:dyDescent="0.3">
      <c r="A246" s="18">
        <f>'Vastgesteld 7-7-2022'!A240</f>
        <v>44933</v>
      </c>
      <c r="B246" s="16" t="str">
        <f>IFERROR(VLOOKUP('Vastgesteld 7-7-2022'!#REF!,#REF!,2,FALSE),"")</f>
        <v/>
      </c>
      <c r="C246" s="16" t="str">
        <f>'Vastgesteld 7-7-2022'!E240</f>
        <v>KNHS Regio Noord-Holland</v>
      </c>
      <c r="D246" s="16" t="str">
        <f>IFERROR(VLOOKUP('Vastgesteld 7-7-2022'!#REF!,#REF!,2,FALSE),"")</f>
        <v/>
      </c>
      <c r="E246" s="16" t="str">
        <f>IFERROR(VLOOKUP('Vastgesteld 7-7-2022'!#REF!,#REF!,5,FALSE),"")</f>
        <v/>
      </c>
      <c r="F246" s="16" t="e">
        <f>IF('Vastgesteld 7-7-2022'!#REF!&lt;&gt;"",'Vastgesteld 7-7-2022'!#REF!,"")</f>
        <v>#REF!</v>
      </c>
      <c r="G246" s="16" t="e">
        <f>IF('Vastgesteld 7-7-2022'!#REF!="Indoor",1,0)</f>
        <v>#REF!</v>
      </c>
      <c r="H246" s="16" t="e">
        <f>'Vastgesteld 7-7-2022'!#REF!</f>
        <v>#REF!</v>
      </c>
      <c r="I246" s="16" t="e">
        <f>IF('Vastgesteld 7-7-2022'!#REF!="Nee",0,IF('Vastgesteld 7-7-2022'!#REF!="Ja",1,""))</f>
        <v>#REF!</v>
      </c>
      <c r="J246" s="16" t="e">
        <f>IF('Vastgesteld 7-7-2022'!#REF!&lt;&gt;"",'Vastgesteld 7-7-2022'!#REF!,"")</f>
        <v>#REF!</v>
      </c>
      <c r="BJ246" s="16">
        <f>IF(COUNTA('Vastgesteld 7-7-2022'!T240:AD240)&lt;&gt;0,1,"")</f>
        <v>1</v>
      </c>
      <c r="BK246" s="16">
        <f t="shared" si="18"/>
        <v>2</v>
      </c>
      <c r="BL246" s="16" t="str">
        <f>IF('Vastgesteld 7-7-2022'!T240="x","AA","")</f>
        <v/>
      </c>
      <c r="BM246" s="16" t="str">
        <f>IF('Vastgesteld 7-7-2022'!U240="x","A","")</f>
        <v/>
      </c>
      <c r="BN246" s="16" t="str">
        <f>IF('Vastgesteld 7-7-2022'!V240="x","B1","")</f>
        <v/>
      </c>
      <c r="BO246" s="16" t="e">
        <f>IF('Vastgesteld 7-7-2022'!#REF!="x","BB","")</f>
        <v>#REF!</v>
      </c>
      <c r="BP246" s="16" t="str">
        <f>IF('Vastgesteld 7-7-2022'!X240="x","B","")</f>
        <v>B</v>
      </c>
      <c r="BQ246" s="16" t="str">
        <f>IF('Vastgesteld 7-7-2022'!Y240="x","L1","")</f>
        <v>L1</v>
      </c>
      <c r="BR246" s="16" t="str">
        <f>IF('Vastgesteld 7-7-2022'!Z240="x","L2","")</f>
        <v>L2</v>
      </c>
      <c r="BS246" s="16" t="str">
        <f>IF('Vastgesteld 7-7-2022'!AA240="x","M1","")</f>
        <v>M1</v>
      </c>
      <c r="BT246" s="16" t="str">
        <f>IF('Vastgesteld 7-7-2022'!AB240="x","M2","")</f>
        <v>M2</v>
      </c>
      <c r="BU246" s="16" t="str">
        <f>IF('Vastgesteld 7-7-2022'!AC240="x","Z1","")</f>
        <v>Z1</v>
      </c>
      <c r="BV246" s="16" t="str">
        <f>IF('Vastgesteld 7-7-2022'!AD240="x","Z2","")</f>
        <v>Z2</v>
      </c>
      <c r="BW246" s="16">
        <f>IF(COUNTA('Vastgesteld 7-7-2022'!K240:S240)&lt;&gt;0,1,"")</f>
        <v>1</v>
      </c>
      <c r="BX246" s="16">
        <f t="shared" si="19"/>
        <v>1</v>
      </c>
      <c r="BY246" s="16" t="str">
        <f>IF('Vastgesteld 7-7-2022'!K240="x","BB","")</f>
        <v/>
      </c>
      <c r="BZ246" s="16" t="str">
        <f>IF('Vastgesteld 7-7-2022'!L240="x","B","")</f>
        <v>B</v>
      </c>
      <c r="CA246" s="16" t="str">
        <f>IF('Vastgesteld 7-7-2022'!M240="x","L1","")</f>
        <v>L1</v>
      </c>
      <c r="CB246" s="16" t="str">
        <f>IF('Vastgesteld 7-7-2022'!N240="x","L2","")</f>
        <v>L2</v>
      </c>
      <c r="CC246" s="16" t="str">
        <f>IF('Vastgesteld 7-7-2022'!O240="x","M1","")</f>
        <v>M1</v>
      </c>
      <c r="CD246" s="16" t="str">
        <f>IF('Vastgesteld 7-7-2022'!P240="x","M2","")</f>
        <v>M2</v>
      </c>
      <c r="CE246" s="16" t="str">
        <f>IF('Vastgesteld 7-7-2022'!Q240="x","Z1","")</f>
        <v>Z1</v>
      </c>
      <c r="CF246" s="16" t="str">
        <f>IF('Vastgesteld 7-7-2022'!R240="x","Z2","")</f>
        <v>Z2</v>
      </c>
      <c r="CG246" s="16" t="str">
        <f>IF('Vastgesteld 7-7-2022'!S240="x","ZZL","")</f>
        <v>ZZL</v>
      </c>
      <c r="CL246" s="16" t="str">
        <f>IF(COUNTA('Vastgesteld 7-7-2022'!AV240:BF240)&lt;&gt;0,2,"")</f>
        <v/>
      </c>
      <c r="CM246" s="16" t="str">
        <f t="shared" si="20"/>
        <v/>
      </c>
      <c r="CN246" s="16" t="str">
        <f>IF('Vastgesteld 7-7-2022'!AV240="x","AA","")</f>
        <v/>
      </c>
      <c r="CO246" s="16" t="str">
        <f>IF('Vastgesteld 7-7-2022'!AW240="x","A","")</f>
        <v/>
      </c>
      <c r="CP246" s="16" t="str">
        <f>IF('Vastgesteld 7-7-2022'!AX240="x","BB","")</f>
        <v/>
      </c>
      <c r="CQ246" s="16" t="str">
        <f>IF('Vastgesteld 7-7-2022'!AY240="x","B","")</f>
        <v/>
      </c>
      <c r="CR246" s="16" t="str">
        <f>IF('Vastgesteld 7-7-2022'!AZ240="x","L","")</f>
        <v/>
      </c>
      <c r="CS246" s="16" t="str">
        <f>IF('Vastgesteld 7-7-2022'!BA240="x","M","")</f>
        <v/>
      </c>
      <c r="CT246" s="16" t="str">
        <f>IF('Vastgesteld 7-7-2022'!BB240="x","Z","")</f>
        <v/>
      </c>
      <c r="CU246" s="16" t="str">
        <f>IF('Vastgesteld 7-7-2022'!BF240="x","ZZ","")</f>
        <v/>
      </c>
      <c r="CV246" s="16" t="str">
        <f>IF(COUNTA('Vastgesteld 7-7-2022'!AJ240:AQ240)&lt;&gt;0,2,"")</f>
        <v/>
      </c>
      <c r="CW246" s="16" t="str">
        <f t="shared" si="21"/>
        <v/>
      </c>
      <c r="CX246" s="16" t="str">
        <f>IF('Vastgesteld 7-7-2022'!AJ240="x","BB","")</f>
        <v/>
      </c>
      <c r="CY246" s="16" t="str">
        <f>IF('Vastgesteld 7-7-2022'!AK240="x","B","")</f>
        <v/>
      </c>
      <c r="CZ246" s="16" t="str">
        <f>IF('Vastgesteld 7-7-2022'!AL240="x","L","")</f>
        <v/>
      </c>
      <c r="DA246" s="16" t="str">
        <f>IF('Vastgesteld 7-7-2022'!AM240="x","M","")</f>
        <v/>
      </c>
      <c r="DB246" s="16" t="str">
        <f>IF('Vastgesteld 7-7-2022'!AN240="x","Z","")</f>
        <v/>
      </c>
      <c r="DC246" s="16" t="str">
        <f>IF('Vastgesteld 7-7-2022'!AO240="x","ZZ","")</f>
        <v/>
      </c>
      <c r="DD246" s="16" t="str">
        <f>IF('Vastgesteld 7-7-2022'!AQ240="x","1.40","")</f>
        <v/>
      </c>
      <c r="DE246" s="16" t="str">
        <f>IF(COUNTA('Vastgesteld 7-7-2022'!BH240:BJ240)&lt;&gt;0,6,"")</f>
        <v/>
      </c>
      <c r="DF246" s="16" t="str">
        <f t="shared" si="22"/>
        <v/>
      </c>
      <c r="DG246" s="16" t="str">
        <f>IF('Vastgesteld 7-7-2022'!BH240="x","L","")</f>
        <v/>
      </c>
      <c r="DH246" s="16" t="str">
        <f>IF('Vastgesteld 7-7-2022'!BI240="x","M","")</f>
        <v/>
      </c>
      <c r="DI246" s="16" t="str">
        <f>IF('Vastgesteld 7-7-2022'!BJ240="x","Z","")</f>
        <v/>
      </c>
      <c r="DJ246" s="16" t="str">
        <f>IF('Vastgesteld 7-7-2022'!BK240="x","Z","")</f>
        <v/>
      </c>
      <c r="DK246" s="16" t="str">
        <f>IF(COUNTA('Vastgesteld 7-7-2022'!BM240:BO240)&lt;&gt;0,6,"")</f>
        <v/>
      </c>
      <c r="DL246" s="16" t="str">
        <f t="shared" si="23"/>
        <v/>
      </c>
      <c r="DM246" s="16" t="str">
        <f>IF('Vastgesteld 7-7-2022'!BM240="x","L","")</f>
        <v/>
      </c>
      <c r="DN246" s="16" t="str">
        <f>IF('Vastgesteld 7-7-2022'!BN240="x","M","")</f>
        <v/>
      </c>
      <c r="DO246" s="16" t="str">
        <f>IF('Vastgesteld 7-7-2022'!BO240="x","Z","")</f>
        <v/>
      </c>
      <c r="DP246" s="16" t="str">
        <f>IF('Vastgesteld 7-7-2022'!BP240="x","Z","")</f>
        <v/>
      </c>
    </row>
    <row r="247" spans="1:120" ht="14.4" x14ac:dyDescent="0.3">
      <c r="A247" s="18">
        <f>'Vastgesteld 7-7-2022'!A241</f>
        <v>44933</v>
      </c>
      <c r="B247" s="16" t="str">
        <f>IFERROR(VLOOKUP('Vastgesteld 7-7-2022'!#REF!,#REF!,2,FALSE),"")</f>
        <v/>
      </c>
      <c r="C247" s="16" t="str">
        <f>'Vastgesteld 7-7-2022'!E241</f>
        <v>KNHS Regio Noord-Holland</v>
      </c>
      <c r="D247" s="16" t="str">
        <f>IFERROR(VLOOKUP('Vastgesteld 7-7-2022'!#REF!,#REF!,2,FALSE),"")</f>
        <v/>
      </c>
      <c r="E247" s="16" t="str">
        <f>IFERROR(VLOOKUP('Vastgesteld 7-7-2022'!#REF!,#REF!,5,FALSE),"")</f>
        <v/>
      </c>
      <c r="F247" s="16" t="e">
        <f>IF('Vastgesteld 7-7-2022'!#REF!&lt;&gt;"",'Vastgesteld 7-7-2022'!#REF!,"")</f>
        <v>#REF!</v>
      </c>
      <c r="G247" s="16" t="e">
        <f>IF('Vastgesteld 7-7-2022'!#REF!="Indoor",1,0)</f>
        <v>#REF!</v>
      </c>
      <c r="H247" s="16" t="e">
        <f>'Vastgesteld 7-7-2022'!#REF!</f>
        <v>#REF!</v>
      </c>
      <c r="I247" s="16" t="e">
        <f>IF('Vastgesteld 7-7-2022'!#REF!="Nee",0,IF('Vastgesteld 7-7-2022'!#REF!="Ja",1,""))</f>
        <v>#REF!</v>
      </c>
      <c r="J247" s="16" t="e">
        <f>IF('Vastgesteld 7-7-2022'!#REF!&lt;&gt;"",'Vastgesteld 7-7-2022'!#REF!,"")</f>
        <v>#REF!</v>
      </c>
      <c r="BJ247" s="16">
        <f>IF(COUNTA('Vastgesteld 7-7-2022'!T241:AD241)&lt;&gt;0,1,"")</f>
        <v>1</v>
      </c>
      <c r="BK247" s="16">
        <f t="shared" si="18"/>
        <v>2</v>
      </c>
      <c r="BL247" s="16" t="str">
        <f>IF('Vastgesteld 7-7-2022'!T241="x","AA","")</f>
        <v/>
      </c>
      <c r="BM247" s="16" t="str">
        <f>IF('Vastgesteld 7-7-2022'!U241="x","A","")</f>
        <v/>
      </c>
      <c r="BN247" s="16" t="str">
        <f>IF('Vastgesteld 7-7-2022'!V241="x","B1","")</f>
        <v/>
      </c>
      <c r="BO247" s="16" t="e">
        <f>IF('Vastgesteld 7-7-2022'!#REF!="x","BB","")</f>
        <v>#REF!</v>
      </c>
      <c r="BP247" s="16" t="str">
        <f>IF('Vastgesteld 7-7-2022'!X241="x","B","")</f>
        <v>B</v>
      </c>
      <c r="BQ247" s="16" t="str">
        <f>IF('Vastgesteld 7-7-2022'!Y241="x","L1","")</f>
        <v>L1</v>
      </c>
      <c r="BR247" s="16" t="str">
        <f>IF('Vastgesteld 7-7-2022'!Z241="x","L2","")</f>
        <v>L2</v>
      </c>
      <c r="BS247" s="16" t="str">
        <f>IF('Vastgesteld 7-7-2022'!AA241="x","M1","")</f>
        <v>M1</v>
      </c>
      <c r="BT247" s="16" t="str">
        <f>IF('Vastgesteld 7-7-2022'!AB241="x","M2","")</f>
        <v>M2</v>
      </c>
      <c r="BU247" s="16" t="str">
        <f>IF('Vastgesteld 7-7-2022'!AC241="x","Z1","")</f>
        <v>Z1</v>
      </c>
      <c r="BV247" s="16" t="str">
        <f>IF('Vastgesteld 7-7-2022'!AD241="x","Z2","")</f>
        <v>Z2</v>
      </c>
      <c r="BW247" s="16">
        <f>IF(COUNTA('Vastgesteld 7-7-2022'!K241:S241)&lt;&gt;0,1,"")</f>
        <v>1</v>
      </c>
      <c r="BX247" s="16">
        <f t="shared" si="19"/>
        <v>1</v>
      </c>
      <c r="BY247" s="16" t="str">
        <f>IF('Vastgesteld 7-7-2022'!K241="x","BB","")</f>
        <v/>
      </c>
      <c r="BZ247" s="16" t="str">
        <f>IF('Vastgesteld 7-7-2022'!L241="x","B","")</f>
        <v>B</v>
      </c>
      <c r="CA247" s="16" t="str">
        <f>IF('Vastgesteld 7-7-2022'!M241="x","L1","")</f>
        <v>L1</v>
      </c>
      <c r="CB247" s="16" t="str">
        <f>IF('Vastgesteld 7-7-2022'!N241="x","L2","")</f>
        <v>L2</v>
      </c>
      <c r="CC247" s="16" t="str">
        <f>IF('Vastgesteld 7-7-2022'!O241="x","M1","")</f>
        <v>M1</v>
      </c>
      <c r="CD247" s="16" t="str">
        <f>IF('Vastgesteld 7-7-2022'!P241="x","M2","")</f>
        <v>M2</v>
      </c>
      <c r="CE247" s="16" t="str">
        <f>IF('Vastgesteld 7-7-2022'!Q241="x","Z1","")</f>
        <v>Z1</v>
      </c>
      <c r="CF247" s="16" t="str">
        <f>IF('Vastgesteld 7-7-2022'!R241="x","Z2","")</f>
        <v>Z2</v>
      </c>
      <c r="CG247" s="16" t="str">
        <f>IF('Vastgesteld 7-7-2022'!S241="x","ZZL","")</f>
        <v>ZZL</v>
      </c>
      <c r="CL247" s="16" t="str">
        <f>IF(COUNTA('Vastgesteld 7-7-2022'!AV241:BF241)&lt;&gt;0,2,"")</f>
        <v/>
      </c>
      <c r="CM247" s="16" t="str">
        <f t="shared" si="20"/>
        <v/>
      </c>
      <c r="CN247" s="16" t="str">
        <f>IF('Vastgesteld 7-7-2022'!AV241="x","AA","")</f>
        <v/>
      </c>
      <c r="CO247" s="16" t="str">
        <f>IF('Vastgesteld 7-7-2022'!AW241="x","A","")</f>
        <v/>
      </c>
      <c r="CP247" s="16" t="str">
        <f>IF('Vastgesteld 7-7-2022'!AX241="x","BB","")</f>
        <v/>
      </c>
      <c r="CQ247" s="16" t="str">
        <f>IF('Vastgesteld 7-7-2022'!AY241="x","B","")</f>
        <v/>
      </c>
      <c r="CR247" s="16" t="str">
        <f>IF('Vastgesteld 7-7-2022'!AZ241="x","L","")</f>
        <v/>
      </c>
      <c r="CS247" s="16" t="str">
        <f>IF('Vastgesteld 7-7-2022'!BA241="x","M","")</f>
        <v/>
      </c>
      <c r="CT247" s="16" t="str">
        <f>IF('Vastgesteld 7-7-2022'!BB241="x","Z","")</f>
        <v/>
      </c>
      <c r="CU247" s="16" t="str">
        <f>IF('Vastgesteld 7-7-2022'!BF241="x","ZZ","")</f>
        <v/>
      </c>
      <c r="CV247" s="16" t="str">
        <f>IF(COUNTA('Vastgesteld 7-7-2022'!AJ241:AQ241)&lt;&gt;0,2,"")</f>
        <v/>
      </c>
      <c r="CW247" s="16" t="str">
        <f t="shared" si="21"/>
        <v/>
      </c>
      <c r="CX247" s="16" t="str">
        <f>IF('Vastgesteld 7-7-2022'!AJ241="x","BB","")</f>
        <v/>
      </c>
      <c r="CY247" s="16" t="str">
        <f>IF('Vastgesteld 7-7-2022'!AK241="x","B","")</f>
        <v/>
      </c>
      <c r="CZ247" s="16" t="str">
        <f>IF('Vastgesteld 7-7-2022'!AL241="x","L","")</f>
        <v/>
      </c>
      <c r="DA247" s="16" t="str">
        <f>IF('Vastgesteld 7-7-2022'!AM241="x","M","")</f>
        <v/>
      </c>
      <c r="DB247" s="16" t="str">
        <f>IF('Vastgesteld 7-7-2022'!AN241="x","Z","")</f>
        <v/>
      </c>
      <c r="DC247" s="16" t="str">
        <f>IF('Vastgesteld 7-7-2022'!AO241="x","ZZ","")</f>
        <v/>
      </c>
      <c r="DD247" s="16" t="str">
        <f>IF('Vastgesteld 7-7-2022'!AQ241="x","1.40","")</f>
        <v/>
      </c>
      <c r="DE247" s="16" t="str">
        <f>IF(COUNTA('Vastgesteld 7-7-2022'!BH241:BJ241)&lt;&gt;0,6,"")</f>
        <v/>
      </c>
      <c r="DF247" s="16" t="str">
        <f t="shared" si="22"/>
        <v/>
      </c>
      <c r="DG247" s="16" t="str">
        <f>IF('Vastgesteld 7-7-2022'!BH241="x","L","")</f>
        <v/>
      </c>
      <c r="DH247" s="16" t="str">
        <f>IF('Vastgesteld 7-7-2022'!BI241="x","M","")</f>
        <v/>
      </c>
      <c r="DI247" s="16" t="str">
        <f>IF('Vastgesteld 7-7-2022'!BJ241="x","Z","")</f>
        <v/>
      </c>
      <c r="DJ247" s="16" t="str">
        <f>IF('Vastgesteld 7-7-2022'!BK241="x","Z","")</f>
        <v/>
      </c>
      <c r="DK247" s="16" t="str">
        <f>IF(COUNTA('Vastgesteld 7-7-2022'!BM241:BO241)&lt;&gt;0,6,"")</f>
        <v/>
      </c>
      <c r="DL247" s="16" t="str">
        <f t="shared" si="23"/>
        <v/>
      </c>
      <c r="DM247" s="16" t="str">
        <f>IF('Vastgesteld 7-7-2022'!BM241="x","L","")</f>
        <v/>
      </c>
      <c r="DN247" s="16" t="str">
        <f>IF('Vastgesteld 7-7-2022'!BN241="x","M","")</f>
        <v/>
      </c>
      <c r="DO247" s="16" t="str">
        <f>IF('Vastgesteld 7-7-2022'!BO241="x","Z","")</f>
        <v/>
      </c>
      <c r="DP247" s="16" t="str">
        <f>IF('Vastgesteld 7-7-2022'!BP241="x","Z","")</f>
        <v/>
      </c>
    </row>
    <row r="248" spans="1:120" ht="14.4" x14ac:dyDescent="0.3">
      <c r="A248" s="18">
        <f>'Vastgesteld 7-7-2022'!A242</f>
        <v>44933</v>
      </c>
      <c r="B248" s="16" t="str">
        <f>IFERROR(VLOOKUP('Vastgesteld 7-7-2022'!#REF!,#REF!,2,FALSE),"")</f>
        <v/>
      </c>
      <c r="C248" s="16" t="str">
        <f>'Vastgesteld 7-7-2022'!E242</f>
        <v>KNHS Regio Noord-Holland</v>
      </c>
      <c r="D248" s="16" t="str">
        <f>IFERROR(VLOOKUP('Vastgesteld 7-7-2022'!#REF!,#REF!,2,FALSE),"")</f>
        <v/>
      </c>
      <c r="E248" s="16" t="str">
        <f>IFERROR(VLOOKUP('Vastgesteld 7-7-2022'!#REF!,#REF!,5,FALSE),"")</f>
        <v/>
      </c>
      <c r="F248" s="16" t="e">
        <f>IF('Vastgesteld 7-7-2022'!#REF!&lt;&gt;"",'Vastgesteld 7-7-2022'!#REF!,"")</f>
        <v>#REF!</v>
      </c>
      <c r="G248" s="16" t="e">
        <f>IF('Vastgesteld 7-7-2022'!#REF!="Indoor",1,0)</f>
        <v>#REF!</v>
      </c>
      <c r="H248" s="16" t="e">
        <f>'Vastgesteld 7-7-2022'!#REF!</f>
        <v>#REF!</v>
      </c>
      <c r="I248" s="16" t="e">
        <f>IF('Vastgesteld 7-7-2022'!#REF!="Nee",0,IF('Vastgesteld 7-7-2022'!#REF!="Ja",1,""))</f>
        <v>#REF!</v>
      </c>
      <c r="J248" s="16" t="e">
        <f>IF('Vastgesteld 7-7-2022'!#REF!&lt;&gt;"",'Vastgesteld 7-7-2022'!#REF!,"")</f>
        <v>#REF!</v>
      </c>
      <c r="BJ248" s="16" t="str">
        <f>IF(COUNTA('Vastgesteld 7-7-2022'!T242:AD242)&lt;&gt;0,1,"")</f>
        <v/>
      </c>
      <c r="BK248" s="16" t="str">
        <f t="shared" si="18"/>
        <v/>
      </c>
      <c r="BL248" s="16" t="str">
        <f>IF('Vastgesteld 7-7-2022'!T242="x","AA","")</f>
        <v/>
      </c>
      <c r="BM248" s="16" t="str">
        <f>IF('Vastgesteld 7-7-2022'!U242="x","A","")</f>
        <v/>
      </c>
      <c r="BN248" s="16" t="str">
        <f>IF('Vastgesteld 7-7-2022'!V242="x","B1","")</f>
        <v/>
      </c>
      <c r="BO248" s="16" t="e">
        <f>IF('Vastgesteld 7-7-2022'!#REF!="x","BB","")</f>
        <v>#REF!</v>
      </c>
      <c r="BP248" s="16" t="str">
        <f>IF('Vastgesteld 7-7-2022'!X242="x","B","")</f>
        <v/>
      </c>
      <c r="BQ248" s="16" t="str">
        <f>IF('Vastgesteld 7-7-2022'!Y242="x","L1","")</f>
        <v/>
      </c>
      <c r="BR248" s="16" t="str">
        <f>IF('Vastgesteld 7-7-2022'!Z242="x","L2","")</f>
        <v/>
      </c>
      <c r="BS248" s="16" t="str">
        <f>IF('Vastgesteld 7-7-2022'!AA242="x","M1","")</f>
        <v/>
      </c>
      <c r="BT248" s="16" t="str">
        <f>IF('Vastgesteld 7-7-2022'!AB242="x","M2","")</f>
        <v/>
      </c>
      <c r="BU248" s="16" t="str">
        <f>IF('Vastgesteld 7-7-2022'!AC242="x","Z1","")</f>
        <v/>
      </c>
      <c r="BV248" s="16" t="str">
        <f>IF('Vastgesteld 7-7-2022'!AD242="x","Z2","")</f>
        <v/>
      </c>
      <c r="BW248" s="16" t="str">
        <f>IF(COUNTA('Vastgesteld 7-7-2022'!K242:S242)&lt;&gt;0,1,"")</f>
        <v/>
      </c>
      <c r="BX248" s="16" t="str">
        <f t="shared" si="19"/>
        <v/>
      </c>
      <c r="BY248" s="16" t="str">
        <f>IF('Vastgesteld 7-7-2022'!K242="x","BB","")</f>
        <v/>
      </c>
      <c r="BZ248" s="16" t="str">
        <f>IF('Vastgesteld 7-7-2022'!L242="x","B","")</f>
        <v/>
      </c>
      <c r="CA248" s="16" t="str">
        <f>IF('Vastgesteld 7-7-2022'!M242="x","L1","")</f>
        <v/>
      </c>
      <c r="CB248" s="16" t="str">
        <f>IF('Vastgesteld 7-7-2022'!N242="x","L2","")</f>
        <v/>
      </c>
      <c r="CC248" s="16" t="str">
        <f>IF('Vastgesteld 7-7-2022'!O242="x","M1","")</f>
        <v/>
      </c>
      <c r="CD248" s="16" t="str">
        <f>IF('Vastgesteld 7-7-2022'!P242="x","M2","")</f>
        <v/>
      </c>
      <c r="CE248" s="16" t="str">
        <f>IF('Vastgesteld 7-7-2022'!Q242="x","Z1","")</f>
        <v/>
      </c>
      <c r="CF248" s="16" t="str">
        <f>IF('Vastgesteld 7-7-2022'!R242="x","Z2","")</f>
        <v/>
      </c>
      <c r="CG248" s="16" t="str">
        <f>IF('Vastgesteld 7-7-2022'!S242="x","ZZL","")</f>
        <v/>
      </c>
      <c r="CL248" s="16" t="str">
        <f>IF(COUNTA('Vastgesteld 7-7-2022'!AV242:BF242)&lt;&gt;0,2,"")</f>
        <v/>
      </c>
      <c r="CM248" s="16" t="str">
        <f t="shared" si="20"/>
        <v/>
      </c>
      <c r="CN248" s="16" t="str">
        <f>IF('Vastgesteld 7-7-2022'!AV242="x","AA","")</f>
        <v/>
      </c>
      <c r="CO248" s="16" t="str">
        <f>IF('Vastgesteld 7-7-2022'!AW242="x","A","")</f>
        <v/>
      </c>
      <c r="CP248" s="16" t="str">
        <f>IF('Vastgesteld 7-7-2022'!AX242="x","BB","")</f>
        <v/>
      </c>
      <c r="CQ248" s="16" t="str">
        <f>IF('Vastgesteld 7-7-2022'!AY242="x","B","")</f>
        <v/>
      </c>
      <c r="CR248" s="16" t="str">
        <f>IF('Vastgesteld 7-7-2022'!AZ242="x","L","")</f>
        <v/>
      </c>
      <c r="CS248" s="16" t="str">
        <f>IF('Vastgesteld 7-7-2022'!BA242="x","M","")</f>
        <v/>
      </c>
      <c r="CT248" s="16" t="str">
        <f>IF('Vastgesteld 7-7-2022'!BB242="x","Z","")</f>
        <v/>
      </c>
      <c r="CU248" s="16" t="str">
        <f>IF('Vastgesteld 7-7-2022'!BF242="x","ZZ","")</f>
        <v/>
      </c>
      <c r="CV248" s="16" t="str">
        <f>IF(COUNTA('Vastgesteld 7-7-2022'!AJ242:AQ242)&lt;&gt;0,2,"")</f>
        <v/>
      </c>
      <c r="CW248" s="16" t="str">
        <f t="shared" si="21"/>
        <v/>
      </c>
      <c r="CX248" s="16" t="str">
        <f>IF('Vastgesteld 7-7-2022'!AJ242="x","BB","")</f>
        <v/>
      </c>
      <c r="CY248" s="16" t="str">
        <f>IF('Vastgesteld 7-7-2022'!AK242="x","B","")</f>
        <v/>
      </c>
      <c r="CZ248" s="16" t="str">
        <f>IF('Vastgesteld 7-7-2022'!AL242="x","L","")</f>
        <v/>
      </c>
      <c r="DA248" s="16" t="str">
        <f>IF('Vastgesteld 7-7-2022'!AM242="x","M","")</f>
        <v/>
      </c>
      <c r="DB248" s="16" t="str">
        <f>IF('Vastgesteld 7-7-2022'!AN242="x","Z","")</f>
        <v/>
      </c>
      <c r="DC248" s="16" t="str">
        <f>IF('Vastgesteld 7-7-2022'!AO242="x","ZZ","")</f>
        <v/>
      </c>
      <c r="DD248" s="16" t="str">
        <f>IF('Vastgesteld 7-7-2022'!AQ242="x","1.40","")</f>
        <v/>
      </c>
      <c r="DE248" s="16" t="str">
        <f>IF(COUNTA('Vastgesteld 7-7-2022'!BH242:BJ242)&lt;&gt;0,6,"")</f>
        <v/>
      </c>
      <c r="DF248" s="16" t="str">
        <f t="shared" si="22"/>
        <v/>
      </c>
      <c r="DG248" s="16" t="str">
        <f>IF('Vastgesteld 7-7-2022'!BH242="x","L","")</f>
        <v/>
      </c>
      <c r="DH248" s="16" t="str">
        <f>IF('Vastgesteld 7-7-2022'!BI242="x","M","")</f>
        <v/>
      </c>
      <c r="DI248" s="16" t="str">
        <f>IF('Vastgesteld 7-7-2022'!BJ242="x","Z","")</f>
        <v/>
      </c>
      <c r="DJ248" s="16" t="str">
        <f>IF('Vastgesteld 7-7-2022'!BK242="x","Z","")</f>
        <v/>
      </c>
      <c r="DK248" s="16" t="str">
        <f>IF(COUNTA('Vastgesteld 7-7-2022'!BM242:BO242)&lt;&gt;0,6,"")</f>
        <v/>
      </c>
      <c r="DL248" s="16" t="str">
        <f t="shared" si="23"/>
        <v/>
      </c>
      <c r="DM248" s="16" t="str">
        <f>IF('Vastgesteld 7-7-2022'!BM242="x","L","")</f>
        <v/>
      </c>
      <c r="DN248" s="16" t="str">
        <f>IF('Vastgesteld 7-7-2022'!BN242="x","M","")</f>
        <v/>
      </c>
      <c r="DO248" s="16" t="str">
        <f>IF('Vastgesteld 7-7-2022'!BO242="x","Z","")</f>
        <v/>
      </c>
      <c r="DP248" s="16" t="str">
        <f>IF('Vastgesteld 7-7-2022'!BP242="x","Z","")</f>
        <v/>
      </c>
    </row>
    <row r="249" spans="1:120" ht="14.4" x14ac:dyDescent="0.3">
      <c r="A249" s="18">
        <f>'Vastgesteld 7-7-2022'!A243</f>
        <v>44934</v>
      </c>
      <c r="B249" s="16" t="str">
        <f>IFERROR(VLOOKUP('Vastgesteld 7-7-2022'!#REF!,#REF!,2,FALSE),"")</f>
        <v/>
      </c>
      <c r="C249" s="16" t="str">
        <f>'Vastgesteld 7-7-2022'!E243</f>
        <v>KNHS Regio Noord-Holland</v>
      </c>
      <c r="D249" s="16" t="str">
        <f>IFERROR(VLOOKUP('Vastgesteld 7-7-2022'!#REF!,#REF!,2,FALSE),"")</f>
        <v/>
      </c>
      <c r="E249" s="16" t="str">
        <f>IFERROR(VLOOKUP('Vastgesteld 7-7-2022'!#REF!,#REF!,5,FALSE),"")</f>
        <v/>
      </c>
      <c r="F249" s="16" t="e">
        <f>IF('Vastgesteld 7-7-2022'!#REF!&lt;&gt;"",'Vastgesteld 7-7-2022'!#REF!,"")</f>
        <v>#REF!</v>
      </c>
      <c r="G249" s="16" t="e">
        <f>IF('Vastgesteld 7-7-2022'!#REF!="Indoor",1,0)</f>
        <v>#REF!</v>
      </c>
      <c r="H249" s="16" t="e">
        <f>'Vastgesteld 7-7-2022'!#REF!</f>
        <v>#REF!</v>
      </c>
      <c r="I249" s="16" t="e">
        <f>IF('Vastgesteld 7-7-2022'!#REF!="Nee",0,IF('Vastgesteld 7-7-2022'!#REF!="Ja",1,""))</f>
        <v>#REF!</v>
      </c>
      <c r="J249" s="16" t="e">
        <f>IF('Vastgesteld 7-7-2022'!#REF!&lt;&gt;"",'Vastgesteld 7-7-2022'!#REF!,"")</f>
        <v>#REF!</v>
      </c>
      <c r="BJ249" s="16" t="str">
        <f>IF(COUNTA('Vastgesteld 7-7-2022'!T243:AD243)&lt;&gt;0,1,"")</f>
        <v/>
      </c>
      <c r="BK249" s="16" t="str">
        <f t="shared" si="18"/>
        <v/>
      </c>
      <c r="BL249" s="16" t="str">
        <f>IF('Vastgesteld 7-7-2022'!T243="x","AA","")</f>
        <v/>
      </c>
      <c r="BM249" s="16" t="str">
        <f>IF('Vastgesteld 7-7-2022'!U243="x","A","")</f>
        <v/>
      </c>
      <c r="BN249" s="16" t="str">
        <f>IF('Vastgesteld 7-7-2022'!V243="x","B1","")</f>
        <v/>
      </c>
      <c r="BO249" s="16" t="e">
        <f>IF('Vastgesteld 7-7-2022'!#REF!="x","BB","")</f>
        <v>#REF!</v>
      </c>
      <c r="BP249" s="16" t="str">
        <f>IF('Vastgesteld 7-7-2022'!X243="x","B","")</f>
        <v/>
      </c>
      <c r="BQ249" s="16" t="str">
        <f>IF('Vastgesteld 7-7-2022'!Y243="x","L1","")</f>
        <v/>
      </c>
      <c r="BR249" s="16" t="str">
        <f>IF('Vastgesteld 7-7-2022'!Z243="x","L2","")</f>
        <v/>
      </c>
      <c r="BS249" s="16" t="str">
        <f>IF('Vastgesteld 7-7-2022'!AA243="x","M1","")</f>
        <v/>
      </c>
      <c r="BT249" s="16" t="str">
        <f>IF('Vastgesteld 7-7-2022'!AB243="x","M2","")</f>
        <v/>
      </c>
      <c r="BU249" s="16" t="str">
        <f>IF('Vastgesteld 7-7-2022'!AC243="x","Z1","")</f>
        <v/>
      </c>
      <c r="BV249" s="16" t="str">
        <f>IF('Vastgesteld 7-7-2022'!AD243="x","Z2","")</f>
        <v/>
      </c>
      <c r="BW249" s="16">
        <f>IF(COUNTA('Vastgesteld 7-7-2022'!K243:S243)&lt;&gt;0,1,"")</f>
        <v>1</v>
      </c>
      <c r="BX249" s="16">
        <f t="shared" si="19"/>
        <v>1</v>
      </c>
      <c r="BY249" s="16" t="str">
        <f>IF('Vastgesteld 7-7-2022'!K243="x","BB","")</f>
        <v/>
      </c>
      <c r="BZ249" s="16" t="str">
        <f>IF('Vastgesteld 7-7-2022'!L243="x","B","")</f>
        <v>B</v>
      </c>
      <c r="CA249" s="16" t="str">
        <f>IF('Vastgesteld 7-7-2022'!M243="x","L1","")</f>
        <v>L1</v>
      </c>
      <c r="CB249" s="16" t="str">
        <f>IF('Vastgesteld 7-7-2022'!N243="x","L2","")</f>
        <v>L2</v>
      </c>
      <c r="CC249" s="16" t="str">
        <f>IF('Vastgesteld 7-7-2022'!O243="x","M1","")</f>
        <v>M1</v>
      </c>
      <c r="CD249" s="16" t="str">
        <f>IF('Vastgesteld 7-7-2022'!P243="x","M2","")</f>
        <v>M2</v>
      </c>
      <c r="CE249" s="16" t="str">
        <f>IF('Vastgesteld 7-7-2022'!Q243="x","Z1","")</f>
        <v>Z1</v>
      </c>
      <c r="CF249" s="16" t="str">
        <f>IF('Vastgesteld 7-7-2022'!R243="x","Z2","")</f>
        <v>Z2</v>
      </c>
      <c r="CG249" s="16" t="str">
        <f>IF('Vastgesteld 7-7-2022'!S243="x","ZZL","")</f>
        <v>ZZL</v>
      </c>
      <c r="CL249" s="16" t="str">
        <f>IF(COUNTA('Vastgesteld 7-7-2022'!AV243:BF243)&lt;&gt;0,2,"")</f>
        <v/>
      </c>
      <c r="CM249" s="16" t="str">
        <f t="shared" si="20"/>
        <v/>
      </c>
      <c r="CN249" s="16" t="str">
        <f>IF('Vastgesteld 7-7-2022'!AV243="x","AA","")</f>
        <v/>
      </c>
      <c r="CO249" s="16" t="str">
        <f>IF('Vastgesteld 7-7-2022'!AW243="x","A","")</f>
        <v/>
      </c>
      <c r="CP249" s="16" t="str">
        <f>IF('Vastgesteld 7-7-2022'!AX243="x","BB","")</f>
        <v/>
      </c>
      <c r="CQ249" s="16" t="str">
        <f>IF('Vastgesteld 7-7-2022'!AY243="x","B","")</f>
        <v/>
      </c>
      <c r="CR249" s="16" t="str">
        <f>IF('Vastgesteld 7-7-2022'!AZ243="x","L","")</f>
        <v/>
      </c>
      <c r="CS249" s="16" t="str">
        <f>IF('Vastgesteld 7-7-2022'!BA243="x","M","")</f>
        <v/>
      </c>
      <c r="CT249" s="16" t="str">
        <f>IF('Vastgesteld 7-7-2022'!BB243="x","Z","")</f>
        <v/>
      </c>
      <c r="CU249" s="16" t="str">
        <f>IF('Vastgesteld 7-7-2022'!BF243="x","ZZ","")</f>
        <v/>
      </c>
      <c r="CV249" s="16" t="str">
        <f>IF(COUNTA('Vastgesteld 7-7-2022'!AJ243:AQ243)&lt;&gt;0,2,"")</f>
        <v/>
      </c>
      <c r="CW249" s="16" t="str">
        <f t="shared" si="21"/>
        <v/>
      </c>
      <c r="CX249" s="16" t="str">
        <f>IF('Vastgesteld 7-7-2022'!AJ243="x","BB","")</f>
        <v/>
      </c>
      <c r="CY249" s="16" t="str">
        <f>IF('Vastgesteld 7-7-2022'!AK243="x","B","")</f>
        <v/>
      </c>
      <c r="CZ249" s="16" t="str">
        <f>IF('Vastgesteld 7-7-2022'!AL243="x","L","")</f>
        <v/>
      </c>
      <c r="DA249" s="16" t="str">
        <f>IF('Vastgesteld 7-7-2022'!AM243="x","M","")</f>
        <v/>
      </c>
      <c r="DB249" s="16" t="str">
        <f>IF('Vastgesteld 7-7-2022'!AN243="x","Z","")</f>
        <v/>
      </c>
      <c r="DC249" s="16" t="str">
        <f>IF('Vastgesteld 7-7-2022'!AO243="x","ZZ","")</f>
        <v/>
      </c>
      <c r="DD249" s="16" t="str">
        <f>IF('Vastgesteld 7-7-2022'!AQ243="x","1.40","")</f>
        <v/>
      </c>
      <c r="DE249" s="16" t="str">
        <f>IF(COUNTA('Vastgesteld 7-7-2022'!BH243:BJ243)&lt;&gt;0,6,"")</f>
        <v/>
      </c>
      <c r="DF249" s="16" t="str">
        <f t="shared" si="22"/>
        <v/>
      </c>
      <c r="DG249" s="16" t="str">
        <f>IF('Vastgesteld 7-7-2022'!BH243="x","L","")</f>
        <v/>
      </c>
      <c r="DH249" s="16" t="str">
        <f>IF('Vastgesteld 7-7-2022'!BI243="x","M","")</f>
        <v/>
      </c>
      <c r="DI249" s="16" t="str">
        <f>IF('Vastgesteld 7-7-2022'!BJ243="x","Z","")</f>
        <v/>
      </c>
      <c r="DJ249" s="16" t="str">
        <f>IF('Vastgesteld 7-7-2022'!BK243="x","Z","")</f>
        <v/>
      </c>
      <c r="DK249" s="16" t="str">
        <f>IF(COUNTA('Vastgesteld 7-7-2022'!BM243:BO243)&lt;&gt;0,6,"")</f>
        <v/>
      </c>
      <c r="DL249" s="16" t="str">
        <f t="shared" si="23"/>
        <v/>
      </c>
      <c r="DM249" s="16" t="str">
        <f>IF('Vastgesteld 7-7-2022'!BM243="x","L","")</f>
        <v/>
      </c>
      <c r="DN249" s="16" t="str">
        <f>IF('Vastgesteld 7-7-2022'!BN243="x","M","")</f>
        <v/>
      </c>
      <c r="DO249" s="16" t="str">
        <f>IF('Vastgesteld 7-7-2022'!BO243="x","Z","")</f>
        <v/>
      </c>
      <c r="DP249" s="16" t="str">
        <f>IF('Vastgesteld 7-7-2022'!BP243="x","Z","")</f>
        <v/>
      </c>
    </row>
    <row r="250" spans="1:120" ht="14.4" x14ac:dyDescent="0.3">
      <c r="A250" s="18">
        <f>'Vastgesteld 7-7-2022'!A244</f>
        <v>44934</v>
      </c>
      <c r="B250" s="16" t="str">
        <f>IFERROR(VLOOKUP('Vastgesteld 7-7-2022'!#REF!,#REF!,2,FALSE),"")</f>
        <v/>
      </c>
      <c r="C250" s="16" t="str">
        <f>'Vastgesteld 7-7-2022'!E244</f>
        <v>KNHS Regio Noord-Holland</v>
      </c>
      <c r="D250" s="16" t="str">
        <f>IFERROR(VLOOKUP('Vastgesteld 7-7-2022'!#REF!,#REF!,2,FALSE),"")</f>
        <v/>
      </c>
      <c r="E250" s="16" t="str">
        <f>IFERROR(VLOOKUP('Vastgesteld 7-7-2022'!#REF!,#REF!,5,FALSE),"")</f>
        <v/>
      </c>
      <c r="F250" s="16" t="e">
        <f>IF('Vastgesteld 7-7-2022'!#REF!&lt;&gt;"",'Vastgesteld 7-7-2022'!#REF!,"")</f>
        <v>#REF!</v>
      </c>
      <c r="G250" s="16" t="e">
        <f>IF('Vastgesteld 7-7-2022'!#REF!="Indoor",1,0)</f>
        <v>#REF!</v>
      </c>
      <c r="H250" s="16" t="e">
        <f>'Vastgesteld 7-7-2022'!#REF!</f>
        <v>#REF!</v>
      </c>
      <c r="I250" s="16" t="e">
        <f>IF('Vastgesteld 7-7-2022'!#REF!="Nee",0,IF('Vastgesteld 7-7-2022'!#REF!="Ja",1,""))</f>
        <v>#REF!</v>
      </c>
      <c r="J250" s="16" t="e">
        <f>IF('Vastgesteld 7-7-2022'!#REF!&lt;&gt;"",'Vastgesteld 7-7-2022'!#REF!,"")</f>
        <v>#REF!</v>
      </c>
      <c r="BJ250" s="16" t="str">
        <f>IF(COUNTA('Vastgesteld 7-7-2022'!T244:AD244)&lt;&gt;0,1,"")</f>
        <v/>
      </c>
      <c r="BK250" s="16" t="str">
        <f t="shared" si="18"/>
        <v/>
      </c>
      <c r="BL250" s="16" t="str">
        <f>IF('Vastgesteld 7-7-2022'!T244="x","AA","")</f>
        <v/>
      </c>
      <c r="BM250" s="16" t="str">
        <f>IF('Vastgesteld 7-7-2022'!U244="x","A","")</f>
        <v/>
      </c>
      <c r="BN250" s="16" t="str">
        <f>IF('Vastgesteld 7-7-2022'!V244="x","B1","")</f>
        <v/>
      </c>
      <c r="BO250" s="16" t="e">
        <f>IF('Vastgesteld 7-7-2022'!#REF!="x","BB","")</f>
        <v>#REF!</v>
      </c>
      <c r="BP250" s="16" t="str">
        <f>IF('Vastgesteld 7-7-2022'!X244="x","B","")</f>
        <v/>
      </c>
      <c r="BQ250" s="16" t="str">
        <f>IF('Vastgesteld 7-7-2022'!Y244="x","L1","")</f>
        <v/>
      </c>
      <c r="BR250" s="16" t="str">
        <f>IF('Vastgesteld 7-7-2022'!Z244="x","L2","")</f>
        <v/>
      </c>
      <c r="BS250" s="16" t="str">
        <f>IF('Vastgesteld 7-7-2022'!AA244="x","M1","")</f>
        <v/>
      </c>
      <c r="BT250" s="16" t="str">
        <f>IF('Vastgesteld 7-7-2022'!AB244="x","M2","")</f>
        <v/>
      </c>
      <c r="BU250" s="16" t="str">
        <f>IF('Vastgesteld 7-7-2022'!AC244="x","Z1","")</f>
        <v/>
      </c>
      <c r="BV250" s="16" t="str">
        <f>IF('Vastgesteld 7-7-2022'!AD244="x","Z2","")</f>
        <v/>
      </c>
      <c r="BW250" s="16" t="str">
        <f>IF(COUNTA('Vastgesteld 7-7-2022'!K244:S244)&lt;&gt;0,1,"")</f>
        <v/>
      </c>
      <c r="BX250" s="16" t="str">
        <f t="shared" si="19"/>
        <v/>
      </c>
      <c r="BY250" s="16" t="str">
        <f>IF('Vastgesteld 7-7-2022'!K244="x","BB","")</f>
        <v/>
      </c>
      <c r="BZ250" s="16" t="str">
        <f>IF('Vastgesteld 7-7-2022'!L244="x","B","")</f>
        <v/>
      </c>
      <c r="CA250" s="16" t="str">
        <f>IF('Vastgesteld 7-7-2022'!M244="x","L1","")</f>
        <v/>
      </c>
      <c r="CB250" s="16" t="str">
        <f>IF('Vastgesteld 7-7-2022'!N244="x","L2","")</f>
        <v/>
      </c>
      <c r="CC250" s="16" t="str">
        <f>IF('Vastgesteld 7-7-2022'!O244="x","M1","")</f>
        <v/>
      </c>
      <c r="CD250" s="16" t="str">
        <f>IF('Vastgesteld 7-7-2022'!P244="x","M2","")</f>
        <v/>
      </c>
      <c r="CE250" s="16" t="str">
        <f>IF('Vastgesteld 7-7-2022'!Q244="x","Z1","")</f>
        <v/>
      </c>
      <c r="CF250" s="16" t="str">
        <f>IF('Vastgesteld 7-7-2022'!R244="x","Z2","")</f>
        <v/>
      </c>
      <c r="CG250" s="16" t="str">
        <f>IF('Vastgesteld 7-7-2022'!S244="x","ZZL","")</f>
        <v/>
      </c>
      <c r="CL250" s="16">
        <f>IF(COUNTA('Vastgesteld 7-7-2022'!AV244:BF244)&lt;&gt;0,2,"")</f>
        <v>2</v>
      </c>
      <c r="CM250" s="16">
        <f t="shared" si="20"/>
        <v>2</v>
      </c>
      <c r="CN250" s="16" t="str">
        <f>IF('Vastgesteld 7-7-2022'!AV244="x","AA","")</f>
        <v>AA</v>
      </c>
      <c r="CO250" s="16" t="str">
        <f>IF('Vastgesteld 7-7-2022'!AW244="x","A","")</f>
        <v>A</v>
      </c>
      <c r="CP250" s="16" t="str">
        <f>IF('Vastgesteld 7-7-2022'!AX244="x","BB","")</f>
        <v>BB</v>
      </c>
      <c r="CQ250" s="16" t="str">
        <f>IF('Vastgesteld 7-7-2022'!AY244="x","B","")</f>
        <v>B</v>
      </c>
      <c r="CR250" s="16" t="str">
        <f>IF('Vastgesteld 7-7-2022'!AZ244="x","L","")</f>
        <v>L</v>
      </c>
      <c r="CS250" s="16" t="str">
        <f>IF('Vastgesteld 7-7-2022'!BA244="x","M","")</f>
        <v>M</v>
      </c>
      <c r="CT250" s="16" t="str">
        <f>IF('Vastgesteld 7-7-2022'!BB244="x","Z","")</f>
        <v>Z</v>
      </c>
      <c r="CU250" s="16" t="str">
        <f>IF('Vastgesteld 7-7-2022'!BF244="x","ZZ","")</f>
        <v>ZZ</v>
      </c>
      <c r="CV250" s="16">
        <f>IF(COUNTA('Vastgesteld 7-7-2022'!AJ244:AQ244)&lt;&gt;0,2,"")</f>
        <v>2</v>
      </c>
      <c r="CW250" s="16">
        <f t="shared" si="21"/>
        <v>1</v>
      </c>
      <c r="CX250" s="16" t="str">
        <f>IF('Vastgesteld 7-7-2022'!AJ244="x","BB","")</f>
        <v>BB</v>
      </c>
      <c r="CY250" s="16" t="str">
        <f>IF('Vastgesteld 7-7-2022'!AK244="x","B","")</f>
        <v>B</v>
      </c>
      <c r="CZ250" s="16" t="str">
        <f>IF('Vastgesteld 7-7-2022'!AL244="x","L","")</f>
        <v>L</v>
      </c>
      <c r="DA250" s="16" t="str">
        <f>IF('Vastgesteld 7-7-2022'!AM244="x","M","")</f>
        <v>M</v>
      </c>
      <c r="DB250" s="16" t="str">
        <f>IF('Vastgesteld 7-7-2022'!AN244="x","Z","")</f>
        <v>Z</v>
      </c>
      <c r="DC250" s="16" t="str">
        <f>IF('Vastgesteld 7-7-2022'!AO244="x","ZZ","")</f>
        <v/>
      </c>
      <c r="DD250" s="16" t="str">
        <f>IF('Vastgesteld 7-7-2022'!AQ244="x","1.40","")</f>
        <v/>
      </c>
      <c r="DE250" s="16" t="str">
        <f>IF(COUNTA('Vastgesteld 7-7-2022'!BH244:BJ244)&lt;&gt;0,6,"")</f>
        <v/>
      </c>
      <c r="DF250" s="16" t="str">
        <f t="shared" si="22"/>
        <v/>
      </c>
      <c r="DG250" s="16" t="str">
        <f>IF('Vastgesteld 7-7-2022'!BH244="x","L","")</f>
        <v/>
      </c>
      <c r="DH250" s="16" t="str">
        <f>IF('Vastgesteld 7-7-2022'!BI244="x","M","")</f>
        <v/>
      </c>
      <c r="DI250" s="16" t="str">
        <f>IF('Vastgesteld 7-7-2022'!BJ244="x","Z","")</f>
        <v/>
      </c>
      <c r="DJ250" s="16" t="str">
        <f>IF('Vastgesteld 7-7-2022'!BK244="x","Z","")</f>
        <v/>
      </c>
      <c r="DK250" s="16" t="str">
        <f>IF(COUNTA('Vastgesteld 7-7-2022'!BM244:BO244)&lt;&gt;0,6,"")</f>
        <v/>
      </c>
      <c r="DL250" s="16" t="str">
        <f t="shared" si="23"/>
        <v/>
      </c>
      <c r="DM250" s="16" t="str">
        <f>IF('Vastgesteld 7-7-2022'!BM244="x","L","")</f>
        <v/>
      </c>
      <c r="DN250" s="16" t="str">
        <f>IF('Vastgesteld 7-7-2022'!BN244="x","M","")</f>
        <v/>
      </c>
      <c r="DO250" s="16" t="str">
        <f>IF('Vastgesteld 7-7-2022'!BO244="x","Z","")</f>
        <v/>
      </c>
      <c r="DP250" s="16" t="str">
        <f>IF('Vastgesteld 7-7-2022'!BP244="x","Z","")</f>
        <v/>
      </c>
    </row>
    <row r="251" spans="1:120" ht="14.4" x14ac:dyDescent="0.3">
      <c r="A251" s="18">
        <f>'Vastgesteld 7-7-2022'!A245</f>
        <v>44934</v>
      </c>
      <c r="B251" s="16" t="str">
        <f>IFERROR(VLOOKUP('Vastgesteld 7-7-2022'!#REF!,#REF!,2,FALSE),"")</f>
        <v/>
      </c>
      <c r="C251" s="16" t="str">
        <f>'Vastgesteld 7-7-2022'!E245</f>
        <v>KNHS Regio Noord-Holland</v>
      </c>
      <c r="D251" s="16" t="str">
        <f>IFERROR(VLOOKUP('Vastgesteld 7-7-2022'!#REF!,#REF!,2,FALSE),"")</f>
        <v/>
      </c>
      <c r="E251" s="16" t="str">
        <f>IFERROR(VLOOKUP('Vastgesteld 7-7-2022'!#REF!,#REF!,5,FALSE),"")</f>
        <v/>
      </c>
      <c r="F251" s="16" t="e">
        <f>IF('Vastgesteld 7-7-2022'!#REF!&lt;&gt;"",'Vastgesteld 7-7-2022'!#REF!,"")</f>
        <v>#REF!</v>
      </c>
      <c r="G251" s="16" t="e">
        <f>IF('Vastgesteld 7-7-2022'!#REF!="Indoor",1,0)</f>
        <v>#REF!</v>
      </c>
      <c r="H251" s="16" t="e">
        <f>'Vastgesteld 7-7-2022'!#REF!</f>
        <v>#REF!</v>
      </c>
      <c r="I251" s="16" t="e">
        <f>IF('Vastgesteld 7-7-2022'!#REF!="Nee",0,IF('Vastgesteld 7-7-2022'!#REF!="Ja",1,""))</f>
        <v>#REF!</v>
      </c>
      <c r="J251" s="16" t="e">
        <f>IF('Vastgesteld 7-7-2022'!#REF!&lt;&gt;"",'Vastgesteld 7-7-2022'!#REF!,"")</f>
        <v>#REF!</v>
      </c>
      <c r="BJ251" s="16">
        <f>IF(COUNTA('Vastgesteld 7-7-2022'!T245:AD245)&lt;&gt;0,1,"")</f>
        <v>1</v>
      </c>
      <c r="BK251" s="16">
        <f t="shared" si="18"/>
        <v>2</v>
      </c>
      <c r="BL251" s="16" t="str">
        <f>IF('Vastgesteld 7-7-2022'!T245="x","AA","")</f>
        <v/>
      </c>
      <c r="BM251" s="16" t="str">
        <f>IF('Vastgesteld 7-7-2022'!U245="x","A","")</f>
        <v/>
      </c>
      <c r="BN251" s="16" t="str">
        <f>IF('Vastgesteld 7-7-2022'!V245="x","B1","")</f>
        <v/>
      </c>
      <c r="BO251" s="16" t="e">
        <f>IF('Vastgesteld 7-7-2022'!#REF!="x","BB","")</f>
        <v>#REF!</v>
      </c>
      <c r="BP251" s="16" t="str">
        <f>IF('Vastgesteld 7-7-2022'!X245="x","B","")</f>
        <v>B</v>
      </c>
      <c r="BQ251" s="16" t="str">
        <f>IF('Vastgesteld 7-7-2022'!Y245="x","L1","")</f>
        <v>L1</v>
      </c>
      <c r="BR251" s="16" t="str">
        <f>IF('Vastgesteld 7-7-2022'!Z245="x","L2","")</f>
        <v>L2</v>
      </c>
      <c r="BS251" s="16" t="str">
        <f>IF('Vastgesteld 7-7-2022'!AA245="x","M1","")</f>
        <v>M1</v>
      </c>
      <c r="BT251" s="16" t="str">
        <f>IF('Vastgesteld 7-7-2022'!AB245="x","M2","")</f>
        <v>M2</v>
      </c>
      <c r="BU251" s="16" t="str">
        <f>IF('Vastgesteld 7-7-2022'!AC245="x","Z1","")</f>
        <v>Z1</v>
      </c>
      <c r="BV251" s="16" t="str">
        <f>IF('Vastgesteld 7-7-2022'!AD245="x","Z2","")</f>
        <v>Z2</v>
      </c>
      <c r="BW251" s="16">
        <f>IF(COUNTA('Vastgesteld 7-7-2022'!K245:S245)&lt;&gt;0,1,"")</f>
        <v>1</v>
      </c>
      <c r="BX251" s="16">
        <f t="shared" si="19"/>
        <v>1</v>
      </c>
      <c r="BY251" s="16" t="str">
        <f>IF('Vastgesteld 7-7-2022'!K245="x","BB","")</f>
        <v/>
      </c>
      <c r="BZ251" s="16" t="str">
        <f>IF('Vastgesteld 7-7-2022'!L245="x","B","")</f>
        <v>B</v>
      </c>
      <c r="CA251" s="16" t="str">
        <f>IF('Vastgesteld 7-7-2022'!M245="x","L1","")</f>
        <v>L1</v>
      </c>
      <c r="CB251" s="16" t="str">
        <f>IF('Vastgesteld 7-7-2022'!N245="x","L2","")</f>
        <v>L2</v>
      </c>
      <c r="CC251" s="16" t="str">
        <f>IF('Vastgesteld 7-7-2022'!O245="x","M1","")</f>
        <v>M1</v>
      </c>
      <c r="CD251" s="16" t="str">
        <f>IF('Vastgesteld 7-7-2022'!P245="x","M2","")</f>
        <v>M2</v>
      </c>
      <c r="CE251" s="16" t="str">
        <f>IF('Vastgesteld 7-7-2022'!Q245="x","Z1","")</f>
        <v>Z1</v>
      </c>
      <c r="CF251" s="16" t="str">
        <f>IF('Vastgesteld 7-7-2022'!R245="x","Z2","")</f>
        <v>Z2</v>
      </c>
      <c r="CG251" s="16" t="str">
        <f>IF('Vastgesteld 7-7-2022'!S245="x","ZZL","")</f>
        <v>ZZL</v>
      </c>
      <c r="CL251" s="16" t="str">
        <f>IF(COUNTA('Vastgesteld 7-7-2022'!AV245:BF245)&lt;&gt;0,2,"")</f>
        <v/>
      </c>
      <c r="CM251" s="16" t="str">
        <f t="shared" si="20"/>
        <v/>
      </c>
      <c r="CN251" s="16" t="str">
        <f>IF('Vastgesteld 7-7-2022'!AV245="x","AA","")</f>
        <v/>
      </c>
      <c r="CO251" s="16" t="str">
        <f>IF('Vastgesteld 7-7-2022'!AW245="x","A","")</f>
        <v/>
      </c>
      <c r="CP251" s="16" t="str">
        <f>IF('Vastgesteld 7-7-2022'!AX245="x","BB","")</f>
        <v/>
      </c>
      <c r="CQ251" s="16" t="str">
        <f>IF('Vastgesteld 7-7-2022'!AY245="x","B","")</f>
        <v/>
      </c>
      <c r="CR251" s="16" t="str">
        <f>IF('Vastgesteld 7-7-2022'!AZ245="x","L","")</f>
        <v/>
      </c>
      <c r="CS251" s="16" t="str">
        <f>IF('Vastgesteld 7-7-2022'!BA245="x","M","")</f>
        <v/>
      </c>
      <c r="CT251" s="16" t="str">
        <f>IF('Vastgesteld 7-7-2022'!BB245="x","Z","")</f>
        <v/>
      </c>
      <c r="CU251" s="16" t="str">
        <f>IF('Vastgesteld 7-7-2022'!BF245="x","ZZ","")</f>
        <v/>
      </c>
      <c r="CV251" s="16" t="str">
        <f>IF(COUNTA('Vastgesteld 7-7-2022'!AJ245:AQ245)&lt;&gt;0,2,"")</f>
        <v/>
      </c>
      <c r="CW251" s="16" t="str">
        <f t="shared" si="21"/>
        <v/>
      </c>
      <c r="CX251" s="16" t="str">
        <f>IF('Vastgesteld 7-7-2022'!AJ245="x","BB","")</f>
        <v/>
      </c>
      <c r="CY251" s="16" t="str">
        <f>IF('Vastgesteld 7-7-2022'!AK245="x","B","")</f>
        <v/>
      </c>
      <c r="CZ251" s="16" t="str">
        <f>IF('Vastgesteld 7-7-2022'!AL245="x","L","")</f>
        <v/>
      </c>
      <c r="DA251" s="16" t="str">
        <f>IF('Vastgesteld 7-7-2022'!AM245="x","M","")</f>
        <v/>
      </c>
      <c r="DB251" s="16" t="str">
        <f>IF('Vastgesteld 7-7-2022'!AN245="x","Z","")</f>
        <v/>
      </c>
      <c r="DC251" s="16" t="str">
        <f>IF('Vastgesteld 7-7-2022'!AO245="x","ZZ","")</f>
        <v/>
      </c>
      <c r="DD251" s="16" t="str">
        <f>IF('Vastgesteld 7-7-2022'!AQ245="x","1.40","")</f>
        <v/>
      </c>
      <c r="DE251" s="16" t="str">
        <f>IF(COUNTA('Vastgesteld 7-7-2022'!BH245:BJ245)&lt;&gt;0,6,"")</f>
        <v/>
      </c>
      <c r="DF251" s="16" t="str">
        <f t="shared" si="22"/>
        <v/>
      </c>
      <c r="DG251" s="16" t="str">
        <f>IF('Vastgesteld 7-7-2022'!BH245="x","L","")</f>
        <v/>
      </c>
      <c r="DH251" s="16" t="str">
        <f>IF('Vastgesteld 7-7-2022'!BI245="x","M","")</f>
        <v/>
      </c>
      <c r="DI251" s="16" t="str">
        <f>IF('Vastgesteld 7-7-2022'!BJ245="x","Z","")</f>
        <v/>
      </c>
      <c r="DJ251" s="16" t="str">
        <f>IF('Vastgesteld 7-7-2022'!BK245="x","Z","")</f>
        <v/>
      </c>
      <c r="DK251" s="16" t="str">
        <f>IF(COUNTA('Vastgesteld 7-7-2022'!BM245:BO245)&lt;&gt;0,6,"")</f>
        <v/>
      </c>
      <c r="DL251" s="16" t="str">
        <f t="shared" si="23"/>
        <v/>
      </c>
      <c r="DM251" s="16" t="str">
        <f>IF('Vastgesteld 7-7-2022'!BM245="x","L","")</f>
        <v/>
      </c>
      <c r="DN251" s="16" t="str">
        <f>IF('Vastgesteld 7-7-2022'!BN245="x","M","")</f>
        <v/>
      </c>
      <c r="DO251" s="16" t="str">
        <f>IF('Vastgesteld 7-7-2022'!BO245="x","Z","")</f>
        <v/>
      </c>
      <c r="DP251" s="16" t="str">
        <f>IF('Vastgesteld 7-7-2022'!BP245="x","Z","")</f>
        <v/>
      </c>
    </row>
    <row r="252" spans="1:120" ht="14.4" x14ac:dyDescent="0.3">
      <c r="A252" s="18">
        <f>'Vastgesteld 7-7-2022'!A246</f>
        <v>44934</v>
      </c>
      <c r="B252" s="16" t="str">
        <f>IFERROR(VLOOKUP('Vastgesteld 7-7-2022'!#REF!,#REF!,2,FALSE),"")</f>
        <v/>
      </c>
      <c r="C252" s="16" t="str">
        <f>'Vastgesteld 7-7-2022'!E246</f>
        <v>KNHS Regio Noord-Holland</v>
      </c>
      <c r="D252" s="16" t="str">
        <f>IFERROR(VLOOKUP('Vastgesteld 7-7-2022'!#REF!,#REF!,2,FALSE),"")</f>
        <v/>
      </c>
      <c r="E252" s="16" t="str">
        <f>IFERROR(VLOOKUP('Vastgesteld 7-7-2022'!#REF!,#REF!,5,FALSE),"")</f>
        <v/>
      </c>
      <c r="F252" s="16" t="e">
        <f>IF('Vastgesteld 7-7-2022'!#REF!&lt;&gt;"",'Vastgesteld 7-7-2022'!#REF!,"")</f>
        <v>#REF!</v>
      </c>
      <c r="G252" s="16" t="e">
        <f>IF('Vastgesteld 7-7-2022'!#REF!="Indoor",1,0)</f>
        <v>#REF!</v>
      </c>
      <c r="H252" s="16" t="e">
        <f>'Vastgesteld 7-7-2022'!#REF!</f>
        <v>#REF!</v>
      </c>
      <c r="I252" s="16" t="e">
        <f>IF('Vastgesteld 7-7-2022'!#REF!="Nee",0,IF('Vastgesteld 7-7-2022'!#REF!="Ja",1,""))</f>
        <v>#REF!</v>
      </c>
      <c r="J252" s="16" t="e">
        <f>IF('Vastgesteld 7-7-2022'!#REF!&lt;&gt;"",'Vastgesteld 7-7-2022'!#REF!,"")</f>
        <v>#REF!</v>
      </c>
      <c r="BJ252" s="16" t="str">
        <f>IF(COUNTA('Vastgesteld 7-7-2022'!T246:AD246)&lt;&gt;0,1,"")</f>
        <v/>
      </c>
      <c r="BK252" s="16" t="str">
        <f t="shared" si="18"/>
        <v/>
      </c>
      <c r="BL252" s="16" t="str">
        <f>IF('Vastgesteld 7-7-2022'!T246="x","AA","")</f>
        <v/>
      </c>
      <c r="BM252" s="16" t="str">
        <f>IF('Vastgesteld 7-7-2022'!U246="x","A","")</f>
        <v/>
      </c>
      <c r="BN252" s="16" t="str">
        <f>IF('Vastgesteld 7-7-2022'!V246="x","B1","")</f>
        <v/>
      </c>
      <c r="BO252" s="16" t="e">
        <f>IF('Vastgesteld 7-7-2022'!#REF!="x","BB","")</f>
        <v>#REF!</v>
      </c>
      <c r="BP252" s="16" t="str">
        <f>IF('Vastgesteld 7-7-2022'!X246="x","B","")</f>
        <v/>
      </c>
      <c r="BQ252" s="16" t="str">
        <f>IF('Vastgesteld 7-7-2022'!Y246="x","L1","")</f>
        <v/>
      </c>
      <c r="BR252" s="16" t="str">
        <f>IF('Vastgesteld 7-7-2022'!Z246="x","L2","")</f>
        <v/>
      </c>
      <c r="BS252" s="16" t="str">
        <f>IF('Vastgesteld 7-7-2022'!AA246="x","M1","")</f>
        <v/>
      </c>
      <c r="BT252" s="16" t="str">
        <f>IF('Vastgesteld 7-7-2022'!AB246="x","M2","")</f>
        <v/>
      </c>
      <c r="BU252" s="16" t="str">
        <f>IF('Vastgesteld 7-7-2022'!AC246="x","Z1","")</f>
        <v/>
      </c>
      <c r="BV252" s="16" t="str">
        <f>IF('Vastgesteld 7-7-2022'!AD246="x","Z2","")</f>
        <v/>
      </c>
      <c r="BW252" s="16" t="str">
        <f>IF(COUNTA('Vastgesteld 7-7-2022'!K246:S246)&lt;&gt;0,1,"")</f>
        <v/>
      </c>
      <c r="BX252" s="16" t="str">
        <f t="shared" si="19"/>
        <v/>
      </c>
      <c r="BY252" s="16" t="str">
        <f>IF('Vastgesteld 7-7-2022'!K246="x","BB","")</f>
        <v/>
      </c>
      <c r="BZ252" s="16" t="str">
        <f>IF('Vastgesteld 7-7-2022'!L246="x","B","")</f>
        <v/>
      </c>
      <c r="CA252" s="16" t="str">
        <f>IF('Vastgesteld 7-7-2022'!M246="x","L1","")</f>
        <v/>
      </c>
      <c r="CB252" s="16" t="str">
        <f>IF('Vastgesteld 7-7-2022'!N246="x","L2","")</f>
        <v/>
      </c>
      <c r="CC252" s="16" t="str">
        <f>IF('Vastgesteld 7-7-2022'!O246="x","M1","")</f>
        <v/>
      </c>
      <c r="CD252" s="16" t="str">
        <f>IF('Vastgesteld 7-7-2022'!P246="x","M2","")</f>
        <v/>
      </c>
      <c r="CE252" s="16" t="str">
        <f>IF('Vastgesteld 7-7-2022'!Q246="x","Z1","")</f>
        <v/>
      </c>
      <c r="CF252" s="16" t="str">
        <f>IF('Vastgesteld 7-7-2022'!R246="x","Z2","")</f>
        <v/>
      </c>
      <c r="CG252" s="16" t="str">
        <f>IF('Vastgesteld 7-7-2022'!S246="x","ZZL","")</f>
        <v/>
      </c>
      <c r="CL252" s="16">
        <f>IF(COUNTA('Vastgesteld 7-7-2022'!AV246:BF246)&lt;&gt;0,2,"")</f>
        <v>2</v>
      </c>
      <c r="CM252" s="16">
        <f t="shared" si="20"/>
        <v>2</v>
      </c>
      <c r="CN252" s="16" t="str">
        <f>IF('Vastgesteld 7-7-2022'!AV246="x","AA","")</f>
        <v>AA</v>
      </c>
      <c r="CO252" s="16" t="str">
        <f>IF('Vastgesteld 7-7-2022'!AW246="x","A","")</f>
        <v>A</v>
      </c>
      <c r="CP252" s="16" t="str">
        <f>IF('Vastgesteld 7-7-2022'!AX246="x","BB","")</f>
        <v>BB</v>
      </c>
      <c r="CQ252" s="16" t="str">
        <f>IF('Vastgesteld 7-7-2022'!AY246="x","B","")</f>
        <v>B</v>
      </c>
      <c r="CR252" s="16" t="str">
        <f>IF('Vastgesteld 7-7-2022'!AZ246="x","L","")</f>
        <v>L</v>
      </c>
      <c r="CS252" s="16" t="str">
        <f>IF('Vastgesteld 7-7-2022'!BA246="x","M","")</f>
        <v>M</v>
      </c>
      <c r="CT252" s="16" t="str">
        <f>IF('Vastgesteld 7-7-2022'!BB246="x","Z","")</f>
        <v>Z</v>
      </c>
      <c r="CU252" s="16" t="str">
        <f>IF('Vastgesteld 7-7-2022'!BF246="x","ZZ","")</f>
        <v>ZZ</v>
      </c>
      <c r="CV252" s="16">
        <f>IF(COUNTA('Vastgesteld 7-7-2022'!AJ246:AQ246)&lt;&gt;0,2,"")</f>
        <v>2</v>
      </c>
      <c r="CW252" s="16">
        <f t="shared" si="21"/>
        <v>1</v>
      </c>
      <c r="CX252" s="16" t="str">
        <f>IF('Vastgesteld 7-7-2022'!AJ246="x","BB","")</f>
        <v>BB</v>
      </c>
      <c r="CY252" s="16" t="str">
        <f>IF('Vastgesteld 7-7-2022'!AK246="x","B","")</f>
        <v>B</v>
      </c>
      <c r="CZ252" s="16" t="str">
        <f>IF('Vastgesteld 7-7-2022'!AL246="x","L","")</f>
        <v>L</v>
      </c>
      <c r="DA252" s="16" t="str">
        <f>IF('Vastgesteld 7-7-2022'!AM246="x","M","")</f>
        <v>M</v>
      </c>
      <c r="DB252" s="16" t="str">
        <f>IF('Vastgesteld 7-7-2022'!AN246="x","Z","")</f>
        <v>Z</v>
      </c>
      <c r="DC252" s="16" t="str">
        <f>IF('Vastgesteld 7-7-2022'!AO246="x","ZZ","")</f>
        <v>ZZ</v>
      </c>
      <c r="DD252" s="16" t="str">
        <f>IF('Vastgesteld 7-7-2022'!AQ246="x","1.40","")</f>
        <v>1.40</v>
      </c>
      <c r="DE252" s="16" t="str">
        <f>IF(COUNTA('Vastgesteld 7-7-2022'!BH246:BJ246)&lt;&gt;0,6,"")</f>
        <v/>
      </c>
      <c r="DF252" s="16" t="str">
        <f t="shared" si="22"/>
        <v/>
      </c>
      <c r="DG252" s="16" t="str">
        <f>IF('Vastgesteld 7-7-2022'!BH246="x","L","")</f>
        <v/>
      </c>
      <c r="DH252" s="16" t="str">
        <f>IF('Vastgesteld 7-7-2022'!BI246="x","M","")</f>
        <v/>
      </c>
      <c r="DI252" s="16" t="str">
        <f>IF('Vastgesteld 7-7-2022'!BJ246="x","Z","")</f>
        <v/>
      </c>
      <c r="DJ252" s="16" t="str">
        <f>IF('Vastgesteld 7-7-2022'!BK246="x","Z","")</f>
        <v/>
      </c>
      <c r="DK252" s="16" t="str">
        <f>IF(COUNTA('Vastgesteld 7-7-2022'!BM246:BO246)&lt;&gt;0,6,"")</f>
        <v/>
      </c>
      <c r="DL252" s="16" t="str">
        <f t="shared" si="23"/>
        <v/>
      </c>
      <c r="DM252" s="16" t="str">
        <f>IF('Vastgesteld 7-7-2022'!BM246="x","L","")</f>
        <v/>
      </c>
      <c r="DN252" s="16" t="str">
        <f>IF('Vastgesteld 7-7-2022'!BN246="x","M","")</f>
        <v/>
      </c>
      <c r="DO252" s="16" t="str">
        <f>IF('Vastgesteld 7-7-2022'!BO246="x","Z","")</f>
        <v/>
      </c>
      <c r="DP252" s="16" t="str">
        <f>IF('Vastgesteld 7-7-2022'!BP246="x","Z","")</f>
        <v/>
      </c>
    </row>
    <row r="253" spans="1:120" ht="14.4" x14ac:dyDescent="0.3">
      <c r="A253" s="18">
        <f>'Vastgesteld 7-7-2022'!A247</f>
        <v>44934</v>
      </c>
      <c r="B253" s="16" t="str">
        <f>IFERROR(VLOOKUP('Vastgesteld 7-7-2022'!#REF!,#REF!,2,FALSE),"")</f>
        <v/>
      </c>
      <c r="C253" s="16" t="str">
        <f>'Vastgesteld 7-7-2022'!E247</f>
        <v>KNHS Regio Noord-Holland</v>
      </c>
      <c r="D253" s="16" t="str">
        <f>IFERROR(VLOOKUP('Vastgesteld 7-7-2022'!#REF!,#REF!,2,FALSE),"")</f>
        <v/>
      </c>
      <c r="E253" s="16" t="str">
        <f>IFERROR(VLOOKUP('Vastgesteld 7-7-2022'!#REF!,#REF!,5,FALSE),"")</f>
        <v/>
      </c>
      <c r="F253" s="16" t="e">
        <f>IF('Vastgesteld 7-7-2022'!#REF!&lt;&gt;"",'Vastgesteld 7-7-2022'!#REF!,"")</f>
        <v>#REF!</v>
      </c>
      <c r="G253" s="16" t="e">
        <f>IF('Vastgesteld 7-7-2022'!#REF!="Indoor",1,0)</f>
        <v>#REF!</v>
      </c>
      <c r="H253" s="16" t="e">
        <f>'Vastgesteld 7-7-2022'!#REF!</f>
        <v>#REF!</v>
      </c>
      <c r="I253" s="16" t="e">
        <f>IF('Vastgesteld 7-7-2022'!#REF!="Nee",0,IF('Vastgesteld 7-7-2022'!#REF!="Ja",1,""))</f>
        <v>#REF!</v>
      </c>
      <c r="J253" s="16" t="e">
        <f>IF('Vastgesteld 7-7-2022'!#REF!&lt;&gt;"",'Vastgesteld 7-7-2022'!#REF!,"")</f>
        <v>#REF!</v>
      </c>
      <c r="BJ253" s="16">
        <f>IF(COUNTA('Vastgesteld 7-7-2022'!T247:AD247)&lt;&gt;0,1,"")</f>
        <v>1</v>
      </c>
      <c r="BK253" s="16">
        <f t="shared" si="18"/>
        <v>2</v>
      </c>
      <c r="BL253" s="16" t="str">
        <f>IF('Vastgesteld 7-7-2022'!T247="x","AA","")</f>
        <v/>
      </c>
      <c r="BM253" s="16" t="str">
        <f>IF('Vastgesteld 7-7-2022'!U247="x","A","")</f>
        <v/>
      </c>
      <c r="BN253" s="16" t="str">
        <f>IF('Vastgesteld 7-7-2022'!V247="x","B1","")</f>
        <v/>
      </c>
      <c r="BO253" s="16" t="e">
        <f>IF('Vastgesteld 7-7-2022'!#REF!="x","BB","")</f>
        <v>#REF!</v>
      </c>
      <c r="BP253" s="16" t="str">
        <f>IF('Vastgesteld 7-7-2022'!X247="x","B","")</f>
        <v>B</v>
      </c>
      <c r="BQ253" s="16" t="str">
        <f>IF('Vastgesteld 7-7-2022'!Y247="x","L1","")</f>
        <v>L1</v>
      </c>
      <c r="BR253" s="16" t="str">
        <f>IF('Vastgesteld 7-7-2022'!Z247="x","L2","")</f>
        <v>L2</v>
      </c>
      <c r="BS253" s="16" t="str">
        <f>IF('Vastgesteld 7-7-2022'!AA247="x","M1","")</f>
        <v>M1</v>
      </c>
      <c r="BT253" s="16" t="str">
        <f>IF('Vastgesteld 7-7-2022'!AB247="x","M2","")</f>
        <v>M2</v>
      </c>
      <c r="BU253" s="16" t="str">
        <f>IF('Vastgesteld 7-7-2022'!AC247="x","Z1","")</f>
        <v>Z1</v>
      </c>
      <c r="BV253" s="16" t="str">
        <f>IF('Vastgesteld 7-7-2022'!AD247="x","Z2","")</f>
        <v>Z2</v>
      </c>
      <c r="BW253" s="16">
        <f>IF(COUNTA('Vastgesteld 7-7-2022'!K247:S247)&lt;&gt;0,1,"")</f>
        <v>1</v>
      </c>
      <c r="BX253" s="16">
        <f t="shared" si="19"/>
        <v>1</v>
      </c>
      <c r="BY253" s="16" t="str">
        <f>IF('Vastgesteld 7-7-2022'!K247="x","BB","")</f>
        <v/>
      </c>
      <c r="BZ253" s="16" t="str">
        <f>IF('Vastgesteld 7-7-2022'!L247="x","B","")</f>
        <v>B</v>
      </c>
      <c r="CA253" s="16" t="str">
        <f>IF('Vastgesteld 7-7-2022'!M247="x","L1","")</f>
        <v>L1</v>
      </c>
      <c r="CB253" s="16" t="str">
        <f>IF('Vastgesteld 7-7-2022'!N247="x","L2","")</f>
        <v>L2</v>
      </c>
      <c r="CC253" s="16" t="str">
        <f>IF('Vastgesteld 7-7-2022'!O247="x","M1","")</f>
        <v>M1</v>
      </c>
      <c r="CD253" s="16" t="str">
        <f>IF('Vastgesteld 7-7-2022'!P247="x","M2","")</f>
        <v>M2</v>
      </c>
      <c r="CE253" s="16" t="str">
        <f>IF('Vastgesteld 7-7-2022'!Q247="x","Z1","")</f>
        <v>Z1</v>
      </c>
      <c r="CF253" s="16" t="str">
        <f>IF('Vastgesteld 7-7-2022'!R247="x","Z2","")</f>
        <v>Z2</v>
      </c>
      <c r="CG253" s="16" t="str">
        <f>IF('Vastgesteld 7-7-2022'!S247="x","ZZL","")</f>
        <v>ZZL</v>
      </c>
      <c r="CL253" s="16" t="str">
        <f>IF(COUNTA('Vastgesteld 7-7-2022'!AV247:BF247)&lt;&gt;0,2,"")</f>
        <v/>
      </c>
      <c r="CM253" s="16" t="str">
        <f t="shared" si="20"/>
        <v/>
      </c>
      <c r="CN253" s="16" t="str">
        <f>IF('Vastgesteld 7-7-2022'!AV247="x","AA","")</f>
        <v/>
      </c>
      <c r="CO253" s="16" t="str">
        <f>IF('Vastgesteld 7-7-2022'!AW247="x","A","")</f>
        <v/>
      </c>
      <c r="CP253" s="16" t="str">
        <f>IF('Vastgesteld 7-7-2022'!AX247="x","BB","")</f>
        <v/>
      </c>
      <c r="CQ253" s="16" t="str">
        <f>IF('Vastgesteld 7-7-2022'!AY247="x","B","")</f>
        <v/>
      </c>
      <c r="CR253" s="16" t="str">
        <f>IF('Vastgesteld 7-7-2022'!AZ247="x","L","")</f>
        <v/>
      </c>
      <c r="CS253" s="16" t="str">
        <f>IF('Vastgesteld 7-7-2022'!BA247="x","M","")</f>
        <v/>
      </c>
      <c r="CT253" s="16" t="str">
        <f>IF('Vastgesteld 7-7-2022'!BB247="x","Z","")</f>
        <v/>
      </c>
      <c r="CU253" s="16" t="str">
        <f>IF('Vastgesteld 7-7-2022'!BF247="x","ZZ","")</f>
        <v/>
      </c>
      <c r="CV253" s="16" t="str">
        <f>IF(COUNTA('Vastgesteld 7-7-2022'!AJ247:AQ247)&lt;&gt;0,2,"")</f>
        <v/>
      </c>
      <c r="CW253" s="16" t="str">
        <f t="shared" si="21"/>
        <v/>
      </c>
      <c r="CX253" s="16" t="str">
        <f>IF('Vastgesteld 7-7-2022'!AJ247="x","BB","")</f>
        <v/>
      </c>
      <c r="CY253" s="16" t="str">
        <f>IF('Vastgesteld 7-7-2022'!AK247="x","B","")</f>
        <v/>
      </c>
      <c r="CZ253" s="16" t="str">
        <f>IF('Vastgesteld 7-7-2022'!AL247="x","L","")</f>
        <v/>
      </c>
      <c r="DA253" s="16" t="str">
        <f>IF('Vastgesteld 7-7-2022'!AM247="x","M","")</f>
        <v/>
      </c>
      <c r="DB253" s="16" t="str">
        <f>IF('Vastgesteld 7-7-2022'!AN247="x","Z","")</f>
        <v/>
      </c>
      <c r="DC253" s="16" t="str">
        <f>IF('Vastgesteld 7-7-2022'!AO247="x","ZZ","")</f>
        <v/>
      </c>
      <c r="DD253" s="16" t="str">
        <f>IF('Vastgesteld 7-7-2022'!AQ247="x","1.40","")</f>
        <v/>
      </c>
      <c r="DE253" s="16" t="str">
        <f>IF(COUNTA('Vastgesteld 7-7-2022'!BH247:BJ247)&lt;&gt;0,6,"")</f>
        <v/>
      </c>
      <c r="DF253" s="16" t="str">
        <f t="shared" si="22"/>
        <v/>
      </c>
      <c r="DG253" s="16" t="str">
        <f>IF('Vastgesteld 7-7-2022'!BH247="x","L","")</f>
        <v/>
      </c>
      <c r="DH253" s="16" t="str">
        <f>IF('Vastgesteld 7-7-2022'!BI247="x","M","")</f>
        <v/>
      </c>
      <c r="DI253" s="16" t="str">
        <f>IF('Vastgesteld 7-7-2022'!BJ247="x","Z","")</f>
        <v/>
      </c>
      <c r="DJ253" s="16" t="str">
        <f>IF('Vastgesteld 7-7-2022'!BK247="x","Z","")</f>
        <v/>
      </c>
      <c r="DK253" s="16" t="str">
        <f>IF(COUNTA('Vastgesteld 7-7-2022'!BM247:BO247)&lt;&gt;0,6,"")</f>
        <v/>
      </c>
      <c r="DL253" s="16" t="str">
        <f t="shared" si="23"/>
        <v/>
      </c>
      <c r="DM253" s="16" t="str">
        <f>IF('Vastgesteld 7-7-2022'!BM247="x","L","")</f>
        <v/>
      </c>
      <c r="DN253" s="16" t="str">
        <f>IF('Vastgesteld 7-7-2022'!BN247="x","M","")</f>
        <v/>
      </c>
      <c r="DO253" s="16" t="str">
        <f>IF('Vastgesteld 7-7-2022'!BO247="x","Z","")</f>
        <v/>
      </c>
      <c r="DP253" s="16" t="str">
        <f>IF('Vastgesteld 7-7-2022'!BP247="x","Z","")</f>
        <v/>
      </c>
    </row>
    <row r="254" spans="1:120" ht="14.4" x14ac:dyDescent="0.3">
      <c r="A254" s="18">
        <f>'Vastgesteld 7-7-2022'!A248</f>
        <v>44934</v>
      </c>
      <c r="B254" s="16" t="str">
        <f>IFERROR(VLOOKUP('Vastgesteld 7-7-2022'!#REF!,#REF!,2,FALSE),"")</f>
        <v/>
      </c>
      <c r="C254" s="16" t="str">
        <f>'Vastgesteld 7-7-2022'!E248</f>
        <v>KNHS Regio Noord-Holland</v>
      </c>
      <c r="D254" s="16" t="str">
        <f>IFERROR(VLOOKUP('Vastgesteld 7-7-2022'!#REF!,#REF!,2,FALSE),"")</f>
        <v/>
      </c>
      <c r="E254" s="16" t="str">
        <f>IFERROR(VLOOKUP('Vastgesteld 7-7-2022'!#REF!,#REF!,5,FALSE),"")</f>
        <v/>
      </c>
      <c r="F254" s="16" t="e">
        <f>IF('Vastgesteld 7-7-2022'!#REF!&lt;&gt;"",'Vastgesteld 7-7-2022'!#REF!,"")</f>
        <v>#REF!</v>
      </c>
      <c r="G254" s="16" t="e">
        <f>IF('Vastgesteld 7-7-2022'!#REF!="Indoor",1,0)</f>
        <v>#REF!</v>
      </c>
      <c r="H254" s="16" t="e">
        <f>'Vastgesteld 7-7-2022'!#REF!</f>
        <v>#REF!</v>
      </c>
      <c r="I254" s="16" t="e">
        <f>IF('Vastgesteld 7-7-2022'!#REF!="Nee",0,IF('Vastgesteld 7-7-2022'!#REF!="Ja",1,""))</f>
        <v>#REF!</v>
      </c>
      <c r="J254" s="16" t="e">
        <f>IF('Vastgesteld 7-7-2022'!#REF!&lt;&gt;"",'Vastgesteld 7-7-2022'!#REF!,"")</f>
        <v>#REF!</v>
      </c>
      <c r="BJ254" s="16">
        <f>IF(COUNTA('Vastgesteld 7-7-2022'!T248:AD248)&lt;&gt;0,1,"")</f>
        <v>1</v>
      </c>
      <c r="BK254" s="16">
        <f t="shared" si="18"/>
        <v>2</v>
      </c>
      <c r="BL254" s="16" t="str">
        <f>IF('Vastgesteld 7-7-2022'!T248="x","AA","")</f>
        <v/>
      </c>
      <c r="BM254" s="16" t="str">
        <f>IF('Vastgesteld 7-7-2022'!U248="x","A","")</f>
        <v/>
      </c>
      <c r="BN254" s="16" t="str">
        <f>IF('Vastgesteld 7-7-2022'!V248="x","B1","")</f>
        <v/>
      </c>
      <c r="BO254" s="16" t="e">
        <f>IF('Vastgesteld 7-7-2022'!#REF!="x","BB","")</f>
        <v>#REF!</v>
      </c>
      <c r="BP254" s="16" t="str">
        <f>IF('Vastgesteld 7-7-2022'!X248="x","B","")</f>
        <v>B</v>
      </c>
      <c r="BQ254" s="16" t="str">
        <f>IF('Vastgesteld 7-7-2022'!Y248="x","L1","")</f>
        <v>L1</v>
      </c>
      <c r="BR254" s="16" t="str">
        <f>IF('Vastgesteld 7-7-2022'!Z248="x","L2","")</f>
        <v>L2</v>
      </c>
      <c r="BS254" s="16" t="str">
        <f>IF('Vastgesteld 7-7-2022'!AA248="x","M1","")</f>
        <v>M1</v>
      </c>
      <c r="BT254" s="16" t="str">
        <f>IF('Vastgesteld 7-7-2022'!AB248="x","M2","")</f>
        <v>M2</v>
      </c>
      <c r="BU254" s="16" t="str">
        <f>IF('Vastgesteld 7-7-2022'!AC248="x","Z1","")</f>
        <v>Z1</v>
      </c>
      <c r="BV254" s="16" t="str">
        <f>IF('Vastgesteld 7-7-2022'!AD248="x","Z2","")</f>
        <v>Z2</v>
      </c>
      <c r="BW254" s="16">
        <f>IF(COUNTA('Vastgesteld 7-7-2022'!K248:S248)&lt;&gt;0,1,"")</f>
        <v>1</v>
      </c>
      <c r="BX254" s="16">
        <f t="shared" si="19"/>
        <v>1</v>
      </c>
      <c r="BY254" s="16" t="str">
        <f>IF('Vastgesteld 7-7-2022'!K248="x","BB","")</f>
        <v/>
      </c>
      <c r="BZ254" s="16" t="str">
        <f>IF('Vastgesteld 7-7-2022'!L248="x","B","")</f>
        <v>B</v>
      </c>
      <c r="CA254" s="16" t="str">
        <f>IF('Vastgesteld 7-7-2022'!M248="x","L1","")</f>
        <v>L1</v>
      </c>
      <c r="CB254" s="16" t="str">
        <f>IF('Vastgesteld 7-7-2022'!N248="x","L2","")</f>
        <v>L2</v>
      </c>
      <c r="CC254" s="16" t="str">
        <f>IF('Vastgesteld 7-7-2022'!O248="x","M1","")</f>
        <v>M1</v>
      </c>
      <c r="CD254" s="16" t="str">
        <f>IF('Vastgesteld 7-7-2022'!P248="x","M2","")</f>
        <v>M2</v>
      </c>
      <c r="CE254" s="16" t="str">
        <f>IF('Vastgesteld 7-7-2022'!Q248="x","Z1","")</f>
        <v>Z1</v>
      </c>
      <c r="CF254" s="16" t="str">
        <f>IF('Vastgesteld 7-7-2022'!R248="x","Z2","")</f>
        <v>Z2</v>
      </c>
      <c r="CG254" s="16" t="str">
        <f>IF('Vastgesteld 7-7-2022'!S248="x","ZZL","")</f>
        <v>ZZL</v>
      </c>
      <c r="CL254" s="16" t="str">
        <f>IF(COUNTA('Vastgesteld 7-7-2022'!AV248:BF248)&lt;&gt;0,2,"")</f>
        <v/>
      </c>
      <c r="CM254" s="16" t="str">
        <f t="shared" si="20"/>
        <v/>
      </c>
      <c r="CN254" s="16" t="str">
        <f>IF('Vastgesteld 7-7-2022'!AV248="x","AA","")</f>
        <v/>
      </c>
      <c r="CO254" s="16" t="str">
        <f>IF('Vastgesteld 7-7-2022'!AW248="x","A","")</f>
        <v/>
      </c>
      <c r="CP254" s="16" t="str">
        <f>IF('Vastgesteld 7-7-2022'!AX248="x","BB","")</f>
        <v/>
      </c>
      <c r="CQ254" s="16" t="str">
        <f>IF('Vastgesteld 7-7-2022'!AY248="x","B","")</f>
        <v/>
      </c>
      <c r="CR254" s="16" t="str">
        <f>IF('Vastgesteld 7-7-2022'!AZ248="x","L","")</f>
        <v/>
      </c>
      <c r="CS254" s="16" t="str">
        <f>IF('Vastgesteld 7-7-2022'!BA248="x","M","")</f>
        <v/>
      </c>
      <c r="CT254" s="16" t="str">
        <f>IF('Vastgesteld 7-7-2022'!BB248="x","Z","")</f>
        <v/>
      </c>
      <c r="CU254" s="16" t="str">
        <f>IF('Vastgesteld 7-7-2022'!BF248="x","ZZ","")</f>
        <v/>
      </c>
      <c r="CV254" s="16" t="str">
        <f>IF(COUNTA('Vastgesteld 7-7-2022'!AJ248:AQ248)&lt;&gt;0,2,"")</f>
        <v/>
      </c>
      <c r="CW254" s="16" t="str">
        <f t="shared" si="21"/>
        <v/>
      </c>
      <c r="CX254" s="16" t="str">
        <f>IF('Vastgesteld 7-7-2022'!AJ248="x","BB","")</f>
        <v/>
      </c>
      <c r="CY254" s="16" t="str">
        <f>IF('Vastgesteld 7-7-2022'!AK248="x","B","")</f>
        <v/>
      </c>
      <c r="CZ254" s="16" t="str">
        <f>IF('Vastgesteld 7-7-2022'!AL248="x","L","")</f>
        <v/>
      </c>
      <c r="DA254" s="16" t="str">
        <f>IF('Vastgesteld 7-7-2022'!AM248="x","M","")</f>
        <v/>
      </c>
      <c r="DB254" s="16" t="str">
        <f>IF('Vastgesteld 7-7-2022'!AN248="x","Z","")</f>
        <v/>
      </c>
      <c r="DC254" s="16" t="str">
        <f>IF('Vastgesteld 7-7-2022'!AO248="x","ZZ","")</f>
        <v/>
      </c>
      <c r="DD254" s="16" t="str">
        <f>IF('Vastgesteld 7-7-2022'!AQ248="x","1.40","")</f>
        <v/>
      </c>
      <c r="DE254" s="16" t="str">
        <f>IF(COUNTA('Vastgesteld 7-7-2022'!BH248:BJ248)&lt;&gt;0,6,"")</f>
        <v/>
      </c>
      <c r="DF254" s="16" t="str">
        <f t="shared" si="22"/>
        <v/>
      </c>
      <c r="DG254" s="16" t="str">
        <f>IF('Vastgesteld 7-7-2022'!BH248="x","L","")</f>
        <v/>
      </c>
      <c r="DH254" s="16" t="str">
        <f>IF('Vastgesteld 7-7-2022'!BI248="x","M","")</f>
        <v/>
      </c>
      <c r="DI254" s="16" t="str">
        <f>IF('Vastgesteld 7-7-2022'!BJ248="x","Z","")</f>
        <v/>
      </c>
      <c r="DJ254" s="16" t="str">
        <f>IF('Vastgesteld 7-7-2022'!BK248="x","Z","")</f>
        <v/>
      </c>
      <c r="DK254" s="16" t="str">
        <f>IF(COUNTA('Vastgesteld 7-7-2022'!BM248:BO248)&lt;&gt;0,6,"")</f>
        <v/>
      </c>
      <c r="DL254" s="16" t="str">
        <f t="shared" si="23"/>
        <v/>
      </c>
      <c r="DM254" s="16" t="str">
        <f>IF('Vastgesteld 7-7-2022'!BM248="x","L","")</f>
        <v/>
      </c>
      <c r="DN254" s="16" t="str">
        <f>IF('Vastgesteld 7-7-2022'!BN248="x","M","")</f>
        <v/>
      </c>
      <c r="DO254" s="16" t="str">
        <f>IF('Vastgesteld 7-7-2022'!BO248="x","Z","")</f>
        <v/>
      </c>
      <c r="DP254" s="16" t="str">
        <f>IF('Vastgesteld 7-7-2022'!BP248="x","Z","")</f>
        <v/>
      </c>
    </row>
    <row r="255" spans="1:120" ht="14.4" x14ac:dyDescent="0.3">
      <c r="A255" s="18">
        <f>'Vastgesteld 7-7-2022'!A249</f>
        <v>44934</v>
      </c>
      <c r="B255" s="16" t="str">
        <f>IFERROR(VLOOKUP('Vastgesteld 7-7-2022'!#REF!,#REF!,2,FALSE),"")</f>
        <v/>
      </c>
      <c r="C255" s="16" t="str">
        <f>'Vastgesteld 7-7-2022'!E249</f>
        <v>KNHS Regio Noord-Holland</v>
      </c>
      <c r="D255" s="16" t="str">
        <f>IFERROR(VLOOKUP('Vastgesteld 7-7-2022'!#REF!,#REF!,2,FALSE),"")</f>
        <v/>
      </c>
      <c r="E255" s="16" t="str">
        <f>IFERROR(VLOOKUP('Vastgesteld 7-7-2022'!#REF!,#REF!,5,FALSE),"")</f>
        <v/>
      </c>
      <c r="F255" s="16" t="e">
        <f>IF('Vastgesteld 7-7-2022'!#REF!&lt;&gt;"",'Vastgesteld 7-7-2022'!#REF!,"")</f>
        <v>#REF!</v>
      </c>
      <c r="G255" s="16" t="e">
        <f>IF('Vastgesteld 7-7-2022'!#REF!="Indoor",1,0)</f>
        <v>#REF!</v>
      </c>
      <c r="H255" s="16" t="e">
        <f>'Vastgesteld 7-7-2022'!#REF!</f>
        <v>#REF!</v>
      </c>
      <c r="I255" s="16" t="e">
        <f>IF('Vastgesteld 7-7-2022'!#REF!="Nee",0,IF('Vastgesteld 7-7-2022'!#REF!="Ja",1,""))</f>
        <v>#REF!</v>
      </c>
      <c r="J255" s="16" t="e">
        <f>IF('Vastgesteld 7-7-2022'!#REF!&lt;&gt;"",'Vastgesteld 7-7-2022'!#REF!,"")</f>
        <v>#REF!</v>
      </c>
      <c r="BJ255" s="16">
        <f>IF(COUNTA('Vastgesteld 7-7-2022'!T249:AD249)&lt;&gt;0,1,"")</f>
        <v>1</v>
      </c>
      <c r="BK255" s="16">
        <f t="shared" si="18"/>
        <v>2</v>
      </c>
      <c r="BL255" s="16" t="str">
        <f>IF('Vastgesteld 7-7-2022'!T249="x","AA","")</f>
        <v/>
      </c>
      <c r="BM255" s="16" t="str">
        <f>IF('Vastgesteld 7-7-2022'!U249="x","A","")</f>
        <v/>
      </c>
      <c r="BN255" s="16" t="str">
        <f>IF('Vastgesteld 7-7-2022'!V249="x","B1","")</f>
        <v/>
      </c>
      <c r="BO255" s="16" t="e">
        <f>IF('Vastgesteld 7-7-2022'!#REF!="x","BB","")</f>
        <v>#REF!</v>
      </c>
      <c r="BP255" s="16" t="str">
        <f>IF('Vastgesteld 7-7-2022'!X249="x","B","")</f>
        <v>B</v>
      </c>
      <c r="BQ255" s="16" t="str">
        <f>IF('Vastgesteld 7-7-2022'!Y249="x","L1","")</f>
        <v>L1</v>
      </c>
      <c r="BR255" s="16" t="str">
        <f>IF('Vastgesteld 7-7-2022'!Z249="x","L2","")</f>
        <v>L2</v>
      </c>
      <c r="BS255" s="16" t="str">
        <f>IF('Vastgesteld 7-7-2022'!AA249="x","M1","")</f>
        <v>M1</v>
      </c>
      <c r="BT255" s="16" t="str">
        <f>IF('Vastgesteld 7-7-2022'!AB249="x","M2","")</f>
        <v>M2</v>
      </c>
      <c r="BU255" s="16" t="str">
        <f>IF('Vastgesteld 7-7-2022'!AC249="x","Z1","")</f>
        <v>Z1</v>
      </c>
      <c r="BV255" s="16" t="str">
        <f>IF('Vastgesteld 7-7-2022'!AD249="x","Z2","")</f>
        <v>Z2</v>
      </c>
      <c r="BW255" s="16">
        <f>IF(COUNTA('Vastgesteld 7-7-2022'!K249:S249)&lt;&gt;0,1,"")</f>
        <v>1</v>
      </c>
      <c r="BX255" s="16">
        <f t="shared" si="19"/>
        <v>1</v>
      </c>
      <c r="BY255" s="16" t="str">
        <f>IF('Vastgesteld 7-7-2022'!K249="x","BB","")</f>
        <v/>
      </c>
      <c r="BZ255" s="16" t="str">
        <f>IF('Vastgesteld 7-7-2022'!L249="x","B","")</f>
        <v>B</v>
      </c>
      <c r="CA255" s="16" t="str">
        <f>IF('Vastgesteld 7-7-2022'!M249="x","L1","")</f>
        <v>L1</v>
      </c>
      <c r="CB255" s="16" t="str">
        <f>IF('Vastgesteld 7-7-2022'!N249="x","L2","")</f>
        <v>L2</v>
      </c>
      <c r="CC255" s="16" t="str">
        <f>IF('Vastgesteld 7-7-2022'!O249="x","M1","")</f>
        <v>M1</v>
      </c>
      <c r="CD255" s="16" t="str">
        <f>IF('Vastgesteld 7-7-2022'!P249="x","M2","")</f>
        <v>M2</v>
      </c>
      <c r="CE255" s="16" t="str">
        <f>IF('Vastgesteld 7-7-2022'!Q249="x","Z1","")</f>
        <v>Z1</v>
      </c>
      <c r="CF255" s="16" t="str">
        <f>IF('Vastgesteld 7-7-2022'!R249="x","Z2","")</f>
        <v>Z2</v>
      </c>
      <c r="CG255" s="16" t="str">
        <f>IF('Vastgesteld 7-7-2022'!S249="x","ZZL","")</f>
        <v/>
      </c>
      <c r="CL255" s="16" t="str">
        <f>IF(COUNTA('Vastgesteld 7-7-2022'!AV249:BF249)&lt;&gt;0,2,"")</f>
        <v/>
      </c>
      <c r="CM255" s="16" t="str">
        <f t="shared" si="20"/>
        <v/>
      </c>
      <c r="CN255" s="16" t="str">
        <f>IF('Vastgesteld 7-7-2022'!AV249="x","AA","")</f>
        <v/>
      </c>
      <c r="CO255" s="16" t="str">
        <f>IF('Vastgesteld 7-7-2022'!AW249="x","A","")</f>
        <v/>
      </c>
      <c r="CP255" s="16" t="str">
        <f>IF('Vastgesteld 7-7-2022'!AX249="x","BB","")</f>
        <v/>
      </c>
      <c r="CQ255" s="16" t="str">
        <f>IF('Vastgesteld 7-7-2022'!AY249="x","B","")</f>
        <v/>
      </c>
      <c r="CR255" s="16" t="str">
        <f>IF('Vastgesteld 7-7-2022'!AZ249="x","L","")</f>
        <v/>
      </c>
      <c r="CS255" s="16" t="str">
        <f>IF('Vastgesteld 7-7-2022'!BA249="x","M","")</f>
        <v/>
      </c>
      <c r="CT255" s="16" t="str">
        <f>IF('Vastgesteld 7-7-2022'!BB249="x","Z","")</f>
        <v/>
      </c>
      <c r="CU255" s="16" t="str">
        <f>IF('Vastgesteld 7-7-2022'!BF249="x","ZZ","")</f>
        <v/>
      </c>
      <c r="CV255" s="16" t="str">
        <f>IF(COUNTA('Vastgesteld 7-7-2022'!AJ249:AQ249)&lt;&gt;0,2,"")</f>
        <v/>
      </c>
      <c r="CW255" s="16" t="str">
        <f t="shared" si="21"/>
        <v/>
      </c>
      <c r="CX255" s="16" t="str">
        <f>IF('Vastgesteld 7-7-2022'!AJ249="x","BB","")</f>
        <v/>
      </c>
      <c r="CY255" s="16" t="str">
        <f>IF('Vastgesteld 7-7-2022'!AK249="x","B","")</f>
        <v/>
      </c>
      <c r="CZ255" s="16" t="str">
        <f>IF('Vastgesteld 7-7-2022'!AL249="x","L","")</f>
        <v/>
      </c>
      <c r="DA255" s="16" t="str">
        <f>IF('Vastgesteld 7-7-2022'!AM249="x","M","")</f>
        <v/>
      </c>
      <c r="DB255" s="16" t="str">
        <f>IF('Vastgesteld 7-7-2022'!AN249="x","Z","")</f>
        <v/>
      </c>
      <c r="DC255" s="16" t="str">
        <f>IF('Vastgesteld 7-7-2022'!AO249="x","ZZ","")</f>
        <v/>
      </c>
      <c r="DD255" s="16" t="str">
        <f>IF('Vastgesteld 7-7-2022'!AQ249="x","1.40","")</f>
        <v/>
      </c>
      <c r="DE255" s="16" t="str">
        <f>IF(COUNTA('Vastgesteld 7-7-2022'!BH249:BJ249)&lt;&gt;0,6,"")</f>
        <v/>
      </c>
      <c r="DF255" s="16" t="str">
        <f t="shared" si="22"/>
        <v/>
      </c>
      <c r="DG255" s="16" t="str">
        <f>IF('Vastgesteld 7-7-2022'!BH249="x","L","")</f>
        <v/>
      </c>
      <c r="DH255" s="16" t="str">
        <f>IF('Vastgesteld 7-7-2022'!BI249="x","M","")</f>
        <v/>
      </c>
      <c r="DI255" s="16" t="str">
        <f>IF('Vastgesteld 7-7-2022'!BJ249="x","Z","")</f>
        <v/>
      </c>
      <c r="DJ255" s="16" t="str">
        <f>IF('Vastgesteld 7-7-2022'!BK249="x","Z","")</f>
        <v/>
      </c>
      <c r="DK255" s="16" t="str">
        <f>IF(COUNTA('Vastgesteld 7-7-2022'!BM249:BO249)&lt;&gt;0,6,"")</f>
        <v/>
      </c>
      <c r="DL255" s="16" t="str">
        <f t="shared" si="23"/>
        <v/>
      </c>
      <c r="DM255" s="16" t="str">
        <f>IF('Vastgesteld 7-7-2022'!BM249="x","L","")</f>
        <v/>
      </c>
      <c r="DN255" s="16" t="str">
        <f>IF('Vastgesteld 7-7-2022'!BN249="x","M","")</f>
        <v/>
      </c>
      <c r="DO255" s="16" t="str">
        <f>IF('Vastgesteld 7-7-2022'!BO249="x","Z","")</f>
        <v/>
      </c>
      <c r="DP255" s="16" t="str">
        <f>IF('Vastgesteld 7-7-2022'!BP249="x","Z","")</f>
        <v/>
      </c>
    </row>
    <row r="256" spans="1:120" ht="14.4" x14ac:dyDescent="0.3">
      <c r="A256" s="18">
        <f>'Vastgesteld 7-7-2022'!A250</f>
        <v>44934</v>
      </c>
      <c r="B256" s="16" t="str">
        <f>IFERROR(VLOOKUP('Vastgesteld 7-7-2022'!#REF!,#REF!,2,FALSE),"")</f>
        <v/>
      </c>
      <c r="C256" s="16" t="str">
        <f>'Vastgesteld 7-7-2022'!E250</f>
        <v>KNHS Regio Noord-Holland</v>
      </c>
      <c r="D256" s="16" t="str">
        <f>IFERROR(VLOOKUP('Vastgesteld 7-7-2022'!#REF!,#REF!,2,FALSE),"")</f>
        <v/>
      </c>
      <c r="E256" s="16" t="str">
        <f>IFERROR(VLOOKUP('Vastgesteld 7-7-2022'!#REF!,#REF!,5,FALSE),"")</f>
        <v/>
      </c>
      <c r="F256" s="16" t="e">
        <f>IF('Vastgesteld 7-7-2022'!#REF!&lt;&gt;"",'Vastgesteld 7-7-2022'!#REF!,"")</f>
        <v>#REF!</v>
      </c>
      <c r="G256" s="16" t="e">
        <f>IF('Vastgesteld 7-7-2022'!#REF!="Indoor",1,0)</f>
        <v>#REF!</v>
      </c>
      <c r="H256" s="16" t="e">
        <f>'Vastgesteld 7-7-2022'!#REF!</f>
        <v>#REF!</v>
      </c>
      <c r="I256" s="16" t="e">
        <f>IF('Vastgesteld 7-7-2022'!#REF!="Nee",0,IF('Vastgesteld 7-7-2022'!#REF!="Ja",1,""))</f>
        <v>#REF!</v>
      </c>
      <c r="J256" s="16" t="e">
        <f>IF('Vastgesteld 7-7-2022'!#REF!&lt;&gt;"",'Vastgesteld 7-7-2022'!#REF!,"")</f>
        <v>#REF!</v>
      </c>
      <c r="BJ256" s="16">
        <f>IF(COUNTA('Vastgesteld 7-7-2022'!T250:AD250)&lt;&gt;0,1,"")</f>
        <v>1</v>
      </c>
      <c r="BK256" s="16">
        <f t="shared" si="18"/>
        <v>2</v>
      </c>
      <c r="BL256" s="16" t="str">
        <f>IF('Vastgesteld 7-7-2022'!T250="x","AA","")</f>
        <v/>
      </c>
      <c r="BM256" s="16" t="str">
        <f>IF('Vastgesteld 7-7-2022'!U250="x","A","")</f>
        <v/>
      </c>
      <c r="BN256" s="16" t="str">
        <f>IF('Vastgesteld 7-7-2022'!V250="x","B1","")</f>
        <v/>
      </c>
      <c r="BO256" s="16" t="e">
        <f>IF('Vastgesteld 7-7-2022'!#REF!="x","BB","")</f>
        <v>#REF!</v>
      </c>
      <c r="BP256" s="16" t="str">
        <f>IF('Vastgesteld 7-7-2022'!X250="x","B","")</f>
        <v>B</v>
      </c>
      <c r="BQ256" s="16" t="str">
        <f>IF('Vastgesteld 7-7-2022'!Y250="x","L1","")</f>
        <v>L1</v>
      </c>
      <c r="BR256" s="16" t="str">
        <f>IF('Vastgesteld 7-7-2022'!Z250="x","L2","")</f>
        <v>L2</v>
      </c>
      <c r="BS256" s="16" t="str">
        <f>IF('Vastgesteld 7-7-2022'!AA250="x","M1","")</f>
        <v>M1</v>
      </c>
      <c r="BT256" s="16" t="str">
        <f>IF('Vastgesteld 7-7-2022'!AB250="x","M2","")</f>
        <v>M2</v>
      </c>
      <c r="BU256" s="16" t="str">
        <f>IF('Vastgesteld 7-7-2022'!AC250="x","Z1","")</f>
        <v>Z1</v>
      </c>
      <c r="BV256" s="16" t="str">
        <f>IF('Vastgesteld 7-7-2022'!AD250="x","Z2","")</f>
        <v>Z2</v>
      </c>
      <c r="BW256" s="16">
        <f>IF(COUNTA('Vastgesteld 7-7-2022'!K250:S250)&lt;&gt;0,1,"")</f>
        <v>1</v>
      </c>
      <c r="BX256" s="16">
        <f t="shared" si="19"/>
        <v>1</v>
      </c>
      <c r="BY256" s="16" t="str">
        <f>IF('Vastgesteld 7-7-2022'!K250="x","BB","")</f>
        <v/>
      </c>
      <c r="BZ256" s="16" t="str">
        <f>IF('Vastgesteld 7-7-2022'!L250="x","B","")</f>
        <v>B</v>
      </c>
      <c r="CA256" s="16" t="str">
        <f>IF('Vastgesteld 7-7-2022'!M250="x","L1","")</f>
        <v>L1</v>
      </c>
      <c r="CB256" s="16" t="str">
        <f>IF('Vastgesteld 7-7-2022'!N250="x","L2","")</f>
        <v>L2</v>
      </c>
      <c r="CC256" s="16" t="str">
        <f>IF('Vastgesteld 7-7-2022'!O250="x","M1","")</f>
        <v>M1</v>
      </c>
      <c r="CD256" s="16" t="str">
        <f>IF('Vastgesteld 7-7-2022'!P250="x","M2","")</f>
        <v>M2</v>
      </c>
      <c r="CE256" s="16" t="str">
        <f>IF('Vastgesteld 7-7-2022'!Q250="x","Z1","")</f>
        <v>Z1</v>
      </c>
      <c r="CF256" s="16" t="str">
        <f>IF('Vastgesteld 7-7-2022'!R250="x","Z2","")</f>
        <v>Z2</v>
      </c>
      <c r="CG256" s="16" t="str">
        <f>IF('Vastgesteld 7-7-2022'!S250="x","ZZL","")</f>
        <v>ZZL</v>
      </c>
      <c r="CL256" s="16" t="str">
        <f>IF(COUNTA('Vastgesteld 7-7-2022'!AV250:BF250)&lt;&gt;0,2,"")</f>
        <v/>
      </c>
      <c r="CM256" s="16" t="str">
        <f t="shared" si="20"/>
        <v/>
      </c>
      <c r="CN256" s="16" t="str">
        <f>IF('Vastgesteld 7-7-2022'!AV250="x","AA","")</f>
        <v/>
      </c>
      <c r="CO256" s="16" t="str">
        <f>IF('Vastgesteld 7-7-2022'!AW250="x","A","")</f>
        <v/>
      </c>
      <c r="CP256" s="16" t="str">
        <f>IF('Vastgesteld 7-7-2022'!AX250="x","BB","")</f>
        <v/>
      </c>
      <c r="CQ256" s="16" t="str">
        <f>IF('Vastgesteld 7-7-2022'!AY250="x","B","")</f>
        <v/>
      </c>
      <c r="CR256" s="16" t="str">
        <f>IF('Vastgesteld 7-7-2022'!AZ250="x","L","")</f>
        <v/>
      </c>
      <c r="CS256" s="16" t="str">
        <f>IF('Vastgesteld 7-7-2022'!BA250="x","M","")</f>
        <v/>
      </c>
      <c r="CT256" s="16" t="str">
        <f>IF('Vastgesteld 7-7-2022'!BB250="x","Z","")</f>
        <v/>
      </c>
      <c r="CU256" s="16" t="str">
        <f>IF('Vastgesteld 7-7-2022'!BF250="x","ZZ","")</f>
        <v/>
      </c>
      <c r="CV256" s="16" t="str">
        <f>IF(COUNTA('Vastgesteld 7-7-2022'!AJ250:AQ250)&lt;&gt;0,2,"")</f>
        <v/>
      </c>
      <c r="CW256" s="16" t="str">
        <f t="shared" si="21"/>
        <v/>
      </c>
      <c r="CX256" s="16" t="str">
        <f>IF('Vastgesteld 7-7-2022'!AJ250="x","BB","")</f>
        <v/>
      </c>
      <c r="CY256" s="16" t="str">
        <f>IF('Vastgesteld 7-7-2022'!AK250="x","B","")</f>
        <v/>
      </c>
      <c r="CZ256" s="16" t="str">
        <f>IF('Vastgesteld 7-7-2022'!AL250="x","L","")</f>
        <v/>
      </c>
      <c r="DA256" s="16" t="str">
        <f>IF('Vastgesteld 7-7-2022'!AM250="x","M","")</f>
        <v/>
      </c>
      <c r="DB256" s="16" t="str">
        <f>IF('Vastgesteld 7-7-2022'!AN250="x","Z","")</f>
        <v/>
      </c>
      <c r="DC256" s="16" t="str">
        <f>IF('Vastgesteld 7-7-2022'!AO250="x","ZZ","")</f>
        <v/>
      </c>
      <c r="DD256" s="16" t="str">
        <f>IF('Vastgesteld 7-7-2022'!AQ250="x","1.40","")</f>
        <v/>
      </c>
      <c r="DE256" s="16" t="str">
        <f>IF(COUNTA('Vastgesteld 7-7-2022'!BH250:BJ250)&lt;&gt;0,6,"")</f>
        <v/>
      </c>
      <c r="DF256" s="16" t="str">
        <f t="shared" si="22"/>
        <v/>
      </c>
      <c r="DG256" s="16" t="str">
        <f>IF('Vastgesteld 7-7-2022'!BH250="x","L","")</f>
        <v/>
      </c>
      <c r="DH256" s="16" t="str">
        <f>IF('Vastgesteld 7-7-2022'!BI250="x","M","")</f>
        <v/>
      </c>
      <c r="DI256" s="16" t="str">
        <f>IF('Vastgesteld 7-7-2022'!BJ250="x","Z","")</f>
        <v/>
      </c>
      <c r="DJ256" s="16" t="str">
        <f>IF('Vastgesteld 7-7-2022'!BK250="x","Z","")</f>
        <v/>
      </c>
      <c r="DK256" s="16" t="str">
        <f>IF(COUNTA('Vastgesteld 7-7-2022'!BM250:BO250)&lt;&gt;0,6,"")</f>
        <v/>
      </c>
      <c r="DL256" s="16" t="str">
        <f t="shared" si="23"/>
        <v/>
      </c>
      <c r="DM256" s="16" t="str">
        <f>IF('Vastgesteld 7-7-2022'!BM250="x","L","")</f>
        <v/>
      </c>
      <c r="DN256" s="16" t="str">
        <f>IF('Vastgesteld 7-7-2022'!BN250="x","M","")</f>
        <v/>
      </c>
      <c r="DO256" s="16" t="str">
        <f>IF('Vastgesteld 7-7-2022'!BO250="x","Z","")</f>
        <v/>
      </c>
      <c r="DP256" s="16" t="str">
        <f>IF('Vastgesteld 7-7-2022'!BP250="x","Z","")</f>
        <v/>
      </c>
    </row>
    <row r="257" spans="1:120" ht="14.4" x14ac:dyDescent="0.3">
      <c r="A257" s="18">
        <f>'Vastgesteld 7-7-2022'!A251</f>
        <v>44934</v>
      </c>
      <c r="B257" s="16" t="str">
        <f>IFERROR(VLOOKUP('Vastgesteld 7-7-2022'!#REF!,#REF!,2,FALSE),"")</f>
        <v/>
      </c>
      <c r="C257" s="16" t="str">
        <f>'Vastgesteld 7-7-2022'!E251</f>
        <v>KNHS Regio Noord-Holland</v>
      </c>
      <c r="D257" s="16" t="str">
        <f>IFERROR(VLOOKUP('Vastgesteld 7-7-2022'!#REF!,#REF!,2,FALSE),"")</f>
        <v/>
      </c>
      <c r="E257" s="16" t="str">
        <f>IFERROR(VLOOKUP('Vastgesteld 7-7-2022'!#REF!,#REF!,5,FALSE),"")</f>
        <v/>
      </c>
      <c r="F257" s="16" t="e">
        <f>IF('Vastgesteld 7-7-2022'!#REF!&lt;&gt;"",'Vastgesteld 7-7-2022'!#REF!,"")</f>
        <v>#REF!</v>
      </c>
      <c r="G257" s="16" t="e">
        <f>IF('Vastgesteld 7-7-2022'!#REF!="Indoor",1,0)</f>
        <v>#REF!</v>
      </c>
      <c r="H257" s="16" t="e">
        <f>'Vastgesteld 7-7-2022'!#REF!</f>
        <v>#REF!</v>
      </c>
      <c r="I257" s="16" t="e">
        <f>IF('Vastgesteld 7-7-2022'!#REF!="Nee",0,IF('Vastgesteld 7-7-2022'!#REF!="Ja",1,""))</f>
        <v>#REF!</v>
      </c>
      <c r="J257" s="16" t="e">
        <f>IF('Vastgesteld 7-7-2022'!#REF!&lt;&gt;"",'Vastgesteld 7-7-2022'!#REF!,"")</f>
        <v>#REF!</v>
      </c>
      <c r="BJ257" s="16" t="str">
        <f>IF(COUNTA('Vastgesteld 7-7-2022'!T251:AD251)&lt;&gt;0,1,"")</f>
        <v/>
      </c>
      <c r="BK257" s="16" t="str">
        <f t="shared" si="18"/>
        <v/>
      </c>
      <c r="BL257" s="16" t="str">
        <f>IF('Vastgesteld 7-7-2022'!T251="x","AA","")</f>
        <v/>
      </c>
      <c r="BM257" s="16" t="str">
        <f>IF('Vastgesteld 7-7-2022'!U251="x","A","")</f>
        <v/>
      </c>
      <c r="BN257" s="16" t="str">
        <f>IF('Vastgesteld 7-7-2022'!V251="x","B1","")</f>
        <v/>
      </c>
      <c r="BO257" s="16" t="e">
        <f>IF('Vastgesteld 7-7-2022'!#REF!="x","BB","")</f>
        <v>#REF!</v>
      </c>
      <c r="BP257" s="16" t="str">
        <f>IF('Vastgesteld 7-7-2022'!X251="x","B","")</f>
        <v/>
      </c>
      <c r="BQ257" s="16" t="str">
        <f>IF('Vastgesteld 7-7-2022'!Y251="x","L1","")</f>
        <v/>
      </c>
      <c r="BR257" s="16" t="str">
        <f>IF('Vastgesteld 7-7-2022'!Z251="x","L2","")</f>
        <v/>
      </c>
      <c r="BS257" s="16" t="str">
        <f>IF('Vastgesteld 7-7-2022'!AA251="x","M1","")</f>
        <v/>
      </c>
      <c r="BT257" s="16" t="str">
        <f>IF('Vastgesteld 7-7-2022'!AB251="x","M2","")</f>
        <v/>
      </c>
      <c r="BU257" s="16" t="str">
        <f>IF('Vastgesteld 7-7-2022'!AC251="x","Z1","")</f>
        <v/>
      </c>
      <c r="BV257" s="16" t="str">
        <f>IF('Vastgesteld 7-7-2022'!AD251="x","Z2","")</f>
        <v/>
      </c>
      <c r="BW257" s="16" t="str">
        <f>IF(COUNTA('Vastgesteld 7-7-2022'!K251:S251)&lt;&gt;0,1,"")</f>
        <v/>
      </c>
      <c r="BX257" s="16" t="str">
        <f t="shared" si="19"/>
        <v/>
      </c>
      <c r="BY257" s="16" t="str">
        <f>IF('Vastgesteld 7-7-2022'!K251="x","BB","")</f>
        <v/>
      </c>
      <c r="BZ257" s="16" t="str">
        <f>IF('Vastgesteld 7-7-2022'!L251="x","B","")</f>
        <v/>
      </c>
      <c r="CA257" s="16" t="str">
        <f>IF('Vastgesteld 7-7-2022'!M251="x","L1","")</f>
        <v/>
      </c>
      <c r="CB257" s="16" t="str">
        <f>IF('Vastgesteld 7-7-2022'!N251="x","L2","")</f>
        <v/>
      </c>
      <c r="CC257" s="16" t="str">
        <f>IF('Vastgesteld 7-7-2022'!O251="x","M1","")</f>
        <v/>
      </c>
      <c r="CD257" s="16" t="str">
        <f>IF('Vastgesteld 7-7-2022'!P251="x","M2","")</f>
        <v/>
      </c>
      <c r="CE257" s="16" t="str">
        <f>IF('Vastgesteld 7-7-2022'!Q251="x","Z1","")</f>
        <v/>
      </c>
      <c r="CF257" s="16" t="str">
        <f>IF('Vastgesteld 7-7-2022'!R251="x","Z2","")</f>
        <v/>
      </c>
      <c r="CG257" s="16" t="str">
        <f>IF('Vastgesteld 7-7-2022'!S251="x","ZZL","")</f>
        <v/>
      </c>
      <c r="CL257" s="16">
        <f>IF(COUNTA('Vastgesteld 7-7-2022'!AV251:BF251)&lt;&gt;0,2,"")</f>
        <v>2</v>
      </c>
      <c r="CM257" s="16">
        <f t="shared" si="20"/>
        <v>2</v>
      </c>
      <c r="CN257" s="16" t="str">
        <f>IF('Vastgesteld 7-7-2022'!AV251="x","AA","")</f>
        <v>AA</v>
      </c>
      <c r="CO257" s="16" t="str">
        <f>IF('Vastgesteld 7-7-2022'!AW251="x","A","")</f>
        <v>A</v>
      </c>
      <c r="CP257" s="16" t="str">
        <f>IF('Vastgesteld 7-7-2022'!AX251="x","BB","")</f>
        <v>BB</v>
      </c>
      <c r="CQ257" s="16" t="str">
        <f>IF('Vastgesteld 7-7-2022'!AY251="x","B","")</f>
        <v>B</v>
      </c>
      <c r="CR257" s="16" t="str">
        <f>IF('Vastgesteld 7-7-2022'!AZ251="x","L","")</f>
        <v>L</v>
      </c>
      <c r="CS257" s="16" t="str">
        <f>IF('Vastgesteld 7-7-2022'!BA251="x","M","")</f>
        <v>M</v>
      </c>
      <c r="CT257" s="16" t="str">
        <f>IF('Vastgesteld 7-7-2022'!BB251="x","Z","")</f>
        <v>Z</v>
      </c>
      <c r="CU257" s="16" t="str">
        <f>IF('Vastgesteld 7-7-2022'!BF251="x","ZZ","")</f>
        <v>ZZ</v>
      </c>
      <c r="CV257" s="16">
        <f>IF(COUNTA('Vastgesteld 7-7-2022'!AJ251:AQ251)&lt;&gt;0,2,"")</f>
        <v>2</v>
      </c>
      <c r="CW257" s="16">
        <f t="shared" si="21"/>
        <v>1</v>
      </c>
      <c r="CX257" s="16" t="str">
        <f>IF('Vastgesteld 7-7-2022'!AJ251="x","BB","")</f>
        <v>BB</v>
      </c>
      <c r="CY257" s="16" t="str">
        <f>IF('Vastgesteld 7-7-2022'!AK251="x","B","")</f>
        <v>B</v>
      </c>
      <c r="CZ257" s="16" t="str">
        <f>IF('Vastgesteld 7-7-2022'!AL251="x","L","")</f>
        <v>L</v>
      </c>
      <c r="DA257" s="16" t="str">
        <f>IF('Vastgesteld 7-7-2022'!AM251="x","M","")</f>
        <v>M</v>
      </c>
      <c r="DB257" s="16" t="str">
        <f>IF('Vastgesteld 7-7-2022'!AN251="x","Z","")</f>
        <v>Z</v>
      </c>
      <c r="DC257" s="16" t="str">
        <f>IF('Vastgesteld 7-7-2022'!AO251="x","ZZ","")</f>
        <v>ZZ</v>
      </c>
      <c r="DD257" s="16" t="str">
        <f>IF('Vastgesteld 7-7-2022'!AQ251="x","1.40","")</f>
        <v/>
      </c>
      <c r="DE257" s="16" t="str">
        <f>IF(COUNTA('Vastgesteld 7-7-2022'!BH251:BJ251)&lt;&gt;0,6,"")</f>
        <v/>
      </c>
      <c r="DF257" s="16" t="str">
        <f t="shared" si="22"/>
        <v/>
      </c>
      <c r="DG257" s="16" t="str">
        <f>IF('Vastgesteld 7-7-2022'!BH251="x","L","")</f>
        <v/>
      </c>
      <c r="DH257" s="16" t="str">
        <f>IF('Vastgesteld 7-7-2022'!BI251="x","M","")</f>
        <v/>
      </c>
      <c r="DI257" s="16" t="str">
        <f>IF('Vastgesteld 7-7-2022'!BJ251="x","Z","")</f>
        <v/>
      </c>
      <c r="DJ257" s="16" t="str">
        <f>IF('Vastgesteld 7-7-2022'!BK251="x","Z","")</f>
        <v/>
      </c>
      <c r="DK257" s="16" t="str">
        <f>IF(COUNTA('Vastgesteld 7-7-2022'!BM251:BO251)&lt;&gt;0,6,"")</f>
        <v/>
      </c>
      <c r="DL257" s="16" t="str">
        <f t="shared" si="23"/>
        <v/>
      </c>
      <c r="DM257" s="16" t="str">
        <f>IF('Vastgesteld 7-7-2022'!BM251="x","L","")</f>
        <v/>
      </c>
      <c r="DN257" s="16" t="str">
        <f>IF('Vastgesteld 7-7-2022'!BN251="x","M","")</f>
        <v/>
      </c>
      <c r="DO257" s="16" t="str">
        <f>IF('Vastgesteld 7-7-2022'!BO251="x","Z","")</f>
        <v/>
      </c>
      <c r="DP257" s="16" t="str">
        <f>IF('Vastgesteld 7-7-2022'!BP251="x","Z","")</f>
        <v/>
      </c>
    </row>
    <row r="258" spans="1:120" ht="14.4" x14ac:dyDescent="0.3">
      <c r="A258" s="18">
        <f>'Vastgesteld 7-7-2022'!A252</f>
        <v>44934</v>
      </c>
      <c r="B258" s="16" t="str">
        <f>IFERROR(VLOOKUP('Vastgesteld 7-7-2022'!#REF!,#REF!,2,FALSE),"")</f>
        <v/>
      </c>
      <c r="C258" s="16" t="str">
        <f>'Vastgesteld 7-7-2022'!E252</f>
        <v>KNHS Regio Noord-Holland</v>
      </c>
      <c r="D258" s="16" t="str">
        <f>IFERROR(VLOOKUP('Vastgesteld 7-7-2022'!#REF!,#REF!,2,FALSE),"")</f>
        <v/>
      </c>
      <c r="E258" s="16" t="str">
        <f>IFERROR(VLOOKUP('Vastgesteld 7-7-2022'!#REF!,#REF!,5,FALSE),"")</f>
        <v/>
      </c>
      <c r="F258" s="16" t="e">
        <f>IF('Vastgesteld 7-7-2022'!#REF!&lt;&gt;"",'Vastgesteld 7-7-2022'!#REF!,"")</f>
        <v>#REF!</v>
      </c>
      <c r="G258" s="16" t="e">
        <f>IF('Vastgesteld 7-7-2022'!#REF!="Indoor",1,0)</f>
        <v>#REF!</v>
      </c>
      <c r="H258" s="16" t="e">
        <f>'Vastgesteld 7-7-2022'!#REF!</f>
        <v>#REF!</v>
      </c>
      <c r="I258" s="16" t="e">
        <f>IF('Vastgesteld 7-7-2022'!#REF!="Nee",0,IF('Vastgesteld 7-7-2022'!#REF!="Ja",1,""))</f>
        <v>#REF!</v>
      </c>
      <c r="J258" s="16" t="e">
        <f>IF('Vastgesteld 7-7-2022'!#REF!&lt;&gt;"",'Vastgesteld 7-7-2022'!#REF!,"")</f>
        <v>#REF!</v>
      </c>
      <c r="BJ258" s="16">
        <f>IF(COUNTA('Vastgesteld 7-7-2022'!T252:AD252)&lt;&gt;0,1,"")</f>
        <v>1</v>
      </c>
      <c r="BK258" s="16">
        <f t="shared" si="18"/>
        <v>2</v>
      </c>
      <c r="BL258" s="16" t="str">
        <f>IF('Vastgesteld 7-7-2022'!T252="x","AA","")</f>
        <v/>
      </c>
      <c r="BM258" s="16" t="str">
        <f>IF('Vastgesteld 7-7-2022'!U252="x","A","")</f>
        <v/>
      </c>
      <c r="BN258" s="16" t="str">
        <f>IF('Vastgesteld 7-7-2022'!V252="x","B1","")</f>
        <v/>
      </c>
      <c r="BO258" s="16" t="e">
        <f>IF('Vastgesteld 7-7-2022'!#REF!="x","BB","")</f>
        <v>#REF!</v>
      </c>
      <c r="BP258" s="16" t="str">
        <f>IF('Vastgesteld 7-7-2022'!X252="x","B","")</f>
        <v>B</v>
      </c>
      <c r="BQ258" s="16" t="str">
        <f>IF('Vastgesteld 7-7-2022'!Y252="x","L1","")</f>
        <v>L1</v>
      </c>
      <c r="BR258" s="16" t="str">
        <f>IF('Vastgesteld 7-7-2022'!Z252="x","L2","")</f>
        <v>L2</v>
      </c>
      <c r="BS258" s="16" t="str">
        <f>IF('Vastgesteld 7-7-2022'!AA252="x","M1","")</f>
        <v>M1</v>
      </c>
      <c r="BT258" s="16" t="str">
        <f>IF('Vastgesteld 7-7-2022'!AB252="x","M2","")</f>
        <v>M2</v>
      </c>
      <c r="BU258" s="16" t="str">
        <f>IF('Vastgesteld 7-7-2022'!AC252="x","Z1","")</f>
        <v>Z1</v>
      </c>
      <c r="BV258" s="16" t="str">
        <f>IF('Vastgesteld 7-7-2022'!AD252="x","Z2","")</f>
        <v>Z2</v>
      </c>
      <c r="BW258" s="16">
        <f>IF(COUNTA('Vastgesteld 7-7-2022'!K252:S252)&lt;&gt;0,1,"")</f>
        <v>1</v>
      </c>
      <c r="BX258" s="16">
        <f t="shared" si="19"/>
        <v>1</v>
      </c>
      <c r="BY258" s="16" t="str">
        <f>IF('Vastgesteld 7-7-2022'!K252="x","BB","")</f>
        <v/>
      </c>
      <c r="BZ258" s="16" t="str">
        <f>IF('Vastgesteld 7-7-2022'!L252="x","B","")</f>
        <v>B</v>
      </c>
      <c r="CA258" s="16" t="str">
        <f>IF('Vastgesteld 7-7-2022'!M252="x","L1","")</f>
        <v>L1</v>
      </c>
      <c r="CB258" s="16" t="str">
        <f>IF('Vastgesteld 7-7-2022'!N252="x","L2","")</f>
        <v>L2</v>
      </c>
      <c r="CC258" s="16" t="str">
        <f>IF('Vastgesteld 7-7-2022'!O252="x","M1","")</f>
        <v>M1</v>
      </c>
      <c r="CD258" s="16" t="str">
        <f>IF('Vastgesteld 7-7-2022'!P252="x","M2","")</f>
        <v>M2</v>
      </c>
      <c r="CE258" s="16" t="str">
        <f>IF('Vastgesteld 7-7-2022'!Q252="x","Z1","")</f>
        <v>Z1</v>
      </c>
      <c r="CF258" s="16" t="str">
        <f>IF('Vastgesteld 7-7-2022'!R252="x","Z2","")</f>
        <v>Z2</v>
      </c>
      <c r="CG258" s="16" t="str">
        <f>IF('Vastgesteld 7-7-2022'!S252="x","ZZL","")</f>
        <v>ZZL</v>
      </c>
      <c r="CL258" s="16" t="str">
        <f>IF(COUNTA('Vastgesteld 7-7-2022'!AV252:BF252)&lt;&gt;0,2,"")</f>
        <v/>
      </c>
      <c r="CM258" s="16" t="str">
        <f t="shared" si="20"/>
        <v/>
      </c>
      <c r="CN258" s="16" t="str">
        <f>IF('Vastgesteld 7-7-2022'!AV252="x","AA","")</f>
        <v/>
      </c>
      <c r="CO258" s="16" t="str">
        <f>IF('Vastgesteld 7-7-2022'!AW252="x","A","")</f>
        <v/>
      </c>
      <c r="CP258" s="16" t="str">
        <f>IF('Vastgesteld 7-7-2022'!AX252="x","BB","")</f>
        <v/>
      </c>
      <c r="CQ258" s="16" t="str">
        <f>IF('Vastgesteld 7-7-2022'!AY252="x","B","")</f>
        <v/>
      </c>
      <c r="CR258" s="16" t="str">
        <f>IF('Vastgesteld 7-7-2022'!AZ252="x","L","")</f>
        <v/>
      </c>
      <c r="CS258" s="16" t="str">
        <f>IF('Vastgesteld 7-7-2022'!BA252="x","M","")</f>
        <v/>
      </c>
      <c r="CT258" s="16" t="str">
        <f>IF('Vastgesteld 7-7-2022'!BB252="x","Z","")</f>
        <v/>
      </c>
      <c r="CU258" s="16" t="str">
        <f>IF('Vastgesteld 7-7-2022'!BF252="x","ZZ","")</f>
        <v/>
      </c>
      <c r="CV258" s="16" t="str">
        <f>IF(COUNTA('Vastgesteld 7-7-2022'!AJ252:AQ252)&lt;&gt;0,2,"")</f>
        <v/>
      </c>
      <c r="CW258" s="16" t="str">
        <f t="shared" si="21"/>
        <v/>
      </c>
      <c r="CX258" s="16" t="str">
        <f>IF('Vastgesteld 7-7-2022'!AJ252="x","BB","")</f>
        <v/>
      </c>
      <c r="CY258" s="16" t="str">
        <f>IF('Vastgesteld 7-7-2022'!AK252="x","B","")</f>
        <v/>
      </c>
      <c r="CZ258" s="16" t="str">
        <f>IF('Vastgesteld 7-7-2022'!AL252="x","L","")</f>
        <v/>
      </c>
      <c r="DA258" s="16" t="str">
        <f>IF('Vastgesteld 7-7-2022'!AM252="x","M","")</f>
        <v/>
      </c>
      <c r="DB258" s="16" t="str">
        <f>IF('Vastgesteld 7-7-2022'!AN252="x","Z","")</f>
        <v/>
      </c>
      <c r="DC258" s="16" t="str">
        <f>IF('Vastgesteld 7-7-2022'!AO252="x","ZZ","")</f>
        <v/>
      </c>
      <c r="DD258" s="16" t="str">
        <f>IF('Vastgesteld 7-7-2022'!AQ252="x","1.40","")</f>
        <v/>
      </c>
      <c r="DE258" s="16" t="str">
        <f>IF(COUNTA('Vastgesteld 7-7-2022'!BH252:BJ252)&lt;&gt;0,6,"")</f>
        <v/>
      </c>
      <c r="DF258" s="16" t="str">
        <f t="shared" si="22"/>
        <v/>
      </c>
      <c r="DG258" s="16" t="str">
        <f>IF('Vastgesteld 7-7-2022'!BH252="x","L","")</f>
        <v/>
      </c>
      <c r="DH258" s="16" t="str">
        <f>IF('Vastgesteld 7-7-2022'!BI252="x","M","")</f>
        <v/>
      </c>
      <c r="DI258" s="16" t="str">
        <f>IF('Vastgesteld 7-7-2022'!BJ252="x","Z","")</f>
        <v/>
      </c>
      <c r="DJ258" s="16" t="str">
        <f>IF('Vastgesteld 7-7-2022'!BK252="x","Z","")</f>
        <v/>
      </c>
      <c r="DK258" s="16" t="str">
        <f>IF(COUNTA('Vastgesteld 7-7-2022'!BM252:BO252)&lt;&gt;0,6,"")</f>
        <v/>
      </c>
      <c r="DL258" s="16" t="str">
        <f t="shared" si="23"/>
        <v/>
      </c>
      <c r="DM258" s="16" t="str">
        <f>IF('Vastgesteld 7-7-2022'!BM252="x","L","")</f>
        <v/>
      </c>
      <c r="DN258" s="16" t="str">
        <f>IF('Vastgesteld 7-7-2022'!BN252="x","M","")</f>
        <v/>
      </c>
      <c r="DO258" s="16" t="str">
        <f>IF('Vastgesteld 7-7-2022'!BO252="x","Z","")</f>
        <v/>
      </c>
      <c r="DP258" s="16" t="str">
        <f>IF('Vastgesteld 7-7-2022'!BP252="x","Z","")</f>
        <v/>
      </c>
    </row>
    <row r="259" spans="1:120" ht="14.4" x14ac:dyDescent="0.3">
      <c r="A259" s="18">
        <f>'Vastgesteld 7-7-2022'!A253</f>
        <v>44934</v>
      </c>
      <c r="B259" s="16" t="str">
        <f>IFERROR(VLOOKUP('Vastgesteld 7-7-2022'!#REF!,#REF!,2,FALSE),"")</f>
        <v/>
      </c>
      <c r="C259" s="16" t="str">
        <f>'Vastgesteld 7-7-2022'!E253</f>
        <v>KNHS Regio Utrecht</v>
      </c>
      <c r="D259" s="16" t="str">
        <f>IFERROR(VLOOKUP('Vastgesteld 7-7-2022'!#REF!,#REF!,2,FALSE),"")</f>
        <v/>
      </c>
      <c r="E259" s="16" t="str">
        <f>IFERROR(VLOOKUP('Vastgesteld 7-7-2022'!#REF!,#REF!,5,FALSE),"")</f>
        <v/>
      </c>
      <c r="F259" s="16" t="e">
        <f>IF('Vastgesteld 7-7-2022'!#REF!&lt;&gt;"",'Vastgesteld 7-7-2022'!#REF!,"")</f>
        <v>#REF!</v>
      </c>
      <c r="G259" s="16" t="e">
        <f>IF('Vastgesteld 7-7-2022'!#REF!="Indoor",1,0)</f>
        <v>#REF!</v>
      </c>
      <c r="H259" s="16" t="e">
        <f>'Vastgesteld 7-7-2022'!#REF!</f>
        <v>#REF!</v>
      </c>
      <c r="I259" s="16" t="e">
        <f>IF('Vastgesteld 7-7-2022'!#REF!="Nee",0,IF('Vastgesteld 7-7-2022'!#REF!="Ja",1,""))</f>
        <v>#REF!</v>
      </c>
      <c r="J259" s="16" t="e">
        <f>IF('Vastgesteld 7-7-2022'!#REF!&lt;&gt;"",'Vastgesteld 7-7-2022'!#REF!,"")</f>
        <v>#REF!</v>
      </c>
      <c r="BJ259" s="16">
        <f>IF(COUNTA('Vastgesteld 7-7-2022'!T253:AD253)&lt;&gt;0,1,"")</f>
        <v>1</v>
      </c>
      <c r="BK259" s="16">
        <f t="shared" ref="BK259:BK322" si="24">IF(COUNTBLANK(BJ259) = 1,"",2)</f>
        <v>2</v>
      </c>
      <c r="BL259" s="16" t="str">
        <f>IF('Vastgesteld 7-7-2022'!T253="x","AA","")</f>
        <v/>
      </c>
      <c r="BM259" s="16" t="str">
        <f>IF('Vastgesteld 7-7-2022'!U253="x","A","")</f>
        <v/>
      </c>
      <c r="BN259" s="16" t="str">
        <f>IF('Vastgesteld 7-7-2022'!V253="x","B1","")</f>
        <v/>
      </c>
      <c r="BO259" s="16" t="e">
        <f>IF('Vastgesteld 7-7-2022'!#REF!="x","BB","")</f>
        <v>#REF!</v>
      </c>
      <c r="BP259" s="16" t="str">
        <f>IF('Vastgesteld 7-7-2022'!X253="x","B","")</f>
        <v>B</v>
      </c>
      <c r="BQ259" s="16" t="str">
        <f>IF('Vastgesteld 7-7-2022'!Y253="x","L1","")</f>
        <v>L1</v>
      </c>
      <c r="BR259" s="16" t="str">
        <f>IF('Vastgesteld 7-7-2022'!Z253="x","L2","")</f>
        <v>L2</v>
      </c>
      <c r="BS259" s="16" t="str">
        <f>IF('Vastgesteld 7-7-2022'!AA253="x","M1","")</f>
        <v>M1</v>
      </c>
      <c r="BT259" s="16" t="str">
        <f>IF('Vastgesteld 7-7-2022'!AB253="x","M2","")</f>
        <v>M2</v>
      </c>
      <c r="BU259" s="16" t="str">
        <f>IF('Vastgesteld 7-7-2022'!AC253="x","Z1","")</f>
        <v>Z1</v>
      </c>
      <c r="BV259" s="16" t="str">
        <f>IF('Vastgesteld 7-7-2022'!AD253="x","Z2","")</f>
        <v>Z2</v>
      </c>
      <c r="BW259" s="16">
        <f>IF(COUNTA('Vastgesteld 7-7-2022'!K253:S253)&lt;&gt;0,1,"")</f>
        <v>1</v>
      </c>
      <c r="BX259" s="16">
        <f t="shared" ref="BX259:BX322" si="25">IF(COUNTBLANK(BW259) = 1,"",1)</f>
        <v>1</v>
      </c>
      <c r="BY259" s="16" t="str">
        <f>IF('Vastgesteld 7-7-2022'!K253="x","BB","")</f>
        <v/>
      </c>
      <c r="BZ259" s="16" t="str">
        <f>IF('Vastgesteld 7-7-2022'!L253="x","B","")</f>
        <v>B</v>
      </c>
      <c r="CA259" s="16" t="str">
        <f>IF('Vastgesteld 7-7-2022'!M253="x","L1","")</f>
        <v>L1</v>
      </c>
      <c r="CB259" s="16" t="str">
        <f>IF('Vastgesteld 7-7-2022'!N253="x","L2","")</f>
        <v>L2</v>
      </c>
      <c r="CC259" s="16" t="str">
        <f>IF('Vastgesteld 7-7-2022'!O253="x","M1","")</f>
        <v>M1</v>
      </c>
      <c r="CD259" s="16" t="str">
        <f>IF('Vastgesteld 7-7-2022'!P253="x","M2","")</f>
        <v>M2</v>
      </c>
      <c r="CE259" s="16" t="str">
        <f>IF('Vastgesteld 7-7-2022'!Q253="x","Z1","")</f>
        <v>Z1</v>
      </c>
      <c r="CF259" s="16" t="str">
        <f>IF('Vastgesteld 7-7-2022'!R253="x","Z2","")</f>
        <v>Z2</v>
      </c>
      <c r="CG259" s="16" t="str">
        <f>IF('Vastgesteld 7-7-2022'!S253="x","ZZL","")</f>
        <v/>
      </c>
      <c r="CL259" s="16" t="str">
        <f>IF(COUNTA('Vastgesteld 7-7-2022'!AV253:BF253)&lt;&gt;0,2,"")</f>
        <v/>
      </c>
      <c r="CM259" s="16" t="str">
        <f t="shared" ref="CM259:CM322" si="26">IF(COUNTBLANK(CL259) = 1,"",2)</f>
        <v/>
      </c>
      <c r="CN259" s="16" t="str">
        <f>IF('Vastgesteld 7-7-2022'!AV253="x","AA","")</f>
        <v/>
      </c>
      <c r="CO259" s="16" t="str">
        <f>IF('Vastgesteld 7-7-2022'!AW253="x","A","")</f>
        <v/>
      </c>
      <c r="CP259" s="16" t="str">
        <f>IF('Vastgesteld 7-7-2022'!AX253="x","BB","")</f>
        <v/>
      </c>
      <c r="CQ259" s="16" t="str">
        <f>IF('Vastgesteld 7-7-2022'!AY253="x","B","")</f>
        <v/>
      </c>
      <c r="CR259" s="16" t="str">
        <f>IF('Vastgesteld 7-7-2022'!AZ253="x","L","")</f>
        <v/>
      </c>
      <c r="CS259" s="16" t="str">
        <f>IF('Vastgesteld 7-7-2022'!BA253="x","M","")</f>
        <v/>
      </c>
      <c r="CT259" s="16" t="str">
        <f>IF('Vastgesteld 7-7-2022'!BB253="x","Z","")</f>
        <v/>
      </c>
      <c r="CU259" s="16" t="str">
        <f>IF('Vastgesteld 7-7-2022'!BF253="x","ZZ","")</f>
        <v/>
      </c>
      <c r="CV259" s="16" t="str">
        <f>IF(COUNTA('Vastgesteld 7-7-2022'!AJ253:AQ253)&lt;&gt;0,2,"")</f>
        <v/>
      </c>
      <c r="CW259" s="16" t="str">
        <f t="shared" ref="CW259:CW322" si="27">IF(COUNTBLANK(CV259) = 1,"",1)</f>
        <v/>
      </c>
      <c r="CX259" s="16" t="str">
        <f>IF('Vastgesteld 7-7-2022'!AJ253="x","BB","")</f>
        <v/>
      </c>
      <c r="CY259" s="16" t="str">
        <f>IF('Vastgesteld 7-7-2022'!AK253="x","B","")</f>
        <v/>
      </c>
      <c r="CZ259" s="16" t="str">
        <f>IF('Vastgesteld 7-7-2022'!AL253="x","L","")</f>
        <v/>
      </c>
      <c r="DA259" s="16" t="str">
        <f>IF('Vastgesteld 7-7-2022'!AM253="x","M","")</f>
        <v/>
      </c>
      <c r="DB259" s="16" t="str">
        <f>IF('Vastgesteld 7-7-2022'!AN253="x","Z","")</f>
        <v/>
      </c>
      <c r="DC259" s="16" t="str">
        <f>IF('Vastgesteld 7-7-2022'!AO253="x","ZZ","")</f>
        <v/>
      </c>
      <c r="DD259" s="16" t="str">
        <f>IF('Vastgesteld 7-7-2022'!AQ253="x","1.40","")</f>
        <v/>
      </c>
      <c r="DE259" s="16" t="str">
        <f>IF(COUNTA('Vastgesteld 7-7-2022'!BH253:BJ253)&lt;&gt;0,6,"")</f>
        <v/>
      </c>
      <c r="DF259" s="16" t="str">
        <f t="shared" ref="DF259:DF322" si="28">IF(COUNTBLANK(DE259) = 1,"",2)</f>
        <v/>
      </c>
      <c r="DG259" s="16" t="str">
        <f>IF('Vastgesteld 7-7-2022'!BH253="x","L","")</f>
        <v/>
      </c>
      <c r="DH259" s="16" t="str">
        <f>IF('Vastgesteld 7-7-2022'!BI253="x","M","")</f>
        <v/>
      </c>
      <c r="DI259" s="16" t="str">
        <f>IF('Vastgesteld 7-7-2022'!BJ253="x","Z","")</f>
        <v/>
      </c>
      <c r="DJ259" s="16" t="str">
        <f>IF('Vastgesteld 7-7-2022'!BK253="x","Z","")</f>
        <v/>
      </c>
      <c r="DK259" s="16" t="str">
        <f>IF(COUNTA('Vastgesteld 7-7-2022'!BM253:BO253)&lt;&gt;0,6,"")</f>
        <v/>
      </c>
      <c r="DL259" s="16" t="str">
        <f t="shared" ref="DL259:DL322" si="29">IF(COUNTBLANK(DK259) = 1,"",1)</f>
        <v/>
      </c>
      <c r="DM259" s="16" t="str">
        <f>IF('Vastgesteld 7-7-2022'!BM253="x","L","")</f>
        <v/>
      </c>
      <c r="DN259" s="16" t="str">
        <f>IF('Vastgesteld 7-7-2022'!BN253="x","M","")</f>
        <v/>
      </c>
      <c r="DO259" s="16" t="str">
        <f>IF('Vastgesteld 7-7-2022'!BO253="x","Z","")</f>
        <v/>
      </c>
      <c r="DP259" s="16" t="str">
        <f>IF('Vastgesteld 7-7-2022'!BP253="x","Z","")</f>
        <v/>
      </c>
    </row>
    <row r="260" spans="1:120" ht="14.4" x14ac:dyDescent="0.3">
      <c r="A260" s="18">
        <f>'Vastgesteld 7-7-2022'!A254</f>
        <v>44934</v>
      </c>
      <c r="B260" s="16" t="str">
        <f>IFERROR(VLOOKUP('Vastgesteld 7-7-2022'!#REF!,#REF!,2,FALSE),"")</f>
        <v/>
      </c>
      <c r="C260" s="16" t="str">
        <f>'Vastgesteld 7-7-2022'!E254</f>
        <v>KNHS Regio Utrecht</v>
      </c>
      <c r="D260" s="16" t="str">
        <f>IFERROR(VLOOKUP('Vastgesteld 7-7-2022'!#REF!,#REF!,2,FALSE),"")</f>
        <v/>
      </c>
      <c r="E260" s="16" t="str">
        <f>IFERROR(VLOOKUP('Vastgesteld 7-7-2022'!#REF!,#REF!,5,FALSE),"")</f>
        <v/>
      </c>
      <c r="F260" s="16" t="e">
        <f>IF('Vastgesteld 7-7-2022'!#REF!&lt;&gt;"",'Vastgesteld 7-7-2022'!#REF!,"")</f>
        <v>#REF!</v>
      </c>
      <c r="G260" s="16" t="e">
        <f>IF('Vastgesteld 7-7-2022'!#REF!="Indoor",1,0)</f>
        <v>#REF!</v>
      </c>
      <c r="H260" s="16" t="e">
        <f>'Vastgesteld 7-7-2022'!#REF!</f>
        <v>#REF!</v>
      </c>
      <c r="I260" s="16" t="e">
        <f>IF('Vastgesteld 7-7-2022'!#REF!="Nee",0,IF('Vastgesteld 7-7-2022'!#REF!="Ja",1,""))</f>
        <v>#REF!</v>
      </c>
      <c r="J260" s="16" t="e">
        <f>IF('Vastgesteld 7-7-2022'!#REF!&lt;&gt;"",'Vastgesteld 7-7-2022'!#REF!,"")</f>
        <v>#REF!</v>
      </c>
      <c r="BJ260" s="16" t="str">
        <f>IF(COUNTA('Vastgesteld 7-7-2022'!T254:AD254)&lt;&gt;0,1,"")</f>
        <v/>
      </c>
      <c r="BK260" s="16" t="str">
        <f t="shared" si="24"/>
        <v/>
      </c>
      <c r="BL260" s="16" t="str">
        <f>IF('Vastgesteld 7-7-2022'!T254="x","AA","")</f>
        <v/>
      </c>
      <c r="BM260" s="16" t="str">
        <f>IF('Vastgesteld 7-7-2022'!U254="x","A","")</f>
        <v/>
      </c>
      <c r="BN260" s="16" t="str">
        <f>IF('Vastgesteld 7-7-2022'!V254="x","B1","")</f>
        <v/>
      </c>
      <c r="BO260" s="16" t="e">
        <f>IF('Vastgesteld 7-7-2022'!#REF!="x","BB","")</f>
        <v>#REF!</v>
      </c>
      <c r="BP260" s="16" t="str">
        <f>IF('Vastgesteld 7-7-2022'!X254="x","B","")</f>
        <v/>
      </c>
      <c r="BQ260" s="16" t="str">
        <f>IF('Vastgesteld 7-7-2022'!Y254="x","L1","")</f>
        <v/>
      </c>
      <c r="BR260" s="16" t="str">
        <f>IF('Vastgesteld 7-7-2022'!Z254="x","L2","")</f>
        <v/>
      </c>
      <c r="BS260" s="16" t="str">
        <f>IF('Vastgesteld 7-7-2022'!AA254="x","M1","")</f>
        <v/>
      </c>
      <c r="BT260" s="16" t="str">
        <f>IF('Vastgesteld 7-7-2022'!AB254="x","M2","")</f>
        <v/>
      </c>
      <c r="BU260" s="16" t="str">
        <f>IF('Vastgesteld 7-7-2022'!AC254="x","Z1","")</f>
        <v/>
      </c>
      <c r="BV260" s="16" t="str">
        <f>IF('Vastgesteld 7-7-2022'!AD254="x","Z2","")</f>
        <v/>
      </c>
      <c r="BW260" s="16" t="str">
        <f>IF(COUNTA('Vastgesteld 7-7-2022'!K254:S254)&lt;&gt;0,1,"")</f>
        <v/>
      </c>
      <c r="BX260" s="16" t="str">
        <f t="shared" si="25"/>
        <v/>
      </c>
      <c r="BY260" s="16" t="str">
        <f>IF('Vastgesteld 7-7-2022'!K254="x","BB","")</f>
        <v/>
      </c>
      <c r="BZ260" s="16" t="str">
        <f>IF('Vastgesteld 7-7-2022'!L254="x","B","")</f>
        <v/>
      </c>
      <c r="CA260" s="16" t="str">
        <f>IF('Vastgesteld 7-7-2022'!M254="x","L1","")</f>
        <v/>
      </c>
      <c r="CB260" s="16" t="str">
        <f>IF('Vastgesteld 7-7-2022'!N254="x","L2","")</f>
        <v/>
      </c>
      <c r="CC260" s="16" t="str">
        <f>IF('Vastgesteld 7-7-2022'!O254="x","M1","")</f>
        <v/>
      </c>
      <c r="CD260" s="16" t="str">
        <f>IF('Vastgesteld 7-7-2022'!P254="x","M2","")</f>
        <v/>
      </c>
      <c r="CE260" s="16" t="str">
        <f>IF('Vastgesteld 7-7-2022'!Q254="x","Z1","")</f>
        <v/>
      </c>
      <c r="CF260" s="16" t="str">
        <f>IF('Vastgesteld 7-7-2022'!R254="x","Z2","")</f>
        <v/>
      </c>
      <c r="CG260" s="16" t="str">
        <f>IF('Vastgesteld 7-7-2022'!S254="x","ZZL","")</f>
        <v/>
      </c>
      <c r="CL260" s="16">
        <f>IF(COUNTA('Vastgesteld 7-7-2022'!AV254:BF254)&lt;&gt;0,2,"")</f>
        <v>2</v>
      </c>
      <c r="CM260" s="16">
        <f t="shared" si="26"/>
        <v>2</v>
      </c>
      <c r="CN260" s="16" t="str">
        <f>IF('Vastgesteld 7-7-2022'!AV254="x","AA","")</f>
        <v>AA</v>
      </c>
      <c r="CO260" s="16" t="str">
        <f>IF('Vastgesteld 7-7-2022'!AW254="x","A","")</f>
        <v>A</v>
      </c>
      <c r="CP260" s="16" t="str">
        <f>IF('Vastgesteld 7-7-2022'!AX254="x","BB","")</f>
        <v>BB</v>
      </c>
      <c r="CQ260" s="16" t="str">
        <f>IF('Vastgesteld 7-7-2022'!AY254="x","B","")</f>
        <v>B</v>
      </c>
      <c r="CR260" s="16" t="str">
        <f>IF('Vastgesteld 7-7-2022'!AZ254="x","L","")</f>
        <v>L</v>
      </c>
      <c r="CS260" s="16" t="str">
        <f>IF('Vastgesteld 7-7-2022'!BA254="x","M","")</f>
        <v>M</v>
      </c>
      <c r="CT260" s="16" t="str">
        <f>IF('Vastgesteld 7-7-2022'!BB254="x","Z","")</f>
        <v>Z</v>
      </c>
      <c r="CU260" s="16" t="str">
        <f>IF('Vastgesteld 7-7-2022'!BF254="x","ZZ","")</f>
        <v>ZZ</v>
      </c>
      <c r="CV260" s="16">
        <f>IF(COUNTA('Vastgesteld 7-7-2022'!AJ254:AQ254)&lt;&gt;0,2,"")</f>
        <v>2</v>
      </c>
      <c r="CW260" s="16">
        <f t="shared" si="27"/>
        <v>1</v>
      </c>
      <c r="CX260" s="16" t="str">
        <f>IF('Vastgesteld 7-7-2022'!AJ254="x","BB","")</f>
        <v>BB</v>
      </c>
      <c r="CY260" s="16" t="str">
        <f>IF('Vastgesteld 7-7-2022'!AK254="x","B","")</f>
        <v>B</v>
      </c>
      <c r="CZ260" s="16" t="str">
        <f>IF('Vastgesteld 7-7-2022'!AL254="x","L","")</f>
        <v>L</v>
      </c>
      <c r="DA260" s="16" t="str">
        <f>IF('Vastgesteld 7-7-2022'!AM254="x","M","")</f>
        <v>M</v>
      </c>
      <c r="DB260" s="16" t="str">
        <f>IF('Vastgesteld 7-7-2022'!AN254="x","Z","")</f>
        <v>Z</v>
      </c>
      <c r="DC260" s="16" t="str">
        <f>IF('Vastgesteld 7-7-2022'!AO254="x","ZZ","")</f>
        <v>ZZ</v>
      </c>
      <c r="DD260" s="16" t="str">
        <f>IF('Vastgesteld 7-7-2022'!AQ254="x","1.40","")</f>
        <v/>
      </c>
      <c r="DE260" s="16" t="str">
        <f>IF(COUNTA('Vastgesteld 7-7-2022'!BH254:BJ254)&lt;&gt;0,6,"")</f>
        <v/>
      </c>
      <c r="DF260" s="16" t="str">
        <f t="shared" si="28"/>
        <v/>
      </c>
      <c r="DG260" s="16" t="str">
        <f>IF('Vastgesteld 7-7-2022'!BH254="x","L","")</f>
        <v/>
      </c>
      <c r="DH260" s="16" t="str">
        <f>IF('Vastgesteld 7-7-2022'!BI254="x","M","")</f>
        <v/>
      </c>
      <c r="DI260" s="16" t="str">
        <f>IF('Vastgesteld 7-7-2022'!BJ254="x","Z","")</f>
        <v/>
      </c>
      <c r="DJ260" s="16" t="str">
        <f>IF('Vastgesteld 7-7-2022'!BK254="x","Z","")</f>
        <v/>
      </c>
      <c r="DK260" s="16" t="str">
        <f>IF(COUNTA('Vastgesteld 7-7-2022'!BM254:BO254)&lt;&gt;0,6,"")</f>
        <v/>
      </c>
      <c r="DL260" s="16" t="str">
        <f t="shared" si="29"/>
        <v/>
      </c>
      <c r="DM260" s="16" t="str">
        <f>IF('Vastgesteld 7-7-2022'!BM254="x","L","")</f>
        <v/>
      </c>
      <c r="DN260" s="16" t="str">
        <f>IF('Vastgesteld 7-7-2022'!BN254="x","M","")</f>
        <v/>
      </c>
      <c r="DO260" s="16" t="str">
        <f>IF('Vastgesteld 7-7-2022'!BO254="x","Z","")</f>
        <v/>
      </c>
      <c r="DP260" s="16" t="str">
        <f>IF('Vastgesteld 7-7-2022'!BP254="x","Z","")</f>
        <v/>
      </c>
    </row>
    <row r="261" spans="1:120" ht="14.4" x14ac:dyDescent="0.3">
      <c r="A261" s="18">
        <f>'Vastgesteld 7-7-2022'!A255</f>
        <v>44940</v>
      </c>
      <c r="B261" s="16" t="str">
        <f>IFERROR(VLOOKUP('Vastgesteld 7-7-2022'!#REF!,#REF!,2,FALSE),"")</f>
        <v/>
      </c>
      <c r="C261" s="16" t="str">
        <f>'Vastgesteld 7-7-2022'!E255</f>
        <v>Licenties Wedstrijdorganisaties Noord-Holland Kring</v>
      </c>
      <c r="D261" s="16" t="str">
        <f>IFERROR(VLOOKUP('Vastgesteld 7-7-2022'!#REF!,#REF!,2,FALSE),"")</f>
        <v/>
      </c>
      <c r="E261" s="16" t="str">
        <f>IFERROR(VLOOKUP('Vastgesteld 7-7-2022'!#REF!,#REF!,5,FALSE),"")</f>
        <v/>
      </c>
      <c r="F261" s="16" t="e">
        <f>IF('Vastgesteld 7-7-2022'!#REF!&lt;&gt;"",'Vastgesteld 7-7-2022'!#REF!,"")</f>
        <v>#REF!</v>
      </c>
      <c r="G261" s="16" t="e">
        <f>IF('Vastgesteld 7-7-2022'!#REF!="Indoor",1,0)</f>
        <v>#REF!</v>
      </c>
      <c r="H261" s="16" t="e">
        <f>'Vastgesteld 7-7-2022'!#REF!</f>
        <v>#REF!</v>
      </c>
      <c r="I261" s="16" t="e">
        <f>IF('Vastgesteld 7-7-2022'!#REF!="Nee",0,IF('Vastgesteld 7-7-2022'!#REF!="Ja",1,""))</f>
        <v>#REF!</v>
      </c>
      <c r="J261" s="16" t="e">
        <f>IF('Vastgesteld 7-7-2022'!#REF!&lt;&gt;"",'Vastgesteld 7-7-2022'!#REF!,"")</f>
        <v>#REF!</v>
      </c>
      <c r="BJ261" s="16">
        <f>IF(COUNTA('Vastgesteld 7-7-2022'!T255:AD255)&lt;&gt;0,1,"")</f>
        <v>1</v>
      </c>
      <c r="BK261" s="16">
        <f t="shared" si="24"/>
        <v>2</v>
      </c>
      <c r="BL261" s="16" t="str">
        <f>IF('Vastgesteld 7-7-2022'!T255="x","AA","")</f>
        <v/>
      </c>
      <c r="BM261" s="16" t="str">
        <f>IF('Vastgesteld 7-7-2022'!U255="x","A","")</f>
        <v/>
      </c>
      <c r="BN261" s="16" t="str">
        <f>IF('Vastgesteld 7-7-2022'!V255="x","B1","")</f>
        <v/>
      </c>
      <c r="BO261" s="16" t="e">
        <f>IF('Vastgesteld 7-7-2022'!#REF!="x","BB","")</f>
        <v>#REF!</v>
      </c>
      <c r="BP261" s="16" t="str">
        <f>IF('Vastgesteld 7-7-2022'!X255="x","B","")</f>
        <v>B</v>
      </c>
      <c r="BQ261" s="16" t="str">
        <f>IF('Vastgesteld 7-7-2022'!Y255="x","L1","")</f>
        <v>L1</v>
      </c>
      <c r="BR261" s="16" t="str">
        <f>IF('Vastgesteld 7-7-2022'!Z255="x","L2","")</f>
        <v>L2</v>
      </c>
      <c r="BS261" s="16" t="str">
        <f>IF('Vastgesteld 7-7-2022'!AA255="x","M1","")</f>
        <v>M1</v>
      </c>
      <c r="BT261" s="16" t="str">
        <f>IF('Vastgesteld 7-7-2022'!AB255="x","M2","")</f>
        <v>M2</v>
      </c>
      <c r="BU261" s="16" t="str">
        <f>IF('Vastgesteld 7-7-2022'!AC255="x","Z1","")</f>
        <v>Z1</v>
      </c>
      <c r="BV261" s="16" t="str">
        <f>IF('Vastgesteld 7-7-2022'!AD255="x","Z2","")</f>
        <v>Z2</v>
      </c>
      <c r="BW261" s="16">
        <f>IF(COUNTA('Vastgesteld 7-7-2022'!K255:S255)&lt;&gt;0,1,"")</f>
        <v>1</v>
      </c>
      <c r="BX261" s="16">
        <f t="shared" si="25"/>
        <v>1</v>
      </c>
      <c r="BY261" s="16" t="str">
        <f>IF('Vastgesteld 7-7-2022'!K255="x","BB","")</f>
        <v>BB</v>
      </c>
      <c r="BZ261" s="16" t="str">
        <f>IF('Vastgesteld 7-7-2022'!L255="x","B","")</f>
        <v>B</v>
      </c>
      <c r="CA261" s="16" t="str">
        <f>IF('Vastgesteld 7-7-2022'!M255="x","L1","")</f>
        <v>L1</v>
      </c>
      <c r="CB261" s="16" t="str">
        <f>IF('Vastgesteld 7-7-2022'!N255="x","L2","")</f>
        <v>L2</v>
      </c>
      <c r="CC261" s="16" t="str">
        <f>IF('Vastgesteld 7-7-2022'!O255="x","M1","")</f>
        <v>M1</v>
      </c>
      <c r="CD261" s="16" t="str">
        <f>IF('Vastgesteld 7-7-2022'!P255="x","M2","")</f>
        <v>M2</v>
      </c>
      <c r="CE261" s="16" t="str">
        <f>IF('Vastgesteld 7-7-2022'!Q255="x","Z1","")</f>
        <v>Z1</v>
      </c>
      <c r="CF261" s="16" t="str">
        <f>IF('Vastgesteld 7-7-2022'!R255="x","Z2","")</f>
        <v>Z2</v>
      </c>
      <c r="CG261" s="16" t="str">
        <f>IF('Vastgesteld 7-7-2022'!S255="x","ZZL","")</f>
        <v>ZZL</v>
      </c>
      <c r="CL261" s="16" t="str">
        <f>IF(COUNTA('Vastgesteld 7-7-2022'!AV255:BF255)&lt;&gt;0,2,"")</f>
        <v/>
      </c>
      <c r="CM261" s="16" t="str">
        <f t="shared" si="26"/>
        <v/>
      </c>
      <c r="CN261" s="16" t="str">
        <f>IF('Vastgesteld 7-7-2022'!AV255="x","AA","")</f>
        <v/>
      </c>
      <c r="CO261" s="16" t="str">
        <f>IF('Vastgesteld 7-7-2022'!AW255="x","A","")</f>
        <v/>
      </c>
      <c r="CP261" s="16" t="str">
        <f>IF('Vastgesteld 7-7-2022'!AX255="x","BB","")</f>
        <v/>
      </c>
      <c r="CQ261" s="16" t="str">
        <f>IF('Vastgesteld 7-7-2022'!AY255="x","B","")</f>
        <v/>
      </c>
      <c r="CR261" s="16" t="str">
        <f>IF('Vastgesteld 7-7-2022'!AZ255="x","L","")</f>
        <v/>
      </c>
      <c r="CS261" s="16" t="str">
        <f>IF('Vastgesteld 7-7-2022'!BA255="x","M","")</f>
        <v/>
      </c>
      <c r="CT261" s="16" t="str">
        <f>IF('Vastgesteld 7-7-2022'!BB255="x","Z","")</f>
        <v/>
      </c>
      <c r="CU261" s="16" t="str">
        <f>IF('Vastgesteld 7-7-2022'!BF255="x","ZZ","")</f>
        <v/>
      </c>
      <c r="CV261" s="16" t="str">
        <f>IF(COUNTA('Vastgesteld 7-7-2022'!AJ255:AQ255)&lt;&gt;0,2,"")</f>
        <v/>
      </c>
      <c r="CW261" s="16" t="str">
        <f t="shared" si="27"/>
        <v/>
      </c>
      <c r="CX261" s="16" t="str">
        <f>IF('Vastgesteld 7-7-2022'!AJ255="x","BB","")</f>
        <v/>
      </c>
      <c r="CY261" s="16" t="str">
        <f>IF('Vastgesteld 7-7-2022'!AK255="x","B","")</f>
        <v/>
      </c>
      <c r="CZ261" s="16" t="str">
        <f>IF('Vastgesteld 7-7-2022'!AL255="x","L","")</f>
        <v/>
      </c>
      <c r="DA261" s="16" t="str">
        <f>IF('Vastgesteld 7-7-2022'!AM255="x","M","")</f>
        <v/>
      </c>
      <c r="DB261" s="16" t="str">
        <f>IF('Vastgesteld 7-7-2022'!AN255="x","Z","")</f>
        <v/>
      </c>
      <c r="DC261" s="16" t="str">
        <f>IF('Vastgesteld 7-7-2022'!AO255="x","ZZ","")</f>
        <v/>
      </c>
      <c r="DD261" s="16" t="str">
        <f>IF('Vastgesteld 7-7-2022'!AQ255="x","1.40","")</f>
        <v/>
      </c>
      <c r="DE261" s="16" t="str">
        <f>IF(COUNTA('Vastgesteld 7-7-2022'!BH255:BJ255)&lt;&gt;0,6,"")</f>
        <v/>
      </c>
      <c r="DF261" s="16" t="str">
        <f t="shared" si="28"/>
        <v/>
      </c>
      <c r="DG261" s="16" t="str">
        <f>IF('Vastgesteld 7-7-2022'!BH255="x","L","")</f>
        <v/>
      </c>
      <c r="DH261" s="16" t="str">
        <f>IF('Vastgesteld 7-7-2022'!BI255="x","M","")</f>
        <v/>
      </c>
      <c r="DI261" s="16" t="str">
        <f>IF('Vastgesteld 7-7-2022'!BJ255="x","Z","")</f>
        <v/>
      </c>
      <c r="DJ261" s="16" t="str">
        <f>IF('Vastgesteld 7-7-2022'!BK255="x","Z","")</f>
        <v/>
      </c>
      <c r="DK261" s="16" t="str">
        <f>IF(COUNTA('Vastgesteld 7-7-2022'!BM255:BO255)&lt;&gt;0,6,"")</f>
        <v/>
      </c>
      <c r="DL261" s="16" t="str">
        <f t="shared" si="29"/>
        <v/>
      </c>
      <c r="DM261" s="16" t="str">
        <f>IF('Vastgesteld 7-7-2022'!BM255="x","L","")</f>
        <v/>
      </c>
      <c r="DN261" s="16" t="str">
        <f>IF('Vastgesteld 7-7-2022'!BN255="x","M","")</f>
        <v/>
      </c>
      <c r="DO261" s="16" t="str">
        <f>IF('Vastgesteld 7-7-2022'!BO255="x","Z","")</f>
        <v/>
      </c>
      <c r="DP261" s="16" t="str">
        <f>IF('Vastgesteld 7-7-2022'!BP255="x","Z","")</f>
        <v/>
      </c>
    </row>
    <row r="262" spans="1:120" ht="14.4" x14ac:dyDescent="0.3">
      <c r="A262" s="18">
        <f>'Vastgesteld 7-7-2022'!A256</f>
        <v>44940</v>
      </c>
      <c r="B262" s="16" t="str">
        <f>IFERROR(VLOOKUP('Vastgesteld 7-7-2022'!#REF!,#REF!,2,FALSE),"")</f>
        <v/>
      </c>
      <c r="C262" s="16" t="str">
        <f>'Vastgesteld 7-7-2022'!E256</f>
        <v>KNHS Regio Noord-Holland</v>
      </c>
      <c r="D262" s="16" t="str">
        <f>IFERROR(VLOOKUP('Vastgesteld 7-7-2022'!#REF!,#REF!,2,FALSE),"")</f>
        <v/>
      </c>
      <c r="E262" s="16" t="str">
        <f>IFERROR(VLOOKUP('Vastgesteld 7-7-2022'!#REF!,#REF!,5,FALSE),"")</f>
        <v/>
      </c>
      <c r="F262" s="16" t="e">
        <f>IF('Vastgesteld 7-7-2022'!#REF!&lt;&gt;"",'Vastgesteld 7-7-2022'!#REF!,"")</f>
        <v>#REF!</v>
      </c>
      <c r="G262" s="16" t="e">
        <f>IF('Vastgesteld 7-7-2022'!#REF!="Indoor",1,0)</f>
        <v>#REF!</v>
      </c>
      <c r="H262" s="16" t="e">
        <f>'Vastgesteld 7-7-2022'!#REF!</f>
        <v>#REF!</v>
      </c>
      <c r="I262" s="16" t="e">
        <f>IF('Vastgesteld 7-7-2022'!#REF!="Nee",0,IF('Vastgesteld 7-7-2022'!#REF!="Ja",1,""))</f>
        <v>#REF!</v>
      </c>
      <c r="J262" s="16" t="e">
        <f>IF('Vastgesteld 7-7-2022'!#REF!&lt;&gt;"",'Vastgesteld 7-7-2022'!#REF!,"")</f>
        <v>#REF!</v>
      </c>
      <c r="BJ262" s="16">
        <f>IF(COUNTA('Vastgesteld 7-7-2022'!T256:AD256)&lt;&gt;0,1,"")</f>
        <v>1</v>
      </c>
      <c r="BK262" s="16">
        <f t="shared" si="24"/>
        <v>2</v>
      </c>
      <c r="BL262" s="16" t="str">
        <f>IF('Vastgesteld 7-7-2022'!T256="x","AA","")</f>
        <v/>
      </c>
      <c r="BM262" s="16" t="str">
        <f>IF('Vastgesteld 7-7-2022'!U256="x","A","")</f>
        <v/>
      </c>
      <c r="BN262" s="16" t="str">
        <f>IF('Vastgesteld 7-7-2022'!V256="x","B1","")</f>
        <v/>
      </c>
      <c r="BO262" s="16" t="e">
        <f>IF('Vastgesteld 7-7-2022'!#REF!="x","BB","")</f>
        <v>#REF!</v>
      </c>
      <c r="BP262" s="16" t="str">
        <f>IF('Vastgesteld 7-7-2022'!X256="x","B","")</f>
        <v/>
      </c>
      <c r="BQ262" s="16" t="str">
        <f>IF('Vastgesteld 7-7-2022'!Y256="x","L1","")</f>
        <v/>
      </c>
      <c r="BR262" s="16" t="str">
        <f>IF('Vastgesteld 7-7-2022'!Z256="x","L2","")</f>
        <v/>
      </c>
      <c r="BS262" s="16" t="str">
        <f>IF('Vastgesteld 7-7-2022'!AA256="x","M1","")</f>
        <v/>
      </c>
      <c r="BT262" s="16" t="str">
        <f>IF('Vastgesteld 7-7-2022'!AB256="x","M2","")</f>
        <v/>
      </c>
      <c r="BU262" s="16" t="str">
        <f>IF('Vastgesteld 7-7-2022'!AC256="x","Z1","")</f>
        <v>Z1</v>
      </c>
      <c r="BV262" s="16" t="str">
        <f>IF('Vastgesteld 7-7-2022'!AD256="x","Z2","")</f>
        <v>Z2</v>
      </c>
      <c r="BW262" s="16">
        <f>IF(COUNTA('Vastgesteld 7-7-2022'!K256:S256)&lt;&gt;0,1,"")</f>
        <v>1</v>
      </c>
      <c r="BX262" s="16">
        <f t="shared" si="25"/>
        <v>1</v>
      </c>
      <c r="BY262" s="16" t="str">
        <f>IF('Vastgesteld 7-7-2022'!K256="x","BB","")</f>
        <v/>
      </c>
      <c r="BZ262" s="16" t="str">
        <f>IF('Vastgesteld 7-7-2022'!L256="x","B","")</f>
        <v/>
      </c>
      <c r="CA262" s="16" t="str">
        <f>IF('Vastgesteld 7-7-2022'!M256="x","L1","")</f>
        <v/>
      </c>
      <c r="CB262" s="16" t="str">
        <f>IF('Vastgesteld 7-7-2022'!N256="x","L2","")</f>
        <v/>
      </c>
      <c r="CC262" s="16" t="str">
        <f>IF('Vastgesteld 7-7-2022'!O256="x","M1","")</f>
        <v/>
      </c>
      <c r="CD262" s="16" t="str">
        <f>IF('Vastgesteld 7-7-2022'!P256="x","M2","")</f>
        <v/>
      </c>
      <c r="CE262" s="16" t="str">
        <f>IF('Vastgesteld 7-7-2022'!Q256="x","Z1","")</f>
        <v>Z1</v>
      </c>
      <c r="CF262" s="16" t="str">
        <f>IF('Vastgesteld 7-7-2022'!R256="x","Z2","")</f>
        <v>Z2</v>
      </c>
      <c r="CG262" s="16" t="str">
        <f>IF('Vastgesteld 7-7-2022'!S256="x","ZZL","")</f>
        <v>ZZL</v>
      </c>
      <c r="CL262" s="16" t="str">
        <f>IF(COUNTA('Vastgesteld 7-7-2022'!AV256:BF256)&lt;&gt;0,2,"")</f>
        <v/>
      </c>
      <c r="CM262" s="16" t="str">
        <f t="shared" si="26"/>
        <v/>
      </c>
      <c r="CN262" s="16" t="str">
        <f>IF('Vastgesteld 7-7-2022'!AV256="x","AA","")</f>
        <v/>
      </c>
      <c r="CO262" s="16" t="str">
        <f>IF('Vastgesteld 7-7-2022'!AW256="x","A","")</f>
        <v/>
      </c>
      <c r="CP262" s="16" t="str">
        <f>IF('Vastgesteld 7-7-2022'!AX256="x","BB","")</f>
        <v/>
      </c>
      <c r="CQ262" s="16" t="str">
        <f>IF('Vastgesteld 7-7-2022'!AY256="x","B","")</f>
        <v/>
      </c>
      <c r="CR262" s="16" t="str">
        <f>IF('Vastgesteld 7-7-2022'!AZ256="x","L","")</f>
        <v/>
      </c>
      <c r="CS262" s="16" t="str">
        <f>IF('Vastgesteld 7-7-2022'!BA256="x","M","")</f>
        <v/>
      </c>
      <c r="CT262" s="16" t="str">
        <f>IF('Vastgesteld 7-7-2022'!BB256="x","Z","")</f>
        <v/>
      </c>
      <c r="CU262" s="16" t="str">
        <f>IF('Vastgesteld 7-7-2022'!BF256="x","ZZ","")</f>
        <v/>
      </c>
      <c r="CV262" s="16" t="str">
        <f>IF(COUNTA('Vastgesteld 7-7-2022'!AJ256:AQ256)&lt;&gt;0,2,"")</f>
        <v/>
      </c>
      <c r="CW262" s="16" t="str">
        <f t="shared" si="27"/>
        <v/>
      </c>
      <c r="CX262" s="16" t="str">
        <f>IF('Vastgesteld 7-7-2022'!AJ256="x","BB","")</f>
        <v/>
      </c>
      <c r="CY262" s="16" t="str">
        <f>IF('Vastgesteld 7-7-2022'!AK256="x","B","")</f>
        <v/>
      </c>
      <c r="CZ262" s="16" t="str">
        <f>IF('Vastgesteld 7-7-2022'!AL256="x","L","")</f>
        <v/>
      </c>
      <c r="DA262" s="16" t="str">
        <f>IF('Vastgesteld 7-7-2022'!AM256="x","M","")</f>
        <v/>
      </c>
      <c r="DB262" s="16" t="str">
        <f>IF('Vastgesteld 7-7-2022'!AN256="x","Z","")</f>
        <v/>
      </c>
      <c r="DC262" s="16" t="str">
        <f>IF('Vastgesteld 7-7-2022'!AO256="x","ZZ","")</f>
        <v/>
      </c>
      <c r="DD262" s="16" t="str">
        <f>IF('Vastgesteld 7-7-2022'!AQ256="x","1.40","")</f>
        <v/>
      </c>
      <c r="DE262" s="16" t="str">
        <f>IF(COUNTA('Vastgesteld 7-7-2022'!BH256:BJ256)&lt;&gt;0,6,"")</f>
        <v/>
      </c>
      <c r="DF262" s="16" t="str">
        <f t="shared" si="28"/>
        <v/>
      </c>
      <c r="DG262" s="16" t="str">
        <f>IF('Vastgesteld 7-7-2022'!BH256="x","L","")</f>
        <v/>
      </c>
      <c r="DH262" s="16" t="str">
        <f>IF('Vastgesteld 7-7-2022'!BI256="x","M","")</f>
        <v/>
      </c>
      <c r="DI262" s="16" t="str">
        <f>IF('Vastgesteld 7-7-2022'!BJ256="x","Z","")</f>
        <v/>
      </c>
      <c r="DJ262" s="16" t="str">
        <f>IF('Vastgesteld 7-7-2022'!BK256="x","Z","")</f>
        <v/>
      </c>
      <c r="DK262" s="16" t="str">
        <f>IF(COUNTA('Vastgesteld 7-7-2022'!BM256:BO256)&lt;&gt;0,6,"")</f>
        <v/>
      </c>
      <c r="DL262" s="16" t="str">
        <f t="shared" si="29"/>
        <v/>
      </c>
      <c r="DM262" s="16" t="str">
        <f>IF('Vastgesteld 7-7-2022'!BM256="x","L","")</f>
        <v/>
      </c>
      <c r="DN262" s="16" t="str">
        <f>IF('Vastgesteld 7-7-2022'!BN256="x","M","")</f>
        <v/>
      </c>
      <c r="DO262" s="16" t="str">
        <f>IF('Vastgesteld 7-7-2022'!BO256="x","Z","")</f>
        <v/>
      </c>
      <c r="DP262" s="16" t="str">
        <f>IF('Vastgesteld 7-7-2022'!BP256="x","Z","")</f>
        <v/>
      </c>
    </row>
    <row r="263" spans="1:120" ht="14.4" x14ac:dyDescent="0.3">
      <c r="A263" s="18">
        <f>'Vastgesteld 7-7-2022'!A257</f>
        <v>44940</v>
      </c>
      <c r="B263" s="16" t="str">
        <f>IFERROR(VLOOKUP('Vastgesteld 7-7-2022'!#REF!,#REF!,2,FALSE),"")</f>
        <v/>
      </c>
      <c r="C263" s="16" t="str">
        <f>'Vastgesteld 7-7-2022'!E257</f>
        <v>Licenties Wedstrijdorganisaties Noord-Holland Kring</v>
      </c>
      <c r="D263" s="16" t="str">
        <f>IFERROR(VLOOKUP('Vastgesteld 7-7-2022'!#REF!,#REF!,2,FALSE),"")</f>
        <v/>
      </c>
      <c r="E263" s="16" t="str">
        <f>IFERROR(VLOOKUP('Vastgesteld 7-7-2022'!#REF!,#REF!,5,FALSE),"")</f>
        <v/>
      </c>
      <c r="F263" s="16" t="e">
        <f>IF('Vastgesteld 7-7-2022'!#REF!&lt;&gt;"",'Vastgesteld 7-7-2022'!#REF!,"")</f>
        <v>#REF!</v>
      </c>
      <c r="G263" s="16" t="e">
        <f>IF('Vastgesteld 7-7-2022'!#REF!="Indoor",1,0)</f>
        <v>#REF!</v>
      </c>
      <c r="H263" s="16" t="e">
        <f>'Vastgesteld 7-7-2022'!#REF!</f>
        <v>#REF!</v>
      </c>
      <c r="I263" s="16" t="e">
        <f>IF('Vastgesteld 7-7-2022'!#REF!="Nee",0,IF('Vastgesteld 7-7-2022'!#REF!="Ja",1,""))</f>
        <v>#REF!</v>
      </c>
      <c r="J263" s="16" t="e">
        <f>IF('Vastgesteld 7-7-2022'!#REF!&lt;&gt;"",'Vastgesteld 7-7-2022'!#REF!,"")</f>
        <v>#REF!</v>
      </c>
      <c r="BJ263" s="16">
        <f>IF(COUNTA('Vastgesteld 7-7-2022'!T257:AD257)&lt;&gt;0,1,"")</f>
        <v>1</v>
      </c>
      <c r="BK263" s="16">
        <f t="shared" si="24"/>
        <v>2</v>
      </c>
      <c r="BL263" s="16" t="str">
        <f>IF('Vastgesteld 7-7-2022'!T257="x","AA","")</f>
        <v/>
      </c>
      <c r="BM263" s="16" t="str">
        <f>IF('Vastgesteld 7-7-2022'!U257="x","A","")</f>
        <v/>
      </c>
      <c r="BN263" s="16" t="str">
        <f>IF('Vastgesteld 7-7-2022'!V257="x","B1","")</f>
        <v/>
      </c>
      <c r="BO263" s="16" t="e">
        <f>IF('Vastgesteld 7-7-2022'!#REF!="x","BB","")</f>
        <v>#REF!</v>
      </c>
      <c r="BP263" s="16" t="str">
        <f>IF('Vastgesteld 7-7-2022'!X257="x","B","")</f>
        <v>B</v>
      </c>
      <c r="BQ263" s="16" t="str">
        <f>IF('Vastgesteld 7-7-2022'!Y257="x","L1","")</f>
        <v>L1</v>
      </c>
      <c r="BR263" s="16" t="str">
        <f>IF('Vastgesteld 7-7-2022'!Z257="x","L2","")</f>
        <v>L2</v>
      </c>
      <c r="BS263" s="16" t="str">
        <f>IF('Vastgesteld 7-7-2022'!AA257="x","M1","")</f>
        <v>M1</v>
      </c>
      <c r="BT263" s="16" t="str">
        <f>IF('Vastgesteld 7-7-2022'!AB257="x","M2","")</f>
        <v>M2</v>
      </c>
      <c r="BU263" s="16" t="str">
        <f>IF('Vastgesteld 7-7-2022'!AC257="x","Z1","")</f>
        <v>Z1</v>
      </c>
      <c r="BV263" s="16" t="str">
        <f>IF('Vastgesteld 7-7-2022'!AD257="x","Z2","")</f>
        <v>Z2</v>
      </c>
      <c r="BW263" s="16">
        <f>IF(COUNTA('Vastgesteld 7-7-2022'!K257:S257)&lt;&gt;0,1,"")</f>
        <v>1</v>
      </c>
      <c r="BX263" s="16">
        <f t="shared" si="25"/>
        <v>1</v>
      </c>
      <c r="BY263" s="16" t="str">
        <f>IF('Vastgesteld 7-7-2022'!K257="x","BB","")</f>
        <v/>
      </c>
      <c r="BZ263" s="16" t="str">
        <f>IF('Vastgesteld 7-7-2022'!L257="x","B","")</f>
        <v>B</v>
      </c>
      <c r="CA263" s="16" t="str">
        <f>IF('Vastgesteld 7-7-2022'!M257="x","L1","")</f>
        <v>L1</v>
      </c>
      <c r="CB263" s="16" t="str">
        <f>IF('Vastgesteld 7-7-2022'!N257="x","L2","")</f>
        <v>L2</v>
      </c>
      <c r="CC263" s="16" t="str">
        <f>IF('Vastgesteld 7-7-2022'!O257="x","M1","")</f>
        <v>M1</v>
      </c>
      <c r="CD263" s="16" t="str">
        <f>IF('Vastgesteld 7-7-2022'!P257="x","M2","")</f>
        <v>M2</v>
      </c>
      <c r="CE263" s="16" t="str">
        <f>IF('Vastgesteld 7-7-2022'!Q257="x","Z1","")</f>
        <v>Z1</v>
      </c>
      <c r="CF263" s="16" t="str">
        <f>IF('Vastgesteld 7-7-2022'!R257="x","Z2","")</f>
        <v>Z2</v>
      </c>
      <c r="CG263" s="16" t="str">
        <f>IF('Vastgesteld 7-7-2022'!S257="x","ZZL","")</f>
        <v>ZZL</v>
      </c>
      <c r="CL263" s="16" t="str">
        <f>IF(COUNTA('Vastgesteld 7-7-2022'!AV257:BF257)&lt;&gt;0,2,"")</f>
        <v/>
      </c>
      <c r="CM263" s="16" t="str">
        <f t="shared" si="26"/>
        <v/>
      </c>
      <c r="CN263" s="16" t="str">
        <f>IF('Vastgesteld 7-7-2022'!AV257="x","AA","")</f>
        <v/>
      </c>
      <c r="CO263" s="16" t="str">
        <f>IF('Vastgesteld 7-7-2022'!AW257="x","A","")</f>
        <v/>
      </c>
      <c r="CP263" s="16" t="str">
        <f>IF('Vastgesteld 7-7-2022'!AX257="x","BB","")</f>
        <v/>
      </c>
      <c r="CQ263" s="16" t="str">
        <f>IF('Vastgesteld 7-7-2022'!AY257="x","B","")</f>
        <v/>
      </c>
      <c r="CR263" s="16" t="str">
        <f>IF('Vastgesteld 7-7-2022'!AZ257="x","L","")</f>
        <v/>
      </c>
      <c r="CS263" s="16" t="str">
        <f>IF('Vastgesteld 7-7-2022'!BA257="x","M","")</f>
        <v/>
      </c>
      <c r="CT263" s="16" t="str">
        <f>IF('Vastgesteld 7-7-2022'!BB257="x","Z","")</f>
        <v/>
      </c>
      <c r="CU263" s="16" t="str">
        <f>IF('Vastgesteld 7-7-2022'!BF257="x","ZZ","")</f>
        <v/>
      </c>
      <c r="CV263" s="16" t="str">
        <f>IF(COUNTA('Vastgesteld 7-7-2022'!AJ257:AQ257)&lt;&gt;0,2,"")</f>
        <v/>
      </c>
      <c r="CW263" s="16" t="str">
        <f t="shared" si="27"/>
        <v/>
      </c>
      <c r="CX263" s="16" t="str">
        <f>IF('Vastgesteld 7-7-2022'!AJ257="x","BB","")</f>
        <v/>
      </c>
      <c r="CY263" s="16" t="str">
        <f>IF('Vastgesteld 7-7-2022'!AK257="x","B","")</f>
        <v/>
      </c>
      <c r="CZ263" s="16" t="str">
        <f>IF('Vastgesteld 7-7-2022'!AL257="x","L","")</f>
        <v/>
      </c>
      <c r="DA263" s="16" t="str">
        <f>IF('Vastgesteld 7-7-2022'!AM257="x","M","")</f>
        <v/>
      </c>
      <c r="DB263" s="16" t="str">
        <f>IF('Vastgesteld 7-7-2022'!AN257="x","Z","")</f>
        <v/>
      </c>
      <c r="DC263" s="16" t="str">
        <f>IF('Vastgesteld 7-7-2022'!AO257="x","ZZ","")</f>
        <v/>
      </c>
      <c r="DD263" s="16" t="str">
        <f>IF('Vastgesteld 7-7-2022'!AQ257="x","1.40","")</f>
        <v/>
      </c>
      <c r="DE263" s="16" t="str">
        <f>IF(COUNTA('Vastgesteld 7-7-2022'!BH257:BJ257)&lt;&gt;0,6,"")</f>
        <v/>
      </c>
      <c r="DF263" s="16" t="str">
        <f t="shared" si="28"/>
        <v/>
      </c>
      <c r="DG263" s="16" t="str">
        <f>IF('Vastgesteld 7-7-2022'!BH257="x","L","")</f>
        <v/>
      </c>
      <c r="DH263" s="16" t="str">
        <f>IF('Vastgesteld 7-7-2022'!BI257="x","M","")</f>
        <v/>
      </c>
      <c r="DI263" s="16" t="str">
        <f>IF('Vastgesteld 7-7-2022'!BJ257="x","Z","")</f>
        <v/>
      </c>
      <c r="DJ263" s="16" t="str">
        <f>IF('Vastgesteld 7-7-2022'!BK257="x","Z","")</f>
        <v/>
      </c>
      <c r="DK263" s="16" t="str">
        <f>IF(COUNTA('Vastgesteld 7-7-2022'!BM257:BO257)&lt;&gt;0,6,"")</f>
        <v/>
      </c>
      <c r="DL263" s="16" t="str">
        <f t="shared" si="29"/>
        <v/>
      </c>
      <c r="DM263" s="16" t="str">
        <f>IF('Vastgesteld 7-7-2022'!BM257="x","L","")</f>
        <v/>
      </c>
      <c r="DN263" s="16" t="str">
        <f>IF('Vastgesteld 7-7-2022'!BN257="x","M","")</f>
        <v/>
      </c>
      <c r="DO263" s="16" t="str">
        <f>IF('Vastgesteld 7-7-2022'!BO257="x","Z","")</f>
        <v/>
      </c>
      <c r="DP263" s="16" t="str">
        <f>IF('Vastgesteld 7-7-2022'!BP257="x","Z","")</f>
        <v/>
      </c>
    </row>
    <row r="264" spans="1:120" ht="14.4" x14ac:dyDescent="0.3">
      <c r="A264" s="18">
        <f>'Vastgesteld 7-7-2022'!A258</f>
        <v>44940</v>
      </c>
      <c r="B264" s="16" t="str">
        <f>IFERROR(VLOOKUP('Vastgesteld 7-7-2022'!#REF!,#REF!,2,FALSE),"")</f>
        <v/>
      </c>
      <c r="C264" s="16" t="str">
        <f>'Vastgesteld 7-7-2022'!E258</f>
        <v>KNHS Regio Utrecht</v>
      </c>
      <c r="D264" s="16" t="str">
        <f>IFERROR(VLOOKUP('Vastgesteld 7-7-2022'!#REF!,#REF!,2,FALSE),"")</f>
        <v/>
      </c>
      <c r="E264" s="16" t="str">
        <f>IFERROR(VLOOKUP('Vastgesteld 7-7-2022'!#REF!,#REF!,5,FALSE),"")</f>
        <v/>
      </c>
      <c r="F264" s="16" t="e">
        <f>IF('Vastgesteld 7-7-2022'!#REF!&lt;&gt;"",'Vastgesteld 7-7-2022'!#REF!,"")</f>
        <v>#REF!</v>
      </c>
      <c r="G264" s="16" t="e">
        <f>IF('Vastgesteld 7-7-2022'!#REF!="Indoor",1,0)</f>
        <v>#REF!</v>
      </c>
      <c r="H264" s="16" t="e">
        <f>'Vastgesteld 7-7-2022'!#REF!</f>
        <v>#REF!</v>
      </c>
      <c r="I264" s="16" t="e">
        <f>IF('Vastgesteld 7-7-2022'!#REF!="Nee",0,IF('Vastgesteld 7-7-2022'!#REF!="Ja",1,""))</f>
        <v>#REF!</v>
      </c>
      <c r="J264" s="16" t="e">
        <f>IF('Vastgesteld 7-7-2022'!#REF!&lt;&gt;"",'Vastgesteld 7-7-2022'!#REF!,"")</f>
        <v>#REF!</v>
      </c>
      <c r="BJ264" s="16">
        <f>IF(COUNTA('Vastgesteld 7-7-2022'!T258:AD258)&lt;&gt;0,1,"")</f>
        <v>1</v>
      </c>
      <c r="BK264" s="16">
        <f t="shared" si="24"/>
        <v>2</v>
      </c>
      <c r="BL264" s="16" t="str">
        <f>IF('Vastgesteld 7-7-2022'!T258="x","AA","")</f>
        <v/>
      </c>
      <c r="BM264" s="16" t="str">
        <f>IF('Vastgesteld 7-7-2022'!U258="x","A","")</f>
        <v/>
      </c>
      <c r="BN264" s="16" t="str">
        <f>IF('Vastgesteld 7-7-2022'!V258="x","B1","")</f>
        <v/>
      </c>
      <c r="BO264" s="16" t="e">
        <f>IF('Vastgesteld 7-7-2022'!#REF!="x","BB","")</f>
        <v>#REF!</v>
      </c>
      <c r="BP264" s="16" t="str">
        <f>IF('Vastgesteld 7-7-2022'!X258="x","B","")</f>
        <v>B</v>
      </c>
      <c r="BQ264" s="16" t="str">
        <f>IF('Vastgesteld 7-7-2022'!Y258="x","L1","")</f>
        <v>L1</v>
      </c>
      <c r="BR264" s="16" t="str">
        <f>IF('Vastgesteld 7-7-2022'!Z258="x","L2","")</f>
        <v>L2</v>
      </c>
      <c r="BS264" s="16" t="str">
        <f>IF('Vastgesteld 7-7-2022'!AA258="x","M1","")</f>
        <v>M1</v>
      </c>
      <c r="BT264" s="16" t="str">
        <f>IF('Vastgesteld 7-7-2022'!AB258="x","M2","")</f>
        <v>M2</v>
      </c>
      <c r="BU264" s="16" t="str">
        <f>IF('Vastgesteld 7-7-2022'!AC258="x","Z1","")</f>
        <v>Z1</v>
      </c>
      <c r="BV264" s="16" t="str">
        <f>IF('Vastgesteld 7-7-2022'!AD258="x","Z2","")</f>
        <v>Z2</v>
      </c>
      <c r="BW264" s="16">
        <f>IF(COUNTA('Vastgesteld 7-7-2022'!K258:S258)&lt;&gt;0,1,"")</f>
        <v>1</v>
      </c>
      <c r="BX264" s="16">
        <f t="shared" si="25"/>
        <v>1</v>
      </c>
      <c r="BY264" s="16" t="str">
        <f>IF('Vastgesteld 7-7-2022'!K258="x","BB","")</f>
        <v/>
      </c>
      <c r="BZ264" s="16" t="str">
        <f>IF('Vastgesteld 7-7-2022'!L258="x","B","")</f>
        <v>B</v>
      </c>
      <c r="CA264" s="16" t="str">
        <f>IF('Vastgesteld 7-7-2022'!M258="x","L1","")</f>
        <v>L1</v>
      </c>
      <c r="CB264" s="16" t="str">
        <f>IF('Vastgesteld 7-7-2022'!N258="x","L2","")</f>
        <v>L2</v>
      </c>
      <c r="CC264" s="16" t="str">
        <f>IF('Vastgesteld 7-7-2022'!O258="x","M1","")</f>
        <v>M1</v>
      </c>
      <c r="CD264" s="16" t="str">
        <f>IF('Vastgesteld 7-7-2022'!P258="x","M2","")</f>
        <v>M2</v>
      </c>
      <c r="CE264" s="16" t="str">
        <f>IF('Vastgesteld 7-7-2022'!Q258="x","Z1","")</f>
        <v>Z1</v>
      </c>
      <c r="CF264" s="16" t="str">
        <f>IF('Vastgesteld 7-7-2022'!R258="x","Z2","")</f>
        <v>Z2</v>
      </c>
      <c r="CG264" s="16" t="str">
        <f>IF('Vastgesteld 7-7-2022'!S258="x","ZZL","")</f>
        <v>ZZL</v>
      </c>
      <c r="CL264" s="16" t="str">
        <f>IF(COUNTA('Vastgesteld 7-7-2022'!AV258:BF258)&lt;&gt;0,2,"")</f>
        <v/>
      </c>
      <c r="CM264" s="16" t="str">
        <f t="shared" si="26"/>
        <v/>
      </c>
      <c r="CN264" s="16" t="str">
        <f>IF('Vastgesteld 7-7-2022'!AV258="x","AA","")</f>
        <v/>
      </c>
      <c r="CO264" s="16" t="str">
        <f>IF('Vastgesteld 7-7-2022'!AW258="x","A","")</f>
        <v/>
      </c>
      <c r="CP264" s="16" t="str">
        <f>IF('Vastgesteld 7-7-2022'!AX258="x","BB","")</f>
        <v/>
      </c>
      <c r="CQ264" s="16" t="str">
        <f>IF('Vastgesteld 7-7-2022'!AY258="x","B","")</f>
        <v/>
      </c>
      <c r="CR264" s="16" t="str">
        <f>IF('Vastgesteld 7-7-2022'!AZ258="x","L","")</f>
        <v/>
      </c>
      <c r="CS264" s="16" t="str">
        <f>IF('Vastgesteld 7-7-2022'!BA258="x","M","")</f>
        <v/>
      </c>
      <c r="CT264" s="16" t="str">
        <f>IF('Vastgesteld 7-7-2022'!BB258="x","Z","")</f>
        <v/>
      </c>
      <c r="CU264" s="16" t="str">
        <f>IF('Vastgesteld 7-7-2022'!BF258="x","ZZ","")</f>
        <v/>
      </c>
      <c r="CV264" s="16" t="str">
        <f>IF(COUNTA('Vastgesteld 7-7-2022'!AJ258:AQ258)&lt;&gt;0,2,"")</f>
        <v/>
      </c>
      <c r="CW264" s="16" t="str">
        <f t="shared" si="27"/>
        <v/>
      </c>
      <c r="CX264" s="16" t="str">
        <f>IF('Vastgesteld 7-7-2022'!AJ258="x","BB","")</f>
        <v/>
      </c>
      <c r="CY264" s="16" t="str">
        <f>IF('Vastgesteld 7-7-2022'!AK258="x","B","")</f>
        <v/>
      </c>
      <c r="CZ264" s="16" t="str">
        <f>IF('Vastgesteld 7-7-2022'!AL258="x","L","")</f>
        <v/>
      </c>
      <c r="DA264" s="16" t="str">
        <f>IF('Vastgesteld 7-7-2022'!AM258="x","M","")</f>
        <v/>
      </c>
      <c r="DB264" s="16" t="str">
        <f>IF('Vastgesteld 7-7-2022'!AN258="x","Z","")</f>
        <v/>
      </c>
      <c r="DC264" s="16" t="str">
        <f>IF('Vastgesteld 7-7-2022'!AO258="x","ZZ","")</f>
        <v/>
      </c>
      <c r="DD264" s="16" t="str">
        <f>IF('Vastgesteld 7-7-2022'!AQ258="x","1.40","")</f>
        <v/>
      </c>
      <c r="DE264" s="16" t="str">
        <f>IF(COUNTA('Vastgesteld 7-7-2022'!BH258:BJ258)&lt;&gt;0,6,"")</f>
        <v/>
      </c>
      <c r="DF264" s="16" t="str">
        <f t="shared" si="28"/>
        <v/>
      </c>
      <c r="DG264" s="16" t="str">
        <f>IF('Vastgesteld 7-7-2022'!BH258="x","L","")</f>
        <v/>
      </c>
      <c r="DH264" s="16" t="str">
        <f>IF('Vastgesteld 7-7-2022'!BI258="x","M","")</f>
        <v/>
      </c>
      <c r="DI264" s="16" t="str">
        <f>IF('Vastgesteld 7-7-2022'!BJ258="x","Z","")</f>
        <v/>
      </c>
      <c r="DJ264" s="16" t="str">
        <f>IF('Vastgesteld 7-7-2022'!BK258="x","Z","")</f>
        <v/>
      </c>
      <c r="DK264" s="16" t="str">
        <f>IF(COUNTA('Vastgesteld 7-7-2022'!BM258:BO258)&lt;&gt;0,6,"")</f>
        <v/>
      </c>
      <c r="DL264" s="16" t="str">
        <f t="shared" si="29"/>
        <v/>
      </c>
      <c r="DM264" s="16" t="str">
        <f>IF('Vastgesteld 7-7-2022'!BM258="x","L","")</f>
        <v/>
      </c>
      <c r="DN264" s="16" t="str">
        <f>IF('Vastgesteld 7-7-2022'!BN258="x","M","")</f>
        <v/>
      </c>
      <c r="DO264" s="16" t="str">
        <f>IF('Vastgesteld 7-7-2022'!BO258="x","Z","")</f>
        <v/>
      </c>
      <c r="DP264" s="16" t="str">
        <f>IF('Vastgesteld 7-7-2022'!BP258="x","Z","")</f>
        <v/>
      </c>
    </row>
    <row r="265" spans="1:120" ht="14.4" x14ac:dyDescent="0.3">
      <c r="A265" s="18">
        <f>'Vastgesteld 7-7-2022'!A259</f>
        <v>44941</v>
      </c>
      <c r="B265" s="16" t="str">
        <f>IFERROR(VLOOKUP('Vastgesteld 7-7-2022'!#REF!,#REF!,2,FALSE),"")</f>
        <v/>
      </c>
      <c r="C265" s="16" t="str">
        <f>'Vastgesteld 7-7-2022'!E259</f>
        <v>KNHS Regio Noord-Holland</v>
      </c>
      <c r="D265" s="16" t="str">
        <f>IFERROR(VLOOKUP('Vastgesteld 7-7-2022'!#REF!,#REF!,2,FALSE),"")</f>
        <v/>
      </c>
      <c r="E265" s="16" t="str">
        <f>IFERROR(VLOOKUP('Vastgesteld 7-7-2022'!#REF!,#REF!,5,FALSE),"")</f>
        <v/>
      </c>
      <c r="F265" s="16" t="e">
        <f>IF('Vastgesteld 7-7-2022'!#REF!&lt;&gt;"",'Vastgesteld 7-7-2022'!#REF!,"")</f>
        <v>#REF!</v>
      </c>
      <c r="G265" s="16" t="e">
        <f>IF('Vastgesteld 7-7-2022'!#REF!="Indoor",1,0)</f>
        <v>#REF!</v>
      </c>
      <c r="H265" s="16" t="e">
        <f>'Vastgesteld 7-7-2022'!#REF!</f>
        <v>#REF!</v>
      </c>
      <c r="I265" s="16" t="e">
        <f>IF('Vastgesteld 7-7-2022'!#REF!="Nee",0,IF('Vastgesteld 7-7-2022'!#REF!="Ja",1,""))</f>
        <v>#REF!</v>
      </c>
      <c r="J265" s="16" t="e">
        <f>IF('Vastgesteld 7-7-2022'!#REF!&lt;&gt;"",'Vastgesteld 7-7-2022'!#REF!,"")</f>
        <v>#REF!</v>
      </c>
      <c r="BJ265" s="16">
        <f>IF(COUNTA('Vastgesteld 7-7-2022'!T259:AD259)&lt;&gt;0,1,"")</f>
        <v>1</v>
      </c>
      <c r="BK265" s="16">
        <f t="shared" si="24"/>
        <v>2</v>
      </c>
      <c r="BL265" s="16" t="str">
        <f>IF('Vastgesteld 7-7-2022'!T259="x","AA","")</f>
        <v/>
      </c>
      <c r="BM265" s="16" t="str">
        <f>IF('Vastgesteld 7-7-2022'!U259="x","A","")</f>
        <v/>
      </c>
      <c r="BN265" s="16" t="str">
        <f>IF('Vastgesteld 7-7-2022'!V259="x","B1","")</f>
        <v/>
      </c>
      <c r="BO265" s="16" t="e">
        <f>IF('Vastgesteld 7-7-2022'!#REF!="x","BB","")</f>
        <v>#REF!</v>
      </c>
      <c r="BP265" s="16" t="str">
        <f>IF('Vastgesteld 7-7-2022'!X259="x","B","")</f>
        <v>B</v>
      </c>
      <c r="BQ265" s="16" t="str">
        <f>IF('Vastgesteld 7-7-2022'!Y259="x","L1","")</f>
        <v>L1</v>
      </c>
      <c r="BR265" s="16" t="str">
        <f>IF('Vastgesteld 7-7-2022'!Z259="x","L2","")</f>
        <v>L2</v>
      </c>
      <c r="BS265" s="16" t="str">
        <f>IF('Vastgesteld 7-7-2022'!AA259="x","M1","")</f>
        <v>M1</v>
      </c>
      <c r="BT265" s="16" t="str">
        <f>IF('Vastgesteld 7-7-2022'!AB259="x","M2","")</f>
        <v>M2</v>
      </c>
      <c r="BU265" s="16" t="str">
        <f>IF('Vastgesteld 7-7-2022'!AC259="x","Z1","")</f>
        <v/>
      </c>
      <c r="BV265" s="16" t="str">
        <f>IF('Vastgesteld 7-7-2022'!AD259="x","Z2","")</f>
        <v/>
      </c>
      <c r="BW265" s="16">
        <f>IF(COUNTA('Vastgesteld 7-7-2022'!K259:S259)&lt;&gt;0,1,"")</f>
        <v>1</v>
      </c>
      <c r="BX265" s="16">
        <f t="shared" si="25"/>
        <v>1</v>
      </c>
      <c r="BY265" s="16" t="str">
        <f>IF('Vastgesteld 7-7-2022'!K259="x","BB","")</f>
        <v/>
      </c>
      <c r="BZ265" s="16" t="str">
        <f>IF('Vastgesteld 7-7-2022'!L259="x","B","")</f>
        <v>B</v>
      </c>
      <c r="CA265" s="16" t="str">
        <f>IF('Vastgesteld 7-7-2022'!M259="x","L1","")</f>
        <v>L1</v>
      </c>
      <c r="CB265" s="16" t="str">
        <f>IF('Vastgesteld 7-7-2022'!N259="x","L2","")</f>
        <v>L2</v>
      </c>
      <c r="CC265" s="16" t="str">
        <f>IF('Vastgesteld 7-7-2022'!O259="x","M1","")</f>
        <v>M1</v>
      </c>
      <c r="CD265" s="16" t="str">
        <f>IF('Vastgesteld 7-7-2022'!P259="x","M2","")</f>
        <v>M2</v>
      </c>
      <c r="CE265" s="16" t="str">
        <f>IF('Vastgesteld 7-7-2022'!Q259="x","Z1","")</f>
        <v/>
      </c>
      <c r="CF265" s="16" t="str">
        <f>IF('Vastgesteld 7-7-2022'!R259="x","Z2","")</f>
        <v/>
      </c>
      <c r="CG265" s="16" t="str">
        <f>IF('Vastgesteld 7-7-2022'!S259="x","ZZL","")</f>
        <v/>
      </c>
      <c r="CL265" s="16" t="str">
        <f>IF(COUNTA('Vastgesteld 7-7-2022'!AV259:BF259)&lt;&gt;0,2,"")</f>
        <v/>
      </c>
      <c r="CM265" s="16" t="str">
        <f t="shared" si="26"/>
        <v/>
      </c>
      <c r="CN265" s="16" t="str">
        <f>IF('Vastgesteld 7-7-2022'!AV259="x","AA","")</f>
        <v/>
      </c>
      <c r="CO265" s="16" t="str">
        <f>IF('Vastgesteld 7-7-2022'!AW259="x","A","")</f>
        <v/>
      </c>
      <c r="CP265" s="16" t="str">
        <f>IF('Vastgesteld 7-7-2022'!AX259="x","BB","")</f>
        <v/>
      </c>
      <c r="CQ265" s="16" t="str">
        <f>IF('Vastgesteld 7-7-2022'!AY259="x","B","")</f>
        <v/>
      </c>
      <c r="CR265" s="16" t="str">
        <f>IF('Vastgesteld 7-7-2022'!AZ259="x","L","")</f>
        <v/>
      </c>
      <c r="CS265" s="16" t="str">
        <f>IF('Vastgesteld 7-7-2022'!BA259="x","M","")</f>
        <v/>
      </c>
      <c r="CT265" s="16" t="str">
        <f>IF('Vastgesteld 7-7-2022'!BB259="x","Z","")</f>
        <v/>
      </c>
      <c r="CU265" s="16" t="str">
        <f>IF('Vastgesteld 7-7-2022'!BF259="x","ZZ","")</f>
        <v/>
      </c>
      <c r="CV265" s="16" t="str">
        <f>IF(COUNTA('Vastgesteld 7-7-2022'!AJ259:AQ259)&lt;&gt;0,2,"")</f>
        <v/>
      </c>
      <c r="CW265" s="16" t="str">
        <f t="shared" si="27"/>
        <v/>
      </c>
      <c r="CX265" s="16" t="str">
        <f>IF('Vastgesteld 7-7-2022'!AJ259="x","BB","")</f>
        <v/>
      </c>
      <c r="CY265" s="16" t="str">
        <f>IF('Vastgesteld 7-7-2022'!AK259="x","B","")</f>
        <v/>
      </c>
      <c r="CZ265" s="16" t="str">
        <f>IF('Vastgesteld 7-7-2022'!AL259="x","L","")</f>
        <v/>
      </c>
      <c r="DA265" s="16" t="str">
        <f>IF('Vastgesteld 7-7-2022'!AM259="x","M","")</f>
        <v/>
      </c>
      <c r="DB265" s="16" t="str">
        <f>IF('Vastgesteld 7-7-2022'!AN259="x","Z","")</f>
        <v/>
      </c>
      <c r="DC265" s="16" t="str">
        <f>IF('Vastgesteld 7-7-2022'!AO259="x","ZZ","")</f>
        <v/>
      </c>
      <c r="DD265" s="16" t="str">
        <f>IF('Vastgesteld 7-7-2022'!AQ259="x","1.40","")</f>
        <v/>
      </c>
      <c r="DE265" s="16" t="str">
        <f>IF(COUNTA('Vastgesteld 7-7-2022'!BH259:BJ259)&lt;&gt;0,6,"")</f>
        <v/>
      </c>
      <c r="DF265" s="16" t="str">
        <f t="shared" si="28"/>
        <v/>
      </c>
      <c r="DG265" s="16" t="str">
        <f>IF('Vastgesteld 7-7-2022'!BH259="x","L","")</f>
        <v/>
      </c>
      <c r="DH265" s="16" t="str">
        <f>IF('Vastgesteld 7-7-2022'!BI259="x","M","")</f>
        <v/>
      </c>
      <c r="DI265" s="16" t="str">
        <f>IF('Vastgesteld 7-7-2022'!BJ259="x","Z","")</f>
        <v/>
      </c>
      <c r="DJ265" s="16" t="str">
        <f>IF('Vastgesteld 7-7-2022'!BK259="x","Z","")</f>
        <v/>
      </c>
      <c r="DK265" s="16" t="str">
        <f>IF(COUNTA('Vastgesteld 7-7-2022'!BM259:BO259)&lt;&gt;0,6,"")</f>
        <v/>
      </c>
      <c r="DL265" s="16" t="str">
        <f t="shared" si="29"/>
        <v/>
      </c>
      <c r="DM265" s="16" t="str">
        <f>IF('Vastgesteld 7-7-2022'!BM259="x","L","")</f>
        <v/>
      </c>
      <c r="DN265" s="16" t="str">
        <f>IF('Vastgesteld 7-7-2022'!BN259="x","M","")</f>
        <v/>
      </c>
      <c r="DO265" s="16" t="str">
        <f>IF('Vastgesteld 7-7-2022'!BO259="x","Z","")</f>
        <v/>
      </c>
      <c r="DP265" s="16" t="str">
        <f>IF('Vastgesteld 7-7-2022'!BP259="x","Z","")</f>
        <v/>
      </c>
    </row>
    <row r="266" spans="1:120" ht="14.4" x14ac:dyDescent="0.3">
      <c r="A266" s="18">
        <f>'Vastgesteld 7-7-2022'!A260</f>
        <v>44941</v>
      </c>
      <c r="B266" s="16" t="str">
        <f>IFERROR(VLOOKUP('Vastgesteld 7-7-2022'!#REF!,#REF!,2,FALSE),"")</f>
        <v/>
      </c>
      <c r="C266" s="16" t="str">
        <f>'Vastgesteld 7-7-2022'!E260</f>
        <v>KNHS Regio Noord-Holland</v>
      </c>
      <c r="D266" s="16" t="str">
        <f>IFERROR(VLOOKUP('Vastgesteld 7-7-2022'!#REF!,#REF!,2,FALSE),"")</f>
        <v/>
      </c>
      <c r="E266" s="16" t="str">
        <f>IFERROR(VLOOKUP('Vastgesteld 7-7-2022'!#REF!,#REF!,5,FALSE),"")</f>
        <v/>
      </c>
      <c r="F266" s="16" t="e">
        <f>IF('Vastgesteld 7-7-2022'!#REF!&lt;&gt;"",'Vastgesteld 7-7-2022'!#REF!,"")</f>
        <v>#REF!</v>
      </c>
      <c r="G266" s="16" t="e">
        <f>IF('Vastgesteld 7-7-2022'!#REF!="Indoor",1,0)</f>
        <v>#REF!</v>
      </c>
      <c r="H266" s="16" t="e">
        <f>'Vastgesteld 7-7-2022'!#REF!</f>
        <v>#REF!</v>
      </c>
      <c r="I266" s="16" t="e">
        <f>IF('Vastgesteld 7-7-2022'!#REF!="Nee",0,IF('Vastgesteld 7-7-2022'!#REF!="Ja",1,""))</f>
        <v>#REF!</v>
      </c>
      <c r="J266" s="16" t="e">
        <f>IF('Vastgesteld 7-7-2022'!#REF!&lt;&gt;"",'Vastgesteld 7-7-2022'!#REF!,"")</f>
        <v>#REF!</v>
      </c>
      <c r="BJ266" s="16">
        <f>IF(COUNTA('Vastgesteld 7-7-2022'!T260:AD260)&lt;&gt;0,1,"")</f>
        <v>1</v>
      </c>
      <c r="BK266" s="16">
        <f t="shared" si="24"/>
        <v>2</v>
      </c>
      <c r="BL266" s="16" t="str">
        <f>IF('Vastgesteld 7-7-2022'!T260="x","AA","")</f>
        <v/>
      </c>
      <c r="BM266" s="16" t="str">
        <f>IF('Vastgesteld 7-7-2022'!U260="x","A","")</f>
        <v/>
      </c>
      <c r="BN266" s="16" t="str">
        <f>IF('Vastgesteld 7-7-2022'!V260="x","B1","")</f>
        <v/>
      </c>
      <c r="BO266" s="16" t="e">
        <f>IF('Vastgesteld 7-7-2022'!#REF!="x","BB","")</f>
        <v>#REF!</v>
      </c>
      <c r="BP266" s="16" t="str">
        <f>IF('Vastgesteld 7-7-2022'!X260="x","B","")</f>
        <v>B</v>
      </c>
      <c r="BQ266" s="16" t="str">
        <f>IF('Vastgesteld 7-7-2022'!Y260="x","L1","")</f>
        <v>L1</v>
      </c>
      <c r="BR266" s="16" t="str">
        <f>IF('Vastgesteld 7-7-2022'!Z260="x","L2","")</f>
        <v>L2</v>
      </c>
      <c r="BS266" s="16" t="str">
        <f>IF('Vastgesteld 7-7-2022'!AA260="x","M1","")</f>
        <v>M1</v>
      </c>
      <c r="BT266" s="16" t="str">
        <f>IF('Vastgesteld 7-7-2022'!AB260="x","M2","")</f>
        <v>M2</v>
      </c>
      <c r="BU266" s="16" t="str">
        <f>IF('Vastgesteld 7-7-2022'!AC260="x","Z1","")</f>
        <v/>
      </c>
      <c r="BV266" s="16" t="str">
        <f>IF('Vastgesteld 7-7-2022'!AD260="x","Z2","")</f>
        <v/>
      </c>
      <c r="BW266" s="16">
        <f>IF(COUNTA('Vastgesteld 7-7-2022'!K260:S260)&lt;&gt;0,1,"")</f>
        <v>1</v>
      </c>
      <c r="BX266" s="16">
        <f t="shared" si="25"/>
        <v>1</v>
      </c>
      <c r="BY266" s="16" t="str">
        <f>IF('Vastgesteld 7-7-2022'!K260="x","BB","")</f>
        <v>BB</v>
      </c>
      <c r="BZ266" s="16" t="str">
        <f>IF('Vastgesteld 7-7-2022'!L260="x","B","")</f>
        <v>B</v>
      </c>
      <c r="CA266" s="16" t="str">
        <f>IF('Vastgesteld 7-7-2022'!M260="x","L1","")</f>
        <v>L1</v>
      </c>
      <c r="CB266" s="16" t="str">
        <f>IF('Vastgesteld 7-7-2022'!N260="x","L2","")</f>
        <v>L2</v>
      </c>
      <c r="CC266" s="16" t="str">
        <f>IF('Vastgesteld 7-7-2022'!O260="x","M1","")</f>
        <v>M1</v>
      </c>
      <c r="CD266" s="16" t="str">
        <f>IF('Vastgesteld 7-7-2022'!P260="x","M2","")</f>
        <v>M2</v>
      </c>
      <c r="CE266" s="16" t="str">
        <f>IF('Vastgesteld 7-7-2022'!Q260="x","Z1","")</f>
        <v/>
      </c>
      <c r="CF266" s="16" t="str">
        <f>IF('Vastgesteld 7-7-2022'!R260="x","Z2","")</f>
        <v/>
      </c>
      <c r="CG266" s="16" t="str">
        <f>IF('Vastgesteld 7-7-2022'!S260="x","ZZL","")</f>
        <v/>
      </c>
      <c r="CL266" s="16" t="str">
        <f>IF(COUNTA('Vastgesteld 7-7-2022'!AV260:BF260)&lt;&gt;0,2,"")</f>
        <v/>
      </c>
      <c r="CM266" s="16" t="str">
        <f t="shared" si="26"/>
        <v/>
      </c>
      <c r="CN266" s="16" t="str">
        <f>IF('Vastgesteld 7-7-2022'!AV260="x","AA","")</f>
        <v/>
      </c>
      <c r="CO266" s="16" t="str">
        <f>IF('Vastgesteld 7-7-2022'!AW260="x","A","")</f>
        <v/>
      </c>
      <c r="CP266" s="16" t="str">
        <f>IF('Vastgesteld 7-7-2022'!AX260="x","BB","")</f>
        <v/>
      </c>
      <c r="CQ266" s="16" t="str">
        <f>IF('Vastgesteld 7-7-2022'!AY260="x","B","")</f>
        <v/>
      </c>
      <c r="CR266" s="16" t="str">
        <f>IF('Vastgesteld 7-7-2022'!AZ260="x","L","")</f>
        <v/>
      </c>
      <c r="CS266" s="16" t="str">
        <f>IF('Vastgesteld 7-7-2022'!BA260="x","M","")</f>
        <v/>
      </c>
      <c r="CT266" s="16" t="str">
        <f>IF('Vastgesteld 7-7-2022'!BB260="x","Z","")</f>
        <v/>
      </c>
      <c r="CU266" s="16" t="str">
        <f>IF('Vastgesteld 7-7-2022'!BF260="x","ZZ","")</f>
        <v/>
      </c>
      <c r="CV266" s="16" t="str">
        <f>IF(COUNTA('Vastgesteld 7-7-2022'!AJ260:AQ260)&lt;&gt;0,2,"")</f>
        <v/>
      </c>
      <c r="CW266" s="16" t="str">
        <f t="shared" si="27"/>
        <v/>
      </c>
      <c r="CX266" s="16" t="str">
        <f>IF('Vastgesteld 7-7-2022'!AJ260="x","BB","")</f>
        <v/>
      </c>
      <c r="CY266" s="16" t="str">
        <f>IF('Vastgesteld 7-7-2022'!AK260="x","B","")</f>
        <v/>
      </c>
      <c r="CZ266" s="16" t="str">
        <f>IF('Vastgesteld 7-7-2022'!AL260="x","L","")</f>
        <v/>
      </c>
      <c r="DA266" s="16" t="str">
        <f>IF('Vastgesteld 7-7-2022'!AM260="x","M","")</f>
        <v/>
      </c>
      <c r="DB266" s="16" t="str">
        <f>IF('Vastgesteld 7-7-2022'!AN260="x","Z","")</f>
        <v/>
      </c>
      <c r="DC266" s="16" t="str">
        <f>IF('Vastgesteld 7-7-2022'!AO260="x","ZZ","")</f>
        <v/>
      </c>
      <c r="DD266" s="16" t="str">
        <f>IF('Vastgesteld 7-7-2022'!AQ260="x","1.40","")</f>
        <v/>
      </c>
      <c r="DE266" s="16" t="str">
        <f>IF(COUNTA('Vastgesteld 7-7-2022'!BH260:BJ260)&lt;&gt;0,6,"")</f>
        <v/>
      </c>
      <c r="DF266" s="16" t="str">
        <f t="shared" si="28"/>
        <v/>
      </c>
      <c r="DG266" s="16" t="str">
        <f>IF('Vastgesteld 7-7-2022'!BH260="x","L","")</f>
        <v/>
      </c>
      <c r="DH266" s="16" t="str">
        <f>IF('Vastgesteld 7-7-2022'!BI260="x","M","")</f>
        <v/>
      </c>
      <c r="DI266" s="16" t="str">
        <f>IF('Vastgesteld 7-7-2022'!BJ260="x","Z","")</f>
        <v/>
      </c>
      <c r="DJ266" s="16" t="str">
        <f>IF('Vastgesteld 7-7-2022'!BK260="x","Z","")</f>
        <v/>
      </c>
      <c r="DK266" s="16" t="str">
        <f>IF(COUNTA('Vastgesteld 7-7-2022'!BM260:BO260)&lt;&gt;0,6,"")</f>
        <v/>
      </c>
      <c r="DL266" s="16" t="str">
        <f t="shared" si="29"/>
        <v/>
      </c>
      <c r="DM266" s="16" t="str">
        <f>IF('Vastgesteld 7-7-2022'!BM260="x","L","")</f>
        <v/>
      </c>
      <c r="DN266" s="16" t="str">
        <f>IF('Vastgesteld 7-7-2022'!BN260="x","M","")</f>
        <v/>
      </c>
      <c r="DO266" s="16" t="str">
        <f>IF('Vastgesteld 7-7-2022'!BO260="x","Z","")</f>
        <v/>
      </c>
      <c r="DP266" s="16" t="str">
        <f>IF('Vastgesteld 7-7-2022'!BP260="x","Z","")</f>
        <v/>
      </c>
    </row>
    <row r="267" spans="1:120" ht="14.4" x14ac:dyDescent="0.3">
      <c r="A267" s="18">
        <f>'Vastgesteld 7-7-2022'!A261</f>
        <v>44941</v>
      </c>
      <c r="B267" s="16" t="str">
        <f>IFERROR(VLOOKUP('Vastgesteld 7-7-2022'!#REF!,#REF!,2,FALSE),"")</f>
        <v/>
      </c>
      <c r="C267" s="16" t="str">
        <f>'Vastgesteld 7-7-2022'!E261</f>
        <v>KNHS Regio Noord-Holland</v>
      </c>
      <c r="D267" s="16" t="str">
        <f>IFERROR(VLOOKUP('Vastgesteld 7-7-2022'!#REF!,#REF!,2,FALSE),"")</f>
        <v/>
      </c>
      <c r="E267" s="16" t="str">
        <f>IFERROR(VLOOKUP('Vastgesteld 7-7-2022'!#REF!,#REF!,5,FALSE),"")</f>
        <v/>
      </c>
      <c r="F267" s="16" t="e">
        <f>IF('Vastgesteld 7-7-2022'!#REF!&lt;&gt;"",'Vastgesteld 7-7-2022'!#REF!,"")</f>
        <v>#REF!</v>
      </c>
      <c r="G267" s="16" t="e">
        <f>IF('Vastgesteld 7-7-2022'!#REF!="Indoor",1,0)</f>
        <v>#REF!</v>
      </c>
      <c r="H267" s="16" t="e">
        <f>'Vastgesteld 7-7-2022'!#REF!</f>
        <v>#REF!</v>
      </c>
      <c r="I267" s="16" t="e">
        <f>IF('Vastgesteld 7-7-2022'!#REF!="Nee",0,IF('Vastgesteld 7-7-2022'!#REF!="Ja",1,""))</f>
        <v>#REF!</v>
      </c>
      <c r="J267" s="16" t="e">
        <f>IF('Vastgesteld 7-7-2022'!#REF!&lt;&gt;"",'Vastgesteld 7-7-2022'!#REF!,"")</f>
        <v>#REF!</v>
      </c>
      <c r="BJ267" s="16">
        <f>IF(COUNTA('Vastgesteld 7-7-2022'!T261:AD261)&lt;&gt;0,1,"")</f>
        <v>1</v>
      </c>
      <c r="BK267" s="16">
        <f t="shared" si="24"/>
        <v>2</v>
      </c>
      <c r="BL267" s="16" t="str">
        <f>IF('Vastgesteld 7-7-2022'!T261="x","AA","")</f>
        <v/>
      </c>
      <c r="BM267" s="16" t="str">
        <f>IF('Vastgesteld 7-7-2022'!U261="x","A","")</f>
        <v/>
      </c>
      <c r="BN267" s="16" t="str">
        <f>IF('Vastgesteld 7-7-2022'!V261="x","B1","")</f>
        <v/>
      </c>
      <c r="BO267" s="16" t="e">
        <f>IF('Vastgesteld 7-7-2022'!#REF!="x","BB","")</f>
        <v>#REF!</v>
      </c>
      <c r="BP267" s="16" t="str">
        <f>IF('Vastgesteld 7-7-2022'!X261="x","B","")</f>
        <v>B</v>
      </c>
      <c r="BQ267" s="16" t="str">
        <f>IF('Vastgesteld 7-7-2022'!Y261="x","L1","")</f>
        <v>L1</v>
      </c>
      <c r="BR267" s="16" t="str">
        <f>IF('Vastgesteld 7-7-2022'!Z261="x","L2","")</f>
        <v>L2</v>
      </c>
      <c r="BS267" s="16" t="str">
        <f>IF('Vastgesteld 7-7-2022'!AA261="x","M1","")</f>
        <v>M1</v>
      </c>
      <c r="BT267" s="16" t="str">
        <f>IF('Vastgesteld 7-7-2022'!AB261="x","M2","")</f>
        <v>M2</v>
      </c>
      <c r="BU267" s="16" t="str">
        <f>IF('Vastgesteld 7-7-2022'!AC261="x","Z1","")</f>
        <v/>
      </c>
      <c r="BV267" s="16" t="str">
        <f>IF('Vastgesteld 7-7-2022'!AD261="x","Z2","")</f>
        <v/>
      </c>
      <c r="BW267" s="16">
        <f>IF(COUNTA('Vastgesteld 7-7-2022'!K261:S261)&lt;&gt;0,1,"")</f>
        <v>1</v>
      </c>
      <c r="BX267" s="16">
        <f t="shared" si="25"/>
        <v>1</v>
      </c>
      <c r="BY267" s="16" t="str">
        <f>IF('Vastgesteld 7-7-2022'!K261="x","BB","")</f>
        <v/>
      </c>
      <c r="BZ267" s="16" t="str">
        <f>IF('Vastgesteld 7-7-2022'!L261="x","B","")</f>
        <v>B</v>
      </c>
      <c r="CA267" s="16" t="str">
        <f>IF('Vastgesteld 7-7-2022'!M261="x","L1","")</f>
        <v>L1</v>
      </c>
      <c r="CB267" s="16" t="str">
        <f>IF('Vastgesteld 7-7-2022'!N261="x","L2","")</f>
        <v>L2</v>
      </c>
      <c r="CC267" s="16" t="str">
        <f>IF('Vastgesteld 7-7-2022'!O261="x","M1","")</f>
        <v>M1</v>
      </c>
      <c r="CD267" s="16" t="str">
        <f>IF('Vastgesteld 7-7-2022'!P261="x","M2","")</f>
        <v>M2</v>
      </c>
      <c r="CE267" s="16" t="str">
        <f>IF('Vastgesteld 7-7-2022'!Q261="x","Z1","")</f>
        <v/>
      </c>
      <c r="CF267" s="16" t="str">
        <f>IF('Vastgesteld 7-7-2022'!R261="x","Z2","")</f>
        <v/>
      </c>
      <c r="CG267" s="16" t="str">
        <f>IF('Vastgesteld 7-7-2022'!S261="x","ZZL","")</f>
        <v/>
      </c>
      <c r="CL267" s="16" t="str">
        <f>IF(COUNTA('Vastgesteld 7-7-2022'!AV261:BF261)&lt;&gt;0,2,"")</f>
        <v/>
      </c>
      <c r="CM267" s="16" t="str">
        <f t="shared" si="26"/>
        <v/>
      </c>
      <c r="CN267" s="16" t="str">
        <f>IF('Vastgesteld 7-7-2022'!AV261="x","AA","")</f>
        <v/>
      </c>
      <c r="CO267" s="16" t="str">
        <f>IF('Vastgesteld 7-7-2022'!AW261="x","A","")</f>
        <v/>
      </c>
      <c r="CP267" s="16" t="str">
        <f>IF('Vastgesteld 7-7-2022'!AX261="x","BB","")</f>
        <v/>
      </c>
      <c r="CQ267" s="16" t="str">
        <f>IF('Vastgesteld 7-7-2022'!AY261="x","B","")</f>
        <v/>
      </c>
      <c r="CR267" s="16" t="str">
        <f>IF('Vastgesteld 7-7-2022'!AZ261="x","L","")</f>
        <v/>
      </c>
      <c r="CS267" s="16" t="str">
        <f>IF('Vastgesteld 7-7-2022'!BA261="x","M","")</f>
        <v/>
      </c>
      <c r="CT267" s="16" t="str">
        <f>IF('Vastgesteld 7-7-2022'!BB261="x","Z","")</f>
        <v/>
      </c>
      <c r="CU267" s="16" t="str">
        <f>IF('Vastgesteld 7-7-2022'!BF261="x","ZZ","")</f>
        <v/>
      </c>
      <c r="CV267" s="16" t="str">
        <f>IF(COUNTA('Vastgesteld 7-7-2022'!AJ261:AQ261)&lt;&gt;0,2,"")</f>
        <v/>
      </c>
      <c r="CW267" s="16" t="str">
        <f t="shared" si="27"/>
        <v/>
      </c>
      <c r="CX267" s="16" t="str">
        <f>IF('Vastgesteld 7-7-2022'!AJ261="x","BB","")</f>
        <v/>
      </c>
      <c r="CY267" s="16" t="str">
        <f>IF('Vastgesteld 7-7-2022'!AK261="x","B","")</f>
        <v/>
      </c>
      <c r="CZ267" s="16" t="str">
        <f>IF('Vastgesteld 7-7-2022'!AL261="x","L","")</f>
        <v/>
      </c>
      <c r="DA267" s="16" t="str">
        <f>IF('Vastgesteld 7-7-2022'!AM261="x","M","")</f>
        <v/>
      </c>
      <c r="DB267" s="16" t="str">
        <f>IF('Vastgesteld 7-7-2022'!AN261="x","Z","")</f>
        <v/>
      </c>
      <c r="DC267" s="16" t="str">
        <f>IF('Vastgesteld 7-7-2022'!AO261="x","ZZ","")</f>
        <v/>
      </c>
      <c r="DD267" s="16" t="str">
        <f>IF('Vastgesteld 7-7-2022'!AQ261="x","1.40","")</f>
        <v/>
      </c>
      <c r="DE267" s="16" t="str">
        <f>IF(COUNTA('Vastgesteld 7-7-2022'!BH261:BJ261)&lt;&gt;0,6,"")</f>
        <v/>
      </c>
      <c r="DF267" s="16" t="str">
        <f t="shared" si="28"/>
        <v/>
      </c>
      <c r="DG267" s="16" t="str">
        <f>IF('Vastgesteld 7-7-2022'!BH261="x","L","")</f>
        <v/>
      </c>
      <c r="DH267" s="16" t="str">
        <f>IF('Vastgesteld 7-7-2022'!BI261="x","M","")</f>
        <v/>
      </c>
      <c r="DI267" s="16" t="str">
        <f>IF('Vastgesteld 7-7-2022'!BJ261="x","Z","")</f>
        <v/>
      </c>
      <c r="DJ267" s="16" t="str">
        <f>IF('Vastgesteld 7-7-2022'!BK261="x","Z","")</f>
        <v/>
      </c>
      <c r="DK267" s="16" t="str">
        <f>IF(COUNTA('Vastgesteld 7-7-2022'!BM261:BO261)&lt;&gt;0,6,"")</f>
        <v/>
      </c>
      <c r="DL267" s="16" t="str">
        <f t="shared" si="29"/>
        <v/>
      </c>
      <c r="DM267" s="16" t="str">
        <f>IF('Vastgesteld 7-7-2022'!BM261="x","L","")</f>
        <v/>
      </c>
      <c r="DN267" s="16" t="str">
        <f>IF('Vastgesteld 7-7-2022'!BN261="x","M","")</f>
        <v/>
      </c>
      <c r="DO267" s="16" t="str">
        <f>IF('Vastgesteld 7-7-2022'!BO261="x","Z","")</f>
        <v/>
      </c>
      <c r="DP267" s="16" t="str">
        <f>IF('Vastgesteld 7-7-2022'!BP261="x","Z","")</f>
        <v/>
      </c>
    </row>
    <row r="268" spans="1:120" ht="14.4" x14ac:dyDescent="0.3">
      <c r="A268" s="18">
        <f>'Vastgesteld 7-7-2022'!A262</f>
        <v>44941</v>
      </c>
      <c r="B268" s="16" t="str">
        <f>IFERROR(VLOOKUP('Vastgesteld 7-7-2022'!#REF!,#REF!,2,FALSE),"")</f>
        <v/>
      </c>
      <c r="C268" s="16" t="str">
        <f>'Vastgesteld 7-7-2022'!E262</f>
        <v>KNHS Regio Noord-Holland</v>
      </c>
      <c r="D268" s="16" t="str">
        <f>IFERROR(VLOOKUP('Vastgesteld 7-7-2022'!#REF!,#REF!,2,FALSE),"")</f>
        <v/>
      </c>
      <c r="E268" s="16" t="str">
        <f>IFERROR(VLOOKUP('Vastgesteld 7-7-2022'!#REF!,#REF!,5,FALSE),"")</f>
        <v/>
      </c>
      <c r="F268" s="16" t="e">
        <f>IF('Vastgesteld 7-7-2022'!#REF!&lt;&gt;"",'Vastgesteld 7-7-2022'!#REF!,"")</f>
        <v>#REF!</v>
      </c>
      <c r="G268" s="16" t="e">
        <f>IF('Vastgesteld 7-7-2022'!#REF!="Indoor",1,0)</f>
        <v>#REF!</v>
      </c>
      <c r="H268" s="16" t="e">
        <f>'Vastgesteld 7-7-2022'!#REF!</f>
        <v>#REF!</v>
      </c>
      <c r="I268" s="16" t="e">
        <f>IF('Vastgesteld 7-7-2022'!#REF!="Nee",0,IF('Vastgesteld 7-7-2022'!#REF!="Ja",1,""))</f>
        <v>#REF!</v>
      </c>
      <c r="J268" s="16" t="e">
        <f>IF('Vastgesteld 7-7-2022'!#REF!&lt;&gt;"",'Vastgesteld 7-7-2022'!#REF!,"")</f>
        <v>#REF!</v>
      </c>
      <c r="BJ268" s="16">
        <f>IF(COUNTA('Vastgesteld 7-7-2022'!T262:AD262)&lt;&gt;0,1,"")</f>
        <v>1</v>
      </c>
      <c r="BK268" s="16">
        <f t="shared" si="24"/>
        <v>2</v>
      </c>
      <c r="BL268" s="16" t="str">
        <f>IF('Vastgesteld 7-7-2022'!T262="x","AA","")</f>
        <v/>
      </c>
      <c r="BM268" s="16" t="str">
        <f>IF('Vastgesteld 7-7-2022'!U262="x","A","")</f>
        <v/>
      </c>
      <c r="BN268" s="16" t="str">
        <f>IF('Vastgesteld 7-7-2022'!V262="x","B1","")</f>
        <v/>
      </c>
      <c r="BO268" s="16" t="e">
        <f>IF('Vastgesteld 7-7-2022'!#REF!="x","BB","")</f>
        <v>#REF!</v>
      </c>
      <c r="BP268" s="16" t="str">
        <f>IF('Vastgesteld 7-7-2022'!X262="x","B","")</f>
        <v>B</v>
      </c>
      <c r="BQ268" s="16" t="str">
        <f>IF('Vastgesteld 7-7-2022'!Y262="x","L1","")</f>
        <v>L1</v>
      </c>
      <c r="BR268" s="16" t="str">
        <f>IF('Vastgesteld 7-7-2022'!Z262="x","L2","")</f>
        <v>L2</v>
      </c>
      <c r="BS268" s="16" t="str">
        <f>IF('Vastgesteld 7-7-2022'!AA262="x","M1","")</f>
        <v>M1</v>
      </c>
      <c r="BT268" s="16" t="str">
        <f>IF('Vastgesteld 7-7-2022'!AB262="x","M2","")</f>
        <v>M2</v>
      </c>
      <c r="BU268" s="16" t="str">
        <f>IF('Vastgesteld 7-7-2022'!AC262="x","Z1","")</f>
        <v/>
      </c>
      <c r="BV268" s="16" t="str">
        <f>IF('Vastgesteld 7-7-2022'!AD262="x","Z2","")</f>
        <v/>
      </c>
      <c r="BW268" s="16">
        <f>IF(COUNTA('Vastgesteld 7-7-2022'!K262:S262)&lt;&gt;0,1,"")</f>
        <v>1</v>
      </c>
      <c r="BX268" s="16">
        <f t="shared" si="25"/>
        <v>1</v>
      </c>
      <c r="BY268" s="16" t="str">
        <f>IF('Vastgesteld 7-7-2022'!K262="x","BB","")</f>
        <v/>
      </c>
      <c r="BZ268" s="16" t="str">
        <f>IF('Vastgesteld 7-7-2022'!L262="x","B","")</f>
        <v>B</v>
      </c>
      <c r="CA268" s="16" t="str">
        <f>IF('Vastgesteld 7-7-2022'!M262="x","L1","")</f>
        <v>L1</v>
      </c>
      <c r="CB268" s="16" t="str">
        <f>IF('Vastgesteld 7-7-2022'!N262="x","L2","")</f>
        <v>L2</v>
      </c>
      <c r="CC268" s="16" t="str">
        <f>IF('Vastgesteld 7-7-2022'!O262="x","M1","")</f>
        <v>M1</v>
      </c>
      <c r="CD268" s="16" t="str">
        <f>IF('Vastgesteld 7-7-2022'!P262="x","M2","")</f>
        <v>M2</v>
      </c>
      <c r="CE268" s="16" t="str">
        <f>IF('Vastgesteld 7-7-2022'!Q262="x","Z1","")</f>
        <v/>
      </c>
      <c r="CF268" s="16" t="str">
        <f>IF('Vastgesteld 7-7-2022'!R262="x","Z2","")</f>
        <v/>
      </c>
      <c r="CG268" s="16" t="str">
        <f>IF('Vastgesteld 7-7-2022'!S262="x","ZZL","")</f>
        <v/>
      </c>
      <c r="CL268" s="16" t="str">
        <f>IF(COUNTA('Vastgesteld 7-7-2022'!AV262:BF262)&lt;&gt;0,2,"")</f>
        <v/>
      </c>
      <c r="CM268" s="16" t="str">
        <f t="shared" si="26"/>
        <v/>
      </c>
      <c r="CN268" s="16" t="str">
        <f>IF('Vastgesteld 7-7-2022'!AV262="x","AA","")</f>
        <v/>
      </c>
      <c r="CO268" s="16" t="str">
        <f>IF('Vastgesteld 7-7-2022'!AW262="x","A","")</f>
        <v/>
      </c>
      <c r="CP268" s="16" t="str">
        <f>IF('Vastgesteld 7-7-2022'!AX262="x","BB","")</f>
        <v/>
      </c>
      <c r="CQ268" s="16" t="str">
        <f>IF('Vastgesteld 7-7-2022'!AY262="x","B","")</f>
        <v/>
      </c>
      <c r="CR268" s="16" t="str">
        <f>IF('Vastgesteld 7-7-2022'!AZ262="x","L","")</f>
        <v/>
      </c>
      <c r="CS268" s="16" t="str">
        <f>IF('Vastgesteld 7-7-2022'!BA262="x","M","")</f>
        <v/>
      </c>
      <c r="CT268" s="16" t="str">
        <f>IF('Vastgesteld 7-7-2022'!BB262="x","Z","")</f>
        <v/>
      </c>
      <c r="CU268" s="16" t="str">
        <f>IF('Vastgesteld 7-7-2022'!BF262="x","ZZ","")</f>
        <v/>
      </c>
      <c r="CV268" s="16" t="str">
        <f>IF(COUNTA('Vastgesteld 7-7-2022'!AJ262:AQ262)&lt;&gt;0,2,"")</f>
        <v/>
      </c>
      <c r="CW268" s="16" t="str">
        <f t="shared" si="27"/>
        <v/>
      </c>
      <c r="CX268" s="16" t="str">
        <f>IF('Vastgesteld 7-7-2022'!AJ262="x","BB","")</f>
        <v/>
      </c>
      <c r="CY268" s="16" t="str">
        <f>IF('Vastgesteld 7-7-2022'!AK262="x","B","")</f>
        <v/>
      </c>
      <c r="CZ268" s="16" t="str">
        <f>IF('Vastgesteld 7-7-2022'!AL262="x","L","")</f>
        <v/>
      </c>
      <c r="DA268" s="16" t="str">
        <f>IF('Vastgesteld 7-7-2022'!AM262="x","M","")</f>
        <v/>
      </c>
      <c r="DB268" s="16" t="str">
        <f>IF('Vastgesteld 7-7-2022'!AN262="x","Z","")</f>
        <v/>
      </c>
      <c r="DC268" s="16" t="str">
        <f>IF('Vastgesteld 7-7-2022'!AO262="x","ZZ","")</f>
        <v/>
      </c>
      <c r="DD268" s="16" t="str">
        <f>IF('Vastgesteld 7-7-2022'!AQ262="x","1.40","")</f>
        <v/>
      </c>
      <c r="DE268" s="16" t="str">
        <f>IF(COUNTA('Vastgesteld 7-7-2022'!BH262:BJ262)&lt;&gt;0,6,"")</f>
        <v/>
      </c>
      <c r="DF268" s="16" t="str">
        <f t="shared" si="28"/>
        <v/>
      </c>
      <c r="DG268" s="16" t="str">
        <f>IF('Vastgesteld 7-7-2022'!BH262="x","L","")</f>
        <v/>
      </c>
      <c r="DH268" s="16" t="str">
        <f>IF('Vastgesteld 7-7-2022'!BI262="x","M","")</f>
        <v/>
      </c>
      <c r="DI268" s="16" t="str">
        <f>IF('Vastgesteld 7-7-2022'!BJ262="x","Z","")</f>
        <v/>
      </c>
      <c r="DJ268" s="16" t="str">
        <f>IF('Vastgesteld 7-7-2022'!BK262="x","Z","")</f>
        <v/>
      </c>
      <c r="DK268" s="16" t="str">
        <f>IF(COUNTA('Vastgesteld 7-7-2022'!BM262:BO262)&lt;&gt;0,6,"")</f>
        <v/>
      </c>
      <c r="DL268" s="16" t="str">
        <f t="shared" si="29"/>
        <v/>
      </c>
      <c r="DM268" s="16" t="str">
        <f>IF('Vastgesteld 7-7-2022'!BM262="x","L","")</f>
        <v/>
      </c>
      <c r="DN268" s="16" t="str">
        <f>IF('Vastgesteld 7-7-2022'!BN262="x","M","")</f>
        <v/>
      </c>
      <c r="DO268" s="16" t="str">
        <f>IF('Vastgesteld 7-7-2022'!BO262="x","Z","")</f>
        <v/>
      </c>
      <c r="DP268" s="16" t="str">
        <f>IF('Vastgesteld 7-7-2022'!BP262="x","Z","")</f>
        <v/>
      </c>
    </row>
    <row r="269" spans="1:120" ht="14.4" x14ac:dyDescent="0.3">
      <c r="A269" s="18">
        <f>'Vastgesteld 7-7-2022'!A263</f>
        <v>44941</v>
      </c>
      <c r="B269" s="16" t="str">
        <f>IFERROR(VLOOKUP('Vastgesteld 7-7-2022'!#REF!,#REF!,2,FALSE),"")</f>
        <v/>
      </c>
      <c r="C269" s="16" t="str">
        <f>'Vastgesteld 7-7-2022'!E263</f>
        <v>KNHS Regio Noord-Holland</v>
      </c>
      <c r="D269" s="16" t="str">
        <f>IFERROR(VLOOKUP('Vastgesteld 7-7-2022'!#REF!,#REF!,2,FALSE),"")</f>
        <v/>
      </c>
      <c r="E269" s="16" t="str">
        <f>IFERROR(VLOOKUP('Vastgesteld 7-7-2022'!#REF!,#REF!,5,FALSE),"")</f>
        <v/>
      </c>
      <c r="F269" s="16" t="e">
        <f>IF('Vastgesteld 7-7-2022'!#REF!&lt;&gt;"",'Vastgesteld 7-7-2022'!#REF!,"")</f>
        <v>#REF!</v>
      </c>
      <c r="G269" s="16" t="e">
        <f>IF('Vastgesteld 7-7-2022'!#REF!="Indoor",1,0)</f>
        <v>#REF!</v>
      </c>
      <c r="H269" s="16" t="e">
        <f>'Vastgesteld 7-7-2022'!#REF!</f>
        <v>#REF!</v>
      </c>
      <c r="I269" s="16" t="e">
        <f>IF('Vastgesteld 7-7-2022'!#REF!="Nee",0,IF('Vastgesteld 7-7-2022'!#REF!="Ja",1,""))</f>
        <v>#REF!</v>
      </c>
      <c r="J269" s="16" t="e">
        <f>IF('Vastgesteld 7-7-2022'!#REF!&lt;&gt;"",'Vastgesteld 7-7-2022'!#REF!,"")</f>
        <v>#REF!</v>
      </c>
      <c r="BJ269" s="16">
        <f>IF(COUNTA('Vastgesteld 7-7-2022'!T263:AD263)&lt;&gt;0,1,"")</f>
        <v>1</v>
      </c>
      <c r="BK269" s="16">
        <f t="shared" si="24"/>
        <v>2</v>
      </c>
      <c r="BL269" s="16" t="str">
        <f>IF('Vastgesteld 7-7-2022'!T263="x","AA","")</f>
        <v/>
      </c>
      <c r="BM269" s="16" t="str">
        <f>IF('Vastgesteld 7-7-2022'!U263="x","A","")</f>
        <v/>
      </c>
      <c r="BN269" s="16" t="str">
        <f>IF('Vastgesteld 7-7-2022'!V263="x","B1","")</f>
        <v/>
      </c>
      <c r="BO269" s="16" t="e">
        <f>IF('Vastgesteld 7-7-2022'!#REF!="x","BB","")</f>
        <v>#REF!</v>
      </c>
      <c r="BP269" s="16" t="str">
        <f>IF('Vastgesteld 7-7-2022'!X263="x","B","")</f>
        <v>B</v>
      </c>
      <c r="BQ269" s="16" t="str">
        <f>IF('Vastgesteld 7-7-2022'!Y263="x","L1","")</f>
        <v>L1</v>
      </c>
      <c r="BR269" s="16" t="str">
        <f>IF('Vastgesteld 7-7-2022'!Z263="x","L2","")</f>
        <v>L2</v>
      </c>
      <c r="BS269" s="16" t="str">
        <f>IF('Vastgesteld 7-7-2022'!AA263="x","M1","")</f>
        <v>M1</v>
      </c>
      <c r="BT269" s="16" t="str">
        <f>IF('Vastgesteld 7-7-2022'!AB263="x","M2","")</f>
        <v>M2</v>
      </c>
      <c r="BU269" s="16" t="str">
        <f>IF('Vastgesteld 7-7-2022'!AC263="x","Z1","")</f>
        <v>Z1</v>
      </c>
      <c r="BV269" s="16" t="str">
        <f>IF('Vastgesteld 7-7-2022'!AD263="x","Z2","")</f>
        <v>Z2</v>
      </c>
      <c r="BW269" s="16">
        <f>IF(COUNTA('Vastgesteld 7-7-2022'!K263:S263)&lt;&gt;0,1,"")</f>
        <v>1</v>
      </c>
      <c r="BX269" s="16">
        <f t="shared" si="25"/>
        <v>1</v>
      </c>
      <c r="BY269" s="16" t="str">
        <f>IF('Vastgesteld 7-7-2022'!K263="x","BB","")</f>
        <v>BB</v>
      </c>
      <c r="BZ269" s="16" t="str">
        <f>IF('Vastgesteld 7-7-2022'!L263="x","B","")</f>
        <v>B</v>
      </c>
      <c r="CA269" s="16" t="str">
        <f>IF('Vastgesteld 7-7-2022'!M263="x","L1","")</f>
        <v>L1</v>
      </c>
      <c r="CB269" s="16" t="str">
        <f>IF('Vastgesteld 7-7-2022'!N263="x","L2","")</f>
        <v>L2</v>
      </c>
      <c r="CC269" s="16" t="str">
        <f>IF('Vastgesteld 7-7-2022'!O263="x","M1","")</f>
        <v>M1</v>
      </c>
      <c r="CD269" s="16" t="str">
        <f>IF('Vastgesteld 7-7-2022'!P263="x","M2","")</f>
        <v>M2</v>
      </c>
      <c r="CE269" s="16" t="str">
        <f>IF('Vastgesteld 7-7-2022'!Q263="x","Z1","")</f>
        <v>Z1</v>
      </c>
      <c r="CF269" s="16" t="str">
        <f>IF('Vastgesteld 7-7-2022'!R263="x","Z2","")</f>
        <v>Z2</v>
      </c>
      <c r="CG269" s="16" t="str">
        <f>IF('Vastgesteld 7-7-2022'!S263="x","ZZL","")</f>
        <v>ZZL</v>
      </c>
      <c r="CL269" s="16" t="str">
        <f>IF(COUNTA('Vastgesteld 7-7-2022'!AV263:BF263)&lt;&gt;0,2,"")</f>
        <v/>
      </c>
      <c r="CM269" s="16" t="str">
        <f t="shared" si="26"/>
        <v/>
      </c>
      <c r="CN269" s="16" t="str">
        <f>IF('Vastgesteld 7-7-2022'!AV263="x","AA","")</f>
        <v/>
      </c>
      <c r="CO269" s="16" t="str">
        <f>IF('Vastgesteld 7-7-2022'!AW263="x","A","")</f>
        <v/>
      </c>
      <c r="CP269" s="16" t="str">
        <f>IF('Vastgesteld 7-7-2022'!AX263="x","BB","")</f>
        <v/>
      </c>
      <c r="CQ269" s="16" t="str">
        <f>IF('Vastgesteld 7-7-2022'!AY263="x","B","")</f>
        <v/>
      </c>
      <c r="CR269" s="16" t="str">
        <f>IF('Vastgesteld 7-7-2022'!AZ263="x","L","")</f>
        <v/>
      </c>
      <c r="CS269" s="16" t="str">
        <f>IF('Vastgesteld 7-7-2022'!BA263="x","M","")</f>
        <v/>
      </c>
      <c r="CT269" s="16" t="str">
        <f>IF('Vastgesteld 7-7-2022'!BB263="x","Z","")</f>
        <v/>
      </c>
      <c r="CU269" s="16" t="str">
        <f>IF('Vastgesteld 7-7-2022'!BF263="x","ZZ","")</f>
        <v/>
      </c>
      <c r="CV269" s="16" t="str">
        <f>IF(COUNTA('Vastgesteld 7-7-2022'!AJ263:AQ263)&lt;&gt;0,2,"")</f>
        <v/>
      </c>
      <c r="CW269" s="16" t="str">
        <f t="shared" si="27"/>
        <v/>
      </c>
      <c r="CX269" s="16" t="str">
        <f>IF('Vastgesteld 7-7-2022'!AJ263="x","BB","")</f>
        <v/>
      </c>
      <c r="CY269" s="16" t="str">
        <f>IF('Vastgesteld 7-7-2022'!AK263="x","B","")</f>
        <v/>
      </c>
      <c r="CZ269" s="16" t="str">
        <f>IF('Vastgesteld 7-7-2022'!AL263="x","L","")</f>
        <v/>
      </c>
      <c r="DA269" s="16" t="str">
        <f>IF('Vastgesteld 7-7-2022'!AM263="x","M","")</f>
        <v/>
      </c>
      <c r="DB269" s="16" t="str">
        <f>IF('Vastgesteld 7-7-2022'!AN263="x","Z","")</f>
        <v/>
      </c>
      <c r="DC269" s="16" t="str">
        <f>IF('Vastgesteld 7-7-2022'!AO263="x","ZZ","")</f>
        <v/>
      </c>
      <c r="DD269" s="16" t="str">
        <f>IF('Vastgesteld 7-7-2022'!AQ263="x","1.40","")</f>
        <v/>
      </c>
      <c r="DE269" s="16" t="str">
        <f>IF(COUNTA('Vastgesteld 7-7-2022'!BH263:BJ263)&lt;&gt;0,6,"")</f>
        <v/>
      </c>
      <c r="DF269" s="16" t="str">
        <f t="shared" si="28"/>
        <v/>
      </c>
      <c r="DG269" s="16" t="str">
        <f>IF('Vastgesteld 7-7-2022'!BH263="x","L","")</f>
        <v/>
      </c>
      <c r="DH269" s="16" t="str">
        <f>IF('Vastgesteld 7-7-2022'!BI263="x","M","")</f>
        <v/>
      </c>
      <c r="DI269" s="16" t="str">
        <f>IF('Vastgesteld 7-7-2022'!BJ263="x","Z","")</f>
        <v/>
      </c>
      <c r="DJ269" s="16" t="str">
        <f>IF('Vastgesteld 7-7-2022'!BK263="x","Z","")</f>
        <v/>
      </c>
      <c r="DK269" s="16" t="str">
        <f>IF(COUNTA('Vastgesteld 7-7-2022'!BM263:BO263)&lt;&gt;0,6,"")</f>
        <v/>
      </c>
      <c r="DL269" s="16" t="str">
        <f t="shared" si="29"/>
        <v/>
      </c>
      <c r="DM269" s="16" t="str">
        <f>IF('Vastgesteld 7-7-2022'!BM263="x","L","")</f>
        <v/>
      </c>
      <c r="DN269" s="16" t="str">
        <f>IF('Vastgesteld 7-7-2022'!BN263="x","M","")</f>
        <v/>
      </c>
      <c r="DO269" s="16" t="str">
        <f>IF('Vastgesteld 7-7-2022'!BO263="x","Z","")</f>
        <v/>
      </c>
      <c r="DP269" s="16" t="str">
        <f>IF('Vastgesteld 7-7-2022'!BP263="x","Z","")</f>
        <v/>
      </c>
    </row>
    <row r="270" spans="1:120" ht="14.4" x14ac:dyDescent="0.3">
      <c r="A270" s="18">
        <f>'Vastgesteld 7-7-2022'!A264</f>
        <v>44941</v>
      </c>
      <c r="B270" s="16" t="str">
        <f>IFERROR(VLOOKUP('Vastgesteld 7-7-2022'!#REF!,#REF!,2,FALSE),"")</f>
        <v/>
      </c>
      <c r="C270" s="16" t="str">
        <f>'Vastgesteld 7-7-2022'!E264</f>
        <v>KNHS Regio Noord-Holland</v>
      </c>
      <c r="D270" s="16" t="str">
        <f>IFERROR(VLOOKUP('Vastgesteld 7-7-2022'!#REF!,#REF!,2,FALSE),"")</f>
        <v/>
      </c>
      <c r="E270" s="16" t="str">
        <f>IFERROR(VLOOKUP('Vastgesteld 7-7-2022'!#REF!,#REF!,5,FALSE),"")</f>
        <v/>
      </c>
      <c r="F270" s="16" t="e">
        <f>IF('Vastgesteld 7-7-2022'!#REF!&lt;&gt;"",'Vastgesteld 7-7-2022'!#REF!,"")</f>
        <v>#REF!</v>
      </c>
      <c r="G270" s="16" t="e">
        <f>IF('Vastgesteld 7-7-2022'!#REF!="Indoor",1,0)</f>
        <v>#REF!</v>
      </c>
      <c r="H270" s="16" t="e">
        <f>'Vastgesteld 7-7-2022'!#REF!</f>
        <v>#REF!</v>
      </c>
      <c r="I270" s="16" t="e">
        <f>IF('Vastgesteld 7-7-2022'!#REF!="Nee",0,IF('Vastgesteld 7-7-2022'!#REF!="Ja",1,""))</f>
        <v>#REF!</v>
      </c>
      <c r="J270" s="16" t="e">
        <f>IF('Vastgesteld 7-7-2022'!#REF!&lt;&gt;"",'Vastgesteld 7-7-2022'!#REF!,"")</f>
        <v>#REF!</v>
      </c>
      <c r="BJ270" s="16">
        <f>IF(COUNTA('Vastgesteld 7-7-2022'!T264:AD264)&lt;&gt;0,1,"")</f>
        <v>1</v>
      </c>
      <c r="BK270" s="16">
        <f t="shared" si="24"/>
        <v>2</v>
      </c>
      <c r="BL270" s="16" t="str">
        <f>IF('Vastgesteld 7-7-2022'!T264="x","AA","")</f>
        <v/>
      </c>
      <c r="BM270" s="16" t="str">
        <f>IF('Vastgesteld 7-7-2022'!U264="x","A","")</f>
        <v/>
      </c>
      <c r="BN270" s="16" t="str">
        <f>IF('Vastgesteld 7-7-2022'!V264="x","B1","")</f>
        <v/>
      </c>
      <c r="BO270" s="16" t="e">
        <f>IF('Vastgesteld 7-7-2022'!#REF!="x","BB","")</f>
        <v>#REF!</v>
      </c>
      <c r="BP270" s="16" t="str">
        <f>IF('Vastgesteld 7-7-2022'!X264="x","B","")</f>
        <v>B</v>
      </c>
      <c r="BQ270" s="16" t="str">
        <f>IF('Vastgesteld 7-7-2022'!Y264="x","L1","")</f>
        <v>L1</v>
      </c>
      <c r="BR270" s="16" t="str">
        <f>IF('Vastgesteld 7-7-2022'!Z264="x","L2","")</f>
        <v>L2</v>
      </c>
      <c r="BS270" s="16" t="str">
        <f>IF('Vastgesteld 7-7-2022'!AA264="x","M1","")</f>
        <v>M1</v>
      </c>
      <c r="BT270" s="16" t="str">
        <f>IF('Vastgesteld 7-7-2022'!AB264="x","M2","")</f>
        <v>M2</v>
      </c>
      <c r="BU270" s="16" t="str">
        <f>IF('Vastgesteld 7-7-2022'!AC264="x","Z1","")</f>
        <v>Z1</v>
      </c>
      <c r="BV270" s="16" t="str">
        <f>IF('Vastgesteld 7-7-2022'!AD264="x","Z2","")</f>
        <v>Z2</v>
      </c>
      <c r="BW270" s="16">
        <f>IF(COUNTA('Vastgesteld 7-7-2022'!K264:S264)&lt;&gt;0,1,"")</f>
        <v>1</v>
      </c>
      <c r="BX270" s="16">
        <f t="shared" si="25"/>
        <v>1</v>
      </c>
      <c r="BY270" s="16" t="str">
        <f>IF('Vastgesteld 7-7-2022'!K264="x","BB","")</f>
        <v/>
      </c>
      <c r="BZ270" s="16" t="str">
        <f>IF('Vastgesteld 7-7-2022'!L264="x","B","")</f>
        <v>B</v>
      </c>
      <c r="CA270" s="16" t="str">
        <f>IF('Vastgesteld 7-7-2022'!M264="x","L1","")</f>
        <v>L1</v>
      </c>
      <c r="CB270" s="16" t="str">
        <f>IF('Vastgesteld 7-7-2022'!N264="x","L2","")</f>
        <v>L2</v>
      </c>
      <c r="CC270" s="16" t="str">
        <f>IF('Vastgesteld 7-7-2022'!O264="x","M1","")</f>
        <v>M1</v>
      </c>
      <c r="CD270" s="16" t="str">
        <f>IF('Vastgesteld 7-7-2022'!P264="x","M2","")</f>
        <v>M2</v>
      </c>
      <c r="CE270" s="16" t="str">
        <f>IF('Vastgesteld 7-7-2022'!Q264="x","Z1","")</f>
        <v>Z1</v>
      </c>
      <c r="CF270" s="16" t="str">
        <f>IF('Vastgesteld 7-7-2022'!R264="x","Z2","")</f>
        <v>Z2</v>
      </c>
      <c r="CG270" s="16" t="str">
        <f>IF('Vastgesteld 7-7-2022'!S264="x","ZZL","")</f>
        <v/>
      </c>
      <c r="CL270" s="16" t="str">
        <f>IF(COUNTA('Vastgesteld 7-7-2022'!AV264:BF264)&lt;&gt;0,2,"")</f>
        <v/>
      </c>
      <c r="CM270" s="16" t="str">
        <f t="shared" si="26"/>
        <v/>
      </c>
      <c r="CN270" s="16" t="str">
        <f>IF('Vastgesteld 7-7-2022'!AV264="x","AA","")</f>
        <v/>
      </c>
      <c r="CO270" s="16" t="str">
        <f>IF('Vastgesteld 7-7-2022'!AW264="x","A","")</f>
        <v/>
      </c>
      <c r="CP270" s="16" t="str">
        <f>IF('Vastgesteld 7-7-2022'!AX264="x","BB","")</f>
        <v/>
      </c>
      <c r="CQ270" s="16" t="str">
        <f>IF('Vastgesteld 7-7-2022'!AY264="x","B","")</f>
        <v/>
      </c>
      <c r="CR270" s="16" t="str">
        <f>IF('Vastgesteld 7-7-2022'!AZ264="x","L","")</f>
        <v/>
      </c>
      <c r="CS270" s="16" t="str">
        <f>IF('Vastgesteld 7-7-2022'!BA264="x","M","")</f>
        <v/>
      </c>
      <c r="CT270" s="16" t="str">
        <f>IF('Vastgesteld 7-7-2022'!BB264="x","Z","")</f>
        <v/>
      </c>
      <c r="CU270" s="16" t="str">
        <f>IF('Vastgesteld 7-7-2022'!BF264="x","ZZ","")</f>
        <v/>
      </c>
      <c r="CV270" s="16" t="str">
        <f>IF(COUNTA('Vastgesteld 7-7-2022'!AJ264:AQ264)&lt;&gt;0,2,"")</f>
        <v/>
      </c>
      <c r="CW270" s="16" t="str">
        <f t="shared" si="27"/>
        <v/>
      </c>
      <c r="CX270" s="16" t="str">
        <f>IF('Vastgesteld 7-7-2022'!AJ264="x","BB","")</f>
        <v/>
      </c>
      <c r="CY270" s="16" t="str">
        <f>IF('Vastgesteld 7-7-2022'!AK264="x","B","")</f>
        <v/>
      </c>
      <c r="CZ270" s="16" t="str">
        <f>IF('Vastgesteld 7-7-2022'!AL264="x","L","")</f>
        <v/>
      </c>
      <c r="DA270" s="16" t="str">
        <f>IF('Vastgesteld 7-7-2022'!AM264="x","M","")</f>
        <v/>
      </c>
      <c r="DB270" s="16" t="str">
        <f>IF('Vastgesteld 7-7-2022'!AN264="x","Z","")</f>
        <v/>
      </c>
      <c r="DC270" s="16" t="str">
        <f>IF('Vastgesteld 7-7-2022'!AO264="x","ZZ","")</f>
        <v/>
      </c>
      <c r="DD270" s="16" t="str">
        <f>IF('Vastgesteld 7-7-2022'!AQ264="x","1.40","")</f>
        <v/>
      </c>
      <c r="DE270" s="16" t="str">
        <f>IF(COUNTA('Vastgesteld 7-7-2022'!BH264:BJ264)&lt;&gt;0,6,"")</f>
        <v/>
      </c>
      <c r="DF270" s="16" t="str">
        <f t="shared" si="28"/>
        <v/>
      </c>
      <c r="DG270" s="16" t="str">
        <f>IF('Vastgesteld 7-7-2022'!BH264="x","L","")</f>
        <v/>
      </c>
      <c r="DH270" s="16" t="str">
        <f>IF('Vastgesteld 7-7-2022'!BI264="x","M","")</f>
        <v/>
      </c>
      <c r="DI270" s="16" t="str">
        <f>IF('Vastgesteld 7-7-2022'!BJ264="x","Z","")</f>
        <v/>
      </c>
      <c r="DJ270" s="16" t="str">
        <f>IF('Vastgesteld 7-7-2022'!BK264="x","Z","")</f>
        <v/>
      </c>
      <c r="DK270" s="16" t="str">
        <f>IF(COUNTA('Vastgesteld 7-7-2022'!BM264:BO264)&lt;&gt;0,6,"")</f>
        <v/>
      </c>
      <c r="DL270" s="16" t="str">
        <f t="shared" si="29"/>
        <v/>
      </c>
      <c r="DM270" s="16" t="str">
        <f>IF('Vastgesteld 7-7-2022'!BM264="x","L","")</f>
        <v/>
      </c>
      <c r="DN270" s="16" t="str">
        <f>IF('Vastgesteld 7-7-2022'!BN264="x","M","")</f>
        <v/>
      </c>
      <c r="DO270" s="16" t="str">
        <f>IF('Vastgesteld 7-7-2022'!BO264="x","Z","")</f>
        <v/>
      </c>
      <c r="DP270" s="16" t="str">
        <f>IF('Vastgesteld 7-7-2022'!BP264="x","Z","")</f>
        <v/>
      </c>
    </row>
    <row r="271" spans="1:120" ht="14.4" x14ac:dyDescent="0.3">
      <c r="A271" s="18">
        <f>'Vastgesteld 7-7-2022'!A265</f>
        <v>44941</v>
      </c>
      <c r="B271" s="16" t="str">
        <f>IFERROR(VLOOKUP('Vastgesteld 7-7-2022'!#REF!,#REF!,2,FALSE),"")</f>
        <v/>
      </c>
      <c r="C271" s="16" t="str">
        <f>'Vastgesteld 7-7-2022'!E265</f>
        <v>Licenties Wedstrijdorganisaties Noord-Holland Kring</v>
      </c>
      <c r="D271" s="16" t="str">
        <f>IFERROR(VLOOKUP('Vastgesteld 7-7-2022'!#REF!,#REF!,2,FALSE),"")</f>
        <v/>
      </c>
      <c r="E271" s="16" t="str">
        <f>IFERROR(VLOOKUP('Vastgesteld 7-7-2022'!#REF!,#REF!,5,FALSE),"")</f>
        <v/>
      </c>
      <c r="F271" s="16" t="e">
        <f>IF('Vastgesteld 7-7-2022'!#REF!&lt;&gt;"",'Vastgesteld 7-7-2022'!#REF!,"")</f>
        <v>#REF!</v>
      </c>
      <c r="G271" s="16" t="e">
        <f>IF('Vastgesteld 7-7-2022'!#REF!="Indoor",1,0)</f>
        <v>#REF!</v>
      </c>
      <c r="H271" s="16" t="e">
        <f>'Vastgesteld 7-7-2022'!#REF!</f>
        <v>#REF!</v>
      </c>
      <c r="I271" s="16" t="e">
        <f>IF('Vastgesteld 7-7-2022'!#REF!="Nee",0,IF('Vastgesteld 7-7-2022'!#REF!="Ja",1,""))</f>
        <v>#REF!</v>
      </c>
      <c r="J271" s="16" t="e">
        <f>IF('Vastgesteld 7-7-2022'!#REF!&lt;&gt;"",'Vastgesteld 7-7-2022'!#REF!,"")</f>
        <v>#REF!</v>
      </c>
      <c r="BJ271" s="16">
        <f>IF(COUNTA('Vastgesteld 7-7-2022'!T265:AD265)&lt;&gt;0,1,"")</f>
        <v>1</v>
      </c>
      <c r="BK271" s="16">
        <f t="shared" si="24"/>
        <v>2</v>
      </c>
      <c r="BL271" s="16" t="str">
        <f>IF('Vastgesteld 7-7-2022'!T265="x","AA","")</f>
        <v/>
      </c>
      <c r="BM271" s="16" t="str">
        <f>IF('Vastgesteld 7-7-2022'!U265="x","A","")</f>
        <v/>
      </c>
      <c r="BN271" s="16" t="str">
        <f>IF('Vastgesteld 7-7-2022'!V265="x","B1","")</f>
        <v/>
      </c>
      <c r="BO271" s="16" t="e">
        <f>IF('Vastgesteld 7-7-2022'!#REF!="x","BB","")</f>
        <v>#REF!</v>
      </c>
      <c r="BP271" s="16" t="str">
        <f>IF('Vastgesteld 7-7-2022'!X265="x","B","")</f>
        <v>B</v>
      </c>
      <c r="BQ271" s="16" t="str">
        <f>IF('Vastgesteld 7-7-2022'!Y265="x","L1","")</f>
        <v>L1</v>
      </c>
      <c r="BR271" s="16" t="str">
        <f>IF('Vastgesteld 7-7-2022'!Z265="x","L2","")</f>
        <v>L2</v>
      </c>
      <c r="BS271" s="16" t="str">
        <f>IF('Vastgesteld 7-7-2022'!AA265="x","M1","")</f>
        <v>M1</v>
      </c>
      <c r="BT271" s="16" t="str">
        <f>IF('Vastgesteld 7-7-2022'!AB265="x","M2","")</f>
        <v>M2</v>
      </c>
      <c r="BU271" s="16" t="str">
        <f>IF('Vastgesteld 7-7-2022'!AC265="x","Z1","")</f>
        <v>Z1</v>
      </c>
      <c r="BV271" s="16" t="str">
        <f>IF('Vastgesteld 7-7-2022'!AD265="x","Z2","")</f>
        <v>Z2</v>
      </c>
      <c r="BW271" s="16">
        <f>IF(COUNTA('Vastgesteld 7-7-2022'!K265:S265)&lt;&gt;0,1,"")</f>
        <v>1</v>
      </c>
      <c r="BX271" s="16">
        <f t="shared" si="25"/>
        <v>1</v>
      </c>
      <c r="BY271" s="16" t="str">
        <f>IF('Vastgesteld 7-7-2022'!K265="x","BB","")</f>
        <v/>
      </c>
      <c r="BZ271" s="16" t="str">
        <f>IF('Vastgesteld 7-7-2022'!L265="x","B","")</f>
        <v>B</v>
      </c>
      <c r="CA271" s="16" t="str">
        <f>IF('Vastgesteld 7-7-2022'!M265="x","L1","")</f>
        <v>L1</v>
      </c>
      <c r="CB271" s="16" t="str">
        <f>IF('Vastgesteld 7-7-2022'!N265="x","L2","")</f>
        <v>L2</v>
      </c>
      <c r="CC271" s="16" t="str">
        <f>IF('Vastgesteld 7-7-2022'!O265="x","M1","")</f>
        <v>M1</v>
      </c>
      <c r="CD271" s="16" t="str">
        <f>IF('Vastgesteld 7-7-2022'!P265="x","M2","")</f>
        <v>M2</v>
      </c>
      <c r="CE271" s="16" t="str">
        <f>IF('Vastgesteld 7-7-2022'!Q265="x","Z1","")</f>
        <v>Z1</v>
      </c>
      <c r="CF271" s="16" t="str">
        <f>IF('Vastgesteld 7-7-2022'!R265="x","Z2","")</f>
        <v>Z2</v>
      </c>
      <c r="CG271" s="16" t="str">
        <f>IF('Vastgesteld 7-7-2022'!S265="x","ZZL","")</f>
        <v>ZZL</v>
      </c>
      <c r="CL271" s="16" t="str">
        <f>IF(COUNTA('Vastgesteld 7-7-2022'!AV265:BF265)&lt;&gt;0,2,"")</f>
        <v/>
      </c>
      <c r="CM271" s="16" t="str">
        <f t="shared" si="26"/>
        <v/>
      </c>
      <c r="CN271" s="16" t="str">
        <f>IF('Vastgesteld 7-7-2022'!AV265="x","AA","")</f>
        <v/>
      </c>
      <c r="CO271" s="16" t="str">
        <f>IF('Vastgesteld 7-7-2022'!AW265="x","A","")</f>
        <v/>
      </c>
      <c r="CP271" s="16" t="str">
        <f>IF('Vastgesteld 7-7-2022'!AX265="x","BB","")</f>
        <v/>
      </c>
      <c r="CQ271" s="16" t="str">
        <f>IF('Vastgesteld 7-7-2022'!AY265="x","B","")</f>
        <v/>
      </c>
      <c r="CR271" s="16" t="str">
        <f>IF('Vastgesteld 7-7-2022'!AZ265="x","L","")</f>
        <v/>
      </c>
      <c r="CS271" s="16" t="str">
        <f>IF('Vastgesteld 7-7-2022'!BA265="x","M","")</f>
        <v/>
      </c>
      <c r="CT271" s="16" t="str">
        <f>IF('Vastgesteld 7-7-2022'!BB265="x","Z","")</f>
        <v/>
      </c>
      <c r="CU271" s="16" t="str">
        <f>IF('Vastgesteld 7-7-2022'!BF265="x","ZZ","")</f>
        <v/>
      </c>
      <c r="CV271" s="16" t="str">
        <f>IF(COUNTA('Vastgesteld 7-7-2022'!AJ265:AQ265)&lt;&gt;0,2,"")</f>
        <v/>
      </c>
      <c r="CW271" s="16" t="str">
        <f t="shared" si="27"/>
        <v/>
      </c>
      <c r="CX271" s="16" t="str">
        <f>IF('Vastgesteld 7-7-2022'!AJ265="x","BB","")</f>
        <v/>
      </c>
      <c r="CY271" s="16" t="str">
        <f>IF('Vastgesteld 7-7-2022'!AK265="x","B","")</f>
        <v/>
      </c>
      <c r="CZ271" s="16" t="str">
        <f>IF('Vastgesteld 7-7-2022'!AL265="x","L","")</f>
        <v/>
      </c>
      <c r="DA271" s="16" t="str">
        <f>IF('Vastgesteld 7-7-2022'!AM265="x","M","")</f>
        <v/>
      </c>
      <c r="DB271" s="16" t="str">
        <f>IF('Vastgesteld 7-7-2022'!AN265="x","Z","")</f>
        <v/>
      </c>
      <c r="DC271" s="16" t="str">
        <f>IF('Vastgesteld 7-7-2022'!AO265="x","ZZ","")</f>
        <v/>
      </c>
      <c r="DD271" s="16" t="str">
        <f>IF('Vastgesteld 7-7-2022'!AQ265="x","1.40","")</f>
        <v/>
      </c>
      <c r="DE271" s="16" t="str">
        <f>IF(COUNTA('Vastgesteld 7-7-2022'!BH265:BJ265)&lt;&gt;0,6,"")</f>
        <v/>
      </c>
      <c r="DF271" s="16" t="str">
        <f t="shared" si="28"/>
        <v/>
      </c>
      <c r="DG271" s="16" t="str">
        <f>IF('Vastgesteld 7-7-2022'!BH265="x","L","")</f>
        <v/>
      </c>
      <c r="DH271" s="16" t="str">
        <f>IF('Vastgesteld 7-7-2022'!BI265="x","M","")</f>
        <v/>
      </c>
      <c r="DI271" s="16" t="str">
        <f>IF('Vastgesteld 7-7-2022'!BJ265="x","Z","")</f>
        <v/>
      </c>
      <c r="DJ271" s="16" t="str">
        <f>IF('Vastgesteld 7-7-2022'!BK265="x","Z","")</f>
        <v/>
      </c>
      <c r="DK271" s="16" t="str">
        <f>IF(COUNTA('Vastgesteld 7-7-2022'!BM265:BO265)&lt;&gt;0,6,"")</f>
        <v/>
      </c>
      <c r="DL271" s="16" t="str">
        <f t="shared" si="29"/>
        <v/>
      </c>
      <c r="DM271" s="16" t="str">
        <f>IF('Vastgesteld 7-7-2022'!BM265="x","L","")</f>
        <v/>
      </c>
      <c r="DN271" s="16" t="str">
        <f>IF('Vastgesteld 7-7-2022'!BN265="x","M","")</f>
        <v/>
      </c>
      <c r="DO271" s="16" t="str">
        <f>IF('Vastgesteld 7-7-2022'!BO265="x","Z","")</f>
        <v/>
      </c>
      <c r="DP271" s="16" t="str">
        <f>IF('Vastgesteld 7-7-2022'!BP265="x","Z","")</f>
        <v/>
      </c>
    </row>
    <row r="272" spans="1:120" ht="14.4" x14ac:dyDescent="0.3">
      <c r="A272" s="18">
        <f>'Vastgesteld 7-7-2022'!A266</f>
        <v>44941</v>
      </c>
      <c r="B272" s="16" t="str">
        <f>IFERROR(VLOOKUP('Vastgesteld 7-7-2022'!#REF!,#REF!,2,FALSE),"")</f>
        <v/>
      </c>
      <c r="C272" s="16" t="str">
        <f>'Vastgesteld 7-7-2022'!E266</f>
        <v>KNHS Regio Noord-Holland</v>
      </c>
      <c r="D272" s="16" t="str">
        <f>IFERROR(VLOOKUP('Vastgesteld 7-7-2022'!#REF!,#REF!,2,FALSE),"")</f>
        <v/>
      </c>
      <c r="E272" s="16" t="str">
        <f>IFERROR(VLOOKUP('Vastgesteld 7-7-2022'!#REF!,#REF!,5,FALSE),"")</f>
        <v/>
      </c>
      <c r="F272" s="16" t="e">
        <f>IF('Vastgesteld 7-7-2022'!#REF!&lt;&gt;"",'Vastgesteld 7-7-2022'!#REF!,"")</f>
        <v>#REF!</v>
      </c>
      <c r="G272" s="16" t="e">
        <f>IF('Vastgesteld 7-7-2022'!#REF!="Indoor",1,0)</f>
        <v>#REF!</v>
      </c>
      <c r="H272" s="16" t="e">
        <f>'Vastgesteld 7-7-2022'!#REF!</f>
        <v>#REF!</v>
      </c>
      <c r="I272" s="16" t="e">
        <f>IF('Vastgesteld 7-7-2022'!#REF!="Nee",0,IF('Vastgesteld 7-7-2022'!#REF!="Ja",1,""))</f>
        <v>#REF!</v>
      </c>
      <c r="J272" s="16" t="e">
        <f>IF('Vastgesteld 7-7-2022'!#REF!&lt;&gt;"",'Vastgesteld 7-7-2022'!#REF!,"")</f>
        <v>#REF!</v>
      </c>
      <c r="BJ272" s="16">
        <f>IF(COUNTA('Vastgesteld 7-7-2022'!T266:AD266)&lt;&gt;0,1,"")</f>
        <v>1</v>
      </c>
      <c r="BK272" s="16">
        <f t="shared" si="24"/>
        <v>2</v>
      </c>
      <c r="BL272" s="16" t="str">
        <f>IF('Vastgesteld 7-7-2022'!T266="x","AA","")</f>
        <v/>
      </c>
      <c r="BM272" s="16" t="str">
        <f>IF('Vastgesteld 7-7-2022'!U266="x","A","")</f>
        <v/>
      </c>
      <c r="BN272" s="16" t="str">
        <f>IF('Vastgesteld 7-7-2022'!V266="x","B1","")</f>
        <v/>
      </c>
      <c r="BO272" s="16" t="e">
        <f>IF('Vastgesteld 7-7-2022'!#REF!="x","BB","")</f>
        <v>#REF!</v>
      </c>
      <c r="BP272" s="16" t="str">
        <f>IF('Vastgesteld 7-7-2022'!X266="x","B","")</f>
        <v>B</v>
      </c>
      <c r="BQ272" s="16" t="str">
        <f>IF('Vastgesteld 7-7-2022'!Y266="x","L1","")</f>
        <v>L1</v>
      </c>
      <c r="BR272" s="16" t="str">
        <f>IF('Vastgesteld 7-7-2022'!Z266="x","L2","")</f>
        <v>L2</v>
      </c>
      <c r="BS272" s="16" t="str">
        <f>IF('Vastgesteld 7-7-2022'!AA266="x","M1","")</f>
        <v>M1</v>
      </c>
      <c r="BT272" s="16" t="str">
        <f>IF('Vastgesteld 7-7-2022'!AB266="x","M2","")</f>
        <v>M2</v>
      </c>
      <c r="BU272" s="16" t="str">
        <f>IF('Vastgesteld 7-7-2022'!AC266="x","Z1","")</f>
        <v>Z1</v>
      </c>
      <c r="BV272" s="16" t="str">
        <f>IF('Vastgesteld 7-7-2022'!AD266="x","Z2","")</f>
        <v>Z2</v>
      </c>
      <c r="BW272" s="16">
        <f>IF(COUNTA('Vastgesteld 7-7-2022'!K266:S266)&lt;&gt;0,1,"")</f>
        <v>1</v>
      </c>
      <c r="BX272" s="16">
        <f t="shared" si="25"/>
        <v>1</v>
      </c>
      <c r="BY272" s="16" t="str">
        <f>IF('Vastgesteld 7-7-2022'!K266="x","BB","")</f>
        <v/>
      </c>
      <c r="BZ272" s="16" t="str">
        <f>IF('Vastgesteld 7-7-2022'!L266="x","B","")</f>
        <v>B</v>
      </c>
      <c r="CA272" s="16" t="str">
        <f>IF('Vastgesteld 7-7-2022'!M266="x","L1","")</f>
        <v>L1</v>
      </c>
      <c r="CB272" s="16" t="str">
        <f>IF('Vastgesteld 7-7-2022'!N266="x","L2","")</f>
        <v>L2</v>
      </c>
      <c r="CC272" s="16" t="str">
        <f>IF('Vastgesteld 7-7-2022'!O266="x","M1","")</f>
        <v>M1</v>
      </c>
      <c r="CD272" s="16" t="str">
        <f>IF('Vastgesteld 7-7-2022'!P266="x","M2","")</f>
        <v>M2</v>
      </c>
      <c r="CE272" s="16" t="str">
        <f>IF('Vastgesteld 7-7-2022'!Q266="x","Z1","")</f>
        <v>Z1</v>
      </c>
      <c r="CF272" s="16" t="str">
        <f>IF('Vastgesteld 7-7-2022'!R266="x","Z2","")</f>
        <v>Z2</v>
      </c>
      <c r="CG272" s="16" t="str">
        <f>IF('Vastgesteld 7-7-2022'!S266="x","ZZL","")</f>
        <v>ZZL</v>
      </c>
      <c r="CL272" s="16" t="str">
        <f>IF(COUNTA('Vastgesteld 7-7-2022'!AV266:BF266)&lt;&gt;0,2,"")</f>
        <v/>
      </c>
      <c r="CM272" s="16" t="str">
        <f t="shared" si="26"/>
        <v/>
      </c>
      <c r="CN272" s="16" t="str">
        <f>IF('Vastgesteld 7-7-2022'!AV266="x","AA","")</f>
        <v/>
      </c>
      <c r="CO272" s="16" t="str">
        <f>IF('Vastgesteld 7-7-2022'!AW266="x","A","")</f>
        <v/>
      </c>
      <c r="CP272" s="16" t="str">
        <f>IF('Vastgesteld 7-7-2022'!AX266="x","BB","")</f>
        <v/>
      </c>
      <c r="CQ272" s="16" t="str">
        <f>IF('Vastgesteld 7-7-2022'!AY266="x","B","")</f>
        <v/>
      </c>
      <c r="CR272" s="16" t="str">
        <f>IF('Vastgesteld 7-7-2022'!AZ266="x","L","")</f>
        <v/>
      </c>
      <c r="CS272" s="16" t="str">
        <f>IF('Vastgesteld 7-7-2022'!BA266="x","M","")</f>
        <v/>
      </c>
      <c r="CT272" s="16" t="str">
        <f>IF('Vastgesteld 7-7-2022'!BB266="x","Z","")</f>
        <v/>
      </c>
      <c r="CU272" s="16" t="str">
        <f>IF('Vastgesteld 7-7-2022'!BF266="x","ZZ","")</f>
        <v/>
      </c>
      <c r="CV272" s="16" t="str">
        <f>IF(COUNTA('Vastgesteld 7-7-2022'!AJ266:AQ266)&lt;&gt;0,2,"")</f>
        <v/>
      </c>
      <c r="CW272" s="16" t="str">
        <f t="shared" si="27"/>
        <v/>
      </c>
      <c r="CX272" s="16" t="str">
        <f>IF('Vastgesteld 7-7-2022'!AJ266="x","BB","")</f>
        <v/>
      </c>
      <c r="CY272" s="16" t="str">
        <f>IF('Vastgesteld 7-7-2022'!AK266="x","B","")</f>
        <v/>
      </c>
      <c r="CZ272" s="16" t="str">
        <f>IF('Vastgesteld 7-7-2022'!AL266="x","L","")</f>
        <v/>
      </c>
      <c r="DA272" s="16" t="str">
        <f>IF('Vastgesteld 7-7-2022'!AM266="x","M","")</f>
        <v/>
      </c>
      <c r="DB272" s="16" t="str">
        <f>IF('Vastgesteld 7-7-2022'!AN266="x","Z","")</f>
        <v/>
      </c>
      <c r="DC272" s="16" t="str">
        <f>IF('Vastgesteld 7-7-2022'!AO266="x","ZZ","")</f>
        <v/>
      </c>
      <c r="DD272" s="16" t="str">
        <f>IF('Vastgesteld 7-7-2022'!AQ266="x","1.40","")</f>
        <v/>
      </c>
      <c r="DE272" s="16" t="str">
        <f>IF(COUNTA('Vastgesteld 7-7-2022'!BH266:BJ266)&lt;&gt;0,6,"")</f>
        <v/>
      </c>
      <c r="DF272" s="16" t="str">
        <f t="shared" si="28"/>
        <v/>
      </c>
      <c r="DG272" s="16" t="str">
        <f>IF('Vastgesteld 7-7-2022'!BH266="x","L","")</f>
        <v/>
      </c>
      <c r="DH272" s="16" t="str">
        <f>IF('Vastgesteld 7-7-2022'!BI266="x","M","")</f>
        <v/>
      </c>
      <c r="DI272" s="16" t="str">
        <f>IF('Vastgesteld 7-7-2022'!BJ266="x","Z","")</f>
        <v/>
      </c>
      <c r="DJ272" s="16" t="str">
        <f>IF('Vastgesteld 7-7-2022'!BK266="x","Z","")</f>
        <v/>
      </c>
      <c r="DK272" s="16" t="str">
        <f>IF(COUNTA('Vastgesteld 7-7-2022'!BM266:BO266)&lt;&gt;0,6,"")</f>
        <v/>
      </c>
      <c r="DL272" s="16" t="str">
        <f t="shared" si="29"/>
        <v/>
      </c>
      <c r="DM272" s="16" t="str">
        <f>IF('Vastgesteld 7-7-2022'!BM266="x","L","")</f>
        <v/>
      </c>
      <c r="DN272" s="16" t="str">
        <f>IF('Vastgesteld 7-7-2022'!BN266="x","M","")</f>
        <v/>
      </c>
      <c r="DO272" s="16" t="str">
        <f>IF('Vastgesteld 7-7-2022'!BO266="x","Z","")</f>
        <v/>
      </c>
      <c r="DP272" s="16" t="str">
        <f>IF('Vastgesteld 7-7-2022'!BP266="x","Z","")</f>
        <v/>
      </c>
    </row>
    <row r="273" spans="1:120" ht="14.4" x14ac:dyDescent="0.3">
      <c r="A273" s="18">
        <f>'Vastgesteld 7-7-2022'!A267</f>
        <v>44941</v>
      </c>
      <c r="B273" s="16" t="str">
        <f>IFERROR(VLOOKUP('Vastgesteld 7-7-2022'!#REF!,#REF!,2,FALSE),"")</f>
        <v/>
      </c>
      <c r="C273" s="16" t="str">
        <f>'Vastgesteld 7-7-2022'!E267</f>
        <v>KNHS Regio Noord-Holland</v>
      </c>
      <c r="D273" s="16" t="str">
        <f>IFERROR(VLOOKUP('Vastgesteld 7-7-2022'!#REF!,#REF!,2,FALSE),"")</f>
        <v/>
      </c>
      <c r="E273" s="16" t="str">
        <f>IFERROR(VLOOKUP('Vastgesteld 7-7-2022'!#REF!,#REF!,5,FALSE),"")</f>
        <v/>
      </c>
      <c r="F273" s="16" t="e">
        <f>IF('Vastgesteld 7-7-2022'!#REF!&lt;&gt;"",'Vastgesteld 7-7-2022'!#REF!,"")</f>
        <v>#REF!</v>
      </c>
      <c r="G273" s="16" t="e">
        <f>IF('Vastgesteld 7-7-2022'!#REF!="Indoor",1,0)</f>
        <v>#REF!</v>
      </c>
      <c r="H273" s="16" t="e">
        <f>'Vastgesteld 7-7-2022'!#REF!</f>
        <v>#REF!</v>
      </c>
      <c r="I273" s="16" t="e">
        <f>IF('Vastgesteld 7-7-2022'!#REF!="Nee",0,IF('Vastgesteld 7-7-2022'!#REF!="Ja",1,""))</f>
        <v>#REF!</v>
      </c>
      <c r="J273" s="16" t="e">
        <f>IF('Vastgesteld 7-7-2022'!#REF!&lt;&gt;"",'Vastgesteld 7-7-2022'!#REF!,"")</f>
        <v>#REF!</v>
      </c>
      <c r="BJ273" s="16">
        <f>IF(COUNTA('Vastgesteld 7-7-2022'!T267:AD267)&lt;&gt;0,1,"")</f>
        <v>1</v>
      </c>
      <c r="BK273" s="16">
        <f t="shared" si="24"/>
        <v>2</v>
      </c>
      <c r="BL273" s="16" t="str">
        <f>IF('Vastgesteld 7-7-2022'!T267="x","AA","")</f>
        <v/>
      </c>
      <c r="BM273" s="16" t="str">
        <f>IF('Vastgesteld 7-7-2022'!U267="x","A","")</f>
        <v/>
      </c>
      <c r="BN273" s="16" t="str">
        <f>IF('Vastgesteld 7-7-2022'!V267="x","B1","")</f>
        <v/>
      </c>
      <c r="BO273" s="16" t="e">
        <f>IF('Vastgesteld 7-7-2022'!#REF!="x","BB","")</f>
        <v>#REF!</v>
      </c>
      <c r="BP273" s="16" t="str">
        <f>IF('Vastgesteld 7-7-2022'!X267="x","B","")</f>
        <v>B</v>
      </c>
      <c r="BQ273" s="16" t="str">
        <f>IF('Vastgesteld 7-7-2022'!Y267="x","L1","")</f>
        <v>L1</v>
      </c>
      <c r="BR273" s="16" t="str">
        <f>IF('Vastgesteld 7-7-2022'!Z267="x","L2","")</f>
        <v>L2</v>
      </c>
      <c r="BS273" s="16" t="str">
        <f>IF('Vastgesteld 7-7-2022'!AA267="x","M1","")</f>
        <v>M1</v>
      </c>
      <c r="BT273" s="16" t="str">
        <f>IF('Vastgesteld 7-7-2022'!AB267="x","M2","")</f>
        <v>M2</v>
      </c>
      <c r="BU273" s="16" t="str">
        <f>IF('Vastgesteld 7-7-2022'!AC267="x","Z1","")</f>
        <v>Z1</v>
      </c>
      <c r="BV273" s="16" t="str">
        <f>IF('Vastgesteld 7-7-2022'!AD267="x","Z2","")</f>
        <v>Z2</v>
      </c>
      <c r="BW273" s="16">
        <f>IF(COUNTA('Vastgesteld 7-7-2022'!K267:S267)&lt;&gt;0,1,"")</f>
        <v>1</v>
      </c>
      <c r="BX273" s="16">
        <f t="shared" si="25"/>
        <v>1</v>
      </c>
      <c r="BY273" s="16" t="str">
        <f>IF('Vastgesteld 7-7-2022'!K267="x","BB","")</f>
        <v>BB</v>
      </c>
      <c r="BZ273" s="16" t="str">
        <f>IF('Vastgesteld 7-7-2022'!L267="x","B","")</f>
        <v>B</v>
      </c>
      <c r="CA273" s="16" t="str">
        <f>IF('Vastgesteld 7-7-2022'!M267="x","L1","")</f>
        <v>L1</v>
      </c>
      <c r="CB273" s="16" t="str">
        <f>IF('Vastgesteld 7-7-2022'!N267="x","L2","")</f>
        <v>L2</v>
      </c>
      <c r="CC273" s="16" t="str">
        <f>IF('Vastgesteld 7-7-2022'!O267="x","M1","")</f>
        <v>M1</v>
      </c>
      <c r="CD273" s="16" t="str">
        <f>IF('Vastgesteld 7-7-2022'!P267="x","M2","")</f>
        <v>M2</v>
      </c>
      <c r="CE273" s="16" t="str">
        <f>IF('Vastgesteld 7-7-2022'!Q267="x","Z1","")</f>
        <v>Z1</v>
      </c>
      <c r="CF273" s="16" t="str">
        <f>IF('Vastgesteld 7-7-2022'!R267="x","Z2","")</f>
        <v>Z2</v>
      </c>
      <c r="CG273" s="16" t="str">
        <f>IF('Vastgesteld 7-7-2022'!S267="x","ZZL","")</f>
        <v>ZZL</v>
      </c>
      <c r="CL273" s="16" t="str">
        <f>IF(COUNTA('Vastgesteld 7-7-2022'!AV267:BF267)&lt;&gt;0,2,"")</f>
        <v/>
      </c>
      <c r="CM273" s="16" t="str">
        <f t="shared" si="26"/>
        <v/>
      </c>
      <c r="CN273" s="16" t="str">
        <f>IF('Vastgesteld 7-7-2022'!AV267="x","AA","")</f>
        <v/>
      </c>
      <c r="CO273" s="16" t="str">
        <f>IF('Vastgesteld 7-7-2022'!AW267="x","A","")</f>
        <v/>
      </c>
      <c r="CP273" s="16" t="str">
        <f>IF('Vastgesteld 7-7-2022'!AX267="x","BB","")</f>
        <v/>
      </c>
      <c r="CQ273" s="16" t="str">
        <f>IF('Vastgesteld 7-7-2022'!AY267="x","B","")</f>
        <v/>
      </c>
      <c r="CR273" s="16" t="str">
        <f>IF('Vastgesteld 7-7-2022'!AZ267="x","L","")</f>
        <v/>
      </c>
      <c r="CS273" s="16" t="str">
        <f>IF('Vastgesteld 7-7-2022'!BA267="x","M","")</f>
        <v/>
      </c>
      <c r="CT273" s="16" t="str">
        <f>IF('Vastgesteld 7-7-2022'!BB267="x","Z","")</f>
        <v/>
      </c>
      <c r="CU273" s="16" t="str">
        <f>IF('Vastgesteld 7-7-2022'!BF267="x","ZZ","")</f>
        <v/>
      </c>
      <c r="CV273" s="16" t="str">
        <f>IF(COUNTA('Vastgesteld 7-7-2022'!AJ267:AQ267)&lt;&gt;0,2,"")</f>
        <v/>
      </c>
      <c r="CW273" s="16" t="str">
        <f t="shared" si="27"/>
        <v/>
      </c>
      <c r="CX273" s="16" t="str">
        <f>IF('Vastgesteld 7-7-2022'!AJ267="x","BB","")</f>
        <v/>
      </c>
      <c r="CY273" s="16" t="str">
        <f>IF('Vastgesteld 7-7-2022'!AK267="x","B","")</f>
        <v/>
      </c>
      <c r="CZ273" s="16" t="str">
        <f>IF('Vastgesteld 7-7-2022'!AL267="x","L","")</f>
        <v/>
      </c>
      <c r="DA273" s="16" t="str">
        <f>IF('Vastgesteld 7-7-2022'!AM267="x","M","")</f>
        <v/>
      </c>
      <c r="DB273" s="16" t="str">
        <f>IF('Vastgesteld 7-7-2022'!AN267="x","Z","")</f>
        <v/>
      </c>
      <c r="DC273" s="16" t="str">
        <f>IF('Vastgesteld 7-7-2022'!AO267="x","ZZ","")</f>
        <v/>
      </c>
      <c r="DD273" s="16" t="str">
        <f>IF('Vastgesteld 7-7-2022'!AQ267="x","1.40","")</f>
        <v/>
      </c>
      <c r="DE273" s="16" t="str">
        <f>IF(COUNTA('Vastgesteld 7-7-2022'!BH267:BJ267)&lt;&gt;0,6,"")</f>
        <v/>
      </c>
      <c r="DF273" s="16" t="str">
        <f t="shared" si="28"/>
        <v/>
      </c>
      <c r="DG273" s="16" t="str">
        <f>IF('Vastgesteld 7-7-2022'!BH267="x","L","")</f>
        <v/>
      </c>
      <c r="DH273" s="16" t="str">
        <f>IF('Vastgesteld 7-7-2022'!BI267="x","M","")</f>
        <v/>
      </c>
      <c r="DI273" s="16" t="str">
        <f>IF('Vastgesteld 7-7-2022'!BJ267="x","Z","")</f>
        <v/>
      </c>
      <c r="DJ273" s="16" t="str">
        <f>IF('Vastgesteld 7-7-2022'!BK267="x","Z","")</f>
        <v/>
      </c>
      <c r="DK273" s="16" t="str">
        <f>IF(COUNTA('Vastgesteld 7-7-2022'!BM267:BO267)&lt;&gt;0,6,"")</f>
        <v/>
      </c>
      <c r="DL273" s="16" t="str">
        <f t="shared" si="29"/>
        <v/>
      </c>
      <c r="DM273" s="16" t="str">
        <f>IF('Vastgesteld 7-7-2022'!BM267="x","L","")</f>
        <v/>
      </c>
      <c r="DN273" s="16" t="str">
        <f>IF('Vastgesteld 7-7-2022'!BN267="x","M","")</f>
        <v/>
      </c>
      <c r="DO273" s="16" t="str">
        <f>IF('Vastgesteld 7-7-2022'!BO267="x","Z","")</f>
        <v/>
      </c>
      <c r="DP273" s="16" t="str">
        <f>IF('Vastgesteld 7-7-2022'!BP267="x","Z","")</f>
        <v/>
      </c>
    </row>
    <row r="274" spans="1:120" ht="14.4" x14ac:dyDescent="0.3">
      <c r="A274" s="18">
        <f>'Vastgesteld 7-7-2022'!A268</f>
        <v>44941</v>
      </c>
      <c r="B274" s="16" t="str">
        <f>IFERROR(VLOOKUP('Vastgesteld 7-7-2022'!#REF!,#REF!,2,FALSE),"")</f>
        <v/>
      </c>
      <c r="C274" s="16" t="str">
        <f>'Vastgesteld 7-7-2022'!E268</f>
        <v>KNHS Regio Noord-Holland</v>
      </c>
      <c r="D274" s="16" t="str">
        <f>IFERROR(VLOOKUP('Vastgesteld 7-7-2022'!#REF!,#REF!,2,FALSE),"")</f>
        <v/>
      </c>
      <c r="E274" s="16" t="str">
        <f>IFERROR(VLOOKUP('Vastgesteld 7-7-2022'!#REF!,#REF!,5,FALSE),"")</f>
        <v/>
      </c>
      <c r="F274" s="16" t="e">
        <f>IF('Vastgesteld 7-7-2022'!#REF!&lt;&gt;"",'Vastgesteld 7-7-2022'!#REF!,"")</f>
        <v>#REF!</v>
      </c>
      <c r="G274" s="16" t="e">
        <f>IF('Vastgesteld 7-7-2022'!#REF!="Indoor",1,0)</f>
        <v>#REF!</v>
      </c>
      <c r="H274" s="16" t="e">
        <f>'Vastgesteld 7-7-2022'!#REF!</f>
        <v>#REF!</v>
      </c>
      <c r="I274" s="16" t="e">
        <f>IF('Vastgesteld 7-7-2022'!#REF!="Nee",0,IF('Vastgesteld 7-7-2022'!#REF!="Ja",1,""))</f>
        <v>#REF!</v>
      </c>
      <c r="J274" s="16" t="e">
        <f>IF('Vastgesteld 7-7-2022'!#REF!&lt;&gt;"",'Vastgesteld 7-7-2022'!#REF!,"")</f>
        <v>#REF!</v>
      </c>
      <c r="BJ274" s="16">
        <f>IF(COUNTA('Vastgesteld 7-7-2022'!T268:AD268)&lt;&gt;0,1,"")</f>
        <v>1</v>
      </c>
      <c r="BK274" s="16">
        <f t="shared" si="24"/>
        <v>2</v>
      </c>
      <c r="BL274" s="16" t="str">
        <f>IF('Vastgesteld 7-7-2022'!T268="x","AA","")</f>
        <v/>
      </c>
      <c r="BM274" s="16" t="str">
        <f>IF('Vastgesteld 7-7-2022'!U268="x","A","")</f>
        <v/>
      </c>
      <c r="BN274" s="16" t="str">
        <f>IF('Vastgesteld 7-7-2022'!V268="x","B1","")</f>
        <v/>
      </c>
      <c r="BO274" s="16" t="e">
        <f>IF('Vastgesteld 7-7-2022'!#REF!="x","BB","")</f>
        <v>#REF!</v>
      </c>
      <c r="BP274" s="16" t="str">
        <f>IF('Vastgesteld 7-7-2022'!X268="x","B","")</f>
        <v>B</v>
      </c>
      <c r="BQ274" s="16" t="str">
        <f>IF('Vastgesteld 7-7-2022'!Y268="x","L1","")</f>
        <v>L1</v>
      </c>
      <c r="BR274" s="16" t="str">
        <f>IF('Vastgesteld 7-7-2022'!Z268="x","L2","")</f>
        <v>L2</v>
      </c>
      <c r="BS274" s="16" t="str">
        <f>IF('Vastgesteld 7-7-2022'!AA268="x","M1","")</f>
        <v>M1</v>
      </c>
      <c r="BT274" s="16" t="str">
        <f>IF('Vastgesteld 7-7-2022'!AB268="x","M2","")</f>
        <v>M2</v>
      </c>
      <c r="BU274" s="16" t="str">
        <f>IF('Vastgesteld 7-7-2022'!AC268="x","Z1","")</f>
        <v>Z1</v>
      </c>
      <c r="BV274" s="16" t="str">
        <f>IF('Vastgesteld 7-7-2022'!AD268="x","Z2","")</f>
        <v>Z2</v>
      </c>
      <c r="BW274" s="16">
        <f>IF(COUNTA('Vastgesteld 7-7-2022'!K268:S268)&lt;&gt;0,1,"")</f>
        <v>1</v>
      </c>
      <c r="BX274" s="16">
        <f t="shared" si="25"/>
        <v>1</v>
      </c>
      <c r="BY274" s="16" t="str">
        <f>IF('Vastgesteld 7-7-2022'!K268="x","BB","")</f>
        <v>BB</v>
      </c>
      <c r="BZ274" s="16" t="str">
        <f>IF('Vastgesteld 7-7-2022'!L268="x","B","")</f>
        <v>B</v>
      </c>
      <c r="CA274" s="16" t="str">
        <f>IF('Vastgesteld 7-7-2022'!M268="x","L1","")</f>
        <v>L1</v>
      </c>
      <c r="CB274" s="16" t="str">
        <f>IF('Vastgesteld 7-7-2022'!N268="x","L2","")</f>
        <v>L2</v>
      </c>
      <c r="CC274" s="16" t="str">
        <f>IF('Vastgesteld 7-7-2022'!O268="x","M1","")</f>
        <v>M1</v>
      </c>
      <c r="CD274" s="16" t="str">
        <f>IF('Vastgesteld 7-7-2022'!P268="x","M2","")</f>
        <v>M2</v>
      </c>
      <c r="CE274" s="16" t="str">
        <f>IF('Vastgesteld 7-7-2022'!Q268="x","Z1","")</f>
        <v>Z1</v>
      </c>
      <c r="CF274" s="16" t="str">
        <f>IF('Vastgesteld 7-7-2022'!R268="x","Z2","")</f>
        <v>Z2</v>
      </c>
      <c r="CG274" s="16" t="str">
        <f>IF('Vastgesteld 7-7-2022'!S268="x","ZZL","")</f>
        <v/>
      </c>
      <c r="CL274" s="16" t="str">
        <f>IF(COUNTA('Vastgesteld 7-7-2022'!AV268:BF268)&lt;&gt;0,2,"")</f>
        <v/>
      </c>
      <c r="CM274" s="16" t="str">
        <f t="shared" si="26"/>
        <v/>
      </c>
      <c r="CN274" s="16" t="str">
        <f>IF('Vastgesteld 7-7-2022'!AV268="x","AA","")</f>
        <v/>
      </c>
      <c r="CO274" s="16" t="str">
        <f>IF('Vastgesteld 7-7-2022'!AW268="x","A","")</f>
        <v/>
      </c>
      <c r="CP274" s="16" t="str">
        <f>IF('Vastgesteld 7-7-2022'!AX268="x","BB","")</f>
        <v/>
      </c>
      <c r="CQ274" s="16" t="str">
        <f>IF('Vastgesteld 7-7-2022'!AY268="x","B","")</f>
        <v/>
      </c>
      <c r="CR274" s="16" t="str">
        <f>IF('Vastgesteld 7-7-2022'!AZ268="x","L","")</f>
        <v/>
      </c>
      <c r="CS274" s="16" t="str">
        <f>IF('Vastgesteld 7-7-2022'!BA268="x","M","")</f>
        <v/>
      </c>
      <c r="CT274" s="16" t="str">
        <f>IF('Vastgesteld 7-7-2022'!BB268="x","Z","")</f>
        <v/>
      </c>
      <c r="CU274" s="16" t="str">
        <f>IF('Vastgesteld 7-7-2022'!BF268="x","ZZ","")</f>
        <v/>
      </c>
      <c r="CV274" s="16" t="str">
        <f>IF(COUNTA('Vastgesteld 7-7-2022'!AJ268:AQ268)&lt;&gt;0,2,"")</f>
        <v/>
      </c>
      <c r="CW274" s="16" t="str">
        <f t="shared" si="27"/>
        <v/>
      </c>
      <c r="CX274" s="16" t="str">
        <f>IF('Vastgesteld 7-7-2022'!AJ268="x","BB","")</f>
        <v/>
      </c>
      <c r="CY274" s="16" t="str">
        <f>IF('Vastgesteld 7-7-2022'!AK268="x","B","")</f>
        <v/>
      </c>
      <c r="CZ274" s="16" t="str">
        <f>IF('Vastgesteld 7-7-2022'!AL268="x","L","")</f>
        <v/>
      </c>
      <c r="DA274" s="16" t="str">
        <f>IF('Vastgesteld 7-7-2022'!AM268="x","M","")</f>
        <v/>
      </c>
      <c r="DB274" s="16" t="str">
        <f>IF('Vastgesteld 7-7-2022'!AN268="x","Z","")</f>
        <v/>
      </c>
      <c r="DC274" s="16" t="str">
        <f>IF('Vastgesteld 7-7-2022'!AO268="x","ZZ","")</f>
        <v/>
      </c>
      <c r="DD274" s="16" t="str">
        <f>IF('Vastgesteld 7-7-2022'!AQ268="x","1.40","")</f>
        <v/>
      </c>
      <c r="DE274" s="16" t="str">
        <f>IF(COUNTA('Vastgesteld 7-7-2022'!BH268:BJ268)&lt;&gt;0,6,"")</f>
        <v/>
      </c>
      <c r="DF274" s="16" t="str">
        <f t="shared" si="28"/>
        <v/>
      </c>
      <c r="DG274" s="16" t="str">
        <f>IF('Vastgesteld 7-7-2022'!BH268="x","L","")</f>
        <v/>
      </c>
      <c r="DH274" s="16" t="str">
        <f>IF('Vastgesteld 7-7-2022'!BI268="x","M","")</f>
        <v/>
      </c>
      <c r="DI274" s="16" t="str">
        <f>IF('Vastgesteld 7-7-2022'!BJ268="x","Z","")</f>
        <v/>
      </c>
      <c r="DJ274" s="16" t="str">
        <f>IF('Vastgesteld 7-7-2022'!BK268="x","Z","")</f>
        <v/>
      </c>
      <c r="DK274" s="16" t="str">
        <f>IF(COUNTA('Vastgesteld 7-7-2022'!BM268:BO268)&lt;&gt;0,6,"")</f>
        <v/>
      </c>
      <c r="DL274" s="16" t="str">
        <f t="shared" si="29"/>
        <v/>
      </c>
      <c r="DM274" s="16" t="str">
        <f>IF('Vastgesteld 7-7-2022'!BM268="x","L","")</f>
        <v/>
      </c>
      <c r="DN274" s="16" t="str">
        <f>IF('Vastgesteld 7-7-2022'!BN268="x","M","")</f>
        <v/>
      </c>
      <c r="DO274" s="16" t="str">
        <f>IF('Vastgesteld 7-7-2022'!BO268="x","Z","")</f>
        <v/>
      </c>
      <c r="DP274" s="16" t="str">
        <f>IF('Vastgesteld 7-7-2022'!BP268="x","Z","")</f>
        <v/>
      </c>
    </row>
    <row r="275" spans="1:120" ht="14.4" x14ac:dyDescent="0.3">
      <c r="A275" s="18">
        <f>'Vastgesteld 7-7-2022'!A269</f>
        <v>44941</v>
      </c>
      <c r="B275" s="16" t="str">
        <f>IFERROR(VLOOKUP('Vastgesteld 7-7-2022'!#REF!,#REF!,2,FALSE),"")</f>
        <v/>
      </c>
      <c r="C275" s="16" t="str">
        <f>'Vastgesteld 7-7-2022'!E269</f>
        <v>KNHS Regio Utrecht</v>
      </c>
      <c r="D275" s="16" t="str">
        <f>IFERROR(VLOOKUP('Vastgesteld 7-7-2022'!#REF!,#REF!,2,FALSE),"")</f>
        <v/>
      </c>
      <c r="E275" s="16" t="str">
        <f>IFERROR(VLOOKUP('Vastgesteld 7-7-2022'!#REF!,#REF!,5,FALSE),"")</f>
        <v/>
      </c>
      <c r="F275" s="16" t="e">
        <f>IF('Vastgesteld 7-7-2022'!#REF!&lt;&gt;"",'Vastgesteld 7-7-2022'!#REF!,"")</f>
        <v>#REF!</v>
      </c>
      <c r="G275" s="16" t="e">
        <f>IF('Vastgesteld 7-7-2022'!#REF!="Indoor",1,0)</f>
        <v>#REF!</v>
      </c>
      <c r="H275" s="16" t="e">
        <f>'Vastgesteld 7-7-2022'!#REF!</f>
        <v>#REF!</v>
      </c>
      <c r="I275" s="16" t="e">
        <f>IF('Vastgesteld 7-7-2022'!#REF!="Nee",0,IF('Vastgesteld 7-7-2022'!#REF!="Ja",1,""))</f>
        <v>#REF!</v>
      </c>
      <c r="J275" s="16" t="e">
        <f>IF('Vastgesteld 7-7-2022'!#REF!&lt;&gt;"",'Vastgesteld 7-7-2022'!#REF!,"")</f>
        <v>#REF!</v>
      </c>
      <c r="BJ275" s="16">
        <f>IF(COUNTA('Vastgesteld 7-7-2022'!T269:AD269)&lt;&gt;0,1,"")</f>
        <v>1</v>
      </c>
      <c r="BK275" s="16">
        <f t="shared" si="24"/>
        <v>2</v>
      </c>
      <c r="BL275" s="16" t="str">
        <f>IF('Vastgesteld 7-7-2022'!T269="x","AA","")</f>
        <v/>
      </c>
      <c r="BM275" s="16" t="str">
        <f>IF('Vastgesteld 7-7-2022'!U269="x","A","")</f>
        <v/>
      </c>
      <c r="BN275" s="16" t="str">
        <f>IF('Vastgesteld 7-7-2022'!V269="x","B1","")</f>
        <v/>
      </c>
      <c r="BO275" s="16" t="e">
        <f>IF('Vastgesteld 7-7-2022'!#REF!="x","BB","")</f>
        <v>#REF!</v>
      </c>
      <c r="BP275" s="16" t="str">
        <f>IF('Vastgesteld 7-7-2022'!X269="x","B","")</f>
        <v>B</v>
      </c>
      <c r="BQ275" s="16" t="str">
        <f>IF('Vastgesteld 7-7-2022'!Y269="x","L1","")</f>
        <v>L1</v>
      </c>
      <c r="BR275" s="16" t="str">
        <f>IF('Vastgesteld 7-7-2022'!Z269="x","L2","")</f>
        <v>L2</v>
      </c>
      <c r="BS275" s="16" t="str">
        <f>IF('Vastgesteld 7-7-2022'!AA269="x","M1","")</f>
        <v>M1</v>
      </c>
      <c r="BT275" s="16" t="str">
        <f>IF('Vastgesteld 7-7-2022'!AB269="x","M2","")</f>
        <v>M2</v>
      </c>
      <c r="BU275" s="16" t="str">
        <f>IF('Vastgesteld 7-7-2022'!AC269="x","Z1","")</f>
        <v/>
      </c>
      <c r="BV275" s="16" t="str">
        <f>IF('Vastgesteld 7-7-2022'!AD269="x","Z2","")</f>
        <v/>
      </c>
      <c r="BW275" s="16">
        <f>IF(COUNTA('Vastgesteld 7-7-2022'!K269:S269)&lt;&gt;0,1,"")</f>
        <v>1</v>
      </c>
      <c r="BX275" s="16">
        <f t="shared" si="25"/>
        <v>1</v>
      </c>
      <c r="BY275" s="16" t="str">
        <f>IF('Vastgesteld 7-7-2022'!K269="x","BB","")</f>
        <v>BB</v>
      </c>
      <c r="BZ275" s="16" t="str">
        <f>IF('Vastgesteld 7-7-2022'!L269="x","B","")</f>
        <v>B</v>
      </c>
      <c r="CA275" s="16" t="str">
        <f>IF('Vastgesteld 7-7-2022'!M269="x","L1","")</f>
        <v>L1</v>
      </c>
      <c r="CB275" s="16" t="str">
        <f>IF('Vastgesteld 7-7-2022'!N269="x","L2","")</f>
        <v>L2</v>
      </c>
      <c r="CC275" s="16" t="str">
        <f>IF('Vastgesteld 7-7-2022'!O269="x","M1","")</f>
        <v>M1</v>
      </c>
      <c r="CD275" s="16" t="str">
        <f>IF('Vastgesteld 7-7-2022'!P269="x","M2","")</f>
        <v/>
      </c>
      <c r="CE275" s="16" t="str">
        <f>IF('Vastgesteld 7-7-2022'!Q269="x","Z1","")</f>
        <v/>
      </c>
      <c r="CF275" s="16" t="str">
        <f>IF('Vastgesteld 7-7-2022'!R269="x","Z2","")</f>
        <v/>
      </c>
      <c r="CG275" s="16" t="str">
        <f>IF('Vastgesteld 7-7-2022'!S269="x","ZZL","")</f>
        <v/>
      </c>
      <c r="CL275" s="16" t="str">
        <f>IF(COUNTA('Vastgesteld 7-7-2022'!AV269:BF269)&lt;&gt;0,2,"")</f>
        <v/>
      </c>
      <c r="CM275" s="16" t="str">
        <f t="shared" si="26"/>
        <v/>
      </c>
      <c r="CN275" s="16" t="str">
        <f>IF('Vastgesteld 7-7-2022'!AV269="x","AA","")</f>
        <v/>
      </c>
      <c r="CO275" s="16" t="str">
        <f>IF('Vastgesteld 7-7-2022'!AW269="x","A","")</f>
        <v/>
      </c>
      <c r="CP275" s="16" t="str">
        <f>IF('Vastgesteld 7-7-2022'!AX269="x","BB","")</f>
        <v/>
      </c>
      <c r="CQ275" s="16" t="str">
        <f>IF('Vastgesteld 7-7-2022'!AY269="x","B","")</f>
        <v/>
      </c>
      <c r="CR275" s="16" t="str">
        <f>IF('Vastgesteld 7-7-2022'!AZ269="x","L","")</f>
        <v/>
      </c>
      <c r="CS275" s="16" t="str">
        <f>IF('Vastgesteld 7-7-2022'!BA269="x","M","")</f>
        <v/>
      </c>
      <c r="CT275" s="16" t="str">
        <f>IF('Vastgesteld 7-7-2022'!BB269="x","Z","")</f>
        <v/>
      </c>
      <c r="CU275" s="16" t="str">
        <f>IF('Vastgesteld 7-7-2022'!BF269="x","ZZ","")</f>
        <v/>
      </c>
      <c r="CV275" s="16" t="str">
        <f>IF(COUNTA('Vastgesteld 7-7-2022'!AJ269:AQ269)&lt;&gt;0,2,"")</f>
        <v/>
      </c>
      <c r="CW275" s="16" t="str">
        <f t="shared" si="27"/>
        <v/>
      </c>
      <c r="CX275" s="16" t="str">
        <f>IF('Vastgesteld 7-7-2022'!AJ269="x","BB","")</f>
        <v/>
      </c>
      <c r="CY275" s="16" t="str">
        <f>IF('Vastgesteld 7-7-2022'!AK269="x","B","")</f>
        <v/>
      </c>
      <c r="CZ275" s="16" t="str">
        <f>IF('Vastgesteld 7-7-2022'!AL269="x","L","")</f>
        <v/>
      </c>
      <c r="DA275" s="16" t="str">
        <f>IF('Vastgesteld 7-7-2022'!AM269="x","M","")</f>
        <v/>
      </c>
      <c r="DB275" s="16" t="str">
        <f>IF('Vastgesteld 7-7-2022'!AN269="x","Z","")</f>
        <v/>
      </c>
      <c r="DC275" s="16" t="str">
        <f>IF('Vastgesteld 7-7-2022'!AO269="x","ZZ","")</f>
        <v/>
      </c>
      <c r="DD275" s="16" t="str">
        <f>IF('Vastgesteld 7-7-2022'!AQ269="x","1.40","")</f>
        <v/>
      </c>
      <c r="DE275" s="16" t="str">
        <f>IF(COUNTA('Vastgesteld 7-7-2022'!BH269:BJ269)&lt;&gt;0,6,"")</f>
        <v/>
      </c>
      <c r="DF275" s="16" t="str">
        <f t="shared" si="28"/>
        <v/>
      </c>
      <c r="DG275" s="16" t="str">
        <f>IF('Vastgesteld 7-7-2022'!BH269="x","L","")</f>
        <v/>
      </c>
      <c r="DH275" s="16" t="str">
        <f>IF('Vastgesteld 7-7-2022'!BI269="x","M","")</f>
        <v/>
      </c>
      <c r="DI275" s="16" t="str">
        <f>IF('Vastgesteld 7-7-2022'!BJ269="x","Z","")</f>
        <v/>
      </c>
      <c r="DJ275" s="16" t="str">
        <f>IF('Vastgesteld 7-7-2022'!BK269="x","Z","")</f>
        <v/>
      </c>
      <c r="DK275" s="16" t="str">
        <f>IF(COUNTA('Vastgesteld 7-7-2022'!BM269:BO269)&lt;&gt;0,6,"")</f>
        <v/>
      </c>
      <c r="DL275" s="16" t="str">
        <f t="shared" si="29"/>
        <v/>
      </c>
      <c r="DM275" s="16" t="str">
        <f>IF('Vastgesteld 7-7-2022'!BM269="x","L","")</f>
        <v/>
      </c>
      <c r="DN275" s="16" t="str">
        <f>IF('Vastgesteld 7-7-2022'!BN269="x","M","")</f>
        <v/>
      </c>
      <c r="DO275" s="16" t="str">
        <f>IF('Vastgesteld 7-7-2022'!BO269="x","Z","")</f>
        <v/>
      </c>
      <c r="DP275" s="16" t="str">
        <f>IF('Vastgesteld 7-7-2022'!BP269="x","Z","")</f>
        <v/>
      </c>
    </row>
    <row r="276" spans="1:120" ht="14.4" x14ac:dyDescent="0.3">
      <c r="A276" s="18">
        <f>'Vastgesteld 7-7-2022'!A270</f>
        <v>44941</v>
      </c>
      <c r="B276" s="16" t="str">
        <f>IFERROR(VLOOKUP('Vastgesteld 7-7-2022'!#REF!,#REF!,2,FALSE),"")</f>
        <v/>
      </c>
      <c r="C276" s="16" t="str">
        <f>'Vastgesteld 7-7-2022'!E270</f>
        <v>KNHS Regio Utrecht</v>
      </c>
      <c r="D276" s="16" t="str">
        <f>IFERROR(VLOOKUP('Vastgesteld 7-7-2022'!#REF!,#REF!,2,FALSE),"")</f>
        <v/>
      </c>
      <c r="E276" s="16" t="str">
        <f>IFERROR(VLOOKUP('Vastgesteld 7-7-2022'!#REF!,#REF!,5,FALSE),"")</f>
        <v/>
      </c>
      <c r="F276" s="16" t="e">
        <f>IF('Vastgesteld 7-7-2022'!#REF!&lt;&gt;"",'Vastgesteld 7-7-2022'!#REF!,"")</f>
        <v>#REF!</v>
      </c>
      <c r="G276" s="16" t="e">
        <f>IF('Vastgesteld 7-7-2022'!#REF!="Indoor",1,0)</f>
        <v>#REF!</v>
      </c>
      <c r="H276" s="16" t="e">
        <f>'Vastgesteld 7-7-2022'!#REF!</f>
        <v>#REF!</v>
      </c>
      <c r="I276" s="16" t="e">
        <f>IF('Vastgesteld 7-7-2022'!#REF!="Nee",0,IF('Vastgesteld 7-7-2022'!#REF!="Ja",1,""))</f>
        <v>#REF!</v>
      </c>
      <c r="J276" s="16" t="e">
        <f>IF('Vastgesteld 7-7-2022'!#REF!&lt;&gt;"",'Vastgesteld 7-7-2022'!#REF!,"")</f>
        <v>#REF!</v>
      </c>
      <c r="BJ276" s="16">
        <f>IF(COUNTA('Vastgesteld 7-7-2022'!T270:AD270)&lt;&gt;0,1,"")</f>
        <v>1</v>
      </c>
      <c r="BK276" s="16">
        <f t="shared" si="24"/>
        <v>2</v>
      </c>
      <c r="BL276" s="16" t="str">
        <f>IF('Vastgesteld 7-7-2022'!T270="x","AA","")</f>
        <v/>
      </c>
      <c r="BM276" s="16" t="str">
        <f>IF('Vastgesteld 7-7-2022'!U270="x","A","")</f>
        <v/>
      </c>
      <c r="BN276" s="16" t="str">
        <f>IF('Vastgesteld 7-7-2022'!V270="x","B1","")</f>
        <v/>
      </c>
      <c r="BO276" s="16" t="e">
        <f>IF('Vastgesteld 7-7-2022'!#REF!="x","BB","")</f>
        <v>#REF!</v>
      </c>
      <c r="BP276" s="16" t="str">
        <f>IF('Vastgesteld 7-7-2022'!X270="x","B","")</f>
        <v>B</v>
      </c>
      <c r="BQ276" s="16" t="str">
        <f>IF('Vastgesteld 7-7-2022'!Y270="x","L1","")</f>
        <v>L1</v>
      </c>
      <c r="BR276" s="16" t="str">
        <f>IF('Vastgesteld 7-7-2022'!Z270="x","L2","")</f>
        <v>L2</v>
      </c>
      <c r="BS276" s="16" t="str">
        <f>IF('Vastgesteld 7-7-2022'!AA270="x","M1","")</f>
        <v>M1</v>
      </c>
      <c r="BT276" s="16" t="str">
        <f>IF('Vastgesteld 7-7-2022'!AB270="x","M2","")</f>
        <v>M2</v>
      </c>
      <c r="BU276" s="16" t="str">
        <f>IF('Vastgesteld 7-7-2022'!AC270="x","Z1","")</f>
        <v>Z1</v>
      </c>
      <c r="BV276" s="16" t="str">
        <f>IF('Vastgesteld 7-7-2022'!AD270="x","Z2","")</f>
        <v>Z2</v>
      </c>
      <c r="BW276" s="16">
        <f>IF(COUNTA('Vastgesteld 7-7-2022'!K270:S270)&lt;&gt;0,1,"")</f>
        <v>1</v>
      </c>
      <c r="BX276" s="16">
        <f t="shared" si="25"/>
        <v>1</v>
      </c>
      <c r="BY276" s="16" t="str">
        <f>IF('Vastgesteld 7-7-2022'!K270="x","BB","")</f>
        <v>BB</v>
      </c>
      <c r="BZ276" s="16" t="str">
        <f>IF('Vastgesteld 7-7-2022'!L270="x","B","")</f>
        <v>B</v>
      </c>
      <c r="CA276" s="16" t="str">
        <f>IF('Vastgesteld 7-7-2022'!M270="x","L1","")</f>
        <v>L1</v>
      </c>
      <c r="CB276" s="16" t="str">
        <f>IF('Vastgesteld 7-7-2022'!N270="x","L2","")</f>
        <v>L2</v>
      </c>
      <c r="CC276" s="16" t="str">
        <f>IF('Vastgesteld 7-7-2022'!O270="x","M1","")</f>
        <v>M1</v>
      </c>
      <c r="CD276" s="16" t="str">
        <f>IF('Vastgesteld 7-7-2022'!P270="x","M2","")</f>
        <v>M2</v>
      </c>
      <c r="CE276" s="16" t="str">
        <f>IF('Vastgesteld 7-7-2022'!Q270="x","Z1","")</f>
        <v>Z1</v>
      </c>
      <c r="CF276" s="16" t="str">
        <f>IF('Vastgesteld 7-7-2022'!R270="x","Z2","")</f>
        <v>Z2</v>
      </c>
      <c r="CG276" s="16" t="str">
        <f>IF('Vastgesteld 7-7-2022'!S270="x","ZZL","")</f>
        <v>ZZL</v>
      </c>
      <c r="CL276" s="16" t="str">
        <f>IF(COUNTA('Vastgesteld 7-7-2022'!AV270:BF270)&lt;&gt;0,2,"")</f>
        <v/>
      </c>
      <c r="CM276" s="16" t="str">
        <f t="shared" si="26"/>
        <v/>
      </c>
      <c r="CN276" s="16" t="str">
        <f>IF('Vastgesteld 7-7-2022'!AV270="x","AA","")</f>
        <v/>
      </c>
      <c r="CO276" s="16" t="str">
        <f>IF('Vastgesteld 7-7-2022'!AW270="x","A","")</f>
        <v/>
      </c>
      <c r="CP276" s="16" t="str">
        <f>IF('Vastgesteld 7-7-2022'!AX270="x","BB","")</f>
        <v/>
      </c>
      <c r="CQ276" s="16" t="str">
        <f>IF('Vastgesteld 7-7-2022'!AY270="x","B","")</f>
        <v/>
      </c>
      <c r="CR276" s="16" t="str">
        <f>IF('Vastgesteld 7-7-2022'!AZ270="x","L","")</f>
        <v/>
      </c>
      <c r="CS276" s="16" t="str">
        <f>IF('Vastgesteld 7-7-2022'!BA270="x","M","")</f>
        <v/>
      </c>
      <c r="CT276" s="16" t="str">
        <f>IF('Vastgesteld 7-7-2022'!BB270="x","Z","")</f>
        <v/>
      </c>
      <c r="CU276" s="16" t="str">
        <f>IF('Vastgesteld 7-7-2022'!BF270="x","ZZ","")</f>
        <v/>
      </c>
      <c r="CV276" s="16" t="str">
        <f>IF(COUNTA('Vastgesteld 7-7-2022'!AJ270:AQ270)&lt;&gt;0,2,"")</f>
        <v/>
      </c>
      <c r="CW276" s="16" t="str">
        <f t="shared" si="27"/>
        <v/>
      </c>
      <c r="CX276" s="16" t="str">
        <f>IF('Vastgesteld 7-7-2022'!AJ270="x","BB","")</f>
        <v/>
      </c>
      <c r="CY276" s="16" t="str">
        <f>IF('Vastgesteld 7-7-2022'!AK270="x","B","")</f>
        <v/>
      </c>
      <c r="CZ276" s="16" t="str">
        <f>IF('Vastgesteld 7-7-2022'!AL270="x","L","")</f>
        <v/>
      </c>
      <c r="DA276" s="16" t="str">
        <f>IF('Vastgesteld 7-7-2022'!AM270="x","M","")</f>
        <v/>
      </c>
      <c r="DB276" s="16" t="str">
        <f>IF('Vastgesteld 7-7-2022'!AN270="x","Z","")</f>
        <v/>
      </c>
      <c r="DC276" s="16" t="str">
        <f>IF('Vastgesteld 7-7-2022'!AO270="x","ZZ","")</f>
        <v/>
      </c>
      <c r="DD276" s="16" t="str">
        <f>IF('Vastgesteld 7-7-2022'!AQ270="x","1.40","")</f>
        <v/>
      </c>
      <c r="DE276" s="16" t="str">
        <f>IF(COUNTA('Vastgesteld 7-7-2022'!BH270:BJ270)&lt;&gt;0,6,"")</f>
        <v/>
      </c>
      <c r="DF276" s="16" t="str">
        <f t="shared" si="28"/>
        <v/>
      </c>
      <c r="DG276" s="16" t="str">
        <f>IF('Vastgesteld 7-7-2022'!BH270="x","L","")</f>
        <v/>
      </c>
      <c r="DH276" s="16" t="str">
        <f>IF('Vastgesteld 7-7-2022'!BI270="x","M","")</f>
        <v/>
      </c>
      <c r="DI276" s="16" t="str">
        <f>IF('Vastgesteld 7-7-2022'!BJ270="x","Z","")</f>
        <v/>
      </c>
      <c r="DJ276" s="16" t="str">
        <f>IF('Vastgesteld 7-7-2022'!BK270="x","Z","")</f>
        <v/>
      </c>
      <c r="DK276" s="16" t="str">
        <f>IF(COUNTA('Vastgesteld 7-7-2022'!BM270:BO270)&lt;&gt;0,6,"")</f>
        <v/>
      </c>
      <c r="DL276" s="16" t="str">
        <f t="shared" si="29"/>
        <v/>
      </c>
      <c r="DM276" s="16" t="str">
        <f>IF('Vastgesteld 7-7-2022'!BM270="x","L","")</f>
        <v/>
      </c>
      <c r="DN276" s="16" t="str">
        <f>IF('Vastgesteld 7-7-2022'!BN270="x","M","")</f>
        <v/>
      </c>
      <c r="DO276" s="16" t="str">
        <f>IF('Vastgesteld 7-7-2022'!BO270="x","Z","")</f>
        <v/>
      </c>
      <c r="DP276" s="16" t="str">
        <f>IF('Vastgesteld 7-7-2022'!BP270="x","Z","")</f>
        <v/>
      </c>
    </row>
    <row r="277" spans="1:120" ht="14.4" x14ac:dyDescent="0.3">
      <c r="A277" s="18">
        <f>'Vastgesteld 7-7-2022'!A271</f>
        <v>44944</v>
      </c>
      <c r="B277" s="16" t="str">
        <f>IFERROR(VLOOKUP('Vastgesteld 7-7-2022'!#REF!,#REF!,2,FALSE),"")</f>
        <v/>
      </c>
      <c r="C277" s="16" t="str">
        <f>'Vastgesteld 7-7-2022'!E271</f>
        <v>KNHS Regio Noord-Holland</v>
      </c>
      <c r="D277" s="16" t="str">
        <f>IFERROR(VLOOKUP('Vastgesteld 7-7-2022'!#REF!,#REF!,2,FALSE),"")</f>
        <v/>
      </c>
      <c r="E277" s="16" t="str">
        <f>IFERROR(VLOOKUP('Vastgesteld 7-7-2022'!#REF!,#REF!,5,FALSE),"")</f>
        <v/>
      </c>
      <c r="F277" s="16" t="e">
        <f>IF('Vastgesteld 7-7-2022'!#REF!&lt;&gt;"",'Vastgesteld 7-7-2022'!#REF!,"")</f>
        <v>#REF!</v>
      </c>
      <c r="G277" s="16" t="e">
        <f>IF('Vastgesteld 7-7-2022'!#REF!="Indoor",1,0)</f>
        <v>#REF!</v>
      </c>
      <c r="H277" s="16" t="e">
        <f>'Vastgesteld 7-7-2022'!#REF!</f>
        <v>#REF!</v>
      </c>
      <c r="I277" s="16" t="e">
        <f>IF('Vastgesteld 7-7-2022'!#REF!="Nee",0,IF('Vastgesteld 7-7-2022'!#REF!="Ja",1,""))</f>
        <v>#REF!</v>
      </c>
      <c r="J277" s="16" t="e">
        <f>IF('Vastgesteld 7-7-2022'!#REF!&lt;&gt;"",'Vastgesteld 7-7-2022'!#REF!,"")</f>
        <v>#REF!</v>
      </c>
      <c r="BJ277" s="16" t="str">
        <f>IF(COUNTA('Vastgesteld 7-7-2022'!T271:AD271)&lt;&gt;0,1,"")</f>
        <v/>
      </c>
      <c r="BK277" s="16" t="str">
        <f t="shared" si="24"/>
        <v/>
      </c>
      <c r="BL277" s="16" t="str">
        <f>IF('Vastgesteld 7-7-2022'!T271="x","AA","")</f>
        <v/>
      </c>
      <c r="BM277" s="16" t="str">
        <f>IF('Vastgesteld 7-7-2022'!U271="x","A","")</f>
        <v/>
      </c>
      <c r="BN277" s="16" t="str">
        <f>IF('Vastgesteld 7-7-2022'!V271="x","B1","")</f>
        <v/>
      </c>
      <c r="BO277" s="16" t="e">
        <f>IF('Vastgesteld 7-7-2022'!#REF!="x","BB","")</f>
        <v>#REF!</v>
      </c>
      <c r="BP277" s="16" t="str">
        <f>IF('Vastgesteld 7-7-2022'!X271="x","B","")</f>
        <v/>
      </c>
      <c r="BQ277" s="16" t="str">
        <f>IF('Vastgesteld 7-7-2022'!Y271="x","L1","")</f>
        <v/>
      </c>
      <c r="BR277" s="16" t="str">
        <f>IF('Vastgesteld 7-7-2022'!Z271="x","L2","")</f>
        <v/>
      </c>
      <c r="BS277" s="16" t="str">
        <f>IF('Vastgesteld 7-7-2022'!AA271="x","M1","")</f>
        <v/>
      </c>
      <c r="BT277" s="16" t="str">
        <f>IF('Vastgesteld 7-7-2022'!AB271="x","M2","")</f>
        <v/>
      </c>
      <c r="BU277" s="16" t="str">
        <f>IF('Vastgesteld 7-7-2022'!AC271="x","Z1","")</f>
        <v/>
      </c>
      <c r="BV277" s="16" t="str">
        <f>IF('Vastgesteld 7-7-2022'!AD271="x","Z2","")</f>
        <v/>
      </c>
      <c r="BW277" s="16">
        <f>IF(COUNTA('Vastgesteld 7-7-2022'!K271:S271)&lt;&gt;0,1,"")</f>
        <v>1</v>
      </c>
      <c r="BX277" s="16">
        <f t="shared" si="25"/>
        <v>1</v>
      </c>
      <c r="BY277" s="16" t="str">
        <f>IF('Vastgesteld 7-7-2022'!K271="x","BB","")</f>
        <v/>
      </c>
      <c r="BZ277" s="16" t="str">
        <f>IF('Vastgesteld 7-7-2022'!L271="x","B","")</f>
        <v>B</v>
      </c>
      <c r="CA277" s="16" t="str">
        <f>IF('Vastgesteld 7-7-2022'!M271="x","L1","")</f>
        <v>L1</v>
      </c>
      <c r="CB277" s="16" t="str">
        <f>IF('Vastgesteld 7-7-2022'!N271="x","L2","")</f>
        <v>L2</v>
      </c>
      <c r="CC277" s="16" t="str">
        <f>IF('Vastgesteld 7-7-2022'!O271="x","M1","")</f>
        <v>M1</v>
      </c>
      <c r="CD277" s="16" t="str">
        <f>IF('Vastgesteld 7-7-2022'!P271="x","M2","")</f>
        <v>M2</v>
      </c>
      <c r="CE277" s="16" t="str">
        <f>IF('Vastgesteld 7-7-2022'!Q271="x","Z1","")</f>
        <v/>
      </c>
      <c r="CF277" s="16" t="str">
        <f>IF('Vastgesteld 7-7-2022'!R271="x","Z2","")</f>
        <v/>
      </c>
      <c r="CG277" s="16" t="str">
        <f>IF('Vastgesteld 7-7-2022'!S271="x","ZZL","")</f>
        <v/>
      </c>
      <c r="CL277" s="16" t="str">
        <f>IF(COUNTA('Vastgesteld 7-7-2022'!AV271:BF271)&lt;&gt;0,2,"")</f>
        <v/>
      </c>
      <c r="CM277" s="16" t="str">
        <f t="shared" si="26"/>
        <v/>
      </c>
      <c r="CN277" s="16" t="str">
        <f>IF('Vastgesteld 7-7-2022'!AV271="x","AA","")</f>
        <v/>
      </c>
      <c r="CO277" s="16" t="str">
        <f>IF('Vastgesteld 7-7-2022'!AW271="x","A","")</f>
        <v/>
      </c>
      <c r="CP277" s="16" t="str">
        <f>IF('Vastgesteld 7-7-2022'!AX271="x","BB","")</f>
        <v/>
      </c>
      <c r="CQ277" s="16" t="str">
        <f>IF('Vastgesteld 7-7-2022'!AY271="x","B","")</f>
        <v/>
      </c>
      <c r="CR277" s="16" t="str">
        <f>IF('Vastgesteld 7-7-2022'!AZ271="x","L","")</f>
        <v/>
      </c>
      <c r="CS277" s="16" t="str">
        <f>IF('Vastgesteld 7-7-2022'!BA271="x","M","")</f>
        <v/>
      </c>
      <c r="CT277" s="16" t="str">
        <f>IF('Vastgesteld 7-7-2022'!BB271="x","Z","")</f>
        <v/>
      </c>
      <c r="CU277" s="16" t="str">
        <f>IF('Vastgesteld 7-7-2022'!BF271="x","ZZ","")</f>
        <v/>
      </c>
      <c r="CV277" s="16" t="str">
        <f>IF(COUNTA('Vastgesteld 7-7-2022'!AJ271:AQ271)&lt;&gt;0,2,"")</f>
        <v/>
      </c>
      <c r="CW277" s="16" t="str">
        <f t="shared" si="27"/>
        <v/>
      </c>
      <c r="CX277" s="16" t="str">
        <f>IF('Vastgesteld 7-7-2022'!AJ271="x","BB","")</f>
        <v/>
      </c>
      <c r="CY277" s="16" t="str">
        <f>IF('Vastgesteld 7-7-2022'!AK271="x","B","")</f>
        <v/>
      </c>
      <c r="CZ277" s="16" t="str">
        <f>IF('Vastgesteld 7-7-2022'!AL271="x","L","")</f>
        <v/>
      </c>
      <c r="DA277" s="16" t="str">
        <f>IF('Vastgesteld 7-7-2022'!AM271="x","M","")</f>
        <v/>
      </c>
      <c r="DB277" s="16" t="str">
        <f>IF('Vastgesteld 7-7-2022'!AN271="x","Z","")</f>
        <v/>
      </c>
      <c r="DC277" s="16" t="str">
        <f>IF('Vastgesteld 7-7-2022'!AO271="x","ZZ","")</f>
        <v/>
      </c>
      <c r="DD277" s="16" t="str">
        <f>IF('Vastgesteld 7-7-2022'!AQ271="x","1.40","")</f>
        <v/>
      </c>
      <c r="DE277" s="16" t="str">
        <f>IF(COUNTA('Vastgesteld 7-7-2022'!BH271:BJ271)&lt;&gt;0,6,"")</f>
        <v/>
      </c>
      <c r="DF277" s="16" t="str">
        <f t="shared" si="28"/>
        <v/>
      </c>
      <c r="DG277" s="16" t="str">
        <f>IF('Vastgesteld 7-7-2022'!BH271="x","L","")</f>
        <v/>
      </c>
      <c r="DH277" s="16" t="str">
        <f>IF('Vastgesteld 7-7-2022'!BI271="x","M","")</f>
        <v/>
      </c>
      <c r="DI277" s="16" t="str">
        <f>IF('Vastgesteld 7-7-2022'!BJ271="x","Z","")</f>
        <v/>
      </c>
      <c r="DJ277" s="16" t="str">
        <f>IF('Vastgesteld 7-7-2022'!BK271="x","Z","")</f>
        <v/>
      </c>
      <c r="DK277" s="16" t="str">
        <f>IF(COUNTA('Vastgesteld 7-7-2022'!BM271:BO271)&lt;&gt;0,6,"")</f>
        <v/>
      </c>
      <c r="DL277" s="16" t="str">
        <f t="shared" si="29"/>
        <v/>
      </c>
      <c r="DM277" s="16" t="str">
        <f>IF('Vastgesteld 7-7-2022'!BM271="x","L","")</f>
        <v/>
      </c>
      <c r="DN277" s="16" t="str">
        <f>IF('Vastgesteld 7-7-2022'!BN271="x","M","")</f>
        <v/>
      </c>
      <c r="DO277" s="16" t="str">
        <f>IF('Vastgesteld 7-7-2022'!BO271="x","Z","")</f>
        <v/>
      </c>
      <c r="DP277" s="16" t="str">
        <f>IF('Vastgesteld 7-7-2022'!BP271="x","Z","")</f>
        <v/>
      </c>
    </row>
    <row r="278" spans="1:120" ht="14.4" x14ac:dyDescent="0.3">
      <c r="A278" s="18">
        <f>'Vastgesteld 7-7-2022'!A272</f>
        <v>44945</v>
      </c>
      <c r="B278" s="16" t="str">
        <f>IFERROR(VLOOKUP('Vastgesteld 7-7-2022'!#REF!,#REF!,2,FALSE),"")</f>
        <v/>
      </c>
      <c r="C278" s="16" t="str">
        <f>'Vastgesteld 7-7-2022'!E272</f>
        <v>KNHS Regio Noord-Holland</v>
      </c>
      <c r="D278" s="16" t="str">
        <f>IFERROR(VLOOKUP('Vastgesteld 7-7-2022'!#REF!,#REF!,2,FALSE),"")</f>
        <v/>
      </c>
      <c r="E278" s="16" t="str">
        <f>IFERROR(VLOOKUP('Vastgesteld 7-7-2022'!#REF!,#REF!,5,FALSE),"")</f>
        <v/>
      </c>
      <c r="F278" s="16" t="e">
        <f>IF('Vastgesteld 7-7-2022'!#REF!&lt;&gt;"",'Vastgesteld 7-7-2022'!#REF!,"")</f>
        <v>#REF!</v>
      </c>
      <c r="G278" s="16" t="e">
        <f>IF('Vastgesteld 7-7-2022'!#REF!="Indoor",1,0)</f>
        <v>#REF!</v>
      </c>
      <c r="H278" s="16" t="e">
        <f>'Vastgesteld 7-7-2022'!#REF!</f>
        <v>#REF!</v>
      </c>
      <c r="I278" s="16" t="e">
        <f>IF('Vastgesteld 7-7-2022'!#REF!="Nee",0,IF('Vastgesteld 7-7-2022'!#REF!="Ja",1,""))</f>
        <v>#REF!</v>
      </c>
      <c r="J278" s="16" t="e">
        <f>IF('Vastgesteld 7-7-2022'!#REF!&lt;&gt;"",'Vastgesteld 7-7-2022'!#REF!,"")</f>
        <v>#REF!</v>
      </c>
      <c r="BJ278" s="16">
        <f>IF(COUNTA('Vastgesteld 7-7-2022'!T272:AD272)&lt;&gt;0,1,"")</f>
        <v>1</v>
      </c>
      <c r="BK278" s="16">
        <f t="shared" si="24"/>
        <v>2</v>
      </c>
      <c r="BL278" s="16" t="str">
        <f>IF('Vastgesteld 7-7-2022'!T272="x","AA","")</f>
        <v/>
      </c>
      <c r="BM278" s="16" t="str">
        <f>IF('Vastgesteld 7-7-2022'!U272="x","A","")</f>
        <v/>
      </c>
      <c r="BN278" s="16" t="str">
        <f>IF('Vastgesteld 7-7-2022'!V272="x","B1","")</f>
        <v/>
      </c>
      <c r="BO278" s="16" t="e">
        <f>IF('Vastgesteld 7-7-2022'!#REF!="x","BB","")</f>
        <v>#REF!</v>
      </c>
      <c r="BP278" s="16" t="str">
        <f>IF('Vastgesteld 7-7-2022'!X272="x","B","")</f>
        <v>B</v>
      </c>
      <c r="BQ278" s="16" t="str">
        <f>IF('Vastgesteld 7-7-2022'!Y272="x","L1","")</f>
        <v>L1</v>
      </c>
      <c r="BR278" s="16" t="str">
        <f>IF('Vastgesteld 7-7-2022'!Z272="x","L2","")</f>
        <v>L2</v>
      </c>
      <c r="BS278" s="16" t="str">
        <f>IF('Vastgesteld 7-7-2022'!AA272="x","M1","")</f>
        <v>M1</v>
      </c>
      <c r="BT278" s="16" t="str">
        <f>IF('Vastgesteld 7-7-2022'!AB272="x","M2","")</f>
        <v>M2</v>
      </c>
      <c r="BU278" s="16" t="str">
        <f>IF('Vastgesteld 7-7-2022'!AC272="x","Z1","")</f>
        <v/>
      </c>
      <c r="BV278" s="16" t="str">
        <f>IF('Vastgesteld 7-7-2022'!AD272="x","Z2","")</f>
        <v/>
      </c>
      <c r="BW278" s="16">
        <f>IF(COUNTA('Vastgesteld 7-7-2022'!K272:S272)&lt;&gt;0,1,"")</f>
        <v>1</v>
      </c>
      <c r="BX278" s="16">
        <f t="shared" si="25"/>
        <v>1</v>
      </c>
      <c r="BY278" s="16" t="str">
        <f>IF('Vastgesteld 7-7-2022'!K272="x","BB","")</f>
        <v/>
      </c>
      <c r="BZ278" s="16" t="str">
        <f>IF('Vastgesteld 7-7-2022'!L272="x","B","")</f>
        <v>B</v>
      </c>
      <c r="CA278" s="16" t="str">
        <f>IF('Vastgesteld 7-7-2022'!M272="x","L1","")</f>
        <v>L1</v>
      </c>
      <c r="CB278" s="16" t="str">
        <f>IF('Vastgesteld 7-7-2022'!N272="x","L2","")</f>
        <v>L2</v>
      </c>
      <c r="CC278" s="16" t="str">
        <f>IF('Vastgesteld 7-7-2022'!O272="x","M1","")</f>
        <v>M1</v>
      </c>
      <c r="CD278" s="16" t="str">
        <f>IF('Vastgesteld 7-7-2022'!P272="x","M2","")</f>
        <v>M2</v>
      </c>
      <c r="CE278" s="16" t="str">
        <f>IF('Vastgesteld 7-7-2022'!Q272="x","Z1","")</f>
        <v/>
      </c>
      <c r="CF278" s="16" t="str">
        <f>IF('Vastgesteld 7-7-2022'!R272="x","Z2","")</f>
        <v/>
      </c>
      <c r="CG278" s="16" t="str">
        <f>IF('Vastgesteld 7-7-2022'!S272="x","ZZL","")</f>
        <v/>
      </c>
      <c r="CL278" s="16" t="str">
        <f>IF(COUNTA('Vastgesteld 7-7-2022'!AV272:BF272)&lt;&gt;0,2,"")</f>
        <v/>
      </c>
      <c r="CM278" s="16" t="str">
        <f t="shared" si="26"/>
        <v/>
      </c>
      <c r="CN278" s="16" t="str">
        <f>IF('Vastgesteld 7-7-2022'!AV272="x","AA","")</f>
        <v/>
      </c>
      <c r="CO278" s="16" t="str">
        <f>IF('Vastgesteld 7-7-2022'!AW272="x","A","")</f>
        <v/>
      </c>
      <c r="CP278" s="16" t="str">
        <f>IF('Vastgesteld 7-7-2022'!AX272="x","BB","")</f>
        <v/>
      </c>
      <c r="CQ278" s="16" t="str">
        <f>IF('Vastgesteld 7-7-2022'!AY272="x","B","")</f>
        <v/>
      </c>
      <c r="CR278" s="16" t="str">
        <f>IF('Vastgesteld 7-7-2022'!AZ272="x","L","")</f>
        <v/>
      </c>
      <c r="CS278" s="16" t="str">
        <f>IF('Vastgesteld 7-7-2022'!BA272="x","M","")</f>
        <v/>
      </c>
      <c r="CT278" s="16" t="str">
        <f>IF('Vastgesteld 7-7-2022'!BB272="x","Z","")</f>
        <v/>
      </c>
      <c r="CU278" s="16" t="str">
        <f>IF('Vastgesteld 7-7-2022'!BF272="x","ZZ","")</f>
        <v/>
      </c>
      <c r="CV278" s="16" t="str">
        <f>IF(COUNTA('Vastgesteld 7-7-2022'!AJ272:AQ272)&lt;&gt;0,2,"")</f>
        <v/>
      </c>
      <c r="CW278" s="16" t="str">
        <f t="shared" si="27"/>
        <v/>
      </c>
      <c r="CX278" s="16" t="str">
        <f>IF('Vastgesteld 7-7-2022'!AJ272="x","BB","")</f>
        <v/>
      </c>
      <c r="CY278" s="16" t="str">
        <f>IF('Vastgesteld 7-7-2022'!AK272="x","B","")</f>
        <v/>
      </c>
      <c r="CZ278" s="16" t="str">
        <f>IF('Vastgesteld 7-7-2022'!AL272="x","L","")</f>
        <v/>
      </c>
      <c r="DA278" s="16" t="str">
        <f>IF('Vastgesteld 7-7-2022'!AM272="x","M","")</f>
        <v/>
      </c>
      <c r="DB278" s="16" t="str">
        <f>IF('Vastgesteld 7-7-2022'!AN272="x","Z","")</f>
        <v/>
      </c>
      <c r="DC278" s="16" t="str">
        <f>IF('Vastgesteld 7-7-2022'!AO272="x","ZZ","")</f>
        <v/>
      </c>
      <c r="DD278" s="16" t="str">
        <f>IF('Vastgesteld 7-7-2022'!AQ272="x","1.40","")</f>
        <v/>
      </c>
      <c r="DE278" s="16" t="str">
        <f>IF(COUNTA('Vastgesteld 7-7-2022'!BH272:BJ272)&lt;&gt;0,6,"")</f>
        <v/>
      </c>
      <c r="DF278" s="16" t="str">
        <f t="shared" si="28"/>
        <v/>
      </c>
      <c r="DG278" s="16" t="str">
        <f>IF('Vastgesteld 7-7-2022'!BH272="x","L","")</f>
        <v/>
      </c>
      <c r="DH278" s="16" t="str">
        <f>IF('Vastgesteld 7-7-2022'!BI272="x","M","")</f>
        <v/>
      </c>
      <c r="DI278" s="16" t="str">
        <f>IF('Vastgesteld 7-7-2022'!BJ272="x","Z","")</f>
        <v/>
      </c>
      <c r="DJ278" s="16" t="str">
        <f>IF('Vastgesteld 7-7-2022'!BK272="x","Z","")</f>
        <v/>
      </c>
      <c r="DK278" s="16" t="str">
        <f>IF(COUNTA('Vastgesteld 7-7-2022'!BM272:BO272)&lt;&gt;0,6,"")</f>
        <v/>
      </c>
      <c r="DL278" s="16" t="str">
        <f t="shared" si="29"/>
        <v/>
      </c>
      <c r="DM278" s="16" t="str">
        <f>IF('Vastgesteld 7-7-2022'!BM272="x","L","")</f>
        <v/>
      </c>
      <c r="DN278" s="16" t="str">
        <f>IF('Vastgesteld 7-7-2022'!BN272="x","M","")</f>
        <v/>
      </c>
      <c r="DO278" s="16" t="str">
        <f>IF('Vastgesteld 7-7-2022'!BO272="x","Z","")</f>
        <v/>
      </c>
      <c r="DP278" s="16" t="str">
        <f>IF('Vastgesteld 7-7-2022'!BP272="x","Z","")</f>
        <v/>
      </c>
    </row>
    <row r="279" spans="1:120" ht="14.4" x14ac:dyDescent="0.3">
      <c r="A279" s="18">
        <f>'Vastgesteld 7-7-2022'!A273</f>
        <v>44947</v>
      </c>
      <c r="B279" s="16" t="str">
        <f>IFERROR(VLOOKUP('Vastgesteld 7-7-2022'!#REF!,#REF!,2,FALSE),"")</f>
        <v/>
      </c>
      <c r="C279" s="16" t="str">
        <f>'Vastgesteld 7-7-2022'!E273</f>
        <v>KNHS Regio Noord-Holland</v>
      </c>
      <c r="D279" s="16" t="str">
        <f>IFERROR(VLOOKUP('Vastgesteld 7-7-2022'!#REF!,#REF!,2,FALSE),"")</f>
        <v/>
      </c>
      <c r="E279" s="16" t="str">
        <f>IFERROR(VLOOKUP('Vastgesteld 7-7-2022'!#REF!,#REF!,5,FALSE),"")</f>
        <v/>
      </c>
      <c r="F279" s="16" t="e">
        <f>IF('Vastgesteld 7-7-2022'!#REF!&lt;&gt;"",'Vastgesteld 7-7-2022'!#REF!,"")</f>
        <v>#REF!</v>
      </c>
      <c r="G279" s="16" t="e">
        <f>IF('Vastgesteld 7-7-2022'!#REF!="Indoor",1,0)</f>
        <v>#REF!</v>
      </c>
      <c r="H279" s="16" t="e">
        <f>'Vastgesteld 7-7-2022'!#REF!</f>
        <v>#REF!</v>
      </c>
      <c r="I279" s="16" t="e">
        <f>IF('Vastgesteld 7-7-2022'!#REF!="Nee",0,IF('Vastgesteld 7-7-2022'!#REF!="Ja",1,""))</f>
        <v>#REF!</v>
      </c>
      <c r="J279" s="16" t="e">
        <f>IF('Vastgesteld 7-7-2022'!#REF!&lt;&gt;"",'Vastgesteld 7-7-2022'!#REF!,"")</f>
        <v>#REF!</v>
      </c>
      <c r="BJ279" s="16" t="str">
        <f>IF(COUNTA('Vastgesteld 7-7-2022'!T273:AD273)&lt;&gt;0,1,"")</f>
        <v/>
      </c>
      <c r="BK279" s="16" t="str">
        <f t="shared" si="24"/>
        <v/>
      </c>
      <c r="BL279" s="16" t="str">
        <f>IF('Vastgesteld 7-7-2022'!T273="x","AA","")</f>
        <v/>
      </c>
      <c r="BM279" s="16" t="str">
        <f>IF('Vastgesteld 7-7-2022'!U273="x","A","")</f>
        <v/>
      </c>
      <c r="BN279" s="16" t="str">
        <f>IF('Vastgesteld 7-7-2022'!V273="x","B1","")</f>
        <v/>
      </c>
      <c r="BO279" s="16" t="e">
        <f>IF('Vastgesteld 7-7-2022'!#REF!="x","BB","")</f>
        <v>#REF!</v>
      </c>
      <c r="BP279" s="16" t="str">
        <f>IF('Vastgesteld 7-7-2022'!X273="x","B","")</f>
        <v/>
      </c>
      <c r="BQ279" s="16" t="str">
        <f>IF('Vastgesteld 7-7-2022'!Y273="x","L1","")</f>
        <v/>
      </c>
      <c r="BR279" s="16" t="str">
        <f>IF('Vastgesteld 7-7-2022'!Z273="x","L2","")</f>
        <v/>
      </c>
      <c r="BS279" s="16" t="str">
        <f>IF('Vastgesteld 7-7-2022'!AA273="x","M1","")</f>
        <v/>
      </c>
      <c r="BT279" s="16" t="str">
        <f>IF('Vastgesteld 7-7-2022'!AB273="x","M2","")</f>
        <v/>
      </c>
      <c r="BU279" s="16" t="str">
        <f>IF('Vastgesteld 7-7-2022'!AC273="x","Z1","")</f>
        <v/>
      </c>
      <c r="BV279" s="16" t="str">
        <f>IF('Vastgesteld 7-7-2022'!AD273="x","Z2","")</f>
        <v/>
      </c>
      <c r="BW279" s="16" t="str">
        <f>IF(COUNTA('Vastgesteld 7-7-2022'!K273:S273)&lt;&gt;0,1,"")</f>
        <v/>
      </c>
      <c r="BX279" s="16" t="str">
        <f t="shared" si="25"/>
        <v/>
      </c>
      <c r="BY279" s="16" t="str">
        <f>IF('Vastgesteld 7-7-2022'!K273="x","BB","")</f>
        <v/>
      </c>
      <c r="BZ279" s="16" t="str">
        <f>IF('Vastgesteld 7-7-2022'!L273="x","B","")</f>
        <v/>
      </c>
      <c r="CA279" s="16" t="str">
        <f>IF('Vastgesteld 7-7-2022'!M273="x","L1","")</f>
        <v/>
      </c>
      <c r="CB279" s="16" t="str">
        <f>IF('Vastgesteld 7-7-2022'!N273="x","L2","")</f>
        <v/>
      </c>
      <c r="CC279" s="16" t="str">
        <f>IF('Vastgesteld 7-7-2022'!O273="x","M1","")</f>
        <v/>
      </c>
      <c r="CD279" s="16" t="str">
        <f>IF('Vastgesteld 7-7-2022'!P273="x","M2","")</f>
        <v/>
      </c>
      <c r="CE279" s="16" t="str">
        <f>IF('Vastgesteld 7-7-2022'!Q273="x","Z1","")</f>
        <v/>
      </c>
      <c r="CF279" s="16" t="str">
        <f>IF('Vastgesteld 7-7-2022'!R273="x","Z2","")</f>
        <v/>
      </c>
      <c r="CG279" s="16" t="str">
        <f>IF('Vastgesteld 7-7-2022'!S273="x","ZZL","")</f>
        <v/>
      </c>
      <c r="CL279" s="16" t="str">
        <f>IF(COUNTA('Vastgesteld 7-7-2022'!AV273:BF273)&lt;&gt;0,2,"")</f>
        <v/>
      </c>
      <c r="CM279" s="16" t="str">
        <f t="shared" si="26"/>
        <v/>
      </c>
      <c r="CN279" s="16" t="str">
        <f>IF('Vastgesteld 7-7-2022'!AV273="x","AA","")</f>
        <v/>
      </c>
      <c r="CO279" s="16" t="str">
        <f>IF('Vastgesteld 7-7-2022'!AW273="x","A","")</f>
        <v/>
      </c>
      <c r="CP279" s="16" t="str">
        <f>IF('Vastgesteld 7-7-2022'!AX273="x","BB","")</f>
        <v/>
      </c>
      <c r="CQ279" s="16" t="str">
        <f>IF('Vastgesteld 7-7-2022'!AY273="x","B","")</f>
        <v/>
      </c>
      <c r="CR279" s="16" t="str">
        <f>IF('Vastgesteld 7-7-2022'!AZ273="x","L","")</f>
        <v/>
      </c>
      <c r="CS279" s="16" t="str">
        <f>IF('Vastgesteld 7-7-2022'!BA273="x","M","")</f>
        <v/>
      </c>
      <c r="CT279" s="16" t="str">
        <f>IF('Vastgesteld 7-7-2022'!BB273="x","Z","")</f>
        <v/>
      </c>
      <c r="CU279" s="16" t="str">
        <f>IF('Vastgesteld 7-7-2022'!BF273="x","ZZ","")</f>
        <v/>
      </c>
      <c r="CV279" s="16" t="str">
        <f>IF(COUNTA('Vastgesteld 7-7-2022'!AJ273:AQ273)&lt;&gt;0,2,"")</f>
        <v/>
      </c>
      <c r="CW279" s="16" t="str">
        <f t="shared" si="27"/>
        <v/>
      </c>
      <c r="CX279" s="16" t="str">
        <f>IF('Vastgesteld 7-7-2022'!AJ273="x","BB","")</f>
        <v/>
      </c>
      <c r="CY279" s="16" t="str">
        <f>IF('Vastgesteld 7-7-2022'!AK273="x","B","")</f>
        <v/>
      </c>
      <c r="CZ279" s="16" t="str">
        <f>IF('Vastgesteld 7-7-2022'!AL273="x","L","")</f>
        <v/>
      </c>
      <c r="DA279" s="16" t="str">
        <f>IF('Vastgesteld 7-7-2022'!AM273="x","M","")</f>
        <v/>
      </c>
      <c r="DB279" s="16" t="str">
        <f>IF('Vastgesteld 7-7-2022'!AN273="x","Z","")</f>
        <v/>
      </c>
      <c r="DC279" s="16" t="str">
        <f>IF('Vastgesteld 7-7-2022'!AO273="x","ZZ","")</f>
        <v/>
      </c>
      <c r="DD279" s="16" t="str">
        <f>IF('Vastgesteld 7-7-2022'!AQ273="x","1.40","")</f>
        <v/>
      </c>
      <c r="DE279" s="16" t="str">
        <f>IF(COUNTA('Vastgesteld 7-7-2022'!BH273:BJ273)&lt;&gt;0,6,"")</f>
        <v/>
      </c>
      <c r="DF279" s="16" t="str">
        <f t="shared" si="28"/>
        <v/>
      </c>
      <c r="DG279" s="16" t="str">
        <f>IF('Vastgesteld 7-7-2022'!BH273="x","L","")</f>
        <v/>
      </c>
      <c r="DH279" s="16" t="str">
        <f>IF('Vastgesteld 7-7-2022'!BI273="x","M","")</f>
        <v/>
      </c>
      <c r="DI279" s="16" t="str">
        <f>IF('Vastgesteld 7-7-2022'!BJ273="x","Z","")</f>
        <v/>
      </c>
      <c r="DJ279" s="16" t="str">
        <f>IF('Vastgesteld 7-7-2022'!BK273="x","Z","")</f>
        <v/>
      </c>
      <c r="DK279" s="16" t="str">
        <f>IF(COUNTA('Vastgesteld 7-7-2022'!BM273:BO273)&lt;&gt;0,6,"")</f>
        <v/>
      </c>
      <c r="DL279" s="16" t="str">
        <f t="shared" si="29"/>
        <v/>
      </c>
      <c r="DM279" s="16" t="str">
        <f>IF('Vastgesteld 7-7-2022'!BM273="x","L","")</f>
        <v/>
      </c>
      <c r="DN279" s="16" t="str">
        <f>IF('Vastgesteld 7-7-2022'!BN273="x","M","")</f>
        <v/>
      </c>
      <c r="DO279" s="16" t="str">
        <f>IF('Vastgesteld 7-7-2022'!BO273="x","Z","")</f>
        <v/>
      </c>
      <c r="DP279" s="16" t="str">
        <f>IF('Vastgesteld 7-7-2022'!BP273="x","Z","")</f>
        <v/>
      </c>
    </row>
    <row r="280" spans="1:120" ht="14.4" x14ac:dyDescent="0.3">
      <c r="A280" s="18">
        <f>'Vastgesteld 7-7-2022'!A274</f>
        <v>44947</v>
      </c>
      <c r="B280" s="16" t="str">
        <f>IFERROR(VLOOKUP('Vastgesteld 7-7-2022'!#REF!,#REF!,2,FALSE),"")</f>
        <v/>
      </c>
      <c r="C280" s="16" t="str">
        <f>'Vastgesteld 7-7-2022'!E274</f>
        <v>KNHS Regio Noord-Holland</v>
      </c>
      <c r="D280" s="16" t="str">
        <f>IFERROR(VLOOKUP('Vastgesteld 7-7-2022'!#REF!,#REF!,2,FALSE),"")</f>
        <v/>
      </c>
      <c r="E280" s="16" t="str">
        <f>IFERROR(VLOOKUP('Vastgesteld 7-7-2022'!#REF!,#REF!,5,FALSE),"")</f>
        <v/>
      </c>
      <c r="F280" s="16" t="e">
        <f>IF('Vastgesteld 7-7-2022'!#REF!&lt;&gt;"",'Vastgesteld 7-7-2022'!#REF!,"")</f>
        <v>#REF!</v>
      </c>
      <c r="G280" s="16" t="e">
        <f>IF('Vastgesteld 7-7-2022'!#REF!="Indoor",1,0)</f>
        <v>#REF!</v>
      </c>
      <c r="H280" s="16" t="e">
        <f>'Vastgesteld 7-7-2022'!#REF!</f>
        <v>#REF!</v>
      </c>
      <c r="I280" s="16" t="e">
        <f>IF('Vastgesteld 7-7-2022'!#REF!="Nee",0,IF('Vastgesteld 7-7-2022'!#REF!="Ja",1,""))</f>
        <v>#REF!</v>
      </c>
      <c r="J280" s="16" t="e">
        <f>IF('Vastgesteld 7-7-2022'!#REF!&lt;&gt;"",'Vastgesteld 7-7-2022'!#REF!,"")</f>
        <v>#REF!</v>
      </c>
      <c r="BJ280" s="16">
        <f>IF(COUNTA('Vastgesteld 7-7-2022'!T274:AD274)&lt;&gt;0,1,"")</f>
        <v>1</v>
      </c>
      <c r="BK280" s="16">
        <f t="shared" si="24"/>
        <v>2</v>
      </c>
      <c r="BL280" s="16" t="str">
        <f>IF('Vastgesteld 7-7-2022'!T274="x","AA","")</f>
        <v/>
      </c>
      <c r="BM280" s="16" t="str">
        <f>IF('Vastgesteld 7-7-2022'!U274="x","A","")</f>
        <v/>
      </c>
      <c r="BN280" s="16" t="str">
        <f>IF('Vastgesteld 7-7-2022'!V274="x","B1","")</f>
        <v/>
      </c>
      <c r="BO280" s="16" t="e">
        <f>IF('Vastgesteld 7-7-2022'!#REF!="x","BB","")</f>
        <v>#REF!</v>
      </c>
      <c r="BP280" s="16" t="str">
        <f>IF('Vastgesteld 7-7-2022'!X274="x","B","")</f>
        <v>B</v>
      </c>
      <c r="BQ280" s="16" t="str">
        <f>IF('Vastgesteld 7-7-2022'!Y274="x","L1","")</f>
        <v>L1</v>
      </c>
      <c r="BR280" s="16" t="str">
        <f>IF('Vastgesteld 7-7-2022'!Z274="x","L2","")</f>
        <v>L2</v>
      </c>
      <c r="BS280" s="16" t="str">
        <f>IF('Vastgesteld 7-7-2022'!AA274="x","M1","")</f>
        <v>M1</v>
      </c>
      <c r="BT280" s="16" t="str">
        <f>IF('Vastgesteld 7-7-2022'!AB274="x","M2","")</f>
        <v>M2</v>
      </c>
      <c r="BU280" s="16" t="str">
        <f>IF('Vastgesteld 7-7-2022'!AC274="x","Z1","")</f>
        <v/>
      </c>
      <c r="BV280" s="16" t="str">
        <f>IF('Vastgesteld 7-7-2022'!AD274="x","Z2","")</f>
        <v/>
      </c>
      <c r="BW280" s="16">
        <f>IF(COUNTA('Vastgesteld 7-7-2022'!K274:S274)&lt;&gt;0,1,"")</f>
        <v>1</v>
      </c>
      <c r="BX280" s="16">
        <f t="shared" si="25"/>
        <v>1</v>
      </c>
      <c r="BY280" s="16" t="str">
        <f>IF('Vastgesteld 7-7-2022'!K274="x","BB","")</f>
        <v/>
      </c>
      <c r="BZ280" s="16" t="str">
        <f>IF('Vastgesteld 7-7-2022'!L274="x","B","")</f>
        <v>B</v>
      </c>
      <c r="CA280" s="16" t="str">
        <f>IF('Vastgesteld 7-7-2022'!M274="x","L1","")</f>
        <v>L1</v>
      </c>
      <c r="CB280" s="16" t="str">
        <f>IF('Vastgesteld 7-7-2022'!N274="x","L2","")</f>
        <v>L2</v>
      </c>
      <c r="CC280" s="16" t="str">
        <f>IF('Vastgesteld 7-7-2022'!O274="x","M1","")</f>
        <v>M1</v>
      </c>
      <c r="CD280" s="16" t="str">
        <f>IF('Vastgesteld 7-7-2022'!P274="x","M2","")</f>
        <v>M2</v>
      </c>
      <c r="CE280" s="16" t="str">
        <f>IF('Vastgesteld 7-7-2022'!Q274="x","Z1","")</f>
        <v/>
      </c>
      <c r="CF280" s="16" t="str">
        <f>IF('Vastgesteld 7-7-2022'!R274="x","Z2","")</f>
        <v/>
      </c>
      <c r="CG280" s="16" t="str">
        <f>IF('Vastgesteld 7-7-2022'!S274="x","ZZL","")</f>
        <v/>
      </c>
      <c r="CL280" s="16" t="str">
        <f>IF(COUNTA('Vastgesteld 7-7-2022'!AV274:BF274)&lt;&gt;0,2,"")</f>
        <v/>
      </c>
      <c r="CM280" s="16" t="str">
        <f t="shared" si="26"/>
        <v/>
      </c>
      <c r="CN280" s="16" t="str">
        <f>IF('Vastgesteld 7-7-2022'!AV274="x","AA","")</f>
        <v/>
      </c>
      <c r="CO280" s="16" t="str">
        <f>IF('Vastgesteld 7-7-2022'!AW274="x","A","")</f>
        <v/>
      </c>
      <c r="CP280" s="16" t="str">
        <f>IF('Vastgesteld 7-7-2022'!AX274="x","BB","")</f>
        <v/>
      </c>
      <c r="CQ280" s="16" t="str">
        <f>IF('Vastgesteld 7-7-2022'!AY274="x","B","")</f>
        <v/>
      </c>
      <c r="CR280" s="16" t="str">
        <f>IF('Vastgesteld 7-7-2022'!AZ274="x","L","")</f>
        <v/>
      </c>
      <c r="CS280" s="16" t="str">
        <f>IF('Vastgesteld 7-7-2022'!BA274="x","M","")</f>
        <v/>
      </c>
      <c r="CT280" s="16" t="str">
        <f>IF('Vastgesteld 7-7-2022'!BB274="x","Z","")</f>
        <v/>
      </c>
      <c r="CU280" s="16" t="str">
        <f>IF('Vastgesteld 7-7-2022'!BF274="x","ZZ","")</f>
        <v/>
      </c>
      <c r="CV280" s="16" t="str">
        <f>IF(COUNTA('Vastgesteld 7-7-2022'!AJ274:AQ274)&lt;&gt;0,2,"")</f>
        <v/>
      </c>
      <c r="CW280" s="16" t="str">
        <f t="shared" si="27"/>
        <v/>
      </c>
      <c r="CX280" s="16" t="str">
        <f>IF('Vastgesteld 7-7-2022'!AJ274="x","BB","")</f>
        <v/>
      </c>
      <c r="CY280" s="16" t="str">
        <f>IF('Vastgesteld 7-7-2022'!AK274="x","B","")</f>
        <v/>
      </c>
      <c r="CZ280" s="16" t="str">
        <f>IF('Vastgesteld 7-7-2022'!AL274="x","L","")</f>
        <v/>
      </c>
      <c r="DA280" s="16" t="str">
        <f>IF('Vastgesteld 7-7-2022'!AM274="x","M","")</f>
        <v/>
      </c>
      <c r="DB280" s="16" t="str">
        <f>IF('Vastgesteld 7-7-2022'!AN274="x","Z","")</f>
        <v/>
      </c>
      <c r="DC280" s="16" t="str">
        <f>IF('Vastgesteld 7-7-2022'!AO274="x","ZZ","")</f>
        <v/>
      </c>
      <c r="DD280" s="16" t="str">
        <f>IF('Vastgesteld 7-7-2022'!AQ274="x","1.40","")</f>
        <v/>
      </c>
      <c r="DE280" s="16" t="str">
        <f>IF(COUNTA('Vastgesteld 7-7-2022'!BH274:BJ274)&lt;&gt;0,6,"")</f>
        <v/>
      </c>
      <c r="DF280" s="16" t="str">
        <f t="shared" si="28"/>
        <v/>
      </c>
      <c r="DG280" s="16" t="str">
        <f>IF('Vastgesteld 7-7-2022'!BH274="x","L","")</f>
        <v/>
      </c>
      <c r="DH280" s="16" t="str">
        <f>IF('Vastgesteld 7-7-2022'!BI274="x","M","")</f>
        <v/>
      </c>
      <c r="DI280" s="16" t="str">
        <f>IF('Vastgesteld 7-7-2022'!BJ274="x","Z","")</f>
        <v/>
      </c>
      <c r="DJ280" s="16" t="str">
        <f>IF('Vastgesteld 7-7-2022'!BK274="x","Z","")</f>
        <v/>
      </c>
      <c r="DK280" s="16" t="str">
        <f>IF(COUNTA('Vastgesteld 7-7-2022'!BM274:BO274)&lt;&gt;0,6,"")</f>
        <v/>
      </c>
      <c r="DL280" s="16" t="str">
        <f t="shared" si="29"/>
        <v/>
      </c>
      <c r="DM280" s="16" t="str">
        <f>IF('Vastgesteld 7-7-2022'!BM274="x","L","")</f>
        <v/>
      </c>
      <c r="DN280" s="16" t="str">
        <f>IF('Vastgesteld 7-7-2022'!BN274="x","M","")</f>
        <v/>
      </c>
      <c r="DO280" s="16" t="str">
        <f>IF('Vastgesteld 7-7-2022'!BO274="x","Z","")</f>
        <v/>
      </c>
      <c r="DP280" s="16" t="str">
        <f>IF('Vastgesteld 7-7-2022'!BP274="x","Z","")</f>
        <v/>
      </c>
    </row>
    <row r="281" spans="1:120" ht="14.4" x14ac:dyDescent="0.3">
      <c r="A281" s="18">
        <f>'Vastgesteld 7-7-2022'!A275</f>
        <v>44947</v>
      </c>
      <c r="B281" s="16" t="str">
        <f>IFERROR(VLOOKUP('Vastgesteld 7-7-2022'!#REF!,#REF!,2,FALSE),"")</f>
        <v/>
      </c>
      <c r="C281" s="16" t="str">
        <f>'Vastgesteld 7-7-2022'!E275</f>
        <v>KNHS Regio Noord-Holland</v>
      </c>
      <c r="D281" s="16" t="str">
        <f>IFERROR(VLOOKUP('Vastgesteld 7-7-2022'!#REF!,#REF!,2,FALSE),"")</f>
        <v/>
      </c>
      <c r="E281" s="16" t="str">
        <f>IFERROR(VLOOKUP('Vastgesteld 7-7-2022'!#REF!,#REF!,5,FALSE),"")</f>
        <v/>
      </c>
      <c r="F281" s="16" t="e">
        <f>IF('Vastgesteld 7-7-2022'!#REF!&lt;&gt;"",'Vastgesteld 7-7-2022'!#REF!,"")</f>
        <v>#REF!</v>
      </c>
      <c r="G281" s="16" t="e">
        <f>IF('Vastgesteld 7-7-2022'!#REF!="Indoor",1,0)</f>
        <v>#REF!</v>
      </c>
      <c r="H281" s="16" t="e">
        <f>'Vastgesteld 7-7-2022'!#REF!</f>
        <v>#REF!</v>
      </c>
      <c r="I281" s="16" t="e">
        <f>IF('Vastgesteld 7-7-2022'!#REF!="Nee",0,IF('Vastgesteld 7-7-2022'!#REF!="Ja",1,""))</f>
        <v>#REF!</v>
      </c>
      <c r="J281" s="16" t="e">
        <f>IF('Vastgesteld 7-7-2022'!#REF!&lt;&gt;"",'Vastgesteld 7-7-2022'!#REF!,"")</f>
        <v>#REF!</v>
      </c>
      <c r="BJ281" s="16" t="str">
        <f>IF(COUNTA('Vastgesteld 7-7-2022'!T275:AD275)&lt;&gt;0,1,"")</f>
        <v/>
      </c>
      <c r="BK281" s="16" t="str">
        <f t="shared" si="24"/>
        <v/>
      </c>
      <c r="BL281" s="16" t="str">
        <f>IF('Vastgesteld 7-7-2022'!T275="x","AA","")</f>
        <v/>
      </c>
      <c r="BM281" s="16" t="str">
        <f>IF('Vastgesteld 7-7-2022'!U275="x","A","")</f>
        <v/>
      </c>
      <c r="BN281" s="16" t="str">
        <f>IF('Vastgesteld 7-7-2022'!V275="x","B1","")</f>
        <v/>
      </c>
      <c r="BO281" s="16" t="e">
        <f>IF('Vastgesteld 7-7-2022'!#REF!="x","BB","")</f>
        <v>#REF!</v>
      </c>
      <c r="BP281" s="16" t="str">
        <f>IF('Vastgesteld 7-7-2022'!X275="x","B","")</f>
        <v/>
      </c>
      <c r="BQ281" s="16" t="str">
        <f>IF('Vastgesteld 7-7-2022'!Y275="x","L1","")</f>
        <v/>
      </c>
      <c r="BR281" s="16" t="str">
        <f>IF('Vastgesteld 7-7-2022'!Z275="x","L2","")</f>
        <v/>
      </c>
      <c r="BS281" s="16" t="str">
        <f>IF('Vastgesteld 7-7-2022'!AA275="x","M1","")</f>
        <v/>
      </c>
      <c r="BT281" s="16" t="str">
        <f>IF('Vastgesteld 7-7-2022'!AB275="x","M2","")</f>
        <v/>
      </c>
      <c r="BU281" s="16" t="str">
        <f>IF('Vastgesteld 7-7-2022'!AC275="x","Z1","")</f>
        <v/>
      </c>
      <c r="BV281" s="16" t="str">
        <f>IF('Vastgesteld 7-7-2022'!AD275="x","Z2","")</f>
        <v/>
      </c>
      <c r="BW281" s="16" t="str">
        <f>IF(COUNTA('Vastgesteld 7-7-2022'!K275:S275)&lt;&gt;0,1,"")</f>
        <v/>
      </c>
      <c r="BX281" s="16" t="str">
        <f t="shared" si="25"/>
        <v/>
      </c>
      <c r="BY281" s="16" t="str">
        <f>IF('Vastgesteld 7-7-2022'!K275="x","BB","")</f>
        <v/>
      </c>
      <c r="BZ281" s="16" t="str">
        <f>IF('Vastgesteld 7-7-2022'!L275="x","B","")</f>
        <v/>
      </c>
      <c r="CA281" s="16" t="str">
        <f>IF('Vastgesteld 7-7-2022'!M275="x","L1","")</f>
        <v/>
      </c>
      <c r="CB281" s="16" t="str">
        <f>IF('Vastgesteld 7-7-2022'!N275="x","L2","")</f>
        <v/>
      </c>
      <c r="CC281" s="16" t="str">
        <f>IF('Vastgesteld 7-7-2022'!O275="x","M1","")</f>
        <v/>
      </c>
      <c r="CD281" s="16" t="str">
        <f>IF('Vastgesteld 7-7-2022'!P275="x","M2","")</f>
        <v/>
      </c>
      <c r="CE281" s="16" t="str">
        <f>IF('Vastgesteld 7-7-2022'!Q275="x","Z1","")</f>
        <v/>
      </c>
      <c r="CF281" s="16" t="str">
        <f>IF('Vastgesteld 7-7-2022'!R275="x","Z2","")</f>
        <v/>
      </c>
      <c r="CG281" s="16" t="str">
        <f>IF('Vastgesteld 7-7-2022'!S275="x","ZZL","")</f>
        <v/>
      </c>
      <c r="CL281" s="16">
        <f>IF(COUNTA('Vastgesteld 7-7-2022'!AV275:BF275)&lt;&gt;0,2,"")</f>
        <v>2</v>
      </c>
      <c r="CM281" s="16">
        <f t="shared" si="26"/>
        <v>2</v>
      </c>
      <c r="CN281" s="16" t="str">
        <f>IF('Vastgesteld 7-7-2022'!AV275="x","AA","")</f>
        <v>AA</v>
      </c>
      <c r="CO281" s="16" t="str">
        <f>IF('Vastgesteld 7-7-2022'!AW275="x","A","")</f>
        <v>A</v>
      </c>
      <c r="CP281" s="16" t="str">
        <f>IF('Vastgesteld 7-7-2022'!AX275="x","BB","")</f>
        <v>BB</v>
      </c>
      <c r="CQ281" s="16" t="str">
        <f>IF('Vastgesteld 7-7-2022'!AY275="x","B","")</f>
        <v>B</v>
      </c>
      <c r="CR281" s="16" t="str">
        <f>IF('Vastgesteld 7-7-2022'!AZ275="x","L","")</f>
        <v>L</v>
      </c>
      <c r="CS281" s="16" t="str">
        <f>IF('Vastgesteld 7-7-2022'!BA275="x","M","")</f>
        <v>M</v>
      </c>
      <c r="CT281" s="16" t="str">
        <f>IF('Vastgesteld 7-7-2022'!BB275="x","Z","")</f>
        <v>Z</v>
      </c>
      <c r="CU281" s="16" t="str">
        <f>IF('Vastgesteld 7-7-2022'!BF275="x","ZZ","")</f>
        <v>ZZ</v>
      </c>
      <c r="CV281" s="16" t="str">
        <f>IF(COUNTA('Vastgesteld 7-7-2022'!AJ275:AQ275)&lt;&gt;0,2,"")</f>
        <v/>
      </c>
      <c r="CW281" s="16" t="str">
        <f t="shared" si="27"/>
        <v/>
      </c>
      <c r="CX281" s="16" t="str">
        <f>IF('Vastgesteld 7-7-2022'!AJ275="x","BB","")</f>
        <v/>
      </c>
      <c r="CY281" s="16" t="str">
        <f>IF('Vastgesteld 7-7-2022'!AK275="x","B","")</f>
        <v/>
      </c>
      <c r="CZ281" s="16" t="str">
        <f>IF('Vastgesteld 7-7-2022'!AL275="x","L","")</f>
        <v/>
      </c>
      <c r="DA281" s="16" t="str">
        <f>IF('Vastgesteld 7-7-2022'!AM275="x","M","")</f>
        <v/>
      </c>
      <c r="DB281" s="16" t="str">
        <f>IF('Vastgesteld 7-7-2022'!AN275="x","Z","")</f>
        <v/>
      </c>
      <c r="DC281" s="16" t="str">
        <f>IF('Vastgesteld 7-7-2022'!AO275="x","ZZ","")</f>
        <v/>
      </c>
      <c r="DD281" s="16" t="str">
        <f>IF('Vastgesteld 7-7-2022'!AQ275="x","1.40","")</f>
        <v/>
      </c>
      <c r="DE281" s="16" t="str">
        <f>IF(COUNTA('Vastgesteld 7-7-2022'!BH275:BJ275)&lt;&gt;0,6,"")</f>
        <v/>
      </c>
      <c r="DF281" s="16" t="str">
        <f t="shared" si="28"/>
        <v/>
      </c>
      <c r="DG281" s="16" t="str">
        <f>IF('Vastgesteld 7-7-2022'!BH275="x","L","")</f>
        <v/>
      </c>
      <c r="DH281" s="16" t="str">
        <f>IF('Vastgesteld 7-7-2022'!BI275="x","M","")</f>
        <v/>
      </c>
      <c r="DI281" s="16" t="str">
        <f>IF('Vastgesteld 7-7-2022'!BJ275="x","Z","")</f>
        <v/>
      </c>
      <c r="DJ281" s="16" t="str">
        <f>IF('Vastgesteld 7-7-2022'!BK275="x","Z","")</f>
        <v/>
      </c>
      <c r="DK281" s="16" t="str">
        <f>IF(COUNTA('Vastgesteld 7-7-2022'!BM275:BO275)&lt;&gt;0,6,"")</f>
        <v/>
      </c>
      <c r="DL281" s="16" t="str">
        <f t="shared" si="29"/>
        <v/>
      </c>
      <c r="DM281" s="16" t="str">
        <f>IF('Vastgesteld 7-7-2022'!BM275="x","L","")</f>
        <v/>
      </c>
      <c r="DN281" s="16" t="str">
        <f>IF('Vastgesteld 7-7-2022'!BN275="x","M","")</f>
        <v/>
      </c>
      <c r="DO281" s="16" t="str">
        <f>IF('Vastgesteld 7-7-2022'!BO275="x","Z","")</f>
        <v/>
      </c>
      <c r="DP281" s="16" t="str">
        <f>IF('Vastgesteld 7-7-2022'!BP275="x","Z","")</f>
        <v/>
      </c>
    </row>
    <row r="282" spans="1:120" ht="14.4" x14ac:dyDescent="0.3">
      <c r="A282" s="18">
        <f>'Vastgesteld 7-7-2022'!A276</f>
        <v>44947</v>
      </c>
      <c r="B282" s="16" t="str">
        <f>IFERROR(VLOOKUP('Vastgesteld 7-7-2022'!#REF!,#REF!,2,FALSE),"")</f>
        <v/>
      </c>
      <c r="C282" s="16" t="str">
        <f>'Vastgesteld 7-7-2022'!E276</f>
        <v>KNHS Regio Noord-Holland</v>
      </c>
      <c r="D282" s="16" t="str">
        <f>IFERROR(VLOOKUP('Vastgesteld 7-7-2022'!#REF!,#REF!,2,FALSE),"")</f>
        <v/>
      </c>
      <c r="E282" s="16" t="str">
        <f>IFERROR(VLOOKUP('Vastgesteld 7-7-2022'!#REF!,#REF!,5,FALSE),"")</f>
        <v/>
      </c>
      <c r="F282" s="16" t="e">
        <f>IF('Vastgesteld 7-7-2022'!#REF!&lt;&gt;"",'Vastgesteld 7-7-2022'!#REF!,"")</f>
        <v>#REF!</v>
      </c>
      <c r="G282" s="16" t="e">
        <f>IF('Vastgesteld 7-7-2022'!#REF!="Indoor",1,0)</f>
        <v>#REF!</v>
      </c>
      <c r="H282" s="16" t="e">
        <f>'Vastgesteld 7-7-2022'!#REF!</f>
        <v>#REF!</v>
      </c>
      <c r="I282" s="16" t="e">
        <f>IF('Vastgesteld 7-7-2022'!#REF!="Nee",0,IF('Vastgesteld 7-7-2022'!#REF!="Ja",1,""))</f>
        <v>#REF!</v>
      </c>
      <c r="J282" s="16" t="e">
        <f>IF('Vastgesteld 7-7-2022'!#REF!&lt;&gt;"",'Vastgesteld 7-7-2022'!#REF!,"")</f>
        <v>#REF!</v>
      </c>
      <c r="BJ282" s="16">
        <f>IF(COUNTA('Vastgesteld 7-7-2022'!T276:AD276)&lt;&gt;0,1,"")</f>
        <v>1</v>
      </c>
      <c r="BK282" s="16">
        <f t="shared" si="24"/>
        <v>2</v>
      </c>
      <c r="BL282" s="16" t="str">
        <f>IF('Vastgesteld 7-7-2022'!T276="x","AA","")</f>
        <v/>
      </c>
      <c r="BM282" s="16" t="str">
        <f>IF('Vastgesteld 7-7-2022'!U276="x","A","")</f>
        <v/>
      </c>
      <c r="BN282" s="16" t="str">
        <f>IF('Vastgesteld 7-7-2022'!V276="x","B1","")</f>
        <v/>
      </c>
      <c r="BO282" s="16" t="e">
        <f>IF('Vastgesteld 7-7-2022'!#REF!="x","BB","")</f>
        <v>#REF!</v>
      </c>
      <c r="BP282" s="16" t="str">
        <f>IF('Vastgesteld 7-7-2022'!X276="x","B","")</f>
        <v>B</v>
      </c>
      <c r="BQ282" s="16" t="str">
        <f>IF('Vastgesteld 7-7-2022'!Y276="x","L1","")</f>
        <v>L1</v>
      </c>
      <c r="BR282" s="16" t="str">
        <f>IF('Vastgesteld 7-7-2022'!Z276="x","L2","")</f>
        <v>L2</v>
      </c>
      <c r="BS282" s="16" t="str">
        <f>IF('Vastgesteld 7-7-2022'!AA276="x","M1","")</f>
        <v>M1</v>
      </c>
      <c r="BT282" s="16" t="str">
        <f>IF('Vastgesteld 7-7-2022'!AB276="x","M2","")</f>
        <v>M2</v>
      </c>
      <c r="BU282" s="16" t="str">
        <f>IF('Vastgesteld 7-7-2022'!AC276="x","Z1","")</f>
        <v>Z1</v>
      </c>
      <c r="BV282" s="16" t="str">
        <f>IF('Vastgesteld 7-7-2022'!AD276="x","Z2","")</f>
        <v>Z2</v>
      </c>
      <c r="BW282" s="16">
        <f>IF(COUNTA('Vastgesteld 7-7-2022'!K276:S276)&lt;&gt;0,1,"")</f>
        <v>1</v>
      </c>
      <c r="BX282" s="16">
        <f t="shared" si="25"/>
        <v>1</v>
      </c>
      <c r="BY282" s="16" t="str">
        <f>IF('Vastgesteld 7-7-2022'!K276="x","BB","")</f>
        <v/>
      </c>
      <c r="BZ282" s="16" t="str">
        <f>IF('Vastgesteld 7-7-2022'!L276="x","B","")</f>
        <v>B</v>
      </c>
      <c r="CA282" s="16" t="str">
        <f>IF('Vastgesteld 7-7-2022'!M276="x","L1","")</f>
        <v>L1</v>
      </c>
      <c r="CB282" s="16" t="str">
        <f>IF('Vastgesteld 7-7-2022'!N276="x","L2","")</f>
        <v>L2</v>
      </c>
      <c r="CC282" s="16" t="str">
        <f>IF('Vastgesteld 7-7-2022'!O276="x","M1","")</f>
        <v>M1</v>
      </c>
      <c r="CD282" s="16" t="str">
        <f>IF('Vastgesteld 7-7-2022'!P276="x","M2","")</f>
        <v>M2</v>
      </c>
      <c r="CE282" s="16" t="str">
        <f>IF('Vastgesteld 7-7-2022'!Q276="x","Z1","")</f>
        <v>Z1</v>
      </c>
      <c r="CF282" s="16" t="str">
        <f>IF('Vastgesteld 7-7-2022'!R276="x","Z2","")</f>
        <v>Z2</v>
      </c>
      <c r="CG282" s="16" t="str">
        <f>IF('Vastgesteld 7-7-2022'!S276="x","ZZL","")</f>
        <v/>
      </c>
      <c r="CL282" s="16" t="str">
        <f>IF(COUNTA('Vastgesteld 7-7-2022'!AV276:BF276)&lt;&gt;0,2,"")</f>
        <v/>
      </c>
      <c r="CM282" s="16" t="str">
        <f t="shared" si="26"/>
        <v/>
      </c>
      <c r="CN282" s="16" t="str">
        <f>IF('Vastgesteld 7-7-2022'!AV276="x","AA","")</f>
        <v/>
      </c>
      <c r="CO282" s="16" t="str">
        <f>IF('Vastgesteld 7-7-2022'!AW276="x","A","")</f>
        <v/>
      </c>
      <c r="CP282" s="16" t="str">
        <f>IF('Vastgesteld 7-7-2022'!AX276="x","BB","")</f>
        <v/>
      </c>
      <c r="CQ282" s="16" t="str">
        <f>IF('Vastgesteld 7-7-2022'!AY276="x","B","")</f>
        <v/>
      </c>
      <c r="CR282" s="16" t="str">
        <f>IF('Vastgesteld 7-7-2022'!AZ276="x","L","")</f>
        <v/>
      </c>
      <c r="CS282" s="16" t="str">
        <f>IF('Vastgesteld 7-7-2022'!BA276="x","M","")</f>
        <v/>
      </c>
      <c r="CT282" s="16" t="str">
        <f>IF('Vastgesteld 7-7-2022'!BB276="x","Z","")</f>
        <v/>
      </c>
      <c r="CU282" s="16" t="str">
        <f>IF('Vastgesteld 7-7-2022'!BF276="x","ZZ","")</f>
        <v/>
      </c>
      <c r="CV282" s="16" t="str">
        <f>IF(COUNTA('Vastgesteld 7-7-2022'!AJ276:AQ276)&lt;&gt;0,2,"")</f>
        <v/>
      </c>
      <c r="CW282" s="16" t="str">
        <f t="shared" si="27"/>
        <v/>
      </c>
      <c r="CX282" s="16" t="str">
        <f>IF('Vastgesteld 7-7-2022'!AJ276="x","BB","")</f>
        <v/>
      </c>
      <c r="CY282" s="16" t="str">
        <f>IF('Vastgesteld 7-7-2022'!AK276="x","B","")</f>
        <v/>
      </c>
      <c r="CZ282" s="16" t="str">
        <f>IF('Vastgesteld 7-7-2022'!AL276="x","L","")</f>
        <v/>
      </c>
      <c r="DA282" s="16" t="str">
        <f>IF('Vastgesteld 7-7-2022'!AM276="x","M","")</f>
        <v/>
      </c>
      <c r="DB282" s="16" t="str">
        <f>IF('Vastgesteld 7-7-2022'!AN276="x","Z","")</f>
        <v/>
      </c>
      <c r="DC282" s="16" t="str">
        <f>IF('Vastgesteld 7-7-2022'!AO276="x","ZZ","")</f>
        <v/>
      </c>
      <c r="DD282" s="16" t="str">
        <f>IF('Vastgesteld 7-7-2022'!AQ276="x","1.40","")</f>
        <v/>
      </c>
      <c r="DE282" s="16" t="str">
        <f>IF(COUNTA('Vastgesteld 7-7-2022'!BH276:BJ276)&lt;&gt;0,6,"")</f>
        <v/>
      </c>
      <c r="DF282" s="16" t="str">
        <f t="shared" si="28"/>
        <v/>
      </c>
      <c r="DG282" s="16" t="str">
        <f>IF('Vastgesteld 7-7-2022'!BH276="x","L","")</f>
        <v/>
      </c>
      <c r="DH282" s="16" t="str">
        <f>IF('Vastgesteld 7-7-2022'!BI276="x","M","")</f>
        <v/>
      </c>
      <c r="DI282" s="16" t="str">
        <f>IF('Vastgesteld 7-7-2022'!BJ276="x","Z","")</f>
        <v/>
      </c>
      <c r="DJ282" s="16" t="str">
        <f>IF('Vastgesteld 7-7-2022'!BK276="x","Z","")</f>
        <v/>
      </c>
      <c r="DK282" s="16" t="str">
        <f>IF(COUNTA('Vastgesteld 7-7-2022'!BM276:BO276)&lt;&gt;0,6,"")</f>
        <v/>
      </c>
      <c r="DL282" s="16" t="str">
        <f t="shared" si="29"/>
        <v/>
      </c>
      <c r="DM282" s="16" t="str">
        <f>IF('Vastgesteld 7-7-2022'!BM276="x","L","")</f>
        <v/>
      </c>
      <c r="DN282" s="16" t="str">
        <f>IF('Vastgesteld 7-7-2022'!BN276="x","M","")</f>
        <v/>
      </c>
      <c r="DO282" s="16" t="str">
        <f>IF('Vastgesteld 7-7-2022'!BO276="x","Z","")</f>
        <v/>
      </c>
      <c r="DP282" s="16" t="str">
        <f>IF('Vastgesteld 7-7-2022'!BP276="x","Z","")</f>
        <v/>
      </c>
    </row>
    <row r="283" spans="1:120" ht="14.4" x14ac:dyDescent="0.3">
      <c r="A283" s="18">
        <f>'Vastgesteld 7-7-2022'!A277</f>
        <v>44947</v>
      </c>
      <c r="B283" s="16" t="str">
        <f>IFERROR(VLOOKUP('Vastgesteld 7-7-2022'!#REF!,#REF!,2,FALSE),"")</f>
        <v/>
      </c>
      <c r="C283" s="16" t="str">
        <f>'Vastgesteld 7-7-2022'!E277</f>
        <v>KNHS Regio Noord-Holland</v>
      </c>
      <c r="D283" s="16" t="str">
        <f>IFERROR(VLOOKUP('Vastgesteld 7-7-2022'!#REF!,#REF!,2,FALSE),"")</f>
        <v/>
      </c>
      <c r="E283" s="16" t="str">
        <f>IFERROR(VLOOKUP('Vastgesteld 7-7-2022'!#REF!,#REF!,5,FALSE),"")</f>
        <v/>
      </c>
      <c r="F283" s="16" t="e">
        <f>IF('Vastgesteld 7-7-2022'!#REF!&lt;&gt;"",'Vastgesteld 7-7-2022'!#REF!,"")</f>
        <v>#REF!</v>
      </c>
      <c r="G283" s="16" t="e">
        <f>IF('Vastgesteld 7-7-2022'!#REF!="Indoor",1,0)</f>
        <v>#REF!</v>
      </c>
      <c r="H283" s="16" t="e">
        <f>'Vastgesteld 7-7-2022'!#REF!</f>
        <v>#REF!</v>
      </c>
      <c r="I283" s="16" t="e">
        <f>IF('Vastgesteld 7-7-2022'!#REF!="Nee",0,IF('Vastgesteld 7-7-2022'!#REF!="Ja",1,""))</f>
        <v>#REF!</v>
      </c>
      <c r="J283" s="16" t="e">
        <f>IF('Vastgesteld 7-7-2022'!#REF!&lt;&gt;"",'Vastgesteld 7-7-2022'!#REF!,"")</f>
        <v>#REF!</v>
      </c>
      <c r="BJ283" s="16">
        <f>IF(COUNTA('Vastgesteld 7-7-2022'!T277:AD277)&lt;&gt;0,1,"")</f>
        <v>1</v>
      </c>
      <c r="BK283" s="16">
        <f t="shared" si="24"/>
        <v>2</v>
      </c>
      <c r="BL283" s="16" t="str">
        <f>IF('Vastgesteld 7-7-2022'!T277="x","AA","")</f>
        <v/>
      </c>
      <c r="BM283" s="16" t="str">
        <f>IF('Vastgesteld 7-7-2022'!U277="x","A","")</f>
        <v/>
      </c>
      <c r="BN283" s="16" t="str">
        <f>IF('Vastgesteld 7-7-2022'!V277="x","B1","")</f>
        <v/>
      </c>
      <c r="BO283" s="16" t="e">
        <f>IF('Vastgesteld 7-7-2022'!#REF!="x","BB","")</f>
        <v>#REF!</v>
      </c>
      <c r="BP283" s="16" t="str">
        <f>IF('Vastgesteld 7-7-2022'!X277="x","B","")</f>
        <v>B</v>
      </c>
      <c r="BQ283" s="16" t="str">
        <f>IF('Vastgesteld 7-7-2022'!Y277="x","L1","")</f>
        <v>L1</v>
      </c>
      <c r="BR283" s="16" t="str">
        <f>IF('Vastgesteld 7-7-2022'!Z277="x","L2","")</f>
        <v>L2</v>
      </c>
      <c r="BS283" s="16" t="str">
        <f>IF('Vastgesteld 7-7-2022'!AA277="x","M1","")</f>
        <v>M1</v>
      </c>
      <c r="BT283" s="16" t="str">
        <f>IF('Vastgesteld 7-7-2022'!AB277="x","M2","")</f>
        <v>M2</v>
      </c>
      <c r="BU283" s="16" t="str">
        <f>IF('Vastgesteld 7-7-2022'!AC277="x","Z1","")</f>
        <v>Z1</v>
      </c>
      <c r="BV283" s="16" t="str">
        <f>IF('Vastgesteld 7-7-2022'!AD277="x","Z2","")</f>
        <v>Z2</v>
      </c>
      <c r="BW283" s="16">
        <f>IF(COUNTA('Vastgesteld 7-7-2022'!K277:S277)&lt;&gt;0,1,"")</f>
        <v>1</v>
      </c>
      <c r="BX283" s="16">
        <f t="shared" si="25"/>
        <v>1</v>
      </c>
      <c r="BY283" s="16" t="str">
        <f>IF('Vastgesteld 7-7-2022'!K277="x","BB","")</f>
        <v/>
      </c>
      <c r="BZ283" s="16" t="str">
        <f>IF('Vastgesteld 7-7-2022'!L277="x","B","")</f>
        <v>B</v>
      </c>
      <c r="CA283" s="16" t="str">
        <f>IF('Vastgesteld 7-7-2022'!M277="x","L1","")</f>
        <v>L1</v>
      </c>
      <c r="CB283" s="16" t="str">
        <f>IF('Vastgesteld 7-7-2022'!N277="x","L2","")</f>
        <v>L2</v>
      </c>
      <c r="CC283" s="16" t="str">
        <f>IF('Vastgesteld 7-7-2022'!O277="x","M1","")</f>
        <v>M1</v>
      </c>
      <c r="CD283" s="16" t="str">
        <f>IF('Vastgesteld 7-7-2022'!P277="x","M2","")</f>
        <v>M2</v>
      </c>
      <c r="CE283" s="16" t="str">
        <f>IF('Vastgesteld 7-7-2022'!Q277="x","Z1","")</f>
        <v>Z1</v>
      </c>
      <c r="CF283" s="16" t="str">
        <f>IF('Vastgesteld 7-7-2022'!R277="x","Z2","")</f>
        <v>Z2</v>
      </c>
      <c r="CG283" s="16" t="str">
        <f>IF('Vastgesteld 7-7-2022'!S277="x","ZZL","")</f>
        <v>ZZL</v>
      </c>
      <c r="CL283" s="16" t="str">
        <f>IF(COUNTA('Vastgesteld 7-7-2022'!AV277:BF277)&lt;&gt;0,2,"")</f>
        <v/>
      </c>
      <c r="CM283" s="16" t="str">
        <f t="shared" si="26"/>
        <v/>
      </c>
      <c r="CN283" s="16" t="str">
        <f>IF('Vastgesteld 7-7-2022'!AV277="x","AA","")</f>
        <v/>
      </c>
      <c r="CO283" s="16" t="str">
        <f>IF('Vastgesteld 7-7-2022'!AW277="x","A","")</f>
        <v/>
      </c>
      <c r="CP283" s="16" t="str">
        <f>IF('Vastgesteld 7-7-2022'!AX277="x","BB","")</f>
        <v/>
      </c>
      <c r="CQ283" s="16" t="str">
        <f>IF('Vastgesteld 7-7-2022'!AY277="x","B","")</f>
        <v/>
      </c>
      <c r="CR283" s="16" t="str">
        <f>IF('Vastgesteld 7-7-2022'!AZ277="x","L","")</f>
        <v/>
      </c>
      <c r="CS283" s="16" t="str">
        <f>IF('Vastgesteld 7-7-2022'!BA277="x","M","")</f>
        <v/>
      </c>
      <c r="CT283" s="16" t="str">
        <f>IF('Vastgesteld 7-7-2022'!BB277="x","Z","")</f>
        <v/>
      </c>
      <c r="CU283" s="16" t="str">
        <f>IF('Vastgesteld 7-7-2022'!BF277="x","ZZ","")</f>
        <v/>
      </c>
      <c r="CV283" s="16" t="str">
        <f>IF(COUNTA('Vastgesteld 7-7-2022'!AJ277:AQ277)&lt;&gt;0,2,"")</f>
        <v/>
      </c>
      <c r="CW283" s="16" t="str">
        <f t="shared" si="27"/>
        <v/>
      </c>
      <c r="CX283" s="16" t="str">
        <f>IF('Vastgesteld 7-7-2022'!AJ277="x","BB","")</f>
        <v/>
      </c>
      <c r="CY283" s="16" t="str">
        <f>IF('Vastgesteld 7-7-2022'!AK277="x","B","")</f>
        <v/>
      </c>
      <c r="CZ283" s="16" t="str">
        <f>IF('Vastgesteld 7-7-2022'!AL277="x","L","")</f>
        <v/>
      </c>
      <c r="DA283" s="16" t="str">
        <f>IF('Vastgesteld 7-7-2022'!AM277="x","M","")</f>
        <v/>
      </c>
      <c r="DB283" s="16" t="str">
        <f>IF('Vastgesteld 7-7-2022'!AN277="x","Z","")</f>
        <v/>
      </c>
      <c r="DC283" s="16" t="str">
        <f>IF('Vastgesteld 7-7-2022'!AO277="x","ZZ","")</f>
        <v/>
      </c>
      <c r="DD283" s="16" t="str">
        <f>IF('Vastgesteld 7-7-2022'!AQ277="x","1.40","")</f>
        <v/>
      </c>
      <c r="DE283" s="16" t="str">
        <f>IF(COUNTA('Vastgesteld 7-7-2022'!BH277:BJ277)&lt;&gt;0,6,"")</f>
        <v/>
      </c>
      <c r="DF283" s="16" t="str">
        <f t="shared" si="28"/>
        <v/>
      </c>
      <c r="DG283" s="16" t="str">
        <f>IF('Vastgesteld 7-7-2022'!BH277="x","L","")</f>
        <v/>
      </c>
      <c r="DH283" s="16" t="str">
        <f>IF('Vastgesteld 7-7-2022'!BI277="x","M","")</f>
        <v/>
      </c>
      <c r="DI283" s="16" t="str">
        <f>IF('Vastgesteld 7-7-2022'!BJ277="x","Z","")</f>
        <v/>
      </c>
      <c r="DJ283" s="16" t="str">
        <f>IF('Vastgesteld 7-7-2022'!BK277="x","Z","")</f>
        <v/>
      </c>
      <c r="DK283" s="16" t="str">
        <f>IF(COUNTA('Vastgesteld 7-7-2022'!BM277:BO277)&lt;&gt;0,6,"")</f>
        <v/>
      </c>
      <c r="DL283" s="16" t="str">
        <f t="shared" si="29"/>
        <v/>
      </c>
      <c r="DM283" s="16" t="str">
        <f>IF('Vastgesteld 7-7-2022'!BM277="x","L","")</f>
        <v/>
      </c>
      <c r="DN283" s="16" t="str">
        <f>IF('Vastgesteld 7-7-2022'!BN277="x","M","")</f>
        <v/>
      </c>
      <c r="DO283" s="16" t="str">
        <f>IF('Vastgesteld 7-7-2022'!BO277="x","Z","")</f>
        <v/>
      </c>
      <c r="DP283" s="16" t="str">
        <f>IF('Vastgesteld 7-7-2022'!BP277="x","Z","")</f>
        <v/>
      </c>
    </row>
    <row r="284" spans="1:120" ht="14.4" x14ac:dyDescent="0.3">
      <c r="A284" s="18">
        <f>'Vastgesteld 7-7-2022'!A278</f>
        <v>44947</v>
      </c>
      <c r="B284" s="16" t="str">
        <f>IFERROR(VLOOKUP('Vastgesteld 7-7-2022'!#REF!,#REF!,2,FALSE),"")</f>
        <v/>
      </c>
      <c r="C284" s="16" t="str">
        <f>'Vastgesteld 7-7-2022'!E278</f>
        <v>KNHS Regio Noord-Holland</v>
      </c>
      <c r="D284" s="16" t="str">
        <f>IFERROR(VLOOKUP('Vastgesteld 7-7-2022'!#REF!,#REF!,2,FALSE),"")</f>
        <v/>
      </c>
      <c r="E284" s="16" t="str">
        <f>IFERROR(VLOOKUP('Vastgesteld 7-7-2022'!#REF!,#REF!,5,FALSE),"")</f>
        <v/>
      </c>
      <c r="F284" s="16" t="e">
        <f>IF('Vastgesteld 7-7-2022'!#REF!&lt;&gt;"",'Vastgesteld 7-7-2022'!#REF!,"")</f>
        <v>#REF!</v>
      </c>
      <c r="G284" s="16" t="e">
        <f>IF('Vastgesteld 7-7-2022'!#REF!="Indoor",1,0)</f>
        <v>#REF!</v>
      </c>
      <c r="H284" s="16" t="e">
        <f>'Vastgesteld 7-7-2022'!#REF!</f>
        <v>#REF!</v>
      </c>
      <c r="I284" s="16" t="e">
        <f>IF('Vastgesteld 7-7-2022'!#REF!="Nee",0,IF('Vastgesteld 7-7-2022'!#REF!="Ja",1,""))</f>
        <v>#REF!</v>
      </c>
      <c r="J284" s="16" t="e">
        <f>IF('Vastgesteld 7-7-2022'!#REF!&lt;&gt;"",'Vastgesteld 7-7-2022'!#REF!,"")</f>
        <v>#REF!</v>
      </c>
      <c r="BJ284" s="16">
        <f>IF(COUNTA('Vastgesteld 7-7-2022'!T278:AD278)&lt;&gt;0,1,"")</f>
        <v>1</v>
      </c>
      <c r="BK284" s="16">
        <f t="shared" si="24"/>
        <v>2</v>
      </c>
      <c r="BL284" s="16" t="str">
        <f>IF('Vastgesteld 7-7-2022'!T278="x","AA","")</f>
        <v/>
      </c>
      <c r="BM284" s="16" t="str">
        <f>IF('Vastgesteld 7-7-2022'!U278="x","A","")</f>
        <v/>
      </c>
      <c r="BN284" s="16" t="str">
        <f>IF('Vastgesteld 7-7-2022'!V278="x","B1","")</f>
        <v/>
      </c>
      <c r="BO284" s="16" t="e">
        <f>IF('Vastgesteld 7-7-2022'!#REF!="x","BB","")</f>
        <v>#REF!</v>
      </c>
      <c r="BP284" s="16" t="str">
        <f>IF('Vastgesteld 7-7-2022'!X278="x","B","")</f>
        <v/>
      </c>
      <c r="BQ284" s="16" t="str">
        <f>IF('Vastgesteld 7-7-2022'!Y278="x","L1","")</f>
        <v/>
      </c>
      <c r="BR284" s="16" t="str">
        <f>IF('Vastgesteld 7-7-2022'!Z278="x","L2","")</f>
        <v/>
      </c>
      <c r="BS284" s="16" t="str">
        <f>IF('Vastgesteld 7-7-2022'!AA278="x","M1","")</f>
        <v/>
      </c>
      <c r="BT284" s="16" t="str">
        <f>IF('Vastgesteld 7-7-2022'!AB278="x","M2","")</f>
        <v>M2</v>
      </c>
      <c r="BU284" s="16" t="str">
        <f>IF('Vastgesteld 7-7-2022'!AC278="x","Z1","")</f>
        <v>Z1</v>
      </c>
      <c r="BV284" s="16" t="str">
        <f>IF('Vastgesteld 7-7-2022'!AD278="x","Z2","")</f>
        <v>Z2</v>
      </c>
      <c r="BW284" s="16">
        <f>IF(COUNTA('Vastgesteld 7-7-2022'!K278:S278)&lt;&gt;0,1,"")</f>
        <v>1</v>
      </c>
      <c r="BX284" s="16">
        <f t="shared" si="25"/>
        <v>1</v>
      </c>
      <c r="BY284" s="16" t="str">
        <f>IF('Vastgesteld 7-7-2022'!K278="x","BB","")</f>
        <v/>
      </c>
      <c r="BZ284" s="16" t="str">
        <f>IF('Vastgesteld 7-7-2022'!L278="x","B","")</f>
        <v/>
      </c>
      <c r="CA284" s="16" t="str">
        <f>IF('Vastgesteld 7-7-2022'!M278="x","L1","")</f>
        <v/>
      </c>
      <c r="CB284" s="16" t="str">
        <f>IF('Vastgesteld 7-7-2022'!N278="x","L2","")</f>
        <v/>
      </c>
      <c r="CC284" s="16" t="str">
        <f>IF('Vastgesteld 7-7-2022'!O278="x","M1","")</f>
        <v/>
      </c>
      <c r="CD284" s="16" t="str">
        <f>IF('Vastgesteld 7-7-2022'!P278="x","M2","")</f>
        <v>M2</v>
      </c>
      <c r="CE284" s="16" t="str">
        <f>IF('Vastgesteld 7-7-2022'!Q278="x","Z1","")</f>
        <v>Z1</v>
      </c>
      <c r="CF284" s="16" t="str">
        <f>IF('Vastgesteld 7-7-2022'!R278="x","Z2","")</f>
        <v>Z2</v>
      </c>
      <c r="CG284" s="16" t="str">
        <f>IF('Vastgesteld 7-7-2022'!S278="x","ZZL","")</f>
        <v>ZZL</v>
      </c>
      <c r="CL284" s="16" t="str">
        <f>IF(COUNTA('Vastgesteld 7-7-2022'!AV278:BF278)&lt;&gt;0,2,"")</f>
        <v/>
      </c>
      <c r="CM284" s="16" t="str">
        <f t="shared" si="26"/>
        <v/>
      </c>
      <c r="CN284" s="16" t="str">
        <f>IF('Vastgesteld 7-7-2022'!AV278="x","AA","")</f>
        <v/>
      </c>
      <c r="CO284" s="16" t="str">
        <f>IF('Vastgesteld 7-7-2022'!AW278="x","A","")</f>
        <v/>
      </c>
      <c r="CP284" s="16" t="str">
        <f>IF('Vastgesteld 7-7-2022'!AX278="x","BB","")</f>
        <v/>
      </c>
      <c r="CQ284" s="16" t="str">
        <f>IF('Vastgesteld 7-7-2022'!AY278="x","B","")</f>
        <v/>
      </c>
      <c r="CR284" s="16" t="str">
        <f>IF('Vastgesteld 7-7-2022'!AZ278="x","L","")</f>
        <v/>
      </c>
      <c r="CS284" s="16" t="str">
        <f>IF('Vastgesteld 7-7-2022'!BA278="x","M","")</f>
        <v/>
      </c>
      <c r="CT284" s="16" t="str">
        <f>IF('Vastgesteld 7-7-2022'!BB278="x","Z","")</f>
        <v/>
      </c>
      <c r="CU284" s="16" t="str">
        <f>IF('Vastgesteld 7-7-2022'!BF278="x","ZZ","")</f>
        <v/>
      </c>
      <c r="CV284" s="16" t="str">
        <f>IF(COUNTA('Vastgesteld 7-7-2022'!AJ278:AQ278)&lt;&gt;0,2,"")</f>
        <v/>
      </c>
      <c r="CW284" s="16" t="str">
        <f t="shared" si="27"/>
        <v/>
      </c>
      <c r="CX284" s="16" t="str">
        <f>IF('Vastgesteld 7-7-2022'!AJ278="x","BB","")</f>
        <v/>
      </c>
      <c r="CY284" s="16" t="str">
        <f>IF('Vastgesteld 7-7-2022'!AK278="x","B","")</f>
        <v/>
      </c>
      <c r="CZ284" s="16" t="str">
        <f>IF('Vastgesteld 7-7-2022'!AL278="x","L","")</f>
        <v/>
      </c>
      <c r="DA284" s="16" t="str">
        <f>IF('Vastgesteld 7-7-2022'!AM278="x","M","")</f>
        <v/>
      </c>
      <c r="DB284" s="16" t="str">
        <f>IF('Vastgesteld 7-7-2022'!AN278="x","Z","")</f>
        <v/>
      </c>
      <c r="DC284" s="16" t="str">
        <f>IF('Vastgesteld 7-7-2022'!AO278="x","ZZ","")</f>
        <v/>
      </c>
      <c r="DD284" s="16" t="str">
        <f>IF('Vastgesteld 7-7-2022'!AQ278="x","1.40","")</f>
        <v/>
      </c>
      <c r="DE284" s="16" t="str">
        <f>IF(COUNTA('Vastgesteld 7-7-2022'!BH278:BJ278)&lt;&gt;0,6,"")</f>
        <v/>
      </c>
      <c r="DF284" s="16" t="str">
        <f t="shared" si="28"/>
        <v/>
      </c>
      <c r="DG284" s="16" t="str">
        <f>IF('Vastgesteld 7-7-2022'!BH278="x","L","")</f>
        <v/>
      </c>
      <c r="DH284" s="16" t="str">
        <f>IF('Vastgesteld 7-7-2022'!BI278="x","M","")</f>
        <v/>
      </c>
      <c r="DI284" s="16" t="str">
        <f>IF('Vastgesteld 7-7-2022'!BJ278="x","Z","")</f>
        <v/>
      </c>
      <c r="DJ284" s="16" t="str">
        <f>IF('Vastgesteld 7-7-2022'!BK278="x","Z","")</f>
        <v/>
      </c>
      <c r="DK284" s="16" t="str">
        <f>IF(COUNTA('Vastgesteld 7-7-2022'!BM278:BO278)&lt;&gt;0,6,"")</f>
        <v/>
      </c>
      <c r="DL284" s="16" t="str">
        <f t="shared" si="29"/>
        <v/>
      </c>
      <c r="DM284" s="16" t="str">
        <f>IF('Vastgesteld 7-7-2022'!BM278="x","L","")</f>
        <v/>
      </c>
      <c r="DN284" s="16" t="str">
        <f>IF('Vastgesteld 7-7-2022'!BN278="x","M","")</f>
        <v/>
      </c>
      <c r="DO284" s="16" t="str">
        <f>IF('Vastgesteld 7-7-2022'!BO278="x","Z","")</f>
        <v/>
      </c>
      <c r="DP284" s="16" t="str">
        <f>IF('Vastgesteld 7-7-2022'!BP278="x","Z","")</f>
        <v/>
      </c>
    </row>
    <row r="285" spans="1:120" ht="14.4" x14ac:dyDescent="0.3">
      <c r="A285" s="18">
        <f>'Vastgesteld 7-7-2022'!A279</f>
        <v>44947</v>
      </c>
      <c r="B285" s="16" t="str">
        <f>IFERROR(VLOOKUP('Vastgesteld 7-7-2022'!#REF!,#REF!,2,FALSE),"")</f>
        <v/>
      </c>
      <c r="C285" s="16" t="str">
        <f>'Vastgesteld 7-7-2022'!E279</f>
        <v>KNHS Regio Noord-Holland</v>
      </c>
      <c r="D285" s="16" t="str">
        <f>IFERROR(VLOOKUP('Vastgesteld 7-7-2022'!#REF!,#REF!,2,FALSE),"")</f>
        <v/>
      </c>
      <c r="E285" s="16" t="str">
        <f>IFERROR(VLOOKUP('Vastgesteld 7-7-2022'!#REF!,#REF!,5,FALSE),"")</f>
        <v/>
      </c>
      <c r="F285" s="16" t="e">
        <f>IF('Vastgesteld 7-7-2022'!#REF!&lt;&gt;"",'Vastgesteld 7-7-2022'!#REF!,"")</f>
        <v>#REF!</v>
      </c>
      <c r="G285" s="16" t="e">
        <f>IF('Vastgesteld 7-7-2022'!#REF!="Indoor",1,0)</f>
        <v>#REF!</v>
      </c>
      <c r="H285" s="16" t="e">
        <f>'Vastgesteld 7-7-2022'!#REF!</f>
        <v>#REF!</v>
      </c>
      <c r="I285" s="16" t="e">
        <f>IF('Vastgesteld 7-7-2022'!#REF!="Nee",0,IF('Vastgesteld 7-7-2022'!#REF!="Ja",1,""))</f>
        <v>#REF!</v>
      </c>
      <c r="J285" s="16" t="e">
        <f>IF('Vastgesteld 7-7-2022'!#REF!&lt;&gt;"",'Vastgesteld 7-7-2022'!#REF!,"")</f>
        <v>#REF!</v>
      </c>
      <c r="BJ285" s="16">
        <f>IF(COUNTA('Vastgesteld 7-7-2022'!T279:AD279)&lt;&gt;0,1,"")</f>
        <v>1</v>
      </c>
      <c r="BK285" s="16">
        <f t="shared" si="24"/>
        <v>2</v>
      </c>
      <c r="BL285" s="16" t="str">
        <f>IF('Vastgesteld 7-7-2022'!T279="x","AA","")</f>
        <v/>
      </c>
      <c r="BM285" s="16" t="str">
        <f>IF('Vastgesteld 7-7-2022'!U279="x","A","")</f>
        <v/>
      </c>
      <c r="BN285" s="16" t="str">
        <f>IF('Vastgesteld 7-7-2022'!V279="x","B1","")</f>
        <v/>
      </c>
      <c r="BO285" s="16" t="e">
        <f>IF('Vastgesteld 7-7-2022'!#REF!="x","BB","")</f>
        <v>#REF!</v>
      </c>
      <c r="BP285" s="16" t="str">
        <f>IF('Vastgesteld 7-7-2022'!X279="x","B","")</f>
        <v>B</v>
      </c>
      <c r="BQ285" s="16" t="str">
        <f>IF('Vastgesteld 7-7-2022'!Y279="x","L1","")</f>
        <v>L1</v>
      </c>
      <c r="BR285" s="16" t="str">
        <f>IF('Vastgesteld 7-7-2022'!Z279="x","L2","")</f>
        <v>L2</v>
      </c>
      <c r="BS285" s="16" t="str">
        <f>IF('Vastgesteld 7-7-2022'!AA279="x","M1","")</f>
        <v>M1</v>
      </c>
      <c r="BT285" s="16" t="str">
        <f>IF('Vastgesteld 7-7-2022'!AB279="x","M2","")</f>
        <v>M2</v>
      </c>
      <c r="BU285" s="16" t="str">
        <f>IF('Vastgesteld 7-7-2022'!AC279="x","Z1","")</f>
        <v>Z1</v>
      </c>
      <c r="BV285" s="16" t="str">
        <f>IF('Vastgesteld 7-7-2022'!AD279="x","Z2","")</f>
        <v>Z2</v>
      </c>
      <c r="BW285" s="16">
        <f>IF(COUNTA('Vastgesteld 7-7-2022'!K279:S279)&lt;&gt;0,1,"")</f>
        <v>1</v>
      </c>
      <c r="BX285" s="16">
        <f t="shared" si="25"/>
        <v>1</v>
      </c>
      <c r="BY285" s="16" t="str">
        <f>IF('Vastgesteld 7-7-2022'!K279="x","BB","")</f>
        <v>BB</v>
      </c>
      <c r="BZ285" s="16" t="str">
        <f>IF('Vastgesteld 7-7-2022'!L279="x","B","")</f>
        <v>B</v>
      </c>
      <c r="CA285" s="16" t="str">
        <f>IF('Vastgesteld 7-7-2022'!M279="x","L1","")</f>
        <v>L1</v>
      </c>
      <c r="CB285" s="16" t="str">
        <f>IF('Vastgesteld 7-7-2022'!N279="x","L2","")</f>
        <v>L2</v>
      </c>
      <c r="CC285" s="16" t="str">
        <f>IF('Vastgesteld 7-7-2022'!O279="x","M1","")</f>
        <v>M1</v>
      </c>
      <c r="CD285" s="16" t="str">
        <f>IF('Vastgesteld 7-7-2022'!P279="x","M2","")</f>
        <v>M2</v>
      </c>
      <c r="CE285" s="16" t="str">
        <f>IF('Vastgesteld 7-7-2022'!Q279="x","Z1","")</f>
        <v>Z1</v>
      </c>
      <c r="CF285" s="16" t="str">
        <f>IF('Vastgesteld 7-7-2022'!R279="x","Z2","")</f>
        <v>Z2</v>
      </c>
      <c r="CG285" s="16" t="str">
        <f>IF('Vastgesteld 7-7-2022'!S279="x","ZZL","")</f>
        <v>ZZL</v>
      </c>
      <c r="CL285" s="16" t="str">
        <f>IF(COUNTA('Vastgesteld 7-7-2022'!AV279:BF279)&lt;&gt;0,2,"")</f>
        <v/>
      </c>
      <c r="CM285" s="16" t="str">
        <f t="shared" si="26"/>
        <v/>
      </c>
      <c r="CN285" s="16" t="str">
        <f>IF('Vastgesteld 7-7-2022'!AV279="x","AA","")</f>
        <v/>
      </c>
      <c r="CO285" s="16" t="str">
        <f>IF('Vastgesteld 7-7-2022'!AW279="x","A","")</f>
        <v/>
      </c>
      <c r="CP285" s="16" t="str">
        <f>IF('Vastgesteld 7-7-2022'!AX279="x","BB","")</f>
        <v/>
      </c>
      <c r="CQ285" s="16" t="str">
        <f>IF('Vastgesteld 7-7-2022'!AY279="x","B","")</f>
        <v/>
      </c>
      <c r="CR285" s="16" t="str">
        <f>IF('Vastgesteld 7-7-2022'!AZ279="x","L","")</f>
        <v/>
      </c>
      <c r="CS285" s="16" t="str">
        <f>IF('Vastgesteld 7-7-2022'!BA279="x","M","")</f>
        <v/>
      </c>
      <c r="CT285" s="16" t="str">
        <f>IF('Vastgesteld 7-7-2022'!BB279="x","Z","")</f>
        <v/>
      </c>
      <c r="CU285" s="16" t="str">
        <f>IF('Vastgesteld 7-7-2022'!BF279="x","ZZ","")</f>
        <v/>
      </c>
      <c r="CV285" s="16" t="str">
        <f>IF(COUNTA('Vastgesteld 7-7-2022'!AJ279:AQ279)&lt;&gt;0,2,"")</f>
        <v/>
      </c>
      <c r="CW285" s="16" t="str">
        <f t="shared" si="27"/>
        <v/>
      </c>
      <c r="CX285" s="16" t="str">
        <f>IF('Vastgesteld 7-7-2022'!AJ279="x","BB","")</f>
        <v/>
      </c>
      <c r="CY285" s="16" t="str">
        <f>IF('Vastgesteld 7-7-2022'!AK279="x","B","")</f>
        <v/>
      </c>
      <c r="CZ285" s="16" t="str">
        <f>IF('Vastgesteld 7-7-2022'!AL279="x","L","")</f>
        <v/>
      </c>
      <c r="DA285" s="16" t="str">
        <f>IF('Vastgesteld 7-7-2022'!AM279="x","M","")</f>
        <v/>
      </c>
      <c r="DB285" s="16" t="str">
        <f>IF('Vastgesteld 7-7-2022'!AN279="x","Z","")</f>
        <v/>
      </c>
      <c r="DC285" s="16" t="str">
        <f>IF('Vastgesteld 7-7-2022'!AO279="x","ZZ","")</f>
        <v/>
      </c>
      <c r="DD285" s="16" t="str">
        <f>IF('Vastgesteld 7-7-2022'!AQ279="x","1.40","")</f>
        <v/>
      </c>
      <c r="DE285" s="16" t="str">
        <f>IF(COUNTA('Vastgesteld 7-7-2022'!BH279:BJ279)&lt;&gt;0,6,"")</f>
        <v/>
      </c>
      <c r="DF285" s="16" t="str">
        <f t="shared" si="28"/>
        <v/>
      </c>
      <c r="DG285" s="16" t="str">
        <f>IF('Vastgesteld 7-7-2022'!BH279="x","L","")</f>
        <v/>
      </c>
      <c r="DH285" s="16" t="str">
        <f>IF('Vastgesteld 7-7-2022'!BI279="x","M","")</f>
        <v/>
      </c>
      <c r="DI285" s="16" t="str">
        <f>IF('Vastgesteld 7-7-2022'!BJ279="x","Z","")</f>
        <v/>
      </c>
      <c r="DJ285" s="16" t="str">
        <f>IF('Vastgesteld 7-7-2022'!BK279="x","Z","")</f>
        <v/>
      </c>
      <c r="DK285" s="16" t="str">
        <f>IF(COUNTA('Vastgesteld 7-7-2022'!BM279:BO279)&lt;&gt;0,6,"")</f>
        <v/>
      </c>
      <c r="DL285" s="16" t="str">
        <f t="shared" si="29"/>
        <v/>
      </c>
      <c r="DM285" s="16" t="str">
        <f>IF('Vastgesteld 7-7-2022'!BM279="x","L","")</f>
        <v/>
      </c>
      <c r="DN285" s="16" t="str">
        <f>IF('Vastgesteld 7-7-2022'!BN279="x","M","")</f>
        <v/>
      </c>
      <c r="DO285" s="16" t="str">
        <f>IF('Vastgesteld 7-7-2022'!BO279="x","Z","")</f>
        <v/>
      </c>
      <c r="DP285" s="16" t="str">
        <f>IF('Vastgesteld 7-7-2022'!BP279="x","Z","")</f>
        <v/>
      </c>
    </row>
    <row r="286" spans="1:120" ht="14.4" x14ac:dyDescent="0.3">
      <c r="A286" s="18">
        <f>'Vastgesteld 7-7-2022'!A280</f>
        <v>44948</v>
      </c>
      <c r="B286" s="16" t="str">
        <f>IFERROR(VLOOKUP('Vastgesteld 7-7-2022'!#REF!,#REF!,2,FALSE),"")</f>
        <v/>
      </c>
      <c r="C286" s="16" t="str">
        <f>'Vastgesteld 7-7-2022'!E280</f>
        <v>KNHS Regio Noord-Holland</v>
      </c>
      <c r="D286" s="16" t="str">
        <f>IFERROR(VLOOKUP('Vastgesteld 7-7-2022'!#REF!,#REF!,2,FALSE),"")</f>
        <v/>
      </c>
      <c r="E286" s="16" t="str">
        <f>IFERROR(VLOOKUP('Vastgesteld 7-7-2022'!#REF!,#REF!,5,FALSE),"")</f>
        <v/>
      </c>
      <c r="F286" s="16" t="e">
        <f>IF('Vastgesteld 7-7-2022'!#REF!&lt;&gt;"",'Vastgesteld 7-7-2022'!#REF!,"")</f>
        <v>#REF!</v>
      </c>
      <c r="G286" s="16" t="e">
        <f>IF('Vastgesteld 7-7-2022'!#REF!="Indoor",1,0)</f>
        <v>#REF!</v>
      </c>
      <c r="H286" s="16" t="e">
        <f>'Vastgesteld 7-7-2022'!#REF!</f>
        <v>#REF!</v>
      </c>
      <c r="I286" s="16" t="e">
        <f>IF('Vastgesteld 7-7-2022'!#REF!="Nee",0,IF('Vastgesteld 7-7-2022'!#REF!="Ja",1,""))</f>
        <v>#REF!</v>
      </c>
      <c r="J286" s="16" t="e">
        <f>IF('Vastgesteld 7-7-2022'!#REF!&lt;&gt;"",'Vastgesteld 7-7-2022'!#REF!,"")</f>
        <v>#REF!</v>
      </c>
      <c r="BJ286" s="16">
        <f>IF(COUNTA('Vastgesteld 7-7-2022'!T280:AD280)&lt;&gt;0,1,"")</f>
        <v>1</v>
      </c>
      <c r="BK286" s="16">
        <f t="shared" si="24"/>
        <v>2</v>
      </c>
      <c r="BL286" s="16" t="str">
        <f>IF('Vastgesteld 7-7-2022'!T280="x","AA","")</f>
        <v/>
      </c>
      <c r="BM286" s="16" t="str">
        <f>IF('Vastgesteld 7-7-2022'!U280="x","A","")</f>
        <v/>
      </c>
      <c r="BN286" s="16" t="str">
        <f>IF('Vastgesteld 7-7-2022'!V280="x","B1","")</f>
        <v/>
      </c>
      <c r="BO286" s="16" t="e">
        <f>IF('Vastgesteld 7-7-2022'!#REF!="x","BB","")</f>
        <v>#REF!</v>
      </c>
      <c r="BP286" s="16" t="str">
        <f>IF('Vastgesteld 7-7-2022'!X280="x","B","")</f>
        <v>B</v>
      </c>
      <c r="BQ286" s="16" t="str">
        <f>IF('Vastgesteld 7-7-2022'!Y280="x","L1","")</f>
        <v>L1</v>
      </c>
      <c r="BR286" s="16" t="str">
        <f>IF('Vastgesteld 7-7-2022'!Z280="x","L2","")</f>
        <v>L2</v>
      </c>
      <c r="BS286" s="16" t="str">
        <f>IF('Vastgesteld 7-7-2022'!AA280="x","M1","")</f>
        <v>M1</v>
      </c>
      <c r="BT286" s="16" t="str">
        <f>IF('Vastgesteld 7-7-2022'!AB280="x","M2","")</f>
        <v>M2</v>
      </c>
      <c r="BU286" s="16" t="str">
        <f>IF('Vastgesteld 7-7-2022'!AC280="x","Z1","")</f>
        <v/>
      </c>
      <c r="BV286" s="16" t="str">
        <f>IF('Vastgesteld 7-7-2022'!AD280="x","Z2","")</f>
        <v/>
      </c>
      <c r="BW286" s="16">
        <f>IF(COUNTA('Vastgesteld 7-7-2022'!K280:S280)&lt;&gt;0,1,"")</f>
        <v>1</v>
      </c>
      <c r="BX286" s="16">
        <f t="shared" si="25"/>
        <v>1</v>
      </c>
      <c r="BY286" s="16" t="str">
        <f>IF('Vastgesteld 7-7-2022'!K280="x","BB","")</f>
        <v/>
      </c>
      <c r="BZ286" s="16" t="str">
        <f>IF('Vastgesteld 7-7-2022'!L280="x","B","")</f>
        <v>B</v>
      </c>
      <c r="CA286" s="16" t="str">
        <f>IF('Vastgesteld 7-7-2022'!M280="x","L1","")</f>
        <v>L1</v>
      </c>
      <c r="CB286" s="16" t="str">
        <f>IF('Vastgesteld 7-7-2022'!N280="x","L2","")</f>
        <v>L2</v>
      </c>
      <c r="CC286" s="16" t="str">
        <f>IF('Vastgesteld 7-7-2022'!O280="x","M1","")</f>
        <v>M1</v>
      </c>
      <c r="CD286" s="16" t="str">
        <f>IF('Vastgesteld 7-7-2022'!P280="x","M2","")</f>
        <v>M2</v>
      </c>
      <c r="CE286" s="16" t="str">
        <f>IF('Vastgesteld 7-7-2022'!Q280="x","Z1","")</f>
        <v/>
      </c>
      <c r="CF286" s="16" t="str">
        <f>IF('Vastgesteld 7-7-2022'!R280="x","Z2","")</f>
        <v/>
      </c>
      <c r="CG286" s="16" t="str">
        <f>IF('Vastgesteld 7-7-2022'!S280="x","ZZL","")</f>
        <v/>
      </c>
      <c r="CL286" s="16" t="str">
        <f>IF(COUNTA('Vastgesteld 7-7-2022'!AV280:BF280)&lt;&gt;0,2,"")</f>
        <v/>
      </c>
      <c r="CM286" s="16" t="str">
        <f t="shared" si="26"/>
        <v/>
      </c>
      <c r="CN286" s="16" t="str">
        <f>IF('Vastgesteld 7-7-2022'!AV280="x","AA","")</f>
        <v/>
      </c>
      <c r="CO286" s="16" t="str">
        <f>IF('Vastgesteld 7-7-2022'!AW280="x","A","")</f>
        <v/>
      </c>
      <c r="CP286" s="16" t="str">
        <f>IF('Vastgesteld 7-7-2022'!AX280="x","BB","")</f>
        <v/>
      </c>
      <c r="CQ286" s="16" t="str">
        <f>IF('Vastgesteld 7-7-2022'!AY280="x","B","")</f>
        <v/>
      </c>
      <c r="CR286" s="16" t="str">
        <f>IF('Vastgesteld 7-7-2022'!AZ280="x","L","")</f>
        <v/>
      </c>
      <c r="CS286" s="16" t="str">
        <f>IF('Vastgesteld 7-7-2022'!BA280="x","M","")</f>
        <v/>
      </c>
      <c r="CT286" s="16" t="str">
        <f>IF('Vastgesteld 7-7-2022'!BB280="x","Z","")</f>
        <v/>
      </c>
      <c r="CU286" s="16" t="str">
        <f>IF('Vastgesteld 7-7-2022'!BF280="x","ZZ","")</f>
        <v/>
      </c>
      <c r="CV286" s="16" t="str">
        <f>IF(COUNTA('Vastgesteld 7-7-2022'!AJ280:AQ280)&lt;&gt;0,2,"")</f>
        <v/>
      </c>
      <c r="CW286" s="16" t="str">
        <f t="shared" si="27"/>
        <v/>
      </c>
      <c r="CX286" s="16" t="str">
        <f>IF('Vastgesteld 7-7-2022'!AJ280="x","BB","")</f>
        <v/>
      </c>
      <c r="CY286" s="16" t="str">
        <f>IF('Vastgesteld 7-7-2022'!AK280="x","B","")</f>
        <v/>
      </c>
      <c r="CZ286" s="16" t="str">
        <f>IF('Vastgesteld 7-7-2022'!AL280="x","L","")</f>
        <v/>
      </c>
      <c r="DA286" s="16" t="str">
        <f>IF('Vastgesteld 7-7-2022'!AM280="x","M","")</f>
        <v/>
      </c>
      <c r="DB286" s="16" t="str">
        <f>IF('Vastgesteld 7-7-2022'!AN280="x","Z","")</f>
        <v/>
      </c>
      <c r="DC286" s="16" t="str">
        <f>IF('Vastgesteld 7-7-2022'!AO280="x","ZZ","")</f>
        <v/>
      </c>
      <c r="DD286" s="16" t="str">
        <f>IF('Vastgesteld 7-7-2022'!AQ280="x","1.40","")</f>
        <v/>
      </c>
      <c r="DE286" s="16" t="str">
        <f>IF(COUNTA('Vastgesteld 7-7-2022'!BH280:BJ280)&lt;&gt;0,6,"")</f>
        <v/>
      </c>
      <c r="DF286" s="16" t="str">
        <f t="shared" si="28"/>
        <v/>
      </c>
      <c r="DG286" s="16" t="str">
        <f>IF('Vastgesteld 7-7-2022'!BH280="x","L","")</f>
        <v/>
      </c>
      <c r="DH286" s="16" t="str">
        <f>IF('Vastgesteld 7-7-2022'!BI280="x","M","")</f>
        <v/>
      </c>
      <c r="DI286" s="16" t="str">
        <f>IF('Vastgesteld 7-7-2022'!BJ280="x","Z","")</f>
        <v/>
      </c>
      <c r="DJ286" s="16" t="str">
        <f>IF('Vastgesteld 7-7-2022'!BK280="x","Z","")</f>
        <v/>
      </c>
      <c r="DK286" s="16" t="str">
        <f>IF(COUNTA('Vastgesteld 7-7-2022'!BM280:BO280)&lt;&gt;0,6,"")</f>
        <v/>
      </c>
      <c r="DL286" s="16" t="str">
        <f t="shared" si="29"/>
        <v/>
      </c>
      <c r="DM286" s="16" t="str">
        <f>IF('Vastgesteld 7-7-2022'!BM280="x","L","")</f>
        <v/>
      </c>
      <c r="DN286" s="16" t="str">
        <f>IF('Vastgesteld 7-7-2022'!BN280="x","M","")</f>
        <v/>
      </c>
      <c r="DO286" s="16" t="str">
        <f>IF('Vastgesteld 7-7-2022'!BO280="x","Z","")</f>
        <v/>
      </c>
      <c r="DP286" s="16" t="str">
        <f>IF('Vastgesteld 7-7-2022'!BP280="x","Z","")</f>
        <v/>
      </c>
    </row>
    <row r="287" spans="1:120" ht="14.4" x14ac:dyDescent="0.3">
      <c r="A287" s="18">
        <f>'Vastgesteld 7-7-2022'!A281</f>
        <v>44948</v>
      </c>
      <c r="B287" s="16" t="str">
        <f>IFERROR(VLOOKUP('Vastgesteld 7-7-2022'!#REF!,#REF!,2,FALSE),"")</f>
        <v/>
      </c>
      <c r="C287" s="16" t="str">
        <f>'Vastgesteld 7-7-2022'!E281</f>
        <v>KNHS Regio Noord-Holland</v>
      </c>
      <c r="D287" s="16" t="str">
        <f>IFERROR(VLOOKUP('Vastgesteld 7-7-2022'!#REF!,#REF!,2,FALSE),"")</f>
        <v/>
      </c>
      <c r="E287" s="16" t="str">
        <f>IFERROR(VLOOKUP('Vastgesteld 7-7-2022'!#REF!,#REF!,5,FALSE),"")</f>
        <v/>
      </c>
      <c r="F287" s="16" t="e">
        <f>IF('Vastgesteld 7-7-2022'!#REF!&lt;&gt;"",'Vastgesteld 7-7-2022'!#REF!,"")</f>
        <v>#REF!</v>
      </c>
      <c r="G287" s="16" t="e">
        <f>IF('Vastgesteld 7-7-2022'!#REF!="Indoor",1,0)</f>
        <v>#REF!</v>
      </c>
      <c r="H287" s="16" t="e">
        <f>'Vastgesteld 7-7-2022'!#REF!</f>
        <v>#REF!</v>
      </c>
      <c r="I287" s="16" t="e">
        <f>IF('Vastgesteld 7-7-2022'!#REF!="Nee",0,IF('Vastgesteld 7-7-2022'!#REF!="Ja",1,""))</f>
        <v>#REF!</v>
      </c>
      <c r="J287" s="16" t="e">
        <f>IF('Vastgesteld 7-7-2022'!#REF!&lt;&gt;"",'Vastgesteld 7-7-2022'!#REF!,"")</f>
        <v>#REF!</v>
      </c>
      <c r="BJ287" s="16" t="str">
        <f>IF(COUNTA('Vastgesteld 7-7-2022'!T281:AD281)&lt;&gt;0,1,"")</f>
        <v/>
      </c>
      <c r="BK287" s="16" t="str">
        <f t="shared" si="24"/>
        <v/>
      </c>
      <c r="BL287" s="16" t="str">
        <f>IF('Vastgesteld 7-7-2022'!T281="x","AA","")</f>
        <v/>
      </c>
      <c r="BM287" s="16" t="str">
        <f>IF('Vastgesteld 7-7-2022'!U281="x","A","")</f>
        <v/>
      </c>
      <c r="BN287" s="16" t="str">
        <f>IF('Vastgesteld 7-7-2022'!V281="x","B1","")</f>
        <v/>
      </c>
      <c r="BO287" s="16" t="e">
        <f>IF('Vastgesteld 7-7-2022'!#REF!="x","BB","")</f>
        <v>#REF!</v>
      </c>
      <c r="BP287" s="16" t="str">
        <f>IF('Vastgesteld 7-7-2022'!X281="x","B","")</f>
        <v/>
      </c>
      <c r="BQ287" s="16" t="str">
        <f>IF('Vastgesteld 7-7-2022'!Y281="x","L1","")</f>
        <v/>
      </c>
      <c r="BR287" s="16" t="str">
        <f>IF('Vastgesteld 7-7-2022'!Z281="x","L2","")</f>
        <v/>
      </c>
      <c r="BS287" s="16" t="str">
        <f>IF('Vastgesteld 7-7-2022'!AA281="x","M1","")</f>
        <v/>
      </c>
      <c r="BT287" s="16" t="str">
        <f>IF('Vastgesteld 7-7-2022'!AB281="x","M2","")</f>
        <v/>
      </c>
      <c r="BU287" s="16" t="str">
        <f>IF('Vastgesteld 7-7-2022'!AC281="x","Z1","")</f>
        <v/>
      </c>
      <c r="BV287" s="16" t="str">
        <f>IF('Vastgesteld 7-7-2022'!AD281="x","Z2","")</f>
        <v/>
      </c>
      <c r="BW287" s="16" t="str">
        <f>IF(COUNTA('Vastgesteld 7-7-2022'!K281:S281)&lt;&gt;0,1,"")</f>
        <v/>
      </c>
      <c r="BX287" s="16" t="str">
        <f t="shared" si="25"/>
        <v/>
      </c>
      <c r="BY287" s="16" t="str">
        <f>IF('Vastgesteld 7-7-2022'!K281="x","BB","")</f>
        <v/>
      </c>
      <c r="BZ287" s="16" t="str">
        <f>IF('Vastgesteld 7-7-2022'!L281="x","B","")</f>
        <v/>
      </c>
      <c r="CA287" s="16" t="str">
        <f>IF('Vastgesteld 7-7-2022'!M281="x","L1","")</f>
        <v/>
      </c>
      <c r="CB287" s="16" t="str">
        <f>IF('Vastgesteld 7-7-2022'!N281="x","L2","")</f>
        <v/>
      </c>
      <c r="CC287" s="16" t="str">
        <f>IF('Vastgesteld 7-7-2022'!O281="x","M1","")</f>
        <v/>
      </c>
      <c r="CD287" s="16" t="str">
        <f>IF('Vastgesteld 7-7-2022'!P281="x","M2","")</f>
        <v/>
      </c>
      <c r="CE287" s="16" t="str">
        <f>IF('Vastgesteld 7-7-2022'!Q281="x","Z1","")</f>
        <v/>
      </c>
      <c r="CF287" s="16" t="str">
        <f>IF('Vastgesteld 7-7-2022'!R281="x","Z2","")</f>
        <v/>
      </c>
      <c r="CG287" s="16" t="str">
        <f>IF('Vastgesteld 7-7-2022'!S281="x","ZZL","")</f>
        <v/>
      </c>
      <c r="CL287" s="16" t="str">
        <f>IF(COUNTA('Vastgesteld 7-7-2022'!AV281:BF281)&lt;&gt;0,2,"")</f>
        <v/>
      </c>
      <c r="CM287" s="16" t="str">
        <f t="shared" si="26"/>
        <v/>
      </c>
      <c r="CN287" s="16" t="str">
        <f>IF('Vastgesteld 7-7-2022'!AV281="x","AA","")</f>
        <v/>
      </c>
      <c r="CO287" s="16" t="str">
        <f>IF('Vastgesteld 7-7-2022'!AW281="x","A","")</f>
        <v/>
      </c>
      <c r="CP287" s="16" t="str">
        <f>IF('Vastgesteld 7-7-2022'!AX281="x","BB","")</f>
        <v/>
      </c>
      <c r="CQ287" s="16" t="str">
        <f>IF('Vastgesteld 7-7-2022'!AY281="x","B","")</f>
        <v/>
      </c>
      <c r="CR287" s="16" t="str">
        <f>IF('Vastgesteld 7-7-2022'!AZ281="x","L","")</f>
        <v/>
      </c>
      <c r="CS287" s="16" t="str">
        <f>IF('Vastgesteld 7-7-2022'!BA281="x","M","")</f>
        <v/>
      </c>
      <c r="CT287" s="16" t="str">
        <f>IF('Vastgesteld 7-7-2022'!BB281="x","Z","")</f>
        <v/>
      </c>
      <c r="CU287" s="16" t="str">
        <f>IF('Vastgesteld 7-7-2022'!BF281="x","ZZ","")</f>
        <v/>
      </c>
      <c r="CV287" s="16">
        <f>IF(COUNTA('Vastgesteld 7-7-2022'!AJ281:AQ281)&lt;&gt;0,2,"")</f>
        <v>2</v>
      </c>
      <c r="CW287" s="16">
        <f t="shared" si="27"/>
        <v>1</v>
      </c>
      <c r="CX287" s="16" t="str">
        <f>IF('Vastgesteld 7-7-2022'!AJ281="x","BB","")</f>
        <v>BB</v>
      </c>
      <c r="CY287" s="16" t="str">
        <f>IF('Vastgesteld 7-7-2022'!AK281="x","B","")</f>
        <v>B</v>
      </c>
      <c r="CZ287" s="16" t="str">
        <f>IF('Vastgesteld 7-7-2022'!AL281="x","L","")</f>
        <v>L</v>
      </c>
      <c r="DA287" s="16" t="str">
        <f>IF('Vastgesteld 7-7-2022'!AM281="x","M","")</f>
        <v>M</v>
      </c>
      <c r="DB287" s="16" t="str">
        <f>IF('Vastgesteld 7-7-2022'!AN281="x","Z","")</f>
        <v>Z</v>
      </c>
      <c r="DC287" s="16" t="str">
        <f>IF('Vastgesteld 7-7-2022'!AO281="x","ZZ","")</f>
        <v>ZZ</v>
      </c>
      <c r="DD287" s="16" t="str">
        <f>IF('Vastgesteld 7-7-2022'!AQ281="x","1.40","")</f>
        <v>1.40</v>
      </c>
      <c r="DE287" s="16" t="str">
        <f>IF(COUNTA('Vastgesteld 7-7-2022'!BH281:BJ281)&lt;&gt;0,6,"")</f>
        <v/>
      </c>
      <c r="DF287" s="16" t="str">
        <f t="shared" si="28"/>
        <v/>
      </c>
      <c r="DG287" s="16" t="str">
        <f>IF('Vastgesteld 7-7-2022'!BH281="x","L","")</f>
        <v/>
      </c>
      <c r="DH287" s="16" t="str">
        <f>IF('Vastgesteld 7-7-2022'!BI281="x","M","")</f>
        <v/>
      </c>
      <c r="DI287" s="16" t="str">
        <f>IF('Vastgesteld 7-7-2022'!BJ281="x","Z","")</f>
        <v/>
      </c>
      <c r="DJ287" s="16" t="str">
        <f>IF('Vastgesteld 7-7-2022'!BK281="x","Z","")</f>
        <v/>
      </c>
      <c r="DK287" s="16" t="str">
        <f>IF(COUNTA('Vastgesteld 7-7-2022'!BM281:BO281)&lt;&gt;0,6,"")</f>
        <v/>
      </c>
      <c r="DL287" s="16" t="str">
        <f t="shared" si="29"/>
        <v/>
      </c>
      <c r="DM287" s="16" t="str">
        <f>IF('Vastgesteld 7-7-2022'!BM281="x","L","")</f>
        <v/>
      </c>
      <c r="DN287" s="16" t="str">
        <f>IF('Vastgesteld 7-7-2022'!BN281="x","M","")</f>
        <v/>
      </c>
      <c r="DO287" s="16" t="str">
        <f>IF('Vastgesteld 7-7-2022'!BO281="x","Z","")</f>
        <v/>
      </c>
      <c r="DP287" s="16" t="str">
        <f>IF('Vastgesteld 7-7-2022'!BP281="x","Z","")</f>
        <v/>
      </c>
    </row>
    <row r="288" spans="1:120" ht="14.4" x14ac:dyDescent="0.3">
      <c r="A288" s="18">
        <f>'Vastgesteld 7-7-2022'!A282</f>
        <v>44948</v>
      </c>
      <c r="B288" s="16" t="str">
        <f>IFERROR(VLOOKUP('Vastgesteld 7-7-2022'!#REF!,#REF!,2,FALSE),"")</f>
        <v/>
      </c>
      <c r="C288" s="16" t="str">
        <f>'Vastgesteld 7-7-2022'!E282</f>
        <v>KNHS Regio Noord-Holland</v>
      </c>
      <c r="D288" s="16" t="str">
        <f>IFERROR(VLOOKUP('Vastgesteld 7-7-2022'!#REF!,#REF!,2,FALSE),"")</f>
        <v/>
      </c>
      <c r="E288" s="16" t="str">
        <f>IFERROR(VLOOKUP('Vastgesteld 7-7-2022'!#REF!,#REF!,5,FALSE),"")</f>
        <v/>
      </c>
      <c r="F288" s="16" t="e">
        <f>IF('Vastgesteld 7-7-2022'!#REF!&lt;&gt;"",'Vastgesteld 7-7-2022'!#REF!,"")</f>
        <v>#REF!</v>
      </c>
      <c r="G288" s="16" t="e">
        <f>IF('Vastgesteld 7-7-2022'!#REF!="Indoor",1,0)</f>
        <v>#REF!</v>
      </c>
      <c r="H288" s="16" t="e">
        <f>'Vastgesteld 7-7-2022'!#REF!</f>
        <v>#REF!</v>
      </c>
      <c r="I288" s="16" t="e">
        <f>IF('Vastgesteld 7-7-2022'!#REF!="Nee",0,IF('Vastgesteld 7-7-2022'!#REF!="Ja",1,""))</f>
        <v>#REF!</v>
      </c>
      <c r="J288" s="16" t="e">
        <f>IF('Vastgesteld 7-7-2022'!#REF!&lt;&gt;"",'Vastgesteld 7-7-2022'!#REF!,"")</f>
        <v>#REF!</v>
      </c>
      <c r="BJ288" s="16">
        <f>IF(COUNTA('Vastgesteld 7-7-2022'!T282:AD282)&lt;&gt;0,1,"")</f>
        <v>1</v>
      </c>
      <c r="BK288" s="16">
        <f t="shared" si="24"/>
        <v>2</v>
      </c>
      <c r="BL288" s="16" t="str">
        <f>IF('Vastgesteld 7-7-2022'!T282="x","AA","")</f>
        <v/>
      </c>
      <c r="BM288" s="16" t="str">
        <f>IF('Vastgesteld 7-7-2022'!U282="x","A","")</f>
        <v/>
      </c>
      <c r="BN288" s="16" t="str">
        <f>IF('Vastgesteld 7-7-2022'!V282="x","B1","")</f>
        <v/>
      </c>
      <c r="BO288" s="16" t="e">
        <f>IF('Vastgesteld 7-7-2022'!#REF!="x","BB","")</f>
        <v>#REF!</v>
      </c>
      <c r="BP288" s="16" t="str">
        <f>IF('Vastgesteld 7-7-2022'!X282="x","B","")</f>
        <v>B</v>
      </c>
      <c r="BQ288" s="16" t="str">
        <f>IF('Vastgesteld 7-7-2022'!Y282="x","L1","")</f>
        <v>L1</v>
      </c>
      <c r="BR288" s="16" t="str">
        <f>IF('Vastgesteld 7-7-2022'!Z282="x","L2","")</f>
        <v>L2</v>
      </c>
      <c r="BS288" s="16" t="str">
        <f>IF('Vastgesteld 7-7-2022'!AA282="x","M1","")</f>
        <v>M1</v>
      </c>
      <c r="BT288" s="16" t="str">
        <f>IF('Vastgesteld 7-7-2022'!AB282="x","M2","")</f>
        <v>M2</v>
      </c>
      <c r="BU288" s="16" t="str">
        <f>IF('Vastgesteld 7-7-2022'!AC282="x","Z1","")</f>
        <v>Z1</v>
      </c>
      <c r="BV288" s="16" t="str">
        <f>IF('Vastgesteld 7-7-2022'!AD282="x","Z2","")</f>
        <v>Z2</v>
      </c>
      <c r="BW288" s="16">
        <f>IF(COUNTA('Vastgesteld 7-7-2022'!K282:S282)&lt;&gt;0,1,"")</f>
        <v>1</v>
      </c>
      <c r="BX288" s="16">
        <f t="shared" si="25"/>
        <v>1</v>
      </c>
      <c r="BY288" s="16" t="str">
        <f>IF('Vastgesteld 7-7-2022'!K282="x","BB","")</f>
        <v/>
      </c>
      <c r="BZ288" s="16" t="str">
        <f>IF('Vastgesteld 7-7-2022'!L282="x","B","")</f>
        <v>B</v>
      </c>
      <c r="CA288" s="16" t="str">
        <f>IF('Vastgesteld 7-7-2022'!M282="x","L1","")</f>
        <v>L1</v>
      </c>
      <c r="CB288" s="16" t="str">
        <f>IF('Vastgesteld 7-7-2022'!N282="x","L2","")</f>
        <v>L2</v>
      </c>
      <c r="CC288" s="16" t="str">
        <f>IF('Vastgesteld 7-7-2022'!O282="x","M1","")</f>
        <v>M1</v>
      </c>
      <c r="CD288" s="16" t="str">
        <f>IF('Vastgesteld 7-7-2022'!P282="x","M2","")</f>
        <v>M2</v>
      </c>
      <c r="CE288" s="16" t="str">
        <f>IF('Vastgesteld 7-7-2022'!Q282="x","Z1","")</f>
        <v>Z1</v>
      </c>
      <c r="CF288" s="16" t="str">
        <f>IF('Vastgesteld 7-7-2022'!R282="x","Z2","")</f>
        <v>Z2</v>
      </c>
      <c r="CG288" s="16" t="str">
        <f>IF('Vastgesteld 7-7-2022'!S282="x","ZZL","")</f>
        <v>ZZL</v>
      </c>
      <c r="CL288" s="16" t="str">
        <f>IF(COUNTA('Vastgesteld 7-7-2022'!AV282:BF282)&lt;&gt;0,2,"")</f>
        <v/>
      </c>
      <c r="CM288" s="16" t="str">
        <f t="shared" si="26"/>
        <v/>
      </c>
      <c r="CN288" s="16" t="str">
        <f>IF('Vastgesteld 7-7-2022'!AV282="x","AA","")</f>
        <v/>
      </c>
      <c r="CO288" s="16" t="str">
        <f>IF('Vastgesteld 7-7-2022'!AW282="x","A","")</f>
        <v/>
      </c>
      <c r="CP288" s="16" t="str">
        <f>IF('Vastgesteld 7-7-2022'!AX282="x","BB","")</f>
        <v/>
      </c>
      <c r="CQ288" s="16" t="str">
        <f>IF('Vastgesteld 7-7-2022'!AY282="x","B","")</f>
        <v/>
      </c>
      <c r="CR288" s="16" t="str">
        <f>IF('Vastgesteld 7-7-2022'!AZ282="x","L","")</f>
        <v/>
      </c>
      <c r="CS288" s="16" t="str">
        <f>IF('Vastgesteld 7-7-2022'!BA282="x","M","")</f>
        <v/>
      </c>
      <c r="CT288" s="16" t="str">
        <f>IF('Vastgesteld 7-7-2022'!BB282="x","Z","")</f>
        <v/>
      </c>
      <c r="CU288" s="16" t="str">
        <f>IF('Vastgesteld 7-7-2022'!BF282="x","ZZ","")</f>
        <v/>
      </c>
      <c r="CV288" s="16" t="str">
        <f>IF(COUNTA('Vastgesteld 7-7-2022'!AJ282:AQ282)&lt;&gt;0,2,"")</f>
        <v/>
      </c>
      <c r="CW288" s="16" t="str">
        <f t="shared" si="27"/>
        <v/>
      </c>
      <c r="CX288" s="16" t="str">
        <f>IF('Vastgesteld 7-7-2022'!AJ282="x","BB","")</f>
        <v/>
      </c>
      <c r="CY288" s="16" t="str">
        <f>IF('Vastgesteld 7-7-2022'!AK282="x","B","")</f>
        <v/>
      </c>
      <c r="CZ288" s="16" t="str">
        <f>IF('Vastgesteld 7-7-2022'!AL282="x","L","")</f>
        <v/>
      </c>
      <c r="DA288" s="16" t="str">
        <f>IF('Vastgesteld 7-7-2022'!AM282="x","M","")</f>
        <v/>
      </c>
      <c r="DB288" s="16" t="str">
        <f>IF('Vastgesteld 7-7-2022'!AN282="x","Z","")</f>
        <v/>
      </c>
      <c r="DC288" s="16" t="str">
        <f>IF('Vastgesteld 7-7-2022'!AO282="x","ZZ","")</f>
        <v/>
      </c>
      <c r="DD288" s="16" t="str">
        <f>IF('Vastgesteld 7-7-2022'!AQ282="x","1.40","")</f>
        <v/>
      </c>
      <c r="DE288" s="16" t="str">
        <f>IF(COUNTA('Vastgesteld 7-7-2022'!BH282:BJ282)&lt;&gt;0,6,"")</f>
        <v/>
      </c>
      <c r="DF288" s="16" t="str">
        <f t="shared" si="28"/>
        <v/>
      </c>
      <c r="DG288" s="16" t="str">
        <f>IF('Vastgesteld 7-7-2022'!BH282="x","L","")</f>
        <v/>
      </c>
      <c r="DH288" s="16" t="str">
        <f>IF('Vastgesteld 7-7-2022'!BI282="x","M","")</f>
        <v/>
      </c>
      <c r="DI288" s="16" t="str">
        <f>IF('Vastgesteld 7-7-2022'!BJ282="x","Z","")</f>
        <v/>
      </c>
      <c r="DJ288" s="16" t="str">
        <f>IF('Vastgesteld 7-7-2022'!BK282="x","Z","")</f>
        <v/>
      </c>
      <c r="DK288" s="16" t="str">
        <f>IF(COUNTA('Vastgesteld 7-7-2022'!BM282:BO282)&lt;&gt;0,6,"")</f>
        <v/>
      </c>
      <c r="DL288" s="16" t="str">
        <f t="shared" si="29"/>
        <v/>
      </c>
      <c r="DM288" s="16" t="str">
        <f>IF('Vastgesteld 7-7-2022'!BM282="x","L","")</f>
        <v/>
      </c>
      <c r="DN288" s="16" t="str">
        <f>IF('Vastgesteld 7-7-2022'!BN282="x","M","")</f>
        <v/>
      </c>
      <c r="DO288" s="16" t="str">
        <f>IF('Vastgesteld 7-7-2022'!BO282="x","Z","")</f>
        <v/>
      </c>
      <c r="DP288" s="16" t="str">
        <f>IF('Vastgesteld 7-7-2022'!BP282="x","Z","")</f>
        <v/>
      </c>
    </row>
    <row r="289" spans="1:120" ht="14.4" x14ac:dyDescent="0.3">
      <c r="A289" s="18">
        <f>'Vastgesteld 7-7-2022'!A283</f>
        <v>44948</v>
      </c>
      <c r="B289" s="16" t="str">
        <f>IFERROR(VLOOKUP('Vastgesteld 7-7-2022'!#REF!,#REF!,2,FALSE),"")</f>
        <v/>
      </c>
      <c r="C289" s="16" t="str">
        <f>'Vastgesteld 7-7-2022'!E283</f>
        <v>KNHS Regio Noord-Holland</v>
      </c>
      <c r="D289" s="16" t="str">
        <f>IFERROR(VLOOKUP('Vastgesteld 7-7-2022'!#REF!,#REF!,2,FALSE),"")</f>
        <v/>
      </c>
      <c r="E289" s="16" t="str">
        <f>IFERROR(VLOOKUP('Vastgesteld 7-7-2022'!#REF!,#REF!,5,FALSE),"")</f>
        <v/>
      </c>
      <c r="F289" s="16" t="e">
        <f>IF('Vastgesteld 7-7-2022'!#REF!&lt;&gt;"",'Vastgesteld 7-7-2022'!#REF!,"")</f>
        <v>#REF!</v>
      </c>
      <c r="G289" s="16" t="e">
        <f>IF('Vastgesteld 7-7-2022'!#REF!="Indoor",1,0)</f>
        <v>#REF!</v>
      </c>
      <c r="H289" s="16" t="e">
        <f>'Vastgesteld 7-7-2022'!#REF!</f>
        <v>#REF!</v>
      </c>
      <c r="I289" s="16" t="e">
        <f>IF('Vastgesteld 7-7-2022'!#REF!="Nee",0,IF('Vastgesteld 7-7-2022'!#REF!="Ja",1,""))</f>
        <v>#REF!</v>
      </c>
      <c r="J289" s="16" t="e">
        <f>IF('Vastgesteld 7-7-2022'!#REF!&lt;&gt;"",'Vastgesteld 7-7-2022'!#REF!,"")</f>
        <v>#REF!</v>
      </c>
      <c r="BJ289" s="16">
        <f>IF(COUNTA('Vastgesteld 7-7-2022'!T283:AD283)&lt;&gt;0,1,"")</f>
        <v>1</v>
      </c>
      <c r="BK289" s="16">
        <f t="shared" si="24"/>
        <v>2</v>
      </c>
      <c r="BL289" s="16" t="str">
        <f>IF('Vastgesteld 7-7-2022'!T283="x","AA","")</f>
        <v/>
      </c>
      <c r="BM289" s="16" t="str">
        <f>IF('Vastgesteld 7-7-2022'!U283="x","A","")</f>
        <v/>
      </c>
      <c r="BN289" s="16" t="str">
        <f>IF('Vastgesteld 7-7-2022'!V283="x","B1","")</f>
        <v/>
      </c>
      <c r="BO289" s="16" t="e">
        <f>IF('Vastgesteld 7-7-2022'!#REF!="x","BB","")</f>
        <v>#REF!</v>
      </c>
      <c r="BP289" s="16" t="str">
        <f>IF('Vastgesteld 7-7-2022'!X283="x","B","")</f>
        <v>B</v>
      </c>
      <c r="BQ289" s="16" t="str">
        <f>IF('Vastgesteld 7-7-2022'!Y283="x","L1","")</f>
        <v>L1</v>
      </c>
      <c r="BR289" s="16" t="str">
        <f>IF('Vastgesteld 7-7-2022'!Z283="x","L2","")</f>
        <v>L2</v>
      </c>
      <c r="BS289" s="16" t="str">
        <f>IF('Vastgesteld 7-7-2022'!AA283="x","M1","")</f>
        <v>M1</v>
      </c>
      <c r="BT289" s="16" t="str">
        <f>IF('Vastgesteld 7-7-2022'!AB283="x","M2","")</f>
        <v/>
      </c>
      <c r="BU289" s="16" t="str">
        <f>IF('Vastgesteld 7-7-2022'!AC283="x","Z1","")</f>
        <v/>
      </c>
      <c r="BV289" s="16" t="str">
        <f>IF('Vastgesteld 7-7-2022'!AD283="x","Z2","")</f>
        <v/>
      </c>
      <c r="BW289" s="16">
        <f>IF(COUNTA('Vastgesteld 7-7-2022'!K283:S283)&lt;&gt;0,1,"")</f>
        <v>1</v>
      </c>
      <c r="BX289" s="16">
        <f t="shared" si="25"/>
        <v>1</v>
      </c>
      <c r="BY289" s="16" t="str">
        <f>IF('Vastgesteld 7-7-2022'!K283="x","BB","")</f>
        <v>BB</v>
      </c>
      <c r="BZ289" s="16" t="str">
        <f>IF('Vastgesteld 7-7-2022'!L283="x","B","")</f>
        <v>B</v>
      </c>
      <c r="CA289" s="16" t="str">
        <f>IF('Vastgesteld 7-7-2022'!M283="x","L1","")</f>
        <v>L1</v>
      </c>
      <c r="CB289" s="16" t="str">
        <f>IF('Vastgesteld 7-7-2022'!N283="x","L2","")</f>
        <v>L2</v>
      </c>
      <c r="CC289" s="16" t="str">
        <f>IF('Vastgesteld 7-7-2022'!O283="x","M1","")</f>
        <v>M1</v>
      </c>
      <c r="CD289" s="16" t="str">
        <f>IF('Vastgesteld 7-7-2022'!P283="x","M2","")</f>
        <v/>
      </c>
      <c r="CE289" s="16" t="str">
        <f>IF('Vastgesteld 7-7-2022'!Q283="x","Z1","")</f>
        <v/>
      </c>
      <c r="CF289" s="16" t="str">
        <f>IF('Vastgesteld 7-7-2022'!R283="x","Z2","")</f>
        <v/>
      </c>
      <c r="CG289" s="16" t="str">
        <f>IF('Vastgesteld 7-7-2022'!S283="x","ZZL","")</f>
        <v/>
      </c>
      <c r="CL289" s="16" t="str">
        <f>IF(COUNTA('Vastgesteld 7-7-2022'!AV283:BF283)&lt;&gt;0,2,"")</f>
        <v/>
      </c>
      <c r="CM289" s="16" t="str">
        <f t="shared" si="26"/>
        <v/>
      </c>
      <c r="CN289" s="16" t="str">
        <f>IF('Vastgesteld 7-7-2022'!AV283="x","AA","")</f>
        <v/>
      </c>
      <c r="CO289" s="16" t="str">
        <f>IF('Vastgesteld 7-7-2022'!AW283="x","A","")</f>
        <v/>
      </c>
      <c r="CP289" s="16" t="str">
        <f>IF('Vastgesteld 7-7-2022'!AX283="x","BB","")</f>
        <v/>
      </c>
      <c r="CQ289" s="16" t="str">
        <f>IF('Vastgesteld 7-7-2022'!AY283="x","B","")</f>
        <v/>
      </c>
      <c r="CR289" s="16" t="str">
        <f>IF('Vastgesteld 7-7-2022'!AZ283="x","L","")</f>
        <v/>
      </c>
      <c r="CS289" s="16" t="str">
        <f>IF('Vastgesteld 7-7-2022'!BA283="x","M","")</f>
        <v/>
      </c>
      <c r="CT289" s="16" t="str">
        <f>IF('Vastgesteld 7-7-2022'!BB283="x","Z","")</f>
        <v/>
      </c>
      <c r="CU289" s="16" t="str">
        <f>IF('Vastgesteld 7-7-2022'!BF283="x","ZZ","")</f>
        <v/>
      </c>
      <c r="CV289" s="16" t="str">
        <f>IF(COUNTA('Vastgesteld 7-7-2022'!AJ283:AQ283)&lt;&gt;0,2,"")</f>
        <v/>
      </c>
      <c r="CW289" s="16" t="str">
        <f t="shared" si="27"/>
        <v/>
      </c>
      <c r="CX289" s="16" t="str">
        <f>IF('Vastgesteld 7-7-2022'!AJ283="x","BB","")</f>
        <v/>
      </c>
      <c r="CY289" s="16" t="str">
        <f>IF('Vastgesteld 7-7-2022'!AK283="x","B","")</f>
        <v/>
      </c>
      <c r="CZ289" s="16" t="str">
        <f>IF('Vastgesteld 7-7-2022'!AL283="x","L","")</f>
        <v/>
      </c>
      <c r="DA289" s="16" t="str">
        <f>IF('Vastgesteld 7-7-2022'!AM283="x","M","")</f>
        <v/>
      </c>
      <c r="DB289" s="16" t="str">
        <f>IF('Vastgesteld 7-7-2022'!AN283="x","Z","")</f>
        <v/>
      </c>
      <c r="DC289" s="16" t="str">
        <f>IF('Vastgesteld 7-7-2022'!AO283="x","ZZ","")</f>
        <v/>
      </c>
      <c r="DD289" s="16" t="str">
        <f>IF('Vastgesteld 7-7-2022'!AQ283="x","1.40","")</f>
        <v/>
      </c>
      <c r="DE289" s="16" t="str">
        <f>IF(COUNTA('Vastgesteld 7-7-2022'!BH283:BJ283)&lt;&gt;0,6,"")</f>
        <v/>
      </c>
      <c r="DF289" s="16" t="str">
        <f t="shared" si="28"/>
        <v/>
      </c>
      <c r="DG289" s="16" t="str">
        <f>IF('Vastgesteld 7-7-2022'!BH283="x","L","")</f>
        <v/>
      </c>
      <c r="DH289" s="16" t="str">
        <f>IF('Vastgesteld 7-7-2022'!BI283="x","M","")</f>
        <v/>
      </c>
      <c r="DI289" s="16" t="str">
        <f>IF('Vastgesteld 7-7-2022'!BJ283="x","Z","")</f>
        <v/>
      </c>
      <c r="DJ289" s="16" t="str">
        <f>IF('Vastgesteld 7-7-2022'!BK283="x","Z","")</f>
        <v/>
      </c>
      <c r="DK289" s="16" t="str">
        <f>IF(COUNTA('Vastgesteld 7-7-2022'!BM283:BO283)&lt;&gt;0,6,"")</f>
        <v/>
      </c>
      <c r="DL289" s="16" t="str">
        <f t="shared" si="29"/>
        <v/>
      </c>
      <c r="DM289" s="16" t="str">
        <f>IF('Vastgesteld 7-7-2022'!BM283="x","L","")</f>
        <v/>
      </c>
      <c r="DN289" s="16" t="str">
        <f>IF('Vastgesteld 7-7-2022'!BN283="x","M","")</f>
        <v/>
      </c>
      <c r="DO289" s="16" t="str">
        <f>IF('Vastgesteld 7-7-2022'!BO283="x","Z","")</f>
        <v/>
      </c>
      <c r="DP289" s="16" t="str">
        <f>IF('Vastgesteld 7-7-2022'!BP283="x","Z","")</f>
        <v/>
      </c>
    </row>
    <row r="290" spans="1:120" ht="14.4" x14ac:dyDescent="0.3">
      <c r="A290" s="18">
        <f>'Vastgesteld 7-7-2022'!A284</f>
        <v>44948</v>
      </c>
      <c r="B290" s="16" t="str">
        <f>IFERROR(VLOOKUP('Vastgesteld 7-7-2022'!#REF!,#REF!,2,FALSE),"")</f>
        <v/>
      </c>
      <c r="C290" s="16" t="str">
        <f>'Vastgesteld 7-7-2022'!E284</f>
        <v>KNHS Regio Noord-Holland</v>
      </c>
      <c r="D290" s="16" t="str">
        <f>IFERROR(VLOOKUP('Vastgesteld 7-7-2022'!#REF!,#REF!,2,FALSE),"")</f>
        <v/>
      </c>
      <c r="E290" s="16" t="str">
        <f>IFERROR(VLOOKUP('Vastgesteld 7-7-2022'!#REF!,#REF!,5,FALSE),"")</f>
        <v/>
      </c>
      <c r="F290" s="16" t="e">
        <f>IF('Vastgesteld 7-7-2022'!#REF!&lt;&gt;"",'Vastgesteld 7-7-2022'!#REF!,"")</f>
        <v>#REF!</v>
      </c>
      <c r="G290" s="16" t="e">
        <f>IF('Vastgesteld 7-7-2022'!#REF!="Indoor",1,0)</f>
        <v>#REF!</v>
      </c>
      <c r="H290" s="16" t="e">
        <f>'Vastgesteld 7-7-2022'!#REF!</f>
        <v>#REF!</v>
      </c>
      <c r="I290" s="16" t="e">
        <f>IF('Vastgesteld 7-7-2022'!#REF!="Nee",0,IF('Vastgesteld 7-7-2022'!#REF!="Ja",1,""))</f>
        <v>#REF!</v>
      </c>
      <c r="J290" s="16" t="e">
        <f>IF('Vastgesteld 7-7-2022'!#REF!&lt;&gt;"",'Vastgesteld 7-7-2022'!#REF!,"")</f>
        <v>#REF!</v>
      </c>
      <c r="BJ290" s="16">
        <f>IF(COUNTA('Vastgesteld 7-7-2022'!T284:AD284)&lt;&gt;0,1,"")</f>
        <v>1</v>
      </c>
      <c r="BK290" s="16">
        <f t="shared" si="24"/>
        <v>2</v>
      </c>
      <c r="BL290" s="16" t="str">
        <f>IF('Vastgesteld 7-7-2022'!T284="x","AA","")</f>
        <v/>
      </c>
      <c r="BM290" s="16" t="str">
        <f>IF('Vastgesteld 7-7-2022'!U284="x","A","")</f>
        <v/>
      </c>
      <c r="BN290" s="16" t="str">
        <f>IF('Vastgesteld 7-7-2022'!V284="x","B1","")</f>
        <v/>
      </c>
      <c r="BO290" s="16" t="e">
        <f>IF('Vastgesteld 7-7-2022'!#REF!="x","BB","")</f>
        <v>#REF!</v>
      </c>
      <c r="BP290" s="16" t="str">
        <f>IF('Vastgesteld 7-7-2022'!X284="x","B","")</f>
        <v>B</v>
      </c>
      <c r="BQ290" s="16" t="str">
        <f>IF('Vastgesteld 7-7-2022'!Y284="x","L1","")</f>
        <v>L1</v>
      </c>
      <c r="BR290" s="16" t="str">
        <f>IF('Vastgesteld 7-7-2022'!Z284="x","L2","")</f>
        <v>L2</v>
      </c>
      <c r="BS290" s="16" t="str">
        <f>IF('Vastgesteld 7-7-2022'!AA284="x","M1","")</f>
        <v>M1</v>
      </c>
      <c r="BT290" s="16" t="str">
        <f>IF('Vastgesteld 7-7-2022'!AB284="x","M2","")</f>
        <v>M2</v>
      </c>
      <c r="BU290" s="16" t="str">
        <f>IF('Vastgesteld 7-7-2022'!AC284="x","Z1","")</f>
        <v>Z1</v>
      </c>
      <c r="BV290" s="16" t="str">
        <f>IF('Vastgesteld 7-7-2022'!AD284="x","Z2","")</f>
        <v>Z2</v>
      </c>
      <c r="BW290" s="16">
        <f>IF(COUNTA('Vastgesteld 7-7-2022'!K284:S284)&lt;&gt;0,1,"")</f>
        <v>1</v>
      </c>
      <c r="BX290" s="16">
        <f t="shared" si="25"/>
        <v>1</v>
      </c>
      <c r="BY290" s="16" t="str">
        <f>IF('Vastgesteld 7-7-2022'!K284="x","BB","")</f>
        <v/>
      </c>
      <c r="BZ290" s="16" t="str">
        <f>IF('Vastgesteld 7-7-2022'!L284="x","B","")</f>
        <v>B</v>
      </c>
      <c r="CA290" s="16" t="str">
        <f>IF('Vastgesteld 7-7-2022'!M284="x","L1","")</f>
        <v>L1</v>
      </c>
      <c r="CB290" s="16" t="str">
        <f>IF('Vastgesteld 7-7-2022'!N284="x","L2","")</f>
        <v>L2</v>
      </c>
      <c r="CC290" s="16" t="str">
        <f>IF('Vastgesteld 7-7-2022'!O284="x","M1","")</f>
        <v>M1</v>
      </c>
      <c r="CD290" s="16" t="str">
        <f>IF('Vastgesteld 7-7-2022'!P284="x","M2","")</f>
        <v>M2</v>
      </c>
      <c r="CE290" s="16" t="str">
        <f>IF('Vastgesteld 7-7-2022'!Q284="x","Z1","")</f>
        <v>Z1</v>
      </c>
      <c r="CF290" s="16" t="str">
        <f>IF('Vastgesteld 7-7-2022'!R284="x","Z2","")</f>
        <v>Z2</v>
      </c>
      <c r="CG290" s="16" t="str">
        <f>IF('Vastgesteld 7-7-2022'!S284="x","ZZL","")</f>
        <v>ZZL</v>
      </c>
      <c r="CL290" s="16" t="str">
        <f>IF(COUNTA('Vastgesteld 7-7-2022'!AV284:BF284)&lt;&gt;0,2,"")</f>
        <v/>
      </c>
      <c r="CM290" s="16" t="str">
        <f t="shared" si="26"/>
        <v/>
      </c>
      <c r="CN290" s="16" t="str">
        <f>IF('Vastgesteld 7-7-2022'!AV284="x","AA","")</f>
        <v/>
      </c>
      <c r="CO290" s="16" t="str">
        <f>IF('Vastgesteld 7-7-2022'!AW284="x","A","")</f>
        <v/>
      </c>
      <c r="CP290" s="16" t="str">
        <f>IF('Vastgesteld 7-7-2022'!AX284="x","BB","")</f>
        <v/>
      </c>
      <c r="CQ290" s="16" t="str">
        <f>IF('Vastgesteld 7-7-2022'!AY284="x","B","")</f>
        <v/>
      </c>
      <c r="CR290" s="16" t="str">
        <f>IF('Vastgesteld 7-7-2022'!AZ284="x","L","")</f>
        <v/>
      </c>
      <c r="CS290" s="16" t="str">
        <f>IF('Vastgesteld 7-7-2022'!BA284="x","M","")</f>
        <v/>
      </c>
      <c r="CT290" s="16" t="str">
        <f>IF('Vastgesteld 7-7-2022'!BB284="x","Z","")</f>
        <v/>
      </c>
      <c r="CU290" s="16" t="str">
        <f>IF('Vastgesteld 7-7-2022'!BF284="x","ZZ","")</f>
        <v/>
      </c>
      <c r="CV290" s="16" t="str">
        <f>IF(COUNTA('Vastgesteld 7-7-2022'!AJ284:AQ284)&lt;&gt;0,2,"")</f>
        <v/>
      </c>
      <c r="CW290" s="16" t="str">
        <f t="shared" si="27"/>
        <v/>
      </c>
      <c r="CX290" s="16" t="str">
        <f>IF('Vastgesteld 7-7-2022'!AJ284="x","BB","")</f>
        <v/>
      </c>
      <c r="CY290" s="16" t="str">
        <f>IF('Vastgesteld 7-7-2022'!AK284="x","B","")</f>
        <v/>
      </c>
      <c r="CZ290" s="16" t="str">
        <f>IF('Vastgesteld 7-7-2022'!AL284="x","L","")</f>
        <v/>
      </c>
      <c r="DA290" s="16" t="str">
        <f>IF('Vastgesteld 7-7-2022'!AM284="x","M","")</f>
        <v/>
      </c>
      <c r="DB290" s="16" t="str">
        <f>IF('Vastgesteld 7-7-2022'!AN284="x","Z","")</f>
        <v/>
      </c>
      <c r="DC290" s="16" t="str">
        <f>IF('Vastgesteld 7-7-2022'!AO284="x","ZZ","")</f>
        <v/>
      </c>
      <c r="DD290" s="16" t="str">
        <f>IF('Vastgesteld 7-7-2022'!AQ284="x","1.40","")</f>
        <v/>
      </c>
      <c r="DE290" s="16" t="str">
        <f>IF(COUNTA('Vastgesteld 7-7-2022'!BH284:BJ284)&lt;&gt;0,6,"")</f>
        <v/>
      </c>
      <c r="DF290" s="16" t="str">
        <f t="shared" si="28"/>
        <v/>
      </c>
      <c r="DG290" s="16" t="str">
        <f>IF('Vastgesteld 7-7-2022'!BH284="x","L","")</f>
        <v/>
      </c>
      <c r="DH290" s="16" t="str">
        <f>IF('Vastgesteld 7-7-2022'!BI284="x","M","")</f>
        <v/>
      </c>
      <c r="DI290" s="16" t="str">
        <f>IF('Vastgesteld 7-7-2022'!BJ284="x","Z","")</f>
        <v/>
      </c>
      <c r="DJ290" s="16" t="str">
        <f>IF('Vastgesteld 7-7-2022'!BK284="x","Z","")</f>
        <v/>
      </c>
      <c r="DK290" s="16" t="str">
        <f>IF(COUNTA('Vastgesteld 7-7-2022'!BM284:BO284)&lt;&gt;0,6,"")</f>
        <v/>
      </c>
      <c r="DL290" s="16" t="str">
        <f t="shared" si="29"/>
        <v/>
      </c>
      <c r="DM290" s="16" t="str">
        <f>IF('Vastgesteld 7-7-2022'!BM284="x","L","")</f>
        <v/>
      </c>
      <c r="DN290" s="16" t="str">
        <f>IF('Vastgesteld 7-7-2022'!BN284="x","M","")</f>
        <v/>
      </c>
      <c r="DO290" s="16" t="str">
        <f>IF('Vastgesteld 7-7-2022'!BO284="x","Z","")</f>
        <v/>
      </c>
      <c r="DP290" s="16" t="str">
        <f>IF('Vastgesteld 7-7-2022'!BP284="x","Z","")</f>
        <v/>
      </c>
    </row>
    <row r="291" spans="1:120" ht="14.4" x14ac:dyDescent="0.3">
      <c r="A291" s="18">
        <f>'Vastgesteld 7-7-2022'!A285</f>
        <v>44948</v>
      </c>
      <c r="B291" s="16" t="str">
        <f>IFERROR(VLOOKUP('Vastgesteld 7-7-2022'!#REF!,#REF!,2,FALSE),"")</f>
        <v/>
      </c>
      <c r="C291" s="16" t="str">
        <f>'Vastgesteld 7-7-2022'!E285</f>
        <v>KNHS Regio Noord-Holland</v>
      </c>
      <c r="D291" s="16" t="str">
        <f>IFERROR(VLOOKUP('Vastgesteld 7-7-2022'!#REF!,#REF!,2,FALSE),"")</f>
        <v/>
      </c>
      <c r="E291" s="16" t="str">
        <f>IFERROR(VLOOKUP('Vastgesteld 7-7-2022'!#REF!,#REF!,5,FALSE),"")</f>
        <v/>
      </c>
      <c r="F291" s="16" t="e">
        <f>IF('Vastgesteld 7-7-2022'!#REF!&lt;&gt;"",'Vastgesteld 7-7-2022'!#REF!,"")</f>
        <v>#REF!</v>
      </c>
      <c r="G291" s="16" t="e">
        <f>IF('Vastgesteld 7-7-2022'!#REF!="Indoor",1,0)</f>
        <v>#REF!</v>
      </c>
      <c r="H291" s="16" t="e">
        <f>'Vastgesteld 7-7-2022'!#REF!</f>
        <v>#REF!</v>
      </c>
      <c r="I291" s="16" t="e">
        <f>IF('Vastgesteld 7-7-2022'!#REF!="Nee",0,IF('Vastgesteld 7-7-2022'!#REF!="Ja",1,""))</f>
        <v>#REF!</v>
      </c>
      <c r="J291" s="16" t="e">
        <f>IF('Vastgesteld 7-7-2022'!#REF!&lt;&gt;"",'Vastgesteld 7-7-2022'!#REF!,"")</f>
        <v>#REF!</v>
      </c>
      <c r="BJ291" s="16">
        <f>IF(COUNTA('Vastgesteld 7-7-2022'!T285:AD285)&lt;&gt;0,1,"")</f>
        <v>1</v>
      </c>
      <c r="BK291" s="16">
        <f t="shared" si="24"/>
        <v>2</v>
      </c>
      <c r="BL291" s="16" t="str">
        <f>IF('Vastgesteld 7-7-2022'!T285="x","AA","")</f>
        <v/>
      </c>
      <c r="BM291" s="16" t="str">
        <f>IF('Vastgesteld 7-7-2022'!U285="x","A","")</f>
        <v/>
      </c>
      <c r="BN291" s="16" t="str">
        <f>IF('Vastgesteld 7-7-2022'!V285="x","B1","")</f>
        <v/>
      </c>
      <c r="BO291" s="16" t="e">
        <f>IF('Vastgesteld 7-7-2022'!#REF!="x","BB","")</f>
        <v>#REF!</v>
      </c>
      <c r="BP291" s="16" t="str">
        <f>IF('Vastgesteld 7-7-2022'!X285="x","B","")</f>
        <v>B</v>
      </c>
      <c r="BQ291" s="16" t="str">
        <f>IF('Vastgesteld 7-7-2022'!Y285="x","L1","")</f>
        <v>L1</v>
      </c>
      <c r="BR291" s="16" t="str">
        <f>IF('Vastgesteld 7-7-2022'!Z285="x","L2","")</f>
        <v>L2</v>
      </c>
      <c r="BS291" s="16" t="str">
        <f>IF('Vastgesteld 7-7-2022'!AA285="x","M1","")</f>
        <v>M1</v>
      </c>
      <c r="BT291" s="16" t="str">
        <f>IF('Vastgesteld 7-7-2022'!AB285="x","M2","")</f>
        <v>M2</v>
      </c>
      <c r="BU291" s="16" t="str">
        <f>IF('Vastgesteld 7-7-2022'!AC285="x","Z1","")</f>
        <v/>
      </c>
      <c r="BV291" s="16" t="str">
        <f>IF('Vastgesteld 7-7-2022'!AD285="x","Z2","")</f>
        <v/>
      </c>
      <c r="BW291" s="16">
        <f>IF(COUNTA('Vastgesteld 7-7-2022'!K285:S285)&lt;&gt;0,1,"")</f>
        <v>1</v>
      </c>
      <c r="BX291" s="16">
        <f t="shared" si="25"/>
        <v>1</v>
      </c>
      <c r="BY291" s="16" t="str">
        <f>IF('Vastgesteld 7-7-2022'!K285="x","BB","")</f>
        <v/>
      </c>
      <c r="BZ291" s="16" t="str">
        <f>IF('Vastgesteld 7-7-2022'!L285="x","B","")</f>
        <v>B</v>
      </c>
      <c r="CA291" s="16" t="str">
        <f>IF('Vastgesteld 7-7-2022'!M285="x","L1","")</f>
        <v>L1</v>
      </c>
      <c r="CB291" s="16" t="str">
        <f>IF('Vastgesteld 7-7-2022'!N285="x","L2","")</f>
        <v>L2</v>
      </c>
      <c r="CC291" s="16" t="str">
        <f>IF('Vastgesteld 7-7-2022'!O285="x","M1","")</f>
        <v>M1</v>
      </c>
      <c r="CD291" s="16" t="str">
        <f>IF('Vastgesteld 7-7-2022'!P285="x","M2","")</f>
        <v>M2</v>
      </c>
      <c r="CE291" s="16" t="str">
        <f>IF('Vastgesteld 7-7-2022'!Q285="x","Z1","")</f>
        <v/>
      </c>
      <c r="CF291" s="16" t="str">
        <f>IF('Vastgesteld 7-7-2022'!R285="x","Z2","")</f>
        <v/>
      </c>
      <c r="CG291" s="16" t="str">
        <f>IF('Vastgesteld 7-7-2022'!S285="x","ZZL","")</f>
        <v/>
      </c>
      <c r="CL291" s="16" t="str">
        <f>IF(COUNTA('Vastgesteld 7-7-2022'!AV285:BF285)&lt;&gt;0,2,"")</f>
        <v/>
      </c>
      <c r="CM291" s="16" t="str">
        <f t="shared" si="26"/>
        <v/>
      </c>
      <c r="CN291" s="16" t="str">
        <f>IF('Vastgesteld 7-7-2022'!AV285="x","AA","")</f>
        <v/>
      </c>
      <c r="CO291" s="16" t="str">
        <f>IF('Vastgesteld 7-7-2022'!AW285="x","A","")</f>
        <v/>
      </c>
      <c r="CP291" s="16" t="str">
        <f>IF('Vastgesteld 7-7-2022'!AX285="x","BB","")</f>
        <v/>
      </c>
      <c r="CQ291" s="16" t="str">
        <f>IF('Vastgesteld 7-7-2022'!AY285="x","B","")</f>
        <v/>
      </c>
      <c r="CR291" s="16" t="str">
        <f>IF('Vastgesteld 7-7-2022'!AZ285="x","L","")</f>
        <v/>
      </c>
      <c r="CS291" s="16" t="str">
        <f>IF('Vastgesteld 7-7-2022'!BA285="x","M","")</f>
        <v/>
      </c>
      <c r="CT291" s="16" t="str">
        <f>IF('Vastgesteld 7-7-2022'!BB285="x","Z","")</f>
        <v/>
      </c>
      <c r="CU291" s="16" t="str">
        <f>IF('Vastgesteld 7-7-2022'!BF285="x","ZZ","")</f>
        <v/>
      </c>
      <c r="CV291" s="16" t="str">
        <f>IF(COUNTA('Vastgesteld 7-7-2022'!AJ285:AQ285)&lt;&gt;0,2,"")</f>
        <v/>
      </c>
      <c r="CW291" s="16" t="str">
        <f t="shared" si="27"/>
        <v/>
      </c>
      <c r="CX291" s="16" t="str">
        <f>IF('Vastgesteld 7-7-2022'!AJ285="x","BB","")</f>
        <v/>
      </c>
      <c r="CY291" s="16" t="str">
        <f>IF('Vastgesteld 7-7-2022'!AK285="x","B","")</f>
        <v/>
      </c>
      <c r="CZ291" s="16" t="str">
        <f>IF('Vastgesteld 7-7-2022'!AL285="x","L","")</f>
        <v/>
      </c>
      <c r="DA291" s="16" t="str">
        <f>IF('Vastgesteld 7-7-2022'!AM285="x","M","")</f>
        <v/>
      </c>
      <c r="DB291" s="16" t="str">
        <f>IF('Vastgesteld 7-7-2022'!AN285="x","Z","")</f>
        <v/>
      </c>
      <c r="DC291" s="16" t="str">
        <f>IF('Vastgesteld 7-7-2022'!AO285="x","ZZ","")</f>
        <v/>
      </c>
      <c r="DD291" s="16" t="str">
        <f>IF('Vastgesteld 7-7-2022'!AQ285="x","1.40","")</f>
        <v/>
      </c>
      <c r="DE291" s="16" t="str">
        <f>IF(COUNTA('Vastgesteld 7-7-2022'!BH285:BJ285)&lt;&gt;0,6,"")</f>
        <v/>
      </c>
      <c r="DF291" s="16" t="str">
        <f t="shared" si="28"/>
        <v/>
      </c>
      <c r="DG291" s="16" t="str">
        <f>IF('Vastgesteld 7-7-2022'!BH285="x","L","")</f>
        <v/>
      </c>
      <c r="DH291" s="16" t="str">
        <f>IF('Vastgesteld 7-7-2022'!BI285="x","M","")</f>
        <v/>
      </c>
      <c r="DI291" s="16" t="str">
        <f>IF('Vastgesteld 7-7-2022'!BJ285="x","Z","")</f>
        <v/>
      </c>
      <c r="DJ291" s="16" t="str">
        <f>IF('Vastgesteld 7-7-2022'!BK285="x","Z","")</f>
        <v/>
      </c>
      <c r="DK291" s="16" t="str">
        <f>IF(COUNTA('Vastgesteld 7-7-2022'!BM285:BO285)&lt;&gt;0,6,"")</f>
        <v/>
      </c>
      <c r="DL291" s="16" t="str">
        <f t="shared" si="29"/>
        <v/>
      </c>
      <c r="DM291" s="16" t="str">
        <f>IF('Vastgesteld 7-7-2022'!BM285="x","L","")</f>
        <v/>
      </c>
      <c r="DN291" s="16" t="str">
        <f>IF('Vastgesteld 7-7-2022'!BN285="x","M","")</f>
        <v/>
      </c>
      <c r="DO291" s="16" t="str">
        <f>IF('Vastgesteld 7-7-2022'!BO285="x","Z","")</f>
        <v/>
      </c>
      <c r="DP291" s="16" t="str">
        <f>IF('Vastgesteld 7-7-2022'!BP285="x","Z","")</f>
        <v/>
      </c>
    </row>
    <row r="292" spans="1:120" ht="14.4" x14ac:dyDescent="0.3">
      <c r="A292" s="18">
        <f>'Vastgesteld 7-7-2022'!A286</f>
        <v>44948</v>
      </c>
      <c r="B292" s="16" t="str">
        <f>IFERROR(VLOOKUP('Vastgesteld 7-7-2022'!#REF!,#REF!,2,FALSE),"")</f>
        <v/>
      </c>
      <c r="C292" s="16" t="str">
        <f>'Vastgesteld 7-7-2022'!E286</f>
        <v>KNHS Regio Noord-Holland</v>
      </c>
      <c r="D292" s="16" t="str">
        <f>IFERROR(VLOOKUP('Vastgesteld 7-7-2022'!#REF!,#REF!,2,FALSE),"")</f>
        <v/>
      </c>
      <c r="E292" s="16" t="str">
        <f>IFERROR(VLOOKUP('Vastgesteld 7-7-2022'!#REF!,#REF!,5,FALSE),"")</f>
        <v/>
      </c>
      <c r="F292" s="16" t="e">
        <f>IF('Vastgesteld 7-7-2022'!#REF!&lt;&gt;"",'Vastgesteld 7-7-2022'!#REF!,"")</f>
        <v>#REF!</v>
      </c>
      <c r="G292" s="16" t="e">
        <f>IF('Vastgesteld 7-7-2022'!#REF!="Indoor",1,0)</f>
        <v>#REF!</v>
      </c>
      <c r="H292" s="16" t="e">
        <f>'Vastgesteld 7-7-2022'!#REF!</f>
        <v>#REF!</v>
      </c>
      <c r="I292" s="16" t="e">
        <f>IF('Vastgesteld 7-7-2022'!#REF!="Nee",0,IF('Vastgesteld 7-7-2022'!#REF!="Ja",1,""))</f>
        <v>#REF!</v>
      </c>
      <c r="J292" s="16" t="e">
        <f>IF('Vastgesteld 7-7-2022'!#REF!&lt;&gt;"",'Vastgesteld 7-7-2022'!#REF!,"")</f>
        <v>#REF!</v>
      </c>
      <c r="BJ292" s="16">
        <f>IF(COUNTA('Vastgesteld 7-7-2022'!T286:AD286)&lt;&gt;0,1,"")</f>
        <v>1</v>
      </c>
      <c r="BK292" s="16">
        <f t="shared" si="24"/>
        <v>2</v>
      </c>
      <c r="BL292" s="16" t="str">
        <f>IF('Vastgesteld 7-7-2022'!T286="x","AA","")</f>
        <v/>
      </c>
      <c r="BM292" s="16" t="str">
        <f>IF('Vastgesteld 7-7-2022'!U286="x","A","")</f>
        <v/>
      </c>
      <c r="BN292" s="16" t="str">
        <f>IF('Vastgesteld 7-7-2022'!V286="x","B1","")</f>
        <v/>
      </c>
      <c r="BO292" s="16" t="e">
        <f>IF('Vastgesteld 7-7-2022'!#REF!="x","BB","")</f>
        <v>#REF!</v>
      </c>
      <c r="BP292" s="16" t="str">
        <f>IF('Vastgesteld 7-7-2022'!X286="x","B","")</f>
        <v>B</v>
      </c>
      <c r="BQ292" s="16" t="str">
        <f>IF('Vastgesteld 7-7-2022'!Y286="x","L1","")</f>
        <v>L1</v>
      </c>
      <c r="BR292" s="16" t="str">
        <f>IF('Vastgesteld 7-7-2022'!Z286="x","L2","")</f>
        <v>L2</v>
      </c>
      <c r="BS292" s="16" t="str">
        <f>IF('Vastgesteld 7-7-2022'!AA286="x","M1","")</f>
        <v>M1</v>
      </c>
      <c r="BT292" s="16" t="str">
        <f>IF('Vastgesteld 7-7-2022'!AB286="x","M2","")</f>
        <v>M2</v>
      </c>
      <c r="BU292" s="16" t="str">
        <f>IF('Vastgesteld 7-7-2022'!AC286="x","Z1","")</f>
        <v>Z1</v>
      </c>
      <c r="BV292" s="16" t="str">
        <f>IF('Vastgesteld 7-7-2022'!AD286="x","Z2","")</f>
        <v>Z2</v>
      </c>
      <c r="BW292" s="16">
        <f>IF(COUNTA('Vastgesteld 7-7-2022'!K286:S286)&lt;&gt;0,1,"")</f>
        <v>1</v>
      </c>
      <c r="BX292" s="16">
        <f t="shared" si="25"/>
        <v>1</v>
      </c>
      <c r="BY292" s="16" t="str">
        <f>IF('Vastgesteld 7-7-2022'!K286="x","BB","")</f>
        <v/>
      </c>
      <c r="BZ292" s="16" t="str">
        <f>IF('Vastgesteld 7-7-2022'!L286="x","B","")</f>
        <v>B</v>
      </c>
      <c r="CA292" s="16" t="str">
        <f>IF('Vastgesteld 7-7-2022'!M286="x","L1","")</f>
        <v>L1</v>
      </c>
      <c r="CB292" s="16" t="str">
        <f>IF('Vastgesteld 7-7-2022'!N286="x","L2","")</f>
        <v>L2</v>
      </c>
      <c r="CC292" s="16" t="str">
        <f>IF('Vastgesteld 7-7-2022'!O286="x","M1","")</f>
        <v>M1</v>
      </c>
      <c r="CD292" s="16" t="str">
        <f>IF('Vastgesteld 7-7-2022'!P286="x","M2","")</f>
        <v>M2</v>
      </c>
      <c r="CE292" s="16" t="str">
        <f>IF('Vastgesteld 7-7-2022'!Q286="x","Z1","")</f>
        <v>Z1</v>
      </c>
      <c r="CF292" s="16" t="str">
        <f>IF('Vastgesteld 7-7-2022'!R286="x","Z2","")</f>
        <v>Z2</v>
      </c>
      <c r="CG292" s="16" t="str">
        <f>IF('Vastgesteld 7-7-2022'!S286="x","ZZL","")</f>
        <v/>
      </c>
      <c r="CL292" s="16" t="str">
        <f>IF(COUNTA('Vastgesteld 7-7-2022'!AV286:BF286)&lt;&gt;0,2,"")</f>
        <v/>
      </c>
      <c r="CM292" s="16" t="str">
        <f t="shared" si="26"/>
        <v/>
      </c>
      <c r="CN292" s="16" t="str">
        <f>IF('Vastgesteld 7-7-2022'!AV286="x","AA","")</f>
        <v/>
      </c>
      <c r="CO292" s="16" t="str">
        <f>IF('Vastgesteld 7-7-2022'!AW286="x","A","")</f>
        <v/>
      </c>
      <c r="CP292" s="16" t="str">
        <f>IF('Vastgesteld 7-7-2022'!AX286="x","BB","")</f>
        <v/>
      </c>
      <c r="CQ292" s="16" t="str">
        <f>IF('Vastgesteld 7-7-2022'!AY286="x","B","")</f>
        <v/>
      </c>
      <c r="CR292" s="16" t="str">
        <f>IF('Vastgesteld 7-7-2022'!AZ286="x","L","")</f>
        <v/>
      </c>
      <c r="CS292" s="16" t="str">
        <f>IF('Vastgesteld 7-7-2022'!BA286="x","M","")</f>
        <v/>
      </c>
      <c r="CT292" s="16" t="str">
        <f>IF('Vastgesteld 7-7-2022'!BB286="x","Z","")</f>
        <v/>
      </c>
      <c r="CU292" s="16" t="str">
        <f>IF('Vastgesteld 7-7-2022'!BF286="x","ZZ","")</f>
        <v/>
      </c>
      <c r="CV292" s="16" t="str">
        <f>IF(COUNTA('Vastgesteld 7-7-2022'!AJ286:AQ286)&lt;&gt;0,2,"")</f>
        <v/>
      </c>
      <c r="CW292" s="16" t="str">
        <f t="shared" si="27"/>
        <v/>
      </c>
      <c r="CX292" s="16" t="str">
        <f>IF('Vastgesteld 7-7-2022'!AJ286="x","BB","")</f>
        <v/>
      </c>
      <c r="CY292" s="16" t="str">
        <f>IF('Vastgesteld 7-7-2022'!AK286="x","B","")</f>
        <v/>
      </c>
      <c r="CZ292" s="16" t="str">
        <f>IF('Vastgesteld 7-7-2022'!AL286="x","L","")</f>
        <v/>
      </c>
      <c r="DA292" s="16" t="str">
        <f>IF('Vastgesteld 7-7-2022'!AM286="x","M","")</f>
        <v/>
      </c>
      <c r="DB292" s="16" t="str">
        <f>IF('Vastgesteld 7-7-2022'!AN286="x","Z","")</f>
        <v/>
      </c>
      <c r="DC292" s="16" t="str">
        <f>IF('Vastgesteld 7-7-2022'!AO286="x","ZZ","")</f>
        <v/>
      </c>
      <c r="DD292" s="16" t="str">
        <f>IF('Vastgesteld 7-7-2022'!AQ286="x","1.40","")</f>
        <v/>
      </c>
      <c r="DE292" s="16" t="str">
        <f>IF(COUNTA('Vastgesteld 7-7-2022'!BH286:BJ286)&lt;&gt;0,6,"")</f>
        <v/>
      </c>
      <c r="DF292" s="16" t="str">
        <f t="shared" si="28"/>
        <v/>
      </c>
      <c r="DG292" s="16" t="str">
        <f>IF('Vastgesteld 7-7-2022'!BH286="x","L","")</f>
        <v/>
      </c>
      <c r="DH292" s="16" t="str">
        <f>IF('Vastgesteld 7-7-2022'!BI286="x","M","")</f>
        <v/>
      </c>
      <c r="DI292" s="16" t="str">
        <f>IF('Vastgesteld 7-7-2022'!BJ286="x","Z","")</f>
        <v/>
      </c>
      <c r="DJ292" s="16" t="str">
        <f>IF('Vastgesteld 7-7-2022'!BK286="x","Z","")</f>
        <v/>
      </c>
      <c r="DK292" s="16" t="str">
        <f>IF(COUNTA('Vastgesteld 7-7-2022'!BM286:BO286)&lt;&gt;0,6,"")</f>
        <v/>
      </c>
      <c r="DL292" s="16" t="str">
        <f t="shared" si="29"/>
        <v/>
      </c>
      <c r="DM292" s="16" t="str">
        <f>IF('Vastgesteld 7-7-2022'!BM286="x","L","")</f>
        <v/>
      </c>
      <c r="DN292" s="16" t="str">
        <f>IF('Vastgesteld 7-7-2022'!BN286="x","M","")</f>
        <v/>
      </c>
      <c r="DO292" s="16" t="str">
        <f>IF('Vastgesteld 7-7-2022'!BO286="x","Z","")</f>
        <v/>
      </c>
      <c r="DP292" s="16" t="str">
        <f>IF('Vastgesteld 7-7-2022'!BP286="x","Z","")</f>
        <v/>
      </c>
    </row>
    <row r="293" spans="1:120" ht="14.4" x14ac:dyDescent="0.3">
      <c r="A293" s="18">
        <f>'Vastgesteld 7-7-2022'!A287</f>
        <v>44948</v>
      </c>
      <c r="B293" s="16" t="str">
        <f>IFERROR(VLOOKUP('Vastgesteld 7-7-2022'!#REF!,#REF!,2,FALSE),"")</f>
        <v/>
      </c>
      <c r="C293" s="16" t="str">
        <f>'Vastgesteld 7-7-2022'!E287</f>
        <v>Licenties Wedstrijdorganisaties Noord-Holland Kring</v>
      </c>
      <c r="D293" s="16" t="str">
        <f>IFERROR(VLOOKUP('Vastgesteld 7-7-2022'!#REF!,#REF!,2,FALSE),"")</f>
        <v/>
      </c>
      <c r="E293" s="16" t="str">
        <f>IFERROR(VLOOKUP('Vastgesteld 7-7-2022'!#REF!,#REF!,5,FALSE),"")</f>
        <v/>
      </c>
      <c r="F293" s="16" t="e">
        <f>IF('Vastgesteld 7-7-2022'!#REF!&lt;&gt;"",'Vastgesteld 7-7-2022'!#REF!,"")</f>
        <v>#REF!</v>
      </c>
      <c r="G293" s="16" t="e">
        <f>IF('Vastgesteld 7-7-2022'!#REF!="Indoor",1,0)</f>
        <v>#REF!</v>
      </c>
      <c r="H293" s="16" t="e">
        <f>'Vastgesteld 7-7-2022'!#REF!</f>
        <v>#REF!</v>
      </c>
      <c r="I293" s="16" t="e">
        <f>IF('Vastgesteld 7-7-2022'!#REF!="Nee",0,IF('Vastgesteld 7-7-2022'!#REF!="Ja",1,""))</f>
        <v>#REF!</v>
      </c>
      <c r="J293" s="16" t="e">
        <f>IF('Vastgesteld 7-7-2022'!#REF!&lt;&gt;"",'Vastgesteld 7-7-2022'!#REF!,"")</f>
        <v>#REF!</v>
      </c>
      <c r="BJ293" s="16">
        <f>IF(COUNTA('Vastgesteld 7-7-2022'!T287:AD287)&lt;&gt;0,1,"")</f>
        <v>1</v>
      </c>
      <c r="BK293" s="16">
        <f t="shared" si="24"/>
        <v>2</v>
      </c>
      <c r="BL293" s="16" t="str">
        <f>IF('Vastgesteld 7-7-2022'!T287="x","AA","")</f>
        <v/>
      </c>
      <c r="BM293" s="16" t="str">
        <f>IF('Vastgesteld 7-7-2022'!U287="x","A","")</f>
        <v/>
      </c>
      <c r="BN293" s="16" t="str">
        <f>IF('Vastgesteld 7-7-2022'!V287="x","B1","")</f>
        <v/>
      </c>
      <c r="BO293" s="16" t="e">
        <f>IF('Vastgesteld 7-7-2022'!#REF!="x","BB","")</f>
        <v>#REF!</v>
      </c>
      <c r="BP293" s="16" t="str">
        <f>IF('Vastgesteld 7-7-2022'!X287="x","B","")</f>
        <v>B</v>
      </c>
      <c r="BQ293" s="16" t="str">
        <f>IF('Vastgesteld 7-7-2022'!Y287="x","L1","")</f>
        <v>L1</v>
      </c>
      <c r="BR293" s="16" t="str">
        <f>IF('Vastgesteld 7-7-2022'!Z287="x","L2","")</f>
        <v>L2</v>
      </c>
      <c r="BS293" s="16" t="str">
        <f>IF('Vastgesteld 7-7-2022'!AA287="x","M1","")</f>
        <v>M1</v>
      </c>
      <c r="BT293" s="16" t="str">
        <f>IF('Vastgesteld 7-7-2022'!AB287="x","M2","")</f>
        <v>M2</v>
      </c>
      <c r="BU293" s="16" t="str">
        <f>IF('Vastgesteld 7-7-2022'!AC287="x","Z1","")</f>
        <v/>
      </c>
      <c r="BV293" s="16" t="str">
        <f>IF('Vastgesteld 7-7-2022'!AD287="x","Z2","")</f>
        <v/>
      </c>
      <c r="BW293" s="16">
        <f>IF(COUNTA('Vastgesteld 7-7-2022'!K287:S287)&lt;&gt;0,1,"")</f>
        <v>1</v>
      </c>
      <c r="BX293" s="16">
        <f t="shared" si="25"/>
        <v>1</v>
      </c>
      <c r="BY293" s="16" t="str">
        <f>IF('Vastgesteld 7-7-2022'!K287="x","BB","")</f>
        <v/>
      </c>
      <c r="BZ293" s="16" t="str">
        <f>IF('Vastgesteld 7-7-2022'!L287="x","B","")</f>
        <v>B</v>
      </c>
      <c r="CA293" s="16" t="str">
        <f>IF('Vastgesteld 7-7-2022'!M287="x","L1","")</f>
        <v>L1</v>
      </c>
      <c r="CB293" s="16" t="str">
        <f>IF('Vastgesteld 7-7-2022'!N287="x","L2","")</f>
        <v>L2</v>
      </c>
      <c r="CC293" s="16" t="str">
        <f>IF('Vastgesteld 7-7-2022'!O287="x","M1","")</f>
        <v>M1</v>
      </c>
      <c r="CD293" s="16" t="str">
        <f>IF('Vastgesteld 7-7-2022'!P287="x","M2","")</f>
        <v>M2</v>
      </c>
      <c r="CE293" s="16" t="str">
        <f>IF('Vastgesteld 7-7-2022'!Q287="x","Z1","")</f>
        <v/>
      </c>
      <c r="CF293" s="16" t="str">
        <f>IF('Vastgesteld 7-7-2022'!R287="x","Z2","")</f>
        <v/>
      </c>
      <c r="CG293" s="16" t="str">
        <f>IF('Vastgesteld 7-7-2022'!S287="x","ZZL","")</f>
        <v/>
      </c>
      <c r="CL293" s="16" t="str">
        <f>IF(COUNTA('Vastgesteld 7-7-2022'!AV287:BF287)&lt;&gt;0,2,"")</f>
        <v/>
      </c>
      <c r="CM293" s="16" t="str">
        <f t="shared" si="26"/>
        <v/>
      </c>
      <c r="CN293" s="16" t="str">
        <f>IF('Vastgesteld 7-7-2022'!AV287="x","AA","")</f>
        <v/>
      </c>
      <c r="CO293" s="16" t="str">
        <f>IF('Vastgesteld 7-7-2022'!AW287="x","A","")</f>
        <v/>
      </c>
      <c r="CP293" s="16" t="str">
        <f>IF('Vastgesteld 7-7-2022'!AX287="x","BB","")</f>
        <v/>
      </c>
      <c r="CQ293" s="16" t="str">
        <f>IF('Vastgesteld 7-7-2022'!AY287="x","B","")</f>
        <v/>
      </c>
      <c r="CR293" s="16" t="str">
        <f>IF('Vastgesteld 7-7-2022'!AZ287="x","L","")</f>
        <v/>
      </c>
      <c r="CS293" s="16" t="str">
        <f>IF('Vastgesteld 7-7-2022'!BA287="x","M","")</f>
        <v/>
      </c>
      <c r="CT293" s="16" t="str">
        <f>IF('Vastgesteld 7-7-2022'!BB287="x","Z","")</f>
        <v/>
      </c>
      <c r="CU293" s="16" t="str">
        <f>IF('Vastgesteld 7-7-2022'!BF287="x","ZZ","")</f>
        <v/>
      </c>
      <c r="CV293" s="16" t="str">
        <f>IF(COUNTA('Vastgesteld 7-7-2022'!AJ287:AQ287)&lt;&gt;0,2,"")</f>
        <v/>
      </c>
      <c r="CW293" s="16" t="str">
        <f t="shared" si="27"/>
        <v/>
      </c>
      <c r="CX293" s="16" t="str">
        <f>IF('Vastgesteld 7-7-2022'!AJ287="x","BB","")</f>
        <v/>
      </c>
      <c r="CY293" s="16" t="str">
        <f>IF('Vastgesteld 7-7-2022'!AK287="x","B","")</f>
        <v/>
      </c>
      <c r="CZ293" s="16" t="str">
        <f>IF('Vastgesteld 7-7-2022'!AL287="x","L","")</f>
        <v/>
      </c>
      <c r="DA293" s="16" t="str">
        <f>IF('Vastgesteld 7-7-2022'!AM287="x","M","")</f>
        <v/>
      </c>
      <c r="DB293" s="16" t="str">
        <f>IF('Vastgesteld 7-7-2022'!AN287="x","Z","")</f>
        <v/>
      </c>
      <c r="DC293" s="16" t="str">
        <f>IF('Vastgesteld 7-7-2022'!AO287="x","ZZ","")</f>
        <v/>
      </c>
      <c r="DD293" s="16" t="str">
        <f>IF('Vastgesteld 7-7-2022'!AQ287="x","1.40","")</f>
        <v/>
      </c>
      <c r="DE293" s="16" t="str">
        <f>IF(COUNTA('Vastgesteld 7-7-2022'!BH287:BJ287)&lt;&gt;0,6,"")</f>
        <v/>
      </c>
      <c r="DF293" s="16" t="str">
        <f t="shared" si="28"/>
        <v/>
      </c>
      <c r="DG293" s="16" t="str">
        <f>IF('Vastgesteld 7-7-2022'!BH287="x","L","")</f>
        <v/>
      </c>
      <c r="DH293" s="16" t="str">
        <f>IF('Vastgesteld 7-7-2022'!BI287="x","M","")</f>
        <v/>
      </c>
      <c r="DI293" s="16" t="str">
        <f>IF('Vastgesteld 7-7-2022'!BJ287="x","Z","")</f>
        <v/>
      </c>
      <c r="DJ293" s="16" t="str">
        <f>IF('Vastgesteld 7-7-2022'!BK287="x","Z","")</f>
        <v/>
      </c>
      <c r="DK293" s="16" t="str">
        <f>IF(COUNTA('Vastgesteld 7-7-2022'!BM287:BO287)&lt;&gt;0,6,"")</f>
        <v/>
      </c>
      <c r="DL293" s="16" t="str">
        <f t="shared" si="29"/>
        <v/>
      </c>
      <c r="DM293" s="16" t="str">
        <f>IF('Vastgesteld 7-7-2022'!BM287="x","L","")</f>
        <v/>
      </c>
      <c r="DN293" s="16" t="str">
        <f>IF('Vastgesteld 7-7-2022'!BN287="x","M","")</f>
        <v/>
      </c>
      <c r="DO293" s="16" t="str">
        <f>IF('Vastgesteld 7-7-2022'!BO287="x","Z","")</f>
        <v/>
      </c>
      <c r="DP293" s="16" t="str">
        <f>IF('Vastgesteld 7-7-2022'!BP287="x","Z","")</f>
        <v/>
      </c>
    </row>
    <row r="294" spans="1:120" ht="14.4" x14ac:dyDescent="0.3">
      <c r="A294" s="18">
        <f>'Vastgesteld 7-7-2022'!A288</f>
        <v>44948</v>
      </c>
      <c r="B294" s="16" t="str">
        <f>IFERROR(VLOOKUP('Vastgesteld 7-7-2022'!#REF!,#REF!,2,FALSE),"")</f>
        <v/>
      </c>
      <c r="C294" s="16" t="str">
        <f>'Vastgesteld 7-7-2022'!E288</f>
        <v>KNHS Regio Noord-Holland</v>
      </c>
      <c r="D294" s="16" t="str">
        <f>IFERROR(VLOOKUP('Vastgesteld 7-7-2022'!#REF!,#REF!,2,FALSE),"")</f>
        <v/>
      </c>
      <c r="E294" s="16" t="str">
        <f>IFERROR(VLOOKUP('Vastgesteld 7-7-2022'!#REF!,#REF!,5,FALSE),"")</f>
        <v/>
      </c>
      <c r="F294" s="16" t="e">
        <f>IF('Vastgesteld 7-7-2022'!#REF!&lt;&gt;"",'Vastgesteld 7-7-2022'!#REF!,"")</f>
        <v>#REF!</v>
      </c>
      <c r="G294" s="16" t="e">
        <f>IF('Vastgesteld 7-7-2022'!#REF!="Indoor",1,0)</f>
        <v>#REF!</v>
      </c>
      <c r="H294" s="16" t="e">
        <f>'Vastgesteld 7-7-2022'!#REF!</f>
        <v>#REF!</v>
      </c>
      <c r="I294" s="16" t="e">
        <f>IF('Vastgesteld 7-7-2022'!#REF!="Nee",0,IF('Vastgesteld 7-7-2022'!#REF!="Ja",1,""))</f>
        <v>#REF!</v>
      </c>
      <c r="J294" s="16" t="e">
        <f>IF('Vastgesteld 7-7-2022'!#REF!&lt;&gt;"",'Vastgesteld 7-7-2022'!#REF!,"")</f>
        <v>#REF!</v>
      </c>
      <c r="BJ294" s="16">
        <f>IF(COUNTA('Vastgesteld 7-7-2022'!T288:AD288)&lt;&gt;0,1,"")</f>
        <v>1</v>
      </c>
      <c r="BK294" s="16">
        <f t="shared" si="24"/>
        <v>2</v>
      </c>
      <c r="BL294" s="16" t="str">
        <f>IF('Vastgesteld 7-7-2022'!T288="x","AA","")</f>
        <v/>
      </c>
      <c r="BM294" s="16" t="str">
        <f>IF('Vastgesteld 7-7-2022'!U288="x","A","")</f>
        <v/>
      </c>
      <c r="BN294" s="16" t="str">
        <f>IF('Vastgesteld 7-7-2022'!V288="x","B1","")</f>
        <v/>
      </c>
      <c r="BO294" s="16" t="e">
        <f>IF('Vastgesteld 7-7-2022'!#REF!="x","BB","")</f>
        <v>#REF!</v>
      </c>
      <c r="BP294" s="16" t="str">
        <f>IF('Vastgesteld 7-7-2022'!X288="x","B","")</f>
        <v>B</v>
      </c>
      <c r="BQ294" s="16" t="str">
        <f>IF('Vastgesteld 7-7-2022'!Y288="x","L1","")</f>
        <v>L1</v>
      </c>
      <c r="BR294" s="16" t="str">
        <f>IF('Vastgesteld 7-7-2022'!Z288="x","L2","")</f>
        <v>L2</v>
      </c>
      <c r="BS294" s="16" t="str">
        <f>IF('Vastgesteld 7-7-2022'!AA288="x","M1","")</f>
        <v>M1</v>
      </c>
      <c r="BT294" s="16" t="str">
        <f>IF('Vastgesteld 7-7-2022'!AB288="x","M2","")</f>
        <v>M2</v>
      </c>
      <c r="BU294" s="16" t="str">
        <f>IF('Vastgesteld 7-7-2022'!AC288="x","Z1","")</f>
        <v>Z1</v>
      </c>
      <c r="BV294" s="16" t="str">
        <f>IF('Vastgesteld 7-7-2022'!AD288="x","Z2","")</f>
        <v>Z2</v>
      </c>
      <c r="BW294" s="16">
        <f>IF(COUNTA('Vastgesteld 7-7-2022'!K288:S288)&lt;&gt;0,1,"")</f>
        <v>1</v>
      </c>
      <c r="BX294" s="16">
        <f t="shared" si="25"/>
        <v>1</v>
      </c>
      <c r="BY294" s="16" t="str">
        <f>IF('Vastgesteld 7-7-2022'!K288="x","BB","")</f>
        <v>BB</v>
      </c>
      <c r="BZ294" s="16" t="str">
        <f>IF('Vastgesteld 7-7-2022'!L288="x","B","")</f>
        <v>B</v>
      </c>
      <c r="CA294" s="16" t="str">
        <f>IF('Vastgesteld 7-7-2022'!M288="x","L1","")</f>
        <v>L1</v>
      </c>
      <c r="CB294" s="16" t="str">
        <f>IF('Vastgesteld 7-7-2022'!N288="x","L2","")</f>
        <v>L2</v>
      </c>
      <c r="CC294" s="16" t="str">
        <f>IF('Vastgesteld 7-7-2022'!O288="x","M1","")</f>
        <v>M1</v>
      </c>
      <c r="CD294" s="16" t="str">
        <f>IF('Vastgesteld 7-7-2022'!P288="x","M2","")</f>
        <v>M2</v>
      </c>
      <c r="CE294" s="16" t="str">
        <f>IF('Vastgesteld 7-7-2022'!Q288="x","Z1","")</f>
        <v>Z1</v>
      </c>
      <c r="CF294" s="16" t="str">
        <f>IF('Vastgesteld 7-7-2022'!R288="x","Z2","")</f>
        <v>Z2</v>
      </c>
      <c r="CG294" s="16" t="str">
        <f>IF('Vastgesteld 7-7-2022'!S288="x","ZZL","")</f>
        <v>ZZL</v>
      </c>
      <c r="CL294" s="16" t="str">
        <f>IF(COUNTA('Vastgesteld 7-7-2022'!AV288:BF288)&lt;&gt;0,2,"")</f>
        <v/>
      </c>
      <c r="CM294" s="16" t="str">
        <f t="shared" si="26"/>
        <v/>
      </c>
      <c r="CN294" s="16" t="str">
        <f>IF('Vastgesteld 7-7-2022'!AV288="x","AA","")</f>
        <v/>
      </c>
      <c r="CO294" s="16" t="str">
        <f>IF('Vastgesteld 7-7-2022'!AW288="x","A","")</f>
        <v/>
      </c>
      <c r="CP294" s="16" t="str">
        <f>IF('Vastgesteld 7-7-2022'!AX288="x","BB","")</f>
        <v/>
      </c>
      <c r="CQ294" s="16" t="str">
        <f>IF('Vastgesteld 7-7-2022'!AY288="x","B","")</f>
        <v/>
      </c>
      <c r="CR294" s="16" t="str">
        <f>IF('Vastgesteld 7-7-2022'!AZ288="x","L","")</f>
        <v/>
      </c>
      <c r="CS294" s="16" t="str">
        <f>IF('Vastgesteld 7-7-2022'!BA288="x","M","")</f>
        <v/>
      </c>
      <c r="CT294" s="16" t="str">
        <f>IF('Vastgesteld 7-7-2022'!BB288="x","Z","")</f>
        <v/>
      </c>
      <c r="CU294" s="16" t="str">
        <f>IF('Vastgesteld 7-7-2022'!BF288="x","ZZ","")</f>
        <v/>
      </c>
      <c r="CV294" s="16" t="str">
        <f>IF(COUNTA('Vastgesteld 7-7-2022'!AJ288:AQ288)&lt;&gt;0,2,"")</f>
        <v/>
      </c>
      <c r="CW294" s="16" t="str">
        <f t="shared" si="27"/>
        <v/>
      </c>
      <c r="CX294" s="16" t="str">
        <f>IF('Vastgesteld 7-7-2022'!AJ288="x","BB","")</f>
        <v/>
      </c>
      <c r="CY294" s="16" t="str">
        <f>IF('Vastgesteld 7-7-2022'!AK288="x","B","")</f>
        <v/>
      </c>
      <c r="CZ294" s="16" t="str">
        <f>IF('Vastgesteld 7-7-2022'!AL288="x","L","")</f>
        <v/>
      </c>
      <c r="DA294" s="16" t="str">
        <f>IF('Vastgesteld 7-7-2022'!AM288="x","M","")</f>
        <v/>
      </c>
      <c r="DB294" s="16" t="str">
        <f>IF('Vastgesteld 7-7-2022'!AN288="x","Z","")</f>
        <v/>
      </c>
      <c r="DC294" s="16" t="str">
        <f>IF('Vastgesteld 7-7-2022'!AO288="x","ZZ","")</f>
        <v/>
      </c>
      <c r="DD294" s="16" t="str">
        <f>IF('Vastgesteld 7-7-2022'!AQ288="x","1.40","")</f>
        <v/>
      </c>
      <c r="DE294" s="16" t="str">
        <f>IF(COUNTA('Vastgesteld 7-7-2022'!BH288:BJ288)&lt;&gt;0,6,"")</f>
        <v/>
      </c>
      <c r="DF294" s="16" t="str">
        <f t="shared" si="28"/>
        <v/>
      </c>
      <c r="DG294" s="16" t="str">
        <f>IF('Vastgesteld 7-7-2022'!BH288="x","L","")</f>
        <v/>
      </c>
      <c r="DH294" s="16" t="str">
        <f>IF('Vastgesteld 7-7-2022'!BI288="x","M","")</f>
        <v/>
      </c>
      <c r="DI294" s="16" t="str">
        <f>IF('Vastgesteld 7-7-2022'!BJ288="x","Z","")</f>
        <v/>
      </c>
      <c r="DJ294" s="16" t="str">
        <f>IF('Vastgesteld 7-7-2022'!BK288="x","Z","")</f>
        <v/>
      </c>
      <c r="DK294" s="16" t="str">
        <f>IF(COUNTA('Vastgesteld 7-7-2022'!BM288:BO288)&lt;&gt;0,6,"")</f>
        <v/>
      </c>
      <c r="DL294" s="16" t="str">
        <f t="shared" si="29"/>
        <v/>
      </c>
      <c r="DM294" s="16" t="str">
        <f>IF('Vastgesteld 7-7-2022'!BM288="x","L","")</f>
        <v/>
      </c>
      <c r="DN294" s="16" t="str">
        <f>IF('Vastgesteld 7-7-2022'!BN288="x","M","")</f>
        <v/>
      </c>
      <c r="DO294" s="16" t="str">
        <f>IF('Vastgesteld 7-7-2022'!BO288="x","Z","")</f>
        <v/>
      </c>
      <c r="DP294" s="16" t="str">
        <f>IF('Vastgesteld 7-7-2022'!BP288="x","Z","")</f>
        <v/>
      </c>
    </row>
    <row r="295" spans="1:120" ht="14.4" x14ac:dyDescent="0.3">
      <c r="A295" s="18">
        <f>'Vastgesteld 7-7-2022'!A289</f>
        <v>44952</v>
      </c>
      <c r="B295" s="16" t="str">
        <f>IFERROR(VLOOKUP('Vastgesteld 7-7-2022'!#REF!,#REF!,2,FALSE),"")</f>
        <v/>
      </c>
      <c r="C295" s="16" t="str">
        <f>'Vastgesteld 7-7-2022'!E289</f>
        <v>Licenties Wedstrijdorganisaties Noord-Holland Kring</v>
      </c>
      <c r="D295" s="16" t="str">
        <f>IFERROR(VLOOKUP('Vastgesteld 7-7-2022'!#REF!,#REF!,2,FALSE),"")</f>
        <v/>
      </c>
      <c r="E295" s="16" t="str">
        <f>IFERROR(VLOOKUP('Vastgesteld 7-7-2022'!#REF!,#REF!,5,FALSE),"")</f>
        <v/>
      </c>
      <c r="F295" s="16" t="e">
        <f>IF('Vastgesteld 7-7-2022'!#REF!&lt;&gt;"",'Vastgesteld 7-7-2022'!#REF!,"")</f>
        <v>#REF!</v>
      </c>
      <c r="G295" s="16" t="e">
        <f>IF('Vastgesteld 7-7-2022'!#REF!="Indoor",1,0)</f>
        <v>#REF!</v>
      </c>
      <c r="H295" s="16" t="e">
        <f>'Vastgesteld 7-7-2022'!#REF!</f>
        <v>#REF!</v>
      </c>
      <c r="I295" s="16" t="e">
        <f>IF('Vastgesteld 7-7-2022'!#REF!="Nee",0,IF('Vastgesteld 7-7-2022'!#REF!="Ja",1,""))</f>
        <v>#REF!</v>
      </c>
      <c r="J295" s="16" t="e">
        <f>IF('Vastgesteld 7-7-2022'!#REF!&lt;&gt;"",'Vastgesteld 7-7-2022'!#REF!,"")</f>
        <v>#REF!</v>
      </c>
      <c r="BJ295" s="16" t="str">
        <f>IF(COUNTA('Vastgesteld 7-7-2022'!T289:AD289)&lt;&gt;0,1,"")</f>
        <v/>
      </c>
      <c r="BK295" s="16" t="str">
        <f t="shared" si="24"/>
        <v/>
      </c>
      <c r="BL295" s="16" t="str">
        <f>IF('Vastgesteld 7-7-2022'!T289="x","AA","")</f>
        <v/>
      </c>
      <c r="BM295" s="16" t="str">
        <f>IF('Vastgesteld 7-7-2022'!U289="x","A","")</f>
        <v/>
      </c>
      <c r="BN295" s="16" t="str">
        <f>IF('Vastgesteld 7-7-2022'!V289="x","B1","")</f>
        <v/>
      </c>
      <c r="BO295" s="16" t="e">
        <f>IF('Vastgesteld 7-7-2022'!#REF!="x","BB","")</f>
        <v>#REF!</v>
      </c>
      <c r="BP295" s="16" t="str">
        <f>IF('Vastgesteld 7-7-2022'!X289="x","B","")</f>
        <v/>
      </c>
      <c r="BQ295" s="16" t="str">
        <f>IF('Vastgesteld 7-7-2022'!Y289="x","L1","")</f>
        <v/>
      </c>
      <c r="BR295" s="16" t="str">
        <f>IF('Vastgesteld 7-7-2022'!Z289="x","L2","")</f>
        <v/>
      </c>
      <c r="BS295" s="16" t="str">
        <f>IF('Vastgesteld 7-7-2022'!AA289="x","M1","")</f>
        <v/>
      </c>
      <c r="BT295" s="16" t="str">
        <f>IF('Vastgesteld 7-7-2022'!AB289="x","M2","")</f>
        <v/>
      </c>
      <c r="BU295" s="16" t="str">
        <f>IF('Vastgesteld 7-7-2022'!AC289="x","Z1","")</f>
        <v/>
      </c>
      <c r="BV295" s="16" t="str">
        <f>IF('Vastgesteld 7-7-2022'!AD289="x","Z2","")</f>
        <v/>
      </c>
      <c r="BW295" s="16" t="str">
        <f>IF(COUNTA('Vastgesteld 7-7-2022'!K289:S289)&lt;&gt;0,1,"")</f>
        <v/>
      </c>
      <c r="BX295" s="16" t="str">
        <f t="shared" si="25"/>
        <v/>
      </c>
      <c r="BY295" s="16" t="str">
        <f>IF('Vastgesteld 7-7-2022'!K289="x","BB","")</f>
        <v/>
      </c>
      <c r="BZ295" s="16" t="str">
        <f>IF('Vastgesteld 7-7-2022'!L289="x","B","")</f>
        <v/>
      </c>
      <c r="CA295" s="16" t="str">
        <f>IF('Vastgesteld 7-7-2022'!M289="x","L1","")</f>
        <v/>
      </c>
      <c r="CB295" s="16" t="str">
        <f>IF('Vastgesteld 7-7-2022'!N289="x","L2","")</f>
        <v/>
      </c>
      <c r="CC295" s="16" t="str">
        <f>IF('Vastgesteld 7-7-2022'!O289="x","M1","")</f>
        <v/>
      </c>
      <c r="CD295" s="16" t="str">
        <f>IF('Vastgesteld 7-7-2022'!P289="x","M2","")</f>
        <v/>
      </c>
      <c r="CE295" s="16" t="str">
        <f>IF('Vastgesteld 7-7-2022'!Q289="x","Z1","")</f>
        <v/>
      </c>
      <c r="CF295" s="16" t="str">
        <f>IF('Vastgesteld 7-7-2022'!R289="x","Z2","")</f>
        <v/>
      </c>
      <c r="CG295" s="16" t="str">
        <f>IF('Vastgesteld 7-7-2022'!S289="x","ZZL","")</f>
        <v/>
      </c>
      <c r="CL295" s="16" t="str">
        <f>IF(COUNTA('Vastgesteld 7-7-2022'!AV289:BF289)&lt;&gt;0,2,"")</f>
        <v/>
      </c>
      <c r="CM295" s="16" t="str">
        <f t="shared" si="26"/>
        <v/>
      </c>
      <c r="CN295" s="16" t="str">
        <f>IF('Vastgesteld 7-7-2022'!AV289="x","AA","")</f>
        <v/>
      </c>
      <c r="CO295" s="16" t="str">
        <f>IF('Vastgesteld 7-7-2022'!AW289="x","A","")</f>
        <v/>
      </c>
      <c r="CP295" s="16" t="str">
        <f>IF('Vastgesteld 7-7-2022'!AX289="x","BB","")</f>
        <v/>
      </c>
      <c r="CQ295" s="16" t="str">
        <f>IF('Vastgesteld 7-7-2022'!AY289="x","B","")</f>
        <v/>
      </c>
      <c r="CR295" s="16" t="str">
        <f>IF('Vastgesteld 7-7-2022'!AZ289="x","L","")</f>
        <v/>
      </c>
      <c r="CS295" s="16" t="str">
        <f>IF('Vastgesteld 7-7-2022'!BA289="x","M","")</f>
        <v/>
      </c>
      <c r="CT295" s="16" t="str">
        <f>IF('Vastgesteld 7-7-2022'!BB289="x","Z","")</f>
        <v/>
      </c>
      <c r="CU295" s="16" t="str">
        <f>IF('Vastgesteld 7-7-2022'!BF289="x","ZZ","")</f>
        <v/>
      </c>
      <c r="CV295" s="16">
        <f>IF(COUNTA('Vastgesteld 7-7-2022'!AJ289:AQ289)&lt;&gt;0,2,"")</f>
        <v>2</v>
      </c>
      <c r="CW295" s="16">
        <f t="shared" si="27"/>
        <v>1</v>
      </c>
      <c r="CX295" s="16" t="str">
        <f>IF('Vastgesteld 7-7-2022'!AJ289="x","BB","")</f>
        <v/>
      </c>
      <c r="CY295" s="16" t="str">
        <f>IF('Vastgesteld 7-7-2022'!AK289="x","B","")</f>
        <v/>
      </c>
      <c r="CZ295" s="16" t="str">
        <f>IF('Vastgesteld 7-7-2022'!AL289="x","L","")</f>
        <v/>
      </c>
      <c r="DA295" s="16" t="str">
        <f>IF('Vastgesteld 7-7-2022'!AM289="x","M","")</f>
        <v>M</v>
      </c>
      <c r="DB295" s="16" t="str">
        <f>IF('Vastgesteld 7-7-2022'!AN289="x","Z","")</f>
        <v>Z</v>
      </c>
      <c r="DC295" s="16" t="str">
        <f>IF('Vastgesteld 7-7-2022'!AO289="x","ZZ","")</f>
        <v>ZZ</v>
      </c>
      <c r="DD295" s="16" t="str">
        <f>IF('Vastgesteld 7-7-2022'!AQ289="x","1.40","")</f>
        <v/>
      </c>
      <c r="DE295" s="16" t="str">
        <f>IF(COUNTA('Vastgesteld 7-7-2022'!BH289:BJ289)&lt;&gt;0,6,"")</f>
        <v/>
      </c>
      <c r="DF295" s="16" t="str">
        <f t="shared" si="28"/>
        <v/>
      </c>
      <c r="DG295" s="16" t="str">
        <f>IF('Vastgesteld 7-7-2022'!BH289="x","L","")</f>
        <v/>
      </c>
      <c r="DH295" s="16" t="str">
        <f>IF('Vastgesteld 7-7-2022'!BI289="x","M","")</f>
        <v/>
      </c>
      <c r="DI295" s="16" t="str">
        <f>IF('Vastgesteld 7-7-2022'!BJ289="x","Z","")</f>
        <v/>
      </c>
      <c r="DJ295" s="16" t="str">
        <f>IF('Vastgesteld 7-7-2022'!BK289="x","Z","")</f>
        <v/>
      </c>
      <c r="DK295" s="16" t="str">
        <f>IF(COUNTA('Vastgesteld 7-7-2022'!BM289:BO289)&lt;&gt;0,6,"")</f>
        <v/>
      </c>
      <c r="DL295" s="16" t="str">
        <f t="shared" si="29"/>
        <v/>
      </c>
      <c r="DM295" s="16" t="str">
        <f>IF('Vastgesteld 7-7-2022'!BM289="x","L","")</f>
        <v/>
      </c>
      <c r="DN295" s="16" t="str">
        <f>IF('Vastgesteld 7-7-2022'!BN289="x","M","")</f>
        <v/>
      </c>
      <c r="DO295" s="16" t="str">
        <f>IF('Vastgesteld 7-7-2022'!BO289="x","Z","")</f>
        <v/>
      </c>
      <c r="DP295" s="16" t="str">
        <f>IF('Vastgesteld 7-7-2022'!BP289="x","Z","")</f>
        <v/>
      </c>
    </row>
    <row r="296" spans="1:120" ht="14.4" x14ac:dyDescent="0.3">
      <c r="A296" s="18">
        <f>'Vastgesteld 7-7-2022'!A290</f>
        <v>44952</v>
      </c>
      <c r="B296" s="16" t="str">
        <f>IFERROR(VLOOKUP('Vastgesteld 7-7-2022'!#REF!,#REF!,2,FALSE),"")</f>
        <v/>
      </c>
      <c r="C296" s="16" t="str">
        <f>'Vastgesteld 7-7-2022'!E290</f>
        <v>Licenties Wedstrijdorganisaties Noord-Holland Kring</v>
      </c>
      <c r="D296" s="16" t="str">
        <f>IFERROR(VLOOKUP('Vastgesteld 7-7-2022'!#REF!,#REF!,2,FALSE),"")</f>
        <v/>
      </c>
      <c r="E296" s="16" t="str">
        <f>IFERROR(VLOOKUP('Vastgesteld 7-7-2022'!#REF!,#REF!,5,FALSE),"")</f>
        <v/>
      </c>
      <c r="F296" s="16" t="e">
        <f>IF('Vastgesteld 7-7-2022'!#REF!&lt;&gt;"",'Vastgesteld 7-7-2022'!#REF!,"")</f>
        <v>#REF!</v>
      </c>
      <c r="G296" s="16" t="e">
        <f>IF('Vastgesteld 7-7-2022'!#REF!="Indoor",1,0)</f>
        <v>#REF!</v>
      </c>
      <c r="H296" s="16" t="e">
        <f>'Vastgesteld 7-7-2022'!#REF!</f>
        <v>#REF!</v>
      </c>
      <c r="I296" s="16" t="e">
        <f>IF('Vastgesteld 7-7-2022'!#REF!="Nee",0,IF('Vastgesteld 7-7-2022'!#REF!="Ja",1,""))</f>
        <v>#REF!</v>
      </c>
      <c r="J296" s="16" t="e">
        <f>IF('Vastgesteld 7-7-2022'!#REF!&lt;&gt;"",'Vastgesteld 7-7-2022'!#REF!,"")</f>
        <v>#REF!</v>
      </c>
      <c r="BJ296" s="16" t="str">
        <f>IF(COUNTA('Vastgesteld 7-7-2022'!T290:AD290)&lt;&gt;0,1,"")</f>
        <v/>
      </c>
      <c r="BK296" s="16" t="str">
        <f t="shared" si="24"/>
        <v/>
      </c>
      <c r="BL296" s="16" t="str">
        <f>IF('Vastgesteld 7-7-2022'!T290="x","AA","")</f>
        <v/>
      </c>
      <c r="BM296" s="16" t="str">
        <f>IF('Vastgesteld 7-7-2022'!U290="x","A","")</f>
        <v/>
      </c>
      <c r="BN296" s="16" t="str">
        <f>IF('Vastgesteld 7-7-2022'!V290="x","B1","")</f>
        <v/>
      </c>
      <c r="BO296" s="16" t="e">
        <f>IF('Vastgesteld 7-7-2022'!#REF!="x","BB","")</f>
        <v>#REF!</v>
      </c>
      <c r="BP296" s="16" t="str">
        <f>IF('Vastgesteld 7-7-2022'!X290="x","B","")</f>
        <v/>
      </c>
      <c r="BQ296" s="16" t="str">
        <f>IF('Vastgesteld 7-7-2022'!Y290="x","L1","")</f>
        <v/>
      </c>
      <c r="BR296" s="16" t="str">
        <f>IF('Vastgesteld 7-7-2022'!Z290="x","L2","")</f>
        <v/>
      </c>
      <c r="BS296" s="16" t="str">
        <f>IF('Vastgesteld 7-7-2022'!AA290="x","M1","")</f>
        <v/>
      </c>
      <c r="BT296" s="16" t="str">
        <f>IF('Vastgesteld 7-7-2022'!AB290="x","M2","")</f>
        <v/>
      </c>
      <c r="BU296" s="16" t="str">
        <f>IF('Vastgesteld 7-7-2022'!AC290="x","Z1","")</f>
        <v/>
      </c>
      <c r="BV296" s="16" t="str">
        <f>IF('Vastgesteld 7-7-2022'!AD290="x","Z2","")</f>
        <v/>
      </c>
      <c r="BW296" s="16" t="str">
        <f>IF(COUNTA('Vastgesteld 7-7-2022'!K290:S290)&lt;&gt;0,1,"")</f>
        <v/>
      </c>
      <c r="BX296" s="16" t="str">
        <f t="shared" si="25"/>
        <v/>
      </c>
      <c r="BY296" s="16" t="str">
        <f>IF('Vastgesteld 7-7-2022'!K290="x","BB","")</f>
        <v/>
      </c>
      <c r="BZ296" s="16" t="str">
        <f>IF('Vastgesteld 7-7-2022'!L290="x","B","")</f>
        <v/>
      </c>
      <c r="CA296" s="16" t="str">
        <f>IF('Vastgesteld 7-7-2022'!M290="x","L1","")</f>
        <v/>
      </c>
      <c r="CB296" s="16" t="str">
        <f>IF('Vastgesteld 7-7-2022'!N290="x","L2","")</f>
        <v/>
      </c>
      <c r="CC296" s="16" t="str">
        <f>IF('Vastgesteld 7-7-2022'!O290="x","M1","")</f>
        <v/>
      </c>
      <c r="CD296" s="16" t="str">
        <f>IF('Vastgesteld 7-7-2022'!P290="x","M2","")</f>
        <v/>
      </c>
      <c r="CE296" s="16" t="str">
        <f>IF('Vastgesteld 7-7-2022'!Q290="x","Z1","")</f>
        <v/>
      </c>
      <c r="CF296" s="16" t="str">
        <f>IF('Vastgesteld 7-7-2022'!R290="x","Z2","")</f>
        <v/>
      </c>
      <c r="CG296" s="16" t="str">
        <f>IF('Vastgesteld 7-7-2022'!S290="x","ZZL","")</f>
        <v/>
      </c>
      <c r="CL296" s="16" t="str">
        <f>IF(COUNTA('Vastgesteld 7-7-2022'!AV290:BF290)&lt;&gt;0,2,"")</f>
        <v/>
      </c>
      <c r="CM296" s="16" t="str">
        <f t="shared" si="26"/>
        <v/>
      </c>
      <c r="CN296" s="16" t="str">
        <f>IF('Vastgesteld 7-7-2022'!AV290="x","AA","")</f>
        <v/>
      </c>
      <c r="CO296" s="16" t="str">
        <f>IF('Vastgesteld 7-7-2022'!AW290="x","A","")</f>
        <v/>
      </c>
      <c r="CP296" s="16" t="str">
        <f>IF('Vastgesteld 7-7-2022'!AX290="x","BB","")</f>
        <v/>
      </c>
      <c r="CQ296" s="16" t="str">
        <f>IF('Vastgesteld 7-7-2022'!AY290="x","B","")</f>
        <v/>
      </c>
      <c r="CR296" s="16" t="str">
        <f>IF('Vastgesteld 7-7-2022'!AZ290="x","L","")</f>
        <v/>
      </c>
      <c r="CS296" s="16" t="str">
        <f>IF('Vastgesteld 7-7-2022'!BA290="x","M","")</f>
        <v/>
      </c>
      <c r="CT296" s="16" t="str">
        <f>IF('Vastgesteld 7-7-2022'!BB290="x","Z","")</f>
        <v/>
      </c>
      <c r="CU296" s="16" t="str">
        <f>IF('Vastgesteld 7-7-2022'!BF290="x","ZZ","")</f>
        <v/>
      </c>
      <c r="CV296" s="16" t="str">
        <f>IF(COUNTA('Vastgesteld 7-7-2022'!AJ290:AQ290)&lt;&gt;0,2,"")</f>
        <v/>
      </c>
      <c r="CW296" s="16" t="str">
        <f t="shared" si="27"/>
        <v/>
      </c>
      <c r="CX296" s="16" t="str">
        <f>IF('Vastgesteld 7-7-2022'!AJ290="x","BB","")</f>
        <v/>
      </c>
      <c r="CY296" s="16" t="str">
        <f>IF('Vastgesteld 7-7-2022'!AK290="x","B","")</f>
        <v/>
      </c>
      <c r="CZ296" s="16" t="str">
        <f>IF('Vastgesteld 7-7-2022'!AL290="x","L","")</f>
        <v/>
      </c>
      <c r="DA296" s="16" t="str">
        <f>IF('Vastgesteld 7-7-2022'!AM290="x","M","")</f>
        <v/>
      </c>
      <c r="DB296" s="16" t="str">
        <f>IF('Vastgesteld 7-7-2022'!AN290="x","Z","")</f>
        <v/>
      </c>
      <c r="DC296" s="16" t="str">
        <f>IF('Vastgesteld 7-7-2022'!AO290="x","ZZ","")</f>
        <v/>
      </c>
      <c r="DD296" s="16" t="str">
        <f>IF('Vastgesteld 7-7-2022'!AQ290="x","1.40","")</f>
        <v/>
      </c>
      <c r="DE296" s="16" t="str">
        <f>IF(COUNTA('Vastgesteld 7-7-2022'!BH290:BJ290)&lt;&gt;0,6,"")</f>
        <v/>
      </c>
      <c r="DF296" s="16" t="str">
        <f t="shared" si="28"/>
        <v/>
      </c>
      <c r="DG296" s="16" t="str">
        <f>IF('Vastgesteld 7-7-2022'!BH290="x","L","")</f>
        <v/>
      </c>
      <c r="DH296" s="16" t="str">
        <f>IF('Vastgesteld 7-7-2022'!BI290="x","M","")</f>
        <v/>
      </c>
      <c r="DI296" s="16" t="str">
        <f>IF('Vastgesteld 7-7-2022'!BJ290="x","Z","")</f>
        <v/>
      </c>
      <c r="DJ296" s="16" t="str">
        <f>IF('Vastgesteld 7-7-2022'!BK290="x","Z","")</f>
        <v/>
      </c>
      <c r="DK296" s="16" t="str">
        <f>IF(COUNTA('Vastgesteld 7-7-2022'!BM290:BO290)&lt;&gt;0,6,"")</f>
        <v/>
      </c>
      <c r="DL296" s="16" t="str">
        <f t="shared" si="29"/>
        <v/>
      </c>
      <c r="DM296" s="16" t="str">
        <f>IF('Vastgesteld 7-7-2022'!BM290="x","L","")</f>
        <v/>
      </c>
      <c r="DN296" s="16" t="str">
        <f>IF('Vastgesteld 7-7-2022'!BN290="x","M","")</f>
        <v/>
      </c>
      <c r="DO296" s="16" t="str">
        <f>IF('Vastgesteld 7-7-2022'!BO290="x","Z","")</f>
        <v/>
      </c>
      <c r="DP296" s="16" t="str">
        <f>IF('Vastgesteld 7-7-2022'!BP290="x","Z","")</f>
        <v/>
      </c>
    </row>
    <row r="297" spans="1:120" ht="14.4" x14ac:dyDescent="0.3">
      <c r="A297" s="18">
        <f>'Vastgesteld 7-7-2022'!A291</f>
        <v>44954</v>
      </c>
      <c r="B297" s="16" t="str">
        <f>IFERROR(VLOOKUP('Vastgesteld 7-7-2022'!#REF!,#REF!,2,FALSE),"")</f>
        <v/>
      </c>
      <c r="C297" s="16" t="str">
        <f>'Vastgesteld 7-7-2022'!E291</f>
        <v>KNHS Regio Noord-Holland</v>
      </c>
      <c r="D297" s="16" t="str">
        <f>IFERROR(VLOOKUP('Vastgesteld 7-7-2022'!#REF!,#REF!,2,FALSE),"")</f>
        <v/>
      </c>
      <c r="E297" s="16" t="str">
        <f>IFERROR(VLOOKUP('Vastgesteld 7-7-2022'!#REF!,#REF!,5,FALSE),"")</f>
        <v/>
      </c>
      <c r="F297" s="16" t="e">
        <f>IF('Vastgesteld 7-7-2022'!#REF!&lt;&gt;"",'Vastgesteld 7-7-2022'!#REF!,"")</f>
        <v>#REF!</v>
      </c>
      <c r="G297" s="16" t="e">
        <f>IF('Vastgesteld 7-7-2022'!#REF!="Indoor",1,0)</f>
        <v>#REF!</v>
      </c>
      <c r="H297" s="16" t="e">
        <f>'Vastgesteld 7-7-2022'!#REF!</f>
        <v>#REF!</v>
      </c>
      <c r="I297" s="16" t="e">
        <f>IF('Vastgesteld 7-7-2022'!#REF!="Nee",0,IF('Vastgesteld 7-7-2022'!#REF!="Ja",1,""))</f>
        <v>#REF!</v>
      </c>
      <c r="J297" s="16" t="e">
        <f>IF('Vastgesteld 7-7-2022'!#REF!&lt;&gt;"",'Vastgesteld 7-7-2022'!#REF!,"")</f>
        <v>#REF!</v>
      </c>
      <c r="BJ297" s="16">
        <f>IF(COUNTA('Vastgesteld 7-7-2022'!T291:AD291)&lt;&gt;0,1,"")</f>
        <v>1</v>
      </c>
      <c r="BK297" s="16">
        <f t="shared" si="24"/>
        <v>2</v>
      </c>
      <c r="BL297" s="16" t="str">
        <f>IF('Vastgesteld 7-7-2022'!T291="x","AA","")</f>
        <v/>
      </c>
      <c r="BM297" s="16" t="str">
        <f>IF('Vastgesteld 7-7-2022'!U291="x","A","")</f>
        <v/>
      </c>
      <c r="BN297" s="16" t="str">
        <f>IF('Vastgesteld 7-7-2022'!V291="x","B1","")</f>
        <v/>
      </c>
      <c r="BO297" s="16" t="e">
        <f>IF('Vastgesteld 7-7-2022'!#REF!="x","BB","")</f>
        <v>#REF!</v>
      </c>
      <c r="BP297" s="16" t="str">
        <f>IF('Vastgesteld 7-7-2022'!X291="x","B","")</f>
        <v>B</v>
      </c>
      <c r="BQ297" s="16" t="str">
        <f>IF('Vastgesteld 7-7-2022'!Y291="x","L1","")</f>
        <v>L1</v>
      </c>
      <c r="BR297" s="16" t="str">
        <f>IF('Vastgesteld 7-7-2022'!Z291="x","L2","")</f>
        <v/>
      </c>
      <c r="BS297" s="16" t="str">
        <f>IF('Vastgesteld 7-7-2022'!AA291="x","M1","")</f>
        <v/>
      </c>
      <c r="BT297" s="16" t="str">
        <f>IF('Vastgesteld 7-7-2022'!AB291="x","M2","")</f>
        <v/>
      </c>
      <c r="BU297" s="16" t="str">
        <f>IF('Vastgesteld 7-7-2022'!AC291="x","Z1","")</f>
        <v>Z1</v>
      </c>
      <c r="BV297" s="16" t="str">
        <f>IF('Vastgesteld 7-7-2022'!AD291="x","Z2","")</f>
        <v>Z2</v>
      </c>
      <c r="BW297" s="16">
        <f>IF(COUNTA('Vastgesteld 7-7-2022'!K291:S291)&lt;&gt;0,1,"")</f>
        <v>1</v>
      </c>
      <c r="BX297" s="16">
        <f t="shared" si="25"/>
        <v>1</v>
      </c>
      <c r="BY297" s="16" t="str">
        <f>IF('Vastgesteld 7-7-2022'!K291="x","BB","")</f>
        <v/>
      </c>
      <c r="BZ297" s="16" t="str">
        <f>IF('Vastgesteld 7-7-2022'!L291="x","B","")</f>
        <v>B</v>
      </c>
      <c r="CA297" s="16" t="str">
        <f>IF('Vastgesteld 7-7-2022'!M291="x","L1","")</f>
        <v>L1</v>
      </c>
      <c r="CB297" s="16" t="str">
        <f>IF('Vastgesteld 7-7-2022'!N291="x","L2","")</f>
        <v>L2</v>
      </c>
      <c r="CC297" s="16" t="str">
        <f>IF('Vastgesteld 7-7-2022'!O291="x","M1","")</f>
        <v/>
      </c>
      <c r="CD297" s="16" t="str">
        <f>IF('Vastgesteld 7-7-2022'!P291="x","M2","")</f>
        <v/>
      </c>
      <c r="CE297" s="16" t="str">
        <f>IF('Vastgesteld 7-7-2022'!Q291="x","Z1","")</f>
        <v>Z1</v>
      </c>
      <c r="CF297" s="16" t="str">
        <f>IF('Vastgesteld 7-7-2022'!R291="x","Z2","")</f>
        <v>Z2</v>
      </c>
      <c r="CG297" s="16" t="str">
        <f>IF('Vastgesteld 7-7-2022'!S291="x","ZZL","")</f>
        <v>ZZL</v>
      </c>
      <c r="CL297" s="16" t="str">
        <f>IF(COUNTA('Vastgesteld 7-7-2022'!AV291:BF291)&lt;&gt;0,2,"")</f>
        <v/>
      </c>
      <c r="CM297" s="16" t="str">
        <f t="shared" si="26"/>
        <v/>
      </c>
      <c r="CN297" s="16" t="str">
        <f>IF('Vastgesteld 7-7-2022'!AV291="x","AA","")</f>
        <v/>
      </c>
      <c r="CO297" s="16" t="str">
        <f>IF('Vastgesteld 7-7-2022'!AW291="x","A","")</f>
        <v/>
      </c>
      <c r="CP297" s="16" t="str">
        <f>IF('Vastgesteld 7-7-2022'!AX291="x","BB","")</f>
        <v/>
      </c>
      <c r="CQ297" s="16" t="str">
        <f>IF('Vastgesteld 7-7-2022'!AY291="x","B","")</f>
        <v/>
      </c>
      <c r="CR297" s="16" t="str">
        <f>IF('Vastgesteld 7-7-2022'!AZ291="x","L","")</f>
        <v/>
      </c>
      <c r="CS297" s="16" t="str">
        <f>IF('Vastgesteld 7-7-2022'!BA291="x","M","")</f>
        <v/>
      </c>
      <c r="CT297" s="16" t="str">
        <f>IF('Vastgesteld 7-7-2022'!BB291="x","Z","")</f>
        <v/>
      </c>
      <c r="CU297" s="16" t="str">
        <f>IF('Vastgesteld 7-7-2022'!BF291="x","ZZ","")</f>
        <v/>
      </c>
      <c r="CV297" s="16" t="str">
        <f>IF(COUNTA('Vastgesteld 7-7-2022'!AJ291:AQ291)&lt;&gt;0,2,"")</f>
        <v/>
      </c>
      <c r="CW297" s="16" t="str">
        <f t="shared" si="27"/>
        <v/>
      </c>
      <c r="CX297" s="16" t="str">
        <f>IF('Vastgesteld 7-7-2022'!AJ291="x","BB","")</f>
        <v/>
      </c>
      <c r="CY297" s="16" t="str">
        <f>IF('Vastgesteld 7-7-2022'!AK291="x","B","")</f>
        <v/>
      </c>
      <c r="CZ297" s="16" t="str">
        <f>IF('Vastgesteld 7-7-2022'!AL291="x","L","")</f>
        <v/>
      </c>
      <c r="DA297" s="16" t="str">
        <f>IF('Vastgesteld 7-7-2022'!AM291="x","M","")</f>
        <v/>
      </c>
      <c r="DB297" s="16" t="str">
        <f>IF('Vastgesteld 7-7-2022'!AN291="x","Z","")</f>
        <v/>
      </c>
      <c r="DC297" s="16" t="str">
        <f>IF('Vastgesteld 7-7-2022'!AO291="x","ZZ","")</f>
        <v/>
      </c>
      <c r="DD297" s="16" t="str">
        <f>IF('Vastgesteld 7-7-2022'!AQ291="x","1.40","")</f>
        <v/>
      </c>
      <c r="DE297" s="16" t="str">
        <f>IF(COUNTA('Vastgesteld 7-7-2022'!BH291:BJ291)&lt;&gt;0,6,"")</f>
        <v/>
      </c>
      <c r="DF297" s="16" t="str">
        <f t="shared" si="28"/>
        <v/>
      </c>
      <c r="DG297" s="16" t="str">
        <f>IF('Vastgesteld 7-7-2022'!BH291="x","L","")</f>
        <v/>
      </c>
      <c r="DH297" s="16" t="str">
        <f>IF('Vastgesteld 7-7-2022'!BI291="x","M","")</f>
        <v/>
      </c>
      <c r="DI297" s="16" t="str">
        <f>IF('Vastgesteld 7-7-2022'!BJ291="x","Z","")</f>
        <v/>
      </c>
      <c r="DJ297" s="16" t="str">
        <f>IF('Vastgesteld 7-7-2022'!BK291="x","Z","")</f>
        <v/>
      </c>
      <c r="DK297" s="16" t="str">
        <f>IF(COUNTA('Vastgesteld 7-7-2022'!BM291:BO291)&lt;&gt;0,6,"")</f>
        <v/>
      </c>
      <c r="DL297" s="16" t="str">
        <f t="shared" si="29"/>
        <v/>
      </c>
      <c r="DM297" s="16" t="str">
        <f>IF('Vastgesteld 7-7-2022'!BM291="x","L","")</f>
        <v/>
      </c>
      <c r="DN297" s="16" t="str">
        <f>IF('Vastgesteld 7-7-2022'!BN291="x","M","")</f>
        <v/>
      </c>
      <c r="DO297" s="16" t="str">
        <f>IF('Vastgesteld 7-7-2022'!BO291="x","Z","")</f>
        <v/>
      </c>
      <c r="DP297" s="16" t="str">
        <f>IF('Vastgesteld 7-7-2022'!BP291="x","Z","")</f>
        <v/>
      </c>
    </row>
    <row r="298" spans="1:120" ht="14.4" x14ac:dyDescent="0.3">
      <c r="A298" s="18">
        <f>'Vastgesteld 7-7-2022'!A292</f>
        <v>44954</v>
      </c>
      <c r="B298" s="16" t="str">
        <f>IFERROR(VLOOKUP('Vastgesteld 7-7-2022'!#REF!,#REF!,2,FALSE),"")</f>
        <v/>
      </c>
      <c r="C298" s="16" t="str">
        <f>'Vastgesteld 7-7-2022'!E292</f>
        <v>Licenties Wedstrijdorganisaties Noord-Holland Kring</v>
      </c>
      <c r="D298" s="16" t="str">
        <f>IFERROR(VLOOKUP('Vastgesteld 7-7-2022'!#REF!,#REF!,2,FALSE),"")</f>
        <v/>
      </c>
      <c r="E298" s="16" t="str">
        <f>IFERROR(VLOOKUP('Vastgesteld 7-7-2022'!#REF!,#REF!,5,FALSE),"")</f>
        <v/>
      </c>
      <c r="F298" s="16" t="e">
        <f>IF('Vastgesteld 7-7-2022'!#REF!&lt;&gt;"",'Vastgesteld 7-7-2022'!#REF!,"")</f>
        <v>#REF!</v>
      </c>
      <c r="G298" s="16" t="e">
        <f>IF('Vastgesteld 7-7-2022'!#REF!="Indoor",1,0)</f>
        <v>#REF!</v>
      </c>
      <c r="H298" s="16" t="e">
        <f>'Vastgesteld 7-7-2022'!#REF!</f>
        <v>#REF!</v>
      </c>
      <c r="I298" s="16" t="e">
        <f>IF('Vastgesteld 7-7-2022'!#REF!="Nee",0,IF('Vastgesteld 7-7-2022'!#REF!="Ja",1,""))</f>
        <v>#REF!</v>
      </c>
      <c r="J298" s="16" t="e">
        <f>IF('Vastgesteld 7-7-2022'!#REF!&lt;&gt;"",'Vastgesteld 7-7-2022'!#REF!,"")</f>
        <v>#REF!</v>
      </c>
      <c r="BJ298" s="16" t="str">
        <f>IF(COUNTA('Vastgesteld 7-7-2022'!T292:AD292)&lt;&gt;0,1,"")</f>
        <v/>
      </c>
      <c r="BK298" s="16" t="str">
        <f t="shared" si="24"/>
        <v/>
      </c>
      <c r="BL298" s="16" t="str">
        <f>IF('Vastgesteld 7-7-2022'!T292="x","AA","")</f>
        <v/>
      </c>
      <c r="BM298" s="16" t="str">
        <f>IF('Vastgesteld 7-7-2022'!U292="x","A","")</f>
        <v/>
      </c>
      <c r="BN298" s="16" t="str">
        <f>IF('Vastgesteld 7-7-2022'!V292="x","B1","")</f>
        <v/>
      </c>
      <c r="BO298" s="16" t="e">
        <f>IF('Vastgesteld 7-7-2022'!#REF!="x","BB","")</f>
        <v>#REF!</v>
      </c>
      <c r="BP298" s="16" t="str">
        <f>IF('Vastgesteld 7-7-2022'!X292="x","B","")</f>
        <v/>
      </c>
      <c r="BQ298" s="16" t="str">
        <f>IF('Vastgesteld 7-7-2022'!Y292="x","L1","")</f>
        <v/>
      </c>
      <c r="BR298" s="16" t="str">
        <f>IF('Vastgesteld 7-7-2022'!Z292="x","L2","")</f>
        <v/>
      </c>
      <c r="BS298" s="16" t="str">
        <f>IF('Vastgesteld 7-7-2022'!AA292="x","M1","")</f>
        <v/>
      </c>
      <c r="BT298" s="16" t="str">
        <f>IF('Vastgesteld 7-7-2022'!AB292="x","M2","")</f>
        <v/>
      </c>
      <c r="BU298" s="16" t="str">
        <f>IF('Vastgesteld 7-7-2022'!AC292="x","Z1","")</f>
        <v/>
      </c>
      <c r="BV298" s="16" t="str">
        <f>IF('Vastgesteld 7-7-2022'!AD292="x","Z2","")</f>
        <v/>
      </c>
      <c r="BW298" s="16" t="str">
        <f>IF(COUNTA('Vastgesteld 7-7-2022'!K292:S292)&lt;&gt;0,1,"")</f>
        <v/>
      </c>
      <c r="BX298" s="16" t="str">
        <f t="shared" si="25"/>
        <v/>
      </c>
      <c r="BY298" s="16" t="str">
        <f>IF('Vastgesteld 7-7-2022'!K292="x","BB","")</f>
        <v/>
      </c>
      <c r="BZ298" s="16" t="str">
        <f>IF('Vastgesteld 7-7-2022'!L292="x","B","")</f>
        <v/>
      </c>
      <c r="CA298" s="16" t="str">
        <f>IF('Vastgesteld 7-7-2022'!M292="x","L1","")</f>
        <v/>
      </c>
      <c r="CB298" s="16" t="str">
        <f>IF('Vastgesteld 7-7-2022'!N292="x","L2","")</f>
        <v/>
      </c>
      <c r="CC298" s="16" t="str">
        <f>IF('Vastgesteld 7-7-2022'!O292="x","M1","")</f>
        <v/>
      </c>
      <c r="CD298" s="16" t="str">
        <f>IF('Vastgesteld 7-7-2022'!P292="x","M2","")</f>
        <v/>
      </c>
      <c r="CE298" s="16" t="str">
        <f>IF('Vastgesteld 7-7-2022'!Q292="x","Z1","")</f>
        <v/>
      </c>
      <c r="CF298" s="16" t="str">
        <f>IF('Vastgesteld 7-7-2022'!R292="x","Z2","")</f>
        <v/>
      </c>
      <c r="CG298" s="16" t="str">
        <f>IF('Vastgesteld 7-7-2022'!S292="x","ZZL","")</f>
        <v/>
      </c>
      <c r="CL298" s="16" t="str">
        <f>IF(COUNTA('Vastgesteld 7-7-2022'!AV292:BF292)&lt;&gt;0,2,"")</f>
        <v/>
      </c>
      <c r="CM298" s="16" t="str">
        <f t="shared" si="26"/>
        <v/>
      </c>
      <c r="CN298" s="16" t="str">
        <f>IF('Vastgesteld 7-7-2022'!AV292="x","AA","")</f>
        <v/>
      </c>
      <c r="CO298" s="16" t="str">
        <f>IF('Vastgesteld 7-7-2022'!AW292="x","A","")</f>
        <v/>
      </c>
      <c r="CP298" s="16" t="str">
        <f>IF('Vastgesteld 7-7-2022'!AX292="x","BB","")</f>
        <v/>
      </c>
      <c r="CQ298" s="16" t="str">
        <f>IF('Vastgesteld 7-7-2022'!AY292="x","B","")</f>
        <v/>
      </c>
      <c r="CR298" s="16" t="str">
        <f>IF('Vastgesteld 7-7-2022'!AZ292="x","L","")</f>
        <v/>
      </c>
      <c r="CS298" s="16" t="str">
        <f>IF('Vastgesteld 7-7-2022'!BA292="x","M","")</f>
        <v/>
      </c>
      <c r="CT298" s="16" t="str">
        <f>IF('Vastgesteld 7-7-2022'!BB292="x","Z","")</f>
        <v/>
      </c>
      <c r="CU298" s="16" t="str">
        <f>IF('Vastgesteld 7-7-2022'!BF292="x","ZZ","")</f>
        <v/>
      </c>
      <c r="CV298" s="16" t="str">
        <f>IF(COUNTA('Vastgesteld 7-7-2022'!AJ292:AQ292)&lt;&gt;0,2,"")</f>
        <v/>
      </c>
      <c r="CW298" s="16" t="str">
        <f t="shared" si="27"/>
        <v/>
      </c>
      <c r="CX298" s="16" t="str">
        <f>IF('Vastgesteld 7-7-2022'!AJ292="x","BB","")</f>
        <v/>
      </c>
      <c r="CY298" s="16" t="str">
        <f>IF('Vastgesteld 7-7-2022'!AK292="x","B","")</f>
        <v/>
      </c>
      <c r="CZ298" s="16" t="str">
        <f>IF('Vastgesteld 7-7-2022'!AL292="x","L","")</f>
        <v/>
      </c>
      <c r="DA298" s="16" t="str">
        <f>IF('Vastgesteld 7-7-2022'!AM292="x","M","")</f>
        <v/>
      </c>
      <c r="DB298" s="16" t="str">
        <f>IF('Vastgesteld 7-7-2022'!AN292="x","Z","")</f>
        <v/>
      </c>
      <c r="DC298" s="16" t="str">
        <f>IF('Vastgesteld 7-7-2022'!AO292="x","ZZ","")</f>
        <v/>
      </c>
      <c r="DD298" s="16" t="str">
        <f>IF('Vastgesteld 7-7-2022'!AQ292="x","1.40","")</f>
        <v/>
      </c>
      <c r="DE298" s="16" t="str">
        <f>IF(COUNTA('Vastgesteld 7-7-2022'!BH292:BJ292)&lt;&gt;0,6,"")</f>
        <v/>
      </c>
      <c r="DF298" s="16" t="str">
        <f t="shared" si="28"/>
        <v/>
      </c>
      <c r="DG298" s="16" t="str">
        <f>IF('Vastgesteld 7-7-2022'!BH292="x","L","")</f>
        <v/>
      </c>
      <c r="DH298" s="16" t="str">
        <f>IF('Vastgesteld 7-7-2022'!BI292="x","M","")</f>
        <v/>
      </c>
      <c r="DI298" s="16" t="str">
        <f>IF('Vastgesteld 7-7-2022'!BJ292="x","Z","")</f>
        <v/>
      </c>
      <c r="DJ298" s="16" t="str">
        <f>IF('Vastgesteld 7-7-2022'!BK292="x","Z","")</f>
        <v/>
      </c>
      <c r="DK298" s="16" t="str">
        <f>IF(COUNTA('Vastgesteld 7-7-2022'!BM292:BO292)&lt;&gt;0,6,"")</f>
        <v/>
      </c>
      <c r="DL298" s="16" t="str">
        <f t="shared" si="29"/>
        <v/>
      </c>
      <c r="DM298" s="16" t="str">
        <f>IF('Vastgesteld 7-7-2022'!BM292="x","L","")</f>
        <v/>
      </c>
      <c r="DN298" s="16" t="str">
        <f>IF('Vastgesteld 7-7-2022'!BN292="x","M","")</f>
        <v/>
      </c>
      <c r="DO298" s="16" t="str">
        <f>IF('Vastgesteld 7-7-2022'!BO292="x","Z","")</f>
        <v/>
      </c>
      <c r="DP298" s="16" t="str">
        <f>IF('Vastgesteld 7-7-2022'!BP292="x","Z","")</f>
        <v/>
      </c>
    </row>
    <row r="299" spans="1:120" ht="14.4" x14ac:dyDescent="0.3">
      <c r="A299" s="18">
        <f>'Vastgesteld 7-7-2022'!A293</f>
        <v>44955</v>
      </c>
      <c r="B299" s="16" t="str">
        <f>IFERROR(VLOOKUP('Vastgesteld 7-7-2022'!#REF!,#REF!,2,FALSE),"")</f>
        <v/>
      </c>
      <c r="C299" s="16" t="str">
        <f>'Vastgesteld 7-7-2022'!E293</f>
        <v>KNHS Regio Noord-Holland</v>
      </c>
      <c r="D299" s="16" t="str">
        <f>IFERROR(VLOOKUP('Vastgesteld 7-7-2022'!#REF!,#REF!,2,FALSE),"")</f>
        <v/>
      </c>
      <c r="E299" s="16" t="str">
        <f>IFERROR(VLOOKUP('Vastgesteld 7-7-2022'!#REF!,#REF!,5,FALSE),"")</f>
        <v/>
      </c>
      <c r="F299" s="16" t="e">
        <f>IF('Vastgesteld 7-7-2022'!#REF!&lt;&gt;"",'Vastgesteld 7-7-2022'!#REF!,"")</f>
        <v>#REF!</v>
      </c>
      <c r="G299" s="16" t="e">
        <f>IF('Vastgesteld 7-7-2022'!#REF!="Indoor",1,0)</f>
        <v>#REF!</v>
      </c>
      <c r="H299" s="16" t="e">
        <f>'Vastgesteld 7-7-2022'!#REF!</f>
        <v>#REF!</v>
      </c>
      <c r="I299" s="16" t="e">
        <f>IF('Vastgesteld 7-7-2022'!#REF!="Nee",0,IF('Vastgesteld 7-7-2022'!#REF!="Ja",1,""))</f>
        <v>#REF!</v>
      </c>
      <c r="J299" s="16" t="e">
        <f>IF('Vastgesteld 7-7-2022'!#REF!&lt;&gt;"",'Vastgesteld 7-7-2022'!#REF!,"")</f>
        <v>#REF!</v>
      </c>
      <c r="BJ299" s="16">
        <f>IF(COUNTA('Vastgesteld 7-7-2022'!T293:AD293)&lt;&gt;0,1,"")</f>
        <v>1</v>
      </c>
      <c r="BK299" s="16">
        <f t="shared" si="24"/>
        <v>2</v>
      </c>
      <c r="BL299" s="16" t="str">
        <f>IF('Vastgesteld 7-7-2022'!T293="x","AA","")</f>
        <v/>
      </c>
      <c r="BM299" s="16" t="str">
        <f>IF('Vastgesteld 7-7-2022'!U293="x","A","")</f>
        <v/>
      </c>
      <c r="BN299" s="16" t="str">
        <f>IF('Vastgesteld 7-7-2022'!V293="x","B1","")</f>
        <v/>
      </c>
      <c r="BO299" s="16" t="e">
        <f>IF('Vastgesteld 7-7-2022'!#REF!="x","BB","")</f>
        <v>#REF!</v>
      </c>
      <c r="BP299" s="16" t="str">
        <f>IF('Vastgesteld 7-7-2022'!X293="x","B","")</f>
        <v/>
      </c>
      <c r="BQ299" s="16" t="str">
        <f>IF('Vastgesteld 7-7-2022'!Y293="x","L1","")</f>
        <v/>
      </c>
      <c r="BR299" s="16" t="str">
        <f>IF('Vastgesteld 7-7-2022'!Z293="x","L2","")</f>
        <v>L2</v>
      </c>
      <c r="BS299" s="16" t="str">
        <f>IF('Vastgesteld 7-7-2022'!AA293="x","M1","")</f>
        <v>M1</v>
      </c>
      <c r="BT299" s="16" t="str">
        <f>IF('Vastgesteld 7-7-2022'!AB293="x","M2","")</f>
        <v>M2</v>
      </c>
      <c r="BU299" s="16" t="str">
        <f>IF('Vastgesteld 7-7-2022'!AC293="x","Z1","")</f>
        <v/>
      </c>
      <c r="BV299" s="16" t="str">
        <f>IF('Vastgesteld 7-7-2022'!AD293="x","Z2","")</f>
        <v/>
      </c>
      <c r="BW299" s="16">
        <f>IF(COUNTA('Vastgesteld 7-7-2022'!K293:S293)&lt;&gt;0,1,"")</f>
        <v>1</v>
      </c>
      <c r="BX299" s="16">
        <f t="shared" si="25"/>
        <v>1</v>
      </c>
      <c r="BY299" s="16" t="str">
        <f>IF('Vastgesteld 7-7-2022'!K293="x","BB","")</f>
        <v/>
      </c>
      <c r="BZ299" s="16" t="str">
        <f>IF('Vastgesteld 7-7-2022'!L293="x","B","")</f>
        <v>B</v>
      </c>
      <c r="CA299" s="16" t="str">
        <f>IF('Vastgesteld 7-7-2022'!M293="x","L1","")</f>
        <v>L1</v>
      </c>
      <c r="CB299" s="16" t="str">
        <f>IF('Vastgesteld 7-7-2022'!N293="x","L2","")</f>
        <v>L2</v>
      </c>
      <c r="CC299" s="16" t="str">
        <f>IF('Vastgesteld 7-7-2022'!O293="x","M1","")</f>
        <v>M1</v>
      </c>
      <c r="CD299" s="16" t="str">
        <f>IF('Vastgesteld 7-7-2022'!P293="x","M2","")</f>
        <v>M2</v>
      </c>
      <c r="CE299" s="16" t="str">
        <f>IF('Vastgesteld 7-7-2022'!Q293="x","Z1","")</f>
        <v/>
      </c>
      <c r="CF299" s="16" t="str">
        <f>IF('Vastgesteld 7-7-2022'!R293="x","Z2","")</f>
        <v/>
      </c>
      <c r="CG299" s="16" t="str">
        <f>IF('Vastgesteld 7-7-2022'!S293="x","ZZL","")</f>
        <v/>
      </c>
      <c r="CL299" s="16" t="str">
        <f>IF(COUNTA('Vastgesteld 7-7-2022'!AV293:BF293)&lt;&gt;0,2,"")</f>
        <v/>
      </c>
      <c r="CM299" s="16" t="str">
        <f t="shared" si="26"/>
        <v/>
      </c>
      <c r="CN299" s="16" t="str">
        <f>IF('Vastgesteld 7-7-2022'!AV293="x","AA","")</f>
        <v/>
      </c>
      <c r="CO299" s="16" t="str">
        <f>IF('Vastgesteld 7-7-2022'!AW293="x","A","")</f>
        <v/>
      </c>
      <c r="CP299" s="16" t="str">
        <f>IF('Vastgesteld 7-7-2022'!AX293="x","BB","")</f>
        <v/>
      </c>
      <c r="CQ299" s="16" t="str">
        <f>IF('Vastgesteld 7-7-2022'!AY293="x","B","")</f>
        <v/>
      </c>
      <c r="CR299" s="16" t="str">
        <f>IF('Vastgesteld 7-7-2022'!AZ293="x","L","")</f>
        <v/>
      </c>
      <c r="CS299" s="16" t="str">
        <f>IF('Vastgesteld 7-7-2022'!BA293="x","M","")</f>
        <v/>
      </c>
      <c r="CT299" s="16" t="str">
        <f>IF('Vastgesteld 7-7-2022'!BB293="x","Z","")</f>
        <v/>
      </c>
      <c r="CU299" s="16" t="str">
        <f>IF('Vastgesteld 7-7-2022'!BF293="x","ZZ","")</f>
        <v/>
      </c>
      <c r="CV299" s="16" t="str">
        <f>IF(COUNTA('Vastgesteld 7-7-2022'!AJ293:AQ293)&lt;&gt;0,2,"")</f>
        <v/>
      </c>
      <c r="CW299" s="16" t="str">
        <f t="shared" si="27"/>
        <v/>
      </c>
      <c r="CX299" s="16" t="str">
        <f>IF('Vastgesteld 7-7-2022'!AJ293="x","BB","")</f>
        <v/>
      </c>
      <c r="CY299" s="16" t="str">
        <f>IF('Vastgesteld 7-7-2022'!AK293="x","B","")</f>
        <v/>
      </c>
      <c r="CZ299" s="16" t="str">
        <f>IF('Vastgesteld 7-7-2022'!AL293="x","L","")</f>
        <v/>
      </c>
      <c r="DA299" s="16" t="str">
        <f>IF('Vastgesteld 7-7-2022'!AM293="x","M","")</f>
        <v/>
      </c>
      <c r="DB299" s="16" t="str">
        <f>IF('Vastgesteld 7-7-2022'!AN293="x","Z","")</f>
        <v/>
      </c>
      <c r="DC299" s="16" t="str">
        <f>IF('Vastgesteld 7-7-2022'!AO293="x","ZZ","")</f>
        <v/>
      </c>
      <c r="DD299" s="16" t="str">
        <f>IF('Vastgesteld 7-7-2022'!AQ293="x","1.40","")</f>
        <v/>
      </c>
      <c r="DE299" s="16" t="str">
        <f>IF(COUNTA('Vastgesteld 7-7-2022'!BH293:BJ293)&lt;&gt;0,6,"")</f>
        <v/>
      </c>
      <c r="DF299" s="16" t="str">
        <f t="shared" si="28"/>
        <v/>
      </c>
      <c r="DG299" s="16" t="str">
        <f>IF('Vastgesteld 7-7-2022'!BH293="x","L","")</f>
        <v/>
      </c>
      <c r="DH299" s="16" t="str">
        <f>IF('Vastgesteld 7-7-2022'!BI293="x","M","")</f>
        <v/>
      </c>
      <c r="DI299" s="16" t="str">
        <f>IF('Vastgesteld 7-7-2022'!BJ293="x","Z","")</f>
        <v/>
      </c>
      <c r="DJ299" s="16" t="str">
        <f>IF('Vastgesteld 7-7-2022'!BK293="x","Z","")</f>
        <v/>
      </c>
      <c r="DK299" s="16" t="str">
        <f>IF(COUNTA('Vastgesteld 7-7-2022'!BM293:BO293)&lt;&gt;0,6,"")</f>
        <v/>
      </c>
      <c r="DL299" s="16" t="str">
        <f t="shared" si="29"/>
        <v/>
      </c>
      <c r="DM299" s="16" t="str">
        <f>IF('Vastgesteld 7-7-2022'!BM293="x","L","")</f>
        <v/>
      </c>
      <c r="DN299" s="16" t="str">
        <f>IF('Vastgesteld 7-7-2022'!BN293="x","M","")</f>
        <v/>
      </c>
      <c r="DO299" s="16" t="str">
        <f>IF('Vastgesteld 7-7-2022'!BO293="x","Z","")</f>
        <v/>
      </c>
      <c r="DP299" s="16" t="str">
        <f>IF('Vastgesteld 7-7-2022'!BP293="x","Z","")</f>
        <v/>
      </c>
    </row>
    <row r="300" spans="1:120" ht="14.4" x14ac:dyDescent="0.3">
      <c r="A300" s="18">
        <f>'Vastgesteld 7-7-2022'!A294</f>
        <v>44955</v>
      </c>
      <c r="B300" s="16" t="str">
        <f>IFERROR(VLOOKUP('Vastgesteld 7-7-2022'!#REF!,#REF!,2,FALSE),"")</f>
        <v/>
      </c>
      <c r="C300" s="16" t="str">
        <f>'Vastgesteld 7-7-2022'!E294</f>
        <v>KNHS Regio Noord-Holland</v>
      </c>
      <c r="D300" s="16" t="str">
        <f>IFERROR(VLOOKUP('Vastgesteld 7-7-2022'!#REF!,#REF!,2,FALSE),"")</f>
        <v/>
      </c>
      <c r="E300" s="16" t="str">
        <f>IFERROR(VLOOKUP('Vastgesteld 7-7-2022'!#REF!,#REF!,5,FALSE),"")</f>
        <v/>
      </c>
      <c r="F300" s="16" t="e">
        <f>IF('Vastgesteld 7-7-2022'!#REF!&lt;&gt;"",'Vastgesteld 7-7-2022'!#REF!,"")</f>
        <v>#REF!</v>
      </c>
      <c r="G300" s="16" t="e">
        <f>IF('Vastgesteld 7-7-2022'!#REF!="Indoor",1,0)</f>
        <v>#REF!</v>
      </c>
      <c r="H300" s="16" t="e">
        <f>'Vastgesteld 7-7-2022'!#REF!</f>
        <v>#REF!</v>
      </c>
      <c r="I300" s="16" t="e">
        <f>IF('Vastgesteld 7-7-2022'!#REF!="Nee",0,IF('Vastgesteld 7-7-2022'!#REF!="Ja",1,""))</f>
        <v>#REF!</v>
      </c>
      <c r="J300" s="16" t="e">
        <f>IF('Vastgesteld 7-7-2022'!#REF!&lt;&gt;"",'Vastgesteld 7-7-2022'!#REF!,"")</f>
        <v>#REF!</v>
      </c>
      <c r="BJ300" s="16">
        <f>IF(COUNTA('Vastgesteld 7-7-2022'!T294:AD294)&lt;&gt;0,1,"")</f>
        <v>1</v>
      </c>
      <c r="BK300" s="16">
        <f t="shared" si="24"/>
        <v>2</v>
      </c>
      <c r="BL300" s="16" t="str">
        <f>IF('Vastgesteld 7-7-2022'!T294="x","AA","")</f>
        <v/>
      </c>
      <c r="BM300" s="16" t="str">
        <f>IF('Vastgesteld 7-7-2022'!U294="x","A","")</f>
        <v/>
      </c>
      <c r="BN300" s="16" t="str">
        <f>IF('Vastgesteld 7-7-2022'!V294="x","B1","")</f>
        <v/>
      </c>
      <c r="BO300" s="16" t="e">
        <f>IF('Vastgesteld 7-7-2022'!#REF!="x","BB","")</f>
        <v>#REF!</v>
      </c>
      <c r="BP300" s="16" t="str">
        <f>IF('Vastgesteld 7-7-2022'!X294="x","B","")</f>
        <v>B</v>
      </c>
      <c r="BQ300" s="16" t="str">
        <f>IF('Vastgesteld 7-7-2022'!Y294="x","L1","")</f>
        <v>L1</v>
      </c>
      <c r="BR300" s="16" t="str">
        <f>IF('Vastgesteld 7-7-2022'!Z294="x","L2","")</f>
        <v>L2</v>
      </c>
      <c r="BS300" s="16" t="str">
        <f>IF('Vastgesteld 7-7-2022'!AA294="x","M1","")</f>
        <v>M1</v>
      </c>
      <c r="BT300" s="16" t="str">
        <f>IF('Vastgesteld 7-7-2022'!AB294="x","M2","")</f>
        <v>M2</v>
      </c>
      <c r="BU300" s="16" t="str">
        <f>IF('Vastgesteld 7-7-2022'!AC294="x","Z1","")</f>
        <v>Z1</v>
      </c>
      <c r="BV300" s="16" t="str">
        <f>IF('Vastgesteld 7-7-2022'!AD294="x","Z2","")</f>
        <v>Z2</v>
      </c>
      <c r="BW300" s="16">
        <f>IF(COUNTA('Vastgesteld 7-7-2022'!K294:S294)&lt;&gt;0,1,"")</f>
        <v>1</v>
      </c>
      <c r="BX300" s="16">
        <f t="shared" si="25"/>
        <v>1</v>
      </c>
      <c r="BY300" s="16" t="str">
        <f>IF('Vastgesteld 7-7-2022'!K294="x","BB","")</f>
        <v/>
      </c>
      <c r="BZ300" s="16" t="str">
        <f>IF('Vastgesteld 7-7-2022'!L294="x","B","")</f>
        <v>B</v>
      </c>
      <c r="CA300" s="16" t="str">
        <f>IF('Vastgesteld 7-7-2022'!M294="x","L1","")</f>
        <v>L1</v>
      </c>
      <c r="CB300" s="16" t="str">
        <f>IF('Vastgesteld 7-7-2022'!N294="x","L2","")</f>
        <v>L2</v>
      </c>
      <c r="CC300" s="16" t="str">
        <f>IF('Vastgesteld 7-7-2022'!O294="x","M1","")</f>
        <v>M1</v>
      </c>
      <c r="CD300" s="16" t="str">
        <f>IF('Vastgesteld 7-7-2022'!P294="x","M2","")</f>
        <v>M2</v>
      </c>
      <c r="CE300" s="16" t="str">
        <f>IF('Vastgesteld 7-7-2022'!Q294="x","Z1","")</f>
        <v>Z1</v>
      </c>
      <c r="CF300" s="16" t="str">
        <f>IF('Vastgesteld 7-7-2022'!R294="x","Z2","")</f>
        <v>Z2</v>
      </c>
      <c r="CG300" s="16" t="str">
        <f>IF('Vastgesteld 7-7-2022'!S294="x","ZZL","")</f>
        <v>ZZL</v>
      </c>
      <c r="CL300" s="16" t="str">
        <f>IF(COUNTA('Vastgesteld 7-7-2022'!AV294:BF294)&lt;&gt;0,2,"")</f>
        <v/>
      </c>
      <c r="CM300" s="16" t="str">
        <f t="shared" si="26"/>
        <v/>
      </c>
      <c r="CN300" s="16" t="str">
        <f>IF('Vastgesteld 7-7-2022'!AV294="x","AA","")</f>
        <v/>
      </c>
      <c r="CO300" s="16" t="str">
        <f>IF('Vastgesteld 7-7-2022'!AW294="x","A","")</f>
        <v/>
      </c>
      <c r="CP300" s="16" t="str">
        <f>IF('Vastgesteld 7-7-2022'!AX294="x","BB","")</f>
        <v/>
      </c>
      <c r="CQ300" s="16" t="str">
        <f>IF('Vastgesteld 7-7-2022'!AY294="x","B","")</f>
        <v/>
      </c>
      <c r="CR300" s="16" t="str">
        <f>IF('Vastgesteld 7-7-2022'!AZ294="x","L","")</f>
        <v/>
      </c>
      <c r="CS300" s="16" t="str">
        <f>IF('Vastgesteld 7-7-2022'!BA294="x","M","")</f>
        <v/>
      </c>
      <c r="CT300" s="16" t="str">
        <f>IF('Vastgesteld 7-7-2022'!BB294="x","Z","")</f>
        <v/>
      </c>
      <c r="CU300" s="16" t="str">
        <f>IF('Vastgesteld 7-7-2022'!BF294="x","ZZ","")</f>
        <v/>
      </c>
      <c r="CV300" s="16" t="str">
        <f>IF(COUNTA('Vastgesteld 7-7-2022'!AJ294:AQ294)&lt;&gt;0,2,"")</f>
        <v/>
      </c>
      <c r="CW300" s="16" t="str">
        <f t="shared" si="27"/>
        <v/>
      </c>
      <c r="CX300" s="16" t="str">
        <f>IF('Vastgesteld 7-7-2022'!AJ294="x","BB","")</f>
        <v/>
      </c>
      <c r="CY300" s="16" t="str">
        <f>IF('Vastgesteld 7-7-2022'!AK294="x","B","")</f>
        <v/>
      </c>
      <c r="CZ300" s="16" t="str">
        <f>IF('Vastgesteld 7-7-2022'!AL294="x","L","")</f>
        <v/>
      </c>
      <c r="DA300" s="16" t="str">
        <f>IF('Vastgesteld 7-7-2022'!AM294="x","M","")</f>
        <v/>
      </c>
      <c r="DB300" s="16" t="str">
        <f>IF('Vastgesteld 7-7-2022'!AN294="x","Z","")</f>
        <v/>
      </c>
      <c r="DC300" s="16" t="str">
        <f>IF('Vastgesteld 7-7-2022'!AO294="x","ZZ","")</f>
        <v/>
      </c>
      <c r="DD300" s="16" t="str">
        <f>IF('Vastgesteld 7-7-2022'!AQ294="x","1.40","")</f>
        <v/>
      </c>
      <c r="DE300" s="16" t="str">
        <f>IF(COUNTA('Vastgesteld 7-7-2022'!BH294:BJ294)&lt;&gt;0,6,"")</f>
        <v/>
      </c>
      <c r="DF300" s="16" t="str">
        <f t="shared" si="28"/>
        <v/>
      </c>
      <c r="DG300" s="16" t="str">
        <f>IF('Vastgesteld 7-7-2022'!BH294="x","L","")</f>
        <v/>
      </c>
      <c r="DH300" s="16" t="str">
        <f>IF('Vastgesteld 7-7-2022'!BI294="x","M","")</f>
        <v/>
      </c>
      <c r="DI300" s="16" t="str">
        <f>IF('Vastgesteld 7-7-2022'!BJ294="x","Z","")</f>
        <v/>
      </c>
      <c r="DJ300" s="16" t="str">
        <f>IF('Vastgesteld 7-7-2022'!BK294="x","Z","")</f>
        <v/>
      </c>
      <c r="DK300" s="16" t="str">
        <f>IF(COUNTA('Vastgesteld 7-7-2022'!BM294:BO294)&lt;&gt;0,6,"")</f>
        <v/>
      </c>
      <c r="DL300" s="16" t="str">
        <f t="shared" si="29"/>
        <v/>
      </c>
      <c r="DM300" s="16" t="str">
        <f>IF('Vastgesteld 7-7-2022'!BM294="x","L","")</f>
        <v/>
      </c>
      <c r="DN300" s="16" t="str">
        <f>IF('Vastgesteld 7-7-2022'!BN294="x","M","")</f>
        <v/>
      </c>
      <c r="DO300" s="16" t="str">
        <f>IF('Vastgesteld 7-7-2022'!BO294="x","Z","")</f>
        <v/>
      </c>
      <c r="DP300" s="16" t="str">
        <f>IF('Vastgesteld 7-7-2022'!BP294="x","Z","")</f>
        <v/>
      </c>
    </row>
    <row r="301" spans="1:120" ht="14.4" x14ac:dyDescent="0.3">
      <c r="A301" s="18">
        <f>'Vastgesteld 7-7-2022'!A295</f>
        <v>44955</v>
      </c>
      <c r="B301" s="16" t="str">
        <f>IFERROR(VLOOKUP('Vastgesteld 7-7-2022'!#REF!,#REF!,2,FALSE),"")</f>
        <v/>
      </c>
      <c r="C301" s="16" t="str">
        <f>'Vastgesteld 7-7-2022'!E295</f>
        <v>KNHS Regio Noord-Holland</v>
      </c>
      <c r="D301" s="16" t="str">
        <f>IFERROR(VLOOKUP('Vastgesteld 7-7-2022'!#REF!,#REF!,2,FALSE),"")</f>
        <v/>
      </c>
      <c r="E301" s="16" t="str">
        <f>IFERROR(VLOOKUP('Vastgesteld 7-7-2022'!#REF!,#REF!,5,FALSE),"")</f>
        <v/>
      </c>
      <c r="F301" s="16" t="e">
        <f>IF('Vastgesteld 7-7-2022'!#REF!&lt;&gt;"",'Vastgesteld 7-7-2022'!#REF!,"")</f>
        <v>#REF!</v>
      </c>
      <c r="G301" s="16" t="e">
        <f>IF('Vastgesteld 7-7-2022'!#REF!="Indoor",1,0)</f>
        <v>#REF!</v>
      </c>
      <c r="H301" s="16" t="e">
        <f>'Vastgesteld 7-7-2022'!#REF!</f>
        <v>#REF!</v>
      </c>
      <c r="I301" s="16" t="e">
        <f>IF('Vastgesteld 7-7-2022'!#REF!="Nee",0,IF('Vastgesteld 7-7-2022'!#REF!="Ja",1,""))</f>
        <v>#REF!</v>
      </c>
      <c r="J301" s="16" t="e">
        <f>IF('Vastgesteld 7-7-2022'!#REF!&lt;&gt;"",'Vastgesteld 7-7-2022'!#REF!,"")</f>
        <v>#REF!</v>
      </c>
      <c r="BJ301" s="16">
        <f>IF(COUNTA('Vastgesteld 7-7-2022'!T295:AD295)&lt;&gt;0,1,"")</f>
        <v>1</v>
      </c>
      <c r="BK301" s="16">
        <f t="shared" si="24"/>
        <v>2</v>
      </c>
      <c r="BL301" s="16" t="str">
        <f>IF('Vastgesteld 7-7-2022'!T295="x","AA","")</f>
        <v/>
      </c>
      <c r="BM301" s="16" t="str">
        <f>IF('Vastgesteld 7-7-2022'!U295="x","A","")</f>
        <v/>
      </c>
      <c r="BN301" s="16" t="str">
        <f>IF('Vastgesteld 7-7-2022'!V295="x","B1","")</f>
        <v/>
      </c>
      <c r="BO301" s="16" t="e">
        <f>IF('Vastgesteld 7-7-2022'!#REF!="x","BB","")</f>
        <v>#REF!</v>
      </c>
      <c r="BP301" s="16" t="str">
        <f>IF('Vastgesteld 7-7-2022'!X295="x","B","")</f>
        <v>B</v>
      </c>
      <c r="BQ301" s="16" t="str">
        <f>IF('Vastgesteld 7-7-2022'!Y295="x","L1","")</f>
        <v>L1</v>
      </c>
      <c r="BR301" s="16" t="str">
        <f>IF('Vastgesteld 7-7-2022'!Z295="x","L2","")</f>
        <v>L2</v>
      </c>
      <c r="BS301" s="16" t="str">
        <f>IF('Vastgesteld 7-7-2022'!AA295="x","M1","")</f>
        <v>M1</v>
      </c>
      <c r="BT301" s="16" t="str">
        <f>IF('Vastgesteld 7-7-2022'!AB295="x","M2","")</f>
        <v>M2</v>
      </c>
      <c r="BU301" s="16" t="str">
        <f>IF('Vastgesteld 7-7-2022'!AC295="x","Z1","")</f>
        <v>Z1</v>
      </c>
      <c r="BV301" s="16" t="str">
        <f>IF('Vastgesteld 7-7-2022'!AD295="x","Z2","")</f>
        <v>Z2</v>
      </c>
      <c r="BW301" s="16">
        <f>IF(COUNTA('Vastgesteld 7-7-2022'!K295:S295)&lt;&gt;0,1,"")</f>
        <v>1</v>
      </c>
      <c r="BX301" s="16">
        <f t="shared" si="25"/>
        <v>1</v>
      </c>
      <c r="BY301" s="16" t="str">
        <f>IF('Vastgesteld 7-7-2022'!K295="x","BB","")</f>
        <v/>
      </c>
      <c r="BZ301" s="16" t="str">
        <f>IF('Vastgesteld 7-7-2022'!L295="x","B","")</f>
        <v>B</v>
      </c>
      <c r="CA301" s="16" t="str">
        <f>IF('Vastgesteld 7-7-2022'!M295="x","L1","")</f>
        <v>L1</v>
      </c>
      <c r="CB301" s="16" t="str">
        <f>IF('Vastgesteld 7-7-2022'!N295="x","L2","")</f>
        <v>L2</v>
      </c>
      <c r="CC301" s="16" t="str">
        <f>IF('Vastgesteld 7-7-2022'!O295="x","M1","")</f>
        <v>M1</v>
      </c>
      <c r="CD301" s="16" t="str">
        <f>IF('Vastgesteld 7-7-2022'!P295="x","M2","")</f>
        <v>M2</v>
      </c>
      <c r="CE301" s="16" t="str">
        <f>IF('Vastgesteld 7-7-2022'!Q295="x","Z1","")</f>
        <v>Z1</v>
      </c>
      <c r="CF301" s="16" t="str">
        <f>IF('Vastgesteld 7-7-2022'!R295="x","Z2","")</f>
        <v>Z2</v>
      </c>
      <c r="CG301" s="16" t="str">
        <f>IF('Vastgesteld 7-7-2022'!S295="x","ZZL","")</f>
        <v>ZZL</v>
      </c>
      <c r="CL301" s="16" t="str">
        <f>IF(COUNTA('Vastgesteld 7-7-2022'!AV295:BF295)&lt;&gt;0,2,"")</f>
        <v/>
      </c>
      <c r="CM301" s="16" t="str">
        <f t="shared" si="26"/>
        <v/>
      </c>
      <c r="CN301" s="16" t="str">
        <f>IF('Vastgesteld 7-7-2022'!AV295="x","AA","")</f>
        <v/>
      </c>
      <c r="CO301" s="16" t="str">
        <f>IF('Vastgesteld 7-7-2022'!AW295="x","A","")</f>
        <v/>
      </c>
      <c r="CP301" s="16" t="str">
        <f>IF('Vastgesteld 7-7-2022'!AX295="x","BB","")</f>
        <v/>
      </c>
      <c r="CQ301" s="16" t="str">
        <f>IF('Vastgesteld 7-7-2022'!AY295="x","B","")</f>
        <v/>
      </c>
      <c r="CR301" s="16" t="str">
        <f>IF('Vastgesteld 7-7-2022'!AZ295="x","L","")</f>
        <v/>
      </c>
      <c r="CS301" s="16" t="str">
        <f>IF('Vastgesteld 7-7-2022'!BA295="x","M","")</f>
        <v/>
      </c>
      <c r="CT301" s="16" t="str">
        <f>IF('Vastgesteld 7-7-2022'!BB295="x","Z","")</f>
        <v/>
      </c>
      <c r="CU301" s="16" t="str">
        <f>IF('Vastgesteld 7-7-2022'!BF295="x","ZZ","")</f>
        <v/>
      </c>
      <c r="CV301" s="16" t="str">
        <f>IF(COUNTA('Vastgesteld 7-7-2022'!AJ295:AQ295)&lt;&gt;0,2,"")</f>
        <v/>
      </c>
      <c r="CW301" s="16" t="str">
        <f t="shared" si="27"/>
        <v/>
      </c>
      <c r="CX301" s="16" t="str">
        <f>IF('Vastgesteld 7-7-2022'!AJ295="x","BB","")</f>
        <v/>
      </c>
      <c r="CY301" s="16" t="str">
        <f>IF('Vastgesteld 7-7-2022'!AK295="x","B","")</f>
        <v/>
      </c>
      <c r="CZ301" s="16" t="str">
        <f>IF('Vastgesteld 7-7-2022'!AL295="x","L","")</f>
        <v/>
      </c>
      <c r="DA301" s="16" t="str">
        <f>IF('Vastgesteld 7-7-2022'!AM295="x","M","")</f>
        <v/>
      </c>
      <c r="DB301" s="16" t="str">
        <f>IF('Vastgesteld 7-7-2022'!AN295="x","Z","")</f>
        <v/>
      </c>
      <c r="DC301" s="16" t="str">
        <f>IF('Vastgesteld 7-7-2022'!AO295="x","ZZ","")</f>
        <v/>
      </c>
      <c r="DD301" s="16" t="str">
        <f>IF('Vastgesteld 7-7-2022'!AQ295="x","1.40","")</f>
        <v/>
      </c>
      <c r="DE301" s="16" t="str">
        <f>IF(COUNTA('Vastgesteld 7-7-2022'!BH295:BJ295)&lt;&gt;0,6,"")</f>
        <v/>
      </c>
      <c r="DF301" s="16" t="str">
        <f t="shared" si="28"/>
        <v/>
      </c>
      <c r="DG301" s="16" t="str">
        <f>IF('Vastgesteld 7-7-2022'!BH295="x","L","")</f>
        <v/>
      </c>
      <c r="DH301" s="16" t="str">
        <f>IF('Vastgesteld 7-7-2022'!BI295="x","M","")</f>
        <v/>
      </c>
      <c r="DI301" s="16" t="str">
        <f>IF('Vastgesteld 7-7-2022'!BJ295="x","Z","")</f>
        <v/>
      </c>
      <c r="DJ301" s="16" t="str">
        <f>IF('Vastgesteld 7-7-2022'!BK295="x","Z","")</f>
        <v/>
      </c>
      <c r="DK301" s="16" t="str">
        <f>IF(COUNTA('Vastgesteld 7-7-2022'!BM295:BO295)&lt;&gt;0,6,"")</f>
        <v/>
      </c>
      <c r="DL301" s="16" t="str">
        <f t="shared" si="29"/>
        <v/>
      </c>
      <c r="DM301" s="16" t="str">
        <f>IF('Vastgesteld 7-7-2022'!BM295="x","L","")</f>
        <v/>
      </c>
      <c r="DN301" s="16" t="str">
        <f>IF('Vastgesteld 7-7-2022'!BN295="x","M","")</f>
        <v/>
      </c>
      <c r="DO301" s="16" t="str">
        <f>IF('Vastgesteld 7-7-2022'!BO295="x","Z","")</f>
        <v/>
      </c>
      <c r="DP301" s="16" t="str">
        <f>IF('Vastgesteld 7-7-2022'!BP295="x","Z","")</f>
        <v/>
      </c>
    </row>
    <row r="302" spans="1:120" ht="14.4" x14ac:dyDescent="0.3">
      <c r="A302" s="18">
        <f>'Vastgesteld 7-7-2022'!A296</f>
        <v>44955</v>
      </c>
      <c r="B302" s="16" t="str">
        <f>IFERROR(VLOOKUP('Vastgesteld 7-7-2022'!#REF!,#REF!,2,FALSE),"")</f>
        <v/>
      </c>
      <c r="C302" s="16" t="str">
        <f>'Vastgesteld 7-7-2022'!E296</f>
        <v>KNHS Regio Noord-Holland</v>
      </c>
      <c r="D302" s="16" t="str">
        <f>IFERROR(VLOOKUP('Vastgesteld 7-7-2022'!#REF!,#REF!,2,FALSE),"")</f>
        <v/>
      </c>
      <c r="E302" s="16" t="str">
        <f>IFERROR(VLOOKUP('Vastgesteld 7-7-2022'!#REF!,#REF!,5,FALSE),"")</f>
        <v/>
      </c>
      <c r="F302" s="16" t="e">
        <f>IF('Vastgesteld 7-7-2022'!#REF!&lt;&gt;"",'Vastgesteld 7-7-2022'!#REF!,"")</f>
        <v>#REF!</v>
      </c>
      <c r="G302" s="16" t="e">
        <f>IF('Vastgesteld 7-7-2022'!#REF!="Indoor",1,0)</f>
        <v>#REF!</v>
      </c>
      <c r="H302" s="16" t="e">
        <f>'Vastgesteld 7-7-2022'!#REF!</f>
        <v>#REF!</v>
      </c>
      <c r="I302" s="16" t="e">
        <f>IF('Vastgesteld 7-7-2022'!#REF!="Nee",0,IF('Vastgesteld 7-7-2022'!#REF!="Ja",1,""))</f>
        <v>#REF!</v>
      </c>
      <c r="J302" s="16" t="e">
        <f>IF('Vastgesteld 7-7-2022'!#REF!&lt;&gt;"",'Vastgesteld 7-7-2022'!#REF!,"")</f>
        <v>#REF!</v>
      </c>
      <c r="BJ302" s="16">
        <f>IF(COUNTA('Vastgesteld 7-7-2022'!T296:AD296)&lt;&gt;0,1,"")</f>
        <v>1</v>
      </c>
      <c r="BK302" s="16">
        <f t="shared" si="24"/>
        <v>2</v>
      </c>
      <c r="BL302" s="16" t="str">
        <f>IF('Vastgesteld 7-7-2022'!T296="x","AA","")</f>
        <v/>
      </c>
      <c r="BM302" s="16" t="str">
        <f>IF('Vastgesteld 7-7-2022'!U296="x","A","")</f>
        <v/>
      </c>
      <c r="BN302" s="16" t="str">
        <f>IF('Vastgesteld 7-7-2022'!V296="x","B1","")</f>
        <v/>
      </c>
      <c r="BO302" s="16" t="e">
        <f>IF('Vastgesteld 7-7-2022'!#REF!="x","BB","")</f>
        <v>#REF!</v>
      </c>
      <c r="BP302" s="16" t="str">
        <f>IF('Vastgesteld 7-7-2022'!X296="x","B","")</f>
        <v>B</v>
      </c>
      <c r="BQ302" s="16" t="str">
        <f>IF('Vastgesteld 7-7-2022'!Y296="x","L1","")</f>
        <v>L1</v>
      </c>
      <c r="BR302" s="16" t="str">
        <f>IF('Vastgesteld 7-7-2022'!Z296="x","L2","")</f>
        <v>L2</v>
      </c>
      <c r="BS302" s="16" t="str">
        <f>IF('Vastgesteld 7-7-2022'!AA296="x","M1","")</f>
        <v>M1</v>
      </c>
      <c r="BT302" s="16" t="str">
        <f>IF('Vastgesteld 7-7-2022'!AB296="x","M2","")</f>
        <v>M2</v>
      </c>
      <c r="BU302" s="16" t="str">
        <f>IF('Vastgesteld 7-7-2022'!AC296="x","Z1","")</f>
        <v/>
      </c>
      <c r="BV302" s="16" t="str">
        <f>IF('Vastgesteld 7-7-2022'!AD296="x","Z2","")</f>
        <v/>
      </c>
      <c r="BW302" s="16">
        <f>IF(COUNTA('Vastgesteld 7-7-2022'!K296:S296)&lt;&gt;0,1,"")</f>
        <v>1</v>
      </c>
      <c r="BX302" s="16">
        <f t="shared" si="25"/>
        <v>1</v>
      </c>
      <c r="BY302" s="16" t="str">
        <f>IF('Vastgesteld 7-7-2022'!K296="x","BB","")</f>
        <v>BB</v>
      </c>
      <c r="BZ302" s="16" t="str">
        <f>IF('Vastgesteld 7-7-2022'!L296="x","B","")</f>
        <v>B</v>
      </c>
      <c r="CA302" s="16" t="str">
        <f>IF('Vastgesteld 7-7-2022'!M296="x","L1","")</f>
        <v>L1</v>
      </c>
      <c r="CB302" s="16" t="str">
        <f>IF('Vastgesteld 7-7-2022'!N296="x","L2","")</f>
        <v>L2</v>
      </c>
      <c r="CC302" s="16" t="str">
        <f>IF('Vastgesteld 7-7-2022'!O296="x","M1","")</f>
        <v>M1</v>
      </c>
      <c r="CD302" s="16" t="str">
        <f>IF('Vastgesteld 7-7-2022'!P296="x","M2","")</f>
        <v>M2</v>
      </c>
      <c r="CE302" s="16" t="str">
        <f>IF('Vastgesteld 7-7-2022'!Q296="x","Z1","")</f>
        <v/>
      </c>
      <c r="CF302" s="16" t="str">
        <f>IF('Vastgesteld 7-7-2022'!R296="x","Z2","")</f>
        <v/>
      </c>
      <c r="CG302" s="16" t="str">
        <f>IF('Vastgesteld 7-7-2022'!S296="x","ZZL","")</f>
        <v/>
      </c>
      <c r="CL302" s="16" t="str">
        <f>IF(COUNTA('Vastgesteld 7-7-2022'!AV296:BF296)&lt;&gt;0,2,"")</f>
        <v/>
      </c>
      <c r="CM302" s="16" t="str">
        <f t="shared" si="26"/>
        <v/>
      </c>
      <c r="CN302" s="16" t="str">
        <f>IF('Vastgesteld 7-7-2022'!AV296="x","AA","")</f>
        <v/>
      </c>
      <c r="CO302" s="16" t="str">
        <f>IF('Vastgesteld 7-7-2022'!AW296="x","A","")</f>
        <v/>
      </c>
      <c r="CP302" s="16" t="str">
        <f>IF('Vastgesteld 7-7-2022'!AX296="x","BB","")</f>
        <v/>
      </c>
      <c r="CQ302" s="16" t="str">
        <f>IF('Vastgesteld 7-7-2022'!AY296="x","B","")</f>
        <v/>
      </c>
      <c r="CR302" s="16" t="str">
        <f>IF('Vastgesteld 7-7-2022'!AZ296="x","L","")</f>
        <v/>
      </c>
      <c r="CS302" s="16" t="str">
        <f>IF('Vastgesteld 7-7-2022'!BA296="x","M","")</f>
        <v/>
      </c>
      <c r="CT302" s="16" t="str">
        <f>IF('Vastgesteld 7-7-2022'!BB296="x","Z","")</f>
        <v/>
      </c>
      <c r="CU302" s="16" t="str">
        <f>IF('Vastgesteld 7-7-2022'!BF296="x","ZZ","")</f>
        <v/>
      </c>
      <c r="CV302" s="16" t="str">
        <f>IF(COUNTA('Vastgesteld 7-7-2022'!AJ296:AQ296)&lt;&gt;0,2,"")</f>
        <v/>
      </c>
      <c r="CW302" s="16" t="str">
        <f t="shared" si="27"/>
        <v/>
      </c>
      <c r="CX302" s="16" t="str">
        <f>IF('Vastgesteld 7-7-2022'!AJ296="x","BB","")</f>
        <v/>
      </c>
      <c r="CY302" s="16" t="str">
        <f>IF('Vastgesteld 7-7-2022'!AK296="x","B","")</f>
        <v/>
      </c>
      <c r="CZ302" s="16" t="str">
        <f>IF('Vastgesteld 7-7-2022'!AL296="x","L","")</f>
        <v/>
      </c>
      <c r="DA302" s="16" t="str">
        <f>IF('Vastgesteld 7-7-2022'!AM296="x","M","")</f>
        <v/>
      </c>
      <c r="DB302" s="16" t="str">
        <f>IF('Vastgesteld 7-7-2022'!AN296="x","Z","")</f>
        <v/>
      </c>
      <c r="DC302" s="16" t="str">
        <f>IF('Vastgesteld 7-7-2022'!AO296="x","ZZ","")</f>
        <v/>
      </c>
      <c r="DD302" s="16" t="str">
        <f>IF('Vastgesteld 7-7-2022'!AQ296="x","1.40","")</f>
        <v/>
      </c>
      <c r="DE302" s="16" t="str">
        <f>IF(COUNTA('Vastgesteld 7-7-2022'!BH296:BJ296)&lt;&gt;0,6,"")</f>
        <v/>
      </c>
      <c r="DF302" s="16" t="str">
        <f t="shared" si="28"/>
        <v/>
      </c>
      <c r="DG302" s="16" t="str">
        <f>IF('Vastgesteld 7-7-2022'!BH296="x","L","")</f>
        <v/>
      </c>
      <c r="DH302" s="16" t="str">
        <f>IF('Vastgesteld 7-7-2022'!BI296="x","M","")</f>
        <v/>
      </c>
      <c r="DI302" s="16" t="str">
        <f>IF('Vastgesteld 7-7-2022'!BJ296="x","Z","")</f>
        <v/>
      </c>
      <c r="DJ302" s="16" t="str">
        <f>IF('Vastgesteld 7-7-2022'!BK296="x","Z","")</f>
        <v/>
      </c>
      <c r="DK302" s="16" t="str">
        <f>IF(COUNTA('Vastgesteld 7-7-2022'!BM296:BO296)&lt;&gt;0,6,"")</f>
        <v/>
      </c>
      <c r="DL302" s="16" t="str">
        <f t="shared" si="29"/>
        <v/>
      </c>
      <c r="DM302" s="16" t="str">
        <f>IF('Vastgesteld 7-7-2022'!BM296="x","L","")</f>
        <v/>
      </c>
      <c r="DN302" s="16" t="str">
        <f>IF('Vastgesteld 7-7-2022'!BN296="x","M","")</f>
        <v/>
      </c>
      <c r="DO302" s="16" t="str">
        <f>IF('Vastgesteld 7-7-2022'!BO296="x","Z","")</f>
        <v/>
      </c>
      <c r="DP302" s="16" t="str">
        <f>IF('Vastgesteld 7-7-2022'!BP296="x","Z","")</f>
        <v/>
      </c>
    </row>
    <row r="303" spans="1:120" ht="14.4" x14ac:dyDescent="0.3">
      <c r="A303" s="18">
        <f>'Vastgesteld 7-7-2022'!A297</f>
        <v>44955</v>
      </c>
      <c r="B303" s="16" t="str">
        <f>IFERROR(VLOOKUP('Vastgesteld 7-7-2022'!#REF!,#REF!,2,FALSE),"")</f>
        <v/>
      </c>
      <c r="C303" s="16" t="str">
        <f>'Vastgesteld 7-7-2022'!E297</f>
        <v>Licenties Wedstrijdorganisaties Noord-Holland Kring</v>
      </c>
      <c r="D303" s="16" t="str">
        <f>IFERROR(VLOOKUP('Vastgesteld 7-7-2022'!#REF!,#REF!,2,FALSE),"")</f>
        <v/>
      </c>
      <c r="E303" s="16" t="str">
        <f>IFERROR(VLOOKUP('Vastgesteld 7-7-2022'!#REF!,#REF!,5,FALSE),"")</f>
        <v/>
      </c>
      <c r="F303" s="16" t="e">
        <f>IF('Vastgesteld 7-7-2022'!#REF!&lt;&gt;"",'Vastgesteld 7-7-2022'!#REF!,"")</f>
        <v>#REF!</v>
      </c>
      <c r="G303" s="16" t="e">
        <f>IF('Vastgesteld 7-7-2022'!#REF!="Indoor",1,0)</f>
        <v>#REF!</v>
      </c>
      <c r="H303" s="16" t="e">
        <f>'Vastgesteld 7-7-2022'!#REF!</f>
        <v>#REF!</v>
      </c>
      <c r="I303" s="16" t="e">
        <f>IF('Vastgesteld 7-7-2022'!#REF!="Nee",0,IF('Vastgesteld 7-7-2022'!#REF!="Ja",1,""))</f>
        <v>#REF!</v>
      </c>
      <c r="J303" s="16" t="e">
        <f>IF('Vastgesteld 7-7-2022'!#REF!&lt;&gt;"",'Vastgesteld 7-7-2022'!#REF!,"")</f>
        <v>#REF!</v>
      </c>
      <c r="BJ303" s="16">
        <f>IF(COUNTA('Vastgesteld 7-7-2022'!T297:AD297)&lt;&gt;0,1,"")</f>
        <v>1</v>
      </c>
      <c r="BK303" s="16">
        <f t="shared" si="24"/>
        <v>2</v>
      </c>
      <c r="BL303" s="16" t="str">
        <f>IF('Vastgesteld 7-7-2022'!T297="x","AA","")</f>
        <v/>
      </c>
      <c r="BM303" s="16" t="str">
        <f>IF('Vastgesteld 7-7-2022'!U297="x","A","")</f>
        <v/>
      </c>
      <c r="BN303" s="16" t="str">
        <f>IF('Vastgesteld 7-7-2022'!V297="x","B1","")</f>
        <v/>
      </c>
      <c r="BO303" s="16" t="e">
        <f>IF('Vastgesteld 7-7-2022'!#REF!="x","BB","")</f>
        <v>#REF!</v>
      </c>
      <c r="BP303" s="16" t="str">
        <f>IF('Vastgesteld 7-7-2022'!X297="x","B","")</f>
        <v>B</v>
      </c>
      <c r="BQ303" s="16" t="str">
        <f>IF('Vastgesteld 7-7-2022'!Y297="x","L1","")</f>
        <v>L1</v>
      </c>
      <c r="BR303" s="16" t="str">
        <f>IF('Vastgesteld 7-7-2022'!Z297="x","L2","")</f>
        <v>L2</v>
      </c>
      <c r="BS303" s="16" t="str">
        <f>IF('Vastgesteld 7-7-2022'!AA297="x","M1","")</f>
        <v>M1</v>
      </c>
      <c r="BT303" s="16" t="str">
        <f>IF('Vastgesteld 7-7-2022'!AB297="x","M2","")</f>
        <v>M2</v>
      </c>
      <c r="BU303" s="16" t="str">
        <f>IF('Vastgesteld 7-7-2022'!AC297="x","Z1","")</f>
        <v>Z1</v>
      </c>
      <c r="BV303" s="16" t="str">
        <f>IF('Vastgesteld 7-7-2022'!AD297="x","Z2","")</f>
        <v>Z2</v>
      </c>
      <c r="BW303" s="16">
        <f>IF(COUNTA('Vastgesteld 7-7-2022'!K297:S297)&lt;&gt;0,1,"")</f>
        <v>1</v>
      </c>
      <c r="BX303" s="16">
        <f t="shared" si="25"/>
        <v>1</v>
      </c>
      <c r="BY303" s="16" t="str">
        <f>IF('Vastgesteld 7-7-2022'!K297="x","BB","")</f>
        <v/>
      </c>
      <c r="BZ303" s="16" t="str">
        <f>IF('Vastgesteld 7-7-2022'!L297="x","B","")</f>
        <v>B</v>
      </c>
      <c r="CA303" s="16" t="str">
        <f>IF('Vastgesteld 7-7-2022'!M297="x","L1","")</f>
        <v>L1</v>
      </c>
      <c r="CB303" s="16" t="str">
        <f>IF('Vastgesteld 7-7-2022'!N297="x","L2","")</f>
        <v>L2</v>
      </c>
      <c r="CC303" s="16" t="str">
        <f>IF('Vastgesteld 7-7-2022'!O297="x","M1","")</f>
        <v>M1</v>
      </c>
      <c r="CD303" s="16" t="str">
        <f>IF('Vastgesteld 7-7-2022'!P297="x","M2","")</f>
        <v>M2</v>
      </c>
      <c r="CE303" s="16" t="str">
        <f>IF('Vastgesteld 7-7-2022'!Q297="x","Z1","")</f>
        <v>Z1</v>
      </c>
      <c r="CF303" s="16" t="str">
        <f>IF('Vastgesteld 7-7-2022'!R297="x","Z2","")</f>
        <v>Z2</v>
      </c>
      <c r="CG303" s="16" t="str">
        <f>IF('Vastgesteld 7-7-2022'!S297="x","ZZL","")</f>
        <v>ZZL</v>
      </c>
      <c r="CL303" s="16" t="str">
        <f>IF(COUNTA('Vastgesteld 7-7-2022'!AV297:BF297)&lt;&gt;0,2,"")</f>
        <v/>
      </c>
      <c r="CM303" s="16" t="str">
        <f t="shared" si="26"/>
        <v/>
      </c>
      <c r="CN303" s="16" t="str">
        <f>IF('Vastgesteld 7-7-2022'!AV297="x","AA","")</f>
        <v/>
      </c>
      <c r="CO303" s="16" t="str">
        <f>IF('Vastgesteld 7-7-2022'!AW297="x","A","")</f>
        <v/>
      </c>
      <c r="CP303" s="16" t="str">
        <f>IF('Vastgesteld 7-7-2022'!AX297="x","BB","")</f>
        <v/>
      </c>
      <c r="CQ303" s="16" t="str">
        <f>IF('Vastgesteld 7-7-2022'!AY297="x","B","")</f>
        <v/>
      </c>
      <c r="CR303" s="16" t="str">
        <f>IF('Vastgesteld 7-7-2022'!AZ297="x","L","")</f>
        <v/>
      </c>
      <c r="CS303" s="16" t="str">
        <f>IF('Vastgesteld 7-7-2022'!BA297="x","M","")</f>
        <v/>
      </c>
      <c r="CT303" s="16" t="str">
        <f>IF('Vastgesteld 7-7-2022'!BB297="x","Z","")</f>
        <v/>
      </c>
      <c r="CU303" s="16" t="str">
        <f>IF('Vastgesteld 7-7-2022'!BF297="x","ZZ","")</f>
        <v/>
      </c>
      <c r="CV303" s="16" t="str">
        <f>IF(COUNTA('Vastgesteld 7-7-2022'!AJ297:AQ297)&lt;&gt;0,2,"")</f>
        <v/>
      </c>
      <c r="CW303" s="16" t="str">
        <f t="shared" si="27"/>
        <v/>
      </c>
      <c r="CX303" s="16" t="str">
        <f>IF('Vastgesteld 7-7-2022'!AJ297="x","BB","")</f>
        <v/>
      </c>
      <c r="CY303" s="16" t="str">
        <f>IF('Vastgesteld 7-7-2022'!AK297="x","B","")</f>
        <v/>
      </c>
      <c r="CZ303" s="16" t="str">
        <f>IF('Vastgesteld 7-7-2022'!AL297="x","L","")</f>
        <v/>
      </c>
      <c r="DA303" s="16" t="str">
        <f>IF('Vastgesteld 7-7-2022'!AM297="x","M","")</f>
        <v/>
      </c>
      <c r="DB303" s="16" t="str">
        <f>IF('Vastgesteld 7-7-2022'!AN297="x","Z","")</f>
        <v/>
      </c>
      <c r="DC303" s="16" t="str">
        <f>IF('Vastgesteld 7-7-2022'!AO297="x","ZZ","")</f>
        <v/>
      </c>
      <c r="DD303" s="16" t="str">
        <f>IF('Vastgesteld 7-7-2022'!AQ297="x","1.40","")</f>
        <v/>
      </c>
      <c r="DE303" s="16" t="str">
        <f>IF(COUNTA('Vastgesteld 7-7-2022'!BH297:BJ297)&lt;&gt;0,6,"")</f>
        <v/>
      </c>
      <c r="DF303" s="16" t="str">
        <f t="shared" si="28"/>
        <v/>
      </c>
      <c r="DG303" s="16" t="str">
        <f>IF('Vastgesteld 7-7-2022'!BH297="x","L","")</f>
        <v/>
      </c>
      <c r="DH303" s="16" t="str">
        <f>IF('Vastgesteld 7-7-2022'!BI297="x","M","")</f>
        <v/>
      </c>
      <c r="DI303" s="16" t="str">
        <f>IF('Vastgesteld 7-7-2022'!BJ297="x","Z","")</f>
        <v/>
      </c>
      <c r="DJ303" s="16" t="str">
        <f>IF('Vastgesteld 7-7-2022'!BK297="x","Z","")</f>
        <v/>
      </c>
      <c r="DK303" s="16" t="str">
        <f>IF(COUNTA('Vastgesteld 7-7-2022'!BM297:BO297)&lt;&gt;0,6,"")</f>
        <v/>
      </c>
      <c r="DL303" s="16" t="str">
        <f t="shared" si="29"/>
        <v/>
      </c>
      <c r="DM303" s="16" t="str">
        <f>IF('Vastgesteld 7-7-2022'!BM297="x","L","")</f>
        <v/>
      </c>
      <c r="DN303" s="16" t="str">
        <f>IF('Vastgesteld 7-7-2022'!BN297="x","M","")</f>
        <v/>
      </c>
      <c r="DO303" s="16" t="str">
        <f>IF('Vastgesteld 7-7-2022'!BO297="x","Z","")</f>
        <v/>
      </c>
      <c r="DP303" s="16" t="str">
        <f>IF('Vastgesteld 7-7-2022'!BP297="x","Z","")</f>
        <v/>
      </c>
    </row>
    <row r="304" spans="1:120" ht="14.4" x14ac:dyDescent="0.3">
      <c r="A304" s="18">
        <f>'Vastgesteld 7-7-2022'!A298</f>
        <v>44955</v>
      </c>
      <c r="B304" s="16" t="str">
        <f>IFERROR(VLOOKUP('Vastgesteld 7-7-2022'!#REF!,#REF!,2,FALSE),"")</f>
        <v/>
      </c>
      <c r="C304" s="16" t="str">
        <f>'Vastgesteld 7-7-2022'!E298</f>
        <v>KNHS Regio Utrecht</v>
      </c>
      <c r="D304" s="16" t="str">
        <f>IFERROR(VLOOKUP('Vastgesteld 7-7-2022'!#REF!,#REF!,2,FALSE),"")</f>
        <v/>
      </c>
      <c r="E304" s="16" t="str">
        <f>IFERROR(VLOOKUP('Vastgesteld 7-7-2022'!#REF!,#REF!,5,FALSE),"")</f>
        <v/>
      </c>
      <c r="F304" s="16" t="e">
        <f>IF('Vastgesteld 7-7-2022'!#REF!&lt;&gt;"",'Vastgesteld 7-7-2022'!#REF!,"")</f>
        <v>#REF!</v>
      </c>
      <c r="G304" s="16" t="e">
        <f>IF('Vastgesteld 7-7-2022'!#REF!="Indoor",1,0)</f>
        <v>#REF!</v>
      </c>
      <c r="H304" s="16" t="e">
        <f>'Vastgesteld 7-7-2022'!#REF!</f>
        <v>#REF!</v>
      </c>
      <c r="I304" s="16" t="e">
        <f>IF('Vastgesteld 7-7-2022'!#REF!="Nee",0,IF('Vastgesteld 7-7-2022'!#REF!="Ja",1,""))</f>
        <v>#REF!</v>
      </c>
      <c r="J304" s="16" t="e">
        <f>IF('Vastgesteld 7-7-2022'!#REF!&lt;&gt;"",'Vastgesteld 7-7-2022'!#REF!,"")</f>
        <v>#REF!</v>
      </c>
      <c r="BJ304" s="16">
        <f>IF(COUNTA('Vastgesteld 7-7-2022'!T298:AD298)&lt;&gt;0,1,"")</f>
        <v>1</v>
      </c>
      <c r="BK304" s="16">
        <f t="shared" si="24"/>
        <v>2</v>
      </c>
      <c r="BL304" s="16" t="str">
        <f>IF('Vastgesteld 7-7-2022'!T298="x","AA","")</f>
        <v/>
      </c>
      <c r="BM304" s="16" t="str">
        <f>IF('Vastgesteld 7-7-2022'!U298="x","A","")</f>
        <v/>
      </c>
      <c r="BN304" s="16" t="str">
        <f>IF('Vastgesteld 7-7-2022'!V298="x","B1","")</f>
        <v/>
      </c>
      <c r="BO304" s="16" t="e">
        <f>IF('Vastgesteld 7-7-2022'!#REF!="x","BB","")</f>
        <v>#REF!</v>
      </c>
      <c r="BP304" s="16" t="str">
        <f>IF('Vastgesteld 7-7-2022'!X298="x","B","")</f>
        <v>B</v>
      </c>
      <c r="BQ304" s="16" t="str">
        <f>IF('Vastgesteld 7-7-2022'!Y298="x","L1","")</f>
        <v>L1</v>
      </c>
      <c r="BR304" s="16" t="str">
        <f>IF('Vastgesteld 7-7-2022'!Z298="x","L2","")</f>
        <v>L2</v>
      </c>
      <c r="BS304" s="16" t="str">
        <f>IF('Vastgesteld 7-7-2022'!AA298="x","M1","")</f>
        <v>M1</v>
      </c>
      <c r="BT304" s="16" t="str">
        <f>IF('Vastgesteld 7-7-2022'!AB298="x","M2","")</f>
        <v>M2</v>
      </c>
      <c r="BU304" s="16" t="str">
        <f>IF('Vastgesteld 7-7-2022'!AC298="x","Z1","")</f>
        <v>Z1</v>
      </c>
      <c r="BV304" s="16" t="str">
        <f>IF('Vastgesteld 7-7-2022'!AD298="x","Z2","")</f>
        <v>Z2</v>
      </c>
      <c r="BW304" s="16">
        <f>IF(COUNTA('Vastgesteld 7-7-2022'!K298:S298)&lt;&gt;0,1,"")</f>
        <v>1</v>
      </c>
      <c r="BX304" s="16">
        <f t="shared" si="25"/>
        <v>1</v>
      </c>
      <c r="BY304" s="16" t="str">
        <f>IF('Vastgesteld 7-7-2022'!K298="x","BB","")</f>
        <v>BB</v>
      </c>
      <c r="BZ304" s="16" t="str">
        <f>IF('Vastgesteld 7-7-2022'!L298="x","B","")</f>
        <v>B</v>
      </c>
      <c r="CA304" s="16" t="str">
        <f>IF('Vastgesteld 7-7-2022'!M298="x","L1","")</f>
        <v>L1</v>
      </c>
      <c r="CB304" s="16" t="str">
        <f>IF('Vastgesteld 7-7-2022'!N298="x","L2","")</f>
        <v>L2</v>
      </c>
      <c r="CC304" s="16" t="str">
        <f>IF('Vastgesteld 7-7-2022'!O298="x","M1","")</f>
        <v>M1</v>
      </c>
      <c r="CD304" s="16" t="str">
        <f>IF('Vastgesteld 7-7-2022'!P298="x","M2","")</f>
        <v>M2</v>
      </c>
      <c r="CE304" s="16" t="str">
        <f>IF('Vastgesteld 7-7-2022'!Q298="x","Z1","")</f>
        <v>Z1</v>
      </c>
      <c r="CF304" s="16" t="str">
        <f>IF('Vastgesteld 7-7-2022'!R298="x","Z2","")</f>
        <v>Z2</v>
      </c>
      <c r="CG304" s="16" t="str">
        <f>IF('Vastgesteld 7-7-2022'!S298="x","ZZL","")</f>
        <v>ZZL</v>
      </c>
      <c r="CL304" s="16" t="str">
        <f>IF(COUNTA('Vastgesteld 7-7-2022'!AV298:BF298)&lt;&gt;0,2,"")</f>
        <v/>
      </c>
      <c r="CM304" s="16" t="str">
        <f t="shared" si="26"/>
        <v/>
      </c>
      <c r="CN304" s="16" t="str">
        <f>IF('Vastgesteld 7-7-2022'!AV298="x","AA","")</f>
        <v/>
      </c>
      <c r="CO304" s="16" t="str">
        <f>IF('Vastgesteld 7-7-2022'!AW298="x","A","")</f>
        <v/>
      </c>
      <c r="CP304" s="16" t="str">
        <f>IF('Vastgesteld 7-7-2022'!AX298="x","BB","")</f>
        <v/>
      </c>
      <c r="CQ304" s="16" t="str">
        <f>IF('Vastgesteld 7-7-2022'!AY298="x","B","")</f>
        <v/>
      </c>
      <c r="CR304" s="16" t="str">
        <f>IF('Vastgesteld 7-7-2022'!AZ298="x","L","")</f>
        <v/>
      </c>
      <c r="CS304" s="16" t="str">
        <f>IF('Vastgesteld 7-7-2022'!BA298="x","M","")</f>
        <v/>
      </c>
      <c r="CT304" s="16" t="str">
        <f>IF('Vastgesteld 7-7-2022'!BB298="x","Z","")</f>
        <v/>
      </c>
      <c r="CU304" s="16" t="str">
        <f>IF('Vastgesteld 7-7-2022'!BF298="x","ZZ","")</f>
        <v/>
      </c>
      <c r="CV304" s="16" t="str">
        <f>IF(COUNTA('Vastgesteld 7-7-2022'!AJ298:AQ298)&lt;&gt;0,2,"")</f>
        <v/>
      </c>
      <c r="CW304" s="16" t="str">
        <f t="shared" si="27"/>
        <v/>
      </c>
      <c r="CX304" s="16" t="str">
        <f>IF('Vastgesteld 7-7-2022'!AJ298="x","BB","")</f>
        <v/>
      </c>
      <c r="CY304" s="16" t="str">
        <f>IF('Vastgesteld 7-7-2022'!AK298="x","B","")</f>
        <v/>
      </c>
      <c r="CZ304" s="16" t="str">
        <f>IF('Vastgesteld 7-7-2022'!AL298="x","L","")</f>
        <v/>
      </c>
      <c r="DA304" s="16" t="str">
        <f>IF('Vastgesteld 7-7-2022'!AM298="x","M","")</f>
        <v/>
      </c>
      <c r="DB304" s="16" t="str">
        <f>IF('Vastgesteld 7-7-2022'!AN298="x","Z","")</f>
        <v/>
      </c>
      <c r="DC304" s="16" t="str">
        <f>IF('Vastgesteld 7-7-2022'!AO298="x","ZZ","")</f>
        <v/>
      </c>
      <c r="DD304" s="16" t="str">
        <f>IF('Vastgesteld 7-7-2022'!AQ298="x","1.40","")</f>
        <v/>
      </c>
      <c r="DE304" s="16" t="str">
        <f>IF(COUNTA('Vastgesteld 7-7-2022'!BH298:BJ298)&lt;&gt;0,6,"")</f>
        <v/>
      </c>
      <c r="DF304" s="16" t="str">
        <f t="shared" si="28"/>
        <v/>
      </c>
      <c r="DG304" s="16" t="str">
        <f>IF('Vastgesteld 7-7-2022'!BH298="x","L","")</f>
        <v/>
      </c>
      <c r="DH304" s="16" t="str">
        <f>IF('Vastgesteld 7-7-2022'!BI298="x","M","")</f>
        <v/>
      </c>
      <c r="DI304" s="16" t="str">
        <f>IF('Vastgesteld 7-7-2022'!BJ298="x","Z","")</f>
        <v/>
      </c>
      <c r="DJ304" s="16" t="str">
        <f>IF('Vastgesteld 7-7-2022'!BK298="x","Z","")</f>
        <v/>
      </c>
      <c r="DK304" s="16" t="str">
        <f>IF(COUNTA('Vastgesteld 7-7-2022'!BM298:BO298)&lt;&gt;0,6,"")</f>
        <v/>
      </c>
      <c r="DL304" s="16" t="str">
        <f t="shared" si="29"/>
        <v/>
      </c>
      <c r="DM304" s="16" t="str">
        <f>IF('Vastgesteld 7-7-2022'!BM298="x","L","")</f>
        <v/>
      </c>
      <c r="DN304" s="16" t="str">
        <f>IF('Vastgesteld 7-7-2022'!BN298="x","M","")</f>
        <v/>
      </c>
      <c r="DO304" s="16" t="str">
        <f>IF('Vastgesteld 7-7-2022'!BO298="x","Z","")</f>
        <v/>
      </c>
      <c r="DP304" s="16" t="str">
        <f>IF('Vastgesteld 7-7-2022'!BP298="x","Z","")</f>
        <v/>
      </c>
    </row>
    <row r="305" spans="1:120" ht="14.4" x14ac:dyDescent="0.3">
      <c r="A305" s="18">
        <f>'Vastgesteld 7-7-2022'!A299</f>
        <v>44961</v>
      </c>
      <c r="B305" s="16" t="str">
        <f>IFERROR(VLOOKUP('Vastgesteld 7-7-2022'!#REF!,#REF!,2,FALSE),"")</f>
        <v/>
      </c>
      <c r="C305" s="16" t="str">
        <f>'Vastgesteld 7-7-2022'!E299</f>
        <v>KNHS Regio Noord-Holland</v>
      </c>
      <c r="D305" s="16" t="str">
        <f>IFERROR(VLOOKUP('Vastgesteld 7-7-2022'!#REF!,#REF!,2,FALSE),"")</f>
        <v/>
      </c>
      <c r="E305" s="16" t="str">
        <f>IFERROR(VLOOKUP('Vastgesteld 7-7-2022'!#REF!,#REF!,5,FALSE),"")</f>
        <v/>
      </c>
      <c r="F305" s="16" t="e">
        <f>IF('Vastgesteld 7-7-2022'!#REF!&lt;&gt;"",'Vastgesteld 7-7-2022'!#REF!,"")</f>
        <v>#REF!</v>
      </c>
      <c r="G305" s="16" t="e">
        <f>IF('Vastgesteld 7-7-2022'!#REF!="Indoor",1,0)</f>
        <v>#REF!</v>
      </c>
      <c r="H305" s="16" t="e">
        <f>'Vastgesteld 7-7-2022'!#REF!</f>
        <v>#REF!</v>
      </c>
      <c r="I305" s="16" t="e">
        <f>IF('Vastgesteld 7-7-2022'!#REF!="Nee",0,IF('Vastgesteld 7-7-2022'!#REF!="Ja",1,""))</f>
        <v>#REF!</v>
      </c>
      <c r="J305" s="16" t="e">
        <f>IF('Vastgesteld 7-7-2022'!#REF!&lt;&gt;"",'Vastgesteld 7-7-2022'!#REF!,"")</f>
        <v>#REF!</v>
      </c>
      <c r="BJ305" s="16" t="str">
        <f>IF(COUNTA('Vastgesteld 7-7-2022'!T299:AD299)&lt;&gt;0,1,"")</f>
        <v/>
      </c>
      <c r="BK305" s="16" t="str">
        <f t="shared" si="24"/>
        <v/>
      </c>
      <c r="BL305" s="16" t="str">
        <f>IF('Vastgesteld 7-7-2022'!T299="x","AA","")</f>
        <v/>
      </c>
      <c r="BM305" s="16" t="str">
        <f>IF('Vastgesteld 7-7-2022'!U299="x","A","")</f>
        <v/>
      </c>
      <c r="BN305" s="16" t="str">
        <f>IF('Vastgesteld 7-7-2022'!V299="x","B1","")</f>
        <v/>
      </c>
      <c r="BO305" s="16" t="e">
        <f>IF('Vastgesteld 7-7-2022'!#REF!="x","BB","")</f>
        <v>#REF!</v>
      </c>
      <c r="BP305" s="16" t="str">
        <f>IF('Vastgesteld 7-7-2022'!X299="x","B","")</f>
        <v/>
      </c>
      <c r="BQ305" s="16" t="str">
        <f>IF('Vastgesteld 7-7-2022'!Y299="x","L1","")</f>
        <v/>
      </c>
      <c r="BR305" s="16" t="str">
        <f>IF('Vastgesteld 7-7-2022'!Z299="x","L2","")</f>
        <v/>
      </c>
      <c r="BS305" s="16" t="str">
        <f>IF('Vastgesteld 7-7-2022'!AA299="x","M1","")</f>
        <v/>
      </c>
      <c r="BT305" s="16" t="str">
        <f>IF('Vastgesteld 7-7-2022'!AB299="x","M2","")</f>
        <v/>
      </c>
      <c r="BU305" s="16" t="str">
        <f>IF('Vastgesteld 7-7-2022'!AC299="x","Z1","")</f>
        <v/>
      </c>
      <c r="BV305" s="16" t="str">
        <f>IF('Vastgesteld 7-7-2022'!AD299="x","Z2","")</f>
        <v/>
      </c>
      <c r="BW305" s="16" t="str">
        <f>IF(COUNTA('Vastgesteld 7-7-2022'!K299:S299)&lt;&gt;0,1,"")</f>
        <v/>
      </c>
      <c r="BX305" s="16" t="str">
        <f t="shared" si="25"/>
        <v/>
      </c>
      <c r="BY305" s="16" t="str">
        <f>IF('Vastgesteld 7-7-2022'!K299="x","BB","")</f>
        <v/>
      </c>
      <c r="BZ305" s="16" t="str">
        <f>IF('Vastgesteld 7-7-2022'!L299="x","B","")</f>
        <v/>
      </c>
      <c r="CA305" s="16" t="str">
        <f>IF('Vastgesteld 7-7-2022'!M299="x","L1","")</f>
        <v/>
      </c>
      <c r="CB305" s="16" t="str">
        <f>IF('Vastgesteld 7-7-2022'!N299="x","L2","")</f>
        <v/>
      </c>
      <c r="CC305" s="16" t="str">
        <f>IF('Vastgesteld 7-7-2022'!O299="x","M1","")</f>
        <v/>
      </c>
      <c r="CD305" s="16" t="str">
        <f>IF('Vastgesteld 7-7-2022'!P299="x","M2","")</f>
        <v/>
      </c>
      <c r="CE305" s="16" t="str">
        <f>IF('Vastgesteld 7-7-2022'!Q299="x","Z1","")</f>
        <v/>
      </c>
      <c r="CF305" s="16" t="str">
        <f>IF('Vastgesteld 7-7-2022'!R299="x","Z2","")</f>
        <v/>
      </c>
      <c r="CG305" s="16" t="str">
        <f>IF('Vastgesteld 7-7-2022'!S299="x","ZZL","")</f>
        <v/>
      </c>
      <c r="CL305" s="16" t="str">
        <f>IF(COUNTA('Vastgesteld 7-7-2022'!AV299:BF299)&lt;&gt;0,2,"")</f>
        <v/>
      </c>
      <c r="CM305" s="16" t="str">
        <f t="shared" si="26"/>
        <v/>
      </c>
      <c r="CN305" s="16" t="str">
        <f>IF('Vastgesteld 7-7-2022'!AV299="x","AA","")</f>
        <v/>
      </c>
      <c r="CO305" s="16" t="str">
        <f>IF('Vastgesteld 7-7-2022'!AW299="x","A","")</f>
        <v/>
      </c>
      <c r="CP305" s="16" t="str">
        <f>IF('Vastgesteld 7-7-2022'!AX299="x","BB","")</f>
        <v/>
      </c>
      <c r="CQ305" s="16" t="str">
        <f>IF('Vastgesteld 7-7-2022'!AY299="x","B","")</f>
        <v/>
      </c>
      <c r="CR305" s="16" t="str">
        <f>IF('Vastgesteld 7-7-2022'!AZ299="x","L","")</f>
        <v/>
      </c>
      <c r="CS305" s="16" t="str">
        <f>IF('Vastgesteld 7-7-2022'!BA299="x","M","")</f>
        <v/>
      </c>
      <c r="CT305" s="16" t="str">
        <f>IF('Vastgesteld 7-7-2022'!BB299="x","Z","")</f>
        <v/>
      </c>
      <c r="CU305" s="16" t="str">
        <f>IF('Vastgesteld 7-7-2022'!BF299="x","ZZ","")</f>
        <v/>
      </c>
      <c r="CV305" s="16">
        <f>IF(COUNTA('Vastgesteld 7-7-2022'!AJ299:AQ299)&lt;&gt;0,2,"")</f>
        <v>2</v>
      </c>
      <c r="CW305" s="16">
        <f t="shared" si="27"/>
        <v>1</v>
      </c>
      <c r="CX305" s="16" t="str">
        <f>IF('Vastgesteld 7-7-2022'!AJ299="x","BB","")</f>
        <v/>
      </c>
      <c r="CY305" s="16" t="str">
        <f>IF('Vastgesteld 7-7-2022'!AK299="x","B","")</f>
        <v/>
      </c>
      <c r="CZ305" s="16" t="str">
        <f>IF('Vastgesteld 7-7-2022'!AL299="x","L","")</f>
        <v>L</v>
      </c>
      <c r="DA305" s="16" t="str">
        <f>IF('Vastgesteld 7-7-2022'!AM299="x","M","")</f>
        <v>M</v>
      </c>
      <c r="DB305" s="16" t="str">
        <f>IF('Vastgesteld 7-7-2022'!AN299="x","Z","")</f>
        <v>Z</v>
      </c>
      <c r="DC305" s="16" t="str">
        <f>IF('Vastgesteld 7-7-2022'!AO299="x","ZZ","")</f>
        <v>ZZ</v>
      </c>
      <c r="DD305" s="16" t="str">
        <f>IF('Vastgesteld 7-7-2022'!AQ299="x","1.40","")</f>
        <v/>
      </c>
      <c r="DE305" s="16" t="str">
        <f>IF(COUNTA('Vastgesteld 7-7-2022'!BH299:BJ299)&lt;&gt;0,6,"")</f>
        <v/>
      </c>
      <c r="DF305" s="16" t="str">
        <f t="shared" si="28"/>
        <v/>
      </c>
      <c r="DG305" s="16" t="str">
        <f>IF('Vastgesteld 7-7-2022'!BH299="x","L","")</f>
        <v/>
      </c>
      <c r="DH305" s="16" t="str">
        <f>IF('Vastgesteld 7-7-2022'!BI299="x","M","")</f>
        <v/>
      </c>
      <c r="DI305" s="16" t="str">
        <f>IF('Vastgesteld 7-7-2022'!BJ299="x","Z","")</f>
        <v/>
      </c>
      <c r="DJ305" s="16" t="str">
        <f>IF('Vastgesteld 7-7-2022'!BK299="x","Z","")</f>
        <v/>
      </c>
      <c r="DK305" s="16" t="str">
        <f>IF(COUNTA('Vastgesteld 7-7-2022'!BM299:BO299)&lt;&gt;0,6,"")</f>
        <v/>
      </c>
      <c r="DL305" s="16" t="str">
        <f t="shared" si="29"/>
        <v/>
      </c>
      <c r="DM305" s="16" t="str">
        <f>IF('Vastgesteld 7-7-2022'!BM299="x","L","")</f>
        <v/>
      </c>
      <c r="DN305" s="16" t="str">
        <f>IF('Vastgesteld 7-7-2022'!BN299="x","M","")</f>
        <v/>
      </c>
      <c r="DO305" s="16" t="str">
        <f>IF('Vastgesteld 7-7-2022'!BO299="x","Z","")</f>
        <v/>
      </c>
      <c r="DP305" s="16" t="str">
        <f>IF('Vastgesteld 7-7-2022'!BP299="x","Z","")</f>
        <v/>
      </c>
    </row>
    <row r="306" spans="1:120" ht="14.4" x14ac:dyDescent="0.3">
      <c r="A306" s="18">
        <f>'Vastgesteld 7-7-2022'!A300</f>
        <v>44961</v>
      </c>
      <c r="B306" s="16" t="str">
        <f>IFERROR(VLOOKUP('Vastgesteld 7-7-2022'!#REF!,#REF!,2,FALSE),"")</f>
        <v/>
      </c>
      <c r="C306" s="16" t="str">
        <f>'Vastgesteld 7-7-2022'!E300</f>
        <v>Licenties Wedstrijdorganisaties Noord-Holland Kring</v>
      </c>
      <c r="D306" s="16" t="str">
        <f>IFERROR(VLOOKUP('Vastgesteld 7-7-2022'!#REF!,#REF!,2,FALSE),"")</f>
        <v/>
      </c>
      <c r="E306" s="16" t="str">
        <f>IFERROR(VLOOKUP('Vastgesteld 7-7-2022'!#REF!,#REF!,5,FALSE),"")</f>
        <v/>
      </c>
      <c r="F306" s="16" t="e">
        <f>IF('Vastgesteld 7-7-2022'!#REF!&lt;&gt;"",'Vastgesteld 7-7-2022'!#REF!,"")</f>
        <v>#REF!</v>
      </c>
      <c r="G306" s="16" t="e">
        <f>IF('Vastgesteld 7-7-2022'!#REF!="Indoor",1,0)</f>
        <v>#REF!</v>
      </c>
      <c r="H306" s="16" t="e">
        <f>'Vastgesteld 7-7-2022'!#REF!</f>
        <v>#REF!</v>
      </c>
      <c r="I306" s="16" t="e">
        <f>IF('Vastgesteld 7-7-2022'!#REF!="Nee",0,IF('Vastgesteld 7-7-2022'!#REF!="Ja",1,""))</f>
        <v>#REF!</v>
      </c>
      <c r="J306" s="16" t="e">
        <f>IF('Vastgesteld 7-7-2022'!#REF!&lt;&gt;"",'Vastgesteld 7-7-2022'!#REF!,"")</f>
        <v>#REF!</v>
      </c>
      <c r="BJ306" s="16" t="str">
        <f>IF(COUNTA('Vastgesteld 7-7-2022'!T300:AD300)&lt;&gt;0,1,"")</f>
        <v/>
      </c>
      <c r="BK306" s="16" t="str">
        <f t="shared" si="24"/>
        <v/>
      </c>
      <c r="BL306" s="16" t="str">
        <f>IF('Vastgesteld 7-7-2022'!T300="x","AA","")</f>
        <v/>
      </c>
      <c r="BM306" s="16" t="str">
        <f>IF('Vastgesteld 7-7-2022'!U300="x","A","")</f>
        <v/>
      </c>
      <c r="BN306" s="16" t="str">
        <f>IF('Vastgesteld 7-7-2022'!V300="x","B1","")</f>
        <v/>
      </c>
      <c r="BO306" s="16" t="e">
        <f>IF('Vastgesteld 7-7-2022'!#REF!="x","BB","")</f>
        <v>#REF!</v>
      </c>
      <c r="BP306" s="16" t="str">
        <f>IF('Vastgesteld 7-7-2022'!X300="x","B","")</f>
        <v/>
      </c>
      <c r="BQ306" s="16" t="str">
        <f>IF('Vastgesteld 7-7-2022'!Y300="x","L1","")</f>
        <v/>
      </c>
      <c r="BR306" s="16" t="str">
        <f>IF('Vastgesteld 7-7-2022'!Z300="x","L2","")</f>
        <v/>
      </c>
      <c r="BS306" s="16" t="str">
        <f>IF('Vastgesteld 7-7-2022'!AA300="x","M1","")</f>
        <v/>
      </c>
      <c r="BT306" s="16" t="str">
        <f>IF('Vastgesteld 7-7-2022'!AB300="x","M2","")</f>
        <v/>
      </c>
      <c r="BU306" s="16" t="str">
        <f>IF('Vastgesteld 7-7-2022'!AC300="x","Z1","")</f>
        <v/>
      </c>
      <c r="BV306" s="16" t="str">
        <f>IF('Vastgesteld 7-7-2022'!AD300="x","Z2","")</f>
        <v/>
      </c>
      <c r="BW306" s="16">
        <f>IF(COUNTA('Vastgesteld 7-7-2022'!K300:S300)&lt;&gt;0,1,"")</f>
        <v>1</v>
      </c>
      <c r="BX306" s="16">
        <f t="shared" si="25"/>
        <v>1</v>
      </c>
      <c r="BY306" s="16" t="str">
        <f>IF('Vastgesteld 7-7-2022'!K300="x","BB","")</f>
        <v/>
      </c>
      <c r="BZ306" s="16" t="str">
        <f>IF('Vastgesteld 7-7-2022'!L300="x","B","")</f>
        <v/>
      </c>
      <c r="CA306" s="16" t="str">
        <f>IF('Vastgesteld 7-7-2022'!M300="x","L1","")</f>
        <v/>
      </c>
      <c r="CB306" s="16" t="str">
        <f>IF('Vastgesteld 7-7-2022'!N300="x","L2","")</f>
        <v/>
      </c>
      <c r="CC306" s="16" t="str">
        <f>IF('Vastgesteld 7-7-2022'!O300="x","M1","")</f>
        <v/>
      </c>
      <c r="CD306" s="16" t="str">
        <f>IF('Vastgesteld 7-7-2022'!P300="x","M2","")</f>
        <v/>
      </c>
      <c r="CE306" s="16" t="str">
        <f>IF('Vastgesteld 7-7-2022'!Q300="x","Z1","")</f>
        <v>Z1</v>
      </c>
      <c r="CF306" s="16" t="str">
        <f>IF('Vastgesteld 7-7-2022'!R300="x","Z2","")</f>
        <v>Z2</v>
      </c>
      <c r="CG306" s="16" t="str">
        <f>IF('Vastgesteld 7-7-2022'!S300="x","ZZL","")</f>
        <v>ZZL</v>
      </c>
      <c r="CL306" s="16" t="str">
        <f>IF(COUNTA('Vastgesteld 7-7-2022'!AV300:BF300)&lt;&gt;0,2,"")</f>
        <v/>
      </c>
      <c r="CM306" s="16" t="str">
        <f t="shared" si="26"/>
        <v/>
      </c>
      <c r="CN306" s="16" t="str">
        <f>IF('Vastgesteld 7-7-2022'!AV300="x","AA","")</f>
        <v/>
      </c>
      <c r="CO306" s="16" t="str">
        <f>IF('Vastgesteld 7-7-2022'!AW300="x","A","")</f>
        <v/>
      </c>
      <c r="CP306" s="16" t="str">
        <f>IF('Vastgesteld 7-7-2022'!AX300="x","BB","")</f>
        <v/>
      </c>
      <c r="CQ306" s="16" t="str">
        <f>IF('Vastgesteld 7-7-2022'!AY300="x","B","")</f>
        <v/>
      </c>
      <c r="CR306" s="16" t="str">
        <f>IF('Vastgesteld 7-7-2022'!AZ300="x","L","")</f>
        <v/>
      </c>
      <c r="CS306" s="16" t="str">
        <f>IF('Vastgesteld 7-7-2022'!BA300="x","M","")</f>
        <v/>
      </c>
      <c r="CT306" s="16" t="str">
        <f>IF('Vastgesteld 7-7-2022'!BB300="x","Z","")</f>
        <v/>
      </c>
      <c r="CU306" s="16" t="str">
        <f>IF('Vastgesteld 7-7-2022'!BF300="x","ZZ","")</f>
        <v/>
      </c>
      <c r="CV306" s="16" t="str">
        <f>IF(COUNTA('Vastgesteld 7-7-2022'!AJ300:AQ300)&lt;&gt;0,2,"")</f>
        <v/>
      </c>
      <c r="CW306" s="16" t="str">
        <f t="shared" si="27"/>
        <v/>
      </c>
      <c r="CX306" s="16" t="str">
        <f>IF('Vastgesteld 7-7-2022'!AJ300="x","BB","")</f>
        <v/>
      </c>
      <c r="CY306" s="16" t="str">
        <f>IF('Vastgesteld 7-7-2022'!AK300="x","B","")</f>
        <v/>
      </c>
      <c r="CZ306" s="16" t="str">
        <f>IF('Vastgesteld 7-7-2022'!AL300="x","L","")</f>
        <v/>
      </c>
      <c r="DA306" s="16" t="str">
        <f>IF('Vastgesteld 7-7-2022'!AM300="x","M","")</f>
        <v/>
      </c>
      <c r="DB306" s="16" t="str">
        <f>IF('Vastgesteld 7-7-2022'!AN300="x","Z","")</f>
        <v/>
      </c>
      <c r="DC306" s="16" t="str">
        <f>IF('Vastgesteld 7-7-2022'!AO300="x","ZZ","")</f>
        <v/>
      </c>
      <c r="DD306" s="16" t="str">
        <f>IF('Vastgesteld 7-7-2022'!AQ300="x","1.40","")</f>
        <v/>
      </c>
      <c r="DE306" s="16" t="str">
        <f>IF(COUNTA('Vastgesteld 7-7-2022'!BH300:BJ300)&lt;&gt;0,6,"")</f>
        <v/>
      </c>
      <c r="DF306" s="16" t="str">
        <f t="shared" si="28"/>
        <v/>
      </c>
      <c r="DG306" s="16" t="str">
        <f>IF('Vastgesteld 7-7-2022'!BH300="x","L","")</f>
        <v/>
      </c>
      <c r="DH306" s="16" t="str">
        <f>IF('Vastgesteld 7-7-2022'!BI300="x","M","")</f>
        <v/>
      </c>
      <c r="DI306" s="16" t="str">
        <f>IF('Vastgesteld 7-7-2022'!BJ300="x","Z","")</f>
        <v/>
      </c>
      <c r="DJ306" s="16" t="str">
        <f>IF('Vastgesteld 7-7-2022'!BK300="x","Z","")</f>
        <v/>
      </c>
      <c r="DK306" s="16" t="str">
        <f>IF(COUNTA('Vastgesteld 7-7-2022'!BM300:BO300)&lt;&gt;0,6,"")</f>
        <v/>
      </c>
      <c r="DL306" s="16" t="str">
        <f t="shared" si="29"/>
        <v/>
      </c>
      <c r="DM306" s="16" t="str">
        <f>IF('Vastgesteld 7-7-2022'!BM300="x","L","")</f>
        <v/>
      </c>
      <c r="DN306" s="16" t="str">
        <f>IF('Vastgesteld 7-7-2022'!BN300="x","M","")</f>
        <v/>
      </c>
      <c r="DO306" s="16" t="str">
        <f>IF('Vastgesteld 7-7-2022'!BO300="x","Z","")</f>
        <v/>
      </c>
      <c r="DP306" s="16" t="str">
        <f>IF('Vastgesteld 7-7-2022'!BP300="x","Z","")</f>
        <v/>
      </c>
    </row>
    <row r="307" spans="1:120" ht="14.4" x14ac:dyDescent="0.3">
      <c r="A307" s="18">
        <f>'Vastgesteld 7-7-2022'!A301</f>
        <v>44962</v>
      </c>
      <c r="B307" s="16" t="str">
        <f>IFERROR(VLOOKUP('Vastgesteld 7-7-2022'!#REF!,#REF!,2,FALSE),"")</f>
        <v/>
      </c>
      <c r="C307" s="16" t="str">
        <f>'Vastgesteld 7-7-2022'!E301</f>
        <v>KNHS Regio Noord-Holland</v>
      </c>
      <c r="D307" s="16" t="str">
        <f>IFERROR(VLOOKUP('Vastgesteld 7-7-2022'!#REF!,#REF!,2,FALSE),"")</f>
        <v/>
      </c>
      <c r="E307" s="16" t="str">
        <f>IFERROR(VLOOKUP('Vastgesteld 7-7-2022'!#REF!,#REF!,5,FALSE),"")</f>
        <v/>
      </c>
      <c r="F307" s="16" t="e">
        <f>IF('Vastgesteld 7-7-2022'!#REF!&lt;&gt;"",'Vastgesteld 7-7-2022'!#REF!,"")</f>
        <v>#REF!</v>
      </c>
      <c r="G307" s="16" t="e">
        <f>IF('Vastgesteld 7-7-2022'!#REF!="Indoor",1,0)</f>
        <v>#REF!</v>
      </c>
      <c r="H307" s="16" t="e">
        <f>'Vastgesteld 7-7-2022'!#REF!</f>
        <v>#REF!</v>
      </c>
      <c r="I307" s="16" t="e">
        <f>IF('Vastgesteld 7-7-2022'!#REF!="Nee",0,IF('Vastgesteld 7-7-2022'!#REF!="Ja",1,""))</f>
        <v>#REF!</v>
      </c>
      <c r="J307" s="16" t="e">
        <f>IF('Vastgesteld 7-7-2022'!#REF!&lt;&gt;"",'Vastgesteld 7-7-2022'!#REF!,"")</f>
        <v>#REF!</v>
      </c>
      <c r="BJ307" s="16" t="str">
        <f>IF(COUNTA('Vastgesteld 7-7-2022'!T301:AD301)&lt;&gt;0,1,"")</f>
        <v/>
      </c>
      <c r="BK307" s="16" t="str">
        <f t="shared" si="24"/>
        <v/>
      </c>
      <c r="BL307" s="16" t="str">
        <f>IF('Vastgesteld 7-7-2022'!T301="x","AA","")</f>
        <v/>
      </c>
      <c r="BM307" s="16" t="str">
        <f>IF('Vastgesteld 7-7-2022'!U301="x","A","")</f>
        <v/>
      </c>
      <c r="BN307" s="16" t="str">
        <f>IF('Vastgesteld 7-7-2022'!V301="x","B1","")</f>
        <v/>
      </c>
      <c r="BO307" s="16" t="e">
        <f>IF('Vastgesteld 7-7-2022'!#REF!="x","BB","")</f>
        <v>#REF!</v>
      </c>
      <c r="BP307" s="16" t="str">
        <f>IF('Vastgesteld 7-7-2022'!X301="x","B","")</f>
        <v/>
      </c>
      <c r="BQ307" s="16" t="str">
        <f>IF('Vastgesteld 7-7-2022'!Y301="x","L1","")</f>
        <v/>
      </c>
      <c r="BR307" s="16" t="str">
        <f>IF('Vastgesteld 7-7-2022'!Z301="x","L2","")</f>
        <v/>
      </c>
      <c r="BS307" s="16" t="str">
        <f>IF('Vastgesteld 7-7-2022'!AA301="x","M1","")</f>
        <v/>
      </c>
      <c r="BT307" s="16" t="str">
        <f>IF('Vastgesteld 7-7-2022'!AB301="x","M2","")</f>
        <v/>
      </c>
      <c r="BU307" s="16" t="str">
        <f>IF('Vastgesteld 7-7-2022'!AC301="x","Z1","")</f>
        <v/>
      </c>
      <c r="BV307" s="16" t="str">
        <f>IF('Vastgesteld 7-7-2022'!AD301="x","Z2","")</f>
        <v/>
      </c>
      <c r="BW307" s="16" t="str">
        <f>IF(COUNTA('Vastgesteld 7-7-2022'!K301:S301)&lt;&gt;0,1,"")</f>
        <v/>
      </c>
      <c r="BX307" s="16" t="str">
        <f t="shared" si="25"/>
        <v/>
      </c>
      <c r="BY307" s="16" t="str">
        <f>IF('Vastgesteld 7-7-2022'!K301="x","BB","")</f>
        <v/>
      </c>
      <c r="BZ307" s="16" t="str">
        <f>IF('Vastgesteld 7-7-2022'!L301="x","B","")</f>
        <v/>
      </c>
      <c r="CA307" s="16" t="str">
        <f>IF('Vastgesteld 7-7-2022'!M301="x","L1","")</f>
        <v/>
      </c>
      <c r="CB307" s="16" t="str">
        <f>IF('Vastgesteld 7-7-2022'!N301="x","L2","")</f>
        <v/>
      </c>
      <c r="CC307" s="16" t="str">
        <f>IF('Vastgesteld 7-7-2022'!O301="x","M1","")</f>
        <v/>
      </c>
      <c r="CD307" s="16" t="str">
        <f>IF('Vastgesteld 7-7-2022'!P301="x","M2","")</f>
        <v/>
      </c>
      <c r="CE307" s="16" t="str">
        <f>IF('Vastgesteld 7-7-2022'!Q301="x","Z1","")</f>
        <v/>
      </c>
      <c r="CF307" s="16" t="str">
        <f>IF('Vastgesteld 7-7-2022'!R301="x","Z2","")</f>
        <v/>
      </c>
      <c r="CG307" s="16" t="str">
        <f>IF('Vastgesteld 7-7-2022'!S301="x","ZZL","")</f>
        <v/>
      </c>
      <c r="CL307" s="16">
        <f>IF(COUNTA('Vastgesteld 7-7-2022'!AV301:BF301)&lt;&gt;0,2,"")</f>
        <v>2</v>
      </c>
      <c r="CM307" s="16">
        <f t="shared" si="26"/>
        <v>2</v>
      </c>
      <c r="CN307" s="16" t="str">
        <f>IF('Vastgesteld 7-7-2022'!AV301="x","AA","")</f>
        <v/>
      </c>
      <c r="CO307" s="16" t="str">
        <f>IF('Vastgesteld 7-7-2022'!AW301="x","A","")</f>
        <v>A</v>
      </c>
      <c r="CP307" s="16" t="str">
        <f>IF('Vastgesteld 7-7-2022'!AX301="x","BB","")</f>
        <v>BB</v>
      </c>
      <c r="CQ307" s="16" t="str">
        <f>IF('Vastgesteld 7-7-2022'!AY301="x","B","")</f>
        <v>B</v>
      </c>
      <c r="CR307" s="16" t="str">
        <f>IF('Vastgesteld 7-7-2022'!AZ301="x","L","")</f>
        <v>L</v>
      </c>
      <c r="CS307" s="16" t="str">
        <f>IF('Vastgesteld 7-7-2022'!BA301="x","M","")</f>
        <v>M</v>
      </c>
      <c r="CT307" s="16" t="str">
        <f>IF('Vastgesteld 7-7-2022'!BB301="x","Z","")</f>
        <v>Z</v>
      </c>
      <c r="CU307" s="16" t="str">
        <f>IF('Vastgesteld 7-7-2022'!BF301="x","ZZ","")</f>
        <v>ZZ</v>
      </c>
      <c r="CV307" s="16" t="str">
        <f>IF(COUNTA('Vastgesteld 7-7-2022'!AJ301:AQ301)&lt;&gt;0,2,"")</f>
        <v/>
      </c>
      <c r="CW307" s="16" t="str">
        <f t="shared" si="27"/>
        <v/>
      </c>
      <c r="CX307" s="16" t="str">
        <f>IF('Vastgesteld 7-7-2022'!AJ301="x","BB","")</f>
        <v/>
      </c>
      <c r="CY307" s="16" t="str">
        <f>IF('Vastgesteld 7-7-2022'!AK301="x","B","")</f>
        <v/>
      </c>
      <c r="CZ307" s="16" t="str">
        <f>IF('Vastgesteld 7-7-2022'!AL301="x","L","")</f>
        <v/>
      </c>
      <c r="DA307" s="16" t="str">
        <f>IF('Vastgesteld 7-7-2022'!AM301="x","M","")</f>
        <v/>
      </c>
      <c r="DB307" s="16" t="str">
        <f>IF('Vastgesteld 7-7-2022'!AN301="x","Z","")</f>
        <v/>
      </c>
      <c r="DC307" s="16" t="str">
        <f>IF('Vastgesteld 7-7-2022'!AO301="x","ZZ","")</f>
        <v/>
      </c>
      <c r="DD307" s="16" t="str">
        <f>IF('Vastgesteld 7-7-2022'!AQ301="x","1.40","")</f>
        <v/>
      </c>
      <c r="DE307" s="16" t="str">
        <f>IF(COUNTA('Vastgesteld 7-7-2022'!BH301:BJ301)&lt;&gt;0,6,"")</f>
        <v/>
      </c>
      <c r="DF307" s="16" t="str">
        <f t="shared" si="28"/>
        <v/>
      </c>
      <c r="DG307" s="16" t="str">
        <f>IF('Vastgesteld 7-7-2022'!BH301="x","L","")</f>
        <v/>
      </c>
      <c r="DH307" s="16" t="str">
        <f>IF('Vastgesteld 7-7-2022'!BI301="x","M","")</f>
        <v/>
      </c>
      <c r="DI307" s="16" t="str">
        <f>IF('Vastgesteld 7-7-2022'!BJ301="x","Z","")</f>
        <v/>
      </c>
      <c r="DJ307" s="16" t="str">
        <f>IF('Vastgesteld 7-7-2022'!BK301="x","Z","")</f>
        <v/>
      </c>
      <c r="DK307" s="16" t="str">
        <f>IF(COUNTA('Vastgesteld 7-7-2022'!BM301:BO301)&lt;&gt;0,6,"")</f>
        <v/>
      </c>
      <c r="DL307" s="16" t="str">
        <f t="shared" si="29"/>
        <v/>
      </c>
      <c r="DM307" s="16" t="str">
        <f>IF('Vastgesteld 7-7-2022'!BM301="x","L","")</f>
        <v/>
      </c>
      <c r="DN307" s="16" t="str">
        <f>IF('Vastgesteld 7-7-2022'!BN301="x","M","")</f>
        <v/>
      </c>
      <c r="DO307" s="16" t="str">
        <f>IF('Vastgesteld 7-7-2022'!BO301="x","Z","")</f>
        <v/>
      </c>
      <c r="DP307" s="16" t="str">
        <f>IF('Vastgesteld 7-7-2022'!BP301="x","Z","")</f>
        <v/>
      </c>
    </row>
    <row r="308" spans="1:120" ht="14.4" x14ac:dyDescent="0.3">
      <c r="A308" s="18">
        <f>'Vastgesteld 7-7-2022'!A302</f>
        <v>44962</v>
      </c>
      <c r="B308" s="16" t="str">
        <f>IFERROR(VLOOKUP('Vastgesteld 7-7-2022'!#REF!,#REF!,2,FALSE),"")</f>
        <v/>
      </c>
      <c r="C308" s="16" t="str">
        <f>'Vastgesteld 7-7-2022'!E302</f>
        <v>KNHS Regio Noord-Holland</v>
      </c>
      <c r="D308" s="16" t="str">
        <f>IFERROR(VLOOKUP('Vastgesteld 7-7-2022'!#REF!,#REF!,2,FALSE),"")</f>
        <v/>
      </c>
      <c r="E308" s="16" t="str">
        <f>IFERROR(VLOOKUP('Vastgesteld 7-7-2022'!#REF!,#REF!,5,FALSE),"")</f>
        <v/>
      </c>
      <c r="F308" s="16" t="e">
        <f>IF('Vastgesteld 7-7-2022'!#REF!&lt;&gt;"",'Vastgesteld 7-7-2022'!#REF!,"")</f>
        <v>#REF!</v>
      </c>
      <c r="G308" s="16" t="e">
        <f>IF('Vastgesteld 7-7-2022'!#REF!="Indoor",1,0)</f>
        <v>#REF!</v>
      </c>
      <c r="H308" s="16" t="e">
        <f>'Vastgesteld 7-7-2022'!#REF!</f>
        <v>#REF!</v>
      </c>
      <c r="I308" s="16" t="e">
        <f>IF('Vastgesteld 7-7-2022'!#REF!="Nee",0,IF('Vastgesteld 7-7-2022'!#REF!="Ja",1,""))</f>
        <v>#REF!</v>
      </c>
      <c r="J308" s="16" t="e">
        <f>IF('Vastgesteld 7-7-2022'!#REF!&lt;&gt;"",'Vastgesteld 7-7-2022'!#REF!,"")</f>
        <v>#REF!</v>
      </c>
      <c r="BJ308" s="16" t="str">
        <f>IF(COUNTA('Vastgesteld 7-7-2022'!T302:AD302)&lt;&gt;0,1,"")</f>
        <v/>
      </c>
      <c r="BK308" s="16" t="str">
        <f t="shared" si="24"/>
        <v/>
      </c>
      <c r="BL308" s="16" t="str">
        <f>IF('Vastgesteld 7-7-2022'!T302="x","AA","")</f>
        <v/>
      </c>
      <c r="BM308" s="16" t="str">
        <f>IF('Vastgesteld 7-7-2022'!U302="x","A","")</f>
        <v/>
      </c>
      <c r="BN308" s="16" t="str">
        <f>IF('Vastgesteld 7-7-2022'!V302="x","B1","")</f>
        <v/>
      </c>
      <c r="BO308" s="16" t="e">
        <f>IF('Vastgesteld 7-7-2022'!#REF!="x","BB","")</f>
        <v>#REF!</v>
      </c>
      <c r="BP308" s="16" t="str">
        <f>IF('Vastgesteld 7-7-2022'!X302="x","B","")</f>
        <v/>
      </c>
      <c r="BQ308" s="16" t="str">
        <f>IF('Vastgesteld 7-7-2022'!Y302="x","L1","")</f>
        <v/>
      </c>
      <c r="BR308" s="16" t="str">
        <f>IF('Vastgesteld 7-7-2022'!Z302="x","L2","")</f>
        <v/>
      </c>
      <c r="BS308" s="16" t="str">
        <f>IF('Vastgesteld 7-7-2022'!AA302="x","M1","")</f>
        <v/>
      </c>
      <c r="BT308" s="16" t="str">
        <f>IF('Vastgesteld 7-7-2022'!AB302="x","M2","")</f>
        <v/>
      </c>
      <c r="BU308" s="16" t="str">
        <f>IF('Vastgesteld 7-7-2022'!AC302="x","Z1","")</f>
        <v/>
      </c>
      <c r="BV308" s="16" t="str">
        <f>IF('Vastgesteld 7-7-2022'!AD302="x","Z2","")</f>
        <v/>
      </c>
      <c r="BW308" s="16" t="str">
        <f>IF(COUNTA('Vastgesteld 7-7-2022'!K302:S302)&lt;&gt;0,1,"")</f>
        <v/>
      </c>
      <c r="BX308" s="16" t="str">
        <f t="shared" si="25"/>
        <v/>
      </c>
      <c r="BY308" s="16" t="str">
        <f>IF('Vastgesteld 7-7-2022'!K302="x","BB","")</f>
        <v/>
      </c>
      <c r="BZ308" s="16" t="str">
        <f>IF('Vastgesteld 7-7-2022'!L302="x","B","")</f>
        <v/>
      </c>
      <c r="CA308" s="16" t="str">
        <f>IF('Vastgesteld 7-7-2022'!M302="x","L1","")</f>
        <v/>
      </c>
      <c r="CB308" s="16" t="str">
        <f>IF('Vastgesteld 7-7-2022'!N302="x","L2","")</f>
        <v/>
      </c>
      <c r="CC308" s="16" t="str">
        <f>IF('Vastgesteld 7-7-2022'!O302="x","M1","")</f>
        <v/>
      </c>
      <c r="CD308" s="16" t="str">
        <f>IF('Vastgesteld 7-7-2022'!P302="x","M2","")</f>
        <v/>
      </c>
      <c r="CE308" s="16" t="str">
        <f>IF('Vastgesteld 7-7-2022'!Q302="x","Z1","")</f>
        <v/>
      </c>
      <c r="CF308" s="16" t="str">
        <f>IF('Vastgesteld 7-7-2022'!R302="x","Z2","")</f>
        <v/>
      </c>
      <c r="CG308" s="16" t="str">
        <f>IF('Vastgesteld 7-7-2022'!S302="x","ZZL","")</f>
        <v/>
      </c>
      <c r="CL308" s="16">
        <f>IF(COUNTA('Vastgesteld 7-7-2022'!AV302:BF302)&lt;&gt;0,2,"")</f>
        <v>2</v>
      </c>
      <c r="CM308" s="16">
        <f t="shared" si="26"/>
        <v>2</v>
      </c>
      <c r="CN308" s="16" t="str">
        <f>IF('Vastgesteld 7-7-2022'!AV302="x","AA","")</f>
        <v>AA</v>
      </c>
      <c r="CO308" s="16" t="str">
        <f>IF('Vastgesteld 7-7-2022'!AW302="x","A","")</f>
        <v>A</v>
      </c>
      <c r="CP308" s="16" t="str">
        <f>IF('Vastgesteld 7-7-2022'!AX302="x","BB","")</f>
        <v>BB</v>
      </c>
      <c r="CQ308" s="16" t="str">
        <f>IF('Vastgesteld 7-7-2022'!AY302="x","B","")</f>
        <v>B</v>
      </c>
      <c r="CR308" s="16" t="str">
        <f>IF('Vastgesteld 7-7-2022'!AZ302="x","L","")</f>
        <v>L</v>
      </c>
      <c r="CS308" s="16" t="str">
        <f>IF('Vastgesteld 7-7-2022'!BA302="x","M","")</f>
        <v>M</v>
      </c>
      <c r="CT308" s="16" t="str">
        <f>IF('Vastgesteld 7-7-2022'!BB302="x","Z","")</f>
        <v>Z</v>
      </c>
      <c r="CU308" s="16" t="str">
        <f>IF('Vastgesteld 7-7-2022'!BF302="x","ZZ","")</f>
        <v>ZZ</v>
      </c>
      <c r="CV308" s="16">
        <f>IF(COUNTA('Vastgesteld 7-7-2022'!AJ302:AQ302)&lt;&gt;0,2,"")</f>
        <v>2</v>
      </c>
      <c r="CW308" s="16">
        <f t="shared" si="27"/>
        <v>1</v>
      </c>
      <c r="CX308" s="16" t="str">
        <f>IF('Vastgesteld 7-7-2022'!AJ302="x","BB","")</f>
        <v>BB</v>
      </c>
      <c r="CY308" s="16" t="str">
        <f>IF('Vastgesteld 7-7-2022'!AK302="x","B","")</f>
        <v>B</v>
      </c>
      <c r="CZ308" s="16" t="str">
        <f>IF('Vastgesteld 7-7-2022'!AL302="x","L","")</f>
        <v>L</v>
      </c>
      <c r="DA308" s="16" t="str">
        <f>IF('Vastgesteld 7-7-2022'!AM302="x","M","")</f>
        <v>M</v>
      </c>
      <c r="DB308" s="16" t="str">
        <f>IF('Vastgesteld 7-7-2022'!AN302="x","Z","")</f>
        <v>Z</v>
      </c>
      <c r="DC308" s="16" t="str">
        <f>IF('Vastgesteld 7-7-2022'!AO302="x","ZZ","")</f>
        <v>ZZ</v>
      </c>
      <c r="DD308" s="16" t="str">
        <f>IF('Vastgesteld 7-7-2022'!AQ302="x","1.40","")</f>
        <v>1.40</v>
      </c>
      <c r="DE308" s="16" t="str">
        <f>IF(COUNTA('Vastgesteld 7-7-2022'!BH302:BJ302)&lt;&gt;0,6,"")</f>
        <v/>
      </c>
      <c r="DF308" s="16" t="str">
        <f t="shared" si="28"/>
        <v/>
      </c>
      <c r="DG308" s="16" t="str">
        <f>IF('Vastgesteld 7-7-2022'!BH302="x","L","")</f>
        <v/>
      </c>
      <c r="DH308" s="16" t="str">
        <f>IF('Vastgesteld 7-7-2022'!BI302="x","M","")</f>
        <v/>
      </c>
      <c r="DI308" s="16" t="str">
        <f>IF('Vastgesteld 7-7-2022'!BJ302="x","Z","")</f>
        <v/>
      </c>
      <c r="DJ308" s="16" t="str">
        <f>IF('Vastgesteld 7-7-2022'!BK302="x","Z","")</f>
        <v/>
      </c>
      <c r="DK308" s="16" t="str">
        <f>IF(COUNTA('Vastgesteld 7-7-2022'!BM302:BO302)&lt;&gt;0,6,"")</f>
        <v/>
      </c>
      <c r="DL308" s="16" t="str">
        <f t="shared" si="29"/>
        <v/>
      </c>
      <c r="DM308" s="16" t="str">
        <f>IF('Vastgesteld 7-7-2022'!BM302="x","L","")</f>
        <v/>
      </c>
      <c r="DN308" s="16" t="str">
        <f>IF('Vastgesteld 7-7-2022'!BN302="x","M","")</f>
        <v/>
      </c>
      <c r="DO308" s="16" t="str">
        <f>IF('Vastgesteld 7-7-2022'!BO302="x","Z","")</f>
        <v/>
      </c>
      <c r="DP308" s="16" t="str">
        <f>IF('Vastgesteld 7-7-2022'!BP302="x","Z","")</f>
        <v/>
      </c>
    </row>
    <row r="309" spans="1:120" ht="14.4" x14ac:dyDescent="0.3">
      <c r="A309" s="18">
        <f>'Vastgesteld 7-7-2022'!A303</f>
        <v>44962</v>
      </c>
      <c r="B309" s="16" t="str">
        <f>IFERROR(VLOOKUP('Vastgesteld 7-7-2022'!#REF!,#REF!,2,FALSE),"")</f>
        <v/>
      </c>
      <c r="C309" s="16" t="str">
        <f>'Vastgesteld 7-7-2022'!E303</f>
        <v>KNHS Regio Noord-Holland</v>
      </c>
      <c r="D309" s="16" t="str">
        <f>IFERROR(VLOOKUP('Vastgesteld 7-7-2022'!#REF!,#REF!,2,FALSE),"")</f>
        <v/>
      </c>
      <c r="E309" s="16" t="str">
        <f>IFERROR(VLOOKUP('Vastgesteld 7-7-2022'!#REF!,#REF!,5,FALSE),"")</f>
        <v/>
      </c>
      <c r="F309" s="16" t="e">
        <f>IF('Vastgesteld 7-7-2022'!#REF!&lt;&gt;"",'Vastgesteld 7-7-2022'!#REF!,"")</f>
        <v>#REF!</v>
      </c>
      <c r="G309" s="16" t="e">
        <f>IF('Vastgesteld 7-7-2022'!#REF!="Indoor",1,0)</f>
        <v>#REF!</v>
      </c>
      <c r="H309" s="16" t="e">
        <f>'Vastgesteld 7-7-2022'!#REF!</f>
        <v>#REF!</v>
      </c>
      <c r="I309" s="16" t="e">
        <f>IF('Vastgesteld 7-7-2022'!#REF!="Nee",0,IF('Vastgesteld 7-7-2022'!#REF!="Ja",1,""))</f>
        <v>#REF!</v>
      </c>
      <c r="J309" s="16" t="e">
        <f>IF('Vastgesteld 7-7-2022'!#REF!&lt;&gt;"",'Vastgesteld 7-7-2022'!#REF!,"")</f>
        <v>#REF!</v>
      </c>
      <c r="BJ309" s="16" t="str">
        <f>IF(COUNTA('Vastgesteld 7-7-2022'!T303:AD303)&lt;&gt;0,1,"")</f>
        <v/>
      </c>
      <c r="BK309" s="16" t="str">
        <f t="shared" si="24"/>
        <v/>
      </c>
      <c r="BL309" s="16" t="str">
        <f>IF('Vastgesteld 7-7-2022'!T303="x","AA","")</f>
        <v/>
      </c>
      <c r="BM309" s="16" t="str">
        <f>IF('Vastgesteld 7-7-2022'!U303="x","A","")</f>
        <v/>
      </c>
      <c r="BN309" s="16" t="str">
        <f>IF('Vastgesteld 7-7-2022'!V303="x","B1","")</f>
        <v/>
      </c>
      <c r="BO309" s="16" t="e">
        <f>IF('Vastgesteld 7-7-2022'!#REF!="x","BB","")</f>
        <v>#REF!</v>
      </c>
      <c r="BP309" s="16" t="str">
        <f>IF('Vastgesteld 7-7-2022'!X303="x","B","")</f>
        <v/>
      </c>
      <c r="BQ309" s="16" t="str">
        <f>IF('Vastgesteld 7-7-2022'!Y303="x","L1","")</f>
        <v/>
      </c>
      <c r="BR309" s="16" t="str">
        <f>IF('Vastgesteld 7-7-2022'!Z303="x","L2","")</f>
        <v/>
      </c>
      <c r="BS309" s="16" t="str">
        <f>IF('Vastgesteld 7-7-2022'!AA303="x","M1","")</f>
        <v/>
      </c>
      <c r="BT309" s="16" t="str">
        <f>IF('Vastgesteld 7-7-2022'!AB303="x","M2","")</f>
        <v/>
      </c>
      <c r="BU309" s="16" t="str">
        <f>IF('Vastgesteld 7-7-2022'!AC303="x","Z1","")</f>
        <v/>
      </c>
      <c r="BV309" s="16" t="str">
        <f>IF('Vastgesteld 7-7-2022'!AD303="x","Z2","")</f>
        <v/>
      </c>
      <c r="BW309" s="16" t="str">
        <f>IF(COUNTA('Vastgesteld 7-7-2022'!K303:S303)&lt;&gt;0,1,"")</f>
        <v/>
      </c>
      <c r="BX309" s="16" t="str">
        <f t="shared" si="25"/>
        <v/>
      </c>
      <c r="BY309" s="16" t="str">
        <f>IF('Vastgesteld 7-7-2022'!K303="x","BB","")</f>
        <v/>
      </c>
      <c r="BZ309" s="16" t="str">
        <f>IF('Vastgesteld 7-7-2022'!L303="x","B","")</f>
        <v/>
      </c>
      <c r="CA309" s="16" t="str">
        <f>IF('Vastgesteld 7-7-2022'!M303="x","L1","")</f>
        <v/>
      </c>
      <c r="CB309" s="16" t="str">
        <f>IF('Vastgesteld 7-7-2022'!N303="x","L2","")</f>
        <v/>
      </c>
      <c r="CC309" s="16" t="str">
        <f>IF('Vastgesteld 7-7-2022'!O303="x","M1","")</f>
        <v/>
      </c>
      <c r="CD309" s="16" t="str">
        <f>IF('Vastgesteld 7-7-2022'!P303="x","M2","")</f>
        <v/>
      </c>
      <c r="CE309" s="16" t="str">
        <f>IF('Vastgesteld 7-7-2022'!Q303="x","Z1","")</f>
        <v/>
      </c>
      <c r="CF309" s="16" t="str">
        <f>IF('Vastgesteld 7-7-2022'!R303="x","Z2","")</f>
        <v/>
      </c>
      <c r="CG309" s="16" t="str">
        <f>IF('Vastgesteld 7-7-2022'!S303="x","ZZL","")</f>
        <v/>
      </c>
      <c r="CL309" s="16">
        <f>IF(COUNTA('Vastgesteld 7-7-2022'!AV303:BF303)&lt;&gt;0,2,"")</f>
        <v>2</v>
      </c>
      <c r="CM309" s="16">
        <f t="shared" si="26"/>
        <v>2</v>
      </c>
      <c r="CN309" s="16" t="str">
        <f>IF('Vastgesteld 7-7-2022'!AV303="x","AA","")</f>
        <v>AA</v>
      </c>
      <c r="CO309" s="16" t="str">
        <f>IF('Vastgesteld 7-7-2022'!AW303="x","A","")</f>
        <v>A</v>
      </c>
      <c r="CP309" s="16" t="str">
        <f>IF('Vastgesteld 7-7-2022'!AX303="x","BB","")</f>
        <v>BB</v>
      </c>
      <c r="CQ309" s="16" t="str">
        <f>IF('Vastgesteld 7-7-2022'!AY303="x","B","")</f>
        <v>B</v>
      </c>
      <c r="CR309" s="16" t="str">
        <f>IF('Vastgesteld 7-7-2022'!AZ303="x","L","")</f>
        <v>L</v>
      </c>
      <c r="CS309" s="16" t="str">
        <f>IF('Vastgesteld 7-7-2022'!BA303="x","M","")</f>
        <v>M</v>
      </c>
      <c r="CT309" s="16" t="str">
        <f>IF('Vastgesteld 7-7-2022'!BB303="x","Z","")</f>
        <v>Z</v>
      </c>
      <c r="CU309" s="16" t="str">
        <f>IF('Vastgesteld 7-7-2022'!BF303="x","ZZ","")</f>
        <v>ZZ</v>
      </c>
      <c r="CV309" s="16">
        <f>IF(COUNTA('Vastgesteld 7-7-2022'!AJ303:AQ303)&lt;&gt;0,2,"")</f>
        <v>2</v>
      </c>
      <c r="CW309" s="16">
        <f t="shared" si="27"/>
        <v>1</v>
      </c>
      <c r="CX309" s="16" t="str">
        <f>IF('Vastgesteld 7-7-2022'!AJ303="x","BB","")</f>
        <v>BB</v>
      </c>
      <c r="CY309" s="16" t="str">
        <f>IF('Vastgesteld 7-7-2022'!AK303="x","B","")</f>
        <v>B</v>
      </c>
      <c r="CZ309" s="16" t="str">
        <f>IF('Vastgesteld 7-7-2022'!AL303="x","L","")</f>
        <v>L</v>
      </c>
      <c r="DA309" s="16" t="str">
        <f>IF('Vastgesteld 7-7-2022'!AM303="x","M","")</f>
        <v>M</v>
      </c>
      <c r="DB309" s="16" t="str">
        <f>IF('Vastgesteld 7-7-2022'!AN303="x","Z","")</f>
        <v>Z</v>
      </c>
      <c r="DC309" s="16" t="str">
        <f>IF('Vastgesteld 7-7-2022'!AO303="x","ZZ","")</f>
        <v>ZZ</v>
      </c>
      <c r="DD309" s="16" t="str">
        <f>IF('Vastgesteld 7-7-2022'!AQ303="x","1.40","")</f>
        <v/>
      </c>
      <c r="DE309" s="16" t="str">
        <f>IF(COUNTA('Vastgesteld 7-7-2022'!BH303:BJ303)&lt;&gt;0,6,"")</f>
        <v/>
      </c>
      <c r="DF309" s="16" t="str">
        <f t="shared" si="28"/>
        <v/>
      </c>
      <c r="DG309" s="16" t="str">
        <f>IF('Vastgesteld 7-7-2022'!BH303="x","L","")</f>
        <v/>
      </c>
      <c r="DH309" s="16" t="str">
        <f>IF('Vastgesteld 7-7-2022'!BI303="x","M","")</f>
        <v/>
      </c>
      <c r="DI309" s="16" t="str">
        <f>IF('Vastgesteld 7-7-2022'!BJ303="x","Z","")</f>
        <v/>
      </c>
      <c r="DJ309" s="16" t="str">
        <f>IF('Vastgesteld 7-7-2022'!BK303="x","Z","")</f>
        <v/>
      </c>
      <c r="DK309" s="16" t="str">
        <f>IF(COUNTA('Vastgesteld 7-7-2022'!BM303:BO303)&lt;&gt;0,6,"")</f>
        <v/>
      </c>
      <c r="DL309" s="16" t="str">
        <f t="shared" si="29"/>
        <v/>
      </c>
      <c r="DM309" s="16" t="str">
        <f>IF('Vastgesteld 7-7-2022'!BM303="x","L","")</f>
        <v/>
      </c>
      <c r="DN309" s="16" t="str">
        <f>IF('Vastgesteld 7-7-2022'!BN303="x","M","")</f>
        <v/>
      </c>
      <c r="DO309" s="16" t="str">
        <f>IF('Vastgesteld 7-7-2022'!BO303="x","Z","")</f>
        <v/>
      </c>
      <c r="DP309" s="16" t="str">
        <f>IF('Vastgesteld 7-7-2022'!BP303="x","Z","")</f>
        <v/>
      </c>
    </row>
    <row r="310" spans="1:120" ht="14.4" x14ac:dyDescent="0.3">
      <c r="A310" s="18">
        <f>'Vastgesteld 7-7-2022'!A304</f>
        <v>44962</v>
      </c>
      <c r="B310" s="16" t="str">
        <f>IFERROR(VLOOKUP('Vastgesteld 7-7-2022'!#REF!,#REF!,2,FALSE),"")</f>
        <v/>
      </c>
      <c r="C310" s="16" t="str">
        <f>'Vastgesteld 7-7-2022'!E304</f>
        <v>KNHS Regio Noord-Holland</v>
      </c>
      <c r="D310" s="16" t="str">
        <f>IFERROR(VLOOKUP('Vastgesteld 7-7-2022'!#REF!,#REF!,2,FALSE),"")</f>
        <v/>
      </c>
      <c r="E310" s="16" t="str">
        <f>IFERROR(VLOOKUP('Vastgesteld 7-7-2022'!#REF!,#REF!,5,FALSE),"")</f>
        <v/>
      </c>
      <c r="F310" s="16" t="e">
        <f>IF('Vastgesteld 7-7-2022'!#REF!&lt;&gt;"",'Vastgesteld 7-7-2022'!#REF!,"")</f>
        <v>#REF!</v>
      </c>
      <c r="G310" s="16" t="e">
        <f>IF('Vastgesteld 7-7-2022'!#REF!="Indoor",1,0)</f>
        <v>#REF!</v>
      </c>
      <c r="H310" s="16" t="e">
        <f>'Vastgesteld 7-7-2022'!#REF!</f>
        <v>#REF!</v>
      </c>
      <c r="I310" s="16" t="e">
        <f>IF('Vastgesteld 7-7-2022'!#REF!="Nee",0,IF('Vastgesteld 7-7-2022'!#REF!="Ja",1,""))</f>
        <v>#REF!</v>
      </c>
      <c r="J310" s="16" t="e">
        <f>IF('Vastgesteld 7-7-2022'!#REF!&lt;&gt;"",'Vastgesteld 7-7-2022'!#REF!,"")</f>
        <v>#REF!</v>
      </c>
      <c r="BJ310" s="16">
        <f>IF(COUNTA('Vastgesteld 7-7-2022'!T304:AD304)&lt;&gt;0,1,"")</f>
        <v>1</v>
      </c>
      <c r="BK310" s="16">
        <f t="shared" si="24"/>
        <v>2</v>
      </c>
      <c r="BL310" s="16" t="str">
        <f>IF('Vastgesteld 7-7-2022'!T304="x","AA","")</f>
        <v/>
      </c>
      <c r="BM310" s="16" t="str">
        <f>IF('Vastgesteld 7-7-2022'!U304="x","A","")</f>
        <v/>
      </c>
      <c r="BN310" s="16" t="str">
        <f>IF('Vastgesteld 7-7-2022'!V304="x","B1","")</f>
        <v/>
      </c>
      <c r="BO310" s="16" t="e">
        <f>IF('Vastgesteld 7-7-2022'!#REF!="x","BB","")</f>
        <v>#REF!</v>
      </c>
      <c r="BP310" s="16" t="str">
        <f>IF('Vastgesteld 7-7-2022'!X304="x","B","")</f>
        <v>B</v>
      </c>
      <c r="BQ310" s="16" t="str">
        <f>IF('Vastgesteld 7-7-2022'!Y304="x","L1","")</f>
        <v>L1</v>
      </c>
      <c r="BR310" s="16" t="str">
        <f>IF('Vastgesteld 7-7-2022'!Z304="x","L2","")</f>
        <v>L2</v>
      </c>
      <c r="BS310" s="16" t="str">
        <f>IF('Vastgesteld 7-7-2022'!AA304="x","M1","")</f>
        <v>M1</v>
      </c>
      <c r="BT310" s="16" t="str">
        <f>IF('Vastgesteld 7-7-2022'!AB304="x","M2","")</f>
        <v>M2</v>
      </c>
      <c r="BU310" s="16" t="str">
        <f>IF('Vastgesteld 7-7-2022'!AC304="x","Z1","")</f>
        <v>Z1</v>
      </c>
      <c r="BV310" s="16" t="str">
        <f>IF('Vastgesteld 7-7-2022'!AD304="x","Z2","")</f>
        <v>Z2</v>
      </c>
      <c r="BW310" s="16">
        <f>IF(COUNTA('Vastgesteld 7-7-2022'!K304:S304)&lt;&gt;0,1,"")</f>
        <v>1</v>
      </c>
      <c r="BX310" s="16">
        <f t="shared" si="25"/>
        <v>1</v>
      </c>
      <c r="BY310" s="16" t="str">
        <f>IF('Vastgesteld 7-7-2022'!K304="x","BB","")</f>
        <v/>
      </c>
      <c r="BZ310" s="16" t="str">
        <f>IF('Vastgesteld 7-7-2022'!L304="x","B","")</f>
        <v>B</v>
      </c>
      <c r="CA310" s="16" t="str">
        <f>IF('Vastgesteld 7-7-2022'!M304="x","L1","")</f>
        <v>L1</v>
      </c>
      <c r="CB310" s="16" t="str">
        <f>IF('Vastgesteld 7-7-2022'!N304="x","L2","")</f>
        <v>L2</v>
      </c>
      <c r="CC310" s="16" t="str">
        <f>IF('Vastgesteld 7-7-2022'!O304="x","M1","")</f>
        <v>M1</v>
      </c>
      <c r="CD310" s="16" t="str">
        <f>IF('Vastgesteld 7-7-2022'!P304="x","M2","")</f>
        <v>M2</v>
      </c>
      <c r="CE310" s="16" t="str">
        <f>IF('Vastgesteld 7-7-2022'!Q304="x","Z1","")</f>
        <v>Z1</v>
      </c>
      <c r="CF310" s="16" t="str">
        <f>IF('Vastgesteld 7-7-2022'!R304="x","Z2","")</f>
        <v>Z2</v>
      </c>
      <c r="CG310" s="16" t="str">
        <f>IF('Vastgesteld 7-7-2022'!S304="x","ZZL","")</f>
        <v>ZZL</v>
      </c>
      <c r="CL310" s="16" t="str">
        <f>IF(COUNTA('Vastgesteld 7-7-2022'!AV304:BF304)&lt;&gt;0,2,"")</f>
        <v/>
      </c>
      <c r="CM310" s="16" t="str">
        <f t="shared" si="26"/>
        <v/>
      </c>
      <c r="CN310" s="16" t="str">
        <f>IF('Vastgesteld 7-7-2022'!AV304="x","AA","")</f>
        <v/>
      </c>
      <c r="CO310" s="16" t="str">
        <f>IF('Vastgesteld 7-7-2022'!AW304="x","A","")</f>
        <v/>
      </c>
      <c r="CP310" s="16" t="str">
        <f>IF('Vastgesteld 7-7-2022'!AX304="x","BB","")</f>
        <v/>
      </c>
      <c r="CQ310" s="16" t="str">
        <f>IF('Vastgesteld 7-7-2022'!AY304="x","B","")</f>
        <v/>
      </c>
      <c r="CR310" s="16" t="str">
        <f>IF('Vastgesteld 7-7-2022'!AZ304="x","L","")</f>
        <v/>
      </c>
      <c r="CS310" s="16" t="str">
        <f>IF('Vastgesteld 7-7-2022'!BA304="x","M","")</f>
        <v/>
      </c>
      <c r="CT310" s="16" t="str">
        <f>IF('Vastgesteld 7-7-2022'!BB304="x","Z","")</f>
        <v/>
      </c>
      <c r="CU310" s="16" t="str">
        <f>IF('Vastgesteld 7-7-2022'!BF304="x","ZZ","")</f>
        <v/>
      </c>
      <c r="CV310" s="16" t="str">
        <f>IF(COUNTA('Vastgesteld 7-7-2022'!AJ304:AQ304)&lt;&gt;0,2,"")</f>
        <v/>
      </c>
      <c r="CW310" s="16" t="str">
        <f t="shared" si="27"/>
        <v/>
      </c>
      <c r="CX310" s="16" t="str">
        <f>IF('Vastgesteld 7-7-2022'!AJ304="x","BB","")</f>
        <v/>
      </c>
      <c r="CY310" s="16" t="str">
        <f>IF('Vastgesteld 7-7-2022'!AK304="x","B","")</f>
        <v/>
      </c>
      <c r="CZ310" s="16" t="str">
        <f>IF('Vastgesteld 7-7-2022'!AL304="x","L","")</f>
        <v/>
      </c>
      <c r="DA310" s="16" t="str">
        <f>IF('Vastgesteld 7-7-2022'!AM304="x","M","")</f>
        <v/>
      </c>
      <c r="DB310" s="16" t="str">
        <f>IF('Vastgesteld 7-7-2022'!AN304="x","Z","")</f>
        <v/>
      </c>
      <c r="DC310" s="16" t="str">
        <f>IF('Vastgesteld 7-7-2022'!AO304="x","ZZ","")</f>
        <v/>
      </c>
      <c r="DD310" s="16" t="str">
        <f>IF('Vastgesteld 7-7-2022'!AQ304="x","1.40","")</f>
        <v/>
      </c>
      <c r="DE310" s="16" t="str">
        <f>IF(COUNTA('Vastgesteld 7-7-2022'!BH304:BJ304)&lt;&gt;0,6,"")</f>
        <v/>
      </c>
      <c r="DF310" s="16" t="str">
        <f t="shared" si="28"/>
        <v/>
      </c>
      <c r="DG310" s="16" t="str">
        <f>IF('Vastgesteld 7-7-2022'!BH304="x","L","")</f>
        <v/>
      </c>
      <c r="DH310" s="16" t="str">
        <f>IF('Vastgesteld 7-7-2022'!BI304="x","M","")</f>
        <v/>
      </c>
      <c r="DI310" s="16" t="str">
        <f>IF('Vastgesteld 7-7-2022'!BJ304="x","Z","")</f>
        <v/>
      </c>
      <c r="DJ310" s="16" t="str">
        <f>IF('Vastgesteld 7-7-2022'!BK304="x","Z","")</f>
        <v/>
      </c>
      <c r="DK310" s="16" t="str">
        <f>IF(COUNTA('Vastgesteld 7-7-2022'!BM304:BO304)&lt;&gt;0,6,"")</f>
        <v/>
      </c>
      <c r="DL310" s="16" t="str">
        <f t="shared" si="29"/>
        <v/>
      </c>
      <c r="DM310" s="16" t="str">
        <f>IF('Vastgesteld 7-7-2022'!BM304="x","L","")</f>
        <v/>
      </c>
      <c r="DN310" s="16" t="str">
        <f>IF('Vastgesteld 7-7-2022'!BN304="x","M","")</f>
        <v/>
      </c>
      <c r="DO310" s="16" t="str">
        <f>IF('Vastgesteld 7-7-2022'!BO304="x","Z","")</f>
        <v/>
      </c>
      <c r="DP310" s="16" t="str">
        <f>IF('Vastgesteld 7-7-2022'!BP304="x","Z","")</f>
        <v/>
      </c>
    </row>
    <row r="311" spans="1:120" ht="14.4" x14ac:dyDescent="0.3">
      <c r="A311" s="18">
        <f>'Vastgesteld 7-7-2022'!A305</f>
        <v>44962</v>
      </c>
      <c r="B311" s="16" t="str">
        <f>IFERROR(VLOOKUP('Vastgesteld 7-7-2022'!#REF!,#REF!,2,FALSE),"")</f>
        <v/>
      </c>
      <c r="C311" s="16" t="str">
        <f>'Vastgesteld 7-7-2022'!E305</f>
        <v>KNHS Regio Noord-Holland</v>
      </c>
      <c r="D311" s="16" t="str">
        <f>IFERROR(VLOOKUP('Vastgesteld 7-7-2022'!#REF!,#REF!,2,FALSE),"")</f>
        <v/>
      </c>
      <c r="E311" s="16" t="str">
        <f>IFERROR(VLOOKUP('Vastgesteld 7-7-2022'!#REF!,#REF!,5,FALSE),"")</f>
        <v/>
      </c>
      <c r="F311" s="16" t="e">
        <f>IF('Vastgesteld 7-7-2022'!#REF!&lt;&gt;"",'Vastgesteld 7-7-2022'!#REF!,"")</f>
        <v>#REF!</v>
      </c>
      <c r="G311" s="16" t="e">
        <f>IF('Vastgesteld 7-7-2022'!#REF!="Indoor",1,0)</f>
        <v>#REF!</v>
      </c>
      <c r="H311" s="16" t="e">
        <f>'Vastgesteld 7-7-2022'!#REF!</f>
        <v>#REF!</v>
      </c>
      <c r="I311" s="16" t="e">
        <f>IF('Vastgesteld 7-7-2022'!#REF!="Nee",0,IF('Vastgesteld 7-7-2022'!#REF!="Ja",1,""))</f>
        <v>#REF!</v>
      </c>
      <c r="J311" s="16" t="e">
        <f>IF('Vastgesteld 7-7-2022'!#REF!&lt;&gt;"",'Vastgesteld 7-7-2022'!#REF!,"")</f>
        <v>#REF!</v>
      </c>
      <c r="BJ311" s="16">
        <f>IF(COUNTA('Vastgesteld 7-7-2022'!T305:AD305)&lt;&gt;0,1,"")</f>
        <v>1</v>
      </c>
      <c r="BK311" s="16">
        <f t="shared" si="24"/>
        <v>2</v>
      </c>
      <c r="BL311" s="16" t="str">
        <f>IF('Vastgesteld 7-7-2022'!T305="x","AA","")</f>
        <v/>
      </c>
      <c r="BM311" s="16" t="str">
        <f>IF('Vastgesteld 7-7-2022'!U305="x","A","")</f>
        <v/>
      </c>
      <c r="BN311" s="16" t="str">
        <f>IF('Vastgesteld 7-7-2022'!V305="x","B1","")</f>
        <v/>
      </c>
      <c r="BO311" s="16" t="e">
        <f>IF('Vastgesteld 7-7-2022'!#REF!="x","BB","")</f>
        <v>#REF!</v>
      </c>
      <c r="BP311" s="16" t="str">
        <f>IF('Vastgesteld 7-7-2022'!X305="x","B","")</f>
        <v>B</v>
      </c>
      <c r="BQ311" s="16" t="str">
        <f>IF('Vastgesteld 7-7-2022'!Y305="x","L1","")</f>
        <v>L1</v>
      </c>
      <c r="BR311" s="16" t="str">
        <f>IF('Vastgesteld 7-7-2022'!Z305="x","L2","")</f>
        <v>L2</v>
      </c>
      <c r="BS311" s="16" t="str">
        <f>IF('Vastgesteld 7-7-2022'!AA305="x","M1","")</f>
        <v>M1</v>
      </c>
      <c r="BT311" s="16" t="str">
        <f>IF('Vastgesteld 7-7-2022'!AB305="x","M2","")</f>
        <v>M2</v>
      </c>
      <c r="BU311" s="16" t="str">
        <f>IF('Vastgesteld 7-7-2022'!AC305="x","Z1","")</f>
        <v>Z1</v>
      </c>
      <c r="BV311" s="16" t="str">
        <f>IF('Vastgesteld 7-7-2022'!AD305="x","Z2","")</f>
        <v>Z2</v>
      </c>
      <c r="BW311" s="16">
        <f>IF(COUNTA('Vastgesteld 7-7-2022'!K305:S305)&lt;&gt;0,1,"")</f>
        <v>1</v>
      </c>
      <c r="BX311" s="16">
        <f t="shared" si="25"/>
        <v>1</v>
      </c>
      <c r="BY311" s="16" t="str">
        <f>IF('Vastgesteld 7-7-2022'!K305="x","BB","")</f>
        <v/>
      </c>
      <c r="BZ311" s="16" t="str">
        <f>IF('Vastgesteld 7-7-2022'!L305="x","B","")</f>
        <v>B</v>
      </c>
      <c r="CA311" s="16" t="str">
        <f>IF('Vastgesteld 7-7-2022'!M305="x","L1","")</f>
        <v>L1</v>
      </c>
      <c r="CB311" s="16" t="str">
        <f>IF('Vastgesteld 7-7-2022'!N305="x","L2","")</f>
        <v>L2</v>
      </c>
      <c r="CC311" s="16" t="str">
        <f>IF('Vastgesteld 7-7-2022'!O305="x","M1","")</f>
        <v>M1</v>
      </c>
      <c r="CD311" s="16" t="str">
        <f>IF('Vastgesteld 7-7-2022'!P305="x","M2","")</f>
        <v>M2</v>
      </c>
      <c r="CE311" s="16" t="str">
        <f>IF('Vastgesteld 7-7-2022'!Q305="x","Z1","")</f>
        <v>Z1</v>
      </c>
      <c r="CF311" s="16" t="str">
        <f>IF('Vastgesteld 7-7-2022'!R305="x","Z2","")</f>
        <v>Z2</v>
      </c>
      <c r="CG311" s="16" t="str">
        <f>IF('Vastgesteld 7-7-2022'!S305="x","ZZL","")</f>
        <v>ZZL</v>
      </c>
      <c r="CL311" s="16" t="str">
        <f>IF(COUNTA('Vastgesteld 7-7-2022'!AV305:BF305)&lt;&gt;0,2,"")</f>
        <v/>
      </c>
      <c r="CM311" s="16" t="str">
        <f t="shared" si="26"/>
        <v/>
      </c>
      <c r="CN311" s="16" t="str">
        <f>IF('Vastgesteld 7-7-2022'!AV305="x","AA","")</f>
        <v/>
      </c>
      <c r="CO311" s="16" t="str">
        <f>IF('Vastgesteld 7-7-2022'!AW305="x","A","")</f>
        <v/>
      </c>
      <c r="CP311" s="16" t="str">
        <f>IF('Vastgesteld 7-7-2022'!AX305="x","BB","")</f>
        <v/>
      </c>
      <c r="CQ311" s="16" t="str">
        <f>IF('Vastgesteld 7-7-2022'!AY305="x","B","")</f>
        <v/>
      </c>
      <c r="CR311" s="16" t="str">
        <f>IF('Vastgesteld 7-7-2022'!AZ305="x","L","")</f>
        <v/>
      </c>
      <c r="CS311" s="16" t="str">
        <f>IF('Vastgesteld 7-7-2022'!BA305="x","M","")</f>
        <v/>
      </c>
      <c r="CT311" s="16" t="str">
        <f>IF('Vastgesteld 7-7-2022'!BB305="x","Z","")</f>
        <v/>
      </c>
      <c r="CU311" s="16" t="str">
        <f>IF('Vastgesteld 7-7-2022'!BF305="x","ZZ","")</f>
        <v/>
      </c>
      <c r="CV311" s="16" t="str">
        <f>IF(COUNTA('Vastgesteld 7-7-2022'!AJ305:AQ305)&lt;&gt;0,2,"")</f>
        <v/>
      </c>
      <c r="CW311" s="16" t="str">
        <f t="shared" si="27"/>
        <v/>
      </c>
      <c r="CX311" s="16" t="str">
        <f>IF('Vastgesteld 7-7-2022'!AJ305="x","BB","")</f>
        <v/>
      </c>
      <c r="CY311" s="16" t="str">
        <f>IF('Vastgesteld 7-7-2022'!AK305="x","B","")</f>
        <v/>
      </c>
      <c r="CZ311" s="16" t="str">
        <f>IF('Vastgesteld 7-7-2022'!AL305="x","L","")</f>
        <v/>
      </c>
      <c r="DA311" s="16" t="str">
        <f>IF('Vastgesteld 7-7-2022'!AM305="x","M","")</f>
        <v/>
      </c>
      <c r="DB311" s="16" t="str">
        <f>IF('Vastgesteld 7-7-2022'!AN305="x","Z","")</f>
        <v/>
      </c>
      <c r="DC311" s="16" t="str">
        <f>IF('Vastgesteld 7-7-2022'!AO305="x","ZZ","")</f>
        <v/>
      </c>
      <c r="DD311" s="16" t="str">
        <f>IF('Vastgesteld 7-7-2022'!AQ305="x","1.40","")</f>
        <v/>
      </c>
      <c r="DE311" s="16" t="str">
        <f>IF(COUNTA('Vastgesteld 7-7-2022'!BH305:BJ305)&lt;&gt;0,6,"")</f>
        <v/>
      </c>
      <c r="DF311" s="16" t="str">
        <f t="shared" si="28"/>
        <v/>
      </c>
      <c r="DG311" s="16" t="str">
        <f>IF('Vastgesteld 7-7-2022'!BH305="x","L","")</f>
        <v/>
      </c>
      <c r="DH311" s="16" t="str">
        <f>IF('Vastgesteld 7-7-2022'!BI305="x","M","")</f>
        <v/>
      </c>
      <c r="DI311" s="16" t="str">
        <f>IF('Vastgesteld 7-7-2022'!BJ305="x","Z","")</f>
        <v/>
      </c>
      <c r="DJ311" s="16" t="str">
        <f>IF('Vastgesteld 7-7-2022'!BK305="x","Z","")</f>
        <v/>
      </c>
      <c r="DK311" s="16" t="str">
        <f>IF(COUNTA('Vastgesteld 7-7-2022'!BM305:BO305)&lt;&gt;0,6,"")</f>
        <v/>
      </c>
      <c r="DL311" s="16" t="str">
        <f t="shared" si="29"/>
        <v/>
      </c>
      <c r="DM311" s="16" t="str">
        <f>IF('Vastgesteld 7-7-2022'!BM305="x","L","")</f>
        <v/>
      </c>
      <c r="DN311" s="16" t="str">
        <f>IF('Vastgesteld 7-7-2022'!BN305="x","M","")</f>
        <v/>
      </c>
      <c r="DO311" s="16" t="str">
        <f>IF('Vastgesteld 7-7-2022'!BO305="x","Z","")</f>
        <v/>
      </c>
      <c r="DP311" s="16" t="str">
        <f>IF('Vastgesteld 7-7-2022'!BP305="x","Z","")</f>
        <v/>
      </c>
    </row>
    <row r="312" spans="1:120" ht="14.4" x14ac:dyDescent="0.3">
      <c r="A312" s="18">
        <f>'Vastgesteld 7-7-2022'!A306</f>
        <v>44962</v>
      </c>
      <c r="B312" s="16" t="str">
        <f>IFERROR(VLOOKUP('Vastgesteld 7-7-2022'!#REF!,#REF!,2,FALSE),"")</f>
        <v/>
      </c>
      <c r="C312" s="16" t="str">
        <f>'Vastgesteld 7-7-2022'!E306</f>
        <v>KNHS Regio Utrecht</v>
      </c>
      <c r="D312" s="16" t="str">
        <f>IFERROR(VLOOKUP('Vastgesteld 7-7-2022'!#REF!,#REF!,2,FALSE),"")</f>
        <v/>
      </c>
      <c r="E312" s="16" t="str">
        <f>IFERROR(VLOOKUP('Vastgesteld 7-7-2022'!#REF!,#REF!,5,FALSE),"")</f>
        <v/>
      </c>
      <c r="F312" s="16" t="e">
        <f>IF('Vastgesteld 7-7-2022'!#REF!&lt;&gt;"",'Vastgesteld 7-7-2022'!#REF!,"")</f>
        <v>#REF!</v>
      </c>
      <c r="G312" s="16" t="e">
        <f>IF('Vastgesteld 7-7-2022'!#REF!="Indoor",1,0)</f>
        <v>#REF!</v>
      </c>
      <c r="H312" s="16" t="e">
        <f>'Vastgesteld 7-7-2022'!#REF!</f>
        <v>#REF!</v>
      </c>
      <c r="I312" s="16" t="e">
        <f>IF('Vastgesteld 7-7-2022'!#REF!="Nee",0,IF('Vastgesteld 7-7-2022'!#REF!="Ja",1,""))</f>
        <v>#REF!</v>
      </c>
      <c r="J312" s="16" t="e">
        <f>IF('Vastgesteld 7-7-2022'!#REF!&lt;&gt;"",'Vastgesteld 7-7-2022'!#REF!,"")</f>
        <v>#REF!</v>
      </c>
      <c r="BJ312" s="16">
        <f>IF(COUNTA('Vastgesteld 7-7-2022'!T306:AD306)&lt;&gt;0,1,"")</f>
        <v>1</v>
      </c>
      <c r="BK312" s="16">
        <f t="shared" si="24"/>
        <v>2</v>
      </c>
      <c r="BL312" s="16" t="str">
        <f>IF('Vastgesteld 7-7-2022'!T306="x","AA","")</f>
        <v/>
      </c>
      <c r="BM312" s="16" t="str">
        <f>IF('Vastgesteld 7-7-2022'!U306="x","A","")</f>
        <v/>
      </c>
      <c r="BN312" s="16" t="str">
        <f>IF('Vastgesteld 7-7-2022'!V306="x","B1","")</f>
        <v/>
      </c>
      <c r="BO312" s="16" t="e">
        <f>IF('Vastgesteld 7-7-2022'!#REF!="x","BB","")</f>
        <v>#REF!</v>
      </c>
      <c r="BP312" s="16" t="str">
        <f>IF('Vastgesteld 7-7-2022'!X306="x","B","")</f>
        <v>B</v>
      </c>
      <c r="BQ312" s="16" t="str">
        <f>IF('Vastgesteld 7-7-2022'!Y306="x","L1","")</f>
        <v>L1</v>
      </c>
      <c r="BR312" s="16" t="str">
        <f>IF('Vastgesteld 7-7-2022'!Z306="x","L2","")</f>
        <v>L2</v>
      </c>
      <c r="BS312" s="16" t="str">
        <f>IF('Vastgesteld 7-7-2022'!AA306="x","M1","")</f>
        <v>M1</v>
      </c>
      <c r="BT312" s="16" t="str">
        <f>IF('Vastgesteld 7-7-2022'!AB306="x","M2","")</f>
        <v>M2</v>
      </c>
      <c r="BU312" s="16" t="str">
        <f>IF('Vastgesteld 7-7-2022'!AC306="x","Z1","")</f>
        <v>Z1</v>
      </c>
      <c r="BV312" s="16" t="str">
        <f>IF('Vastgesteld 7-7-2022'!AD306="x","Z2","")</f>
        <v>Z2</v>
      </c>
      <c r="BW312" s="16">
        <f>IF(COUNTA('Vastgesteld 7-7-2022'!K306:S306)&lt;&gt;0,1,"")</f>
        <v>1</v>
      </c>
      <c r="BX312" s="16">
        <f t="shared" si="25"/>
        <v>1</v>
      </c>
      <c r="BY312" s="16" t="str">
        <f>IF('Vastgesteld 7-7-2022'!K306="x","BB","")</f>
        <v/>
      </c>
      <c r="BZ312" s="16" t="str">
        <f>IF('Vastgesteld 7-7-2022'!L306="x","B","")</f>
        <v>B</v>
      </c>
      <c r="CA312" s="16" t="str">
        <f>IF('Vastgesteld 7-7-2022'!M306="x","L1","")</f>
        <v>L1</v>
      </c>
      <c r="CB312" s="16" t="str">
        <f>IF('Vastgesteld 7-7-2022'!N306="x","L2","")</f>
        <v>L2</v>
      </c>
      <c r="CC312" s="16" t="str">
        <f>IF('Vastgesteld 7-7-2022'!O306="x","M1","")</f>
        <v>M1</v>
      </c>
      <c r="CD312" s="16" t="str">
        <f>IF('Vastgesteld 7-7-2022'!P306="x","M2","")</f>
        <v>M2</v>
      </c>
      <c r="CE312" s="16" t="str">
        <f>IF('Vastgesteld 7-7-2022'!Q306="x","Z1","")</f>
        <v>Z1</v>
      </c>
      <c r="CF312" s="16" t="str">
        <f>IF('Vastgesteld 7-7-2022'!R306="x","Z2","")</f>
        <v>Z2</v>
      </c>
      <c r="CG312" s="16" t="str">
        <f>IF('Vastgesteld 7-7-2022'!S306="x","ZZL","")</f>
        <v/>
      </c>
      <c r="CL312" s="16" t="str">
        <f>IF(COUNTA('Vastgesteld 7-7-2022'!AV306:BF306)&lt;&gt;0,2,"")</f>
        <v/>
      </c>
      <c r="CM312" s="16" t="str">
        <f t="shared" si="26"/>
        <v/>
      </c>
      <c r="CN312" s="16" t="str">
        <f>IF('Vastgesteld 7-7-2022'!AV306="x","AA","")</f>
        <v/>
      </c>
      <c r="CO312" s="16" t="str">
        <f>IF('Vastgesteld 7-7-2022'!AW306="x","A","")</f>
        <v/>
      </c>
      <c r="CP312" s="16" t="str">
        <f>IF('Vastgesteld 7-7-2022'!AX306="x","BB","")</f>
        <v/>
      </c>
      <c r="CQ312" s="16" t="str">
        <f>IF('Vastgesteld 7-7-2022'!AY306="x","B","")</f>
        <v/>
      </c>
      <c r="CR312" s="16" t="str">
        <f>IF('Vastgesteld 7-7-2022'!AZ306="x","L","")</f>
        <v/>
      </c>
      <c r="CS312" s="16" t="str">
        <f>IF('Vastgesteld 7-7-2022'!BA306="x","M","")</f>
        <v/>
      </c>
      <c r="CT312" s="16" t="str">
        <f>IF('Vastgesteld 7-7-2022'!BB306="x","Z","")</f>
        <v/>
      </c>
      <c r="CU312" s="16" t="str">
        <f>IF('Vastgesteld 7-7-2022'!BF306="x","ZZ","")</f>
        <v/>
      </c>
      <c r="CV312" s="16" t="str">
        <f>IF(COUNTA('Vastgesteld 7-7-2022'!AJ306:AQ306)&lt;&gt;0,2,"")</f>
        <v/>
      </c>
      <c r="CW312" s="16" t="str">
        <f t="shared" si="27"/>
        <v/>
      </c>
      <c r="CX312" s="16" t="str">
        <f>IF('Vastgesteld 7-7-2022'!AJ306="x","BB","")</f>
        <v/>
      </c>
      <c r="CY312" s="16" t="str">
        <f>IF('Vastgesteld 7-7-2022'!AK306="x","B","")</f>
        <v/>
      </c>
      <c r="CZ312" s="16" t="str">
        <f>IF('Vastgesteld 7-7-2022'!AL306="x","L","")</f>
        <v/>
      </c>
      <c r="DA312" s="16" t="str">
        <f>IF('Vastgesteld 7-7-2022'!AM306="x","M","")</f>
        <v/>
      </c>
      <c r="DB312" s="16" t="str">
        <f>IF('Vastgesteld 7-7-2022'!AN306="x","Z","")</f>
        <v/>
      </c>
      <c r="DC312" s="16" t="str">
        <f>IF('Vastgesteld 7-7-2022'!AO306="x","ZZ","")</f>
        <v/>
      </c>
      <c r="DD312" s="16" t="str">
        <f>IF('Vastgesteld 7-7-2022'!AQ306="x","1.40","")</f>
        <v/>
      </c>
      <c r="DE312" s="16" t="str">
        <f>IF(COUNTA('Vastgesteld 7-7-2022'!BH306:BJ306)&lt;&gt;0,6,"")</f>
        <v/>
      </c>
      <c r="DF312" s="16" t="str">
        <f t="shared" si="28"/>
        <v/>
      </c>
      <c r="DG312" s="16" t="str">
        <f>IF('Vastgesteld 7-7-2022'!BH306="x","L","")</f>
        <v/>
      </c>
      <c r="DH312" s="16" t="str">
        <f>IF('Vastgesteld 7-7-2022'!BI306="x","M","")</f>
        <v/>
      </c>
      <c r="DI312" s="16" t="str">
        <f>IF('Vastgesteld 7-7-2022'!BJ306="x","Z","")</f>
        <v/>
      </c>
      <c r="DJ312" s="16" t="str">
        <f>IF('Vastgesteld 7-7-2022'!BK306="x","Z","")</f>
        <v/>
      </c>
      <c r="DK312" s="16" t="str">
        <f>IF(COUNTA('Vastgesteld 7-7-2022'!BM306:BO306)&lt;&gt;0,6,"")</f>
        <v/>
      </c>
      <c r="DL312" s="16" t="str">
        <f t="shared" si="29"/>
        <v/>
      </c>
      <c r="DM312" s="16" t="str">
        <f>IF('Vastgesteld 7-7-2022'!BM306="x","L","")</f>
        <v/>
      </c>
      <c r="DN312" s="16" t="str">
        <f>IF('Vastgesteld 7-7-2022'!BN306="x","M","")</f>
        <v/>
      </c>
      <c r="DO312" s="16" t="str">
        <f>IF('Vastgesteld 7-7-2022'!BO306="x","Z","")</f>
        <v/>
      </c>
      <c r="DP312" s="16" t="str">
        <f>IF('Vastgesteld 7-7-2022'!BP306="x","Z","")</f>
        <v/>
      </c>
    </row>
    <row r="313" spans="1:120" ht="14.4" x14ac:dyDescent="0.3">
      <c r="A313" s="18">
        <f>'Vastgesteld 7-7-2022'!A307</f>
        <v>44962</v>
      </c>
      <c r="B313" s="16" t="str">
        <f>IFERROR(VLOOKUP('Vastgesteld 7-7-2022'!#REF!,#REF!,2,FALSE),"")</f>
        <v/>
      </c>
      <c r="C313" s="16" t="str">
        <f>'Vastgesteld 7-7-2022'!E307</f>
        <v>KNHS Regio Utrecht</v>
      </c>
      <c r="D313" s="16" t="str">
        <f>IFERROR(VLOOKUP('Vastgesteld 7-7-2022'!#REF!,#REF!,2,FALSE),"")</f>
        <v/>
      </c>
      <c r="E313" s="16" t="str">
        <f>IFERROR(VLOOKUP('Vastgesteld 7-7-2022'!#REF!,#REF!,5,FALSE),"")</f>
        <v/>
      </c>
      <c r="F313" s="16" t="e">
        <f>IF('Vastgesteld 7-7-2022'!#REF!&lt;&gt;"",'Vastgesteld 7-7-2022'!#REF!,"")</f>
        <v>#REF!</v>
      </c>
      <c r="G313" s="16" t="e">
        <f>IF('Vastgesteld 7-7-2022'!#REF!="Indoor",1,0)</f>
        <v>#REF!</v>
      </c>
      <c r="H313" s="16" t="e">
        <f>'Vastgesteld 7-7-2022'!#REF!</f>
        <v>#REF!</v>
      </c>
      <c r="I313" s="16" t="e">
        <f>IF('Vastgesteld 7-7-2022'!#REF!="Nee",0,IF('Vastgesteld 7-7-2022'!#REF!="Ja",1,""))</f>
        <v>#REF!</v>
      </c>
      <c r="J313" s="16" t="e">
        <f>IF('Vastgesteld 7-7-2022'!#REF!&lt;&gt;"",'Vastgesteld 7-7-2022'!#REF!,"")</f>
        <v>#REF!</v>
      </c>
      <c r="BJ313" s="16" t="str">
        <f>IF(COUNTA('Vastgesteld 7-7-2022'!T307:AD307)&lt;&gt;0,1,"")</f>
        <v/>
      </c>
      <c r="BK313" s="16" t="str">
        <f t="shared" si="24"/>
        <v/>
      </c>
      <c r="BL313" s="16" t="str">
        <f>IF('Vastgesteld 7-7-2022'!T307="x","AA","")</f>
        <v/>
      </c>
      <c r="BM313" s="16" t="str">
        <f>IF('Vastgesteld 7-7-2022'!U307="x","A","")</f>
        <v/>
      </c>
      <c r="BN313" s="16" t="str">
        <f>IF('Vastgesteld 7-7-2022'!V307="x","B1","")</f>
        <v/>
      </c>
      <c r="BO313" s="16" t="e">
        <f>IF('Vastgesteld 7-7-2022'!#REF!="x","BB","")</f>
        <v>#REF!</v>
      </c>
      <c r="BP313" s="16" t="str">
        <f>IF('Vastgesteld 7-7-2022'!X307="x","B","")</f>
        <v/>
      </c>
      <c r="BQ313" s="16" t="str">
        <f>IF('Vastgesteld 7-7-2022'!Y307="x","L1","")</f>
        <v/>
      </c>
      <c r="BR313" s="16" t="str">
        <f>IF('Vastgesteld 7-7-2022'!Z307="x","L2","")</f>
        <v/>
      </c>
      <c r="BS313" s="16" t="str">
        <f>IF('Vastgesteld 7-7-2022'!AA307="x","M1","")</f>
        <v/>
      </c>
      <c r="BT313" s="16" t="str">
        <f>IF('Vastgesteld 7-7-2022'!AB307="x","M2","")</f>
        <v/>
      </c>
      <c r="BU313" s="16" t="str">
        <f>IF('Vastgesteld 7-7-2022'!AC307="x","Z1","")</f>
        <v/>
      </c>
      <c r="BV313" s="16" t="str">
        <f>IF('Vastgesteld 7-7-2022'!AD307="x","Z2","")</f>
        <v/>
      </c>
      <c r="BW313" s="16" t="str">
        <f>IF(COUNTA('Vastgesteld 7-7-2022'!K307:S307)&lt;&gt;0,1,"")</f>
        <v/>
      </c>
      <c r="BX313" s="16" t="str">
        <f t="shared" si="25"/>
        <v/>
      </c>
      <c r="BY313" s="16" t="str">
        <f>IF('Vastgesteld 7-7-2022'!K307="x","BB","")</f>
        <v/>
      </c>
      <c r="BZ313" s="16" t="str">
        <f>IF('Vastgesteld 7-7-2022'!L307="x","B","")</f>
        <v/>
      </c>
      <c r="CA313" s="16" t="str">
        <f>IF('Vastgesteld 7-7-2022'!M307="x","L1","")</f>
        <v/>
      </c>
      <c r="CB313" s="16" t="str">
        <f>IF('Vastgesteld 7-7-2022'!N307="x","L2","")</f>
        <v/>
      </c>
      <c r="CC313" s="16" t="str">
        <f>IF('Vastgesteld 7-7-2022'!O307="x","M1","")</f>
        <v/>
      </c>
      <c r="CD313" s="16" t="str">
        <f>IF('Vastgesteld 7-7-2022'!P307="x","M2","")</f>
        <v/>
      </c>
      <c r="CE313" s="16" t="str">
        <f>IF('Vastgesteld 7-7-2022'!Q307="x","Z1","")</f>
        <v/>
      </c>
      <c r="CF313" s="16" t="str">
        <f>IF('Vastgesteld 7-7-2022'!R307="x","Z2","")</f>
        <v/>
      </c>
      <c r="CG313" s="16" t="str">
        <f>IF('Vastgesteld 7-7-2022'!S307="x","ZZL","")</f>
        <v/>
      </c>
      <c r="CL313" s="16">
        <f>IF(COUNTA('Vastgesteld 7-7-2022'!AV307:BF307)&lt;&gt;0,2,"")</f>
        <v>2</v>
      </c>
      <c r="CM313" s="16">
        <f t="shared" si="26"/>
        <v>2</v>
      </c>
      <c r="CN313" s="16" t="str">
        <f>IF('Vastgesteld 7-7-2022'!AV307="x","AA","")</f>
        <v>AA</v>
      </c>
      <c r="CO313" s="16" t="str">
        <f>IF('Vastgesteld 7-7-2022'!AW307="x","A","")</f>
        <v>A</v>
      </c>
      <c r="CP313" s="16" t="str">
        <f>IF('Vastgesteld 7-7-2022'!AX307="x","BB","")</f>
        <v>BB</v>
      </c>
      <c r="CQ313" s="16" t="str">
        <f>IF('Vastgesteld 7-7-2022'!AY307="x","B","")</f>
        <v>B</v>
      </c>
      <c r="CR313" s="16" t="str">
        <f>IF('Vastgesteld 7-7-2022'!AZ307="x","L","")</f>
        <v>L</v>
      </c>
      <c r="CS313" s="16" t="str">
        <f>IF('Vastgesteld 7-7-2022'!BA307="x","M","")</f>
        <v>M</v>
      </c>
      <c r="CT313" s="16" t="str">
        <f>IF('Vastgesteld 7-7-2022'!BB307="x","Z","")</f>
        <v>Z</v>
      </c>
      <c r="CU313" s="16" t="str">
        <f>IF('Vastgesteld 7-7-2022'!BF307="x","ZZ","")</f>
        <v>ZZ</v>
      </c>
      <c r="CV313" s="16">
        <f>IF(COUNTA('Vastgesteld 7-7-2022'!AJ307:AQ307)&lt;&gt;0,2,"")</f>
        <v>2</v>
      </c>
      <c r="CW313" s="16">
        <f t="shared" si="27"/>
        <v>1</v>
      </c>
      <c r="CX313" s="16" t="str">
        <f>IF('Vastgesteld 7-7-2022'!AJ307="x","BB","")</f>
        <v>BB</v>
      </c>
      <c r="CY313" s="16" t="str">
        <f>IF('Vastgesteld 7-7-2022'!AK307="x","B","")</f>
        <v>B</v>
      </c>
      <c r="CZ313" s="16" t="str">
        <f>IF('Vastgesteld 7-7-2022'!AL307="x","L","")</f>
        <v>L</v>
      </c>
      <c r="DA313" s="16" t="str">
        <f>IF('Vastgesteld 7-7-2022'!AM307="x","M","")</f>
        <v>M</v>
      </c>
      <c r="DB313" s="16" t="str">
        <f>IF('Vastgesteld 7-7-2022'!AN307="x","Z","")</f>
        <v>Z</v>
      </c>
      <c r="DC313" s="16" t="str">
        <f>IF('Vastgesteld 7-7-2022'!AO307="x","ZZ","")</f>
        <v>ZZ</v>
      </c>
      <c r="DD313" s="16" t="str">
        <f>IF('Vastgesteld 7-7-2022'!AQ307="x","1.40","")</f>
        <v/>
      </c>
      <c r="DE313" s="16" t="str">
        <f>IF(COUNTA('Vastgesteld 7-7-2022'!BH307:BJ307)&lt;&gt;0,6,"")</f>
        <v/>
      </c>
      <c r="DF313" s="16" t="str">
        <f t="shared" si="28"/>
        <v/>
      </c>
      <c r="DG313" s="16" t="str">
        <f>IF('Vastgesteld 7-7-2022'!BH307="x","L","")</f>
        <v/>
      </c>
      <c r="DH313" s="16" t="str">
        <f>IF('Vastgesteld 7-7-2022'!BI307="x","M","")</f>
        <v/>
      </c>
      <c r="DI313" s="16" t="str">
        <f>IF('Vastgesteld 7-7-2022'!BJ307="x","Z","")</f>
        <v/>
      </c>
      <c r="DJ313" s="16" t="str">
        <f>IF('Vastgesteld 7-7-2022'!BK307="x","Z","")</f>
        <v/>
      </c>
      <c r="DK313" s="16" t="str">
        <f>IF(COUNTA('Vastgesteld 7-7-2022'!BM307:BO307)&lt;&gt;0,6,"")</f>
        <v/>
      </c>
      <c r="DL313" s="16" t="str">
        <f t="shared" si="29"/>
        <v/>
      </c>
      <c r="DM313" s="16" t="str">
        <f>IF('Vastgesteld 7-7-2022'!BM307="x","L","")</f>
        <v/>
      </c>
      <c r="DN313" s="16" t="str">
        <f>IF('Vastgesteld 7-7-2022'!BN307="x","M","")</f>
        <v/>
      </c>
      <c r="DO313" s="16" t="str">
        <f>IF('Vastgesteld 7-7-2022'!BO307="x","Z","")</f>
        <v/>
      </c>
      <c r="DP313" s="16" t="str">
        <f>IF('Vastgesteld 7-7-2022'!BP307="x","Z","")</f>
        <v/>
      </c>
    </row>
    <row r="314" spans="1:120" ht="14.4" x14ac:dyDescent="0.3">
      <c r="A314" s="18">
        <f>'Vastgesteld 7-7-2022'!A308</f>
        <v>44968</v>
      </c>
      <c r="B314" s="16" t="str">
        <f>IFERROR(VLOOKUP('Vastgesteld 7-7-2022'!#REF!,#REF!,2,FALSE),"")</f>
        <v/>
      </c>
      <c r="C314" s="16" t="str">
        <f>'Vastgesteld 7-7-2022'!E308</f>
        <v>KNHS Regio Noord-Holland</v>
      </c>
      <c r="D314" s="16" t="str">
        <f>IFERROR(VLOOKUP('Vastgesteld 7-7-2022'!#REF!,#REF!,2,FALSE),"")</f>
        <v/>
      </c>
      <c r="E314" s="16" t="str">
        <f>IFERROR(VLOOKUP('Vastgesteld 7-7-2022'!#REF!,#REF!,5,FALSE),"")</f>
        <v/>
      </c>
      <c r="F314" s="16" t="e">
        <f>IF('Vastgesteld 7-7-2022'!#REF!&lt;&gt;"",'Vastgesteld 7-7-2022'!#REF!,"")</f>
        <v>#REF!</v>
      </c>
      <c r="G314" s="16" t="e">
        <f>IF('Vastgesteld 7-7-2022'!#REF!="Indoor",1,0)</f>
        <v>#REF!</v>
      </c>
      <c r="H314" s="16" t="e">
        <f>'Vastgesteld 7-7-2022'!#REF!</f>
        <v>#REF!</v>
      </c>
      <c r="I314" s="16" t="e">
        <f>IF('Vastgesteld 7-7-2022'!#REF!="Nee",0,IF('Vastgesteld 7-7-2022'!#REF!="Ja",1,""))</f>
        <v>#REF!</v>
      </c>
      <c r="J314" s="16" t="e">
        <f>IF('Vastgesteld 7-7-2022'!#REF!&lt;&gt;"",'Vastgesteld 7-7-2022'!#REF!,"")</f>
        <v>#REF!</v>
      </c>
      <c r="BJ314" s="16" t="str">
        <f>IF(COUNTA('Vastgesteld 7-7-2022'!T308:AD308)&lt;&gt;0,1,"")</f>
        <v/>
      </c>
      <c r="BK314" s="16" t="str">
        <f t="shared" si="24"/>
        <v/>
      </c>
      <c r="BL314" s="16" t="str">
        <f>IF('Vastgesteld 7-7-2022'!T308="x","AA","")</f>
        <v/>
      </c>
      <c r="BM314" s="16" t="str">
        <f>IF('Vastgesteld 7-7-2022'!U308="x","A","")</f>
        <v/>
      </c>
      <c r="BN314" s="16" t="str">
        <f>IF('Vastgesteld 7-7-2022'!V308="x","B1","")</f>
        <v/>
      </c>
      <c r="BO314" s="16" t="e">
        <f>IF('Vastgesteld 7-7-2022'!#REF!="x","BB","")</f>
        <v>#REF!</v>
      </c>
      <c r="BP314" s="16" t="str">
        <f>IF('Vastgesteld 7-7-2022'!X308="x","B","")</f>
        <v/>
      </c>
      <c r="BQ314" s="16" t="str">
        <f>IF('Vastgesteld 7-7-2022'!Y308="x","L1","")</f>
        <v/>
      </c>
      <c r="BR314" s="16" t="str">
        <f>IF('Vastgesteld 7-7-2022'!Z308="x","L2","")</f>
        <v/>
      </c>
      <c r="BS314" s="16" t="str">
        <f>IF('Vastgesteld 7-7-2022'!AA308="x","M1","")</f>
        <v/>
      </c>
      <c r="BT314" s="16" t="str">
        <f>IF('Vastgesteld 7-7-2022'!AB308="x","M2","")</f>
        <v/>
      </c>
      <c r="BU314" s="16" t="str">
        <f>IF('Vastgesteld 7-7-2022'!AC308="x","Z1","")</f>
        <v/>
      </c>
      <c r="BV314" s="16" t="str">
        <f>IF('Vastgesteld 7-7-2022'!AD308="x","Z2","")</f>
        <v/>
      </c>
      <c r="BW314" s="16" t="str">
        <f>IF(COUNTA('Vastgesteld 7-7-2022'!K308:S308)&lt;&gt;0,1,"")</f>
        <v/>
      </c>
      <c r="BX314" s="16" t="str">
        <f t="shared" si="25"/>
        <v/>
      </c>
      <c r="BY314" s="16" t="str">
        <f>IF('Vastgesteld 7-7-2022'!K308="x","BB","")</f>
        <v/>
      </c>
      <c r="BZ314" s="16" t="str">
        <f>IF('Vastgesteld 7-7-2022'!L308="x","B","")</f>
        <v/>
      </c>
      <c r="CA314" s="16" t="str">
        <f>IF('Vastgesteld 7-7-2022'!M308="x","L1","")</f>
        <v/>
      </c>
      <c r="CB314" s="16" t="str">
        <f>IF('Vastgesteld 7-7-2022'!N308="x","L2","")</f>
        <v/>
      </c>
      <c r="CC314" s="16" t="str">
        <f>IF('Vastgesteld 7-7-2022'!O308="x","M1","")</f>
        <v/>
      </c>
      <c r="CD314" s="16" t="str">
        <f>IF('Vastgesteld 7-7-2022'!P308="x","M2","")</f>
        <v/>
      </c>
      <c r="CE314" s="16" t="str">
        <f>IF('Vastgesteld 7-7-2022'!Q308="x","Z1","")</f>
        <v/>
      </c>
      <c r="CF314" s="16" t="str">
        <f>IF('Vastgesteld 7-7-2022'!R308="x","Z2","")</f>
        <v/>
      </c>
      <c r="CG314" s="16" t="str">
        <f>IF('Vastgesteld 7-7-2022'!S308="x","ZZL","")</f>
        <v/>
      </c>
      <c r="CL314" s="16">
        <f>IF(COUNTA('Vastgesteld 7-7-2022'!AV308:BF308)&lt;&gt;0,2,"")</f>
        <v>2</v>
      </c>
      <c r="CM314" s="16">
        <f t="shared" si="26"/>
        <v>2</v>
      </c>
      <c r="CN314" s="16" t="str">
        <f>IF('Vastgesteld 7-7-2022'!AV308="x","AA","")</f>
        <v>AA</v>
      </c>
      <c r="CO314" s="16" t="str">
        <f>IF('Vastgesteld 7-7-2022'!AW308="x","A","")</f>
        <v>A</v>
      </c>
      <c r="CP314" s="16" t="str">
        <f>IF('Vastgesteld 7-7-2022'!AX308="x","BB","")</f>
        <v>BB</v>
      </c>
      <c r="CQ314" s="16" t="str">
        <f>IF('Vastgesteld 7-7-2022'!AY308="x","B","")</f>
        <v>B</v>
      </c>
      <c r="CR314" s="16" t="str">
        <f>IF('Vastgesteld 7-7-2022'!AZ308="x","L","")</f>
        <v>L</v>
      </c>
      <c r="CS314" s="16" t="str">
        <f>IF('Vastgesteld 7-7-2022'!BA308="x","M","")</f>
        <v>M</v>
      </c>
      <c r="CT314" s="16" t="str">
        <f>IF('Vastgesteld 7-7-2022'!BB308="x","Z","")</f>
        <v>Z</v>
      </c>
      <c r="CU314" s="16" t="str">
        <f>IF('Vastgesteld 7-7-2022'!BF308="x","ZZ","")</f>
        <v>ZZ</v>
      </c>
      <c r="CV314" s="16">
        <f>IF(COUNTA('Vastgesteld 7-7-2022'!AJ308:AQ308)&lt;&gt;0,2,"")</f>
        <v>2</v>
      </c>
      <c r="CW314" s="16">
        <f t="shared" si="27"/>
        <v>1</v>
      </c>
      <c r="CX314" s="16" t="str">
        <f>IF('Vastgesteld 7-7-2022'!AJ308="x","BB","")</f>
        <v>BB</v>
      </c>
      <c r="CY314" s="16" t="str">
        <f>IF('Vastgesteld 7-7-2022'!AK308="x","B","")</f>
        <v>B</v>
      </c>
      <c r="CZ314" s="16" t="str">
        <f>IF('Vastgesteld 7-7-2022'!AL308="x","L","")</f>
        <v>L</v>
      </c>
      <c r="DA314" s="16" t="str">
        <f>IF('Vastgesteld 7-7-2022'!AM308="x","M","")</f>
        <v>M</v>
      </c>
      <c r="DB314" s="16" t="str">
        <f>IF('Vastgesteld 7-7-2022'!AN308="x","Z","")</f>
        <v>Z</v>
      </c>
      <c r="DC314" s="16" t="str">
        <f>IF('Vastgesteld 7-7-2022'!AO308="x","ZZ","")</f>
        <v>ZZ</v>
      </c>
      <c r="DD314" s="16" t="str">
        <f>IF('Vastgesteld 7-7-2022'!AQ308="x","1.40","")</f>
        <v>1.40</v>
      </c>
      <c r="DE314" s="16" t="str">
        <f>IF(COUNTA('Vastgesteld 7-7-2022'!BH308:BJ308)&lt;&gt;0,6,"")</f>
        <v/>
      </c>
      <c r="DF314" s="16" t="str">
        <f t="shared" si="28"/>
        <v/>
      </c>
      <c r="DG314" s="16" t="str">
        <f>IF('Vastgesteld 7-7-2022'!BH308="x","L","")</f>
        <v/>
      </c>
      <c r="DH314" s="16" t="str">
        <f>IF('Vastgesteld 7-7-2022'!BI308="x","M","")</f>
        <v/>
      </c>
      <c r="DI314" s="16" t="str">
        <f>IF('Vastgesteld 7-7-2022'!BJ308="x","Z","")</f>
        <v/>
      </c>
      <c r="DJ314" s="16" t="str">
        <f>IF('Vastgesteld 7-7-2022'!BK308="x","Z","")</f>
        <v/>
      </c>
      <c r="DK314" s="16" t="str">
        <f>IF(COUNTA('Vastgesteld 7-7-2022'!BM308:BO308)&lt;&gt;0,6,"")</f>
        <v/>
      </c>
      <c r="DL314" s="16" t="str">
        <f t="shared" si="29"/>
        <v/>
      </c>
      <c r="DM314" s="16" t="str">
        <f>IF('Vastgesteld 7-7-2022'!BM308="x","L","")</f>
        <v/>
      </c>
      <c r="DN314" s="16" t="str">
        <f>IF('Vastgesteld 7-7-2022'!BN308="x","M","")</f>
        <v/>
      </c>
      <c r="DO314" s="16" t="str">
        <f>IF('Vastgesteld 7-7-2022'!BO308="x","Z","")</f>
        <v/>
      </c>
      <c r="DP314" s="16" t="str">
        <f>IF('Vastgesteld 7-7-2022'!BP308="x","Z","")</f>
        <v/>
      </c>
    </row>
    <row r="315" spans="1:120" ht="14.4" x14ac:dyDescent="0.3">
      <c r="A315" s="18">
        <f>'Vastgesteld 7-7-2022'!A309</f>
        <v>44968</v>
      </c>
      <c r="B315" s="16" t="str">
        <f>IFERROR(VLOOKUP('Vastgesteld 7-7-2022'!#REF!,#REF!,2,FALSE),"")</f>
        <v/>
      </c>
      <c r="C315" s="16" t="str">
        <f>'Vastgesteld 7-7-2022'!E309</f>
        <v>KNHS Regio Utrecht</v>
      </c>
      <c r="D315" s="16" t="str">
        <f>IFERROR(VLOOKUP('Vastgesteld 7-7-2022'!#REF!,#REF!,2,FALSE),"")</f>
        <v/>
      </c>
      <c r="E315" s="16" t="str">
        <f>IFERROR(VLOOKUP('Vastgesteld 7-7-2022'!#REF!,#REF!,5,FALSE),"")</f>
        <v/>
      </c>
      <c r="F315" s="16" t="e">
        <f>IF('Vastgesteld 7-7-2022'!#REF!&lt;&gt;"",'Vastgesteld 7-7-2022'!#REF!,"")</f>
        <v>#REF!</v>
      </c>
      <c r="G315" s="16" t="e">
        <f>IF('Vastgesteld 7-7-2022'!#REF!="Indoor",1,0)</f>
        <v>#REF!</v>
      </c>
      <c r="H315" s="16" t="e">
        <f>'Vastgesteld 7-7-2022'!#REF!</f>
        <v>#REF!</v>
      </c>
      <c r="I315" s="16" t="e">
        <f>IF('Vastgesteld 7-7-2022'!#REF!="Nee",0,IF('Vastgesteld 7-7-2022'!#REF!="Ja",1,""))</f>
        <v>#REF!</v>
      </c>
      <c r="J315" s="16" t="e">
        <f>IF('Vastgesteld 7-7-2022'!#REF!&lt;&gt;"",'Vastgesteld 7-7-2022'!#REF!,"")</f>
        <v>#REF!</v>
      </c>
      <c r="BJ315" s="16">
        <f>IF(COUNTA('Vastgesteld 7-7-2022'!T309:AD309)&lt;&gt;0,1,"")</f>
        <v>1</v>
      </c>
      <c r="BK315" s="16">
        <f t="shared" si="24"/>
        <v>2</v>
      </c>
      <c r="BL315" s="16" t="str">
        <f>IF('Vastgesteld 7-7-2022'!T309="x","AA","")</f>
        <v/>
      </c>
      <c r="BM315" s="16" t="str">
        <f>IF('Vastgesteld 7-7-2022'!U309="x","A","")</f>
        <v/>
      </c>
      <c r="BN315" s="16" t="str">
        <f>IF('Vastgesteld 7-7-2022'!V309="x","B1","")</f>
        <v/>
      </c>
      <c r="BO315" s="16" t="e">
        <f>IF('Vastgesteld 7-7-2022'!#REF!="x","BB","")</f>
        <v>#REF!</v>
      </c>
      <c r="BP315" s="16" t="str">
        <f>IF('Vastgesteld 7-7-2022'!X309="x","B","")</f>
        <v>B</v>
      </c>
      <c r="BQ315" s="16" t="str">
        <f>IF('Vastgesteld 7-7-2022'!Y309="x","L1","")</f>
        <v>L1</v>
      </c>
      <c r="BR315" s="16" t="str">
        <f>IF('Vastgesteld 7-7-2022'!Z309="x","L2","")</f>
        <v>L2</v>
      </c>
      <c r="BS315" s="16" t="str">
        <f>IF('Vastgesteld 7-7-2022'!AA309="x","M1","")</f>
        <v>M1</v>
      </c>
      <c r="BT315" s="16" t="str">
        <f>IF('Vastgesteld 7-7-2022'!AB309="x","M2","")</f>
        <v>M2</v>
      </c>
      <c r="BU315" s="16" t="str">
        <f>IF('Vastgesteld 7-7-2022'!AC309="x","Z1","")</f>
        <v/>
      </c>
      <c r="BV315" s="16" t="str">
        <f>IF('Vastgesteld 7-7-2022'!AD309="x","Z2","")</f>
        <v/>
      </c>
      <c r="BW315" s="16">
        <f>IF(COUNTA('Vastgesteld 7-7-2022'!K309:S309)&lt;&gt;0,1,"")</f>
        <v>1</v>
      </c>
      <c r="BX315" s="16">
        <f t="shared" si="25"/>
        <v>1</v>
      </c>
      <c r="BY315" s="16" t="str">
        <f>IF('Vastgesteld 7-7-2022'!K309="x","BB","")</f>
        <v>BB</v>
      </c>
      <c r="BZ315" s="16" t="str">
        <f>IF('Vastgesteld 7-7-2022'!L309="x","B","")</f>
        <v>B</v>
      </c>
      <c r="CA315" s="16" t="str">
        <f>IF('Vastgesteld 7-7-2022'!M309="x","L1","")</f>
        <v>L1</v>
      </c>
      <c r="CB315" s="16" t="str">
        <f>IF('Vastgesteld 7-7-2022'!N309="x","L2","")</f>
        <v>L2</v>
      </c>
      <c r="CC315" s="16" t="str">
        <f>IF('Vastgesteld 7-7-2022'!O309="x","M1","")</f>
        <v>M1</v>
      </c>
      <c r="CD315" s="16" t="str">
        <f>IF('Vastgesteld 7-7-2022'!P309="x","M2","")</f>
        <v>M2</v>
      </c>
      <c r="CE315" s="16" t="str">
        <f>IF('Vastgesteld 7-7-2022'!Q309="x","Z1","")</f>
        <v/>
      </c>
      <c r="CF315" s="16" t="str">
        <f>IF('Vastgesteld 7-7-2022'!R309="x","Z2","")</f>
        <v/>
      </c>
      <c r="CG315" s="16" t="str">
        <f>IF('Vastgesteld 7-7-2022'!S309="x","ZZL","")</f>
        <v/>
      </c>
      <c r="CL315" s="16" t="str">
        <f>IF(COUNTA('Vastgesteld 7-7-2022'!AV309:BF309)&lt;&gt;0,2,"")</f>
        <v/>
      </c>
      <c r="CM315" s="16" t="str">
        <f t="shared" si="26"/>
        <v/>
      </c>
      <c r="CN315" s="16" t="str">
        <f>IF('Vastgesteld 7-7-2022'!AV309="x","AA","")</f>
        <v/>
      </c>
      <c r="CO315" s="16" t="str">
        <f>IF('Vastgesteld 7-7-2022'!AW309="x","A","")</f>
        <v/>
      </c>
      <c r="CP315" s="16" t="str">
        <f>IF('Vastgesteld 7-7-2022'!AX309="x","BB","")</f>
        <v/>
      </c>
      <c r="CQ315" s="16" t="str">
        <f>IF('Vastgesteld 7-7-2022'!AY309="x","B","")</f>
        <v/>
      </c>
      <c r="CR315" s="16" t="str">
        <f>IF('Vastgesteld 7-7-2022'!AZ309="x","L","")</f>
        <v/>
      </c>
      <c r="CS315" s="16" t="str">
        <f>IF('Vastgesteld 7-7-2022'!BA309="x","M","")</f>
        <v/>
      </c>
      <c r="CT315" s="16" t="str">
        <f>IF('Vastgesteld 7-7-2022'!BB309="x","Z","")</f>
        <v/>
      </c>
      <c r="CU315" s="16" t="str">
        <f>IF('Vastgesteld 7-7-2022'!BF309="x","ZZ","")</f>
        <v/>
      </c>
      <c r="CV315" s="16" t="str">
        <f>IF(COUNTA('Vastgesteld 7-7-2022'!AJ309:AQ309)&lt;&gt;0,2,"")</f>
        <v/>
      </c>
      <c r="CW315" s="16" t="str">
        <f t="shared" si="27"/>
        <v/>
      </c>
      <c r="CX315" s="16" t="str">
        <f>IF('Vastgesteld 7-7-2022'!AJ309="x","BB","")</f>
        <v/>
      </c>
      <c r="CY315" s="16" t="str">
        <f>IF('Vastgesteld 7-7-2022'!AK309="x","B","")</f>
        <v/>
      </c>
      <c r="CZ315" s="16" t="str">
        <f>IF('Vastgesteld 7-7-2022'!AL309="x","L","")</f>
        <v/>
      </c>
      <c r="DA315" s="16" t="str">
        <f>IF('Vastgesteld 7-7-2022'!AM309="x","M","")</f>
        <v/>
      </c>
      <c r="DB315" s="16" t="str">
        <f>IF('Vastgesteld 7-7-2022'!AN309="x","Z","")</f>
        <v/>
      </c>
      <c r="DC315" s="16" t="str">
        <f>IF('Vastgesteld 7-7-2022'!AO309="x","ZZ","")</f>
        <v/>
      </c>
      <c r="DD315" s="16" t="str">
        <f>IF('Vastgesteld 7-7-2022'!AQ309="x","1.40","")</f>
        <v/>
      </c>
      <c r="DE315" s="16" t="str">
        <f>IF(COUNTA('Vastgesteld 7-7-2022'!BH309:BJ309)&lt;&gt;0,6,"")</f>
        <v/>
      </c>
      <c r="DF315" s="16" t="str">
        <f t="shared" si="28"/>
        <v/>
      </c>
      <c r="DG315" s="16" t="str">
        <f>IF('Vastgesteld 7-7-2022'!BH309="x","L","")</f>
        <v/>
      </c>
      <c r="DH315" s="16" t="str">
        <f>IF('Vastgesteld 7-7-2022'!BI309="x","M","")</f>
        <v/>
      </c>
      <c r="DI315" s="16" t="str">
        <f>IF('Vastgesteld 7-7-2022'!BJ309="x","Z","")</f>
        <v/>
      </c>
      <c r="DJ315" s="16" t="str">
        <f>IF('Vastgesteld 7-7-2022'!BK309="x","Z","")</f>
        <v/>
      </c>
      <c r="DK315" s="16" t="str">
        <f>IF(COUNTA('Vastgesteld 7-7-2022'!BM309:BO309)&lt;&gt;0,6,"")</f>
        <v/>
      </c>
      <c r="DL315" s="16" t="str">
        <f t="shared" si="29"/>
        <v/>
      </c>
      <c r="DM315" s="16" t="str">
        <f>IF('Vastgesteld 7-7-2022'!BM309="x","L","")</f>
        <v/>
      </c>
      <c r="DN315" s="16" t="str">
        <f>IF('Vastgesteld 7-7-2022'!BN309="x","M","")</f>
        <v/>
      </c>
      <c r="DO315" s="16" t="str">
        <f>IF('Vastgesteld 7-7-2022'!BO309="x","Z","")</f>
        <v/>
      </c>
      <c r="DP315" s="16" t="str">
        <f>IF('Vastgesteld 7-7-2022'!BP309="x","Z","")</f>
        <v/>
      </c>
    </row>
    <row r="316" spans="1:120" ht="14.4" x14ac:dyDescent="0.3">
      <c r="A316" s="18">
        <f>'Vastgesteld 7-7-2022'!A310</f>
        <v>44969</v>
      </c>
      <c r="B316" s="16" t="str">
        <f>IFERROR(VLOOKUP('Vastgesteld 7-7-2022'!#REF!,#REF!,2,FALSE),"")</f>
        <v/>
      </c>
      <c r="C316" s="16" t="str">
        <f>'Vastgesteld 7-7-2022'!E310</f>
        <v>KNHS Regio Noord-Holland</v>
      </c>
      <c r="D316" s="16" t="str">
        <f>IFERROR(VLOOKUP('Vastgesteld 7-7-2022'!#REF!,#REF!,2,FALSE),"")</f>
        <v/>
      </c>
      <c r="E316" s="16" t="str">
        <f>IFERROR(VLOOKUP('Vastgesteld 7-7-2022'!#REF!,#REF!,5,FALSE),"")</f>
        <v/>
      </c>
      <c r="F316" s="16" t="e">
        <f>IF('Vastgesteld 7-7-2022'!#REF!&lt;&gt;"",'Vastgesteld 7-7-2022'!#REF!,"")</f>
        <v>#REF!</v>
      </c>
      <c r="G316" s="16" t="e">
        <f>IF('Vastgesteld 7-7-2022'!#REF!="Indoor",1,0)</f>
        <v>#REF!</v>
      </c>
      <c r="H316" s="16" t="e">
        <f>'Vastgesteld 7-7-2022'!#REF!</f>
        <v>#REF!</v>
      </c>
      <c r="I316" s="16" t="e">
        <f>IF('Vastgesteld 7-7-2022'!#REF!="Nee",0,IF('Vastgesteld 7-7-2022'!#REF!="Ja",1,""))</f>
        <v>#REF!</v>
      </c>
      <c r="J316" s="16" t="e">
        <f>IF('Vastgesteld 7-7-2022'!#REF!&lt;&gt;"",'Vastgesteld 7-7-2022'!#REF!,"")</f>
        <v>#REF!</v>
      </c>
      <c r="BJ316" s="16">
        <f>IF(COUNTA('Vastgesteld 7-7-2022'!T310:AD310)&lt;&gt;0,1,"")</f>
        <v>1</v>
      </c>
      <c r="BK316" s="16">
        <f t="shared" si="24"/>
        <v>2</v>
      </c>
      <c r="BL316" s="16" t="str">
        <f>IF('Vastgesteld 7-7-2022'!T310="x","AA","")</f>
        <v/>
      </c>
      <c r="BM316" s="16" t="str">
        <f>IF('Vastgesteld 7-7-2022'!U310="x","A","")</f>
        <v/>
      </c>
      <c r="BN316" s="16" t="str">
        <f>IF('Vastgesteld 7-7-2022'!V310="x","B1","")</f>
        <v/>
      </c>
      <c r="BO316" s="16" t="e">
        <f>IF('Vastgesteld 7-7-2022'!#REF!="x","BB","")</f>
        <v>#REF!</v>
      </c>
      <c r="BP316" s="16" t="str">
        <f>IF('Vastgesteld 7-7-2022'!X310="x","B","")</f>
        <v>B</v>
      </c>
      <c r="BQ316" s="16" t="str">
        <f>IF('Vastgesteld 7-7-2022'!Y310="x","L1","")</f>
        <v>L1</v>
      </c>
      <c r="BR316" s="16" t="str">
        <f>IF('Vastgesteld 7-7-2022'!Z310="x","L2","")</f>
        <v>L2</v>
      </c>
      <c r="BS316" s="16" t="str">
        <f>IF('Vastgesteld 7-7-2022'!AA310="x","M1","")</f>
        <v>M1</v>
      </c>
      <c r="BT316" s="16" t="str">
        <f>IF('Vastgesteld 7-7-2022'!AB310="x","M2","")</f>
        <v>M2</v>
      </c>
      <c r="BU316" s="16" t="str">
        <f>IF('Vastgesteld 7-7-2022'!AC310="x","Z1","")</f>
        <v/>
      </c>
      <c r="BV316" s="16" t="str">
        <f>IF('Vastgesteld 7-7-2022'!AD310="x","Z2","")</f>
        <v/>
      </c>
      <c r="BW316" s="16">
        <f>IF(COUNTA('Vastgesteld 7-7-2022'!K310:S310)&lt;&gt;0,1,"")</f>
        <v>1</v>
      </c>
      <c r="BX316" s="16">
        <f t="shared" si="25"/>
        <v>1</v>
      </c>
      <c r="BY316" s="16" t="str">
        <f>IF('Vastgesteld 7-7-2022'!K310="x","BB","")</f>
        <v/>
      </c>
      <c r="BZ316" s="16" t="str">
        <f>IF('Vastgesteld 7-7-2022'!L310="x","B","")</f>
        <v>B</v>
      </c>
      <c r="CA316" s="16" t="str">
        <f>IF('Vastgesteld 7-7-2022'!M310="x","L1","")</f>
        <v>L1</v>
      </c>
      <c r="CB316" s="16" t="str">
        <f>IF('Vastgesteld 7-7-2022'!N310="x","L2","")</f>
        <v>L2</v>
      </c>
      <c r="CC316" s="16" t="str">
        <f>IF('Vastgesteld 7-7-2022'!O310="x","M1","")</f>
        <v>M1</v>
      </c>
      <c r="CD316" s="16" t="str">
        <f>IF('Vastgesteld 7-7-2022'!P310="x","M2","")</f>
        <v>M2</v>
      </c>
      <c r="CE316" s="16" t="str">
        <f>IF('Vastgesteld 7-7-2022'!Q310="x","Z1","")</f>
        <v/>
      </c>
      <c r="CF316" s="16" t="str">
        <f>IF('Vastgesteld 7-7-2022'!R310="x","Z2","")</f>
        <v/>
      </c>
      <c r="CG316" s="16" t="str">
        <f>IF('Vastgesteld 7-7-2022'!S310="x","ZZL","")</f>
        <v/>
      </c>
      <c r="CL316" s="16" t="str">
        <f>IF(COUNTA('Vastgesteld 7-7-2022'!AV310:BF310)&lt;&gt;0,2,"")</f>
        <v/>
      </c>
      <c r="CM316" s="16" t="str">
        <f t="shared" si="26"/>
        <v/>
      </c>
      <c r="CN316" s="16" t="str">
        <f>IF('Vastgesteld 7-7-2022'!AV310="x","AA","")</f>
        <v/>
      </c>
      <c r="CO316" s="16" t="str">
        <f>IF('Vastgesteld 7-7-2022'!AW310="x","A","")</f>
        <v/>
      </c>
      <c r="CP316" s="16" t="str">
        <f>IF('Vastgesteld 7-7-2022'!AX310="x","BB","")</f>
        <v/>
      </c>
      <c r="CQ316" s="16" t="str">
        <f>IF('Vastgesteld 7-7-2022'!AY310="x","B","")</f>
        <v/>
      </c>
      <c r="CR316" s="16" t="str">
        <f>IF('Vastgesteld 7-7-2022'!AZ310="x","L","")</f>
        <v/>
      </c>
      <c r="CS316" s="16" t="str">
        <f>IF('Vastgesteld 7-7-2022'!BA310="x","M","")</f>
        <v/>
      </c>
      <c r="CT316" s="16" t="str">
        <f>IF('Vastgesteld 7-7-2022'!BB310="x","Z","")</f>
        <v/>
      </c>
      <c r="CU316" s="16" t="str">
        <f>IF('Vastgesteld 7-7-2022'!BF310="x","ZZ","")</f>
        <v/>
      </c>
      <c r="CV316" s="16" t="str">
        <f>IF(COUNTA('Vastgesteld 7-7-2022'!AJ310:AQ310)&lt;&gt;0,2,"")</f>
        <v/>
      </c>
      <c r="CW316" s="16" t="str">
        <f t="shared" si="27"/>
        <v/>
      </c>
      <c r="CX316" s="16" t="str">
        <f>IF('Vastgesteld 7-7-2022'!AJ310="x","BB","")</f>
        <v/>
      </c>
      <c r="CY316" s="16" t="str">
        <f>IF('Vastgesteld 7-7-2022'!AK310="x","B","")</f>
        <v/>
      </c>
      <c r="CZ316" s="16" t="str">
        <f>IF('Vastgesteld 7-7-2022'!AL310="x","L","")</f>
        <v/>
      </c>
      <c r="DA316" s="16" t="str">
        <f>IF('Vastgesteld 7-7-2022'!AM310="x","M","")</f>
        <v/>
      </c>
      <c r="DB316" s="16" t="str">
        <f>IF('Vastgesteld 7-7-2022'!AN310="x","Z","")</f>
        <v/>
      </c>
      <c r="DC316" s="16" t="str">
        <f>IF('Vastgesteld 7-7-2022'!AO310="x","ZZ","")</f>
        <v/>
      </c>
      <c r="DD316" s="16" t="str">
        <f>IF('Vastgesteld 7-7-2022'!AQ310="x","1.40","")</f>
        <v/>
      </c>
      <c r="DE316" s="16" t="str">
        <f>IF(COUNTA('Vastgesteld 7-7-2022'!BH310:BJ310)&lt;&gt;0,6,"")</f>
        <v/>
      </c>
      <c r="DF316" s="16" t="str">
        <f t="shared" si="28"/>
        <v/>
      </c>
      <c r="DG316" s="16" t="str">
        <f>IF('Vastgesteld 7-7-2022'!BH310="x","L","")</f>
        <v/>
      </c>
      <c r="DH316" s="16" t="str">
        <f>IF('Vastgesteld 7-7-2022'!BI310="x","M","")</f>
        <v/>
      </c>
      <c r="DI316" s="16" t="str">
        <f>IF('Vastgesteld 7-7-2022'!BJ310="x","Z","")</f>
        <v/>
      </c>
      <c r="DJ316" s="16" t="str">
        <f>IF('Vastgesteld 7-7-2022'!BK310="x","Z","")</f>
        <v/>
      </c>
      <c r="DK316" s="16" t="str">
        <f>IF(COUNTA('Vastgesteld 7-7-2022'!BM310:BO310)&lt;&gt;0,6,"")</f>
        <v/>
      </c>
      <c r="DL316" s="16" t="str">
        <f t="shared" si="29"/>
        <v/>
      </c>
      <c r="DM316" s="16" t="str">
        <f>IF('Vastgesteld 7-7-2022'!BM310="x","L","")</f>
        <v/>
      </c>
      <c r="DN316" s="16" t="str">
        <f>IF('Vastgesteld 7-7-2022'!BN310="x","M","")</f>
        <v/>
      </c>
      <c r="DO316" s="16" t="str">
        <f>IF('Vastgesteld 7-7-2022'!BO310="x","Z","")</f>
        <v/>
      </c>
      <c r="DP316" s="16" t="str">
        <f>IF('Vastgesteld 7-7-2022'!BP310="x","Z","")</f>
        <v/>
      </c>
    </row>
    <row r="317" spans="1:120" ht="14.4" x14ac:dyDescent="0.3">
      <c r="A317" s="18">
        <f>'Vastgesteld 7-7-2022'!A311</f>
        <v>44969</v>
      </c>
      <c r="B317" s="16" t="str">
        <f>IFERROR(VLOOKUP('Vastgesteld 7-7-2022'!#REF!,#REF!,2,FALSE),"")</f>
        <v/>
      </c>
      <c r="C317" s="16" t="str">
        <f>'Vastgesteld 7-7-2022'!E311</f>
        <v>KNHS Regio Noord-Holland</v>
      </c>
      <c r="D317" s="16" t="str">
        <f>IFERROR(VLOOKUP('Vastgesteld 7-7-2022'!#REF!,#REF!,2,FALSE),"")</f>
        <v/>
      </c>
      <c r="E317" s="16" t="str">
        <f>IFERROR(VLOOKUP('Vastgesteld 7-7-2022'!#REF!,#REF!,5,FALSE),"")</f>
        <v/>
      </c>
      <c r="F317" s="16" t="e">
        <f>IF('Vastgesteld 7-7-2022'!#REF!&lt;&gt;"",'Vastgesteld 7-7-2022'!#REF!,"")</f>
        <v>#REF!</v>
      </c>
      <c r="G317" s="16" t="e">
        <f>IF('Vastgesteld 7-7-2022'!#REF!="Indoor",1,0)</f>
        <v>#REF!</v>
      </c>
      <c r="H317" s="16" t="e">
        <f>'Vastgesteld 7-7-2022'!#REF!</f>
        <v>#REF!</v>
      </c>
      <c r="I317" s="16" t="e">
        <f>IF('Vastgesteld 7-7-2022'!#REF!="Nee",0,IF('Vastgesteld 7-7-2022'!#REF!="Ja",1,""))</f>
        <v>#REF!</v>
      </c>
      <c r="J317" s="16" t="e">
        <f>IF('Vastgesteld 7-7-2022'!#REF!&lt;&gt;"",'Vastgesteld 7-7-2022'!#REF!,"")</f>
        <v>#REF!</v>
      </c>
      <c r="BJ317" s="16">
        <f>IF(COUNTA('Vastgesteld 7-7-2022'!T311:AD311)&lt;&gt;0,1,"")</f>
        <v>1</v>
      </c>
      <c r="BK317" s="16">
        <f t="shared" si="24"/>
        <v>2</v>
      </c>
      <c r="BL317" s="16" t="str">
        <f>IF('Vastgesteld 7-7-2022'!T311="x","AA","")</f>
        <v/>
      </c>
      <c r="BM317" s="16" t="str">
        <f>IF('Vastgesteld 7-7-2022'!U311="x","A","")</f>
        <v/>
      </c>
      <c r="BN317" s="16" t="str">
        <f>IF('Vastgesteld 7-7-2022'!V311="x","B1","")</f>
        <v/>
      </c>
      <c r="BO317" s="16" t="e">
        <f>IF('Vastgesteld 7-7-2022'!#REF!="x","BB","")</f>
        <v>#REF!</v>
      </c>
      <c r="BP317" s="16" t="str">
        <f>IF('Vastgesteld 7-7-2022'!X311="x","B","")</f>
        <v>B</v>
      </c>
      <c r="BQ317" s="16" t="str">
        <f>IF('Vastgesteld 7-7-2022'!Y311="x","L1","")</f>
        <v>L1</v>
      </c>
      <c r="BR317" s="16" t="str">
        <f>IF('Vastgesteld 7-7-2022'!Z311="x","L2","")</f>
        <v>L2</v>
      </c>
      <c r="BS317" s="16" t="str">
        <f>IF('Vastgesteld 7-7-2022'!AA311="x","M1","")</f>
        <v>M1</v>
      </c>
      <c r="BT317" s="16" t="str">
        <f>IF('Vastgesteld 7-7-2022'!AB311="x","M2","")</f>
        <v>M2</v>
      </c>
      <c r="BU317" s="16" t="str">
        <f>IF('Vastgesteld 7-7-2022'!AC311="x","Z1","")</f>
        <v/>
      </c>
      <c r="BV317" s="16" t="str">
        <f>IF('Vastgesteld 7-7-2022'!AD311="x","Z2","")</f>
        <v/>
      </c>
      <c r="BW317" s="16">
        <f>IF(COUNTA('Vastgesteld 7-7-2022'!K311:S311)&lt;&gt;0,1,"")</f>
        <v>1</v>
      </c>
      <c r="BX317" s="16">
        <f t="shared" si="25"/>
        <v>1</v>
      </c>
      <c r="BY317" s="16" t="str">
        <f>IF('Vastgesteld 7-7-2022'!K311="x","BB","")</f>
        <v/>
      </c>
      <c r="BZ317" s="16" t="str">
        <f>IF('Vastgesteld 7-7-2022'!L311="x","B","")</f>
        <v>B</v>
      </c>
      <c r="CA317" s="16" t="str">
        <f>IF('Vastgesteld 7-7-2022'!M311="x","L1","")</f>
        <v>L1</v>
      </c>
      <c r="CB317" s="16" t="str">
        <f>IF('Vastgesteld 7-7-2022'!N311="x","L2","")</f>
        <v>L2</v>
      </c>
      <c r="CC317" s="16" t="str">
        <f>IF('Vastgesteld 7-7-2022'!O311="x","M1","")</f>
        <v>M1</v>
      </c>
      <c r="CD317" s="16" t="str">
        <f>IF('Vastgesteld 7-7-2022'!P311="x","M2","")</f>
        <v>M2</v>
      </c>
      <c r="CE317" s="16" t="str">
        <f>IF('Vastgesteld 7-7-2022'!Q311="x","Z1","")</f>
        <v/>
      </c>
      <c r="CF317" s="16" t="str">
        <f>IF('Vastgesteld 7-7-2022'!R311="x","Z2","")</f>
        <v/>
      </c>
      <c r="CG317" s="16" t="str">
        <f>IF('Vastgesteld 7-7-2022'!S311="x","ZZL","")</f>
        <v/>
      </c>
      <c r="CL317" s="16" t="str">
        <f>IF(COUNTA('Vastgesteld 7-7-2022'!AV311:BF311)&lt;&gt;0,2,"")</f>
        <v/>
      </c>
      <c r="CM317" s="16" t="str">
        <f t="shared" si="26"/>
        <v/>
      </c>
      <c r="CN317" s="16" t="str">
        <f>IF('Vastgesteld 7-7-2022'!AV311="x","AA","")</f>
        <v/>
      </c>
      <c r="CO317" s="16" t="str">
        <f>IF('Vastgesteld 7-7-2022'!AW311="x","A","")</f>
        <v/>
      </c>
      <c r="CP317" s="16" t="str">
        <f>IF('Vastgesteld 7-7-2022'!AX311="x","BB","")</f>
        <v/>
      </c>
      <c r="CQ317" s="16" t="str">
        <f>IF('Vastgesteld 7-7-2022'!AY311="x","B","")</f>
        <v/>
      </c>
      <c r="CR317" s="16" t="str">
        <f>IF('Vastgesteld 7-7-2022'!AZ311="x","L","")</f>
        <v/>
      </c>
      <c r="CS317" s="16" t="str">
        <f>IF('Vastgesteld 7-7-2022'!BA311="x","M","")</f>
        <v/>
      </c>
      <c r="CT317" s="16" t="str">
        <f>IF('Vastgesteld 7-7-2022'!BB311="x","Z","")</f>
        <v/>
      </c>
      <c r="CU317" s="16" t="str">
        <f>IF('Vastgesteld 7-7-2022'!BF311="x","ZZ","")</f>
        <v/>
      </c>
      <c r="CV317" s="16" t="str">
        <f>IF(COUNTA('Vastgesteld 7-7-2022'!AJ311:AQ311)&lt;&gt;0,2,"")</f>
        <v/>
      </c>
      <c r="CW317" s="16" t="str">
        <f t="shared" si="27"/>
        <v/>
      </c>
      <c r="CX317" s="16" t="str">
        <f>IF('Vastgesteld 7-7-2022'!AJ311="x","BB","")</f>
        <v/>
      </c>
      <c r="CY317" s="16" t="str">
        <f>IF('Vastgesteld 7-7-2022'!AK311="x","B","")</f>
        <v/>
      </c>
      <c r="CZ317" s="16" t="str">
        <f>IF('Vastgesteld 7-7-2022'!AL311="x","L","")</f>
        <v/>
      </c>
      <c r="DA317" s="16" t="str">
        <f>IF('Vastgesteld 7-7-2022'!AM311="x","M","")</f>
        <v/>
      </c>
      <c r="DB317" s="16" t="str">
        <f>IF('Vastgesteld 7-7-2022'!AN311="x","Z","")</f>
        <v/>
      </c>
      <c r="DC317" s="16" t="str">
        <f>IF('Vastgesteld 7-7-2022'!AO311="x","ZZ","")</f>
        <v/>
      </c>
      <c r="DD317" s="16" t="str">
        <f>IF('Vastgesteld 7-7-2022'!AQ311="x","1.40","")</f>
        <v/>
      </c>
      <c r="DE317" s="16" t="str">
        <f>IF(COUNTA('Vastgesteld 7-7-2022'!BH311:BJ311)&lt;&gt;0,6,"")</f>
        <v/>
      </c>
      <c r="DF317" s="16" t="str">
        <f t="shared" si="28"/>
        <v/>
      </c>
      <c r="DG317" s="16" t="str">
        <f>IF('Vastgesteld 7-7-2022'!BH311="x","L","")</f>
        <v/>
      </c>
      <c r="DH317" s="16" t="str">
        <f>IF('Vastgesteld 7-7-2022'!BI311="x","M","")</f>
        <v/>
      </c>
      <c r="DI317" s="16" t="str">
        <f>IF('Vastgesteld 7-7-2022'!BJ311="x","Z","")</f>
        <v/>
      </c>
      <c r="DJ317" s="16" t="str">
        <f>IF('Vastgesteld 7-7-2022'!BK311="x","Z","")</f>
        <v/>
      </c>
      <c r="DK317" s="16" t="str">
        <f>IF(COUNTA('Vastgesteld 7-7-2022'!BM311:BO311)&lt;&gt;0,6,"")</f>
        <v/>
      </c>
      <c r="DL317" s="16" t="str">
        <f t="shared" si="29"/>
        <v/>
      </c>
      <c r="DM317" s="16" t="str">
        <f>IF('Vastgesteld 7-7-2022'!BM311="x","L","")</f>
        <v/>
      </c>
      <c r="DN317" s="16" t="str">
        <f>IF('Vastgesteld 7-7-2022'!BN311="x","M","")</f>
        <v/>
      </c>
      <c r="DO317" s="16" t="str">
        <f>IF('Vastgesteld 7-7-2022'!BO311="x","Z","")</f>
        <v/>
      </c>
      <c r="DP317" s="16" t="str">
        <f>IF('Vastgesteld 7-7-2022'!BP311="x","Z","")</f>
        <v/>
      </c>
    </row>
    <row r="318" spans="1:120" ht="14.4" x14ac:dyDescent="0.3">
      <c r="A318" s="18">
        <f>'Vastgesteld 7-7-2022'!A312</f>
        <v>44969</v>
      </c>
      <c r="B318" s="16" t="str">
        <f>IFERROR(VLOOKUP('Vastgesteld 7-7-2022'!#REF!,#REF!,2,FALSE),"")</f>
        <v/>
      </c>
      <c r="C318" s="16" t="str">
        <f>'Vastgesteld 7-7-2022'!E312</f>
        <v>KNHS Regio Noord-Holland</v>
      </c>
      <c r="D318" s="16" t="str">
        <f>IFERROR(VLOOKUP('Vastgesteld 7-7-2022'!#REF!,#REF!,2,FALSE),"")</f>
        <v/>
      </c>
      <c r="E318" s="16" t="str">
        <f>IFERROR(VLOOKUP('Vastgesteld 7-7-2022'!#REF!,#REF!,5,FALSE),"")</f>
        <v/>
      </c>
      <c r="F318" s="16" t="e">
        <f>IF('Vastgesteld 7-7-2022'!#REF!&lt;&gt;"",'Vastgesteld 7-7-2022'!#REF!,"")</f>
        <v>#REF!</v>
      </c>
      <c r="G318" s="16" t="e">
        <f>IF('Vastgesteld 7-7-2022'!#REF!="Indoor",1,0)</f>
        <v>#REF!</v>
      </c>
      <c r="H318" s="16" t="e">
        <f>'Vastgesteld 7-7-2022'!#REF!</f>
        <v>#REF!</v>
      </c>
      <c r="I318" s="16" t="e">
        <f>IF('Vastgesteld 7-7-2022'!#REF!="Nee",0,IF('Vastgesteld 7-7-2022'!#REF!="Ja",1,""))</f>
        <v>#REF!</v>
      </c>
      <c r="J318" s="16" t="e">
        <f>IF('Vastgesteld 7-7-2022'!#REF!&lt;&gt;"",'Vastgesteld 7-7-2022'!#REF!,"")</f>
        <v>#REF!</v>
      </c>
      <c r="BJ318" s="16" t="str">
        <f>IF(COUNTA('Vastgesteld 7-7-2022'!T312:AD312)&lt;&gt;0,1,"")</f>
        <v/>
      </c>
      <c r="BK318" s="16" t="str">
        <f t="shared" si="24"/>
        <v/>
      </c>
      <c r="BL318" s="16" t="str">
        <f>IF('Vastgesteld 7-7-2022'!T312="x","AA","")</f>
        <v/>
      </c>
      <c r="BM318" s="16" t="str">
        <f>IF('Vastgesteld 7-7-2022'!U312="x","A","")</f>
        <v/>
      </c>
      <c r="BN318" s="16" t="str">
        <f>IF('Vastgesteld 7-7-2022'!V312="x","B1","")</f>
        <v/>
      </c>
      <c r="BO318" s="16" t="e">
        <f>IF('Vastgesteld 7-7-2022'!#REF!="x","BB","")</f>
        <v>#REF!</v>
      </c>
      <c r="BP318" s="16" t="str">
        <f>IF('Vastgesteld 7-7-2022'!X312="x","B","")</f>
        <v/>
      </c>
      <c r="BQ318" s="16" t="str">
        <f>IF('Vastgesteld 7-7-2022'!Y312="x","L1","")</f>
        <v/>
      </c>
      <c r="BR318" s="16" t="str">
        <f>IF('Vastgesteld 7-7-2022'!Z312="x","L2","")</f>
        <v/>
      </c>
      <c r="BS318" s="16" t="str">
        <f>IF('Vastgesteld 7-7-2022'!AA312="x","M1","")</f>
        <v/>
      </c>
      <c r="BT318" s="16" t="str">
        <f>IF('Vastgesteld 7-7-2022'!AB312="x","M2","")</f>
        <v/>
      </c>
      <c r="BU318" s="16" t="str">
        <f>IF('Vastgesteld 7-7-2022'!AC312="x","Z1","")</f>
        <v/>
      </c>
      <c r="BV318" s="16" t="str">
        <f>IF('Vastgesteld 7-7-2022'!AD312="x","Z2","")</f>
        <v/>
      </c>
      <c r="BW318" s="16" t="str">
        <f>IF(COUNTA('Vastgesteld 7-7-2022'!K312:S312)&lt;&gt;0,1,"")</f>
        <v/>
      </c>
      <c r="BX318" s="16" t="str">
        <f t="shared" si="25"/>
        <v/>
      </c>
      <c r="BY318" s="16" t="str">
        <f>IF('Vastgesteld 7-7-2022'!K312="x","BB","")</f>
        <v/>
      </c>
      <c r="BZ318" s="16" t="str">
        <f>IF('Vastgesteld 7-7-2022'!L312="x","B","")</f>
        <v/>
      </c>
      <c r="CA318" s="16" t="str">
        <f>IF('Vastgesteld 7-7-2022'!M312="x","L1","")</f>
        <v/>
      </c>
      <c r="CB318" s="16" t="str">
        <f>IF('Vastgesteld 7-7-2022'!N312="x","L2","")</f>
        <v/>
      </c>
      <c r="CC318" s="16" t="str">
        <f>IF('Vastgesteld 7-7-2022'!O312="x","M1","")</f>
        <v/>
      </c>
      <c r="CD318" s="16" t="str">
        <f>IF('Vastgesteld 7-7-2022'!P312="x","M2","")</f>
        <v/>
      </c>
      <c r="CE318" s="16" t="str">
        <f>IF('Vastgesteld 7-7-2022'!Q312="x","Z1","")</f>
        <v/>
      </c>
      <c r="CF318" s="16" t="str">
        <f>IF('Vastgesteld 7-7-2022'!R312="x","Z2","")</f>
        <v/>
      </c>
      <c r="CG318" s="16" t="str">
        <f>IF('Vastgesteld 7-7-2022'!S312="x","ZZL","")</f>
        <v/>
      </c>
      <c r="CL318" s="16">
        <f>IF(COUNTA('Vastgesteld 7-7-2022'!AV312:BF312)&lt;&gt;0,2,"")</f>
        <v>2</v>
      </c>
      <c r="CM318" s="16">
        <f t="shared" si="26"/>
        <v>2</v>
      </c>
      <c r="CN318" s="16" t="str">
        <f>IF('Vastgesteld 7-7-2022'!AV312="x","AA","")</f>
        <v/>
      </c>
      <c r="CO318" s="16" t="str">
        <f>IF('Vastgesteld 7-7-2022'!AW312="x","A","")</f>
        <v>A</v>
      </c>
      <c r="CP318" s="16" t="str">
        <f>IF('Vastgesteld 7-7-2022'!AX312="x","BB","")</f>
        <v>BB</v>
      </c>
      <c r="CQ318" s="16" t="str">
        <f>IF('Vastgesteld 7-7-2022'!AY312="x","B","")</f>
        <v>B</v>
      </c>
      <c r="CR318" s="16" t="str">
        <f>IF('Vastgesteld 7-7-2022'!AZ312="x","L","")</f>
        <v>L</v>
      </c>
      <c r="CS318" s="16" t="str">
        <f>IF('Vastgesteld 7-7-2022'!BA312="x","M","")</f>
        <v>M</v>
      </c>
      <c r="CT318" s="16" t="str">
        <f>IF('Vastgesteld 7-7-2022'!BB312="x","Z","")</f>
        <v>Z</v>
      </c>
      <c r="CU318" s="16" t="str">
        <f>IF('Vastgesteld 7-7-2022'!BF312="x","ZZ","")</f>
        <v>ZZ</v>
      </c>
      <c r="CV318" s="16">
        <f>IF(COUNTA('Vastgesteld 7-7-2022'!AJ312:AQ312)&lt;&gt;0,2,"")</f>
        <v>2</v>
      </c>
      <c r="CW318" s="16">
        <f t="shared" si="27"/>
        <v>1</v>
      </c>
      <c r="CX318" s="16" t="str">
        <f>IF('Vastgesteld 7-7-2022'!AJ312="x","BB","")</f>
        <v/>
      </c>
      <c r="CY318" s="16" t="str">
        <f>IF('Vastgesteld 7-7-2022'!AK312="x","B","")</f>
        <v>B</v>
      </c>
      <c r="CZ318" s="16" t="str">
        <f>IF('Vastgesteld 7-7-2022'!AL312="x","L","")</f>
        <v>L</v>
      </c>
      <c r="DA318" s="16" t="str">
        <f>IF('Vastgesteld 7-7-2022'!AM312="x","M","")</f>
        <v>M</v>
      </c>
      <c r="DB318" s="16" t="str">
        <f>IF('Vastgesteld 7-7-2022'!AN312="x","Z","")</f>
        <v>Z</v>
      </c>
      <c r="DC318" s="16" t="str">
        <f>IF('Vastgesteld 7-7-2022'!AO312="x","ZZ","")</f>
        <v>ZZ</v>
      </c>
      <c r="DD318" s="16" t="str">
        <f>IF('Vastgesteld 7-7-2022'!AQ312="x","1.40","")</f>
        <v/>
      </c>
      <c r="DE318" s="16" t="str">
        <f>IF(COUNTA('Vastgesteld 7-7-2022'!BH312:BJ312)&lt;&gt;0,6,"")</f>
        <v/>
      </c>
      <c r="DF318" s="16" t="str">
        <f t="shared" si="28"/>
        <v/>
      </c>
      <c r="DG318" s="16" t="str">
        <f>IF('Vastgesteld 7-7-2022'!BH312="x","L","")</f>
        <v/>
      </c>
      <c r="DH318" s="16" t="str">
        <f>IF('Vastgesteld 7-7-2022'!BI312="x","M","")</f>
        <v/>
      </c>
      <c r="DI318" s="16" t="str">
        <f>IF('Vastgesteld 7-7-2022'!BJ312="x","Z","")</f>
        <v/>
      </c>
      <c r="DJ318" s="16" t="str">
        <f>IF('Vastgesteld 7-7-2022'!BK312="x","Z","")</f>
        <v/>
      </c>
      <c r="DK318" s="16" t="str">
        <f>IF(COUNTA('Vastgesteld 7-7-2022'!BM312:BO312)&lt;&gt;0,6,"")</f>
        <v/>
      </c>
      <c r="DL318" s="16" t="str">
        <f t="shared" si="29"/>
        <v/>
      </c>
      <c r="DM318" s="16" t="str">
        <f>IF('Vastgesteld 7-7-2022'!BM312="x","L","")</f>
        <v/>
      </c>
      <c r="DN318" s="16" t="str">
        <f>IF('Vastgesteld 7-7-2022'!BN312="x","M","")</f>
        <v/>
      </c>
      <c r="DO318" s="16" t="str">
        <f>IF('Vastgesteld 7-7-2022'!BO312="x","Z","")</f>
        <v/>
      </c>
      <c r="DP318" s="16" t="str">
        <f>IF('Vastgesteld 7-7-2022'!BP312="x","Z","")</f>
        <v/>
      </c>
    </row>
    <row r="319" spans="1:120" ht="14.4" x14ac:dyDescent="0.3">
      <c r="A319" s="18">
        <f>'Vastgesteld 7-7-2022'!A313</f>
        <v>44969</v>
      </c>
      <c r="B319" s="16" t="str">
        <f>IFERROR(VLOOKUP('Vastgesteld 7-7-2022'!#REF!,#REF!,2,FALSE),"")</f>
        <v/>
      </c>
      <c r="C319" s="16" t="str">
        <f>'Vastgesteld 7-7-2022'!E313</f>
        <v>KNHS Regio Noord-Holland</v>
      </c>
      <c r="D319" s="16" t="str">
        <f>IFERROR(VLOOKUP('Vastgesteld 7-7-2022'!#REF!,#REF!,2,FALSE),"")</f>
        <v/>
      </c>
      <c r="E319" s="16" t="str">
        <f>IFERROR(VLOOKUP('Vastgesteld 7-7-2022'!#REF!,#REF!,5,FALSE),"")</f>
        <v/>
      </c>
      <c r="F319" s="16" t="e">
        <f>IF('Vastgesteld 7-7-2022'!#REF!&lt;&gt;"",'Vastgesteld 7-7-2022'!#REF!,"")</f>
        <v>#REF!</v>
      </c>
      <c r="G319" s="16" t="e">
        <f>IF('Vastgesteld 7-7-2022'!#REF!="Indoor",1,0)</f>
        <v>#REF!</v>
      </c>
      <c r="H319" s="16" t="e">
        <f>'Vastgesteld 7-7-2022'!#REF!</f>
        <v>#REF!</v>
      </c>
      <c r="I319" s="16" t="e">
        <f>IF('Vastgesteld 7-7-2022'!#REF!="Nee",0,IF('Vastgesteld 7-7-2022'!#REF!="Ja",1,""))</f>
        <v>#REF!</v>
      </c>
      <c r="J319" s="16" t="e">
        <f>IF('Vastgesteld 7-7-2022'!#REF!&lt;&gt;"",'Vastgesteld 7-7-2022'!#REF!,"")</f>
        <v>#REF!</v>
      </c>
      <c r="BJ319" s="16">
        <f>IF(COUNTA('Vastgesteld 7-7-2022'!T313:AD313)&lt;&gt;0,1,"")</f>
        <v>1</v>
      </c>
      <c r="BK319" s="16">
        <f t="shared" si="24"/>
        <v>2</v>
      </c>
      <c r="BL319" s="16" t="str">
        <f>IF('Vastgesteld 7-7-2022'!T313="x","AA","")</f>
        <v/>
      </c>
      <c r="BM319" s="16" t="str">
        <f>IF('Vastgesteld 7-7-2022'!U313="x","A","")</f>
        <v/>
      </c>
      <c r="BN319" s="16" t="str">
        <f>IF('Vastgesteld 7-7-2022'!V313="x","B1","")</f>
        <v/>
      </c>
      <c r="BO319" s="16" t="e">
        <f>IF('Vastgesteld 7-7-2022'!#REF!="x","BB","")</f>
        <v>#REF!</v>
      </c>
      <c r="BP319" s="16" t="str">
        <f>IF('Vastgesteld 7-7-2022'!X313="x","B","")</f>
        <v>B</v>
      </c>
      <c r="BQ319" s="16" t="str">
        <f>IF('Vastgesteld 7-7-2022'!Y313="x","L1","")</f>
        <v>L1</v>
      </c>
      <c r="BR319" s="16" t="str">
        <f>IF('Vastgesteld 7-7-2022'!Z313="x","L2","")</f>
        <v>L2</v>
      </c>
      <c r="BS319" s="16" t="str">
        <f>IF('Vastgesteld 7-7-2022'!AA313="x","M1","")</f>
        <v>M1</v>
      </c>
      <c r="BT319" s="16" t="str">
        <f>IF('Vastgesteld 7-7-2022'!AB313="x","M2","")</f>
        <v>M2</v>
      </c>
      <c r="BU319" s="16" t="str">
        <f>IF('Vastgesteld 7-7-2022'!AC313="x","Z1","")</f>
        <v>Z1</v>
      </c>
      <c r="BV319" s="16" t="str">
        <f>IF('Vastgesteld 7-7-2022'!AD313="x","Z2","")</f>
        <v>Z2</v>
      </c>
      <c r="BW319" s="16">
        <f>IF(COUNTA('Vastgesteld 7-7-2022'!K313:S313)&lt;&gt;0,1,"")</f>
        <v>1</v>
      </c>
      <c r="BX319" s="16">
        <f t="shared" si="25"/>
        <v>1</v>
      </c>
      <c r="BY319" s="16" t="str">
        <f>IF('Vastgesteld 7-7-2022'!K313="x","BB","")</f>
        <v/>
      </c>
      <c r="BZ319" s="16" t="str">
        <f>IF('Vastgesteld 7-7-2022'!L313="x","B","")</f>
        <v>B</v>
      </c>
      <c r="CA319" s="16" t="str">
        <f>IF('Vastgesteld 7-7-2022'!M313="x","L1","")</f>
        <v>L1</v>
      </c>
      <c r="CB319" s="16" t="str">
        <f>IF('Vastgesteld 7-7-2022'!N313="x","L2","")</f>
        <v>L2</v>
      </c>
      <c r="CC319" s="16" t="str">
        <f>IF('Vastgesteld 7-7-2022'!O313="x","M1","")</f>
        <v>M1</v>
      </c>
      <c r="CD319" s="16" t="str">
        <f>IF('Vastgesteld 7-7-2022'!P313="x","M2","")</f>
        <v>M2</v>
      </c>
      <c r="CE319" s="16" t="str">
        <f>IF('Vastgesteld 7-7-2022'!Q313="x","Z1","")</f>
        <v>Z1</v>
      </c>
      <c r="CF319" s="16" t="str">
        <f>IF('Vastgesteld 7-7-2022'!R313="x","Z2","")</f>
        <v>Z2</v>
      </c>
      <c r="CG319" s="16" t="str">
        <f>IF('Vastgesteld 7-7-2022'!S313="x","ZZL","")</f>
        <v>ZZL</v>
      </c>
      <c r="CL319" s="16" t="str">
        <f>IF(COUNTA('Vastgesteld 7-7-2022'!AV313:BF313)&lt;&gt;0,2,"")</f>
        <v/>
      </c>
      <c r="CM319" s="16" t="str">
        <f t="shared" si="26"/>
        <v/>
      </c>
      <c r="CN319" s="16" t="str">
        <f>IF('Vastgesteld 7-7-2022'!AV313="x","AA","")</f>
        <v/>
      </c>
      <c r="CO319" s="16" t="str">
        <f>IF('Vastgesteld 7-7-2022'!AW313="x","A","")</f>
        <v/>
      </c>
      <c r="CP319" s="16" t="str">
        <f>IF('Vastgesteld 7-7-2022'!AX313="x","BB","")</f>
        <v/>
      </c>
      <c r="CQ319" s="16" t="str">
        <f>IF('Vastgesteld 7-7-2022'!AY313="x","B","")</f>
        <v/>
      </c>
      <c r="CR319" s="16" t="str">
        <f>IF('Vastgesteld 7-7-2022'!AZ313="x","L","")</f>
        <v/>
      </c>
      <c r="CS319" s="16" t="str">
        <f>IF('Vastgesteld 7-7-2022'!BA313="x","M","")</f>
        <v/>
      </c>
      <c r="CT319" s="16" t="str">
        <f>IF('Vastgesteld 7-7-2022'!BB313="x","Z","")</f>
        <v/>
      </c>
      <c r="CU319" s="16" t="str">
        <f>IF('Vastgesteld 7-7-2022'!BF313="x","ZZ","")</f>
        <v/>
      </c>
      <c r="CV319" s="16" t="str">
        <f>IF(COUNTA('Vastgesteld 7-7-2022'!AJ313:AQ313)&lt;&gt;0,2,"")</f>
        <v/>
      </c>
      <c r="CW319" s="16" t="str">
        <f t="shared" si="27"/>
        <v/>
      </c>
      <c r="CX319" s="16" t="str">
        <f>IF('Vastgesteld 7-7-2022'!AJ313="x","BB","")</f>
        <v/>
      </c>
      <c r="CY319" s="16" t="str">
        <f>IF('Vastgesteld 7-7-2022'!AK313="x","B","")</f>
        <v/>
      </c>
      <c r="CZ319" s="16" t="str">
        <f>IF('Vastgesteld 7-7-2022'!AL313="x","L","")</f>
        <v/>
      </c>
      <c r="DA319" s="16" t="str">
        <f>IF('Vastgesteld 7-7-2022'!AM313="x","M","")</f>
        <v/>
      </c>
      <c r="DB319" s="16" t="str">
        <f>IF('Vastgesteld 7-7-2022'!AN313="x","Z","")</f>
        <v/>
      </c>
      <c r="DC319" s="16" t="str">
        <f>IF('Vastgesteld 7-7-2022'!AO313="x","ZZ","")</f>
        <v/>
      </c>
      <c r="DD319" s="16" t="str">
        <f>IF('Vastgesteld 7-7-2022'!AQ313="x","1.40","")</f>
        <v/>
      </c>
      <c r="DE319" s="16" t="str">
        <f>IF(COUNTA('Vastgesteld 7-7-2022'!BH313:BJ313)&lt;&gt;0,6,"")</f>
        <v/>
      </c>
      <c r="DF319" s="16" t="str">
        <f t="shared" si="28"/>
        <v/>
      </c>
      <c r="DG319" s="16" t="str">
        <f>IF('Vastgesteld 7-7-2022'!BH313="x","L","")</f>
        <v/>
      </c>
      <c r="DH319" s="16" t="str">
        <f>IF('Vastgesteld 7-7-2022'!BI313="x","M","")</f>
        <v/>
      </c>
      <c r="DI319" s="16" t="str">
        <f>IF('Vastgesteld 7-7-2022'!BJ313="x","Z","")</f>
        <v/>
      </c>
      <c r="DJ319" s="16" t="str">
        <f>IF('Vastgesteld 7-7-2022'!BK313="x","Z","")</f>
        <v/>
      </c>
      <c r="DK319" s="16" t="str">
        <f>IF(COUNTA('Vastgesteld 7-7-2022'!BM313:BO313)&lt;&gt;0,6,"")</f>
        <v/>
      </c>
      <c r="DL319" s="16" t="str">
        <f t="shared" si="29"/>
        <v/>
      </c>
      <c r="DM319" s="16" t="str">
        <f>IF('Vastgesteld 7-7-2022'!BM313="x","L","")</f>
        <v/>
      </c>
      <c r="DN319" s="16" t="str">
        <f>IF('Vastgesteld 7-7-2022'!BN313="x","M","")</f>
        <v/>
      </c>
      <c r="DO319" s="16" t="str">
        <f>IF('Vastgesteld 7-7-2022'!BO313="x","Z","")</f>
        <v/>
      </c>
      <c r="DP319" s="16" t="str">
        <f>IF('Vastgesteld 7-7-2022'!BP313="x","Z","")</f>
        <v/>
      </c>
    </row>
    <row r="320" spans="1:120" ht="14.4" x14ac:dyDescent="0.3">
      <c r="A320" s="18">
        <f>'Vastgesteld 7-7-2022'!A314</f>
        <v>44969</v>
      </c>
      <c r="B320" s="16" t="str">
        <f>IFERROR(VLOOKUP('Vastgesteld 7-7-2022'!#REF!,#REF!,2,FALSE),"")</f>
        <v/>
      </c>
      <c r="C320" s="16" t="str">
        <f>'Vastgesteld 7-7-2022'!E314</f>
        <v>KNHS Regio Utrecht</v>
      </c>
      <c r="D320" s="16" t="str">
        <f>IFERROR(VLOOKUP('Vastgesteld 7-7-2022'!#REF!,#REF!,2,FALSE),"")</f>
        <v/>
      </c>
      <c r="E320" s="16" t="str">
        <f>IFERROR(VLOOKUP('Vastgesteld 7-7-2022'!#REF!,#REF!,5,FALSE),"")</f>
        <v/>
      </c>
      <c r="F320" s="16" t="e">
        <f>IF('Vastgesteld 7-7-2022'!#REF!&lt;&gt;"",'Vastgesteld 7-7-2022'!#REF!,"")</f>
        <v>#REF!</v>
      </c>
      <c r="G320" s="16" t="e">
        <f>IF('Vastgesteld 7-7-2022'!#REF!="Indoor",1,0)</f>
        <v>#REF!</v>
      </c>
      <c r="H320" s="16" t="e">
        <f>'Vastgesteld 7-7-2022'!#REF!</f>
        <v>#REF!</v>
      </c>
      <c r="I320" s="16" t="e">
        <f>IF('Vastgesteld 7-7-2022'!#REF!="Nee",0,IF('Vastgesteld 7-7-2022'!#REF!="Ja",1,""))</f>
        <v>#REF!</v>
      </c>
      <c r="J320" s="16" t="e">
        <f>IF('Vastgesteld 7-7-2022'!#REF!&lt;&gt;"",'Vastgesteld 7-7-2022'!#REF!,"")</f>
        <v>#REF!</v>
      </c>
      <c r="BJ320" s="16">
        <f>IF(COUNTA('Vastgesteld 7-7-2022'!T314:AD314)&lt;&gt;0,1,"")</f>
        <v>1</v>
      </c>
      <c r="BK320" s="16">
        <f t="shared" si="24"/>
        <v>2</v>
      </c>
      <c r="BL320" s="16" t="str">
        <f>IF('Vastgesteld 7-7-2022'!T314="x","AA","")</f>
        <v/>
      </c>
      <c r="BM320" s="16" t="str">
        <f>IF('Vastgesteld 7-7-2022'!U314="x","A","")</f>
        <v/>
      </c>
      <c r="BN320" s="16" t="str">
        <f>IF('Vastgesteld 7-7-2022'!V314="x","B1","")</f>
        <v/>
      </c>
      <c r="BO320" s="16" t="e">
        <f>IF('Vastgesteld 7-7-2022'!#REF!="x","BB","")</f>
        <v>#REF!</v>
      </c>
      <c r="BP320" s="16" t="str">
        <f>IF('Vastgesteld 7-7-2022'!X314="x","B","")</f>
        <v>B</v>
      </c>
      <c r="BQ320" s="16" t="str">
        <f>IF('Vastgesteld 7-7-2022'!Y314="x","L1","")</f>
        <v>L1</v>
      </c>
      <c r="BR320" s="16" t="str">
        <f>IF('Vastgesteld 7-7-2022'!Z314="x","L2","")</f>
        <v>L2</v>
      </c>
      <c r="BS320" s="16" t="str">
        <f>IF('Vastgesteld 7-7-2022'!AA314="x","M1","")</f>
        <v>M1</v>
      </c>
      <c r="BT320" s="16" t="str">
        <f>IF('Vastgesteld 7-7-2022'!AB314="x","M2","")</f>
        <v>M2</v>
      </c>
      <c r="BU320" s="16" t="str">
        <f>IF('Vastgesteld 7-7-2022'!AC314="x","Z1","")</f>
        <v>Z1</v>
      </c>
      <c r="BV320" s="16" t="str">
        <f>IF('Vastgesteld 7-7-2022'!AD314="x","Z2","")</f>
        <v>Z2</v>
      </c>
      <c r="BW320" s="16">
        <f>IF(COUNTA('Vastgesteld 7-7-2022'!K314:S314)&lt;&gt;0,1,"")</f>
        <v>1</v>
      </c>
      <c r="BX320" s="16">
        <f t="shared" si="25"/>
        <v>1</v>
      </c>
      <c r="BY320" s="16" t="str">
        <f>IF('Vastgesteld 7-7-2022'!K314="x","BB","")</f>
        <v>BB</v>
      </c>
      <c r="BZ320" s="16" t="str">
        <f>IF('Vastgesteld 7-7-2022'!L314="x","B","")</f>
        <v>B</v>
      </c>
      <c r="CA320" s="16" t="str">
        <f>IF('Vastgesteld 7-7-2022'!M314="x","L1","")</f>
        <v>L1</v>
      </c>
      <c r="CB320" s="16" t="str">
        <f>IF('Vastgesteld 7-7-2022'!N314="x","L2","")</f>
        <v>L2</v>
      </c>
      <c r="CC320" s="16" t="str">
        <f>IF('Vastgesteld 7-7-2022'!O314="x","M1","")</f>
        <v>M1</v>
      </c>
      <c r="CD320" s="16" t="str">
        <f>IF('Vastgesteld 7-7-2022'!P314="x","M2","")</f>
        <v>M2</v>
      </c>
      <c r="CE320" s="16" t="str">
        <f>IF('Vastgesteld 7-7-2022'!Q314="x","Z1","")</f>
        <v>Z1</v>
      </c>
      <c r="CF320" s="16" t="str">
        <f>IF('Vastgesteld 7-7-2022'!R314="x","Z2","")</f>
        <v>Z2</v>
      </c>
      <c r="CG320" s="16" t="str">
        <f>IF('Vastgesteld 7-7-2022'!S314="x","ZZL","")</f>
        <v>ZZL</v>
      </c>
      <c r="CL320" s="16" t="str">
        <f>IF(COUNTA('Vastgesteld 7-7-2022'!AV314:BF314)&lt;&gt;0,2,"")</f>
        <v/>
      </c>
      <c r="CM320" s="16" t="str">
        <f t="shared" si="26"/>
        <v/>
      </c>
      <c r="CN320" s="16" t="str">
        <f>IF('Vastgesteld 7-7-2022'!AV314="x","AA","")</f>
        <v/>
      </c>
      <c r="CO320" s="16" t="str">
        <f>IF('Vastgesteld 7-7-2022'!AW314="x","A","")</f>
        <v/>
      </c>
      <c r="CP320" s="16" t="str">
        <f>IF('Vastgesteld 7-7-2022'!AX314="x","BB","")</f>
        <v/>
      </c>
      <c r="CQ320" s="16" t="str">
        <f>IF('Vastgesteld 7-7-2022'!AY314="x","B","")</f>
        <v/>
      </c>
      <c r="CR320" s="16" t="str">
        <f>IF('Vastgesteld 7-7-2022'!AZ314="x","L","")</f>
        <v/>
      </c>
      <c r="CS320" s="16" t="str">
        <f>IF('Vastgesteld 7-7-2022'!BA314="x","M","")</f>
        <v/>
      </c>
      <c r="CT320" s="16" t="str">
        <f>IF('Vastgesteld 7-7-2022'!BB314="x","Z","")</f>
        <v/>
      </c>
      <c r="CU320" s="16" t="str">
        <f>IF('Vastgesteld 7-7-2022'!BF314="x","ZZ","")</f>
        <v/>
      </c>
      <c r="CV320" s="16" t="str">
        <f>IF(COUNTA('Vastgesteld 7-7-2022'!AJ314:AQ314)&lt;&gt;0,2,"")</f>
        <v/>
      </c>
      <c r="CW320" s="16" t="str">
        <f t="shared" si="27"/>
        <v/>
      </c>
      <c r="CX320" s="16" t="str">
        <f>IF('Vastgesteld 7-7-2022'!AJ314="x","BB","")</f>
        <v/>
      </c>
      <c r="CY320" s="16" t="str">
        <f>IF('Vastgesteld 7-7-2022'!AK314="x","B","")</f>
        <v/>
      </c>
      <c r="CZ320" s="16" t="str">
        <f>IF('Vastgesteld 7-7-2022'!AL314="x","L","")</f>
        <v/>
      </c>
      <c r="DA320" s="16" t="str">
        <f>IF('Vastgesteld 7-7-2022'!AM314="x","M","")</f>
        <v/>
      </c>
      <c r="DB320" s="16" t="str">
        <f>IF('Vastgesteld 7-7-2022'!AN314="x","Z","")</f>
        <v/>
      </c>
      <c r="DC320" s="16" t="str">
        <f>IF('Vastgesteld 7-7-2022'!AO314="x","ZZ","")</f>
        <v/>
      </c>
      <c r="DD320" s="16" t="str">
        <f>IF('Vastgesteld 7-7-2022'!AQ314="x","1.40","")</f>
        <v/>
      </c>
      <c r="DE320" s="16" t="str">
        <f>IF(COUNTA('Vastgesteld 7-7-2022'!BH314:BJ314)&lt;&gt;0,6,"")</f>
        <v/>
      </c>
      <c r="DF320" s="16" t="str">
        <f t="shared" si="28"/>
        <v/>
      </c>
      <c r="DG320" s="16" t="str">
        <f>IF('Vastgesteld 7-7-2022'!BH314="x","L","")</f>
        <v/>
      </c>
      <c r="DH320" s="16" t="str">
        <f>IF('Vastgesteld 7-7-2022'!BI314="x","M","")</f>
        <v/>
      </c>
      <c r="DI320" s="16" t="str">
        <f>IF('Vastgesteld 7-7-2022'!BJ314="x","Z","")</f>
        <v/>
      </c>
      <c r="DJ320" s="16" t="str">
        <f>IF('Vastgesteld 7-7-2022'!BK314="x","Z","")</f>
        <v/>
      </c>
      <c r="DK320" s="16" t="str">
        <f>IF(COUNTA('Vastgesteld 7-7-2022'!BM314:BO314)&lt;&gt;0,6,"")</f>
        <v/>
      </c>
      <c r="DL320" s="16" t="str">
        <f t="shared" si="29"/>
        <v/>
      </c>
      <c r="DM320" s="16" t="str">
        <f>IF('Vastgesteld 7-7-2022'!BM314="x","L","")</f>
        <v/>
      </c>
      <c r="DN320" s="16" t="str">
        <f>IF('Vastgesteld 7-7-2022'!BN314="x","M","")</f>
        <v/>
      </c>
      <c r="DO320" s="16" t="str">
        <f>IF('Vastgesteld 7-7-2022'!BO314="x","Z","")</f>
        <v/>
      </c>
      <c r="DP320" s="16" t="str">
        <f>IF('Vastgesteld 7-7-2022'!BP314="x","Z","")</f>
        <v/>
      </c>
    </row>
    <row r="321" spans="1:120" ht="14.4" x14ac:dyDescent="0.3">
      <c r="A321" s="18">
        <f>'Vastgesteld 7-7-2022'!A315</f>
        <v>44973</v>
      </c>
      <c r="B321" s="16" t="str">
        <f>IFERROR(VLOOKUP('Vastgesteld 7-7-2022'!#REF!,#REF!,2,FALSE),"")</f>
        <v/>
      </c>
      <c r="C321" s="16" t="str">
        <f>'Vastgesteld 7-7-2022'!E315</f>
        <v>KNHS Regio Noord-Holland</v>
      </c>
      <c r="D321" s="16" t="str">
        <f>IFERROR(VLOOKUP('Vastgesteld 7-7-2022'!#REF!,#REF!,2,FALSE),"")</f>
        <v/>
      </c>
      <c r="E321" s="16" t="str">
        <f>IFERROR(VLOOKUP('Vastgesteld 7-7-2022'!#REF!,#REF!,5,FALSE),"")</f>
        <v/>
      </c>
      <c r="F321" s="16" t="e">
        <f>IF('Vastgesteld 7-7-2022'!#REF!&lt;&gt;"",'Vastgesteld 7-7-2022'!#REF!,"")</f>
        <v>#REF!</v>
      </c>
      <c r="G321" s="16" t="e">
        <f>IF('Vastgesteld 7-7-2022'!#REF!="Indoor",1,0)</f>
        <v>#REF!</v>
      </c>
      <c r="H321" s="16" t="e">
        <f>'Vastgesteld 7-7-2022'!#REF!</f>
        <v>#REF!</v>
      </c>
      <c r="I321" s="16" t="e">
        <f>IF('Vastgesteld 7-7-2022'!#REF!="Nee",0,IF('Vastgesteld 7-7-2022'!#REF!="Ja",1,""))</f>
        <v>#REF!</v>
      </c>
      <c r="J321" s="16" t="e">
        <f>IF('Vastgesteld 7-7-2022'!#REF!&lt;&gt;"",'Vastgesteld 7-7-2022'!#REF!,"")</f>
        <v>#REF!</v>
      </c>
      <c r="BJ321" s="16">
        <f>IF(COUNTA('Vastgesteld 7-7-2022'!T315:AD315)&lt;&gt;0,1,"")</f>
        <v>1</v>
      </c>
      <c r="BK321" s="16">
        <f t="shared" si="24"/>
        <v>2</v>
      </c>
      <c r="BL321" s="16" t="str">
        <f>IF('Vastgesteld 7-7-2022'!T315="x","AA","")</f>
        <v/>
      </c>
      <c r="BM321" s="16" t="str">
        <f>IF('Vastgesteld 7-7-2022'!U315="x","A","")</f>
        <v/>
      </c>
      <c r="BN321" s="16" t="str">
        <f>IF('Vastgesteld 7-7-2022'!V315="x","B1","")</f>
        <v/>
      </c>
      <c r="BO321" s="16" t="e">
        <f>IF('Vastgesteld 7-7-2022'!#REF!="x","BB","")</f>
        <v>#REF!</v>
      </c>
      <c r="BP321" s="16" t="str">
        <f>IF('Vastgesteld 7-7-2022'!X315="x","B","")</f>
        <v>B</v>
      </c>
      <c r="BQ321" s="16" t="str">
        <f>IF('Vastgesteld 7-7-2022'!Y315="x","L1","")</f>
        <v>L1</v>
      </c>
      <c r="BR321" s="16" t="str">
        <f>IF('Vastgesteld 7-7-2022'!Z315="x","L2","")</f>
        <v>L2</v>
      </c>
      <c r="BS321" s="16" t="str">
        <f>IF('Vastgesteld 7-7-2022'!AA315="x","M1","")</f>
        <v>M1</v>
      </c>
      <c r="BT321" s="16" t="str">
        <f>IF('Vastgesteld 7-7-2022'!AB315="x","M2","")</f>
        <v>M2</v>
      </c>
      <c r="BU321" s="16" t="str">
        <f>IF('Vastgesteld 7-7-2022'!AC315="x","Z1","")</f>
        <v/>
      </c>
      <c r="BV321" s="16" t="str">
        <f>IF('Vastgesteld 7-7-2022'!AD315="x","Z2","")</f>
        <v/>
      </c>
      <c r="BW321" s="16">
        <f>IF(COUNTA('Vastgesteld 7-7-2022'!K315:S315)&lt;&gt;0,1,"")</f>
        <v>1</v>
      </c>
      <c r="BX321" s="16">
        <f t="shared" si="25"/>
        <v>1</v>
      </c>
      <c r="BY321" s="16" t="str">
        <f>IF('Vastgesteld 7-7-2022'!K315="x","BB","")</f>
        <v/>
      </c>
      <c r="BZ321" s="16" t="str">
        <f>IF('Vastgesteld 7-7-2022'!L315="x","B","")</f>
        <v>B</v>
      </c>
      <c r="CA321" s="16" t="str">
        <f>IF('Vastgesteld 7-7-2022'!M315="x","L1","")</f>
        <v>L1</v>
      </c>
      <c r="CB321" s="16" t="str">
        <f>IF('Vastgesteld 7-7-2022'!N315="x","L2","")</f>
        <v>L2</v>
      </c>
      <c r="CC321" s="16" t="str">
        <f>IF('Vastgesteld 7-7-2022'!O315="x","M1","")</f>
        <v>M1</v>
      </c>
      <c r="CD321" s="16" t="str">
        <f>IF('Vastgesteld 7-7-2022'!P315="x","M2","")</f>
        <v>M2</v>
      </c>
      <c r="CE321" s="16" t="str">
        <f>IF('Vastgesteld 7-7-2022'!Q315="x","Z1","")</f>
        <v/>
      </c>
      <c r="CF321" s="16" t="str">
        <f>IF('Vastgesteld 7-7-2022'!R315="x","Z2","")</f>
        <v/>
      </c>
      <c r="CG321" s="16" t="str">
        <f>IF('Vastgesteld 7-7-2022'!S315="x","ZZL","")</f>
        <v/>
      </c>
      <c r="CL321" s="16" t="str">
        <f>IF(COUNTA('Vastgesteld 7-7-2022'!AV315:BF315)&lt;&gt;0,2,"")</f>
        <v/>
      </c>
      <c r="CM321" s="16" t="str">
        <f t="shared" si="26"/>
        <v/>
      </c>
      <c r="CN321" s="16" t="str">
        <f>IF('Vastgesteld 7-7-2022'!AV315="x","AA","")</f>
        <v/>
      </c>
      <c r="CO321" s="16" t="str">
        <f>IF('Vastgesteld 7-7-2022'!AW315="x","A","")</f>
        <v/>
      </c>
      <c r="CP321" s="16" t="str">
        <f>IF('Vastgesteld 7-7-2022'!AX315="x","BB","")</f>
        <v/>
      </c>
      <c r="CQ321" s="16" t="str">
        <f>IF('Vastgesteld 7-7-2022'!AY315="x","B","")</f>
        <v/>
      </c>
      <c r="CR321" s="16" t="str">
        <f>IF('Vastgesteld 7-7-2022'!AZ315="x","L","")</f>
        <v/>
      </c>
      <c r="CS321" s="16" t="str">
        <f>IF('Vastgesteld 7-7-2022'!BA315="x","M","")</f>
        <v/>
      </c>
      <c r="CT321" s="16" t="str">
        <f>IF('Vastgesteld 7-7-2022'!BB315="x","Z","")</f>
        <v/>
      </c>
      <c r="CU321" s="16" t="str">
        <f>IF('Vastgesteld 7-7-2022'!BF315="x","ZZ","")</f>
        <v/>
      </c>
      <c r="CV321" s="16" t="str">
        <f>IF(COUNTA('Vastgesteld 7-7-2022'!AJ315:AQ315)&lt;&gt;0,2,"")</f>
        <v/>
      </c>
      <c r="CW321" s="16" t="str">
        <f t="shared" si="27"/>
        <v/>
      </c>
      <c r="CX321" s="16" t="str">
        <f>IF('Vastgesteld 7-7-2022'!AJ315="x","BB","")</f>
        <v/>
      </c>
      <c r="CY321" s="16" t="str">
        <f>IF('Vastgesteld 7-7-2022'!AK315="x","B","")</f>
        <v/>
      </c>
      <c r="CZ321" s="16" t="str">
        <f>IF('Vastgesteld 7-7-2022'!AL315="x","L","")</f>
        <v/>
      </c>
      <c r="DA321" s="16" t="str">
        <f>IF('Vastgesteld 7-7-2022'!AM315="x","M","")</f>
        <v/>
      </c>
      <c r="DB321" s="16" t="str">
        <f>IF('Vastgesteld 7-7-2022'!AN315="x","Z","")</f>
        <v/>
      </c>
      <c r="DC321" s="16" t="str">
        <f>IF('Vastgesteld 7-7-2022'!AO315="x","ZZ","")</f>
        <v/>
      </c>
      <c r="DD321" s="16" t="str">
        <f>IF('Vastgesteld 7-7-2022'!AQ315="x","1.40","")</f>
        <v/>
      </c>
      <c r="DE321" s="16" t="str">
        <f>IF(COUNTA('Vastgesteld 7-7-2022'!BH315:BJ315)&lt;&gt;0,6,"")</f>
        <v/>
      </c>
      <c r="DF321" s="16" t="str">
        <f t="shared" si="28"/>
        <v/>
      </c>
      <c r="DG321" s="16" t="str">
        <f>IF('Vastgesteld 7-7-2022'!BH315="x","L","")</f>
        <v/>
      </c>
      <c r="DH321" s="16" t="str">
        <f>IF('Vastgesteld 7-7-2022'!BI315="x","M","")</f>
        <v/>
      </c>
      <c r="DI321" s="16" t="str">
        <f>IF('Vastgesteld 7-7-2022'!BJ315="x","Z","")</f>
        <v/>
      </c>
      <c r="DJ321" s="16" t="str">
        <f>IF('Vastgesteld 7-7-2022'!BK315="x","Z","")</f>
        <v/>
      </c>
      <c r="DK321" s="16" t="str">
        <f>IF(COUNTA('Vastgesteld 7-7-2022'!BM315:BO315)&lt;&gt;0,6,"")</f>
        <v/>
      </c>
      <c r="DL321" s="16" t="str">
        <f t="shared" si="29"/>
        <v/>
      </c>
      <c r="DM321" s="16" t="str">
        <f>IF('Vastgesteld 7-7-2022'!BM315="x","L","")</f>
        <v/>
      </c>
      <c r="DN321" s="16" t="str">
        <f>IF('Vastgesteld 7-7-2022'!BN315="x","M","")</f>
        <v/>
      </c>
      <c r="DO321" s="16" t="str">
        <f>IF('Vastgesteld 7-7-2022'!BO315="x","Z","")</f>
        <v/>
      </c>
      <c r="DP321" s="16" t="str">
        <f>IF('Vastgesteld 7-7-2022'!BP315="x","Z","")</f>
        <v/>
      </c>
    </row>
    <row r="322" spans="1:120" ht="14.4" x14ac:dyDescent="0.3">
      <c r="A322" s="18">
        <f>'Vastgesteld 7-7-2022'!A316</f>
        <v>44975</v>
      </c>
      <c r="B322" s="16" t="str">
        <f>IFERROR(VLOOKUP('Vastgesteld 7-7-2022'!#REF!,#REF!,2,FALSE),"")</f>
        <v/>
      </c>
      <c r="C322" s="16" t="str">
        <f>'Vastgesteld 7-7-2022'!E316</f>
        <v>KNHS Regio Noord-Holland</v>
      </c>
      <c r="D322" s="16" t="str">
        <f>IFERROR(VLOOKUP('Vastgesteld 7-7-2022'!#REF!,#REF!,2,FALSE),"")</f>
        <v/>
      </c>
      <c r="E322" s="16" t="str">
        <f>IFERROR(VLOOKUP('Vastgesteld 7-7-2022'!#REF!,#REF!,5,FALSE),"")</f>
        <v/>
      </c>
      <c r="F322" s="16" t="e">
        <f>IF('Vastgesteld 7-7-2022'!#REF!&lt;&gt;"",'Vastgesteld 7-7-2022'!#REF!,"")</f>
        <v>#REF!</v>
      </c>
      <c r="G322" s="16" t="e">
        <f>IF('Vastgesteld 7-7-2022'!#REF!="Indoor",1,0)</f>
        <v>#REF!</v>
      </c>
      <c r="H322" s="16" t="e">
        <f>'Vastgesteld 7-7-2022'!#REF!</f>
        <v>#REF!</v>
      </c>
      <c r="I322" s="16" t="e">
        <f>IF('Vastgesteld 7-7-2022'!#REF!="Nee",0,IF('Vastgesteld 7-7-2022'!#REF!="Ja",1,""))</f>
        <v>#REF!</v>
      </c>
      <c r="J322" s="16" t="e">
        <f>IF('Vastgesteld 7-7-2022'!#REF!&lt;&gt;"",'Vastgesteld 7-7-2022'!#REF!,"")</f>
        <v>#REF!</v>
      </c>
      <c r="BJ322" s="16" t="str">
        <f>IF(COUNTA('Vastgesteld 7-7-2022'!T316:AD316)&lt;&gt;0,1,"")</f>
        <v/>
      </c>
      <c r="BK322" s="16" t="str">
        <f t="shared" si="24"/>
        <v/>
      </c>
      <c r="BL322" s="16" t="str">
        <f>IF('Vastgesteld 7-7-2022'!T316="x","AA","")</f>
        <v/>
      </c>
      <c r="BM322" s="16" t="str">
        <f>IF('Vastgesteld 7-7-2022'!U316="x","A","")</f>
        <v/>
      </c>
      <c r="BN322" s="16" t="str">
        <f>IF('Vastgesteld 7-7-2022'!V316="x","B1","")</f>
        <v/>
      </c>
      <c r="BO322" s="16" t="e">
        <f>IF('Vastgesteld 7-7-2022'!#REF!="x","BB","")</f>
        <v>#REF!</v>
      </c>
      <c r="BP322" s="16" t="str">
        <f>IF('Vastgesteld 7-7-2022'!X316="x","B","")</f>
        <v/>
      </c>
      <c r="BQ322" s="16" t="str">
        <f>IF('Vastgesteld 7-7-2022'!Y316="x","L1","")</f>
        <v/>
      </c>
      <c r="BR322" s="16" t="str">
        <f>IF('Vastgesteld 7-7-2022'!Z316="x","L2","")</f>
        <v/>
      </c>
      <c r="BS322" s="16" t="str">
        <f>IF('Vastgesteld 7-7-2022'!AA316="x","M1","")</f>
        <v/>
      </c>
      <c r="BT322" s="16" t="str">
        <f>IF('Vastgesteld 7-7-2022'!AB316="x","M2","")</f>
        <v/>
      </c>
      <c r="BU322" s="16" t="str">
        <f>IF('Vastgesteld 7-7-2022'!AC316="x","Z1","")</f>
        <v/>
      </c>
      <c r="BV322" s="16" t="str">
        <f>IF('Vastgesteld 7-7-2022'!AD316="x","Z2","")</f>
        <v/>
      </c>
      <c r="BW322" s="16" t="str">
        <f>IF(COUNTA('Vastgesteld 7-7-2022'!K316:S316)&lt;&gt;0,1,"")</f>
        <v/>
      </c>
      <c r="BX322" s="16" t="str">
        <f t="shared" si="25"/>
        <v/>
      </c>
      <c r="BY322" s="16" t="str">
        <f>IF('Vastgesteld 7-7-2022'!K316="x","BB","")</f>
        <v/>
      </c>
      <c r="BZ322" s="16" t="str">
        <f>IF('Vastgesteld 7-7-2022'!L316="x","B","")</f>
        <v/>
      </c>
      <c r="CA322" s="16" t="str">
        <f>IF('Vastgesteld 7-7-2022'!M316="x","L1","")</f>
        <v/>
      </c>
      <c r="CB322" s="16" t="str">
        <f>IF('Vastgesteld 7-7-2022'!N316="x","L2","")</f>
        <v/>
      </c>
      <c r="CC322" s="16" t="str">
        <f>IF('Vastgesteld 7-7-2022'!O316="x","M1","")</f>
        <v/>
      </c>
      <c r="CD322" s="16" t="str">
        <f>IF('Vastgesteld 7-7-2022'!P316="x","M2","")</f>
        <v/>
      </c>
      <c r="CE322" s="16" t="str">
        <f>IF('Vastgesteld 7-7-2022'!Q316="x","Z1","")</f>
        <v/>
      </c>
      <c r="CF322" s="16" t="str">
        <f>IF('Vastgesteld 7-7-2022'!R316="x","Z2","")</f>
        <v/>
      </c>
      <c r="CG322" s="16" t="str">
        <f>IF('Vastgesteld 7-7-2022'!S316="x","ZZL","")</f>
        <v/>
      </c>
      <c r="CL322" s="16" t="str">
        <f>IF(COUNTA('Vastgesteld 7-7-2022'!AV316:BF316)&lt;&gt;0,2,"")</f>
        <v/>
      </c>
      <c r="CM322" s="16" t="str">
        <f t="shared" si="26"/>
        <v/>
      </c>
      <c r="CN322" s="16" t="str">
        <f>IF('Vastgesteld 7-7-2022'!AV316="x","AA","")</f>
        <v/>
      </c>
      <c r="CO322" s="16" t="str">
        <f>IF('Vastgesteld 7-7-2022'!AW316="x","A","")</f>
        <v/>
      </c>
      <c r="CP322" s="16" t="str">
        <f>IF('Vastgesteld 7-7-2022'!AX316="x","BB","")</f>
        <v/>
      </c>
      <c r="CQ322" s="16" t="str">
        <f>IF('Vastgesteld 7-7-2022'!AY316="x","B","")</f>
        <v/>
      </c>
      <c r="CR322" s="16" t="str">
        <f>IF('Vastgesteld 7-7-2022'!AZ316="x","L","")</f>
        <v/>
      </c>
      <c r="CS322" s="16" t="str">
        <f>IF('Vastgesteld 7-7-2022'!BA316="x","M","")</f>
        <v/>
      </c>
      <c r="CT322" s="16" t="str">
        <f>IF('Vastgesteld 7-7-2022'!BB316="x","Z","")</f>
        <v/>
      </c>
      <c r="CU322" s="16" t="str">
        <f>IF('Vastgesteld 7-7-2022'!BF316="x","ZZ","")</f>
        <v/>
      </c>
      <c r="CV322" s="16" t="str">
        <f>IF(COUNTA('Vastgesteld 7-7-2022'!AJ316:AQ316)&lt;&gt;0,2,"")</f>
        <v/>
      </c>
      <c r="CW322" s="16" t="str">
        <f t="shared" si="27"/>
        <v/>
      </c>
      <c r="CX322" s="16" t="str">
        <f>IF('Vastgesteld 7-7-2022'!AJ316="x","BB","")</f>
        <v/>
      </c>
      <c r="CY322" s="16" t="str">
        <f>IF('Vastgesteld 7-7-2022'!AK316="x","B","")</f>
        <v/>
      </c>
      <c r="CZ322" s="16" t="str">
        <f>IF('Vastgesteld 7-7-2022'!AL316="x","L","")</f>
        <v/>
      </c>
      <c r="DA322" s="16" t="str">
        <f>IF('Vastgesteld 7-7-2022'!AM316="x","M","")</f>
        <v/>
      </c>
      <c r="DB322" s="16" t="str">
        <f>IF('Vastgesteld 7-7-2022'!AN316="x","Z","")</f>
        <v/>
      </c>
      <c r="DC322" s="16" t="str">
        <f>IF('Vastgesteld 7-7-2022'!AO316="x","ZZ","")</f>
        <v/>
      </c>
      <c r="DD322" s="16" t="str">
        <f>IF('Vastgesteld 7-7-2022'!AQ316="x","1.40","")</f>
        <v/>
      </c>
      <c r="DE322" s="16" t="str">
        <f>IF(COUNTA('Vastgesteld 7-7-2022'!BH316:BJ316)&lt;&gt;0,6,"")</f>
        <v/>
      </c>
      <c r="DF322" s="16" t="str">
        <f t="shared" si="28"/>
        <v/>
      </c>
      <c r="DG322" s="16" t="str">
        <f>IF('Vastgesteld 7-7-2022'!BH316="x","L","")</f>
        <v/>
      </c>
      <c r="DH322" s="16" t="str">
        <f>IF('Vastgesteld 7-7-2022'!BI316="x","M","")</f>
        <v/>
      </c>
      <c r="DI322" s="16" t="str">
        <f>IF('Vastgesteld 7-7-2022'!BJ316="x","Z","")</f>
        <v/>
      </c>
      <c r="DJ322" s="16" t="str">
        <f>IF('Vastgesteld 7-7-2022'!BK316="x","Z","")</f>
        <v/>
      </c>
      <c r="DK322" s="16" t="str">
        <f>IF(COUNTA('Vastgesteld 7-7-2022'!BM316:BO316)&lt;&gt;0,6,"")</f>
        <v/>
      </c>
      <c r="DL322" s="16" t="str">
        <f t="shared" si="29"/>
        <v/>
      </c>
      <c r="DM322" s="16" t="str">
        <f>IF('Vastgesteld 7-7-2022'!BM316="x","L","")</f>
        <v/>
      </c>
      <c r="DN322" s="16" t="str">
        <f>IF('Vastgesteld 7-7-2022'!BN316="x","M","")</f>
        <v/>
      </c>
      <c r="DO322" s="16" t="str">
        <f>IF('Vastgesteld 7-7-2022'!BO316="x","Z","")</f>
        <v/>
      </c>
      <c r="DP322" s="16" t="str">
        <f>IF('Vastgesteld 7-7-2022'!BP316="x","Z","")</f>
        <v/>
      </c>
    </row>
    <row r="323" spans="1:120" ht="14.4" x14ac:dyDescent="0.3">
      <c r="A323" s="18">
        <f>'Vastgesteld 7-7-2022'!A317</f>
        <v>44975</v>
      </c>
      <c r="B323" s="16" t="str">
        <f>IFERROR(VLOOKUP('Vastgesteld 7-7-2022'!#REF!,#REF!,2,FALSE),"")</f>
        <v/>
      </c>
      <c r="C323" s="16" t="str">
        <f>'Vastgesteld 7-7-2022'!E317</f>
        <v>KNHS Regio Noord-Holland</v>
      </c>
      <c r="D323" s="16" t="str">
        <f>IFERROR(VLOOKUP('Vastgesteld 7-7-2022'!#REF!,#REF!,2,FALSE),"")</f>
        <v/>
      </c>
      <c r="E323" s="16" t="str">
        <f>IFERROR(VLOOKUP('Vastgesteld 7-7-2022'!#REF!,#REF!,5,FALSE),"")</f>
        <v/>
      </c>
      <c r="F323" s="16" t="e">
        <f>IF('Vastgesteld 7-7-2022'!#REF!&lt;&gt;"",'Vastgesteld 7-7-2022'!#REF!,"")</f>
        <v>#REF!</v>
      </c>
      <c r="G323" s="16" t="e">
        <f>IF('Vastgesteld 7-7-2022'!#REF!="Indoor",1,0)</f>
        <v>#REF!</v>
      </c>
      <c r="H323" s="16" t="e">
        <f>'Vastgesteld 7-7-2022'!#REF!</f>
        <v>#REF!</v>
      </c>
      <c r="I323" s="16" t="e">
        <f>IF('Vastgesteld 7-7-2022'!#REF!="Nee",0,IF('Vastgesteld 7-7-2022'!#REF!="Ja",1,""))</f>
        <v>#REF!</v>
      </c>
      <c r="J323" s="16" t="e">
        <f>IF('Vastgesteld 7-7-2022'!#REF!&lt;&gt;"",'Vastgesteld 7-7-2022'!#REF!,"")</f>
        <v>#REF!</v>
      </c>
      <c r="BJ323" s="16" t="str">
        <f>IF(COUNTA('Vastgesteld 7-7-2022'!T317:AD317)&lt;&gt;0,1,"")</f>
        <v/>
      </c>
      <c r="BK323" s="16" t="str">
        <f t="shared" ref="BK323:BK386" si="30">IF(COUNTBLANK(BJ323) = 1,"",2)</f>
        <v/>
      </c>
      <c r="BL323" s="16" t="str">
        <f>IF('Vastgesteld 7-7-2022'!T317="x","AA","")</f>
        <v/>
      </c>
      <c r="BM323" s="16" t="str">
        <f>IF('Vastgesteld 7-7-2022'!U317="x","A","")</f>
        <v/>
      </c>
      <c r="BN323" s="16" t="str">
        <f>IF('Vastgesteld 7-7-2022'!V317="x","B1","")</f>
        <v/>
      </c>
      <c r="BO323" s="16" t="e">
        <f>IF('Vastgesteld 7-7-2022'!#REF!="x","BB","")</f>
        <v>#REF!</v>
      </c>
      <c r="BP323" s="16" t="str">
        <f>IF('Vastgesteld 7-7-2022'!X317="x","B","")</f>
        <v/>
      </c>
      <c r="BQ323" s="16" t="str">
        <f>IF('Vastgesteld 7-7-2022'!Y317="x","L1","")</f>
        <v/>
      </c>
      <c r="BR323" s="16" t="str">
        <f>IF('Vastgesteld 7-7-2022'!Z317="x","L2","")</f>
        <v/>
      </c>
      <c r="BS323" s="16" t="str">
        <f>IF('Vastgesteld 7-7-2022'!AA317="x","M1","")</f>
        <v/>
      </c>
      <c r="BT323" s="16" t="str">
        <f>IF('Vastgesteld 7-7-2022'!AB317="x","M2","")</f>
        <v/>
      </c>
      <c r="BU323" s="16" t="str">
        <f>IF('Vastgesteld 7-7-2022'!AC317="x","Z1","")</f>
        <v/>
      </c>
      <c r="BV323" s="16" t="str">
        <f>IF('Vastgesteld 7-7-2022'!AD317="x","Z2","")</f>
        <v/>
      </c>
      <c r="BW323" s="16" t="str">
        <f>IF(COUNTA('Vastgesteld 7-7-2022'!K317:S317)&lt;&gt;0,1,"")</f>
        <v/>
      </c>
      <c r="BX323" s="16" t="str">
        <f t="shared" ref="BX323:BX386" si="31">IF(COUNTBLANK(BW323) = 1,"",1)</f>
        <v/>
      </c>
      <c r="BY323" s="16" t="str">
        <f>IF('Vastgesteld 7-7-2022'!K317="x","BB","")</f>
        <v/>
      </c>
      <c r="BZ323" s="16" t="str">
        <f>IF('Vastgesteld 7-7-2022'!L317="x","B","")</f>
        <v/>
      </c>
      <c r="CA323" s="16" t="str">
        <f>IF('Vastgesteld 7-7-2022'!M317="x","L1","")</f>
        <v/>
      </c>
      <c r="CB323" s="16" t="str">
        <f>IF('Vastgesteld 7-7-2022'!N317="x","L2","")</f>
        <v/>
      </c>
      <c r="CC323" s="16" t="str">
        <f>IF('Vastgesteld 7-7-2022'!O317="x","M1","")</f>
        <v/>
      </c>
      <c r="CD323" s="16" t="str">
        <f>IF('Vastgesteld 7-7-2022'!P317="x","M2","")</f>
        <v/>
      </c>
      <c r="CE323" s="16" t="str">
        <f>IF('Vastgesteld 7-7-2022'!Q317="x","Z1","")</f>
        <v/>
      </c>
      <c r="CF323" s="16" t="str">
        <f>IF('Vastgesteld 7-7-2022'!R317="x","Z2","")</f>
        <v/>
      </c>
      <c r="CG323" s="16" t="str">
        <f>IF('Vastgesteld 7-7-2022'!S317="x","ZZL","")</f>
        <v/>
      </c>
      <c r="CL323" s="16">
        <f>IF(COUNTA('Vastgesteld 7-7-2022'!AV317:BF317)&lt;&gt;0,2,"")</f>
        <v>2</v>
      </c>
      <c r="CM323" s="16">
        <f t="shared" ref="CM323:CM386" si="32">IF(COUNTBLANK(CL323) = 1,"",2)</f>
        <v>2</v>
      </c>
      <c r="CN323" s="16" t="str">
        <f>IF('Vastgesteld 7-7-2022'!AV317="x","AA","")</f>
        <v>AA</v>
      </c>
      <c r="CO323" s="16" t="str">
        <f>IF('Vastgesteld 7-7-2022'!AW317="x","A","")</f>
        <v>A</v>
      </c>
      <c r="CP323" s="16" t="str">
        <f>IF('Vastgesteld 7-7-2022'!AX317="x","BB","")</f>
        <v>BB</v>
      </c>
      <c r="CQ323" s="16" t="str">
        <f>IF('Vastgesteld 7-7-2022'!AY317="x","B","")</f>
        <v>B</v>
      </c>
      <c r="CR323" s="16" t="str">
        <f>IF('Vastgesteld 7-7-2022'!AZ317="x","L","")</f>
        <v>L</v>
      </c>
      <c r="CS323" s="16" t="str">
        <f>IF('Vastgesteld 7-7-2022'!BA317="x","M","")</f>
        <v>M</v>
      </c>
      <c r="CT323" s="16" t="str">
        <f>IF('Vastgesteld 7-7-2022'!BB317="x","Z","")</f>
        <v>Z</v>
      </c>
      <c r="CU323" s="16" t="str">
        <f>IF('Vastgesteld 7-7-2022'!BF317="x","ZZ","")</f>
        <v>ZZ</v>
      </c>
      <c r="CV323" s="16" t="str">
        <f>IF(COUNTA('Vastgesteld 7-7-2022'!AJ317:AQ317)&lt;&gt;0,2,"")</f>
        <v/>
      </c>
      <c r="CW323" s="16" t="str">
        <f t="shared" ref="CW323:CW386" si="33">IF(COUNTBLANK(CV323) = 1,"",1)</f>
        <v/>
      </c>
      <c r="CX323" s="16" t="str">
        <f>IF('Vastgesteld 7-7-2022'!AJ317="x","BB","")</f>
        <v/>
      </c>
      <c r="CY323" s="16" t="str">
        <f>IF('Vastgesteld 7-7-2022'!AK317="x","B","")</f>
        <v/>
      </c>
      <c r="CZ323" s="16" t="str">
        <f>IF('Vastgesteld 7-7-2022'!AL317="x","L","")</f>
        <v/>
      </c>
      <c r="DA323" s="16" t="str">
        <f>IF('Vastgesteld 7-7-2022'!AM317="x","M","")</f>
        <v/>
      </c>
      <c r="DB323" s="16" t="str">
        <f>IF('Vastgesteld 7-7-2022'!AN317="x","Z","")</f>
        <v/>
      </c>
      <c r="DC323" s="16" t="str">
        <f>IF('Vastgesteld 7-7-2022'!AO317="x","ZZ","")</f>
        <v/>
      </c>
      <c r="DD323" s="16" t="str">
        <f>IF('Vastgesteld 7-7-2022'!AQ317="x","1.40","")</f>
        <v/>
      </c>
      <c r="DE323" s="16" t="str">
        <f>IF(COUNTA('Vastgesteld 7-7-2022'!BH317:BJ317)&lt;&gt;0,6,"")</f>
        <v/>
      </c>
      <c r="DF323" s="16" t="str">
        <f t="shared" ref="DF323:DF386" si="34">IF(COUNTBLANK(DE323) = 1,"",2)</f>
        <v/>
      </c>
      <c r="DG323" s="16" t="str">
        <f>IF('Vastgesteld 7-7-2022'!BH317="x","L","")</f>
        <v/>
      </c>
      <c r="DH323" s="16" t="str">
        <f>IF('Vastgesteld 7-7-2022'!BI317="x","M","")</f>
        <v/>
      </c>
      <c r="DI323" s="16" t="str">
        <f>IF('Vastgesteld 7-7-2022'!BJ317="x","Z","")</f>
        <v/>
      </c>
      <c r="DJ323" s="16" t="str">
        <f>IF('Vastgesteld 7-7-2022'!BK317="x","Z","")</f>
        <v/>
      </c>
      <c r="DK323" s="16" t="str">
        <f>IF(COUNTA('Vastgesteld 7-7-2022'!BM317:BO317)&lt;&gt;0,6,"")</f>
        <v/>
      </c>
      <c r="DL323" s="16" t="str">
        <f t="shared" ref="DL323:DL386" si="35">IF(COUNTBLANK(DK323) = 1,"",1)</f>
        <v/>
      </c>
      <c r="DM323" s="16" t="str">
        <f>IF('Vastgesteld 7-7-2022'!BM317="x","L","")</f>
        <v/>
      </c>
      <c r="DN323" s="16" t="str">
        <f>IF('Vastgesteld 7-7-2022'!BN317="x","M","")</f>
        <v/>
      </c>
      <c r="DO323" s="16" t="str">
        <f>IF('Vastgesteld 7-7-2022'!BO317="x","Z","")</f>
        <v/>
      </c>
      <c r="DP323" s="16" t="str">
        <f>IF('Vastgesteld 7-7-2022'!BP317="x","Z","")</f>
        <v/>
      </c>
    </row>
    <row r="324" spans="1:120" ht="14.4" x14ac:dyDescent="0.3">
      <c r="A324" s="18">
        <f>'Vastgesteld 7-7-2022'!A318</f>
        <v>44975</v>
      </c>
      <c r="B324" s="16" t="str">
        <f>IFERROR(VLOOKUP('Vastgesteld 7-7-2022'!#REF!,#REF!,2,FALSE),"")</f>
        <v/>
      </c>
      <c r="C324" s="16" t="str">
        <f>'Vastgesteld 7-7-2022'!E318</f>
        <v>KNHS Regio Noord-Holland</v>
      </c>
      <c r="D324" s="16" t="str">
        <f>IFERROR(VLOOKUP('Vastgesteld 7-7-2022'!#REF!,#REF!,2,FALSE),"")</f>
        <v/>
      </c>
      <c r="E324" s="16" t="str">
        <f>IFERROR(VLOOKUP('Vastgesteld 7-7-2022'!#REF!,#REF!,5,FALSE),"")</f>
        <v/>
      </c>
      <c r="F324" s="16" t="e">
        <f>IF('Vastgesteld 7-7-2022'!#REF!&lt;&gt;"",'Vastgesteld 7-7-2022'!#REF!,"")</f>
        <v>#REF!</v>
      </c>
      <c r="G324" s="16" t="e">
        <f>IF('Vastgesteld 7-7-2022'!#REF!="Indoor",1,0)</f>
        <v>#REF!</v>
      </c>
      <c r="H324" s="16" t="e">
        <f>'Vastgesteld 7-7-2022'!#REF!</f>
        <v>#REF!</v>
      </c>
      <c r="I324" s="16" t="e">
        <f>IF('Vastgesteld 7-7-2022'!#REF!="Nee",0,IF('Vastgesteld 7-7-2022'!#REF!="Ja",1,""))</f>
        <v>#REF!</v>
      </c>
      <c r="J324" s="16" t="e">
        <f>IF('Vastgesteld 7-7-2022'!#REF!&lt;&gt;"",'Vastgesteld 7-7-2022'!#REF!,"")</f>
        <v>#REF!</v>
      </c>
      <c r="BJ324" s="16">
        <f>IF(COUNTA('Vastgesteld 7-7-2022'!T318:AD318)&lt;&gt;0,1,"")</f>
        <v>1</v>
      </c>
      <c r="BK324" s="16">
        <f t="shared" si="30"/>
        <v>2</v>
      </c>
      <c r="BL324" s="16" t="str">
        <f>IF('Vastgesteld 7-7-2022'!T318="x","AA","")</f>
        <v/>
      </c>
      <c r="BM324" s="16" t="str">
        <f>IF('Vastgesteld 7-7-2022'!U318="x","A","")</f>
        <v/>
      </c>
      <c r="BN324" s="16" t="str">
        <f>IF('Vastgesteld 7-7-2022'!V318="x","B1","")</f>
        <v/>
      </c>
      <c r="BO324" s="16" t="e">
        <f>IF('Vastgesteld 7-7-2022'!#REF!="x","BB","")</f>
        <v>#REF!</v>
      </c>
      <c r="BP324" s="16" t="str">
        <f>IF('Vastgesteld 7-7-2022'!X318="x","B","")</f>
        <v>B</v>
      </c>
      <c r="BQ324" s="16" t="str">
        <f>IF('Vastgesteld 7-7-2022'!Y318="x","L1","")</f>
        <v>L1</v>
      </c>
      <c r="BR324" s="16" t="str">
        <f>IF('Vastgesteld 7-7-2022'!Z318="x","L2","")</f>
        <v>L2</v>
      </c>
      <c r="BS324" s="16" t="str">
        <f>IF('Vastgesteld 7-7-2022'!AA318="x","M1","")</f>
        <v>M1</v>
      </c>
      <c r="BT324" s="16" t="str">
        <f>IF('Vastgesteld 7-7-2022'!AB318="x","M2","")</f>
        <v>M2</v>
      </c>
      <c r="BU324" s="16" t="str">
        <f>IF('Vastgesteld 7-7-2022'!AC318="x","Z1","")</f>
        <v>Z1</v>
      </c>
      <c r="BV324" s="16" t="str">
        <f>IF('Vastgesteld 7-7-2022'!AD318="x","Z2","")</f>
        <v>Z2</v>
      </c>
      <c r="BW324" s="16">
        <f>IF(COUNTA('Vastgesteld 7-7-2022'!K318:S318)&lt;&gt;0,1,"")</f>
        <v>1</v>
      </c>
      <c r="BX324" s="16">
        <f t="shared" si="31"/>
        <v>1</v>
      </c>
      <c r="BY324" s="16" t="str">
        <f>IF('Vastgesteld 7-7-2022'!K318="x","BB","")</f>
        <v/>
      </c>
      <c r="BZ324" s="16" t="str">
        <f>IF('Vastgesteld 7-7-2022'!L318="x","B","")</f>
        <v>B</v>
      </c>
      <c r="CA324" s="16" t="str">
        <f>IF('Vastgesteld 7-7-2022'!M318="x","L1","")</f>
        <v>L1</v>
      </c>
      <c r="CB324" s="16" t="str">
        <f>IF('Vastgesteld 7-7-2022'!N318="x","L2","")</f>
        <v>L2</v>
      </c>
      <c r="CC324" s="16" t="str">
        <f>IF('Vastgesteld 7-7-2022'!O318="x","M1","")</f>
        <v>M1</v>
      </c>
      <c r="CD324" s="16" t="str">
        <f>IF('Vastgesteld 7-7-2022'!P318="x","M2","")</f>
        <v>M2</v>
      </c>
      <c r="CE324" s="16" t="str">
        <f>IF('Vastgesteld 7-7-2022'!Q318="x","Z1","")</f>
        <v>Z1</v>
      </c>
      <c r="CF324" s="16" t="str">
        <f>IF('Vastgesteld 7-7-2022'!R318="x","Z2","")</f>
        <v>Z2</v>
      </c>
      <c r="CG324" s="16" t="str">
        <f>IF('Vastgesteld 7-7-2022'!S318="x","ZZL","")</f>
        <v/>
      </c>
      <c r="CL324" s="16" t="str">
        <f>IF(COUNTA('Vastgesteld 7-7-2022'!AV318:BF318)&lt;&gt;0,2,"")</f>
        <v/>
      </c>
      <c r="CM324" s="16" t="str">
        <f t="shared" si="32"/>
        <v/>
      </c>
      <c r="CN324" s="16" t="str">
        <f>IF('Vastgesteld 7-7-2022'!AV318="x","AA","")</f>
        <v/>
      </c>
      <c r="CO324" s="16" t="str">
        <f>IF('Vastgesteld 7-7-2022'!AW318="x","A","")</f>
        <v/>
      </c>
      <c r="CP324" s="16" t="str">
        <f>IF('Vastgesteld 7-7-2022'!AX318="x","BB","")</f>
        <v/>
      </c>
      <c r="CQ324" s="16" t="str">
        <f>IF('Vastgesteld 7-7-2022'!AY318="x","B","")</f>
        <v/>
      </c>
      <c r="CR324" s="16" t="str">
        <f>IF('Vastgesteld 7-7-2022'!AZ318="x","L","")</f>
        <v/>
      </c>
      <c r="CS324" s="16" t="str">
        <f>IF('Vastgesteld 7-7-2022'!BA318="x","M","")</f>
        <v/>
      </c>
      <c r="CT324" s="16" t="str">
        <f>IF('Vastgesteld 7-7-2022'!BB318="x","Z","")</f>
        <v/>
      </c>
      <c r="CU324" s="16" t="str">
        <f>IF('Vastgesteld 7-7-2022'!BF318="x","ZZ","")</f>
        <v/>
      </c>
      <c r="CV324" s="16" t="str">
        <f>IF(COUNTA('Vastgesteld 7-7-2022'!AJ318:AQ318)&lt;&gt;0,2,"")</f>
        <v/>
      </c>
      <c r="CW324" s="16" t="str">
        <f t="shared" si="33"/>
        <v/>
      </c>
      <c r="CX324" s="16" t="str">
        <f>IF('Vastgesteld 7-7-2022'!AJ318="x","BB","")</f>
        <v/>
      </c>
      <c r="CY324" s="16" t="str">
        <f>IF('Vastgesteld 7-7-2022'!AK318="x","B","")</f>
        <v/>
      </c>
      <c r="CZ324" s="16" t="str">
        <f>IF('Vastgesteld 7-7-2022'!AL318="x","L","")</f>
        <v/>
      </c>
      <c r="DA324" s="16" t="str">
        <f>IF('Vastgesteld 7-7-2022'!AM318="x","M","")</f>
        <v/>
      </c>
      <c r="DB324" s="16" t="str">
        <f>IF('Vastgesteld 7-7-2022'!AN318="x","Z","")</f>
        <v/>
      </c>
      <c r="DC324" s="16" t="str">
        <f>IF('Vastgesteld 7-7-2022'!AO318="x","ZZ","")</f>
        <v/>
      </c>
      <c r="DD324" s="16" t="str">
        <f>IF('Vastgesteld 7-7-2022'!AQ318="x","1.40","")</f>
        <v/>
      </c>
      <c r="DE324" s="16" t="str">
        <f>IF(COUNTA('Vastgesteld 7-7-2022'!BH318:BJ318)&lt;&gt;0,6,"")</f>
        <v/>
      </c>
      <c r="DF324" s="16" t="str">
        <f t="shared" si="34"/>
        <v/>
      </c>
      <c r="DG324" s="16" t="str">
        <f>IF('Vastgesteld 7-7-2022'!BH318="x","L","")</f>
        <v/>
      </c>
      <c r="DH324" s="16" t="str">
        <f>IF('Vastgesteld 7-7-2022'!BI318="x","M","")</f>
        <v/>
      </c>
      <c r="DI324" s="16" t="str">
        <f>IF('Vastgesteld 7-7-2022'!BJ318="x","Z","")</f>
        <v/>
      </c>
      <c r="DJ324" s="16" t="str">
        <f>IF('Vastgesteld 7-7-2022'!BK318="x","Z","")</f>
        <v/>
      </c>
      <c r="DK324" s="16" t="str">
        <f>IF(COUNTA('Vastgesteld 7-7-2022'!BM318:BO318)&lt;&gt;0,6,"")</f>
        <v/>
      </c>
      <c r="DL324" s="16" t="str">
        <f t="shared" si="35"/>
        <v/>
      </c>
      <c r="DM324" s="16" t="str">
        <f>IF('Vastgesteld 7-7-2022'!BM318="x","L","")</f>
        <v/>
      </c>
      <c r="DN324" s="16" t="str">
        <f>IF('Vastgesteld 7-7-2022'!BN318="x","M","")</f>
        <v/>
      </c>
      <c r="DO324" s="16" t="str">
        <f>IF('Vastgesteld 7-7-2022'!BO318="x","Z","")</f>
        <v/>
      </c>
      <c r="DP324" s="16" t="str">
        <f>IF('Vastgesteld 7-7-2022'!BP318="x","Z","")</f>
        <v/>
      </c>
    </row>
    <row r="325" spans="1:120" ht="14.4" x14ac:dyDescent="0.3">
      <c r="A325" s="18">
        <f>'Vastgesteld 7-7-2022'!A319</f>
        <v>44975</v>
      </c>
      <c r="B325" s="16" t="str">
        <f>IFERROR(VLOOKUP('Vastgesteld 7-7-2022'!#REF!,#REF!,2,FALSE),"")</f>
        <v/>
      </c>
      <c r="C325" s="16" t="str">
        <f>'Vastgesteld 7-7-2022'!E319</f>
        <v>KNHS Regio Noord-Holland</v>
      </c>
      <c r="D325" s="16" t="str">
        <f>IFERROR(VLOOKUP('Vastgesteld 7-7-2022'!#REF!,#REF!,2,FALSE),"")</f>
        <v/>
      </c>
      <c r="E325" s="16" t="str">
        <f>IFERROR(VLOOKUP('Vastgesteld 7-7-2022'!#REF!,#REF!,5,FALSE),"")</f>
        <v/>
      </c>
      <c r="F325" s="16" t="e">
        <f>IF('Vastgesteld 7-7-2022'!#REF!&lt;&gt;"",'Vastgesteld 7-7-2022'!#REF!,"")</f>
        <v>#REF!</v>
      </c>
      <c r="G325" s="16" t="e">
        <f>IF('Vastgesteld 7-7-2022'!#REF!="Indoor",1,0)</f>
        <v>#REF!</v>
      </c>
      <c r="H325" s="16" t="e">
        <f>'Vastgesteld 7-7-2022'!#REF!</f>
        <v>#REF!</v>
      </c>
      <c r="I325" s="16" t="e">
        <f>IF('Vastgesteld 7-7-2022'!#REF!="Nee",0,IF('Vastgesteld 7-7-2022'!#REF!="Ja",1,""))</f>
        <v>#REF!</v>
      </c>
      <c r="J325" s="16" t="e">
        <f>IF('Vastgesteld 7-7-2022'!#REF!&lt;&gt;"",'Vastgesteld 7-7-2022'!#REF!,"")</f>
        <v>#REF!</v>
      </c>
      <c r="BJ325" s="16">
        <f>IF(COUNTA('Vastgesteld 7-7-2022'!T319:AD319)&lt;&gt;0,1,"")</f>
        <v>1</v>
      </c>
      <c r="BK325" s="16">
        <f t="shared" si="30"/>
        <v>2</v>
      </c>
      <c r="BL325" s="16" t="str">
        <f>IF('Vastgesteld 7-7-2022'!T319="x","AA","")</f>
        <v/>
      </c>
      <c r="BM325" s="16" t="str">
        <f>IF('Vastgesteld 7-7-2022'!U319="x","A","")</f>
        <v/>
      </c>
      <c r="BN325" s="16" t="str">
        <f>IF('Vastgesteld 7-7-2022'!V319="x","B1","")</f>
        <v/>
      </c>
      <c r="BO325" s="16" t="e">
        <f>IF('Vastgesteld 7-7-2022'!#REF!="x","BB","")</f>
        <v>#REF!</v>
      </c>
      <c r="BP325" s="16" t="str">
        <f>IF('Vastgesteld 7-7-2022'!X319="x","B","")</f>
        <v>B</v>
      </c>
      <c r="BQ325" s="16" t="str">
        <f>IF('Vastgesteld 7-7-2022'!Y319="x","L1","")</f>
        <v>L1</v>
      </c>
      <c r="BR325" s="16" t="str">
        <f>IF('Vastgesteld 7-7-2022'!Z319="x","L2","")</f>
        <v>L2</v>
      </c>
      <c r="BS325" s="16" t="str">
        <f>IF('Vastgesteld 7-7-2022'!AA319="x","M1","")</f>
        <v>M1</v>
      </c>
      <c r="BT325" s="16" t="str">
        <f>IF('Vastgesteld 7-7-2022'!AB319="x","M2","")</f>
        <v>M2</v>
      </c>
      <c r="BU325" s="16" t="str">
        <f>IF('Vastgesteld 7-7-2022'!AC319="x","Z1","")</f>
        <v>Z1</v>
      </c>
      <c r="BV325" s="16" t="str">
        <f>IF('Vastgesteld 7-7-2022'!AD319="x","Z2","")</f>
        <v>Z2</v>
      </c>
      <c r="BW325" s="16">
        <f>IF(COUNTA('Vastgesteld 7-7-2022'!K319:S319)&lt;&gt;0,1,"")</f>
        <v>1</v>
      </c>
      <c r="BX325" s="16">
        <f t="shared" si="31"/>
        <v>1</v>
      </c>
      <c r="BY325" s="16" t="str">
        <f>IF('Vastgesteld 7-7-2022'!K319="x","BB","")</f>
        <v/>
      </c>
      <c r="BZ325" s="16" t="str">
        <f>IF('Vastgesteld 7-7-2022'!L319="x","B","")</f>
        <v>B</v>
      </c>
      <c r="CA325" s="16" t="str">
        <f>IF('Vastgesteld 7-7-2022'!M319="x","L1","")</f>
        <v>L1</v>
      </c>
      <c r="CB325" s="16" t="str">
        <f>IF('Vastgesteld 7-7-2022'!N319="x","L2","")</f>
        <v>L2</v>
      </c>
      <c r="CC325" s="16" t="str">
        <f>IF('Vastgesteld 7-7-2022'!O319="x","M1","")</f>
        <v>M1</v>
      </c>
      <c r="CD325" s="16" t="str">
        <f>IF('Vastgesteld 7-7-2022'!P319="x","M2","")</f>
        <v>M2</v>
      </c>
      <c r="CE325" s="16" t="str">
        <f>IF('Vastgesteld 7-7-2022'!Q319="x","Z1","")</f>
        <v>Z1</v>
      </c>
      <c r="CF325" s="16" t="str">
        <f>IF('Vastgesteld 7-7-2022'!R319="x","Z2","")</f>
        <v>Z2</v>
      </c>
      <c r="CG325" s="16" t="str">
        <f>IF('Vastgesteld 7-7-2022'!S319="x","ZZL","")</f>
        <v>ZZL</v>
      </c>
      <c r="CL325" s="16" t="str">
        <f>IF(COUNTA('Vastgesteld 7-7-2022'!AV319:BF319)&lt;&gt;0,2,"")</f>
        <v/>
      </c>
      <c r="CM325" s="16" t="str">
        <f t="shared" si="32"/>
        <v/>
      </c>
      <c r="CN325" s="16" t="str">
        <f>IF('Vastgesteld 7-7-2022'!AV319="x","AA","")</f>
        <v/>
      </c>
      <c r="CO325" s="16" t="str">
        <f>IF('Vastgesteld 7-7-2022'!AW319="x","A","")</f>
        <v/>
      </c>
      <c r="CP325" s="16" t="str">
        <f>IF('Vastgesteld 7-7-2022'!AX319="x","BB","")</f>
        <v/>
      </c>
      <c r="CQ325" s="16" t="str">
        <f>IF('Vastgesteld 7-7-2022'!AY319="x","B","")</f>
        <v/>
      </c>
      <c r="CR325" s="16" t="str">
        <f>IF('Vastgesteld 7-7-2022'!AZ319="x","L","")</f>
        <v/>
      </c>
      <c r="CS325" s="16" t="str">
        <f>IF('Vastgesteld 7-7-2022'!BA319="x","M","")</f>
        <v/>
      </c>
      <c r="CT325" s="16" t="str">
        <f>IF('Vastgesteld 7-7-2022'!BB319="x","Z","")</f>
        <v/>
      </c>
      <c r="CU325" s="16" t="str">
        <f>IF('Vastgesteld 7-7-2022'!BF319="x","ZZ","")</f>
        <v/>
      </c>
      <c r="CV325" s="16" t="str">
        <f>IF(COUNTA('Vastgesteld 7-7-2022'!AJ319:AQ319)&lt;&gt;0,2,"")</f>
        <v/>
      </c>
      <c r="CW325" s="16" t="str">
        <f t="shared" si="33"/>
        <v/>
      </c>
      <c r="CX325" s="16" t="str">
        <f>IF('Vastgesteld 7-7-2022'!AJ319="x","BB","")</f>
        <v/>
      </c>
      <c r="CY325" s="16" t="str">
        <f>IF('Vastgesteld 7-7-2022'!AK319="x","B","")</f>
        <v/>
      </c>
      <c r="CZ325" s="16" t="str">
        <f>IF('Vastgesteld 7-7-2022'!AL319="x","L","")</f>
        <v/>
      </c>
      <c r="DA325" s="16" t="str">
        <f>IF('Vastgesteld 7-7-2022'!AM319="x","M","")</f>
        <v/>
      </c>
      <c r="DB325" s="16" t="str">
        <f>IF('Vastgesteld 7-7-2022'!AN319="x","Z","")</f>
        <v/>
      </c>
      <c r="DC325" s="16" t="str">
        <f>IF('Vastgesteld 7-7-2022'!AO319="x","ZZ","")</f>
        <v/>
      </c>
      <c r="DD325" s="16" t="str">
        <f>IF('Vastgesteld 7-7-2022'!AQ319="x","1.40","")</f>
        <v/>
      </c>
      <c r="DE325" s="16" t="str">
        <f>IF(COUNTA('Vastgesteld 7-7-2022'!BH319:BJ319)&lt;&gt;0,6,"")</f>
        <v/>
      </c>
      <c r="DF325" s="16" t="str">
        <f t="shared" si="34"/>
        <v/>
      </c>
      <c r="DG325" s="16" t="str">
        <f>IF('Vastgesteld 7-7-2022'!BH319="x","L","")</f>
        <v/>
      </c>
      <c r="DH325" s="16" t="str">
        <f>IF('Vastgesteld 7-7-2022'!BI319="x","M","")</f>
        <v/>
      </c>
      <c r="DI325" s="16" t="str">
        <f>IF('Vastgesteld 7-7-2022'!BJ319="x","Z","")</f>
        <v/>
      </c>
      <c r="DJ325" s="16" t="str">
        <f>IF('Vastgesteld 7-7-2022'!BK319="x","Z","")</f>
        <v/>
      </c>
      <c r="DK325" s="16" t="str">
        <f>IF(COUNTA('Vastgesteld 7-7-2022'!BM319:BO319)&lt;&gt;0,6,"")</f>
        <v/>
      </c>
      <c r="DL325" s="16" t="str">
        <f t="shared" si="35"/>
        <v/>
      </c>
      <c r="DM325" s="16" t="str">
        <f>IF('Vastgesteld 7-7-2022'!BM319="x","L","")</f>
        <v/>
      </c>
      <c r="DN325" s="16" t="str">
        <f>IF('Vastgesteld 7-7-2022'!BN319="x","M","")</f>
        <v/>
      </c>
      <c r="DO325" s="16" t="str">
        <f>IF('Vastgesteld 7-7-2022'!BO319="x","Z","")</f>
        <v/>
      </c>
      <c r="DP325" s="16" t="str">
        <f>IF('Vastgesteld 7-7-2022'!BP319="x","Z","")</f>
        <v/>
      </c>
    </row>
    <row r="326" spans="1:120" ht="14.4" x14ac:dyDescent="0.3">
      <c r="A326" s="18">
        <f>'Vastgesteld 7-7-2022'!A320</f>
        <v>44975</v>
      </c>
      <c r="B326" s="16" t="str">
        <f>IFERROR(VLOOKUP('Vastgesteld 7-7-2022'!#REF!,#REF!,2,FALSE),"")</f>
        <v/>
      </c>
      <c r="C326" s="16" t="str">
        <f>'Vastgesteld 7-7-2022'!E320</f>
        <v>KNHS Regio Noord-Holland</v>
      </c>
      <c r="D326" s="16" t="str">
        <f>IFERROR(VLOOKUP('Vastgesteld 7-7-2022'!#REF!,#REF!,2,FALSE),"")</f>
        <v/>
      </c>
      <c r="E326" s="16" t="str">
        <f>IFERROR(VLOOKUP('Vastgesteld 7-7-2022'!#REF!,#REF!,5,FALSE),"")</f>
        <v/>
      </c>
      <c r="F326" s="16" t="e">
        <f>IF('Vastgesteld 7-7-2022'!#REF!&lt;&gt;"",'Vastgesteld 7-7-2022'!#REF!,"")</f>
        <v>#REF!</v>
      </c>
      <c r="G326" s="16" t="e">
        <f>IF('Vastgesteld 7-7-2022'!#REF!="Indoor",1,0)</f>
        <v>#REF!</v>
      </c>
      <c r="H326" s="16" t="e">
        <f>'Vastgesteld 7-7-2022'!#REF!</f>
        <v>#REF!</v>
      </c>
      <c r="I326" s="16" t="e">
        <f>IF('Vastgesteld 7-7-2022'!#REF!="Nee",0,IF('Vastgesteld 7-7-2022'!#REF!="Ja",1,""))</f>
        <v>#REF!</v>
      </c>
      <c r="J326" s="16" t="e">
        <f>IF('Vastgesteld 7-7-2022'!#REF!&lt;&gt;"",'Vastgesteld 7-7-2022'!#REF!,"")</f>
        <v>#REF!</v>
      </c>
      <c r="BJ326" s="16">
        <f>IF(COUNTA('Vastgesteld 7-7-2022'!T320:AD320)&lt;&gt;0,1,"")</f>
        <v>1</v>
      </c>
      <c r="BK326" s="16">
        <f t="shared" si="30"/>
        <v>2</v>
      </c>
      <c r="BL326" s="16" t="str">
        <f>IF('Vastgesteld 7-7-2022'!T320="x","AA","")</f>
        <v/>
      </c>
      <c r="BM326" s="16" t="str">
        <f>IF('Vastgesteld 7-7-2022'!U320="x","A","")</f>
        <v/>
      </c>
      <c r="BN326" s="16" t="str">
        <f>IF('Vastgesteld 7-7-2022'!V320="x","B1","")</f>
        <v/>
      </c>
      <c r="BO326" s="16" t="e">
        <f>IF('Vastgesteld 7-7-2022'!#REF!="x","BB","")</f>
        <v>#REF!</v>
      </c>
      <c r="BP326" s="16" t="str">
        <f>IF('Vastgesteld 7-7-2022'!X320="x","B","")</f>
        <v>B</v>
      </c>
      <c r="BQ326" s="16" t="str">
        <f>IF('Vastgesteld 7-7-2022'!Y320="x","L1","")</f>
        <v>L1</v>
      </c>
      <c r="BR326" s="16" t="str">
        <f>IF('Vastgesteld 7-7-2022'!Z320="x","L2","")</f>
        <v>L2</v>
      </c>
      <c r="BS326" s="16" t="str">
        <f>IF('Vastgesteld 7-7-2022'!AA320="x","M1","")</f>
        <v>M1</v>
      </c>
      <c r="BT326" s="16" t="str">
        <f>IF('Vastgesteld 7-7-2022'!AB320="x","M2","")</f>
        <v>M2</v>
      </c>
      <c r="BU326" s="16" t="str">
        <f>IF('Vastgesteld 7-7-2022'!AC320="x","Z1","")</f>
        <v>Z1</v>
      </c>
      <c r="BV326" s="16" t="str">
        <f>IF('Vastgesteld 7-7-2022'!AD320="x","Z2","")</f>
        <v>Z2</v>
      </c>
      <c r="BW326" s="16">
        <f>IF(COUNTA('Vastgesteld 7-7-2022'!K320:S320)&lt;&gt;0,1,"")</f>
        <v>1</v>
      </c>
      <c r="BX326" s="16">
        <f t="shared" si="31"/>
        <v>1</v>
      </c>
      <c r="BY326" s="16" t="str">
        <f>IF('Vastgesteld 7-7-2022'!K320="x","BB","")</f>
        <v/>
      </c>
      <c r="BZ326" s="16" t="str">
        <f>IF('Vastgesteld 7-7-2022'!L320="x","B","")</f>
        <v/>
      </c>
      <c r="CA326" s="16" t="str">
        <f>IF('Vastgesteld 7-7-2022'!M320="x","L1","")</f>
        <v>L1</v>
      </c>
      <c r="CB326" s="16" t="str">
        <f>IF('Vastgesteld 7-7-2022'!N320="x","L2","")</f>
        <v>L2</v>
      </c>
      <c r="CC326" s="16" t="str">
        <f>IF('Vastgesteld 7-7-2022'!O320="x","M1","")</f>
        <v>M1</v>
      </c>
      <c r="CD326" s="16" t="str">
        <f>IF('Vastgesteld 7-7-2022'!P320="x","M2","")</f>
        <v>M2</v>
      </c>
      <c r="CE326" s="16" t="str">
        <f>IF('Vastgesteld 7-7-2022'!Q320="x","Z1","")</f>
        <v>Z1</v>
      </c>
      <c r="CF326" s="16" t="str">
        <f>IF('Vastgesteld 7-7-2022'!R320="x","Z2","")</f>
        <v>Z2</v>
      </c>
      <c r="CG326" s="16" t="str">
        <f>IF('Vastgesteld 7-7-2022'!S320="x","ZZL","")</f>
        <v>ZZL</v>
      </c>
      <c r="CL326" s="16" t="str">
        <f>IF(COUNTA('Vastgesteld 7-7-2022'!AV320:BF320)&lt;&gt;0,2,"")</f>
        <v/>
      </c>
      <c r="CM326" s="16" t="str">
        <f t="shared" si="32"/>
        <v/>
      </c>
      <c r="CN326" s="16" t="str">
        <f>IF('Vastgesteld 7-7-2022'!AV320="x","AA","")</f>
        <v/>
      </c>
      <c r="CO326" s="16" t="str">
        <f>IF('Vastgesteld 7-7-2022'!AW320="x","A","")</f>
        <v/>
      </c>
      <c r="CP326" s="16" t="str">
        <f>IF('Vastgesteld 7-7-2022'!AX320="x","BB","")</f>
        <v/>
      </c>
      <c r="CQ326" s="16" t="str">
        <f>IF('Vastgesteld 7-7-2022'!AY320="x","B","")</f>
        <v/>
      </c>
      <c r="CR326" s="16" t="str">
        <f>IF('Vastgesteld 7-7-2022'!AZ320="x","L","")</f>
        <v/>
      </c>
      <c r="CS326" s="16" t="str">
        <f>IF('Vastgesteld 7-7-2022'!BA320="x","M","")</f>
        <v/>
      </c>
      <c r="CT326" s="16" t="str">
        <f>IF('Vastgesteld 7-7-2022'!BB320="x","Z","")</f>
        <v/>
      </c>
      <c r="CU326" s="16" t="str">
        <f>IF('Vastgesteld 7-7-2022'!BF320="x","ZZ","")</f>
        <v/>
      </c>
      <c r="CV326" s="16" t="str">
        <f>IF(COUNTA('Vastgesteld 7-7-2022'!AJ320:AQ320)&lt;&gt;0,2,"")</f>
        <v/>
      </c>
      <c r="CW326" s="16" t="str">
        <f t="shared" si="33"/>
        <v/>
      </c>
      <c r="CX326" s="16" t="str">
        <f>IF('Vastgesteld 7-7-2022'!AJ320="x","BB","")</f>
        <v/>
      </c>
      <c r="CY326" s="16" t="str">
        <f>IF('Vastgesteld 7-7-2022'!AK320="x","B","")</f>
        <v/>
      </c>
      <c r="CZ326" s="16" t="str">
        <f>IF('Vastgesteld 7-7-2022'!AL320="x","L","")</f>
        <v/>
      </c>
      <c r="DA326" s="16" t="str">
        <f>IF('Vastgesteld 7-7-2022'!AM320="x","M","")</f>
        <v/>
      </c>
      <c r="DB326" s="16" t="str">
        <f>IF('Vastgesteld 7-7-2022'!AN320="x","Z","")</f>
        <v/>
      </c>
      <c r="DC326" s="16" t="str">
        <f>IF('Vastgesteld 7-7-2022'!AO320="x","ZZ","")</f>
        <v/>
      </c>
      <c r="DD326" s="16" t="str">
        <f>IF('Vastgesteld 7-7-2022'!AQ320="x","1.40","")</f>
        <v/>
      </c>
      <c r="DE326" s="16" t="str">
        <f>IF(COUNTA('Vastgesteld 7-7-2022'!BH320:BJ320)&lt;&gt;0,6,"")</f>
        <v/>
      </c>
      <c r="DF326" s="16" t="str">
        <f t="shared" si="34"/>
        <v/>
      </c>
      <c r="DG326" s="16" t="str">
        <f>IF('Vastgesteld 7-7-2022'!BH320="x","L","")</f>
        <v/>
      </c>
      <c r="DH326" s="16" t="str">
        <f>IF('Vastgesteld 7-7-2022'!BI320="x","M","")</f>
        <v/>
      </c>
      <c r="DI326" s="16" t="str">
        <f>IF('Vastgesteld 7-7-2022'!BJ320="x","Z","")</f>
        <v/>
      </c>
      <c r="DJ326" s="16" t="str">
        <f>IF('Vastgesteld 7-7-2022'!BK320="x","Z","")</f>
        <v/>
      </c>
      <c r="DK326" s="16" t="str">
        <f>IF(COUNTA('Vastgesteld 7-7-2022'!BM320:BO320)&lt;&gt;0,6,"")</f>
        <v/>
      </c>
      <c r="DL326" s="16" t="str">
        <f t="shared" si="35"/>
        <v/>
      </c>
      <c r="DM326" s="16" t="str">
        <f>IF('Vastgesteld 7-7-2022'!BM320="x","L","")</f>
        <v/>
      </c>
      <c r="DN326" s="16" t="str">
        <f>IF('Vastgesteld 7-7-2022'!BN320="x","M","")</f>
        <v/>
      </c>
      <c r="DO326" s="16" t="str">
        <f>IF('Vastgesteld 7-7-2022'!BO320="x","Z","")</f>
        <v/>
      </c>
      <c r="DP326" s="16" t="str">
        <f>IF('Vastgesteld 7-7-2022'!BP320="x","Z","")</f>
        <v/>
      </c>
    </row>
    <row r="327" spans="1:120" ht="14.4" x14ac:dyDescent="0.3">
      <c r="A327" s="18">
        <f>'Vastgesteld 7-7-2022'!A321</f>
        <v>44975</v>
      </c>
      <c r="B327" s="16" t="str">
        <f>IFERROR(VLOOKUP('Vastgesteld 7-7-2022'!#REF!,#REF!,2,FALSE),"")</f>
        <v/>
      </c>
      <c r="C327" s="16" t="str">
        <f>'Vastgesteld 7-7-2022'!E321</f>
        <v>Licenties Wedstrijdorganisaties Noord-Holland Kring</v>
      </c>
      <c r="D327" s="16" t="str">
        <f>IFERROR(VLOOKUP('Vastgesteld 7-7-2022'!#REF!,#REF!,2,FALSE),"")</f>
        <v/>
      </c>
      <c r="E327" s="16" t="str">
        <f>IFERROR(VLOOKUP('Vastgesteld 7-7-2022'!#REF!,#REF!,5,FALSE),"")</f>
        <v/>
      </c>
      <c r="F327" s="16" t="e">
        <f>IF('Vastgesteld 7-7-2022'!#REF!&lt;&gt;"",'Vastgesteld 7-7-2022'!#REF!,"")</f>
        <v>#REF!</v>
      </c>
      <c r="G327" s="16" t="e">
        <f>IF('Vastgesteld 7-7-2022'!#REF!="Indoor",1,0)</f>
        <v>#REF!</v>
      </c>
      <c r="H327" s="16" t="e">
        <f>'Vastgesteld 7-7-2022'!#REF!</f>
        <v>#REF!</v>
      </c>
      <c r="I327" s="16" t="e">
        <f>IF('Vastgesteld 7-7-2022'!#REF!="Nee",0,IF('Vastgesteld 7-7-2022'!#REF!="Ja",1,""))</f>
        <v>#REF!</v>
      </c>
      <c r="J327" s="16" t="e">
        <f>IF('Vastgesteld 7-7-2022'!#REF!&lt;&gt;"",'Vastgesteld 7-7-2022'!#REF!,"")</f>
        <v>#REF!</v>
      </c>
      <c r="BJ327" s="16">
        <f>IF(COUNTA('Vastgesteld 7-7-2022'!T321:AD321)&lt;&gt;0,1,"")</f>
        <v>1</v>
      </c>
      <c r="BK327" s="16">
        <f t="shared" si="30"/>
        <v>2</v>
      </c>
      <c r="BL327" s="16" t="str">
        <f>IF('Vastgesteld 7-7-2022'!T321="x","AA","")</f>
        <v/>
      </c>
      <c r="BM327" s="16" t="str">
        <f>IF('Vastgesteld 7-7-2022'!U321="x","A","")</f>
        <v/>
      </c>
      <c r="BN327" s="16" t="str">
        <f>IF('Vastgesteld 7-7-2022'!V321="x","B1","")</f>
        <v/>
      </c>
      <c r="BO327" s="16" t="e">
        <f>IF('Vastgesteld 7-7-2022'!#REF!="x","BB","")</f>
        <v>#REF!</v>
      </c>
      <c r="BP327" s="16" t="str">
        <f>IF('Vastgesteld 7-7-2022'!X321="x","B","")</f>
        <v>B</v>
      </c>
      <c r="BQ327" s="16" t="str">
        <f>IF('Vastgesteld 7-7-2022'!Y321="x","L1","")</f>
        <v>L1</v>
      </c>
      <c r="BR327" s="16" t="str">
        <f>IF('Vastgesteld 7-7-2022'!Z321="x","L2","")</f>
        <v>L2</v>
      </c>
      <c r="BS327" s="16" t="str">
        <f>IF('Vastgesteld 7-7-2022'!AA321="x","M1","")</f>
        <v>M1</v>
      </c>
      <c r="BT327" s="16" t="str">
        <f>IF('Vastgesteld 7-7-2022'!AB321="x","M2","")</f>
        <v>M2</v>
      </c>
      <c r="BU327" s="16" t="str">
        <f>IF('Vastgesteld 7-7-2022'!AC321="x","Z1","")</f>
        <v>Z1</v>
      </c>
      <c r="BV327" s="16" t="str">
        <f>IF('Vastgesteld 7-7-2022'!AD321="x","Z2","")</f>
        <v>Z2</v>
      </c>
      <c r="BW327" s="16">
        <f>IF(COUNTA('Vastgesteld 7-7-2022'!K321:S321)&lt;&gt;0,1,"")</f>
        <v>1</v>
      </c>
      <c r="BX327" s="16">
        <f t="shared" si="31"/>
        <v>1</v>
      </c>
      <c r="BY327" s="16" t="str">
        <f>IF('Vastgesteld 7-7-2022'!K321="x","BB","")</f>
        <v>BB</v>
      </c>
      <c r="BZ327" s="16" t="str">
        <f>IF('Vastgesteld 7-7-2022'!L321="x","B","")</f>
        <v>B</v>
      </c>
      <c r="CA327" s="16" t="str">
        <f>IF('Vastgesteld 7-7-2022'!M321="x","L1","")</f>
        <v>L1</v>
      </c>
      <c r="CB327" s="16" t="str">
        <f>IF('Vastgesteld 7-7-2022'!N321="x","L2","")</f>
        <v>L2</v>
      </c>
      <c r="CC327" s="16" t="str">
        <f>IF('Vastgesteld 7-7-2022'!O321="x","M1","")</f>
        <v>M1</v>
      </c>
      <c r="CD327" s="16" t="str">
        <f>IF('Vastgesteld 7-7-2022'!P321="x","M2","")</f>
        <v>M2</v>
      </c>
      <c r="CE327" s="16" t="str">
        <f>IF('Vastgesteld 7-7-2022'!Q321="x","Z1","")</f>
        <v>Z1</v>
      </c>
      <c r="CF327" s="16" t="str">
        <f>IF('Vastgesteld 7-7-2022'!R321="x","Z2","")</f>
        <v>Z2</v>
      </c>
      <c r="CG327" s="16" t="str">
        <f>IF('Vastgesteld 7-7-2022'!S321="x","ZZL","")</f>
        <v>ZZL</v>
      </c>
      <c r="CL327" s="16" t="str">
        <f>IF(COUNTA('Vastgesteld 7-7-2022'!AV321:BF321)&lt;&gt;0,2,"")</f>
        <v/>
      </c>
      <c r="CM327" s="16" t="str">
        <f t="shared" si="32"/>
        <v/>
      </c>
      <c r="CN327" s="16" t="str">
        <f>IF('Vastgesteld 7-7-2022'!AV321="x","AA","")</f>
        <v/>
      </c>
      <c r="CO327" s="16" t="str">
        <f>IF('Vastgesteld 7-7-2022'!AW321="x","A","")</f>
        <v/>
      </c>
      <c r="CP327" s="16" t="str">
        <f>IF('Vastgesteld 7-7-2022'!AX321="x","BB","")</f>
        <v/>
      </c>
      <c r="CQ327" s="16" t="str">
        <f>IF('Vastgesteld 7-7-2022'!AY321="x","B","")</f>
        <v/>
      </c>
      <c r="CR327" s="16" t="str">
        <f>IF('Vastgesteld 7-7-2022'!AZ321="x","L","")</f>
        <v/>
      </c>
      <c r="CS327" s="16" t="str">
        <f>IF('Vastgesteld 7-7-2022'!BA321="x","M","")</f>
        <v/>
      </c>
      <c r="CT327" s="16" t="str">
        <f>IF('Vastgesteld 7-7-2022'!BB321="x","Z","")</f>
        <v/>
      </c>
      <c r="CU327" s="16" t="str">
        <f>IF('Vastgesteld 7-7-2022'!BF321="x","ZZ","")</f>
        <v/>
      </c>
      <c r="CV327" s="16" t="str">
        <f>IF(COUNTA('Vastgesteld 7-7-2022'!AJ321:AQ321)&lt;&gt;0,2,"")</f>
        <v/>
      </c>
      <c r="CW327" s="16" t="str">
        <f t="shared" si="33"/>
        <v/>
      </c>
      <c r="CX327" s="16" t="str">
        <f>IF('Vastgesteld 7-7-2022'!AJ321="x","BB","")</f>
        <v/>
      </c>
      <c r="CY327" s="16" t="str">
        <f>IF('Vastgesteld 7-7-2022'!AK321="x","B","")</f>
        <v/>
      </c>
      <c r="CZ327" s="16" t="str">
        <f>IF('Vastgesteld 7-7-2022'!AL321="x","L","")</f>
        <v/>
      </c>
      <c r="DA327" s="16" t="str">
        <f>IF('Vastgesteld 7-7-2022'!AM321="x","M","")</f>
        <v/>
      </c>
      <c r="DB327" s="16" t="str">
        <f>IF('Vastgesteld 7-7-2022'!AN321="x","Z","")</f>
        <v/>
      </c>
      <c r="DC327" s="16" t="str">
        <f>IF('Vastgesteld 7-7-2022'!AO321="x","ZZ","")</f>
        <v/>
      </c>
      <c r="DD327" s="16" t="str">
        <f>IF('Vastgesteld 7-7-2022'!AQ321="x","1.40","")</f>
        <v/>
      </c>
      <c r="DE327" s="16" t="str">
        <f>IF(COUNTA('Vastgesteld 7-7-2022'!BH321:BJ321)&lt;&gt;0,6,"")</f>
        <v/>
      </c>
      <c r="DF327" s="16" t="str">
        <f t="shared" si="34"/>
        <v/>
      </c>
      <c r="DG327" s="16" t="str">
        <f>IF('Vastgesteld 7-7-2022'!BH321="x","L","")</f>
        <v/>
      </c>
      <c r="DH327" s="16" t="str">
        <f>IF('Vastgesteld 7-7-2022'!BI321="x","M","")</f>
        <v/>
      </c>
      <c r="DI327" s="16" t="str">
        <f>IF('Vastgesteld 7-7-2022'!BJ321="x","Z","")</f>
        <v/>
      </c>
      <c r="DJ327" s="16" t="str">
        <f>IF('Vastgesteld 7-7-2022'!BK321="x","Z","")</f>
        <v/>
      </c>
      <c r="DK327" s="16" t="str">
        <f>IF(COUNTA('Vastgesteld 7-7-2022'!BM321:BO321)&lt;&gt;0,6,"")</f>
        <v/>
      </c>
      <c r="DL327" s="16" t="str">
        <f t="shared" si="35"/>
        <v/>
      </c>
      <c r="DM327" s="16" t="str">
        <f>IF('Vastgesteld 7-7-2022'!BM321="x","L","")</f>
        <v/>
      </c>
      <c r="DN327" s="16" t="str">
        <f>IF('Vastgesteld 7-7-2022'!BN321="x","M","")</f>
        <v/>
      </c>
      <c r="DO327" s="16" t="str">
        <f>IF('Vastgesteld 7-7-2022'!BO321="x","Z","")</f>
        <v/>
      </c>
      <c r="DP327" s="16" t="str">
        <f>IF('Vastgesteld 7-7-2022'!BP321="x","Z","")</f>
        <v/>
      </c>
    </row>
    <row r="328" spans="1:120" ht="14.4" x14ac:dyDescent="0.3">
      <c r="A328" s="18">
        <f>'Vastgesteld 7-7-2022'!A322</f>
        <v>44975</v>
      </c>
      <c r="B328" s="16" t="str">
        <f>IFERROR(VLOOKUP('Vastgesteld 7-7-2022'!#REF!,#REF!,2,FALSE),"")</f>
        <v/>
      </c>
      <c r="C328" s="16" t="str">
        <f>'Vastgesteld 7-7-2022'!E322</f>
        <v>KNHS Regio Noord-Holland</v>
      </c>
      <c r="D328" s="16" t="str">
        <f>IFERROR(VLOOKUP('Vastgesteld 7-7-2022'!#REF!,#REF!,2,FALSE),"")</f>
        <v/>
      </c>
      <c r="E328" s="16" t="str">
        <f>IFERROR(VLOOKUP('Vastgesteld 7-7-2022'!#REF!,#REF!,5,FALSE),"")</f>
        <v/>
      </c>
      <c r="F328" s="16" t="e">
        <f>IF('Vastgesteld 7-7-2022'!#REF!&lt;&gt;"",'Vastgesteld 7-7-2022'!#REF!,"")</f>
        <v>#REF!</v>
      </c>
      <c r="G328" s="16" t="e">
        <f>IF('Vastgesteld 7-7-2022'!#REF!="Indoor",1,0)</f>
        <v>#REF!</v>
      </c>
      <c r="H328" s="16" t="e">
        <f>'Vastgesteld 7-7-2022'!#REF!</f>
        <v>#REF!</v>
      </c>
      <c r="I328" s="16" t="e">
        <f>IF('Vastgesteld 7-7-2022'!#REF!="Nee",0,IF('Vastgesteld 7-7-2022'!#REF!="Ja",1,""))</f>
        <v>#REF!</v>
      </c>
      <c r="J328" s="16" t="e">
        <f>IF('Vastgesteld 7-7-2022'!#REF!&lt;&gt;"",'Vastgesteld 7-7-2022'!#REF!,"")</f>
        <v>#REF!</v>
      </c>
      <c r="BJ328" s="16">
        <f>IF(COUNTA('Vastgesteld 7-7-2022'!T322:AD322)&lt;&gt;0,1,"")</f>
        <v>1</v>
      </c>
      <c r="BK328" s="16">
        <f t="shared" si="30"/>
        <v>2</v>
      </c>
      <c r="BL328" s="16" t="str">
        <f>IF('Vastgesteld 7-7-2022'!T322="x","AA","")</f>
        <v/>
      </c>
      <c r="BM328" s="16" t="str">
        <f>IF('Vastgesteld 7-7-2022'!U322="x","A","")</f>
        <v/>
      </c>
      <c r="BN328" s="16" t="str">
        <f>IF('Vastgesteld 7-7-2022'!V322="x","B1","")</f>
        <v/>
      </c>
      <c r="BO328" s="16" t="e">
        <f>IF('Vastgesteld 7-7-2022'!#REF!="x","BB","")</f>
        <v>#REF!</v>
      </c>
      <c r="BP328" s="16" t="str">
        <f>IF('Vastgesteld 7-7-2022'!X322="x","B","")</f>
        <v>B</v>
      </c>
      <c r="BQ328" s="16" t="str">
        <f>IF('Vastgesteld 7-7-2022'!Y322="x","L1","")</f>
        <v>L1</v>
      </c>
      <c r="BR328" s="16" t="str">
        <f>IF('Vastgesteld 7-7-2022'!Z322="x","L2","")</f>
        <v>L2</v>
      </c>
      <c r="BS328" s="16" t="str">
        <f>IF('Vastgesteld 7-7-2022'!AA322="x","M1","")</f>
        <v>M1</v>
      </c>
      <c r="BT328" s="16" t="str">
        <f>IF('Vastgesteld 7-7-2022'!AB322="x","M2","")</f>
        <v/>
      </c>
      <c r="BU328" s="16" t="str">
        <f>IF('Vastgesteld 7-7-2022'!AC322="x","Z1","")</f>
        <v/>
      </c>
      <c r="BV328" s="16" t="str">
        <f>IF('Vastgesteld 7-7-2022'!AD322="x","Z2","")</f>
        <v/>
      </c>
      <c r="BW328" s="16">
        <f>IF(COUNTA('Vastgesteld 7-7-2022'!K322:S322)&lt;&gt;0,1,"")</f>
        <v>1</v>
      </c>
      <c r="BX328" s="16">
        <f t="shared" si="31"/>
        <v>1</v>
      </c>
      <c r="BY328" s="16" t="str">
        <f>IF('Vastgesteld 7-7-2022'!K322="x","BB","")</f>
        <v>BB</v>
      </c>
      <c r="BZ328" s="16" t="str">
        <f>IF('Vastgesteld 7-7-2022'!L322="x","B","")</f>
        <v>B</v>
      </c>
      <c r="CA328" s="16" t="str">
        <f>IF('Vastgesteld 7-7-2022'!M322="x","L1","")</f>
        <v>L1</v>
      </c>
      <c r="CB328" s="16" t="str">
        <f>IF('Vastgesteld 7-7-2022'!N322="x","L2","")</f>
        <v>L2</v>
      </c>
      <c r="CC328" s="16" t="str">
        <f>IF('Vastgesteld 7-7-2022'!O322="x","M1","")</f>
        <v>M1</v>
      </c>
      <c r="CD328" s="16" t="str">
        <f>IF('Vastgesteld 7-7-2022'!P322="x","M2","")</f>
        <v/>
      </c>
      <c r="CE328" s="16" t="str">
        <f>IF('Vastgesteld 7-7-2022'!Q322="x","Z1","")</f>
        <v/>
      </c>
      <c r="CF328" s="16" t="str">
        <f>IF('Vastgesteld 7-7-2022'!R322="x","Z2","")</f>
        <v/>
      </c>
      <c r="CG328" s="16" t="str">
        <f>IF('Vastgesteld 7-7-2022'!S322="x","ZZL","")</f>
        <v/>
      </c>
      <c r="CL328" s="16" t="str">
        <f>IF(COUNTA('Vastgesteld 7-7-2022'!AV322:BF322)&lt;&gt;0,2,"")</f>
        <v/>
      </c>
      <c r="CM328" s="16" t="str">
        <f t="shared" si="32"/>
        <v/>
      </c>
      <c r="CN328" s="16" t="str">
        <f>IF('Vastgesteld 7-7-2022'!AV322="x","AA","")</f>
        <v/>
      </c>
      <c r="CO328" s="16" t="str">
        <f>IF('Vastgesteld 7-7-2022'!AW322="x","A","")</f>
        <v/>
      </c>
      <c r="CP328" s="16" t="str">
        <f>IF('Vastgesteld 7-7-2022'!AX322="x","BB","")</f>
        <v/>
      </c>
      <c r="CQ328" s="16" t="str">
        <f>IF('Vastgesteld 7-7-2022'!AY322="x","B","")</f>
        <v/>
      </c>
      <c r="CR328" s="16" t="str">
        <f>IF('Vastgesteld 7-7-2022'!AZ322="x","L","")</f>
        <v/>
      </c>
      <c r="CS328" s="16" t="str">
        <f>IF('Vastgesteld 7-7-2022'!BA322="x","M","")</f>
        <v/>
      </c>
      <c r="CT328" s="16" t="str">
        <f>IF('Vastgesteld 7-7-2022'!BB322="x","Z","")</f>
        <v/>
      </c>
      <c r="CU328" s="16" t="str">
        <f>IF('Vastgesteld 7-7-2022'!BF322="x","ZZ","")</f>
        <v/>
      </c>
      <c r="CV328" s="16" t="str">
        <f>IF(COUNTA('Vastgesteld 7-7-2022'!AJ322:AQ322)&lt;&gt;0,2,"")</f>
        <v/>
      </c>
      <c r="CW328" s="16" t="str">
        <f t="shared" si="33"/>
        <v/>
      </c>
      <c r="CX328" s="16" t="str">
        <f>IF('Vastgesteld 7-7-2022'!AJ322="x","BB","")</f>
        <v/>
      </c>
      <c r="CY328" s="16" t="str">
        <f>IF('Vastgesteld 7-7-2022'!AK322="x","B","")</f>
        <v/>
      </c>
      <c r="CZ328" s="16" t="str">
        <f>IF('Vastgesteld 7-7-2022'!AL322="x","L","")</f>
        <v/>
      </c>
      <c r="DA328" s="16" t="str">
        <f>IF('Vastgesteld 7-7-2022'!AM322="x","M","")</f>
        <v/>
      </c>
      <c r="DB328" s="16" t="str">
        <f>IF('Vastgesteld 7-7-2022'!AN322="x","Z","")</f>
        <v/>
      </c>
      <c r="DC328" s="16" t="str">
        <f>IF('Vastgesteld 7-7-2022'!AO322="x","ZZ","")</f>
        <v/>
      </c>
      <c r="DD328" s="16" t="str">
        <f>IF('Vastgesteld 7-7-2022'!AQ322="x","1.40","")</f>
        <v/>
      </c>
      <c r="DE328" s="16" t="str">
        <f>IF(COUNTA('Vastgesteld 7-7-2022'!BH322:BJ322)&lt;&gt;0,6,"")</f>
        <v/>
      </c>
      <c r="DF328" s="16" t="str">
        <f t="shared" si="34"/>
        <v/>
      </c>
      <c r="DG328" s="16" t="str">
        <f>IF('Vastgesteld 7-7-2022'!BH322="x","L","")</f>
        <v/>
      </c>
      <c r="DH328" s="16" t="str">
        <f>IF('Vastgesteld 7-7-2022'!BI322="x","M","")</f>
        <v/>
      </c>
      <c r="DI328" s="16" t="str">
        <f>IF('Vastgesteld 7-7-2022'!BJ322="x","Z","")</f>
        <v/>
      </c>
      <c r="DJ328" s="16" t="str">
        <f>IF('Vastgesteld 7-7-2022'!BK322="x","Z","")</f>
        <v/>
      </c>
      <c r="DK328" s="16" t="str">
        <f>IF(COUNTA('Vastgesteld 7-7-2022'!BM322:BO322)&lt;&gt;0,6,"")</f>
        <v/>
      </c>
      <c r="DL328" s="16" t="str">
        <f t="shared" si="35"/>
        <v/>
      </c>
      <c r="DM328" s="16" t="str">
        <f>IF('Vastgesteld 7-7-2022'!BM322="x","L","")</f>
        <v/>
      </c>
      <c r="DN328" s="16" t="str">
        <f>IF('Vastgesteld 7-7-2022'!BN322="x","M","")</f>
        <v/>
      </c>
      <c r="DO328" s="16" t="str">
        <f>IF('Vastgesteld 7-7-2022'!BO322="x","Z","")</f>
        <v/>
      </c>
      <c r="DP328" s="16" t="str">
        <f>IF('Vastgesteld 7-7-2022'!BP322="x","Z","")</f>
        <v/>
      </c>
    </row>
    <row r="329" spans="1:120" ht="14.4" x14ac:dyDescent="0.3">
      <c r="A329" s="18">
        <f>'Vastgesteld 7-7-2022'!A323</f>
        <v>44976</v>
      </c>
      <c r="B329" s="16" t="str">
        <f>IFERROR(VLOOKUP('Vastgesteld 7-7-2022'!#REF!,#REF!,2,FALSE),"")</f>
        <v/>
      </c>
      <c r="C329" s="16" t="str">
        <f>'Vastgesteld 7-7-2022'!E323</f>
        <v>KNHS Regio Noord-Holland</v>
      </c>
      <c r="D329" s="16" t="str">
        <f>IFERROR(VLOOKUP('Vastgesteld 7-7-2022'!#REF!,#REF!,2,FALSE),"")</f>
        <v/>
      </c>
      <c r="E329" s="16" t="str">
        <f>IFERROR(VLOOKUP('Vastgesteld 7-7-2022'!#REF!,#REF!,5,FALSE),"")</f>
        <v/>
      </c>
      <c r="F329" s="16" t="e">
        <f>IF('Vastgesteld 7-7-2022'!#REF!&lt;&gt;"",'Vastgesteld 7-7-2022'!#REF!,"")</f>
        <v>#REF!</v>
      </c>
      <c r="G329" s="16" t="e">
        <f>IF('Vastgesteld 7-7-2022'!#REF!="Indoor",1,0)</f>
        <v>#REF!</v>
      </c>
      <c r="H329" s="16" t="e">
        <f>'Vastgesteld 7-7-2022'!#REF!</f>
        <v>#REF!</v>
      </c>
      <c r="I329" s="16" t="e">
        <f>IF('Vastgesteld 7-7-2022'!#REF!="Nee",0,IF('Vastgesteld 7-7-2022'!#REF!="Ja",1,""))</f>
        <v>#REF!</v>
      </c>
      <c r="J329" s="16" t="e">
        <f>IF('Vastgesteld 7-7-2022'!#REF!&lt;&gt;"",'Vastgesteld 7-7-2022'!#REF!,"")</f>
        <v>#REF!</v>
      </c>
      <c r="BJ329" s="16" t="str">
        <f>IF(COUNTA('Vastgesteld 7-7-2022'!T323:AD323)&lt;&gt;0,1,"")</f>
        <v/>
      </c>
      <c r="BK329" s="16" t="str">
        <f t="shared" si="30"/>
        <v/>
      </c>
      <c r="BL329" s="16" t="str">
        <f>IF('Vastgesteld 7-7-2022'!T323="x","AA","")</f>
        <v/>
      </c>
      <c r="BM329" s="16" t="str">
        <f>IF('Vastgesteld 7-7-2022'!U323="x","A","")</f>
        <v/>
      </c>
      <c r="BN329" s="16" t="str">
        <f>IF('Vastgesteld 7-7-2022'!V323="x","B1","")</f>
        <v/>
      </c>
      <c r="BO329" s="16" t="e">
        <f>IF('Vastgesteld 7-7-2022'!#REF!="x","BB","")</f>
        <v>#REF!</v>
      </c>
      <c r="BP329" s="16" t="str">
        <f>IF('Vastgesteld 7-7-2022'!X323="x","B","")</f>
        <v/>
      </c>
      <c r="BQ329" s="16" t="str">
        <f>IF('Vastgesteld 7-7-2022'!Y323="x","L1","")</f>
        <v/>
      </c>
      <c r="BR329" s="16" t="str">
        <f>IF('Vastgesteld 7-7-2022'!Z323="x","L2","")</f>
        <v/>
      </c>
      <c r="BS329" s="16" t="str">
        <f>IF('Vastgesteld 7-7-2022'!AA323="x","M1","")</f>
        <v/>
      </c>
      <c r="BT329" s="16" t="str">
        <f>IF('Vastgesteld 7-7-2022'!AB323="x","M2","")</f>
        <v/>
      </c>
      <c r="BU329" s="16" t="str">
        <f>IF('Vastgesteld 7-7-2022'!AC323="x","Z1","")</f>
        <v/>
      </c>
      <c r="BV329" s="16" t="str">
        <f>IF('Vastgesteld 7-7-2022'!AD323="x","Z2","")</f>
        <v/>
      </c>
      <c r="BW329" s="16" t="str">
        <f>IF(COUNTA('Vastgesteld 7-7-2022'!K323:S323)&lt;&gt;0,1,"")</f>
        <v/>
      </c>
      <c r="BX329" s="16" t="str">
        <f t="shared" si="31"/>
        <v/>
      </c>
      <c r="BY329" s="16" t="str">
        <f>IF('Vastgesteld 7-7-2022'!K323="x","BB","")</f>
        <v/>
      </c>
      <c r="BZ329" s="16" t="str">
        <f>IF('Vastgesteld 7-7-2022'!L323="x","B","")</f>
        <v/>
      </c>
      <c r="CA329" s="16" t="str">
        <f>IF('Vastgesteld 7-7-2022'!M323="x","L1","")</f>
        <v/>
      </c>
      <c r="CB329" s="16" t="str">
        <f>IF('Vastgesteld 7-7-2022'!N323="x","L2","")</f>
        <v/>
      </c>
      <c r="CC329" s="16" t="str">
        <f>IF('Vastgesteld 7-7-2022'!O323="x","M1","")</f>
        <v/>
      </c>
      <c r="CD329" s="16" t="str">
        <f>IF('Vastgesteld 7-7-2022'!P323="x","M2","")</f>
        <v/>
      </c>
      <c r="CE329" s="16" t="str">
        <f>IF('Vastgesteld 7-7-2022'!Q323="x","Z1","")</f>
        <v/>
      </c>
      <c r="CF329" s="16" t="str">
        <f>IF('Vastgesteld 7-7-2022'!R323="x","Z2","")</f>
        <v/>
      </c>
      <c r="CG329" s="16" t="str">
        <f>IF('Vastgesteld 7-7-2022'!S323="x","ZZL","")</f>
        <v/>
      </c>
      <c r="CL329" s="16" t="str">
        <f>IF(COUNTA('Vastgesteld 7-7-2022'!AV323:BF323)&lt;&gt;0,2,"")</f>
        <v/>
      </c>
      <c r="CM329" s="16" t="str">
        <f t="shared" si="32"/>
        <v/>
      </c>
      <c r="CN329" s="16" t="str">
        <f>IF('Vastgesteld 7-7-2022'!AV323="x","AA","")</f>
        <v/>
      </c>
      <c r="CO329" s="16" t="str">
        <f>IF('Vastgesteld 7-7-2022'!AW323="x","A","")</f>
        <v/>
      </c>
      <c r="CP329" s="16" t="str">
        <f>IF('Vastgesteld 7-7-2022'!AX323="x","BB","")</f>
        <v/>
      </c>
      <c r="CQ329" s="16" t="str">
        <f>IF('Vastgesteld 7-7-2022'!AY323="x","B","")</f>
        <v/>
      </c>
      <c r="CR329" s="16" t="str">
        <f>IF('Vastgesteld 7-7-2022'!AZ323="x","L","")</f>
        <v/>
      </c>
      <c r="CS329" s="16" t="str">
        <f>IF('Vastgesteld 7-7-2022'!BA323="x","M","")</f>
        <v/>
      </c>
      <c r="CT329" s="16" t="str">
        <f>IF('Vastgesteld 7-7-2022'!BB323="x","Z","")</f>
        <v/>
      </c>
      <c r="CU329" s="16" t="str">
        <f>IF('Vastgesteld 7-7-2022'!BF323="x","ZZ","")</f>
        <v/>
      </c>
      <c r="CV329" s="16">
        <f>IF(COUNTA('Vastgesteld 7-7-2022'!AJ323:AQ323)&lt;&gt;0,2,"")</f>
        <v>2</v>
      </c>
      <c r="CW329" s="16">
        <f t="shared" si="33"/>
        <v>1</v>
      </c>
      <c r="CX329" s="16" t="str">
        <f>IF('Vastgesteld 7-7-2022'!AJ323="x","BB","")</f>
        <v>BB</v>
      </c>
      <c r="CY329" s="16" t="str">
        <f>IF('Vastgesteld 7-7-2022'!AK323="x","B","")</f>
        <v>B</v>
      </c>
      <c r="CZ329" s="16" t="str">
        <f>IF('Vastgesteld 7-7-2022'!AL323="x","L","")</f>
        <v>L</v>
      </c>
      <c r="DA329" s="16" t="str">
        <f>IF('Vastgesteld 7-7-2022'!AM323="x","M","")</f>
        <v>M</v>
      </c>
      <c r="DB329" s="16" t="str">
        <f>IF('Vastgesteld 7-7-2022'!AN323="x","Z","")</f>
        <v>Z</v>
      </c>
      <c r="DC329" s="16" t="str">
        <f>IF('Vastgesteld 7-7-2022'!AO323="x","ZZ","")</f>
        <v>ZZ</v>
      </c>
      <c r="DD329" s="16" t="str">
        <f>IF('Vastgesteld 7-7-2022'!AQ323="x","1.40","")</f>
        <v>1.40</v>
      </c>
      <c r="DE329" s="16" t="str">
        <f>IF(COUNTA('Vastgesteld 7-7-2022'!BH323:BJ323)&lt;&gt;0,6,"")</f>
        <v/>
      </c>
      <c r="DF329" s="16" t="str">
        <f t="shared" si="34"/>
        <v/>
      </c>
      <c r="DG329" s="16" t="str">
        <f>IF('Vastgesteld 7-7-2022'!BH323="x","L","")</f>
        <v/>
      </c>
      <c r="DH329" s="16" t="str">
        <f>IF('Vastgesteld 7-7-2022'!BI323="x","M","")</f>
        <v/>
      </c>
      <c r="DI329" s="16" t="str">
        <f>IF('Vastgesteld 7-7-2022'!BJ323="x","Z","")</f>
        <v/>
      </c>
      <c r="DJ329" s="16" t="str">
        <f>IF('Vastgesteld 7-7-2022'!BK323="x","Z","")</f>
        <v/>
      </c>
      <c r="DK329" s="16" t="str">
        <f>IF(COUNTA('Vastgesteld 7-7-2022'!BM323:BO323)&lt;&gt;0,6,"")</f>
        <v/>
      </c>
      <c r="DL329" s="16" t="str">
        <f t="shared" si="35"/>
        <v/>
      </c>
      <c r="DM329" s="16" t="str">
        <f>IF('Vastgesteld 7-7-2022'!BM323="x","L","")</f>
        <v/>
      </c>
      <c r="DN329" s="16" t="str">
        <f>IF('Vastgesteld 7-7-2022'!BN323="x","M","")</f>
        <v/>
      </c>
      <c r="DO329" s="16" t="str">
        <f>IF('Vastgesteld 7-7-2022'!BO323="x","Z","")</f>
        <v/>
      </c>
      <c r="DP329" s="16" t="str">
        <f>IF('Vastgesteld 7-7-2022'!BP323="x","Z","")</f>
        <v/>
      </c>
    </row>
    <row r="330" spans="1:120" ht="14.4" x14ac:dyDescent="0.3">
      <c r="A330" s="18">
        <f>'Vastgesteld 7-7-2022'!A324</f>
        <v>44976</v>
      </c>
      <c r="B330" s="16" t="str">
        <f>IFERROR(VLOOKUP('Vastgesteld 7-7-2022'!#REF!,#REF!,2,FALSE),"")</f>
        <v/>
      </c>
      <c r="C330" s="16" t="str">
        <f>'Vastgesteld 7-7-2022'!E324</f>
        <v>KNHS Regio Noord-Holland</v>
      </c>
      <c r="D330" s="16" t="str">
        <f>IFERROR(VLOOKUP('Vastgesteld 7-7-2022'!#REF!,#REF!,2,FALSE),"")</f>
        <v/>
      </c>
      <c r="E330" s="16" t="str">
        <f>IFERROR(VLOOKUP('Vastgesteld 7-7-2022'!#REF!,#REF!,5,FALSE),"")</f>
        <v/>
      </c>
      <c r="F330" s="16" t="e">
        <f>IF('Vastgesteld 7-7-2022'!#REF!&lt;&gt;"",'Vastgesteld 7-7-2022'!#REF!,"")</f>
        <v>#REF!</v>
      </c>
      <c r="G330" s="16" t="e">
        <f>IF('Vastgesteld 7-7-2022'!#REF!="Indoor",1,0)</f>
        <v>#REF!</v>
      </c>
      <c r="H330" s="16" t="e">
        <f>'Vastgesteld 7-7-2022'!#REF!</f>
        <v>#REF!</v>
      </c>
      <c r="I330" s="16" t="e">
        <f>IF('Vastgesteld 7-7-2022'!#REF!="Nee",0,IF('Vastgesteld 7-7-2022'!#REF!="Ja",1,""))</f>
        <v>#REF!</v>
      </c>
      <c r="J330" s="16" t="e">
        <f>IF('Vastgesteld 7-7-2022'!#REF!&lt;&gt;"",'Vastgesteld 7-7-2022'!#REF!,"")</f>
        <v>#REF!</v>
      </c>
      <c r="BJ330" s="16">
        <f>IF(COUNTA('Vastgesteld 7-7-2022'!T324:AD324)&lt;&gt;0,1,"")</f>
        <v>1</v>
      </c>
      <c r="BK330" s="16">
        <f t="shared" si="30"/>
        <v>2</v>
      </c>
      <c r="BL330" s="16" t="str">
        <f>IF('Vastgesteld 7-7-2022'!T324="x","AA","")</f>
        <v/>
      </c>
      <c r="BM330" s="16" t="str">
        <f>IF('Vastgesteld 7-7-2022'!U324="x","A","")</f>
        <v/>
      </c>
      <c r="BN330" s="16" t="str">
        <f>IF('Vastgesteld 7-7-2022'!V324="x","B1","")</f>
        <v/>
      </c>
      <c r="BO330" s="16" t="e">
        <f>IF('Vastgesteld 7-7-2022'!#REF!="x","BB","")</f>
        <v>#REF!</v>
      </c>
      <c r="BP330" s="16" t="str">
        <f>IF('Vastgesteld 7-7-2022'!X324="x","B","")</f>
        <v>B</v>
      </c>
      <c r="BQ330" s="16" t="str">
        <f>IF('Vastgesteld 7-7-2022'!Y324="x","L1","")</f>
        <v>L1</v>
      </c>
      <c r="BR330" s="16" t="str">
        <f>IF('Vastgesteld 7-7-2022'!Z324="x","L2","")</f>
        <v>L2</v>
      </c>
      <c r="BS330" s="16" t="str">
        <f>IF('Vastgesteld 7-7-2022'!AA324="x","M1","")</f>
        <v>M1</v>
      </c>
      <c r="BT330" s="16" t="str">
        <f>IF('Vastgesteld 7-7-2022'!AB324="x","M2","")</f>
        <v>M2</v>
      </c>
      <c r="BU330" s="16" t="str">
        <f>IF('Vastgesteld 7-7-2022'!AC324="x","Z1","")</f>
        <v>Z1</v>
      </c>
      <c r="BV330" s="16" t="str">
        <f>IF('Vastgesteld 7-7-2022'!AD324="x","Z2","")</f>
        <v>Z2</v>
      </c>
      <c r="BW330" s="16">
        <f>IF(COUNTA('Vastgesteld 7-7-2022'!K324:S324)&lt;&gt;0,1,"")</f>
        <v>1</v>
      </c>
      <c r="BX330" s="16">
        <f t="shared" si="31"/>
        <v>1</v>
      </c>
      <c r="BY330" s="16" t="str">
        <f>IF('Vastgesteld 7-7-2022'!K324="x","BB","")</f>
        <v/>
      </c>
      <c r="BZ330" s="16" t="str">
        <f>IF('Vastgesteld 7-7-2022'!L324="x","B","")</f>
        <v>B</v>
      </c>
      <c r="CA330" s="16" t="str">
        <f>IF('Vastgesteld 7-7-2022'!M324="x","L1","")</f>
        <v>L1</v>
      </c>
      <c r="CB330" s="16" t="str">
        <f>IF('Vastgesteld 7-7-2022'!N324="x","L2","")</f>
        <v>L2</v>
      </c>
      <c r="CC330" s="16" t="str">
        <f>IF('Vastgesteld 7-7-2022'!O324="x","M1","")</f>
        <v>M1</v>
      </c>
      <c r="CD330" s="16" t="str">
        <f>IF('Vastgesteld 7-7-2022'!P324="x","M2","")</f>
        <v>M2</v>
      </c>
      <c r="CE330" s="16" t="str">
        <f>IF('Vastgesteld 7-7-2022'!Q324="x","Z1","")</f>
        <v>Z1</v>
      </c>
      <c r="CF330" s="16" t="str">
        <f>IF('Vastgesteld 7-7-2022'!R324="x","Z2","")</f>
        <v>Z2</v>
      </c>
      <c r="CG330" s="16" t="str">
        <f>IF('Vastgesteld 7-7-2022'!S324="x","ZZL","")</f>
        <v>ZZL</v>
      </c>
      <c r="CL330" s="16" t="str">
        <f>IF(COUNTA('Vastgesteld 7-7-2022'!AV324:BF324)&lt;&gt;0,2,"")</f>
        <v/>
      </c>
      <c r="CM330" s="16" t="str">
        <f t="shared" si="32"/>
        <v/>
      </c>
      <c r="CN330" s="16" t="str">
        <f>IF('Vastgesteld 7-7-2022'!AV324="x","AA","")</f>
        <v/>
      </c>
      <c r="CO330" s="16" t="str">
        <f>IF('Vastgesteld 7-7-2022'!AW324="x","A","")</f>
        <v/>
      </c>
      <c r="CP330" s="16" t="str">
        <f>IF('Vastgesteld 7-7-2022'!AX324="x","BB","")</f>
        <v/>
      </c>
      <c r="CQ330" s="16" t="str">
        <f>IF('Vastgesteld 7-7-2022'!AY324="x","B","")</f>
        <v/>
      </c>
      <c r="CR330" s="16" t="str">
        <f>IF('Vastgesteld 7-7-2022'!AZ324="x","L","")</f>
        <v/>
      </c>
      <c r="CS330" s="16" t="str">
        <f>IF('Vastgesteld 7-7-2022'!BA324="x","M","")</f>
        <v/>
      </c>
      <c r="CT330" s="16" t="str">
        <f>IF('Vastgesteld 7-7-2022'!BB324="x","Z","")</f>
        <v/>
      </c>
      <c r="CU330" s="16" t="str">
        <f>IF('Vastgesteld 7-7-2022'!BF324="x","ZZ","")</f>
        <v/>
      </c>
      <c r="CV330" s="16" t="str">
        <f>IF(COUNTA('Vastgesteld 7-7-2022'!AJ324:AQ324)&lt;&gt;0,2,"")</f>
        <v/>
      </c>
      <c r="CW330" s="16" t="str">
        <f t="shared" si="33"/>
        <v/>
      </c>
      <c r="CX330" s="16" t="str">
        <f>IF('Vastgesteld 7-7-2022'!AJ324="x","BB","")</f>
        <v/>
      </c>
      <c r="CY330" s="16" t="str">
        <f>IF('Vastgesteld 7-7-2022'!AK324="x","B","")</f>
        <v/>
      </c>
      <c r="CZ330" s="16" t="str">
        <f>IF('Vastgesteld 7-7-2022'!AL324="x","L","")</f>
        <v/>
      </c>
      <c r="DA330" s="16" t="str">
        <f>IF('Vastgesteld 7-7-2022'!AM324="x","M","")</f>
        <v/>
      </c>
      <c r="DB330" s="16" t="str">
        <f>IF('Vastgesteld 7-7-2022'!AN324="x","Z","")</f>
        <v/>
      </c>
      <c r="DC330" s="16" t="str">
        <f>IF('Vastgesteld 7-7-2022'!AO324="x","ZZ","")</f>
        <v/>
      </c>
      <c r="DD330" s="16" t="str">
        <f>IF('Vastgesteld 7-7-2022'!AQ324="x","1.40","")</f>
        <v/>
      </c>
      <c r="DE330" s="16" t="str">
        <f>IF(COUNTA('Vastgesteld 7-7-2022'!BH324:BJ324)&lt;&gt;0,6,"")</f>
        <v/>
      </c>
      <c r="DF330" s="16" t="str">
        <f t="shared" si="34"/>
        <v/>
      </c>
      <c r="DG330" s="16" t="str">
        <f>IF('Vastgesteld 7-7-2022'!BH324="x","L","")</f>
        <v/>
      </c>
      <c r="DH330" s="16" t="str">
        <f>IF('Vastgesteld 7-7-2022'!BI324="x","M","")</f>
        <v/>
      </c>
      <c r="DI330" s="16" t="str">
        <f>IF('Vastgesteld 7-7-2022'!BJ324="x","Z","")</f>
        <v/>
      </c>
      <c r="DJ330" s="16" t="str">
        <f>IF('Vastgesteld 7-7-2022'!BK324="x","Z","")</f>
        <v/>
      </c>
      <c r="DK330" s="16" t="str">
        <f>IF(COUNTA('Vastgesteld 7-7-2022'!BM324:BO324)&lt;&gt;0,6,"")</f>
        <v/>
      </c>
      <c r="DL330" s="16" t="str">
        <f t="shared" si="35"/>
        <v/>
      </c>
      <c r="DM330" s="16" t="str">
        <f>IF('Vastgesteld 7-7-2022'!BM324="x","L","")</f>
        <v/>
      </c>
      <c r="DN330" s="16" t="str">
        <f>IF('Vastgesteld 7-7-2022'!BN324="x","M","")</f>
        <v/>
      </c>
      <c r="DO330" s="16" t="str">
        <f>IF('Vastgesteld 7-7-2022'!BO324="x","Z","")</f>
        <v/>
      </c>
      <c r="DP330" s="16" t="str">
        <f>IF('Vastgesteld 7-7-2022'!BP324="x","Z","")</f>
        <v/>
      </c>
    </row>
    <row r="331" spans="1:120" ht="14.4" x14ac:dyDescent="0.3">
      <c r="A331" s="18">
        <f>'Vastgesteld 7-7-2022'!A325</f>
        <v>44976</v>
      </c>
      <c r="B331" s="16" t="str">
        <f>IFERROR(VLOOKUP('Vastgesteld 7-7-2022'!#REF!,#REF!,2,FALSE),"")</f>
        <v/>
      </c>
      <c r="C331" s="16" t="str">
        <f>'Vastgesteld 7-7-2022'!E325</f>
        <v>KNHS Regio Noord-Holland</v>
      </c>
      <c r="D331" s="16" t="str">
        <f>IFERROR(VLOOKUP('Vastgesteld 7-7-2022'!#REF!,#REF!,2,FALSE),"")</f>
        <v/>
      </c>
      <c r="E331" s="16" t="str">
        <f>IFERROR(VLOOKUP('Vastgesteld 7-7-2022'!#REF!,#REF!,5,FALSE),"")</f>
        <v/>
      </c>
      <c r="F331" s="16" t="e">
        <f>IF('Vastgesteld 7-7-2022'!#REF!&lt;&gt;"",'Vastgesteld 7-7-2022'!#REF!,"")</f>
        <v>#REF!</v>
      </c>
      <c r="G331" s="16" t="e">
        <f>IF('Vastgesteld 7-7-2022'!#REF!="Indoor",1,0)</f>
        <v>#REF!</v>
      </c>
      <c r="H331" s="16" t="e">
        <f>'Vastgesteld 7-7-2022'!#REF!</f>
        <v>#REF!</v>
      </c>
      <c r="I331" s="16" t="e">
        <f>IF('Vastgesteld 7-7-2022'!#REF!="Nee",0,IF('Vastgesteld 7-7-2022'!#REF!="Ja",1,""))</f>
        <v>#REF!</v>
      </c>
      <c r="J331" s="16" t="e">
        <f>IF('Vastgesteld 7-7-2022'!#REF!&lt;&gt;"",'Vastgesteld 7-7-2022'!#REF!,"")</f>
        <v>#REF!</v>
      </c>
      <c r="BJ331" s="16">
        <f>IF(COUNTA('Vastgesteld 7-7-2022'!T325:AD325)&lt;&gt;0,1,"")</f>
        <v>1</v>
      </c>
      <c r="BK331" s="16">
        <f t="shared" si="30"/>
        <v>2</v>
      </c>
      <c r="BL331" s="16" t="str">
        <f>IF('Vastgesteld 7-7-2022'!T325="x","AA","")</f>
        <v/>
      </c>
      <c r="BM331" s="16" t="str">
        <f>IF('Vastgesteld 7-7-2022'!U325="x","A","")</f>
        <v/>
      </c>
      <c r="BN331" s="16" t="str">
        <f>IF('Vastgesteld 7-7-2022'!V325="x","B1","")</f>
        <v/>
      </c>
      <c r="BO331" s="16" t="e">
        <f>IF('Vastgesteld 7-7-2022'!#REF!="x","BB","")</f>
        <v>#REF!</v>
      </c>
      <c r="BP331" s="16" t="str">
        <f>IF('Vastgesteld 7-7-2022'!X325="x","B","")</f>
        <v/>
      </c>
      <c r="BQ331" s="16" t="str">
        <f>IF('Vastgesteld 7-7-2022'!Y325="x","L1","")</f>
        <v/>
      </c>
      <c r="BR331" s="16" t="str">
        <f>IF('Vastgesteld 7-7-2022'!Z325="x","L2","")</f>
        <v/>
      </c>
      <c r="BS331" s="16" t="str">
        <f>IF('Vastgesteld 7-7-2022'!AA325="x","M1","")</f>
        <v/>
      </c>
      <c r="BT331" s="16" t="str">
        <f>IF('Vastgesteld 7-7-2022'!AB325="x","M2","")</f>
        <v>M2</v>
      </c>
      <c r="BU331" s="16" t="str">
        <f>IF('Vastgesteld 7-7-2022'!AC325="x","Z1","")</f>
        <v>Z1</v>
      </c>
      <c r="BV331" s="16" t="str">
        <f>IF('Vastgesteld 7-7-2022'!AD325="x","Z2","")</f>
        <v>Z2</v>
      </c>
      <c r="BW331" s="16">
        <f>IF(COUNTA('Vastgesteld 7-7-2022'!K325:S325)&lt;&gt;0,1,"")</f>
        <v>1</v>
      </c>
      <c r="BX331" s="16">
        <f t="shared" si="31"/>
        <v>1</v>
      </c>
      <c r="BY331" s="16" t="str">
        <f>IF('Vastgesteld 7-7-2022'!K325="x","BB","")</f>
        <v/>
      </c>
      <c r="BZ331" s="16" t="str">
        <f>IF('Vastgesteld 7-7-2022'!L325="x","B","")</f>
        <v/>
      </c>
      <c r="CA331" s="16" t="str">
        <f>IF('Vastgesteld 7-7-2022'!M325="x","L1","")</f>
        <v/>
      </c>
      <c r="CB331" s="16" t="str">
        <f>IF('Vastgesteld 7-7-2022'!N325="x","L2","")</f>
        <v/>
      </c>
      <c r="CC331" s="16" t="str">
        <f>IF('Vastgesteld 7-7-2022'!O325="x","M1","")</f>
        <v/>
      </c>
      <c r="CD331" s="16" t="str">
        <f>IF('Vastgesteld 7-7-2022'!P325="x","M2","")</f>
        <v>M2</v>
      </c>
      <c r="CE331" s="16" t="str">
        <f>IF('Vastgesteld 7-7-2022'!Q325="x","Z1","")</f>
        <v>Z1</v>
      </c>
      <c r="CF331" s="16" t="str">
        <f>IF('Vastgesteld 7-7-2022'!R325="x","Z2","")</f>
        <v>Z2</v>
      </c>
      <c r="CG331" s="16" t="str">
        <f>IF('Vastgesteld 7-7-2022'!S325="x","ZZL","")</f>
        <v>ZZL</v>
      </c>
      <c r="CL331" s="16" t="str">
        <f>IF(COUNTA('Vastgesteld 7-7-2022'!AV325:BF325)&lt;&gt;0,2,"")</f>
        <v/>
      </c>
      <c r="CM331" s="16" t="str">
        <f t="shared" si="32"/>
        <v/>
      </c>
      <c r="CN331" s="16" t="str">
        <f>IF('Vastgesteld 7-7-2022'!AV325="x","AA","")</f>
        <v/>
      </c>
      <c r="CO331" s="16" t="str">
        <f>IF('Vastgesteld 7-7-2022'!AW325="x","A","")</f>
        <v/>
      </c>
      <c r="CP331" s="16" t="str">
        <f>IF('Vastgesteld 7-7-2022'!AX325="x","BB","")</f>
        <v/>
      </c>
      <c r="CQ331" s="16" t="str">
        <f>IF('Vastgesteld 7-7-2022'!AY325="x","B","")</f>
        <v/>
      </c>
      <c r="CR331" s="16" t="str">
        <f>IF('Vastgesteld 7-7-2022'!AZ325="x","L","")</f>
        <v/>
      </c>
      <c r="CS331" s="16" t="str">
        <f>IF('Vastgesteld 7-7-2022'!BA325="x","M","")</f>
        <v/>
      </c>
      <c r="CT331" s="16" t="str">
        <f>IF('Vastgesteld 7-7-2022'!BB325="x","Z","")</f>
        <v/>
      </c>
      <c r="CU331" s="16" t="str">
        <f>IF('Vastgesteld 7-7-2022'!BF325="x","ZZ","")</f>
        <v/>
      </c>
      <c r="CV331" s="16" t="str">
        <f>IF(COUNTA('Vastgesteld 7-7-2022'!AJ325:AQ325)&lt;&gt;0,2,"")</f>
        <v/>
      </c>
      <c r="CW331" s="16" t="str">
        <f t="shared" si="33"/>
        <v/>
      </c>
      <c r="CX331" s="16" t="str">
        <f>IF('Vastgesteld 7-7-2022'!AJ325="x","BB","")</f>
        <v/>
      </c>
      <c r="CY331" s="16" t="str">
        <f>IF('Vastgesteld 7-7-2022'!AK325="x","B","")</f>
        <v/>
      </c>
      <c r="CZ331" s="16" t="str">
        <f>IF('Vastgesteld 7-7-2022'!AL325="x","L","")</f>
        <v/>
      </c>
      <c r="DA331" s="16" t="str">
        <f>IF('Vastgesteld 7-7-2022'!AM325="x","M","")</f>
        <v/>
      </c>
      <c r="DB331" s="16" t="str">
        <f>IF('Vastgesteld 7-7-2022'!AN325="x","Z","")</f>
        <v/>
      </c>
      <c r="DC331" s="16" t="str">
        <f>IF('Vastgesteld 7-7-2022'!AO325="x","ZZ","")</f>
        <v/>
      </c>
      <c r="DD331" s="16" t="str">
        <f>IF('Vastgesteld 7-7-2022'!AQ325="x","1.40","")</f>
        <v/>
      </c>
      <c r="DE331" s="16" t="str">
        <f>IF(COUNTA('Vastgesteld 7-7-2022'!BH325:BJ325)&lt;&gt;0,6,"")</f>
        <v/>
      </c>
      <c r="DF331" s="16" t="str">
        <f t="shared" si="34"/>
        <v/>
      </c>
      <c r="DG331" s="16" t="str">
        <f>IF('Vastgesteld 7-7-2022'!BH325="x","L","")</f>
        <v/>
      </c>
      <c r="DH331" s="16" t="str">
        <f>IF('Vastgesteld 7-7-2022'!BI325="x","M","")</f>
        <v/>
      </c>
      <c r="DI331" s="16" t="str">
        <f>IF('Vastgesteld 7-7-2022'!BJ325="x","Z","")</f>
        <v/>
      </c>
      <c r="DJ331" s="16" t="str">
        <f>IF('Vastgesteld 7-7-2022'!BK325="x","Z","")</f>
        <v/>
      </c>
      <c r="DK331" s="16" t="str">
        <f>IF(COUNTA('Vastgesteld 7-7-2022'!BM325:BO325)&lt;&gt;0,6,"")</f>
        <v/>
      </c>
      <c r="DL331" s="16" t="str">
        <f t="shared" si="35"/>
        <v/>
      </c>
      <c r="DM331" s="16" t="str">
        <f>IF('Vastgesteld 7-7-2022'!BM325="x","L","")</f>
        <v/>
      </c>
      <c r="DN331" s="16" t="str">
        <f>IF('Vastgesteld 7-7-2022'!BN325="x","M","")</f>
        <v/>
      </c>
      <c r="DO331" s="16" t="str">
        <f>IF('Vastgesteld 7-7-2022'!BO325="x","Z","")</f>
        <v/>
      </c>
      <c r="DP331" s="16" t="str">
        <f>IF('Vastgesteld 7-7-2022'!BP325="x","Z","")</f>
        <v/>
      </c>
    </row>
    <row r="332" spans="1:120" ht="14.4" x14ac:dyDescent="0.3">
      <c r="A332" s="18">
        <f>'Vastgesteld 7-7-2022'!A326</f>
        <v>44976</v>
      </c>
      <c r="B332" s="16" t="str">
        <f>IFERROR(VLOOKUP('Vastgesteld 7-7-2022'!#REF!,#REF!,2,FALSE),"")</f>
        <v/>
      </c>
      <c r="C332" s="16" t="str">
        <f>'Vastgesteld 7-7-2022'!E326</f>
        <v>KNHS Regio Noord-Holland</v>
      </c>
      <c r="D332" s="16" t="str">
        <f>IFERROR(VLOOKUP('Vastgesteld 7-7-2022'!#REF!,#REF!,2,FALSE),"")</f>
        <v/>
      </c>
      <c r="E332" s="16" t="str">
        <f>IFERROR(VLOOKUP('Vastgesteld 7-7-2022'!#REF!,#REF!,5,FALSE),"")</f>
        <v/>
      </c>
      <c r="F332" s="16" t="e">
        <f>IF('Vastgesteld 7-7-2022'!#REF!&lt;&gt;"",'Vastgesteld 7-7-2022'!#REF!,"")</f>
        <v>#REF!</v>
      </c>
      <c r="G332" s="16" t="e">
        <f>IF('Vastgesteld 7-7-2022'!#REF!="Indoor",1,0)</f>
        <v>#REF!</v>
      </c>
      <c r="H332" s="16" t="e">
        <f>'Vastgesteld 7-7-2022'!#REF!</f>
        <v>#REF!</v>
      </c>
      <c r="I332" s="16" t="e">
        <f>IF('Vastgesteld 7-7-2022'!#REF!="Nee",0,IF('Vastgesteld 7-7-2022'!#REF!="Ja",1,""))</f>
        <v>#REF!</v>
      </c>
      <c r="J332" s="16" t="e">
        <f>IF('Vastgesteld 7-7-2022'!#REF!&lt;&gt;"",'Vastgesteld 7-7-2022'!#REF!,"")</f>
        <v>#REF!</v>
      </c>
      <c r="BJ332" s="16" t="str">
        <f>IF(COUNTA('Vastgesteld 7-7-2022'!T326:AD326)&lt;&gt;0,1,"")</f>
        <v/>
      </c>
      <c r="BK332" s="16" t="str">
        <f t="shared" si="30"/>
        <v/>
      </c>
      <c r="BL332" s="16" t="str">
        <f>IF('Vastgesteld 7-7-2022'!T326="x","AA","")</f>
        <v/>
      </c>
      <c r="BM332" s="16" t="str">
        <f>IF('Vastgesteld 7-7-2022'!U326="x","A","")</f>
        <v/>
      </c>
      <c r="BN332" s="16" t="str">
        <f>IF('Vastgesteld 7-7-2022'!V326="x","B1","")</f>
        <v/>
      </c>
      <c r="BO332" s="16" t="e">
        <f>IF('Vastgesteld 7-7-2022'!#REF!="x","BB","")</f>
        <v>#REF!</v>
      </c>
      <c r="BP332" s="16" t="str">
        <f>IF('Vastgesteld 7-7-2022'!X326="x","B","")</f>
        <v/>
      </c>
      <c r="BQ332" s="16" t="str">
        <f>IF('Vastgesteld 7-7-2022'!Y326="x","L1","")</f>
        <v/>
      </c>
      <c r="BR332" s="16" t="str">
        <f>IF('Vastgesteld 7-7-2022'!Z326="x","L2","")</f>
        <v/>
      </c>
      <c r="BS332" s="16" t="str">
        <f>IF('Vastgesteld 7-7-2022'!AA326="x","M1","")</f>
        <v/>
      </c>
      <c r="BT332" s="16" t="str">
        <f>IF('Vastgesteld 7-7-2022'!AB326="x","M2","")</f>
        <v/>
      </c>
      <c r="BU332" s="16" t="str">
        <f>IF('Vastgesteld 7-7-2022'!AC326="x","Z1","")</f>
        <v/>
      </c>
      <c r="BV332" s="16" t="str">
        <f>IF('Vastgesteld 7-7-2022'!AD326="x","Z2","")</f>
        <v/>
      </c>
      <c r="BW332" s="16" t="str">
        <f>IF(COUNTA('Vastgesteld 7-7-2022'!K326:S326)&lt;&gt;0,1,"")</f>
        <v/>
      </c>
      <c r="BX332" s="16" t="str">
        <f t="shared" si="31"/>
        <v/>
      </c>
      <c r="BY332" s="16" t="str">
        <f>IF('Vastgesteld 7-7-2022'!K326="x","BB","")</f>
        <v/>
      </c>
      <c r="BZ332" s="16" t="str">
        <f>IF('Vastgesteld 7-7-2022'!L326="x","B","")</f>
        <v/>
      </c>
      <c r="CA332" s="16" t="str">
        <f>IF('Vastgesteld 7-7-2022'!M326="x","L1","")</f>
        <v/>
      </c>
      <c r="CB332" s="16" t="str">
        <f>IF('Vastgesteld 7-7-2022'!N326="x","L2","")</f>
        <v/>
      </c>
      <c r="CC332" s="16" t="str">
        <f>IF('Vastgesteld 7-7-2022'!O326="x","M1","")</f>
        <v/>
      </c>
      <c r="CD332" s="16" t="str">
        <f>IF('Vastgesteld 7-7-2022'!P326="x","M2","")</f>
        <v/>
      </c>
      <c r="CE332" s="16" t="str">
        <f>IF('Vastgesteld 7-7-2022'!Q326="x","Z1","")</f>
        <v/>
      </c>
      <c r="CF332" s="16" t="str">
        <f>IF('Vastgesteld 7-7-2022'!R326="x","Z2","")</f>
        <v/>
      </c>
      <c r="CG332" s="16" t="str">
        <f>IF('Vastgesteld 7-7-2022'!S326="x","ZZL","")</f>
        <v/>
      </c>
      <c r="CL332" s="16" t="str">
        <f>IF(COUNTA('Vastgesteld 7-7-2022'!AV326:BF326)&lt;&gt;0,2,"")</f>
        <v/>
      </c>
      <c r="CM332" s="16" t="str">
        <f t="shared" si="32"/>
        <v/>
      </c>
      <c r="CN332" s="16" t="str">
        <f>IF('Vastgesteld 7-7-2022'!AV326="x","AA","")</f>
        <v/>
      </c>
      <c r="CO332" s="16" t="str">
        <f>IF('Vastgesteld 7-7-2022'!AW326="x","A","")</f>
        <v/>
      </c>
      <c r="CP332" s="16" t="str">
        <f>IF('Vastgesteld 7-7-2022'!AX326="x","BB","")</f>
        <v/>
      </c>
      <c r="CQ332" s="16" t="str">
        <f>IF('Vastgesteld 7-7-2022'!AY326="x","B","")</f>
        <v/>
      </c>
      <c r="CR332" s="16" t="str">
        <f>IF('Vastgesteld 7-7-2022'!AZ326="x","L","")</f>
        <v/>
      </c>
      <c r="CS332" s="16" t="str">
        <f>IF('Vastgesteld 7-7-2022'!BA326="x","M","")</f>
        <v/>
      </c>
      <c r="CT332" s="16" t="str">
        <f>IF('Vastgesteld 7-7-2022'!BB326="x","Z","")</f>
        <v/>
      </c>
      <c r="CU332" s="16" t="str">
        <f>IF('Vastgesteld 7-7-2022'!BF326="x","ZZ","")</f>
        <v/>
      </c>
      <c r="CV332" s="16" t="str">
        <f>IF(COUNTA('Vastgesteld 7-7-2022'!AJ326:AQ326)&lt;&gt;0,2,"")</f>
        <v/>
      </c>
      <c r="CW332" s="16" t="str">
        <f t="shared" si="33"/>
        <v/>
      </c>
      <c r="CX332" s="16" t="str">
        <f>IF('Vastgesteld 7-7-2022'!AJ326="x","BB","")</f>
        <v/>
      </c>
      <c r="CY332" s="16" t="str">
        <f>IF('Vastgesteld 7-7-2022'!AK326="x","B","")</f>
        <v/>
      </c>
      <c r="CZ332" s="16" t="str">
        <f>IF('Vastgesteld 7-7-2022'!AL326="x","L","")</f>
        <v/>
      </c>
      <c r="DA332" s="16" t="str">
        <f>IF('Vastgesteld 7-7-2022'!AM326="x","M","")</f>
        <v/>
      </c>
      <c r="DB332" s="16" t="str">
        <f>IF('Vastgesteld 7-7-2022'!AN326="x","Z","")</f>
        <v/>
      </c>
      <c r="DC332" s="16" t="str">
        <f>IF('Vastgesteld 7-7-2022'!AO326="x","ZZ","")</f>
        <v/>
      </c>
      <c r="DD332" s="16" t="str">
        <f>IF('Vastgesteld 7-7-2022'!AQ326="x","1.40","")</f>
        <v/>
      </c>
      <c r="DE332" s="16" t="str">
        <f>IF(COUNTA('Vastgesteld 7-7-2022'!BH326:BJ326)&lt;&gt;0,6,"")</f>
        <v/>
      </c>
      <c r="DF332" s="16" t="str">
        <f t="shared" si="34"/>
        <v/>
      </c>
      <c r="DG332" s="16" t="str">
        <f>IF('Vastgesteld 7-7-2022'!BH326="x","L","")</f>
        <v/>
      </c>
      <c r="DH332" s="16" t="str">
        <f>IF('Vastgesteld 7-7-2022'!BI326="x","M","")</f>
        <v/>
      </c>
      <c r="DI332" s="16" t="str">
        <f>IF('Vastgesteld 7-7-2022'!BJ326="x","Z","")</f>
        <v/>
      </c>
      <c r="DJ332" s="16" t="str">
        <f>IF('Vastgesteld 7-7-2022'!BK326="x","Z","")</f>
        <v/>
      </c>
      <c r="DK332" s="16" t="str">
        <f>IF(COUNTA('Vastgesteld 7-7-2022'!BM326:BO326)&lt;&gt;0,6,"")</f>
        <v/>
      </c>
      <c r="DL332" s="16" t="str">
        <f t="shared" si="35"/>
        <v/>
      </c>
      <c r="DM332" s="16" t="str">
        <f>IF('Vastgesteld 7-7-2022'!BM326="x","L","")</f>
        <v/>
      </c>
      <c r="DN332" s="16" t="str">
        <f>IF('Vastgesteld 7-7-2022'!BN326="x","M","")</f>
        <v/>
      </c>
      <c r="DO332" s="16" t="str">
        <f>IF('Vastgesteld 7-7-2022'!BO326="x","Z","")</f>
        <v/>
      </c>
      <c r="DP332" s="16" t="str">
        <f>IF('Vastgesteld 7-7-2022'!BP326="x","Z","")</f>
        <v/>
      </c>
    </row>
    <row r="333" spans="1:120" ht="14.4" x14ac:dyDescent="0.3">
      <c r="A333" s="18">
        <f>'Vastgesteld 7-7-2022'!A327</f>
        <v>44976</v>
      </c>
      <c r="B333" s="16" t="str">
        <f>IFERROR(VLOOKUP('Vastgesteld 7-7-2022'!#REF!,#REF!,2,FALSE),"")</f>
        <v/>
      </c>
      <c r="C333" s="16" t="str">
        <f>'Vastgesteld 7-7-2022'!E327</f>
        <v>KNHS Regio Noord-Holland</v>
      </c>
      <c r="D333" s="16" t="str">
        <f>IFERROR(VLOOKUP('Vastgesteld 7-7-2022'!#REF!,#REF!,2,FALSE),"")</f>
        <v/>
      </c>
      <c r="E333" s="16" t="str">
        <f>IFERROR(VLOOKUP('Vastgesteld 7-7-2022'!#REF!,#REF!,5,FALSE),"")</f>
        <v/>
      </c>
      <c r="F333" s="16" t="e">
        <f>IF('Vastgesteld 7-7-2022'!#REF!&lt;&gt;"",'Vastgesteld 7-7-2022'!#REF!,"")</f>
        <v>#REF!</v>
      </c>
      <c r="G333" s="16" t="e">
        <f>IF('Vastgesteld 7-7-2022'!#REF!="Indoor",1,0)</f>
        <v>#REF!</v>
      </c>
      <c r="H333" s="16" t="e">
        <f>'Vastgesteld 7-7-2022'!#REF!</f>
        <v>#REF!</v>
      </c>
      <c r="I333" s="16" t="e">
        <f>IF('Vastgesteld 7-7-2022'!#REF!="Nee",0,IF('Vastgesteld 7-7-2022'!#REF!="Ja",1,""))</f>
        <v>#REF!</v>
      </c>
      <c r="J333" s="16" t="e">
        <f>IF('Vastgesteld 7-7-2022'!#REF!&lt;&gt;"",'Vastgesteld 7-7-2022'!#REF!,"")</f>
        <v>#REF!</v>
      </c>
      <c r="BJ333" s="16">
        <f>IF(COUNTA('Vastgesteld 7-7-2022'!T327:AD327)&lt;&gt;0,1,"")</f>
        <v>1</v>
      </c>
      <c r="BK333" s="16">
        <f t="shared" si="30"/>
        <v>2</v>
      </c>
      <c r="BL333" s="16" t="str">
        <f>IF('Vastgesteld 7-7-2022'!T327="x","AA","")</f>
        <v/>
      </c>
      <c r="BM333" s="16" t="str">
        <f>IF('Vastgesteld 7-7-2022'!U327="x","A","")</f>
        <v/>
      </c>
      <c r="BN333" s="16" t="str">
        <f>IF('Vastgesteld 7-7-2022'!V327="x","B1","")</f>
        <v/>
      </c>
      <c r="BO333" s="16" t="e">
        <f>IF('Vastgesteld 7-7-2022'!#REF!="x","BB","")</f>
        <v>#REF!</v>
      </c>
      <c r="BP333" s="16" t="str">
        <f>IF('Vastgesteld 7-7-2022'!X327="x","B","")</f>
        <v>B</v>
      </c>
      <c r="BQ333" s="16" t="str">
        <f>IF('Vastgesteld 7-7-2022'!Y327="x","L1","")</f>
        <v>L1</v>
      </c>
      <c r="BR333" s="16" t="str">
        <f>IF('Vastgesteld 7-7-2022'!Z327="x","L2","")</f>
        <v>L2</v>
      </c>
      <c r="BS333" s="16" t="str">
        <f>IF('Vastgesteld 7-7-2022'!AA327="x","M1","")</f>
        <v>M1</v>
      </c>
      <c r="BT333" s="16" t="str">
        <f>IF('Vastgesteld 7-7-2022'!AB327="x","M2","")</f>
        <v>M2</v>
      </c>
      <c r="BU333" s="16" t="str">
        <f>IF('Vastgesteld 7-7-2022'!AC327="x","Z1","")</f>
        <v>Z1</v>
      </c>
      <c r="BV333" s="16" t="str">
        <f>IF('Vastgesteld 7-7-2022'!AD327="x","Z2","")</f>
        <v>Z2</v>
      </c>
      <c r="BW333" s="16">
        <f>IF(COUNTA('Vastgesteld 7-7-2022'!K327:S327)&lt;&gt;0,1,"")</f>
        <v>1</v>
      </c>
      <c r="BX333" s="16">
        <f t="shared" si="31"/>
        <v>1</v>
      </c>
      <c r="BY333" s="16" t="str">
        <f>IF('Vastgesteld 7-7-2022'!K327="x","BB","")</f>
        <v/>
      </c>
      <c r="BZ333" s="16" t="str">
        <f>IF('Vastgesteld 7-7-2022'!L327="x","B","")</f>
        <v>B</v>
      </c>
      <c r="CA333" s="16" t="str">
        <f>IF('Vastgesteld 7-7-2022'!M327="x","L1","")</f>
        <v>L1</v>
      </c>
      <c r="CB333" s="16" t="str">
        <f>IF('Vastgesteld 7-7-2022'!N327="x","L2","")</f>
        <v>L2</v>
      </c>
      <c r="CC333" s="16" t="str">
        <f>IF('Vastgesteld 7-7-2022'!O327="x","M1","")</f>
        <v>M1</v>
      </c>
      <c r="CD333" s="16" t="str">
        <f>IF('Vastgesteld 7-7-2022'!P327="x","M2","")</f>
        <v>M2</v>
      </c>
      <c r="CE333" s="16" t="str">
        <f>IF('Vastgesteld 7-7-2022'!Q327="x","Z1","")</f>
        <v>Z1</v>
      </c>
      <c r="CF333" s="16" t="str">
        <f>IF('Vastgesteld 7-7-2022'!R327="x","Z2","")</f>
        <v>Z2</v>
      </c>
      <c r="CG333" s="16" t="str">
        <f>IF('Vastgesteld 7-7-2022'!S327="x","ZZL","")</f>
        <v>ZZL</v>
      </c>
      <c r="CL333" s="16" t="str">
        <f>IF(COUNTA('Vastgesteld 7-7-2022'!AV327:BF327)&lt;&gt;0,2,"")</f>
        <v/>
      </c>
      <c r="CM333" s="16" t="str">
        <f t="shared" si="32"/>
        <v/>
      </c>
      <c r="CN333" s="16" t="str">
        <f>IF('Vastgesteld 7-7-2022'!AV327="x","AA","")</f>
        <v/>
      </c>
      <c r="CO333" s="16" t="str">
        <f>IF('Vastgesteld 7-7-2022'!AW327="x","A","")</f>
        <v/>
      </c>
      <c r="CP333" s="16" t="str">
        <f>IF('Vastgesteld 7-7-2022'!AX327="x","BB","")</f>
        <v/>
      </c>
      <c r="CQ333" s="16" t="str">
        <f>IF('Vastgesteld 7-7-2022'!AY327="x","B","")</f>
        <v/>
      </c>
      <c r="CR333" s="16" t="str">
        <f>IF('Vastgesteld 7-7-2022'!AZ327="x","L","")</f>
        <v/>
      </c>
      <c r="CS333" s="16" t="str">
        <f>IF('Vastgesteld 7-7-2022'!BA327="x","M","")</f>
        <v/>
      </c>
      <c r="CT333" s="16" t="str">
        <f>IF('Vastgesteld 7-7-2022'!BB327="x","Z","")</f>
        <v/>
      </c>
      <c r="CU333" s="16" t="str">
        <f>IF('Vastgesteld 7-7-2022'!BF327="x","ZZ","")</f>
        <v/>
      </c>
      <c r="CV333" s="16" t="str">
        <f>IF(COUNTA('Vastgesteld 7-7-2022'!AJ327:AQ327)&lt;&gt;0,2,"")</f>
        <v/>
      </c>
      <c r="CW333" s="16" t="str">
        <f t="shared" si="33"/>
        <v/>
      </c>
      <c r="CX333" s="16" t="str">
        <f>IF('Vastgesteld 7-7-2022'!AJ327="x","BB","")</f>
        <v/>
      </c>
      <c r="CY333" s="16" t="str">
        <f>IF('Vastgesteld 7-7-2022'!AK327="x","B","")</f>
        <v/>
      </c>
      <c r="CZ333" s="16" t="str">
        <f>IF('Vastgesteld 7-7-2022'!AL327="x","L","")</f>
        <v/>
      </c>
      <c r="DA333" s="16" t="str">
        <f>IF('Vastgesteld 7-7-2022'!AM327="x","M","")</f>
        <v/>
      </c>
      <c r="DB333" s="16" t="str">
        <f>IF('Vastgesteld 7-7-2022'!AN327="x","Z","")</f>
        <v/>
      </c>
      <c r="DC333" s="16" t="str">
        <f>IF('Vastgesteld 7-7-2022'!AO327="x","ZZ","")</f>
        <v/>
      </c>
      <c r="DD333" s="16" t="str">
        <f>IF('Vastgesteld 7-7-2022'!AQ327="x","1.40","")</f>
        <v/>
      </c>
      <c r="DE333" s="16" t="str">
        <f>IF(COUNTA('Vastgesteld 7-7-2022'!BH327:BJ327)&lt;&gt;0,6,"")</f>
        <v/>
      </c>
      <c r="DF333" s="16" t="str">
        <f t="shared" si="34"/>
        <v/>
      </c>
      <c r="DG333" s="16" t="str">
        <f>IF('Vastgesteld 7-7-2022'!BH327="x","L","")</f>
        <v/>
      </c>
      <c r="DH333" s="16" t="str">
        <f>IF('Vastgesteld 7-7-2022'!BI327="x","M","")</f>
        <v/>
      </c>
      <c r="DI333" s="16" t="str">
        <f>IF('Vastgesteld 7-7-2022'!BJ327="x","Z","")</f>
        <v/>
      </c>
      <c r="DJ333" s="16" t="str">
        <f>IF('Vastgesteld 7-7-2022'!BK327="x","Z","")</f>
        <v/>
      </c>
      <c r="DK333" s="16" t="str">
        <f>IF(COUNTA('Vastgesteld 7-7-2022'!BM327:BO327)&lt;&gt;0,6,"")</f>
        <v/>
      </c>
      <c r="DL333" s="16" t="str">
        <f t="shared" si="35"/>
        <v/>
      </c>
      <c r="DM333" s="16" t="str">
        <f>IF('Vastgesteld 7-7-2022'!BM327="x","L","")</f>
        <v/>
      </c>
      <c r="DN333" s="16" t="str">
        <f>IF('Vastgesteld 7-7-2022'!BN327="x","M","")</f>
        <v/>
      </c>
      <c r="DO333" s="16" t="str">
        <f>IF('Vastgesteld 7-7-2022'!BO327="x","Z","")</f>
        <v/>
      </c>
      <c r="DP333" s="16" t="str">
        <f>IF('Vastgesteld 7-7-2022'!BP327="x","Z","")</f>
        <v/>
      </c>
    </row>
    <row r="334" spans="1:120" ht="14.4" x14ac:dyDescent="0.3">
      <c r="A334" s="18">
        <f>'Vastgesteld 7-7-2022'!A328</f>
        <v>44976</v>
      </c>
      <c r="B334" s="16" t="str">
        <f>IFERROR(VLOOKUP('Vastgesteld 7-7-2022'!#REF!,#REF!,2,FALSE),"")</f>
        <v/>
      </c>
      <c r="C334" s="16" t="str">
        <f>'Vastgesteld 7-7-2022'!E328</f>
        <v>KNHS Regio Noord-Holland</v>
      </c>
      <c r="D334" s="16" t="str">
        <f>IFERROR(VLOOKUP('Vastgesteld 7-7-2022'!#REF!,#REF!,2,FALSE),"")</f>
        <v/>
      </c>
      <c r="E334" s="16" t="str">
        <f>IFERROR(VLOOKUP('Vastgesteld 7-7-2022'!#REF!,#REF!,5,FALSE),"")</f>
        <v/>
      </c>
      <c r="F334" s="16" t="e">
        <f>IF('Vastgesteld 7-7-2022'!#REF!&lt;&gt;"",'Vastgesteld 7-7-2022'!#REF!,"")</f>
        <v>#REF!</v>
      </c>
      <c r="G334" s="16" t="e">
        <f>IF('Vastgesteld 7-7-2022'!#REF!="Indoor",1,0)</f>
        <v>#REF!</v>
      </c>
      <c r="H334" s="16" t="e">
        <f>'Vastgesteld 7-7-2022'!#REF!</f>
        <v>#REF!</v>
      </c>
      <c r="I334" s="16" t="e">
        <f>IF('Vastgesteld 7-7-2022'!#REF!="Nee",0,IF('Vastgesteld 7-7-2022'!#REF!="Ja",1,""))</f>
        <v>#REF!</v>
      </c>
      <c r="J334" s="16" t="e">
        <f>IF('Vastgesteld 7-7-2022'!#REF!&lt;&gt;"",'Vastgesteld 7-7-2022'!#REF!,"")</f>
        <v>#REF!</v>
      </c>
      <c r="BJ334" s="16">
        <f>IF(COUNTA('Vastgesteld 7-7-2022'!T328:AD328)&lt;&gt;0,1,"")</f>
        <v>1</v>
      </c>
      <c r="BK334" s="16">
        <f t="shared" si="30"/>
        <v>2</v>
      </c>
      <c r="BL334" s="16" t="str">
        <f>IF('Vastgesteld 7-7-2022'!T328="x","AA","")</f>
        <v/>
      </c>
      <c r="BM334" s="16" t="str">
        <f>IF('Vastgesteld 7-7-2022'!U328="x","A","")</f>
        <v/>
      </c>
      <c r="BN334" s="16" t="str">
        <f>IF('Vastgesteld 7-7-2022'!V328="x","B1","")</f>
        <v/>
      </c>
      <c r="BO334" s="16" t="e">
        <f>IF('Vastgesteld 7-7-2022'!#REF!="x","BB","")</f>
        <v>#REF!</v>
      </c>
      <c r="BP334" s="16" t="str">
        <f>IF('Vastgesteld 7-7-2022'!X328="x","B","")</f>
        <v>B</v>
      </c>
      <c r="BQ334" s="16" t="str">
        <f>IF('Vastgesteld 7-7-2022'!Y328="x","L1","")</f>
        <v>L1</v>
      </c>
      <c r="BR334" s="16" t="str">
        <f>IF('Vastgesteld 7-7-2022'!Z328="x","L2","")</f>
        <v>L2</v>
      </c>
      <c r="BS334" s="16" t="str">
        <f>IF('Vastgesteld 7-7-2022'!AA328="x","M1","")</f>
        <v>M1</v>
      </c>
      <c r="BT334" s="16" t="str">
        <f>IF('Vastgesteld 7-7-2022'!AB328="x","M2","")</f>
        <v>M2</v>
      </c>
      <c r="BU334" s="16" t="str">
        <f>IF('Vastgesteld 7-7-2022'!AC328="x","Z1","")</f>
        <v/>
      </c>
      <c r="BV334" s="16" t="str">
        <f>IF('Vastgesteld 7-7-2022'!AD328="x","Z2","")</f>
        <v/>
      </c>
      <c r="BW334" s="16">
        <f>IF(COUNTA('Vastgesteld 7-7-2022'!K328:S328)&lt;&gt;0,1,"")</f>
        <v>1</v>
      </c>
      <c r="BX334" s="16">
        <f t="shared" si="31"/>
        <v>1</v>
      </c>
      <c r="BY334" s="16" t="str">
        <f>IF('Vastgesteld 7-7-2022'!K328="x","BB","")</f>
        <v/>
      </c>
      <c r="BZ334" s="16" t="str">
        <f>IF('Vastgesteld 7-7-2022'!L328="x","B","")</f>
        <v>B</v>
      </c>
      <c r="CA334" s="16" t="str">
        <f>IF('Vastgesteld 7-7-2022'!M328="x","L1","")</f>
        <v>L1</v>
      </c>
      <c r="CB334" s="16" t="str">
        <f>IF('Vastgesteld 7-7-2022'!N328="x","L2","")</f>
        <v>L2</v>
      </c>
      <c r="CC334" s="16" t="str">
        <f>IF('Vastgesteld 7-7-2022'!O328="x","M1","")</f>
        <v>M1</v>
      </c>
      <c r="CD334" s="16" t="str">
        <f>IF('Vastgesteld 7-7-2022'!P328="x","M2","")</f>
        <v>M2</v>
      </c>
      <c r="CE334" s="16" t="str">
        <f>IF('Vastgesteld 7-7-2022'!Q328="x","Z1","")</f>
        <v/>
      </c>
      <c r="CF334" s="16" t="str">
        <f>IF('Vastgesteld 7-7-2022'!R328="x","Z2","")</f>
        <v/>
      </c>
      <c r="CG334" s="16" t="str">
        <f>IF('Vastgesteld 7-7-2022'!S328="x","ZZL","")</f>
        <v/>
      </c>
      <c r="CL334" s="16" t="str">
        <f>IF(COUNTA('Vastgesteld 7-7-2022'!AV328:BF328)&lt;&gt;0,2,"")</f>
        <v/>
      </c>
      <c r="CM334" s="16" t="str">
        <f t="shared" si="32"/>
        <v/>
      </c>
      <c r="CN334" s="16" t="str">
        <f>IF('Vastgesteld 7-7-2022'!AV328="x","AA","")</f>
        <v/>
      </c>
      <c r="CO334" s="16" t="str">
        <f>IF('Vastgesteld 7-7-2022'!AW328="x","A","")</f>
        <v/>
      </c>
      <c r="CP334" s="16" t="str">
        <f>IF('Vastgesteld 7-7-2022'!AX328="x","BB","")</f>
        <v/>
      </c>
      <c r="CQ334" s="16" t="str">
        <f>IF('Vastgesteld 7-7-2022'!AY328="x","B","")</f>
        <v/>
      </c>
      <c r="CR334" s="16" t="str">
        <f>IF('Vastgesteld 7-7-2022'!AZ328="x","L","")</f>
        <v/>
      </c>
      <c r="CS334" s="16" t="str">
        <f>IF('Vastgesteld 7-7-2022'!BA328="x","M","")</f>
        <v/>
      </c>
      <c r="CT334" s="16" t="str">
        <f>IF('Vastgesteld 7-7-2022'!BB328="x","Z","")</f>
        <v/>
      </c>
      <c r="CU334" s="16" t="str">
        <f>IF('Vastgesteld 7-7-2022'!BF328="x","ZZ","")</f>
        <v/>
      </c>
      <c r="CV334" s="16" t="str">
        <f>IF(COUNTA('Vastgesteld 7-7-2022'!AJ328:AQ328)&lt;&gt;0,2,"")</f>
        <v/>
      </c>
      <c r="CW334" s="16" t="str">
        <f t="shared" si="33"/>
        <v/>
      </c>
      <c r="CX334" s="16" t="str">
        <f>IF('Vastgesteld 7-7-2022'!AJ328="x","BB","")</f>
        <v/>
      </c>
      <c r="CY334" s="16" t="str">
        <f>IF('Vastgesteld 7-7-2022'!AK328="x","B","")</f>
        <v/>
      </c>
      <c r="CZ334" s="16" t="str">
        <f>IF('Vastgesteld 7-7-2022'!AL328="x","L","")</f>
        <v/>
      </c>
      <c r="DA334" s="16" t="str">
        <f>IF('Vastgesteld 7-7-2022'!AM328="x","M","")</f>
        <v/>
      </c>
      <c r="DB334" s="16" t="str">
        <f>IF('Vastgesteld 7-7-2022'!AN328="x","Z","")</f>
        <v/>
      </c>
      <c r="DC334" s="16" t="str">
        <f>IF('Vastgesteld 7-7-2022'!AO328="x","ZZ","")</f>
        <v/>
      </c>
      <c r="DD334" s="16" t="str">
        <f>IF('Vastgesteld 7-7-2022'!AQ328="x","1.40","")</f>
        <v/>
      </c>
      <c r="DE334" s="16" t="str">
        <f>IF(COUNTA('Vastgesteld 7-7-2022'!BH328:BJ328)&lt;&gt;0,6,"")</f>
        <v/>
      </c>
      <c r="DF334" s="16" t="str">
        <f t="shared" si="34"/>
        <v/>
      </c>
      <c r="DG334" s="16" t="str">
        <f>IF('Vastgesteld 7-7-2022'!BH328="x","L","")</f>
        <v/>
      </c>
      <c r="DH334" s="16" t="str">
        <f>IF('Vastgesteld 7-7-2022'!BI328="x","M","")</f>
        <v/>
      </c>
      <c r="DI334" s="16" t="str">
        <f>IF('Vastgesteld 7-7-2022'!BJ328="x","Z","")</f>
        <v/>
      </c>
      <c r="DJ334" s="16" t="str">
        <f>IF('Vastgesteld 7-7-2022'!BK328="x","Z","")</f>
        <v/>
      </c>
      <c r="DK334" s="16" t="str">
        <f>IF(COUNTA('Vastgesteld 7-7-2022'!BM328:BO328)&lt;&gt;0,6,"")</f>
        <v/>
      </c>
      <c r="DL334" s="16" t="str">
        <f t="shared" si="35"/>
        <v/>
      </c>
      <c r="DM334" s="16" t="str">
        <f>IF('Vastgesteld 7-7-2022'!BM328="x","L","")</f>
        <v/>
      </c>
      <c r="DN334" s="16" t="str">
        <f>IF('Vastgesteld 7-7-2022'!BN328="x","M","")</f>
        <v/>
      </c>
      <c r="DO334" s="16" t="str">
        <f>IF('Vastgesteld 7-7-2022'!BO328="x","Z","")</f>
        <v/>
      </c>
      <c r="DP334" s="16" t="str">
        <f>IF('Vastgesteld 7-7-2022'!BP328="x","Z","")</f>
        <v/>
      </c>
    </row>
    <row r="335" spans="1:120" ht="14.4" x14ac:dyDescent="0.3">
      <c r="A335" s="18">
        <f>'Vastgesteld 7-7-2022'!A329</f>
        <v>44976</v>
      </c>
      <c r="B335" s="16" t="str">
        <f>IFERROR(VLOOKUP('Vastgesteld 7-7-2022'!#REF!,#REF!,2,FALSE),"")</f>
        <v/>
      </c>
      <c r="C335" s="16" t="str">
        <f>'Vastgesteld 7-7-2022'!E329</f>
        <v>KNHS Regio Noord-Holland</v>
      </c>
      <c r="D335" s="16" t="str">
        <f>IFERROR(VLOOKUP('Vastgesteld 7-7-2022'!#REF!,#REF!,2,FALSE),"")</f>
        <v/>
      </c>
      <c r="E335" s="16" t="str">
        <f>IFERROR(VLOOKUP('Vastgesteld 7-7-2022'!#REF!,#REF!,5,FALSE),"")</f>
        <v/>
      </c>
      <c r="F335" s="16" t="e">
        <f>IF('Vastgesteld 7-7-2022'!#REF!&lt;&gt;"",'Vastgesteld 7-7-2022'!#REF!,"")</f>
        <v>#REF!</v>
      </c>
      <c r="G335" s="16" t="e">
        <f>IF('Vastgesteld 7-7-2022'!#REF!="Indoor",1,0)</f>
        <v>#REF!</v>
      </c>
      <c r="H335" s="16" t="e">
        <f>'Vastgesteld 7-7-2022'!#REF!</f>
        <v>#REF!</v>
      </c>
      <c r="I335" s="16" t="e">
        <f>IF('Vastgesteld 7-7-2022'!#REF!="Nee",0,IF('Vastgesteld 7-7-2022'!#REF!="Ja",1,""))</f>
        <v>#REF!</v>
      </c>
      <c r="J335" s="16" t="e">
        <f>IF('Vastgesteld 7-7-2022'!#REF!&lt;&gt;"",'Vastgesteld 7-7-2022'!#REF!,"")</f>
        <v>#REF!</v>
      </c>
      <c r="BJ335" s="16">
        <f>IF(COUNTA('Vastgesteld 7-7-2022'!T329:AD329)&lt;&gt;0,1,"")</f>
        <v>1</v>
      </c>
      <c r="BK335" s="16">
        <f t="shared" si="30"/>
        <v>2</v>
      </c>
      <c r="BL335" s="16" t="str">
        <f>IF('Vastgesteld 7-7-2022'!T329="x","AA","")</f>
        <v/>
      </c>
      <c r="BM335" s="16" t="str">
        <f>IF('Vastgesteld 7-7-2022'!U329="x","A","")</f>
        <v/>
      </c>
      <c r="BN335" s="16" t="str">
        <f>IF('Vastgesteld 7-7-2022'!V329="x","B1","")</f>
        <v/>
      </c>
      <c r="BO335" s="16" t="e">
        <f>IF('Vastgesteld 7-7-2022'!#REF!="x","BB","")</f>
        <v>#REF!</v>
      </c>
      <c r="BP335" s="16" t="str">
        <f>IF('Vastgesteld 7-7-2022'!X329="x","B","")</f>
        <v>B</v>
      </c>
      <c r="BQ335" s="16" t="str">
        <f>IF('Vastgesteld 7-7-2022'!Y329="x","L1","")</f>
        <v>L1</v>
      </c>
      <c r="BR335" s="16" t="str">
        <f>IF('Vastgesteld 7-7-2022'!Z329="x","L2","")</f>
        <v>L2</v>
      </c>
      <c r="BS335" s="16" t="str">
        <f>IF('Vastgesteld 7-7-2022'!AA329="x","M1","")</f>
        <v>M1</v>
      </c>
      <c r="BT335" s="16" t="str">
        <f>IF('Vastgesteld 7-7-2022'!AB329="x","M2","")</f>
        <v>M2</v>
      </c>
      <c r="BU335" s="16" t="str">
        <f>IF('Vastgesteld 7-7-2022'!AC329="x","Z1","")</f>
        <v>Z1</v>
      </c>
      <c r="BV335" s="16" t="str">
        <f>IF('Vastgesteld 7-7-2022'!AD329="x","Z2","")</f>
        <v>Z2</v>
      </c>
      <c r="BW335" s="16">
        <f>IF(COUNTA('Vastgesteld 7-7-2022'!K329:S329)&lt;&gt;0,1,"")</f>
        <v>1</v>
      </c>
      <c r="BX335" s="16">
        <f t="shared" si="31"/>
        <v>1</v>
      </c>
      <c r="BY335" s="16" t="str">
        <f>IF('Vastgesteld 7-7-2022'!K329="x","BB","")</f>
        <v/>
      </c>
      <c r="BZ335" s="16" t="str">
        <f>IF('Vastgesteld 7-7-2022'!L329="x","B","")</f>
        <v>B</v>
      </c>
      <c r="CA335" s="16" t="str">
        <f>IF('Vastgesteld 7-7-2022'!M329="x","L1","")</f>
        <v>L1</v>
      </c>
      <c r="CB335" s="16" t="str">
        <f>IF('Vastgesteld 7-7-2022'!N329="x","L2","")</f>
        <v>L2</v>
      </c>
      <c r="CC335" s="16" t="str">
        <f>IF('Vastgesteld 7-7-2022'!O329="x","M1","")</f>
        <v>M1</v>
      </c>
      <c r="CD335" s="16" t="str">
        <f>IF('Vastgesteld 7-7-2022'!P329="x","M2","")</f>
        <v>M2</v>
      </c>
      <c r="CE335" s="16" t="str">
        <f>IF('Vastgesteld 7-7-2022'!Q329="x","Z1","")</f>
        <v>Z1</v>
      </c>
      <c r="CF335" s="16" t="str">
        <f>IF('Vastgesteld 7-7-2022'!R329="x","Z2","")</f>
        <v>Z2</v>
      </c>
      <c r="CG335" s="16" t="str">
        <f>IF('Vastgesteld 7-7-2022'!S329="x","ZZL","")</f>
        <v>ZZL</v>
      </c>
      <c r="CL335" s="16" t="str">
        <f>IF(COUNTA('Vastgesteld 7-7-2022'!AV329:BF329)&lt;&gt;0,2,"")</f>
        <v/>
      </c>
      <c r="CM335" s="16" t="str">
        <f t="shared" si="32"/>
        <v/>
      </c>
      <c r="CN335" s="16" t="str">
        <f>IF('Vastgesteld 7-7-2022'!AV329="x","AA","")</f>
        <v/>
      </c>
      <c r="CO335" s="16" t="str">
        <f>IF('Vastgesteld 7-7-2022'!AW329="x","A","")</f>
        <v/>
      </c>
      <c r="CP335" s="16" t="str">
        <f>IF('Vastgesteld 7-7-2022'!AX329="x","BB","")</f>
        <v/>
      </c>
      <c r="CQ335" s="16" t="str">
        <f>IF('Vastgesteld 7-7-2022'!AY329="x","B","")</f>
        <v/>
      </c>
      <c r="CR335" s="16" t="str">
        <f>IF('Vastgesteld 7-7-2022'!AZ329="x","L","")</f>
        <v/>
      </c>
      <c r="CS335" s="16" t="str">
        <f>IF('Vastgesteld 7-7-2022'!BA329="x","M","")</f>
        <v/>
      </c>
      <c r="CT335" s="16" t="str">
        <f>IF('Vastgesteld 7-7-2022'!BB329="x","Z","")</f>
        <v/>
      </c>
      <c r="CU335" s="16" t="str">
        <f>IF('Vastgesteld 7-7-2022'!BF329="x","ZZ","")</f>
        <v/>
      </c>
      <c r="CV335" s="16" t="str">
        <f>IF(COUNTA('Vastgesteld 7-7-2022'!AJ329:AQ329)&lt;&gt;0,2,"")</f>
        <v/>
      </c>
      <c r="CW335" s="16" t="str">
        <f t="shared" si="33"/>
        <v/>
      </c>
      <c r="CX335" s="16" t="str">
        <f>IF('Vastgesteld 7-7-2022'!AJ329="x","BB","")</f>
        <v/>
      </c>
      <c r="CY335" s="16" t="str">
        <f>IF('Vastgesteld 7-7-2022'!AK329="x","B","")</f>
        <v/>
      </c>
      <c r="CZ335" s="16" t="str">
        <f>IF('Vastgesteld 7-7-2022'!AL329="x","L","")</f>
        <v/>
      </c>
      <c r="DA335" s="16" t="str">
        <f>IF('Vastgesteld 7-7-2022'!AM329="x","M","")</f>
        <v/>
      </c>
      <c r="DB335" s="16" t="str">
        <f>IF('Vastgesteld 7-7-2022'!AN329="x","Z","")</f>
        <v/>
      </c>
      <c r="DC335" s="16" t="str">
        <f>IF('Vastgesteld 7-7-2022'!AO329="x","ZZ","")</f>
        <v/>
      </c>
      <c r="DD335" s="16" t="str">
        <f>IF('Vastgesteld 7-7-2022'!AQ329="x","1.40","")</f>
        <v/>
      </c>
      <c r="DE335" s="16" t="str">
        <f>IF(COUNTA('Vastgesteld 7-7-2022'!BH329:BJ329)&lt;&gt;0,6,"")</f>
        <v/>
      </c>
      <c r="DF335" s="16" t="str">
        <f t="shared" si="34"/>
        <v/>
      </c>
      <c r="DG335" s="16" t="str">
        <f>IF('Vastgesteld 7-7-2022'!BH329="x","L","")</f>
        <v/>
      </c>
      <c r="DH335" s="16" t="str">
        <f>IF('Vastgesteld 7-7-2022'!BI329="x","M","")</f>
        <v/>
      </c>
      <c r="DI335" s="16" t="str">
        <f>IF('Vastgesteld 7-7-2022'!BJ329="x","Z","")</f>
        <v/>
      </c>
      <c r="DJ335" s="16" t="str">
        <f>IF('Vastgesteld 7-7-2022'!BK329="x","Z","")</f>
        <v/>
      </c>
      <c r="DK335" s="16" t="str">
        <f>IF(COUNTA('Vastgesteld 7-7-2022'!BM329:BO329)&lt;&gt;0,6,"")</f>
        <v/>
      </c>
      <c r="DL335" s="16" t="str">
        <f t="shared" si="35"/>
        <v/>
      </c>
      <c r="DM335" s="16" t="str">
        <f>IF('Vastgesteld 7-7-2022'!BM329="x","L","")</f>
        <v/>
      </c>
      <c r="DN335" s="16" t="str">
        <f>IF('Vastgesteld 7-7-2022'!BN329="x","M","")</f>
        <v/>
      </c>
      <c r="DO335" s="16" t="str">
        <f>IF('Vastgesteld 7-7-2022'!BO329="x","Z","")</f>
        <v/>
      </c>
      <c r="DP335" s="16" t="str">
        <f>IF('Vastgesteld 7-7-2022'!BP329="x","Z","")</f>
        <v/>
      </c>
    </row>
    <row r="336" spans="1:120" ht="14.4" x14ac:dyDescent="0.3">
      <c r="A336" s="18">
        <f>'Vastgesteld 7-7-2022'!A330</f>
        <v>44976</v>
      </c>
      <c r="B336" s="16" t="str">
        <f>IFERROR(VLOOKUP('Vastgesteld 7-7-2022'!#REF!,#REF!,2,FALSE),"")</f>
        <v/>
      </c>
      <c r="C336" s="16" t="str">
        <f>'Vastgesteld 7-7-2022'!E330</f>
        <v>KNHS Regio Noord-Holland</v>
      </c>
      <c r="D336" s="16" t="str">
        <f>IFERROR(VLOOKUP('Vastgesteld 7-7-2022'!#REF!,#REF!,2,FALSE),"")</f>
        <v/>
      </c>
      <c r="E336" s="16" t="str">
        <f>IFERROR(VLOOKUP('Vastgesteld 7-7-2022'!#REF!,#REF!,5,FALSE),"")</f>
        <v/>
      </c>
      <c r="F336" s="16" t="e">
        <f>IF('Vastgesteld 7-7-2022'!#REF!&lt;&gt;"",'Vastgesteld 7-7-2022'!#REF!,"")</f>
        <v>#REF!</v>
      </c>
      <c r="G336" s="16" t="e">
        <f>IF('Vastgesteld 7-7-2022'!#REF!="Indoor",1,0)</f>
        <v>#REF!</v>
      </c>
      <c r="H336" s="16" t="e">
        <f>'Vastgesteld 7-7-2022'!#REF!</f>
        <v>#REF!</v>
      </c>
      <c r="I336" s="16" t="e">
        <f>IF('Vastgesteld 7-7-2022'!#REF!="Nee",0,IF('Vastgesteld 7-7-2022'!#REF!="Ja",1,""))</f>
        <v>#REF!</v>
      </c>
      <c r="J336" s="16" t="e">
        <f>IF('Vastgesteld 7-7-2022'!#REF!&lt;&gt;"",'Vastgesteld 7-7-2022'!#REF!,"")</f>
        <v>#REF!</v>
      </c>
      <c r="BJ336" s="16">
        <f>IF(COUNTA('Vastgesteld 7-7-2022'!T330:AD330)&lt;&gt;0,1,"")</f>
        <v>1</v>
      </c>
      <c r="BK336" s="16">
        <f t="shared" si="30"/>
        <v>2</v>
      </c>
      <c r="BL336" s="16" t="str">
        <f>IF('Vastgesteld 7-7-2022'!T330="x","AA","")</f>
        <v/>
      </c>
      <c r="BM336" s="16" t="str">
        <f>IF('Vastgesteld 7-7-2022'!U330="x","A","")</f>
        <v/>
      </c>
      <c r="BN336" s="16" t="str">
        <f>IF('Vastgesteld 7-7-2022'!V330="x","B1","")</f>
        <v/>
      </c>
      <c r="BO336" s="16" t="e">
        <f>IF('Vastgesteld 7-7-2022'!#REF!="x","BB","")</f>
        <v>#REF!</v>
      </c>
      <c r="BP336" s="16" t="str">
        <f>IF('Vastgesteld 7-7-2022'!X330="x","B","")</f>
        <v>B</v>
      </c>
      <c r="BQ336" s="16" t="str">
        <f>IF('Vastgesteld 7-7-2022'!Y330="x","L1","")</f>
        <v>L1</v>
      </c>
      <c r="BR336" s="16" t="str">
        <f>IF('Vastgesteld 7-7-2022'!Z330="x","L2","")</f>
        <v>L2</v>
      </c>
      <c r="BS336" s="16" t="str">
        <f>IF('Vastgesteld 7-7-2022'!AA330="x","M1","")</f>
        <v>M1</v>
      </c>
      <c r="BT336" s="16" t="str">
        <f>IF('Vastgesteld 7-7-2022'!AB330="x","M2","")</f>
        <v>M2</v>
      </c>
      <c r="BU336" s="16" t="str">
        <f>IF('Vastgesteld 7-7-2022'!AC330="x","Z1","")</f>
        <v>Z1</v>
      </c>
      <c r="BV336" s="16" t="str">
        <f>IF('Vastgesteld 7-7-2022'!AD330="x","Z2","")</f>
        <v>Z2</v>
      </c>
      <c r="BW336" s="16">
        <f>IF(COUNTA('Vastgesteld 7-7-2022'!K330:S330)&lt;&gt;0,1,"")</f>
        <v>1</v>
      </c>
      <c r="BX336" s="16">
        <f t="shared" si="31"/>
        <v>1</v>
      </c>
      <c r="BY336" s="16" t="str">
        <f>IF('Vastgesteld 7-7-2022'!K330="x","BB","")</f>
        <v/>
      </c>
      <c r="BZ336" s="16" t="str">
        <f>IF('Vastgesteld 7-7-2022'!L330="x","B","")</f>
        <v>B</v>
      </c>
      <c r="CA336" s="16" t="str">
        <f>IF('Vastgesteld 7-7-2022'!M330="x","L1","")</f>
        <v>L1</v>
      </c>
      <c r="CB336" s="16" t="str">
        <f>IF('Vastgesteld 7-7-2022'!N330="x","L2","")</f>
        <v>L2</v>
      </c>
      <c r="CC336" s="16" t="str">
        <f>IF('Vastgesteld 7-7-2022'!O330="x","M1","")</f>
        <v>M1</v>
      </c>
      <c r="CD336" s="16" t="str">
        <f>IF('Vastgesteld 7-7-2022'!P330="x","M2","")</f>
        <v>M2</v>
      </c>
      <c r="CE336" s="16" t="str">
        <f>IF('Vastgesteld 7-7-2022'!Q330="x","Z1","")</f>
        <v>Z1</v>
      </c>
      <c r="CF336" s="16" t="str">
        <f>IF('Vastgesteld 7-7-2022'!R330="x","Z2","")</f>
        <v>Z2</v>
      </c>
      <c r="CG336" s="16" t="str">
        <f>IF('Vastgesteld 7-7-2022'!S330="x","ZZL","")</f>
        <v/>
      </c>
      <c r="CL336" s="16" t="str">
        <f>IF(COUNTA('Vastgesteld 7-7-2022'!AV330:BF330)&lt;&gt;0,2,"")</f>
        <v/>
      </c>
      <c r="CM336" s="16" t="str">
        <f t="shared" si="32"/>
        <v/>
      </c>
      <c r="CN336" s="16" t="str">
        <f>IF('Vastgesteld 7-7-2022'!AV330="x","AA","")</f>
        <v/>
      </c>
      <c r="CO336" s="16" t="str">
        <f>IF('Vastgesteld 7-7-2022'!AW330="x","A","")</f>
        <v/>
      </c>
      <c r="CP336" s="16" t="str">
        <f>IF('Vastgesteld 7-7-2022'!AX330="x","BB","")</f>
        <v/>
      </c>
      <c r="CQ336" s="16" t="str">
        <f>IF('Vastgesteld 7-7-2022'!AY330="x","B","")</f>
        <v/>
      </c>
      <c r="CR336" s="16" t="str">
        <f>IF('Vastgesteld 7-7-2022'!AZ330="x","L","")</f>
        <v/>
      </c>
      <c r="CS336" s="16" t="str">
        <f>IF('Vastgesteld 7-7-2022'!BA330="x","M","")</f>
        <v/>
      </c>
      <c r="CT336" s="16" t="str">
        <f>IF('Vastgesteld 7-7-2022'!BB330="x","Z","")</f>
        <v/>
      </c>
      <c r="CU336" s="16" t="str">
        <f>IF('Vastgesteld 7-7-2022'!BF330="x","ZZ","")</f>
        <v/>
      </c>
      <c r="CV336" s="16" t="str">
        <f>IF(COUNTA('Vastgesteld 7-7-2022'!AJ330:AQ330)&lt;&gt;0,2,"")</f>
        <v/>
      </c>
      <c r="CW336" s="16" t="str">
        <f t="shared" si="33"/>
        <v/>
      </c>
      <c r="CX336" s="16" t="str">
        <f>IF('Vastgesteld 7-7-2022'!AJ330="x","BB","")</f>
        <v/>
      </c>
      <c r="CY336" s="16" t="str">
        <f>IF('Vastgesteld 7-7-2022'!AK330="x","B","")</f>
        <v/>
      </c>
      <c r="CZ336" s="16" t="str">
        <f>IF('Vastgesteld 7-7-2022'!AL330="x","L","")</f>
        <v/>
      </c>
      <c r="DA336" s="16" t="str">
        <f>IF('Vastgesteld 7-7-2022'!AM330="x","M","")</f>
        <v/>
      </c>
      <c r="DB336" s="16" t="str">
        <f>IF('Vastgesteld 7-7-2022'!AN330="x","Z","")</f>
        <v/>
      </c>
      <c r="DC336" s="16" t="str">
        <f>IF('Vastgesteld 7-7-2022'!AO330="x","ZZ","")</f>
        <v/>
      </c>
      <c r="DD336" s="16" t="str">
        <f>IF('Vastgesteld 7-7-2022'!AQ330="x","1.40","")</f>
        <v/>
      </c>
      <c r="DE336" s="16" t="str">
        <f>IF(COUNTA('Vastgesteld 7-7-2022'!BH330:BJ330)&lt;&gt;0,6,"")</f>
        <v/>
      </c>
      <c r="DF336" s="16" t="str">
        <f t="shared" si="34"/>
        <v/>
      </c>
      <c r="DG336" s="16" t="str">
        <f>IF('Vastgesteld 7-7-2022'!BH330="x","L","")</f>
        <v/>
      </c>
      <c r="DH336" s="16" t="str">
        <f>IF('Vastgesteld 7-7-2022'!BI330="x","M","")</f>
        <v/>
      </c>
      <c r="DI336" s="16" t="str">
        <f>IF('Vastgesteld 7-7-2022'!BJ330="x","Z","")</f>
        <v/>
      </c>
      <c r="DJ336" s="16" t="str">
        <f>IF('Vastgesteld 7-7-2022'!BK330="x","Z","")</f>
        <v/>
      </c>
      <c r="DK336" s="16" t="str">
        <f>IF(COUNTA('Vastgesteld 7-7-2022'!BM330:BO330)&lt;&gt;0,6,"")</f>
        <v/>
      </c>
      <c r="DL336" s="16" t="str">
        <f t="shared" si="35"/>
        <v/>
      </c>
      <c r="DM336" s="16" t="str">
        <f>IF('Vastgesteld 7-7-2022'!BM330="x","L","")</f>
        <v/>
      </c>
      <c r="DN336" s="16" t="str">
        <f>IF('Vastgesteld 7-7-2022'!BN330="x","M","")</f>
        <v/>
      </c>
      <c r="DO336" s="16" t="str">
        <f>IF('Vastgesteld 7-7-2022'!BO330="x","Z","")</f>
        <v/>
      </c>
      <c r="DP336" s="16" t="str">
        <f>IF('Vastgesteld 7-7-2022'!BP330="x","Z","")</f>
        <v/>
      </c>
    </row>
    <row r="337" spans="1:120" ht="14.4" x14ac:dyDescent="0.3">
      <c r="A337" s="18">
        <f>'Vastgesteld 7-7-2022'!A331</f>
        <v>44976</v>
      </c>
      <c r="B337" s="16" t="str">
        <f>IFERROR(VLOOKUP('Vastgesteld 7-7-2022'!#REF!,#REF!,2,FALSE),"")</f>
        <v/>
      </c>
      <c r="C337" s="16" t="str">
        <f>'Vastgesteld 7-7-2022'!E331</f>
        <v>KNHS Regio Noord-Holland</v>
      </c>
      <c r="D337" s="16" t="str">
        <f>IFERROR(VLOOKUP('Vastgesteld 7-7-2022'!#REF!,#REF!,2,FALSE),"")</f>
        <v/>
      </c>
      <c r="E337" s="16" t="str">
        <f>IFERROR(VLOOKUP('Vastgesteld 7-7-2022'!#REF!,#REF!,5,FALSE),"")</f>
        <v/>
      </c>
      <c r="F337" s="16" t="e">
        <f>IF('Vastgesteld 7-7-2022'!#REF!&lt;&gt;"",'Vastgesteld 7-7-2022'!#REF!,"")</f>
        <v>#REF!</v>
      </c>
      <c r="G337" s="16" t="e">
        <f>IF('Vastgesteld 7-7-2022'!#REF!="Indoor",1,0)</f>
        <v>#REF!</v>
      </c>
      <c r="H337" s="16" t="e">
        <f>'Vastgesteld 7-7-2022'!#REF!</f>
        <v>#REF!</v>
      </c>
      <c r="I337" s="16" t="e">
        <f>IF('Vastgesteld 7-7-2022'!#REF!="Nee",0,IF('Vastgesteld 7-7-2022'!#REF!="Ja",1,""))</f>
        <v>#REF!</v>
      </c>
      <c r="J337" s="16" t="e">
        <f>IF('Vastgesteld 7-7-2022'!#REF!&lt;&gt;"",'Vastgesteld 7-7-2022'!#REF!,"")</f>
        <v>#REF!</v>
      </c>
      <c r="BJ337" s="16">
        <f>IF(COUNTA('Vastgesteld 7-7-2022'!T331:AD331)&lt;&gt;0,1,"")</f>
        <v>1</v>
      </c>
      <c r="BK337" s="16">
        <f t="shared" si="30"/>
        <v>2</v>
      </c>
      <c r="BL337" s="16" t="str">
        <f>IF('Vastgesteld 7-7-2022'!T331="x","AA","")</f>
        <v/>
      </c>
      <c r="BM337" s="16" t="str">
        <f>IF('Vastgesteld 7-7-2022'!U331="x","A","")</f>
        <v/>
      </c>
      <c r="BN337" s="16" t="str">
        <f>IF('Vastgesteld 7-7-2022'!V331="x","B1","")</f>
        <v/>
      </c>
      <c r="BO337" s="16" t="e">
        <f>IF('Vastgesteld 7-7-2022'!#REF!="x","BB","")</f>
        <v>#REF!</v>
      </c>
      <c r="BP337" s="16" t="str">
        <f>IF('Vastgesteld 7-7-2022'!X331="x","B","")</f>
        <v>B</v>
      </c>
      <c r="BQ337" s="16" t="str">
        <f>IF('Vastgesteld 7-7-2022'!Y331="x","L1","")</f>
        <v>L1</v>
      </c>
      <c r="BR337" s="16" t="str">
        <f>IF('Vastgesteld 7-7-2022'!Z331="x","L2","")</f>
        <v>L2</v>
      </c>
      <c r="BS337" s="16" t="str">
        <f>IF('Vastgesteld 7-7-2022'!AA331="x","M1","")</f>
        <v>M1</v>
      </c>
      <c r="BT337" s="16" t="str">
        <f>IF('Vastgesteld 7-7-2022'!AB331="x","M2","")</f>
        <v>M2</v>
      </c>
      <c r="BU337" s="16" t="str">
        <f>IF('Vastgesteld 7-7-2022'!AC331="x","Z1","")</f>
        <v>Z1</v>
      </c>
      <c r="BV337" s="16" t="str">
        <f>IF('Vastgesteld 7-7-2022'!AD331="x","Z2","")</f>
        <v>Z2</v>
      </c>
      <c r="BW337" s="16">
        <f>IF(COUNTA('Vastgesteld 7-7-2022'!K331:S331)&lt;&gt;0,1,"")</f>
        <v>1</v>
      </c>
      <c r="BX337" s="16">
        <f t="shared" si="31"/>
        <v>1</v>
      </c>
      <c r="BY337" s="16" t="str">
        <f>IF('Vastgesteld 7-7-2022'!K331="x","BB","")</f>
        <v/>
      </c>
      <c r="BZ337" s="16" t="str">
        <f>IF('Vastgesteld 7-7-2022'!L331="x","B","")</f>
        <v>B</v>
      </c>
      <c r="CA337" s="16" t="str">
        <f>IF('Vastgesteld 7-7-2022'!M331="x","L1","")</f>
        <v>L1</v>
      </c>
      <c r="CB337" s="16" t="str">
        <f>IF('Vastgesteld 7-7-2022'!N331="x","L2","")</f>
        <v>L2</v>
      </c>
      <c r="CC337" s="16" t="str">
        <f>IF('Vastgesteld 7-7-2022'!O331="x","M1","")</f>
        <v>M1</v>
      </c>
      <c r="CD337" s="16" t="str">
        <f>IF('Vastgesteld 7-7-2022'!P331="x","M2","")</f>
        <v>M2</v>
      </c>
      <c r="CE337" s="16" t="str">
        <f>IF('Vastgesteld 7-7-2022'!Q331="x","Z1","")</f>
        <v>Z1</v>
      </c>
      <c r="CF337" s="16" t="str">
        <f>IF('Vastgesteld 7-7-2022'!R331="x","Z2","")</f>
        <v>Z2</v>
      </c>
      <c r="CG337" s="16" t="str">
        <f>IF('Vastgesteld 7-7-2022'!S331="x","ZZL","")</f>
        <v/>
      </c>
      <c r="CL337" s="16" t="str">
        <f>IF(COUNTA('Vastgesteld 7-7-2022'!AV331:BF331)&lt;&gt;0,2,"")</f>
        <v/>
      </c>
      <c r="CM337" s="16" t="str">
        <f t="shared" si="32"/>
        <v/>
      </c>
      <c r="CN337" s="16" t="str">
        <f>IF('Vastgesteld 7-7-2022'!AV331="x","AA","")</f>
        <v/>
      </c>
      <c r="CO337" s="16" t="str">
        <f>IF('Vastgesteld 7-7-2022'!AW331="x","A","")</f>
        <v/>
      </c>
      <c r="CP337" s="16" t="str">
        <f>IF('Vastgesteld 7-7-2022'!AX331="x","BB","")</f>
        <v/>
      </c>
      <c r="CQ337" s="16" t="str">
        <f>IF('Vastgesteld 7-7-2022'!AY331="x","B","")</f>
        <v/>
      </c>
      <c r="CR337" s="16" t="str">
        <f>IF('Vastgesteld 7-7-2022'!AZ331="x","L","")</f>
        <v/>
      </c>
      <c r="CS337" s="16" t="str">
        <f>IF('Vastgesteld 7-7-2022'!BA331="x","M","")</f>
        <v/>
      </c>
      <c r="CT337" s="16" t="str">
        <f>IF('Vastgesteld 7-7-2022'!BB331="x","Z","")</f>
        <v/>
      </c>
      <c r="CU337" s="16" t="str">
        <f>IF('Vastgesteld 7-7-2022'!BF331="x","ZZ","")</f>
        <v/>
      </c>
      <c r="CV337" s="16" t="str">
        <f>IF(COUNTA('Vastgesteld 7-7-2022'!AJ331:AQ331)&lt;&gt;0,2,"")</f>
        <v/>
      </c>
      <c r="CW337" s="16" t="str">
        <f t="shared" si="33"/>
        <v/>
      </c>
      <c r="CX337" s="16" t="str">
        <f>IF('Vastgesteld 7-7-2022'!AJ331="x","BB","")</f>
        <v/>
      </c>
      <c r="CY337" s="16" t="str">
        <f>IF('Vastgesteld 7-7-2022'!AK331="x","B","")</f>
        <v/>
      </c>
      <c r="CZ337" s="16" t="str">
        <f>IF('Vastgesteld 7-7-2022'!AL331="x","L","")</f>
        <v/>
      </c>
      <c r="DA337" s="16" t="str">
        <f>IF('Vastgesteld 7-7-2022'!AM331="x","M","")</f>
        <v/>
      </c>
      <c r="DB337" s="16" t="str">
        <f>IF('Vastgesteld 7-7-2022'!AN331="x","Z","")</f>
        <v/>
      </c>
      <c r="DC337" s="16" t="str">
        <f>IF('Vastgesteld 7-7-2022'!AO331="x","ZZ","")</f>
        <v/>
      </c>
      <c r="DD337" s="16" t="str">
        <f>IF('Vastgesteld 7-7-2022'!AQ331="x","1.40","")</f>
        <v/>
      </c>
      <c r="DE337" s="16" t="str">
        <f>IF(COUNTA('Vastgesteld 7-7-2022'!BH331:BJ331)&lt;&gt;0,6,"")</f>
        <v/>
      </c>
      <c r="DF337" s="16" t="str">
        <f t="shared" si="34"/>
        <v/>
      </c>
      <c r="DG337" s="16" t="str">
        <f>IF('Vastgesteld 7-7-2022'!BH331="x","L","")</f>
        <v/>
      </c>
      <c r="DH337" s="16" t="str">
        <f>IF('Vastgesteld 7-7-2022'!BI331="x","M","")</f>
        <v/>
      </c>
      <c r="DI337" s="16" t="str">
        <f>IF('Vastgesteld 7-7-2022'!BJ331="x","Z","")</f>
        <v/>
      </c>
      <c r="DJ337" s="16" t="str">
        <f>IF('Vastgesteld 7-7-2022'!BK331="x","Z","")</f>
        <v/>
      </c>
      <c r="DK337" s="16" t="str">
        <f>IF(COUNTA('Vastgesteld 7-7-2022'!BM331:BO331)&lt;&gt;0,6,"")</f>
        <v/>
      </c>
      <c r="DL337" s="16" t="str">
        <f t="shared" si="35"/>
        <v/>
      </c>
      <c r="DM337" s="16" t="str">
        <f>IF('Vastgesteld 7-7-2022'!BM331="x","L","")</f>
        <v/>
      </c>
      <c r="DN337" s="16" t="str">
        <f>IF('Vastgesteld 7-7-2022'!BN331="x","M","")</f>
        <v/>
      </c>
      <c r="DO337" s="16" t="str">
        <f>IF('Vastgesteld 7-7-2022'!BO331="x","Z","")</f>
        <v/>
      </c>
      <c r="DP337" s="16" t="str">
        <f>IF('Vastgesteld 7-7-2022'!BP331="x","Z","")</f>
        <v/>
      </c>
    </row>
    <row r="338" spans="1:120" ht="14.4" x14ac:dyDescent="0.3">
      <c r="A338" s="18">
        <f>'Vastgesteld 7-7-2022'!A332</f>
        <v>44976</v>
      </c>
      <c r="B338" s="16" t="str">
        <f>IFERROR(VLOOKUP('Vastgesteld 7-7-2022'!#REF!,#REF!,2,FALSE),"")</f>
        <v/>
      </c>
      <c r="C338" s="16" t="str">
        <f>'Vastgesteld 7-7-2022'!E332</f>
        <v>KNHS Regio Noord-Holland</v>
      </c>
      <c r="D338" s="16" t="str">
        <f>IFERROR(VLOOKUP('Vastgesteld 7-7-2022'!#REF!,#REF!,2,FALSE),"")</f>
        <v/>
      </c>
      <c r="E338" s="16" t="str">
        <f>IFERROR(VLOOKUP('Vastgesteld 7-7-2022'!#REF!,#REF!,5,FALSE),"")</f>
        <v/>
      </c>
      <c r="F338" s="16" t="e">
        <f>IF('Vastgesteld 7-7-2022'!#REF!&lt;&gt;"",'Vastgesteld 7-7-2022'!#REF!,"")</f>
        <v>#REF!</v>
      </c>
      <c r="G338" s="16" t="e">
        <f>IF('Vastgesteld 7-7-2022'!#REF!="Indoor",1,0)</f>
        <v>#REF!</v>
      </c>
      <c r="H338" s="16" t="e">
        <f>'Vastgesteld 7-7-2022'!#REF!</f>
        <v>#REF!</v>
      </c>
      <c r="I338" s="16" t="e">
        <f>IF('Vastgesteld 7-7-2022'!#REF!="Nee",0,IF('Vastgesteld 7-7-2022'!#REF!="Ja",1,""))</f>
        <v>#REF!</v>
      </c>
      <c r="J338" s="16" t="e">
        <f>IF('Vastgesteld 7-7-2022'!#REF!&lt;&gt;"",'Vastgesteld 7-7-2022'!#REF!,"")</f>
        <v>#REF!</v>
      </c>
      <c r="BJ338" s="16">
        <f>IF(COUNTA('Vastgesteld 7-7-2022'!T332:AD332)&lt;&gt;0,1,"")</f>
        <v>1</v>
      </c>
      <c r="BK338" s="16">
        <f t="shared" si="30"/>
        <v>2</v>
      </c>
      <c r="BL338" s="16" t="str">
        <f>IF('Vastgesteld 7-7-2022'!T332="x","AA","")</f>
        <v/>
      </c>
      <c r="BM338" s="16" t="str">
        <f>IF('Vastgesteld 7-7-2022'!U332="x","A","")</f>
        <v/>
      </c>
      <c r="BN338" s="16" t="str">
        <f>IF('Vastgesteld 7-7-2022'!V332="x","B1","")</f>
        <v/>
      </c>
      <c r="BO338" s="16" t="e">
        <f>IF('Vastgesteld 7-7-2022'!#REF!="x","BB","")</f>
        <v>#REF!</v>
      </c>
      <c r="BP338" s="16" t="str">
        <f>IF('Vastgesteld 7-7-2022'!X332="x","B","")</f>
        <v>B</v>
      </c>
      <c r="BQ338" s="16" t="str">
        <f>IF('Vastgesteld 7-7-2022'!Y332="x","L1","")</f>
        <v>L1</v>
      </c>
      <c r="BR338" s="16" t="str">
        <f>IF('Vastgesteld 7-7-2022'!Z332="x","L2","")</f>
        <v>L2</v>
      </c>
      <c r="BS338" s="16" t="str">
        <f>IF('Vastgesteld 7-7-2022'!AA332="x","M1","")</f>
        <v>M1</v>
      </c>
      <c r="BT338" s="16" t="str">
        <f>IF('Vastgesteld 7-7-2022'!AB332="x","M2","")</f>
        <v>M2</v>
      </c>
      <c r="BU338" s="16" t="str">
        <f>IF('Vastgesteld 7-7-2022'!AC332="x","Z1","")</f>
        <v>Z1</v>
      </c>
      <c r="BV338" s="16" t="str">
        <f>IF('Vastgesteld 7-7-2022'!AD332="x","Z2","")</f>
        <v>Z2</v>
      </c>
      <c r="BW338" s="16">
        <f>IF(COUNTA('Vastgesteld 7-7-2022'!K332:S332)&lt;&gt;0,1,"")</f>
        <v>1</v>
      </c>
      <c r="BX338" s="16">
        <f t="shared" si="31"/>
        <v>1</v>
      </c>
      <c r="BY338" s="16" t="str">
        <f>IF('Vastgesteld 7-7-2022'!K332="x","BB","")</f>
        <v/>
      </c>
      <c r="BZ338" s="16" t="str">
        <f>IF('Vastgesteld 7-7-2022'!L332="x","B","")</f>
        <v>B</v>
      </c>
      <c r="CA338" s="16" t="str">
        <f>IF('Vastgesteld 7-7-2022'!M332="x","L1","")</f>
        <v>L1</v>
      </c>
      <c r="CB338" s="16" t="str">
        <f>IF('Vastgesteld 7-7-2022'!N332="x","L2","")</f>
        <v>L2</v>
      </c>
      <c r="CC338" s="16" t="str">
        <f>IF('Vastgesteld 7-7-2022'!O332="x","M1","")</f>
        <v>M1</v>
      </c>
      <c r="CD338" s="16" t="str">
        <f>IF('Vastgesteld 7-7-2022'!P332="x","M2","")</f>
        <v>M2</v>
      </c>
      <c r="CE338" s="16" t="str">
        <f>IF('Vastgesteld 7-7-2022'!Q332="x","Z1","")</f>
        <v>Z1</v>
      </c>
      <c r="CF338" s="16" t="str">
        <f>IF('Vastgesteld 7-7-2022'!R332="x","Z2","")</f>
        <v>Z2</v>
      </c>
      <c r="CG338" s="16" t="str">
        <f>IF('Vastgesteld 7-7-2022'!S332="x","ZZL","")</f>
        <v/>
      </c>
      <c r="CL338" s="16" t="str">
        <f>IF(COUNTA('Vastgesteld 7-7-2022'!AV332:BF332)&lt;&gt;0,2,"")</f>
        <v/>
      </c>
      <c r="CM338" s="16" t="str">
        <f t="shared" si="32"/>
        <v/>
      </c>
      <c r="CN338" s="16" t="str">
        <f>IF('Vastgesteld 7-7-2022'!AV332="x","AA","")</f>
        <v/>
      </c>
      <c r="CO338" s="16" t="str">
        <f>IF('Vastgesteld 7-7-2022'!AW332="x","A","")</f>
        <v/>
      </c>
      <c r="CP338" s="16" t="str">
        <f>IF('Vastgesteld 7-7-2022'!AX332="x","BB","")</f>
        <v/>
      </c>
      <c r="CQ338" s="16" t="str">
        <f>IF('Vastgesteld 7-7-2022'!AY332="x","B","")</f>
        <v/>
      </c>
      <c r="CR338" s="16" t="str">
        <f>IF('Vastgesteld 7-7-2022'!AZ332="x","L","")</f>
        <v/>
      </c>
      <c r="CS338" s="16" t="str">
        <f>IF('Vastgesteld 7-7-2022'!BA332="x","M","")</f>
        <v/>
      </c>
      <c r="CT338" s="16" t="str">
        <f>IF('Vastgesteld 7-7-2022'!BB332="x","Z","")</f>
        <v/>
      </c>
      <c r="CU338" s="16" t="str">
        <f>IF('Vastgesteld 7-7-2022'!BF332="x","ZZ","")</f>
        <v/>
      </c>
      <c r="CV338" s="16" t="str">
        <f>IF(COUNTA('Vastgesteld 7-7-2022'!AJ332:AQ332)&lt;&gt;0,2,"")</f>
        <v/>
      </c>
      <c r="CW338" s="16" t="str">
        <f t="shared" si="33"/>
        <v/>
      </c>
      <c r="CX338" s="16" t="str">
        <f>IF('Vastgesteld 7-7-2022'!AJ332="x","BB","")</f>
        <v/>
      </c>
      <c r="CY338" s="16" t="str">
        <f>IF('Vastgesteld 7-7-2022'!AK332="x","B","")</f>
        <v/>
      </c>
      <c r="CZ338" s="16" t="str">
        <f>IF('Vastgesteld 7-7-2022'!AL332="x","L","")</f>
        <v/>
      </c>
      <c r="DA338" s="16" t="str">
        <f>IF('Vastgesteld 7-7-2022'!AM332="x","M","")</f>
        <v/>
      </c>
      <c r="DB338" s="16" t="str">
        <f>IF('Vastgesteld 7-7-2022'!AN332="x","Z","")</f>
        <v/>
      </c>
      <c r="DC338" s="16" t="str">
        <f>IF('Vastgesteld 7-7-2022'!AO332="x","ZZ","")</f>
        <v/>
      </c>
      <c r="DD338" s="16" t="str">
        <f>IF('Vastgesteld 7-7-2022'!AQ332="x","1.40","")</f>
        <v/>
      </c>
      <c r="DE338" s="16" t="str">
        <f>IF(COUNTA('Vastgesteld 7-7-2022'!BH332:BJ332)&lt;&gt;0,6,"")</f>
        <v/>
      </c>
      <c r="DF338" s="16" t="str">
        <f t="shared" si="34"/>
        <v/>
      </c>
      <c r="DG338" s="16" t="str">
        <f>IF('Vastgesteld 7-7-2022'!BH332="x","L","")</f>
        <v/>
      </c>
      <c r="DH338" s="16" t="str">
        <f>IF('Vastgesteld 7-7-2022'!BI332="x","M","")</f>
        <v/>
      </c>
      <c r="DI338" s="16" t="str">
        <f>IF('Vastgesteld 7-7-2022'!BJ332="x","Z","")</f>
        <v/>
      </c>
      <c r="DJ338" s="16" t="str">
        <f>IF('Vastgesteld 7-7-2022'!BK332="x","Z","")</f>
        <v/>
      </c>
      <c r="DK338" s="16" t="str">
        <f>IF(COUNTA('Vastgesteld 7-7-2022'!BM332:BO332)&lt;&gt;0,6,"")</f>
        <v/>
      </c>
      <c r="DL338" s="16" t="str">
        <f t="shared" si="35"/>
        <v/>
      </c>
      <c r="DM338" s="16" t="str">
        <f>IF('Vastgesteld 7-7-2022'!BM332="x","L","")</f>
        <v/>
      </c>
      <c r="DN338" s="16" t="str">
        <f>IF('Vastgesteld 7-7-2022'!BN332="x","M","")</f>
        <v/>
      </c>
      <c r="DO338" s="16" t="str">
        <f>IF('Vastgesteld 7-7-2022'!BO332="x","Z","")</f>
        <v/>
      </c>
      <c r="DP338" s="16" t="str">
        <f>IF('Vastgesteld 7-7-2022'!BP332="x","Z","")</f>
        <v/>
      </c>
    </row>
    <row r="339" spans="1:120" ht="14.4" x14ac:dyDescent="0.3">
      <c r="A339" s="18">
        <f>'Vastgesteld 7-7-2022'!A333</f>
        <v>44976</v>
      </c>
      <c r="B339" s="16" t="str">
        <f>IFERROR(VLOOKUP('Vastgesteld 7-7-2022'!#REF!,#REF!,2,FALSE),"")</f>
        <v/>
      </c>
      <c r="C339" s="16" t="str">
        <f>'Vastgesteld 7-7-2022'!E333</f>
        <v>KNHS Regio Noord-Holland</v>
      </c>
      <c r="D339" s="16" t="str">
        <f>IFERROR(VLOOKUP('Vastgesteld 7-7-2022'!#REF!,#REF!,2,FALSE),"")</f>
        <v/>
      </c>
      <c r="E339" s="16" t="str">
        <f>IFERROR(VLOOKUP('Vastgesteld 7-7-2022'!#REF!,#REF!,5,FALSE),"")</f>
        <v/>
      </c>
      <c r="F339" s="16" t="e">
        <f>IF('Vastgesteld 7-7-2022'!#REF!&lt;&gt;"",'Vastgesteld 7-7-2022'!#REF!,"")</f>
        <v>#REF!</v>
      </c>
      <c r="G339" s="16" t="e">
        <f>IF('Vastgesteld 7-7-2022'!#REF!="Indoor",1,0)</f>
        <v>#REF!</v>
      </c>
      <c r="H339" s="16" t="e">
        <f>'Vastgesteld 7-7-2022'!#REF!</f>
        <v>#REF!</v>
      </c>
      <c r="I339" s="16" t="e">
        <f>IF('Vastgesteld 7-7-2022'!#REF!="Nee",0,IF('Vastgesteld 7-7-2022'!#REF!="Ja",1,""))</f>
        <v>#REF!</v>
      </c>
      <c r="J339" s="16" t="e">
        <f>IF('Vastgesteld 7-7-2022'!#REF!&lt;&gt;"",'Vastgesteld 7-7-2022'!#REF!,"")</f>
        <v>#REF!</v>
      </c>
      <c r="BJ339" s="16">
        <f>IF(COUNTA('Vastgesteld 7-7-2022'!T333:AD333)&lt;&gt;0,1,"")</f>
        <v>1</v>
      </c>
      <c r="BK339" s="16">
        <f t="shared" si="30"/>
        <v>2</v>
      </c>
      <c r="BL339" s="16" t="str">
        <f>IF('Vastgesteld 7-7-2022'!T333="x","AA","")</f>
        <v/>
      </c>
      <c r="BM339" s="16" t="str">
        <f>IF('Vastgesteld 7-7-2022'!U333="x","A","")</f>
        <v/>
      </c>
      <c r="BN339" s="16" t="str">
        <f>IF('Vastgesteld 7-7-2022'!V333="x","B1","")</f>
        <v/>
      </c>
      <c r="BO339" s="16" t="e">
        <f>IF('Vastgesteld 7-7-2022'!#REF!="x","BB","")</f>
        <v>#REF!</v>
      </c>
      <c r="BP339" s="16" t="str">
        <f>IF('Vastgesteld 7-7-2022'!X333="x","B","")</f>
        <v>B</v>
      </c>
      <c r="BQ339" s="16" t="str">
        <f>IF('Vastgesteld 7-7-2022'!Y333="x","L1","")</f>
        <v>L1</v>
      </c>
      <c r="BR339" s="16" t="str">
        <f>IF('Vastgesteld 7-7-2022'!Z333="x","L2","")</f>
        <v>L2</v>
      </c>
      <c r="BS339" s="16" t="str">
        <f>IF('Vastgesteld 7-7-2022'!AA333="x","M1","")</f>
        <v>M1</v>
      </c>
      <c r="BT339" s="16" t="str">
        <f>IF('Vastgesteld 7-7-2022'!AB333="x","M2","")</f>
        <v>M2</v>
      </c>
      <c r="BU339" s="16" t="str">
        <f>IF('Vastgesteld 7-7-2022'!AC333="x","Z1","")</f>
        <v/>
      </c>
      <c r="BV339" s="16" t="str">
        <f>IF('Vastgesteld 7-7-2022'!AD333="x","Z2","")</f>
        <v/>
      </c>
      <c r="BW339" s="16">
        <f>IF(COUNTA('Vastgesteld 7-7-2022'!K333:S333)&lt;&gt;0,1,"")</f>
        <v>1</v>
      </c>
      <c r="BX339" s="16">
        <f t="shared" si="31"/>
        <v>1</v>
      </c>
      <c r="BY339" s="16" t="str">
        <f>IF('Vastgesteld 7-7-2022'!K333="x","BB","")</f>
        <v/>
      </c>
      <c r="BZ339" s="16" t="str">
        <f>IF('Vastgesteld 7-7-2022'!L333="x","B","")</f>
        <v>B</v>
      </c>
      <c r="CA339" s="16" t="str">
        <f>IF('Vastgesteld 7-7-2022'!M333="x","L1","")</f>
        <v>L1</v>
      </c>
      <c r="CB339" s="16" t="str">
        <f>IF('Vastgesteld 7-7-2022'!N333="x","L2","")</f>
        <v>L2</v>
      </c>
      <c r="CC339" s="16" t="str">
        <f>IF('Vastgesteld 7-7-2022'!O333="x","M1","")</f>
        <v>M1</v>
      </c>
      <c r="CD339" s="16" t="str">
        <f>IF('Vastgesteld 7-7-2022'!P333="x","M2","")</f>
        <v>M2</v>
      </c>
      <c r="CE339" s="16" t="str">
        <f>IF('Vastgesteld 7-7-2022'!Q333="x","Z1","")</f>
        <v/>
      </c>
      <c r="CF339" s="16" t="str">
        <f>IF('Vastgesteld 7-7-2022'!R333="x","Z2","")</f>
        <v/>
      </c>
      <c r="CG339" s="16" t="str">
        <f>IF('Vastgesteld 7-7-2022'!S333="x","ZZL","")</f>
        <v/>
      </c>
      <c r="CL339" s="16" t="str">
        <f>IF(COUNTA('Vastgesteld 7-7-2022'!AV333:BF333)&lt;&gt;0,2,"")</f>
        <v/>
      </c>
      <c r="CM339" s="16" t="str">
        <f t="shared" si="32"/>
        <v/>
      </c>
      <c r="CN339" s="16" t="str">
        <f>IF('Vastgesteld 7-7-2022'!AV333="x","AA","")</f>
        <v/>
      </c>
      <c r="CO339" s="16" t="str">
        <f>IF('Vastgesteld 7-7-2022'!AW333="x","A","")</f>
        <v/>
      </c>
      <c r="CP339" s="16" t="str">
        <f>IF('Vastgesteld 7-7-2022'!AX333="x","BB","")</f>
        <v/>
      </c>
      <c r="CQ339" s="16" t="str">
        <f>IF('Vastgesteld 7-7-2022'!AY333="x","B","")</f>
        <v/>
      </c>
      <c r="CR339" s="16" t="str">
        <f>IF('Vastgesteld 7-7-2022'!AZ333="x","L","")</f>
        <v/>
      </c>
      <c r="CS339" s="16" t="str">
        <f>IF('Vastgesteld 7-7-2022'!BA333="x","M","")</f>
        <v/>
      </c>
      <c r="CT339" s="16" t="str">
        <f>IF('Vastgesteld 7-7-2022'!BB333="x","Z","")</f>
        <v/>
      </c>
      <c r="CU339" s="16" t="str">
        <f>IF('Vastgesteld 7-7-2022'!BF333="x","ZZ","")</f>
        <v/>
      </c>
      <c r="CV339" s="16" t="str">
        <f>IF(COUNTA('Vastgesteld 7-7-2022'!AJ333:AQ333)&lt;&gt;0,2,"")</f>
        <v/>
      </c>
      <c r="CW339" s="16" t="str">
        <f t="shared" si="33"/>
        <v/>
      </c>
      <c r="CX339" s="16" t="str">
        <f>IF('Vastgesteld 7-7-2022'!AJ333="x","BB","")</f>
        <v/>
      </c>
      <c r="CY339" s="16" t="str">
        <f>IF('Vastgesteld 7-7-2022'!AK333="x","B","")</f>
        <v/>
      </c>
      <c r="CZ339" s="16" t="str">
        <f>IF('Vastgesteld 7-7-2022'!AL333="x","L","")</f>
        <v/>
      </c>
      <c r="DA339" s="16" t="str">
        <f>IF('Vastgesteld 7-7-2022'!AM333="x","M","")</f>
        <v/>
      </c>
      <c r="DB339" s="16" t="str">
        <f>IF('Vastgesteld 7-7-2022'!AN333="x","Z","")</f>
        <v/>
      </c>
      <c r="DC339" s="16" t="str">
        <f>IF('Vastgesteld 7-7-2022'!AO333="x","ZZ","")</f>
        <v/>
      </c>
      <c r="DD339" s="16" t="str">
        <f>IF('Vastgesteld 7-7-2022'!AQ333="x","1.40","")</f>
        <v/>
      </c>
      <c r="DE339" s="16" t="str">
        <f>IF(COUNTA('Vastgesteld 7-7-2022'!BH333:BJ333)&lt;&gt;0,6,"")</f>
        <v/>
      </c>
      <c r="DF339" s="16" t="str">
        <f t="shared" si="34"/>
        <v/>
      </c>
      <c r="DG339" s="16" t="str">
        <f>IF('Vastgesteld 7-7-2022'!BH333="x","L","")</f>
        <v/>
      </c>
      <c r="DH339" s="16" t="str">
        <f>IF('Vastgesteld 7-7-2022'!BI333="x","M","")</f>
        <v/>
      </c>
      <c r="DI339" s="16" t="str">
        <f>IF('Vastgesteld 7-7-2022'!BJ333="x","Z","")</f>
        <v/>
      </c>
      <c r="DJ339" s="16" t="str">
        <f>IF('Vastgesteld 7-7-2022'!BK333="x","Z","")</f>
        <v/>
      </c>
      <c r="DK339" s="16" t="str">
        <f>IF(COUNTA('Vastgesteld 7-7-2022'!BM333:BO333)&lt;&gt;0,6,"")</f>
        <v/>
      </c>
      <c r="DL339" s="16" t="str">
        <f t="shared" si="35"/>
        <v/>
      </c>
      <c r="DM339" s="16" t="str">
        <f>IF('Vastgesteld 7-7-2022'!BM333="x","L","")</f>
        <v/>
      </c>
      <c r="DN339" s="16" t="str">
        <f>IF('Vastgesteld 7-7-2022'!BN333="x","M","")</f>
        <v/>
      </c>
      <c r="DO339" s="16" t="str">
        <f>IF('Vastgesteld 7-7-2022'!BO333="x","Z","")</f>
        <v/>
      </c>
      <c r="DP339" s="16" t="str">
        <f>IF('Vastgesteld 7-7-2022'!BP333="x","Z","")</f>
        <v/>
      </c>
    </row>
    <row r="340" spans="1:120" ht="14.4" x14ac:dyDescent="0.3">
      <c r="A340" s="18">
        <f>'Vastgesteld 7-7-2022'!A334</f>
        <v>44976</v>
      </c>
      <c r="B340" s="16" t="str">
        <f>IFERROR(VLOOKUP('Vastgesteld 7-7-2022'!#REF!,#REF!,2,FALSE),"")</f>
        <v/>
      </c>
      <c r="C340" s="16" t="str">
        <f>'Vastgesteld 7-7-2022'!E334</f>
        <v>KNHS Regio Noord-Holland</v>
      </c>
      <c r="D340" s="16" t="str">
        <f>IFERROR(VLOOKUP('Vastgesteld 7-7-2022'!#REF!,#REF!,2,FALSE),"")</f>
        <v/>
      </c>
      <c r="E340" s="16" t="str">
        <f>IFERROR(VLOOKUP('Vastgesteld 7-7-2022'!#REF!,#REF!,5,FALSE),"")</f>
        <v/>
      </c>
      <c r="F340" s="16" t="e">
        <f>IF('Vastgesteld 7-7-2022'!#REF!&lt;&gt;"",'Vastgesteld 7-7-2022'!#REF!,"")</f>
        <v>#REF!</v>
      </c>
      <c r="G340" s="16" t="e">
        <f>IF('Vastgesteld 7-7-2022'!#REF!="Indoor",1,0)</f>
        <v>#REF!</v>
      </c>
      <c r="H340" s="16" t="e">
        <f>'Vastgesteld 7-7-2022'!#REF!</f>
        <v>#REF!</v>
      </c>
      <c r="I340" s="16" t="e">
        <f>IF('Vastgesteld 7-7-2022'!#REF!="Nee",0,IF('Vastgesteld 7-7-2022'!#REF!="Ja",1,""))</f>
        <v>#REF!</v>
      </c>
      <c r="J340" s="16" t="e">
        <f>IF('Vastgesteld 7-7-2022'!#REF!&lt;&gt;"",'Vastgesteld 7-7-2022'!#REF!,"")</f>
        <v>#REF!</v>
      </c>
      <c r="BJ340" s="16">
        <f>IF(COUNTA('Vastgesteld 7-7-2022'!T334:AD334)&lt;&gt;0,1,"")</f>
        <v>1</v>
      </c>
      <c r="BK340" s="16">
        <f t="shared" si="30"/>
        <v>2</v>
      </c>
      <c r="BL340" s="16" t="str">
        <f>IF('Vastgesteld 7-7-2022'!T334="x","AA","")</f>
        <v/>
      </c>
      <c r="BM340" s="16" t="str">
        <f>IF('Vastgesteld 7-7-2022'!U334="x","A","")</f>
        <v/>
      </c>
      <c r="BN340" s="16" t="str">
        <f>IF('Vastgesteld 7-7-2022'!V334="x","B1","")</f>
        <v/>
      </c>
      <c r="BO340" s="16" t="e">
        <f>IF('Vastgesteld 7-7-2022'!#REF!="x","BB","")</f>
        <v>#REF!</v>
      </c>
      <c r="BP340" s="16" t="str">
        <f>IF('Vastgesteld 7-7-2022'!X334="x","B","")</f>
        <v>B</v>
      </c>
      <c r="BQ340" s="16" t="str">
        <f>IF('Vastgesteld 7-7-2022'!Y334="x","L1","")</f>
        <v>L1</v>
      </c>
      <c r="BR340" s="16" t="str">
        <f>IF('Vastgesteld 7-7-2022'!Z334="x","L2","")</f>
        <v>L2</v>
      </c>
      <c r="BS340" s="16" t="str">
        <f>IF('Vastgesteld 7-7-2022'!AA334="x","M1","")</f>
        <v>M1</v>
      </c>
      <c r="BT340" s="16" t="str">
        <f>IF('Vastgesteld 7-7-2022'!AB334="x","M2","")</f>
        <v>M2</v>
      </c>
      <c r="BU340" s="16" t="str">
        <f>IF('Vastgesteld 7-7-2022'!AC334="x","Z1","")</f>
        <v>Z1</v>
      </c>
      <c r="BV340" s="16" t="str">
        <f>IF('Vastgesteld 7-7-2022'!AD334="x","Z2","")</f>
        <v>Z2</v>
      </c>
      <c r="BW340" s="16">
        <f>IF(COUNTA('Vastgesteld 7-7-2022'!K334:S334)&lt;&gt;0,1,"")</f>
        <v>1</v>
      </c>
      <c r="BX340" s="16">
        <f t="shared" si="31"/>
        <v>1</v>
      </c>
      <c r="BY340" s="16" t="str">
        <f>IF('Vastgesteld 7-7-2022'!K334="x","BB","")</f>
        <v/>
      </c>
      <c r="BZ340" s="16" t="str">
        <f>IF('Vastgesteld 7-7-2022'!L334="x","B","")</f>
        <v>B</v>
      </c>
      <c r="CA340" s="16" t="str">
        <f>IF('Vastgesteld 7-7-2022'!M334="x","L1","")</f>
        <v>L1</v>
      </c>
      <c r="CB340" s="16" t="str">
        <f>IF('Vastgesteld 7-7-2022'!N334="x","L2","")</f>
        <v>L2</v>
      </c>
      <c r="CC340" s="16" t="str">
        <f>IF('Vastgesteld 7-7-2022'!O334="x","M1","")</f>
        <v>M1</v>
      </c>
      <c r="CD340" s="16" t="str">
        <f>IF('Vastgesteld 7-7-2022'!P334="x","M2","")</f>
        <v>M2</v>
      </c>
      <c r="CE340" s="16" t="str">
        <f>IF('Vastgesteld 7-7-2022'!Q334="x","Z1","")</f>
        <v>Z1</v>
      </c>
      <c r="CF340" s="16" t="str">
        <f>IF('Vastgesteld 7-7-2022'!R334="x","Z2","")</f>
        <v>Z2</v>
      </c>
      <c r="CG340" s="16" t="str">
        <f>IF('Vastgesteld 7-7-2022'!S334="x","ZZL","")</f>
        <v>ZZL</v>
      </c>
      <c r="CL340" s="16" t="str">
        <f>IF(COUNTA('Vastgesteld 7-7-2022'!AV334:BF334)&lt;&gt;0,2,"")</f>
        <v/>
      </c>
      <c r="CM340" s="16" t="str">
        <f t="shared" si="32"/>
        <v/>
      </c>
      <c r="CN340" s="16" t="str">
        <f>IF('Vastgesteld 7-7-2022'!AV334="x","AA","")</f>
        <v/>
      </c>
      <c r="CO340" s="16" t="str">
        <f>IF('Vastgesteld 7-7-2022'!AW334="x","A","")</f>
        <v/>
      </c>
      <c r="CP340" s="16" t="str">
        <f>IF('Vastgesteld 7-7-2022'!AX334="x","BB","")</f>
        <v/>
      </c>
      <c r="CQ340" s="16" t="str">
        <f>IF('Vastgesteld 7-7-2022'!AY334="x","B","")</f>
        <v/>
      </c>
      <c r="CR340" s="16" t="str">
        <f>IF('Vastgesteld 7-7-2022'!AZ334="x","L","")</f>
        <v/>
      </c>
      <c r="CS340" s="16" t="str">
        <f>IF('Vastgesteld 7-7-2022'!BA334="x","M","")</f>
        <v/>
      </c>
      <c r="CT340" s="16" t="str">
        <f>IF('Vastgesteld 7-7-2022'!BB334="x","Z","")</f>
        <v/>
      </c>
      <c r="CU340" s="16" t="str">
        <f>IF('Vastgesteld 7-7-2022'!BF334="x","ZZ","")</f>
        <v/>
      </c>
      <c r="CV340" s="16" t="str">
        <f>IF(COUNTA('Vastgesteld 7-7-2022'!AJ334:AQ334)&lt;&gt;0,2,"")</f>
        <v/>
      </c>
      <c r="CW340" s="16" t="str">
        <f t="shared" si="33"/>
        <v/>
      </c>
      <c r="CX340" s="16" t="str">
        <f>IF('Vastgesteld 7-7-2022'!AJ334="x","BB","")</f>
        <v/>
      </c>
      <c r="CY340" s="16" t="str">
        <f>IF('Vastgesteld 7-7-2022'!AK334="x","B","")</f>
        <v/>
      </c>
      <c r="CZ340" s="16" t="str">
        <f>IF('Vastgesteld 7-7-2022'!AL334="x","L","")</f>
        <v/>
      </c>
      <c r="DA340" s="16" t="str">
        <f>IF('Vastgesteld 7-7-2022'!AM334="x","M","")</f>
        <v/>
      </c>
      <c r="DB340" s="16" t="str">
        <f>IF('Vastgesteld 7-7-2022'!AN334="x","Z","")</f>
        <v/>
      </c>
      <c r="DC340" s="16" t="str">
        <f>IF('Vastgesteld 7-7-2022'!AO334="x","ZZ","")</f>
        <v/>
      </c>
      <c r="DD340" s="16" t="str">
        <f>IF('Vastgesteld 7-7-2022'!AQ334="x","1.40","")</f>
        <v/>
      </c>
      <c r="DE340" s="16" t="str">
        <f>IF(COUNTA('Vastgesteld 7-7-2022'!BH334:BJ334)&lt;&gt;0,6,"")</f>
        <v/>
      </c>
      <c r="DF340" s="16" t="str">
        <f t="shared" si="34"/>
        <v/>
      </c>
      <c r="DG340" s="16" t="str">
        <f>IF('Vastgesteld 7-7-2022'!BH334="x","L","")</f>
        <v/>
      </c>
      <c r="DH340" s="16" t="str">
        <f>IF('Vastgesteld 7-7-2022'!BI334="x","M","")</f>
        <v/>
      </c>
      <c r="DI340" s="16" t="str">
        <f>IF('Vastgesteld 7-7-2022'!BJ334="x","Z","")</f>
        <v/>
      </c>
      <c r="DJ340" s="16" t="str">
        <f>IF('Vastgesteld 7-7-2022'!BK334="x","Z","")</f>
        <v/>
      </c>
      <c r="DK340" s="16" t="str">
        <f>IF(COUNTA('Vastgesteld 7-7-2022'!BM334:BO334)&lt;&gt;0,6,"")</f>
        <v/>
      </c>
      <c r="DL340" s="16" t="str">
        <f t="shared" si="35"/>
        <v/>
      </c>
      <c r="DM340" s="16" t="str">
        <f>IF('Vastgesteld 7-7-2022'!BM334="x","L","")</f>
        <v/>
      </c>
      <c r="DN340" s="16" t="str">
        <f>IF('Vastgesteld 7-7-2022'!BN334="x","M","")</f>
        <v/>
      </c>
      <c r="DO340" s="16" t="str">
        <f>IF('Vastgesteld 7-7-2022'!BO334="x","Z","")</f>
        <v/>
      </c>
      <c r="DP340" s="16" t="str">
        <f>IF('Vastgesteld 7-7-2022'!BP334="x","Z","")</f>
        <v/>
      </c>
    </row>
    <row r="341" spans="1:120" ht="14.4" x14ac:dyDescent="0.3">
      <c r="A341" s="18">
        <f>'Vastgesteld 7-7-2022'!A335</f>
        <v>44976</v>
      </c>
      <c r="B341" s="16" t="str">
        <f>IFERROR(VLOOKUP('Vastgesteld 7-7-2022'!#REF!,#REF!,2,FALSE),"")</f>
        <v/>
      </c>
      <c r="C341" s="16" t="str">
        <f>'Vastgesteld 7-7-2022'!E335</f>
        <v>KNHS Regio Noord-Holland</v>
      </c>
      <c r="D341" s="16" t="str">
        <f>IFERROR(VLOOKUP('Vastgesteld 7-7-2022'!#REF!,#REF!,2,FALSE),"")</f>
        <v/>
      </c>
      <c r="E341" s="16" t="str">
        <f>IFERROR(VLOOKUP('Vastgesteld 7-7-2022'!#REF!,#REF!,5,FALSE),"")</f>
        <v/>
      </c>
      <c r="F341" s="16" t="e">
        <f>IF('Vastgesteld 7-7-2022'!#REF!&lt;&gt;"",'Vastgesteld 7-7-2022'!#REF!,"")</f>
        <v>#REF!</v>
      </c>
      <c r="G341" s="16" t="e">
        <f>IF('Vastgesteld 7-7-2022'!#REF!="Indoor",1,0)</f>
        <v>#REF!</v>
      </c>
      <c r="H341" s="16" t="e">
        <f>'Vastgesteld 7-7-2022'!#REF!</f>
        <v>#REF!</v>
      </c>
      <c r="I341" s="16" t="e">
        <f>IF('Vastgesteld 7-7-2022'!#REF!="Nee",0,IF('Vastgesteld 7-7-2022'!#REF!="Ja",1,""))</f>
        <v>#REF!</v>
      </c>
      <c r="J341" s="16" t="e">
        <f>IF('Vastgesteld 7-7-2022'!#REF!&lt;&gt;"",'Vastgesteld 7-7-2022'!#REF!,"")</f>
        <v>#REF!</v>
      </c>
      <c r="BJ341" s="16">
        <f>IF(COUNTA('Vastgesteld 7-7-2022'!T335:AD335)&lt;&gt;0,1,"")</f>
        <v>1</v>
      </c>
      <c r="BK341" s="16">
        <f t="shared" si="30"/>
        <v>2</v>
      </c>
      <c r="BL341" s="16" t="str">
        <f>IF('Vastgesteld 7-7-2022'!T335="x","AA","")</f>
        <v/>
      </c>
      <c r="BM341" s="16" t="str">
        <f>IF('Vastgesteld 7-7-2022'!U335="x","A","")</f>
        <v/>
      </c>
      <c r="BN341" s="16" t="str">
        <f>IF('Vastgesteld 7-7-2022'!V335="x","B1","")</f>
        <v/>
      </c>
      <c r="BO341" s="16" t="e">
        <f>IF('Vastgesteld 7-7-2022'!#REF!="x","BB","")</f>
        <v>#REF!</v>
      </c>
      <c r="BP341" s="16" t="str">
        <f>IF('Vastgesteld 7-7-2022'!X335="x","B","")</f>
        <v>B</v>
      </c>
      <c r="BQ341" s="16" t="str">
        <f>IF('Vastgesteld 7-7-2022'!Y335="x","L1","")</f>
        <v>L1</v>
      </c>
      <c r="BR341" s="16" t="str">
        <f>IF('Vastgesteld 7-7-2022'!Z335="x","L2","")</f>
        <v>L2</v>
      </c>
      <c r="BS341" s="16" t="str">
        <f>IF('Vastgesteld 7-7-2022'!AA335="x","M1","")</f>
        <v>M1</v>
      </c>
      <c r="BT341" s="16" t="str">
        <f>IF('Vastgesteld 7-7-2022'!AB335="x","M2","")</f>
        <v>M2</v>
      </c>
      <c r="BU341" s="16" t="str">
        <f>IF('Vastgesteld 7-7-2022'!AC335="x","Z1","")</f>
        <v>Z1</v>
      </c>
      <c r="BV341" s="16" t="str">
        <f>IF('Vastgesteld 7-7-2022'!AD335="x","Z2","")</f>
        <v>Z2</v>
      </c>
      <c r="BW341" s="16">
        <f>IF(COUNTA('Vastgesteld 7-7-2022'!K335:S335)&lt;&gt;0,1,"")</f>
        <v>1</v>
      </c>
      <c r="BX341" s="16">
        <f t="shared" si="31"/>
        <v>1</v>
      </c>
      <c r="BY341" s="16" t="str">
        <f>IF('Vastgesteld 7-7-2022'!K335="x","BB","")</f>
        <v>BB</v>
      </c>
      <c r="BZ341" s="16" t="str">
        <f>IF('Vastgesteld 7-7-2022'!L335="x","B","")</f>
        <v>B</v>
      </c>
      <c r="CA341" s="16" t="str">
        <f>IF('Vastgesteld 7-7-2022'!M335="x","L1","")</f>
        <v>L1</v>
      </c>
      <c r="CB341" s="16" t="str">
        <f>IF('Vastgesteld 7-7-2022'!N335="x","L2","")</f>
        <v>L2</v>
      </c>
      <c r="CC341" s="16" t="str">
        <f>IF('Vastgesteld 7-7-2022'!O335="x","M1","")</f>
        <v>M1</v>
      </c>
      <c r="CD341" s="16" t="str">
        <f>IF('Vastgesteld 7-7-2022'!P335="x","M2","")</f>
        <v>M2</v>
      </c>
      <c r="CE341" s="16" t="str">
        <f>IF('Vastgesteld 7-7-2022'!Q335="x","Z1","")</f>
        <v>Z1</v>
      </c>
      <c r="CF341" s="16" t="str">
        <f>IF('Vastgesteld 7-7-2022'!R335="x","Z2","")</f>
        <v>Z2</v>
      </c>
      <c r="CG341" s="16" t="str">
        <f>IF('Vastgesteld 7-7-2022'!S335="x","ZZL","")</f>
        <v>ZZL</v>
      </c>
      <c r="CL341" s="16" t="str">
        <f>IF(COUNTA('Vastgesteld 7-7-2022'!AV335:BF335)&lt;&gt;0,2,"")</f>
        <v/>
      </c>
      <c r="CM341" s="16" t="str">
        <f t="shared" si="32"/>
        <v/>
      </c>
      <c r="CN341" s="16" t="str">
        <f>IF('Vastgesteld 7-7-2022'!AV335="x","AA","")</f>
        <v/>
      </c>
      <c r="CO341" s="16" t="str">
        <f>IF('Vastgesteld 7-7-2022'!AW335="x","A","")</f>
        <v/>
      </c>
      <c r="CP341" s="16" t="str">
        <f>IF('Vastgesteld 7-7-2022'!AX335="x","BB","")</f>
        <v/>
      </c>
      <c r="CQ341" s="16" t="str">
        <f>IF('Vastgesteld 7-7-2022'!AY335="x","B","")</f>
        <v/>
      </c>
      <c r="CR341" s="16" t="str">
        <f>IF('Vastgesteld 7-7-2022'!AZ335="x","L","")</f>
        <v/>
      </c>
      <c r="CS341" s="16" t="str">
        <f>IF('Vastgesteld 7-7-2022'!BA335="x","M","")</f>
        <v/>
      </c>
      <c r="CT341" s="16" t="str">
        <f>IF('Vastgesteld 7-7-2022'!BB335="x","Z","")</f>
        <v/>
      </c>
      <c r="CU341" s="16" t="str">
        <f>IF('Vastgesteld 7-7-2022'!BF335="x","ZZ","")</f>
        <v/>
      </c>
      <c r="CV341" s="16" t="str">
        <f>IF(COUNTA('Vastgesteld 7-7-2022'!AJ335:AQ335)&lt;&gt;0,2,"")</f>
        <v/>
      </c>
      <c r="CW341" s="16" t="str">
        <f t="shared" si="33"/>
        <v/>
      </c>
      <c r="CX341" s="16" t="str">
        <f>IF('Vastgesteld 7-7-2022'!AJ335="x","BB","")</f>
        <v/>
      </c>
      <c r="CY341" s="16" t="str">
        <f>IF('Vastgesteld 7-7-2022'!AK335="x","B","")</f>
        <v/>
      </c>
      <c r="CZ341" s="16" t="str">
        <f>IF('Vastgesteld 7-7-2022'!AL335="x","L","")</f>
        <v/>
      </c>
      <c r="DA341" s="16" t="str">
        <f>IF('Vastgesteld 7-7-2022'!AM335="x","M","")</f>
        <v/>
      </c>
      <c r="DB341" s="16" t="str">
        <f>IF('Vastgesteld 7-7-2022'!AN335="x","Z","")</f>
        <v/>
      </c>
      <c r="DC341" s="16" t="str">
        <f>IF('Vastgesteld 7-7-2022'!AO335="x","ZZ","")</f>
        <v/>
      </c>
      <c r="DD341" s="16" t="str">
        <f>IF('Vastgesteld 7-7-2022'!AQ335="x","1.40","")</f>
        <v/>
      </c>
      <c r="DE341" s="16" t="str">
        <f>IF(COUNTA('Vastgesteld 7-7-2022'!BH335:BJ335)&lt;&gt;0,6,"")</f>
        <v/>
      </c>
      <c r="DF341" s="16" t="str">
        <f t="shared" si="34"/>
        <v/>
      </c>
      <c r="DG341" s="16" t="str">
        <f>IF('Vastgesteld 7-7-2022'!BH335="x","L","")</f>
        <v/>
      </c>
      <c r="DH341" s="16" t="str">
        <f>IF('Vastgesteld 7-7-2022'!BI335="x","M","")</f>
        <v/>
      </c>
      <c r="DI341" s="16" t="str">
        <f>IF('Vastgesteld 7-7-2022'!BJ335="x","Z","")</f>
        <v/>
      </c>
      <c r="DJ341" s="16" t="str">
        <f>IF('Vastgesteld 7-7-2022'!BK335="x","Z","")</f>
        <v/>
      </c>
      <c r="DK341" s="16" t="str">
        <f>IF(COUNTA('Vastgesteld 7-7-2022'!BM335:BO335)&lt;&gt;0,6,"")</f>
        <v/>
      </c>
      <c r="DL341" s="16" t="str">
        <f t="shared" si="35"/>
        <v/>
      </c>
      <c r="DM341" s="16" t="str">
        <f>IF('Vastgesteld 7-7-2022'!BM335="x","L","")</f>
        <v/>
      </c>
      <c r="DN341" s="16" t="str">
        <f>IF('Vastgesteld 7-7-2022'!BN335="x","M","")</f>
        <v/>
      </c>
      <c r="DO341" s="16" t="str">
        <f>IF('Vastgesteld 7-7-2022'!BO335="x","Z","")</f>
        <v/>
      </c>
      <c r="DP341" s="16" t="str">
        <f>IF('Vastgesteld 7-7-2022'!BP335="x","Z","")</f>
        <v/>
      </c>
    </row>
    <row r="342" spans="1:120" ht="14.4" x14ac:dyDescent="0.3">
      <c r="A342" s="18">
        <f>'Vastgesteld 7-7-2022'!A336</f>
        <v>44976</v>
      </c>
      <c r="B342" s="16" t="str">
        <f>IFERROR(VLOOKUP('Vastgesteld 7-7-2022'!#REF!,#REF!,2,FALSE),"")</f>
        <v/>
      </c>
      <c r="C342" s="16" t="str">
        <f>'Vastgesteld 7-7-2022'!E336</f>
        <v>KNHS Regio Noord-Holland</v>
      </c>
      <c r="D342" s="16" t="str">
        <f>IFERROR(VLOOKUP('Vastgesteld 7-7-2022'!#REF!,#REF!,2,FALSE),"")</f>
        <v/>
      </c>
      <c r="E342" s="16" t="str">
        <f>IFERROR(VLOOKUP('Vastgesteld 7-7-2022'!#REF!,#REF!,5,FALSE),"")</f>
        <v/>
      </c>
      <c r="F342" s="16" t="e">
        <f>IF('Vastgesteld 7-7-2022'!#REF!&lt;&gt;"",'Vastgesteld 7-7-2022'!#REF!,"")</f>
        <v>#REF!</v>
      </c>
      <c r="G342" s="16" t="e">
        <f>IF('Vastgesteld 7-7-2022'!#REF!="Indoor",1,0)</f>
        <v>#REF!</v>
      </c>
      <c r="H342" s="16" t="e">
        <f>'Vastgesteld 7-7-2022'!#REF!</f>
        <v>#REF!</v>
      </c>
      <c r="I342" s="16" t="e">
        <f>IF('Vastgesteld 7-7-2022'!#REF!="Nee",0,IF('Vastgesteld 7-7-2022'!#REF!="Ja",1,""))</f>
        <v>#REF!</v>
      </c>
      <c r="J342" s="16" t="e">
        <f>IF('Vastgesteld 7-7-2022'!#REF!&lt;&gt;"",'Vastgesteld 7-7-2022'!#REF!,"")</f>
        <v>#REF!</v>
      </c>
      <c r="BJ342" s="16">
        <f>IF(COUNTA('Vastgesteld 7-7-2022'!T336:AD336)&lt;&gt;0,1,"")</f>
        <v>1</v>
      </c>
      <c r="BK342" s="16">
        <f t="shared" si="30"/>
        <v>2</v>
      </c>
      <c r="BL342" s="16" t="str">
        <f>IF('Vastgesteld 7-7-2022'!T336="x","AA","")</f>
        <v/>
      </c>
      <c r="BM342" s="16" t="str">
        <f>IF('Vastgesteld 7-7-2022'!U336="x","A","")</f>
        <v/>
      </c>
      <c r="BN342" s="16" t="str">
        <f>IF('Vastgesteld 7-7-2022'!V336="x","B1","")</f>
        <v/>
      </c>
      <c r="BO342" s="16" t="e">
        <f>IF('Vastgesteld 7-7-2022'!#REF!="x","BB","")</f>
        <v>#REF!</v>
      </c>
      <c r="BP342" s="16" t="str">
        <f>IF('Vastgesteld 7-7-2022'!X336="x","B","")</f>
        <v>B</v>
      </c>
      <c r="BQ342" s="16" t="str">
        <f>IF('Vastgesteld 7-7-2022'!Y336="x","L1","")</f>
        <v>L1</v>
      </c>
      <c r="BR342" s="16" t="str">
        <f>IF('Vastgesteld 7-7-2022'!Z336="x","L2","")</f>
        <v>L2</v>
      </c>
      <c r="BS342" s="16" t="str">
        <f>IF('Vastgesteld 7-7-2022'!AA336="x","M1","")</f>
        <v>M1</v>
      </c>
      <c r="BT342" s="16" t="str">
        <f>IF('Vastgesteld 7-7-2022'!AB336="x","M2","")</f>
        <v>M2</v>
      </c>
      <c r="BU342" s="16" t="str">
        <f>IF('Vastgesteld 7-7-2022'!AC336="x","Z1","")</f>
        <v>Z1</v>
      </c>
      <c r="BV342" s="16" t="str">
        <f>IF('Vastgesteld 7-7-2022'!AD336="x","Z2","")</f>
        <v>Z2</v>
      </c>
      <c r="BW342" s="16">
        <f>IF(COUNTA('Vastgesteld 7-7-2022'!K336:S336)&lt;&gt;0,1,"")</f>
        <v>1</v>
      </c>
      <c r="BX342" s="16">
        <f t="shared" si="31"/>
        <v>1</v>
      </c>
      <c r="BY342" s="16" t="str">
        <f>IF('Vastgesteld 7-7-2022'!K336="x","BB","")</f>
        <v>BB</v>
      </c>
      <c r="BZ342" s="16" t="str">
        <f>IF('Vastgesteld 7-7-2022'!L336="x","B","")</f>
        <v>B</v>
      </c>
      <c r="CA342" s="16" t="str">
        <f>IF('Vastgesteld 7-7-2022'!M336="x","L1","")</f>
        <v>L1</v>
      </c>
      <c r="CB342" s="16" t="str">
        <f>IF('Vastgesteld 7-7-2022'!N336="x","L2","")</f>
        <v>L2</v>
      </c>
      <c r="CC342" s="16" t="str">
        <f>IF('Vastgesteld 7-7-2022'!O336="x","M1","")</f>
        <v>M1</v>
      </c>
      <c r="CD342" s="16" t="str">
        <f>IF('Vastgesteld 7-7-2022'!P336="x","M2","")</f>
        <v>M2</v>
      </c>
      <c r="CE342" s="16" t="str">
        <f>IF('Vastgesteld 7-7-2022'!Q336="x","Z1","")</f>
        <v>Z1</v>
      </c>
      <c r="CF342" s="16" t="str">
        <f>IF('Vastgesteld 7-7-2022'!R336="x","Z2","")</f>
        <v>Z2</v>
      </c>
      <c r="CG342" s="16" t="str">
        <f>IF('Vastgesteld 7-7-2022'!S336="x","ZZL","")</f>
        <v>ZZL</v>
      </c>
      <c r="CL342" s="16" t="str">
        <f>IF(COUNTA('Vastgesteld 7-7-2022'!AV336:BF336)&lt;&gt;0,2,"")</f>
        <v/>
      </c>
      <c r="CM342" s="16" t="str">
        <f t="shared" si="32"/>
        <v/>
      </c>
      <c r="CN342" s="16" t="str">
        <f>IF('Vastgesteld 7-7-2022'!AV336="x","AA","")</f>
        <v/>
      </c>
      <c r="CO342" s="16" t="str">
        <f>IF('Vastgesteld 7-7-2022'!AW336="x","A","")</f>
        <v/>
      </c>
      <c r="CP342" s="16" t="str">
        <f>IF('Vastgesteld 7-7-2022'!AX336="x","BB","")</f>
        <v/>
      </c>
      <c r="CQ342" s="16" t="str">
        <f>IF('Vastgesteld 7-7-2022'!AY336="x","B","")</f>
        <v/>
      </c>
      <c r="CR342" s="16" t="str">
        <f>IF('Vastgesteld 7-7-2022'!AZ336="x","L","")</f>
        <v/>
      </c>
      <c r="CS342" s="16" t="str">
        <f>IF('Vastgesteld 7-7-2022'!BA336="x","M","")</f>
        <v/>
      </c>
      <c r="CT342" s="16" t="str">
        <f>IF('Vastgesteld 7-7-2022'!BB336="x","Z","")</f>
        <v/>
      </c>
      <c r="CU342" s="16" t="str">
        <f>IF('Vastgesteld 7-7-2022'!BF336="x","ZZ","")</f>
        <v/>
      </c>
      <c r="CV342" s="16" t="str">
        <f>IF(COUNTA('Vastgesteld 7-7-2022'!AJ336:AQ336)&lt;&gt;0,2,"")</f>
        <v/>
      </c>
      <c r="CW342" s="16" t="str">
        <f t="shared" si="33"/>
        <v/>
      </c>
      <c r="CX342" s="16" t="str">
        <f>IF('Vastgesteld 7-7-2022'!AJ336="x","BB","")</f>
        <v/>
      </c>
      <c r="CY342" s="16" t="str">
        <f>IF('Vastgesteld 7-7-2022'!AK336="x","B","")</f>
        <v/>
      </c>
      <c r="CZ342" s="16" t="str">
        <f>IF('Vastgesteld 7-7-2022'!AL336="x","L","")</f>
        <v/>
      </c>
      <c r="DA342" s="16" t="str">
        <f>IF('Vastgesteld 7-7-2022'!AM336="x","M","")</f>
        <v/>
      </c>
      <c r="DB342" s="16" t="str">
        <f>IF('Vastgesteld 7-7-2022'!AN336="x","Z","")</f>
        <v/>
      </c>
      <c r="DC342" s="16" t="str">
        <f>IF('Vastgesteld 7-7-2022'!AO336="x","ZZ","")</f>
        <v/>
      </c>
      <c r="DD342" s="16" t="str">
        <f>IF('Vastgesteld 7-7-2022'!AQ336="x","1.40","")</f>
        <v/>
      </c>
      <c r="DE342" s="16" t="str">
        <f>IF(COUNTA('Vastgesteld 7-7-2022'!BH336:BJ336)&lt;&gt;0,6,"")</f>
        <v/>
      </c>
      <c r="DF342" s="16" t="str">
        <f t="shared" si="34"/>
        <v/>
      </c>
      <c r="DG342" s="16" t="str">
        <f>IF('Vastgesteld 7-7-2022'!BH336="x","L","")</f>
        <v/>
      </c>
      <c r="DH342" s="16" t="str">
        <f>IF('Vastgesteld 7-7-2022'!BI336="x","M","")</f>
        <v/>
      </c>
      <c r="DI342" s="16" t="str">
        <f>IF('Vastgesteld 7-7-2022'!BJ336="x","Z","")</f>
        <v/>
      </c>
      <c r="DJ342" s="16" t="str">
        <f>IF('Vastgesteld 7-7-2022'!BK336="x","Z","")</f>
        <v/>
      </c>
      <c r="DK342" s="16" t="str">
        <f>IF(COUNTA('Vastgesteld 7-7-2022'!BM336:BO336)&lt;&gt;0,6,"")</f>
        <v/>
      </c>
      <c r="DL342" s="16" t="str">
        <f t="shared" si="35"/>
        <v/>
      </c>
      <c r="DM342" s="16" t="str">
        <f>IF('Vastgesteld 7-7-2022'!BM336="x","L","")</f>
        <v/>
      </c>
      <c r="DN342" s="16" t="str">
        <f>IF('Vastgesteld 7-7-2022'!BN336="x","M","")</f>
        <v/>
      </c>
      <c r="DO342" s="16" t="str">
        <f>IF('Vastgesteld 7-7-2022'!BO336="x","Z","")</f>
        <v/>
      </c>
      <c r="DP342" s="16" t="str">
        <f>IF('Vastgesteld 7-7-2022'!BP336="x","Z","")</f>
        <v/>
      </c>
    </row>
    <row r="343" spans="1:120" ht="14.4" x14ac:dyDescent="0.3">
      <c r="A343" s="18">
        <f>'Vastgesteld 7-7-2022'!A337</f>
        <v>44976</v>
      </c>
      <c r="B343" s="16" t="str">
        <f>IFERROR(VLOOKUP('Vastgesteld 7-7-2022'!#REF!,#REF!,2,FALSE),"")</f>
        <v/>
      </c>
      <c r="C343" s="16" t="str">
        <f>'Vastgesteld 7-7-2022'!E337</f>
        <v>KNHS Regio Noord-Holland</v>
      </c>
      <c r="D343" s="16" t="str">
        <f>IFERROR(VLOOKUP('Vastgesteld 7-7-2022'!#REF!,#REF!,2,FALSE),"")</f>
        <v/>
      </c>
      <c r="E343" s="16" t="str">
        <f>IFERROR(VLOOKUP('Vastgesteld 7-7-2022'!#REF!,#REF!,5,FALSE),"")</f>
        <v/>
      </c>
      <c r="F343" s="16" t="e">
        <f>IF('Vastgesteld 7-7-2022'!#REF!&lt;&gt;"",'Vastgesteld 7-7-2022'!#REF!,"")</f>
        <v>#REF!</v>
      </c>
      <c r="G343" s="16" t="e">
        <f>IF('Vastgesteld 7-7-2022'!#REF!="Indoor",1,0)</f>
        <v>#REF!</v>
      </c>
      <c r="H343" s="16" t="e">
        <f>'Vastgesteld 7-7-2022'!#REF!</f>
        <v>#REF!</v>
      </c>
      <c r="I343" s="16" t="e">
        <f>IF('Vastgesteld 7-7-2022'!#REF!="Nee",0,IF('Vastgesteld 7-7-2022'!#REF!="Ja",1,""))</f>
        <v>#REF!</v>
      </c>
      <c r="J343" s="16" t="e">
        <f>IF('Vastgesteld 7-7-2022'!#REF!&lt;&gt;"",'Vastgesteld 7-7-2022'!#REF!,"")</f>
        <v>#REF!</v>
      </c>
      <c r="BJ343" s="16">
        <f>IF(COUNTA('Vastgesteld 7-7-2022'!T337:AD337)&lt;&gt;0,1,"")</f>
        <v>1</v>
      </c>
      <c r="BK343" s="16">
        <f t="shared" si="30"/>
        <v>2</v>
      </c>
      <c r="BL343" s="16" t="str">
        <f>IF('Vastgesteld 7-7-2022'!T337="x","AA","")</f>
        <v/>
      </c>
      <c r="BM343" s="16" t="str">
        <f>IF('Vastgesteld 7-7-2022'!U337="x","A","")</f>
        <v/>
      </c>
      <c r="BN343" s="16" t="str">
        <f>IF('Vastgesteld 7-7-2022'!V337="x","B1","")</f>
        <v/>
      </c>
      <c r="BO343" s="16" t="e">
        <f>IF('Vastgesteld 7-7-2022'!#REF!="x","BB","")</f>
        <v>#REF!</v>
      </c>
      <c r="BP343" s="16" t="str">
        <f>IF('Vastgesteld 7-7-2022'!X337="x","B","")</f>
        <v>B</v>
      </c>
      <c r="BQ343" s="16" t="str">
        <f>IF('Vastgesteld 7-7-2022'!Y337="x","L1","")</f>
        <v>L1</v>
      </c>
      <c r="BR343" s="16" t="str">
        <f>IF('Vastgesteld 7-7-2022'!Z337="x","L2","")</f>
        <v>L2</v>
      </c>
      <c r="BS343" s="16" t="str">
        <f>IF('Vastgesteld 7-7-2022'!AA337="x","M1","")</f>
        <v>M1</v>
      </c>
      <c r="BT343" s="16" t="str">
        <f>IF('Vastgesteld 7-7-2022'!AB337="x","M2","")</f>
        <v>M2</v>
      </c>
      <c r="BU343" s="16" t="str">
        <f>IF('Vastgesteld 7-7-2022'!AC337="x","Z1","")</f>
        <v/>
      </c>
      <c r="BV343" s="16" t="str">
        <f>IF('Vastgesteld 7-7-2022'!AD337="x","Z2","")</f>
        <v/>
      </c>
      <c r="BW343" s="16">
        <f>IF(COUNTA('Vastgesteld 7-7-2022'!K337:S337)&lt;&gt;0,1,"")</f>
        <v>1</v>
      </c>
      <c r="BX343" s="16">
        <f t="shared" si="31"/>
        <v>1</v>
      </c>
      <c r="BY343" s="16" t="str">
        <f>IF('Vastgesteld 7-7-2022'!K337="x","BB","")</f>
        <v>BB</v>
      </c>
      <c r="BZ343" s="16" t="str">
        <f>IF('Vastgesteld 7-7-2022'!L337="x","B","")</f>
        <v>B</v>
      </c>
      <c r="CA343" s="16" t="str">
        <f>IF('Vastgesteld 7-7-2022'!M337="x","L1","")</f>
        <v>L1</v>
      </c>
      <c r="CB343" s="16" t="str">
        <f>IF('Vastgesteld 7-7-2022'!N337="x","L2","")</f>
        <v>L2</v>
      </c>
      <c r="CC343" s="16" t="str">
        <f>IF('Vastgesteld 7-7-2022'!O337="x","M1","")</f>
        <v>M1</v>
      </c>
      <c r="CD343" s="16" t="str">
        <f>IF('Vastgesteld 7-7-2022'!P337="x","M2","")</f>
        <v>M2</v>
      </c>
      <c r="CE343" s="16" t="str">
        <f>IF('Vastgesteld 7-7-2022'!Q337="x","Z1","")</f>
        <v/>
      </c>
      <c r="CF343" s="16" t="str">
        <f>IF('Vastgesteld 7-7-2022'!R337="x","Z2","")</f>
        <v/>
      </c>
      <c r="CG343" s="16" t="str">
        <f>IF('Vastgesteld 7-7-2022'!S337="x","ZZL","")</f>
        <v/>
      </c>
      <c r="CL343" s="16" t="str">
        <f>IF(COUNTA('Vastgesteld 7-7-2022'!AV337:BF337)&lt;&gt;0,2,"")</f>
        <v/>
      </c>
      <c r="CM343" s="16" t="str">
        <f t="shared" si="32"/>
        <v/>
      </c>
      <c r="CN343" s="16" t="str">
        <f>IF('Vastgesteld 7-7-2022'!AV337="x","AA","")</f>
        <v/>
      </c>
      <c r="CO343" s="16" t="str">
        <f>IF('Vastgesteld 7-7-2022'!AW337="x","A","")</f>
        <v/>
      </c>
      <c r="CP343" s="16" t="str">
        <f>IF('Vastgesteld 7-7-2022'!AX337="x","BB","")</f>
        <v/>
      </c>
      <c r="CQ343" s="16" t="str">
        <f>IF('Vastgesteld 7-7-2022'!AY337="x","B","")</f>
        <v/>
      </c>
      <c r="CR343" s="16" t="str">
        <f>IF('Vastgesteld 7-7-2022'!AZ337="x","L","")</f>
        <v/>
      </c>
      <c r="CS343" s="16" t="str">
        <f>IF('Vastgesteld 7-7-2022'!BA337="x","M","")</f>
        <v/>
      </c>
      <c r="CT343" s="16" t="str">
        <f>IF('Vastgesteld 7-7-2022'!BB337="x","Z","")</f>
        <v/>
      </c>
      <c r="CU343" s="16" t="str">
        <f>IF('Vastgesteld 7-7-2022'!BF337="x","ZZ","")</f>
        <v/>
      </c>
      <c r="CV343" s="16" t="str">
        <f>IF(COUNTA('Vastgesteld 7-7-2022'!AJ337:AQ337)&lt;&gt;0,2,"")</f>
        <v/>
      </c>
      <c r="CW343" s="16" t="str">
        <f t="shared" si="33"/>
        <v/>
      </c>
      <c r="CX343" s="16" t="str">
        <f>IF('Vastgesteld 7-7-2022'!AJ337="x","BB","")</f>
        <v/>
      </c>
      <c r="CY343" s="16" t="str">
        <f>IF('Vastgesteld 7-7-2022'!AK337="x","B","")</f>
        <v/>
      </c>
      <c r="CZ343" s="16" t="str">
        <f>IF('Vastgesteld 7-7-2022'!AL337="x","L","")</f>
        <v/>
      </c>
      <c r="DA343" s="16" t="str">
        <f>IF('Vastgesteld 7-7-2022'!AM337="x","M","")</f>
        <v/>
      </c>
      <c r="DB343" s="16" t="str">
        <f>IF('Vastgesteld 7-7-2022'!AN337="x","Z","")</f>
        <v/>
      </c>
      <c r="DC343" s="16" t="str">
        <f>IF('Vastgesteld 7-7-2022'!AO337="x","ZZ","")</f>
        <v/>
      </c>
      <c r="DD343" s="16" t="str">
        <f>IF('Vastgesteld 7-7-2022'!AQ337="x","1.40","")</f>
        <v/>
      </c>
      <c r="DE343" s="16" t="str">
        <f>IF(COUNTA('Vastgesteld 7-7-2022'!BH337:BJ337)&lt;&gt;0,6,"")</f>
        <v/>
      </c>
      <c r="DF343" s="16" t="str">
        <f t="shared" si="34"/>
        <v/>
      </c>
      <c r="DG343" s="16" t="str">
        <f>IF('Vastgesteld 7-7-2022'!BH337="x","L","")</f>
        <v/>
      </c>
      <c r="DH343" s="16" t="str">
        <f>IF('Vastgesteld 7-7-2022'!BI337="x","M","")</f>
        <v/>
      </c>
      <c r="DI343" s="16" t="str">
        <f>IF('Vastgesteld 7-7-2022'!BJ337="x","Z","")</f>
        <v/>
      </c>
      <c r="DJ343" s="16" t="str">
        <f>IF('Vastgesteld 7-7-2022'!BK337="x","Z","")</f>
        <v/>
      </c>
      <c r="DK343" s="16" t="str">
        <f>IF(COUNTA('Vastgesteld 7-7-2022'!BM337:BO337)&lt;&gt;0,6,"")</f>
        <v/>
      </c>
      <c r="DL343" s="16" t="str">
        <f t="shared" si="35"/>
        <v/>
      </c>
      <c r="DM343" s="16" t="str">
        <f>IF('Vastgesteld 7-7-2022'!BM337="x","L","")</f>
        <v/>
      </c>
      <c r="DN343" s="16" t="str">
        <f>IF('Vastgesteld 7-7-2022'!BN337="x","M","")</f>
        <v/>
      </c>
      <c r="DO343" s="16" t="str">
        <f>IF('Vastgesteld 7-7-2022'!BO337="x","Z","")</f>
        <v/>
      </c>
      <c r="DP343" s="16" t="str">
        <f>IF('Vastgesteld 7-7-2022'!BP337="x","Z","")</f>
        <v/>
      </c>
    </row>
    <row r="344" spans="1:120" ht="14.4" x14ac:dyDescent="0.3">
      <c r="A344" s="18">
        <f>'Vastgesteld 7-7-2022'!A338</f>
        <v>44976</v>
      </c>
      <c r="B344" s="16" t="str">
        <f>IFERROR(VLOOKUP('Vastgesteld 7-7-2022'!#REF!,#REF!,2,FALSE),"")</f>
        <v/>
      </c>
      <c r="C344" s="16" t="str">
        <f>'Vastgesteld 7-7-2022'!E338</f>
        <v>KNHS Regio Noord-Holland</v>
      </c>
      <c r="D344" s="16" t="str">
        <f>IFERROR(VLOOKUP('Vastgesteld 7-7-2022'!#REF!,#REF!,2,FALSE),"")</f>
        <v/>
      </c>
      <c r="E344" s="16" t="str">
        <f>IFERROR(VLOOKUP('Vastgesteld 7-7-2022'!#REF!,#REF!,5,FALSE),"")</f>
        <v/>
      </c>
      <c r="F344" s="16" t="e">
        <f>IF('Vastgesteld 7-7-2022'!#REF!&lt;&gt;"",'Vastgesteld 7-7-2022'!#REF!,"")</f>
        <v>#REF!</v>
      </c>
      <c r="G344" s="16" t="e">
        <f>IF('Vastgesteld 7-7-2022'!#REF!="Indoor",1,0)</f>
        <v>#REF!</v>
      </c>
      <c r="H344" s="16" t="e">
        <f>'Vastgesteld 7-7-2022'!#REF!</f>
        <v>#REF!</v>
      </c>
      <c r="I344" s="16" t="e">
        <f>IF('Vastgesteld 7-7-2022'!#REF!="Nee",0,IF('Vastgesteld 7-7-2022'!#REF!="Ja",1,""))</f>
        <v>#REF!</v>
      </c>
      <c r="J344" s="16" t="e">
        <f>IF('Vastgesteld 7-7-2022'!#REF!&lt;&gt;"",'Vastgesteld 7-7-2022'!#REF!,"")</f>
        <v>#REF!</v>
      </c>
      <c r="BJ344" s="16">
        <f>IF(COUNTA('Vastgesteld 7-7-2022'!T338:AD338)&lt;&gt;0,1,"")</f>
        <v>1</v>
      </c>
      <c r="BK344" s="16">
        <f t="shared" si="30"/>
        <v>2</v>
      </c>
      <c r="BL344" s="16" t="str">
        <f>IF('Vastgesteld 7-7-2022'!T338="x","AA","")</f>
        <v/>
      </c>
      <c r="BM344" s="16" t="str">
        <f>IF('Vastgesteld 7-7-2022'!U338="x","A","")</f>
        <v/>
      </c>
      <c r="BN344" s="16" t="str">
        <f>IF('Vastgesteld 7-7-2022'!V338="x","B1","")</f>
        <v/>
      </c>
      <c r="BO344" s="16" t="e">
        <f>IF('Vastgesteld 7-7-2022'!#REF!="x","BB","")</f>
        <v>#REF!</v>
      </c>
      <c r="BP344" s="16" t="str">
        <f>IF('Vastgesteld 7-7-2022'!X338="x","B","")</f>
        <v>B</v>
      </c>
      <c r="BQ344" s="16" t="str">
        <f>IF('Vastgesteld 7-7-2022'!Y338="x","L1","")</f>
        <v>L1</v>
      </c>
      <c r="BR344" s="16" t="str">
        <f>IF('Vastgesteld 7-7-2022'!Z338="x","L2","")</f>
        <v>L2</v>
      </c>
      <c r="BS344" s="16" t="str">
        <f>IF('Vastgesteld 7-7-2022'!AA338="x","M1","")</f>
        <v>M1</v>
      </c>
      <c r="BT344" s="16" t="str">
        <f>IF('Vastgesteld 7-7-2022'!AB338="x","M2","")</f>
        <v>M2</v>
      </c>
      <c r="BU344" s="16" t="str">
        <f>IF('Vastgesteld 7-7-2022'!AC338="x","Z1","")</f>
        <v>Z1</v>
      </c>
      <c r="BV344" s="16" t="str">
        <f>IF('Vastgesteld 7-7-2022'!AD338="x","Z2","")</f>
        <v>Z2</v>
      </c>
      <c r="BW344" s="16">
        <f>IF(COUNTA('Vastgesteld 7-7-2022'!K338:S338)&lt;&gt;0,1,"")</f>
        <v>1</v>
      </c>
      <c r="BX344" s="16">
        <f t="shared" si="31"/>
        <v>1</v>
      </c>
      <c r="BY344" s="16" t="str">
        <f>IF('Vastgesteld 7-7-2022'!K338="x","BB","")</f>
        <v>BB</v>
      </c>
      <c r="BZ344" s="16" t="str">
        <f>IF('Vastgesteld 7-7-2022'!L338="x","B","")</f>
        <v>B</v>
      </c>
      <c r="CA344" s="16" t="str">
        <f>IF('Vastgesteld 7-7-2022'!M338="x","L1","")</f>
        <v>L1</v>
      </c>
      <c r="CB344" s="16" t="str">
        <f>IF('Vastgesteld 7-7-2022'!N338="x","L2","")</f>
        <v>L2</v>
      </c>
      <c r="CC344" s="16" t="str">
        <f>IF('Vastgesteld 7-7-2022'!O338="x","M1","")</f>
        <v>M1</v>
      </c>
      <c r="CD344" s="16" t="str">
        <f>IF('Vastgesteld 7-7-2022'!P338="x","M2","")</f>
        <v>M2</v>
      </c>
      <c r="CE344" s="16" t="str">
        <f>IF('Vastgesteld 7-7-2022'!Q338="x","Z1","")</f>
        <v>Z1</v>
      </c>
      <c r="CF344" s="16" t="str">
        <f>IF('Vastgesteld 7-7-2022'!R338="x","Z2","")</f>
        <v>Z2</v>
      </c>
      <c r="CG344" s="16" t="str">
        <f>IF('Vastgesteld 7-7-2022'!S338="x","ZZL","")</f>
        <v/>
      </c>
      <c r="CL344" s="16" t="str">
        <f>IF(COUNTA('Vastgesteld 7-7-2022'!AV338:BF338)&lt;&gt;0,2,"")</f>
        <v/>
      </c>
      <c r="CM344" s="16" t="str">
        <f t="shared" si="32"/>
        <v/>
      </c>
      <c r="CN344" s="16" t="str">
        <f>IF('Vastgesteld 7-7-2022'!AV338="x","AA","")</f>
        <v/>
      </c>
      <c r="CO344" s="16" t="str">
        <f>IF('Vastgesteld 7-7-2022'!AW338="x","A","")</f>
        <v/>
      </c>
      <c r="CP344" s="16" t="str">
        <f>IF('Vastgesteld 7-7-2022'!AX338="x","BB","")</f>
        <v/>
      </c>
      <c r="CQ344" s="16" t="str">
        <f>IF('Vastgesteld 7-7-2022'!AY338="x","B","")</f>
        <v/>
      </c>
      <c r="CR344" s="16" t="str">
        <f>IF('Vastgesteld 7-7-2022'!AZ338="x","L","")</f>
        <v/>
      </c>
      <c r="CS344" s="16" t="str">
        <f>IF('Vastgesteld 7-7-2022'!BA338="x","M","")</f>
        <v/>
      </c>
      <c r="CT344" s="16" t="str">
        <f>IF('Vastgesteld 7-7-2022'!BB338="x","Z","")</f>
        <v/>
      </c>
      <c r="CU344" s="16" t="str">
        <f>IF('Vastgesteld 7-7-2022'!BF338="x","ZZ","")</f>
        <v/>
      </c>
      <c r="CV344" s="16" t="str">
        <f>IF(COUNTA('Vastgesteld 7-7-2022'!AJ338:AQ338)&lt;&gt;0,2,"")</f>
        <v/>
      </c>
      <c r="CW344" s="16" t="str">
        <f t="shared" si="33"/>
        <v/>
      </c>
      <c r="CX344" s="16" t="str">
        <f>IF('Vastgesteld 7-7-2022'!AJ338="x","BB","")</f>
        <v/>
      </c>
      <c r="CY344" s="16" t="str">
        <f>IF('Vastgesteld 7-7-2022'!AK338="x","B","")</f>
        <v/>
      </c>
      <c r="CZ344" s="16" t="str">
        <f>IF('Vastgesteld 7-7-2022'!AL338="x","L","")</f>
        <v/>
      </c>
      <c r="DA344" s="16" t="str">
        <f>IF('Vastgesteld 7-7-2022'!AM338="x","M","")</f>
        <v/>
      </c>
      <c r="DB344" s="16" t="str">
        <f>IF('Vastgesteld 7-7-2022'!AN338="x","Z","")</f>
        <v/>
      </c>
      <c r="DC344" s="16" t="str">
        <f>IF('Vastgesteld 7-7-2022'!AO338="x","ZZ","")</f>
        <v/>
      </c>
      <c r="DD344" s="16" t="str">
        <f>IF('Vastgesteld 7-7-2022'!AQ338="x","1.40","")</f>
        <v/>
      </c>
      <c r="DE344" s="16" t="str">
        <f>IF(COUNTA('Vastgesteld 7-7-2022'!BH338:BJ338)&lt;&gt;0,6,"")</f>
        <v/>
      </c>
      <c r="DF344" s="16" t="str">
        <f t="shared" si="34"/>
        <v/>
      </c>
      <c r="DG344" s="16" t="str">
        <f>IF('Vastgesteld 7-7-2022'!BH338="x","L","")</f>
        <v/>
      </c>
      <c r="DH344" s="16" t="str">
        <f>IF('Vastgesteld 7-7-2022'!BI338="x","M","")</f>
        <v/>
      </c>
      <c r="DI344" s="16" t="str">
        <f>IF('Vastgesteld 7-7-2022'!BJ338="x","Z","")</f>
        <v/>
      </c>
      <c r="DJ344" s="16" t="str">
        <f>IF('Vastgesteld 7-7-2022'!BK338="x","Z","")</f>
        <v/>
      </c>
      <c r="DK344" s="16" t="str">
        <f>IF(COUNTA('Vastgesteld 7-7-2022'!BM338:BO338)&lt;&gt;0,6,"")</f>
        <v/>
      </c>
      <c r="DL344" s="16" t="str">
        <f t="shared" si="35"/>
        <v/>
      </c>
      <c r="DM344" s="16" t="str">
        <f>IF('Vastgesteld 7-7-2022'!BM338="x","L","")</f>
        <v/>
      </c>
      <c r="DN344" s="16" t="str">
        <f>IF('Vastgesteld 7-7-2022'!BN338="x","M","")</f>
        <v/>
      </c>
      <c r="DO344" s="16" t="str">
        <f>IF('Vastgesteld 7-7-2022'!BO338="x","Z","")</f>
        <v/>
      </c>
      <c r="DP344" s="16" t="str">
        <f>IF('Vastgesteld 7-7-2022'!BP338="x","Z","")</f>
        <v/>
      </c>
    </row>
    <row r="345" spans="1:120" ht="14.4" x14ac:dyDescent="0.3">
      <c r="A345" s="18">
        <f>'Vastgesteld 7-7-2022'!A339</f>
        <v>44976</v>
      </c>
      <c r="B345" s="16" t="str">
        <f>IFERROR(VLOOKUP('Vastgesteld 7-7-2022'!#REF!,#REF!,2,FALSE),"")</f>
        <v/>
      </c>
      <c r="C345" s="16" t="str">
        <f>'Vastgesteld 7-7-2022'!E339</f>
        <v>KNHS Regio Noord-Holland</v>
      </c>
      <c r="D345" s="16" t="str">
        <f>IFERROR(VLOOKUP('Vastgesteld 7-7-2022'!#REF!,#REF!,2,FALSE),"")</f>
        <v/>
      </c>
      <c r="E345" s="16" t="str">
        <f>IFERROR(VLOOKUP('Vastgesteld 7-7-2022'!#REF!,#REF!,5,FALSE),"")</f>
        <v/>
      </c>
      <c r="F345" s="16" t="e">
        <f>IF('Vastgesteld 7-7-2022'!#REF!&lt;&gt;"",'Vastgesteld 7-7-2022'!#REF!,"")</f>
        <v>#REF!</v>
      </c>
      <c r="G345" s="16" t="e">
        <f>IF('Vastgesteld 7-7-2022'!#REF!="Indoor",1,0)</f>
        <v>#REF!</v>
      </c>
      <c r="H345" s="16" t="e">
        <f>'Vastgesteld 7-7-2022'!#REF!</f>
        <v>#REF!</v>
      </c>
      <c r="I345" s="16" t="e">
        <f>IF('Vastgesteld 7-7-2022'!#REF!="Nee",0,IF('Vastgesteld 7-7-2022'!#REF!="Ja",1,""))</f>
        <v>#REF!</v>
      </c>
      <c r="J345" s="16" t="e">
        <f>IF('Vastgesteld 7-7-2022'!#REF!&lt;&gt;"",'Vastgesteld 7-7-2022'!#REF!,"")</f>
        <v>#REF!</v>
      </c>
      <c r="BJ345" s="16">
        <f>IF(COUNTA('Vastgesteld 7-7-2022'!T339:AD339)&lt;&gt;0,1,"")</f>
        <v>1</v>
      </c>
      <c r="BK345" s="16">
        <f t="shared" si="30"/>
        <v>2</v>
      </c>
      <c r="BL345" s="16" t="str">
        <f>IF('Vastgesteld 7-7-2022'!T339="x","AA","")</f>
        <v/>
      </c>
      <c r="BM345" s="16" t="str">
        <f>IF('Vastgesteld 7-7-2022'!U339="x","A","")</f>
        <v/>
      </c>
      <c r="BN345" s="16" t="str">
        <f>IF('Vastgesteld 7-7-2022'!V339="x","B1","")</f>
        <v/>
      </c>
      <c r="BO345" s="16" t="e">
        <f>IF('Vastgesteld 7-7-2022'!#REF!="x","BB","")</f>
        <v>#REF!</v>
      </c>
      <c r="BP345" s="16" t="str">
        <f>IF('Vastgesteld 7-7-2022'!X339="x","B","")</f>
        <v>B</v>
      </c>
      <c r="BQ345" s="16" t="str">
        <f>IF('Vastgesteld 7-7-2022'!Y339="x","L1","")</f>
        <v>L1</v>
      </c>
      <c r="BR345" s="16" t="str">
        <f>IF('Vastgesteld 7-7-2022'!Z339="x","L2","")</f>
        <v>L2</v>
      </c>
      <c r="BS345" s="16" t="str">
        <f>IF('Vastgesteld 7-7-2022'!AA339="x","M1","")</f>
        <v>M1</v>
      </c>
      <c r="BT345" s="16" t="str">
        <f>IF('Vastgesteld 7-7-2022'!AB339="x","M2","")</f>
        <v>M2</v>
      </c>
      <c r="BU345" s="16" t="str">
        <f>IF('Vastgesteld 7-7-2022'!AC339="x","Z1","")</f>
        <v>Z1</v>
      </c>
      <c r="BV345" s="16" t="str">
        <f>IF('Vastgesteld 7-7-2022'!AD339="x","Z2","")</f>
        <v>Z2</v>
      </c>
      <c r="BW345" s="16">
        <f>IF(COUNTA('Vastgesteld 7-7-2022'!K339:S339)&lt;&gt;0,1,"")</f>
        <v>1</v>
      </c>
      <c r="BX345" s="16">
        <f t="shared" si="31"/>
        <v>1</v>
      </c>
      <c r="BY345" s="16" t="str">
        <f>IF('Vastgesteld 7-7-2022'!K339="x","BB","")</f>
        <v>BB</v>
      </c>
      <c r="BZ345" s="16" t="str">
        <f>IF('Vastgesteld 7-7-2022'!L339="x","B","")</f>
        <v>B</v>
      </c>
      <c r="CA345" s="16" t="str">
        <f>IF('Vastgesteld 7-7-2022'!M339="x","L1","")</f>
        <v>L1</v>
      </c>
      <c r="CB345" s="16" t="str">
        <f>IF('Vastgesteld 7-7-2022'!N339="x","L2","")</f>
        <v>L2</v>
      </c>
      <c r="CC345" s="16" t="str">
        <f>IF('Vastgesteld 7-7-2022'!O339="x","M1","")</f>
        <v>M1</v>
      </c>
      <c r="CD345" s="16" t="str">
        <f>IF('Vastgesteld 7-7-2022'!P339="x","M2","")</f>
        <v>M2</v>
      </c>
      <c r="CE345" s="16" t="str">
        <f>IF('Vastgesteld 7-7-2022'!Q339="x","Z1","")</f>
        <v>Z1</v>
      </c>
      <c r="CF345" s="16" t="str">
        <f>IF('Vastgesteld 7-7-2022'!R339="x","Z2","")</f>
        <v>Z2</v>
      </c>
      <c r="CG345" s="16" t="str">
        <f>IF('Vastgesteld 7-7-2022'!S339="x","ZZL","")</f>
        <v>ZZL</v>
      </c>
      <c r="CL345" s="16" t="str">
        <f>IF(COUNTA('Vastgesteld 7-7-2022'!AV339:BF339)&lt;&gt;0,2,"")</f>
        <v/>
      </c>
      <c r="CM345" s="16" t="str">
        <f t="shared" si="32"/>
        <v/>
      </c>
      <c r="CN345" s="16" t="str">
        <f>IF('Vastgesteld 7-7-2022'!AV339="x","AA","")</f>
        <v/>
      </c>
      <c r="CO345" s="16" t="str">
        <f>IF('Vastgesteld 7-7-2022'!AW339="x","A","")</f>
        <v/>
      </c>
      <c r="CP345" s="16" t="str">
        <f>IF('Vastgesteld 7-7-2022'!AX339="x","BB","")</f>
        <v/>
      </c>
      <c r="CQ345" s="16" t="str">
        <f>IF('Vastgesteld 7-7-2022'!AY339="x","B","")</f>
        <v/>
      </c>
      <c r="CR345" s="16" t="str">
        <f>IF('Vastgesteld 7-7-2022'!AZ339="x","L","")</f>
        <v/>
      </c>
      <c r="CS345" s="16" t="str">
        <f>IF('Vastgesteld 7-7-2022'!BA339="x","M","")</f>
        <v/>
      </c>
      <c r="CT345" s="16" t="str">
        <f>IF('Vastgesteld 7-7-2022'!BB339="x","Z","")</f>
        <v/>
      </c>
      <c r="CU345" s="16" t="str">
        <f>IF('Vastgesteld 7-7-2022'!BF339="x","ZZ","")</f>
        <v/>
      </c>
      <c r="CV345" s="16" t="str">
        <f>IF(COUNTA('Vastgesteld 7-7-2022'!AJ339:AQ339)&lt;&gt;0,2,"")</f>
        <v/>
      </c>
      <c r="CW345" s="16" t="str">
        <f t="shared" si="33"/>
        <v/>
      </c>
      <c r="CX345" s="16" t="str">
        <f>IF('Vastgesteld 7-7-2022'!AJ339="x","BB","")</f>
        <v/>
      </c>
      <c r="CY345" s="16" t="str">
        <f>IF('Vastgesteld 7-7-2022'!AK339="x","B","")</f>
        <v/>
      </c>
      <c r="CZ345" s="16" t="str">
        <f>IF('Vastgesteld 7-7-2022'!AL339="x","L","")</f>
        <v/>
      </c>
      <c r="DA345" s="16" t="str">
        <f>IF('Vastgesteld 7-7-2022'!AM339="x","M","")</f>
        <v/>
      </c>
      <c r="DB345" s="16" t="str">
        <f>IF('Vastgesteld 7-7-2022'!AN339="x","Z","")</f>
        <v/>
      </c>
      <c r="DC345" s="16" t="str">
        <f>IF('Vastgesteld 7-7-2022'!AO339="x","ZZ","")</f>
        <v/>
      </c>
      <c r="DD345" s="16" t="str">
        <f>IF('Vastgesteld 7-7-2022'!AQ339="x","1.40","")</f>
        <v/>
      </c>
      <c r="DE345" s="16" t="str">
        <f>IF(COUNTA('Vastgesteld 7-7-2022'!BH339:BJ339)&lt;&gt;0,6,"")</f>
        <v/>
      </c>
      <c r="DF345" s="16" t="str">
        <f t="shared" si="34"/>
        <v/>
      </c>
      <c r="DG345" s="16" t="str">
        <f>IF('Vastgesteld 7-7-2022'!BH339="x","L","")</f>
        <v/>
      </c>
      <c r="DH345" s="16" t="str">
        <f>IF('Vastgesteld 7-7-2022'!BI339="x","M","")</f>
        <v/>
      </c>
      <c r="DI345" s="16" t="str">
        <f>IF('Vastgesteld 7-7-2022'!BJ339="x","Z","")</f>
        <v/>
      </c>
      <c r="DJ345" s="16" t="str">
        <f>IF('Vastgesteld 7-7-2022'!BK339="x","Z","")</f>
        <v/>
      </c>
      <c r="DK345" s="16" t="str">
        <f>IF(COUNTA('Vastgesteld 7-7-2022'!BM339:BO339)&lt;&gt;0,6,"")</f>
        <v/>
      </c>
      <c r="DL345" s="16" t="str">
        <f t="shared" si="35"/>
        <v/>
      </c>
      <c r="DM345" s="16" t="str">
        <f>IF('Vastgesteld 7-7-2022'!BM339="x","L","")</f>
        <v/>
      </c>
      <c r="DN345" s="16" t="str">
        <f>IF('Vastgesteld 7-7-2022'!BN339="x","M","")</f>
        <v/>
      </c>
      <c r="DO345" s="16" t="str">
        <f>IF('Vastgesteld 7-7-2022'!BO339="x","Z","")</f>
        <v/>
      </c>
      <c r="DP345" s="16" t="str">
        <f>IF('Vastgesteld 7-7-2022'!BP339="x","Z","")</f>
        <v/>
      </c>
    </row>
    <row r="346" spans="1:120" ht="14.4" x14ac:dyDescent="0.3">
      <c r="A346" s="18">
        <f>'Vastgesteld 7-7-2022'!A340</f>
        <v>44982</v>
      </c>
      <c r="B346" s="16" t="str">
        <f>IFERROR(VLOOKUP('Vastgesteld 7-7-2022'!#REF!,#REF!,2,FALSE),"")</f>
        <v/>
      </c>
      <c r="C346" s="16" t="str">
        <f>'Vastgesteld 7-7-2022'!E340</f>
        <v>KNHS Regio Noord-Holland</v>
      </c>
      <c r="D346" s="16" t="str">
        <f>IFERROR(VLOOKUP('Vastgesteld 7-7-2022'!#REF!,#REF!,2,FALSE),"")</f>
        <v/>
      </c>
      <c r="E346" s="16" t="str">
        <f>IFERROR(VLOOKUP('Vastgesteld 7-7-2022'!#REF!,#REF!,5,FALSE),"")</f>
        <v/>
      </c>
      <c r="F346" s="16" t="e">
        <f>IF('Vastgesteld 7-7-2022'!#REF!&lt;&gt;"",'Vastgesteld 7-7-2022'!#REF!,"")</f>
        <v>#REF!</v>
      </c>
      <c r="G346" s="16" t="e">
        <f>IF('Vastgesteld 7-7-2022'!#REF!="Indoor",1,0)</f>
        <v>#REF!</v>
      </c>
      <c r="H346" s="16" t="e">
        <f>'Vastgesteld 7-7-2022'!#REF!</f>
        <v>#REF!</v>
      </c>
      <c r="I346" s="16" t="e">
        <f>IF('Vastgesteld 7-7-2022'!#REF!="Nee",0,IF('Vastgesteld 7-7-2022'!#REF!="Ja",1,""))</f>
        <v>#REF!</v>
      </c>
      <c r="J346" s="16" t="e">
        <f>IF('Vastgesteld 7-7-2022'!#REF!&lt;&gt;"",'Vastgesteld 7-7-2022'!#REF!,"")</f>
        <v>#REF!</v>
      </c>
      <c r="BJ346" s="16">
        <f>IF(COUNTA('Vastgesteld 7-7-2022'!T340:AD340)&lt;&gt;0,1,"")</f>
        <v>1</v>
      </c>
      <c r="BK346" s="16">
        <f t="shared" si="30"/>
        <v>2</v>
      </c>
      <c r="BL346" s="16" t="str">
        <f>IF('Vastgesteld 7-7-2022'!T340="x","AA","")</f>
        <v/>
      </c>
      <c r="BM346" s="16" t="str">
        <f>IF('Vastgesteld 7-7-2022'!U340="x","A","")</f>
        <v/>
      </c>
      <c r="BN346" s="16" t="str">
        <f>IF('Vastgesteld 7-7-2022'!V340="x","B1","")</f>
        <v/>
      </c>
      <c r="BO346" s="16" t="e">
        <f>IF('Vastgesteld 7-7-2022'!#REF!="x","BB","")</f>
        <v>#REF!</v>
      </c>
      <c r="BP346" s="16" t="str">
        <f>IF('Vastgesteld 7-7-2022'!X340="x","B","")</f>
        <v>B</v>
      </c>
      <c r="BQ346" s="16" t="str">
        <f>IF('Vastgesteld 7-7-2022'!Y340="x","L1","")</f>
        <v>L1</v>
      </c>
      <c r="BR346" s="16" t="str">
        <f>IF('Vastgesteld 7-7-2022'!Z340="x","L2","")</f>
        <v>L2</v>
      </c>
      <c r="BS346" s="16" t="str">
        <f>IF('Vastgesteld 7-7-2022'!AA340="x","M1","")</f>
        <v>M1</v>
      </c>
      <c r="BT346" s="16" t="str">
        <f>IF('Vastgesteld 7-7-2022'!AB340="x","M2","")</f>
        <v>M2</v>
      </c>
      <c r="BU346" s="16" t="str">
        <f>IF('Vastgesteld 7-7-2022'!AC340="x","Z1","")</f>
        <v/>
      </c>
      <c r="BV346" s="16" t="str">
        <f>IF('Vastgesteld 7-7-2022'!AD340="x","Z2","")</f>
        <v/>
      </c>
      <c r="BW346" s="16">
        <f>IF(COUNTA('Vastgesteld 7-7-2022'!K340:S340)&lt;&gt;0,1,"")</f>
        <v>1</v>
      </c>
      <c r="BX346" s="16">
        <f t="shared" si="31"/>
        <v>1</v>
      </c>
      <c r="BY346" s="16" t="str">
        <f>IF('Vastgesteld 7-7-2022'!K340="x","BB","")</f>
        <v/>
      </c>
      <c r="BZ346" s="16" t="str">
        <f>IF('Vastgesteld 7-7-2022'!L340="x","B","")</f>
        <v>B</v>
      </c>
      <c r="CA346" s="16" t="str">
        <f>IF('Vastgesteld 7-7-2022'!M340="x","L1","")</f>
        <v>L1</v>
      </c>
      <c r="CB346" s="16" t="str">
        <f>IF('Vastgesteld 7-7-2022'!N340="x","L2","")</f>
        <v>L2</v>
      </c>
      <c r="CC346" s="16" t="str">
        <f>IF('Vastgesteld 7-7-2022'!O340="x","M1","")</f>
        <v>M1</v>
      </c>
      <c r="CD346" s="16" t="str">
        <f>IF('Vastgesteld 7-7-2022'!P340="x","M2","")</f>
        <v>M2</v>
      </c>
      <c r="CE346" s="16" t="str">
        <f>IF('Vastgesteld 7-7-2022'!Q340="x","Z1","")</f>
        <v/>
      </c>
      <c r="CF346" s="16" t="str">
        <f>IF('Vastgesteld 7-7-2022'!R340="x","Z2","")</f>
        <v/>
      </c>
      <c r="CG346" s="16" t="str">
        <f>IF('Vastgesteld 7-7-2022'!S340="x","ZZL","")</f>
        <v/>
      </c>
      <c r="CL346" s="16" t="str">
        <f>IF(COUNTA('Vastgesteld 7-7-2022'!AV340:BF340)&lt;&gt;0,2,"")</f>
        <v/>
      </c>
      <c r="CM346" s="16" t="str">
        <f t="shared" si="32"/>
        <v/>
      </c>
      <c r="CN346" s="16" t="str">
        <f>IF('Vastgesteld 7-7-2022'!AV340="x","AA","")</f>
        <v/>
      </c>
      <c r="CO346" s="16" t="str">
        <f>IF('Vastgesteld 7-7-2022'!AW340="x","A","")</f>
        <v/>
      </c>
      <c r="CP346" s="16" t="str">
        <f>IF('Vastgesteld 7-7-2022'!AX340="x","BB","")</f>
        <v/>
      </c>
      <c r="CQ346" s="16" t="str">
        <f>IF('Vastgesteld 7-7-2022'!AY340="x","B","")</f>
        <v/>
      </c>
      <c r="CR346" s="16" t="str">
        <f>IF('Vastgesteld 7-7-2022'!AZ340="x","L","")</f>
        <v/>
      </c>
      <c r="CS346" s="16" t="str">
        <f>IF('Vastgesteld 7-7-2022'!BA340="x","M","")</f>
        <v/>
      </c>
      <c r="CT346" s="16" t="str">
        <f>IF('Vastgesteld 7-7-2022'!BB340="x","Z","")</f>
        <v/>
      </c>
      <c r="CU346" s="16" t="str">
        <f>IF('Vastgesteld 7-7-2022'!BF340="x","ZZ","")</f>
        <v/>
      </c>
      <c r="CV346" s="16" t="str">
        <f>IF(COUNTA('Vastgesteld 7-7-2022'!AJ340:AQ340)&lt;&gt;0,2,"")</f>
        <v/>
      </c>
      <c r="CW346" s="16" t="str">
        <f t="shared" si="33"/>
        <v/>
      </c>
      <c r="CX346" s="16" t="str">
        <f>IF('Vastgesteld 7-7-2022'!AJ340="x","BB","")</f>
        <v/>
      </c>
      <c r="CY346" s="16" t="str">
        <f>IF('Vastgesteld 7-7-2022'!AK340="x","B","")</f>
        <v/>
      </c>
      <c r="CZ346" s="16" t="str">
        <f>IF('Vastgesteld 7-7-2022'!AL340="x","L","")</f>
        <v/>
      </c>
      <c r="DA346" s="16" t="str">
        <f>IF('Vastgesteld 7-7-2022'!AM340="x","M","")</f>
        <v/>
      </c>
      <c r="DB346" s="16" t="str">
        <f>IF('Vastgesteld 7-7-2022'!AN340="x","Z","")</f>
        <v/>
      </c>
      <c r="DC346" s="16" t="str">
        <f>IF('Vastgesteld 7-7-2022'!AO340="x","ZZ","")</f>
        <v/>
      </c>
      <c r="DD346" s="16" t="str">
        <f>IF('Vastgesteld 7-7-2022'!AQ340="x","1.40","")</f>
        <v/>
      </c>
      <c r="DE346" s="16" t="str">
        <f>IF(COUNTA('Vastgesteld 7-7-2022'!BH340:BJ340)&lt;&gt;0,6,"")</f>
        <v/>
      </c>
      <c r="DF346" s="16" t="str">
        <f t="shared" si="34"/>
        <v/>
      </c>
      <c r="DG346" s="16" t="str">
        <f>IF('Vastgesteld 7-7-2022'!BH340="x","L","")</f>
        <v/>
      </c>
      <c r="DH346" s="16" t="str">
        <f>IF('Vastgesteld 7-7-2022'!BI340="x","M","")</f>
        <v/>
      </c>
      <c r="DI346" s="16" t="str">
        <f>IF('Vastgesteld 7-7-2022'!BJ340="x","Z","")</f>
        <v/>
      </c>
      <c r="DJ346" s="16" t="str">
        <f>IF('Vastgesteld 7-7-2022'!BK340="x","Z","")</f>
        <v/>
      </c>
      <c r="DK346" s="16" t="str">
        <f>IF(COUNTA('Vastgesteld 7-7-2022'!BM340:BO340)&lt;&gt;0,6,"")</f>
        <v/>
      </c>
      <c r="DL346" s="16" t="str">
        <f t="shared" si="35"/>
        <v/>
      </c>
      <c r="DM346" s="16" t="str">
        <f>IF('Vastgesteld 7-7-2022'!BM340="x","L","")</f>
        <v/>
      </c>
      <c r="DN346" s="16" t="str">
        <f>IF('Vastgesteld 7-7-2022'!BN340="x","M","")</f>
        <v/>
      </c>
      <c r="DO346" s="16" t="str">
        <f>IF('Vastgesteld 7-7-2022'!BO340="x","Z","")</f>
        <v/>
      </c>
      <c r="DP346" s="16" t="str">
        <f>IF('Vastgesteld 7-7-2022'!BP340="x","Z","")</f>
        <v/>
      </c>
    </row>
    <row r="347" spans="1:120" ht="14.4" x14ac:dyDescent="0.3">
      <c r="A347" s="18">
        <f>'Vastgesteld 7-7-2022'!A341</f>
        <v>44982</v>
      </c>
      <c r="B347" s="16" t="str">
        <f>IFERROR(VLOOKUP('Vastgesteld 7-7-2022'!#REF!,#REF!,2,FALSE),"")</f>
        <v/>
      </c>
      <c r="C347" s="16" t="str">
        <f>'Vastgesteld 7-7-2022'!E341</f>
        <v>KNHS Regio Noord-Holland</v>
      </c>
      <c r="D347" s="16" t="str">
        <f>IFERROR(VLOOKUP('Vastgesteld 7-7-2022'!#REF!,#REF!,2,FALSE),"")</f>
        <v/>
      </c>
      <c r="E347" s="16" t="str">
        <f>IFERROR(VLOOKUP('Vastgesteld 7-7-2022'!#REF!,#REF!,5,FALSE),"")</f>
        <v/>
      </c>
      <c r="F347" s="16" t="e">
        <f>IF('Vastgesteld 7-7-2022'!#REF!&lt;&gt;"",'Vastgesteld 7-7-2022'!#REF!,"")</f>
        <v>#REF!</v>
      </c>
      <c r="G347" s="16" t="e">
        <f>IF('Vastgesteld 7-7-2022'!#REF!="Indoor",1,0)</f>
        <v>#REF!</v>
      </c>
      <c r="H347" s="16" t="e">
        <f>'Vastgesteld 7-7-2022'!#REF!</f>
        <v>#REF!</v>
      </c>
      <c r="I347" s="16" t="e">
        <f>IF('Vastgesteld 7-7-2022'!#REF!="Nee",0,IF('Vastgesteld 7-7-2022'!#REF!="Ja",1,""))</f>
        <v>#REF!</v>
      </c>
      <c r="J347" s="16" t="e">
        <f>IF('Vastgesteld 7-7-2022'!#REF!&lt;&gt;"",'Vastgesteld 7-7-2022'!#REF!,"")</f>
        <v>#REF!</v>
      </c>
      <c r="BJ347" s="16">
        <f>IF(COUNTA('Vastgesteld 7-7-2022'!T341:AD341)&lt;&gt;0,1,"")</f>
        <v>1</v>
      </c>
      <c r="BK347" s="16">
        <f t="shared" si="30"/>
        <v>2</v>
      </c>
      <c r="BL347" s="16" t="str">
        <f>IF('Vastgesteld 7-7-2022'!T341="x","AA","")</f>
        <v/>
      </c>
      <c r="BM347" s="16" t="str">
        <f>IF('Vastgesteld 7-7-2022'!U341="x","A","")</f>
        <v/>
      </c>
      <c r="BN347" s="16" t="str">
        <f>IF('Vastgesteld 7-7-2022'!V341="x","B1","")</f>
        <v/>
      </c>
      <c r="BO347" s="16" t="e">
        <f>IF('Vastgesteld 7-7-2022'!#REF!="x","BB","")</f>
        <v>#REF!</v>
      </c>
      <c r="BP347" s="16" t="str">
        <f>IF('Vastgesteld 7-7-2022'!X341="x","B","")</f>
        <v>B</v>
      </c>
      <c r="BQ347" s="16" t="str">
        <f>IF('Vastgesteld 7-7-2022'!Y341="x","L1","")</f>
        <v>L1</v>
      </c>
      <c r="BR347" s="16" t="str">
        <f>IF('Vastgesteld 7-7-2022'!Z341="x","L2","")</f>
        <v/>
      </c>
      <c r="BS347" s="16" t="str">
        <f>IF('Vastgesteld 7-7-2022'!AA341="x","M1","")</f>
        <v/>
      </c>
      <c r="BT347" s="16" t="str">
        <f>IF('Vastgesteld 7-7-2022'!AB341="x","M2","")</f>
        <v/>
      </c>
      <c r="BU347" s="16" t="str">
        <f>IF('Vastgesteld 7-7-2022'!AC341="x","Z1","")</f>
        <v>Z1</v>
      </c>
      <c r="BV347" s="16" t="str">
        <f>IF('Vastgesteld 7-7-2022'!AD341="x","Z2","")</f>
        <v>Z2</v>
      </c>
      <c r="BW347" s="16">
        <f>IF(COUNTA('Vastgesteld 7-7-2022'!K341:S341)&lt;&gt;0,1,"")</f>
        <v>1</v>
      </c>
      <c r="BX347" s="16">
        <f t="shared" si="31"/>
        <v>1</v>
      </c>
      <c r="BY347" s="16" t="str">
        <f>IF('Vastgesteld 7-7-2022'!K341="x","BB","")</f>
        <v/>
      </c>
      <c r="BZ347" s="16" t="str">
        <f>IF('Vastgesteld 7-7-2022'!L341="x","B","")</f>
        <v>B</v>
      </c>
      <c r="CA347" s="16" t="str">
        <f>IF('Vastgesteld 7-7-2022'!M341="x","L1","")</f>
        <v>L1</v>
      </c>
      <c r="CB347" s="16" t="str">
        <f>IF('Vastgesteld 7-7-2022'!N341="x","L2","")</f>
        <v>L2</v>
      </c>
      <c r="CC347" s="16" t="str">
        <f>IF('Vastgesteld 7-7-2022'!O341="x","M1","")</f>
        <v/>
      </c>
      <c r="CD347" s="16" t="str">
        <f>IF('Vastgesteld 7-7-2022'!P341="x","M2","")</f>
        <v/>
      </c>
      <c r="CE347" s="16" t="str">
        <f>IF('Vastgesteld 7-7-2022'!Q341="x","Z1","")</f>
        <v/>
      </c>
      <c r="CF347" s="16" t="str">
        <f>IF('Vastgesteld 7-7-2022'!R341="x","Z2","")</f>
        <v>Z2</v>
      </c>
      <c r="CG347" s="16" t="str">
        <f>IF('Vastgesteld 7-7-2022'!S341="x","ZZL","")</f>
        <v>ZZL</v>
      </c>
      <c r="CL347" s="16" t="str">
        <f>IF(COUNTA('Vastgesteld 7-7-2022'!AV341:BF341)&lt;&gt;0,2,"")</f>
        <v/>
      </c>
      <c r="CM347" s="16" t="str">
        <f t="shared" si="32"/>
        <v/>
      </c>
      <c r="CN347" s="16" t="str">
        <f>IF('Vastgesteld 7-7-2022'!AV341="x","AA","")</f>
        <v/>
      </c>
      <c r="CO347" s="16" t="str">
        <f>IF('Vastgesteld 7-7-2022'!AW341="x","A","")</f>
        <v/>
      </c>
      <c r="CP347" s="16" t="str">
        <f>IF('Vastgesteld 7-7-2022'!AX341="x","BB","")</f>
        <v/>
      </c>
      <c r="CQ347" s="16" t="str">
        <f>IF('Vastgesteld 7-7-2022'!AY341="x","B","")</f>
        <v/>
      </c>
      <c r="CR347" s="16" t="str">
        <f>IF('Vastgesteld 7-7-2022'!AZ341="x","L","")</f>
        <v/>
      </c>
      <c r="CS347" s="16" t="str">
        <f>IF('Vastgesteld 7-7-2022'!BA341="x","M","")</f>
        <v/>
      </c>
      <c r="CT347" s="16" t="str">
        <f>IF('Vastgesteld 7-7-2022'!BB341="x","Z","")</f>
        <v/>
      </c>
      <c r="CU347" s="16" t="str">
        <f>IF('Vastgesteld 7-7-2022'!BF341="x","ZZ","")</f>
        <v/>
      </c>
      <c r="CV347" s="16" t="str">
        <f>IF(COUNTA('Vastgesteld 7-7-2022'!AJ341:AQ341)&lt;&gt;0,2,"")</f>
        <v/>
      </c>
      <c r="CW347" s="16" t="str">
        <f t="shared" si="33"/>
        <v/>
      </c>
      <c r="CX347" s="16" t="str">
        <f>IF('Vastgesteld 7-7-2022'!AJ341="x","BB","")</f>
        <v/>
      </c>
      <c r="CY347" s="16" t="str">
        <f>IF('Vastgesteld 7-7-2022'!AK341="x","B","")</f>
        <v/>
      </c>
      <c r="CZ347" s="16" t="str">
        <f>IF('Vastgesteld 7-7-2022'!AL341="x","L","")</f>
        <v/>
      </c>
      <c r="DA347" s="16" t="str">
        <f>IF('Vastgesteld 7-7-2022'!AM341="x","M","")</f>
        <v/>
      </c>
      <c r="DB347" s="16" t="str">
        <f>IF('Vastgesteld 7-7-2022'!AN341="x","Z","")</f>
        <v/>
      </c>
      <c r="DC347" s="16" t="str">
        <f>IF('Vastgesteld 7-7-2022'!AO341="x","ZZ","")</f>
        <v/>
      </c>
      <c r="DD347" s="16" t="str">
        <f>IF('Vastgesteld 7-7-2022'!AQ341="x","1.40","")</f>
        <v/>
      </c>
      <c r="DE347" s="16" t="str">
        <f>IF(COUNTA('Vastgesteld 7-7-2022'!BH341:BJ341)&lt;&gt;0,6,"")</f>
        <v/>
      </c>
      <c r="DF347" s="16" t="str">
        <f t="shared" si="34"/>
        <v/>
      </c>
      <c r="DG347" s="16" t="str">
        <f>IF('Vastgesteld 7-7-2022'!BH341="x","L","")</f>
        <v/>
      </c>
      <c r="DH347" s="16" t="str">
        <f>IF('Vastgesteld 7-7-2022'!BI341="x","M","")</f>
        <v/>
      </c>
      <c r="DI347" s="16" t="str">
        <f>IF('Vastgesteld 7-7-2022'!BJ341="x","Z","")</f>
        <v/>
      </c>
      <c r="DJ347" s="16" t="str">
        <f>IF('Vastgesteld 7-7-2022'!BK341="x","Z","")</f>
        <v/>
      </c>
      <c r="DK347" s="16" t="str">
        <f>IF(COUNTA('Vastgesteld 7-7-2022'!BM341:BO341)&lt;&gt;0,6,"")</f>
        <v/>
      </c>
      <c r="DL347" s="16" t="str">
        <f t="shared" si="35"/>
        <v/>
      </c>
      <c r="DM347" s="16" t="str">
        <f>IF('Vastgesteld 7-7-2022'!BM341="x","L","")</f>
        <v/>
      </c>
      <c r="DN347" s="16" t="str">
        <f>IF('Vastgesteld 7-7-2022'!BN341="x","M","")</f>
        <v/>
      </c>
      <c r="DO347" s="16" t="str">
        <f>IF('Vastgesteld 7-7-2022'!BO341="x","Z","")</f>
        <v/>
      </c>
      <c r="DP347" s="16" t="str">
        <f>IF('Vastgesteld 7-7-2022'!BP341="x","Z","")</f>
        <v/>
      </c>
    </row>
    <row r="348" spans="1:120" ht="14.4" x14ac:dyDescent="0.3">
      <c r="A348" s="18">
        <f>'Vastgesteld 7-7-2022'!A342</f>
        <v>44982</v>
      </c>
      <c r="B348" s="16" t="str">
        <f>IFERROR(VLOOKUP('Vastgesteld 7-7-2022'!#REF!,#REF!,2,FALSE),"")</f>
        <v/>
      </c>
      <c r="C348" s="16" t="str">
        <f>'Vastgesteld 7-7-2022'!E342</f>
        <v>KNHS Regio Utrecht</v>
      </c>
      <c r="D348" s="16" t="str">
        <f>IFERROR(VLOOKUP('Vastgesteld 7-7-2022'!#REF!,#REF!,2,FALSE),"")</f>
        <v/>
      </c>
      <c r="E348" s="16" t="str">
        <f>IFERROR(VLOOKUP('Vastgesteld 7-7-2022'!#REF!,#REF!,5,FALSE),"")</f>
        <v/>
      </c>
      <c r="F348" s="16" t="e">
        <f>IF('Vastgesteld 7-7-2022'!#REF!&lt;&gt;"",'Vastgesteld 7-7-2022'!#REF!,"")</f>
        <v>#REF!</v>
      </c>
      <c r="G348" s="16" t="e">
        <f>IF('Vastgesteld 7-7-2022'!#REF!="Indoor",1,0)</f>
        <v>#REF!</v>
      </c>
      <c r="H348" s="16" t="e">
        <f>'Vastgesteld 7-7-2022'!#REF!</f>
        <v>#REF!</v>
      </c>
      <c r="I348" s="16" t="e">
        <f>IF('Vastgesteld 7-7-2022'!#REF!="Nee",0,IF('Vastgesteld 7-7-2022'!#REF!="Ja",1,""))</f>
        <v>#REF!</v>
      </c>
      <c r="J348" s="16" t="e">
        <f>IF('Vastgesteld 7-7-2022'!#REF!&lt;&gt;"",'Vastgesteld 7-7-2022'!#REF!,"")</f>
        <v>#REF!</v>
      </c>
      <c r="BJ348" s="16">
        <f>IF(COUNTA('Vastgesteld 7-7-2022'!T342:AD342)&lt;&gt;0,1,"")</f>
        <v>1</v>
      </c>
      <c r="BK348" s="16">
        <f t="shared" si="30"/>
        <v>2</v>
      </c>
      <c r="BL348" s="16" t="str">
        <f>IF('Vastgesteld 7-7-2022'!T342="x","AA","")</f>
        <v/>
      </c>
      <c r="BM348" s="16" t="str">
        <f>IF('Vastgesteld 7-7-2022'!U342="x","A","")</f>
        <v/>
      </c>
      <c r="BN348" s="16" t="str">
        <f>IF('Vastgesteld 7-7-2022'!V342="x","B1","")</f>
        <v/>
      </c>
      <c r="BO348" s="16" t="e">
        <f>IF('Vastgesteld 7-7-2022'!#REF!="x","BB","")</f>
        <v>#REF!</v>
      </c>
      <c r="BP348" s="16" t="str">
        <f>IF('Vastgesteld 7-7-2022'!X342="x","B","")</f>
        <v>B</v>
      </c>
      <c r="BQ348" s="16" t="str">
        <f>IF('Vastgesteld 7-7-2022'!Y342="x","L1","")</f>
        <v>L1</v>
      </c>
      <c r="BR348" s="16" t="str">
        <f>IF('Vastgesteld 7-7-2022'!Z342="x","L2","")</f>
        <v>L2</v>
      </c>
      <c r="BS348" s="16" t="str">
        <f>IF('Vastgesteld 7-7-2022'!AA342="x","M1","")</f>
        <v>M1</v>
      </c>
      <c r="BT348" s="16" t="str">
        <f>IF('Vastgesteld 7-7-2022'!AB342="x","M2","")</f>
        <v>M2</v>
      </c>
      <c r="BU348" s="16" t="str">
        <f>IF('Vastgesteld 7-7-2022'!AC342="x","Z1","")</f>
        <v>Z1</v>
      </c>
      <c r="BV348" s="16" t="str">
        <f>IF('Vastgesteld 7-7-2022'!AD342="x","Z2","")</f>
        <v>Z2</v>
      </c>
      <c r="BW348" s="16">
        <f>IF(COUNTA('Vastgesteld 7-7-2022'!K342:S342)&lt;&gt;0,1,"")</f>
        <v>1</v>
      </c>
      <c r="BX348" s="16">
        <f t="shared" si="31"/>
        <v>1</v>
      </c>
      <c r="BY348" s="16" t="str">
        <f>IF('Vastgesteld 7-7-2022'!K342="x","BB","")</f>
        <v/>
      </c>
      <c r="BZ348" s="16" t="str">
        <f>IF('Vastgesteld 7-7-2022'!L342="x","B","")</f>
        <v>B</v>
      </c>
      <c r="CA348" s="16" t="str">
        <f>IF('Vastgesteld 7-7-2022'!M342="x","L1","")</f>
        <v>L1</v>
      </c>
      <c r="CB348" s="16" t="str">
        <f>IF('Vastgesteld 7-7-2022'!N342="x","L2","")</f>
        <v>L2</v>
      </c>
      <c r="CC348" s="16" t="str">
        <f>IF('Vastgesteld 7-7-2022'!O342="x","M1","")</f>
        <v>M1</v>
      </c>
      <c r="CD348" s="16" t="str">
        <f>IF('Vastgesteld 7-7-2022'!P342="x","M2","")</f>
        <v>M2</v>
      </c>
      <c r="CE348" s="16" t="str">
        <f>IF('Vastgesteld 7-7-2022'!Q342="x","Z1","")</f>
        <v>Z1</v>
      </c>
      <c r="CF348" s="16" t="str">
        <f>IF('Vastgesteld 7-7-2022'!R342="x","Z2","")</f>
        <v>Z2</v>
      </c>
      <c r="CG348" s="16" t="str">
        <f>IF('Vastgesteld 7-7-2022'!S342="x","ZZL","")</f>
        <v>ZZL</v>
      </c>
      <c r="CL348" s="16" t="str">
        <f>IF(COUNTA('Vastgesteld 7-7-2022'!AV342:BF342)&lt;&gt;0,2,"")</f>
        <v/>
      </c>
      <c r="CM348" s="16" t="str">
        <f t="shared" si="32"/>
        <v/>
      </c>
      <c r="CN348" s="16" t="str">
        <f>IF('Vastgesteld 7-7-2022'!AV342="x","AA","")</f>
        <v/>
      </c>
      <c r="CO348" s="16" t="str">
        <f>IF('Vastgesteld 7-7-2022'!AW342="x","A","")</f>
        <v/>
      </c>
      <c r="CP348" s="16" t="str">
        <f>IF('Vastgesteld 7-7-2022'!AX342="x","BB","")</f>
        <v/>
      </c>
      <c r="CQ348" s="16" t="str">
        <f>IF('Vastgesteld 7-7-2022'!AY342="x","B","")</f>
        <v/>
      </c>
      <c r="CR348" s="16" t="str">
        <f>IF('Vastgesteld 7-7-2022'!AZ342="x","L","")</f>
        <v/>
      </c>
      <c r="CS348" s="16" t="str">
        <f>IF('Vastgesteld 7-7-2022'!BA342="x","M","")</f>
        <v/>
      </c>
      <c r="CT348" s="16" t="str">
        <f>IF('Vastgesteld 7-7-2022'!BB342="x","Z","")</f>
        <v/>
      </c>
      <c r="CU348" s="16" t="str">
        <f>IF('Vastgesteld 7-7-2022'!BF342="x","ZZ","")</f>
        <v/>
      </c>
      <c r="CV348" s="16" t="str">
        <f>IF(COUNTA('Vastgesteld 7-7-2022'!AJ342:AQ342)&lt;&gt;0,2,"")</f>
        <v/>
      </c>
      <c r="CW348" s="16" t="str">
        <f t="shared" si="33"/>
        <v/>
      </c>
      <c r="CX348" s="16" t="str">
        <f>IF('Vastgesteld 7-7-2022'!AJ342="x","BB","")</f>
        <v/>
      </c>
      <c r="CY348" s="16" t="str">
        <f>IF('Vastgesteld 7-7-2022'!AK342="x","B","")</f>
        <v/>
      </c>
      <c r="CZ348" s="16" t="str">
        <f>IF('Vastgesteld 7-7-2022'!AL342="x","L","")</f>
        <v/>
      </c>
      <c r="DA348" s="16" t="str">
        <f>IF('Vastgesteld 7-7-2022'!AM342="x","M","")</f>
        <v/>
      </c>
      <c r="DB348" s="16" t="str">
        <f>IF('Vastgesteld 7-7-2022'!AN342="x","Z","")</f>
        <v/>
      </c>
      <c r="DC348" s="16" t="str">
        <f>IF('Vastgesteld 7-7-2022'!AO342="x","ZZ","")</f>
        <v/>
      </c>
      <c r="DD348" s="16" t="str">
        <f>IF('Vastgesteld 7-7-2022'!AQ342="x","1.40","")</f>
        <v/>
      </c>
      <c r="DE348" s="16" t="str">
        <f>IF(COUNTA('Vastgesteld 7-7-2022'!BH342:BJ342)&lt;&gt;0,6,"")</f>
        <v/>
      </c>
      <c r="DF348" s="16" t="str">
        <f t="shared" si="34"/>
        <v/>
      </c>
      <c r="DG348" s="16" t="str">
        <f>IF('Vastgesteld 7-7-2022'!BH342="x","L","")</f>
        <v/>
      </c>
      <c r="DH348" s="16" t="str">
        <f>IF('Vastgesteld 7-7-2022'!BI342="x","M","")</f>
        <v/>
      </c>
      <c r="DI348" s="16" t="str">
        <f>IF('Vastgesteld 7-7-2022'!BJ342="x","Z","")</f>
        <v/>
      </c>
      <c r="DJ348" s="16" t="str">
        <f>IF('Vastgesteld 7-7-2022'!BK342="x","Z","")</f>
        <v/>
      </c>
      <c r="DK348" s="16" t="str">
        <f>IF(COUNTA('Vastgesteld 7-7-2022'!BM342:BO342)&lt;&gt;0,6,"")</f>
        <v/>
      </c>
      <c r="DL348" s="16" t="str">
        <f t="shared" si="35"/>
        <v/>
      </c>
      <c r="DM348" s="16" t="str">
        <f>IF('Vastgesteld 7-7-2022'!BM342="x","L","")</f>
        <v/>
      </c>
      <c r="DN348" s="16" t="str">
        <f>IF('Vastgesteld 7-7-2022'!BN342="x","M","")</f>
        <v/>
      </c>
      <c r="DO348" s="16" t="str">
        <f>IF('Vastgesteld 7-7-2022'!BO342="x","Z","")</f>
        <v/>
      </c>
      <c r="DP348" s="16" t="str">
        <f>IF('Vastgesteld 7-7-2022'!BP342="x","Z","")</f>
        <v/>
      </c>
    </row>
    <row r="349" spans="1:120" ht="14.4" x14ac:dyDescent="0.3">
      <c r="A349" s="18">
        <f>'Vastgesteld 7-7-2022'!A343</f>
        <v>44983</v>
      </c>
      <c r="B349" s="16" t="str">
        <f>IFERROR(VLOOKUP('Vastgesteld 7-7-2022'!#REF!,#REF!,2,FALSE),"")</f>
        <v/>
      </c>
      <c r="C349" s="16" t="str">
        <f>'Vastgesteld 7-7-2022'!E343</f>
        <v>KNHS Regio Noord-Holland</v>
      </c>
      <c r="D349" s="16" t="str">
        <f>IFERROR(VLOOKUP('Vastgesteld 7-7-2022'!#REF!,#REF!,2,FALSE),"")</f>
        <v/>
      </c>
      <c r="E349" s="16" t="str">
        <f>IFERROR(VLOOKUP('Vastgesteld 7-7-2022'!#REF!,#REF!,5,FALSE),"")</f>
        <v/>
      </c>
      <c r="F349" s="16" t="e">
        <f>IF('Vastgesteld 7-7-2022'!#REF!&lt;&gt;"",'Vastgesteld 7-7-2022'!#REF!,"")</f>
        <v>#REF!</v>
      </c>
      <c r="G349" s="16" t="e">
        <f>IF('Vastgesteld 7-7-2022'!#REF!="Indoor",1,0)</f>
        <v>#REF!</v>
      </c>
      <c r="H349" s="16" t="e">
        <f>'Vastgesteld 7-7-2022'!#REF!</f>
        <v>#REF!</v>
      </c>
      <c r="I349" s="16" t="e">
        <f>IF('Vastgesteld 7-7-2022'!#REF!="Nee",0,IF('Vastgesteld 7-7-2022'!#REF!="Ja",1,""))</f>
        <v>#REF!</v>
      </c>
      <c r="J349" s="16" t="e">
        <f>IF('Vastgesteld 7-7-2022'!#REF!&lt;&gt;"",'Vastgesteld 7-7-2022'!#REF!,"")</f>
        <v>#REF!</v>
      </c>
      <c r="BJ349" s="16">
        <f>IF(COUNTA('Vastgesteld 7-7-2022'!T343:AD343)&lt;&gt;0,1,"")</f>
        <v>1</v>
      </c>
      <c r="BK349" s="16">
        <f t="shared" si="30"/>
        <v>2</v>
      </c>
      <c r="BL349" s="16" t="str">
        <f>IF('Vastgesteld 7-7-2022'!T343="x","AA","")</f>
        <v/>
      </c>
      <c r="BM349" s="16" t="str">
        <f>IF('Vastgesteld 7-7-2022'!U343="x","A","")</f>
        <v/>
      </c>
      <c r="BN349" s="16" t="str">
        <f>IF('Vastgesteld 7-7-2022'!V343="x","B1","")</f>
        <v/>
      </c>
      <c r="BO349" s="16" t="e">
        <f>IF('Vastgesteld 7-7-2022'!#REF!="x","BB","")</f>
        <v>#REF!</v>
      </c>
      <c r="BP349" s="16" t="str">
        <f>IF('Vastgesteld 7-7-2022'!X343="x","B","")</f>
        <v>B</v>
      </c>
      <c r="BQ349" s="16" t="str">
        <f>IF('Vastgesteld 7-7-2022'!Y343="x","L1","")</f>
        <v>L1</v>
      </c>
      <c r="BR349" s="16" t="str">
        <f>IF('Vastgesteld 7-7-2022'!Z343="x","L2","")</f>
        <v>L2</v>
      </c>
      <c r="BS349" s="16" t="str">
        <f>IF('Vastgesteld 7-7-2022'!AA343="x","M1","")</f>
        <v>M1</v>
      </c>
      <c r="BT349" s="16" t="str">
        <f>IF('Vastgesteld 7-7-2022'!AB343="x","M2","")</f>
        <v>M2</v>
      </c>
      <c r="BU349" s="16" t="str">
        <f>IF('Vastgesteld 7-7-2022'!AC343="x","Z1","")</f>
        <v/>
      </c>
      <c r="BV349" s="16" t="str">
        <f>IF('Vastgesteld 7-7-2022'!AD343="x","Z2","")</f>
        <v/>
      </c>
      <c r="BW349" s="16">
        <f>IF(COUNTA('Vastgesteld 7-7-2022'!K343:S343)&lt;&gt;0,1,"")</f>
        <v>1</v>
      </c>
      <c r="BX349" s="16">
        <f t="shared" si="31"/>
        <v>1</v>
      </c>
      <c r="BY349" s="16" t="str">
        <f>IF('Vastgesteld 7-7-2022'!K343="x","BB","")</f>
        <v/>
      </c>
      <c r="BZ349" s="16" t="str">
        <f>IF('Vastgesteld 7-7-2022'!L343="x","B","")</f>
        <v>B</v>
      </c>
      <c r="CA349" s="16" t="str">
        <f>IF('Vastgesteld 7-7-2022'!M343="x","L1","")</f>
        <v>L1</v>
      </c>
      <c r="CB349" s="16" t="str">
        <f>IF('Vastgesteld 7-7-2022'!N343="x","L2","")</f>
        <v>L2</v>
      </c>
      <c r="CC349" s="16" t="str">
        <f>IF('Vastgesteld 7-7-2022'!O343="x","M1","")</f>
        <v>M1</v>
      </c>
      <c r="CD349" s="16" t="str">
        <f>IF('Vastgesteld 7-7-2022'!P343="x","M2","")</f>
        <v>M2</v>
      </c>
      <c r="CE349" s="16" t="str">
        <f>IF('Vastgesteld 7-7-2022'!Q343="x","Z1","")</f>
        <v/>
      </c>
      <c r="CF349" s="16" t="str">
        <f>IF('Vastgesteld 7-7-2022'!R343="x","Z2","")</f>
        <v/>
      </c>
      <c r="CG349" s="16" t="str">
        <f>IF('Vastgesteld 7-7-2022'!S343="x","ZZL","")</f>
        <v/>
      </c>
      <c r="CL349" s="16" t="str">
        <f>IF(COUNTA('Vastgesteld 7-7-2022'!AV343:BF343)&lt;&gt;0,2,"")</f>
        <v/>
      </c>
      <c r="CM349" s="16" t="str">
        <f t="shared" si="32"/>
        <v/>
      </c>
      <c r="CN349" s="16" t="str">
        <f>IF('Vastgesteld 7-7-2022'!AV343="x","AA","")</f>
        <v/>
      </c>
      <c r="CO349" s="16" t="str">
        <f>IF('Vastgesteld 7-7-2022'!AW343="x","A","")</f>
        <v/>
      </c>
      <c r="CP349" s="16" t="str">
        <f>IF('Vastgesteld 7-7-2022'!AX343="x","BB","")</f>
        <v/>
      </c>
      <c r="CQ349" s="16" t="str">
        <f>IF('Vastgesteld 7-7-2022'!AY343="x","B","")</f>
        <v/>
      </c>
      <c r="CR349" s="16" t="str">
        <f>IF('Vastgesteld 7-7-2022'!AZ343="x","L","")</f>
        <v/>
      </c>
      <c r="CS349" s="16" t="str">
        <f>IF('Vastgesteld 7-7-2022'!BA343="x","M","")</f>
        <v/>
      </c>
      <c r="CT349" s="16" t="str">
        <f>IF('Vastgesteld 7-7-2022'!BB343="x","Z","")</f>
        <v/>
      </c>
      <c r="CU349" s="16" t="str">
        <f>IF('Vastgesteld 7-7-2022'!BF343="x","ZZ","")</f>
        <v/>
      </c>
      <c r="CV349" s="16" t="str">
        <f>IF(COUNTA('Vastgesteld 7-7-2022'!AJ343:AQ343)&lt;&gt;0,2,"")</f>
        <v/>
      </c>
      <c r="CW349" s="16" t="str">
        <f t="shared" si="33"/>
        <v/>
      </c>
      <c r="CX349" s="16" t="str">
        <f>IF('Vastgesteld 7-7-2022'!AJ343="x","BB","")</f>
        <v/>
      </c>
      <c r="CY349" s="16" t="str">
        <f>IF('Vastgesteld 7-7-2022'!AK343="x","B","")</f>
        <v/>
      </c>
      <c r="CZ349" s="16" t="str">
        <f>IF('Vastgesteld 7-7-2022'!AL343="x","L","")</f>
        <v/>
      </c>
      <c r="DA349" s="16" t="str">
        <f>IF('Vastgesteld 7-7-2022'!AM343="x","M","")</f>
        <v/>
      </c>
      <c r="DB349" s="16" t="str">
        <f>IF('Vastgesteld 7-7-2022'!AN343="x","Z","")</f>
        <v/>
      </c>
      <c r="DC349" s="16" t="str">
        <f>IF('Vastgesteld 7-7-2022'!AO343="x","ZZ","")</f>
        <v/>
      </c>
      <c r="DD349" s="16" t="str">
        <f>IF('Vastgesteld 7-7-2022'!AQ343="x","1.40","")</f>
        <v/>
      </c>
      <c r="DE349" s="16" t="str">
        <f>IF(COUNTA('Vastgesteld 7-7-2022'!BH343:BJ343)&lt;&gt;0,6,"")</f>
        <v/>
      </c>
      <c r="DF349" s="16" t="str">
        <f t="shared" si="34"/>
        <v/>
      </c>
      <c r="DG349" s="16" t="str">
        <f>IF('Vastgesteld 7-7-2022'!BH343="x","L","")</f>
        <v/>
      </c>
      <c r="DH349" s="16" t="str">
        <f>IF('Vastgesteld 7-7-2022'!BI343="x","M","")</f>
        <v/>
      </c>
      <c r="DI349" s="16" t="str">
        <f>IF('Vastgesteld 7-7-2022'!BJ343="x","Z","")</f>
        <v/>
      </c>
      <c r="DJ349" s="16" t="str">
        <f>IF('Vastgesteld 7-7-2022'!BK343="x","Z","")</f>
        <v/>
      </c>
      <c r="DK349" s="16" t="str">
        <f>IF(COUNTA('Vastgesteld 7-7-2022'!BM343:BO343)&lt;&gt;0,6,"")</f>
        <v/>
      </c>
      <c r="DL349" s="16" t="str">
        <f t="shared" si="35"/>
        <v/>
      </c>
      <c r="DM349" s="16" t="str">
        <f>IF('Vastgesteld 7-7-2022'!BM343="x","L","")</f>
        <v/>
      </c>
      <c r="DN349" s="16" t="str">
        <f>IF('Vastgesteld 7-7-2022'!BN343="x","M","")</f>
        <v/>
      </c>
      <c r="DO349" s="16" t="str">
        <f>IF('Vastgesteld 7-7-2022'!BO343="x","Z","")</f>
        <v/>
      </c>
      <c r="DP349" s="16" t="str">
        <f>IF('Vastgesteld 7-7-2022'!BP343="x","Z","")</f>
        <v/>
      </c>
    </row>
    <row r="350" spans="1:120" ht="14.4" x14ac:dyDescent="0.3">
      <c r="A350" s="18">
        <f>'Vastgesteld 7-7-2022'!A344</f>
        <v>44983</v>
      </c>
      <c r="B350" s="16" t="str">
        <f>IFERROR(VLOOKUP('Vastgesteld 7-7-2022'!#REF!,#REF!,2,FALSE),"")</f>
        <v/>
      </c>
      <c r="C350" s="16" t="str">
        <f>'Vastgesteld 7-7-2022'!E344</f>
        <v>KNHS Regio Noord-Holland</v>
      </c>
      <c r="D350" s="16" t="str">
        <f>IFERROR(VLOOKUP('Vastgesteld 7-7-2022'!#REF!,#REF!,2,FALSE),"")</f>
        <v/>
      </c>
      <c r="E350" s="16" t="str">
        <f>IFERROR(VLOOKUP('Vastgesteld 7-7-2022'!#REF!,#REF!,5,FALSE),"")</f>
        <v/>
      </c>
      <c r="F350" s="16" t="e">
        <f>IF('Vastgesteld 7-7-2022'!#REF!&lt;&gt;"",'Vastgesteld 7-7-2022'!#REF!,"")</f>
        <v>#REF!</v>
      </c>
      <c r="G350" s="16" t="e">
        <f>IF('Vastgesteld 7-7-2022'!#REF!="Indoor",1,0)</f>
        <v>#REF!</v>
      </c>
      <c r="H350" s="16" t="e">
        <f>'Vastgesteld 7-7-2022'!#REF!</f>
        <v>#REF!</v>
      </c>
      <c r="I350" s="16" t="e">
        <f>IF('Vastgesteld 7-7-2022'!#REF!="Nee",0,IF('Vastgesteld 7-7-2022'!#REF!="Ja",1,""))</f>
        <v>#REF!</v>
      </c>
      <c r="J350" s="16" t="e">
        <f>IF('Vastgesteld 7-7-2022'!#REF!&lt;&gt;"",'Vastgesteld 7-7-2022'!#REF!,"")</f>
        <v>#REF!</v>
      </c>
      <c r="BJ350" s="16">
        <f>IF(COUNTA('Vastgesteld 7-7-2022'!T344:AD344)&lt;&gt;0,1,"")</f>
        <v>1</v>
      </c>
      <c r="BK350" s="16">
        <f t="shared" si="30"/>
        <v>2</v>
      </c>
      <c r="BL350" s="16" t="str">
        <f>IF('Vastgesteld 7-7-2022'!T344="x","AA","")</f>
        <v/>
      </c>
      <c r="BM350" s="16" t="str">
        <f>IF('Vastgesteld 7-7-2022'!U344="x","A","")</f>
        <v/>
      </c>
      <c r="BN350" s="16" t="str">
        <f>IF('Vastgesteld 7-7-2022'!V344="x","B1","")</f>
        <v/>
      </c>
      <c r="BO350" s="16" t="e">
        <f>IF('Vastgesteld 7-7-2022'!#REF!="x","BB","")</f>
        <v>#REF!</v>
      </c>
      <c r="BP350" s="16" t="str">
        <f>IF('Vastgesteld 7-7-2022'!X344="x","B","")</f>
        <v/>
      </c>
      <c r="BQ350" s="16" t="str">
        <f>IF('Vastgesteld 7-7-2022'!Y344="x","L1","")</f>
        <v/>
      </c>
      <c r="BR350" s="16" t="str">
        <f>IF('Vastgesteld 7-7-2022'!Z344="x","L2","")</f>
        <v>L2</v>
      </c>
      <c r="BS350" s="16" t="str">
        <f>IF('Vastgesteld 7-7-2022'!AA344="x","M1","")</f>
        <v>M1</v>
      </c>
      <c r="BT350" s="16" t="str">
        <f>IF('Vastgesteld 7-7-2022'!AB344="x","M2","")</f>
        <v>M2</v>
      </c>
      <c r="BU350" s="16" t="str">
        <f>IF('Vastgesteld 7-7-2022'!AC344="x","Z1","")</f>
        <v/>
      </c>
      <c r="BV350" s="16" t="str">
        <f>IF('Vastgesteld 7-7-2022'!AD344="x","Z2","")</f>
        <v/>
      </c>
      <c r="BW350" s="16">
        <f>IF(COUNTA('Vastgesteld 7-7-2022'!K344:S344)&lt;&gt;0,1,"")</f>
        <v>1</v>
      </c>
      <c r="BX350" s="16">
        <f t="shared" si="31"/>
        <v>1</v>
      </c>
      <c r="BY350" s="16" t="str">
        <f>IF('Vastgesteld 7-7-2022'!K344="x","BB","")</f>
        <v/>
      </c>
      <c r="BZ350" s="16" t="str">
        <f>IF('Vastgesteld 7-7-2022'!L344="x","B","")</f>
        <v>B</v>
      </c>
      <c r="CA350" s="16" t="str">
        <f>IF('Vastgesteld 7-7-2022'!M344="x","L1","")</f>
        <v>L1</v>
      </c>
      <c r="CB350" s="16" t="str">
        <f>IF('Vastgesteld 7-7-2022'!N344="x","L2","")</f>
        <v>L2</v>
      </c>
      <c r="CC350" s="16" t="str">
        <f>IF('Vastgesteld 7-7-2022'!O344="x","M1","")</f>
        <v>M1</v>
      </c>
      <c r="CD350" s="16" t="str">
        <f>IF('Vastgesteld 7-7-2022'!P344="x","M2","")</f>
        <v>M2</v>
      </c>
      <c r="CE350" s="16" t="str">
        <f>IF('Vastgesteld 7-7-2022'!Q344="x","Z1","")</f>
        <v/>
      </c>
      <c r="CF350" s="16" t="str">
        <f>IF('Vastgesteld 7-7-2022'!R344="x","Z2","")</f>
        <v/>
      </c>
      <c r="CG350" s="16" t="str">
        <f>IF('Vastgesteld 7-7-2022'!S344="x","ZZL","")</f>
        <v/>
      </c>
      <c r="CL350" s="16" t="str">
        <f>IF(COUNTA('Vastgesteld 7-7-2022'!AV344:BF344)&lt;&gt;0,2,"")</f>
        <v/>
      </c>
      <c r="CM350" s="16" t="str">
        <f t="shared" si="32"/>
        <v/>
      </c>
      <c r="CN350" s="16" t="str">
        <f>IF('Vastgesteld 7-7-2022'!AV344="x","AA","")</f>
        <v/>
      </c>
      <c r="CO350" s="16" t="str">
        <f>IF('Vastgesteld 7-7-2022'!AW344="x","A","")</f>
        <v/>
      </c>
      <c r="CP350" s="16" t="str">
        <f>IF('Vastgesteld 7-7-2022'!AX344="x","BB","")</f>
        <v/>
      </c>
      <c r="CQ350" s="16" t="str">
        <f>IF('Vastgesteld 7-7-2022'!AY344="x","B","")</f>
        <v/>
      </c>
      <c r="CR350" s="16" t="str">
        <f>IF('Vastgesteld 7-7-2022'!AZ344="x","L","")</f>
        <v/>
      </c>
      <c r="CS350" s="16" t="str">
        <f>IF('Vastgesteld 7-7-2022'!BA344="x","M","")</f>
        <v/>
      </c>
      <c r="CT350" s="16" t="str">
        <f>IF('Vastgesteld 7-7-2022'!BB344="x","Z","")</f>
        <v/>
      </c>
      <c r="CU350" s="16" t="str">
        <f>IF('Vastgesteld 7-7-2022'!BF344="x","ZZ","")</f>
        <v/>
      </c>
      <c r="CV350" s="16" t="str">
        <f>IF(COUNTA('Vastgesteld 7-7-2022'!AJ344:AQ344)&lt;&gt;0,2,"")</f>
        <v/>
      </c>
      <c r="CW350" s="16" t="str">
        <f t="shared" si="33"/>
        <v/>
      </c>
      <c r="CX350" s="16" t="str">
        <f>IF('Vastgesteld 7-7-2022'!AJ344="x","BB","")</f>
        <v/>
      </c>
      <c r="CY350" s="16" t="str">
        <f>IF('Vastgesteld 7-7-2022'!AK344="x","B","")</f>
        <v/>
      </c>
      <c r="CZ350" s="16" t="str">
        <f>IF('Vastgesteld 7-7-2022'!AL344="x","L","")</f>
        <v/>
      </c>
      <c r="DA350" s="16" t="str">
        <f>IF('Vastgesteld 7-7-2022'!AM344="x","M","")</f>
        <v/>
      </c>
      <c r="DB350" s="16" t="str">
        <f>IF('Vastgesteld 7-7-2022'!AN344="x","Z","")</f>
        <v/>
      </c>
      <c r="DC350" s="16" t="str">
        <f>IF('Vastgesteld 7-7-2022'!AO344="x","ZZ","")</f>
        <v/>
      </c>
      <c r="DD350" s="16" t="str">
        <f>IF('Vastgesteld 7-7-2022'!AQ344="x","1.40","")</f>
        <v/>
      </c>
      <c r="DE350" s="16" t="str">
        <f>IF(COUNTA('Vastgesteld 7-7-2022'!BH344:BJ344)&lt;&gt;0,6,"")</f>
        <v/>
      </c>
      <c r="DF350" s="16" t="str">
        <f t="shared" si="34"/>
        <v/>
      </c>
      <c r="DG350" s="16" t="str">
        <f>IF('Vastgesteld 7-7-2022'!BH344="x","L","")</f>
        <v/>
      </c>
      <c r="DH350" s="16" t="str">
        <f>IF('Vastgesteld 7-7-2022'!BI344="x","M","")</f>
        <v/>
      </c>
      <c r="DI350" s="16" t="str">
        <f>IF('Vastgesteld 7-7-2022'!BJ344="x","Z","")</f>
        <v/>
      </c>
      <c r="DJ350" s="16" t="str">
        <f>IF('Vastgesteld 7-7-2022'!BK344="x","Z","")</f>
        <v/>
      </c>
      <c r="DK350" s="16" t="str">
        <f>IF(COUNTA('Vastgesteld 7-7-2022'!BM344:BO344)&lt;&gt;0,6,"")</f>
        <v/>
      </c>
      <c r="DL350" s="16" t="str">
        <f t="shared" si="35"/>
        <v/>
      </c>
      <c r="DM350" s="16" t="str">
        <f>IF('Vastgesteld 7-7-2022'!BM344="x","L","")</f>
        <v/>
      </c>
      <c r="DN350" s="16" t="str">
        <f>IF('Vastgesteld 7-7-2022'!BN344="x","M","")</f>
        <v/>
      </c>
      <c r="DO350" s="16" t="str">
        <f>IF('Vastgesteld 7-7-2022'!BO344="x","Z","")</f>
        <v/>
      </c>
      <c r="DP350" s="16" t="str">
        <f>IF('Vastgesteld 7-7-2022'!BP344="x","Z","")</f>
        <v/>
      </c>
    </row>
    <row r="351" spans="1:120" ht="14.4" x14ac:dyDescent="0.3">
      <c r="A351" s="18">
        <f>'Vastgesteld 7-7-2022'!A345</f>
        <v>44983</v>
      </c>
      <c r="B351" s="16" t="str">
        <f>IFERROR(VLOOKUP('Vastgesteld 7-7-2022'!#REF!,#REF!,2,FALSE),"")</f>
        <v/>
      </c>
      <c r="C351" s="16" t="str">
        <f>'Vastgesteld 7-7-2022'!E345</f>
        <v>KNHS Regio Noord-Holland</v>
      </c>
      <c r="D351" s="16" t="str">
        <f>IFERROR(VLOOKUP('Vastgesteld 7-7-2022'!#REF!,#REF!,2,FALSE),"")</f>
        <v/>
      </c>
      <c r="E351" s="16" t="str">
        <f>IFERROR(VLOOKUP('Vastgesteld 7-7-2022'!#REF!,#REF!,5,FALSE),"")</f>
        <v/>
      </c>
      <c r="F351" s="16" t="e">
        <f>IF('Vastgesteld 7-7-2022'!#REF!&lt;&gt;"",'Vastgesteld 7-7-2022'!#REF!,"")</f>
        <v>#REF!</v>
      </c>
      <c r="G351" s="16" t="e">
        <f>IF('Vastgesteld 7-7-2022'!#REF!="Indoor",1,0)</f>
        <v>#REF!</v>
      </c>
      <c r="H351" s="16" t="e">
        <f>'Vastgesteld 7-7-2022'!#REF!</f>
        <v>#REF!</v>
      </c>
      <c r="I351" s="16" t="e">
        <f>IF('Vastgesteld 7-7-2022'!#REF!="Nee",0,IF('Vastgesteld 7-7-2022'!#REF!="Ja",1,""))</f>
        <v>#REF!</v>
      </c>
      <c r="J351" s="16" t="e">
        <f>IF('Vastgesteld 7-7-2022'!#REF!&lt;&gt;"",'Vastgesteld 7-7-2022'!#REF!,"")</f>
        <v>#REF!</v>
      </c>
      <c r="BJ351" s="16">
        <f>IF(COUNTA('Vastgesteld 7-7-2022'!T345:AD345)&lt;&gt;0,1,"")</f>
        <v>1</v>
      </c>
      <c r="BK351" s="16">
        <f t="shared" si="30"/>
        <v>2</v>
      </c>
      <c r="BL351" s="16" t="str">
        <f>IF('Vastgesteld 7-7-2022'!T345="x","AA","")</f>
        <v/>
      </c>
      <c r="BM351" s="16" t="str">
        <f>IF('Vastgesteld 7-7-2022'!U345="x","A","")</f>
        <v/>
      </c>
      <c r="BN351" s="16" t="str">
        <f>IF('Vastgesteld 7-7-2022'!V345="x","B1","")</f>
        <v/>
      </c>
      <c r="BO351" s="16" t="e">
        <f>IF('Vastgesteld 7-7-2022'!#REF!="x","BB","")</f>
        <v>#REF!</v>
      </c>
      <c r="BP351" s="16" t="str">
        <f>IF('Vastgesteld 7-7-2022'!X345="x","B","")</f>
        <v>B</v>
      </c>
      <c r="BQ351" s="16" t="str">
        <f>IF('Vastgesteld 7-7-2022'!Y345="x","L1","")</f>
        <v>L1</v>
      </c>
      <c r="BR351" s="16" t="str">
        <f>IF('Vastgesteld 7-7-2022'!Z345="x","L2","")</f>
        <v>L2</v>
      </c>
      <c r="BS351" s="16" t="str">
        <f>IF('Vastgesteld 7-7-2022'!AA345="x","M1","")</f>
        <v>M1</v>
      </c>
      <c r="BT351" s="16" t="str">
        <f>IF('Vastgesteld 7-7-2022'!AB345="x","M2","")</f>
        <v>M2</v>
      </c>
      <c r="BU351" s="16" t="str">
        <f>IF('Vastgesteld 7-7-2022'!AC345="x","Z1","")</f>
        <v>Z1</v>
      </c>
      <c r="BV351" s="16" t="str">
        <f>IF('Vastgesteld 7-7-2022'!AD345="x","Z2","")</f>
        <v>Z2</v>
      </c>
      <c r="BW351" s="16">
        <f>IF(COUNTA('Vastgesteld 7-7-2022'!K345:S345)&lt;&gt;0,1,"")</f>
        <v>1</v>
      </c>
      <c r="BX351" s="16">
        <f t="shared" si="31"/>
        <v>1</v>
      </c>
      <c r="BY351" s="16" t="str">
        <f>IF('Vastgesteld 7-7-2022'!K345="x","BB","")</f>
        <v/>
      </c>
      <c r="BZ351" s="16" t="str">
        <f>IF('Vastgesteld 7-7-2022'!L345="x","B","")</f>
        <v>B</v>
      </c>
      <c r="CA351" s="16" t="str">
        <f>IF('Vastgesteld 7-7-2022'!M345="x","L1","")</f>
        <v>L1</v>
      </c>
      <c r="CB351" s="16" t="str">
        <f>IF('Vastgesteld 7-7-2022'!N345="x","L2","")</f>
        <v>L2</v>
      </c>
      <c r="CC351" s="16" t="str">
        <f>IF('Vastgesteld 7-7-2022'!O345="x","M1","")</f>
        <v>M1</v>
      </c>
      <c r="CD351" s="16" t="str">
        <f>IF('Vastgesteld 7-7-2022'!P345="x","M2","")</f>
        <v>M2</v>
      </c>
      <c r="CE351" s="16" t="str">
        <f>IF('Vastgesteld 7-7-2022'!Q345="x","Z1","")</f>
        <v>Z1</v>
      </c>
      <c r="CF351" s="16" t="str">
        <f>IF('Vastgesteld 7-7-2022'!R345="x","Z2","")</f>
        <v>Z2</v>
      </c>
      <c r="CG351" s="16" t="str">
        <f>IF('Vastgesteld 7-7-2022'!S345="x","ZZL","")</f>
        <v>ZZL</v>
      </c>
      <c r="CL351" s="16" t="str">
        <f>IF(COUNTA('Vastgesteld 7-7-2022'!AV345:BF345)&lt;&gt;0,2,"")</f>
        <v/>
      </c>
      <c r="CM351" s="16" t="str">
        <f t="shared" si="32"/>
        <v/>
      </c>
      <c r="CN351" s="16" t="str">
        <f>IF('Vastgesteld 7-7-2022'!AV345="x","AA","")</f>
        <v/>
      </c>
      <c r="CO351" s="16" t="str">
        <f>IF('Vastgesteld 7-7-2022'!AW345="x","A","")</f>
        <v/>
      </c>
      <c r="CP351" s="16" t="str">
        <f>IF('Vastgesteld 7-7-2022'!AX345="x","BB","")</f>
        <v/>
      </c>
      <c r="CQ351" s="16" t="str">
        <f>IF('Vastgesteld 7-7-2022'!AY345="x","B","")</f>
        <v/>
      </c>
      <c r="CR351" s="16" t="str">
        <f>IF('Vastgesteld 7-7-2022'!AZ345="x","L","")</f>
        <v/>
      </c>
      <c r="CS351" s="16" t="str">
        <f>IF('Vastgesteld 7-7-2022'!BA345="x","M","")</f>
        <v/>
      </c>
      <c r="CT351" s="16" t="str">
        <f>IF('Vastgesteld 7-7-2022'!BB345="x","Z","")</f>
        <v/>
      </c>
      <c r="CU351" s="16" t="str">
        <f>IF('Vastgesteld 7-7-2022'!BF345="x","ZZ","")</f>
        <v/>
      </c>
      <c r="CV351" s="16" t="str">
        <f>IF(COUNTA('Vastgesteld 7-7-2022'!AJ345:AQ345)&lt;&gt;0,2,"")</f>
        <v/>
      </c>
      <c r="CW351" s="16" t="str">
        <f t="shared" si="33"/>
        <v/>
      </c>
      <c r="CX351" s="16" t="str">
        <f>IF('Vastgesteld 7-7-2022'!AJ345="x","BB","")</f>
        <v/>
      </c>
      <c r="CY351" s="16" t="str">
        <f>IF('Vastgesteld 7-7-2022'!AK345="x","B","")</f>
        <v/>
      </c>
      <c r="CZ351" s="16" t="str">
        <f>IF('Vastgesteld 7-7-2022'!AL345="x","L","")</f>
        <v/>
      </c>
      <c r="DA351" s="16" t="str">
        <f>IF('Vastgesteld 7-7-2022'!AM345="x","M","")</f>
        <v/>
      </c>
      <c r="DB351" s="16" t="str">
        <f>IF('Vastgesteld 7-7-2022'!AN345="x","Z","")</f>
        <v/>
      </c>
      <c r="DC351" s="16" t="str">
        <f>IF('Vastgesteld 7-7-2022'!AO345="x","ZZ","")</f>
        <v/>
      </c>
      <c r="DD351" s="16" t="str">
        <f>IF('Vastgesteld 7-7-2022'!AQ345="x","1.40","")</f>
        <v/>
      </c>
      <c r="DE351" s="16" t="str">
        <f>IF(COUNTA('Vastgesteld 7-7-2022'!BH345:BJ345)&lt;&gt;0,6,"")</f>
        <v/>
      </c>
      <c r="DF351" s="16" t="str">
        <f t="shared" si="34"/>
        <v/>
      </c>
      <c r="DG351" s="16" t="str">
        <f>IF('Vastgesteld 7-7-2022'!BH345="x","L","")</f>
        <v/>
      </c>
      <c r="DH351" s="16" t="str">
        <f>IF('Vastgesteld 7-7-2022'!BI345="x","M","")</f>
        <v/>
      </c>
      <c r="DI351" s="16" t="str">
        <f>IF('Vastgesteld 7-7-2022'!BJ345="x","Z","")</f>
        <v/>
      </c>
      <c r="DJ351" s="16" t="str">
        <f>IF('Vastgesteld 7-7-2022'!BK345="x","Z","")</f>
        <v/>
      </c>
      <c r="DK351" s="16" t="str">
        <f>IF(COUNTA('Vastgesteld 7-7-2022'!BM345:BO345)&lt;&gt;0,6,"")</f>
        <v/>
      </c>
      <c r="DL351" s="16" t="str">
        <f t="shared" si="35"/>
        <v/>
      </c>
      <c r="DM351" s="16" t="str">
        <f>IF('Vastgesteld 7-7-2022'!BM345="x","L","")</f>
        <v/>
      </c>
      <c r="DN351" s="16" t="str">
        <f>IF('Vastgesteld 7-7-2022'!BN345="x","M","")</f>
        <v/>
      </c>
      <c r="DO351" s="16" t="str">
        <f>IF('Vastgesteld 7-7-2022'!BO345="x","Z","")</f>
        <v/>
      </c>
      <c r="DP351" s="16" t="str">
        <f>IF('Vastgesteld 7-7-2022'!BP345="x","Z","")</f>
        <v/>
      </c>
    </row>
    <row r="352" spans="1:120" ht="14.4" x14ac:dyDescent="0.3">
      <c r="A352" s="18">
        <f>'Vastgesteld 7-7-2022'!A346</f>
        <v>44983</v>
      </c>
      <c r="B352" s="16" t="str">
        <f>IFERROR(VLOOKUP('Vastgesteld 7-7-2022'!#REF!,#REF!,2,FALSE),"")</f>
        <v/>
      </c>
      <c r="C352" s="16" t="str">
        <f>'Vastgesteld 7-7-2022'!E346</f>
        <v>KNHS Regio Noord-Holland</v>
      </c>
      <c r="D352" s="16" t="str">
        <f>IFERROR(VLOOKUP('Vastgesteld 7-7-2022'!#REF!,#REF!,2,FALSE),"")</f>
        <v/>
      </c>
      <c r="E352" s="16" t="str">
        <f>IFERROR(VLOOKUP('Vastgesteld 7-7-2022'!#REF!,#REF!,5,FALSE),"")</f>
        <v/>
      </c>
      <c r="F352" s="16" t="e">
        <f>IF('Vastgesteld 7-7-2022'!#REF!&lt;&gt;"",'Vastgesteld 7-7-2022'!#REF!,"")</f>
        <v>#REF!</v>
      </c>
      <c r="G352" s="16" t="e">
        <f>IF('Vastgesteld 7-7-2022'!#REF!="Indoor",1,0)</f>
        <v>#REF!</v>
      </c>
      <c r="H352" s="16" t="e">
        <f>'Vastgesteld 7-7-2022'!#REF!</f>
        <v>#REF!</v>
      </c>
      <c r="I352" s="16" t="e">
        <f>IF('Vastgesteld 7-7-2022'!#REF!="Nee",0,IF('Vastgesteld 7-7-2022'!#REF!="Ja",1,""))</f>
        <v>#REF!</v>
      </c>
      <c r="J352" s="16" t="e">
        <f>IF('Vastgesteld 7-7-2022'!#REF!&lt;&gt;"",'Vastgesteld 7-7-2022'!#REF!,"")</f>
        <v>#REF!</v>
      </c>
      <c r="BJ352" s="16" t="str">
        <f>IF(COUNTA('Vastgesteld 7-7-2022'!T346:AD346)&lt;&gt;0,1,"")</f>
        <v/>
      </c>
      <c r="BK352" s="16" t="str">
        <f t="shared" si="30"/>
        <v/>
      </c>
      <c r="BL352" s="16" t="str">
        <f>IF('Vastgesteld 7-7-2022'!T346="x","AA","")</f>
        <v/>
      </c>
      <c r="BM352" s="16" t="str">
        <f>IF('Vastgesteld 7-7-2022'!U346="x","A","")</f>
        <v/>
      </c>
      <c r="BN352" s="16" t="str">
        <f>IF('Vastgesteld 7-7-2022'!V346="x","B1","")</f>
        <v/>
      </c>
      <c r="BO352" s="16" t="e">
        <f>IF('Vastgesteld 7-7-2022'!#REF!="x","BB","")</f>
        <v>#REF!</v>
      </c>
      <c r="BP352" s="16" t="str">
        <f>IF('Vastgesteld 7-7-2022'!X346="x","B","")</f>
        <v/>
      </c>
      <c r="BQ352" s="16" t="str">
        <f>IF('Vastgesteld 7-7-2022'!Y346="x","L1","")</f>
        <v/>
      </c>
      <c r="BR352" s="16" t="str">
        <f>IF('Vastgesteld 7-7-2022'!Z346="x","L2","")</f>
        <v/>
      </c>
      <c r="BS352" s="16" t="str">
        <f>IF('Vastgesteld 7-7-2022'!AA346="x","M1","")</f>
        <v/>
      </c>
      <c r="BT352" s="16" t="str">
        <f>IF('Vastgesteld 7-7-2022'!AB346="x","M2","")</f>
        <v/>
      </c>
      <c r="BU352" s="16" t="str">
        <f>IF('Vastgesteld 7-7-2022'!AC346="x","Z1","")</f>
        <v/>
      </c>
      <c r="BV352" s="16" t="str">
        <f>IF('Vastgesteld 7-7-2022'!AD346="x","Z2","")</f>
        <v/>
      </c>
      <c r="BW352" s="16" t="str">
        <f>IF(COUNTA('Vastgesteld 7-7-2022'!K346:S346)&lt;&gt;0,1,"")</f>
        <v/>
      </c>
      <c r="BX352" s="16" t="str">
        <f t="shared" si="31"/>
        <v/>
      </c>
      <c r="BY352" s="16" t="str">
        <f>IF('Vastgesteld 7-7-2022'!K346="x","BB","")</f>
        <v/>
      </c>
      <c r="BZ352" s="16" t="str">
        <f>IF('Vastgesteld 7-7-2022'!L346="x","B","")</f>
        <v/>
      </c>
      <c r="CA352" s="16" t="str">
        <f>IF('Vastgesteld 7-7-2022'!M346="x","L1","")</f>
        <v/>
      </c>
      <c r="CB352" s="16" t="str">
        <f>IF('Vastgesteld 7-7-2022'!N346="x","L2","")</f>
        <v/>
      </c>
      <c r="CC352" s="16" t="str">
        <f>IF('Vastgesteld 7-7-2022'!O346="x","M1","")</f>
        <v/>
      </c>
      <c r="CD352" s="16" t="str">
        <f>IF('Vastgesteld 7-7-2022'!P346="x","M2","")</f>
        <v/>
      </c>
      <c r="CE352" s="16" t="str">
        <f>IF('Vastgesteld 7-7-2022'!Q346="x","Z1","")</f>
        <v/>
      </c>
      <c r="CF352" s="16" t="str">
        <f>IF('Vastgesteld 7-7-2022'!R346="x","Z2","")</f>
        <v/>
      </c>
      <c r="CG352" s="16" t="str">
        <f>IF('Vastgesteld 7-7-2022'!S346="x","ZZL","")</f>
        <v/>
      </c>
      <c r="CL352" s="16" t="str">
        <f>IF(COUNTA('Vastgesteld 7-7-2022'!AV346:BF346)&lt;&gt;0,2,"")</f>
        <v/>
      </c>
      <c r="CM352" s="16" t="str">
        <f t="shared" si="32"/>
        <v/>
      </c>
      <c r="CN352" s="16" t="str">
        <f>IF('Vastgesteld 7-7-2022'!AV346="x","AA","")</f>
        <v/>
      </c>
      <c r="CO352" s="16" t="str">
        <f>IF('Vastgesteld 7-7-2022'!AW346="x","A","")</f>
        <v/>
      </c>
      <c r="CP352" s="16" t="str">
        <f>IF('Vastgesteld 7-7-2022'!AX346="x","BB","")</f>
        <v/>
      </c>
      <c r="CQ352" s="16" t="str">
        <f>IF('Vastgesteld 7-7-2022'!AY346="x","B","")</f>
        <v/>
      </c>
      <c r="CR352" s="16" t="str">
        <f>IF('Vastgesteld 7-7-2022'!AZ346="x","L","")</f>
        <v/>
      </c>
      <c r="CS352" s="16" t="str">
        <f>IF('Vastgesteld 7-7-2022'!BA346="x","M","")</f>
        <v/>
      </c>
      <c r="CT352" s="16" t="str">
        <f>IF('Vastgesteld 7-7-2022'!BB346="x","Z","")</f>
        <v/>
      </c>
      <c r="CU352" s="16" t="str">
        <f>IF('Vastgesteld 7-7-2022'!BF346="x","ZZ","")</f>
        <v/>
      </c>
      <c r="CV352" s="16" t="str">
        <f>IF(COUNTA('Vastgesteld 7-7-2022'!AJ346:AQ346)&lt;&gt;0,2,"")</f>
        <v/>
      </c>
      <c r="CW352" s="16" t="str">
        <f t="shared" si="33"/>
        <v/>
      </c>
      <c r="CX352" s="16" t="str">
        <f>IF('Vastgesteld 7-7-2022'!AJ346="x","BB","")</f>
        <v/>
      </c>
      <c r="CY352" s="16" t="str">
        <f>IF('Vastgesteld 7-7-2022'!AK346="x","B","")</f>
        <v/>
      </c>
      <c r="CZ352" s="16" t="str">
        <f>IF('Vastgesteld 7-7-2022'!AL346="x","L","")</f>
        <v/>
      </c>
      <c r="DA352" s="16" t="str">
        <f>IF('Vastgesteld 7-7-2022'!AM346="x","M","")</f>
        <v/>
      </c>
      <c r="DB352" s="16" t="str">
        <f>IF('Vastgesteld 7-7-2022'!AN346="x","Z","")</f>
        <v/>
      </c>
      <c r="DC352" s="16" t="str">
        <f>IF('Vastgesteld 7-7-2022'!AO346="x","ZZ","")</f>
        <v/>
      </c>
      <c r="DD352" s="16" t="str">
        <f>IF('Vastgesteld 7-7-2022'!AQ346="x","1.40","")</f>
        <v/>
      </c>
      <c r="DE352" s="16" t="str">
        <f>IF(COUNTA('Vastgesteld 7-7-2022'!BH346:BJ346)&lt;&gt;0,6,"")</f>
        <v/>
      </c>
      <c r="DF352" s="16" t="str">
        <f t="shared" si="34"/>
        <v/>
      </c>
      <c r="DG352" s="16" t="str">
        <f>IF('Vastgesteld 7-7-2022'!BH346="x","L","")</f>
        <v/>
      </c>
      <c r="DH352" s="16" t="str">
        <f>IF('Vastgesteld 7-7-2022'!BI346="x","M","")</f>
        <v/>
      </c>
      <c r="DI352" s="16" t="str">
        <f>IF('Vastgesteld 7-7-2022'!BJ346="x","Z","")</f>
        <v/>
      </c>
      <c r="DJ352" s="16" t="str">
        <f>IF('Vastgesteld 7-7-2022'!BK346="x","Z","")</f>
        <v/>
      </c>
      <c r="DK352" s="16" t="str">
        <f>IF(COUNTA('Vastgesteld 7-7-2022'!BM346:BO346)&lt;&gt;0,6,"")</f>
        <v/>
      </c>
      <c r="DL352" s="16" t="str">
        <f t="shared" si="35"/>
        <v/>
      </c>
      <c r="DM352" s="16" t="str">
        <f>IF('Vastgesteld 7-7-2022'!BM346="x","L","")</f>
        <v/>
      </c>
      <c r="DN352" s="16" t="str">
        <f>IF('Vastgesteld 7-7-2022'!BN346="x","M","")</f>
        <v/>
      </c>
      <c r="DO352" s="16" t="str">
        <f>IF('Vastgesteld 7-7-2022'!BO346="x","Z","")</f>
        <v/>
      </c>
      <c r="DP352" s="16" t="str">
        <f>IF('Vastgesteld 7-7-2022'!BP346="x","Z","")</f>
        <v/>
      </c>
    </row>
    <row r="353" spans="1:120" ht="14.4" x14ac:dyDescent="0.3">
      <c r="A353" s="18">
        <f>'Vastgesteld 7-7-2022'!A347</f>
        <v>44983</v>
      </c>
      <c r="B353" s="16" t="str">
        <f>IFERROR(VLOOKUP('Vastgesteld 7-7-2022'!#REF!,#REF!,2,FALSE),"")</f>
        <v/>
      </c>
      <c r="C353" s="16" t="str">
        <f>'Vastgesteld 7-7-2022'!E347</f>
        <v>KNHS Regio Noord-Holland</v>
      </c>
      <c r="D353" s="16" t="str">
        <f>IFERROR(VLOOKUP('Vastgesteld 7-7-2022'!#REF!,#REF!,2,FALSE),"")</f>
        <v/>
      </c>
      <c r="E353" s="16" t="str">
        <f>IFERROR(VLOOKUP('Vastgesteld 7-7-2022'!#REF!,#REF!,5,FALSE),"")</f>
        <v/>
      </c>
      <c r="F353" s="16" t="e">
        <f>IF('Vastgesteld 7-7-2022'!#REF!&lt;&gt;"",'Vastgesteld 7-7-2022'!#REF!,"")</f>
        <v>#REF!</v>
      </c>
      <c r="G353" s="16" t="e">
        <f>IF('Vastgesteld 7-7-2022'!#REF!="Indoor",1,0)</f>
        <v>#REF!</v>
      </c>
      <c r="H353" s="16" t="e">
        <f>'Vastgesteld 7-7-2022'!#REF!</f>
        <v>#REF!</v>
      </c>
      <c r="I353" s="16" t="e">
        <f>IF('Vastgesteld 7-7-2022'!#REF!="Nee",0,IF('Vastgesteld 7-7-2022'!#REF!="Ja",1,""))</f>
        <v>#REF!</v>
      </c>
      <c r="J353" s="16" t="e">
        <f>IF('Vastgesteld 7-7-2022'!#REF!&lt;&gt;"",'Vastgesteld 7-7-2022'!#REF!,"")</f>
        <v>#REF!</v>
      </c>
      <c r="BJ353" s="16">
        <f>IF(COUNTA('Vastgesteld 7-7-2022'!T347:AD347)&lt;&gt;0,1,"")</f>
        <v>1</v>
      </c>
      <c r="BK353" s="16">
        <f t="shared" si="30"/>
        <v>2</v>
      </c>
      <c r="BL353" s="16" t="str">
        <f>IF('Vastgesteld 7-7-2022'!T347="x","AA","")</f>
        <v/>
      </c>
      <c r="BM353" s="16" t="str">
        <f>IF('Vastgesteld 7-7-2022'!U347="x","A","")</f>
        <v/>
      </c>
      <c r="BN353" s="16" t="str">
        <f>IF('Vastgesteld 7-7-2022'!V347="x","B1","")</f>
        <v/>
      </c>
      <c r="BO353" s="16" t="e">
        <f>IF('Vastgesteld 7-7-2022'!#REF!="x","BB","")</f>
        <v>#REF!</v>
      </c>
      <c r="BP353" s="16" t="str">
        <f>IF('Vastgesteld 7-7-2022'!X347="x","B","")</f>
        <v>B</v>
      </c>
      <c r="BQ353" s="16" t="str">
        <f>IF('Vastgesteld 7-7-2022'!Y347="x","L1","")</f>
        <v>L1</v>
      </c>
      <c r="BR353" s="16" t="str">
        <f>IF('Vastgesteld 7-7-2022'!Z347="x","L2","")</f>
        <v>L2</v>
      </c>
      <c r="BS353" s="16" t="str">
        <f>IF('Vastgesteld 7-7-2022'!AA347="x","M1","")</f>
        <v>M1</v>
      </c>
      <c r="BT353" s="16" t="str">
        <f>IF('Vastgesteld 7-7-2022'!AB347="x","M2","")</f>
        <v>M2</v>
      </c>
      <c r="BU353" s="16" t="str">
        <f>IF('Vastgesteld 7-7-2022'!AC347="x","Z1","")</f>
        <v>Z1</v>
      </c>
      <c r="BV353" s="16" t="str">
        <f>IF('Vastgesteld 7-7-2022'!AD347="x","Z2","")</f>
        <v>Z2</v>
      </c>
      <c r="BW353" s="16">
        <f>IF(COUNTA('Vastgesteld 7-7-2022'!K347:S347)&lt;&gt;0,1,"")</f>
        <v>1</v>
      </c>
      <c r="BX353" s="16">
        <f t="shared" si="31"/>
        <v>1</v>
      </c>
      <c r="BY353" s="16" t="str">
        <f>IF('Vastgesteld 7-7-2022'!K347="x","BB","")</f>
        <v>BB</v>
      </c>
      <c r="BZ353" s="16" t="str">
        <f>IF('Vastgesteld 7-7-2022'!L347="x","B","")</f>
        <v>B</v>
      </c>
      <c r="CA353" s="16" t="str">
        <f>IF('Vastgesteld 7-7-2022'!M347="x","L1","")</f>
        <v>L1</v>
      </c>
      <c r="CB353" s="16" t="str">
        <f>IF('Vastgesteld 7-7-2022'!N347="x","L2","")</f>
        <v>L2</v>
      </c>
      <c r="CC353" s="16" t="str">
        <f>IF('Vastgesteld 7-7-2022'!O347="x","M1","")</f>
        <v>M1</v>
      </c>
      <c r="CD353" s="16" t="str">
        <f>IF('Vastgesteld 7-7-2022'!P347="x","M2","")</f>
        <v>M2</v>
      </c>
      <c r="CE353" s="16" t="str">
        <f>IF('Vastgesteld 7-7-2022'!Q347="x","Z1","")</f>
        <v>Z1</v>
      </c>
      <c r="CF353" s="16" t="str">
        <f>IF('Vastgesteld 7-7-2022'!R347="x","Z2","")</f>
        <v>Z2</v>
      </c>
      <c r="CG353" s="16" t="str">
        <f>IF('Vastgesteld 7-7-2022'!S347="x","ZZL","")</f>
        <v>ZZL</v>
      </c>
      <c r="CL353" s="16" t="str">
        <f>IF(COUNTA('Vastgesteld 7-7-2022'!AV347:BF347)&lt;&gt;0,2,"")</f>
        <v/>
      </c>
      <c r="CM353" s="16" t="str">
        <f t="shared" si="32"/>
        <v/>
      </c>
      <c r="CN353" s="16" t="str">
        <f>IF('Vastgesteld 7-7-2022'!AV347="x","AA","")</f>
        <v/>
      </c>
      <c r="CO353" s="16" t="str">
        <f>IF('Vastgesteld 7-7-2022'!AW347="x","A","")</f>
        <v/>
      </c>
      <c r="CP353" s="16" t="str">
        <f>IF('Vastgesteld 7-7-2022'!AX347="x","BB","")</f>
        <v/>
      </c>
      <c r="CQ353" s="16" t="str">
        <f>IF('Vastgesteld 7-7-2022'!AY347="x","B","")</f>
        <v/>
      </c>
      <c r="CR353" s="16" t="str">
        <f>IF('Vastgesteld 7-7-2022'!AZ347="x","L","")</f>
        <v/>
      </c>
      <c r="CS353" s="16" t="str">
        <f>IF('Vastgesteld 7-7-2022'!BA347="x","M","")</f>
        <v/>
      </c>
      <c r="CT353" s="16" t="str">
        <f>IF('Vastgesteld 7-7-2022'!BB347="x","Z","")</f>
        <v/>
      </c>
      <c r="CU353" s="16" t="str">
        <f>IF('Vastgesteld 7-7-2022'!BF347="x","ZZ","")</f>
        <v/>
      </c>
      <c r="CV353" s="16" t="str">
        <f>IF(COUNTA('Vastgesteld 7-7-2022'!AJ347:AQ347)&lt;&gt;0,2,"")</f>
        <v/>
      </c>
      <c r="CW353" s="16" t="str">
        <f t="shared" si="33"/>
        <v/>
      </c>
      <c r="CX353" s="16" t="str">
        <f>IF('Vastgesteld 7-7-2022'!AJ347="x","BB","")</f>
        <v/>
      </c>
      <c r="CY353" s="16" t="str">
        <f>IF('Vastgesteld 7-7-2022'!AK347="x","B","")</f>
        <v/>
      </c>
      <c r="CZ353" s="16" t="str">
        <f>IF('Vastgesteld 7-7-2022'!AL347="x","L","")</f>
        <v/>
      </c>
      <c r="DA353" s="16" t="str">
        <f>IF('Vastgesteld 7-7-2022'!AM347="x","M","")</f>
        <v/>
      </c>
      <c r="DB353" s="16" t="str">
        <f>IF('Vastgesteld 7-7-2022'!AN347="x","Z","")</f>
        <v/>
      </c>
      <c r="DC353" s="16" t="str">
        <f>IF('Vastgesteld 7-7-2022'!AO347="x","ZZ","")</f>
        <v/>
      </c>
      <c r="DD353" s="16" t="str">
        <f>IF('Vastgesteld 7-7-2022'!AQ347="x","1.40","")</f>
        <v/>
      </c>
      <c r="DE353" s="16" t="str">
        <f>IF(COUNTA('Vastgesteld 7-7-2022'!BH347:BJ347)&lt;&gt;0,6,"")</f>
        <v/>
      </c>
      <c r="DF353" s="16" t="str">
        <f t="shared" si="34"/>
        <v/>
      </c>
      <c r="DG353" s="16" t="str">
        <f>IF('Vastgesteld 7-7-2022'!BH347="x","L","")</f>
        <v/>
      </c>
      <c r="DH353" s="16" t="str">
        <f>IF('Vastgesteld 7-7-2022'!BI347="x","M","")</f>
        <v/>
      </c>
      <c r="DI353" s="16" t="str">
        <f>IF('Vastgesteld 7-7-2022'!BJ347="x","Z","")</f>
        <v/>
      </c>
      <c r="DJ353" s="16" t="str">
        <f>IF('Vastgesteld 7-7-2022'!BK347="x","Z","")</f>
        <v/>
      </c>
      <c r="DK353" s="16" t="str">
        <f>IF(COUNTA('Vastgesteld 7-7-2022'!BM347:BO347)&lt;&gt;0,6,"")</f>
        <v/>
      </c>
      <c r="DL353" s="16" t="str">
        <f t="shared" si="35"/>
        <v/>
      </c>
      <c r="DM353" s="16" t="str">
        <f>IF('Vastgesteld 7-7-2022'!BM347="x","L","")</f>
        <v/>
      </c>
      <c r="DN353" s="16" t="str">
        <f>IF('Vastgesteld 7-7-2022'!BN347="x","M","")</f>
        <v/>
      </c>
      <c r="DO353" s="16" t="str">
        <f>IF('Vastgesteld 7-7-2022'!BO347="x","Z","")</f>
        <v/>
      </c>
      <c r="DP353" s="16" t="str">
        <f>IF('Vastgesteld 7-7-2022'!BP347="x","Z","")</f>
        <v/>
      </c>
    </row>
    <row r="354" spans="1:120" ht="14.4" x14ac:dyDescent="0.3">
      <c r="A354" s="18">
        <f>'Vastgesteld 7-7-2022'!A348</f>
        <v>44983</v>
      </c>
      <c r="B354" s="16" t="str">
        <f>IFERROR(VLOOKUP('Vastgesteld 7-7-2022'!#REF!,#REF!,2,FALSE),"")</f>
        <v/>
      </c>
      <c r="C354" s="16" t="str">
        <f>'Vastgesteld 7-7-2022'!E348</f>
        <v>KNHS Regio Noord-Holland</v>
      </c>
      <c r="D354" s="16" t="str">
        <f>IFERROR(VLOOKUP('Vastgesteld 7-7-2022'!#REF!,#REF!,2,FALSE),"")</f>
        <v/>
      </c>
      <c r="E354" s="16" t="str">
        <f>IFERROR(VLOOKUP('Vastgesteld 7-7-2022'!#REF!,#REF!,5,FALSE),"")</f>
        <v/>
      </c>
      <c r="F354" s="16" t="e">
        <f>IF('Vastgesteld 7-7-2022'!#REF!&lt;&gt;"",'Vastgesteld 7-7-2022'!#REF!,"")</f>
        <v>#REF!</v>
      </c>
      <c r="G354" s="16" t="e">
        <f>IF('Vastgesteld 7-7-2022'!#REF!="Indoor",1,0)</f>
        <v>#REF!</v>
      </c>
      <c r="H354" s="16" t="e">
        <f>'Vastgesteld 7-7-2022'!#REF!</f>
        <v>#REF!</v>
      </c>
      <c r="I354" s="16" t="e">
        <f>IF('Vastgesteld 7-7-2022'!#REF!="Nee",0,IF('Vastgesteld 7-7-2022'!#REF!="Ja",1,""))</f>
        <v>#REF!</v>
      </c>
      <c r="J354" s="16" t="e">
        <f>IF('Vastgesteld 7-7-2022'!#REF!&lt;&gt;"",'Vastgesteld 7-7-2022'!#REF!,"")</f>
        <v>#REF!</v>
      </c>
      <c r="BJ354" s="16">
        <f>IF(COUNTA('Vastgesteld 7-7-2022'!T348:AD348)&lt;&gt;0,1,"")</f>
        <v>1</v>
      </c>
      <c r="BK354" s="16">
        <f t="shared" si="30"/>
        <v>2</v>
      </c>
      <c r="BL354" s="16" t="str">
        <f>IF('Vastgesteld 7-7-2022'!T348="x","AA","")</f>
        <v/>
      </c>
      <c r="BM354" s="16" t="str">
        <f>IF('Vastgesteld 7-7-2022'!U348="x","A","")</f>
        <v/>
      </c>
      <c r="BN354" s="16" t="str">
        <f>IF('Vastgesteld 7-7-2022'!V348="x","B1","")</f>
        <v/>
      </c>
      <c r="BO354" s="16" t="e">
        <f>IF('Vastgesteld 7-7-2022'!#REF!="x","BB","")</f>
        <v>#REF!</v>
      </c>
      <c r="BP354" s="16" t="str">
        <f>IF('Vastgesteld 7-7-2022'!X348="x","B","")</f>
        <v>B</v>
      </c>
      <c r="BQ354" s="16" t="str">
        <f>IF('Vastgesteld 7-7-2022'!Y348="x","L1","")</f>
        <v>L1</v>
      </c>
      <c r="BR354" s="16" t="str">
        <f>IF('Vastgesteld 7-7-2022'!Z348="x","L2","")</f>
        <v>L2</v>
      </c>
      <c r="BS354" s="16" t="str">
        <f>IF('Vastgesteld 7-7-2022'!AA348="x","M1","")</f>
        <v>M1</v>
      </c>
      <c r="BT354" s="16" t="str">
        <f>IF('Vastgesteld 7-7-2022'!AB348="x","M2","")</f>
        <v>M2</v>
      </c>
      <c r="BU354" s="16" t="str">
        <f>IF('Vastgesteld 7-7-2022'!AC348="x","Z1","")</f>
        <v/>
      </c>
      <c r="BV354" s="16" t="str">
        <f>IF('Vastgesteld 7-7-2022'!AD348="x","Z2","")</f>
        <v/>
      </c>
      <c r="BW354" s="16">
        <f>IF(COUNTA('Vastgesteld 7-7-2022'!K348:S348)&lt;&gt;0,1,"")</f>
        <v>1</v>
      </c>
      <c r="BX354" s="16">
        <f t="shared" si="31"/>
        <v>1</v>
      </c>
      <c r="BY354" s="16" t="str">
        <f>IF('Vastgesteld 7-7-2022'!K348="x","BB","")</f>
        <v>BB</v>
      </c>
      <c r="BZ354" s="16" t="str">
        <f>IF('Vastgesteld 7-7-2022'!L348="x","B","")</f>
        <v>B</v>
      </c>
      <c r="CA354" s="16" t="str">
        <f>IF('Vastgesteld 7-7-2022'!M348="x","L1","")</f>
        <v>L1</v>
      </c>
      <c r="CB354" s="16" t="str">
        <f>IF('Vastgesteld 7-7-2022'!N348="x","L2","")</f>
        <v>L2</v>
      </c>
      <c r="CC354" s="16" t="str">
        <f>IF('Vastgesteld 7-7-2022'!O348="x","M1","")</f>
        <v>M1</v>
      </c>
      <c r="CD354" s="16" t="str">
        <f>IF('Vastgesteld 7-7-2022'!P348="x","M2","")</f>
        <v>M2</v>
      </c>
      <c r="CE354" s="16" t="str">
        <f>IF('Vastgesteld 7-7-2022'!Q348="x","Z1","")</f>
        <v/>
      </c>
      <c r="CF354" s="16" t="str">
        <f>IF('Vastgesteld 7-7-2022'!R348="x","Z2","")</f>
        <v/>
      </c>
      <c r="CG354" s="16" t="str">
        <f>IF('Vastgesteld 7-7-2022'!S348="x","ZZL","")</f>
        <v/>
      </c>
      <c r="CL354" s="16" t="str">
        <f>IF(COUNTA('Vastgesteld 7-7-2022'!AV348:BF348)&lt;&gt;0,2,"")</f>
        <v/>
      </c>
      <c r="CM354" s="16" t="str">
        <f t="shared" si="32"/>
        <v/>
      </c>
      <c r="CN354" s="16" t="str">
        <f>IF('Vastgesteld 7-7-2022'!AV348="x","AA","")</f>
        <v/>
      </c>
      <c r="CO354" s="16" t="str">
        <f>IF('Vastgesteld 7-7-2022'!AW348="x","A","")</f>
        <v/>
      </c>
      <c r="CP354" s="16" t="str">
        <f>IF('Vastgesteld 7-7-2022'!AX348="x","BB","")</f>
        <v/>
      </c>
      <c r="CQ354" s="16" t="str">
        <f>IF('Vastgesteld 7-7-2022'!AY348="x","B","")</f>
        <v/>
      </c>
      <c r="CR354" s="16" t="str">
        <f>IF('Vastgesteld 7-7-2022'!AZ348="x","L","")</f>
        <v/>
      </c>
      <c r="CS354" s="16" t="str">
        <f>IF('Vastgesteld 7-7-2022'!BA348="x","M","")</f>
        <v/>
      </c>
      <c r="CT354" s="16" t="str">
        <f>IF('Vastgesteld 7-7-2022'!BB348="x","Z","")</f>
        <v/>
      </c>
      <c r="CU354" s="16" t="str">
        <f>IF('Vastgesteld 7-7-2022'!BF348="x","ZZ","")</f>
        <v/>
      </c>
      <c r="CV354" s="16" t="str">
        <f>IF(COUNTA('Vastgesteld 7-7-2022'!AJ348:AQ348)&lt;&gt;0,2,"")</f>
        <v/>
      </c>
      <c r="CW354" s="16" t="str">
        <f t="shared" si="33"/>
        <v/>
      </c>
      <c r="CX354" s="16" t="str">
        <f>IF('Vastgesteld 7-7-2022'!AJ348="x","BB","")</f>
        <v/>
      </c>
      <c r="CY354" s="16" t="str">
        <f>IF('Vastgesteld 7-7-2022'!AK348="x","B","")</f>
        <v/>
      </c>
      <c r="CZ354" s="16" t="str">
        <f>IF('Vastgesteld 7-7-2022'!AL348="x","L","")</f>
        <v/>
      </c>
      <c r="DA354" s="16" t="str">
        <f>IF('Vastgesteld 7-7-2022'!AM348="x","M","")</f>
        <v/>
      </c>
      <c r="DB354" s="16" t="str">
        <f>IF('Vastgesteld 7-7-2022'!AN348="x","Z","")</f>
        <v/>
      </c>
      <c r="DC354" s="16" t="str">
        <f>IF('Vastgesteld 7-7-2022'!AO348="x","ZZ","")</f>
        <v/>
      </c>
      <c r="DD354" s="16" t="str">
        <f>IF('Vastgesteld 7-7-2022'!AQ348="x","1.40","")</f>
        <v/>
      </c>
      <c r="DE354" s="16" t="str">
        <f>IF(COUNTA('Vastgesteld 7-7-2022'!BH348:BJ348)&lt;&gt;0,6,"")</f>
        <v/>
      </c>
      <c r="DF354" s="16" t="str">
        <f t="shared" si="34"/>
        <v/>
      </c>
      <c r="DG354" s="16" t="str">
        <f>IF('Vastgesteld 7-7-2022'!BH348="x","L","")</f>
        <v/>
      </c>
      <c r="DH354" s="16" t="str">
        <f>IF('Vastgesteld 7-7-2022'!BI348="x","M","")</f>
        <v/>
      </c>
      <c r="DI354" s="16" t="str">
        <f>IF('Vastgesteld 7-7-2022'!BJ348="x","Z","")</f>
        <v/>
      </c>
      <c r="DJ354" s="16" t="str">
        <f>IF('Vastgesteld 7-7-2022'!BK348="x","Z","")</f>
        <v/>
      </c>
      <c r="DK354" s="16" t="str">
        <f>IF(COUNTA('Vastgesteld 7-7-2022'!BM348:BO348)&lt;&gt;0,6,"")</f>
        <v/>
      </c>
      <c r="DL354" s="16" t="str">
        <f t="shared" si="35"/>
        <v/>
      </c>
      <c r="DM354" s="16" t="str">
        <f>IF('Vastgesteld 7-7-2022'!BM348="x","L","")</f>
        <v/>
      </c>
      <c r="DN354" s="16" t="str">
        <f>IF('Vastgesteld 7-7-2022'!BN348="x","M","")</f>
        <v/>
      </c>
      <c r="DO354" s="16" t="str">
        <f>IF('Vastgesteld 7-7-2022'!BO348="x","Z","")</f>
        <v/>
      </c>
      <c r="DP354" s="16" t="str">
        <f>IF('Vastgesteld 7-7-2022'!BP348="x","Z","")</f>
        <v/>
      </c>
    </row>
    <row r="355" spans="1:120" ht="14.4" x14ac:dyDescent="0.3">
      <c r="A355" s="18">
        <f>'Vastgesteld 7-7-2022'!A349</f>
        <v>44983</v>
      </c>
      <c r="B355" s="16" t="str">
        <f>IFERROR(VLOOKUP('Vastgesteld 7-7-2022'!#REF!,#REF!,2,FALSE),"")</f>
        <v/>
      </c>
      <c r="C355" s="16" t="str">
        <f>'Vastgesteld 7-7-2022'!E349</f>
        <v>Licenties Wedstrijdorganisaties Noord-Holland Kring</v>
      </c>
      <c r="D355" s="16" t="str">
        <f>IFERROR(VLOOKUP('Vastgesteld 7-7-2022'!#REF!,#REF!,2,FALSE),"")</f>
        <v/>
      </c>
      <c r="E355" s="16" t="str">
        <f>IFERROR(VLOOKUP('Vastgesteld 7-7-2022'!#REF!,#REF!,5,FALSE),"")</f>
        <v/>
      </c>
      <c r="F355" s="16" t="e">
        <f>IF('Vastgesteld 7-7-2022'!#REF!&lt;&gt;"",'Vastgesteld 7-7-2022'!#REF!,"")</f>
        <v>#REF!</v>
      </c>
      <c r="G355" s="16" t="e">
        <f>IF('Vastgesteld 7-7-2022'!#REF!="Indoor",1,0)</f>
        <v>#REF!</v>
      </c>
      <c r="H355" s="16" t="e">
        <f>'Vastgesteld 7-7-2022'!#REF!</f>
        <v>#REF!</v>
      </c>
      <c r="I355" s="16" t="e">
        <f>IF('Vastgesteld 7-7-2022'!#REF!="Nee",0,IF('Vastgesteld 7-7-2022'!#REF!="Ja",1,""))</f>
        <v>#REF!</v>
      </c>
      <c r="J355" s="16" t="e">
        <f>IF('Vastgesteld 7-7-2022'!#REF!&lt;&gt;"",'Vastgesteld 7-7-2022'!#REF!,"")</f>
        <v>#REF!</v>
      </c>
      <c r="BJ355" s="16">
        <f>IF(COUNTA('Vastgesteld 7-7-2022'!T349:AD349)&lt;&gt;0,1,"")</f>
        <v>1</v>
      </c>
      <c r="BK355" s="16">
        <f t="shared" si="30"/>
        <v>2</v>
      </c>
      <c r="BL355" s="16" t="str">
        <f>IF('Vastgesteld 7-7-2022'!T349="x","AA","")</f>
        <v/>
      </c>
      <c r="BM355" s="16" t="str">
        <f>IF('Vastgesteld 7-7-2022'!U349="x","A","")</f>
        <v/>
      </c>
      <c r="BN355" s="16" t="str">
        <f>IF('Vastgesteld 7-7-2022'!V349="x","B1","")</f>
        <v/>
      </c>
      <c r="BO355" s="16" t="e">
        <f>IF('Vastgesteld 7-7-2022'!#REF!="x","BB","")</f>
        <v>#REF!</v>
      </c>
      <c r="BP355" s="16" t="str">
        <f>IF('Vastgesteld 7-7-2022'!X349="x","B","")</f>
        <v>B</v>
      </c>
      <c r="BQ355" s="16" t="str">
        <f>IF('Vastgesteld 7-7-2022'!Y349="x","L1","")</f>
        <v>L1</v>
      </c>
      <c r="BR355" s="16" t="str">
        <f>IF('Vastgesteld 7-7-2022'!Z349="x","L2","")</f>
        <v>L2</v>
      </c>
      <c r="BS355" s="16" t="str">
        <f>IF('Vastgesteld 7-7-2022'!AA349="x","M1","")</f>
        <v>M1</v>
      </c>
      <c r="BT355" s="16" t="str">
        <f>IF('Vastgesteld 7-7-2022'!AB349="x","M2","")</f>
        <v>M2</v>
      </c>
      <c r="BU355" s="16" t="str">
        <f>IF('Vastgesteld 7-7-2022'!AC349="x","Z1","")</f>
        <v>Z1</v>
      </c>
      <c r="BV355" s="16" t="str">
        <f>IF('Vastgesteld 7-7-2022'!AD349="x","Z2","")</f>
        <v>Z2</v>
      </c>
      <c r="BW355" s="16">
        <f>IF(COUNTA('Vastgesteld 7-7-2022'!K349:S349)&lt;&gt;0,1,"")</f>
        <v>1</v>
      </c>
      <c r="BX355" s="16">
        <f t="shared" si="31"/>
        <v>1</v>
      </c>
      <c r="BY355" s="16" t="str">
        <f>IF('Vastgesteld 7-7-2022'!K349="x","BB","")</f>
        <v/>
      </c>
      <c r="BZ355" s="16" t="str">
        <f>IF('Vastgesteld 7-7-2022'!L349="x","B","")</f>
        <v>B</v>
      </c>
      <c r="CA355" s="16" t="str">
        <f>IF('Vastgesteld 7-7-2022'!M349="x","L1","")</f>
        <v>L1</v>
      </c>
      <c r="CB355" s="16" t="str">
        <f>IF('Vastgesteld 7-7-2022'!N349="x","L2","")</f>
        <v>L2</v>
      </c>
      <c r="CC355" s="16" t="str">
        <f>IF('Vastgesteld 7-7-2022'!O349="x","M1","")</f>
        <v>M1</v>
      </c>
      <c r="CD355" s="16" t="str">
        <f>IF('Vastgesteld 7-7-2022'!P349="x","M2","")</f>
        <v>M2</v>
      </c>
      <c r="CE355" s="16" t="str">
        <f>IF('Vastgesteld 7-7-2022'!Q349="x","Z1","")</f>
        <v>Z1</v>
      </c>
      <c r="CF355" s="16" t="str">
        <f>IF('Vastgesteld 7-7-2022'!R349="x","Z2","")</f>
        <v>Z2</v>
      </c>
      <c r="CG355" s="16" t="str">
        <f>IF('Vastgesteld 7-7-2022'!S349="x","ZZL","")</f>
        <v>ZZL</v>
      </c>
      <c r="CL355" s="16" t="str">
        <f>IF(COUNTA('Vastgesteld 7-7-2022'!AV349:BF349)&lt;&gt;0,2,"")</f>
        <v/>
      </c>
      <c r="CM355" s="16" t="str">
        <f t="shared" si="32"/>
        <v/>
      </c>
      <c r="CN355" s="16" t="str">
        <f>IF('Vastgesteld 7-7-2022'!AV349="x","AA","")</f>
        <v/>
      </c>
      <c r="CO355" s="16" t="str">
        <f>IF('Vastgesteld 7-7-2022'!AW349="x","A","")</f>
        <v/>
      </c>
      <c r="CP355" s="16" t="str">
        <f>IF('Vastgesteld 7-7-2022'!AX349="x","BB","")</f>
        <v/>
      </c>
      <c r="CQ355" s="16" t="str">
        <f>IF('Vastgesteld 7-7-2022'!AY349="x","B","")</f>
        <v/>
      </c>
      <c r="CR355" s="16" t="str">
        <f>IF('Vastgesteld 7-7-2022'!AZ349="x","L","")</f>
        <v/>
      </c>
      <c r="CS355" s="16" t="str">
        <f>IF('Vastgesteld 7-7-2022'!BA349="x","M","")</f>
        <v/>
      </c>
      <c r="CT355" s="16" t="str">
        <f>IF('Vastgesteld 7-7-2022'!BB349="x","Z","")</f>
        <v/>
      </c>
      <c r="CU355" s="16" t="str">
        <f>IF('Vastgesteld 7-7-2022'!BF349="x","ZZ","")</f>
        <v/>
      </c>
      <c r="CV355" s="16" t="str">
        <f>IF(COUNTA('Vastgesteld 7-7-2022'!AJ349:AQ349)&lt;&gt;0,2,"")</f>
        <v/>
      </c>
      <c r="CW355" s="16" t="str">
        <f t="shared" si="33"/>
        <v/>
      </c>
      <c r="CX355" s="16" t="str">
        <f>IF('Vastgesteld 7-7-2022'!AJ349="x","BB","")</f>
        <v/>
      </c>
      <c r="CY355" s="16" t="str">
        <f>IF('Vastgesteld 7-7-2022'!AK349="x","B","")</f>
        <v/>
      </c>
      <c r="CZ355" s="16" t="str">
        <f>IF('Vastgesteld 7-7-2022'!AL349="x","L","")</f>
        <v/>
      </c>
      <c r="DA355" s="16" t="str">
        <f>IF('Vastgesteld 7-7-2022'!AM349="x","M","")</f>
        <v/>
      </c>
      <c r="DB355" s="16" t="str">
        <f>IF('Vastgesteld 7-7-2022'!AN349="x","Z","")</f>
        <v/>
      </c>
      <c r="DC355" s="16" t="str">
        <f>IF('Vastgesteld 7-7-2022'!AO349="x","ZZ","")</f>
        <v/>
      </c>
      <c r="DD355" s="16" t="str">
        <f>IF('Vastgesteld 7-7-2022'!AQ349="x","1.40","")</f>
        <v/>
      </c>
      <c r="DE355" s="16" t="str">
        <f>IF(COUNTA('Vastgesteld 7-7-2022'!BH349:BJ349)&lt;&gt;0,6,"")</f>
        <v/>
      </c>
      <c r="DF355" s="16" t="str">
        <f t="shared" si="34"/>
        <v/>
      </c>
      <c r="DG355" s="16" t="str">
        <f>IF('Vastgesteld 7-7-2022'!BH349="x","L","")</f>
        <v/>
      </c>
      <c r="DH355" s="16" t="str">
        <f>IF('Vastgesteld 7-7-2022'!BI349="x","M","")</f>
        <v/>
      </c>
      <c r="DI355" s="16" t="str">
        <f>IF('Vastgesteld 7-7-2022'!BJ349="x","Z","")</f>
        <v/>
      </c>
      <c r="DJ355" s="16" t="str">
        <f>IF('Vastgesteld 7-7-2022'!BK349="x","Z","")</f>
        <v/>
      </c>
      <c r="DK355" s="16" t="str">
        <f>IF(COUNTA('Vastgesteld 7-7-2022'!BM349:BO349)&lt;&gt;0,6,"")</f>
        <v/>
      </c>
      <c r="DL355" s="16" t="str">
        <f t="shared" si="35"/>
        <v/>
      </c>
      <c r="DM355" s="16" t="str">
        <f>IF('Vastgesteld 7-7-2022'!BM349="x","L","")</f>
        <v/>
      </c>
      <c r="DN355" s="16" t="str">
        <f>IF('Vastgesteld 7-7-2022'!BN349="x","M","")</f>
        <v/>
      </c>
      <c r="DO355" s="16" t="str">
        <f>IF('Vastgesteld 7-7-2022'!BO349="x","Z","")</f>
        <v/>
      </c>
      <c r="DP355" s="16" t="str">
        <f>IF('Vastgesteld 7-7-2022'!BP349="x","Z","")</f>
        <v/>
      </c>
    </row>
    <row r="356" spans="1:120" ht="14.4" x14ac:dyDescent="0.3">
      <c r="A356" s="18">
        <f>'Vastgesteld 7-7-2022'!A350</f>
        <v>44983</v>
      </c>
      <c r="B356" s="16" t="str">
        <f>IFERROR(VLOOKUP('Vastgesteld 7-7-2022'!#REF!,#REF!,2,FALSE),"")</f>
        <v/>
      </c>
      <c r="C356" s="16" t="str">
        <f>'Vastgesteld 7-7-2022'!E350</f>
        <v>Licenties Wedstrijdorganisaties Noord-Holland Kring</v>
      </c>
      <c r="D356" s="16" t="str">
        <f>IFERROR(VLOOKUP('Vastgesteld 7-7-2022'!#REF!,#REF!,2,FALSE),"")</f>
        <v/>
      </c>
      <c r="E356" s="16" t="str">
        <f>IFERROR(VLOOKUP('Vastgesteld 7-7-2022'!#REF!,#REF!,5,FALSE),"")</f>
        <v/>
      </c>
      <c r="F356" s="16" t="e">
        <f>IF('Vastgesteld 7-7-2022'!#REF!&lt;&gt;"",'Vastgesteld 7-7-2022'!#REF!,"")</f>
        <v>#REF!</v>
      </c>
      <c r="G356" s="16" t="e">
        <f>IF('Vastgesteld 7-7-2022'!#REF!="Indoor",1,0)</f>
        <v>#REF!</v>
      </c>
      <c r="H356" s="16" t="e">
        <f>'Vastgesteld 7-7-2022'!#REF!</f>
        <v>#REF!</v>
      </c>
      <c r="I356" s="16" t="e">
        <f>IF('Vastgesteld 7-7-2022'!#REF!="Nee",0,IF('Vastgesteld 7-7-2022'!#REF!="Ja",1,""))</f>
        <v>#REF!</v>
      </c>
      <c r="J356" s="16" t="e">
        <f>IF('Vastgesteld 7-7-2022'!#REF!&lt;&gt;"",'Vastgesteld 7-7-2022'!#REF!,"")</f>
        <v>#REF!</v>
      </c>
      <c r="BJ356" s="16">
        <f>IF(COUNTA('Vastgesteld 7-7-2022'!T350:AD350)&lt;&gt;0,1,"")</f>
        <v>1</v>
      </c>
      <c r="BK356" s="16">
        <f t="shared" si="30"/>
        <v>2</v>
      </c>
      <c r="BL356" s="16" t="str">
        <f>IF('Vastgesteld 7-7-2022'!T350="x","AA","")</f>
        <v/>
      </c>
      <c r="BM356" s="16" t="str">
        <f>IF('Vastgesteld 7-7-2022'!U350="x","A","")</f>
        <v/>
      </c>
      <c r="BN356" s="16" t="str">
        <f>IF('Vastgesteld 7-7-2022'!V350="x","B1","")</f>
        <v/>
      </c>
      <c r="BO356" s="16" t="e">
        <f>IF('Vastgesteld 7-7-2022'!#REF!="x","BB","")</f>
        <v>#REF!</v>
      </c>
      <c r="BP356" s="16" t="str">
        <f>IF('Vastgesteld 7-7-2022'!X350="x","B","")</f>
        <v>B</v>
      </c>
      <c r="BQ356" s="16" t="str">
        <f>IF('Vastgesteld 7-7-2022'!Y350="x","L1","")</f>
        <v>L1</v>
      </c>
      <c r="BR356" s="16" t="str">
        <f>IF('Vastgesteld 7-7-2022'!Z350="x","L2","")</f>
        <v>L2</v>
      </c>
      <c r="BS356" s="16" t="str">
        <f>IF('Vastgesteld 7-7-2022'!AA350="x","M1","")</f>
        <v>M1</v>
      </c>
      <c r="BT356" s="16" t="str">
        <f>IF('Vastgesteld 7-7-2022'!AB350="x","M2","")</f>
        <v>M2</v>
      </c>
      <c r="BU356" s="16" t="str">
        <f>IF('Vastgesteld 7-7-2022'!AC350="x","Z1","")</f>
        <v/>
      </c>
      <c r="BV356" s="16" t="str">
        <f>IF('Vastgesteld 7-7-2022'!AD350="x","Z2","")</f>
        <v/>
      </c>
      <c r="BW356" s="16">
        <f>IF(COUNTA('Vastgesteld 7-7-2022'!K350:S350)&lt;&gt;0,1,"")</f>
        <v>1</v>
      </c>
      <c r="BX356" s="16">
        <f t="shared" si="31"/>
        <v>1</v>
      </c>
      <c r="BY356" s="16" t="str">
        <f>IF('Vastgesteld 7-7-2022'!K350="x","BB","")</f>
        <v/>
      </c>
      <c r="BZ356" s="16" t="str">
        <f>IF('Vastgesteld 7-7-2022'!L350="x","B","")</f>
        <v>B</v>
      </c>
      <c r="CA356" s="16" t="str">
        <f>IF('Vastgesteld 7-7-2022'!M350="x","L1","")</f>
        <v>L1</v>
      </c>
      <c r="CB356" s="16" t="str">
        <f>IF('Vastgesteld 7-7-2022'!N350="x","L2","")</f>
        <v>L2</v>
      </c>
      <c r="CC356" s="16" t="str">
        <f>IF('Vastgesteld 7-7-2022'!O350="x","M1","")</f>
        <v>M1</v>
      </c>
      <c r="CD356" s="16" t="str">
        <f>IF('Vastgesteld 7-7-2022'!P350="x","M2","")</f>
        <v>M2</v>
      </c>
      <c r="CE356" s="16" t="str">
        <f>IF('Vastgesteld 7-7-2022'!Q350="x","Z1","")</f>
        <v/>
      </c>
      <c r="CF356" s="16" t="str">
        <f>IF('Vastgesteld 7-7-2022'!R350="x","Z2","")</f>
        <v/>
      </c>
      <c r="CG356" s="16" t="str">
        <f>IF('Vastgesteld 7-7-2022'!S350="x","ZZL","")</f>
        <v/>
      </c>
      <c r="CL356" s="16" t="str">
        <f>IF(COUNTA('Vastgesteld 7-7-2022'!AV350:BF350)&lt;&gt;0,2,"")</f>
        <v/>
      </c>
      <c r="CM356" s="16" t="str">
        <f t="shared" si="32"/>
        <v/>
      </c>
      <c r="CN356" s="16" t="str">
        <f>IF('Vastgesteld 7-7-2022'!AV350="x","AA","")</f>
        <v/>
      </c>
      <c r="CO356" s="16" t="str">
        <f>IF('Vastgesteld 7-7-2022'!AW350="x","A","")</f>
        <v/>
      </c>
      <c r="CP356" s="16" t="str">
        <f>IF('Vastgesteld 7-7-2022'!AX350="x","BB","")</f>
        <v/>
      </c>
      <c r="CQ356" s="16" t="str">
        <f>IF('Vastgesteld 7-7-2022'!AY350="x","B","")</f>
        <v/>
      </c>
      <c r="CR356" s="16" t="str">
        <f>IF('Vastgesteld 7-7-2022'!AZ350="x","L","")</f>
        <v/>
      </c>
      <c r="CS356" s="16" t="str">
        <f>IF('Vastgesteld 7-7-2022'!BA350="x","M","")</f>
        <v/>
      </c>
      <c r="CT356" s="16" t="str">
        <f>IF('Vastgesteld 7-7-2022'!BB350="x","Z","")</f>
        <v/>
      </c>
      <c r="CU356" s="16" t="str">
        <f>IF('Vastgesteld 7-7-2022'!BF350="x","ZZ","")</f>
        <v/>
      </c>
      <c r="CV356" s="16" t="str">
        <f>IF(COUNTA('Vastgesteld 7-7-2022'!AJ350:AQ350)&lt;&gt;0,2,"")</f>
        <v/>
      </c>
      <c r="CW356" s="16" t="str">
        <f t="shared" si="33"/>
        <v/>
      </c>
      <c r="CX356" s="16" t="str">
        <f>IF('Vastgesteld 7-7-2022'!AJ350="x","BB","")</f>
        <v/>
      </c>
      <c r="CY356" s="16" t="str">
        <f>IF('Vastgesteld 7-7-2022'!AK350="x","B","")</f>
        <v/>
      </c>
      <c r="CZ356" s="16" t="str">
        <f>IF('Vastgesteld 7-7-2022'!AL350="x","L","")</f>
        <v/>
      </c>
      <c r="DA356" s="16" t="str">
        <f>IF('Vastgesteld 7-7-2022'!AM350="x","M","")</f>
        <v/>
      </c>
      <c r="DB356" s="16" t="str">
        <f>IF('Vastgesteld 7-7-2022'!AN350="x","Z","")</f>
        <v/>
      </c>
      <c r="DC356" s="16" t="str">
        <f>IF('Vastgesteld 7-7-2022'!AO350="x","ZZ","")</f>
        <v/>
      </c>
      <c r="DD356" s="16" t="str">
        <f>IF('Vastgesteld 7-7-2022'!AQ350="x","1.40","")</f>
        <v/>
      </c>
      <c r="DE356" s="16" t="str">
        <f>IF(COUNTA('Vastgesteld 7-7-2022'!BH350:BJ350)&lt;&gt;0,6,"")</f>
        <v/>
      </c>
      <c r="DF356" s="16" t="str">
        <f t="shared" si="34"/>
        <v/>
      </c>
      <c r="DG356" s="16" t="str">
        <f>IF('Vastgesteld 7-7-2022'!BH350="x","L","")</f>
        <v/>
      </c>
      <c r="DH356" s="16" t="str">
        <f>IF('Vastgesteld 7-7-2022'!BI350="x","M","")</f>
        <v/>
      </c>
      <c r="DI356" s="16" t="str">
        <f>IF('Vastgesteld 7-7-2022'!BJ350="x","Z","")</f>
        <v/>
      </c>
      <c r="DJ356" s="16" t="str">
        <f>IF('Vastgesteld 7-7-2022'!BK350="x","Z","")</f>
        <v/>
      </c>
      <c r="DK356" s="16" t="str">
        <f>IF(COUNTA('Vastgesteld 7-7-2022'!BM350:BO350)&lt;&gt;0,6,"")</f>
        <v/>
      </c>
      <c r="DL356" s="16" t="str">
        <f t="shared" si="35"/>
        <v/>
      </c>
      <c r="DM356" s="16" t="str">
        <f>IF('Vastgesteld 7-7-2022'!BM350="x","L","")</f>
        <v/>
      </c>
      <c r="DN356" s="16" t="str">
        <f>IF('Vastgesteld 7-7-2022'!BN350="x","M","")</f>
        <v/>
      </c>
      <c r="DO356" s="16" t="str">
        <f>IF('Vastgesteld 7-7-2022'!BO350="x","Z","")</f>
        <v/>
      </c>
      <c r="DP356" s="16" t="str">
        <f>IF('Vastgesteld 7-7-2022'!BP350="x","Z","")</f>
        <v/>
      </c>
    </row>
    <row r="357" spans="1:120" ht="14.4" x14ac:dyDescent="0.3">
      <c r="A357" s="18">
        <f>'Vastgesteld 7-7-2022'!A351</f>
        <v>44983</v>
      </c>
      <c r="B357" s="16" t="str">
        <f>IFERROR(VLOOKUP('Vastgesteld 7-7-2022'!#REF!,#REF!,2,FALSE),"")</f>
        <v/>
      </c>
      <c r="C357" s="16" t="str">
        <f>'Vastgesteld 7-7-2022'!E351</f>
        <v>KNHS Regio Utrecht</v>
      </c>
      <c r="D357" s="16" t="str">
        <f>IFERROR(VLOOKUP('Vastgesteld 7-7-2022'!#REF!,#REF!,2,FALSE),"")</f>
        <v/>
      </c>
      <c r="E357" s="16" t="str">
        <f>IFERROR(VLOOKUP('Vastgesteld 7-7-2022'!#REF!,#REF!,5,FALSE),"")</f>
        <v/>
      </c>
      <c r="F357" s="16" t="e">
        <f>IF('Vastgesteld 7-7-2022'!#REF!&lt;&gt;"",'Vastgesteld 7-7-2022'!#REF!,"")</f>
        <v>#REF!</v>
      </c>
      <c r="G357" s="16" t="e">
        <f>IF('Vastgesteld 7-7-2022'!#REF!="Indoor",1,0)</f>
        <v>#REF!</v>
      </c>
      <c r="H357" s="16" t="e">
        <f>'Vastgesteld 7-7-2022'!#REF!</f>
        <v>#REF!</v>
      </c>
      <c r="I357" s="16" t="e">
        <f>IF('Vastgesteld 7-7-2022'!#REF!="Nee",0,IF('Vastgesteld 7-7-2022'!#REF!="Ja",1,""))</f>
        <v>#REF!</v>
      </c>
      <c r="J357" s="16" t="e">
        <f>IF('Vastgesteld 7-7-2022'!#REF!&lt;&gt;"",'Vastgesteld 7-7-2022'!#REF!,"")</f>
        <v>#REF!</v>
      </c>
      <c r="BJ357" s="16">
        <f>IF(COUNTA('Vastgesteld 7-7-2022'!T351:AD351)&lt;&gt;0,1,"")</f>
        <v>1</v>
      </c>
      <c r="BK357" s="16">
        <f t="shared" si="30"/>
        <v>2</v>
      </c>
      <c r="BL357" s="16" t="str">
        <f>IF('Vastgesteld 7-7-2022'!T351="x","AA","")</f>
        <v/>
      </c>
      <c r="BM357" s="16" t="str">
        <f>IF('Vastgesteld 7-7-2022'!U351="x","A","")</f>
        <v/>
      </c>
      <c r="BN357" s="16" t="str">
        <f>IF('Vastgesteld 7-7-2022'!V351="x","B1","")</f>
        <v/>
      </c>
      <c r="BO357" s="16" t="e">
        <f>IF('Vastgesteld 7-7-2022'!#REF!="x","BB","")</f>
        <v>#REF!</v>
      </c>
      <c r="BP357" s="16" t="str">
        <f>IF('Vastgesteld 7-7-2022'!X351="x","B","")</f>
        <v>B</v>
      </c>
      <c r="BQ357" s="16" t="str">
        <f>IF('Vastgesteld 7-7-2022'!Y351="x","L1","")</f>
        <v>L1</v>
      </c>
      <c r="BR357" s="16" t="str">
        <f>IF('Vastgesteld 7-7-2022'!Z351="x","L2","")</f>
        <v>L2</v>
      </c>
      <c r="BS357" s="16" t="str">
        <f>IF('Vastgesteld 7-7-2022'!AA351="x","M1","")</f>
        <v>M1</v>
      </c>
      <c r="BT357" s="16" t="str">
        <f>IF('Vastgesteld 7-7-2022'!AB351="x","M2","")</f>
        <v>M2</v>
      </c>
      <c r="BU357" s="16" t="str">
        <f>IF('Vastgesteld 7-7-2022'!AC351="x","Z1","")</f>
        <v/>
      </c>
      <c r="BV357" s="16" t="str">
        <f>IF('Vastgesteld 7-7-2022'!AD351="x","Z2","")</f>
        <v/>
      </c>
      <c r="BW357" s="16">
        <f>IF(COUNTA('Vastgesteld 7-7-2022'!K351:S351)&lt;&gt;0,1,"")</f>
        <v>1</v>
      </c>
      <c r="BX357" s="16">
        <f t="shared" si="31"/>
        <v>1</v>
      </c>
      <c r="BY357" s="16" t="str">
        <f>IF('Vastgesteld 7-7-2022'!K351="x","BB","")</f>
        <v>BB</v>
      </c>
      <c r="BZ357" s="16" t="str">
        <f>IF('Vastgesteld 7-7-2022'!L351="x","B","")</f>
        <v>B</v>
      </c>
      <c r="CA357" s="16" t="str">
        <f>IF('Vastgesteld 7-7-2022'!M351="x","L1","")</f>
        <v>L1</v>
      </c>
      <c r="CB357" s="16" t="str">
        <f>IF('Vastgesteld 7-7-2022'!N351="x","L2","")</f>
        <v>L2</v>
      </c>
      <c r="CC357" s="16" t="str">
        <f>IF('Vastgesteld 7-7-2022'!O351="x","M1","")</f>
        <v>M1</v>
      </c>
      <c r="CD357" s="16" t="str">
        <f>IF('Vastgesteld 7-7-2022'!P351="x","M2","")</f>
        <v>M2</v>
      </c>
      <c r="CE357" s="16" t="str">
        <f>IF('Vastgesteld 7-7-2022'!Q351="x","Z1","")</f>
        <v/>
      </c>
      <c r="CF357" s="16" t="str">
        <f>IF('Vastgesteld 7-7-2022'!R351="x","Z2","")</f>
        <v/>
      </c>
      <c r="CG357" s="16" t="str">
        <f>IF('Vastgesteld 7-7-2022'!S351="x","ZZL","")</f>
        <v/>
      </c>
      <c r="CL357" s="16" t="str">
        <f>IF(COUNTA('Vastgesteld 7-7-2022'!AV351:BF351)&lt;&gt;0,2,"")</f>
        <v/>
      </c>
      <c r="CM357" s="16" t="str">
        <f t="shared" si="32"/>
        <v/>
      </c>
      <c r="CN357" s="16" t="str">
        <f>IF('Vastgesteld 7-7-2022'!AV351="x","AA","")</f>
        <v/>
      </c>
      <c r="CO357" s="16" t="str">
        <f>IF('Vastgesteld 7-7-2022'!AW351="x","A","")</f>
        <v/>
      </c>
      <c r="CP357" s="16" t="str">
        <f>IF('Vastgesteld 7-7-2022'!AX351="x","BB","")</f>
        <v/>
      </c>
      <c r="CQ357" s="16" t="str">
        <f>IF('Vastgesteld 7-7-2022'!AY351="x","B","")</f>
        <v/>
      </c>
      <c r="CR357" s="16" t="str">
        <f>IF('Vastgesteld 7-7-2022'!AZ351="x","L","")</f>
        <v/>
      </c>
      <c r="CS357" s="16" t="str">
        <f>IF('Vastgesteld 7-7-2022'!BA351="x","M","")</f>
        <v/>
      </c>
      <c r="CT357" s="16" t="str">
        <f>IF('Vastgesteld 7-7-2022'!BB351="x","Z","")</f>
        <v/>
      </c>
      <c r="CU357" s="16" t="str">
        <f>IF('Vastgesteld 7-7-2022'!BF351="x","ZZ","")</f>
        <v/>
      </c>
      <c r="CV357" s="16" t="str">
        <f>IF(COUNTA('Vastgesteld 7-7-2022'!AJ351:AQ351)&lt;&gt;0,2,"")</f>
        <v/>
      </c>
      <c r="CW357" s="16" t="str">
        <f t="shared" si="33"/>
        <v/>
      </c>
      <c r="CX357" s="16" t="str">
        <f>IF('Vastgesteld 7-7-2022'!AJ351="x","BB","")</f>
        <v/>
      </c>
      <c r="CY357" s="16" t="str">
        <f>IF('Vastgesteld 7-7-2022'!AK351="x","B","")</f>
        <v/>
      </c>
      <c r="CZ357" s="16" t="str">
        <f>IF('Vastgesteld 7-7-2022'!AL351="x","L","")</f>
        <v/>
      </c>
      <c r="DA357" s="16" t="str">
        <f>IF('Vastgesteld 7-7-2022'!AM351="x","M","")</f>
        <v/>
      </c>
      <c r="DB357" s="16" t="str">
        <f>IF('Vastgesteld 7-7-2022'!AN351="x","Z","")</f>
        <v/>
      </c>
      <c r="DC357" s="16" t="str">
        <f>IF('Vastgesteld 7-7-2022'!AO351="x","ZZ","")</f>
        <v/>
      </c>
      <c r="DD357" s="16" t="str">
        <f>IF('Vastgesteld 7-7-2022'!AQ351="x","1.40","")</f>
        <v/>
      </c>
      <c r="DE357" s="16" t="str">
        <f>IF(COUNTA('Vastgesteld 7-7-2022'!BH351:BJ351)&lt;&gt;0,6,"")</f>
        <v/>
      </c>
      <c r="DF357" s="16" t="str">
        <f t="shared" si="34"/>
        <v/>
      </c>
      <c r="DG357" s="16" t="str">
        <f>IF('Vastgesteld 7-7-2022'!BH351="x","L","")</f>
        <v/>
      </c>
      <c r="DH357" s="16" t="str">
        <f>IF('Vastgesteld 7-7-2022'!BI351="x","M","")</f>
        <v/>
      </c>
      <c r="DI357" s="16" t="str">
        <f>IF('Vastgesteld 7-7-2022'!BJ351="x","Z","")</f>
        <v/>
      </c>
      <c r="DJ357" s="16" t="str">
        <f>IF('Vastgesteld 7-7-2022'!BK351="x","Z","")</f>
        <v/>
      </c>
      <c r="DK357" s="16" t="str">
        <f>IF(COUNTA('Vastgesteld 7-7-2022'!BM351:BO351)&lt;&gt;0,6,"")</f>
        <v/>
      </c>
      <c r="DL357" s="16" t="str">
        <f t="shared" si="35"/>
        <v/>
      </c>
      <c r="DM357" s="16" t="str">
        <f>IF('Vastgesteld 7-7-2022'!BM351="x","L","")</f>
        <v/>
      </c>
      <c r="DN357" s="16" t="str">
        <f>IF('Vastgesteld 7-7-2022'!BN351="x","M","")</f>
        <v/>
      </c>
      <c r="DO357" s="16" t="str">
        <f>IF('Vastgesteld 7-7-2022'!BO351="x","Z","")</f>
        <v/>
      </c>
      <c r="DP357" s="16" t="str">
        <f>IF('Vastgesteld 7-7-2022'!BP351="x","Z","")</f>
        <v/>
      </c>
    </row>
    <row r="358" spans="1:120" ht="14.4" x14ac:dyDescent="0.3">
      <c r="A358" s="18">
        <f>'Vastgesteld 7-7-2022'!A352</f>
        <v>44990</v>
      </c>
      <c r="B358" s="16" t="str">
        <f>IFERROR(VLOOKUP('Vastgesteld 7-7-2022'!#REF!,#REF!,2,FALSE),"")</f>
        <v/>
      </c>
      <c r="C358" s="16" t="str">
        <f>'Vastgesteld 7-7-2022'!E352</f>
        <v>KNHS Regio Noord-Holland</v>
      </c>
      <c r="D358" s="16" t="str">
        <f>IFERROR(VLOOKUP('Vastgesteld 7-7-2022'!#REF!,#REF!,2,FALSE),"")</f>
        <v/>
      </c>
      <c r="E358" s="16" t="str">
        <f>IFERROR(VLOOKUP('Vastgesteld 7-7-2022'!#REF!,#REF!,5,FALSE),"")</f>
        <v/>
      </c>
      <c r="F358" s="16" t="e">
        <f>IF('Vastgesteld 7-7-2022'!#REF!&lt;&gt;"",'Vastgesteld 7-7-2022'!#REF!,"")</f>
        <v>#REF!</v>
      </c>
      <c r="G358" s="16" t="e">
        <f>IF('Vastgesteld 7-7-2022'!#REF!="Indoor",1,0)</f>
        <v>#REF!</v>
      </c>
      <c r="H358" s="16" t="e">
        <f>'Vastgesteld 7-7-2022'!#REF!</f>
        <v>#REF!</v>
      </c>
      <c r="I358" s="16" t="e">
        <f>IF('Vastgesteld 7-7-2022'!#REF!="Nee",0,IF('Vastgesteld 7-7-2022'!#REF!="Ja",1,""))</f>
        <v>#REF!</v>
      </c>
      <c r="J358" s="16" t="e">
        <f>IF('Vastgesteld 7-7-2022'!#REF!&lt;&gt;"",'Vastgesteld 7-7-2022'!#REF!,"")</f>
        <v>#REF!</v>
      </c>
      <c r="BJ358" s="16">
        <f>IF(COUNTA('Vastgesteld 7-7-2022'!T352:AD352)&lt;&gt;0,1,"")</f>
        <v>1</v>
      </c>
      <c r="BK358" s="16">
        <f t="shared" si="30"/>
        <v>2</v>
      </c>
      <c r="BL358" s="16" t="str">
        <f>IF('Vastgesteld 7-7-2022'!T352="x","AA","")</f>
        <v/>
      </c>
      <c r="BM358" s="16" t="str">
        <f>IF('Vastgesteld 7-7-2022'!U352="x","A","")</f>
        <v/>
      </c>
      <c r="BN358" s="16" t="str">
        <f>IF('Vastgesteld 7-7-2022'!V352="x","B1","")</f>
        <v/>
      </c>
      <c r="BO358" s="16" t="e">
        <f>IF('Vastgesteld 7-7-2022'!#REF!="x","BB","")</f>
        <v>#REF!</v>
      </c>
      <c r="BP358" s="16" t="str">
        <f>IF('Vastgesteld 7-7-2022'!X352="x","B","")</f>
        <v>B</v>
      </c>
      <c r="BQ358" s="16" t="str">
        <f>IF('Vastgesteld 7-7-2022'!Y352="x","L1","")</f>
        <v>L1</v>
      </c>
      <c r="BR358" s="16" t="str">
        <f>IF('Vastgesteld 7-7-2022'!Z352="x","L2","")</f>
        <v>L2</v>
      </c>
      <c r="BS358" s="16" t="str">
        <f>IF('Vastgesteld 7-7-2022'!AA352="x","M1","")</f>
        <v>M1</v>
      </c>
      <c r="BT358" s="16" t="str">
        <f>IF('Vastgesteld 7-7-2022'!AB352="x","M2","")</f>
        <v>M2</v>
      </c>
      <c r="BU358" s="16" t="str">
        <f>IF('Vastgesteld 7-7-2022'!AC352="x","Z1","")</f>
        <v/>
      </c>
      <c r="BV358" s="16" t="str">
        <f>IF('Vastgesteld 7-7-2022'!AD352="x","Z2","")</f>
        <v/>
      </c>
      <c r="BW358" s="16">
        <f>IF(COUNTA('Vastgesteld 7-7-2022'!K352:S352)&lt;&gt;0,1,"")</f>
        <v>1</v>
      </c>
      <c r="BX358" s="16">
        <f t="shared" si="31"/>
        <v>1</v>
      </c>
      <c r="BY358" s="16" t="str">
        <f>IF('Vastgesteld 7-7-2022'!K352="x","BB","")</f>
        <v/>
      </c>
      <c r="BZ358" s="16" t="str">
        <f>IF('Vastgesteld 7-7-2022'!L352="x","B","")</f>
        <v>B</v>
      </c>
      <c r="CA358" s="16" t="str">
        <f>IF('Vastgesteld 7-7-2022'!M352="x","L1","")</f>
        <v>L1</v>
      </c>
      <c r="CB358" s="16" t="str">
        <f>IF('Vastgesteld 7-7-2022'!N352="x","L2","")</f>
        <v>L2</v>
      </c>
      <c r="CC358" s="16" t="str">
        <f>IF('Vastgesteld 7-7-2022'!O352="x","M1","")</f>
        <v>M1</v>
      </c>
      <c r="CD358" s="16" t="str">
        <f>IF('Vastgesteld 7-7-2022'!P352="x","M2","")</f>
        <v>M2</v>
      </c>
      <c r="CE358" s="16" t="str">
        <f>IF('Vastgesteld 7-7-2022'!Q352="x","Z1","")</f>
        <v/>
      </c>
      <c r="CF358" s="16" t="str">
        <f>IF('Vastgesteld 7-7-2022'!R352="x","Z2","")</f>
        <v/>
      </c>
      <c r="CG358" s="16" t="str">
        <f>IF('Vastgesteld 7-7-2022'!S352="x","ZZL","")</f>
        <v/>
      </c>
      <c r="CL358" s="16" t="str">
        <f>IF(COUNTA('Vastgesteld 7-7-2022'!AV352:BF352)&lt;&gt;0,2,"")</f>
        <v/>
      </c>
      <c r="CM358" s="16" t="str">
        <f t="shared" si="32"/>
        <v/>
      </c>
      <c r="CN358" s="16" t="str">
        <f>IF('Vastgesteld 7-7-2022'!AV352="x","AA","")</f>
        <v/>
      </c>
      <c r="CO358" s="16" t="str">
        <f>IF('Vastgesteld 7-7-2022'!AW352="x","A","")</f>
        <v/>
      </c>
      <c r="CP358" s="16" t="str">
        <f>IF('Vastgesteld 7-7-2022'!AX352="x","BB","")</f>
        <v/>
      </c>
      <c r="CQ358" s="16" t="str">
        <f>IF('Vastgesteld 7-7-2022'!AY352="x","B","")</f>
        <v/>
      </c>
      <c r="CR358" s="16" t="str">
        <f>IF('Vastgesteld 7-7-2022'!AZ352="x","L","")</f>
        <v/>
      </c>
      <c r="CS358" s="16" t="str">
        <f>IF('Vastgesteld 7-7-2022'!BA352="x","M","")</f>
        <v/>
      </c>
      <c r="CT358" s="16" t="str">
        <f>IF('Vastgesteld 7-7-2022'!BB352="x","Z","")</f>
        <v/>
      </c>
      <c r="CU358" s="16" t="str">
        <f>IF('Vastgesteld 7-7-2022'!BF352="x","ZZ","")</f>
        <v/>
      </c>
      <c r="CV358" s="16" t="str">
        <f>IF(COUNTA('Vastgesteld 7-7-2022'!AJ352:AQ352)&lt;&gt;0,2,"")</f>
        <v/>
      </c>
      <c r="CW358" s="16" t="str">
        <f t="shared" si="33"/>
        <v/>
      </c>
      <c r="CX358" s="16" t="str">
        <f>IF('Vastgesteld 7-7-2022'!AJ352="x","BB","")</f>
        <v/>
      </c>
      <c r="CY358" s="16" t="str">
        <f>IF('Vastgesteld 7-7-2022'!AK352="x","B","")</f>
        <v/>
      </c>
      <c r="CZ358" s="16" t="str">
        <f>IF('Vastgesteld 7-7-2022'!AL352="x","L","")</f>
        <v/>
      </c>
      <c r="DA358" s="16" t="str">
        <f>IF('Vastgesteld 7-7-2022'!AM352="x","M","")</f>
        <v/>
      </c>
      <c r="DB358" s="16" t="str">
        <f>IF('Vastgesteld 7-7-2022'!AN352="x","Z","")</f>
        <v/>
      </c>
      <c r="DC358" s="16" t="str">
        <f>IF('Vastgesteld 7-7-2022'!AO352="x","ZZ","")</f>
        <v/>
      </c>
      <c r="DD358" s="16" t="str">
        <f>IF('Vastgesteld 7-7-2022'!AQ352="x","1.40","")</f>
        <v/>
      </c>
      <c r="DE358" s="16" t="str">
        <f>IF(COUNTA('Vastgesteld 7-7-2022'!BH352:BJ352)&lt;&gt;0,6,"")</f>
        <v/>
      </c>
      <c r="DF358" s="16" t="str">
        <f t="shared" si="34"/>
        <v/>
      </c>
      <c r="DG358" s="16" t="str">
        <f>IF('Vastgesteld 7-7-2022'!BH352="x","L","")</f>
        <v/>
      </c>
      <c r="DH358" s="16" t="str">
        <f>IF('Vastgesteld 7-7-2022'!BI352="x","M","")</f>
        <v/>
      </c>
      <c r="DI358" s="16" t="str">
        <f>IF('Vastgesteld 7-7-2022'!BJ352="x","Z","")</f>
        <v/>
      </c>
      <c r="DJ358" s="16" t="str">
        <f>IF('Vastgesteld 7-7-2022'!BK352="x","Z","")</f>
        <v/>
      </c>
      <c r="DK358" s="16" t="str">
        <f>IF(COUNTA('Vastgesteld 7-7-2022'!BM352:BO352)&lt;&gt;0,6,"")</f>
        <v/>
      </c>
      <c r="DL358" s="16" t="str">
        <f t="shared" si="35"/>
        <v/>
      </c>
      <c r="DM358" s="16" t="str">
        <f>IF('Vastgesteld 7-7-2022'!BM352="x","L","")</f>
        <v/>
      </c>
      <c r="DN358" s="16" t="str">
        <f>IF('Vastgesteld 7-7-2022'!BN352="x","M","")</f>
        <v/>
      </c>
      <c r="DO358" s="16" t="str">
        <f>IF('Vastgesteld 7-7-2022'!BO352="x","Z","")</f>
        <v/>
      </c>
      <c r="DP358" s="16" t="str">
        <f>IF('Vastgesteld 7-7-2022'!BP352="x","Z","")</f>
        <v/>
      </c>
    </row>
    <row r="359" spans="1:120" ht="14.4" x14ac:dyDescent="0.3">
      <c r="A359" s="18">
        <f>'Vastgesteld 7-7-2022'!A353</f>
        <v>44990</v>
      </c>
      <c r="B359" s="16" t="str">
        <f>IFERROR(VLOOKUP('Vastgesteld 7-7-2022'!#REF!,#REF!,2,FALSE),"")</f>
        <v/>
      </c>
      <c r="C359" s="16" t="str">
        <f>'Vastgesteld 7-7-2022'!E353</f>
        <v>KNHS Regio Noord-Holland</v>
      </c>
      <c r="D359" s="16" t="str">
        <f>IFERROR(VLOOKUP('Vastgesteld 7-7-2022'!#REF!,#REF!,2,FALSE),"")</f>
        <v/>
      </c>
      <c r="E359" s="16" t="str">
        <f>IFERROR(VLOOKUP('Vastgesteld 7-7-2022'!#REF!,#REF!,5,FALSE),"")</f>
        <v/>
      </c>
      <c r="F359" s="16" t="e">
        <f>IF('Vastgesteld 7-7-2022'!#REF!&lt;&gt;"",'Vastgesteld 7-7-2022'!#REF!,"")</f>
        <v>#REF!</v>
      </c>
      <c r="G359" s="16" t="e">
        <f>IF('Vastgesteld 7-7-2022'!#REF!="Indoor",1,0)</f>
        <v>#REF!</v>
      </c>
      <c r="H359" s="16" t="e">
        <f>'Vastgesteld 7-7-2022'!#REF!</f>
        <v>#REF!</v>
      </c>
      <c r="I359" s="16" t="e">
        <f>IF('Vastgesteld 7-7-2022'!#REF!="Nee",0,IF('Vastgesteld 7-7-2022'!#REF!="Ja",1,""))</f>
        <v>#REF!</v>
      </c>
      <c r="J359" s="16" t="e">
        <f>IF('Vastgesteld 7-7-2022'!#REF!&lt;&gt;"",'Vastgesteld 7-7-2022'!#REF!,"")</f>
        <v>#REF!</v>
      </c>
      <c r="BJ359" s="16" t="str">
        <f>IF(COUNTA('Vastgesteld 7-7-2022'!T353:AD353)&lt;&gt;0,1,"")</f>
        <v/>
      </c>
      <c r="BK359" s="16" t="str">
        <f t="shared" si="30"/>
        <v/>
      </c>
      <c r="BL359" s="16" t="str">
        <f>IF('Vastgesteld 7-7-2022'!T353="x","AA","")</f>
        <v/>
      </c>
      <c r="BM359" s="16" t="str">
        <f>IF('Vastgesteld 7-7-2022'!U353="x","A","")</f>
        <v/>
      </c>
      <c r="BN359" s="16" t="str">
        <f>IF('Vastgesteld 7-7-2022'!V353="x","B1","")</f>
        <v/>
      </c>
      <c r="BO359" s="16" t="e">
        <f>IF('Vastgesteld 7-7-2022'!#REF!="x","BB","")</f>
        <v>#REF!</v>
      </c>
      <c r="BP359" s="16" t="str">
        <f>IF('Vastgesteld 7-7-2022'!X353="x","B","")</f>
        <v/>
      </c>
      <c r="BQ359" s="16" t="str">
        <f>IF('Vastgesteld 7-7-2022'!Y353="x","L1","")</f>
        <v/>
      </c>
      <c r="BR359" s="16" t="str">
        <f>IF('Vastgesteld 7-7-2022'!Z353="x","L2","")</f>
        <v/>
      </c>
      <c r="BS359" s="16" t="str">
        <f>IF('Vastgesteld 7-7-2022'!AA353="x","M1","")</f>
        <v/>
      </c>
      <c r="BT359" s="16" t="str">
        <f>IF('Vastgesteld 7-7-2022'!AB353="x","M2","")</f>
        <v/>
      </c>
      <c r="BU359" s="16" t="str">
        <f>IF('Vastgesteld 7-7-2022'!AC353="x","Z1","")</f>
        <v/>
      </c>
      <c r="BV359" s="16" t="str">
        <f>IF('Vastgesteld 7-7-2022'!AD353="x","Z2","")</f>
        <v/>
      </c>
      <c r="BW359" s="16" t="str">
        <f>IF(COUNTA('Vastgesteld 7-7-2022'!K353:S353)&lt;&gt;0,1,"")</f>
        <v/>
      </c>
      <c r="BX359" s="16" t="str">
        <f t="shared" si="31"/>
        <v/>
      </c>
      <c r="BY359" s="16" t="str">
        <f>IF('Vastgesteld 7-7-2022'!K353="x","BB","")</f>
        <v/>
      </c>
      <c r="BZ359" s="16" t="str">
        <f>IF('Vastgesteld 7-7-2022'!L353="x","B","")</f>
        <v/>
      </c>
      <c r="CA359" s="16" t="str">
        <f>IF('Vastgesteld 7-7-2022'!M353="x","L1","")</f>
        <v/>
      </c>
      <c r="CB359" s="16" t="str">
        <f>IF('Vastgesteld 7-7-2022'!N353="x","L2","")</f>
        <v/>
      </c>
      <c r="CC359" s="16" t="str">
        <f>IF('Vastgesteld 7-7-2022'!O353="x","M1","")</f>
        <v/>
      </c>
      <c r="CD359" s="16" t="str">
        <f>IF('Vastgesteld 7-7-2022'!P353="x","M2","")</f>
        <v/>
      </c>
      <c r="CE359" s="16" t="str">
        <f>IF('Vastgesteld 7-7-2022'!Q353="x","Z1","")</f>
        <v/>
      </c>
      <c r="CF359" s="16" t="str">
        <f>IF('Vastgesteld 7-7-2022'!R353="x","Z2","")</f>
        <v/>
      </c>
      <c r="CG359" s="16" t="str">
        <f>IF('Vastgesteld 7-7-2022'!S353="x","ZZL","")</f>
        <v/>
      </c>
      <c r="CL359" s="16">
        <f>IF(COUNTA('Vastgesteld 7-7-2022'!AV353:BF353)&lt;&gt;0,2,"")</f>
        <v>2</v>
      </c>
      <c r="CM359" s="16">
        <f t="shared" si="32"/>
        <v>2</v>
      </c>
      <c r="CN359" s="16" t="str">
        <f>IF('Vastgesteld 7-7-2022'!AV353="x","AA","")</f>
        <v>AA</v>
      </c>
      <c r="CO359" s="16" t="str">
        <f>IF('Vastgesteld 7-7-2022'!AW353="x","A","")</f>
        <v>A</v>
      </c>
      <c r="CP359" s="16" t="str">
        <f>IF('Vastgesteld 7-7-2022'!AX353="x","BB","")</f>
        <v>BB</v>
      </c>
      <c r="CQ359" s="16" t="str">
        <f>IF('Vastgesteld 7-7-2022'!AY353="x","B","")</f>
        <v>B</v>
      </c>
      <c r="CR359" s="16" t="str">
        <f>IF('Vastgesteld 7-7-2022'!AZ353="x","L","")</f>
        <v>L</v>
      </c>
      <c r="CS359" s="16" t="str">
        <f>IF('Vastgesteld 7-7-2022'!BA353="x","M","")</f>
        <v>M</v>
      </c>
      <c r="CT359" s="16" t="str">
        <f>IF('Vastgesteld 7-7-2022'!BB353="x","Z","")</f>
        <v>Z</v>
      </c>
      <c r="CU359" s="16" t="str">
        <f>IF('Vastgesteld 7-7-2022'!BF353="x","ZZ","")</f>
        <v>ZZ</v>
      </c>
      <c r="CV359" s="16">
        <f>IF(COUNTA('Vastgesteld 7-7-2022'!AJ353:AQ353)&lt;&gt;0,2,"")</f>
        <v>2</v>
      </c>
      <c r="CW359" s="16">
        <f t="shared" si="33"/>
        <v>1</v>
      </c>
      <c r="CX359" s="16" t="str">
        <f>IF('Vastgesteld 7-7-2022'!AJ353="x","BB","")</f>
        <v>BB</v>
      </c>
      <c r="CY359" s="16" t="str">
        <f>IF('Vastgesteld 7-7-2022'!AK353="x","B","")</f>
        <v>B</v>
      </c>
      <c r="CZ359" s="16" t="str">
        <f>IF('Vastgesteld 7-7-2022'!AL353="x","L","")</f>
        <v>L</v>
      </c>
      <c r="DA359" s="16" t="str">
        <f>IF('Vastgesteld 7-7-2022'!AM353="x","M","")</f>
        <v>M</v>
      </c>
      <c r="DB359" s="16" t="str">
        <f>IF('Vastgesteld 7-7-2022'!AN353="x","Z","")</f>
        <v>Z</v>
      </c>
      <c r="DC359" s="16" t="str">
        <f>IF('Vastgesteld 7-7-2022'!AO353="x","ZZ","")</f>
        <v>ZZ</v>
      </c>
      <c r="DD359" s="16" t="str">
        <f>IF('Vastgesteld 7-7-2022'!AQ353="x","1.40","")</f>
        <v/>
      </c>
      <c r="DE359" s="16" t="str">
        <f>IF(COUNTA('Vastgesteld 7-7-2022'!BH353:BJ353)&lt;&gt;0,6,"")</f>
        <v/>
      </c>
      <c r="DF359" s="16" t="str">
        <f t="shared" si="34"/>
        <v/>
      </c>
      <c r="DG359" s="16" t="str">
        <f>IF('Vastgesteld 7-7-2022'!BH353="x","L","")</f>
        <v/>
      </c>
      <c r="DH359" s="16" t="str">
        <f>IF('Vastgesteld 7-7-2022'!BI353="x","M","")</f>
        <v/>
      </c>
      <c r="DI359" s="16" t="str">
        <f>IF('Vastgesteld 7-7-2022'!BJ353="x","Z","")</f>
        <v/>
      </c>
      <c r="DJ359" s="16" t="str">
        <f>IF('Vastgesteld 7-7-2022'!BK353="x","Z","")</f>
        <v/>
      </c>
      <c r="DK359" s="16" t="str">
        <f>IF(COUNTA('Vastgesteld 7-7-2022'!BM353:BO353)&lt;&gt;0,6,"")</f>
        <v/>
      </c>
      <c r="DL359" s="16" t="str">
        <f t="shared" si="35"/>
        <v/>
      </c>
      <c r="DM359" s="16" t="str">
        <f>IF('Vastgesteld 7-7-2022'!BM353="x","L","")</f>
        <v/>
      </c>
      <c r="DN359" s="16" t="str">
        <f>IF('Vastgesteld 7-7-2022'!BN353="x","M","")</f>
        <v/>
      </c>
      <c r="DO359" s="16" t="str">
        <f>IF('Vastgesteld 7-7-2022'!BO353="x","Z","")</f>
        <v/>
      </c>
      <c r="DP359" s="16" t="str">
        <f>IF('Vastgesteld 7-7-2022'!BP353="x","Z","")</f>
        <v/>
      </c>
    </row>
    <row r="360" spans="1:120" ht="14.4" x14ac:dyDescent="0.3">
      <c r="A360" s="18">
        <f>'Vastgesteld 7-7-2022'!A354</f>
        <v>44990</v>
      </c>
      <c r="B360" s="16" t="str">
        <f>IFERROR(VLOOKUP('Vastgesteld 7-7-2022'!#REF!,#REF!,2,FALSE),"")</f>
        <v/>
      </c>
      <c r="C360" s="16" t="str">
        <f>'Vastgesteld 7-7-2022'!E354</f>
        <v>KNHS Regio Noord-Holland</v>
      </c>
      <c r="D360" s="16" t="str">
        <f>IFERROR(VLOOKUP('Vastgesteld 7-7-2022'!#REF!,#REF!,2,FALSE),"")</f>
        <v/>
      </c>
      <c r="E360" s="16" t="str">
        <f>IFERROR(VLOOKUP('Vastgesteld 7-7-2022'!#REF!,#REF!,5,FALSE),"")</f>
        <v/>
      </c>
      <c r="F360" s="16" t="e">
        <f>IF('Vastgesteld 7-7-2022'!#REF!&lt;&gt;"",'Vastgesteld 7-7-2022'!#REF!,"")</f>
        <v>#REF!</v>
      </c>
      <c r="G360" s="16" t="e">
        <f>IF('Vastgesteld 7-7-2022'!#REF!="Indoor",1,0)</f>
        <v>#REF!</v>
      </c>
      <c r="H360" s="16" t="e">
        <f>'Vastgesteld 7-7-2022'!#REF!</f>
        <v>#REF!</v>
      </c>
      <c r="I360" s="16" t="e">
        <f>IF('Vastgesteld 7-7-2022'!#REF!="Nee",0,IF('Vastgesteld 7-7-2022'!#REF!="Ja",1,""))</f>
        <v>#REF!</v>
      </c>
      <c r="J360" s="16" t="e">
        <f>IF('Vastgesteld 7-7-2022'!#REF!&lt;&gt;"",'Vastgesteld 7-7-2022'!#REF!,"")</f>
        <v>#REF!</v>
      </c>
      <c r="BJ360" s="16" t="str">
        <f>IF(COUNTA('Vastgesteld 7-7-2022'!T354:AD354)&lt;&gt;0,1,"")</f>
        <v/>
      </c>
      <c r="BK360" s="16" t="str">
        <f t="shared" si="30"/>
        <v/>
      </c>
      <c r="BL360" s="16" t="str">
        <f>IF('Vastgesteld 7-7-2022'!T354="x","AA","")</f>
        <v/>
      </c>
      <c r="BM360" s="16" t="str">
        <f>IF('Vastgesteld 7-7-2022'!U354="x","A","")</f>
        <v/>
      </c>
      <c r="BN360" s="16" t="str">
        <f>IF('Vastgesteld 7-7-2022'!V354="x","B1","")</f>
        <v/>
      </c>
      <c r="BO360" s="16" t="e">
        <f>IF('Vastgesteld 7-7-2022'!#REF!="x","BB","")</f>
        <v>#REF!</v>
      </c>
      <c r="BP360" s="16" t="str">
        <f>IF('Vastgesteld 7-7-2022'!X354="x","B","")</f>
        <v/>
      </c>
      <c r="BQ360" s="16" t="str">
        <f>IF('Vastgesteld 7-7-2022'!Y354="x","L1","")</f>
        <v/>
      </c>
      <c r="BR360" s="16" t="str">
        <f>IF('Vastgesteld 7-7-2022'!Z354="x","L2","")</f>
        <v/>
      </c>
      <c r="BS360" s="16" t="str">
        <f>IF('Vastgesteld 7-7-2022'!AA354="x","M1","")</f>
        <v/>
      </c>
      <c r="BT360" s="16" t="str">
        <f>IF('Vastgesteld 7-7-2022'!AB354="x","M2","")</f>
        <v/>
      </c>
      <c r="BU360" s="16" t="str">
        <f>IF('Vastgesteld 7-7-2022'!AC354="x","Z1","")</f>
        <v/>
      </c>
      <c r="BV360" s="16" t="str">
        <f>IF('Vastgesteld 7-7-2022'!AD354="x","Z2","")</f>
        <v/>
      </c>
      <c r="BW360" s="16" t="str">
        <f>IF(COUNTA('Vastgesteld 7-7-2022'!K354:S354)&lt;&gt;0,1,"")</f>
        <v/>
      </c>
      <c r="BX360" s="16" t="str">
        <f t="shared" si="31"/>
        <v/>
      </c>
      <c r="BY360" s="16" t="str">
        <f>IF('Vastgesteld 7-7-2022'!K354="x","BB","")</f>
        <v/>
      </c>
      <c r="BZ360" s="16" t="str">
        <f>IF('Vastgesteld 7-7-2022'!L354="x","B","")</f>
        <v/>
      </c>
      <c r="CA360" s="16" t="str">
        <f>IF('Vastgesteld 7-7-2022'!M354="x","L1","")</f>
        <v/>
      </c>
      <c r="CB360" s="16" t="str">
        <f>IF('Vastgesteld 7-7-2022'!N354="x","L2","")</f>
        <v/>
      </c>
      <c r="CC360" s="16" t="str">
        <f>IF('Vastgesteld 7-7-2022'!O354="x","M1","")</f>
        <v/>
      </c>
      <c r="CD360" s="16" t="str">
        <f>IF('Vastgesteld 7-7-2022'!P354="x","M2","")</f>
        <v/>
      </c>
      <c r="CE360" s="16" t="str">
        <f>IF('Vastgesteld 7-7-2022'!Q354="x","Z1","")</f>
        <v/>
      </c>
      <c r="CF360" s="16" t="str">
        <f>IF('Vastgesteld 7-7-2022'!R354="x","Z2","")</f>
        <v/>
      </c>
      <c r="CG360" s="16" t="str">
        <f>IF('Vastgesteld 7-7-2022'!S354="x","ZZL","")</f>
        <v/>
      </c>
      <c r="CL360" s="16">
        <f>IF(COUNTA('Vastgesteld 7-7-2022'!AV354:BF354)&lt;&gt;0,2,"")</f>
        <v>2</v>
      </c>
      <c r="CM360" s="16">
        <f t="shared" si="32"/>
        <v>2</v>
      </c>
      <c r="CN360" s="16" t="str">
        <f>IF('Vastgesteld 7-7-2022'!AV354="x","AA","")</f>
        <v>AA</v>
      </c>
      <c r="CO360" s="16" t="str">
        <f>IF('Vastgesteld 7-7-2022'!AW354="x","A","")</f>
        <v>A</v>
      </c>
      <c r="CP360" s="16" t="str">
        <f>IF('Vastgesteld 7-7-2022'!AX354="x","BB","")</f>
        <v>BB</v>
      </c>
      <c r="CQ360" s="16" t="str">
        <f>IF('Vastgesteld 7-7-2022'!AY354="x","B","")</f>
        <v>B</v>
      </c>
      <c r="CR360" s="16" t="str">
        <f>IF('Vastgesteld 7-7-2022'!AZ354="x","L","")</f>
        <v>L</v>
      </c>
      <c r="CS360" s="16" t="str">
        <f>IF('Vastgesteld 7-7-2022'!BA354="x","M","")</f>
        <v>M</v>
      </c>
      <c r="CT360" s="16" t="str">
        <f>IF('Vastgesteld 7-7-2022'!BB354="x","Z","")</f>
        <v>Z</v>
      </c>
      <c r="CU360" s="16" t="str">
        <f>IF('Vastgesteld 7-7-2022'!BF354="x","ZZ","")</f>
        <v>ZZ</v>
      </c>
      <c r="CV360" s="16">
        <f>IF(COUNTA('Vastgesteld 7-7-2022'!AJ354:AQ354)&lt;&gt;0,2,"")</f>
        <v>2</v>
      </c>
      <c r="CW360" s="16">
        <f t="shared" si="33"/>
        <v>1</v>
      </c>
      <c r="CX360" s="16" t="str">
        <f>IF('Vastgesteld 7-7-2022'!AJ354="x","BB","")</f>
        <v>BB</v>
      </c>
      <c r="CY360" s="16" t="str">
        <f>IF('Vastgesteld 7-7-2022'!AK354="x","B","")</f>
        <v>B</v>
      </c>
      <c r="CZ360" s="16" t="str">
        <f>IF('Vastgesteld 7-7-2022'!AL354="x","L","")</f>
        <v>L</v>
      </c>
      <c r="DA360" s="16" t="str">
        <f>IF('Vastgesteld 7-7-2022'!AM354="x","M","")</f>
        <v>M</v>
      </c>
      <c r="DB360" s="16" t="str">
        <f>IF('Vastgesteld 7-7-2022'!AN354="x","Z","")</f>
        <v>Z</v>
      </c>
      <c r="DC360" s="16" t="str">
        <f>IF('Vastgesteld 7-7-2022'!AO354="x","ZZ","")</f>
        <v>ZZ</v>
      </c>
      <c r="DD360" s="16" t="str">
        <f>IF('Vastgesteld 7-7-2022'!AQ354="x","1.40","")</f>
        <v/>
      </c>
      <c r="DE360" s="16" t="str">
        <f>IF(COUNTA('Vastgesteld 7-7-2022'!BH354:BJ354)&lt;&gt;0,6,"")</f>
        <v/>
      </c>
      <c r="DF360" s="16" t="str">
        <f t="shared" si="34"/>
        <v/>
      </c>
      <c r="DG360" s="16" t="str">
        <f>IF('Vastgesteld 7-7-2022'!BH354="x","L","")</f>
        <v/>
      </c>
      <c r="DH360" s="16" t="str">
        <f>IF('Vastgesteld 7-7-2022'!BI354="x","M","")</f>
        <v/>
      </c>
      <c r="DI360" s="16" t="str">
        <f>IF('Vastgesteld 7-7-2022'!BJ354="x","Z","")</f>
        <v/>
      </c>
      <c r="DJ360" s="16" t="str">
        <f>IF('Vastgesteld 7-7-2022'!BK354="x","Z","")</f>
        <v/>
      </c>
      <c r="DK360" s="16" t="str">
        <f>IF(COUNTA('Vastgesteld 7-7-2022'!BM354:BO354)&lt;&gt;0,6,"")</f>
        <v/>
      </c>
      <c r="DL360" s="16" t="str">
        <f t="shared" si="35"/>
        <v/>
      </c>
      <c r="DM360" s="16" t="str">
        <f>IF('Vastgesteld 7-7-2022'!BM354="x","L","")</f>
        <v/>
      </c>
      <c r="DN360" s="16" t="str">
        <f>IF('Vastgesteld 7-7-2022'!BN354="x","M","")</f>
        <v/>
      </c>
      <c r="DO360" s="16" t="str">
        <f>IF('Vastgesteld 7-7-2022'!BO354="x","Z","")</f>
        <v/>
      </c>
      <c r="DP360" s="16" t="str">
        <f>IF('Vastgesteld 7-7-2022'!BP354="x","Z","")</f>
        <v/>
      </c>
    </row>
    <row r="361" spans="1:120" ht="14.4" x14ac:dyDescent="0.3">
      <c r="A361" s="18">
        <f>'Vastgesteld 7-7-2022'!A355</f>
        <v>44990</v>
      </c>
      <c r="B361" s="16" t="str">
        <f>IFERROR(VLOOKUP('Vastgesteld 7-7-2022'!#REF!,#REF!,2,FALSE),"")</f>
        <v/>
      </c>
      <c r="C361" s="16" t="str">
        <f>'Vastgesteld 7-7-2022'!E355</f>
        <v>KNHS Regio Noord-Holland</v>
      </c>
      <c r="D361" s="16" t="str">
        <f>IFERROR(VLOOKUP('Vastgesteld 7-7-2022'!#REF!,#REF!,2,FALSE),"")</f>
        <v/>
      </c>
      <c r="E361" s="16" t="str">
        <f>IFERROR(VLOOKUP('Vastgesteld 7-7-2022'!#REF!,#REF!,5,FALSE),"")</f>
        <v/>
      </c>
      <c r="F361" s="16" t="e">
        <f>IF('Vastgesteld 7-7-2022'!#REF!&lt;&gt;"",'Vastgesteld 7-7-2022'!#REF!,"")</f>
        <v>#REF!</v>
      </c>
      <c r="G361" s="16" t="e">
        <f>IF('Vastgesteld 7-7-2022'!#REF!="Indoor",1,0)</f>
        <v>#REF!</v>
      </c>
      <c r="H361" s="16" t="e">
        <f>'Vastgesteld 7-7-2022'!#REF!</f>
        <v>#REF!</v>
      </c>
      <c r="I361" s="16" t="e">
        <f>IF('Vastgesteld 7-7-2022'!#REF!="Nee",0,IF('Vastgesteld 7-7-2022'!#REF!="Ja",1,""))</f>
        <v>#REF!</v>
      </c>
      <c r="J361" s="16" t="e">
        <f>IF('Vastgesteld 7-7-2022'!#REF!&lt;&gt;"",'Vastgesteld 7-7-2022'!#REF!,"")</f>
        <v>#REF!</v>
      </c>
      <c r="BJ361" s="16">
        <f>IF(COUNTA('Vastgesteld 7-7-2022'!T355:AD355)&lt;&gt;0,1,"")</f>
        <v>1</v>
      </c>
      <c r="BK361" s="16">
        <f t="shared" si="30"/>
        <v>2</v>
      </c>
      <c r="BL361" s="16" t="str">
        <f>IF('Vastgesteld 7-7-2022'!T355="x","AA","")</f>
        <v/>
      </c>
      <c r="BM361" s="16" t="str">
        <f>IF('Vastgesteld 7-7-2022'!U355="x","A","")</f>
        <v/>
      </c>
      <c r="BN361" s="16" t="str">
        <f>IF('Vastgesteld 7-7-2022'!V355="x","B1","")</f>
        <v/>
      </c>
      <c r="BO361" s="16" t="e">
        <f>IF('Vastgesteld 7-7-2022'!#REF!="x","BB","")</f>
        <v>#REF!</v>
      </c>
      <c r="BP361" s="16" t="str">
        <f>IF('Vastgesteld 7-7-2022'!X355="x","B","")</f>
        <v>B</v>
      </c>
      <c r="BQ361" s="16" t="str">
        <f>IF('Vastgesteld 7-7-2022'!Y355="x","L1","")</f>
        <v>L1</v>
      </c>
      <c r="BR361" s="16" t="str">
        <f>IF('Vastgesteld 7-7-2022'!Z355="x","L2","")</f>
        <v>L2</v>
      </c>
      <c r="BS361" s="16" t="str">
        <f>IF('Vastgesteld 7-7-2022'!AA355="x","M1","")</f>
        <v>M1</v>
      </c>
      <c r="BT361" s="16" t="str">
        <f>IF('Vastgesteld 7-7-2022'!AB355="x","M2","")</f>
        <v>M2</v>
      </c>
      <c r="BU361" s="16" t="str">
        <f>IF('Vastgesteld 7-7-2022'!AC355="x","Z1","")</f>
        <v>Z1</v>
      </c>
      <c r="BV361" s="16" t="str">
        <f>IF('Vastgesteld 7-7-2022'!AD355="x","Z2","")</f>
        <v>Z2</v>
      </c>
      <c r="BW361" s="16">
        <f>IF(COUNTA('Vastgesteld 7-7-2022'!K355:S355)&lt;&gt;0,1,"")</f>
        <v>1</v>
      </c>
      <c r="BX361" s="16">
        <f t="shared" si="31"/>
        <v>1</v>
      </c>
      <c r="BY361" s="16" t="str">
        <f>IF('Vastgesteld 7-7-2022'!K355="x","BB","")</f>
        <v/>
      </c>
      <c r="BZ361" s="16" t="str">
        <f>IF('Vastgesteld 7-7-2022'!L355="x","B","")</f>
        <v>B</v>
      </c>
      <c r="CA361" s="16" t="str">
        <f>IF('Vastgesteld 7-7-2022'!M355="x","L1","")</f>
        <v>L1</v>
      </c>
      <c r="CB361" s="16" t="str">
        <f>IF('Vastgesteld 7-7-2022'!N355="x","L2","")</f>
        <v>L2</v>
      </c>
      <c r="CC361" s="16" t="str">
        <f>IF('Vastgesteld 7-7-2022'!O355="x","M1","")</f>
        <v>M1</v>
      </c>
      <c r="CD361" s="16" t="str">
        <f>IF('Vastgesteld 7-7-2022'!P355="x","M2","")</f>
        <v>M2</v>
      </c>
      <c r="CE361" s="16" t="str">
        <f>IF('Vastgesteld 7-7-2022'!Q355="x","Z1","")</f>
        <v>Z1</v>
      </c>
      <c r="CF361" s="16" t="str">
        <f>IF('Vastgesteld 7-7-2022'!R355="x","Z2","")</f>
        <v>Z2</v>
      </c>
      <c r="CG361" s="16" t="str">
        <f>IF('Vastgesteld 7-7-2022'!S355="x","ZZL","")</f>
        <v>ZZL</v>
      </c>
      <c r="CL361" s="16" t="str">
        <f>IF(COUNTA('Vastgesteld 7-7-2022'!AV355:BF355)&lt;&gt;0,2,"")</f>
        <v/>
      </c>
      <c r="CM361" s="16" t="str">
        <f t="shared" si="32"/>
        <v/>
      </c>
      <c r="CN361" s="16" t="str">
        <f>IF('Vastgesteld 7-7-2022'!AV355="x","AA","")</f>
        <v/>
      </c>
      <c r="CO361" s="16" t="str">
        <f>IF('Vastgesteld 7-7-2022'!AW355="x","A","")</f>
        <v/>
      </c>
      <c r="CP361" s="16" t="str">
        <f>IF('Vastgesteld 7-7-2022'!AX355="x","BB","")</f>
        <v/>
      </c>
      <c r="CQ361" s="16" t="str">
        <f>IF('Vastgesteld 7-7-2022'!AY355="x","B","")</f>
        <v/>
      </c>
      <c r="CR361" s="16" t="str">
        <f>IF('Vastgesteld 7-7-2022'!AZ355="x","L","")</f>
        <v/>
      </c>
      <c r="CS361" s="16" t="str">
        <f>IF('Vastgesteld 7-7-2022'!BA355="x","M","")</f>
        <v/>
      </c>
      <c r="CT361" s="16" t="str">
        <f>IF('Vastgesteld 7-7-2022'!BB355="x","Z","")</f>
        <v/>
      </c>
      <c r="CU361" s="16" t="str">
        <f>IF('Vastgesteld 7-7-2022'!BF355="x","ZZ","")</f>
        <v/>
      </c>
      <c r="CV361" s="16" t="str">
        <f>IF(COUNTA('Vastgesteld 7-7-2022'!AJ355:AQ355)&lt;&gt;0,2,"")</f>
        <v/>
      </c>
      <c r="CW361" s="16" t="str">
        <f t="shared" si="33"/>
        <v/>
      </c>
      <c r="CX361" s="16" t="str">
        <f>IF('Vastgesteld 7-7-2022'!AJ355="x","BB","")</f>
        <v/>
      </c>
      <c r="CY361" s="16" t="str">
        <f>IF('Vastgesteld 7-7-2022'!AK355="x","B","")</f>
        <v/>
      </c>
      <c r="CZ361" s="16" t="str">
        <f>IF('Vastgesteld 7-7-2022'!AL355="x","L","")</f>
        <v/>
      </c>
      <c r="DA361" s="16" t="str">
        <f>IF('Vastgesteld 7-7-2022'!AM355="x","M","")</f>
        <v/>
      </c>
      <c r="DB361" s="16" t="str">
        <f>IF('Vastgesteld 7-7-2022'!AN355="x","Z","")</f>
        <v/>
      </c>
      <c r="DC361" s="16" t="str">
        <f>IF('Vastgesteld 7-7-2022'!AO355="x","ZZ","")</f>
        <v/>
      </c>
      <c r="DD361" s="16" t="str">
        <f>IF('Vastgesteld 7-7-2022'!AQ355="x","1.40","")</f>
        <v/>
      </c>
      <c r="DE361" s="16" t="str">
        <f>IF(COUNTA('Vastgesteld 7-7-2022'!BH355:BJ355)&lt;&gt;0,6,"")</f>
        <v/>
      </c>
      <c r="DF361" s="16" t="str">
        <f t="shared" si="34"/>
        <v/>
      </c>
      <c r="DG361" s="16" t="str">
        <f>IF('Vastgesteld 7-7-2022'!BH355="x","L","")</f>
        <v/>
      </c>
      <c r="DH361" s="16" t="str">
        <f>IF('Vastgesteld 7-7-2022'!BI355="x","M","")</f>
        <v/>
      </c>
      <c r="DI361" s="16" t="str">
        <f>IF('Vastgesteld 7-7-2022'!BJ355="x","Z","")</f>
        <v/>
      </c>
      <c r="DJ361" s="16" t="str">
        <f>IF('Vastgesteld 7-7-2022'!BK355="x","Z","")</f>
        <v/>
      </c>
      <c r="DK361" s="16" t="str">
        <f>IF(COUNTA('Vastgesteld 7-7-2022'!BM355:BO355)&lt;&gt;0,6,"")</f>
        <v/>
      </c>
      <c r="DL361" s="16" t="str">
        <f t="shared" si="35"/>
        <v/>
      </c>
      <c r="DM361" s="16" t="str">
        <f>IF('Vastgesteld 7-7-2022'!BM355="x","L","")</f>
        <v/>
      </c>
      <c r="DN361" s="16" t="str">
        <f>IF('Vastgesteld 7-7-2022'!BN355="x","M","")</f>
        <v/>
      </c>
      <c r="DO361" s="16" t="str">
        <f>IF('Vastgesteld 7-7-2022'!BO355="x","Z","")</f>
        <v/>
      </c>
      <c r="DP361" s="16" t="str">
        <f>IF('Vastgesteld 7-7-2022'!BP355="x","Z","")</f>
        <v/>
      </c>
    </row>
    <row r="362" spans="1:120" ht="14.4" x14ac:dyDescent="0.3">
      <c r="A362" s="18">
        <f>'Vastgesteld 7-7-2022'!A356</f>
        <v>44990</v>
      </c>
      <c r="B362" s="16" t="str">
        <f>IFERROR(VLOOKUP('Vastgesteld 7-7-2022'!#REF!,#REF!,2,FALSE),"")</f>
        <v/>
      </c>
      <c r="C362" s="16" t="str">
        <f>'Vastgesteld 7-7-2022'!E356</f>
        <v>KNHS Regio Noord-Holland</v>
      </c>
      <c r="D362" s="16" t="str">
        <f>IFERROR(VLOOKUP('Vastgesteld 7-7-2022'!#REF!,#REF!,2,FALSE),"")</f>
        <v/>
      </c>
      <c r="E362" s="16" t="str">
        <f>IFERROR(VLOOKUP('Vastgesteld 7-7-2022'!#REF!,#REF!,5,FALSE),"")</f>
        <v/>
      </c>
      <c r="F362" s="16" t="e">
        <f>IF('Vastgesteld 7-7-2022'!#REF!&lt;&gt;"",'Vastgesteld 7-7-2022'!#REF!,"")</f>
        <v>#REF!</v>
      </c>
      <c r="G362" s="16" t="e">
        <f>IF('Vastgesteld 7-7-2022'!#REF!="Indoor",1,0)</f>
        <v>#REF!</v>
      </c>
      <c r="H362" s="16" t="e">
        <f>'Vastgesteld 7-7-2022'!#REF!</f>
        <v>#REF!</v>
      </c>
      <c r="I362" s="16" t="e">
        <f>IF('Vastgesteld 7-7-2022'!#REF!="Nee",0,IF('Vastgesteld 7-7-2022'!#REF!="Ja",1,""))</f>
        <v>#REF!</v>
      </c>
      <c r="J362" s="16" t="e">
        <f>IF('Vastgesteld 7-7-2022'!#REF!&lt;&gt;"",'Vastgesteld 7-7-2022'!#REF!,"")</f>
        <v>#REF!</v>
      </c>
      <c r="BJ362" s="16">
        <f>IF(COUNTA('Vastgesteld 7-7-2022'!T356:AD356)&lt;&gt;0,1,"")</f>
        <v>1</v>
      </c>
      <c r="BK362" s="16">
        <f t="shared" si="30"/>
        <v>2</v>
      </c>
      <c r="BL362" s="16" t="str">
        <f>IF('Vastgesteld 7-7-2022'!T356="x","AA","")</f>
        <v/>
      </c>
      <c r="BM362" s="16" t="str">
        <f>IF('Vastgesteld 7-7-2022'!U356="x","A","")</f>
        <v/>
      </c>
      <c r="BN362" s="16" t="str">
        <f>IF('Vastgesteld 7-7-2022'!V356="x","B1","")</f>
        <v/>
      </c>
      <c r="BO362" s="16" t="e">
        <f>IF('Vastgesteld 7-7-2022'!#REF!="x","BB","")</f>
        <v>#REF!</v>
      </c>
      <c r="BP362" s="16" t="str">
        <f>IF('Vastgesteld 7-7-2022'!X356="x","B","")</f>
        <v>B</v>
      </c>
      <c r="BQ362" s="16" t="str">
        <f>IF('Vastgesteld 7-7-2022'!Y356="x","L1","")</f>
        <v>L1</v>
      </c>
      <c r="BR362" s="16" t="str">
        <f>IF('Vastgesteld 7-7-2022'!Z356="x","L2","")</f>
        <v>L2</v>
      </c>
      <c r="BS362" s="16" t="str">
        <f>IF('Vastgesteld 7-7-2022'!AA356="x","M1","")</f>
        <v>M1</v>
      </c>
      <c r="BT362" s="16" t="str">
        <f>IF('Vastgesteld 7-7-2022'!AB356="x","M2","")</f>
        <v>M2</v>
      </c>
      <c r="BU362" s="16" t="str">
        <f>IF('Vastgesteld 7-7-2022'!AC356="x","Z1","")</f>
        <v>Z1</v>
      </c>
      <c r="BV362" s="16" t="str">
        <f>IF('Vastgesteld 7-7-2022'!AD356="x","Z2","")</f>
        <v>Z2</v>
      </c>
      <c r="BW362" s="16">
        <f>IF(COUNTA('Vastgesteld 7-7-2022'!K356:S356)&lt;&gt;0,1,"")</f>
        <v>1</v>
      </c>
      <c r="BX362" s="16">
        <f t="shared" si="31"/>
        <v>1</v>
      </c>
      <c r="BY362" s="16" t="str">
        <f>IF('Vastgesteld 7-7-2022'!K356="x","BB","")</f>
        <v/>
      </c>
      <c r="BZ362" s="16" t="str">
        <f>IF('Vastgesteld 7-7-2022'!L356="x","B","")</f>
        <v>B</v>
      </c>
      <c r="CA362" s="16" t="str">
        <f>IF('Vastgesteld 7-7-2022'!M356="x","L1","")</f>
        <v>L1</v>
      </c>
      <c r="CB362" s="16" t="str">
        <f>IF('Vastgesteld 7-7-2022'!N356="x","L2","")</f>
        <v>L2</v>
      </c>
      <c r="CC362" s="16" t="str">
        <f>IF('Vastgesteld 7-7-2022'!O356="x","M1","")</f>
        <v>M1</v>
      </c>
      <c r="CD362" s="16" t="str">
        <f>IF('Vastgesteld 7-7-2022'!P356="x","M2","")</f>
        <v>M2</v>
      </c>
      <c r="CE362" s="16" t="str">
        <f>IF('Vastgesteld 7-7-2022'!Q356="x","Z1","")</f>
        <v>Z1</v>
      </c>
      <c r="CF362" s="16" t="str">
        <f>IF('Vastgesteld 7-7-2022'!R356="x","Z2","")</f>
        <v>Z2</v>
      </c>
      <c r="CG362" s="16" t="str">
        <f>IF('Vastgesteld 7-7-2022'!S356="x","ZZL","")</f>
        <v>ZZL</v>
      </c>
      <c r="CL362" s="16" t="str">
        <f>IF(COUNTA('Vastgesteld 7-7-2022'!AV356:BF356)&lt;&gt;0,2,"")</f>
        <v/>
      </c>
      <c r="CM362" s="16" t="str">
        <f t="shared" si="32"/>
        <v/>
      </c>
      <c r="CN362" s="16" t="str">
        <f>IF('Vastgesteld 7-7-2022'!AV356="x","AA","")</f>
        <v/>
      </c>
      <c r="CO362" s="16" t="str">
        <f>IF('Vastgesteld 7-7-2022'!AW356="x","A","")</f>
        <v/>
      </c>
      <c r="CP362" s="16" t="str">
        <f>IF('Vastgesteld 7-7-2022'!AX356="x","BB","")</f>
        <v/>
      </c>
      <c r="CQ362" s="16" t="str">
        <f>IF('Vastgesteld 7-7-2022'!AY356="x","B","")</f>
        <v/>
      </c>
      <c r="CR362" s="16" t="str">
        <f>IF('Vastgesteld 7-7-2022'!AZ356="x","L","")</f>
        <v/>
      </c>
      <c r="CS362" s="16" t="str">
        <f>IF('Vastgesteld 7-7-2022'!BA356="x","M","")</f>
        <v/>
      </c>
      <c r="CT362" s="16" t="str">
        <f>IF('Vastgesteld 7-7-2022'!BB356="x","Z","")</f>
        <v/>
      </c>
      <c r="CU362" s="16" t="str">
        <f>IF('Vastgesteld 7-7-2022'!BF356="x","ZZ","")</f>
        <v/>
      </c>
      <c r="CV362" s="16" t="str">
        <f>IF(COUNTA('Vastgesteld 7-7-2022'!AJ356:AQ356)&lt;&gt;0,2,"")</f>
        <v/>
      </c>
      <c r="CW362" s="16" t="str">
        <f t="shared" si="33"/>
        <v/>
      </c>
      <c r="CX362" s="16" t="str">
        <f>IF('Vastgesteld 7-7-2022'!AJ356="x","BB","")</f>
        <v/>
      </c>
      <c r="CY362" s="16" t="str">
        <f>IF('Vastgesteld 7-7-2022'!AK356="x","B","")</f>
        <v/>
      </c>
      <c r="CZ362" s="16" t="str">
        <f>IF('Vastgesteld 7-7-2022'!AL356="x","L","")</f>
        <v/>
      </c>
      <c r="DA362" s="16" t="str">
        <f>IF('Vastgesteld 7-7-2022'!AM356="x","M","")</f>
        <v/>
      </c>
      <c r="DB362" s="16" t="str">
        <f>IF('Vastgesteld 7-7-2022'!AN356="x","Z","")</f>
        <v/>
      </c>
      <c r="DC362" s="16" t="str">
        <f>IF('Vastgesteld 7-7-2022'!AO356="x","ZZ","")</f>
        <v/>
      </c>
      <c r="DD362" s="16" t="str">
        <f>IF('Vastgesteld 7-7-2022'!AQ356="x","1.40","")</f>
        <v/>
      </c>
      <c r="DE362" s="16" t="str">
        <f>IF(COUNTA('Vastgesteld 7-7-2022'!BH356:BJ356)&lt;&gt;0,6,"")</f>
        <v/>
      </c>
      <c r="DF362" s="16" t="str">
        <f t="shared" si="34"/>
        <v/>
      </c>
      <c r="DG362" s="16" t="str">
        <f>IF('Vastgesteld 7-7-2022'!BH356="x","L","")</f>
        <v/>
      </c>
      <c r="DH362" s="16" t="str">
        <f>IF('Vastgesteld 7-7-2022'!BI356="x","M","")</f>
        <v/>
      </c>
      <c r="DI362" s="16" t="str">
        <f>IF('Vastgesteld 7-7-2022'!BJ356="x","Z","")</f>
        <v/>
      </c>
      <c r="DJ362" s="16" t="str">
        <f>IF('Vastgesteld 7-7-2022'!BK356="x","Z","")</f>
        <v/>
      </c>
      <c r="DK362" s="16" t="str">
        <f>IF(COUNTA('Vastgesteld 7-7-2022'!BM356:BO356)&lt;&gt;0,6,"")</f>
        <v/>
      </c>
      <c r="DL362" s="16" t="str">
        <f t="shared" si="35"/>
        <v/>
      </c>
      <c r="DM362" s="16" t="str">
        <f>IF('Vastgesteld 7-7-2022'!BM356="x","L","")</f>
        <v/>
      </c>
      <c r="DN362" s="16" t="str">
        <f>IF('Vastgesteld 7-7-2022'!BN356="x","M","")</f>
        <v/>
      </c>
      <c r="DO362" s="16" t="str">
        <f>IF('Vastgesteld 7-7-2022'!BO356="x","Z","")</f>
        <v/>
      </c>
      <c r="DP362" s="16" t="str">
        <f>IF('Vastgesteld 7-7-2022'!BP356="x","Z","")</f>
        <v/>
      </c>
    </row>
    <row r="363" spans="1:120" ht="14.4" x14ac:dyDescent="0.3">
      <c r="A363" s="18">
        <f>'Vastgesteld 7-7-2022'!A357</f>
        <v>44990</v>
      </c>
      <c r="B363" s="16" t="str">
        <f>IFERROR(VLOOKUP('Vastgesteld 7-7-2022'!#REF!,#REF!,2,FALSE),"")</f>
        <v/>
      </c>
      <c r="C363" s="16" t="str">
        <f>'Vastgesteld 7-7-2022'!E357</f>
        <v>KNHS Regio Utrecht</v>
      </c>
      <c r="D363" s="16" t="str">
        <f>IFERROR(VLOOKUP('Vastgesteld 7-7-2022'!#REF!,#REF!,2,FALSE),"")</f>
        <v/>
      </c>
      <c r="E363" s="16" t="str">
        <f>IFERROR(VLOOKUP('Vastgesteld 7-7-2022'!#REF!,#REF!,5,FALSE),"")</f>
        <v/>
      </c>
      <c r="F363" s="16" t="e">
        <f>IF('Vastgesteld 7-7-2022'!#REF!&lt;&gt;"",'Vastgesteld 7-7-2022'!#REF!,"")</f>
        <v>#REF!</v>
      </c>
      <c r="G363" s="16" t="e">
        <f>IF('Vastgesteld 7-7-2022'!#REF!="Indoor",1,0)</f>
        <v>#REF!</v>
      </c>
      <c r="H363" s="16" t="e">
        <f>'Vastgesteld 7-7-2022'!#REF!</f>
        <v>#REF!</v>
      </c>
      <c r="I363" s="16" t="e">
        <f>IF('Vastgesteld 7-7-2022'!#REF!="Nee",0,IF('Vastgesteld 7-7-2022'!#REF!="Ja",1,""))</f>
        <v>#REF!</v>
      </c>
      <c r="J363" s="16" t="e">
        <f>IF('Vastgesteld 7-7-2022'!#REF!&lt;&gt;"",'Vastgesteld 7-7-2022'!#REF!,"")</f>
        <v>#REF!</v>
      </c>
      <c r="BJ363" s="16">
        <f>IF(COUNTA('Vastgesteld 7-7-2022'!T357:AD357)&lt;&gt;0,1,"")</f>
        <v>1</v>
      </c>
      <c r="BK363" s="16">
        <f t="shared" si="30"/>
        <v>2</v>
      </c>
      <c r="BL363" s="16" t="str">
        <f>IF('Vastgesteld 7-7-2022'!T357="x","AA","")</f>
        <v/>
      </c>
      <c r="BM363" s="16" t="str">
        <f>IF('Vastgesteld 7-7-2022'!U357="x","A","")</f>
        <v/>
      </c>
      <c r="BN363" s="16" t="str">
        <f>IF('Vastgesteld 7-7-2022'!V357="x","B1","")</f>
        <v/>
      </c>
      <c r="BO363" s="16" t="e">
        <f>IF('Vastgesteld 7-7-2022'!#REF!="x","BB","")</f>
        <v>#REF!</v>
      </c>
      <c r="BP363" s="16" t="str">
        <f>IF('Vastgesteld 7-7-2022'!X357="x","B","")</f>
        <v>B</v>
      </c>
      <c r="BQ363" s="16" t="str">
        <f>IF('Vastgesteld 7-7-2022'!Y357="x","L1","")</f>
        <v>L1</v>
      </c>
      <c r="BR363" s="16" t="str">
        <f>IF('Vastgesteld 7-7-2022'!Z357="x","L2","")</f>
        <v>L2</v>
      </c>
      <c r="BS363" s="16" t="str">
        <f>IF('Vastgesteld 7-7-2022'!AA357="x","M1","")</f>
        <v>M1</v>
      </c>
      <c r="BT363" s="16" t="str">
        <f>IF('Vastgesteld 7-7-2022'!AB357="x","M2","")</f>
        <v>M2</v>
      </c>
      <c r="BU363" s="16" t="str">
        <f>IF('Vastgesteld 7-7-2022'!AC357="x","Z1","")</f>
        <v>Z1</v>
      </c>
      <c r="BV363" s="16" t="str">
        <f>IF('Vastgesteld 7-7-2022'!AD357="x","Z2","")</f>
        <v>Z2</v>
      </c>
      <c r="BW363" s="16">
        <f>IF(COUNTA('Vastgesteld 7-7-2022'!K357:S357)&lt;&gt;0,1,"")</f>
        <v>1</v>
      </c>
      <c r="BX363" s="16">
        <f t="shared" si="31"/>
        <v>1</v>
      </c>
      <c r="BY363" s="16" t="str">
        <f>IF('Vastgesteld 7-7-2022'!K357="x","BB","")</f>
        <v/>
      </c>
      <c r="BZ363" s="16" t="str">
        <f>IF('Vastgesteld 7-7-2022'!L357="x","B","")</f>
        <v>B</v>
      </c>
      <c r="CA363" s="16" t="str">
        <f>IF('Vastgesteld 7-7-2022'!M357="x","L1","")</f>
        <v>L1</v>
      </c>
      <c r="CB363" s="16" t="str">
        <f>IF('Vastgesteld 7-7-2022'!N357="x","L2","")</f>
        <v>L2</v>
      </c>
      <c r="CC363" s="16" t="str">
        <f>IF('Vastgesteld 7-7-2022'!O357="x","M1","")</f>
        <v>M1</v>
      </c>
      <c r="CD363" s="16" t="str">
        <f>IF('Vastgesteld 7-7-2022'!P357="x","M2","")</f>
        <v>M2</v>
      </c>
      <c r="CE363" s="16" t="str">
        <f>IF('Vastgesteld 7-7-2022'!Q357="x","Z1","")</f>
        <v>Z1</v>
      </c>
      <c r="CF363" s="16" t="str">
        <f>IF('Vastgesteld 7-7-2022'!R357="x","Z2","")</f>
        <v>Z2</v>
      </c>
      <c r="CG363" s="16" t="str">
        <f>IF('Vastgesteld 7-7-2022'!S357="x","ZZL","")</f>
        <v/>
      </c>
      <c r="CL363" s="16" t="str">
        <f>IF(COUNTA('Vastgesteld 7-7-2022'!AV357:BF357)&lt;&gt;0,2,"")</f>
        <v/>
      </c>
      <c r="CM363" s="16" t="str">
        <f t="shared" si="32"/>
        <v/>
      </c>
      <c r="CN363" s="16" t="str">
        <f>IF('Vastgesteld 7-7-2022'!AV357="x","AA","")</f>
        <v/>
      </c>
      <c r="CO363" s="16" t="str">
        <f>IF('Vastgesteld 7-7-2022'!AW357="x","A","")</f>
        <v/>
      </c>
      <c r="CP363" s="16" t="str">
        <f>IF('Vastgesteld 7-7-2022'!AX357="x","BB","")</f>
        <v/>
      </c>
      <c r="CQ363" s="16" t="str">
        <f>IF('Vastgesteld 7-7-2022'!AY357="x","B","")</f>
        <v/>
      </c>
      <c r="CR363" s="16" t="str">
        <f>IF('Vastgesteld 7-7-2022'!AZ357="x","L","")</f>
        <v/>
      </c>
      <c r="CS363" s="16" t="str">
        <f>IF('Vastgesteld 7-7-2022'!BA357="x","M","")</f>
        <v/>
      </c>
      <c r="CT363" s="16" t="str">
        <f>IF('Vastgesteld 7-7-2022'!BB357="x","Z","")</f>
        <v/>
      </c>
      <c r="CU363" s="16" t="str">
        <f>IF('Vastgesteld 7-7-2022'!BF357="x","ZZ","")</f>
        <v/>
      </c>
      <c r="CV363" s="16" t="str">
        <f>IF(COUNTA('Vastgesteld 7-7-2022'!AJ357:AQ357)&lt;&gt;0,2,"")</f>
        <v/>
      </c>
      <c r="CW363" s="16" t="str">
        <f t="shared" si="33"/>
        <v/>
      </c>
      <c r="CX363" s="16" t="str">
        <f>IF('Vastgesteld 7-7-2022'!AJ357="x","BB","")</f>
        <v/>
      </c>
      <c r="CY363" s="16" t="str">
        <f>IF('Vastgesteld 7-7-2022'!AK357="x","B","")</f>
        <v/>
      </c>
      <c r="CZ363" s="16" t="str">
        <f>IF('Vastgesteld 7-7-2022'!AL357="x","L","")</f>
        <v/>
      </c>
      <c r="DA363" s="16" t="str">
        <f>IF('Vastgesteld 7-7-2022'!AM357="x","M","")</f>
        <v/>
      </c>
      <c r="DB363" s="16" t="str">
        <f>IF('Vastgesteld 7-7-2022'!AN357="x","Z","")</f>
        <v/>
      </c>
      <c r="DC363" s="16" t="str">
        <f>IF('Vastgesteld 7-7-2022'!AO357="x","ZZ","")</f>
        <v/>
      </c>
      <c r="DD363" s="16" t="str">
        <f>IF('Vastgesteld 7-7-2022'!AQ357="x","1.40","")</f>
        <v/>
      </c>
      <c r="DE363" s="16" t="str">
        <f>IF(COUNTA('Vastgesteld 7-7-2022'!BH357:BJ357)&lt;&gt;0,6,"")</f>
        <v/>
      </c>
      <c r="DF363" s="16" t="str">
        <f t="shared" si="34"/>
        <v/>
      </c>
      <c r="DG363" s="16" t="str">
        <f>IF('Vastgesteld 7-7-2022'!BH357="x","L","")</f>
        <v/>
      </c>
      <c r="DH363" s="16" t="str">
        <f>IF('Vastgesteld 7-7-2022'!BI357="x","M","")</f>
        <v/>
      </c>
      <c r="DI363" s="16" t="str">
        <f>IF('Vastgesteld 7-7-2022'!BJ357="x","Z","")</f>
        <v/>
      </c>
      <c r="DJ363" s="16" t="str">
        <f>IF('Vastgesteld 7-7-2022'!BK357="x","Z","")</f>
        <v/>
      </c>
      <c r="DK363" s="16" t="str">
        <f>IF(COUNTA('Vastgesteld 7-7-2022'!BM357:BO357)&lt;&gt;0,6,"")</f>
        <v/>
      </c>
      <c r="DL363" s="16" t="str">
        <f t="shared" si="35"/>
        <v/>
      </c>
      <c r="DM363" s="16" t="str">
        <f>IF('Vastgesteld 7-7-2022'!BM357="x","L","")</f>
        <v/>
      </c>
      <c r="DN363" s="16" t="str">
        <f>IF('Vastgesteld 7-7-2022'!BN357="x","M","")</f>
        <v/>
      </c>
      <c r="DO363" s="16" t="str">
        <f>IF('Vastgesteld 7-7-2022'!BO357="x","Z","")</f>
        <v/>
      </c>
      <c r="DP363" s="16" t="str">
        <f>IF('Vastgesteld 7-7-2022'!BP357="x","Z","")</f>
        <v/>
      </c>
    </row>
    <row r="364" spans="1:120" ht="14.4" x14ac:dyDescent="0.3">
      <c r="A364" s="18">
        <f>'Vastgesteld 7-7-2022'!A358</f>
        <v>44996</v>
      </c>
      <c r="B364" s="16" t="str">
        <f>IFERROR(VLOOKUP('Vastgesteld 7-7-2022'!#REF!,#REF!,2,FALSE),"")</f>
        <v/>
      </c>
      <c r="C364" s="16" t="str">
        <f>'Vastgesteld 7-7-2022'!E358</f>
        <v>Licenties Wedstrijdorganisaties Noord-Holland Kring</v>
      </c>
      <c r="D364" s="16" t="str">
        <f>IFERROR(VLOOKUP('Vastgesteld 7-7-2022'!#REF!,#REF!,2,FALSE),"")</f>
        <v/>
      </c>
      <c r="E364" s="16" t="str">
        <f>IFERROR(VLOOKUP('Vastgesteld 7-7-2022'!#REF!,#REF!,5,FALSE),"")</f>
        <v/>
      </c>
      <c r="F364" s="16" t="e">
        <f>IF('Vastgesteld 7-7-2022'!#REF!&lt;&gt;"",'Vastgesteld 7-7-2022'!#REF!,"")</f>
        <v>#REF!</v>
      </c>
      <c r="G364" s="16" t="e">
        <f>IF('Vastgesteld 7-7-2022'!#REF!="Indoor",1,0)</f>
        <v>#REF!</v>
      </c>
      <c r="H364" s="16" t="e">
        <f>'Vastgesteld 7-7-2022'!#REF!</f>
        <v>#REF!</v>
      </c>
      <c r="I364" s="16" t="e">
        <f>IF('Vastgesteld 7-7-2022'!#REF!="Nee",0,IF('Vastgesteld 7-7-2022'!#REF!="Ja",1,""))</f>
        <v>#REF!</v>
      </c>
      <c r="J364" s="16" t="e">
        <f>IF('Vastgesteld 7-7-2022'!#REF!&lt;&gt;"",'Vastgesteld 7-7-2022'!#REF!,"")</f>
        <v>#REF!</v>
      </c>
      <c r="BJ364" s="16">
        <f>IF(COUNTA('Vastgesteld 7-7-2022'!T358:AD358)&lt;&gt;0,1,"")</f>
        <v>1</v>
      </c>
      <c r="BK364" s="16">
        <f t="shared" si="30"/>
        <v>2</v>
      </c>
      <c r="BL364" s="16" t="str">
        <f>IF('Vastgesteld 7-7-2022'!T358="x","AA","")</f>
        <v/>
      </c>
      <c r="BM364" s="16" t="str">
        <f>IF('Vastgesteld 7-7-2022'!U358="x","A","")</f>
        <v/>
      </c>
      <c r="BN364" s="16" t="str">
        <f>IF('Vastgesteld 7-7-2022'!V358="x","B1","")</f>
        <v/>
      </c>
      <c r="BO364" s="16" t="e">
        <f>IF('Vastgesteld 7-7-2022'!#REF!="x","BB","")</f>
        <v>#REF!</v>
      </c>
      <c r="BP364" s="16" t="str">
        <f>IF('Vastgesteld 7-7-2022'!X358="x","B","")</f>
        <v>B</v>
      </c>
      <c r="BQ364" s="16" t="str">
        <f>IF('Vastgesteld 7-7-2022'!Y358="x","L1","")</f>
        <v>L1</v>
      </c>
      <c r="BR364" s="16" t="str">
        <f>IF('Vastgesteld 7-7-2022'!Z358="x","L2","")</f>
        <v>L2</v>
      </c>
      <c r="BS364" s="16" t="str">
        <f>IF('Vastgesteld 7-7-2022'!AA358="x","M1","")</f>
        <v>M1</v>
      </c>
      <c r="BT364" s="16" t="str">
        <f>IF('Vastgesteld 7-7-2022'!AB358="x","M2","")</f>
        <v>M2</v>
      </c>
      <c r="BU364" s="16" t="str">
        <f>IF('Vastgesteld 7-7-2022'!AC358="x","Z1","")</f>
        <v>Z1</v>
      </c>
      <c r="BV364" s="16" t="str">
        <f>IF('Vastgesteld 7-7-2022'!AD358="x","Z2","")</f>
        <v>Z2</v>
      </c>
      <c r="BW364" s="16">
        <f>IF(COUNTA('Vastgesteld 7-7-2022'!K358:S358)&lt;&gt;0,1,"")</f>
        <v>1</v>
      </c>
      <c r="BX364" s="16">
        <f t="shared" si="31"/>
        <v>1</v>
      </c>
      <c r="BY364" s="16" t="str">
        <f>IF('Vastgesteld 7-7-2022'!K358="x","BB","")</f>
        <v>BB</v>
      </c>
      <c r="BZ364" s="16" t="str">
        <f>IF('Vastgesteld 7-7-2022'!L358="x","B","")</f>
        <v>B</v>
      </c>
      <c r="CA364" s="16" t="str">
        <f>IF('Vastgesteld 7-7-2022'!M358="x","L1","")</f>
        <v>L1</v>
      </c>
      <c r="CB364" s="16" t="str">
        <f>IF('Vastgesteld 7-7-2022'!N358="x","L2","")</f>
        <v>L2</v>
      </c>
      <c r="CC364" s="16" t="str">
        <f>IF('Vastgesteld 7-7-2022'!O358="x","M1","")</f>
        <v>M1</v>
      </c>
      <c r="CD364" s="16" t="str">
        <f>IF('Vastgesteld 7-7-2022'!P358="x","M2","")</f>
        <v>M2</v>
      </c>
      <c r="CE364" s="16" t="str">
        <f>IF('Vastgesteld 7-7-2022'!Q358="x","Z1","")</f>
        <v>Z1</v>
      </c>
      <c r="CF364" s="16" t="str">
        <f>IF('Vastgesteld 7-7-2022'!R358="x","Z2","")</f>
        <v>Z2</v>
      </c>
      <c r="CG364" s="16" t="str">
        <f>IF('Vastgesteld 7-7-2022'!S358="x","ZZL","")</f>
        <v>ZZL</v>
      </c>
      <c r="CL364" s="16" t="str">
        <f>IF(COUNTA('Vastgesteld 7-7-2022'!AV358:BF358)&lt;&gt;0,2,"")</f>
        <v/>
      </c>
      <c r="CM364" s="16" t="str">
        <f t="shared" si="32"/>
        <v/>
      </c>
      <c r="CN364" s="16" t="str">
        <f>IF('Vastgesteld 7-7-2022'!AV358="x","AA","")</f>
        <v/>
      </c>
      <c r="CO364" s="16" t="str">
        <f>IF('Vastgesteld 7-7-2022'!AW358="x","A","")</f>
        <v/>
      </c>
      <c r="CP364" s="16" t="str">
        <f>IF('Vastgesteld 7-7-2022'!AX358="x","BB","")</f>
        <v/>
      </c>
      <c r="CQ364" s="16" t="str">
        <f>IF('Vastgesteld 7-7-2022'!AY358="x","B","")</f>
        <v/>
      </c>
      <c r="CR364" s="16" t="str">
        <f>IF('Vastgesteld 7-7-2022'!AZ358="x","L","")</f>
        <v/>
      </c>
      <c r="CS364" s="16" t="str">
        <f>IF('Vastgesteld 7-7-2022'!BA358="x","M","")</f>
        <v/>
      </c>
      <c r="CT364" s="16" t="str">
        <f>IF('Vastgesteld 7-7-2022'!BB358="x","Z","")</f>
        <v/>
      </c>
      <c r="CU364" s="16" t="str">
        <f>IF('Vastgesteld 7-7-2022'!BF358="x","ZZ","")</f>
        <v/>
      </c>
      <c r="CV364" s="16" t="str">
        <f>IF(COUNTA('Vastgesteld 7-7-2022'!AJ358:AQ358)&lt;&gt;0,2,"")</f>
        <v/>
      </c>
      <c r="CW364" s="16" t="str">
        <f t="shared" si="33"/>
        <v/>
      </c>
      <c r="CX364" s="16" t="str">
        <f>IF('Vastgesteld 7-7-2022'!AJ358="x","BB","")</f>
        <v/>
      </c>
      <c r="CY364" s="16" t="str">
        <f>IF('Vastgesteld 7-7-2022'!AK358="x","B","")</f>
        <v/>
      </c>
      <c r="CZ364" s="16" t="str">
        <f>IF('Vastgesteld 7-7-2022'!AL358="x","L","")</f>
        <v/>
      </c>
      <c r="DA364" s="16" t="str">
        <f>IF('Vastgesteld 7-7-2022'!AM358="x","M","")</f>
        <v/>
      </c>
      <c r="DB364" s="16" t="str">
        <f>IF('Vastgesteld 7-7-2022'!AN358="x","Z","")</f>
        <v/>
      </c>
      <c r="DC364" s="16" t="str">
        <f>IF('Vastgesteld 7-7-2022'!AO358="x","ZZ","")</f>
        <v/>
      </c>
      <c r="DD364" s="16" t="str">
        <f>IF('Vastgesteld 7-7-2022'!AQ358="x","1.40","")</f>
        <v/>
      </c>
      <c r="DE364" s="16" t="str">
        <f>IF(COUNTA('Vastgesteld 7-7-2022'!BH358:BJ358)&lt;&gt;0,6,"")</f>
        <v/>
      </c>
      <c r="DF364" s="16" t="str">
        <f t="shared" si="34"/>
        <v/>
      </c>
      <c r="DG364" s="16" t="str">
        <f>IF('Vastgesteld 7-7-2022'!BH358="x","L","")</f>
        <v/>
      </c>
      <c r="DH364" s="16" t="str">
        <f>IF('Vastgesteld 7-7-2022'!BI358="x","M","")</f>
        <v/>
      </c>
      <c r="DI364" s="16" t="str">
        <f>IF('Vastgesteld 7-7-2022'!BJ358="x","Z","")</f>
        <v/>
      </c>
      <c r="DJ364" s="16" t="str">
        <f>IF('Vastgesteld 7-7-2022'!BK358="x","Z","")</f>
        <v/>
      </c>
      <c r="DK364" s="16" t="str">
        <f>IF(COUNTA('Vastgesteld 7-7-2022'!BM358:BO358)&lt;&gt;0,6,"")</f>
        <v/>
      </c>
      <c r="DL364" s="16" t="str">
        <f t="shared" si="35"/>
        <v/>
      </c>
      <c r="DM364" s="16" t="str">
        <f>IF('Vastgesteld 7-7-2022'!BM358="x","L","")</f>
        <v/>
      </c>
      <c r="DN364" s="16" t="str">
        <f>IF('Vastgesteld 7-7-2022'!BN358="x","M","")</f>
        <v/>
      </c>
      <c r="DO364" s="16" t="str">
        <f>IF('Vastgesteld 7-7-2022'!BO358="x","Z","")</f>
        <v/>
      </c>
      <c r="DP364" s="16" t="str">
        <f>IF('Vastgesteld 7-7-2022'!BP358="x","Z","")</f>
        <v/>
      </c>
    </row>
    <row r="365" spans="1:120" ht="14.4" x14ac:dyDescent="0.3">
      <c r="A365" s="18">
        <f>'Vastgesteld 7-7-2022'!A359</f>
        <v>44996</v>
      </c>
      <c r="B365" s="16" t="str">
        <f>IFERROR(VLOOKUP('Vastgesteld 7-7-2022'!#REF!,#REF!,2,FALSE),"")</f>
        <v/>
      </c>
      <c r="C365" s="16" t="str">
        <f>'Vastgesteld 7-7-2022'!E359</f>
        <v>KNHS Regio Noord-Holland</v>
      </c>
      <c r="D365" s="16" t="str">
        <f>IFERROR(VLOOKUP('Vastgesteld 7-7-2022'!#REF!,#REF!,2,FALSE),"")</f>
        <v/>
      </c>
      <c r="E365" s="16" t="str">
        <f>IFERROR(VLOOKUP('Vastgesteld 7-7-2022'!#REF!,#REF!,5,FALSE),"")</f>
        <v/>
      </c>
      <c r="F365" s="16" t="e">
        <f>IF('Vastgesteld 7-7-2022'!#REF!&lt;&gt;"",'Vastgesteld 7-7-2022'!#REF!,"")</f>
        <v>#REF!</v>
      </c>
      <c r="G365" s="16" t="e">
        <f>IF('Vastgesteld 7-7-2022'!#REF!="Indoor",1,0)</f>
        <v>#REF!</v>
      </c>
      <c r="H365" s="16" t="e">
        <f>'Vastgesteld 7-7-2022'!#REF!</f>
        <v>#REF!</v>
      </c>
      <c r="I365" s="16" t="e">
        <f>IF('Vastgesteld 7-7-2022'!#REF!="Nee",0,IF('Vastgesteld 7-7-2022'!#REF!="Ja",1,""))</f>
        <v>#REF!</v>
      </c>
      <c r="J365" s="16" t="e">
        <f>IF('Vastgesteld 7-7-2022'!#REF!&lt;&gt;"",'Vastgesteld 7-7-2022'!#REF!,"")</f>
        <v>#REF!</v>
      </c>
      <c r="BJ365" s="16" t="str">
        <f>IF(COUNTA('Vastgesteld 7-7-2022'!T359:AD359)&lt;&gt;0,1,"")</f>
        <v/>
      </c>
      <c r="BK365" s="16" t="str">
        <f t="shared" si="30"/>
        <v/>
      </c>
      <c r="BL365" s="16" t="str">
        <f>IF('Vastgesteld 7-7-2022'!T359="x","AA","")</f>
        <v/>
      </c>
      <c r="BM365" s="16" t="str">
        <f>IF('Vastgesteld 7-7-2022'!U359="x","A","")</f>
        <v/>
      </c>
      <c r="BN365" s="16" t="str">
        <f>IF('Vastgesteld 7-7-2022'!V359="x","B1","")</f>
        <v/>
      </c>
      <c r="BO365" s="16" t="e">
        <f>IF('Vastgesteld 7-7-2022'!#REF!="x","BB","")</f>
        <v>#REF!</v>
      </c>
      <c r="BP365" s="16" t="str">
        <f>IF('Vastgesteld 7-7-2022'!X359="x","B","")</f>
        <v/>
      </c>
      <c r="BQ365" s="16" t="str">
        <f>IF('Vastgesteld 7-7-2022'!Y359="x","L1","")</f>
        <v/>
      </c>
      <c r="BR365" s="16" t="str">
        <f>IF('Vastgesteld 7-7-2022'!Z359="x","L2","")</f>
        <v/>
      </c>
      <c r="BS365" s="16" t="str">
        <f>IF('Vastgesteld 7-7-2022'!AA359="x","M1","")</f>
        <v/>
      </c>
      <c r="BT365" s="16" t="str">
        <f>IF('Vastgesteld 7-7-2022'!AB359="x","M2","")</f>
        <v/>
      </c>
      <c r="BU365" s="16" t="str">
        <f>IF('Vastgesteld 7-7-2022'!AC359="x","Z1","")</f>
        <v/>
      </c>
      <c r="BV365" s="16" t="str">
        <f>IF('Vastgesteld 7-7-2022'!AD359="x","Z2","")</f>
        <v/>
      </c>
      <c r="BW365" s="16" t="str">
        <f>IF(COUNTA('Vastgesteld 7-7-2022'!K359:S359)&lt;&gt;0,1,"")</f>
        <v/>
      </c>
      <c r="BX365" s="16" t="str">
        <f t="shared" si="31"/>
        <v/>
      </c>
      <c r="BY365" s="16" t="str">
        <f>IF('Vastgesteld 7-7-2022'!K359="x","BB","")</f>
        <v/>
      </c>
      <c r="BZ365" s="16" t="str">
        <f>IF('Vastgesteld 7-7-2022'!L359="x","B","")</f>
        <v/>
      </c>
      <c r="CA365" s="16" t="str">
        <f>IF('Vastgesteld 7-7-2022'!M359="x","L1","")</f>
        <v/>
      </c>
      <c r="CB365" s="16" t="str">
        <f>IF('Vastgesteld 7-7-2022'!N359="x","L2","")</f>
        <v/>
      </c>
      <c r="CC365" s="16" t="str">
        <f>IF('Vastgesteld 7-7-2022'!O359="x","M1","")</f>
        <v/>
      </c>
      <c r="CD365" s="16" t="str">
        <f>IF('Vastgesteld 7-7-2022'!P359="x","M2","")</f>
        <v/>
      </c>
      <c r="CE365" s="16" t="str">
        <f>IF('Vastgesteld 7-7-2022'!Q359="x","Z1","")</f>
        <v/>
      </c>
      <c r="CF365" s="16" t="str">
        <f>IF('Vastgesteld 7-7-2022'!R359="x","Z2","")</f>
        <v/>
      </c>
      <c r="CG365" s="16" t="str">
        <f>IF('Vastgesteld 7-7-2022'!S359="x","ZZL","")</f>
        <v/>
      </c>
      <c r="CL365" s="16">
        <f>IF(COUNTA('Vastgesteld 7-7-2022'!AV359:BF359)&lt;&gt;0,2,"")</f>
        <v>2</v>
      </c>
      <c r="CM365" s="16">
        <f t="shared" si="32"/>
        <v>2</v>
      </c>
      <c r="CN365" s="16" t="str">
        <f>IF('Vastgesteld 7-7-2022'!AV359="x","AA","")</f>
        <v>AA</v>
      </c>
      <c r="CO365" s="16" t="str">
        <f>IF('Vastgesteld 7-7-2022'!AW359="x","A","")</f>
        <v>A</v>
      </c>
      <c r="CP365" s="16" t="str">
        <f>IF('Vastgesteld 7-7-2022'!AX359="x","BB","")</f>
        <v>BB</v>
      </c>
      <c r="CQ365" s="16" t="str">
        <f>IF('Vastgesteld 7-7-2022'!AY359="x","B","")</f>
        <v>B</v>
      </c>
      <c r="CR365" s="16" t="str">
        <f>IF('Vastgesteld 7-7-2022'!AZ359="x","L","")</f>
        <v>L</v>
      </c>
      <c r="CS365" s="16" t="str">
        <f>IF('Vastgesteld 7-7-2022'!BA359="x","M","")</f>
        <v>M</v>
      </c>
      <c r="CT365" s="16" t="str">
        <f>IF('Vastgesteld 7-7-2022'!BB359="x","Z","")</f>
        <v>Z</v>
      </c>
      <c r="CU365" s="16" t="str">
        <f>IF('Vastgesteld 7-7-2022'!BF359="x","ZZ","")</f>
        <v>ZZ</v>
      </c>
      <c r="CV365" s="16" t="str">
        <f>IF(COUNTA('Vastgesteld 7-7-2022'!AJ359:AQ359)&lt;&gt;0,2,"")</f>
        <v/>
      </c>
      <c r="CW365" s="16" t="str">
        <f t="shared" si="33"/>
        <v/>
      </c>
      <c r="CX365" s="16" t="str">
        <f>IF('Vastgesteld 7-7-2022'!AJ359="x","BB","")</f>
        <v/>
      </c>
      <c r="CY365" s="16" t="str">
        <f>IF('Vastgesteld 7-7-2022'!AK359="x","B","")</f>
        <v/>
      </c>
      <c r="CZ365" s="16" t="str">
        <f>IF('Vastgesteld 7-7-2022'!AL359="x","L","")</f>
        <v/>
      </c>
      <c r="DA365" s="16" t="str">
        <f>IF('Vastgesteld 7-7-2022'!AM359="x","M","")</f>
        <v/>
      </c>
      <c r="DB365" s="16" t="str">
        <f>IF('Vastgesteld 7-7-2022'!AN359="x","Z","")</f>
        <v/>
      </c>
      <c r="DC365" s="16" t="str">
        <f>IF('Vastgesteld 7-7-2022'!AO359="x","ZZ","")</f>
        <v/>
      </c>
      <c r="DD365" s="16" t="str">
        <f>IF('Vastgesteld 7-7-2022'!AQ359="x","1.40","")</f>
        <v/>
      </c>
      <c r="DE365" s="16" t="str">
        <f>IF(COUNTA('Vastgesteld 7-7-2022'!BH359:BJ359)&lt;&gt;0,6,"")</f>
        <v/>
      </c>
      <c r="DF365" s="16" t="str">
        <f t="shared" si="34"/>
        <v/>
      </c>
      <c r="DG365" s="16" t="str">
        <f>IF('Vastgesteld 7-7-2022'!BH359="x","L","")</f>
        <v/>
      </c>
      <c r="DH365" s="16" t="str">
        <f>IF('Vastgesteld 7-7-2022'!BI359="x","M","")</f>
        <v/>
      </c>
      <c r="DI365" s="16" t="str">
        <f>IF('Vastgesteld 7-7-2022'!BJ359="x","Z","")</f>
        <v/>
      </c>
      <c r="DJ365" s="16" t="str">
        <f>IF('Vastgesteld 7-7-2022'!BK359="x","Z","")</f>
        <v/>
      </c>
      <c r="DK365" s="16" t="str">
        <f>IF(COUNTA('Vastgesteld 7-7-2022'!BM359:BO359)&lt;&gt;0,6,"")</f>
        <v/>
      </c>
      <c r="DL365" s="16" t="str">
        <f t="shared" si="35"/>
        <v/>
      </c>
      <c r="DM365" s="16" t="str">
        <f>IF('Vastgesteld 7-7-2022'!BM359="x","L","")</f>
        <v/>
      </c>
      <c r="DN365" s="16" t="str">
        <f>IF('Vastgesteld 7-7-2022'!BN359="x","M","")</f>
        <v/>
      </c>
      <c r="DO365" s="16" t="str">
        <f>IF('Vastgesteld 7-7-2022'!BO359="x","Z","")</f>
        <v/>
      </c>
      <c r="DP365" s="16" t="str">
        <f>IF('Vastgesteld 7-7-2022'!BP359="x","Z","")</f>
        <v/>
      </c>
    </row>
    <row r="366" spans="1:120" ht="14.4" x14ac:dyDescent="0.3">
      <c r="A366" s="18">
        <f>'Vastgesteld 7-7-2022'!A360</f>
        <v>44996</v>
      </c>
      <c r="B366" s="16" t="str">
        <f>IFERROR(VLOOKUP('Vastgesteld 7-7-2022'!#REF!,#REF!,2,FALSE),"")</f>
        <v/>
      </c>
      <c r="C366" s="16" t="str">
        <f>'Vastgesteld 7-7-2022'!E360</f>
        <v>KNHS Regio Noord-Holland</v>
      </c>
      <c r="D366" s="16" t="str">
        <f>IFERROR(VLOOKUP('Vastgesteld 7-7-2022'!#REF!,#REF!,2,FALSE),"")</f>
        <v/>
      </c>
      <c r="E366" s="16" t="str">
        <f>IFERROR(VLOOKUP('Vastgesteld 7-7-2022'!#REF!,#REF!,5,FALSE),"")</f>
        <v/>
      </c>
      <c r="F366" s="16" t="e">
        <f>IF('Vastgesteld 7-7-2022'!#REF!&lt;&gt;"",'Vastgesteld 7-7-2022'!#REF!,"")</f>
        <v>#REF!</v>
      </c>
      <c r="G366" s="16" t="e">
        <f>IF('Vastgesteld 7-7-2022'!#REF!="Indoor",1,0)</f>
        <v>#REF!</v>
      </c>
      <c r="H366" s="16" t="e">
        <f>'Vastgesteld 7-7-2022'!#REF!</f>
        <v>#REF!</v>
      </c>
      <c r="I366" s="16" t="e">
        <f>IF('Vastgesteld 7-7-2022'!#REF!="Nee",0,IF('Vastgesteld 7-7-2022'!#REF!="Ja",1,""))</f>
        <v>#REF!</v>
      </c>
      <c r="J366" s="16" t="e">
        <f>IF('Vastgesteld 7-7-2022'!#REF!&lt;&gt;"",'Vastgesteld 7-7-2022'!#REF!,"")</f>
        <v>#REF!</v>
      </c>
      <c r="BJ366" s="16">
        <f>IF(COUNTA('Vastgesteld 7-7-2022'!T360:AD360)&lt;&gt;0,1,"")</f>
        <v>1</v>
      </c>
      <c r="BK366" s="16">
        <f t="shared" si="30"/>
        <v>2</v>
      </c>
      <c r="BL366" s="16" t="str">
        <f>IF('Vastgesteld 7-7-2022'!T360="x","AA","")</f>
        <v/>
      </c>
      <c r="BM366" s="16" t="str">
        <f>IF('Vastgesteld 7-7-2022'!U360="x","A","")</f>
        <v/>
      </c>
      <c r="BN366" s="16" t="str">
        <f>IF('Vastgesteld 7-7-2022'!V360="x","B1","")</f>
        <v/>
      </c>
      <c r="BO366" s="16" t="e">
        <f>IF('Vastgesteld 7-7-2022'!#REF!="x","BB","")</f>
        <v>#REF!</v>
      </c>
      <c r="BP366" s="16" t="str">
        <f>IF('Vastgesteld 7-7-2022'!X360="x","B","")</f>
        <v/>
      </c>
      <c r="BQ366" s="16" t="str">
        <f>IF('Vastgesteld 7-7-2022'!Y360="x","L1","")</f>
        <v/>
      </c>
      <c r="BR366" s="16" t="str">
        <f>IF('Vastgesteld 7-7-2022'!Z360="x","L2","")</f>
        <v/>
      </c>
      <c r="BS366" s="16" t="str">
        <f>IF('Vastgesteld 7-7-2022'!AA360="x","M1","")</f>
        <v/>
      </c>
      <c r="BT366" s="16" t="str">
        <f>IF('Vastgesteld 7-7-2022'!AB360="x","M2","")</f>
        <v/>
      </c>
      <c r="BU366" s="16" t="str">
        <f>IF('Vastgesteld 7-7-2022'!AC360="x","Z1","")</f>
        <v>Z1</v>
      </c>
      <c r="BV366" s="16" t="str">
        <f>IF('Vastgesteld 7-7-2022'!AD360="x","Z2","")</f>
        <v>Z2</v>
      </c>
      <c r="BW366" s="16">
        <f>IF(COUNTA('Vastgesteld 7-7-2022'!K360:S360)&lt;&gt;0,1,"")</f>
        <v>1</v>
      </c>
      <c r="BX366" s="16">
        <f t="shared" si="31"/>
        <v>1</v>
      </c>
      <c r="BY366" s="16" t="str">
        <f>IF('Vastgesteld 7-7-2022'!K360="x","BB","")</f>
        <v/>
      </c>
      <c r="BZ366" s="16" t="str">
        <f>IF('Vastgesteld 7-7-2022'!L360="x","B","")</f>
        <v/>
      </c>
      <c r="CA366" s="16" t="str">
        <f>IF('Vastgesteld 7-7-2022'!M360="x","L1","")</f>
        <v/>
      </c>
      <c r="CB366" s="16" t="str">
        <f>IF('Vastgesteld 7-7-2022'!N360="x","L2","")</f>
        <v/>
      </c>
      <c r="CC366" s="16" t="str">
        <f>IF('Vastgesteld 7-7-2022'!O360="x","M1","")</f>
        <v/>
      </c>
      <c r="CD366" s="16" t="str">
        <f>IF('Vastgesteld 7-7-2022'!P360="x","M2","")</f>
        <v/>
      </c>
      <c r="CE366" s="16" t="str">
        <f>IF('Vastgesteld 7-7-2022'!Q360="x","Z1","")</f>
        <v>Z1</v>
      </c>
      <c r="CF366" s="16" t="str">
        <f>IF('Vastgesteld 7-7-2022'!R360="x","Z2","")</f>
        <v>Z2</v>
      </c>
      <c r="CG366" s="16" t="str">
        <f>IF('Vastgesteld 7-7-2022'!S360="x","ZZL","")</f>
        <v>ZZL</v>
      </c>
      <c r="CL366" s="16" t="str">
        <f>IF(COUNTA('Vastgesteld 7-7-2022'!AV360:BF360)&lt;&gt;0,2,"")</f>
        <v/>
      </c>
      <c r="CM366" s="16" t="str">
        <f t="shared" si="32"/>
        <v/>
      </c>
      <c r="CN366" s="16" t="str">
        <f>IF('Vastgesteld 7-7-2022'!AV360="x","AA","")</f>
        <v/>
      </c>
      <c r="CO366" s="16" t="str">
        <f>IF('Vastgesteld 7-7-2022'!AW360="x","A","")</f>
        <v/>
      </c>
      <c r="CP366" s="16" t="str">
        <f>IF('Vastgesteld 7-7-2022'!AX360="x","BB","")</f>
        <v/>
      </c>
      <c r="CQ366" s="16" t="str">
        <f>IF('Vastgesteld 7-7-2022'!AY360="x","B","")</f>
        <v/>
      </c>
      <c r="CR366" s="16" t="str">
        <f>IF('Vastgesteld 7-7-2022'!AZ360="x","L","")</f>
        <v/>
      </c>
      <c r="CS366" s="16" t="str">
        <f>IF('Vastgesteld 7-7-2022'!BA360="x","M","")</f>
        <v/>
      </c>
      <c r="CT366" s="16" t="str">
        <f>IF('Vastgesteld 7-7-2022'!BB360="x","Z","")</f>
        <v/>
      </c>
      <c r="CU366" s="16" t="str">
        <f>IF('Vastgesteld 7-7-2022'!BF360="x","ZZ","")</f>
        <v/>
      </c>
      <c r="CV366" s="16" t="str">
        <f>IF(COUNTA('Vastgesteld 7-7-2022'!AJ360:AQ360)&lt;&gt;0,2,"")</f>
        <v/>
      </c>
      <c r="CW366" s="16" t="str">
        <f t="shared" si="33"/>
        <v/>
      </c>
      <c r="CX366" s="16" t="str">
        <f>IF('Vastgesteld 7-7-2022'!AJ360="x","BB","")</f>
        <v/>
      </c>
      <c r="CY366" s="16" t="str">
        <f>IF('Vastgesteld 7-7-2022'!AK360="x","B","")</f>
        <v/>
      </c>
      <c r="CZ366" s="16" t="str">
        <f>IF('Vastgesteld 7-7-2022'!AL360="x","L","")</f>
        <v/>
      </c>
      <c r="DA366" s="16" t="str">
        <f>IF('Vastgesteld 7-7-2022'!AM360="x","M","")</f>
        <v/>
      </c>
      <c r="DB366" s="16" t="str">
        <f>IF('Vastgesteld 7-7-2022'!AN360="x","Z","")</f>
        <v/>
      </c>
      <c r="DC366" s="16" t="str">
        <f>IF('Vastgesteld 7-7-2022'!AO360="x","ZZ","")</f>
        <v/>
      </c>
      <c r="DD366" s="16" t="str">
        <f>IF('Vastgesteld 7-7-2022'!AQ360="x","1.40","")</f>
        <v/>
      </c>
      <c r="DE366" s="16" t="str">
        <f>IF(COUNTA('Vastgesteld 7-7-2022'!BH360:BJ360)&lt;&gt;0,6,"")</f>
        <v/>
      </c>
      <c r="DF366" s="16" t="str">
        <f t="shared" si="34"/>
        <v/>
      </c>
      <c r="DG366" s="16" t="str">
        <f>IF('Vastgesteld 7-7-2022'!BH360="x","L","")</f>
        <v/>
      </c>
      <c r="DH366" s="16" t="str">
        <f>IF('Vastgesteld 7-7-2022'!BI360="x","M","")</f>
        <v/>
      </c>
      <c r="DI366" s="16" t="str">
        <f>IF('Vastgesteld 7-7-2022'!BJ360="x","Z","")</f>
        <v/>
      </c>
      <c r="DJ366" s="16" t="str">
        <f>IF('Vastgesteld 7-7-2022'!BK360="x","Z","")</f>
        <v/>
      </c>
      <c r="DK366" s="16" t="str">
        <f>IF(COUNTA('Vastgesteld 7-7-2022'!BM360:BO360)&lt;&gt;0,6,"")</f>
        <v/>
      </c>
      <c r="DL366" s="16" t="str">
        <f t="shared" si="35"/>
        <v/>
      </c>
      <c r="DM366" s="16" t="str">
        <f>IF('Vastgesteld 7-7-2022'!BM360="x","L","")</f>
        <v/>
      </c>
      <c r="DN366" s="16" t="str">
        <f>IF('Vastgesteld 7-7-2022'!BN360="x","M","")</f>
        <v/>
      </c>
      <c r="DO366" s="16" t="str">
        <f>IF('Vastgesteld 7-7-2022'!BO360="x","Z","")</f>
        <v/>
      </c>
      <c r="DP366" s="16" t="str">
        <f>IF('Vastgesteld 7-7-2022'!BP360="x","Z","")</f>
        <v/>
      </c>
    </row>
    <row r="367" spans="1:120" ht="14.4" x14ac:dyDescent="0.3">
      <c r="A367" s="18">
        <f>'Vastgesteld 7-7-2022'!A361</f>
        <v>44996</v>
      </c>
      <c r="B367" s="16" t="str">
        <f>IFERROR(VLOOKUP('Vastgesteld 7-7-2022'!#REF!,#REF!,2,FALSE),"")</f>
        <v/>
      </c>
      <c r="C367" s="16" t="str">
        <f>'Vastgesteld 7-7-2022'!E361</f>
        <v>KNHS Regio Utrecht</v>
      </c>
      <c r="D367" s="16" t="str">
        <f>IFERROR(VLOOKUP('Vastgesteld 7-7-2022'!#REF!,#REF!,2,FALSE),"")</f>
        <v/>
      </c>
      <c r="E367" s="16" t="str">
        <f>IFERROR(VLOOKUP('Vastgesteld 7-7-2022'!#REF!,#REF!,5,FALSE),"")</f>
        <v/>
      </c>
      <c r="F367" s="16" t="e">
        <f>IF('Vastgesteld 7-7-2022'!#REF!&lt;&gt;"",'Vastgesteld 7-7-2022'!#REF!,"")</f>
        <v>#REF!</v>
      </c>
      <c r="G367" s="16" t="e">
        <f>IF('Vastgesteld 7-7-2022'!#REF!="Indoor",1,0)</f>
        <v>#REF!</v>
      </c>
      <c r="H367" s="16" t="e">
        <f>'Vastgesteld 7-7-2022'!#REF!</f>
        <v>#REF!</v>
      </c>
      <c r="I367" s="16" t="e">
        <f>IF('Vastgesteld 7-7-2022'!#REF!="Nee",0,IF('Vastgesteld 7-7-2022'!#REF!="Ja",1,""))</f>
        <v>#REF!</v>
      </c>
      <c r="J367" s="16" t="e">
        <f>IF('Vastgesteld 7-7-2022'!#REF!&lt;&gt;"",'Vastgesteld 7-7-2022'!#REF!,"")</f>
        <v>#REF!</v>
      </c>
      <c r="BJ367" s="16">
        <f>IF(COUNTA('Vastgesteld 7-7-2022'!T361:AD361)&lt;&gt;0,1,"")</f>
        <v>1</v>
      </c>
      <c r="BK367" s="16">
        <f t="shared" si="30"/>
        <v>2</v>
      </c>
      <c r="BL367" s="16" t="str">
        <f>IF('Vastgesteld 7-7-2022'!T361="x","AA","")</f>
        <v/>
      </c>
      <c r="BM367" s="16" t="str">
        <f>IF('Vastgesteld 7-7-2022'!U361="x","A","")</f>
        <v/>
      </c>
      <c r="BN367" s="16" t="str">
        <f>IF('Vastgesteld 7-7-2022'!V361="x","B1","")</f>
        <v/>
      </c>
      <c r="BO367" s="16" t="e">
        <f>IF('Vastgesteld 7-7-2022'!#REF!="x","BB","")</f>
        <v>#REF!</v>
      </c>
      <c r="BP367" s="16" t="str">
        <f>IF('Vastgesteld 7-7-2022'!X361="x","B","")</f>
        <v>B</v>
      </c>
      <c r="BQ367" s="16" t="str">
        <f>IF('Vastgesteld 7-7-2022'!Y361="x","L1","")</f>
        <v>L1</v>
      </c>
      <c r="BR367" s="16" t="str">
        <f>IF('Vastgesteld 7-7-2022'!Z361="x","L2","")</f>
        <v>L2</v>
      </c>
      <c r="BS367" s="16" t="str">
        <f>IF('Vastgesteld 7-7-2022'!AA361="x","M1","")</f>
        <v>M1</v>
      </c>
      <c r="BT367" s="16" t="str">
        <f>IF('Vastgesteld 7-7-2022'!AB361="x","M2","")</f>
        <v>M2</v>
      </c>
      <c r="BU367" s="16" t="str">
        <f>IF('Vastgesteld 7-7-2022'!AC361="x","Z1","")</f>
        <v/>
      </c>
      <c r="BV367" s="16" t="str">
        <f>IF('Vastgesteld 7-7-2022'!AD361="x","Z2","")</f>
        <v/>
      </c>
      <c r="BW367" s="16">
        <f>IF(COUNTA('Vastgesteld 7-7-2022'!K361:S361)&lt;&gt;0,1,"")</f>
        <v>1</v>
      </c>
      <c r="BX367" s="16">
        <f t="shared" si="31"/>
        <v>1</v>
      </c>
      <c r="BY367" s="16" t="str">
        <f>IF('Vastgesteld 7-7-2022'!K361="x","BB","")</f>
        <v>BB</v>
      </c>
      <c r="BZ367" s="16" t="str">
        <f>IF('Vastgesteld 7-7-2022'!L361="x","B","")</f>
        <v>B</v>
      </c>
      <c r="CA367" s="16" t="str">
        <f>IF('Vastgesteld 7-7-2022'!M361="x","L1","")</f>
        <v>L1</v>
      </c>
      <c r="CB367" s="16" t="str">
        <f>IF('Vastgesteld 7-7-2022'!N361="x","L2","")</f>
        <v>L2</v>
      </c>
      <c r="CC367" s="16" t="str">
        <f>IF('Vastgesteld 7-7-2022'!O361="x","M1","")</f>
        <v>M1</v>
      </c>
      <c r="CD367" s="16" t="str">
        <f>IF('Vastgesteld 7-7-2022'!P361="x","M2","")</f>
        <v>M2</v>
      </c>
      <c r="CE367" s="16" t="str">
        <f>IF('Vastgesteld 7-7-2022'!Q361="x","Z1","")</f>
        <v/>
      </c>
      <c r="CF367" s="16" t="str">
        <f>IF('Vastgesteld 7-7-2022'!R361="x","Z2","")</f>
        <v/>
      </c>
      <c r="CG367" s="16" t="str">
        <f>IF('Vastgesteld 7-7-2022'!S361="x","ZZL","")</f>
        <v/>
      </c>
      <c r="CL367" s="16" t="str">
        <f>IF(COUNTA('Vastgesteld 7-7-2022'!AV361:BF361)&lt;&gt;0,2,"")</f>
        <v/>
      </c>
      <c r="CM367" s="16" t="str">
        <f t="shared" si="32"/>
        <v/>
      </c>
      <c r="CN367" s="16" t="str">
        <f>IF('Vastgesteld 7-7-2022'!AV361="x","AA","")</f>
        <v/>
      </c>
      <c r="CO367" s="16" t="str">
        <f>IF('Vastgesteld 7-7-2022'!AW361="x","A","")</f>
        <v/>
      </c>
      <c r="CP367" s="16" t="str">
        <f>IF('Vastgesteld 7-7-2022'!AX361="x","BB","")</f>
        <v/>
      </c>
      <c r="CQ367" s="16" t="str">
        <f>IF('Vastgesteld 7-7-2022'!AY361="x","B","")</f>
        <v/>
      </c>
      <c r="CR367" s="16" t="str">
        <f>IF('Vastgesteld 7-7-2022'!AZ361="x","L","")</f>
        <v/>
      </c>
      <c r="CS367" s="16" t="str">
        <f>IF('Vastgesteld 7-7-2022'!BA361="x","M","")</f>
        <v/>
      </c>
      <c r="CT367" s="16" t="str">
        <f>IF('Vastgesteld 7-7-2022'!BB361="x","Z","")</f>
        <v/>
      </c>
      <c r="CU367" s="16" t="str">
        <f>IF('Vastgesteld 7-7-2022'!BF361="x","ZZ","")</f>
        <v/>
      </c>
      <c r="CV367" s="16" t="str">
        <f>IF(COUNTA('Vastgesteld 7-7-2022'!AJ361:AQ361)&lt;&gt;0,2,"")</f>
        <v/>
      </c>
      <c r="CW367" s="16" t="str">
        <f t="shared" si="33"/>
        <v/>
      </c>
      <c r="CX367" s="16" t="str">
        <f>IF('Vastgesteld 7-7-2022'!AJ361="x","BB","")</f>
        <v/>
      </c>
      <c r="CY367" s="16" t="str">
        <f>IF('Vastgesteld 7-7-2022'!AK361="x","B","")</f>
        <v/>
      </c>
      <c r="CZ367" s="16" t="str">
        <f>IF('Vastgesteld 7-7-2022'!AL361="x","L","")</f>
        <v/>
      </c>
      <c r="DA367" s="16" t="str">
        <f>IF('Vastgesteld 7-7-2022'!AM361="x","M","")</f>
        <v/>
      </c>
      <c r="DB367" s="16" t="str">
        <f>IF('Vastgesteld 7-7-2022'!AN361="x","Z","")</f>
        <v/>
      </c>
      <c r="DC367" s="16" t="str">
        <f>IF('Vastgesteld 7-7-2022'!AO361="x","ZZ","")</f>
        <v/>
      </c>
      <c r="DD367" s="16" t="str">
        <f>IF('Vastgesteld 7-7-2022'!AQ361="x","1.40","")</f>
        <v/>
      </c>
      <c r="DE367" s="16" t="str">
        <f>IF(COUNTA('Vastgesteld 7-7-2022'!BH361:BJ361)&lt;&gt;0,6,"")</f>
        <v/>
      </c>
      <c r="DF367" s="16" t="str">
        <f t="shared" si="34"/>
        <v/>
      </c>
      <c r="DG367" s="16" t="str">
        <f>IF('Vastgesteld 7-7-2022'!BH361="x","L","")</f>
        <v/>
      </c>
      <c r="DH367" s="16" t="str">
        <f>IF('Vastgesteld 7-7-2022'!BI361="x","M","")</f>
        <v/>
      </c>
      <c r="DI367" s="16" t="str">
        <f>IF('Vastgesteld 7-7-2022'!BJ361="x","Z","")</f>
        <v/>
      </c>
      <c r="DJ367" s="16" t="str">
        <f>IF('Vastgesteld 7-7-2022'!BK361="x","Z","")</f>
        <v/>
      </c>
      <c r="DK367" s="16" t="str">
        <f>IF(COUNTA('Vastgesteld 7-7-2022'!BM361:BO361)&lt;&gt;0,6,"")</f>
        <v/>
      </c>
      <c r="DL367" s="16" t="str">
        <f t="shared" si="35"/>
        <v/>
      </c>
      <c r="DM367" s="16" t="str">
        <f>IF('Vastgesteld 7-7-2022'!BM361="x","L","")</f>
        <v/>
      </c>
      <c r="DN367" s="16" t="str">
        <f>IF('Vastgesteld 7-7-2022'!BN361="x","M","")</f>
        <v/>
      </c>
      <c r="DO367" s="16" t="str">
        <f>IF('Vastgesteld 7-7-2022'!BO361="x","Z","")</f>
        <v/>
      </c>
      <c r="DP367" s="16" t="str">
        <f>IF('Vastgesteld 7-7-2022'!BP361="x","Z","")</f>
        <v/>
      </c>
    </row>
    <row r="368" spans="1:120" ht="14.4" x14ac:dyDescent="0.3">
      <c r="A368" s="18">
        <f>'Vastgesteld 7-7-2022'!A362</f>
        <v>44997</v>
      </c>
      <c r="B368" s="16" t="str">
        <f>IFERROR(VLOOKUP('Vastgesteld 7-7-2022'!#REF!,#REF!,2,FALSE),"")</f>
        <v/>
      </c>
      <c r="C368" s="16" t="str">
        <f>'Vastgesteld 7-7-2022'!E362</f>
        <v>KNHS Regio Noord-Holland</v>
      </c>
      <c r="D368" s="16" t="str">
        <f>IFERROR(VLOOKUP('Vastgesteld 7-7-2022'!#REF!,#REF!,2,FALSE),"")</f>
        <v/>
      </c>
      <c r="E368" s="16" t="str">
        <f>IFERROR(VLOOKUP('Vastgesteld 7-7-2022'!#REF!,#REF!,5,FALSE),"")</f>
        <v/>
      </c>
      <c r="F368" s="16" t="e">
        <f>IF('Vastgesteld 7-7-2022'!#REF!&lt;&gt;"",'Vastgesteld 7-7-2022'!#REF!,"")</f>
        <v>#REF!</v>
      </c>
      <c r="G368" s="16" t="e">
        <f>IF('Vastgesteld 7-7-2022'!#REF!="Indoor",1,0)</f>
        <v>#REF!</v>
      </c>
      <c r="H368" s="16" t="e">
        <f>'Vastgesteld 7-7-2022'!#REF!</f>
        <v>#REF!</v>
      </c>
      <c r="I368" s="16" t="e">
        <f>IF('Vastgesteld 7-7-2022'!#REF!="Nee",0,IF('Vastgesteld 7-7-2022'!#REF!="Ja",1,""))</f>
        <v>#REF!</v>
      </c>
      <c r="J368" s="16" t="e">
        <f>IF('Vastgesteld 7-7-2022'!#REF!&lt;&gt;"",'Vastgesteld 7-7-2022'!#REF!,"")</f>
        <v>#REF!</v>
      </c>
      <c r="BJ368" s="16" t="str">
        <f>IF(COUNTA('Vastgesteld 7-7-2022'!T362:AD362)&lt;&gt;0,1,"")</f>
        <v/>
      </c>
      <c r="BK368" s="16" t="str">
        <f t="shared" si="30"/>
        <v/>
      </c>
      <c r="BL368" s="16" t="str">
        <f>IF('Vastgesteld 7-7-2022'!T362="x","AA","")</f>
        <v/>
      </c>
      <c r="BM368" s="16" t="str">
        <f>IF('Vastgesteld 7-7-2022'!U362="x","A","")</f>
        <v/>
      </c>
      <c r="BN368" s="16" t="str">
        <f>IF('Vastgesteld 7-7-2022'!V362="x","B1","")</f>
        <v/>
      </c>
      <c r="BO368" s="16" t="e">
        <f>IF('Vastgesteld 7-7-2022'!#REF!="x","BB","")</f>
        <v>#REF!</v>
      </c>
      <c r="BP368" s="16" t="str">
        <f>IF('Vastgesteld 7-7-2022'!X362="x","B","")</f>
        <v/>
      </c>
      <c r="BQ368" s="16" t="str">
        <f>IF('Vastgesteld 7-7-2022'!Y362="x","L1","")</f>
        <v/>
      </c>
      <c r="BR368" s="16" t="str">
        <f>IF('Vastgesteld 7-7-2022'!Z362="x","L2","")</f>
        <v/>
      </c>
      <c r="BS368" s="16" t="str">
        <f>IF('Vastgesteld 7-7-2022'!AA362="x","M1","")</f>
        <v/>
      </c>
      <c r="BT368" s="16" t="str">
        <f>IF('Vastgesteld 7-7-2022'!AB362="x","M2","")</f>
        <v/>
      </c>
      <c r="BU368" s="16" t="str">
        <f>IF('Vastgesteld 7-7-2022'!AC362="x","Z1","")</f>
        <v/>
      </c>
      <c r="BV368" s="16" t="str">
        <f>IF('Vastgesteld 7-7-2022'!AD362="x","Z2","")</f>
        <v/>
      </c>
      <c r="BW368" s="16" t="str">
        <f>IF(COUNTA('Vastgesteld 7-7-2022'!K362:S362)&lt;&gt;0,1,"")</f>
        <v/>
      </c>
      <c r="BX368" s="16" t="str">
        <f t="shared" si="31"/>
        <v/>
      </c>
      <c r="BY368" s="16" t="str">
        <f>IF('Vastgesteld 7-7-2022'!K362="x","BB","")</f>
        <v/>
      </c>
      <c r="BZ368" s="16" t="str">
        <f>IF('Vastgesteld 7-7-2022'!L362="x","B","")</f>
        <v/>
      </c>
      <c r="CA368" s="16" t="str">
        <f>IF('Vastgesteld 7-7-2022'!M362="x","L1","")</f>
        <v/>
      </c>
      <c r="CB368" s="16" t="str">
        <f>IF('Vastgesteld 7-7-2022'!N362="x","L2","")</f>
        <v/>
      </c>
      <c r="CC368" s="16" t="str">
        <f>IF('Vastgesteld 7-7-2022'!O362="x","M1","")</f>
        <v/>
      </c>
      <c r="CD368" s="16" t="str">
        <f>IF('Vastgesteld 7-7-2022'!P362="x","M2","")</f>
        <v/>
      </c>
      <c r="CE368" s="16" t="str">
        <f>IF('Vastgesteld 7-7-2022'!Q362="x","Z1","")</f>
        <v/>
      </c>
      <c r="CF368" s="16" t="str">
        <f>IF('Vastgesteld 7-7-2022'!R362="x","Z2","")</f>
        <v/>
      </c>
      <c r="CG368" s="16" t="str">
        <f>IF('Vastgesteld 7-7-2022'!S362="x","ZZL","")</f>
        <v/>
      </c>
      <c r="CL368" s="16" t="str">
        <f>IF(COUNTA('Vastgesteld 7-7-2022'!AV362:BF362)&lt;&gt;0,2,"")</f>
        <v/>
      </c>
      <c r="CM368" s="16" t="str">
        <f t="shared" si="32"/>
        <v/>
      </c>
      <c r="CN368" s="16" t="str">
        <f>IF('Vastgesteld 7-7-2022'!AV362="x","AA","")</f>
        <v/>
      </c>
      <c r="CO368" s="16" t="str">
        <f>IF('Vastgesteld 7-7-2022'!AW362="x","A","")</f>
        <v/>
      </c>
      <c r="CP368" s="16" t="str">
        <f>IF('Vastgesteld 7-7-2022'!AX362="x","BB","")</f>
        <v/>
      </c>
      <c r="CQ368" s="16" t="str">
        <f>IF('Vastgesteld 7-7-2022'!AY362="x","B","")</f>
        <v/>
      </c>
      <c r="CR368" s="16" t="str">
        <f>IF('Vastgesteld 7-7-2022'!AZ362="x","L","")</f>
        <v/>
      </c>
      <c r="CS368" s="16" t="str">
        <f>IF('Vastgesteld 7-7-2022'!BA362="x","M","")</f>
        <v/>
      </c>
      <c r="CT368" s="16" t="str">
        <f>IF('Vastgesteld 7-7-2022'!BB362="x","Z","")</f>
        <v/>
      </c>
      <c r="CU368" s="16" t="str">
        <f>IF('Vastgesteld 7-7-2022'!BF362="x","ZZ","")</f>
        <v/>
      </c>
      <c r="CV368" s="16">
        <f>IF(COUNTA('Vastgesteld 7-7-2022'!AJ362:AQ362)&lt;&gt;0,2,"")</f>
        <v>2</v>
      </c>
      <c r="CW368" s="16">
        <f t="shared" si="33"/>
        <v>1</v>
      </c>
      <c r="CX368" s="16" t="str">
        <f>IF('Vastgesteld 7-7-2022'!AJ362="x","BB","")</f>
        <v>BB</v>
      </c>
      <c r="CY368" s="16" t="str">
        <f>IF('Vastgesteld 7-7-2022'!AK362="x","B","")</f>
        <v>B</v>
      </c>
      <c r="CZ368" s="16" t="str">
        <f>IF('Vastgesteld 7-7-2022'!AL362="x","L","")</f>
        <v>L</v>
      </c>
      <c r="DA368" s="16" t="str">
        <f>IF('Vastgesteld 7-7-2022'!AM362="x","M","")</f>
        <v>M</v>
      </c>
      <c r="DB368" s="16" t="str">
        <f>IF('Vastgesteld 7-7-2022'!AN362="x","Z","")</f>
        <v>Z</v>
      </c>
      <c r="DC368" s="16" t="str">
        <f>IF('Vastgesteld 7-7-2022'!AO362="x","ZZ","")</f>
        <v>ZZ</v>
      </c>
      <c r="DD368" s="16" t="str">
        <f>IF('Vastgesteld 7-7-2022'!AQ362="x","1.40","")</f>
        <v>1.40</v>
      </c>
      <c r="DE368" s="16" t="str">
        <f>IF(COUNTA('Vastgesteld 7-7-2022'!BH362:BJ362)&lt;&gt;0,6,"")</f>
        <v/>
      </c>
      <c r="DF368" s="16" t="str">
        <f t="shared" si="34"/>
        <v/>
      </c>
      <c r="DG368" s="16" t="str">
        <f>IF('Vastgesteld 7-7-2022'!BH362="x","L","")</f>
        <v/>
      </c>
      <c r="DH368" s="16" t="str">
        <f>IF('Vastgesteld 7-7-2022'!BI362="x","M","")</f>
        <v/>
      </c>
      <c r="DI368" s="16" t="str">
        <f>IF('Vastgesteld 7-7-2022'!BJ362="x","Z","")</f>
        <v/>
      </c>
      <c r="DJ368" s="16" t="str">
        <f>IF('Vastgesteld 7-7-2022'!BK362="x","Z","")</f>
        <v/>
      </c>
      <c r="DK368" s="16" t="str">
        <f>IF(COUNTA('Vastgesteld 7-7-2022'!BM362:BO362)&lt;&gt;0,6,"")</f>
        <v/>
      </c>
      <c r="DL368" s="16" t="str">
        <f t="shared" si="35"/>
        <v/>
      </c>
      <c r="DM368" s="16" t="str">
        <f>IF('Vastgesteld 7-7-2022'!BM362="x","L","")</f>
        <v/>
      </c>
      <c r="DN368" s="16" t="str">
        <f>IF('Vastgesteld 7-7-2022'!BN362="x","M","")</f>
        <v/>
      </c>
      <c r="DO368" s="16" t="str">
        <f>IF('Vastgesteld 7-7-2022'!BO362="x","Z","")</f>
        <v/>
      </c>
      <c r="DP368" s="16" t="str">
        <f>IF('Vastgesteld 7-7-2022'!BP362="x","Z","")</f>
        <v/>
      </c>
    </row>
    <row r="369" spans="1:120" ht="14.4" x14ac:dyDescent="0.3">
      <c r="A369" s="18">
        <f>'Vastgesteld 7-7-2022'!A363</f>
        <v>44997</v>
      </c>
      <c r="B369" s="16" t="str">
        <f>IFERROR(VLOOKUP('Vastgesteld 7-7-2022'!#REF!,#REF!,2,FALSE),"")</f>
        <v/>
      </c>
      <c r="C369" s="16" t="str">
        <f>'Vastgesteld 7-7-2022'!E363</f>
        <v>KNHS Regio Noord-Holland</v>
      </c>
      <c r="D369" s="16" t="str">
        <f>IFERROR(VLOOKUP('Vastgesteld 7-7-2022'!#REF!,#REF!,2,FALSE),"")</f>
        <v/>
      </c>
      <c r="E369" s="16" t="str">
        <f>IFERROR(VLOOKUP('Vastgesteld 7-7-2022'!#REF!,#REF!,5,FALSE),"")</f>
        <v/>
      </c>
      <c r="F369" s="16" t="e">
        <f>IF('Vastgesteld 7-7-2022'!#REF!&lt;&gt;"",'Vastgesteld 7-7-2022'!#REF!,"")</f>
        <v>#REF!</v>
      </c>
      <c r="G369" s="16" t="e">
        <f>IF('Vastgesteld 7-7-2022'!#REF!="Indoor",1,0)</f>
        <v>#REF!</v>
      </c>
      <c r="H369" s="16" t="e">
        <f>'Vastgesteld 7-7-2022'!#REF!</f>
        <v>#REF!</v>
      </c>
      <c r="I369" s="16" t="e">
        <f>IF('Vastgesteld 7-7-2022'!#REF!="Nee",0,IF('Vastgesteld 7-7-2022'!#REF!="Ja",1,""))</f>
        <v>#REF!</v>
      </c>
      <c r="J369" s="16" t="e">
        <f>IF('Vastgesteld 7-7-2022'!#REF!&lt;&gt;"",'Vastgesteld 7-7-2022'!#REF!,"")</f>
        <v>#REF!</v>
      </c>
      <c r="BJ369" s="16">
        <f>IF(COUNTA('Vastgesteld 7-7-2022'!T363:AD363)&lt;&gt;0,1,"")</f>
        <v>1</v>
      </c>
      <c r="BK369" s="16">
        <f t="shared" si="30"/>
        <v>2</v>
      </c>
      <c r="BL369" s="16" t="str">
        <f>IF('Vastgesteld 7-7-2022'!T363="x","AA","")</f>
        <v/>
      </c>
      <c r="BM369" s="16" t="str">
        <f>IF('Vastgesteld 7-7-2022'!U363="x","A","")</f>
        <v/>
      </c>
      <c r="BN369" s="16" t="str">
        <f>IF('Vastgesteld 7-7-2022'!V363="x","B1","")</f>
        <v/>
      </c>
      <c r="BO369" s="16" t="e">
        <f>IF('Vastgesteld 7-7-2022'!#REF!="x","BB","")</f>
        <v>#REF!</v>
      </c>
      <c r="BP369" s="16" t="str">
        <f>IF('Vastgesteld 7-7-2022'!X363="x","B","")</f>
        <v>B</v>
      </c>
      <c r="BQ369" s="16" t="str">
        <f>IF('Vastgesteld 7-7-2022'!Y363="x","L1","")</f>
        <v>L1</v>
      </c>
      <c r="BR369" s="16" t="str">
        <f>IF('Vastgesteld 7-7-2022'!Z363="x","L2","")</f>
        <v>L2</v>
      </c>
      <c r="BS369" s="16" t="str">
        <f>IF('Vastgesteld 7-7-2022'!AA363="x","M1","")</f>
        <v>M1</v>
      </c>
      <c r="BT369" s="16" t="str">
        <f>IF('Vastgesteld 7-7-2022'!AB363="x","M2","")</f>
        <v>M2</v>
      </c>
      <c r="BU369" s="16" t="str">
        <f>IF('Vastgesteld 7-7-2022'!AC363="x","Z1","")</f>
        <v/>
      </c>
      <c r="BV369" s="16" t="str">
        <f>IF('Vastgesteld 7-7-2022'!AD363="x","Z2","")</f>
        <v/>
      </c>
      <c r="BW369" s="16">
        <f>IF(COUNTA('Vastgesteld 7-7-2022'!K363:S363)&lt;&gt;0,1,"")</f>
        <v>1</v>
      </c>
      <c r="BX369" s="16">
        <f t="shared" si="31"/>
        <v>1</v>
      </c>
      <c r="BY369" s="16" t="str">
        <f>IF('Vastgesteld 7-7-2022'!K363="x","BB","")</f>
        <v/>
      </c>
      <c r="BZ369" s="16" t="str">
        <f>IF('Vastgesteld 7-7-2022'!L363="x","B","")</f>
        <v>B</v>
      </c>
      <c r="CA369" s="16" t="str">
        <f>IF('Vastgesteld 7-7-2022'!M363="x","L1","")</f>
        <v>L1</v>
      </c>
      <c r="CB369" s="16" t="str">
        <f>IF('Vastgesteld 7-7-2022'!N363="x","L2","")</f>
        <v>L2</v>
      </c>
      <c r="CC369" s="16" t="str">
        <f>IF('Vastgesteld 7-7-2022'!O363="x","M1","")</f>
        <v>M1</v>
      </c>
      <c r="CD369" s="16" t="str">
        <f>IF('Vastgesteld 7-7-2022'!P363="x","M2","")</f>
        <v>M2</v>
      </c>
      <c r="CE369" s="16" t="str">
        <f>IF('Vastgesteld 7-7-2022'!Q363="x","Z1","")</f>
        <v/>
      </c>
      <c r="CF369" s="16" t="str">
        <f>IF('Vastgesteld 7-7-2022'!R363="x","Z2","")</f>
        <v/>
      </c>
      <c r="CG369" s="16" t="str">
        <f>IF('Vastgesteld 7-7-2022'!S363="x","ZZL","")</f>
        <v/>
      </c>
      <c r="CL369" s="16" t="str">
        <f>IF(COUNTA('Vastgesteld 7-7-2022'!AV363:BF363)&lt;&gt;0,2,"")</f>
        <v/>
      </c>
      <c r="CM369" s="16" t="str">
        <f t="shared" si="32"/>
        <v/>
      </c>
      <c r="CN369" s="16" t="str">
        <f>IF('Vastgesteld 7-7-2022'!AV363="x","AA","")</f>
        <v/>
      </c>
      <c r="CO369" s="16" t="str">
        <f>IF('Vastgesteld 7-7-2022'!AW363="x","A","")</f>
        <v/>
      </c>
      <c r="CP369" s="16" t="str">
        <f>IF('Vastgesteld 7-7-2022'!AX363="x","BB","")</f>
        <v/>
      </c>
      <c r="CQ369" s="16" t="str">
        <f>IF('Vastgesteld 7-7-2022'!AY363="x","B","")</f>
        <v/>
      </c>
      <c r="CR369" s="16" t="str">
        <f>IF('Vastgesteld 7-7-2022'!AZ363="x","L","")</f>
        <v/>
      </c>
      <c r="CS369" s="16" t="str">
        <f>IF('Vastgesteld 7-7-2022'!BA363="x","M","")</f>
        <v/>
      </c>
      <c r="CT369" s="16" t="str">
        <f>IF('Vastgesteld 7-7-2022'!BB363="x","Z","")</f>
        <v/>
      </c>
      <c r="CU369" s="16" t="str">
        <f>IF('Vastgesteld 7-7-2022'!BF363="x","ZZ","")</f>
        <v/>
      </c>
      <c r="CV369" s="16" t="str">
        <f>IF(COUNTA('Vastgesteld 7-7-2022'!AJ363:AQ363)&lt;&gt;0,2,"")</f>
        <v/>
      </c>
      <c r="CW369" s="16" t="str">
        <f t="shared" si="33"/>
        <v/>
      </c>
      <c r="CX369" s="16" t="str">
        <f>IF('Vastgesteld 7-7-2022'!AJ363="x","BB","")</f>
        <v/>
      </c>
      <c r="CY369" s="16" t="str">
        <f>IF('Vastgesteld 7-7-2022'!AK363="x","B","")</f>
        <v/>
      </c>
      <c r="CZ369" s="16" t="str">
        <f>IF('Vastgesteld 7-7-2022'!AL363="x","L","")</f>
        <v/>
      </c>
      <c r="DA369" s="16" t="str">
        <f>IF('Vastgesteld 7-7-2022'!AM363="x","M","")</f>
        <v/>
      </c>
      <c r="DB369" s="16" t="str">
        <f>IF('Vastgesteld 7-7-2022'!AN363="x","Z","")</f>
        <v/>
      </c>
      <c r="DC369" s="16" t="str">
        <f>IF('Vastgesteld 7-7-2022'!AO363="x","ZZ","")</f>
        <v/>
      </c>
      <c r="DD369" s="16" t="str">
        <f>IF('Vastgesteld 7-7-2022'!AQ363="x","1.40","")</f>
        <v/>
      </c>
      <c r="DE369" s="16" t="str">
        <f>IF(COUNTA('Vastgesteld 7-7-2022'!BH363:BJ363)&lt;&gt;0,6,"")</f>
        <v/>
      </c>
      <c r="DF369" s="16" t="str">
        <f t="shared" si="34"/>
        <v/>
      </c>
      <c r="DG369" s="16" t="str">
        <f>IF('Vastgesteld 7-7-2022'!BH363="x","L","")</f>
        <v/>
      </c>
      <c r="DH369" s="16" t="str">
        <f>IF('Vastgesteld 7-7-2022'!BI363="x","M","")</f>
        <v/>
      </c>
      <c r="DI369" s="16" t="str">
        <f>IF('Vastgesteld 7-7-2022'!BJ363="x","Z","")</f>
        <v/>
      </c>
      <c r="DJ369" s="16" t="str">
        <f>IF('Vastgesteld 7-7-2022'!BK363="x","Z","")</f>
        <v/>
      </c>
      <c r="DK369" s="16" t="str">
        <f>IF(COUNTA('Vastgesteld 7-7-2022'!BM363:BO363)&lt;&gt;0,6,"")</f>
        <v/>
      </c>
      <c r="DL369" s="16" t="str">
        <f t="shared" si="35"/>
        <v/>
      </c>
      <c r="DM369" s="16" t="str">
        <f>IF('Vastgesteld 7-7-2022'!BM363="x","L","")</f>
        <v/>
      </c>
      <c r="DN369" s="16" t="str">
        <f>IF('Vastgesteld 7-7-2022'!BN363="x","M","")</f>
        <v/>
      </c>
      <c r="DO369" s="16" t="str">
        <f>IF('Vastgesteld 7-7-2022'!BO363="x","Z","")</f>
        <v/>
      </c>
      <c r="DP369" s="16" t="str">
        <f>IF('Vastgesteld 7-7-2022'!BP363="x","Z","")</f>
        <v/>
      </c>
    </row>
    <row r="370" spans="1:120" ht="14.4" x14ac:dyDescent="0.3">
      <c r="A370" s="18">
        <f>'Vastgesteld 7-7-2022'!A364</f>
        <v>44997</v>
      </c>
      <c r="B370" s="16" t="str">
        <f>IFERROR(VLOOKUP('Vastgesteld 7-7-2022'!#REF!,#REF!,2,FALSE),"")</f>
        <v/>
      </c>
      <c r="C370" s="16" t="str">
        <f>'Vastgesteld 7-7-2022'!E364</f>
        <v>KNHS Regio Noord-Holland</v>
      </c>
      <c r="D370" s="16" t="str">
        <f>IFERROR(VLOOKUP('Vastgesteld 7-7-2022'!#REF!,#REF!,2,FALSE),"")</f>
        <v/>
      </c>
      <c r="E370" s="16" t="str">
        <f>IFERROR(VLOOKUP('Vastgesteld 7-7-2022'!#REF!,#REF!,5,FALSE),"")</f>
        <v/>
      </c>
      <c r="F370" s="16" t="e">
        <f>IF('Vastgesteld 7-7-2022'!#REF!&lt;&gt;"",'Vastgesteld 7-7-2022'!#REF!,"")</f>
        <v>#REF!</v>
      </c>
      <c r="G370" s="16" t="e">
        <f>IF('Vastgesteld 7-7-2022'!#REF!="Indoor",1,0)</f>
        <v>#REF!</v>
      </c>
      <c r="H370" s="16" t="e">
        <f>'Vastgesteld 7-7-2022'!#REF!</f>
        <v>#REF!</v>
      </c>
      <c r="I370" s="16" t="e">
        <f>IF('Vastgesteld 7-7-2022'!#REF!="Nee",0,IF('Vastgesteld 7-7-2022'!#REF!="Ja",1,""))</f>
        <v>#REF!</v>
      </c>
      <c r="J370" s="16" t="e">
        <f>IF('Vastgesteld 7-7-2022'!#REF!&lt;&gt;"",'Vastgesteld 7-7-2022'!#REF!,"")</f>
        <v>#REF!</v>
      </c>
      <c r="BJ370" s="16">
        <f>IF(COUNTA('Vastgesteld 7-7-2022'!T364:AD364)&lt;&gt;0,1,"")</f>
        <v>1</v>
      </c>
      <c r="BK370" s="16">
        <f t="shared" si="30"/>
        <v>2</v>
      </c>
      <c r="BL370" s="16" t="str">
        <f>IF('Vastgesteld 7-7-2022'!T364="x","AA","")</f>
        <v/>
      </c>
      <c r="BM370" s="16" t="str">
        <f>IF('Vastgesteld 7-7-2022'!U364="x","A","")</f>
        <v/>
      </c>
      <c r="BN370" s="16" t="str">
        <f>IF('Vastgesteld 7-7-2022'!V364="x","B1","")</f>
        <v/>
      </c>
      <c r="BO370" s="16" t="e">
        <f>IF('Vastgesteld 7-7-2022'!#REF!="x","BB","")</f>
        <v>#REF!</v>
      </c>
      <c r="BP370" s="16" t="str">
        <f>IF('Vastgesteld 7-7-2022'!X364="x","B","")</f>
        <v>B</v>
      </c>
      <c r="BQ370" s="16" t="str">
        <f>IF('Vastgesteld 7-7-2022'!Y364="x","L1","")</f>
        <v>L1</v>
      </c>
      <c r="BR370" s="16" t="str">
        <f>IF('Vastgesteld 7-7-2022'!Z364="x","L2","")</f>
        <v>L2</v>
      </c>
      <c r="BS370" s="16" t="str">
        <f>IF('Vastgesteld 7-7-2022'!AA364="x","M1","")</f>
        <v>M1</v>
      </c>
      <c r="BT370" s="16" t="str">
        <f>IF('Vastgesteld 7-7-2022'!AB364="x","M2","")</f>
        <v>M2</v>
      </c>
      <c r="BU370" s="16" t="str">
        <f>IF('Vastgesteld 7-7-2022'!AC364="x","Z1","")</f>
        <v/>
      </c>
      <c r="BV370" s="16" t="str">
        <f>IF('Vastgesteld 7-7-2022'!AD364="x","Z2","")</f>
        <v/>
      </c>
      <c r="BW370" s="16">
        <f>IF(COUNTA('Vastgesteld 7-7-2022'!K364:S364)&lt;&gt;0,1,"")</f>
        <v>1</v>
      </c>
      <c r="BX370" s="16">
        <f t="shared" si="31"/>
        <v>1</v>
      </c>
      <c r="BY370" s="16" t="str">
        <f>IF('Vastgesteld 7-7-2022'!K364="x","BB","")</f>
        <v>BB</v>
      </c>
      <c r="BZ370" s="16" t="str">
        <f>IF('Vastgesteld 7-7-2022'!L364="x","B","")</f>
        <v>B</v>
      </c>
      <c r="CA370" s="16" t="str">
        <f>IF('Vastgesteld 7-7-2022'!M364="x","L1","")</f>
        <v>L1</v>
      </c>
      <c r="CB370" s="16" t="str">
        <f>IF('Vastgesteld 7-7-2022'!N364="x","L2","")</f>
        <v>L2</v>
      </c>
      <c r="CC370" s="16" t="str">
        <f>IF('Vastgesteld 7-7-2022'!O364="x","M1","")</f>
        <v>M1</v>
      </c>
      <c r="CD370" s="16" t="str">
        <f>IF('Vastgesteld 7-7-2022'!P364="x","M2","")</f>
        <v>M2</v>
      </c>
      <c r="CE370" s="16" t="str">
        <f>IF('Vastgesteld 7-7-2022'!Q364="x","Z1","")</f>
        <v/>
      </c>
      <c r="CF370" s="16" t="str">
        <f>IF('Vastgesteld 7-7-2022'!R364="x","Z2","")</f>
        <v/>
      </c>
      <c r="CG370" s="16" t="str">
        <f>IF('Vastgesteld 7-7-2022'!S364="x","ZZL","")</f>
        <v/>
      </c>
      <c r="CL370" s="16" t="str">
        <f>IF(COUNTA('Vastgesteld 7-7-2022'!AV364:BF364)&lt;&gt;0,2,"")</f>
        <v/>
      </c>
      <c r="CM370" s="16" t="str">
        <f t="shared" si="32"/>
        <v/>
      </c>
      <c r="CN370" s="16" t="str">
        <f>IF('Vastgesteld 7-7-2022'!AV364="x","AA","")</f>
        <v/>
      </c>
      <c r="CO370" s="16" t="str">
        <f>IF('Vastgesteld 7-7-2022'!AW364="x","A","")</f>
        <v/>
      </c>
      <c r="CP370" s="16" t="str">
        <f>IF('Vastgesteld 7-7-2022'!AX364="x","BB","")</f>
        <v/>
      </c>
      <c r="CQ370" s="16" t="str">
        <f>IF('Vastgesteld 7-7-2022'!AY364="x","B","")</f>
        <v/>
      </c>
      <c r="CR370" s="16" t="str">
        <f>IF('Vastgesteld 7-7-2022'!AZ364="x","L","")</f>
        <v/>
      </c>
      <c r="CS370" s="16" t="str">
        <f>IF('Vastgesteld 7-7-2022'!BA364="x","M","")</f>
        <v/>
      </c>
      <c r="CT370" s="16" t="str">
        <f>IF('Vastgesteld 7-7-2022'!BB364="x","Z","")</f>
        <v/>
      </c>
      <c r="CU370" s="16" t="str">
        <f>IF('Vastgesteld 7-7-2022'!BF364="x","ZZ","")</f>
        <v/>
      </c>
      <c r="CV370" s="16" t="str">
        <f>IF(COUNTA('Vastgesteld 7-7-2022'!AJ364:AQ364)&lt;&gt;0,2,"")</f>
        <v/>
      </c>
      <c r="CW370" s="16" t="str">
        <f t="shared" si="33"/>
        <v/>
      </c>
      <c r="CX370" s="16" t="str">
        <f>IF('Vastgesteld 7-7-2022'!AJ364="x","BB","")</f>
        <v/>
      </c>
      <c r="CY370" s="16" t="str">
        <f>IF('Vastgesteld 7-7-2022'!AK364="x","B","")</f>
        <v/>
      </c>
      <c r="CZ370" s="16" t="str">
        <f>IF('Vastgesteld 7-7-2022'!AL364="x","L","")</f>
        <v/>
      </c>
      <c r="DA370" s="16" t="str">
        <f>IF('Vastgesteld 7-7-2022'!AM364="x","M","")</f>
        <v/>
      </c>
      <c r="DB370" s="16" t="str">
        <f>IF('Vastgesteld 7-7-2022'!AN364="x","Z","")</f>
        <v/>
      </c>
      <c r="DC370" s="16" t="str">
        <f>IF('Vastgesteld 7-7-2022'!AO364="x","ZZ","")</f>
        <v/>
      </c>
      <c r="DD370" s="16" t="str">
        <f>IF('Vastgesteld 7-7-2022'!AQ364="x","1.40","")</f>
        <v/>
      </c>
      <c r="DE370" s="16" t="str">
        <f>IF(COUNTA('Vastgesteld 7-7-2022'!BH364:BJ364)&lt;&gt;0,6,"")</f>
        <v/>
      </c>
      <c r="DF370" s="16" t="str">
        <f t="shared" si="34"/>
        <v/>
      </c>
      <c r="DG370" s="16" t="str">
        <f>IF('Vastgesteld 7-7-2022'!BH364="x","L","")</f>
        <v/>
      </c>
      <c r="DH370" s="16" t="str">
        <f>IF('Vastgesteld 7-7-2022'!BI364="x","M","")</f>
        <v/>
      </c>
      <c r="DI370" s="16" t="str">
        <f>IF('Vastgesteld 7-7-2022'!BJ364="x","Z","")</f>
        <v/>
      </c>
      <c r="DJ370" s="16" t="str">
        <f>IF('Vastgesteld 7-7-2022'!BK364="x","Z","")</f>
        <v/>
      </c>
      <c r="DK370" s="16" t="str">
        <f>IF(COUNTA('Vastgesteld 7-7-2022'!BM364:BO364)&lt;&gt;0,6,"")</f>
        <v/>
      </c>
      <c r="DL370" s="16" t="str">
        <f t="shared" si="35"/>
        <v/>
      </c>
      <c r="DM370" s="16" t="str">
        <f>IF('Vastgesteld 7-7-2022'!BM364="x","L","")</f>
        <v/>
      </c>
      <c r="DN370" s="16" t="str">
        <f>IF('Vastgesteld 7-7-2022'!BN364="x","M","")</f>
        <v/>
      </c>
      <c r="DO370" s="16" t="str">
        <f>IF('Vastgesteld 7-7-2022'!BO364="x","Z","")</f>
        <v/>
      </c>
      <c r="DP370" s="16" t="str">
        <f>IF('Vastgesteld 7-7-2022'!BP364="x","Z","")</f>
        <v/>
      </c>
    </row>
    <row r="371" spans="1:120" ht="14.4" x14ac:dyDescent="0.3">
      <c r="A371" s="18">
        <f>'Vastgesteld 7-7-2022'!A365</f>
        <v>44997</v>
      </c>
      <c r="B371" s="16" t="str">
        <f>IFERROR(VLOOKUP('Vastgesteld 7-7-2022'!#REF!,#REF!,2,FALSE),"")</f>
        <v/>
      </c>
      <c r="C371" s="16" t="str">
        <f>'Vastgesteld 7-7-2022'!E365</f>
        <v>KNHS Regio Noord-Holland</v>
      </c>
      <c r="D371" s="16" t="str">
        <f>IFERROR(VLOOKUP('Vastgesteld 7-7-2022'!#REF!,#REF!,2,FALSE),"")</f>
        <v/>
      </c>
      <c r="E371" s="16" t="str">
        <f>IFERROR(VLOOKUP('Vastgesteld 7-7-2022'!#REF!,#REF!,5,FALSE),"")</f>
        <v/>
      </c>
      <c r="F371" s="16" t="e">
        <f>IF('Vastgesteld 7-7-2022'!#REF!&lt;&gt;"",'Vastgesteld 7-7-2022'!#REF!,"")</f>
        <v>#REF!</v>
      </c>
      <c r="G371" s="16" t="e">
        <f>IF('Vastgesteld 7-7-2022'!#REF!="Indoor",1,0)</f>
        <v>#REF!</v>
      </c>
      <c r="H371" s="16" t="e">
        <f>'Vastgesteld 7-7-2022'!#REF!</f>
        <v>#REF!</v>
      </c>
      <c r="I371" s="16" t="e">
        <f>IF('Vastgesteld 7-7-2022'!#REF!="Nee",0,IF('Vastgesteld 7-7-2022'!#REF!="Ja",1,""))</f>
        <v>#REF!</v>
      </c>
      <c r="J371" s="16" t="e">
        <f>IF('Vastgesteld 7-7-2022'!#REF!&lt;&gt;"",'Vastgesteld 7-7-2022'!#REF!,"")</f>
        <v>#REF!</v>
      </c>
      <c r="BJ371" s="16">
        <f>IF(COUNTA('Vastgesteld 7-7-2022'!T365:AD365)&lt;&gt;0,1,"")</f>
        <v>1</v>
      </c>
      <c r="BK371" s="16">
        <f t="shared" si="30"/>
        <v>2</v>
      </c>
      <c r="BL371" s="16" t="str">
        <f>IF('Vastgesteld 7-7-2022'!T365="x","AA","")</f>
        <v/>
      </c>
      <c r="BM371" s="16" t="str">
        <f>IF('Vastgesteld 7-7-2022'!U365="x","A","")</f>
        <v/>
      </c>
      <c r="BN371" s="16" t="str">
        <f>IF('Vastgesteld 7-7-2022'!V365="x","B1","")</f>
        <v/>
      </c>
      <c r="BO371" s="16" t="e">
        <f>IF('Vastgesteld 7-7-2022'!#REF!="x","BB","")</f>
        <v>#REF!</v>
      </c>
      <c r="BP371" s="16" t="str">
        <f>IF('Vastgesteld 7-7-2022'!X365="x","B","")</f>
        <v>B</v>
      </c>
      <c r="BQ371" s="16" t="str">
        <f>IF('Vastgesteld 7-7-2022'!Y365="x","L1","")</f>
        <v>L1</v>
      </c>
      <c r="BR371" s="16" t="str">
        <f>IF('Vastgesteld 7-7-2022'!Z365="x","L2","")</f>
        <v>L2</v>
      </c>
      <c r="BS371" s="16" t="str">
        <f>IF('Vastgesteld 7-7-2022'!AA365="x","M1","")</f>
        <v>M1</v>
      </c>
      <c r="BT371" s="16" t="str">
        <f>IF('Vastgesteld 7-7-2022'!AB365="x","M2","")</f>
        <v>M2</v>
      </c>
      <c r="BU371" s="16" t="str">
        <f>IF('Vastgesteld 7-7-2022'!AC365="x","Z1","")</f>
        <v>Z1</v>
      </c>
      <c r="BV371" s="16" t="str">
        <f>IF('Vastgesteld 7-7-2022'!AD365="x","Z2","")</f>
        <v>Z2</v>
      </c>
      <c r="BW371" s="16">
        <f>IF(COUNTA('Vastgesteld 7-7-2022'!K365:S365)&lt;&gt;0,1,"")</f>
        <v>1</v>
      </c>
      <c r="BX371" s="16">
        <f t="shared" si="31"/>
        <v>1</v>
      </c>
      <c r="BY371" s="16" t="str">
        <f>IF('Vastgesteld 7-7-2022'!K365="x","BB","")</f>
        <v/>
      </c>
      <c r="BZ371" s="16" t="str">
        <f>IF('Vastgesteld 7-7-2022'!L365="x","B","")</f>
        <v>B</v>
      </c>
      <c r="CA371" s="16" t="str">
        <f>IF('Vastgesteld 7-7-2022'!M365="x","L1","")</f>
        <v>L1</v>
      </c>
      <c r="CB371" s="16" t="str">
        <f>IF('Vastgesteld 7-7-2022'!N365="x","L2","")</f>
        <v>L2</v>
      </c>
      <c r="CC371" s="16" t="str">
        <f>IF('Vastgesteld 7-7-2022'!O365="x","M1","")</f>
        <v>M1</v>
      </c>
      <c r="CD371" s="16" t="str">
        <f>IF('Vastgesteld 7-7-2022'!P365="x","M2","")</f>
        <v>M2</v>
      </c>
      <c r="CE371" s="16" t="str">
        <f>IF('Vastgesteld 7-7-2022'!Q365="x","Z1","")</f>
        <v>Z1</v>
      </c>
      <c r="CF371" s="16" t="str">
        <f>IF('Vastgesteld 7-7-2022'!R365="x","Z2","")</f>
        <v>Z2</v>
      </c>
      <c r="CG371" s="16" t="str">
        <f>IF('Vastgesteld 7-7-2022'!S365="x","ZZL","")</f>
        <v/>
      </c>
      <c r="CL371" s="16" t="str">
        <f>IF(COUNTA('Vastgesteld 7-7-2022'!AV365:BF365)&lt;&gt;0,2,"")</f>
        <v/>
      </c>
      <c r="CM371" s="16" t="str">
        <f t="shared" si="32"/>
        <v/>
      </c>
      <c r="CN371" s="16" t="str">
        <f>IF('Vastgesteld 7-7-2022'!AV365="x","AA","")</f>
        <v/>
      </c>
      <c r="CO371" s="16" t="str">
        <f>IF('Vastgesteld 7-7-2022'!AW365="x","A","")</f>
        <v/>
      </c>
      <c r="CP371" s="16" t="str">
        <f>IF('Vastgesteld 7-7-2022'!AX365="x","BB","")</f>
        <v/>
      </c>
      <c r="CQ371" s="16" t="str">
        <f>IF('Vastgesteld 7-7-2022'!AY365="x","B","")</f>
        <v/>
      </c>
      <c r="CR371" s="16" t="str">
        <f>IF('Vastgesteld 7-7-2022'!AZ365="x","L","")</f>
        <v/>
      </c>
      <c r="CS371" s="16" t="str">
        <f>IF('Vastgesteld 7-7-2022'!BA365="x","M","")</f>
        <v/>
      </c>
      <c r="CT371" s="16" t="str">
        <f>IF('Vastgesteld 7-7-2022'!BB365="x","Z","")</f>
        <v/>
      </c>
      <c r="CU371" s="16" t="str">
        <f>IF('Vastgesteld 7-7-2022'!BF365="x","ZZ","")</f>
        <v/>
      </c>
      <c r="CV371" s="16" t="str">
        <f>IF(COUNTA('Vastgesteld 7-7-2022'!AJ365:AQ365)&lt;&gt;0,2,"")</f>
        <v/>
      </c>
      <c r="CW371" s="16" t="str">
        <f t="shared" si="33"/>
        <v/>
      </c>
      <c r="CX371" s="16" t="str">
        <f>IF('Vastgesteld 7-7-2022'!AJ365="x","BB","")</f>
        <v/>
      </c>
      <c r="CY371" s="16" t="str">
        <f>IF('Vastgesteld 7-7-2022'!AK365="x","B","")</f>
        <v/>
      </c>
      <c r="CZ371" s="16" t="str">
        <f>IF('Vastgesteld 7-7-2022'!AL365="x","L","")</f>
        <v/>
      </c>
      <c r="DA371" s="16" t="str">
        <f>IF('Vastgesteld 7-7-2022'!AM365="x","M","")</f>
        <v/>
      </c>
      <c r="DB371" s="16" t="str">
        <f>IF('Vastgesteld 7-7-2022'!AN365="x","Z","")</f>
        <v/>
      </c>
      <c r="DC371" s="16" t="str">
        <f>IF('Vastgesteld 7-7-2022'!AO365="x","ZZ","")</f>
        <v/>
      </c>
      <c r="DD371" s="16" t="str">
        <f>IF('Vastgesteld 7-7-2022'!AQ365="x","1.40","")</f>
        <v/>
      </c>
      <c r="DE371" s="16" t="str">
        <f>IF(COUNTA('Vastgesteld 7-7-2022'!BH365:BJ365)&lt;&gt;0,6,"")</f>
        <v/>
      </c>
      <c r="DF371" s="16" t="str">
        <f t="shared" si="34"/>
        <v/>
      </c>
      <c r="DG371" s="16" t="str">
        <f>IF('Vastgesteld 7-7-2022'!BH365="x","L","")</f>
        <v/>
      </c>
      <c r="DH371" s="16" t="str">
        <f>IF('Vastgesteld 7-7-2022'!BI365="x","M","")</f>
        <v/>
      </c>
      <c r="DI371" s="16" t="str">
        <f>IF('Vastgesteld 7-7-2022'!BJ365="x","Z","")</f>
        <v/>
      </c>
      <c r="DJ371" s="16" t="str">
        <f>IF('Vastgesteld 7-7-2022'!BK365="x","Z","")</f>
        <v/>
      </c>
      <c r="DK371" s="16" t="str">
        <f>IF(COUNTA('Vastgesteld 7-7-2022'!BM365:BO365)&lt;&gt;0,6,"")</f>
        <v/>
      </c>
      <c r="DL371" s="16" t="str">
        <f t="shared" si="35"/>
        <v/>
      </c>
      <c r="DM371" s="16" t="str">
        <f>IF('Vastgesteld 7-7-2022'!BM365="x","L","")</f>
        <v/>
      </c>
      <c r="DN371" s="16" t="str">
        <f>IF('Vastgesteld 7-7-2022'!BN365="x","M","")</f>
        <v/>
      </c>
      <c r="DO371" s="16" t="str">
        <f>IF('Vastgesteld 7-7-2022'!BO365="x","Z","")</f>
        <v/>
      </c>
      <c r="DP371" s="16" t="str">
        <f>IF('Vastgesteld 7-7-2022'!BP365="x","Z","")</f>
        <v/>
      </c>
    </row>
    <row r="372" spans="1:120" ht="14.4" x14ac:dyDescent="0.3">
      <c r="A372" s="18">
        <f>'Vastgesteld 7-7-2022'!A366</f>
        <v>44997</v>
      </c>
      <c r="B372" s="16" t="str">
        <f>IFERROR(VLOOKUP('Vastgesteld 7-7-2022'!#REF!,#REF!,2,FALSE),"")</f>
        <v/>
      </c>
      <c r="C372" s="16" t="str">
        <f>'Vastgesteld 7-7-2022'!E366</f>
        <v>KNHS Regio Noord-Holland</v>
      </c>
      <c r="D372" s="16" t="str">
        <f>IFERROR(VLOOKUP('Vastgesteld 7-7-2022'!#REF!,#REF!,2,FALSE),"")</f>
        <v/>
      </c>
      <c r="E372" s="16" t="str">
        <f>IFERROR(VLOOKUP('Vastgesteld 7-7-2022'!#REF!,#REF!,5,FALSE),"")</f>
        <v/>
      </c>
      <c r="F372" s="16" t="e">
        <f>IF('Vastgesteld 7-7-2022'!#REF!&lt;&gt;"",'Vastgesteld 7-7-2022'!#REF!,"")</f>
        <v>#REF!</v>
      </c>
      <c r="G372" s="16" t="e">
        <f>IF('Vastgesteld 7-7-2022'!#REF!="Indoor",1,0)</f>
        <v>#REF!</v>
      </c>
      <c r="H372" s="16" t="e">
        <f>'Vastgesteld 7-7-2022'!#REF!</f>
        <v>#REF!</v>
      </c>
      <c r="I372" s="16" t="e">
        <f>IF('Vastgesteld 7-7-2022'!#REF!="Nee",0,IF('Vastgesteld 7-7-2022'!#REF!="Ja",1,""))</f>
        <v>#REF!</v>
      </c>
      <c r="J372" s="16" t="e">
        <f>IF('Vastgesteld 7-7-2022'!#REF!&lt;&gt;"",'Vastgesteld 7-7-2022'!#REF!,"")</f>
        <v>#REF!</v>
      </c>
      <c r="BJ372" s="16">
        <f>IF(COUNTA('Vastgesteld 7-7-2022'!T366:AD366)&lt;&gt;0,1,"")</f>
        <v>1</v>
      </c>
      <c r="BK372" s="16">
        <f t="shared" si="30"/>
        <v>2</v>
      </c>
      <c r="BL372" s="16" t="str">
        <f>IF('Vastgesteld 7-7-2022'!T366="x","AA","")</f>
        <v/>
      </c>
      <c r="BM372" s="16" t="str">
        <f>IF('Vastgesteld 7-7-2022'!U366="x","A","")</f>
        <v/>
      </c>
      <c r="BN372" s="16" t="str">
        <f>IF('Vastgesteld 7-7-2022'!V366="x","B1","")</f>
        <v/>
      </c>
      <c r="BO372" s="16" t="e">
        <f>IF('Vastgesteld 7-7-2022'!#REF!="x","BB","")</f>
        <v>#REF!</v>
      </c>
      <c r="BP372" s="16" t="str">
        <f>IF('Vastgesteld 7-7-2022'!X366="x","B","")</f>
        <v>B</v>
      </c>
      <c r="BQ372" s="16" t="str">
        <f>IF('Vastgesteld 7-7-2022'!Y366="x","L1","")</f>
        <v>L1</v>
      </c>
      <c r="BR372" s="16" t="str">
        <f>IF('Vastgesteld 7-7-2022'!Z366="x","L2","")</f>
        <v>L2</v>
      </c>
      <c r="BS372" s="16" t="str">
        <f>IF('Vastgesteld 7-7-2022'!AA366="x","M1","")</f>
        <v>M1</v>
      </c>
      <c r="BT372" s="16" t="str">
        <f>IF('Vastgesteld 7-7-2022'!AB366="x","M2","")</f>
        <v>M2</v>
      </c>
      <c r="BU372" s="16" t="str">
        <f>IF('Vastgesteld 7-7-2022'!AC366="x","Z1","")</f>
        <v>Z1</v>
      </c>
      <c r="BV372" s="16" t="str">
        <f>IF('Vastgesteld 7-7-2022'!AD366="x","Z2","")</f>
        <v>Z2</v>
      </c>
      <c r="BW372" s="16">
        <f>IF(COUNTA('Vastgesteld 7-7-2022'!K366:S366)&lt;&gt;0,1,"")</f>
        <v>1</v>
      </c>
      <c r="BX372" s="16">
        <f t="shared" si="31"/>
        <v>1</v>
      </c>
      <c r="BY372" s="16" t="str">
        <f>IF('Vastgesteld 7-7-2022'!K366="x","BB","")</f>
        <v/>
      </c>
      <c r="BZ372" s="16" t="str">
        <f>IF('Vastgesteld 7-7-2022'!L366="x","B","")</f>
        <v>B</v>
      </c>
      <c r="CA372" s="16" t="str">
        <f>IF('Vastgesteld 7-7-2022'!M366="x","L1","")</f>
        <v>L1</v>
      </c>
      <c r="CB372" s="16" t="str">
        <f>IF('Vastgesteld 7-7-2022'!N366="x","L2","")</f>
        <v>L2</v>
      </c>
      <c r="CC372" s="16" t="str">
        <f>IF('Vastgesteld 7-7-2022'!O366="x","M1","")</f>
        <v>M1</v>
      </c>
      <c r="CD372" s="16" t="str">
        <f>IF('Vastgesteld 7-7-2022'!P366="x","M2","")</f>
        <v>M2</v>
      </c>
      <c r="CE372" s="16" t="str">
        <f>IF('Vastgesteld 7-7-2022'!Q366="x","Z1","")</f>
        <v>Z1</v>
      </c>
      <c r="CF372" s="16" t="str">
        <f>IF('Vastgesteld 7-7-2022'!R366="x","Z2","")</f>
        <v>Z2</v>
      </c>
      <c r="CG372" s="16" t="str">
        <f>IF('Vastgesteld 7-7-2022'!S366="x","ZZL","")</f>
        <v/>
      </c>
      <c r="CL372" s="16" t="str">
        <f>IF(COUNTA('Vastgesteld 7-7-2022'!AV366:BF366)&lt;&gt;0,2,"")</f>
        <v/>
      </c>
      <c r="CM372" s="16" t="str">
        <f t="shared" si="32"/>
        <v/>
      </c>
      <c r="CN372" s="16" t="str">
        <f>IF('Vastgesteld 7-7-2022'!AV366="x","AA","")</f>
        <v/>
      </c>
      <c r="CO372" s="16" t="str">
        <f>IF('Vastgesteld 7-7-2022'!AW366="x","A","")</f>
        <v/>
      </c>
      <c r="CP372" s="16" t="str">
        <f>IF('Vastgesteld 7-7-2022'!AX366="x","BB","")</f>
        <v/>
      </c>
      <c r="CQ372" s="16" t="str">
        <f>IF('Vastgesteld 7-7-2022'!AY366="x","B","")</f>
        <v/>
      </c>
      <c r="CR372" s="16" t="str">
        <f>IF('Vastgesteld 7-7-2022'!AZ366="x","L","")</f>
        <v/>
      </c>
      <c r="CS372" s="16" t="str">
        <f>IF('Vastgesteld 7-7-2022'!BA366="x","M","")</f>
        <v/>
      </c>
      <c r="CT372" s="16" t="str">
        <f>IF('Vastgesteld 7-7-2022'!BB366="x","Z","")</f>
        <v/>
      </c>
      <c r="CU372" s="16" t="str">
        <f>IF('Vastgesteld 7-7-2022'!BF366="x","ZZ","")</f>
        <v/>
      </c>
      <c r="CV372" s="16" t="str">
        <f>IF(COUNTA('Vastgesteld 7-7-2022'!AJ366:AQ366)&lt;&gt;0,2,"")</f>
        <v/>
      </c>
      <c r="CW372" s="16" t="str">
        <f t="shared" si="33"/>
        <v/>
      </c>
      <c r="CX372" s="16" t="str">
        <f>IF('Vastgesteld 7-7-2022'!AJ366="x","BB","")</f>
        <v/>
      </c>
      <c r="CY372" s="16" t="str">
        <f>IF('Vastgesteld 7-7-2022'!AK366="x","B","")</f>
        <v/>
      </c>
      <c r="CZ372" s="16" t="str">
        <f>IF('Vastgesteld 7-7-2022'!AL366="x","L","")</f>
        <v/>
      </c>
      <c r="DA372" s="16" t="str">
        <f>IF('Vastgesteld 7-7-2022'!AM366="x","M","")</f>
        <v/>
      </c>
      <c r="DB372" s="16" t="str">
        <f>IF('Vastgesteld 7-7-2022'!AN366="x","Z","")</f>
        <v/>
      </c>
      <c r="DC372" s="16" t="str">
        <f>IF('Vastgesteld 7-7-2022'!AO366="x","ZZ","")</f>
        <v/>
      </c>
      <c r="DD372" s="16" t="str">
        <f>IF('Vastgesteld 7-7-2022'!AQ366="x","1.40","")</f>
        <v/>
      </c>
      <c r="DE372" s="16" t="str">
        <f>IF(COUNTA('Vastgesteld 7-7-2022'!BH366:BJ366)&lt;&gt;0,6,"")</f>
        <v/>
      </c>
      <c r="DF372" s="16" t="str">
        <f t="shared" si="34"/>
        <v/>
      </c>
      <c r="DG372" s="16" t="str">
        <f>IF('Vastgesteld 7-7-2022'!BH366="x","L","")</f>
        <v/>
      </c>
      <c r="DH372" s="16" t="str">
        <f>IF('Vastgesteld 7-7-2022'!BI366="x","M","")</f>
        <v/>
      </c>
      <c r="DI372" s="16" t="str">
        <f>IF('Vastgesteld 7-7-2022'!BJ366="x","Z","")</f>
        <v/>
      </c>
      <c r="DJ372" s="16" t="str">
        <f>IF('Vastgesteld 7-7-2022'!BK366="x","Z","")</f>
        <v/>
      </c>
      <c r="DK372" s="16" t="str">
        <f>IF(COUNTA('Vastgesteld 7-7-2022'!BM366:BO366)&lt;&gt;0,6,"")</f>
        <v/>
      </c>
      <c r="DL372" s="16" t="str">
        <f t="shared" si="35"/>
        <v/>
      </c>
      <c r="DM372" s="16" t="str">
        <f>IF('Vastgesteld 7-7-2022'!BM366="x","L","")</f>
        <v/>
      </c>
      <c r="DN372" s="16" t="str">
        <f>IF('Vastgesteld 7-7-2022'!BN366="x","M","")</f>
        <v/>
      </c>
      <c r="DO372" s="16" t="str">
        <f>IF('Vastgesteld 7-7-2022'!BO366="x","Z","")</f>
        <v/>
      </c>
      <c r="DP372" s="16" t="str">
        <f>IF('Vastgesteld 7-7-2022'!BP366="x","Z","")</f>
        <v/>
      </c>
    </row>
    <row r="373" spans="1:120" ht="14.4" x14ac:dyDescent="0.3">
      <c r="A373" s="18">
        <f>'Vastgesteld 7-7-2022'!A367</f>
        <v>44997</v>
      </c>
      <c r="B373" s="16" t="str">
        <f>IFERROR(VLOOKUP('Vastgesteld 7-7-2022'!#REF!,#REF!,2,FALSE),"")</f>
        <v/>
      </c>
      <c r="C373" s="16" t="str">
        <f>'Vastgesteld 7-7-2022'!E367</f>
        <v>Licenties Wedstrijdorganisaties Noord-Holland Kring</v>
      </c>
      <c r="D373" s="16" t="str">
        <f>IFERROR(VLOOKUP('Vastgesteld 7-7-2022'!#REF!,#REF!,2,FALSE),"")</f>
        <v/>
      </c>
      <c r="E373" s="16" t="str">
        <f>IFERROR(VLOOKUP('Vastgesteld 7-7-2022'!#REF!,#REF!,5,FALSE),"")</f>
        <v/>
      </c>
      <c r="F373" s="16" t="e">
        <f>IF('Vastgesteld 7-7-2022'!#REF!&lt;&gt;"",'Vastgesteld 7-7-2022'!#REF!,"")</f>
        <v>#REF!</v>
      </c>
      <c r="G373" s="16" t="e">
        <f>IF('Vastgesteld 7-7-2022'!#REF!="Indoor",1,0)</f>
        <v>#REF!</v>
      </c>
      <c r="H373" s="16" t="e">
        <f>'Vastgesteld 7-7-2022'!#REF!</f>
        <v>#REF!</v>
      </c>
      <c r="I373" s="16" t="e">
        <f>IF('Vastgesteld 7-7-2022'!#REF!="Nee",0,IF('Vastgesteld 7-7-2022'!#REF!="Ja",1,""))</f>
        <v>#REF!</v>
      </c>
      <c r="J373" s="16" t="e">
        <f>IF('Vastgesteld 7-7-2022'!#REF!&lt;&gt;"",'Vastgesteld 7-7-2022'!#REF!,"")</f>
        <v>#REF!</v>
      </c>
      <c r="BJ373" s="16">
        <f>IF(COUNTA('Vastgesteld 7-7-2022'!T367:AD367)&lt;&gt;0,1,"")</f>
        <v>1</v>
      </c>
      <c r="BK373" s="16">
        <f t="shared" si="30"/>
        <v>2</v>
      </c>
      <c r="BL373" s="16" t="str">
        <f>IF('Vastgesteld 7-7-2022'!T367="x","AA","")</f>
        <v/>
      </c>
      <c r="BM373" s="16" t="str">
        <f>IF('Vastgesteld 7-7-2022'!U367="x","A","")</f>
        <v/>
      </c>
      <c r="BN373" s="16" t="str">
        <f>IF('Vastgesteld 7-7-2022'!V367="x","B1","")</f>
        <v/>
      </c>
      <c r="BO373" s="16" t="e">
        <f>IF('Vastgesteld 7-7-2022'!#REF!="x","BB","")</f>
        <v>#REF!</v>
      </c>
      <c r="BP373" s="16" t="str">
        <f>IF('Vastgesteld 7-7-2022'!X367="x","B","")</f>
        <v>B</v>
      </c>
      <c r="BQ373" s="16" t="str">
        <f>IF('Vastgesteld 7-7-2022'!Y367="x","L1","")</f>
        <v>L1</v>
      </c>
      <c r="BR373" s="16" t="str">
        <f>IF('Vastgesteld 7-7-2022'!Z367="x","L2","")</f>
        <v>L2</v>
      </c>
      <c r="BS373" s="16" t="str">
        <f>IF('Vastgesteld 7-7-2022'!AA367="x","M1","")</f>
        <v>M1</v>
      </c>
      <c r="BT373" s="16" t="str">
        <f>IF('Vastgesteld 7-7-2022'!AB367="x","M2","")</f>
        <v>M2</v>
      </c>
      <c r="BU373" s="16" t="str">
        <f>IF('Vastgesteld 7-7-2022'!AC367="x","Z1","")</f>
        <v>Z1</v>
      </c>
      <c r="BV373" s="16" t="str">
        <f>IF('Vastgesteld 7-7-2022'!AD367="x","Z2","")</f>
        <v>Z2</v>
      </c>
      <c r="BW373" s="16">
        <f>IF(COUNTA('Vastgesteld 7-7-2022'!K367:S367)&lt;&gt;0,1,"")</f>
        <v>1</v>
      </c>
      <c r="BX373" s="16">
        <f t="shared" si="31"/>
        <v>1</v>
      </c>
      <c r="BY373" s="16" t="str">
        <f>IF('Vastgesteld 7-7-2022'!K367="x","BB","")</f>
        <v>BB</v>
      </c>
      <c r="BZ373" s="16" t="str">
        <f>IF('Vastgesteld 7-7-2022'!L367="x","B","")</f>
        <v/>
      </c>
      <c r="CA373" s="16" t="str">
        <f>IF('Vastgesteld 7-7-2022'!M367="x","L1","")</f>
        <v>L1</v>
      </c>
      <c r="CB373" s="16" t="str">
        <f>IF('Vastgesteld 7-7-2022'!N367="x","L2","")</f>
        <v>L2</v>
      </c>
      <c r="CC373" s="16" t="str">
        <f>IF('Vastgesteld 7-7-2022'!O367="x","M1","")</f>
        <v>M1</v>
      </c>
      <c r="CD373" s="16" t="str">
        <f>IF('Vastgesteld 7-7-2022'!P367="x","M2","")</f>
        <v>M2</v>
      </c>
      <c r="CE373" s="16" t="str">
        <f>IF('Vastgesteld 7-7-2022'!Q367="x","Z1","")</f>
        <v>Z1</v>
      </c>
      <c r="CF373" s="16" t="str">
        <f>IF('Vastgesteld 7-7-2022'!R367="x","Z2","")</f>
        <v>Z2</v>
      </c>
      <c r="CG373" s="16" t="str">
        <f>IF('Vastgesteld 7-7-2022'!S367="x","ZZL","")</f>
        <v>ZZL</v>
      </c>
      <c r="CL373" s="16" t="str">
        <f>IF(COUNTA('Vastgesteld 7-7-2022'!AV367:BF367)&lt;&gt;0,2,"")</f>
        <v/>
      </c>
      <c r="CM373" s="16" t="str">
        <f t="shared" si="32"/>
        <v/>
      </c>
      <c r="CN373" s="16" t="str">
        <f>IF('Vastgesteld 7-7-2022'!AV367="x","AA","")</f>
        <v/>
      </c>
      <c r="CO373" s="16" t="str">
        <f>IF('Vastgesteld 7-7-2022'!AW367="x","A","")</f>
        <v/>
      </c>
      <c r="CP373" s="16" t="str">
        <f>IF('Vastgesteld 7-7-2022'!AX367="x","BB","")</f>
        <v/>
      </c>
      <c r="CQ373" s="16" t="str">
        <f>IF('Vastgesteld 7-7-2022'!AY367="x","B","")</f>
        <v/>
      </c>
      <c r="CR373" s="16" t="str">
        <f>IF('Vastgesteld 7-7-2022'!AZ367="x","L","")</f>
        <v/>
      </c>
      <c r="CS373" s="16" t="str">
        <f>IF('Vastgesteld 7-7-2022'!BA367="x","M","")</f>
        <v/>
      </c>
      <c r="CT373" s="16" t="str">
        <f>IF('Vastgesteld 7-7-2022'!BB367="x","Z","")</f>
        <v/>
      </c>
      <c r="CU373" s="16" t="str">
        <f>IF('Vastgesteld 7-7-2022'!BF367="x","ZZ","")</f>
        <v/>
      </c>
      <c r="CV373" s="16" t="str">
        <f>IF(COUNTA('Vastgesteld 7-7-2022'!AJ367:AQ367)&lt;&gt;0,2,"")</f>
        <v/>
      </c>
      <c r="CW373" s="16" t="str">
        <f t="shared" si="33"/>
        <v/>
      </c>
      <c r="CX373" s="16" t="str">
        <f>IF('Vastgesteld 7-7-2022'!AJ367="x","BB","")</f>
        <v/>
      </c>
      <c r="CY373" s="16" t="str">
        <f>IF('Vastgesteld 7-7-2022'!AK367="x","B","")</f>
        <v/>
      </c>
      <c r="CZ373" s="16" t="str">
        <f>IF('Vastgesteld 7-7-2022'!AL367="x","L","")</f>
        <v/>
      </c>
      <c r="DA373" s="16" t="str">
        <f>IF('Vastgesteld 7-7-2022'!AM367="x","M","")</f>
        <v/>
      </c>
      <c r="DB373" s="16" t="str">
        <f>IF('Vastgesteld 7-7-2022'!AN367="x","Z","")</f>
        <v/>
      </c>
      <c r="DC373" s="16" t="str">
        <f>IF('Vastgesteld 7-7-2022'!AO367="x","ZZ","")</f>
        <v/>
      </c>
      <c r="DD373" s="16" t="str">
        <f>IF('Vastgesteld 7-7-2022'!AQ367="x","1.40","")</f>
        <v/>
      </c>
      <c r="DE373" s="16" t="str">
        <f>IF(COUNTA('Vastgesteld 7-7-2022'!BH367:BJ367)&lt;&gt;0,6,"")</f>
        <v/>
      </c>
      <c r="DF373" s="16" t="str">
        <f t="shared" si="34"/>
        <v/>
      </c>
      <c r="DG373" s="16" t="str">
        <f>IF('Vastgesteld 7-7-2022'!BH367="x","L","")</f>
        <v/>
      </c>
      <c r="DH373" s="16" t="str">
        <f>IF('Vastgesteld 7-7-2022'!BI367="x","M","")</f>
        <v/>
      </c>
      <c r="DI373" s="16" t="str">
        <f>IF('Vastgesteld 7-7-2022'!BJ367="x","Z","")</f>
        <v/>
      </c>
      <c r="DJ373" s="16" t="str">
        <f>IF('Vastgesteld 7-7-2022'!BK367="x","Z","")</f>
        <v/>
      </c>
      <c r="DK373" s="16" t="str">
        <f>IF(COUNTA('Vastgesteld 7-7-2022'!BM367:BO367)&lt;&gt;0,6,"")</f>
        <v/>
      </c>
      <c r="DL373" s="16" t="str">
        <f t="shared" si="35"/>
        <v/>
      </c>
      <c r="DM373" s="16" t="str">
        <f>IF('Vastgesteld 7-7-2022'!BM367="x","L","")</f>
        <v/>
      </c>
      <c r="DN373" s="16" t="str">
        <f>IF('Vastgesteld 7-7-2022'!BN367="x","M","")</f>
        <v/>
      </c>
      <c r="DO373" s="16" t="str">
        <f>IF('Vastgesteld 7-7-2022'!BO367="x","Z","")</f>
        <v/>
      </c>
      <c r="DP373" s="16" t="str">
        <f>IF('Vastgesteld 7-7-2022'!BP367="x","Z","")</f>
        <v/>
      </c>
    </row>
    <row r="374" spans="1:120" ht="14.4" x14ac:dyDescent="0.3">
      <c r="A374" s="18">
        <f>'Vastgesteld 7-7-2022'!A368</f>
        <v>44997</v>
      </c>
      <c r="B374" s="16" t="str">
        <f>IFERROR(VLOOKUP('Vastgesteld 7-7-2022'!#REF!,#REF!,2,FALSE),"")</f>
        <v/>
      </c>
      <c r="C374" s="16" t="str">
        <f>'Vastgesteld 7-7-2022'!E368</f>
        <v>KNHS Regio Noord-Holland</v>
      </c>
      <c r="D374" s="16" t="str">
        <f>IFERROR(VLOOKUP('Vastgesteld 7-7-2022'!#REF!,#REF!,2,FALSE),"")</f>
        <v/>
      </c>
      <c r="E374" s="16" t="str">
        <f>IFERROR(VLOOKUP('Vastgesteld 7-7-2022'!#REF!,#REF!,5,FALSE),"")</f>
        <v/>
      </c>
      <c r="F374" s="16" t="e">
        <f>IF('Vastgesteld 7-7-2022'!#REF!&lt;&gt;"",'Vastgesteld 7-7-2022'!#REF!,"")</f>
        <v>#REF!</v>
      </c>
      <c r="G374" s="16" t="e">
        <f>IF('Vastgesteld 7-7-2022'!#REF!="Indoor",1,0)</f>
        <v>#REF!</v>
      </c>
      <c r="H374" s="16" t="e">
        <f>'Vastgesteld 7-7-2022'!#REF!</f>
        <v>#REF!</v>
      </c>
      <c r="I374" s="16" t="e">
        <f>IF('Vastgesteld 7-7-2022'!#REF!="Nee",0,IF('Vastgesteld 7-7-2022'!#REF!="Ja",1,""))</f>
        <v>#REF!</v>
      </c>
      <c r="J374" s="16" t="e">
        <f>IF('Vastgesteld 7-7-2022'!#REF!&lt;&gt;"",'Vastgesteld 7-7-2022'!#REF!,"")</f>
        <v>#REF!</v>
      </c>
      <c r="BJ374" s="16">
        <f>IF(COUNTA('Vastgesteld 7-7-2022'!T368:AD368)&lt;&gt;0,1,"")</f>
        <v>1</v>
      </c>
      <c r="BK374" s="16">
        <f t="shared" si="30"/>
        <v>2</v>
      </c>
      <c r="BL374" s="16" t="str">
        <f>IF('Vastgesteld 7-7-2022'!T368="x","AA","")</f>
        <v/>
      </c>
      <c r="BM374" s="16" t="str">
        <f>IF('Vastgesteld 7-7-2022'!U368="x","A","")</f>
        <v/>
      </c>
      <c r="BN374" s="16" t="str">
        <f>IF('Vastgesteld 7-7-2022'!V368="x","B1","")</f>
        <v/>
      </c>
      <c r="BO374" s="16" t="e">
        <f>IF('Vastgesteld 7-7-2022'!#REF!="x","BB","")</f>
        <v>#REF!</v>
      </c>
      <c r="BP374" s="16" t="str">
        <f>IF('Vastgesteld 7-7-2022'!X368="x","B","")</f>
        <v>B</v>
      </c>
      <c r="BQ374" s="16" t="str">
        <f>IF('Vastgesteld 7-7-2022'!Y368="x","L1","")</f>
        <v>L1</v>
      </c>
      <c r="BR374" s="16" t="str">
        <f>IF('Vastgesteld 7-7-2022'!Z368="x","L2","")</f>
        <v>L2</v>
      </c>
      <c r="BS374" s="16" t="str">
        <f>IF('Vastgesteld 7-7-2022'!AA368="x","M1","")</f>
        <v>M1</v>
      </c>
      <c r="BT374" s="16" t="str">
        <f>IF('Vastgesteld 7-7-2022'!AB368="x","M2","")</f>
        <v>M2</v>
      </c>
      <c r="BU374" s="16" t="str">
        <f>IF('Vastgesteld 7-7-2022'!AC368="x","Z1","")</f>
        <v>Z1</v>
      </c>
      <c r="BV374" s="16" t="str">
        <f>IF('Vastgesteld 7-7-2022'!AD368="x","Z2","")</f>
        <v>Z2</v>
      </c>
      <c r="BW374" s="16">
        <f>IF(COUNTA('Vastgesteld 7-7-2022'!K368:S368)&lt;&gt;0,1,"")</f>
        <v>1</v>
      </c>
      <c r="BX374" s="16">
        <f t="shared" si="31"/>
        <v>1</v>
      </c>
      <c r="BY374" s="16" t="str">
        <f>IF('Vastgesteld 7-7-2022'!K368="x","BB","")</f>
        <v/>
      </c>
      <c r="BZ374" s="16" t="str">
        <f>IF('Vastgesteld 7-7-2022'!L368="x","B","")</f>
        <v>B</v>
      </c>
      <c r="CA374" s="16" t="str">
        <f>IF('Vastgesteld 7-7-2022'!M368="x","L1","")</f>
        <v>L1</v>
      </c>
      <c r="CB374" s="16" t="str">
        <f>IF('Vastgesteld 7-7-2022'!N368="x","L2","")</f>
        <v>L2</v>
      </c>
      <c r="CC374" s="16" t="str">
        <f>IF('Vastgesteld 7-7-2022'!O368="x","M1","")</f>
        <v>M1</v>
      </c>
      <c r="CD374" s="16" t="str">
        <f>IF('Vastgesteld 7-7-2022'!P368="x","M2","")</f>
        <v>M2</v>
      </c>
      <c r="CE374" s="16" t="str">
        <f>IF('Vastgesteld 7-7-2022'!Q368="x","Z1","")</f>
        <v>Z1</v>
      </c>
      <c r="CF374" s="16" t="str">
        <f>IF('Vastgesteld 7-7-2022'!R368="x","Z2","")</f>
        <v>Z2</v>
      </c>
      <c r="CG374" s="16" t="str">
        <f>IF('Vastgesteld 7-7-2022'!S368="x","ZZL","")</f>
        <v>ZZL</v>
      </c>
      <c r="CL374" s="16" t="str">
        <f>IF(COUNTA('Vastgesteld 7-7-2022'!AV368:BF368)&lt;&gt;0,2,"")</f>
        <v/>
      </c>
      <c r="CM374" s="16" t="str">
        <f t="shared" si="32"/>
        <v/>
      </c>
      <c r="CN374" s="16" t="str">
        <f>IF('Vastgesteld 7-7-2022'!AV368="x","AA","")</f>
        <v/>
      </c>
      <c r="CO374" s="16" t="str">
        <f>IF('Vastgesteld 7-7-2022'!AW368="x","A","")</f>
        <v/>
      </c>
      <c r="CP374" s="16" t="str">
        <f>IF('Vastgesteld 7-7-2022'!AX368="x","BB","")</f>
        <v/>
      </c>
      <c r="CQ374" s="16" t="str">
        <f>IF('Vastgesteld 7-7-2022'!AY368="x","B","")</f>
        <v/>
      </c>
      <c r="CR374" s="16" t="str">
        <f>IF('Vastgesteld 7-7-2022'!AZ368="x","L","")</f>
        <v/>
      </c>
      <c r="CS374" s="16" t="str">
        <f>IF('Vastgesteld 7-7-2022'!BA368="x","M","")</f>
        <v/>
      </c>
      <c r="CT374" s="16" t="str">
        <f>IF('Vastgesteld 7-7-2022'!BB368="x","Z","")</f>
        <v/>
      </c>
      <c r="CU374" s="16" t="str">
        <f>IF('Vastgesteld 7-7-2022'!BF368="x","ZZ","")</f>
        <v/>
      </c>
      <c r="CV374" s="16" t="str">
        <f>IF(COUNTA('Vastgesteld 7-7-2022'!AJ368:AQ368)&lt;&gt;0,2,"")</f>
        <v/>
      </c>
      <c r="CW374" s="16" t="str">
        <f t="shared" si="33"/>
        <v/>
      </c>
      <c r="CX374" s="16" t="str">
        <f>IF('Vastgesteld 7-7-2022'!AJ368="x","BB","")</f>
        <v/>
      </c>
      <c r="CY374" s="16" t="str">
        <f>IF('Vastgesteld 7-7-2022'!AK368="x","B","")</f>
        <v/>
      </c>
      <c r="CZ374" s="16" t="str">
        <f>IF('Vastgesteld 7-7-2022'!AL368="x","L","")</f>
        <v/>
      </c>
      <c r="DA374" s="16" t="str">
        <f>IF('Vastgesteld 7-7-2022'!AM368="x","M","")</f>
        <v/>
      </c>
      <c r="DB374" s="16" t="str">
        <f>IF('Vastgesteld 7-7-2022'!AN368="x","Z","")</f>
        <v/>
      </c>
      <c r="DC374" s="16" t="str">
        <f>IF('Vastgesteld 7-7-2022'!AO368="x","ZZ","")</f>
        <v/>
      </c>
      <c r="DD374" s="16" t="str">
        <f>IF('Vastgesteld 7-7-2022'!AQ368="x","1.40","")</f>
        <v/>
      </c>
      <c r="DE374" s="16" t="str">
        <f>IF(COUNTA('Vastgesteld 7-7-2022'!BH368:BJ368)&lt;&gt;0,6,"")</f>
        <v/>
      </c>
      <c r="DF374" s="16" t="str">
        <f t="shared" si="34"/>
        <v/>
      </c>
      <c r="DG374" s="16" t="str">
        <f>IF('Vastgesteld 7-7-2022'!BH368="x","L","")</f>
        <v/>
      </c>
      <c r="DH374" s="16" t="str">
        <f>IF('Vastgesteld 7-7-2022'!BI368="x","M","")</f>
        <v/>
      </c>
      <c r="DI374" s="16" t="str">
        <f>IF('Vastgesteld 7-7-2022'!BJ368="x","Z","")</f>
        <v/>
      </c>
      <c r="DJ374" s="16" t="str">
        <f>IF('Vastgesteld 7-7-2022'!BK368="x","Z","")</f>
        <v/>
      </c>
      <c r="DK374" s="16" t="str">
        <f>IF(COUNTA('Vastgesteld 7-7-2022'!BM368:BO368)&lt;&gt;0,6,"")</f>
        <v/>
      </c>
      <c r="DL374" s="16" t="str">
        <f t="shared" si="35"/>
        <v/>
      </c>
      <c r="DM374" s="16" t="str">
        <f>IF('Vastgesteld 7-7-2022'!BM368="x","L","")</f>
        <v/>
      </c>
      <c r="DN374" s="16" t="str">
        <f>IF('Vastgesteld 7-7-2022'!BN368="x","M","")</f>
        <v/>
      </c>
      <c r="DO374" s="16" t="str">
        <f>IF('Vastgesteld 7-7-2022'!BO368="x","Z","")</f>
        <v/>
      </c>
      <c r="DP374" s="16" t="str">
        <f>IF('Vastgesteld 7-7-2022'!BP368="x","Z","")</f>
        <v/>
      </c>
    </row>
    <row r="375" spans="1:120" ht="14.4" x14ac:dyDescent="0.3">
      <c r="A375" s="18">
        <f>'Vastgesteld 7-7-2022'!A369</f>
        <v>44997</v>
      </c>
      <c r="B375" s="16" t="str">
        <f>IFERROR(VLOOKUP('Vastgesteld 7-7-2022'!#REF!,#REF!,2,FALSE),"")</f>
        <v/>
      </c>
      <c r="C375" s="16" t="str">
        <f>'Vastgesteld 7-7-2022'!E369</f>
        <v>KNHS Regio Noord-Holland</v>
      </c>
      <c r="D375" s="16" t="str">
        <f>IFERROR(VLOOKUP('Vastgesteld 7-7-2022'!#REF!,#REF!,2,FALSE),"")</f>
        <v/>
      </c>
      <c r="E375" s="16" t="str">
        <f>IFERROR(VLOOKUP('Vastgesteld 7-7-2022'!#REF!,#REF!,5,FALSE),"")</f>
        <v/>
      </c>
      <c r="F375" s="16" t="e">
        <f>IF('Vastgesteld 7-7-2022'!#REF!&lt;&gt;"",'Vastgesteld 7-7-2022'!#REF!,"")</f>
        <v>#REF!</v>
      </c>
      <c r="G375" s="16" t="e">
        <f>IF('Vastgesteld 7-7-2022'!#REF!="Indoor",1,0)</f>
        <v>#REF!</v>
      </c>
      <c r="H375" s="16" t="e">
        <f>'Vastgesteld 7-7-2022'!#REF!</f>
        <v>#REF!</v>
      </c>
      <c r="I375" s="16" t="e">
        <f>IF('Vastgesteld 7-7-2022'!#REF!="Nee",0,IF('Vastgesteld 7-7-2022'!#REF!="Ja",1,""))</f>
        <v>#REF!</v>
      </c>
      <c r="J375" s="16" t="e">
        <f>IF('Vastgesteld 7-7-2022'!#REF!&lt;&gt;"",'Vastgesteld 7-7-2022'!#REF!,"")</f>
        <v>#REF!</v>
      </c>
      <c r="BJ375" s="16">
        <f>IF(COUNTA('Vastgesteld 7-7-2022'!T369:AD369)&lt;&gt;0,1,"")</f>
        <v>1</v>
      </c>
      <c r="BK375" s="16">
        <f t="shared" si="30"/>
        <v>2</v>
      </c>
      <c r="BL375" s="16" t="str">
        <f>IF('Vastgesteld 7-7-2022'!T369="x","AA","")</f>
        <v/>
      </c>
      <c r="BM375" s="16" t="str">
        <f>IF('Vastgesteld 7-7-2022'!U369="x","A","")</f>
        <v/>
      </c>
      <c r="BN375" s="16" t="str">
        <f>IF('Vastgesteld 7-7-2022'!V369="x","B1","")</f>
        <v/>
      </c>
      <c r="BO375" s="16" t="e">
        <f>IF('Vastgesteld 7-7-2022'!#REF!="x","BB","")</f>
        <v>#REF!</v>
      </c>
      <c r="BP375" s="16" t="str">
        <f>IF('Vastgesteld 7-7-2022'!X369="x","B","")</f>
        <v>B</v>
      </c>
      <c r="BQ375" s="16" t="str">
        <f>IF('Vastgesteld 7-7-2022'!Y369="x","L1","")</f>
        <v>L1</v>
      </c>
      <c r="BR375" s="16" t="str">
        <f>IF('Vastgesteld 7-7-2022'!Z369="x","L2","")</f>
        <v>L2</v>
      </c>
      <c r="BS375" s="16" t="str">
        <f>IF('Vastgesteld 7-7-2022'!AA369="x","M1","")</f>
        <v>M1</v>
      </c>
      <c r="BT375" s="16" t="str">
        <f>IF('Vastgesteld 7-7-2022'!AB369="x","M2","")</f>
        <v>M2</v>
      </c>
      <c r="BU375" s="16" t="str">
        <f>IF('Vastgesteld 7-7-2022'!AC369="x","Z1","")</f>
        <v>Z1</v>
      </c>
      <c r="BV375" s="16" t="str">
        <f>IF('Vastgesteld 7-7-2022'!AD369="x","Z2","")</f>
        <v>Z2</v>
      </c>
      <c r="BW375" s="16">
        <f>IF(COUNTA('Vastgesteld 7-7-2022'!K369:S369)&lt;&gt;0,1,"")</f>
        <v>1</v>
      </c>
      <c r="BX375" s="16">
        <f t="shared" si="31"/>
        <v>1</v>
      </c>
      <c r="BY375" s="16" t="str">
        <f>IF('Vastgesteld 7-7-2022'!K369="x","BB","")</f>
        <v>BB</v>
      </c>
      <c r="BZ375" s="16" t="str">
        <f>IF('Vastgesteld 7-7-2022'!L369="x","B","")</f>
        <v>B</v>
      </c>
      <c r="CA375" s="16" t="str">
        <f>IF('Vastgesteld 7-7-2022'!M369="x","L1","")</f>
        <v>L1</v>
      </c>
      <c r="CB375" s="16" t="str">
        <f>IF('Vastgesteld 7-7-2022'!N369="x","L2","")</f>
        <v>L2</v>
      </c>
      <c r="CC375" s="16" t="str">
        <f>IF('Vastgesteld 7-7-2022'!O369="x","M1","")</f>
        <v>M1</v>
      </c>
      <c r="CD375" s="16" t="str">
        <f>IF('Vastgesteld 7-7-2022'!P369="x","M2","")</f>
        <v>M2</v>
      </c>
      <c r="CE375" s="16" t="str">
        <f>IF('Vastgesteld 7-7-2022'!Q369="x","Z1","")</f>
        <v>Z1</v>
      </c>
      <c r="CF375" s="16" t="str">
        <f>IF('Vastgesteld 7-7-2022'!R369="x","Z2","")</f>
        <v>Z2</v>
      </c>
      <c r="CG375" s="16" t="str">
        <f>IF('Vastgesteld 7-7-2022'!S369="x","ZZL","")</f>
        <v>ZZL</v>
      </c>
      <c r="CL375" s="16" t="str">
        <f>IF(COUNTA('Vastgesteld 7-7-2022'!AV369:BF369)&lt;&gt;0,2,"")</f>
        <v/>
      </c>
      <c r="CM375" s="16" t="str">
        <f t="shared" si="32"/>
        <v/>
      </c>
      <c r="CN375" s="16" t="str">
        <f>IF('Vastgesteld 7-7-2022'!AV369="x","AA","")</f>
        <v/>
      </c>
      <c r="CO375" s="16" t="str">
        <f>IF('Vastgesteld 7-7-2022'!AW369="x","A","")</f>
        <v/>
      </c>
      <c r="CP375" s="16" t="str">
        <f>IF('Vastgesteld 7-7-2022'!AX369="x","BB","")</f>
        <v/>
      </c>
      <c r="CQ375" s="16" t="str">
        <f>IF('Vastgesteld 7-7-2022'!AY369="x","B","")</f>
        <v/>
      </c>
      <c r="CR375" s="16" t="str">
        <f>IF('Vastgesteld 7-7-2022'!AZ369="x","L","")</f>
        <v/>
      </c>
      <c r="CS375" s="16" t="str">
        <f>IF('Vastgesteld 7-7-2022'!BA369="x","M","")</f>
        <v/>
      </c>
      <c r="CT375" s="16" t="str">
        <f>IF('Vastgesteld 7-7-2022'!BB369="x","Z","")</f>
        <v/>
      </c>
      <c r="CU375" s="16" t="str">
        <f>IF('Vastgesteld 7-7-2022'!BF369="x","ZZ","")</f>
        <v/>
      </c>
      <c r="CV375" s="16" t="str">
        <f>IF(COUNTA('Vastgesteld 7-7-2022'!AJ369:AQ369)&lt;&gt;0,2,"")</f>
        <v/>
      </c>
      <c r="CW375" s="16" t="str">
        <f t="shared" si="33"/>
        <v/>
      </c>
      <c r="CX375" s="16" t="str">
        <f>IF('Vastgesteld 7-7-2022'!AJ369="x","BB","")</f>
        <v/>
      </c>
      <c r="CY375" s="16" t="str">
        <f>IF('Vastgesteld 7-7-2022'!AK369="x","B","")</f>
        <v/>
      </c>
      <c r="CZ375" s="16" t="str">
        <f>IF('Vastgesteld 7-7-2022'!AL369="x","L","")</f>
        <v/>
      </c>
      <c r="DA375" s="16" t="str">
        <f>IF('Vastgesteld 7-7-2022'!AM369="x","M","")</f>
        <v/>
      </c>
      <c r="DB375" s="16" t="str">
        <f>IF('Vastgesteld 7-7-2022'!AN369="x","Z","")</f>
        <v/>
      </c>
      <c r="DC375" s="16" t="str">
        <f>IF('Vastgesteld 7-7-2022'!AO369="x","ZZ","")</f>
        <v/>
      </c>
      <c r="DD375" s="16" t="str">
        <f>IF('Vastgesteld 7-7-2022'!AQ369="x","1.40","")</f>
        <v/>
      </c>
      <c r="DE375" s="16" t="str">
        <f>IF(COUNTA('Vastgesteld 7-7-2022'!BH369:BJ369)&lt;&gt;0,6,"")</f>
        <v/>
      </c>
      <c r="DF375" s="16" t="str">
        <f t="shared" si="34"/>
        <v/>
      </c>
      <c r="DG375" s="16" t="str">
        <f>IF('Vastgesteld 7-7-2022'!BH369="x","L","")</f>
        <v/>
      </c>
      <c r="DH375" s="16" t="str">
        <f>IF('Vastgesteld 7-7-2022'!BI369="x","M","")</f>
        <v/>
      </c>
      <c r="DI375" s="16" t="str">
        <f>IF('Vastgesteld 7-7-2022'!BJ369="x","Z","")</f>
        <v/>
      </c>
      <c r="DJ375" s="16" t="str">
        <f>IF('Vastgesteld 7-7-2022'!BK369="x","Z","")</f>
        <v/>
      </c>
      <c r="DK375" s="16" t="str">
        <f>IF(COUNTA('Vastgesteld 7-7-2022'!BM369:BO369)&lt;&gt;0,6,"")</f>
        <v/>
      </c>
      <c r="DL375" s="16" t="str">
        <f t="shared" si="35"/>
        <v/>
      </c>
      <c r="DM375" s="16" t="str">
        <f>IF('Vastgesteld 7-7-2022'!BM369="x","L","")</f>
        <v/>
      </c>
      <c r="DN375" s="16" t="str">
        <f>IF('Vastgesteld 7-7-2022'!BN369="x","M","")</f>
        <v/>
      </c>
      <c r="DO375" s="16" t="str">
        <f>IF('Vastgesteld 7-7-2022'!BO369="x","Z","")</f>
        <v/>
      </c>
      <c r="DP375" s="16" t="str">
        <f>IF('Vastgesteld 7-7-2022'!BP369="x","Z","")</f>
        <v/>
      </c>
    </row>
    <row r="376" spans="1:120" ht="14.4" x14ac:dyDescent="0.3">
      <c r="A376" s="18">
        <f>'Vastgesteld 7-7-2022'!A370</f>
        <v>44997</v>
      </c>
      <c r="B376" s="16" t="str">
        <f>IFERROR(VLOOKUP('Vastgesteld 7-7-2022'!#REF!,#REF!,2,FALSE),"")</f>
        <v/>
      </c>
      <c r="C376" s="16" t="str">
        <f>'Vastgesteld 7-7-2022'!E370</f>
        <v>KNHS Regio Noord-Holland</v>
      </c>
      <c r="D376" s="16" t="str">
        <f>IFERROR(VLOOKUP('Vastgesteld 7-7-2022'!#REF!,#REF!,2,FALSE),"")</f>
        <v/>
      </c>
      <c r="E376" s="16" t="str">
        <f>IFERROR(VLOOKUP('Vastgesteld 7-7-2022'!#REF!,#REF!,5,FALSE),"")</f>
        <v/>
      </c>
      <c r="F376" s="16" t="e">
        <f>IF('Vastgesteld 7-7-2022'!#REF!&lt;&gt;"",'Vastgesteld 7-7-2022'!#REF!,"")</f>
        <v>#REF!</v>
      </c>
      <c r="G376" s="16" t="e">
        <f>IF('Vastgesteld 7-7-2022'!#REF!="Indoor",1,0)</f>
        <v>#REF!</v>
      </c>
      <c r="H376" s="16" t="e">
        <f>'Vastgesteld 7-7-2022'!#REF!</f>
        <v>#REF!</v>
      </c>
      <c r="I376" s="16" t="e">
        <f>IF('Vastgesteld 7-7-2022'!#REF!="Nee",0,IF('Vastgesteld 7-7-2022'!#REF!="Ja",1,""))</f>
        <v>#REF!</v>
      </c>
      <c r="J376" s="16" t="e">
        <f>IF('Vastgesteld 7-7-2022'!#REF!&lt;&gt;"",'Vastgesteld 7-7-2022'!#REF!,"")</f>
        <v>#REF!</v>
      </c>
      <c r="BJ376" s="16">
        <f>IF(COUNTA('Vastgesteld 7-7-2022'!T370:AD370)&lt;&gt;0,1,"")</f>
        <v>1</v>
      </c>
      <c r="BK376" s="16">
        <f t="shared" si="30"/>
        <v>2</v>
      </c>
      <c r="BL376" s="16" t="str">
        <f>IF('Vastgesteld 7-7-2022'!T370="x","AA","")</f>
        <v/>
      </c>
      <c r="BM376" s="16" t="str">
        <f>IF('Vastgesteld 7-7-2022'!U370="x","A","")</f>
        <v/>
      </c>
      <c r="BN376" s="16" t="str">
        <f>IF('Vastgesteld 7-7-2022'!V370="x","B1","")</f>
        <v/>
      </c>
      <c r="BO376" s="16" t="e">
        <f>IF('Vastgesteld 7-7-2022'!#REF!="x","BB","")</f>
        <v>#REF!</v>
      </c>
      <c r="BP376" s="16" t="str">
        <f>IF('Vastgesteld 7-7-2022'!X370="x","B","")</f>
        <v/>
      </c>
      <c r="BQ376" s="16" t="str">
        <f>IF('Vastgesteld 7-7-2022'!Y370="x","L1","")</f>
        <v/>
      </c>
      <c r="BR376" s="16" t="str">
        <f>IF('Vastgesteld 7-7-2022'!Z370="x","L2","")</f>
        <v/>
      </c>
      <c r="BS376" s="16" t="str">
        <f>IF('Vastgesteld 7-7-2022'!AA370="x","M1","")</f>
        <v/>
      </c>
      <c r="BT376" s="16" t="str">
        <f>IF('Vastgesteld 7-7-2022'!AB370="x","M2","")</f>
        <v/>
      </c>
      <c r="BU376" s="16" t="str">
        <f>IF('Vastgesteld 7-7-2022'!AC370="x","Z1","")</f>
        <v>Z1</v>
      </c>
      <c r="BV376" s="16" t="str">
        <f>IF('Vastgesteld 7-7-2022'!AD370="x","Z2","")</f>
        <v>Z2</v>
      </c>
      <c r="BW376" s="16">
        <f>IF(COUNTA('Vastgesteld 7-7-2022'!K370:S370)&lt;&gt;0,1,"")</f>
        <v>1</v>
      </c>
      <c r="BX376" s="16">
        <f t="shared" si="31"/>
        <v>1</v>
      </c>
      <c r="BY376" s="16" t="str">
        <f>IF('Vastgesteld 7-7-2022'!K370="x","BB","")</f>
        <v/>
      </c>
      <c r="BZ376" s="16" t="str">
        <f>IF('Vastgesteld 7-7-2022'!L370="x","B","")</f>
        <v/>
      </c>
      <c r="CA376" s="16" t="str">
        <f>IF('Vastgesteld 7-7-2022'!M370="x","L1","")</f>
        <v/>
      </c>
      <c r="CB376" s="16" t="str">
        <f>IF('Vastgesteld 7-7-2022'!N370="x","L2","")</f>
        <v/>
      </c>
      <c r="CC376" s="16" t="str">
        <f>IF('Vastgesteld 7-7-2022'!O370="x","M1","")</f>
        <v/>
      </c>
      <c r="CD376" s="16" t="str">
        <f>IF('Vastgesteld 7-7-2022'!P370="x","M2","")</f>
        <v/>
      </c>
      <c r="CE376" s="16" t="str">
        <f>IF('Vastgesteld 7-7-2022'!Q370="x","Z1","")</f>
        <v>Z1</v>
      </c>
      <c r="CF376" s="16" t="str">
        <f>IF('Vastgesteld 7-7-2022'!R370="x","Z2","")</f>
        <v>Z2</v>
      </c>
      <c r="CG376" s="16" t="str">
        <f>IF('Vastgesteld 7-7-2022'!S370="x","ZZL","")</f>
        <v>ZZL</v>
      </c>
      <c r="CL376" s="16" t="str">
        <f>IF(COUNTA('Vastgesteld 7-7-2022'!AV370:BF370)&lt;&gt;0,2,"")</f>
        <v/>
      </c>
      <c r="CM376" s="16" t="str">
        <f t="shared" si="32"/>
        <v/>
      </c>
      <c r="CN376" s="16" t="str">
        <f>IF('Vastgesteld 7-7-2022'!AV370="x","AA","")</f>
        <v/>
      </c>
      <c r="CO376" s="16" t="str">
        <f>IF('Vastgesteld 7-7-2022'!AW370="x","A","")</f>
        <v/>
      </c>
      <c r="CP376" s="16" t="str">
        <f>IF('Vastgesteld 7-7-2022'!AX370="x","BB","")</f>
        <v/>
      </c>
      <c r="CQ376" s="16" t="str">
        <f>IF('Vastgesteld 7-7-2022'!AY370="x","B","")</f>
        <v/>
      </c>
      <c r="CR376" s="16" t="str">
        <f>IF('Vastgesteld 7-7-2022'!AZ370="x","L","")</f>
        <v/>
      </c>
      <c r="CS376" s="16" t="str">
        <f>IF('Vastgesteld 7-7-2022'!BA370="x","M","")</f>
        <v/>
      </c>
      <c r="CT376" s="16" t="str">
        <f>IF('Vastgesteld 7-7-2022'!BB370="x","Z","")</f>
        <v/>
      </c>
      <c r="CU376" s="16" t="str">
        <f>IF('Vastgesteld 7-7-2022'!BF370="x","ZZ","")</f>
        <v/>
      </c>
      <c r="CV376" s="16" t="str">
        <f>IF(COUNTA('Vastgesteld 7-7-2022'!AJ370:AQ370)&lt;&gt;0,2,"")</f>
        <v/>
      </c>
      <c r="CW376" s="16" t="str">
        <f t="shared" si="33"/>
        <v/>
      </c>
      <c r="CX376" s="16" t="str">
        <f>IF('Vastgesteld 7-7-2022'!AJ370="x","BB","")</f>
        <v/>
      </c>
      <c r="CY376" s="16" t="str">
        <f>IF('Vastgesteld 7-7-2022'!AK370="x","B","")</f>
        <v/>
      </c>
      <c r="CZ376" s="16" t="str">
        <f>IF('Vastgesteld 7-7-2022'!AL370="x","L","")</f>
        <v/>
      </c>
      <c r="DA376" s="16" t="str">
        <f>IF('Vastgesteld 7-7-2022'!AM370="x","M","")</f>
        <v/>
      </c>
      <c r="DB376" s="16" t="str">
        <f>IF('Vastgesteld 7-7-2022'!AN370="x","Z","")</f>
        <v/>
      </c>
      <c r="DC376" s="16" t="str">
        <f>IF('Vastgesteld 7-7-2022'!AO370="x","ZZ","")</f>
        <v/>
      </c>
      <c r="DD376" s="16" t="str">
        <f>IF('Vastgesteld 7-7-2022'!AQ370="x","1.40","")</f>
        <v/>
      </c>
      <c r="DE376" s="16" t="str">
        <f>IF(COUNTA('Vastgesteld 7-7-2022'!BH370:BJ370)&lt;&gt;0,6,"")</f>
        <v/>
      </c>
      <c r="DF376" s="16" t="str">
        <f t="shared" si="34"/>
        <v/>
      </c>
      <c r="DG376" s="16" t="str">
        <f>IF('Vastgesteld 7-7-2022'!BH370="x","L","")</f>
        <v/>
      </c>
      <c r="DH376" s="16" t="str">
        <f>IF('Vastgesteld 7-7-2022'!BI370="x","M","")</f>
        <v/>
      </c>
      <c r="DI376" s="16" t="str">
        <f>IF('Vastgesteld 7-7-2022'!BJ370="x","Z","")</f>
        <v/>
      </c>
      <c r="DJ376" s="16" t="str">
        <f>IF('Vastgesteld 7-7-2022'!BK370="x","Z","")</f>
        <v/>
      </c>
      <c r="DK376" s="16" t="str">
        <f>IF(COUNTA('Vastgesteld 7-7-2022'!BM370:BO370)&lt;&gt;0,6,"")</f>
        <v/>
      </c>
      <c r="DL376" s="16" t="str">
        <f t="shared" si="35"/>
        <v/>
      </c>
      <c r="DM376" s="16" t="str">
        <f>IF('Vastgesteld 7-7-2022'!BM370="x","L","")</f>
        <v/>
      </c>
      <c r="DN376" s="16" t="str">
        <f>IF('Vastgesteld 7-7-2022'!BN370="x","M","")</f>
        <v/>
      </c>
      <c r="DO376" s="16" t="str">
        <f>IF('Vastgesteld 7-7-2022'!BO370="x","Z","")</f>
        <v/>
      </c>
      <c r="DP376" s="16" t="str">
        <f>IF('Vastgesteld 7-7-2022'!BP370="x","Z","")</f>
        <v/>
      </c>
    </row>
    <row r="377" spans="1:120" ht="14.4" x14ac:dyDescent="0.3">
      <c r="A377" s="18">
        <f>'Vastgesteld 7-7-2022'!A371</f>
        <v>44997</v>
      </c>
      <c r="B377" s="16" t="str">
        <f>IFERROR(VLOOKUP('Vastgesteld 7-7-2022'!#REF!,#REF!,2,FALSE),"")</f>
        <v/>
      </c>
      <c r="C377" s="16" t="str">
        <f>'Vastgesteld 7-7-2022'!E371</f>
        <v>KNHS Regio Noord-Holland</v>
      </c>
      <c r="D377" s="16" t="str">
        <f>IFERROR(VLOOKUP('Vastgesteld 7-7-2022'!#REF!,#REF!,2,FALSE),"")</f>
        <v/>
      </c>
      <c r="E377" s="16" t="str">
        <f>IFERROR(VLOOKUP('Vastgesteld 7-7-2022'!#REF!,#REF!,5,FALSE),"")</f>
        <v/>
      </c>
      <c r="F377" s="16" t="e">
        <f>IF('Vastgesteld 7-7-2022'!#REF!&lt;&gt;"",'Vastgesteld 7-7-2022'!#REF!,"")</f>
        <v>#REF!</v>
      </c>
      <c r="G377" s="16" t="e">
        <f>IF('Vastgesteld 7-7-2022'!#REF!="Indoor",1,0)</f>
        <v>#REF!</v>
      </c>
      <c r="H377" s="16" t="e">
        <f>'Vastgesteld 7-7-2022'!#REF!</f>
        <v>#REF!</v>
      </c>
      <c r="I377" s="16" t="e">
        <f>IF('Vastgesteld 7-7-2022'!#REF!="Nee",0,IF('Vastgesteld 7-7-2022'!#REF!="Ja",1,""))</f>
        <v>#REF!</v>
      </c>
      <c r="J377" s="16" t="e">
        <f>IF('Vastgesteld 7-7-2022'!#REF!&lt;&gt;"",'Vastgesteld 7-7-2022'!#REF!,"")</f>
        <v>#REF!</v>
      </c>
      <c r="BJ377" s="16">
        <f>IF(COUNTA('Vastgesteld 7-7-2022'!T371:AD371)&lt;&gt;0,1,"")</f>
        <v>1</v>
      </c>
      <c r="BK377" s="16">
        <f t="shared" si="30"/>
        <v>2</v>
      </c>
      <c r="BL377" s="16" t="str">
        <f>IF('Vastgesteld 7-7-2022'!T371="x","AA","")</f>
        <v/>
      </c>
      <c r="BM377" s="16" t="str">
        <f>IF('Vastgesteld 7-7-2022'!U371="x","A","")</f>
        <v/>
      </c>
      <c r="BN377" s="16" t="str">
        <f>IF('Vastgesteld 7-7-2022'!V371="x","B1","")</f>
        <v/>
      </c>
      <c r="BO377" s="16" t="e">
        <f>IF('Vastgesteld 7-7-2022'!#REF!="x","BB","")</f>
        <v>#REF!</v>
      </c>
      <c r="BP377" s="16" t="str">
        <f>IF('Vastgesteld 7-7-2022'!X371="x","B","")</f>
        <v>B</v>
      </c>
      <c r="BQ377" s="16" t="str">
        <f>IF('Vastgesteld 7-7-2022'!Y371="x","L1","")</f>
        <v>L1</v>
      </c>
      <c r="BR377" s="16" t="str">
        <f>IF('Vastgesteld 7-7-2022'!Z371="x","L2","")</f>
        <v>L2</v>
      </c>
      <c r="BS377" s="16" t="str">
        <f>IF('Vastgesteld 7-7-2022'!AA371="x","M1","")</f>
        <v>M1</v>
      </c>
      <c r="BT377" s="16" t="str">
        <f>IF('Vastgesteld 7-7-2022'!AB371="x","M2","")</f>
        <v>M2</v>
      </c>
      <c r="BU377" s="16" t="str">
        <f>IF('Vastgesteld 7-7-2022'!AC371="x","Z1","")</f>
        <v>Z1</v>
      </c>
      <c r="BV377" s="16" t="str">
        <f>IF('Vastgesteld 7-7-2022'!AD371="x","Z2","")</f>
        <v>Z2</v>
      </c>
      <c r="BW377" s="16">
        <f>IF(COUNTA('Vastgesteld 7-7-2022'!K371:S371)&lt;&gt;0,1,"")</f>
        <v>1</v>
      </c>
      <c r="BX377" s="16">
        <f t="shared" si="31"/>
        <v>1</v>
      </c>
      <c r="BY377" s="16" t="str">
        <f>IF('Vastgesteld 7-7-2022'!K371="x","BB","")</f>
        <v>BB</v>
      </c>
      <c r="BZ377" s="16" t="str">
        <f>IF('Vastgesteld 7-7-2022'!L371="x","B","")</f>
        <v>B</v>
      </c>
      <c r="CA377" s="16" t="str">
        <f>IF('Vastgesteld 7-7-2022'!M371="x","L1","")</f>
        <v>L1</v>
      </c>
      <c r="CB377" s="16" t="str">
        <f>IF('Vastgesteld 7-7-2022'!N371="x","L2","")</f>
        <v>L2</v>
      </c>
      <c r="CC377" s="16" t="str">
        <f>IF('Vastgesteld 7-7-2022'!O371="x","M1","")</f>
        <v>M1</v>
      </c>
      <c r="CD377" s="16" t="str">
        <f>IF('Vastgesteld 7-7-2022'!P371="x","M2","")</f>
        <v>M2</v>
      </c>
      <c r="CE377" s="16" t="str">
        <f>IF('Vastgesteld 7-7-2022'!Q371="x","Z1","")</f>
        <v>Z1</v>
      </c>
      <c r="CF377" s="16" t="str">
        <f>IF('Vastgesteld 7-7-2022'!R371="x","Z2","")</f>
        <v>Z2</v>
      </c>
      <c r="CG377" s="16" t="str">
        <f>IF('Vastgesteld 7-7-2022'!S371="x","ZZL","")</f>
        <v/>
      </c>
      <c r="CL377" s="16" t="str">
        <f>IF(COUNTA('Vastgesteld 7-7-2022'!AV371:BF371)&lt;&gt;0,2,"")</f>
        <v/>
      </c>
      <c r="CM377" s="16" t="str">
        <f t="shared" si="32"/>
        <v/>
      </c>
      <c r="CN377" s="16" t="str">
        <f>IF('Vastgesteld 7-7-2022'!AV371="x","AA","")</f>
        <v/>
      </c>
      <c r="CO377" s="16" t="str">
        <f>IF('Vastgesteld 7-7-2022'!AW371="x","A","")</f>
        <v/>
      </c>
      <c r="CP377" s="16" t="str">
        <f>IF('Vastgesteld 7-7-2022'!AX371="x","BB","")</f>
        <v/>
      </c>
      <c r="CQ377" s="16" t="str">
        <f>IF('Vastgesteld 7-7-2022'!AY371="x","B","")</f>
        <v/>
      </c>
      <c r="CR377" s="16" t="str">
        <f>IF('Vastgesteld 7-7-2022'!AZ371="x","L","")</f>
        <v/>
      </c>
      <c r="CS377" s="16" t="str">
        <f>IF('Vastgesteld 7-7-2022'!BA371="x","M","")</f>
        <v/>
      </c>
      <c r="CT377" s="16" t="str">
        <f>IF('Vastgesteld 7-7-2022'!BB371="x","Z","")</f>
        <v/>
      </c>
      <c r="CU377" s="16" t="str">
        <f>IF('Vastgesteld 7-7-2022'!BF371="x","ZZ","")</f>
        <v/>
      </c>
      <c r="CV377" s="16" t="str">
        <f>IF(COUNTA('Vastgesteld 7-7-2022'!AJ371:AQ371)&lt;&gt;0,2,"")</f>
        <v/>
      </c>
      <c r="CW377" s="16" t="str">
        <f t="shared" si="33"/>
        <v/>
      </c>
      <c r="CX377" s="16" t="str">
        <f>IF('Vastgesteld 7-7-2022'!AJ371="x","BB","")</f>
        <v/>
      </c>
      <c r="CY377" s="16" t="str">
        <f>IF('Vastgesteld 7-7-2022'!AK371="x","B","")</f>
        <v/>
      </c>
      <c r="CZ377" s="16" t="str">
        <f>IF('Vastgesteld 7-7-2022'!AL371="x","L","")</f>
        <v/>
      </c>
      <c r="DA377" s="16" t="str">
        <f>IF('Vastgesteld 7-7-2022'!AM371="x","M","")</f>
        <v/>
      </c>
      <c r="DB377" s="16" t="str">
        <f>IF('Vastgesteld 7-7-2022'!AN371="x","Z","")</f>
        <v/>
      </c>
      <c r="DC377" s="16" t="str">
        <f>IF('Vastgesteld 7-7-2022'!AO371="x","ZZ","")</f>
        <v/>
      </c>
      <c r="DD377" s="16" t="str">
        <f>IF('Vastgesteld 7-7-2022'!AQ371="x","1.40","")</f>
        <v/>
      </c>
      <c r="DE377" s="16" t="str">
        <f>IF(COUNTA('Vastgesteld 7-7-2022'!BH371:BJ371)&lt;&gt;0,6,"")</f>
        <v/>
      </c>
      <c r="DF377" s="16" t="str">
        <f t="shared" si="34"/>
        <v/>
      </c>
      <c r="DG377" s="16" t="str">
        <f>IF('Vastgesteld 7-7-2022'!BH371="x","L","")</f>
        <v/>
      </c>
      <c r="DH377" s="16" t="str">
        <f>IF('Vastgesteld 7-7-2022'!BI371="x","M","")</f>
        <v/>
      </c>
      <c r="DI377" s="16" t="str">
        <f>IF('Vastgesteld 7-7-2022'!BJ371="x","Z","")</f>
        <v/>
      </c>
      <c r="DJ377" s="16" t="str">
        <f>IF('Vastgesteld 7-7-2022'!BK371="x","Z","")</f>
        <v/>
      </c>
      <c r="DK377" s="16" t="str">
        <f>IF(COUNTA('Vastgesteld 7-7-2022'!BM371:BO371)&lt;&gt;0,6,"")</f>
        <v/>
      </c>
      <c r="DL377" s="16" t="str">
        <f t="shared" si="35"/>
        <v/>
      </c>
      <c r="DM377" s="16" t="str">
        <f>IF('Vastgesteld 7-7-2022'!BM371="x","L","")</f>
        <v/>
      </c>
      <c r="DN377" s="16" t="str">
        <f>IF('Vastgesteld 7-7-2022'!BN371="x","M","")</f>
        <v/>
      </c>
      <c r="DO377" s="16" t="str">
        <f>IF('Vastgesteld 7-7-2022'!BO371="x","Z","")</f>
        <v/>
      </c>
      <c r="DP377" s="16" t="str">
        <f>IF('Vastgesteld 7-7-2022'!BP371="x","Z","")</f>
        <v/>
      </c>
    </row>
    <row r="378" spans="1:120" ht="14.4" x14ac:dyDescent="0.3">
      <c r="A378" s="18">
        <f>'Vastgesteld 7-7-2022'!A372</f>
        <v>44997</v>
      </c>
      <c r="B378" s="16" t="str">
        <f>IFERROR(VLOOKUP('Vastgesteld 7-7-2022'!#REF!,#REF!,2,FALSE),"")</f>
        <v/>
      </c>
      <c r="C378" s="16" t="str">
        <f>'Vastgesteld 7-7-2022'!E372</f>
        <v>KNHS Regio Noord-Holland</v>
      </c>
      <c r="D378" s="16" t="str">
        <f>IFERROR(VLOOKUP('Vastgesteld 7-7-2022'!#REF!,#REF!,2,FALSE),"")</f>
        <v/>
      </c>
      <c r="E378" s="16" t="str">
        <f>IFERROR(VLOOKUP('Vastgesteld 7-7-2022'!#REF!,#REF!,5,FALSE),"")</f>
        <v/>
      </c>
      <c r="F378" s="16" t="e">
        <f>IF('Vastgesteld 7-7-2022'!#REF!&lt;&gt;"",'Vastgesteld 7-7-2022'!#REF!,"")</f>
        <v>#REF!</v>
      </c>
      <c r="G378" s="16" t="e">
        <f>IF('Vastgesteld 7-7-2022'!#REF!="Indoor",1,0)</f>
        <v>#REF!</v>
      </c>
      <c r="H378" s="16" t="e">
        <f>'Vastgesteld 7-7-2022'!#REF!</f>
        <v>#REF!</v>
      </c>
      <c r="I378" s="16" t="e">
        <f>IF('Vastgesteld 7-7-2022'!#REF!="Nee",0,IF('Vastgesteld 7-7-2022'!#REF!="Ja",1,""))</f>
        <v>#REF!</v>
      </c>
      <c r="J378" s="16" t="e">
        <f>IF('Vastgesteld 7-7-2022'!#REF!&lt;&gt;"",'Vastgesteld 7-7-2022'!#REF!,"")</f>
        <v>#REF!</v>
      </c>
      <c r="BJ378" s="16">
        <f>IF(COUNTA('Vastgesteld 7-7-2022'!T372:AD372)&lt;&gt;0,1,"")</f>
        <v>1</v>
      </c>
      <c r="BK378" s="16">
        <f t="shared" si="30"/>
        <v>2</v>
      </c>
      <c r="BL378" s="16" t="str">
        <f>IF('Vastgesteld 7-7-2022'!T372="x","AA","")</f>
        <v/>
      </c>
      <c r="BM378" s="16" t="str">
        <f>IF('Vastgesteld 7-7-2022'!U372="x","A","")</f>
        <v/>
      </c>
      <c r="BN378" s="16" t="str">
        <f>IF('Vastgesteld 7-7-2022'!V372="x","B1","")</f>
        <v/>
      </c>
      <c r="BO378" s="16" t="e">
        <f>IF('Vastgesteld 7-7-2022'!#REF!="x","BB","")</f>
        <v>#REF!</v>
      </c>
      <c r="BP378" s="16" t="str">
        <f>IF('Vastgesteld 7-7-2022'!X372="x","B","")</f>
        <v>B</v>
      </c>
      <c r="BQ378" s="16" t="str">
        <f>IF('Vastgesteld 7-7-2022'!Y372="x","L1","")</f>
        <v>L1</v>
      </c>
      <c r="BR378" s="16" t="str">
        <f>IF('Vastgesteld 7-7-2022'!Z372="x","L2","")</f>
        <v>L2</v>
      </c>
      <c r="BS378" s="16" t="str">
        <f>IF('Vastgesteld 7-7-2022'!AA372="x","M1","")</f>
        <v>M1</v>
      </c>
      <c r="BT378" s="16" t="str">
        <f>IF('Vastgesteld 7-7-2022'!AB372="x","M2","")</f>
        <v>M2</v>
      </c>
      <c r="BU378" s="16" t="str">
        <f>IF('Vastgesteld 7-7-2022'!AC372="x","Z1","")</f>
        <v>Z1</v>
      </c>
      <c r="BV378" s="16" t="str">
        <f>IF('Vastgesteld 7-7-2022'!AD372="x","Z2","")</f>
        <v>Z2</v>
      </c>
      <c r="BW378" s="16">
        <f>IF(COUNTA('Vastgesteld 7-7-2022'!K372:S372)&lt;&gt;0,1,"")</f>
        <v>1</v>
      </c>
      <c r="BX378" s="16">
        <f t="shared" si="31"/>
        <v>1</v>
      </c>
      <c r="BY378" s="16" t="str">
        <f>IF('Vastgesteld 7-7-2022'!K372="x","BB","")</f>
        <v>BB</v>
      </c>
      <c r="BZ378" s="16" t="str">
        <f>IF('Vastgesteld 7-7-2022'!L372="x","B","")</f>
        <v>B</v>
      </c>
      <c r="CA378" s="16" t="str">
        <f>IF('Vastgesteld 7-7-2022'!M372="x","L1","")</f>
        <v>L1</v>
      </c>
      <c r="CB378" s="16" t="str">
        <f>IF('Vastgesteld 7-7-2022'!N372="x","L2","")</f>
        <v>L2</v>
      </c>
      <c r="CC378" s="16" t="str">
        <f>IF('Vastgesteld 7-7-2022'!O372="x","M1","")</f>
        <v>M1</v>
      </c>
      <c r="CD378" s="16" t="str">
        <f>IF('Vastgesteld 7-7-2022'!P372="x","M2","")</f>
        <v>M2</v>
      </c>
      <c r="CE378" s="16" t="str">
        <f>IF('Vastgesteld 7-7-2022'!Q372="x","Z1","")</f>
        <v>Z1</v>
      </c>
      <c r="CF378" s="16" t="str">
        <f>IF('Vastgesteld 7-7-2022'!R372="x","Z2","")</f>
        <v>Z2</v>
      </c>
      <c r="CG378" s="16" t="str">
        <f>IF('Vastgesteld 7-7-2022'!S372="x","ZZL","")</f>
        <v/>
      </c>
      <c r="CL378" s="16" t="str">
        <f>IF(COUNTA('Vastgesteld 7-7-2022'!AV372:BF372)&lt;&gt;0,2,"")</f>
        <v/>
      </c>
      <c r="CM378" s="16" t="str">
        <f t="shared" si="32"/>
        <v/>
      </c>
      <c r="CN378" s="16" t="str">
        <f>IF('Vastgesteld 7-7-2022'!AV372="x","AA","")</f>
        <v/>
      </c>
      <c r="CO378" s="16" t="str">
        <f>IF('Vastgesteld 7-7-2022'!AW372="x","A","")</f>
        <v/>
      </c>
      <c r="CP378" s="16" t="str">
        <f>IF('Vastgesteld 7-7-2022'!AX372="x","BB","")</f>
        <v/>
      </c>
      <c r="CQ378" s="16" t="str">
        <f>IF('Vastgesteld 7-7-2022'!AY372="x","B","")</f>
        <v/>
      </c>
      <c r="CR378" s="16" t="str">
        <f>IF('Vastgesteld 7-7-2022'!AZ372="x","L","")</f>
        <v/>
      </c>
      <c r="CS378" s="16" t="str">
        <f>IF('Vastgesteld 7-7-2022'!BA372="x","M","")</f>
        <v/>
      </c>
      <c r="CT378" s="16" t="str">
        <f>IF('Vastgesteld 7-7-2022'!BB372="x","Z","")</f>
        <v/>
      </c>
      <c r="CU378" s="16" t="str">
        <f>IF('Vastgesteld 7-7-2022'!BF372="x","ZZ","")</f>
        <v/>
      </c>
      <c r="CV378" s="16" t="str">
        <f>IF(COUNTA('Vastgesteld 7-7-2022'!AJ372:AQ372)&lt;&gt;0,2,"")</f>
        <v/>
      </c>
      <c r="CW378" s="16" t="str">
        <f t="shared" si="33"/>
        <v/>
      </c>
      <c r="CX378" s="16" t="str">
        <f>IF('Vastgesteld 7-7-2022'!AJ372="x","BB","")</f>
        <v/>
      </c>
      <c r="CY378" s="16" t="str">
        <f>IF('Vastgesteld 7-7-2022'!AK372="x","B","")</f>
        <v/>
      </c>
      <c r="CZ378" s="16" t="str">
        <f>IF('Vastgesteld 7-7-2022'!AL372="x","L","")</f>
        <v/>
      </c>
      <c r="DA378" s="16" t="str">
        <f>IF('Vastgesteld 7-7-2022'!AM372="x","M","")</f>
        <v/>
      </c>
      <c r="DB378" s="16" t="str">
        <f>IF('Vastgesteld 7-7-2022'!AN372="x","Z","")</f>
        <v/>
      </c>
      <c r="DC378" s="16" t="str">
        <f>IF('Vastgesteld 7-7-2022'!AO372="x","ZZ","")</f>
        <v/>
      </c>
      <c r="DD378" s="16" t="str">
        <f>IF('Vastgesteld 7-7-2022'!AQ372="x","1.40","")</f>
        <v/>
      </c>
      <c r="DE378" s="16" t="str">
        <f>IF(COUNTA('Vastgesteld 7-7-2022'!BH372:BJ372)&lt;&gt;0,6,"")</f>
        <v/>
      </c>
      <c r="DF378" s="16" t="str">
        <f t="shared" si="34"/>
        <v/>
      </c>
      <c r="DG378" s="16" t="str">
        <f>IF('Vastgesteld 7-7-2022'!BH372="x","L","")</f>
        <v/>
      </c>
      <c r="DH378" s="16" t="str">
        <f>IF('Vastgesteld 7-7-2022'!BI372="x","M","")</f>
        <v/>
      </c>
      <c r="DI378" s="16" t="str">
        <f>IF('Vastgesteld 7-7-2022'!BJ372="x","Z","")</f>
        <v/>
      </c>
      <c r="DJ378" s="16" t="str">
        <f>IF('Vastgesteld 7-7-2022'!BK372="x","Z","")</f>
        <v/>
      </c>
      <c r="DK378" s="16" t="str">
        <f>IF(COUNTA('Vastgesteld 7-7-2022'!BM372:BO372)&lt;&gt;0,6,"")</f>
        <v/>
      </c>
      <c r="DL378" s="16" t="str">
        <f t="shared" si="35"/>
        <v/>
      </c>
      <c r="DM378" s="16" t="str">
        <f>IF('Vastgesteld 7-7-2022'!BM372="x","L","")</f>
        <v/>
      </c>
      <c r="DN378" s="16" t="str">
        <f>IF('Vastgesteld 7-7-2022'!BN372="x","M","")</f>
        <v/>
      </c>
      <c r="DO378" s="16" t="str">
        <f>IF('Vastgesteld 7-7-2022'!BO372="x","Z","")</f>
        <v/>
      </c>
      <c r="DP378" s="16" t="str">
        <f>IF('Vastgesteld 7-7-2022'!BP372="x","Z","")</f>
        <v/>
      </c>
    </row>
    <row r="379" spans="1:120" ht="14.4" x14ac:dyDescent="0.3">
      <c r="A379" s="18">
        <f>'Vastgesteld 7-7-2022'!A373</f>
        <v>44997</v>
      </c>
      <c r="B379" s="16" t="str">
        <f>IFERROR(VLOOKUP('Vastgesteld 7-7-2022'!#REF!,#REF!,2,FALSE),"")</f>
        <v/>
      </c>
      <c r="C379" s="16" t="str">
        <f>'Vastgesteld 7-7-2022'!E373</f>
        <v>KNHS Regio Utrecht</v>
      </c>
      <c r="D379" s="16" t="str">
        <f>IFERROR(VLOOKUP('Vastgesteld 7-7-2022'!#REF!,#REF!,2,FALSE),"")</f>
        <v/>
      </c>
      <c r="E379" s="16" t="str">
        <f>IFERROR(VLOOKUP('Vastgesteld 7-7-2022'!#REF!,#REF!,5,FALSE),"")</f>
        <v/>
      </c>
      <c r="F379" s="16" t="e">
        <f>IF('Vastgesteld 7-7-2022'!#REF!&lt;&gt;"",'Vastgesteld 7-7-2022'!#REF!,"")</f>
        <v>#REF!</v>
      </c>
      <c r="G379" s="16" t="e">
        <f>IF('Vastgesteld 7-7-2022'!#REF!="Indoor",1,0)</f>
        <v>#REF!</v>
      </c>
      <c r="H379" s="16" t="e">
        <f>'Vastgesteld 7-7-2022'!#REF!</f>
        <v>#REF!</v>
      </c>
      <c r="I379" s="16" t="e">
        <f>IF('Vastgesteld 7-7-2022'!#REF!="Nee",0,IF('Vastgesteld 7-7-2022'!#REF!="Ja",1,""))</f>
        <v>#REF!</v>
      </c>
      <c r="J379" s="16" t="e">
        <f>IF('Vastgesteld 7-7-2022'!#REF!&lt;&gt;"",'Vastgesteld 7-7-2022'!#REF!,"")</f>
        <v>#REF!</v>
      </c>
      <c r="BJ379" s="16">
        <f>IF(COUNTA('Vastgesteld 7-7-2022'!T373:AD373)&lt;&gt;0,1,"")</f>
        <v>1</v>
      </c>
      <c r="BK379" s="16">
        <f t="shared" si="30"/>
        <v>2</v>
      </c>
      <c r="BL379" s="16" t="str">
        <f>IF('Vastgesteld 7-7-2022'!T373="x","AA","")</f>
        <v/>
      </c>
      <c r="BM379" s="16" t="str">
        <f>IF('Vastgesteld 7-7-2022'!U373="x","A","")</f>
        <v/>
      </c>
      <c r="BN379" s="16" t="str">
        <f>IF('Vastgesteld 7-7-2022'!V373="x","B1","")</f>
        <v/>
      </c>
      <c r="BO379" s="16" t="e">
        <f>IF('Vastgesteld 7-7-2022'!#REF!="x","BB","")</f>
        <v>#REF!</v>
      </c>
      <c r="BP379" s="16" t="str">
        <f>IF('Vastgesteld 7-7-2022'!X373="x","B","")</f>
        <v>B</v>
      </c>
      <c r="BQ379" s="16" t="str">
        <f>IF('Vastgesteld 7-7-2022'!Y373="x","L1","")</f>
        <v>L1</v>
      </c>
      <c r="BR379" s="16" t="str">
        <f>IF('Vastgesteld 7-7-2022'!Z373="x","L2","")</f>
        <v>L2</v>
      </c>
      <c r="BS379" s="16" t="str">
        <f>IF('Vastgesteld 7-7-2022'!AA373="x","M1","")</f>
        <v>M1</v>
      </c>
      <c r="BT379" s="16" t="str">
        <f>IF('Vastgesteld 7-7-2022'!AB373="x","M2","")</f>
        <v>M2</v>
      </c>
      <c r="BU379" s="16" t="str">
        <f>IF('Vastgesteld 7-7-2022'!AC373="x","Z1","")</f>
        <v>Z1</v>
      </c>
      <c r="BV379" s="16" t="str">
        <f>IF('Vastgesteld 7-7-2022'!AD373="x","Z2","")</f>
        <v>Z2</v>
      </c>
      <c r="BW379" s="16">
        <f>IF(COUNTA('Vastgesteld 7-7-2022'!K373:S373)&lt;&gt;0,1,"")</f>
        <v>1</v>
      </c>
      <c r="BX379" s="16">
        <f t="shared" si="31"/>
        <v>1</v>
      </c>
      <c r="BY379" s="16" t="str">
        <f>IF('Vastgesteld 7-7-2022'!K373="x","BB","")</f>
        <v>BB</v>
      </c>
      <c r="BZ379" s="16" t="str">
        <f>IF('Vastgesteld 7-7-2022'!L373="x","B","")</f>
        <v>B</v>
      </c>
      <c r="CA379" s="16" t="str">
        <f>IF('Vastgesteld 7-7-2022'!M373="x","L1","")</f>
        <v>L1</v>
      </c>
      <c r="CB379" s="16" t="str">
        <f>IF('Vastgesteld 7-7-2022'!N373="x","L2","")</f>
        <v>L2</v>
      </c>
      <c r="CC379" s="16" t="str">
        <f>IF('Vastgesteld 7-7-2022'!O373="x","M1","")</f>
        <v>M1</v>
      </c>
      <c r="CD379" s="16" t="str">
        <f>IF('Vastgesteld 7-7-2022'!P373="x","M2","")</f>
        <v>M2</v>
      </c>
      <c r="CE379" s="16" t="str">
        <f>IF('Vastgesteld 7-7-2022'!Q373="x","Z1","")</f>
        <v>Z1</v>
      </c>
      <c r="CF379" s="16" t="str">
        <f>IF('Vastgesteld 7-7-2022'!R373="x","Z2","")</f>
        <v>Z2</v>
      </c>
      <c r="CG379" s="16" t="str">
        <f>IF('Vastgesteld 7-7-2022'!S373="x","ZZL","")</f>
        <v>ZZL</v>
      </c>
      <c r="CL379" s="16" t="str">
        <f>IF(COUNTA('Vastgesteld 7-7-2022'!AV373:BF373)&lt;&gt;0,2,"")</f>
        <v/>
      </c>
      <c r="CM379" s="16" t="str">
        <f t="shared" si="32"/>
        <v/>
      </c>
      <c r="CN379" s="16" t="str">
        <f>IF('Vastgesteld 7-7-2022'!AV373="x","AA","")</f>
        <v/>
      </c>
      <c r="CO379" s="16" t="str">
        <f>IF('Vastgesteld 7-7-2022'!AW373="x","A","")</f>
        <v/>
      </c>
      <c r="CP379" s="16" t="str">
        <f>IF('Vastgesteld 7-7-2022'!AX373="x","BB","")</f>
        <v/>
      </c>
      <c r="CQ379" s="16" t="str">
        <f>IF('Vastgesteld 7-7-2022'!AY373="x","B","")</f>
        <v/>
      </c>
      <c r="CR379" s="16" t="str">
        <f>IF('Vastgesteld 7-7-2022'!AZ373="x","L","")</f>
        <v/>
      </c>
      <c r="CS379" s="16" t="str">
        <f>IF('Vastgesteld 7-7-2022'!BA373="x","M","")</f>
        <v/>
      </c>
      <c r="CT379" s="16" t="str">
        <f>IF('Vastgesteld 7-7-2022'!BB373="x","Z","")</f>
        <v/>
      </c>
      <c r="CU379" s="16" t="str">
        <f>IF('Vastgesteld 7-7-2022'!BF373="x","ZZ","")</f>
        <v/>
      </c>
      <c r="CV379" s="16" t="str">
        <f>IF(COUNTA('Vastgesteld 7-7-2022'!AJ373:AQ373)&lt;&gt;0,2,"")</f>
        <v/>
      </c>
      <c r="CW379" s="16" t="str">
        <f t="shared" si="33"/>
        <v/>
      </c>
      <c r="CX379" s="16" t="str">
        <f>IF('Vastgesteld 7-7-2022'!AJ373="x","BB","")</f>
        <v/>
      </c>
      <c r="CY379" s="16" t="str">
        <f>IF('Vastgesteld 7-7-2022'!AK373="x","B","")</f>
        <v/>
      </c>
      <c r="CZ379" s="16" t="str">
        <f>IF('Vastgesteld 7-7-2022'!AL373="x","L","")</f>
        <v/>
      </c>
      <c r="DA379" s="16" t="str">
        <f>IF('Vastgesteld 7-7-2022'!AM373="x","M","")</f>
        <v/>
      </c>
      <c r="DB379" s="16" t="str">
        <f>IF('Vastgesteld 7-7-2022'!AN373="x","Z","")</f>
        <v/>
      </c>
      <c r="DC379" s="16" t="str">
        <f>IF('Vastgesteld 7-7-2022'!AO373="x","ZZ","")</f>
        <v/>
      </c>
      <c r="DD379" s="16" t="str">
        <f>IF('Vastgesteld 7-7-2022'!AQ373="x","1.40","")</f>
        <v/>
      </c>
      <c r="DE379" s="16" t="str">
        <f>IF(COUNTA('Vastgesteld 7-7-2022'!BH373:BJ373)&lt;&gt;0,6,"")</f>
        <v/>
      </c>
      <c r="DF379" s="16" t="str">
        <f t="shared" si="34"/>
        <v/>
      </c>
      <c r="DG379" s="16" t="str">
        <f>IF('Vastgesteld 7-7-2022'!BH373="x","L","")</f>
        <v/>
      </c>
      <c r="DH379" s="16" t="str">
        <f>IF('Vastgesteld 7-7-2022'!BI373="x","M","")</f>
        <v/>
      </c>
      <c r="DI379" s="16" t="str">
        <f>IF('Vastgesteld 7-7-2022'!BJ373="x","Z","")</f>
        <v/>
      </c>
      <c r="DJ379" s="16" t="str">
        <f>IF('Vastgesteld 7-7-2022'!BK373="x","Z","")</f>
        <v/>
      </c>
      <c r="DK379" s="16" t="str">
        <f>IF(COUNTA('Vastgesteld 7-7-2022'!BM373:BO373)&lt;&gt;0,6,"")</f>
        <v/>
      </c>
      <c r="DL379" s="16" t="str">
        <f t="shared" si="35"/>
        <v/>
      </c>
      <c r="DM379" s="16" t="str">
        <f>IF('Vastgesteld 7-7-2022'!BM373="x","L","")</f>
        <v/>
      </c>
      <c r="DN379" s="16" t="str">
        <f>IF('Vastgesteld 7-7-2022'!BN373="x","M","")</f>
        <v/>
      </c>
      <c r="DO379" s="16" t="str">
        <f>IF('Vastgesteld 7-7-2022'!BO373="x","Z","")</f>
        <v/>
      </c>
      <c r="DP379" s="16" t="str">
        <f>IF('Vastgesteld 7-7-2022'!BP373="x","Z","")</f>
        <v/>
      </c>
    </row>
    <row r="380" spans="1:120" ht="14.4" x14ac:dyDescent="0.3">
      <c r="A380" s="18">
        <f>'Vastgesteld 7-7-2022'!A374</f>
        <v>44997</v>
      </c>
      <c r="B380" s="16" t="str">
        <f>IFERROR(VLOOKUP('Vastgesteld 7-7-2022'!#REF!,#REF!,2,FALSE),"")</f>
        <v/>
      </c>
      <c r="C380" s="16" t="str">
        <f>'Vastgesteld 7-7-2022'!E374</f>
        <v>KNHS Regio Utrecht</v>
      </c>
      <c r="D380" s="16" t="str">
        <f>IFERROR(VLOOKUP('Vastgesteld 7-7-2022'!#REF!,#REF!,2,FALSE),"")</f>
        <v/>
      </c>
      <c r="E380" s="16" t="str">
        <f>IFERROR(VLOOKUP('Vastgesteld 7-7-2022'!#REF!,#REF!,5,FALSE),"")</f>
        <v/>
      </c>
      <c r="F380" s="16" t="e">
        <f>IF('Vastgesteld 7-7-2022'!#REF!&lt;&gt;"",'Vastgesteld 7-7-2022'!#REF!,"")</f>
        <v>#REF!</v>
      </c>
      <c r="G380" s="16" t="e">
        <f>IF('Vastgesteld 7-7-2022'!#REF!="Indoor",1,0)</f>
        <v>#REF!</v>
      </c>
      <c r="H380" s="16" t="e">
        <f>'Vastgesteld 7-7-2022'!#REF!</f>
        <v>#REF!</v>
      </c>
      <c r="I380" s="16" t="e">
        <f>IF('Vastgesteld 7-7-2022'!#REF!="Nee",0,IF('Vastgesteld 7-7-2022'!#REF!="Ja",1,""))</f>
        <v>#REF!</v>
      </c>
      <c r="J380" s="16" t="e">
        <f>IF('Vastgesteld 7-7-2022'!#REF!&lt;&gt;"",'Vastgesteld 7-7-2022'!#REF!,"")</f>
        <v>#REF!</v>
      </c>
      <c r="BJ380" s="16" t="str">
        <f>IF(COUNTA('Vastgesteld 7-7-2022'!T374:AD374)&lt;&gt;0,1,"")</f>
        <v/>
      </c>
      <c r="BK380" s="16" t="str">
        <f t="shared" si="30"/>
        <v/>
      </c>
      <c r="BL380" s="16" t="str">
        <f>IF('Vastgesteld 7-7-2022'!T374="x","AA","")</f>
        <v/>
      </c>
      <c r="BM380" s="16" t="str">
        <f>IF('Vastgesteld 7-7-2022'!U374="x","A","")</f>
        <v/>
      </c>
      <c r="BN380" s="16" t="str">
        <f>IF('Vastgesteld 7-7-2022'!V374="x","B1","")</f>
        <v/>
      </c>
      <c r="BO380" s="16" t="e">
        <f>IF('Vastgesteld 7-7-2022'!#REF!="x","BB","")</f>
        <v>#REF!</v>
      </c>
      <c r="BP380" s="16" t="str">
        <f>IF('Vastgesteld 7-7-2022'!X374="x","B","")</f>
        <v/>
      </c>
      <c r="BQ380" s="16" t="str">
        <f>IF('Vastgesteld 7-7-2022'!Y374="x","L1","")</f>
        <v/>
      </c>
      <c r="BR380" s="16" t="str">
        <f>IF('Vastgesteld 7-7-2022'!Z374="x","L2","")</f>
        <v/>
      </c>
      <c r="BS380" s="16" t="str">
        <f>IF('Vastgesteld 7-7-2022'!AA374="x","M1","")</f>
        <v/>
      </c>
      <c r="BT380" s="16" t="str">
        <f>IF('Vastgesteld 7-7-2022'!AB374="x","M2","")</f>
        <v/>
      </c>
      <c r="BU380" s="16" t="str">
        <f>IF('Vastgesteld 7-7-2022'!AC374="x","Z1","")</f>
        <v/>
      </c>
      <c r="BV380" s="16" t="str">
        <f>IF('Vastgesteld 7-7-2022'!AD374="x","Z2","")</f>
        <v/>
      </c>
      <c r="BW380" s="16" t="str">
        <f>IF(COUNTA('Vastgesteld 7-7-2022'!K374:S374)&lt;&gt;0,1,"")</f>
        <v/>
      </c>
      <c r="BX380" s="16" t="str">
        <f t="shared" si="31"/>
        <v/>
      </c>
      <c r="BY380" s="16" t="str">
        <f>IF('Vastgesteld 7-7-2022'!K374="x","BB","")</f>
        <v/>
      </c>
      <c r="BZ380" s="16" t="str">
        <f>IF('Vastgesteld 7-7-2022'!L374="x","B","")</f>
        <v/>
      </c>
      <c r="CA380" s="16" t="str">
        <f>IF('Vastgesteld 7-7-2022'!M374="x","L1","")</f>
        <v/>
      </c>
      <c r="CB380" s="16" t="str">
        <f>IF('Vastgesteld 7-7-2022'!N374="x","L2","")</f>
        <v/>
      </c>
      <c r="CC380" s="16" t="str">
        <f>IF('Vastgesteld 7-7-2022'!O374="x","M1","")</f>
        <v/>
      </c>
      <c r="CD380" s="16" t="str">
        <f>IF('Vastgesteld 7-7-2022'!P374="x","M2","")</f>
        <v/>
      </c>
      <c r="CE380" s="16" t="str">
        <f>IF('Vastgesteld 7-7-2022'!Q374="x","Z1","")</f>
        <v/>
      </c>
      <c r="CF380" s="16" t="str">
        <f>IF('Vastgesteld 7-7-2022'!R374="x","Z2","")</f>
        <v/>
      </c>
      <c r="CG380" s="16" t="str">
        <f>IF('Vastgesteld 7-7-2022'!S374="x","ZZL","")</f>
        <v/>
      </c>
      <c r="CL380" s="16">
        <f>IF(COUNTA('Vastgesteld 7-7-2022'!AV374:BF374)&lt;&gt;0,2,"")</f>
        <v>2</v>
      </c>
      <c r="CM380" s="16">
        <f t="shared" si="32"/>
        <v>2</v>
      </c>
      <c r="CN380" s="16" t="str">
        <f>IF('Vastgesteld 7-7-2022'!AV374="x","AA","")</f>
        <v>AA</v>
      </c>
      <c r="CO380" s="16" t="str">
        <f>IF('Vastgesteld 7-7-2022'!AW374="x","A","")</f>
        <v>A</v>
      </c>
      <c r="CP380" s="16" t="str">
        <f>IF('Vastgesteld 7-7-2022'!AX374="x","BB","")</f>
        <v>BB</v>
      </c>
      <c r="CQ380" s="16" t="str">
        <f>IF('Vastgesteld 7-7-2022'!AY374="x","B","")</f>
        <v>B</v>
      </c>
      <c r="CR380" s="16" t="str">
        <f>IF('Vastgesteld 7-7-2022'!AZ374="x","L","")</f>
        <v>L</v>
      </c>
      <c r="CS380" s="16" t="str">
        <f>IF('Vastgesteld 7-7-2022'!BA374="x","M","")</f>
        <v>M</v>
      </c>
      <c r="CT380" s="16" t="str">
        <f>IF('Vastgesteld 7-7-2022'!BB374="x","Z","")</f>
        <v>Z</v>
      </c>
      <c r="CU380" s="16" t="str">
        <f>IF('Vastgesteld 7-7-2022'!BF374="x","ZZ","")</f>
        <v>ZZ</v>
      </c>
      <c r="CV380" s="16">
        <f>IF(COUNTA('Vastgesteld 7-7-2022'!AJ374:AQ374)&lt;&gt;0,2,"")</f>
        <v>2</v>
      </c>
      <c r="CW380" s="16">
        <f t="shared" si="33"/>
        <v>1</v>
      </c>
      <c r="CX380" s="16" t="str">
        <f>IF('Vastgesteld 7-7-2022'!AJ374="x","BB","")</f>
        <v>BB</v>
      </c>
      <c r="CY380" s="16" t="str">
        <f>IF('Vastgesteld 7-7-2022'!AK374="x","B","")</f>
        <v>B</v>
      </c>
      <c r="CZ380" s="16" t="str">
        <f>IF('Vastgesteld 7-7-2022'!AL374="x","L","")</f>
        <v>L</v>
      </c>
      <c r="DA380" s="16" t="str">
        <f>IF('Vastgesteld 7-7-2022'!AM374="x","M","")</f>
        <v>M</v>
      </c>
      <c r="DB380" s="16" t="str">
        <f>IF('Vastgesteld 7-7-2022'!AN374="x","Z","")</f>
        <v>Z</v>
      </c>
      <c r="DC380" s="16" t="str">
        <f>IF('Vastgesteld 7-7-2022'!AO374="x","ZZ","")</f>
        <v>ZZ</v>
      </c>
      <c r="DD380" s="16" t="str">
        <f>IF('Vastgesteld 7-7-2022'!AQ374="x","1.40","")</f>
        <v/>
      </c>
      <c r="DE380" s="16" t="str">
        <f>IF(COUNTA('Vastgesteld 7-7-2022'!BH374:BJ374)&lt;&gt;0,6,"")</f>
        <v/>
      </c>
      <c r="DF380" s="16" t="str">
        <f t="shared" si="34"/>
        <v/>
      </c>
      <c r="DG380" s="16" t="str">
        <f>IF('Vastgesteld 7-7-2022'!BH374="x","L","")</f>
        <v/>
      </c>
      <c r="DH380" s="16" t="str">
        <f>IF('Vastgesteld 7-7-2022'!BI374="x","M","")</f>
        <v/>
      </c>
      <c r="DI380" s="16" t="str">
        <f>IF('Vastgesteld 7-7-2022'!BJ374="x","Z","")</f>
        <v/>
      </c>
      <c r="DJ380" s="16" t="str">
        <f>IF('Vastgesteld 7-7-2022'!BK374="x","Z","")</f>
        <v/>
      </c>
      <c r="DK380" s="16" t="str">
        <f>IF(COUNTA('Vastgesteld 7-7-2022'!BM374:BO374)&lt;&gt;0,6,"")</f>
        <v/>
      </c>
      <c r="DL380" s="16" t="str">
        <f t="shared" si="35"/>
        <v/>
      </c>
      <c r="DM380" s="16" t="str">
        <f>IF('Vastgesteld 7-7-2022'!BM374="x","L","")</f>
        <v/>
      </c>
      <c r="DN380" s="16" t="str">
        <f>IF('Vastgesteld 7-7-2022'!BN374="x","M","")</f>
        <v/>
      </c>
      <c r="DO380" s="16" t="str">
        <f>IF('Vastgesteld 7-7-2022'!BO374="x","Z","")</f>
        <v/>
      </c>
      <c r="DP380" s="16" t="str">
        <f>IF('Vastgesteld 7-7-2022'!BP374="x","Z","")</f>
        <v/>
      </c>
    </row>
    <row r="381" spans="1:120" ht="14.4" x14ac:dyDescent="0.3">
      <c r="A381" s="18">
        <f>'Vastgesteld 7-7-2022'!A375</f>
        <v>45001</v>
      </c>
      <c r="B381" s="16" t="str">
        <f>IFERROR(VLOOKUP('Vastgesteld 7-7-2022'!#REF!,#REF!,2,FALSE),"")</f>
        <v/>
      </c>
      <c r="C381" s="16" t="str">
        <f>'Vastgesteld 7-7-2022'!E375</f>
        <v>KNHS Regio Noord-Holland</v>
      </c>
      <c r="D381" s="16" t="str">
        <f>IFERROR(VLOOKUP('Vastgesteld 7-7-2022'!#REF!,#REF!,2,FALSE),"")</f>
        <v/>
      </c>
      <c r="E381" s="16" t="str">
        <f>IFERROR(VLOOKUP('Vastgesteld 7-7-2022'!#REF!,#REF!,5,FALSE),"")</f>
        <v/>
      </c>
      <c r="F381" s="16" t="e">
        <f>IF('Vastgesteld 7-7-2022'!#REF!&lt;&gt;"",'Vastgesteld 7-7-2022'!#REF!,"")</f>
        <v>#REF!</v>
      </c>
      <c r="G381" s="16" t="e">
        <f>IF('Vastgesteld 7-7-2022'!#REF!="Indoor",1,0)</f>
        <v>#REF!</v>
      </c>
      <c r="H381" s="16" t="e">
        <f>'Vastgesteld 7-7-2022'!#REF!</f>
        <v>#REF!</v>
      </c>
      <c r="I381" s="16" t="e">
        <f>IF('Vastgesteld 7-7-2022'!#REF!="Nee",0,IF('Vastgesteld 7-7-2022'!#REF!="Ja",1,""))</f>
        <v>#REF!</v>
      </c>
      <c r="J381" s="16" t="e">
        <f>IF('Vastgesteld 7-7-2022'!#REF!&lt;&gt;"",'Vastgesteld 7-7-2022'!#REF!,"")</f>
        <v>#REF!</v>
      </c>
      <c r="BJ381" s="16">
        <f>IF(COUNTA('Vastgesteld 7-7-2022'!T375:AD375)&lt;&gt;0,1,"")</f>
        <v>1</v>
      </c>
      <c r="BK381" s="16">
        <f t="shared" si="30"/>
        <v>2</v>
      </c>
      <c r="BL381" s="16" t="str">
        <f>IF('Vastgesteld 7-7-2022'!T375="x","AA","")</f>
        <v/>
      </c>
      <c r="BM381" s="16" t="str">
        <f>IF('Vastgesteld 7-7-2022'!U375="x","A","")</f>
        <v/>
      </c>
      <c r="BN381" s="16" t="str">
        <f>IF('Vastgesteld 7-7-2022'!V375="x","B1","")</f>
        <v/>
      </c>
      <c r="BO381" s="16" t="e">
        <f>IF('Vastgesteld 7-7-2022'!#REF!="x","BB","")</f>
        <v>#REF!</v>
      </c>
      <c r="BP381" s="16" t="str">
        <f>IF('Vastgesteld 7-7-2022'!X375="x","B","")</f>
        <v>B</v>
      </c>
      <c r="BQ381" s="16" t="str">
        <f>IF('Vastgesteld 7-7-2022'!Y375="x","L1","")</f>
        <v>L1</v>
      </c>
      <c r="BR381" s="16" t="str">
        <f>IF('Vastgesteld 7-7-2022'!Z375="x","L2","")</f>
        <v>L2</v>
      </c>
      <c r="BS381" s="16" t="str">
        <f>IF('Vastgesteld 7-7-2022'!AA375="x","M1","")</f>
        <v>M1</v>
      </c>
      <c r="BT381" s="16" t="str">
        <f>IF('Vastgesteld 7-7-2022'!AB375="x","M2","")</f>
        <v>M2</v>
      </c>
      <c r="BU381" s="16" t="str">
        <f>IF('Vastgesteld 7-7-2022'!AC375="x","Z1","")</f>
        <v/>
      </c>
      <c r="BV381" s="16" t="str">
        <f>IF('Vastgesteld 7-7-2022'!AD375="x","Z2","")</f>
        <v/>
      </c>
      <c r="BW381" s="16">
        <f>IF(COUNTA('Vastgesteld 7-7-2022'!K375:S375)&lt;&gt;0,1,"")</f>
        <v>1</v>
      </c>
      <c r="BX381" s="16">
        <f t="shared" si="31"/>
        <v>1</v>
      </c>
      <c r="BY381" s="16" t="str">
        <f>IF('Vastgesteld 7-7-2022'!K375="x","BB","")</f>
        <v/>
      </c>
      <c r="BZ381" s="16" t="str">
        <f>IF('Vastgesteld 7-7-2022'!L375="x","B","")</f>
        <v>B</v>
      </c>
      <c r="CA381" s="16" t="str">
        <f>IF('Vastgesteld 7-7-2022'!M375="x","L1","")</f>
        <v>L1</v>
      </c>
      <c r="CB381" s="16" t="str">
        <f>IF('Vastgesteld 7-7-2022'!N375="x","L2","")</f>
        <v>L2</v>
      </c>
      <c r="CC381" s="16" t="str">
        <f>IF('Vastgesteld 7-7-2022'!O375="x","M1","")</f>
        <v>M1</v>
      </c>
      <c r="CD381" s="16" t="str">
        <f>IF('Vastgesteld 7-7-2022'!P375="x","M2","")</f>
        <v>M2</v>
      </c>
      <c r="CE381" s="16" t="str">
        <f>IF('Vastgesteld 7-7-2022'!Q375="x","Z1","")</f>
        <v/>
      </c>
      <c r="CF381" s="16" t="str">
        <f>IF('Vastgesteld 7-7-2022'!R375="x","Z2","")</f>
        <v/>
      </c>
      <c r="CG381" s="16" t="str">
        <f>IF('Vastgesteld 7-7-2022'!S375="x","ZZL","")</f>
        <v/>
      </c>
      <c r="CL381" s="16" t="str">
        <f>IF(COUNTA('Vastgesteld 7-7-2022'!AV375:BF375)&lt;&gt;0,2,"")</f>
        <v/>
      </c>
      <c r="CM381" s="16" t="str">
        <f t="shared" si="32"/>
        <v/>
      </c>
      <c r="CN381" s="16" t="str">
        <f>IF('Vastgesteld 7-7-2022'!AV375="x","AA","")</f>
        <v/>
      </c>
      <c r="CO381" s="16" t="str">
        <f>IF('Vastgesteld 7-7-2022'!AW375="x","A","")</f>
        <v/>
      </c>
      <c r="CP381" s="16" t="str">
        <f>IF('Vastgesteld 7-7-2022'!AX375="x","BB","")</f>
        <v/>
      </c>
      <c r="CQ381" s="16" t="str">
        <f>IF('Vastgesteld 7-7-2022'!AY375="x","B","")</f>
        <v/>
      </c>
      <c r="CR381" s="16" t="str">
        <f>IF('Vastgesteld 7-7-2022'!AZ375="x","L","")</f>
        <v/>
      </c>
      <c r="CS381" s="16" t="str">
        <f>IF('Vastgesteld 7-7-2022'!BA375="x","M","")</f>
        <v/>
      </c>
      <c r="CT381" s="16" t="str">
        <f>IF('Vastgesteld 7-7-2022'!BB375="x","Z","")</f>
        <v/>
      </c>
      <c r="CU381" s="16" t="str">
        <f>IF('Vastgesteld 7-7-2022'!BF375="x","ZZ","")</f>
        <v/>
      </c>
      <c r="CV381" s="16" t="str">
        <f>IF(COUNTA('Vastgesteld 7-7-2022'!AJ375:AQ375)&lt;&gt;0,2,"")</f>
        <v/>
      </c>
      <c r="CW381" s="16" t="str">
        <f t="shared" si="33"/>
        <v/>
      </c>
      <c r="CX381" s="16" t="str">
        <f>IF('Vastgesteld 7-7-2022'!AJ375="x","BB","")</f>
        <v/>
      </c>
      <c r="CY381" s="16" t="str">
        <f>IF('Vastgesteld 7-7-2022'!AK375="x","B","")</f>
        <v/>
      </c>
      <c r="CZ381" s="16" t="str">
        <f>IF('Vastgesteld 7-7-2022'!AL375="x","L","")</f>
        <v/>
      </c>
      <c r="DA381" s="16" t="str">
        <f>IF('Vastgesteld 7-7-2022'!AM375="x","M","")</f>
        <v/>
      </c>
      <c r="DB381" s="16" t="str">
        <f>IF('Vastgesteld 7-7-2022'!AN375="x","Z","")</f>
        <v/>
      </c>
      <c r="DC381" s="16" t="str">
        <f>IF('Vastgesteld 7-7-2022'!AO375="x","ZZ","")</f>
        <v/>
      </c>
      <c r="DD381" s="16" t="str">
        <f>IF('Vastgesteld 7-7-2022'!AQ375="x","1.40","")</f>
        <v/>
      </c>
      <c r="DE381" s="16" t="str">
        <f>IF(COUNTA('Vastgesteld 7-7-2022'!BH375:BJ375)&lt;&gt;0,6,"")</f>
        <v/>
      </c>
      <c r="DF381" s="16" t="str">
        <f t="shared" si="34"/>
        <v/>
      </c>
      <c r="DG381" s="16" t="str">
        <f>IF('Vastgesteld 7-7-2022'!BH375="x","L","")</f>
        <v/>
      </c>
      <c r="DH381" s="16" t="str">
        <f>IF('Vastgesteld 7-7-2022'!BI375="x","M","")</f>
        <v/>
      </c>
      <c r="DI381" s="16" t="str">
        <f>IF('Vastgesteld 7-7-2022'!BJ375="x","Z","")</f>
        <v/>
      </c>
      <c r="DJ381" s="16" t="str">
        <f>IF('Vastgesteld 7-7-2022'!BK375="x","Z","")</f>
        <v/>
      </c>
      <c r="DK381" s="16" t="str">
        <f>IF(COUNTA('Vastgesteld 7-7-2022'!BM375:BO375)&lt;&gt;0,6,"")</f>
        <v/>
      </c>
      <c r="DL381" s="16" t="str">
        <f t="shared" si="35"/>
        <v/>
      </c>
      <c r="DM381" s="16" t="str">
        <f>IF('Vastgesteld 7-7-2022'!BM375="x","L","")</f>
        <v/>
      </c>
      <c r="DN381" s="16" t="str">
        <f>IF('Vastgesteld 7-7-2022'!BN375="x","M","")</f>
        <v/>
      </c>
      <c r="DO381" s="16" t="str">
        <f>IF('Vastgesteld 7-7-2022'!BO375="x","Z","")</f>
        <v/>
      </c>
      <c r="DP381" s="16" t="str">
        <f>IF('Vastgesteld 7-7-2022'!BP375="x","Z","")</f>
        <v/>
      </c>
    </row>
    <row r="382" spans="1:120" ht="14.4" x14ac:dyDescent="0.3">
      <c r="A382" s="18">
        <f>'Vastgesteld 7-7-2022'!A376</f>
        <v>45003</v>
      </c>
      <c r="B382" s="16" t="str">
        <f>IFERROR(VLOOKUP('Vastgesteld 7-7-2022'!#REF!,#REF!,2,FALSE),"")</f>
        <v/>
      </c>
      <c r="C382" s="16" t="str">
        <f>'Vastgesteld 7-7-2022'!E376</f>
        <v>KNHS Regio Noord-Holland</v>
      </c>
      <c r="D382" s="16" t="str">
        <f>IFERROR(VLOOKUP('Vastgesteld 7-7-2022'!#REF!,#REF!,2,FALSE),"")</f>
        <v/>
      </c>
      <c r="E382" s="16" t="str">
        <f>IFERROR(VLOOKUP('Vastgesteld 7-7-2022'!#REF!,#REF!,5,FALSE),"")</f>
        <v/>
      </c>
      <c r="F382" s="16" t="e">
        <f>IF('Vastgesteld 7-7-2022'!#REF!&lt;&gt;"",'Vastgesteld 7-7-2022'!#REF!,"")</f>
        <v>#REF!</v>
      </c>
      <c r="G382" s="16" t="e">
        <f>IF('Vastgesteld 7-7-2022'!#REF!="Indoor",1,0)</f>
        <v>#REF!</v>
      </c>
      <c r="H382" s="16" t="e">
        <f>'Vastgesteld 7-7-2022'!#REF!</f>
        <v>#REF!</v>
      </c>
      <c r="I382" s="16" t="e">
        <f>IF('Vastgesteld 7-7-2022'!#REF!="Nee",0,IF('Vastgesteld 7-7-2022'!#REF!="Ja",1,""))</f>
        <v>#REF!</v>
      </c>
      <c r="J382" s="16" t="e">
        <f>IF('Vastgesteld 7-7-2022'!#REF!&lt;&gt;"",'Vastgesteld 7-7-2022'!#REF!,"")</f>
        <v>#REF!</v>
      </c>
      <c r="BJ382" s="16" t="str">
        <f>IF(COUNTA('Vastgesteld 7-7-2022'!T376:AD376)&lt;&gt;0,1,"")</f>
        <v/>
      </c>
      <c r="BK382" s="16" t="str">
        <f t="shared" si="30"/>
        <v/>
      </c>
      <c r="BL382" s="16" t="str">
        <f>IF('Vastgesteld 7-7-2022'!T376="x","AA","")</f>
        <v/>
      </c>
      <c r="BM382" s="16" t="str">
        <f>IF('Vastgesteld 7-7-2022'!U376="x","A","")</f>
        <v/>
      </c>
      <c r="BN382" s="16" t="str">
        <f>IF('Vastgesteld 7-7-2022'!V376="x","B1","")</f>
        <v/>
      </c>
      <c r="BO382" s="16" t="e">
        <f>IF('Vastgesteld 7-7-2022'!#REF!="x","BB","")</f>
        <v>#REF!</v>
      </c>
      <c r="BP382" s="16" t="str">
        <f>IF('Vastgesteld 7-7-2022'!X376="x","B","")</f>
        <v/>
      </c>
      <c r="BQ382" s="16" t="str">
        <f>IF('Vastgesteld 7-7-2022'!Y376="x","L1","")</f>
        <v/>
      </c>
      <c r="BR382" s="16" t="str">
        <f>IF('Vastgesteld 7-7-2022'!Z376="x","L2","")</f>
        <v/>
      </c>
      <c r="BS382" s="16" t="str">
        <f>IF('Vastgesteld 7-7-2022'!AA376="x","M1","")</f>
        <v/>
      </c>
      <c r="BT382" s="16" t="str">
        <f>IF('Vastgesteld 7-7-2022'!AB376="x","M2","")</f>
        <v/>
      </c>
      <c r="BU382" s="16" t="str">
        <f>IF('Vastgesteld 7-7-2022'!AC376="x","Z1","")</f>
        <v/>
      </c>
      <c r="BV382" s="16" t="str">
        <f>IF('Vastgesteld 7-7-2022'!AD376="x","Z2","")</f>
        <v/>
      </c>
      <c r="BW382" s="16" t="str">
        <f>IF(COUNTA('Vastgesteld 7-7-2022'!K376:S376)&lt;&gt;0,1,"")</f>
        <v/>
      </c>
      <c r="BX382" s="16" t="str">
        <f t="shared" si="31"/>
        <v/>
      </c>
      <c r="BY382" s="16" t="str">
        <f>IF('Vastgesteld 7-7-2022'!K376="x","BB","")</f>
        <v/>
      </c>
      <c r="BZ382" s="16" t="str">
        <f>IF('Vastgesteld 7-7-2022'!L376="x","B","")</f>
        <v/>
      </c>
      <c r="CA382" s="16" t="str">
        <f>IF('Vastgesteld 7-7-2022'!M376="x","L1","")</f>
        <v/>
      </c>
      <c r="CB382" s="16" t="str">
        <f>IF('Vastgesteld 7-7-2022'!N376="x","L2","")</f>
        <v/>
      </c>
      <c r="CC382" s="16" t="str">
        <f>IF('Vastgesteld 7-7-2022'!O376="x","M1","")</f>
        <v/>
      </c>
      <c r="CD382" s="16" t="str">
        <f>IF('Vastgesteld 7-7-2022'!P376="x","M2","")</f>
        <v/>
      </c>
      <c r="CE382" s="16" t="str">
        <f>IF('Vastgesteld 7-7-2022'!Q376="x","Z1","")</f>
        <v/>
      </c>
      <c r="CF382" s="16" t="str">
        <f>IF('Vastgesteld 7-7-2022'!R376="x","Z2","")</f>
        <v/>
      </c>
      <c r="CG382" s="16" t="str">
        <f>IF('Vastgesteld 7-7-2022'!S376="x","ZZL","")</f>
        <v/>
      </c>
      <c r="CL382" s="16" t="str">
        <f>IF(COUNTA('Vastgesteld 7-7-2022'!AV376:BF376)&lt;&gt;0,2,"")</f>
        <v/>
      </c>
      <c r="CM382" s="16" t="str">
        <f t="shared" si="32"/>
        <v/>
      </c>
      <c r="CN382" s="16" t="str">
        <f>IF('Vastgesteld 7-7-2022'!AV376="x","AA","")</f>
        <v/>
      </c>
      <c r="CO382" s="16" t="str">
        <f>IF('Vastgesteld 7-7-2022'!AW376="x","A","")</f>
        <v/>
      </c>
      <c r="CP382" s="16" t="str">
        <f>IF('Vastgesteld 7-7-2022'!AX376="x","BB","")</f>
        <v/>
      </c>
      <c r="CQ382" s="16" t="str">
        <f>IF('Vastgesteld 7-7-2022'!AY376="x","B","")</f>
        <v/>
      </c>
      <c r="CR382" s="16" t="str">
        <f>IF('Vastgesteld 7-7-2022'!AZ376="x","L","")</f>
        <v/>
      </c>
      <c r="CS382" s="16" t="str">
        <f>IF('Vastgesteld 7-7-2022'!BA376="x","M","")</f>
        <v/>
      </c>
      <c r="CT382" s="16" t="str">
        <f>IF('Vastgesteld 7-7-2022'!BB376="x","Z","")</f>
        <v/>
      </c>
      <c r="CU382" s="16" t="str">
        <f>IF('Vastgesteld 7-7-2022'!BF376="x","ZZ","")</f>
        <v/>
      </c>
      <c r="CV382" s="16">
        <f>IF(COUNTA('Vastgesteld 7-7-2022'!AJ376:AQ376)&lt;&gt;0,2,"")</f>
        <v>2</v>
      </c>
      <c r="CW382" s="16">
        <f t="shared" si="33"/>
        <v>1</v>
      </c>
      <c r="CX382" s="16" t="str">
        <f>IF('Vastgesteld 7-7-2022'!AJ376="x","BB","")</f>
        <v>BB</v>
      </c>
      <c r="CY382" s="16" t="str">
        <f>IF('Vastgesteld 7-7-2022'!AK376="x","B","")</f>
        <v>B</v>
      </c>
      <c r="CZ382" s="16" t="str">
        <f>IF('Vastgesteld 7-7-2022'!AL376="x","L","")</f>
        <v>L</v>
      </c>
      <c r="DA382" s="16" t="str">
        <f>IF('Vastgesteld 7-7-2022'!AM376="x","M","")</f>
        <v>M</v>
      </c>
      <c r="DB382" s="16" t="str">
        <f>IF('Vastgesteld 7-7-2022'!AN376="x","Z","")</f>
        <v>Z</v>
      </c>
      <c r="DC382" s="16" t="str">
        <f>IF('Vastgesteld 7-7-2022'!AO376="x","ZZ","")</f>
        <v>ZZ</v>
      </c>
      <c r="DD382" s="16" t="str">
        <f>IF('Vastgesteld 7-7-2022'!AQ376="x","1.40","")</f>
        <v>1.40</v>
      </c>
      <c r="DE382" s="16" t="str">
        <f>IF(COUNTA('Vastgesteld 7-7-2022'!BH376:BJ376)&lt;&gt;0,6,"")</f>
        <v/>
      </c>
      <c r="DF382" s="16" t="str">
        <f t="shared" si="34"/>
        <v/>
      </c>
      <c r="DG382" s="16" t="str">
        <f>IF('Vastgesteld 7-7-2022'!BH376="x","L","")</f>
        <v/>
      </c>
      <c r="DH382" s="16" t="str">
        <f>IF('Vastgesteld 7-7-2022'!BI376="x","M","")</f>
        <v/>
      </c>
      <c r="DI382" s="16" t="str">
        <f>IF('Vastgesteld 7-7-2022'!BJ376="x","Z","")</f>
        <v/>
      </c>
      <c r="DJ382" s="16" t="str">
        <f>IF('Vastgesteld 7-7-2022'!BK376="x","Z","")</f>
        <v/>
      </c>
      <c r="DK382" s="16" t="str">
        <f>IF(COUNTA('Vastgesteld 7-7-2022'!BM376:BO376)&lt;&gt;0,6,"")</f>
        <v/>
      </c>
      <c r="DL382" s="16" t="str">
        <f t="shared" si="35"/>
        <v/>
      </c>
      <c r="DM382" s="16" t="str">
        <f>IF('Vastgesteld 7-7-2022'!BM376="x","L","")</f>
        <v/>
      </c>
      <c r="DN382" s="16" t="str">
        <f>IF('Vastgesteld 7-7-2022'!BN376="x","M","")</f>
        <v/>
      </c>
      <c r="DO382" s="16" t="str">
        <f>IF('Vastgesteld 7-7-2022'!BO376="x","Z","")</f>
        <v/>
      </c>
      <c r="DP382" s="16" t="str">
        <f>IF('Vastgesteld 7-7-2022'!BP376="x","Z","")</f>
        <v/>
      </c>
    </row>
    <row r="383" spans="1:120" ht="14.4" x14ac:dyDescent="0.3">
      <c r="A383" s="18">
        <f>'Vastgesteld 7-7-2022'!A377</f>
        <v>45003</v>
      </c>
      <c r="B383" s="16" t="str">
        <f>IFERROR(VLOOKUP('Vastgesteld 7-7-2022'!#REF!,#REF!,2,FALSE),"")</f>
        <v/>
      </c>
      <c r="C383" s="16" t="str">
        <f>'Vastgesteld 7-7-2022'!E377</f>
        <v>KNHS Regio Noord-Holland</v>
      </c>
      <c r="D383" s="16" t="str">
        <f>IFERROR(VLOOKUP('Vastgesteld 7-7-2022'!#REF!,#REF!,2,FALSE),"")</f>
        <v/>
      </c>
      <c r="E383" s="16" t="str">
        <f>IFERROR(VLOOKUP('Vastgesteld 7-7-2022'!#REF!,#REF!,5,FALSE),"")</f>
        <v/>
      </c>
      <c r="F383" s="16" t="e">
        <f>IF('Vastgesteld 7-7-2022'!#REF!&lt;&gt;"",'Vastgesteld 7-7-2022'!#REF!,"")</f>
        <v>#REF!</v>
      </c>
      <c r="G383" s="16" t="e">
        <f>IF('Vastgesteld 7-7-2022'!#REF!="Indoor",1,0)</f>
        <v>#REF!</v>
      </c>
      <c r="H383" s="16" t="e">
        <f>'Vastgesteld 7-7-2022'!#REF!</f>
        <v>#REF!</v>
      </c>
      <c r="I383" s="16" t="e">
        <f>IF('Vastgesteld 7-7-2022'!#REF!="Nee",0,IF('Vastgesteld 7-7-2022'!#REF!="Ja",1,""))</f>
        <v>#REF!</v>
      </c>
      <c r="J383" s="16" t="e">
        <f>IF('Vastgesteld 7-7-2022'!#REF!&lt;&gt;"",'Vastgesteld 7-7-2022'!#REF!,"")</f>
        <v>#REF!</v>
      </c>
      <c r="BJ383" s="16">
        <f>IF(COUNTA('Vastgesteld 7-7-2022'!T377:AD377)&lt;&gt;0,1,"")</f>
        <v>1</v>
      </c>
      <c r="BK383" s="16">
        <f t="shared" si="30"/>
        <v>2</v>
      </c>
      <c r="BL383" s="16" t="str">
        <f>IF('Vastgesteld 7-7-2022'!T377="x","AA","")</f>
        <v/>
      </c>
      <c r="BM383" s="16" t="str">
        <f>IF('Vastgesteld 7-7-2022'!U377="x","A","")</f>
        <v/>
      </c>
      <c r="BN383" s="16" t="str">
        <f>IF('Vastgesteld 7-7-2022'!V377="x","B1","")</f>
        <v/>
      </c>
      <c r="BO383" s="16" t="e">
        <f>IF('Vastgesteld 7-7-2022'!#REF!="x","BB","")</f>
        <v>#REF!</v>
      </c>
      <c r="BP383" s="16" t="str">
        <f>IF('Vastgesteld 7-7-2022'!X377="x","B","")</f>
        <v>B</v>
      </c>
      <c r="BQ383" s="16" t="str">
        <f>IF('Vastgesteld 7-7-2022'!Y377="x","L1","")</f>
        <v>L1</v>
      </c>
      <c r="BR383" s="16" t="str">
        <f>IF('Vastgesteld 7-7-2022'!Z377="x","L2","")</f>
        <v>L2</v>
      </c>
      <c r="BS383" s="16" t="str">
        <f>IF('Vastgesteld 7-7-2022'!AA377="x","M1","")</f>
        <v>M1</v>
      </c>
      <c r="BT383" s="16" t="str">
        <f>IF('Vastgesteld 7-7-2022'!AB377="x","M2","")</f>
        <v>M2</v>
      </c>
      <c r="BU383" s="16" t="str">
        <f>IF('Vastgesteld 7-7-2022'!AC377="x","Z1","")</f>
        <v>Z1</v>
      </c>
      <c r="BV383" s="16" t="str">
        <f>IF('Vastgesteld 7-7-2022'!AD377="x","Z2","")</f>
        <v>Z2</v>
      </c>
      <c r="BW383" s="16">
        <f>IF(COUNTA('Vastgesteld 7-7-2022'!K377:S377)&lt;&gt;0,1,"")</f>
        <v>1</v>
      </c>
      <c r="BX383" s="16">
        <f t="shared" si="31"/>
        <v>1</v>
      </c>
      <c r="BY383" s="16" t="str">
        <f>IF('Vastgesteld 7-7-2022'!K377="x","BB","")</f>
        <v/>
      </c>
      <c r="BZ383" s="16" t="str">
        <f>IF('Vastgesteld 7-7-2022'!L377="x","B","")</f>
        <v>B</v>
      </c>
      <c r="CA383" s="16" t="str">
        <f>IF('Vastgesteld 7-7-2022'!M377="x","L1","")</f>
        <v>L1</v>
      </c>
      <c r="CB383" s="16" t="str">
        <f>IF('Vastgesteld 7-7-2022'!N377="x","L2","")</f>
        <v>L2</v>
      </c>
      <c r="CC383" s="16" t="str">
        <f>IF('Vastgesteld 7-7-2022'!O377="x","M1","")</f>
        <v>M1</v>
      </c>
      <c r="CD383" s="16" t="str">
        <f>IF('Vastgesteld 7-7-2022'!P377="x","M2","")</f>
        <v>M2</v>
      </c>
      <c r="CE383" s="16" t="str">
        <f>IF('Vastgesteld 7-7-2022'!Q377="x","Z1","")</f>
        <v>Z1</v>
      </c>
      <c r="CF383" s="16" t="str">
        <f>IF('Vastgesteld 7-7-2022'!R377="x","Z2","")</f>
        <v>Z2</v>
      </c>
      <c r="CG383" s="16" t="str">
        <f>IF('Vastgesteld 7-7-2022'!S377="x","ZZL","")</f>
        <v>ZZL</v>
      </c>
      <c r="CL383" s="16" t="str">
        <f>IF(COUNTA('Vastgesteld 7-7-2022'!AV377:BF377)&lt;&gt;0,2,"")</f>
        <v/>
      </c>
      <c r="CM383" s="16" t="str">
        <f t="shared" si="32"/>
        <v/>
      </c>
      <c r="CN383" s="16" t="str">
        <f>IF('Vastgesteld 7-7-2022'!AV377="x","AA","")</f>
        <v/>
      </c>
      <c r="CO383" s="16" t="str">
        <f>IF('Vastgesteld 7-7-2022'!AW377="x","A","")</f>
        <v/>
      </c>
      <c r="CP383" s="16" t="str">
        <f>IF('Vastgesteld 7-7-2022'!AX377="x","BB","")</f>
        <v/>
      </c>
      <c r="CQ383" s="16" t="str">
        <f>IF('Vastgesteld 7-7-2022'!AY377="x","B","")</f>
        <v/>
      </c>
      <c r="CR383" s="16" t="str">
        <f>IF('Vastgesteld 7-7-2022'!AZ377="x","L","")</f>
        <v/>
      </c>
      <c r="CS383" s="16" t="str">
        <f>IF('Vastgesteld 7-7-2022'!BA377="x","M","")</f>
        <v/>
      </c>
      <c r="CT383" s="16" t="str">
        <f>IF('Vastgesteld 7-7-2022'!BB377="x","Z","")</f>
        <v/>
      </c>
      <c r="CU383" s="16" t="str">
        <f>IF('Vastgesteld 7-7-2022'!BF377="x","ZZ","")</f>
        <v/>
      </c>
      <c r="CV383" s="16" t="str">
        <f>IF(COUNTA('Vastgesteld 7-7-2022'!AJ377:AQ377)&lt;&gt;0,2,"")</f>
        <v/>
      </c>
      <c r="CW383" s="16" t="str">
        <f t="shared" si="33"/>
        <v/>
      </c>
      <c r="CX383" s="16" t="str">
        <f>IF('Vastgesteld 7-7-2022'!AJ377="x","BB","")</f>
        <v/>
      </c>
      <c r="CY383" s="16" t="str">
        <f>IF('Vastgesteld 7-7-2022'!AK377="x","B","")</f>
        <v/>
      </c>
      <c r="CZ383" s="16" t="str">
        <f>IF('Vastgesteld 7-7-2022'!AL377="x","L","")</f>
        <v/>
      </c>
      <c r="DA383" s="16" t="str">
        <f>IF('Vastgesteld 7-7-2022'!AM377="x","M","")</f>
        <v/>
      </c>
      <c r="DB383" s="16" t="str">
        <f>IF('Vastgesteld 7-7-2022'!AN377="x","Z","")</f>
        <v/>
      </c>
      <c r="DC383" s="16" t="str">
        <f>IF('Vastgesteld 7-7-2022'!AO377="x","ZZ","")</f>
        <v/>
      </c>
      <c r="DD383" s="16" t="str">
        <f>IF('Vastgesteld 7-7-2022'!AQ377="x","1.40","")</f>
        <v/>
      </c>
      <c r="DE383" s="16" t="str">
        <f>IF(COUNTA('Vastgesteld 7-7-2022'!BH377:BJ377)&lt;&gt;0,6,"")</f>
        <v/>
      </c>
      <c r="DF383" s="16" t="str">
        <f t="shared" si="34"/>
        <v/>
      </c>
      <c r="DG383" s="16" t="str">
        <f>IF('Vastgesteld 7-7-2022'!BH377="x","L","")</f>
        <v/>
      </c>
      <c r="DH383" s="16" t="str">
        <f>IF('Vastgesteld 7-7-2022'!BI377="x","M","")</f>
        <v/>
      </c>
      <c r="DI383" s="16" t="str">
        <f>IF('Vastgesteld 7-7-2022'!BJ377="x","Z","")</f>
        <v/>
      </c>
      <c r="DJ383" s="16" t="str">
        <f>IF('Vastgesteld 7-7-2022'!BK377="x","Z","")</f>
        <v/>
      </c>
      <c r="DK383" s="16" t="str">
        <f>IF(COUNTA('Vastgesteld 7-7-2022'!BM377:BO377)&lt;&gt;0,6,"")</f>
        <v/>
      </c>
      <c r="DL383" s="16" t="str">
        <f t="shared" si="35"/>
        <v/>
      </c>
      <c r="DM383" s="16" t="str">
        <f>IF('Vastgesteld 7-7-2022'!BM377="x","L","")</f>
        <v/>
      </c>
      <c r="DN383" s="16" t="str">
        <f>IF('Vastgesteld 7-7-2022'!BN377="x","M","")</f>
        <v/>
      </c>
      <c r="DO383" s="16" t="str">
        <f>IF('Vastgesteld 7-7-2022'!BO377="x","Z","")</f>
        <v/>
      </c>
      <c r="DP383" s="16" t="str">
        <f>IF('Vastgesteld 7-7-2022'!BP377="x","Z","")</f>
        <v/>
      </c>
    </row>
    <row r="384" spans="1:120" ht="14.4" x14ac:dyDescent="0.3">
      <c r="A384" s="18">
        <f>'Vastgesteld 7-7-2022'!A378</f>
        <v>45003</v>
      </c>
      <c r="B384" s="16" t="str">
        <f>IFERROR(VLOOKUP('Vastgesteld 7-7-2022'!#REF!,#REF!,2,FALSE),"")</f>
        <v/>
      </c>
      <c r="C384" s="16" t="str">
        <f>'Vastgesteld 7-7-2022'!E378</f>
        <v>KNHS Regio Noord-Holland</v>
      </c>
      <c r="D384" s="16" t="str">
        <f>IFERROR(VLOOKUP('Vastgesteld 7-7-2022'!#REF!,#REF!,2,FALSE),"")</f>
        <v/>
      </c>
      <c r="E384" s="16" t="str">
        <f>IFERROR(VLOOKUP('Vastgesteld 7-7-2022'!#REF!,#REF!,5,FALSE),"")</f>
        <v/>
      </c>
      <c r="F384" s="16" t="e">
        <f>IF('Vastgesteld 7-7-2022'!#REF!&lt;&gt;"",'Vastgesteld 7-7-2022'!#REF!,"")</f>
        <v>#REF!</v>
      </c>
      <c r="G384" s="16" t="e">
        <f>IF('Vastgesteld 7-7-2022'!#REF!="Indoor",1,0)</f>
        <v>#REF!</v>
      </c>
      <c r="H384" s="16" t="e">
        <f>'Vastgesteld 7-7-2022'!#REF!</f>
        <v>#REF!</v>
      </c>
      <c r="I384" s="16" t="e">
        <f>IF('Vastgesteld 7-7-2022'!#REF!="Nee",0,IF('Vastgesteld 7-7-2022'!#REF!="Ja",1,""))</f>
        <v>#REF!</v>
      </c>
      <c r="J384" s="16" t="e">
        <f>IF('Vastgesteld 7-7-2022'!#REF!&lt;&gt;"",'Vastgesteld 7-7-2022'!#REF!,"")</f>
        <v>#REF!</v>
      </c>
      <c r="BJ384" s="16">
        <f>IF(COUNTA('Vastgesteld 7-7-2022'!T378:AD378)&lt;&gt;0,1,"")</f>
        <v>1</v>
      </c>
      <c r="BK384" s="16">
        <f t="shared" si="30"/>
        <v>2</v>
      </c>
      <c r="BL384" s="16" t="str">
        <f>IF('Vastgesteld 7-7-2022'!T378="x","AA","")</f>
        <v/>
      </c>
      <c r="BM384" s="16" t="str">
        <f>IF('Vastgesteld 7-7-2022'!U378="x","A","")</f>
        <v/>
      </c>
      <c r="BN384" s="16" t="str">
        <f>IF('Vastgesteld 7-7-2022'!V378="x","B1","")</f>
        <v/>
      </c>
      <c r="BO384" s="16" t="e">
        <f>IF('Vastgesteld 7-7-2022'!#REF!="x","BB","")</f>
        <v>#REF!</v>
      </c>
      <c r="BP384" s="16" t="str">
        <f>IF('Vastgesteld 7-7-2022'!X378="x","B","")</f>
        <v>B</v>
      </c>
      <c r="BQ384" s="16" t="str">
        <f>IF('Vastgesteld 7-7-2022'!Y378="x","L1","")</f>
        <v>L1</v>
      </c>
      <c r="BR384" s="16" t="str">
        <f>IF('Vastgesteld 7-7-2022'!Z378="x","L2","")</f>
        <v>L2</v>
      </c>
      <c r="BS384" s="16" t="str">
        <f>IF('Vastgesteld 7-7-2022'!AA378="x","M1","")</f>
        <v>M1</v>
      </c>
      <c r="BT384" s="16" t="str">
        <f>IF('Vastgesteld 7-7-2022'!AB378="x","M2","")</f>
        <v>M2</v>
      </c>
      <c r="BU384" s="16" t="str">
        <f>IF('Vastgesteld 7-7-2022'!AC378="x","Z1","")</f>
        <v>Z1</v>
      </c>
      <c r="BV384" s="16" t="str">
        <f>IF('Vastgesteld 7-7-2022'!AD378="x","Z2","")</f>
        <v>Z2</v>
      </c>
      <c r="BW384" s="16">
        <f>IF(COUNTA('Vastgesteld 7-7-2022'!K378:S378)&lt;&gt;0,1,"")</f>
        <v>1</v>
      </c>
      <c r="BX384" s="16">
        <f t="shared" si="31"/>
        <v>1</v>
      </c>
      <c r="BY384" s="16" t="str">
        <f>IF('Vastgesteld 7-7-2022'!K378="x","BB","")</f>
        <v/>
      </c>
      <c r="BZ384" s="16" t="str">
        <f>IF('Vastgesteld 7-7-2022'!L378="x","B","")</f>
        <v>B</v>
      </c>
      <c r="CA384" s="16" t="str">
        <f>IF('Vastgesteld 7-7-2022'!M378="x","L1","")</f>
        <v>L1</v>
      </c>
      <c r="CB384" s="16" t="str">
        <f>IF('Vastgesteld 7-7-2022'!N378="x","L2","")</f>
        <v>L2</v>
      </c>
      <c r="CC384" s="16" t="str">
        <f>IF('Vastgesteld 7-7-2022'!O378="x","M1","")</f>
        <v>M1</v>
      </c>
      <c r="CD384" s="16" t="str">
        <f>IF('Vastgesteld 7-7-2022'!P378="x","M2","")</f>
        <v>M2</v>
      </c>
      <c r="CE384" s="16" t="str">
        <f>IF('Vastgesteld 7-7-2022'!Q378="x","Z1","")</f>
        <v>Z1</v>
      </c>
      <c r="CF384" s="16" t="str">
        <f>IF('Vastgesteld 7-7-2022'!R378="x","Z2","")</f>
        <v>Z2</v>
      </c>
      <c r="CG384" s="16" t="str">
        <f>IF('Vastgesteld 7-7-2022'!S378="x","ZZL","")</f>
        <v>ZZL</v>
      </c>
      <c r="CL384" s="16" t="str">
        <f>IF(COUNTA('Vastgesteld 7-7-2022'!AV378:BF378)&lt;&gt;0,2,"")</f>
        <v/>
      </c>
      <c r="CM384" s="16" t="str">
        <f t="shared" si="32"/>
        <v/>
      </c>
      <c r="CN384" s="16" t="str">
        <f>IF('Vastgesteld 7-7-2022'!AV378="x","AA","")</f>
        <v/>
      </c>
      <c r="CO384" s="16" t="str">
        <f>IF('Vastgesteld 7-7-2022'!AW378="x","A","")</f>
        <v/>
      </c>
      <c r="CP384" s="16" t="str">
        <f>IF('Vastgesteld 7-7-2022'!AX378="x","BB","")</f>
        <v/>
      </c>
      <c r="CQ384" s="16" t="str">
        <f>IF('Vastgesteld 7-7-2022'!AY378="x","B","")</f>
        <v/>
      </c>
      <c r="CR384" s="16" t="str">
        <f>IF('Vastgesteld 7-7-2022'!AZ378="x","L","")</f>
        <v/>
      </c>
      <c r="CS384" s="16" t="str">
        <f>IF('Vastgesteld 7-7-2022'!BA378="x","M","")</f>
        <v/>
      </c>
      <c r="CT384" s="16" t="str">
        <f>IF('Vastgesteld 7-7-2022'!BB378="x","Z","")</f>
        <v/>
      </c>
      <c r="CU384" s="16" t="str">
        <f>IF('Vastgesteld 7-7-2022'!BF378="x","ZZ","")</f>
        <v/>
      </c>
      <c r="CV384" s="16" t="str">
        <f>IF(COUNTA('Vastgesteld 7-7-2022'!AJ378:AQ378)&lt;&gt;0,2,"")</f>
        <v/>
      </c>
      <c r="CW384" s="16" t="str">
        <f t="shared" si="33"/>
        <v/>
      </c>
      <c r="CX384" s="16" t="str">
        <f>IF('Vastgesteld 7-7-2022'!AJ378="x","BB","")</f>
        <v/>
      </c>
      <c r="CY384" s="16" t="str">
        <f>IF('Vastgesteld 7-7-2022'!AK378="x","B","")</f>
        <v/>
      </c>
      <c r="CZ384" s="16" t="str">
        <f>IF('Vastgesteld 7-7-2022'!AL378="x","L","")</f>
        <v/>
      </c>
      <c r="DA384" s="16" t="str">
        <f>IF('Vastgesteld 7-7-2022'!AM378="x","M","")</f>
        <v/>
      </c>
      <c r="DB384" s="16" t="str">
        <f>IF('Vastgesteld 7-7-2022'!AN378="x","Z","")</f>
        <v/>
      </c>
      <c r="DC384" s="16" t="str">
        <f>IF('Vastgesteld 7-7-2022'!AO378="x","ZZ","")</f>
        <v/>
      </c>
      <c r="DD384" s="16" t="str">
        <f>IF('Vastgesteld 7-7-2022'!AQ378="x","1.40","")</f>
        <v/>
      </c>
      <c r="DE384" s="16" t="str">
        <f>IF(COUNTA('Vastgesteld 7-7-2022'!BH378:BJ378)&lt;&gt;0,6,"")</f>
        <v/>
      </c>
      <c r="DF384" s="16" t="str">
        <f t="shared" si="34"/>
        <v/>
      </c>
      <c r="DG384" s="16" t="str">
        <f>IF('Vastgesteld 7-7-2022'!BH378="x","L","")</f>
        <v/>
      </c>
      <c r="DH384" s="16" t="str">
        <f>IF('Vastgesteld 7-7-2022'!BI378="x","M","")</f>
        <v/>
      </c>
      <c r="DI384" s="16" t="str">
        <f>IF('Vastgesteld 7-7-2022'!BJ378="x","Z","")</f>
        <v/>
      </c>
      <c r="DJ384" s="16" t="str">
        <f>IF('Vastgesteld 7-7-2022'!BK378="x","Z","")</f>
        <v/>
      </c>
      <c r="DK384" s="16" t="str">
        <f>IF(COUNTA('Vastgesteld 7-7-2022'!BM378:BO378)&lt;&gt;0,6,"")</f>
        <v/>
      </c>
      <c r="DL384" s="16" t="str">
        <f t="shared" si="35"/>
        <v/>
      </c>
      <c r="DM384" s="16" t="str">
        <f>IF('Vastgesteld 7-7-2022'!BM378="x","L","")</f>
        <v/>
      </c>
      <c r="DN384" s="16" t="str">
        <f>IF('Vastgesteld 7-7-2022'!BN378="x","M","")</f>
        <v/>
      </c>
      <c r="DO384" s="16" t="str">
        <f>IF('Vastgesteld 7-7-2022'!BO378="x","Z","")</f>
        <v/>
      </c>
      <c r="DP384" s="16" t="str">
        <f>IF('Vastgesteld 7-7-2022'!BP378="x","Z","")</f>
        <v/>
      </c>
    </row>
    <row r="385" spans="1:120" ht="14.4" x14ac:dyDescent="0.3">
      <c r="A385" s="18">
        <f>'Vastgesteld 7-7-2022'!A379</f>
        <v>45003</v>
      </c>
      <c r="B385" s="16" t="str">
        <f>IFERROR(VLOOKUP('Vastgesteld 7-7-2022'!#REF!,#REF!,2,FALSE),"")</f>
        <v/>
      </c>
      <c r="C385" s="16" t="str">
        <f>'Vastgesteld 7-7-2022'!E379</f>
        <v>KNHS Regio Noord-Holland</v>
      </c>
      <c r="D385" s="16" t="str">
        <f>IFERROR(VLOOKUP('Vastgesteld 7-7-2022'!#REF!,#REF!,2,FALSE),"")</f>
        <v/>
      </c>
      <c r="E385" s="16" t="str">
        <f>IFERROR(VLOOKUP('Vastgesteld 7-7-2022'!#REF!,#REF!,5,FALSE),"")</f>
        <v/>
      </c>
      <c r="F385" s="16" t="e">
        <f>IF('Vastgesteld 7-7-2022'!#REF!&lt;&gt;"",'Vastgesteld 7-7-2022'!#REF!,"")</f>
        <v>#REF!</v>
      </c>
      <c r="G385" s="16" t="e">
        <f>IF('Vastgesteld 7-7-2022'!#REF!="Indoor",1,0)</f>
        <v>#REF!</v>
      </c>
      <c r="H385" s="16" t="e">
        <f>'Vastgesteld 7-7-2022'!#REF!</f>
        <v>#REF!</v>
      </c>
      <c r="I385" s="16" t="e">
        <f>IF('Vastgesteld 7-7-2022'!#REF!="Nee",0,IF('Vastgesteld 7-7-2022'!#REF!="Ja",1,""))</f>
        <v>#REF!</v>
      </c>
      <c r="J385" s="16" t="e">
        <f>IF('Vastgesteld 7-7-2022'!#REF!&lt;&gt;"",'Vastgesteld 7-7-2022'!#REF!,"")</f>
        <v>#REF!</v>
      </c>
      <c r="BJ385" s="16">
        <f>IF(COUNTA('Vastgesteld 7-7-2022'!T379:AD379)&lt;&gt;0,1,"")</f>
        <v>1</v>
      </c>
      <c r="BK385" s="16">
        <f t="shared" si="30"/>
        <v>2</v>
      </c>
      <c r="BL385" s="16" t="str">
        <f>IF('Vastgesteld 7-7-2022'!T379="x","AA","")</f>
        <v/>
      </c>
      <c r="BM385" s="16" t="str">
        <f>IF('Vastgesteld 7-7-2022'!U379="x","A","")</f>
        <v/>
      </c>
      <c r="BN385" s="16" t="str">
        <f>IF('Vastgesteld 7-7-2022'!V379="x","B1","")</f>
        <v/>
      </c>
      <c r="BO385" s="16" t="e">
        <f>IF('Vastgesteld 7-7-2022'!#REF!="x","BB","")</f>
        <v>#REF!</v>
      </c>
      <c r="BP385" s="16" t="str">
        <f>IF('Vastgesteld 7-7-2022'!X379="x","B","")</f>
        <v>B</v>
      </c>
      <c r="BQ385" s="16" t="str">
        <f>IF('Vastgesteld 7-7-2022'!Y379="x","L1","")</f>
        <v>L1</v>
      </c>
      <c r="BR385" s="16" t="str">
        <f>IF('Vastgesteld 7-7-2022'!Z379="x","L2","")</f>
        <v>L2</v>
      </c>
      <c r="BS385" s="16" t="str">
        <f>IF('Vastgesteld 7-7-2022'!AA379="x","M1","")</f>
        <v>M1</v>
      </c>
      <c r="BT385" s="16" t="str">
        <f>IF('Vastgesteld 7-7-2022'!AB379="x","M2","")</f>
        <v>M2</v>
      </c>
      <c r="BU385" s="16" t="str">
        <f>IF('Vastgesteld 7-7-2022'!AC379="x","Z1","")</f>
        <v>Z1</v>
      </c>
      <c r="BV385" s="16" t="str">
        <f>IF('Vastgesteld 7-7-2022'!AD379="x","Z2","")</f>
        <v>Z2</v>
      </c>
      <c r="BW385" s="16">
        <f>IF(COUNTA('Vastgesteld 7-7-2022'!K379:S379)&lt;&gt;0,1,"")</f>
        <v>1</v>
      </c>
      <c r="BX385" s="16">
        <f t="shared" si="31"/>
        <v>1</v>
      </c>
      <c r="BY385" s="16" t="str">
        <f>IF('Vastgesteld 7-7-2022'!K379="x","BB","")</f>
        <v/>
      </c>
      <c r="BZ385" s="16" t="str">
        <f>IF('Vastgesteld 7-7-2022'!L379="x","B","")</f>
        <v>B</v>
      </c>
      <c r="CA385" s="16" t="str">
        <f>IF('Vastgesteld 7-7-2022'!M379="x","L1","")</f>
        <v>L1</v>
      </c>
      <c r="CB385" s="16" t="str">
        <f>IF('Vastgesteld 7-7-2022'!N379="x","L2","")</f>
        <v>L2</v>
      </c>
      <c r="CC385" s="16" t="str">
        <f>IF('Vastgesteld 7-7-2022'!O379="x","M1","")</f>
        <v>M1</v>
      </c>
      <c r="CD385" s="16" t="str">
        <f>IF('Vastgesteld 7-7-2022'!P379="x","M2","")</f>
        <v>M2</v>
      </c>
      <c r="CE385" s="16" t="str">
        <f>IF('Vastgesteld 7-7-2022'!Q379="x","Z1","")</f>
        <v>Z1</v>
      </c>
      <c r="CF385" s="16" t="str">
        <f>IF('Vastgesteld 7-7-2022'!R379="x","Z2","")</f>
        <v>Z2</v>
      </c>
      <c r="CG385" s="16" t="str">
        <f>IF('Vastgesteld 7-7-2022'!S379="x","ZZL","")</f>
        <v/>
      </c>
      <c r="CL385" s="16" t="str">
        <f>IF(COUNTA('Vastgesteld 7-7-2022'!AV379:BF379)&lt;&gt;0,2,"")</f>
        <v/>
      </c>
      <c r="CM385" s="16" t="str">
        <f t="shared" si="32"/>
        <v/>
      </c>
      <c r="CN385" s="16" t="str">
        <f>IF('Vastgesteld 7-7-2022'!AV379="x","AA","")</f>
        <v/>
      </c>
      <c r="CO385" s="16" t="str">
        <f>IF('Vastgesteld 7-7-2022'!AW379="x","A","")</f>
        <v/>
      </c>
      <c r="CP385" s="16" t="str">
        <f>IF('Vastgesteld 7-7-2022'!AX379="x","BB","")</f>
        <v/>
      </c>
      <c r="CQ385" s="16" t="str">
        <f>IF('Vastgesteld 7-7-2022'!AY379="x","B","")</f>
        <v/>
      </c>
      <c r="CR385" s="16" t="str">
        <f>IF('Vastgesteld 7-7-2022'!AZ379="x","L","")</f>
        <v/>
      </c>
      <c r="CS385" s="16" t="str">
        <f>IF('Vastgesteld 7-7-2022'!BA379="x","M","")</f>
        <v/>
      </c>
      <c r="CT385" s="16" t="str">
        <f>IF('Vastgesteld 7-7-2022'!BB379="x","Z","")</f>
        <v/>
      </c>
      <c r="CU385" s="16" t="str">
        <f>IF('Vastgesteld 7-7-2022'!BF379="x","ZZ","")</f>
        <v/>
      </c>
      <c r="CV385" s="16" t="str">
        <f>IF(COUNTA('Vastgesteld 7-7-2022'!AJ379:AQ379)&lt;&gt;0,2,"")</f>
        <v/>
      </c>
      <c r="CW385" s="16" t="str">
        <f t="shared" si="33"/>
        <v/>
      </c>
      <c r="CX385" s="16" t="str">
        <f>IF('Vastgesteld 7-7-2022'!AJ379="x","BB","")</f>
        <v/>
      </c>
      <c r="CY385" s="16" t="str">
        <f>IF('Vastgesteld 7-7-2022'!AK379="x","B","")</f>
        <v/>
      </c>
      <c r="CZ385" s="16" t="str">
        <f>IF('Vastgesteld 7-7-2022'!AL379="x","L","")</f>
        <v/>
      </c>
      <c r="DA385" s="16" t="str">
        <f>IF('Vastgesteld 7-7-2022'!AM379="x","M","")</f>
        <v/>
      </c>
      <c r="DB385" s="16" t="str">
        <f>IF('Vastgesteld 7-7-2022'!AN379="x","Z","")</f>
        <v/>
      </c>
      <c r="DC385" s="16" t="str">
        <f>IF('Vastgesteld 7-7-2022'!AO379="x","ZZ","")</f>
        <v/>
      </c>
      <c r="DD385" s="16" t="str">
        <f>IF('Vastgesteld 7-7-2022'!AQ379="x","1.40","")</f>
        <v/>
      </c>
      <c r="DE385" s="16" t="str">
        <f>IF(COUNTA('Vastgesteld 7-7-2022'!BH379:BJ379)&lt;&gt;0,6,"")</f>
        <v/>
      </c>
      <c r="DF385" s="16" t="str">
        <f t="shared" si="34"/>
        <v/>
      </c>
      <c r="DG385" s="16" t="str">
        <f>IF('Vastgesteld 7-7-2022'!BH379="x","L","")</f>
        <v/>
      </c>
      <c r="DH385" s="16" t="str">
        <f>IF('Vastgesteld 7-7-2022'!BI379="x","M","")</f>
        <v/>
      </c>
      <c r="DI385" s="16" t="str">
        <f>IF('Vastgesteld 7-7-2022'!BJ379="x","Z","")</f>
        <v/>
      </c>
      <c r="DJ385" s="16" t="str">
        <f>IF('Vastgesteld 7-7-2022'!BK379="x","Z","")</f>
        <v/>
      </c>
      <c r="DK385" s="16" t="str">
        <f>IF(COUNTA('Vastgesteld 7-7-2022'!BM379:BO379)&lt;&gt;0,6,"")</f>
        <v/>
      </c>
      <c r="DL385" s="16" t="str">
        <f t="shared" si="35"/>
        <v/>
      </c>
      <c r="DM385" s="16" t="str">
        <f>IF('Vastgesteld 7-7-2022'!BM379="x","L","")</f>
        <v/>
      </c>
      <c r="DN385" s="16" t="str">
        <f>IF('Vastgesteld 7-7-2022'!BN379="x","M","")</f>
        <v/>
      </c>
      <c r="DO385" s="16" t="str">
        <f>IF('Vastgesteld 7-7-2022'!BO379="x","Z","")</f>
        <v/>
      </c>
      <c r="DP385" s="16" t="str">
        <f>IF('Vastgesteld 7-7-2022'!BP379="x","Z","")</f>
        <v/>
      </c>
    </row>
    <row r="386" spans="1:120" ht="14.4" x14ac:dyDescent="0.3">
      <c r="A386" s="18">
        <f>'Vastgesteld 7-7-2022'!A380</f>
        <v>45003</v>
      </c>
      <c r="B386" s="16" t="str">
        <f>IFERROR(VLOOKUP('Vastgesteld 7-7-2022'!#REF!,#REF!,2,FALSE),"")</f>
        <v/>
      </c>
      <c r="C386" s="16" t="str">
        <f>'Vastgesteld 7-7-2022'!E380</f>
        <v>KNHS Regio Noord-Holland</v>
      </c>
      <c r="D386" s="16" t="str">
        <f>IFERROR(VLOOKUP('Vastgesteld 7-7-2022'!#REF!,#REF!,2,FALSE),"")</f>
        <v/>
      </c>
      <c r="E386" s="16" t="str">
        <f>IFERROR(VLOOKUP('Vastgesteld 7-7-2022'!#REF!,#REF!,5,FALSE),"")</f>
        <v/>
      </c>
      <c r="F386" s="16" t="e">
        <f>IF('Vastgesteld 7-7-2022'!#REF!&lt;&gt;"",'Vastgesteld 7-7-2022'!#REF!,"")</f>
        <v>#REF!</v>
      </c>
      <c r="G386" s="16" t="e">
        <f>IF('Vastgesteld 7-7-2022'!#REF!="Indoor",1,0)</f>
        <v>#REF!</v>
      </c>
      <c r="H386" s="16" t="e">
        <f>'Vastgesteld 7-7-2022'!#REF!</f>
        <v>#REF!</v>
      </c>
      <c r="I386" s="16" t="e">
        <f>IF('Vastgesteld 7-7-2022'!#REF!="Nee",0,IF('Vastgesteld 7-7-2022'!#REF!="Ja",1,""))</f>
        <v>#REF!</v>
      </c>
      <c r="J386" s="16" t="e">
        <f>IF('Vastgesteld 7-7-2022'!#REF!&lt;&gt;"",'Vastgesteld 7-7-2022'!#REF!,"")</f>
        <v>#REF!</v>
      </c>
      <c r="BJ386" s="16">
        <f>IF(COUNTA('Vastgesteld 7-7-2022'!T380:AD380)&lt;&gt;0,1,"")</f>
        <v>1</v>
      </c>
      <c r="BK386" s="16">
        <f t="shared" si="30"/>
        <v>2</v>
      </c>
      <c r="BL386" s="16" t="str">
        <f>IF('Vastgesteld 7-7-2022'!T380="x","AA","")</f>
        <v/>
      </c>
      <c r="BM386" s="16" t="str">
        <f>IF('Vastgesteld 7-7-2022'!U380="x","A","")</f>
        <v/>
      </c>
      <c r="BN386" s="16" t="str">
        <f>IF('Vastgesteld 7-7-2022'!V380="x","B1","")</f>
        <v/>
      </c>
      <c r="BO386" s="16" t="e">
        <f>IF('Vastgesteld 7-7-2022'!#REF!="x","BB","")</f>
        <v>#REF!</v>
      </c>
      <c r="BP386" s="16" t="str">
        <f>IF('Vastgesteld 7-7-2022'!X380="x","B","")</f>
        <v>B</v>
      </c>
      <c r="BQ386" s="16" t="str">
        <f>IF('Vastgesteld 7-7-2022'!Y380="x","L1","")</f>
        <v>L1</v>
      </c>
      <c r="BR386" s="16" t="str">
        <f>IF('Vastgesteld 7-7-2022'!Z380="x","L2","")</f>
        <v>L2</v>
      </c>
      <c r="BS386" s="16" t="str">
        <f>IF('Vastgesteld 7-7-2022'!AA380="x","M1","")</f>
        <v>M1</v>
      </c>
      <c r="BT386" s="16" t="str">
        <f>IF('Vastgesteld 7-7-2022'!AB380="x","M2","")</f>
        <v>M2</v>
      </c>
      <c r="BU386" s="16" t="str">
        <f>IF('Vastgesteld 7-7-2022'!AC380="x","Z1","")</f>
        <v>Z1</v>
      </c>
      <c r="BV386" s="16" t="str">
        <f>IF('Vastgesteld 7-7-2022'!AD380="x","Z2","")</f>
        <v>Z2</v>
      </c>
      <c r="BW386" s="16">
        <f>IF(COUNTA('Vastgesteld 7-7-2022'!K380:S380)&lt;&gt;0,1,"")</f>
        <v>1</v>
      </c>
      <c r="BX386" s="16">
        <f t="shared" si="31"/>
        <v>1</v>
      </c>
      <c r="BY386" s="16" t="str">
        <f>IF('Vastgesteld 7-7-2022'!K380="x","BB","")</f>
        <v/>
      </c>
      <c r="BZ386" s="16" t="str">
        <f>IF('Vastgesteld 7-7-2022'!L380="x","B","")</f>
        <v>B</v>
      </c>
      <c r="CA386" s="16" t="str">
        <f>IF('Vastgesteld 7-7-2022'!M380="x","L1","")</f>
        <v>L1</v>
      </c>
      <c r="CB386" s="16" t="str">
        <f>IF('Vastgesteld 7-7-2022'!N380="x","L2","")</f>
        <v>L2</v>
      </c>
      <c r="CC386" s="16" t="str">
        <f>IF('Vastgesteld 7-7-2022'!O380="x","M1","")</f>
        <v>M1</v>
      </c>
      <c r="CD386" s="16" t="str">
        <f>IF('Vastgesteld 7-7-2022'!P380="x","M2","")</f>
        <v>M2</v>
      </c>
      <c r="CE386" s="16" t="str">
        <f>IF('Vastgesteld 7-7-2022'!Q380="x","Z1","")</f>
        <v>Z1</v>
      </c>
      <c r="CF386" s="16" t="str">
        <f>IF('Vastgesteld 7-7-2022'!R380="x","Z2","")</f>
        <v>Z2</v>
      </c>
      <c r="CG386" s="16" t="str">
        <f>IF('Vastgesteld 7-7-2022'!S380="x","ZZL","")</f>
        <v>ZZL</v>
      </c>
      <c r="CL386" s="16" t="str">
        <f>IF(COUNTA('Vastgesteld 7-7-2022'!AV380:BF380)&lt;&gt;0,2,"")</f>
        <v/>
      </c>
      <c r="CM386" s="16" t="str">
        <f t="shared" si="32"/>
        <v/>
      </c>
      <c r="CN386" s="16" t="str">
        <f>IF('Vastgesteld 7-7-2022'!AV380="x","AA","")</f>
        <v/>
      </c>
      <c r="CO386" s="16" t="str">
        <f>IF('Vastgesteld 7-7-2022'!AW380="x","A","")</f>
        <v/>
      </c>
      <c r="CP386" s="16" t="str">
        <f>IF('Vastgesteld 7-7-2022'!AX380="x","BB","")</f>
        <v/>
      </c>
      <c r="CQ386" s="16" t="str">
        <f>IF('Vastgesteld 7-7-2022'!AY380="x","B","")</f>
        <v/>
      </c>
      <c r="CR386" s="16" t="str">
        <f>IF('Vastgesteld 7-7-2022'!AZ380="x","L","")</f>
        <v/>
      </c>
      <c r="CS386" s="16" t="str">
        <f>IF('Vastgesteld 7-7-2022'!BA380="x","M","")</f>
        <v/>
      </c>
      <c r="CT386" s="16" t="str">
        <f>IF('Vastgesteld 7-7-2022'!BB380="x","Z","")</f>
        <v/>
      </c>
      <c r="CU386" s="16" t="str">
        <f>IF('Vastgesteld 7-7-2022'!BF380="x","ZZ","")</f>
        <v/>
      </c>
      <c r="CV386" s="16" t="str">
        <f>IF(COUNTA('Vastgesteld 7-7-2022'!AJ380:AQ380)&lt;&gt;0,2,"")</f>
        <v/>
      </c>
      <c r="CW386" s="16" t="str">
        <f t="shared" si="33"/>
        <v/>
      </c>
      <c r="CX386" s="16" t="str">
        <f>IF('Vastgesteld 7-7-2022'!AJ380="x","BB","")</f>
        <v/>
      </c>
      <c r="CY386" s="16" t="str">
        <f>IF('Vastgesteld 7-7-2022'!AK380="x","B","")</f>
        <v/>
      </c>
      <c r="CZ386" s="16" t="str">
        <f>IF('Vastgesteld 7-7-2022'!AL380="x","L","")</f>
        <v/>
      </c>
      <c r="DA386" s="16" t="str">
        <f>IF('Vastgesteld 7-7-2022'!AM380="x","M","")</f>
        <v/>
      </c>
      <c r="DB386" s="16" t="str">
        <f>IF('Vastgesteld 7-7-2022'!AN380="x","Z","")</f>
        <v/>
      </c>
      <c r="DC386" s="16" t="str">
        <f>IF('Vastgesteld 7-7-2022'!AO380="x","ZZ","")</f>
        <v/>
      </c>
      <c r="DD386" s="16" t="str">
        <f>IF('Vastgesteld 7-7-2022'!AQ380="x","1.40","")</f>
        <v/>
      </c>
      <c r="DE386" s="16" t="str">
        <f>IF(COUNTA('Vastgesteld 7-7-2022'!BH380:BJ380)&lt;&gt;0,6,"")</f>
        <v/>
      </c>
      <c r="DF386" s="16" t="str">
        <f t="shared" si="34"/>
        <v/>
      </c>
      <c r="DG386" s="16" t="str">
        <f>IF('Vastgesteld 7-7-2022'!BH380="x","L","")</f>
        <v/>
      </c>
      <c r="DH386" s="16" t="str">
        <f>IF('Vastgesteld 7-7-2022'!BI380="x","M","")</f>
        <v/>
      </c>
      <c r="DI386" s="16" t="str">
        <f>IF('Vastgesteld 7-7-2022'!BJ380="x","Z","")</f>
        <v/>
      </c>
      <c r="DJ386" s="16" t="str">
        <f>IF('Vastgesteld 7-7-2022'!BK380="x","Z","")</f>
        <v/>
      </c>
      <c r="DK386" s="16" t="str">
        <f>IF(COUNTA('Vastgesteld 7-7-2022'!BM380:BO380)&lt;&gt;0,6,"")</f>
        <v/>
      </c>
      <c r="DL386" s="16" t="str">
        <f t="shared" si="35"/>
        <v/>
      </c>
      <c r="DM386" s="16" t="str">
        <f>IF('Vastgesteld 7-7-2022'!BM380="x","L","")</f>
        <v/>
      </c>
      <c r="DN386" s="16" t="str">
        <f>IF('Vastgesteld 7-7-2022'!BN380="x","M","")</f>
        <v/>
      </c>
      <c r="DO386" s="16" t="str">
        <f>IF('Vastgesteld 7-7-2022'!BO380="x","Z","")</f>
        <v/>
      </c>
      <c r="DP386" s="16" t="str">
        <f>IF('Vastgesteld 7-7-2022'!BP380="x","Z","")</f>
        <v/>
      </c>
    </row>
    <row r="387" spans="1:120" ht="14.4" x14ac:dyDescent="0.3">
      <c r="A387" s="18">
        <f>'Vastgesteld 7-7-2022'!A381</f>
        <v>45003</v>
      </c>
      <c r="B387" s="16" t="str">
        <f>IFERROR(VLOOKUP('Vastgesteld 7-7-2022'!#REF!,#REF!,2,FALSE),"")</f>
        <v/>
      </c>
      <c r="C387" s="16" t="str">
        <f>'Vastgesteld 7-7-2022'!E381</f>
        <v>KNHS Regio Noord-Holland</v>
      </c>
      <c r="D387" s="16" t="str">
        <f>IFERROR(VLOOKUP('Vastgesteld 7-7-2022'!#REF!,#REF!,2,FALSE),"")</f>
        <v/>
      </c>
      <c r="E387" s="16" t="str">
        <f>IFERROR(VLOOKUP('Vastgesteld 7-7-2022'!#REF!,#REF!,5,FALSE),"")</f>
        <v/>
      </c>
      <c r="F387" s="16" t="e">
        <f>IF('Vastgesteld 7-7-2022'!#REF!&lt;&gt;"",'Vastgesteld 7-7-2022'!#REF!,"")</f>
        <v>#REF!</v>
      </c>
      <c r="G387" s="16" t="e">
        <f>IF('Vastgesteld 7-7-2022'!#REF!="Indoor",1,0)</f>
        <v>#REF!</v>
      </c>
      <c r="H387" s="16" t="e">
        <f>'Vastgesteld 7-7-2022'!#REF!</f>
        <v>#REF!</v>
      </c>
      <c r="I387" s="16" t="e">
        <f>IF('Vastgesteld 7-7-2022'!#REF!="Nee",0,IF('Vastgesteld 7-7-2022'!#REF!="Ja",1,""))</f>
        <v>#REF!</v>
      </c>
      <c r="J387" s="16" t="e">
        <f>IF('Vastgesteld 7-7-2022'!#REF!&lt;&gt;"",'Vastgesteld 7-7-2022'!#REF!,"")</f>
        <v>#REF!</v>
      </c>
      <c r="BJ387" s="16">
        <f>IF(COUNTA('Vastgesteld 7-7-2022'!T381:AD381)&lt;&gt;0,1,"")</f>
        <v>1</v>
      </c>
      <c r="BK387" s="16">
        <f t="shared" ref="BK387:BK450" si="36">IF(COUNTBLANK(BJ387) = 1,"",2)</f>
        <v>2</v>
      </c>
      <c r="BL387" s="16" t="str">
        <f>IF('Vastgesteld 7-7-2022'!T381="x","AA","")</f>
        <v/>
      </c>
      <c r="BM387" s="16" t="str">
        <f>IF('Vastgesteld 7-7-2022'!U381="x","A","")</f>
        <v/>
      </c>
      <c r="BN387" s="16" t="str">
        <f>IF('Vastgesteld 7-7-2022'!V381="x","B1","")</f>
        <v/>
      </c>
      <c r="BO387" s="16" t="e">
        <f>IF('Vastgesteld 7-7-2022'!#REF!="x","BB","")</f>
        <v>#REF!</v>
      </c>
      <c r="BP387" s="16" t="str">
        <f>IF('Vastgesteld 7-7-2022'!X381="x","B","")</f>
        <v/>
      </c>
      <c r="BQ387" s="16" t="str">
        <f>IF('Vastgesteld 7-7-2022'!Y381="x","L1","")</f>
        <v/>
      </c>
      <c r="BR387" s="16" t="str">
        <f>IF('Vastgesteld 7-7-2022'!Z381="x","L2","")</f>
        <v/>
      </c>
      <c r="BS387" s="16" t="str">
        <f>IF('Vastgesteld 7-7-2022'!AA381="x","M1","")</f>
        <v/>
      </c>
      <c r="BT387" s="16" t="str">
        <f>IF('Vastgesteld 7-7-2022'!AB381="x","M2","")</f>
        <v>M2</v>
      </c>
      <c r="BU387" s="16" t="str">
        <f>IF('Vastgesteld 7-7-2022'!AC381="x","Z1","")</f>
        <v>Z1</v>
      </c>
      <c r="BV387" s="16" t="str">
        <f>IF('Vastgesteld 7-7-2022'!AD381="x","Z2","")</f>
        <v>Z2</v>
      </c>
      <c r="BW387" s="16">
        <f>IF(COUNTA('Vastgesteld 7-7-2022'!K381:S381)&lt;&gt;0,1,"")</f>
        <v>1</v>
      </c>
      <c r="BX387" s="16">
        <f t="shared" ref="BX387:BX450" si="37">IF(COUNTBLANK(BW387) = 1,"",1)</f>
        <v>1</v>
      </c>
      <c r="BY387" s="16" t="str">
        <f>IF('Vastgesteld 7-7-2022'!K381="x","BB","")</f>
        <v/>
      </c>
      <c r="BZ387" s="16" t="str">
        <f>IF('Vastgesteld 7-7-2022'!L381="x","B","")</f>
        <v/>
      </c>
      <c r="CA387" s="16" t="str">
        <f>IF('Vastgesteld 7-7-2022'!M381="x","L1","")</f>
        <v/>
      </c>
      <c r="CB387" s="16" t="str">
        <f>IF('Vastgesteld 7-7-2022'!N381="x","L2","")</f>
        <v/>
      </c>
      <c r="CC387" s="16" t="str">
        <f>IF('Vastgesteld 7-7-2022'!O381="x","M1","")</f>
        <v/>
      </c>
      <c r="CD387" s="16" t="str">
        <f>IF('Vastgesteld 7-7-2022'!P381="x","M2","")</f>
        <v>M2</v>
      </c>
      <c r="CE387" s="16" t="str">
        <f>IF('Vastgesteld 7-7-2022'!Q381="x","Z1","")</f>
        <v>Z1</v>
      </c>
      <c r="CF387" s="16" t="str">
        <f>IF('Vastgesteld 7-7-2022'!R381="x","Z2","")</f>
        <v>Z2</v>
      </c>
      <c r="CG387" s="16" t="str">
        <f>IF('Vastgesteld 7-7-2022'!S381="x","ZZL","")</f>
        <v>ZZL</v>
      </c>
      <c r="CL387" s="16" t="str">
        <f>IF(COUNTA('Vastgesteld 7-7-2022'!AV381:BF381)&lt;&gt;0,2,"")</f>
        <v/>
      </c>
      <c r="CM387" s="16" t="str">
        <f t="shared" ref="CM387:CM450" si="38">IF(COUNTBLANK(CL387) = 1,"",2)</f>
        <v/>
      </c>
      <c r="CN387" s="16" t="str">
        <f>IF('Vastgesteld 7-7-2022'!AV381="x","AA","")</f>
        <v/>
      </c>
      <c r="CO387" s="16" t="str">
        <f>IF('Vastgesteld 7-7-2022'!AW381="x","A","")</f>
        <v/>
      </c>
      <c r="CP387" s="16" t="str">
        <f>IF('Vastgesteld 7-7-2022'!AX381="x","BB","")</f>
        <v/>
      </c>
      <c r="CQ387" s="16" t="str">
        <f>IF('Vastgesteld 7-7-2022'!AY381="x","B","")</f>
        <v/>
      </c>
      <c r="CR387" s="16" t="str">
        <f>IF('Vastgesteld 7-7-2022'!AZ381="x","L","")</f>
        <v/>
      </c>
      <c r="CS387" s="16" t="str">
        <f>IF('Vastgesteld 7-7-2022'!BA381="x","M","")</f>
        <v/>
      </c>
      <c r="CT387" s="16" t="str">
        <f>IF('Vastgesteld 7-7-2022'!BB381="x","Z","")</f>
        <v/>
      </c>
      <c r="CU387" s="16" t="str">
        <f>IF('Vastgesteld 7-7-2022'!BF381="x","ZZ","")</f>
        <v/>
      </c>
      <c r="CV387" s="16" t="str">
        <f>IF(COUNTA('Vastgesteld 7-7-2022'!AJ381:AQ381)&lt;&gt;0,2,"")</f>
        <v/>
      </c>
      <c r="CW387" s="16" t="str">
        <f t="shared" ref="CW387:CW450" si="39">IF(COUNTBLANK(CV387) = 1,"",1)</f>
        <v/>
      </c>
      <c r="CX387" s="16" t="str">
        <f>IF('Vastgesteld 7-7-2022'!AJ381="x","BB","")</f>
        <v/>
      </c>
      <c r="CY387" s="16" t="str">
        <f>IF('Vastgesteld 7-7-2022'!AK381="x","B","")</f>
        <v/>
      </c>
      <c r="CZ387" s="16" t="str">
        <f>IF('Vastgesteld 7-7-2022'!AL381="x","L","")</f>
        <v/>
      </c>
      <c r="DA387" s="16" t="str">
        <f>IF('Vastgesteld 7-7-2022'!AM381="x","M","")</f>
        <v/>
      </c>
      <c r="DB387" s="16" t="str">
        <f>IF('Vastgesteld 7-7-2022'!AN381="x","Z","")</f>
        <v/>
      </c>
      <c r="DC387" s="16" t="str">
        <f>IF('Vastgesteld 7-7-2022'!AO381="x","ZZ","")</f>
        <v/>
      </c>
      <c r="DD387" s="16" t="str">
        <f>IF('Vastgesteld 7-7-2022'!AQ381="x","1.40","")</f>
        <v/>
      </c>
      <c r="DE387" s="16" t="str">
        <f>IF(COUNTA('Vastgesteld 7-7-2022'!BH381:BJ381)&lt;&gt;0,6,"")</f>
        <v/>
      </c>
      <c r="DF387" s="16" t="str">
        <f t="shared" ref="DF387:DF450" si="40">IF(COUNTBLANK(DE387) = 1,"",2)</f>
        <v/>
      </c>
      <c r="DG387" s="16" t="str">
        <f>IF('Vastgesteld 7-7-2022'!BH381="x","L","")</f>
        <v/>
      </c>
      <c r="DH387" s="16" t="str">
        <f>IF('Vastgesteld 7-7-2022'!BI381="x","M","")</f>
        <v/>
      </c>
      <c r="DI387" s="16" t="str">
        <f>IF('Vastgesteld 7-7-2022'!BJ381="x","Z","")</f>
        <v/>
      </c>
      <c r="DJ387" s="16" t="str">
        <f>IF('Vastgesteld 7-7-2022'!BK381="x","Z","")</f>
        <v/>
      </c>
      <c r="DK387" s="16" t="str">
        <f>IF(COUNTA('Vastgesteld 7-7-2022'!BM381:BO381)&lt;&gt;0,6,"")</f>
        <v/>
      </c>
      <c r="DL387" s="16" t="str">
        <f t="shared" ref="DL387:DL450" si="41">IF(COUNTBLANK(DK387) = 1,"",1)</f>
        <v/>
      </c>
      <c r="DM387" s="16" t="str">
        <f>IF('Vastgesteld 7-7-2022'!BM381="x","L","")</f>
        <v/>
      </c>
      <c r="DN387" s="16" t="str">
        <f>IF('Vastgesteld 7-7-2022'!BN381="x","M","")</f>
        <v/>
      </c>
      <c r="DO387" s="16" t="str">
        <f>IF('Vastgesteld 7-7-2022'!BO381="x","Z","")</f>
        <v/>
      </c>
      <c r="DP387" s="16" t="str">
        <f>IF('Vastgesteld 7-7-2022'!BP381="x","Z","")</f>
        <v/>
      </c>
    </row>
    <row r="388" spans="1:120" ht="14.4" x14ac:dyDescent="0.3">
      <c r="A388" s="18">
        <f>'Vastgesteld 7-7-2022'!A382</f>
        <v>45003</v>
      </c>
      <c r="B388" s="16" t="str">
        <f>IFERROR(VLOOKUP('Vastgesteld 7-7-2022'!#REF!,#REF!,2,FALSE),"")</f>
        <v/>
      </c>
      <c r="C388" s="16" t="str">
        <f>'Vastgesteld 7-7-2022'!E382</f>
        <v>KNHS Regio Noord-Holland</v>
      </c>
      <c r="D388" s="16" t="str">
        <f>IFERROR(VLOOKUP('Vastgesteld 7-7-2022'!#REF!,#REF!,2,FALSE),"")</f>
        <v/>
      </c>
      <c r="E388" s="16" t="str">
        <f>IFERROR(VLOOKUP('Vastgesteld 7-7-2022'!#REF!,#REF!,5,FALSE),"")</f>
        <v/>
      </c>
      <c r="F388" s="16" t="e">
        <f>IF('Vastgesteld 7-7-2022'!#REF!&lt;&gt;"",'Vastgesteld 7-7-2022'!#REF!,"")</f>
        <v>#REF!</v>
      </c>
      <c r="G388" s="16" t="e">
        <f>IF('Vastgesteld 7-7-2022'!#REF!="Indoor",1,0)</f>
        <v>#REF!</v>
      </c>
      <c r="H388" s="16" t="e">
        <f>'Vastgesteld 7-7-2022'!#REF!</f>
        <v>#REF!</v>
      </c>
      <c r="I388" s="16" t="e">
        <f>IF('Vastgesteld 7-7-2022'!#REF!="Nee",0,IF('Vastgesteld 7-7-2022'!#REF!="Ja",1,""))</f>
        <v>#REF!</v>
      </c>
      <c r="J388" s="16" t="e">
        <f>IF('Vastgesteld 7-7-2022'!#REF!&lt;&gt;"",'Vastgesteld 7-7-2022'!#REF!,"")</f>
        <v>#REF!</v>
      </c>
      <c r="BJ388" s="16">
        <f>IF(COUNTA('Vastgesteld 7-7-2022'!T382:AD382)&lt;&gt;0,1,"")</f>
        <v>1</v>
      </c>
      <c r="BK388" s="16">
        <f t="shared" si="36"/>
        <v>2</v>
      </c>
      <c r="BL388" s="16" t="str">
        <f>IF('Vastgesteld 7-7-2022'!T382="x","AA","")</f>
        <v/>
      </c>
      <c r="BM388" s="16" t="str">
        <f>IF('Vastgesteld 7-7-2022'!U382="x","A","")</f>
        <v/>
      </c>
      <c r="BN388" s="16" t="str">
        <f>IF('Vastgesteld 7-7-2022'!V382="x","B1","")</f>
        <v/>
      </c>
      <c r="BO388" s="16" t="e">
        <f>IF('Vastgesteld 7-7-2022'!#REF!="x","BB","")</f>
        <v>#REF!</v>
      </c>
      <c r="BP388" s="16" t="str">
        <f>IF('Vastgesteld 7-7-2022'!X382="x","B","")</f>
        <v>B</v>
      </c>
      <c r="BQ388" s="16" t="str">
        <f>IF('Vastgesteld 7-7-2022'!Y382="x","L1","")</f>
        <v>L1</v>
      </c>
      <c r="BR388" s="16" t="str">
        <f>IF('Vastgesteld 7-7-2022'!Z382="x","L2","")</f>
        <v>L2</v>
      </c>
      <c r="BS388" s="16" t="str">
        <f>IF('Vastgesteld 7-7-2022'!AA382="x","M1","")</f>
        <v>M1</v>
      </c>
      <c r="BT388" s="16" t="str">
        <f>IF('Vastgesteld 7-7-2022'!AB382="x","M2","")</f>
        <v>M2</v>
      </c>
      <c r="BU388" s="16" t="str">
        <f>IF('Vastgesteld 7-7-2022'!AC382="x","Z1","")</f>
        <v>Z1</v>
      </c>
      <c r="BV388" s="16" t="str">
        <f>IF('Vastgesteld 7-7-2022'!AD382="x","Z2","")</f>
        <v>Z2</v>
      </c>
      <c r="BW388" s="16">
        <f>IF(COUNTA('Vastgesteld 7-7-2022'!K382:S382)&lt;&gt;0,1,"")</f>
        <v>1</v>
      </c>
      <c r="BX388" s="16">
        <f t="shared" si="37"/>
        <v>1</v>
      </c>
      <c r="BY388" s="16" t="str">
        <f>IF('Vastgesteld 7-7-2022'!K382="x","BB","")</f>
        <v>BB</v>
      </c>
      <c r="BZ388" s="16" t="str">
        <f>IF('Vastgesteld 7-7-2022'!L382="x","B","")</f>
        <v>B</v>
      </c>
      <c r="CA388" s="16" t="str">
        <f>IF('Vastgesteld 7-7-2022'!M382="x","L1","")</f>
        <v>L1</v>
      </c>
      <c r="CB388" s="16" t="str">
        <f>IF('Vastgesteld 7-7-2022'!N382="x","L2","")</f>
        <v>L2</v>
      </c>
      <c r="CC388" s="16" t="str">
        <f>IF('Vastgesteld 7-7-2022'!O382="x","M1","")</f>
        <v>M1</v>
      </c>
      <c r="CD388" s="16" t="str">
        <f>IF('Vastgesteld 7-7-2022'!P382="x","M2","")</f>
        <v>M2</v>
      </c>
      <c r="CE388" s="16" t="str">
        <f>IF('Vastgesteld 7-7-2022'!Q382="x","Z1","")</f>
        <v>Z1</v>
      </c>
      <c r="CF388" s="16" t="str">
        <f>IF('Vastgesteld 7-7-2022'!R382="x","Z2","")</f>
        <v>Z2</v>
      </c>
      <c r="CG388" s="16" t="str">
        <f>IF('Vastgesteld 7-7-2022'!S382="x","ZZL","")</f>
        <v>ZZL</v>
      </c>
      <c r="CL388" s="16" t="str">
        <f>IF(COUNTA('Vastgesteld 7-7-2022'!AV382:BF382)&lt;&gt;0,2,"")</f>
        <v/>
      </c>
      <c r="CM388" s="16" t="str">
        <f t="shared" si="38"/>
        <v/>
      </c>
      <c r="CN388" s="16" t="str">
        <f>IF('Vastgesteld 7-7-2022'!AV382="x","AA","")</f>
        <v/>
      </c>
      <c r="CO388" s="16" t="str">
        <f>IF('Vastgesteld 7-7-2022'!AW382="x","A","")</f>
        <v/>
      </c>
      <c r="CP388" s="16" t="str">
        <f>IF('Vastgesteld 7-7-2022'!AX382="x","BB","")</f>
        <v/>
      </c>
      <c r="CQ388" s="16" t="str">
        <f>IF('Vastgesteld 7-7-2022'!AY382="x","B","")</f>
        <v/>
      </c>
      <c r="CR388" s="16" t="str">
        <f>IF('Vastgesteld 7-7-2022'!AZ382="x","L","")</f>
        <v/>
      </c>
      <c r="CS388" s="16" t="str">
        <f>IF('Vastgesteld 7-7-2022'!BA382="x","M","")</f>
        <v/>
      </c>
      <c r="CT388" s="16" t="str">
        <f>IF('Vastgesteld 7-7-2022'!BB382="x","Z","")</f>
        <v/>
      </c>
      <c r="CU388" s="16" t="str">
        <f>IF('Vastgesteld 7-7-2022'!BF382="x","ZZ","")</f>
        <v/>
      </c>
      <c r="CV388" s="16" t="str">
        <f>IF(COUNTA('Vastgesteld 7-7-2022'!AJ382:AQ382)&lt;&gt;0,2,"")</f>
        <v/>
      </c>
      <c r="CW388" s="16" t="str">
        <f t="shared" si="39"/>
        <v/>
      </c>
      <c r="CX388" s="16" t="str">
        <f>IF('Vastgesteld 7-7-2022'!AJ382="x","BB","")</f>
        <v/>
      </c>
      <c r="CY388" s="16" t="str">
        <f>IF('Vastgesteld 7-7-2022'!AK382="x","B","")</f>
        <v/>
      </c>
      <c r="CZ388" s="16" t="str">
        <f>IF('Vastgesteld 7-7-2022'!AL382="x","L","")</f>
        <v/>
      </c>
      <c r="DA388" s="16" t="str">
        <f>IF('Vastgesteld 7-7-2022'!AM382="x","M","")</f>
        <v/>
      </c>
      <c r="DB388" s="16" t="str">
        <f>IF('Vastgesteld 7-7-2022'!AN382="x","Z","")</f>
        <v/>
      </c>
      <c r="DC388" s="16" t="str">
        <f>IF('Vastgesteld 7-7-2022'!AO382="x","ZZ","")</f>
        <v/>
      </c>
      <c r="DD388" s="16" t="str">
        <f>IF('Vastgesteld 7-7-2022'!AQ382="x","1.40","")</f>
        <v/>
      </c>
      <c r="DE388" s="16" t="str">
        <f>IF(COUNTA('Vastgesteld 7-7-2022'!BH382:BJ382)&lt;&gt;0,6,"")</f>
        <v/>
      </c>
      <c r="DF388" s="16" t="str">
        <f t="shared" si="40"/>
        <v/>
      </c>
      <c r="DG388" s="16" t="str">
        <f>IF('Vastgesteld 7-7-2022'!BH382="x","L","")</f>
        <v/>
      </c>
      <c r="DH388" s="16" t="str">
        <f>IF('Vastgesteld 7-7-2022'!BI382="x","M","")</f>
        <v/>
      </c>
      <c r="DI388" s="16" t="str">
        <f>IF('Vastgesteld 7-7-2022'!BJ382="x","Z","")</f>
        <v/>
      </c>
      <c r="DJ388" s="16" t="str">
        <f>IF('Vastgesteld 7-7-2022'!BK382="x","Z","")</f>
        <v/>
      </c>
      <c r="DK388" s="16" t="str">
        <f>IF(COUNTA('Vastgesteld 7-7-2022'!BM382:BO382)&lt;&gt;0,6,"")</f>
        <v/>
      </c>
      <c r="DL388" s="16" t="str">
        <f t="shared" si="41"/>
        <v/>
      </c>
      <c r="DM388" s="16" t="str">
        <f>IF('Vastgesteld 7-7-2022'!BM382="x","L","")</f>
        <v/>
      </c>
      <c r="DN388" s="16" t="str">
        <f>IF('Vastgesteld 7-7-2022'!BN382="x","M","")</f>
        <v/>
      </c>
      <c r="DO388" s="16" t="str">
        <f>IF('Vastgesteld 7-7-2022'!BO382="x","Z","")</f>
        <v/>
      </c>
      <c r="DP388" s="16" t="str">
        <f>IF('Vastgesteld 7-7-2022'!BP382="x","Z","")</f>
        <v/>
      </c>
    </row>
    <row r="389" spans="1:120" ht="14.4" x14ac:dyDescent="0.3">
      <c r="A389" s="18">
        <f>'Vastgesteld 7-7-2022'!A383</f>
        <v>45003</v>
      </c>
      <c r="B389" s="16" t="str">
        <f>IFERROR(VLOOKUP('Vastgesteld 7-7-2022'!#REF!,#REF!,2,FALSE),"")</f>
        <v/>
      </c>
      <c r="C389" s="16" t="str">
        <f>'Vastgesteld 7-7-2022'!E383</f>
        <v>KNHS Regio Utrecht</v>
      </c>
      <c r="D389" s="16" t="str">
        <f>IFERROR(VLOOKUP('Vastgesteld 7-7-2022'!#REF!,#REF!,2,FALSE),"")</f>
        <v/>
      </c>
      <c r="E389" s="16" t="str">
        <f>IFERROR(VLOOKUP('Vastgesteld 7-7-2022'!#REF!,#REF!,5,FALSE),"")</f>
        <v/>
      </c>
      <c r="F389" s="16" t="e">
        <f>IF('Vastgesteld 7-7-2022'!#REF!&lt;&gt;"",'Vastgesteld 7-7-2022'!#REF!,"")</f>
        <v>#REF!</v>
      </c>
      <c r="G389" s="16" t="e">
        <f>IF('Vastgesteld 7-7-2022'!#REF!="Indoor",1,0)</f>
        <v>#REF!</v>
      </c>
      <c r="H389" s="16" t="e">
        <f>'Vastgesteld 7-7-2022'!#REF!</f>
        <v>#REF!</v>
      </c>
      <c r="I389" s="16" t="e">
        <f>IF('Vastgesteld 7-7-2022'!#REF!="Nee",0,IF('Vastgesteld 7-7-2022'!#REF!="Ja",1,""))</f>
        <v>#REF!</v>
      </c>
      <c r="J389" s="16" t="e">
        <f>IF('Vastgesteld 7-7-2022'!#REF!&lt;&gt;"",'Vastgesteld 7-7-2022'!#REF!,"")</f>
        <v>#REF!</v>
      </c>
      <c r="BJ389" s="16">
        <f>IF(COUNTA('Vastgesteld 7-7-2022'!T383:AD383)&lt;&gt;0,1,"")</f>
        <v>1</v>
      </c>
      <c r="BK389" s="16">
        <f t="shared" si="36"/>
        <v>2</v>
      </c>
      <c r="BL389" s="16" t="str">
        <f>IF('Vastgesteld 7-7-2022'!T383="x","AA","")</f>
        <v/>
      </c>
      <c r="BM389" s="16" t="str">
        <f>IF('Vastgesteld 7-7-2022'!U383="x","A","")</f>
        <v/>
      </c>
      <c r="BN389" s="16" t="str">
        <f>IF('Vastgesteld 7-7-2022'!V383="x","B1","")</f>
        <v/>
      </c>
      <c r="BO389" s="16" t="e">
        <f>IF('Vastgesteld 7-7-2022'!#REF!="x","BB","")</f>
        <v>#REF!</v>
      </c>
      <c r="BP389" s="16" t="str">
        <f>IF('Vastgesteld 7-7-2022'!X383="x","B","")</f>
        <v>B</v>
      </c>
      <c r="BQ389" s="16" t="str">
        <f>IF('Vastgesteld 7-7-2022'!Y383="x","L1","")</f>
        <v>L1</v>
      </c>
      <c r="BR389" s="16" t="str">
        <f>IF('Vastgesteld 7-7-2022'!Z383="x","L2","")</f>
        <v>L2</v>
      </c>
      <c r="BS389" s="16" t="str">
        <f>IF('Vastgesteld 7-7-2022'!AA383="x","M1","")</f>
        <v>M1</v>
      </c>
      <c r="BT389" s="16" t="str">
        <f>IF('Vastgesteld 7-7-2022'!AB383="x","M2","")</f>
        <v>M2</v>
      </c>
      <c r="BU389" s="16" t="str">
        <f>IF('Vastgesteld 7-7-2022'!AC383="x","Z1","")</f>
        <v>Z1</v>
      </c>
      <c r="BV389" s="16" t="str">
        <f>IF('Vastgesteld 7-7-2022'!AD383="x","Z2","")</f>
        <v>Z2</v>
      </c>
      <c r="BW389" s="16">
        <f>IF(COUNTA('Vastgesteld 7-7-2022'!K383:S383)&lt;&gt;0,1,"")</f>
        <v>1</v>
      </c>
      <c r="BX389" s="16">
        <f t="shared" si="37"/>
        <v>1</v>
      </c>
      <c r="BY389" s="16" t="str">
        <f>IF('Vastgesteld 7-7-2022'!K383="x","BB","")</f>
        <v/>
      </c>
      <c r="BZ389" s="16" t="str">
        <f>IF('Vastgesteld 7-7-2022'!L383="x","B","")</f>
        <v>B</v>
      </c>
      <c r="CA389" s="16" t="str">
        <f>IF('Vastgesteld 7-7-2022'!M383="x","L1","")</f>
        <v>L1</v>
      </c>
      <c r="CB389" s="16" t="str">
        <f>IF('Vastgesteld 7-7-2022'!N383="x","L2","")</f>
        <v>L2</v>
      </c>
      <c r="CC389" s="16" t="str">
        <f>IF('Vastgesteld 7-7-2022'!O383="x","M1","")</f>
        <v>M1</v>
      </c>
      <c r="CD389" s="16" t="str">
        <f>IF('Vastgesteld 7-7-2022'!P383="x","M2","")</f>
        <v>M2</v>
      </c>
      <c r="CE389" s="16" t="str">
        <f>IF('Vastgesteld 7-7-2022'!Q383="x","Z1","")</f>
        <v>Z1</v>
      </c>
      <c r="CF389" s="16" t="str">
        <f>IF('Vastgesteld 7-7-2022'!R383="x","Z2","")</f>
        <v>Z2</v>
      </c>
      <c r="CG389" s="16" t="str">
        <f>IF('Vastgesteld 7-7-2022'!S383="x","ZZL","")</f>
        <v>ZZL</v>
      </c>
      <c r="CL389" s="16" t="str">
        <f>IF(COUNTA('Vastgesteld 7-7-2022'!AV383:BF383)&lt;&gt;0,2,"")</f>
        <v/>
      </c>
      <c r="CM389" s="16" t="str">
        <f t="shared" si="38"/>
        <v/>
      </c>
      <c r="CN389" s="16" t="str">
        <f>IF('Vastgesteld 7-7-2022'!AV383="x","AA","")</f>
        <v/>
      </c>
      <c r="CO389" s="16" t="str">
        <f>IF('Vastgesteld 7-7-2022'!AW383="x","A","")</f>
        <v/>
      </c>
      <c r="CP389" s="16" t="str">
        <f>IF('Vastgesteld 7-7-2022'!AX383="x","BB","")</f>
        <v/>
      </c>
      <c r="CQ389" s="16" t="str">
        <f>IF('Vastgesteld 7-7-2022'!AY383="x","B","")</f>
        <v/>
      </c>
      <c r="CR389" s="16" t="str">
        <f>IF('Vastgesteld 7-7-2022'!AZ383="x","L","")</f>
        <v/>
      </c>
      <c r="CS389" s="16" t="str">
        <f>IF('Vastgesteld 7-7-2022'!BA383="x","M","")</f>
        <v/>
      </c>
      <c r="CT389" s="16" t="str">
        <f>IF('Vastgesteld 7-7-2022'!BB383="x","Z","")</f>
        <v/>
      </c>
      <c r="CU389" s="16" t="str">
        <f>IF('Vastgesteld 7-7-2022'!BF383="x","ZZ","")</f>
        <v/>
      </c>
      <c r="CV389" s="16" t="str">
        <f>IF(COUNTA('Vastgesteld 7-7-2022'!AJ383:AQ383)&lt;&gt;0,2,"")</f>
        <v/>
      </c>
      <c r="CW389" s="16" t="str">
        <f t="shared" si="39"/>
        <v/>
      </c>
      <c r="CX389" s="16" t="str">
        <f>IF('Vastgesteld 7-7-2022'!AJ383="x","BB","")</f>
        <v/>
      </c>
      <c r="CY389" s="16" t="str">
        <f>IF('Vastgesteld 7-7-2022'!AK383="x","B","")</f>
        <v/>
      </c>
      <c r="CZ389" s="16" t="str">
        <f>IF('Vastgesteld 7-7-2022'!AL383="x","L","")</f>
        <v/>
      </c>
      <c r="DA389" s="16" t="str">
        <f>IF('Vastgesteld 7-7-2022'!AM383="x","M","")</f>
        <v/>
      </c>
      <c r="DB389" s="16" t="str">
        <f>IF('Vastgesteld 7-7-2022'!AN383="x","Z","")</f>
        <v/>
      </c>
      <c r="DC389" s="16" t="str">
        <f>IF('Vastgesteld 7-7-2022'!AO383="x","ZZ","")</f>
        <v/>
      </c>
      <c r="DD389" s="16" t="str">
        <f>IF('Vastgesteld 7-7-2022'!AQ383="x","1.40","")</f>
        <v/>
      </c>
      <c r="DE389" s="16" t="str">
        <f>IF(COUNTA('Vastgesteld 7-7-2022'!BH383:BJ383)&lt;&gt;0,6,"")</f>
        <v/>
      </c>
      <c r="DF389" s="16" t="str">
        <f t="shared" si="40"/>
        <v/>
      </c>
      <c r="DG389" s="16" t="str">
        <f>IF('Vastgesteld 7-7-2022'!BH383="x","L","")</f>
        <v/>
      </c>
      <c r="DH389" s="16" t="str">
        <f>IF('Vastgesteld 7-7-2022'!BI383="x","M","")</f>
        <v/>
      </c>
      <c r="DI389" s="16" t="str">
        <f>IF('Vastgesteld 7-7-2022'!BJ383="x","Z","")</f>
        <v/>
      </c>
      <c r="DJ389" s="16" t="str">
        <f>IF('Vastgesteld 7-7-2022'!BK383="x","Z","")</f>
        <v/>
      </c>
      <c r="DK389" s="16" t="str">
        <f>IF(COUNTA('Vastgesteld 7-7-2022'!BM383:BO383)&lt;&gt;0,6,"")</f>
        <v/>
      </c>
      <c r="DL389" s="16" t="str">
        <f t="shared" si="41"/>
        <v/>
      </c>
      <c r="DM389" s="16" t="str">
        <f>IF('Vastgesteld 7-7-2022'!BM383="x","L","")</f>
        <v/>
      </c>
      <c r="DN389" s="16" t="str">
        <f>IF('Vastgesteld 7-7-2022'!BN383="x","M","")</f>
        <v/>
      </c>
      <c r="DO389" s="16" t="str">
        <f>IF('Vastgesteld 7-7-2022'!BO383="x","Z","")</f>
        <v/>
      </c>
      <c r="DP389" s="16" t="str">
        <f>IF('Vastgesteld 7-7-2022'!BP383="x","Z","")</f>
        <v/>
      </c>
    </row>
    <row r="390" spans="1:120" ht="14.4" x14ac:dyDescent="0.3">
      <c r="A390" s="18">
        <f>'Vastgesteld 7-7-2022'!A384</f>
        <v>45004</v>
      </c>
      <c r="B390" s="16" t="str">
        <f>IFERROR(VLOOKUP('Vastgesteld 7-7-2022'!#REF!,#REF!,2,FALSE),"")</f>
        <v/>
      </c>
      <c r="C390" s="16" t="str">
        <f>'Vastgesteld 7-7-2022'!E384</f>
        <v>KNHS Regio Noord-Holland</v>
      </c>
      <c r="D390" s="16" t="str">
        <f>IFERROR(VLOOKUP('Vastgesteld 7-7-2022'!#REF!,#REF!,2,FALSE),"")</f>
        <v/>
      </c>
      <c r="E390" s="16" t="str">
        <f>IFERROR(VLOOKUP('Vastgesteld 7-7-2022'!#REF!,#REF!,5,FALSE),"")</f>
        <v/>
      </c>
      <c r="F390" s="16" t="e">
        <f>IF('Vastgesteld 7-7-2022'!#REF!&lt;&gt;"",'Vastgesteld 7-7-2022'!#REF!,"")</f>
        <v>#REF!</v>
      </c>
      <c r="G390" s="16" t="e">
        <f>IF('Vastgesteld 7-7-2022'!#REF!="Indoor",1,0)</f>
        <v>#REF!</v>
      </c>
      <c r="H390" s="16" t="e">
        <f>'Vastgesteld 7-7-2022'!#REF!</f>
        <v>#REF!</v>
      </c>
      <c r="I390" s="16" t="e">
        <f>IF('Vastgesteld 7-7-2022'!#REF!="Nee",0,IF('Vastgesteld 7-7-2022'!#REF!="Ja",1,""))</f>
        <v>#REF!</v>
      </c>
      <c r="J390" s="16" t="e">
        <f>IF('Vastgesteld 7-7-2022'!#REF!&lt;&gt;"",'Vastgesteld 7-7-2022'!#REF!,"")</f>
        <v>#REF!</v>
      </c>
      <c r="BJ390" s="16" t="str">
        <f>IF(COUNTA('Vastgesteld 7-7-2022'!T384:AD384)&lt;&gt;0,1,"")</f>
        <v/>
      </c>
      <c r="BK390" s="16" t="str">
        <f t="shared" si="36"/>
        <v/>
      </c>
      <c r="BL390" s="16" t="str">
        <f>IF('Vastgesteld 7-7-2022'!T384="x","AA","")</f>
        <v/>
      </c>
      <c r="BM390" s="16" t="str">
        <f>IF('Vastgesteld 7-7-2022'!U384="x","A","")</f>
        <v/>
      </c>
      <c r="BN390" s="16" t="str">
        <f>IF('Vastgesteld 7-7-2022'!V384="x","B1","")</f>
        <v/>
      </c>
      <c r="BO390" s="16" t="e">
        <f>IF('Vastgesteld 7-7-2022'!#REF!="x","BB","")</f>
        <v>#REF!</v>
      </c>
      <c r="BP390" s="16" t="str">
        <f>IF('Vastgesteld 7-7-2022'!X384="x","B","")</f>
        <v/>
      </c>
      <c r="BQ390" s="16" t="str">
        <f>IF('Vastgesteld 7-7-2022'!Y384="x","L1","")</f>
        <v/>
      </c>
      <c r="BR390" s="16" t="str">
        <f>IF('Vastgesteld 7-7-2022'!Z384="x","L2","")</f>
        <v/>
      </c>
      <c r="BS390" s="16" t="str">
        <f>IF('Vastgesteld 7-7-2022'!AA384="x","M1","")</f>
        <v/>
      </c>
      <c r="BT390" s="16" t="str">
        <f>IF('Vastgesteld 7-7-2022'!AB384="x","M2","")</f>
        <v/>
      </c>
      <c r="BU390" s="16" t="str">
        <f>IF('Vastgesteld 7-7-2022'!AC384="x","Z1","")</f>
        <v/>
      </c>
      <c r="BV390" s="16" t="str">
        <f>IF('Vastgesteld 7-7-2022'!AD384="x","Z2","")</f>
        <v/>
      </c>
      <c r="BW390" s="16" t="str">
        <f>IF(COUNTA('Vastgesteld 7-7-2022'!K384:S384)&lt;&gt;0,1,"")</f>
        <v/>
      </c>
      <c r="BX390" s="16" t="str">
        <f t="shared" si="37"/>
        <v/>
      </c>
      <c r="BY390" s="16" t="str">
        <f>IF('Vastgesteld 7-7-2022'!K384="x","BB","")</f>
        <v/>
      </c>
      <c r="BZ390" s="16" t="str">
        <f>IF('Vastgesteld 7-7-2022'!L384="x","B","")</f>
        <v/>
      </c>
      <c r="CA390" s="16" t="str">
        <f>IF('Vastgesteld 7-7-2022'!M384="x","L1","")</f>
        <v/>
      </c>
      <c r="CB390" s="16" t="str">
        <f>IF('Vastgesteld 7-7-2022'!N384="x","L2","")</f>
        <v/>
      </c>
      <c r="CC390" s="16" t="str">
        <f>IF('Vastgesteld 7-7-2022'!O384="x","M1","")</f>
        <v/>
      </c>
      <c r="CD390" s="16" t="str">
        <f>IF('Vastgesteld 7-7-2022'!P384="x","M2","")</f>
        <v/>
      </c>
      <c r="CE390" s="16" t="str">
        <f>IF('Vastgesteld 7-7-2022'!Q384="x","Z1","")</f>
        <v/>
      </c>
      <c r="CF390" s="16" t="str">
        <f>IF('Vastgesteld 7-7-2022'!R384="x","Z2","")</f>
        <v/>
      </c>
      <c r="CG390" s="16" t="str">
        <f>IF('Vastgesteld 7-7-2022'!S384="x","ZZL","")</f>
        <v/>
      </c>
      <c r="CL390" s="16">
        <f>IF(COUNTA('Vastgesteld 7-7-2022'!AV384:BF384)&lt;&gt;0,2,"")</f>
        <v>2</v>
      </c>
      <c r="CM390" s="16">
        <f t="shared" si="38"/>
        <v>2</v>
      </c>
      <c r="CN390" s="16" t="str">
        <f>IF('Vastgesteld 7-7-2022'!AV384="x","AA","")</f>
        <v>AA</v>
      </c>
      <c r="CO390" s="16" t="str">
        <f>IF('Vastgesteld 7-7-2022'!AW384="x","A","")</f>
        <v>A</v>
      </c>
      <c r="CP390" s="16" t="str">
        <f>IF('Vastgesteld 7-7-2022'!AX384="x","BB","")</f>
        <v>BB</v>
      </c>
      <c r="CQ390" s="16" t="str">
        <f>IF('Vastgesteld 7-7-2022'!AY384="x","B","")</f>
        <v>B</v>
      </c>
      <c r="CR390" s="16" t="str">
        <f>IF('Vastgesteld 7-7-2022'!AZ384="x","L","")</f>
        <v>L</v>
      </c>
      <c r="CS390" s="16" t="str">
        <f>IF('Vastgesteld 7-7-2022'!BA384="x","M","")</f>
        <v>M</v>
      </c>
      <c r="CT390" s="16" t="str">
        <f>IF('Vastgesteld 7-7-2022'!BB384="x","Z","")</f>
        <v>Z</v>
      </c>
      <c r="CU390" s="16" t="str">
        <f>IF('Vastgesteld 7-7-2022'!BF384="x","ZZ","")</f>
        <v>ZZ</v>
      </c>
      <c r="CV390" s="16">
        <f>IF(COUNTA('Vastgesteld 7-7-2022'!AJ384:AQ384)&lt;&gt;0,2,"")</f>
        <v>2</v>
      </c>
      <c r="CW390" s="16">
        <f t="shared" si="39"/>
        <v>1</v>
      </c>
      <c r="CX390" s="16" t="str">
        <f>IF('Vastgesteld 7-7-2022'!AJ384="x","BB","")</f>
        <v>BB</v>
      </c>
      <c r="CY390" s="16" t="str">
        <f>IF('Vastgesteld 7-7-2022'!AK384="x","B","")</f>
        <v>B</v>
      </c>
      <c r="CZ390" s="16" t="str">
        <f>IF('Vastgesteld 7-7-2022'!AL384="x","L","")</f>
        <v>L</v>
      </c>
      <c r="DA390" s="16" t="str">
        <f>IF('Vastgesteld 7-7-2022'!AM384="x","M","")</f>
        <v>M</v>
      </c>
      <c r="DB390" s="16" t="str">
        <f>IF('Vastgesteld 7-7-2022'!AN384="x","Z","")</f>
        <v>Z</v>
      </c>
      <c r="DC390" s="16" t="str">
        <f>IF('Vastgesteld 7-7-2022'!AO384="x","ZZ","")</f>
        <v/>
      </c>
      <c r="DD390" s="16" t="str">
        <f>IF('Vastgesteld 7-7-2022'!AQ384="x","1.40","")</f>
        <v/>
      </c>
      <c r="DE390" s="16" t="str">
        <f>IF(COUNTA('Vastgesteld 7-7-2022'!BH384:BJ384)&lt;&gt;0,6,"")</f>
        <v/>
      </c>
      <c r="DF390" s="16" t="str">
        <f t="shared" si="40"/>
        <v/>
      </c>
      <c r="DG390" s="16" t="str">
        <f>IF('Vastgesteld 7-7-2022'!BH384="x","L","")</f>
        <v/>
      </c>
      <c r="DH390" s="16" t="str">
        <f>IF('Vastgesteld 7-7-2022'!BI384="x","M","")</f>
        <v/>
      </c>
      <c r="DI390" s="16" t="str">
        <f>IF('Vastgesteld 7-7-2022'!BJ384="x","Z","")</f>
        <v/>
      </c>
      <c r="DJ390" s="16" t="str">
        <f>IF('Vastgesteld 7-7-2022'!BK384="x","Z","")</f>
        <v/>
      </c>
      <c r="DK390" s="16" t="str">
        <f>IF(COUNTA('Vastgesteld 7-7-2022'!BM384:BO384)&lt;&gt;0,6,"")</f>
        <v/>
      </c>
      <c r="DL390" s="16" t="str">
        <f t="shared" si="41"/>
        <v/>
      </c>
      <c r="DM390" s="16" t="str">
        <f>IF('Vastgesteld 7-7-2022'!BM384="x","L","")</f>
        <v/>
      </c>
      <c r="DN390" s="16" t="str">
        <f>IF('Vastgesteld 7-7-2022'!BN384="x","M","")</f>
        <v/>
      </c>
      <c r="DO390" s="16" t="str">
        <f>IF('Vastgesteld 7-7-2022'!BO384="x","Z","")</f>
        <v/>
      </c>
      <c r="DP390" s="16" t="str">
        <f>IF('Vastgesteld 7-7-2022'!BP384="x","Z","")</f>
        <v/>
      </c>
    </row>
    <row r="391" spans="1:120" ht="14.4" x14ac:dyDescent="0.3">
      <c r="A391" s="18">
        <f>'Vastgesteld 7-7-2022'!A385</f>
        <v>45004</v>
      </c>
      <c r="B391" s="16" t="str">
        <f>IFERROR(VLOOKUP('Vastgesteld 7-7-2022'!#REF!,#REF!,2,FALSE),"")</f>
        <v/>
      </c>
      <c r="C391" s="16" t="str">
        <f>'Vastgesteld 7-7-2022'!E385</f>
        <v>KNHS Regio Noord-Holland</v>
      </c>
      <c r="D391" s="16" t="str">
        <f>IFERROR(VLOOKUP('Vastgesteld 7-7-2022'!#REF!,#REF!,2,FALSE),"")</f>
        <v/>
      </c>
      <c r="E391" s="16" t="str">
        <f>IFERROR(VLOOKUP('Vastgesteld 7-7-2022'!#REF!,#REF!,5,FALSE),"")</f>
        <v/>
      </c>
      <c r="F391" s="16" t="e">
        <f>IF('Vastgesteld 7-7-2022'!#REF!&lt;&gt;"",'Vastgesteld 7-7-2022'!#REF!,"")</f>
        <v>#REF!</v>
      </c>
      <c r="G391" s="16" t="e">
        <f>IF('Vastgesteld 7-7-2022'!#REF!="Indoor",1,0)</f>
        <v>#REF!</v>
      </c>
      <c r="H391" s="16" t="e">
        <f>'Vastgesteld 7-7-2022'!#REF!</f>
        <v>#REF!</v>
      </c>
      <c r="I391" s="16" t="e">
        <f>IF('Vastgesteld 7-7-2022'!#REF!="Nee",0,IF('Vastgesteld 7-7-2022'!#REF!="Ja",1,""))</f>
        <v>#REF!</v>
      </c>
      <c r="J391" s="16" t="e">
        <f>IF('Vastgesteld 7-7-2022'!#REF!&lt;&gt;"",'Vastgesteld 7-7-2022'!#REF!,"")</f>
        <v>#REF!</v>
      </c>
      <c r="BJ391" s="16">
        <f>IF(COUNTA('Vastgesteld 7-7-2022'!T385:AD385)&lt;&gt;0,1,"")</f>
        <v>1</v>
      </c>
      <c r="BK391" s="16">
        <f t="shared" si="36"/>
        <v>2</v>
      </c>
      <c r="BL391" s="16" t="str">
        <f>IF('Vastgesteld 7-7-2022'!T385="x","AA","")</f>
        <v/>
      </c>
      <c r="BM391" s="16" t="str">
        <f>IF('Vastgesteld 7-7-2022'!U385="x","A","")</f>
        <v/>
      </c>
      <c r="BN391" s="16" t="str">
        <f>IF('Vastgesteld 7-7-2022'!V385="x","B1","")</f>
        <v/>
      </c>
      <c r="BO391" s="16" t="e">
        <f>IF('Vastgesteld 7-7-2022'!#REF!="x","BB","")</f>
        <v>#REF!</v>
      </c>
      <c r="BP391" s="16" t="str">
        <f>IF('Vastgesteld 7-7-2022'!X385="x","B","")</f>
        <v>B</v>
      </c>
      <c r="BQ391" s="16" t="str">
        <f>IF('Vastgesteld 7-7-2022'!Y385="x","L1","")</f>
        <v>L1</v>
      </c>
      <c r="BR391" s="16" t="str">
        <f>IF('Vastgesteld 7-7-2022'!Z385="x","L2","")</f>
        <v>L2</v>
      </c>
      <c r="BS391" s="16" t="str">
        <f>IF('Vastgesteld 7-7-2022'!AA385="x","M1","")</f>
        <v>M1</v>
      </c>
      <c r="BT391" s="16" t="str">
        <f>IF('Vastgesteld 7-7-2022'!AB385="x","M2","")</f>
        <v>M2</v>
      </c>
      <c r="BU391" s="16" t="str">
        <f>IF('Vastgesteld 7-7-2022'!AC385="x","Z1","")</f>
        <v>Z1</v>
      </c>
      <c r="BV391" s="16" t="str">
        <f>IF('Vastgesteld 7-7-2022'!AD385="x","Z2","")</f>
        <v>Z2</v>
      </c>
      <c r="BW391" s="16">
        <f>IF(COUNTA('Vastgesteld 7-7-2022'!K385:S385)&lt;&gt;0,1,"")</f>
        <v>1</v>
      </c>
      <c r="BX391" s="16">
        <f t="shared" si="37"/>
        <v>1</v>
      </c>
      <c r="BY391" s="16" t="str">
        <f>IF('Vastgesteld 7-7-2022'!K385="x","BB","")</f>
        <v/>
      </c>
      <c r="BZ391" s="16" t="str">
        <f>IF('Vastgesteld 7-7-2022'!L385="x","B","")</f>
        <v>B</v>
      </c>
      <c r="CA391" s="16" t="str">
        <f>IF('Vastgesteld 7-7-2022'!M385="x","L1","")</f>
        <v>L1</v>
      </c>
      <c r="CB391" s="16" t="str">
        <f>IF('Vastgesteld 7-7-2022'!N385="x","L2","")</f>
        <v>L2</v>
      </c>
      <c r="CC391" s="16" t="str">
        <f>IF('Vastgesteld 7-7-2022'!O385="x","M1","")</f>
        <v>M1</v>
      </c>
      <c r="CD391" s="16" t="str">
        <f>IF('Vastgesteld 7-7-2022'!P385="x","M2","")</f>
        <v>M2</v>
      </c>
      <c r="CE391" s="16" t="str">
        <f>IF('Vastgesteld 7-7-2022'!Q385="x","Z1","")</f>
        <v>Z1</v>
      </c>
      <c r="CF391" s="16" t="str">
        <f>IF('Vastgesteld 7-7-2022'!R385="x","Z2","")</f>
        <v>Z2</v>
      </c>
      <c r="CG391" s="16" t="str">
        <f>IF('Vastgesteld 7-7-2022'!S385="x","ZZL","")</f>
        <v>ZZL</v>
      </c>
      <c r="CL391" s="16" t="str">
        <f>IF(COUNTA('Vastgesteld 7-7-2022'!AV385:BF385)&lt;&gt;0,2,"")</f>
        <v/>
      </c>
      <c r="CM391" s="16" t="str">
        <f t="shared" si="38"/>
        <v/>
      </c>
      <c r="CN391" s="16" t="str">
        <f>IF('Vastgesteld 7-7-2022'!AV385="x","AA","")</f>
        <v/>
      </c>
      <c r="CO391" s="16" t="str">
        <f>IF('Vastgesteld 7-7-2022'!AW385="x","A","")</f>
        <v/>
      </c>
      <c r="CP391" s="16" t="str">
        <f>IF('Vastgesteld 7-7-2022'!AX385="x","BB","")</f>
        <v/>
      </c>
      <c r="CQ391" s="16" t="str">
        <f>IF('Vastgesteld 7-7-2022'!AY385="x","B","")</f>
        <v/>
      </c>
      <c r="CR391" s="16" t="str">
        <f>IF('Vastgesteld 7-7-2022'!AZ385="x","L","")</f>
        <v/>
      </c>
      <c r="CS391" s="16" t="str">
        <f>IF('Vastgesteld 7-7-2022'!BA385="x","M","")</f>
        <v/>
      </c>
      <c r="CT391" s="16" t="str">
        <f>IF('Vastgesteld 7-7-2022'!BB385="x","Z","")</f>
        <v/>
      </c>
      <c r="CU391" s="16" t="str">
        <f>IF('Vastgesteld 7-7-2022'!BF385="x","ZZ","")</f>
        <v/>
      </c>
      <c r="CV391" s="16" t="str">
        <f>IF(COUNTA('Vastgesteld 7-7-2022'!AJ385:AQ385)&lt;&gt;0,2,"")</f>
        <v/>
      </c>
      <c r="CW391" s="16" t="str">
        <f t="shared" si="39"/>
        <v/>
      </c>
      <c r="CX391" s="16" t="str">
        <f>IF('Vastgesteld 7-7-2022'!AJ385="x","BB","")</f>
        <v/>
      </c>
      <c r="CY391" s="16" t="str">
        <f>IF('Vastgesteld 7-7-2022'!AK385="x","B","")</f>
        <v/>
      </c>
      <c r="CZ391" s="16" t="str">
        <f>IF('Vastgesteld 7-7-2022'!AL385="x","L","")</f>
        <v/>
      </c>
      <c r="DA391" s="16" t="str">
        <f>IF('Vastgesteld 7-7-2022'!AM385="x","M","")</f>
        <v/>
      </c>
      <c r="DB391" s="16" t="str">
        <f>IF('Vastgesteld 7-7-2022'!AN385="x","Z","")</f>
        <v/>
      </c>
      <c r="DC391" s="16" t="str">
        <f>IF('Vastgesteld 7-7-2022'!AO385="x","ZZ","")</f>
        <v/>
      </c>
      <c r="DD391" s="16" t="str">
        <f>IF('Vastgesteld 7-7-2022'!AQ385="x","1.40","")</f>
        <v/>
      </c>
      <c r="DE391" s="16" t="str">
        <f>IF(COUNTA('Vastgesteld 7-7-2022'!BH385:BJ385)&lt;&gt;0,6,"")</f>
        <v/>
      </c>
      <c r="DF391" s="16" t="str">
        <f t="shared" si="40"/>
        <v/>
      </c>
      <c r="DG391" s="16" t="str">
        <f>IF('Vastgesteld 7-7-2022'!BH385="x","L","")</f>
        <v/>
      </c>
      <c r="DH391" s="16" t="str">
        <f>IF('Vastgesteld 7-7-2022'!BI385="x","M","")</f>
        <v/>
      </c>
      <c r="DI391" s="16" t="str">
        <f>IF('Vastgesteld 7-7-2022'!BJ385="x","Z","")</f>
        <v/>
      </c>
      <c r="DJ391" s="16" t="str">
        <f>IF('Vastgesteld 7-7-2022'!BK385="x","Z","")</f>
        <v/>
      </c>
      <c r="DK391" s="16" t="str">
        <f>IF(COUNTA('Vastgesteld 7-7-2022'!BM385:BO385)&lt;&gt;0,6,"")</f>
        <v/>
      </c>
      <c r="DL391" s="16" t="str">
        <f t="shared" si="41"/>
        <v/>
      </c>
      <c r="DM391" s="16" t="str">
        <f>IF('Vastgesteld 7-7-2022'!BM385="x","L","")</f>
        <v/>
      </c>
      <c r="DN391" s="16" t="str">
        <f>IF('Vastgesteld 7-7-2022'!BN385="x","M","")</f>
        <v/>
      </c>
      <c r="DO391" s="16" t="str">
        <f>IF('Vastgesteld 7-7-2022'!BO385="x","Z","")</f>
        <v/>
      </c>
      <c r="DP391" s="16" t="str">
        <f>IF('Vastgesteld 7-7-2022'!BP385="x","Z","")</f>
        <v/>
      </c>
    </row>
    <row r="392" spans="1:120" ht="14.4" x14ac:dyDescent="0.3">
      <c r="A392" s="18">
        <f>'Vastgesteld 7-7-2022'!A386</f>
        <v>45004</v>
      </c>
      <c r="B392" s="16" t="str">
        <f>IFERROR(VLOOKUP('Vastgesteld 7-7-2022'!#REF!,#REF!,2,FALSE),"")</f>
        <v/>
      </c>
      <c r="C392" s="16" t="str">
        <f>'Vastgesteld 7-7-2022'!E386</f>
        <v>KNHS Regio Noord-Holland</v>
      </c>
      <c r="D392" s="16" t="str">
        <f>IFERROR(VLOOKUP('Vastgesteld 7-7-2022'!#REF!,#REF!,2,FALSE),"")</f>
        <v/>
      </c>
      <c r="E392" s="16" t="str">
        <f>IFERROR(VLOOKUP('Vastgesteld 7-7-2022'!#REF!,#REF!,5,FALSE),"")</f>
        <v/>
      </c>
      <c r="F392" s="16" t="e">
        <f>IF('Vastgesteld 7-7-2022'!#REF!&lt;&gt;"",'Vastgesteld 7-7-2022'!#REF!,"")</f>
        <v>#REF!</v>
      </c>
      <c r="G392" s="16" t="e">
        <f>IF('Vastgesteld 7-7-2022'!#REF!="Indoor",1,0)</f>
        <v>#REF!</v>
      </c>
      <c r="H392" s="16" t="e">
        <f>'Vastgesteld 7-7-2022'!#REF!</f>
        <v>#REF!</v>
      </c>
      <c r="I392" s="16" t="e">
        <f>IF('Vastgesteld 7-7-2022'!#REF!="Nee",0,IF('Vastgesteld 7-7-2022'!#REF!="Ja",1,""))</f>
        <v>#REF!</v>
      </c>
      <c r="J392" s="16" t="e">
        <f>IF('Vastgesteld 7-7-2022'!#REF!&lt;&gt;"",'Vastgesteld 7-7-2022'!#REF!,"")</f>
        <v>#REF!</v>
      </c>
      <c r="BJ392" s="16">
        <f>IF(COUNTA('Vastgesteld 7-7-2022'!T386:AD386)&lt;&gt;0,1,"")</f>
        <v>1</v>
      </c>
      <c r="BK392" s="16">
        <f t="shared" si="36"/>
        <v>2</v>
      </c>
      <c r="BL392" s="16" t="str">
        <f>IF('Vastgesteld 7-7-2022'!T386="x","AA","")</f>
        <v/>
      </c>
      <c r="BM392" s="16" t="str">
        <f>IF('Vastgesteld 7-7-2022'!U386="x","A","")</f>
        <v/>
      </c>
      <c r="BN392" s="16" t="str">
        <f>IF('Vastgesteld 7-7-2022'!V386="x","B1","")</f>
        <v/>
      </c>
      <c r="BO392" s="16" t="e">
        <f>IF('Vastgesteld 7-7-2022'!#REF!="x","BB","")</f>
        <v>#REF!</v>
      </c>
      <c r="BP392" s="16" t="str">
        <f>IF('Vastgesteld 7-7-2022'!X386="x","B","")</f>
        <v>B</v>
      </c>
      <c r="BQ392" s="16" t="str">
        <f>IF('Vastgesteld 7-7-2022'!Y386="x","L1","")</f>
        <v>L1</v>
      </c>
      <c r="BR392" s="16" t="str">
        <f>IF('Vastgesteld 7-7-2022'!Z386="x","L2","")</f>
        <v>L2</v>
      </c>
      <c r="BS392" s="16" t="str">
        <f>IF('Vastgesteld 7-7-2022'!AA386="x","M1","")</f>
        <v>M1</v>
      </c>
      <c r="BT392" s="16" t="str">
        <f>IF('Vastgesteld 7-7-2022'!AB386="x","M2","")</f>
        <v/>
      </c>
      <c r="BU392" s="16" t="str">
        <f>IF('Vastgesteld 7-7-2022'!AC386="x","Z1","")</f>
        <v/>
      </c>
      <c r="BV392" s="16" t="str">
        <f>IF('Vastgesteld 7-7-2022'!AD386="x","Z2","")</f>
        <v/>
      </c>
      <c r="BW392" s="16">
        <f>IF(COUNTA('Vastgesteld 7-7-2022'!K386:S386)&lt;&gt;0,1,"")</f>
        <v>1</v>
      </c>
      <c r="BX392" s="16">
        <f t="shared" si="37"/>
        <v>1</v>
      </c>
      <c r="BY392" s="16" t="str">
        <f>IF('Vastgesteld 7-7-2022'!K386="x","BB","")</f>
        <v>BB</v>
      </c>
      <c r="BZ392" s="16" t="str">
        <f>IF('Vastgesteld 7-7-2022'!L386="x","B","")</f>
        <v>B</v>
      </c>
      <c r="CA392" s="16" t="str">
        <f>IF('Vastgesteld 7-7-2022'!M386="x","L1","")</f>
        <v>L1</v>
      </c>
      <c r="CB392" s="16" t="str">
        <f>IF('Vastgesteld 7-7-2022'!N386="x","L2","")</f>
        <v>L2</v>
      </c>
      <c r="CC392" s="16" t="str">
        <f>IF('Vastgesteld 7-7-2022'!O386="x","M1","")</f>
        <v>M1</v>
      </c>
      <c r="CD392" s="16" t="str">
        <f>IF('Vastgesteld 7-7-2022'!P386="x","M2","")</f>
        <v/>
      </c>
      <c r="CE392" s="16" t="str">
        <f>IF('Vastgesteld 7-7-2022'!Q386="x","Z1","")</f>
        <v/>
      </c>
      <c r="CF392" s="16" t="str">
        <f>IF('Vastgesteld 7-7-2022'!R386="x","Z2","")</f>
        <v/>
      </c>
      <c r="CG392" s="16" t="str">
        <f>IF('Vastgesteld 7-7-2022'!S386="x","ZZL","")</f>
        <v/>
      </c>
      <c r="CL392" s="16" t="str">
        <f>IF(COUNTA('Vastgesteld 7-7-2022'!AV386:BF386)&lt;&gt;0,2,"")</f>
        <v/>
      </c>
      <c r="CM392" s="16" t="str">
        <f t="shared" si="38"/>
        <v/>
      </c>
      <c r="CN392" s="16" t="str">
        <f>IF('Vastgesteld 7-7-2022'!AV386="x","AA","")</f>
        <v/>
      </c>
      <c r="CO392" s="16" t="str">
        <f>IF('Vastgesteld 7-7-2022'!AW386="x","A","")</f>
        <v/>
      </c>
      <c r="CP392" s="16" t="str">
        <f>IF('Vastgesteld 7-7-2022'!AX386="x","BB","")</f>
        <v/>
      </c>
      <c r="CQ392" s="16" t="str">
        <f>IF('Vastgesteld 7-7-2022'!AY386="x","B","")</f>
        <v/>
      </c>
      <c r="CR392" s="16" t="str">
        <f>IF('Vastgesteld 7-7-2022'!AZ386="x","L","")</f>
        <v/>
      </c>
      <c r="CS392" s="16" t="str">
        <f>IF('Vastgesteld 7-7-2022'!BA386="x","M","")</f>
        <v/>
      </c>
      <c r="CT392" s="16" t="str">
        <f>IF('Vastgesteld 7-7-2022'!BB386="x","Z","")</f>
        <v/>
      </c>
      <c r="CU392" s="16" t="str">
        <f>IF('Vastgesteld 7-7-2022'!BF386="x","ZZ","")</f>
        <v/>
      </c>
      <c r="CV392" s="16" t="str">
        <f>IF(COUNTA('Vastgesteld 7-7-2022'!AJ386:AQ386)&lt;&gt;0,2,"")</f>
        <v/>
      </c>
      <c r="CW392" s="16" t="str">
        <f t="shared" si="39"/>
        <v/>
      </c>
      <c r="CX392" s="16" t="str">
        <f>IF('Vastgesteld 7-7-2022'!AJ386="x","BB","")</f>
        <v/>
      </c>
      <c r="CY392" s="16" t="str">
        <f>IF('Vastgesteld 7-7-2022'!AK386="x","B","")</f>
        <v/>
      </c>
      <c r="CZ392" s="16" t="str">
        <f>IF('Vastgesteld 7-7-2022'!AL386="x","L","")</f>
        <v/>
      </c>
      <c r="DA392" s="16" t="str">
        <f>IF('Vastgesteld 7-7-2022'!AM386="x","M","")</f>
        <v/>
      </c>
      <c r="DB392" s="16" t="str">
        <f>IF('Vastgesteld 7-7-2022'!AN386="x","Z","")</f>
        <v/>
      </c>
      <c r="DC392" s="16" t="str">
        <f>IF('Vastgesteld 7-7-2022'!AO386="x","ZZ","")</f>
        <v/>
      </c>
      <c r="DD392" s="16" t="str">
        <f>IF('Vastgesteld 7-7-2022'!AQ386="x","1.40","")</f>
        <v/>
      </c>
      <c r="DE392" s="16" t="str">
        <f>IF(COUNTA('Vastgesteld 7-7-2022'!BH386:BJ386)&lt;&gt;0,6,"")</f>
        <v/>
      </c>
      <c r="DF392" s="16" t="str">
        <f t="shared" si="40"/>
        <v/>
      </c>
      <c r="DG392" s="16" t="str">
        <f>IF('Vastgesteld 7-7-2022'!BH386="x","L","")</f>
        <v/>
      </c>
      <c r="DH392" s="16" t="str">
        <f>IF('Vastgesteld 7-7-2022'!BI386="x","M","")</f>
        <v/>
      </c>
      <c r="DI392" s="16" t="str">
        <f>IF('Vastgesteld 7-7-2022'!BJ386="x","Z","")</f>
        <v/>
      </c>
      <c r="DJ392" s="16" t="str">
        <f>IF('Vastgesteld 7-7-2022'!BK386="x","Z","")</f>
        <v/>
      </c>
      <c r="DK392" s="16" t="str">
        <f>IF(COUNTA('Vastgesteld 7-7-2022'!BM386:BO386)&lt;&gt;0,6,"")</f>
        <v/>
      </c>
      <c r="DL392" s="16" t="str">
        <f t="shared" si="41"/>
        <v/>
      </c>
      <c r="DM392" s="16" t="str">
        <f>IF('Vastgesteld 7-7-2022'!BM386="x","L","")</f>
        <v/>
      </c>
      <c r="DN392" s="16" t="str">
        <f>IF('Vastgesteld 7-7-2022'!BN386="x","M","")</f>
        <v/>
      </c>
      <c r="DO392" s="16" t="str">
        <f>IF('Vastgesteld 7-7-2022'!BO386="x","Z","")</f>
        <v/>
      </c>
      <c r="DP392" s="16" t="str">
        <f>IF('Vastgesteld 7-7-2022'!BP386="x","Z","")</f>
        <v/>
      </c>
    </row>
    <row r="393" spans="1:120" ht="14.4" x14ac:dyDescent="0.3">
      <c r="A393" s="18">
        <f>'Vastgesteld 7-7-2022'!A387</f>
        <v>45004</v>
      </c>
      <c r="B393" s="16" t="str">
        <f>IFERROR(VLOOKUP('Vastgesteld 7-7-2022'!#REF!,#REF!,2,FALSE),"")</f>
        <v/>
      </c>
      <c r="C393" s="16" t="str">
        <f>'Vastgesteld 7-7-2022'!E387</f>
        <v>KNHS Regio Noord-Holland</v>
      </c>
      <c r="D393" s="16" t="str">
        <f>IFERROR(VLOOKUP('Vastgesteld 7-7-2022'!#REF!,#REF!,2,FALSE),"")</f>
        <v/>
      </c>
      <c r="E393" s="16" t="str">
        <f>IFERROR(VLOOKUP('Vastgesteld 7-7-2022'!#REF!,#REF!,5,FALSE),"")</f>
        <v/>
      </c>
      <c r="F393" s="16" t="e">
        <f>IF('Vastgesteld 7-7-2022'!#REF!&lt;&gt;"",'Vastgesteld 7-7-2022'!#REF!,"")</f>
        <v>#REF!</v>
      </c>
      <c r="G393" s="16" t="e">
        <f>IF('Vastgesteld 7-7-2022'!#REF!="Indoor",1,0)</f>
        <v>#REF!</v>
      </c>
      <c r="H393" s="16" t="e">
        <f>'Vastgesteld 7-7-2022'!#REF!</f>
        <v>#REF!</v>
      </c>
      <c r="I393" s="16" t="e">
        <f>IF('Vastgesteld 7-7-2022'!#REF!="Nee",0,IF('Vastgesteld 7-7-2022'!#REF!="Ja",1,""))</f>
        <v>#REF!</v>
      </c>
      <c r="J393" s="16" t="e">
        <f>IF('Vastgesteld 7-7-2022'!#REF!&lt;&gt;"",'Vastgesteld 7-7-2022'!#REF!,"")</f>
        <v>#REF!</v>
      </c>
      <c r="BJ393" s="16">
        <f>IF(COUNTA('Vastgesteld 7-7-2022'!T387:AD387)&lt;&gt;0,1,"")</f>
        <v>1</v>
      </c>
      <c r="BK393" s="16">
        <f t="shared" si="36"/>
        <v>2</v>
      </c>
      <c r="BL393" s="16" t="str">
        <f>IF('Vastgesteld 7-7-2022'!T387="x","AA","")</f>
        <v/>
      </c>
      <c r="BM393" s="16" t="str">
        <f>IF('Vastgesteld 7-7-2022'!U387="x","A","")</f>
        <v/>
      </c>
      <c r="BN393" s="16" t="str">
        <f>IF('Vastgesteld 7-7-2022'!V387="x","B1","")</f>
        <v/>
      </c>
      <c r="BO393" s="16" t="e">
        <f>IF('Vastgesteld 7-7-2022'!#REF!="x","BB","")</f>
        <v>#REF!</v>
      </c>
      <c r="BP393" s="16" t="str">
        <f>IF('Vastgesteld 7-7-2022'!X387="x","B","")</f>
        <v>B</v>
      </c>
      <c r="BQ393" s="16" t="str">
        <f>IF('Vastgesteld 7-7-2022'!Y387="x","L1","")</f>
        <v>L1</v>
      </c>
      <c r="BR393" s="16" t="str">
        <f>IF('Vastgesteld 7-7-2022'!Z387="x","L2","")</f>
        <v>L2</v>
      </c>
      <c r="BS393" s="16" t="str">
        <f>IF('Vastgesteld 7-7-2022'!AA387="x","M1","")</f>
        <v>M1</v>
      </c>
      <c r="BT393" s="16" t="str">
        <f>IF('Vastgesteld 7-7-2022'!AB387="x","M2","")</f>
        <v>M2</v>
      </c>
      <c r="BU393" s="16" t="str">
        <f>IF('Vastgesteld 7-7-2022'!AC387="x","Z1","")</f>
        <v>Z1</v>
      </c>
      <c r="BV393" s="16" t="str">
        <f>IF('Vastgesteld 7-7-2022'!AD387="x","Z2","")</f>
        <v>Z2</v>
      </c>
      <c r="BW393" s="16">
        <f>IF(COUNTA('Vastgesteld 7-7-2022'!K387:S387)&lt;&gt;0,1,"")</f>
        <v>1</v>
      </c>
      <c r="BX393" s="16">
        <f t="shared" si="37"/>
        <v>1</v>
      </c>
      <c r="BY393" s="16" t="str">
        <f>IF('Vastgesteld 7-7-2022'!K387="x","BB","")</f>
        <v/>
      </c>
      <c r="BZ393" s="16" t="str">
        <f>IF('Vastgesteld 7-7-2022'!L387="x","B","")</f>
        <v>B</v>
      </c>
      <c r="CA393" s="16" t="str">
        <f>IF('Vastgesteld 7-7-2022'!M387="x","L1","")</f>
        <v>L1</v>
      </c>
      <c r="CB393" s="16" t="str">
        <f>IF('Vastgesteld 7-7-2022'!N387="x","L2","")</f>
        <v>L2</v>
      </c>
      <c r="CC393" s="16" t="str">
        <f>IF('Vastgesteld 7-7-2022'!O387="x","M1","")</f>
        <v>M1</v>
      </c>
      <c r="CD393" s="16" t="str">
        <f>IF('Vastgesteld 7-7-2022'!P387="x","M2","")</f>
        <v>M2</v>
      </c>
      <c r="CE393" s="16" t="str">
        <f>IF('Vastgesteld 7-7-2022'!Q387="x","Z1","")</f>
        <v>Z1</v>
      </c>
      <c r="CF393" s="16" t="str">
        <f>IF('Vastgesteld 7-7-2022'!R387="x","Z2","")</f>
        <v>Z2</v>
      </c>
      <c r="CG393" s="16" t="str">
        <f>IF('Vastgesteld 7-7-2022'!S387="x","ZZL","")</f>
        <v>ZZL</v>
      </c>
      <c r="CL393" s="16" t="str">
        <f>IF(COUNTA('Vastgesteld 7-7-2022'!AV387:BF387)&lt;&gt;0,2,"")</f>
        <v/>
      </c>
      <c r="CM393" s="16" t="str">
        <f t="shared" si="38"/>
        <v/>
      </c>
      <c r="CN393" s="16" t="str">
        <f>IF('Vastgesteld 7-7-2022'!AV387="x","AA","")</f>
        <v/>
      </c>
      <c r="CO393" s="16" t="str">
        <f>IF('Vastgesteld 7-7-2022'!AW387="x","A","")</f>
        <v/>
      </c>
      <c r="CP393" s="16" t="str">
        <f>IF('Vastgesteld 7-7-2022'!AX387="x","BB","")</f>
        <v/>
      </c>
      <c r="CQ393" s="16" t="str">
        <f>IF('Vastgesteld 7-7-2022'!AY387="x","B","")</f>
        <v/>
      </c>
      <c r="CR393" s="16" t="str">
        <f>IF('Vastgesteld 7-7-2022'!AZ387="x","L","")</f>
        <v/>
      </c>
      <c r="CS393" s="16" t="str">
        <f>IF('Vastgesteld 7-7-2022'!BA387="x","M","")</f>
        <v/>
      </c>
      <c r="CT393" s="16" t="str">
        <f>IF('Vastgesteld 7-7-2022'!BB387="x","Z","")</f>
        <v/>
      </c>
      <c r="CU393" s="16" t="str">
        <f>IF('Vastgesteld 7-7-2022'!BF387="x","ZZ","")</f>
        <v/>
      </c>
      <c r="CV393" s="16" t="str">
        <f>IF(COUNTA('Vastgesteld 7-7-2022'!AJ387:AQ387)&lt;&gt;0,2,"")</f>
        <v/>
      </c>
      <c r="CW393" s="16" t="str">
        <f t="shared" si="39"/>
        <v/>
      </c>
      <c r="CX393" s="16" t="str">
        <f>IF('Vastgesteld 7-7-2022'!AJ387="x","BB","")</f>
        <v/>
      </c>
      <c r="CY393" s="16" t="str">
        <f>IF('Vastgesteld 7-7-2022'!AK387="x","B","")</f>
        <v/>
      </c>
      <c r="CZ393" s="16" t="str">
        <f>IF('Vastgesteld 7-7-2022'!AL387="x","L","")</f>
        <v/>
      </c>
      <c r="DA393" s="16" t="str">
        <f>IF('Vastgesteld 7-7-2022'!AM387="x","M","")</f>
        <v/>
      </c>
      <c r="DB393" s="16" t="str">
        <f>IF('Vastgesteld 7-7-2022'!AN387="x","Z","")</f>
        <v/>
      </c>
      <c r="DC393" s="16" t="str">
        <f>IF('Vastgesteld 7-7-2022'!AO387="x","ZZ","")</f>
        <v/>
      </c>
      <c r="DD393" s="16" t="str">
        <f>IF('Vastgesteld 7-7-2022'!AQ387="x","1.40","")</f>
        <v/>
      </c>
      <c r="DE393" s="16" t="str">
        <f>IF(COUNTA('Vastgesteld 7-7-2022'!BH387:BJ387)&lt;&gt;0,6,"")</f>
        <v/>
      </c>
      <c r="DF393" s="16" t="str">
        <f t="shared" si="40"/>
        <v/>
      </c>
      <c r="DG393" s="16" t="str">
        <f>IF('Vastgesteld 7-7-2022'!BH387="x","L","")</f>
        <v/>
      </c>
      <c r="DH393" s="16" t="str">
        <f>IF('Vastgesteld 7-7-2022'!BI387="x","M","")</f>
        <v/>
      </c>
      <c r="DI393" s="16" t="str">
        <f>IF('Vastgesteld 7-7-2022'!BJ387="x","Z","")</f>
        <v/>
      </c>
      <c r="DJ393" s="16" t="str">
        <f>IF('Vastgesteld 7-7-2022'!BK387="x","Z","")</f>
        <v/>
      </c>
      <c r="DK393" s="16" t="str">
        <f>IF(COUNTA('Vastgesteld 7-7-2022'!BM387:BO387)&lt;&gt;0,6,"")</f>
        <v/>
      </c>
      <c r="DL393" s="16" t="str">
        <f t="shared" si="41"/>
        <v/>
      </c>
      <c r="DM393" s="16" t="str">
        <f>IF('Vastgesteld 7-7-2022'!BM387="x","L","")</f>
        <v/>
      </c>
      <c r="DN393" s="16" t="str">
        <f>IF('Vastgesteld 7-7-2022'!BN387="x","M","")</f>
        <v/>
      </c>
      <c r="DO393" s="16" t="str">
        <f>IF('Vastgesteld 7-7-2022'!BO387="x","Z","")</f>
        <v/>
      </c>
      <c r="DP393" s="16" t="str">
        <f>IF('Vastgesteld 7-7-2022'!BP387="x","Z","")</f>
        <v/>
      </c>
    </row>
    <row r="394" spans="1:120" ht="14.4" x14ac:dyDescent="0.3">
      <c r="A394" s="18">
        <f>'Vastgesteld 7-7-2022'!A388</f>
        <v>45004</v>
      </c>
      <c r="B394" s="16" t="str">
        <f>IFERROR(VLOOKUP('Vastgesteld 7-7-2022'!#REF!,#REF!,2,FALSE),"")</f>
        <v/>
      </c>
      <c r="C394" s="16" t="str">
        <f>'Vastgesteld 7-7-2022'!E388</f>
        <v>KNHS Regio Noord-Holland</v>
      </c>
      <c r="D394" s="16" t="str">
        <f>IFERROR(VLOOKUP('Vastgesteld 7-7-2022'!#REF!,#REF!,2,FALSE),"")</f>
        <v/>
      </c>
      <c r="E394" s="16" t="str">
        <f>IFERROR(VLOOKUP('Vastgesteld 7-7-2022'!#REF!,#REF!,5,FALSE),"")</f>
        <v/>
      </c>
      <c r="F394" s="16" t="e">
        <f>IF('Vastgesteld 7-7-2022'!#REF!&lt;&gt;"",'Vastgesteld 7-7-2022'!#REF!,"")</f>
        <v>#REF!</v>
      </c>
      <c r="G394" s="16" t="e">
        <f>IF('Vastgesteld 7-7-2022'!#REF!="Indoor",1,0)</f>
        <v>#REF!</v>
      </c>
      <c r="H394" s="16" t="e">
        <f>'Vastgesteld 7-7-2022'!#REF!</f>
        <v>#REF!</v>
      </c>
      <c r="I394" s="16" t="e">
        <f>IF('Vastgesteld 7-7-2022'!#REF!="Nee",0,IF('Vastgesteld 7-7-2022'!#REF!="Ja",1,""))</f>
        <v>#REF!</v>
      </c>
      <c r="J394" s="16" t="e">
        <f>IF('Vastgesteld 7-7-2022'!#REF!&lt;&gt;"",'Vastgesteld 7-7-2022'!#REF!,"")</f>
        <v>#REF!</v>
      </c>
      <c r="BJ394" s="16">
        <f>IF(COUNTA('Vastgesteld 7-7-2022'!T388:AD388)&lt;&gt;0,1,"")</f>
        <v>1</v>
      </c>
      <c r="BK394" s="16">
        <f t="shared" si="36"/>
        <v>2</v>
      </c>
      <c r="BL394" s="16" t="str">
        <f>IF('Vastgesteld 7-7-2022'!T388="x","AA","")</f>
        <v/>
      </c>
      <c r="BM394" s="16" t="str">
        <f>IF('Vastgesteld 7-7-2022'!U388="x","A","")</f>
        <v/>
      </c>
      <c r="BN394" s="16" t="str">
        <f>IF('Vastgesteld 7-7-2022'!V388="x","B1","")</f>
        <v/>
      </c>
      <c r="BO394" s="16" t="e">
        <f>IF('Vastgesteld 7-7-2022'!#REF!="x","BB","")</f>
        <v>#REF!</v>
      </c>
      <c r="BP394" s="16" t="str">
        <f>IF('Vastgesteld 7-7-2022'!X388="x","B","")</f>
        <v>B</v>
      </c>
      <c r="BQ394" s="16" t="str">
        <f>IF('Vastgesteld 7-7-2022'!Y388="x","L1","")</f>
        <v>L1</v>
      </c>
      <c r="BR394" s="16" t="str">
        <f>IF('Vastgesteld 7-7-2022'!Z388="x","L2","")</f>
        <v>L2</v>
      </c>
      <c r="BS394" s="16" t="str">
        <f>IF('Vastgesteld 7-7-2022'!AA388="x","M1","")</f>
        <v>M1</v>
      </c>
      <c r="BT394" s="16" t="str">
        <f>IF('Vastgesteld 7-7-2022'!AB388="x","M2","")</f>
        <v>M2</v>
      </c>
      <c r="BU394" s="16" t="str">
        <f>IF('Vastgesteld 7-7-2022'!AC388="x","Z1","")</f>
        <v/>
      </c>
      <c r="BV394" s="16" t="str">
        <f>IF('Vastgesteld 7-7-2022'!AD388="x","Z2","")</f>
        <v/>
      </c>
      <c r="BW394" s="16">
        <f>IF(COUNTA('Vastgesteld 7-7-2022'!K388:S388)&lt;&gt;0,1,"")</f>
        <v>1</v>
      </c>
      <c r="BX394" s="16">
        <f t="shared" si="37"/>
        <v>1</v>
      </c>
      <c r="BY394" s="16" t="str">
        <f>IF('Vastgesteld 7-7-2022'!K388="x","BB","")</f>
        <v/>
      </c>
      <c r="BZ394" s="16" t="str">
        <f>IF('Vastgesteld 7-7-2022'!L388="x","B","")</f>
        <v>B</v>
      </c>
      <c r="CA394" s="16" t="str">
        <f>IF('Vastgesteld 7-7-2022'!M388="x","L1","")</f>
        <v>L1</v>
      </c>
      <c r="CB394" s="16" t="str">
        <f>IF('Vastgesteld 7-7-2022'!N388="x","L2","")</f>
        <v>L2</v>
      </c>
      <c r="CC394" s="16" t="str">
        <f>IF('Vastgesteld 7-7-2022'!O388="x","M1","")</f>
        <v>M1</v>
      </c>
      <c r="CD394" s="16" t="str">
        <f>IF('Vastgesteld 7-7-2022'!P388="x","M2","")</f>
        <v>M2</v>
      </c>
      <c r="CE394" s="16" t="str">
        <f>IF('Vastgesteld 7-7-2022'!Q388="x","Z1","")</f>
        <v/>
      </c>
      <c r="CF394" s="16" t="str">
        <f>IF('Vastgesteld 7-7-2022'!R388="x","Z2","")</f>
        <v/>
      </c>
      <c r="CG394" s="16" t="str">
        <f>IF('Vastgesteld 7-7-2022'!S388="x","ZZL","")</f>
        <v/>
      </c>
      <c r="CL394" s="16" t="str">
        <f>IF(COUNTA('Vastgesteld 7-7-2022'!AV388:BF388)&lt;&gt;0,2,"")</f>
        <v/>
      </c>
      <c r="CM394" s="16" t="str">
        <f t="shared" si="38"/>
        <v/>
      </c>
      <c r="CN394" s="16" t="str">
        <f>IF('Vastgesteld 7-7-2022'!AV388="x","AA","")</f>
        <v/>
      </c>
      <c r="CO394" s="16" t="str">
        <f>IF('Vastgesteld 7-7-2022'!AW388="x","A","")</f>
        <v/>
      </c>
      <c r="CP394" s="16" t="str">
        <f>IF('Vastgesteld 7-7-2022'!AX388="x","BB","")</f>
        <v/>
      </c>
      <c r="CQ394" s="16" t="str">
        <f>IF('Vastgesteld 7-7-2022'!AY388="x","B","")</f>
        <v/>
      </c>
      <c r="CR394" s="16" t="str">
        <f>IF('Vastgesteld 7-7-2022'!AZ388="x","L","")</f>
        <v/>
      </c>
      <c r="CS394" s="16" t="str">
        <f>IF('Vastgesteld 7-7-2022'!BA388="x","M","")</f>
        <v/>
      </c>
      <c r="CT394" s="16" t="str">
        <f>IF('Vastgesteld 7-7-2022'!BB388="x","Z","")</f>
        <v/>
      </c>
      <c r="CU394" s="16" t="str">
        <f>IF('Vastgesteld 7-7-2022'!BF388="x","ZZ","")</f>
        <v/>
      </c>
      <c r="CV394" s="16" t="str">
        <f>IF(COUNTA('Vastgesteld 7-7-2022'!AJ388:AQ388)&lt;&gt;0,2,"")</f>
        <v/>
      </c>
      <c r="CW394" s="16" t="str">
        <f t="shared" si="39"/>
        <v/>
      </c>
      <c r="CX394" s="16" t="str">
        <f>IF('Vastgesteld 7-7-2022'!AJ388="x","BB","")</f>
        <v/>
      </c>
      <c r="CY394" s="16" t="str">
        <f>IF('Vastgesteld 7-7-2022'!AK388="x","B","")</f>
        <v/>
      </c>
      <c r="CZ394" s="16" t="str">
        <f>IF('Vastgesteld 7-7-2022'!AL388="x","L","")</f>
        <v/>
      </c>
      <c r="DA394" s="16" t="str">
        <f>IF('Vastgesteld 7-7-2022'!AM388="x","M","")</f>
        <v/>
      </c>
      <c r="DB394" s="16" t="str">
        <f>IF('Vastgesteld 7-7-2022'!AN388="x","Z","")</f>
        <v/>
      </c>
      <c r="DC394" s="16" t="str">
        <f>IF('Vastgesteld 7-7-2022'!AO388="x","ZZ","")</f>
        <v/>
      </c>
      <c r="DD394" s="16" t="str">
        <f>IF('Vastgesteld 7-7-2022'!AQ388="x","1.40","")</f>
        <v/>
      </c>
      <c r="DE394" s="16" t="str">
        <f>IF(COUNTA('Vastgesteld 7-7-2022'!BH388:BJ388)&lt;&gt;0,6,"")</f>
        <v/>
      </c>
      <c r="DF394" s="16" t="str">
        <f t="shared" si="40"/>
        <v/>
      </c>
      <c r="DG394" s="16" t="str">
        <f>IF('Vastgesteld 7-7-2022'!BH388="x","L","")</f>
        <v/>
      </c>
      <c r="DH394" s="16" t="str">
        <f>IF('Vastgesteld 7-7-2022'!BI388="x","M","")</f>
        <v/>
      </c>
      <c r="DI394" s="16" t="str">
        <f>IF('Vastgesteld 7-7-2022'!BJ388="x","Z","")</f>
        <v/>
      </c>
      <c r="DJ394" s="16" t="str">
        <f>IF('Vastgesteld 7-7-2022'!BK388="x","Z","")</f>
        <v/>
      </c>
      <c r="DK394" s="16" t="str">
        <f>IF(COUNTA('Vastgesteld 7-7-2022'!BM388:BO388)&lt;&gt;0,6,"")</f>
        <v/>
      </c>
      <c r="DL394" s="16" t="str">
        <f t="shared" si="41"/>
        <v/>
      </c>
      <c r="DM394" s="16" t="str">
        <f>IF('Vastgesteld 7-7-2022'!BM388="x","L","")</f>
        <v/>
      </c>
      <c r="DN394" s="16" t="str">
        <f>IF('Vastgesteld 7-7-2022'!BN388="x","M","")</f>
        <v/>
      </c>
      <c r="DO394" s="16" t="str">
        <f>IF('Vastgesteld 7-7-2022'!BO388="x","Z","")</f>
        <v/>
      </c>
      <c r="DP394" s="16" t="str">
        <f>IF('Vastgesteld 7-7-2022'!BP388="x","Z","")</f>
        <v/>
      </c>
    </row>
    <row r="395" spans="1:120" ht="14.4" x14ac:dyDescent="0.3">
      <c r="A395" s="18">
        <f>'Vastgesteld 7-7-2022'!A389</f>
        <v>45004</v>
      </c>
      <c r="B395" s="16" t="str">
        <f>IFERROR(VLOOKUP('Vastgesteld 7-7-2022'!#REF!,#REF!,2,FALSE),"")</f>
        <v/>
      </c>
      <c r="C395" s="16" t="str">
        <f>'Vastgesteld 7-7-2022'!E389</f>
        <v>KNHS Regio Noord-Holland</v>
      </c>
      <c r="D395" s="16" t="str">
        <f>IFERROR(VLOOKUP('Vastgesteld 7-7-2022'!#REF!,#REF!,2,FALSE),"")</f>
        <v/>
      </c>
      <c r="E395" s="16" t="str">
        <f>IFERROR(VLOOKUP('Vastgesteld 7-7-2022'!#REF!,#REF!,5,FALSE),"")</f>
        <v/>
      </c>
      <c r="F395" s="16" t="e">
        <f>IF('Vastgesteld 7-7-2022'!#REF!&lt;&gt;"",'Vastgesteld 7-7-2022'!#REF!,"")</f>
        <v>#REF!</v>
      </c>
      <c r="G395" s="16" t="e">
        <f>IF('Vastgesteld 7-7-2022'!#REF!="Indoor",1,0)</f>
        <v>#REF!</v>
      </c>
      <c r="H395" s="16" t="e">
        <f>'Vastgesteld 7-7-2022'!#REF!</f>
        <v>#REF!</v>
      </c>
      <c r="I395" s="16" t="e">
        <f>IF('Vastgesteld 7-7-2022'!#REF!="Nee",0,IF('Vastgesteld 7-7-2022'!#REF!="Ja",1,""))</f>
        <v>#REF!</v>
      </c>
      <c r="J395" s="16" t="e">
        <f>IF('Vastgesteld 7-7-2022'!#REF!&lt;&gt;"",'Vastgesteld 7-7-2022'!#REF!,"")</f>
        <v>#REF!</v>
      </c>
      <c r="BJ395" s="16">
        <f>IF(COUNTA('Vastgesteld 7-7-2022'!T389:AD389)&lt;&gt;0,1,"")</f>
        <v>1</v>
      </c>
      <c r="BK395" s="16">
        <f t="shared" si="36"/>
        <v>2</v>
      </c>
      <c r="BL395" s="16" t="str">
        <f>IF('Vastgesteld 7-7-2022'!T389="x","AA","")</f>
        <v/>
      </c>
      <c r="BM395" s="16" t="str">
        <f>IF('Vastgesteld 7-7-2022'!U389="x","A","")</f>
        <v/>
      </c>
      <c r="BN395" s="16" t="str">
        <f>IF('Vastgesteld 7-7-2022'!V389="x","B1","")</f>
        <v/>
      </c>
      <c r="BO395" s="16" t="e">
        <f>IF('Vastgesteld 7-7-2022'!#REF!="x","BB","")</f>
        <v>#REF!</v>
      </c>
      <c r="BP395" s="16" t="str">
        <f>IF('Vastgesteld 7-7-2022'!X389="x","B","")</f>
        <v>B</v>
      </c>
      <c r="BQ395" s="16" t="str">
        <f>IF('Vastgesteld 7-7-2022'!Y389="x","L1","")</f>
        <v>L1</v>
      </c>
      <c r="BR395" s="16" t="str">
        <f>IF('Vastgesteld 7-7-2022'!Z389="x","L2","")</f>
        <v>L2</v>
      </c>
      <c r="BS395" s="16" t="str">
        <f>IF('Vastgesteld 7-7-2022'!AA389="x","M1","")</f>
        <v>M1</v>
      </c>
      <c r="BT395" s="16" t="str">
        <f>IF('Vastgesteld 7-7-2022'!AB389="x","M2","")</f>
        <v>M2</v>
      </c>
      <c r="BU395" s="16" t="str">
        <f>IF('Vastgesteld 7-7-2022'!AC389="x","Z1","")</f>
        <v>Z1</v>
      </c>
      <c r="BV395" s="16" t="str">
        <f>IF('Vastgesteld 7-7-2022'!AD389="x","Z2","")</f>
        <v>Z2</v>
      </c>
      <c r="BW395" s="16">
        <f>IF(COUNTA('Vastgesteld 7-7-2022'!K389:S389)&lt;&gt;0,1,"")</f>
        <v>1</v>
      </c>
      <c r="BX395" s="16">
        <f t="shared" si="37"/>
        <v>1</v>
      </c>
      <c r="BY395" s="16" t="str">
        <f>IF('Vastgesteld 7-7-2022'!K389="x","BB","")</f>
        <v/>
      </c>
      <c r="BZ395" s="16" t="str">
        <f>IF('Vastgesteld 7-7-2022'!L389="x","B","")</f>
        <v>B</v>
      </c>
      <c r="CA395" s="16" t="str">
        <f>IF('Vastgesteld 7-7-2022'!M389="x","L1","")</f>
        <v>L1</v>
      </c>
      <c r="CB395" s="16" t="str">
        <f>IF('Vastgesteld 7-7-2022'!N389="x","L2","")</f>
        <v>L2</v>
      </c>
      <c r="CC395" s="16" t="str">
        <f>IF('Vastgesteld 7-7-2022'!O389="x","M1","")</f>
        <v>M1</v>
      </c>
      <c r="CD395" s="16" t="str">
        <f>IF('Vastgesteld 7-7-2022'!P389="x","M2","")</f>
        <v>M2</v>
      </c>
      <c r="CE395" s="16" t="str">
        <f>IF('Vastgesteld 7-7-2022'!Q389="x","Z1","")</f>
        <v>Z1</v>
      </c>
      <c r="CF395" s="16" t="str">
        <f>IF('Vastgesteld 7-7-2022'!R389="x","Z2","")</f>
        <v>Z2</v>
      </c>
      <c r="CG395" s="16" t="str">
        <f>IF('Vastgesteld 7-7-2022'!S389="x","ZZL","")</f>
        <v>ZZL</v>
      </c>
      <c r="CL395" s="16" t="str">
        <f>IF(COUNTA('Vastgesteld 7-7-2022'!AV389:BF389)&lt;&gt;0,2,"")</f>
        <v/>
      </c>
      <c r="CM395" s="16" t="str">
        <f t="shared" si="38"/>
        <v/>
      </c>
      <c r="CN395" s="16" t="str">
        <f>IF('Vastgesteld 7-7-2022'!AV389="x","AA","")</f>
        <v/>
      </c>
      <c r="CO395" s="16" t="str">
        <f>IF('Vastgesteld 7-7-2022'!AW389="x","A","")</f>
        <v/>
      </c>
      <c r="CP395" s="16" t="str">
        <f>IF('Vastgesteld 7-7-2022'!AX389="x","BB","")</f>
        <v/>
      </c>
      <c r="CQ395" s="16" t="str">
        <f>IF('Vastgesteld 7-7-2022'!AY389="x","B","")</f>
        <v/>
      </c>
      <c r="CR395" s="16" t="str">
        <f>IF('Vastgesteld 7-7-2022'!AZ389="x","L","")</f>
        <v/>
      </c>
      <c r="CS395" s="16" t="str">
        <f>IF('Vastgesteld 7-7-2022'!BA389="x","M","")</f>
        <v/>
      </c>
      <c r="CT395" s="16" t="str">
        <f>IF('Vastgesteld 7-7-2022'!BB389="x","Z","")</f>
        <v/>
      </c>
      <c r="CU395" s="16" t="str">
        <f>IF('Vastgesteld 7-7-2022'!BF389="x","ZZ","")</f>
        <v/>
      </c>
      <c r="CV395" s="16" t="str">
        <f>IF(COUNTA('Vastgesteld 7-7-2022'!AJ389:AQ389)&lt;&gt;0,2,"")</f>
        <v/>
      </c>
      <c r="CW395" s="16" t="str">
        <f t="shared" si="39"/>
        <v/>
      </c>
      <c r="CX395" s="16" t="str">
        <f>IF('Vastgesteld 7-7-2022'!AJ389="x","BB","")</f>
        <v/>
      </c>
      <c r="CY395" s="16" t="str">
        <f>IF('Vastgesteld 7-7-2022'!AK389="x","B","")</f>
        <v/>
      </c>
      <c r="CZ395" s="16" t="str">
        <f>IF('Vastgesteld 7-7-2022'!AL389="x","L","")</f>
        <v/>
      </c>
      <c r="DA395" s="16" t="str">
        <f>IF('Vastgesteld 7-7-2022'!AM389="x","M","")</f>
        <v/>
      </c>
      <c r="DB395" s="16" t="str">
        <f>IF('Vastgesteld 7-7-2022'!AN389="x","Z","")</f>
        <v/>
      </c>
      <c r="DC395" s="16" t="str">
        <f>IF('Vastgesteld 7-7-2022'!AO389="x","ZZ","")</f>
        <v/>
      </c>
      <c r="DD395" s="16" t="str">
        <f>IF('Vastgesteld 7-7-2022'!AQ389="x","1.40","")</f>
        <v/>
      </c>
      <c r="DE395" s="16" t="str">
        <f>IF(COUNTA('Vastgesteld 7-7-2022'!BH389:BJ389)&lt;&gt;0,6,"")</f>
        <v/>
      </c>
      <c r="DF395" s="16" t="str">
        <f t="shared" si="40"/>
        <v/>
      </c>
      <c r="DG395" s="16" t="str">
        <f>IF('Vastgesteld 7-7-2022'!BH389="x","L","")</f>
        <v/>
      </c>
      <c r="DH395" s="16" t="str">
        <f>IF('Vastgesteld 7-7-2022'!BI389="x","M","")</f>
        <v/>
      </c>
      <c r="DI395" s="16" t="str">
        <f>IF('Vastgesteld 7-7-2022'!BJ389="x","Z","")</f>
        <v/>
      </c>
      <c r="DJ395" s="16" t="str">
        <f>IF('Vastgesteld 7-7-2022'!BK389="x","Z","")</f>
        <v/>
      </c>
      <c r="DK395" s="16" t="str">
        <f>IF(COUNTA('Vastgesteld 7-7-2022'!BM389:BO389)&lt;&gt;0,6,"")</f>
        <v/>
      </c>
      <c r="DL395" s="16" t="str">
        <f t="shared" si="41"/>
        <v/>
      </c>
      <c r="DM395" s="16" t="str">
        <f>IF('Vastgesteld 7-7-2022'!BM389="x","L","")</f>
        <v/>
      </c>
      <c r="DN395" s="16" t="str">
        <f>IF('Vastgesteld 7-7-2022'!BN389="x","M","")</f>
        <v/>
      </c>
      <c r="DO395" s="16" t="str">
        <f>IF('Vastgesteld 7-7-2022'!BO389="x","Z","")</f>
        <v/>
      </c>
      <c r="DP395" s="16" t="str">
        <f>IF('Vastgesteld 7-7-2022'!BP389="x","Z","")</f>
        <v/>
      </c>
    </row>
    <row r="396" spans="1:120" ht="14.4" x14ac:dyDescent="0.3">
      <c r="A396" s="18">
        <f>'Vastgesteld 7-7-2022'!A390</f>
        <v>45004</v>
      </c>
      <c r="B396" s="16" t="str">
        <f>IFERROR(VLOOKUP('Vastgesteld 7-7-2022'!#REF!,#REF!,2,FALSE),"")</f>
        <v/>
      </c>
      <c r="C396" s="16" t="str">
        <f>'Vastgesteld 7-7-2022'!E390</f>
        <v>KNHS Regio Noord-Holland</v>
      </c>
      <c r="D396" s="16" t="str">
        <f>IFERROR(VLOOKUP('Vastgesteld 7-7-2022'!#REF!,#REF!,2,FALSE),"")</f>
        <v/>
      </c>
      <c r="E396" s="16" t="str">
        <f>IFERROR(VLOOKUP('Vastgesteld 7-7-2022'!#REF!,#REF!,5,FALSE),"")</f>
        <v/>
      </c>
      <c r="F396" s="16" t="e">
        <f>IF('Vastgesteld 7-7-2022'!#REF!&lt;&gt;"",'Vastgesteld 7-7-2022'!#REF!,"")</f>
        <v>#REF!</v>
      </c>
      <c r="G396" s="16" t="e">
        <f>IF('Vastgesteld 7-7-2022'!#REF!="Indoor",1,0)</f>
        <v>#REF!</v>
      </c>
      <c r="H396" s="16" t="e">
        <f>'Vastgesteld 7-7-2022'!#REF!</f>
        <v>#REF!</v>
      </c>
      <c r="I396" s="16" t="e">
        <f>IF('Vastgesteld 7-7-2022'!#REF!="Nee",0,IF('Vastgesteld 7-7-2022'!#REF!="Ja",1,""))</f>
        <v>#REF!</v>
      </c>
      <c r="J396" s="16" t="e">
        <f>IF('Vastgesteld 7-7-2022'!#REF!&lt;&gt;"",'Vastgesteld 7-7-2022'!#REF!,"")</f>
        <v>#REF!</v>
      </c>
      <c r="BJ396" s="16">
        <f>IF(COUNTA('Vastgesteld 7-7-2022'!T390:AD390)&lt;&gt;0,1,"")</f>
        <v>1</v>
      </c>
      <c r="BK396" s="16">
        <f t="shared" si="36"/>
        <v>2</v>
      </c>
      <c r="BL396" s="16" t="str">
        <f>IF('Vastgesteld 7-7-2022'!T390="x","AA","")</f>
        <v/>
      </c>
      <c r="BM396" s="16" t="str">
        <f>IF('Vastgesteld 7-7-2022'!U390="x","A","")</f>
        <v/>
      </c>
      <c r="BN396" s="16" t="str">
        <f>IF('Vastgesteld 7-7-2022'!V390="x","B1","")</f>
        <v/>
      </c>
      <c r="BO396" s="16" t="e">
        <f>IF('Vastgesteld 7-7-2022'!#REF!="x","BB","")</f>
        <v>#REF!</v>
      </c>
      <c r="BP396" s="16" t="str">
        <f>IF('Vastgesteld 7-7-2022'!X390="x","B","")</f>
        <v>B</v>
      </c>
      <c r="BQ396" s="16" t="str">
        <f>IF('Vastgesteld 7-7-2022'!Y390="x","L1","")</f>
        <v>L1</v>
      </c>
      <c r="BR396" s="16" t="str">
        <f>IF('Vastgesteld 7-7-2022'!Z390="x","L2","")</f>
        <v>L2</v>
      </c>
      <c r="BS396" s="16" t="str">
        <f>IF('Vastgesteld 7-7-2022'!AA390="x","M1","")</f>
        <v>M1</v>
      </c>
      <c r="BT396" s="16" t="str">
        <f>IF('Vastgesteld 7-7-2022'!AB390="x","M2","")</f>
        <v>M2</v>
      </c>
      <c r="BU396" s="16" t="str">
        <f>IF('Vastgesteld 7-7-2022'!AC390="x","Z1","")</f>
        <v>Z1</v>
      </c>
      <c r="BV396" s="16" t="str">
        <f>IF('Vastgesteld 7-7-2022'!AD390="x","Z2","")</f>
        <v>Z2</v>
      </c>
      <c r="BW396" s="16">
        <f>IF(COUNTA('Vastgesteld 7-7-2022'!K390:S390)&lt;&gt;0,1,"")</f>
        <v>1</v>
      </c>
      <c r="BX396" s="16">
        <f t="shared" si="37"/>
        <v>1</v>
      </c>
      <c r="BY396" s="16" t="str">
        <f>IF('Vastgesteld 7-7-2022'!K390="x","BB","")</f>
        <v/>
      </c>
      <c r="BZ396" s="16" t="str">
        <f>IF('Vastgesteld 7-7-2022'!L390="x","B","")</f>
        <v>B</v>
      </c>
      <c r="CA396" s="16" t="str">
        <f>IF('Vastgesteld 7-7-2022'!M390="x","L1","")</f>
        <v>L1</v>
      </c>
      <c r="CB396" s="16" t="str">
        <f>IF('Vastgesteld 7-7-2022'!N390="x","L2","")</f>
        <v>L2</v>
      </c>
      <c r="CC396" s="16" t="str">
        <f>IF('Vastgesteld 7-7-2022'!O390="x","M1","")</f>
        <v>M1</v>
      </c>
      <c r="CD396" s="16" t="str">
        <f>IF('Vastgesteld 7-7-2022'!P390="x","M2","")</f>
        <v>M2</v>
      </c>
      <c r="CE396" s="16" t="str">
        <f>IF('Vastgesteld 7-7-2022'!Q390="x","Z1","")</f>
        <v>Z1</v>
      </c>
      <c r="CF396" s="16" t="str">
        <f>IF('Vastgesteld 7-7-2022'!R390="x","Z2","")</f>
        <v>Z2</v>
      </c>
      <c r="CG396" s="16" t="str">
        <f>IF('Vastgesteld 7-7-2022'!S390="x","ZZL","")</f>
        <v>ZZL</v>
      </c>
      <c r="CL396" s="16" t="str">
        <f>IF(COUNTA('Vastgesteld 7-7-2022'!AV390:BF390)&lt;&gt;0,2,"")</f>
        <v/>
      </c>
      <c r="CM396" s="16" t="str">
        <f t="shared" si="38"/>
        <v/>
      </c>
      <c r="CN396" s="16" t="str">
        <f>IF('Vastgesteld 7-7-2022'!AV390="x","AA","")</f>
        <v/>
      </c>
      <c r="CO396" s="16" t="str">
        <f>IF('Vastgesteld 7-7-2022'!AW390="x","A","")</f>
        <v/>
      </c>
      <c r="CP396" s="16" t="str">
        <f>IF('Vastgesteld 7-7-2022'!AX390="x","BB","")</f>
        <v/>
      </c>
      <c r="CQ396" s="16" t="str">
        <f>IF('Vastgesteld 7-7-2022'!AY390="x","B","")</f>
        <v/>
      </c>
      <c r="CR396" s="16" t="str">
        <f>IF('Vastgesteld 7-7-2022'!AZ390="x","L","")</f>
        <v/>
      </c>
      <c r="CS396" s="16" t="str">
        <f>IF('Vastgesteld 7-7-2022'!BA390="x","M","")</f>
        <v/>
      </c>
      <c r="CT396" s="16" t="str">
        <f>IF('Vastgesteld 7-7-2022'!BB390="x","Z","")</f>
        <v/>
      </c>
      <c r="CU396" s="16" t="str">
        <f>IF('Vastgesteld 7-7-2022'!BF390="x","ZZ","")</f>
        <v/>
      </c>
      <c r="CV396" s="16" t="str">
        <f>IF(COUNTA('Vastgesteld 7-7-2022'!AJ390:AQ390)&lt;&gt;0,2,"")</f>
        <v/>
      </c>
      <c r="CW396" s="16" t="str">
        <f t="shared" si="39"/>
        <v/>
      </c>
      <c r="CX396" s="16" t="str">
        <f>IF('Vastgesteld 7-7-2022'!AJ390="x","BB","")</f>
        <v/>
      </c>
      <c r="CY396" s="16" t="str">
        <f>IF('Vastgesteld 7-7-2022'!AK390="x","B","")</f>
        <v/>
      </c>
      <c r="CZ396" s="16" t="str">
        <f>IF('Vastgesteld 7-7-2022'!AL390="x","L","")</f>
        <v/>
      </c>
      <c r="DA396" s="16" t="str">
        <f>IF('Vastgesteld 7-7-2022'!AM390="x","M","")</f>
        <v/>
      </c>
      <c r="DB396" s="16" t="str">
        <f>IF('Vastgesteld 7-7-2022'!AN390="x","Z","")</f>
        <v/>
      </c>
      <c r="DC396" s="16" t="str">
        <f>IF('Vastgesteld 7-7-2022'!AO390="x","ZZ","")</f>
        <v/>
      </c>
      <c r="DD396" s="16" t="str">
        <f>IF('Vastgesteld 7-7-2022'!AQ390="x","1.40","")</f>
        <v/>
      </c>
      <c r="DE396" s="16" t="str">
        <f>IF(COUNTA('Vastgesteld 7-7-2022'!BH390:BJ390)&lt;&gt;0,6,"")</f>
        <v/>
      </c>
      <c r="DF396" s="16" t="str">
        <f t="shared" si="40"/>
        <v/>
      </c>
      <c r="DG396" s="16" t="str">
        <f>IF('Vastgesteld 7-7-2022'!BH390="x","L","")</f>
        <v/>
      </c>
      <c r="DH396" s="16" t="str">
        <f>IF('Vastgesteld 7-7-2022'!BI390="x","M","")</f>
        <v/>
      </c>
      <c r="DI396" s="16" t="str">
        <f>IF('Vastgesteld 7-7-2022'!BJ390="x","Z","")</f>
        <v/>
      </c>
      <c r="DJ396" s="16" t="str">
        <f>IF('Vastgesteld 7-7-2022'!BK390="x","Z","")</f>
        <v/>
      </c>
      <c r="DK396" s="16" t="str">
        <f>IF(COUNTA('Vastgesteld 7-7-2022'!BM390:BO390)&lt;&gt;0,6,"")</f>
        <v/>
      </c>
      <c r="DL396" s="16" t="str">
        <f t="shared" si="41"/>
        <v/>
      </c>
      <c r="DM396" s="16" t="str">
        <f>IF('Vastgesteld 7-7-2022'!BM390="x","L","")</f>
        <v/>
      </c>
      <c r="DN396" s="16" t="str">
        <f>IF('Vastgesteld 7-7-2022'!BN390="x","M","")</f>
        <v/>
      </c>
      <c r="DO396" s="16" t="str">
        <f>IF('Vastgesteld 7-7-2022'!BO390="x","Z","")</f>
        <v/>
      </c>
      <c r="DP396" s="16" t="str">
        <f>IF('Vastgesteld 7-7-2022'!BP390="x","Z","")</f>
        <v/>
      </c>
    </row>
    <row r="397" spans="1:120" ht="14.4" x14ac:dyDescent="0.3">
      <c r="A397" s="18">
        <f>'Vastgesteld 7-7-2022'!A391</f>
        <v>45004</v>
      </c>
      <c r="B397" s="16" t="str">
        <f>IFERROR(VLOOKUP('Vastgesteld 7-7-2022'!#REF!,#REF!,2,FALSE),"")</f>
        <v/>
      </c>
      <c r="C397" s="16" t="str">
        <f>'Vastgesteld 7-7-2022'!E391</f>
        <v>KNHS Regio Noord-Holland</v>
      </c>
      <c r="D397" s="16" t="str">
        <f>IFERROR(VLOOKUP('Vastgesteld 7-7-2022'!#REF!,#REF!,2,FALSE),"")</f>
        <v/>
      </c>
      <c r="E397" s="16" t="str">
        <f>IFERROR(VLOOKUP('Vastgesteld 7-7-2022'!#REF!,#REF!,5,FALSE),"")</f>
        <v/>
      </c>
      <c r="F397" s="16" t="e">
        <f>IF('Vastgesteld 7-7-2022'!#REF!&lt;&gt;"",'Vastgesteld 7-7-2022'!#REF!,"")</f>
        <v>#REF!</v>
      </c>
      <c r="G397" s="16" t="e">
        <f>IF('Vastgesteld 7-7-2022'!#REF!="Indoor",1,0)</f>
        <v>#REF!</v>
      </c>
      <c r="H397" s="16" t="e">
        <f>'Vastgesteld 7-7-2022'!#REF!</f>
        <v>#REF!</v>
      </c>
      <c r="I397" s="16" t="e">
        <f>IF('Vastgesteld 7-7-2022'!#REF!="Nee",0,IF('Vastgesteld 7-7-2022'!#REF!="Ja",1,""))</f>
        <v>#REF!</v>
      </c>
      <c r="J397" s="16" t="e">
        <f>IF('Vastgesteld 7-7-2022'!#REF!&lt;&gt;"",'Vastgesteld 7-7-2022'!#REF!,"")</f>
        <v>#REF!</v>
      </c>
      <c r="BJ397" s="16">
        <f>IF(COUNTA('Vastgesteld 7-7-2022'!T391:AD391)&lt;&gt;0,1,"")</f>
        <v>1</v>
      </c>
      <c r="BK397" s="16">
        <f t="shared" si="36"/>
        <v>2</v>
      </c>
      <c r="BL397" s="16" t="str">
        <f>IF('Vastgesteld 7-7-2022'!T391="x","AA","")</f>
        <v/>
      </c>
      <c r="BM397" s="16" t="str">
        <f>IF('Vastgesteld 7-7-2022'!U391="x","A","")</f>
        <v/>
      </c>
      <c r="BN397" s="16" t="str">
        <f>IF('Vastgesteld 7-7-2022'!V391="x","B1","")</f>
        <v/>
      </c>
      <c r="BO397" s="16" t="e">
        <f>IF('Vastgesteld 7-7-2022'!#REF!="x","BB","")</f>
        <v>#REF!</v>
      </c>
      <c r="BP397" s="16" t="str">
        <f>IF('Vastgesteld 7-7-2022'!X391="x","B","")</f>
        <v>B</v>
      </c>
      <c r="BQ397" s="16" t="str">
        <f>IF('Vastgesteld 7-7-2022'!Y391="x","L1","")</f>
        <v>L1</v>
      </c>
      <c r="BR397" s="16" t="str">
        <f>IF('Vastgesteld 7-7-2022'!Z391="x","L2","")</f>
        <v>L2</v>
      </c>
      <c r="BS397" s="16" t="str">
        <f>IF('Vastgesteld 7-7-2022'!AA391="x","M1","")</f>
        <v>M1</v>
      </c>
      <c r="BT397" s="16" t="str">
        <f>IF('Vastgesteld 7-7-2022'!AB391="x","M2","")</f>
        <v>M2</v>
      </c>
      <c r="BU397" s="16" t="str">
        <f>IF('Vastgesteld 7-7-2022'!AC391="x","Z1","")</f>
        <v>Z1</v>
      </c>
      <c r="BV397" s="16" t="str">
        <f>IF('Vastgesteld 7-7-2022'!AD391="x","Z2","")</f>
        <v>Z2</v>
      </c>
      <c r="BW397" s="16">
        <f>IF(COUNTA('Vastgesteld 7-7-2022'!K391:S391)&lt;&gt;0,1,"")</f>
        <v>1</v>
      </c>
      <c r="BX397" s="16">
        <f t="shared" si="37"/>
        <v>1</v>
      </c>
      <c r="BY397" s="16" t="str">
        <f>IF('Vastgesteld 7-7-2022'!K391="x","BB","")</f>
        <v/>
      </c>
      <c r="BZ397" s="16" t="str">
        <f>IF('Vastgesteld 7-7-2022'!L391="x","B","")</f>
        <v>B</v>
      </c>
      <c r="CA397" s="16" t="str">
        <f>IF('Vastgesteld 7-7-2022'!M391="x","L1","")</f>
        <v>L1</v>
      </c>
      <c r="CB397" s="16" t="str">
        <f>IF('Vastgesteld 7-7-2022'!N391="x","L2","")</f>
        <v>L2</v>
      </c>
      <c r="CC397" s="16" t="str">
        <f>IF('Vastgesteld 7-7-2022'!O391="x","M1","")</f>
        <v>M1</v>
      </c>
      <c r="CD397" s="16" t="str">
        <f>IF('Vastgesteld 7-7-2022'!P391="x","M2","")</f>
        <v>M2</v>
      </c>
      <c r="CE397" s="16" t="str">
        <f>IF('Vastgesteld 7-7-2022'!Q391="x","Z1","")</f>
        <v>Z1</v>
      </c>
      <c r="CF397" s="16" t="str">
        <f>IF('Vastgesteld 7-7-2022'!R391="x","Z2","")</f>
        <v>Z2</v>
      </c>
      <c r="CG397" s="16" t="str">
        <f>IF('Vastgesteld 7-7-2022'!S391="x","ZZL","")</f>
        <v>ZZL</v>
      </c>
      <c r="CL397" s="16" t="str">
        <f>IF(COUNTA('Vastgesteld 7-7-2022'!AV391:BF391)&lt;&gt;0,2,"")</f>
        <v/>
      </c>
      <c r="CM397" s="16" t="str">
        <f t="shared" si="38"/>
        <v/>
      </c>
      <c r="CN397" s="16" t="str">
        <f>IF('Vastgesteld 7-7-2022'!AV391="x","AA","")</f>
        <v/>
      </c>
      <c r="CO397" s="16" t="str">
        <f>IF('Vastgesteld 7-7-2022'!AW391="x","A","")</f>
        <v/>
      </c>
      <c r="CP397" s="16" t="str">
        <f>IF('Vastgesteld 7-7-2022'!AX391="x","BB","")</f>
        <v/>
      </c>
      <c r="CQ397" s="16" t="str">
        <f>IF('Vastgesteld 7-7-2022'!AY391="x","B","")</f>
        <v/>
      </c>
      <c r="CR397" s="16" t="str">
        <f>IF('Vastgesteld 7-7-2022'!AZ391="x","L","")</f>
        <v/>
      </c>
      <c r="CS397" s="16" t="str">
        <f>IF('Vastgesteld 7-7-2022'!BA391="x","M","")</f>
        <v/>
      </c>
      <c r="CT397" s="16" t="str">
        <f>IF('Vastgesteld 7-7-2022'!BB391="x","Z","")</f>
        <v/>
      </c>
      <c r="CU397" s="16" t="str">
        <f>IF('Vastgesteld 7-7-2022'!BF391="x","ZZ","")</f>
        <v/>
      </c>
      <c r="CV397" s="16" t="str">
        <f>IF(COUNTA('Vastgesteld 7-7-2022'!AJ391:AQ391)&lt;&gt;0,2,"")</f>
        <v/>
      </c>
      <c r="CW397" s="16" t="str">
        <f t="shared" si="39"/>
        <v/>
      </c>
      <c r="CX397" s="16" t="str">
        <f>IF('Vastgesteld 7-7-2022'!AJ391="x","BB","")</f>
        <v/>
      </c>
      <c r="CY397" s="16" t="str">
        <f>IF('Vastgesteld 7-7-2022'!AK391="x","B","")</f>
        <v/>
      </c>
      <c r="CZ397" s="16" t="str">
        <f>IF('Vastgesteld 7-7-2022'!AL391="x","L","")</f>
        <v/>
      </c>
      <c r="DA397" s="16" t="str">
        <f>IF('Vastgesteld 7-7-2022'!AM391="x","M","")</f>
        <v/>
      </c>
      <c r="DB397" s="16" t="str">
        <f>IF('Vastgesteld 7-7-2022'!AN391="x","Z","")</f>
        <v/>
      </c>
      <c r="DC397" s="16" t="str">
        <f>IF('Vastgesteld 7-7-2022'!AO391="x","ZZ","")</f>
        <v/>
      </c>
      <c r="DD397" s="16" t="str">
        <f>IF('Vastgesteld 7-7-2022'!AQ391="x","1.40","")</f>
        <v/>
      </c>
      <c r="DE397" s="16" t="str">
        <f>IF(COUNTA('Vastgesteld 7-7-2022'!BH391:BJ391)&lt;&gt;0,6,"")</f>
        <v/>
      </c>
      <c r="DF397" s="16" t="str">
        <f t="shared" si="40"/>
        <v/>
      </c>
      <c r="DG397" s="16" t="str">
        <f>IF('Vastgesteld 7-7-2022'!BH391="x","L","")</f>
        <v/>
      </c>
      <c r="DH397" s="16" t="str">
        <f>IF('Vastgesteld 7-7-2022'!BI391="x","M","")</f>
        <v/>
      </c>
      <c r="DI397" s="16" t="str">
        <f>IF('Vastgesteld 7-7-2022'!BJ391="x","Z","")</f>
        <v/>
      </c>
      <c r="DJ397" s="16" t="str">
        <f>IF('Vastgesteld 7-7-2022'!BK391="x","Z","")</f>
        <v/>
      </c>
      <c r="DK397" s="16" t="str">
        <f>IF(COUNTA('Vastgesteld 7-7-2022'!BM391:BO391)&lt;&gt;0,6,"")</f>
        <v/>
      </c>
      <c r="DL397" s="16" t="str">
        <f t="shared" si="41"/>
        <v/>
      </c>
      <c r="DM397" s="16" t="str">
        <f>IF('Vastgesteld 7-7-2022'!BM391="x","L","")</f>
        <v/>
      </c>
      <c r="DN397" s="16" t="str">
        <f>IF('Vastgesteld 7-7-2022'!BN391="x","M","")</f>
        <v/>
      </c>
      <c r="DO397" s="16" t="str">
        <f>IF('Vastgesteld 7-7-2022'!BO391="x","Z","")</f>
        <v/>
      </c>
      <c r="DP397" s="16" t="str">
        <f>IF('Vastgesteld 7-7-2022'!BP391="x","Z","")</f>
        <v/>
      </c>
    </row>
    <row r="398" spans="1:120" ht="14.4" x14ac:dyDescent="0.3">
      <c r="A398" s="18">
        <f>'Vastgesteld 7-7-2022'!A392</f>
        <v>45004</v>
      </c>
      <c r="B398" s="16" t="str">
        <f>IFERROR(VLOOKUP('Vastgesteld 7-7-2022'!#REF!,#REF!,2,FALSE),"")</f>
        <v/>
      </c>
      <c r="C398" s="16" t="str">
        <f>'Vastgesteld 7-7-2022'!E392</f>
        <v>KNHS Regio Noord-Holland</v>
      </c>
      <c r="D398" s="16" t="str">
        <f>IFERROR(VLOOKUP('Vastgesteld 7-7-2022'!#REF!,#REF!,2,FALSE),"")</f>
        <v/>
      </c>
      <c r="E398" s="16" t="str">
        <f>IFERROR(VLOOKUP('Vastgesteld 7-7-2022'!#REF!,#REF!,5,FALSE),"")</f>
        <v/>
      </c>
      <c r="F398" s="16" t="e">
        <f>IF('Vastgesteld 7-7-2022'!#REF!&lt;&gt;"",'Vastgesteld 7-7-2022'!#REF!,"")</f>
        <v>#REF!</v>
      </c>
      <c r="G398" s="16" t="e">
        <f>IF('Vastgesteld 7-7-2022'!#REF!="Indoor",1,0)</f>
        <v>#REF!</v>
      </c>
      <c r="H398" s="16" t="e">
        <f>'Vastgesteld 7-7-2022'!#REF!</f>
        <v>#REF!</v>
      </c>
      <c r="I398" s="16" t="e">
        <f>IF('Vastgesteld 7-7-2022'!#REF!="Nee",0,IF('Vastgesteld 7-7-2022'!#REF!="Ja",1,""))</f>
        <v>#REF!</v>
      </c>
      <c r="J398" s="16" t="e">
        <f>IF('Vastgesteld 7-7-2022'!#REF!&lt;&gt;"",'Vastgesteld 7-7-2022'!#REF!,"")</f>
        <v>#REF!</v>
      </c>
      <c r="BJ398" s="16">
        <f>IF(COUNTA('Vastgesteld 7-7-2022'!T392:AD392)&lt;&gt;0,1,"")</f>
        <v>1</v>
      </c>
      <c r="BK398" s="16">
        <f t="shared" si="36"/>
        <v>2</v>
      </c>
      <c r="BL398" s="16" t="str">
        <f>IF('Vastgesteld 7-7-2022'!T392="x","AA","")</f>
        <v/>
      </c>
      <c r="BM398" s="16" t="str">
        <f>IF('Vastgesteld 7-7-2022'!U392="x","A","")</f>
        <v/>
      </c>
      <c r="BN398" s="16" t="str">
        <f>IF('Vastgesteld 7-7-2022'!V392="x","B1","")</f>
        <v/>
      </c>
      <c r="BO398" s="16" t="e">
        <f>IF('Vastgesteld 7-7-2022'!#REF!="x","BB","")</f>
        <v>#REF!</v>
      </c>
      <c r="BP398" s="16" t="str">
        <f>IF('Vastgesteld 7-7-2022'!X392="x","B","")</f>
        <v>B</v>
      </c>
      <c r="BQ398" s="16" t="str">
        <f>IF('Vastgesteld 7-7-2022'!Y392="x","L1","")</f>
        <v>L1</v>
      </c>
      <c r="BR398" s="16" t="str">
        <f>IF('Vastgesteld 7-7-2022'!Z392="x","L2","")</f>
        <v>L2</v>
      </c>
      <c r="BS398" s="16" t="str">
        <f>IF('Vastgesteld 7-7-2022'!AA392="x","M1","")</f>
        <v>M1</v>
      </c>
      <c r="BT398" s="16" t="str">
        <f>IF('Vastgesteld 7-7-2022'!AB392="x","M2","")</f>
        <v>M2</v>
      </c>
      <c r="BU398" s="16" t="str">
        <f>IF('Vastgesteld 7-7-2022'!AC392="x","Z1","")</f>
        <v>Z1</v>
      </c>
      <c r="BV398" s="16" t="str">
        <f>IF('Vastgesteld 7-7-2022'!AD392="x","Z2","")</f>
        <v>Z2</v>
      </c>
      <c r="BW398" s="16">
        <f>IF(COUNTA('Vastgesteld 7-7-2022'!K392:S392)&lt;&gt;0,1,"")</f>
        <v>1</v>
      </c>
      <c r="BX398" s="16">
        <f t="shared" si="37"/>
        <v>1</v>
      </c>
      <c r="BY398" s="16" t="str">
        <f>IF('Vastgesteld 7-7-2022'!K392="x","BB","")</f>
        <v/>
      </c>
      <c r="BZ398" s="16" t="str">
        <f>IF('Vastgesteld 7-7-2022'!L392="x","B","")</f>
        <v>B</v>
      </c>
      <c r="CA398" s="16" t="str">
        <f>IF('Vastgesteld 7-7-2022'!M392="x","L1","")</f>
        <v>L1</v>
      </c>
      <c r="CB398" s="16" t="str">
        <f>IF('Vastgesteld 7-7-2022'!N392="x","L2","")</f>
        <v>L2</v>
      </c>
      <c r="CC398" s="16" t="str">
        <f>IF('Vastgesteld 7-7-2022'!O392="x","M1","")</f>
        <v>M1</v>
      </c>
      <c r="CD398" s="16" t="str">
        <f>IF('Vastgesteld 7-7-2022'!P392="x","M2","")</f>
        <v>M2</v>
      </c>
      <c r="CE398" s="16" t="str">
        <f>IF('Vastgesteld 7-7-2022'!Q392="x","Z1","")</f>
        <v>Z1</v>
      </c>
      <c r="CF398" s="16" t="str">
        <f>IF('Vastgesteld 7-7-2022'!R392="x","Z2","")</f>
        <v>Z2</v>
      </c>
      <c r="CG398" s="16" t="str">
        <f>IF('Vastgesteld 7-7-2022'!S392="x","ZZL","")</f>
        <v>ZZL</v>
      </c>
      <c r="CL398" s="16" t="str">
        <f>IF(COUNTA('Vastgesteld 7-7-2022'!AV392:BF392)&lt;&gt;0,2,"")</f>
        <v/>
      </c>
      <c r="CM398" s="16" t="str">
        <f t="shared" si="38"/>
        <v/>
      </c>
      <c r="CN398" s="16" t="str">
        <f>IF('Vastgesteld 7-7-2022'!AV392="x","AA","")</f>
        <v/>
      </c>
      <c r="CO398" s="16" t="str">
        <f>IF('Vastgesteld 7-7-2022'!AW392="x","A","")</f>
        <v/>
      </c>
      <c r="CP398" s="16" t="str">
        <f>IF('Vastgesteld 7-7-2022'!AX392="x","BB","")</f>
        <v/>
      </c>
      <c r="CQ398" s="16" t="str">
        <f>IF('Vastgesteld 7-7-2022'!AY392="x","B","")</f>
        <v/>
      </c>
      <c r="CR398" s="16" t="str">
        <f>IF('Vastgesteld 7-7-2022'!AZ392="x","L","")</f>
        <v/>
      </c>
      <c r="CS398" s="16" t="str">
        <f>IF('Vastgesteld 7-7-2022'!BA392="x","M","")</f>
        <v/>
      </c>
      <c r="CT398" s="16" t="str">
        <f>IF('Vastgesteld 7-7-2022'!BB392="x","Z","")</f>
        <v/>
      </c>
      <c r="CU398" s="16" t="str">
        <f>IF('Vastgesteld 7-7-2022'!BF392="x","ZZ","")</f>
        <v/>
      </c>
      <c r="CV398" s="16" t="str">
        <f>IF(COUNTA('Vastgesteld 7-7-2022'!AJ392:AQ392)&lt;&gt;0,2,"")</f>
        <v/>
      </c>
      <c r="CW398" s="16" t="str">
        <f t="shared" si="39"/>
        <v/>
      </c>
      <c r="CX398" s="16" t="str">
        <f>IF('Vastgesteld 7-7-2022'!AJ392="x","BB","")</f>
        <v/>
      </c>
      <c r="CY398" s="16" t="str">
        <f>IF('Vastgesteld 7-7-2022'!AK392="x","B","")</f>
        <v/>
      </c>
      <c r="CZ398" s="16" t="str">
        <f>IF('Vastgesteld 7-7-2022'!AL392="x","L","")</f>
        <v/>
      </c>
      <c r="DA398" s="16" t="str">
        <f>IF('Vastgesteld 7-7-2022'!AM392="x","M","")</f>
        <v/>
      </c>
      <c r="DB398" s="16" t="str">
        <f>IF('Vastgesteld 7-7-2022'!AN392="x","Z","")</f>
        <v/>
      </c>
      <c r="DC398" s="16" t="str">
        <f>IF('Vastgesteld 7-7-2022'!AO392="x","ZZ","")</f>
        <v/>
      </c>
      <c r="DD398" s="16" t="str">
        <f>IF('Vastgesteld 7-7-2022'!AQ392="x","1.40","")</f>
        <v/>
      </c>
      <c r="DE398" s="16" t="str">
        <f>IF(COUNTA('Vastgesteld 7-7-2022'!BH392:BJ392)&lt;&gt;0,6,"")</f>
        <v/>
      </c>
      <c r="DF398" s="16" t="str">
        <f t="shared" si="40"/>
        <v/>
      </c>
      <c r="DG398" s="16" t="str">
        <f>IF('Vastgesteld 7-7-2022'!BH392="x","L","")</f>
        <v/>
      </c>
      <c r="DH398" s="16" t="str">
        <f>IF('Vastgesteld 7-7-2022'!BI392="x","M","")</f>
        <v/>
      </c>
      <c r="DI398" s="16" t="str">
        <f>IF('Vastgesteld 7-7-2022'!BJ392="x","Z","")</f>
        <v/>
      </c>
      <c r="DJ398" s="16" t="str">
        <f>IF('Vastgesteld 7-7-2022'!BK392="x","Z","")</f>
        <v/>
      </c>
      <c r="DK398" s="16" t="str">
        <f>IF(COUNTA('Vastgesteld 7-7-2022'!BM392:BO392)&lt;&gt;0,6,"")</f>
        <v/>
      </c>
      <c r="DL398" s="16" t="str">
        <f t="shared" si="41"/>
        <v/>
      </c>
      <c r="DM398" s="16" t="str">
        <f>IF('Vastgesteld 7-7-2022'!BM392="x","L","")</f>
        <v/>
      </c>
      <c r="DN398" s="16" t="str">
        <f>IF('Vastgesteld 7-7-2022'!BN392="x","M","")</f>
        <v/>
      </c>
      <c r="DO398" s="16" t="str">
        <f>IF('Vastgesteld 7-7-2022'!BO392="x","Z","")</f>
        <v/>
      </c>
      <c r="DP398" s="16" t="str">
        <f>IF('Vastgesteld 7-7-2022'!BP392="x","Z","")</f>
        <v/>
      </c>
    </row>
    <row r="399" spans="1:120" ht="14.4" x14ac:dyDescent="0.3">
      <c r="A399" s="18">
        <f>'Vastgesteld 7-7-2022'!A393</f>
        <v>45004</v>
      </c>
      <c r="B399" s="16" t="str">
        <f>IFERROR(VLOOKUP('Vastgesteld 7-7-2022'!#REF!,#REF!,2,FALSE),"")</f>
        <v/>
      </c>
      <c r="C399" s="16" t="str">
        <f>'Vastgesteld 7-7-2022'!E393</f>
        <v>KNHS Regio Noord-Holland</v>
      </c>
      <c r="D399" s="16" t="str">
        <f>IFERROR(VLOOKUP('Vastgesteld 7-7-2022'!#REF!,#REF!,2,FALSE),"")</f>
        <v/>
      </c>
      <c r="E399" s="16" t="str">
        <f>IFERROR(VLOOKUP('Vastgesteld 7-7-2022'!#REF!,#REF!,5,FALSE),"")</f>
        <v/>
      </c>
      <c r="F399" s="16" t="e">
        <f>IF('Vastgesteld 7-7-2022'!#REF!&lt;&gt;"",'Vastgesteld 7-7-2022'!#REF!,"")</f>
        <v>#REF!</v>
      </c>
      <c r="G399" s="16" t="e">
        <f>IF('Vastgesteld 7-7-2022'!#REF!="Indoor",1,0)</f>
        <v>#REF!</v>
      </c>
      <c r="H399" s="16" t="e">
        <f>'Vastgesteld 7-7-2022'!#REF!</f>
        <v>#REF!</v>
      </c>
      <c r="I399" s="16" t="e">
        <f>IF('Vastgesteld 7-7-2022'!#REF!="Nee",0,IF('Vastgesteld 7-7-2022'!#REF!="Ja",1,""))</f>
        <v>#REF!</v>
      </c>
      <c r="J399" s="16" t="e">
        <f>IF('Vastgesteld 7-7-2022'!#REF!&lt;&gt;"",'Vastgesteld 7-7-2022'!#REF!,"")</f>
        <v>#REF!</v>
      </c>
      <c r="BJ399" s="16" t="str">
        <f>IF(COUNTA('Vastgesteld 7-7-2022'!T393:AD393)&lt;&gt;0,1,"")</f>
        <v/>
      </c>
      <c r="BK399" s="16" t="str">
        <f t="shared" si="36"/>
        <v/>
      </c>
      <c r="BL399" s="16" t="str">
        <f>IF('Vastgesteld 7-7-2022'!T393="x","AA","")</f>
        <v/>
      </c>
      <c r="BM399" s="16" t="str">
        <f>IF('Vastgesteld 7-7-2022'!U393="x","A","")</f>
        <v/>
      </c>
      <c r="BN399" s="16" t="str">
        <f>IF('Vastgesteld 7-7-2022'!V393="x","B1","")</f>
        <v/>
      </c>
      <c r="BO399" s="16" t="e">
        <f>IF('Vastgesteld 7-7-2022'!#REF!="x","BB","")</f>
        <v>#REF!</v>
      </c>
      <c r="BP399" s="16" t="str">
        <f>IF('Vastgesteld 7-7-2022'!X393="x","B","")</f>
        <v/>
      </c>
      <c r="BQ399" s="16" t="str">
        <f>IF('Vastgesteld 7-7-2022'!Y393="x","L1","")</f>
        <v/>
      </c>
      <c r="BR399" s="16" t="str">
        <f>IF('Vastgesteld 7-7-2022'!Z393="x","L2","")</f>
        <v/>
      </c>
      <c r="BS399" s="16" t="str">
        <f>IF('Vastgesteld 7-7-2022'!AA393="x","M1","")</f>
        <v/>
      </c>
      <c r="BT399" s="16" t="str">
        <f>IF('Vastgesteld 7-7-2022'!AB393="x","M2","")</f>
        <v/>
      </c>
      <c r="BU399" s="16" t="str">
        <f>IF('Vastgesteld 7-7-2022'!AC393="x","Z1","")</f>
        <v/>
      </c>
      <c r="BV399" s="16" t="str">
        <f>IF('Vastgesteld 7-7-2022'!AD393="x","Z2","")</f>
        <v/>
      </c>
      <c r="BW399" s="16" t="str">
        <f>IF(COUNTA('Vastgesteld 7-7-2022'!K393:S393)&lt;&gt;0,1,"")</f>
        <v/>
      </c>
      <c r="BX399" s="16" t="str">
        <f t="shared" si="37"/>
        <v/>
      </c>
      <c r="BY399" s="16" t="str">
        <f>IF('Vastgesteld 7-7-2022'!K393="x","BB","")</f>
        <v/>
      </c>
      <c r="BZ399" s="16" t="str">
        <f>IF('Vastgesteld 7-7-2022'!L393="x","B","")</f>
        <v/>
      </c>
      <c r="CA399" s="16" t="str">
        <f>IF('Vastgesteld 7-7-2022'!M393="x","L1","")</f>
        <v/>
      </c>
      <c r="CB399" s="16" t="str">
        <f>IF('Vastgesteld 7-7-2022'!N393="x","L2","")</f>
        <v/>
      </c>
      <c r="CC399" s="16" t="str">
        <f>IF('Vastgesteld 7-7-2022'!O393="x","M1","")</f>
        <v/>
      </c>
      <c r="CD399" s="16" t="str">
        <f>IF('Vastgesteld 7-7-2022'!P393="x","M2","")</f>
        <v/>
      </c>
      <c r="CE399" s="16" t="str">
        <f>IF('Vastgesteld 7-7-2022'!Q393="x","Z1","")</f>
        <v/>
      </c>
      <c r="CF399" s="16" t="str">
        <f>IF('Vastgesteld 7-7-2022'!R393="x","Z2","")</f>
        <v/>
      </c>
      <c r="CG399" s="16" t="str">
        <f>IF('Vastgesteld 7-7-2022'!S393="x","ZZL","")</f>
        <v/>
      </c>
      <c r="CL399" s="16" t="str">
        <f>IF(COUNTA('Vastgesteld 7-7-2022'!AV393:BF393)&lt;&gt;0,2,"")</f>
        <v/>
      </c>
      <c r="CM399" s="16" t="str">
        <f t="shared" si="38"/>
        <v/>
      </c>
      <c r="CN399" s="16" t="str">
        <f>IF('Vastgesteld 7-7-2022'!AV393="x","AA","")</f>
        <v/>
      </c>
      <c r="CO399" s="16" t="str">
        <f>IF('Vastgesteld 7-7-2022'!AW393="x","A","")</f>
        <v/>
      </c>
      <c r="CP399" s="16" t="str">
        <f>IF('Vastgesteld 7-7-2022'!AX393="x","BB","")</f>
        <v/>
      </c>
      <c r="CQ399" s="16" t="str">
        <f>IF('Vastgesteld 7-7-2022'!AY393="x","B","")</f>
        <v/>
      </c>
      <c r="CR399" s="16" t="str">
        <f>IF('Vastgesteld 7-7-2022'!AZ393="x","L","")</f>
        <v/>
      </c>
      <c r="CS399" s="16" t="str">
        <f>IF('Vastgesteld 7-7-2022'!BA393="x","M","")</f>
        <v/>
      </c>
      <c r="CT399" s="16" t="str">
        <f>IF('Vastgesteld 7-7-2022'!BB393="x","Z","")</f>
        <v/>
      </c>
      <c r="CU399" s="16" t="str">
        <f>IF('Vastgesteld 7-7-2022'!BF393="x","ZZ","")</f>
        <v/>
      </c>
      <c r="CV399" s="16" t="str">
        <f>IF(COUNTA('Vastgesteld 7-7-2022'!AJ393:AQ393)&lt;&gt;0,2,"")</f>
        <v/>
      </c>
      <c r="CW399" s="16" t="str">
        <f t="shared" si="39"/>
        <v/>
      </c>
      <c r="CX399" s="16" t="str">
        <f>IF('Vastgesteld 7-7-2022'!AJ393="x","BB","")</f>
        <v/>
      </c>
      <c r="CY399" s="16" t="str">
        <f>IF('Vastgesteld 7-7-2022'!AK393="x","B","")</f>
        <v/>
      </c>
      <c r="CZ399" s="16" t="str">
        <f>IF('Vastgesteld 7-7-2022'!AL393="x","L","")</f>
        <v/>
      </c>
      <c r="DA399" s="16" t="str">
        <f>IF('Vastgesteld 7-7-2022'!AM393="x","M","")</f>
        <v/>
      </c>
      <c r="DB399" s="16" t="str">
        <f>IF('Vastgesteld 7-7-2022'!AN393="x","Z","")</f>
        <v/>
      </c>
      <c r="DC399" s="16" t="str">
        <f>IF('Vastgesteld 7-7-2022'!AO393="x","ZZ","")</f>
        <v/>
      </c>
      <c r="DD399" s="16" t="str">
        <f>IF('Vastgesteld 7-7-2022'!AQ393="x","1.40","")</f>
        <v/>
      </c>
      <c r="DE399" s="16" t="str">
        <f>IF(COUNTA('Vastgesteld 7-7-2022'!BH393:BJ393)&lt;&gt;0,6,"")</f>
        <v/>
      </c>
      <c r="DF399" s="16" t="str">
        <f t="shared" si="40"/>
        <v/>
      </c>
      <c r="DG399" s="16" t="str">
        <f>IF('Vastgesteld 7-7-2022'!BH393="x","L","")</f>
        <v/>
      </c>
      <c r="DH399" s="16" t="str">
        <f>IF('Vastgesteld 7-7-2022'!BI393="x","M","")</f>
        <v/>
      </c>
      <c r="DI399" s="16" t="str">
        <f>IF('Vastgesteld 7-7-2022'!BJ393="x","Z","")</f>
        <v/>
      </c>
      <c r="DJ399" s="16" t="str">
        <f>IF('Vastgesteld 7-7-2022'!BK393="x","Z","")</f>
        <v/>
      </c>
      <c r="DK399" s="16" t="str">
        <f>IF(COUNTA('Vastgesteld 7-7-2022'!BM393:BO393)&lt;&gt;0,6,"")</f>
        <v/>
      </c>
      <c r="DL399" s="16" t="str">
        <f t="shared" si="41"/>
        <v/>
      </c>
      <c r="DM399" s="16" t="str">
        <f>IF('Vastgesteld 7-7-2022'!BM393="x","L","")</f>
        <v/>
      </c>
      <c r="DN399" s="16" t="str">
        <f>IF('Vastgesteld 7-7-2022'!BN393="x","M","")</f>
        <v/>
      </c>
      <c r="DO399" s="16" t="str">
        <f>IF('Vastgesteld 7-7-2022'!BO393="x","Z","")</f>
        <v/>
      </c>
      <c r="DP399" s="16" t="str">
        <f>IF('Vastgesteld 7-7-2022'!BP393="x","Z","")</f>
        <v/>
      </c>
    </row>
    <row r="400" spans="1:120" ht="14.4" x14ac:dyDescent="0.3">
      <c r="A400" s="18">
        <f>'Vastgesteld 7-7-2022'!A394</f>
        <v>45004</v>
      </c>
      <c r="B400" s="16" t="str">
        <f>IFERROR(VLOOKUP('Vastgesteld 7-7-2022'!#REF!,#REF!,2,FALSE),"")</f>
        <v/>
      </c>
      <c r="C400" s="16" t="str">
        <f>'Vastgesteld 7-7-2022'!E394</f>
        <v>KNHS Regio Noord-Holland</v>
      </c>
      <c r="D400" s="16" t="str">
        <f>IFERROR(VLOOKUP('Vastgesteld 7-7-2022'!#REF!,#REF!,2,FALSE),"")</f>
        <v/>
      </c>
      <c r="E400" s="16" t="str">
        <f>IFERROR(VLOOKUP('Vastgesteld 7-7-2022'!#REF!,#REF!,5,FALSE),"")</f>
        <v/>
      </c>
      <c r="F400" s="16" t="e">
        <f>IF('Vastgesteld 7-7-2022'!#REF!&lt;&gt;"",'Vastgesteld 7-7-2022'!#REF!,"")</f>
        <v>#REF!</v>
      </c>
      <c r="G400" s="16" t="e">
        <f>IF('Vastgesteld 7-7-2022'!#REF!="Indoor",1,0)</f>
        <v>#REF!</v>
      </c>
      <c r="H400" s="16" t="e">
        <f>'Vastgesteld 7-7-2022'!#REF!</f>
        <v>#REF!</v>
      </c>
      <c r="I400" s="16" t="e">
        <f>IF('Vastgesteld 7-7-2022'!#REF!="Nee",0,IF('Vastgesteld 7-7-2022'!#REF!="Ja",1,""))</f>
        <v>#REF!</v>
      </c>
      <c r="J400" s="16" t="e">
        <f>IF('Vastgesteld 7-7-2022'!#REF!&lt;&gt;"",'Vastgesteld 7-7-2022'!#REF!,"")</f>
        <v>#REF!</v>
      </c>
      <c r="BJ400" s="16">
        <f>IF(COUNTA('Vastgesteld 7-7-2022'!T394:AD394)&lt;&gt;0,1,"")</f>
        <v>1</v>
      </c>
      <c r="BK400" s="16">
        <f t="shared" si="36"/>
        <v>2</v>
      </c>
      <c r="BL400" s="16" t="str">
        <f>IF('Vastgesteld 7-7-2022'!T394="x","AA","")</f>
        <v/>
      </c>
      <c r="BM400" s="16" t="str">
        <f>IF('Vastgesteld 7-7-2022'!U394="x","A","")</f>
        <v/>
      </c>
      <c r="BN400" s="16" t="str">
        <f>IF('Vastgesteld 7-7-2022'!V394="x","B1","")</f>
        <v/>
      </c>
      <c r="BO400" s="16" t="e">
        <f>IF('Vastgesteld 7-7-2022'!#REF!="x","BB","")</f>
        <v>#REF!</v>
      </c>
      <c r="BP400" s="16" t="str">
        <f>IF('Vastgesteld 7-7-2022'!X394="x","B","")</f>
        <v>B</v>
      </c>
      <c r="BQ400" s="16" t="str">
        <f>IF('Vastgesteld 7-7-2022'!Y394="x","L1","")</f>
        <v>L1</v>
      </c>
      <c r="BR400" s="16" t="str">
        <f>IF('Vastgesteld 7-7-2022'!Z394="x","L2","")</f>
        <v>L2</v>
      </c>
      <c r="BS400" s="16" t="str">
        <f>IF('Vastgesteld 7-7-2022'!AA394="x","M1","")</f>
        <v>M1</v>
      </c>
      <c r="BT400" s="16" t="str">
        <f>IF('Vastgesteld 7-7-2022'!AB394="x","M2","")</f>
        <v>M2</v>
      </c>
      <c r="BU400" s="16" t="str">
        <f>IF('Vastgesteld 7-7-2022'!AC394="x","Z1","")</f>
        <v>Z1</v>
      </c>
      <c r="BV400" s="16" t="str">
        <f>IF('Vastgesteld 7-7-2022'!AD394="x","Z2","")</f>
        <v>Z2</v>
      </c>
      <c r="BW400" s="16">
        <f>IF(COUNTA('Vastgesteld 7-7-2022'!K394:S394)&lt;&gt;0,1,"")</f>
        <v>1</v>
      </c>
      <c r="BX400" s="16">
        <f t="shared" si="37"/>
        <v>1</v>
      </c>
      <c r="BY400" s="16" t="str">
        <f>IF('Vastgesteld 7-7-2022'!K394="x","BB","")</f>
        <v/>
      </c>
      <c r="BZ400" s="16" t="str">
        <f>IF('Vastgesteld 7-7-2022'!L394="x","B","")</f>
        <v>B</v>
      </c>
      <c r="CA400" s="16" t="str">
        <f>IF('Vastgesteld 7-7-2022'!M394="x","L1","")</f>
        <v>L1</v>
      </c>
      <c r="CB400" s="16" t="str">
        <f>IF('Vastgesteld 7-7-2022'!N394="x","L2","")</f>
        <v>L2</v>
      </c>
      <c r="CC400" s="16" t="str">
        <f>IF('Vastgesteld 7-7-2022'!O394="x","M1","")</f>
        <v>M1</v>
      </c>
      <c r="CD400" s="16" t="str">
        <f>IF('Vastgesteld 7-7-2022'!P394="x","M2","")</f>
        <v>M2</v>
      </c>
      <c r="CE400" s="16" t="str">
        <f>IF('Vastgesteld 7-7-2022'!Q394="x","Z1","")</f>
        <v>Z1</v>
      </c>
      <c r="CF400" s="16" t="str">
        <f>IF('Vastgesteld 7-7-2022'!R394="x","Z2","")</f>
        <v>Z2</v>
      </c>
      <c r="CG400" s="16" t="str">
        <f>IF('Vastgesteld 7-7-2022'!S394="x","ZZL","")</f>
        <v/>
      </c>
      <c r="CL400" s="16" t="str">
        <f>IF(COUNTA('Vastgesteld 7-7-2022'!AV394:BF394)&lt;&gt;0,2,"")</f>
        <v/>
      </c>
      <c r="CM400" s="16" t="str">
        <f t="shared" si="38"/>
        <v/>
      </c>
      <c r="CN400" s="16" t="str">
        <f>IF('Vastgesteld 7-7-2022'!AV394="x","AA","")</f>
        <v/>
      </c>
      <c r="CO400" s="16" t="str">
        <f>IF('Vastgesteld 7-7-2022'!AW394="x","A","")</f>
        <v/>
      </c>
      <c r="CP400" s="16" t="str">
        <f>IF('Vastgesteld 7-7-2022'!AX394="x","BB","")</f>
        <v/>
      </c>
      <c r="CQ400" s="16" t="str">
        <f>IF('Vastgesteld 7-7-2022'!AY394="x","B","")</f>
        <v/>
      </c>
      <c r="CR400" s="16" t="str">
        <f>IF('Vastgesteld 7-7-2022'!AZ394="x","L","")</f>
        <v/>
      </c>
      <c r="CS400" s="16" t="str">
        <f>IF('Vastgesteld 7-7-2022'!BA394="x","M","")</f>
        <v/>
      </c>
      <c r="CT400" s="16" t="str">
        <f>IF('Vastgesteld 7-7-2022'!BB394="x","Z","")</f>
        <v/>
      </c>
      <c r="CU400" s="16" t="str">
        <f>IF('Vastgesteld 7-7-2022'!BF394="x","ZZ","")</f>
        <v/>
      </c>
      <c r="CV400" s="16" t="str">
        <f>IF(COUNTA('Vastgesteld 7-7-2022'!AJ394:AQ394)&lt;&gt;0,2,"")</f>
        <v/>
      </c>
      <c r="CW400" s="16" t="str">
        <f t="shared" si="39"/>
        <v/>
      </c>
      <c r="CX400" s="16" t="str">
        <f>IF('Vastgesteld 7-7-2022'!AJ394="x","BB","")</f>
        <v/>
      </c>
      <c r="CY400" s="16" t="str">
        <f>IF('Vastgesteld 7-7-2022'!AK394="x","B","")</f>
        <v/>
      </c>
      <c r="CZ400" s="16" t="str">
        <f>IF('Vastgesteld 7-7-2022'!AL394="x","L","")</f>
        <v/>
      </c>
      <c r="DA400" s="16" t="str">
        <f>IF('Vastgesteld 7-7-2022'!AM394="x","M","")</f>
        <v/>
      </c>
      <c r="DB400" s="16" t="str">
        <f>IF('Vastgesteld 7-7-2022'!AN394="x","Z","")</f>
        <v/>
      </c>
      <c r="DC400" s="16" t="str">
        <f>IF('Vastgesteld 7-7-2022'!AO394="x","ZZ","")</f>
        <v/>
      </c>
      <c r="DD400" s="16" t="str">
        <f>IF('Vastgesteld 7-7-2022'!AQ394="x","1.40","")</f>
        <v/>
      </c>
      <c r="DE400" s="16" t="str">
        <f>IF(COUNTA('Vastgesteld 7-7-2022'!BH394:BJ394)&lt;&gt;0,6,"")</f>
        <v/>
      </c>
      <c r="DF400" s="16" t="str">
        <f t="shared" si="40"/>
        <v/>
      </c>
      <c r="DG400" s="16" t="str">
        <f>IF('Vastgesteld 7-7-2022'!BH394="x","L","")</f>
        <v/>
      </c>
      <c r="DH400" s="16" t="str">
        <f>IF('Vastgesteld 7-7-2022'!BI394="x","M","")</f>
        <v/>
      </c>
      <c r="DI400" s="16" t="str">
        <f>IF('Vastgesteld 7-7-2022'!BJ394="x","Z","")</f>
        <v/>
      </c>
      <c r="DJ400" s="16" t="str">
        <f>IF('Vastgesteld 7-7-2022'!BK394="x","Z","")</f>
        <v/>
      </c>
      <c r="DK400" s="16" t="str">
        <f>IF(COUNTA('Vastgesteld 7-7-2022'!BM394:BO394)&lt;&gt;0,6,"")</f>
        <v/>
      </c>
      <c r="DL400" s="16" t="str">
        <f t="shared" si="41"/>
        <v/>
      </c>
      <c r="DM400" s="16" t="str">
        <f>IF('Vastgesteld 7-7-2022'!BM394="x","L","")</f>
        <v/>
      </c>
      <c r="DN400" s="16" t="str">
        <f>IF('Vastgesteld 7-7-2022'!BN394="x","M","")</f>
        <v/>
      </c>
      <c r="DO400" s="16" t="str">
        <f>IF('Vastgesteld 7-7-2022'!BO394="x","Z","")</f>
        <v/>
      </c>
      <c r="DP400" s="16" t="str">
        <f>IF('Vastgesteld 7-7-2022'!BP394="x","Z","")</f>
        <v/>
      </c>
    </row>
    <row r="401" spans="1:120" ht="14.4" x14ac:dyDescent="0.3">
      <c r="A401" s="18">
        <f>'Vastgesteld 7-7-2022'!A395</f>
        <v>45004</v>
      </c>
      <c r="B401" s="16" t="str">
        <f>IFERROR(VLOOKUP('Vastgesteld 7-7-2022'!#REF!,#REF!,2,FALSE),"")</f>
        <v/>
      </c>
      <c r="C401" s="16" t="str">
        <f>'Vastgesteld 7-7-2022'!E395</f>
        <v>KNHS Regio Noord-Holland</v>
      </c>
      <c r="D401" s="16" t="str">
        <f>IFERROR(VLOOKUP('Vastgesteld 7-7-2022'!#REF!,#REF!,2,FALSE),"")</f>
        <v/>
      </c>
      <c r="E401" s="16" t="str">
        <f>IFERROR(VLOOKUP('Vastgesteld 7-7-2022'!#REF!,#REF!,5,FALSE),"")</f>
        <v/>
      </c>
      <c r="F401" s="16" t="e">
        <f>IF('Vastgesteld 7-7-2022'!#REF!&lt;&gt;"",'Vastgesteld 7-7-2022'!#REF!,"")</f>
        <v>#REF!</v>
      </c>
      <c r="G401" s="16" t="e">
        <f>IF('Vastgesteld 7-7-2022'!#REF!="Indoor",1,0)</f>
        <v>#REF!</v>
      </c>
      <c r="H401" s="16" t="e">
        <f>'Vastgesteld 7-7-2022'!#REF!</f>
        <v>#REF!</v>
      </c>
      <c r="I401" s="16" t="e">
        <f>IF('Vastgesteld 7-7-2022'!#REF!="Nee",0,IF('Vastgesteld 7-7-2022'!#REF!="Ja",1,""))</f>
        <v>#REF!</v>
      </c>
      <c r="J401" s="16" t="e">
        <f>IF('Vastgesteld 7-7-2022'!#REF!&lt;&gt;"",'Vastgesteld 7-7-2022'!#REF!,"")</f>
        <v>#REF!</v>
      </c>
      <c r="BJ401" s="16">
        <f>IF(COUNTA('Vastgesteld 7-7-2022'!T395:AD395)&lt;&gt;0,1,"")</f>
        <v>1</v>
      </c>
      <c r="BK401" s="16">
        <f t="shared" si="36"/>
        <v>2</v>
      </c>
      <c r="BL401" s="16" t="str">
        <f>IF('Vastgesteld 7-7-2022'!T395="x","AA","")</f>
        <v/>
      </c>
      <c r="BM401" s="16" t="str">
        <f>IF('Vastgesteld 7-7-2022'!U395="x","A","")</f>
        <v/>
      </c>
      <c r="BN401" s="16" t="str">
        <f>IF('Vastgesteld 7-7-2022'!V395="x","B1","")</f>
        <v/>
      </c>
      <c r="BO401" s="16" t="e">
        <f>IF('Vastgesteld 7-7-2022'!#REF!="x","BB","")</f>
        <v>#REF!</v>
      </c>
      <c r="BP401" s="16" t="str">
        <f>IF('Vastgesteld 7-7-2022'!X395="x","B","")</f>
        <v>B</v>
      </c>
      <c r="BQ401" s="16" t="str">
        <f>IF('Vastgesteld 7-7-2022'!Y395="x","L1","")</f>
        <v>L1</v>
      </c>
      <c r="BR401" s="16" t="str">
        <f>IF('Vastgesteld 7-7-2022'!Z395="x","L2","")</f>
        <v>L2</v>
      </c>
      <c r="BS401" s="16" t="str">
        <f>IF('Vastgesteld 7-7-2022'!AA395="x","M1","")</f>
        <v>M1</v>
      </c>
      <c r="BT401" s="16" t="str">
        <f>IF('Vastgesteld 7-7-2022'!AB395="x","M2","")</f>
        <v>M2</v>
      </c>
      <c r="BU401" s="16" t="str">
        <f>IF('Vastgesteld 7-7-2022'!AC395="x","Z1","")</f>
        <v/>
      </c>
      <c r="BV401" s="16" t="str">
        <f>IF('Vastgesteld 7-7-2022'!AD395="x","Z2","")</f>
        <v/>
      </c>
      <c r="BW401" s="16">
        <f>IF(COUNTA('Vastgesteld 7-7-2022'!K395:S395)&lt;&gt;0,1,"")</f>
        <v>1</v>
      </c>
      <c r="BX401" s="16">
        <f t="shared" si="37"/>
        <v>1</v>
      </c>
      <c r="BY401" s="16" t="str">
        <f>IF('Vastgesteld 7-7-2022'!K395="x","BB","")</f>
        <v/>
      </c>
      <c r="BZ401" s="16" t="str">
        <f>IF('Vastgesteld 7-7-2022'!L395="x","B","")</f>
        <v>B</v>
      </c>
      <c r="CA401" s="16" t="str">
        <f>IF('Vastgesteld 7-7-2022'!M395="x","L1","")</f>
        <v>L1</v>
      </c>
      <c r="CB401" s="16" t="str">
        <f>IF('Vastgesteld 7-7-2022'!N395="x","L2","")</f>
        <v>L2</v>
      </c>
      <c r="CC401" s="16" t="str">
        <f>IF('Vastgesteld 7-7-2022'!O395="x","M1","")</f>
        <v>M1</v>
      </c>
      <c r="CD401" s="16" t="str">
        <f>IF('Vastgesteld 7-7-2022'!P395="x","M2","")</f>
        <v>M2</v>
      </c>
      <c r="CE401" s="16" t="str">
        <f>IF('Vastgesteld 7-7-2022'!Q395="x","Z1","")</f>
        <v/>
      </c>
      <c r="CF401" s="16" t="str">
        <f>IF('Vastgesteld 7-7-2022'!R395="x","Z2","")</f>
        <v/>
      </c>
      <c r="CG401" s="16" t="str">
        <f>IF('Vastgesteld 7-7-2022'!S395="x","ZZL","")</f>
        <v/>
      </c>
      <c r="CL401" s="16" t="str">
        <f>IF(COUNTA('Vastgesteld 7-7-2022'!AV395:BF395)&lt;&gt;0,2,"")</f>
        <v/>
      </c>
      <c r="CM401" s="16" t="str">
        <f t="shared" si="38"/>
        <v/>
      </c>
      <c r="CN401" s="16" t="str">
        <f>IF('Vastgesteld 7-7-2022'!AV395="x","AA","")</f>
        <v/>
      </c>
      <c r="CO401" s="16" t="str">
        <f>IF('Vastgesteld 7-7-2022'!AW395="x","A","")</f>
        <v/>
      </c>
      <c r="CP401" s="16" t="str">
        <f>IF('Vastgesteld 7-7-2022'!AX395="x","BB","")</f>
        <v/>
      </c>
      <c r="CQ401" s="16" t="str">
        <f>IF('Vastgesteld 7-7-2022'!AY395="x","B","")</f>
        <v/>
      </c>
      <c r="CR401" s="16" t="str">
        <f>IF('Vastgesteld 7-7-2022'!AZ395="x","L","")</f>
        <v/>
      </c>
      <c r="CS401" s="16" t="str">
        <f>IF('Vastgesteld 7-7-2022'!BA395="x","M","")</f>
        <v/>
      </c>
      <c r="CT401" s="16" t="str">
        <f>IF('Vastgesteld 7-7-2022'!BB395="x","Z","")</f>
        <v/>
      </c>
      <c r="CU401" s="16" t="str">
        <f>IF('Vastgesteld 7-7-2022'!BF395="x","ZZ","")</f>
        <v/>
      </c>
      <c r="CV401" s="16" t="str">
        <f>IF(COUNTA('Vastgesteld 7-7-2022'!AJ395:AQ395)&lt;&gt;0,2,"")</f>
        <v/>
      </c>
      <c r="CW401" s="16" t="str">
        <f t="shared" si="39"/>
        <v/>
      </c>
      <c r="CX401" s="16" t="str">
        <f>IF('Vastgesteld 7-7-2022'!AJ395="x","BB","")</f>
        <v/>
      </c>
      <c r="CY401" s="16" t="str">
        <f>IF('Vastgesteld 7-7-2022'!AK395="x","B","")</f>
        <v/>
      </c>
      <c r="CZ401" s="16" t="str">
        <f>IF('Vastgesteld 7-7-2022'!AL395="x","L","")</f>
        <v/>
      </c>
      <c r="DA401" s="16" t="str">
        <f>IF('Vastgesteld 7-7-2022'!AM395="x","M","")</f>
        <v/>
      </c>
      <c r="DB401" s="16" t="str">
        <f>IF('Vastgesteld 7-7-2022'!AN395="x","Z","")</f>
        <v/>
      </c>
      <c r="DC401" s="16" t="str">
        <f>IF('Vastgesteld 7-7-2022'!AO395="x","ZZ","")</f>
        <v/>
      </c>
      <c r="DD401" s="16" t="str">
        <f>IF('Vastgesteld 7-7-2022'!AQ395="x","1.40","")</f>
        <v/>
      </c>
      <c r="DE401" s="16" t="str">
        <f>IF(COUNTA('Vastgesteld 7-7-2022'!BH395:BJ395)&lt;&gt;0,6,"")</f>
        <v/>
      </c>
      <c r="DF401" s="16" t="str">
        <f t="shared" si="40"/>
        <v/>
      </c>
      <c r="DG401" s="16" t="str">
        <f>IF('Vastgesteld 7-7-2022'!BH395="x","L","")</f>
        <v/>
      </c>
      <c r="DH401" s="16" t="str">
        <f>IF('Vastgesteld 7-7-2022'!BI395="x","M","")</f>
        <v/>
      </c>
      <c r="DI401" s="16" t="str">
        <f>IF('Vastgesteld 7-7-2022'!BJ395="x","Z","")</f>
        <v/>
      </c>
      <c r="DJ401" s="16" t="str">
        <f>IF('Vastgesteld 7-7-2022'!BK395="x","Z","")</f>
        <v/>
      </c>
      <c r="DK401" s="16" t="str">
        <f>IF(COUNTA('Vastgesteld 7-7-2022'!BM395:BO395)&lt;&gt;0,6,"")</f>
        <v/>
      </c>
      <c r="DL401" s="16" t="str">
        <f t="shared" si="41"/>
        <v/>
      </c>
      <c r="DM401" s="16" t="str">
        <f>IF('Vastgesteld 7-7-2022'!BM395="x","L","")</f>
        <v/>
      </c>
      <c r="DN401" s="16" t="str">
        <f>IF('Vastgesteld 7-7-2022'!BN395="x","M","")</f>
        <v/>
      </c>
      <c r="DO401" s="16" t="str">
        <f>IF('Vastgesteld 7-7-2022'!BO395="x","Z","")</f>
        <v/>
      </c>
      <c r="DP401" s="16" t="str">
        <f>IF('Vastgesteld 7-7-2022'!BP395="x","Z","")</f>
        <v/>
      </c>
    </row>
    <row r="402" spans="1:120" ht="14.4" x14ac:dyDescent="0.3">
      <c r="A402" s="18">
        <f>'Vastgesteld 7-7-2022'!A396</f>
        <v>45004</v>
      </c>
      <c r="B402" s="16" t="str">
        <f>IFERROR(VLOOKUP('Vastgesteld 7-7-2022'!#REF!,#REF!,2,FALSE),"")</f>
        <v/>
      </c>
      <c r="C402" s="16" t="str">
        <f>'Vastgesteld 7-7-2022'!E396</f>
        <v>KNHS Regio Noord-Holland</v>
      </c>
      <c r="D402" s="16" t="str">
        <f>IFERROR(VLOOKUP('Vastgesteld 7-7-2022'!#REF!,#REF!,2,FALSE),"")</f>
        <v/>
      </c>
      <c r="E402" s="16" t="str">
        <f>IFERROR(VLOOKUP('Vastgesteld 7-7-2022'!#REF!,#REF!,5,FALSE),"")</f>
        <v/>
      </c>
      <c r="F402" s="16" t="e">
        <f>IF('Vastgesteld 7-7-2022'!#REF!&lt;&gt;"",'Vastgesteld 7-7-2022'!#REF!,"")</f>
        <v>#REF!</v>
      </c>
      <c r="G402" s="16" t="e">
        <f>IF('Vastgesteld 7-7-2022'!#REF!="Indoor",1,0)</f>
        <v>#REF!</v>
      </c>
      <c r="H402" s="16" t="e">
        <f>'Vastgesteld 7-7-2022'!#REF!</f>
        <v>#REF!</v>
      </c>
      <c r="I402" s="16" t="e">
        <f>IF('Vastgesteld 7-7-2022'!#REF!="Nee",0,IF('Vastgesteld 7-7-2022'!#REF!="Ja",1,""))</f>
        <v>#REF!</v>
      </c>
      <c r="J402" s="16" t="e">
        <f>IF('Vastgesteld 7-7-2022'!#REF!&lt;&gt;"",'Vastgesteld 7-7-2022'!#REF!,"")</f>
        <v>#REF!</v>
      </c>
      <c r="BJ402" s="16">
        <f>IF(COUNTA('Vastgesteld 7-7-2022'!T396:AD396)&lt;&gt;0,1,"")</f>
        <v>1</v>
      </c>
      <c r="BK402" s="16">
        <f t="shared" si="36"/>
        <v>2</v>
      </c>
      <c r="BL402" s="16" t="str">
        <f>IF('Vastgesteld 7-7-2022'!T396="x","AA","")</f>
        <v/>
      </c>
      <c r="BM402" s="16" t="str">
        <f>IF('Vastgesteld 7-7-2022'!U396="x","A","")</f>
        <v/>
      </c>
      <c r="BN402" s="16" t="str">
        <f>IF('Vastgesteld 7-7-2022'!V396="x","B1","")</f>
        <v/>
      </c>
      <c r="BO402" s="16" t="e">
        <f>IF('Vastgesteld 7-7-2022'!#REF!="x","BB","")</f>
        <v>#REF!</v>
      </c>
      <c r="BP402" s="16" t="str">
        <f>IF('Vastgesteld 7-7-2022'!X396="x","B","")</f>
        <v>B</v>
      </c>
      <c r="BQ402" s="16" t="str">
        <f>IF('Vastgesteld 7-7-2022'!Y396="x","L1","")</f>
        <v>L1</v>
      </c>
      <c r="BR402" s="16" t="str">
        <f>IF('Vastgesteld 7-7-2022'!Z396="x","L2","")</f>
        <v>L2</v>
      </c>
      <c r="BS402" s="16" t="str">
        <f>IF('Vastgesteld 7-7-2022'!AA396="x","M1","")</f>
        <v>M1</v>
      </c>
      <c r="BT402" s="16" t="str">
        <f>IF('Vastgesteld 7-7-2022'!AB396="x","M2","")</f>
        <v>M2</v>
      </c>
      <c r="BU402" s="16" t="str">
        <f>IF('Vastgesteld 7-7-2022'!AC396="x","Z1","")</f>
        <v>Z1</v>
      </c>
      <c r="BV402" s="16" t="str">
        <f>IF('Vastgesteld 7-7-2022'!AD396="x","Z2","")</f>
        <v>Z2</v>
      </c>
      <c r="BW402" s="16">
        <f>IF(COUNTA('Vastgesteld 7-7-2022'!K396:S396)&lt;&gt;0,1,"")</f>
        <v>1</v>
      </c>
      <c r="BX402" s="16">
        <f t="shared" si="37"/>
        <v>1</v>
      </c>
      <c r="BY402" s="16" t="str">
        <f>IF('Vastgesteld 7-7-2022'!K396="x","BB","")</f>
        <v/>
      </c>
      <c r="BZ402" s="16" t="str">
        <f>IF('Vastgesteld 7-7-2022'!L396="x","B","")</f>
        <v>B</v>
      </c>
      <c r="CA402" s="16" t="str">
        <f>IF('Vastgesteld 7-7-2022'!M396="x","L1","")</f>
        <v>L1</v>
      </c>
      <c r="CB402" s="16" t="str">
        <f>IF('Vastgesteld 7-7-2022'!N396="x","L2","")</f>
        <v>L2</v>
      </c>
      <c r="CC402" s="16" t="str">
        <f>IF('Vastgesteld 7-7-2022'!O396="x","M1","")</f>
        <v>M1</v>
      </c>
      <c r="CD402" s="16" t="str">
        <f>IF('Vastgesteld 7-7-2022'!P396="x","M2","")</f>
        <v>M2</v>
      </c>
      <c r="CE402" s="16" t="str">
        <f>IF('Vastgesteld 7-7-2022'!Q396="x","Z1","")</f>
        <v>Z1</v>
      </c>
      <c r="CF402" s="16" t="str">
        <f>IF('Vastgesteld 7-7-2022'!R396="x","Z2","")</f>
        <v>Z2</v>
      </c>
      <c r="CG402" s="16" t="str">
        <f>IF('Vastgesteld 7-7-2022'!S396="x","ZZL","")</f>
        <v>ZZL</v>
      </c>
      <c r="CL402" s="16" t="str">
        <f>IF(COUNTA('Vastgesteld 7-7-2022'!AV396:BF396)&lt;&gt;0,2,"")</f>
        <v/>
      </c>
      <c r="CM402" s="16" t="str">
        <f t="shared" si="38"/>
        <v/>
      </c>
      <c r="CN402" s="16" t="str">
        <f>IF('Vastgesteld 7-7-2022'!AV396="x","AA","")</f>
        <v/>
      </c>
      <c r="CO402" s="16" t="str">
        <f>IF('Vastgesteld 7-7-2022'!AW396="x","A","")</f>
        <v/>
      </c>
      <c r="CP402" s="16" t="str">
        <f>IF('Vastgesteld 7-7-2022'!AX396="x","BB","")</f>
        <v/>
      </c>
      <c r="CQ402" s="16" t="str">
        <f>IF('Vastgesteld 7-7-2022'!AY396="x","B","")</f>
        <v/>
      </c>
      <c r="CR402" s="16" t="str">
        <f>IF('Vastgesteld 7-7-2022'!AZ396="x","L","")</f>
        <v/>
      </c>
      <c r="CS402" s="16" t="str">
        <f>IF('Vastgesteld 7-7-2022'!BA396="x","M","")</f>
        <v/>
      </c>
      <c r="CT402" s="16" t="str">
        <f>IF('Vastgesteld 7-7-2022'!BB396="x","Z","")</f>
        <v/>
      </c>
      <c r="CU402" s="16" t="str">
        <f>IF('Vastgesteld 7-7-2022'!BF396="x","ZZ","")</f>
        <v/>
      </c>
      <c r="CV402" s="16" t="str">
        <f>IF(COUNTA('Vastgesteld 7-7-2022'!AJ396:AQ396)&lt;&gt;0,2,"")</f>
        <v/>
      </c>
      <c r="CW402" s="16" t="str">
        <f t="shared" si="39"/>
        <v/>
      </c>
      <c r="CX402" s="16" t="str">
        <f>IF('Vastgesteld 7-7-2022'!AJ396="x","BB","")</f>
        <v/>
      </c>
      <c r="CY402" s="16" t="str">
        <f>IF('Vastgesteld 7-7-2022'!AK396="x","B","")</f>
        <v/>
      </c>
      <c r="CZ402" s="16" t="str">
        <f>IF('Vastgesteld 7-7-2022'!AL396="x","L","")</f>
        <v/>
      </c>
      <c r="DA402" s="16" t="str">
        <f>IF('Vastgesteld 7-7-2022'!AM396="x","M","")</f>
        <v/>
      </c>
      <c r="DB402" s="16" t="str">
        <f>IF('Vastgesteld 7-7-2022'!AN396="x","Z","")</f>
        <v/>
      </c>
      <c r="DC402" s="16" t="str">
        <f>IF('Vastgesteld 7-7-2022'!AO396="x","ZZ","")</f>
        <v/>
      </c>
      <c r="DD402" s="16" t="str">
        <f>IF('Vastgesteld 7-7-2022'!AQ396="x","1.40","")</f>
        <v/>
      </c>
      <c r="DE402" s="16" t="str">
        <f>IF(COUNTA('Vastgesteld 7-7-2022'!BH396:BJ396)&lt;&gt;0,6,"")</f>
        <v/>
      </c>
      <c r="DF402" s="16" t="str">
        <f t="shared" si="40"/>
        <v/>
      </c>
      <c r="DG402" s="16" t="str">
        <f>IF('Vastgesteld 7-7-2022'!BH396="x","L","")</f>
        <v/>
      </c>
      <c r="DH402" s="16" t="str">
        <f>IF('Vastgesteld 7-7-2022'!BI396="x","M","")</f>
        <v/>
      </c>
      <c r="DI402" s="16" t="str">
        <f>IF('Vastgesteld 7-7-2022'!BJ396="x","Z","")</f>
        <v/>
      </c>
      <c r="DJ402" s="16" t="str">
        <f>IF('Vastgesteld 7-7-2022'!BK396="x","Z","")</f>
        <v/>
      </c>
      <c r="DK402" s="16" t="str">
        <f>IF(COUNTA('Vastgesteld 7-7-2022'!BM396:BO396)&lt;&gt;0,6,"")</f>
        <v/>
      </c>
      <c r="DL402" s="16" t="str">
        <f t="shared" si="41"/>
        <v/>
      </c>
      <c r="DM402" s="16" t="str">
        <f>IF('Vastgesteld 7-7-2022'!BM396="x","L","")</f>
        <v/>
      </c>
      <c r="DN402" s="16" t="str">
        <f>IF('Vastgesteld 7-7-2022'!BN396="x","M","")</f>
        <v/>
      </c>
      <c r="DO402" s="16" t="str">
        <f>IF('Vastgesteld 7-7-2022'!BO396="x","Z","")</f>
        <v/>
      </c>
      <c r="DP402" s="16" t="str">
        <f>IF('Vastgesteld 7-7-2022'!BP396="x","Z","")</f>
        <v/>
      </c>
    </row>
    <row r="403" spans="1:120" ht="14.4" x14ac:dyDescent="0.3">
      <c r="A403" s="18">
        <f>'Vastgesteld 7-7-2022'!A397</f>
        <v>45004</v>
      </c>
      <c r="B403" s="16" t="str">
        <f>IFERROR(VLOOKUP('Vastgesteld 7-7-2022'!#REF!,#REF!,2,FALSE),"")</f>
        <v/>
      </c>
      <c r="C403" s="16" t="str">
        <f>'Vastgesteld 7-7-2022'!E397</f>
        <v>Licenties Wedstrijdorganisaties Noord-Holland Kring</v>
      </c>
      <c r="D403" s="16" t="str">
        <f>IFERROR(VLOOKUP('Vastgesteld 7-7-2022'!#REF!,#REF!,2,FALSE),"")</f>
        <v/>
      </c>
      <c r="E403" s="16" t="str">
        <f>IFERROR(VLOOKUP('Vastgesteld 7-7-2022'!#REF!,#REF!,5,FALSE),"")</f>
        <v/>
      </c>
      <c r="F403" s="16" t="e">
        <f>IF('Vastgesteld 7-7-2022'!#REF!&lt;&gt;"",'Vastgesteld 7-7-2022'!#REF!,"")</f>
        <v>#REF!</v>
      </c>
      <c r="G403" s="16" t="e">
        <f>IF('Vastgesteld 7-7-2022'!#REF!="Indoor",1,0)</f>
        <v>#REF!</v>
      </c>
      <c r="H403" s="16" t="e">
        <f>'Vastgesteld 7-7-2022'!#REF!</f>
        <v>#REF!</v>
      </c>
      <c r="I403" s="16" t="e">
        <f>IF('Vastgesteld 7-7-2022'!#REF!="Nee",0,IF('Vastgesteld 7-7-2022'!#REF!="Ja",1,""))</f>
        <v>#REF!</v>
      </c>
      <c r="J403" s="16" t="e">
        <f>IF('Vastgesteld 7-7-2022'!#REF!&lt;&gt;"",'Vastgesteld 7-7-2022'!#REF!,"")</f>
        <v>#REF!</v>
      </c>
      <c r="BJ403" s="16">
        <f>IF(COUNTA('Vastgesteld 7-7-2022'!T397:AD397)&lt;&gt;0,1,"")</f>
        <v>1</v>
      </c>
      <c r="BK403" s="16">
        <f t="shared" si="36"/>
        <v>2</v>
      </c>
      <c r="BL403" s="16" t="str">
        <f>IF('Vastgesteld 7-7-2022'!T397="x","AA","")</f>
        <v/>
      </c>
      <c r="BM403" s="16" t="str">
        <f>IF('Vastgesteld 7-7-2022'!U397="x","A","")</f>
        <v/>
      </c>
      <c r="BN403" s="16" t="str">
        <f>IF('Vastgesteld 7-7-2022'!V397="x","B1","")</f>
        <v/>
      </c>
      <c r="BO403" s="16" t="e">
        <f>IF('Vastgesteld 7-7-2022'!#REF!="x","BB","")</f>
        <v>#REF!</v>
      </c>
      <c r="BP403" s="16" t="str">
        <f>IF('Vastgesteld 7-7-2022'!X397="x","B","")</f>
        <v>B</v>
      </c>
      <c r="BQ403" s="16" t="str">
        <f>IF('Vastgesteld 7-7-2022'!Y397="x","L1","")</f>
        <v>L1</v>
      </c>
      <c r="BR403" s="16" t="str">
        <f>IF('Vastgesteld 7-7-2022'!Z397="x","L2","")</f>
        <v>L2</v>
      </c>
      <c r="BS403" s="16" t="str">
        <f>IF('Vastgesteld 7-7-2022'!AA397="x","M1","")</f>
        <v>M1</v>
      </c>
      <c r="BT403" s="16" t="str">
        <f>IF('Vastgesteld 7-7-2022'!AB397="x","M2","")</f>
        <v>M2</v>
      </c>
      <c r="BU403" s="16" t="str">
        <f>IF('Vastgesteld 7-7-2022'!AC397="x","Z1","")</f>
        <v>Z1</v>
      </c>
      <c r="BV403" s="16" t="str">
        <f>IF('Vastgesteld 7-7-2022'!AD397="x","Z2","")</f>
        <v>Z2</v>
      </c>
      <c r="BW403" s="16">
        <f>IF(COUNTA('Vastgesteld 7-7-2022'!K397:S397)&lt;&gt;0,1,"")</f>
        <v>1</v>
      </c>
      <c r="BX403" s="16">
        <f t="shared" si="37"/>
        <v>1</v>
      </c>
      <c r="BY403" s="16" t="str">
        <f>IF('Vastgesteld 7-7-2022'!K397="x","BB","")</f>
        <v/>
      </c>
      <c r="BZ403" s="16" t="str">
        <f>IF('Vastgesteld 7-7-2022'!L397="x","B","")</f>
        <v>B</v>
      </c>
      <c r="CA403" s="16" t="str">
        <f>IF('Vastgesteld 7-7-2022'!M397="x","L1","")</f>
        <v>L1</v>
      </c>
      <c r="CB403" s="16" t="str">
        <f>IF('Vastgesteld 7-7-2022'!N397="x","L2","")</f>
        <v>L2</v>
      </c>
      <c r="CC403" s="16" t="str">
        <f>IF('Vastgesteld 7-7-2022'!O397="x","M1","")</f>
        <v>M1</v>
      </c>
      <c r="CD403" s="16" t="str">
        <f>IF('Vastgesteld 7-7-2022'!P397="x","M2","")</f>
        <v>M2</v>
      </c>
      <c r="CE403" s="16" t="str">
        <f>IF('Vastgesteld 7-7-2022'!Q397="x","Z1","")</f>
        <v>Z1</v>
      </c>
      <c r="CF403" s="16" t="str">
        <f>IF('Vastgesteld 7-7-2022'!R397="x","Z2","")</f>
        <v>Z2</v>
      </c>
      <c r="CG403" s="16" t="str">
        <f>IF('Vastgesteld 7-7-2022'!S397="x","ZZL","")</f>
        <v>ZZL</v>
      </c>
      <c r="CL403" s="16" t="str">
        <f>IF(COUNTA('Vastgesteld 7-7-2022'!AV397:BF397)&lt;&gt;0,2,"")</f>
        <v/>
      </c>
      <c r="CM403" s="16" t="str">
        <f t="shared" si="38"/>
        <v/>
      </c>
      <c r="CN403" s="16" t="str">
        <f>IF('Vastgesteld 7-7-2022'!AV397="x","AA","")</f>
        <v/>
      </c>
      <c r="CO403" s="16" t="str">
        <f>IF('Vastgesteld 7-7-2022'!AW397="x","A","")</f>
        <v/>
      </c>
      <c r="CP403" s="16" t="str">
        <f>IF('Vastgesteld 7-7-2022'!AX397="x","BB","")</f>
        <v/>
      </c>
      <c r="CQ403" s="16" t="str">
        <f>IF('Vastgesteld 7-7-2022'!AY397="x","B","")</f>
        <v/>
      </c>
      <c r="CR403" s="16" t="str">
        <f>IF('Vastgesteld 7-7-2022'!AZ397="x","L","")</f>
        <v/>
      </c>
      <c r="CS403" s="16" t="str">
        <f>IF('Vastgesteld 7-7-2022'!BA397="x","M","")</f>
        <v/>
      </c>
      <c r="CT403" s="16" t="str">
        <f>IF('Vastgesteld 7-7-2022'!BB397="x","Z","")</f>
        <v/>
      </c>
      <c r="CU403" s="16" t="str">
        <f>IF('Vastgesteld 7-7-2022'!BF397="x","ZZ","")</f>
        <v/>
      </c>
      <c r="CV403" s="16" t="str">
        <f>IF(COUNTA('Vastgesteld 7-7-2022'!AJ397:AQ397)&lt;&gt;0,2,"")</f>
        <v/>
      </c>
      <c r="CW403" s="16" t="str">
        <f t="shared" si="39"/>
        <v/>
      </c>
      <c r="CX403" s="16" t="str">
        <f>IF('Vastgesteld 7-7-2022'!AJ397="x","BB","")</f>
        <v/>
      </c>
      <c r="CY403" s="16" t="str">
        <f>IF('Vastgesteld 7-7-2022'!AK397="x","B","")</f>
        <v/>
      </c>
      <c r="CZ403" s="16" t="str">
        <f>IF('Vastgesteld 7-7-2022'!AL397="x","L","")</f>
        <v/>
      </c>
      <c r="DA403" s="16" t="str">
        <f>IF('Vastgesteld 7-7-2022'!AM397="x","M","")</f>
        <v/>
      </c>
      <c r="DB403" s="16" t="str">
        <f>IF('Vastgesteld 7-7-2022'!AN397="x","Z","")</f>
        <v/>
      </c>
      <c r="DC403" s="16" t="str">
        <f>IF('Vastgesteld 7-7-2022'!AO397="x","ZZ","")</f>
        <v/>
      </c>
      <c r="DD403" s="16" t="str">
        <f>IF('Vastgesteld 7-7-2022'!AQ397="x","1.40","")</f>
        <v/>
      </c>
      <c r="DE403" s="16" t="str">
        <f>IF(COUNTA('Vastgesteld 7-7-2022'!BH397:BJ397)&lt;&gt;0,6,"")</f>
        <v/>
      </c>
      <c r="DF403" s="16" t="str">
        <f t="shared" si="40"/>
        <v/>
      </c>
      <c r="DG403" s="16" t="str">
        <f>IF('Vastgesteld 7-7-2022'!BH397="x","L","")</f>
        <v/>
      </c>
      <c r="DH403" s="16" t="str">
        <f>IF('Vastgesteld 7-7-2022'!BI397="x","M","")</f>
        <v/>
      </c>
      <c r="DI403" s="16" t="str">
        <f>IF('Vastgesteld 7-7-2022'!BJ397="x","Z","")</f>
        <v/>
      </c>
      <c r="DJ403" s="16" t="str">
        <f>IF('Vastgesteld 7-7-2022'!BK397="x","Z","")</f>
        <v/>
      </c>
      <c r="DK403" s="16" t="str">
        <f>IF(COUNTA('Vastgesteld 7-7-2022'!BM397:BO397)&lt;&gt;0,6,"")</f>
        <v/>
      </c>
      <c r="DL403" s="16" t="str">
        <f t="shared" si="41"/>
        <v/>
      </c>
      <c r="DM403" s="16" t="str">
        <f>IF('Vastgesteld 7-7-2022'!BM397="x","L","")</f>
        <v/>
      </c>
      <c r="DN403" s="16" t="str">
        <f>IF('Vastgesteld 7-7-2022'!BN397="x","M","")</f>
        <v/>
      </c>
      <c r="DO403" s="16" t="str">
        <f>IF('Vastgesteld 7-7-2022'!BO397="x","Z","")</f>
        <v/>
      </c>
      <c r="DP403" s="16" t="str">
        <f>IF('Vastgesteld 7-7-2022'!BP397="x","Z","")</f>
        <v/>
      </c>
    </row>
    <row r="404" spans="1:120" ht="14.4" x14ac:dyDescent="0.3">
      <c r="A404" s="18">
        <f>'Vastgesteld 7-7-2022'!A398</f>
        <v>45004</v>
      </c>
      <c r="B404" s="16" t="str">
        <f>IFERROR(VLOOKUP('Vastgesteld 7-7-2022'!#REF!,#REF!,2,FALSE),"")</f>
        <v/>
      </c>
      <c r="C404" s="16" t="str">
        <f>'Vastgesteld 7-7-2022'!E398</f>
        <v>KNHS Regio Noord-Holland</v>
      </c>
      <c r="D404" s="16" t="str">
        <f>IFERROR(VLOOKUP('Vastgesteld 7-7-2022'!#REF!,#REF!,2,FALSE),"")</f>
        <v/>
      </c>
      <c r="E404" s="16" t="str">
        <f>IFERROR(VLOOKUP('Vastgesteld 7-7-2022'!#REF!,#REF!,5,FALSE),"")</f>
        <v/>
      </c>
      <c r="F404" s="16" t="e">
        <f>IF('Vastgesteld 7-7-2022'!#REF!&lt;&gt;"",'Vastgesteld 7-7-2022'!#REF!,"")</f>
        <v>#REF!</v>
      </c>
      <c r="G404" s="16" t="e">
        <f>IF('Vastgesteld 7-7-2022'!#REF!="Indoor",1,0)</f>
        <v>#REF!</v>
      </c>
      <c r="H404" s="16" t="e">
        <f>'Vastgesteld 7-7-2022'!#REF!</f>
        <v>#REF!</v>
      </c>
      <c r="I404" s="16" t="e">
        <f>IF('Vastgesteld 7-7-2022'!#REF!="Nee",0,IF('Vastgesteld 7-7-2022'!#REF!="Ja",1,""))</f>
        <v>#REF!</v>
      </c>
      <c r="J404" s="16" t="e">
        <f>IF('Vastgesteld 7-7-2022'!#REF!&lt;&gt;"",'Vastgesteld 7-7-2022'!#REF!,"")</f>
        <v>#REF!</v>
      </c>
      <c r="BJ404" s="16">
        <f>IF(COUNTA('Vastgesteld 7-7-2022'!T398:AD398)&lt;&gt;0,1,"")</f>
        <v>1</v>
      </c>
      <c r="BK404" s="16">
        <f t="shared" si="36"/>
        <v>2</v>
      </c>
      <c r="BL404" s="16" t="str">
        <f>IF('Vastgesteld 7-7-2022'!T398="x","AA","")</f>
        <v/>
      </c>
      <c r="BM404" s="16" t="str">
        <f>IF('Vastgesteld 7-7-2022'!U398="x","A","")</f>
        <v/>
      </c>
      <c r="BN404" s="16" t="str">
        <f>IF('Vastgesteld 7-7-2022'!V398="x","B1","")</f>
        <v/>
      </c>
      <c r="BO404" s="16" t="e">
        <f>IF('Vastgesteld 7-7-2022'!#REF!="x","BB","")</f>
        <v>#REF!</v>
      </c>
      <c r="BP404" s="16" t="str">
        <f>IF('Vastgesteld 7-7-2022'!X398="x","B","")</f>
        <v>B</v>
      </c>
      <c r="BQ404" s="16" t="str">
        <f>IF('Vastgesteld 7-7-2022'!Y398="x","L1","")</f>
        <v>L1</v>
      </c>
      <c r="BR404" s="16" t="str">
        <f>IF('Vastgesteld 7-7-2022'!Z398="x","L2","")</f>
        <v>L2</v>
      </c>
      <c r="BS404" s="16" t="str">
        <f>IF('Vastgesteld 7-7-2022'!AA398="x","M1","")</f>
        <v>M1</v>
      </c>
      <c r="BT404" s="16" t="str">
        <f>IF('Vastgesteld 7-7-2022'!AB398="x","M2","")</f>
        <v>M2</v>
      </c>
      <c r="BU404" s="16" t="str">
        <f>IF('Vastgesteld 7-7-2022'!AC398="x","Z1","")</f>
        <v>Z1</v>
      </c>
      <c r="BV404" s="16" t="str">
        <f>IF('Vastgesteld 7-7-2022'!AD398="x","Z2","")</f>
        <v>Z2</v>
      </c>
      <c r="BW404" s="16">
        <f>IF(COUNTA('Vastgesteld 7-7-2022'!K398:S398)&lt;&gt;0,1,"")</f>
        <v>1</v>
      </c>
      <c r="BX404" s="16">
        <f t="shared" si="37"/>
        <v>1</v>
      </c>
      <c r="BY404" s="16" t="str">
        <f>IF('Vastgesteld 7-7-2022'!K398="x","BB","")</f>
        <v>BB</v>
      </c>
      <c r="BZ404" s="16" t="str">
        <f>IF('Vastgesteld 7-7-2022'!L398="x","B","")</f>
        <v>B</v>
      </c>
      <c r="CA404" s="16" t="str">
        <f>IF('Vastgesteld 7-7-2022'!M398="x","L1","")</f>
        <v>L1</v>
      </c>
      <c r="CB404" s="16" t="str">
        <f>IF('Vastgesteld 7-7-2022'!N398="x","L2","")</f>
        <v>L2</v>
      </c>
      <c r="CC404" s="16" t="str">
        <f>IF('Vastgesteld 7-7-2022'!O398="x","M1","")</f>
        <v>M1</v>
      </c>
      <c r="CD404" s="16" t="str">
        <f>IF('Vastgesteld 7-7-2022'!P398="x","M2","")</f>
        <v>M2</v>
      </c>
      <c r="CE404" s="16" t="str">
        <f>IF('Vastgesteld 7-7-2022'!Q398="x","Z1","")</f>
        <v>Z1</v>
      </c>
      <c r="CF404" s="16" t="str">
        <f>IF('Vastgesteld 7-7-2022'!R398="x","Z2","")</f>
        <v>Z2</v>
      </c>
      <c r="CG404" s="16" t="str">
        <f>IF('Vastgesteld 7-7-2022'!S398="x","ZZL","")</f>
        <v>ZZL</v>
      </c>
      <c r="CL404" s="16" t="str">
        <f>IF(COUNTA('Vastgesteld 7-7-2022'!AV398:BF398)&lt;&gt;0,2,"")</f>
        <v/>
      </c>
      <c r="CM404" s="16" t="str">
        <f t="shared" si="38"/>
        <v/>
      </c>
      <c r="CN404" s="16" t="str">
        <f>IF('Vastgesteld 7-7-2022'!AV398="x","AA","")</f>
        <v/>
      </c>
      <c r="CO404" s="16" t="str">
        <f>IF('Vastgesteld 7-7-2022'!AW398="x","A","")</f>
        <v/>
      </c>
      <c r="CP404" s="16" t="str">
        <f>IF('Vastgesteld 7-7-2022'!AX398="x","BB","")</f>
        <v/>
      </c>
      <c r="CQ404" s="16" t="str">
        <f>IF('Vastgesteld 7-7-2022'!AY398="x","B","")</f>
        <v/>
      </c>
      <c r="CR404" s="16" t="str">
        <f>IF('Vastgesteld 7-7-2022'!AZ398="x","L","")</f>
        <v/>
      </c>
      <c r="CS404" s="16" t="str">
        <f>IF('Vastgesteld 7-7-2022'!BA398="x","M","")</f>
        <v/>
      </c>
      <c r="CT404" s="16" t="str">
        <f>IF('Vastgesteld 7-7-2022'!BB398="x","Z","")</f>
        <v/>
      </c>
      <c r="CU404" s="16" t="str">
        <f>IF('Vastgesteld 7-7-2022'!BF398="x","ZZ","")</f>
        <v/>
      </c>
      <c r="CV404" s="16" t="str">
        <f>IF(COUNTA('Vastgesteld 7-7-2022'!AJ398:AQ398)&lt;&gt;0,2,"")</f>
        <v/>
      </c>
      <c r="CW404" s="16" t="str">
        <f t="shared" si="39"/>
        <v/>
      </c>
      <c r="CX404" s="16" t="str">
        <f>IF('Vastgesteld 7-7-2022'!AJ398="x","BB","")</f>
        <v/>
      </c>
      <c r="CY404" s="16" t="str">
        <f>IF('Vastgesteld 7-7-2022'!AK398="x","B","")</f>
        <v/>
      </c>
      <c r="CZ404" s="16" t="str">
        <f>IF('Vastgesteld 7-7-2022'!AL398="x","L","")</f>
        <v/>
      </c>
      <c r="DA404" s="16" t="str">
        <f>IF('Vastgesteld 7-7-2022'!AM398="x","M","")</f>
        <v/>
      </c>
      <c r="DB404" s="16" t="str">
        <f>IF('Vastgesteld 7-7-2022'!AN398="x","Z","")</f>
        <v/>
      </c>
      <c r="DC404" s="16" t="str">
        <f>IF('Vastgesteld 7-7-2022'!AO398="x","ZZ","")</f>
        <v/>
      </c>
      <c r="DD404" s="16" t="str">
        <f>IF('Vastgesteld 7-7-2022'!AQ398="x","1.40","")</f>
        <v/>
      </c>
      <c r="DE404" s="16" t="str">
        <f>IF(COUNTA('Vastgesteld 7-7-2022'!BH398:BJ398)&lt;&gt;0,6,"")</f>
        <v/>
      </c>
      <c r="DF404" s="16" t="str">
        <f t="shared" si="40"/>
        <v/>
      </c>
      <c r="DG404" s="16" t="str">
        <f>IF('Vastgesteld 7-7-2022'!BH398="x","L","")</f>
        <v/>
      </c>
      <c r="DH404" s="16" t="str">
        <f>IF('Vastgesteld 7-7-2022'!BI398="x","M","")</f>
        <v/>
      </c>
      <c r="DI404" s="16" t="str">
        <f>IF('Vastgesteld 7-7-2022'!BJ398="x","Z","")</f>
        <v/>
      </c>
      <c r="DJ404" s="16" t="str">
        <f>IF('Vastgesteld 7-7-2022'!BK398="x","Z","")</f>
        <v/>
      </c>
      <c r="DK404" s="16" t="str">
        <f>IF(COUNTA('Vastgesteld 7-7-2022'!BM398:BO398)&lt;&gt;0,6,"")</f>
        <v/>
      </c>
      <c r="DL404" s="16" t="str">
        <f t="shared" si="41"/>
        <v/>
      </c>
      <c r="DM404" s="16" t="str">
        <f>IF('Vastgesteld 7-7-2022'!BM398="x","L","")</f>
        <v/>
      </c>
      <c r="DN404" s="16" t="str">
        <f>IF('Vastgesteld 7-7-2022'!BN398="x","M","")</f>
        <v/>
      </c>
      <c r="DO404" s="16" t="str">
        <f>IF('Vastgesteld 7-7-2022'!BO398="x","Z","")</f>
        <v/>
      </c>
      <c r="DP404" s="16" t="str">
        <f>IF('Vastgesteld 7-7-2022'!BP398="x","Z","")</f>
        <v/>
      </c>
    </row>
    <row r="405" spans="1:120" ht="14.4" x14ac:dyDescent="0.3">
      <c r="A405" s="18">
        <f>'Vastgesteld 7-7-2022'!A399</f>
        <v>45004</v>
      </c>
      <c r="B405" s="16" t="str">
        <f>IFERROR(VLOOKUP('Vastgesteld 7-7-2022'!#REF!,#REF!,2,FALSE),"")</f>
        <v/>
      </c>
      <c r="C405" s="16" t="str">
        <f>'Vastgesteld 7-7-2022'!E399</f>
        <v>KNHS Regio Noord-Holland</v>
      </c>
      <c r="D405" s="16" t="str">
        <f>IFERROR(VLOOKUP('Vastgesteld 7-7-2022'!#REF!,#REF!,2,FALSE),"")</f>
        <v/>
      </c>
      <c r="E405" s="16" t="str">
        <f>IFERROR(VLOOKUP('Vastgesteld 7-7-2022'!#REF!,#REF!,5,FALSE),"")</f>
        <v/>
      </c>
      <c r="F405" s="16" t="e">
        <f>IF('Vastgesteld 7-7-2022'!#REF!&lt;&gt;"",'Vastgesteld 7-7-2022'!#REF!,"")</f>
        <v>#REF!</v>
      </c>
      <c r="G405" s="16" t="e">
        <f>IF('Vastgesteld 7-7-2022'!#REF!="Indoor",1,0)</f>
        <v>#REF!</v>
      </c>
      <c r="H405" s="16" t="e">
        <f>'Vastgesteld 7-7-2022'!#REF!</f>
        <v>#REF!</v>
      </c>
      <c r="I405" s="16" t="e">
        <f>IF('Vastgesteld 7-7-2022'!#REF!="Nee",0,IF('Vastgesteld 7-7-2022'!#REF!="Ja",1,""))</f>
        <v>#REF!</v>
      </c>
      <c r="J405" s="16" t="e">
        <f>IF('Vastgesteld 7-7-2022'!#REF!&lt;&gt;"",'Vastgesteld 7-7-2022'!#REF!,"")</f>
        <v>#REF!</v>
      </c>
      <c r="BJ405" s="16">
        <f>IF(COUNTA('Vastgesteld 7-7-2022'!T399:AD399)&lt;&gt;0,1,"")</f>
        <v>1</v>
      </c>
      <c r="BK405" s="16">
        <f t="shared" si="36"/>
        <v>2</v>
      </c>
      <c r="BL405" s="16" t="str">
        <f>IF('Vastgesteld 7-7-2022'!T399="x","AA","")</f>
        <v/>
      </c>
      <c r="BM405" s="16" t="str">
        <f>IF('Vastgesteld 7-7-2022'!U399="x","A","")</f>
        <v/>
      </c>
      <c r="BN405" s="16" t="str">
        <f>IF('Vastgesteld 7-7-2022'!V399="x","B1","")</f>
        <v/>
      </c>
      <c r="BO405" s="16" t="e">
        <f>IF('Vastgesteld 7-7-2022'!#REF!="x","BB","")</f>
        <v>#REF!</v>
      </c>
      <c r="BP405" s="16" t="str">
        <f>IF('Vastgesteld 7-7-2022'!X399="x","B","")</f>
        <v>B</v>
      </c>
      <c r="BQ405" s="16" t="str">
        <f>IF('Vastgesteld 7-7-2022'!Y399="x","L1","")</f>
        <v>L1</v>
      </c>
      <c r="BR405" s="16" t="str">
        <f>IF('Vastgesteld 7-7-2022'!Z399="x","L2","")</f>
        <v>L2</v>
      </c>
      <c r="BS405" s="16" t="str">
        <f>IF('Vastgesteld 7-7-2022'!AA399="x","M1","")</f>
        <v>M1</v>
      </c>
      <c r="BT405" s="16" t="str">
        <f>IF('Vastgesteld 7-7-2022'!AB399="x","M2","")</f>
        <v>M2</v>
      </c>
      <c r="BU405" s="16" t="str">
        <f>IF('Vastgesteld 7-7-2022'!AC399="x","Z1","")</f>
        <v/>
      </c>
      <c r="BV405" s="16" t="str">
        <f>IF('Vastgesteld 7-7-2022'!AD399="x","Z2","")</f>
        <v/>
      </c>
      <c r="BW405" s="16">
        <f>IF(COUNTA('Vastgesteld 7-7-2022'!K399:S399)&lt;&gt;0,1,"")</f>
        <v>1</v>
      </c>
      <c r="BX405" s="16">
        <f t="shared" si="37"/>
        <v>1</v>
      </c>
      <c r="BY405" s="16" t="str">
        <f>IF('Vastgesteld 7-7-2022'!K399="x","BB","")</f>
        <v/>
      </c>
      <c r="BZ405" s="16" t="str">
        <f>IF('Vastgesteld 7-7-2022'!L399="x","B","")</f>
        <v>B</v>
      </c>
      <c r="CA405" s="16" t="str">
        <f>IF('Vastgesteld 7-7-2022'!M399="x","L1","")</f>
        <v>L1</v>
      </c>
      <c r="CB405" s="16" t="str">
        <f>IF('Vastgesteld 7-7-2022'!N399="x","L2","")</f>
        <v>L2</v>
      </c>
      <c r="CC405" s="16" t="str">
        <f>IF('Vastgesteld 7-7-2022'!O399="x","M1","")</f>
        <v>M1</v>
      </c>
      <c r="CD405" s="16" t="str">
        <f>IF('Vastgesteld 7-7-2022'!P399="x","M2","")</f>
        <v>M2</v>
      </c>
      <c r="CE405" s="16" t="str">
        <f>IF('Vastgesteld 7-7-2022'!Q399="x","Z1","")</f>
        <v/>
      </c>
      <c r="CF405" s="16" t="str">
        <f>IF('Vastgesteld 7-7-2022'!R399="x","Z2","")</f>
        <v/>
      </c>
      <c r="CG405" s="16" t="str">
        <f>IF('Vastgesteld 7-7-2022'!S399="x","ZZL","")</f>
        <v/>
      </c>
      <c r="CL405" s="16" t="str">
        <f>IF(COUNTA('Vastgesteld 7-7-2022'!AV399:BF399)&lt;&gt;0,2,"")</f>
        <v/>
      </c>
      <c r="CM405" s="16" t="str">
        <f t="shared" si="38"/>
        <v/>
      </c>
      <c r="CN405" s="16" t="str">
        <f>IF('Vastgesteld 7-7-2022'!AV399="x","AA","")</f>
        <v/>
      </c>
      <c r="CO405" s="16" t="str">
        <f>IF('Vastgesteld 7-7-2022'!AW399="x","A","")</f>
        <v/>
      </c>
      <c r="CP405" s="16" t="str">
        <f>IF('Vastgesteld 7-7-2022'!AX399="x","BB","")</f>
        <v/>
      </c>
      <c r="CQ405" s="16" t="str">
        <f>IF('Vastgesteld 7-7-2022'!AY399="x","B","")</f>
        <v/>
      </c>
      <c r="CR405" s="16" t="str">
        <f>IF('Vastgesteld 7-7-2022'!AZ399="x","L","")</f>
        <v/>
      </c>
      <c r="CS405" s="16" t="str">
        <f>IF('Vastgesteld 7-7-2022'!BA399="x","M","")</f>
        <v/>
      </c>
      <c r="CT405" s="16" t="str">
        <f>IF('Vastgesteld 7-7-2022'!BB399="x","Z","")</f>
        <v/>
      </c>
      <c r="CU405" s="16" t="str">
        <f>IF('Vastgesteld 7-7-2022'!BF399="x","ZZ","")</f>
        <v/>
      </c>
      <c r="CV405" s="16" t="str">
        <f>IF(COUNTA('Vastgesteld 7-7-2022'!AJ399:AQ399)&lt;&gt;0,2,"")</f>
        <v/>
      </c>
      <c r="CW405" s="16" t="str">
        <f t="shared" si="39"/>
        <v/>
      </c>
      <c r="CX405" s="16" t="str">
        <f>IF('Vastgesteld 7-7-2022'!AJ399="x","BB","")</f>
        <v/>
      </c>
      <c r="CY405" s="16" t="str">
        <f>IF('Vastgesteld 7-7-2022'!AK399="x","B","")</f>
        <v/>
      </c>
      <c r="CZ405" s="16" t="str">
        <f>IF('Vastgesteld 7-7-2022'!AL399="x","L","")</f>
        <v/>
      </c>
      <c r="DA405" s="16" t="str">
        <f>IF('Vastgesteld 7-7-2022'!AM399="x","M","")</f>
        <v/>
      </c>
      <c r="DB405" s="16" t="str">
        <f>IF('Vastgesteld 7-7-2022'!AN399="x","Z","")</f>
        <v/>
      </c>
      <c r="DC405" s="16" t="str">
        <f>IF('Vastgesteld 7-7-2022'!AO399="x","ZZ","")</f>
        <v/>
      </c>
      <c r="DD405" s="16" t="str">
        <f>IF('Vastgesteld 7-7-2022'!AQ399="x","1.40","")</f>
        <v/>
      </c>
      <c r="DE405" s="16" t="str">
        <f>IF(COUNTA('Vastgesteld 7-7-2022'!BH399:BJ399)&lt;&gt;0,6,"")</f>
        <v/>
      </c>
      <c r="DF405" s="16" t="str">
        <f t="shared" si="40"/>
        <v/>
      </c>
      <c r="DG405" s="16" t="str">
        <f>IF('Vastgesteld 7-7-2022'!BH399="x","L","")</f>
        <v/>
      </c>
      <c r="DH405" s="16" t="str">
        <f>IF('Vastgesteld 7-7-2022'!BI399="x","M","")</f>
        <v/>
      </c>
      <c r="DI405" s="16" t="str">
        <f>IF('Vastgesteld 7-7-2022'!BJ399="x","Z","")</f>
        <v/>
      </c>
      <c r="DJ405" s="16" t="str">
        <f>IF('Vastgesteld 7-7-2022'!BK399="x","Z","")</f>
        <v/>
      </c>
      <c r="DK405" s="16" t="str">
        <f>IF(COUNTA('Vastgesteld 7-7-2022'!BM399:BO399)&lt;&gt;0,6,"")</f>
        <v/>
      </c>
      <c r="DL405" s="16" t="str">
        <f t="shared" si="41"/>
        <v/>
      </c>
      <c r="DM405" s="16" t="str">
        <f>IF('Vastgesteld 7-7-2022'!BM399="x","L","")</f>
        <v/>
      </c>
      <c r="DN405" s="16" t="str">
        <f>IF('Vastgesteld 7-7-2022'!BN399="x","M","")</f>
        <v/>
      </c>
      <c r="DO405" s="16" t="str">
        <f>IF('Vastgesteld 7-7-2022'!BO399="x","Z","")</f>
        <v/>
      </c>
      <c r="DP405" s="16" t="str">
        <f>IF('Vastgesteld 7-7-2022'!BP399="x","Z","")</f>
        <v/>
      </c>
    </row>
    <row r="406" spans="1:120" ht="14.4" x14ac:dyDescent="0.3">
      <c r="A406" s="18">
        <f>'Vastgesteld 7-7-2022'!A400</f>
        <v>45004</v>
      </c>
      <c r="B406" s="16" t="str">
        <f>IFERROR(VLOOKUP('Vastgesteld 7-7-2022'!#REF!,#REF!,2,FALSE),"")</f>
        <v/>
      </c>
      <c r="C406" s="16" t="str">
        <f>'Vastgesteld 7-7-2022'!E400</f>
        <v>KNHS Regio Utrecht</v>
      </c>
      <c r="D406" s="16" t="str">
        <f>IFERROR(VLOOKUP('Vastgesteld 7-7-2022'!#REF!,#REF!,2,FALSE),"")</f>
        <v/>
      </c>
      <c r="E406" s="16" t="str">
        <f>IFERROR(VLOOKUP('Vastgesteld 7-7-2022'!#REF!,#REF!,5,FALSE),"")</f>
        <v/>
      </c>
      <c r="F406" s="16" t="e">
        <f>IF('Vastgesteld 7-7-2022'!#REF!&lt;&gt;"",'Vastgesteld 7-7-2022'!#REF!,"")</f>
        <v>#REF!</v>
      </c>
      <c r="G406" s="16" t="e">
        <f>IF('Vastgesteld 7-7-2022'!#REF!="Indoor",1,0)</f>
        <v>#REF!</v>
      </c>
      <c r="H406" s="16" t="e">
        <f>'Vastgesteld 7-7-2022'!#REF!</f>
        <v>#REF!</v>
      </c>
      <c r="I406" s="16" t="e">
        <f>IF('Vastgesteld 7-7-2022'!#REF!="Nee",0,IF('Vastgesteld 7-7-2022'!#REF!="Ja",1,""))</f>
        <v>#REF!</v>
      </c>
      <c r="J406" s="16" t="e">
        <f>IF('Vastgesteld 7-7-2022'!#REF!&lt;&gt;"",'Vastgesteld 7-7-2022'!#REF!,"")</f>
        <v>#REF!</v>
      </c>
      <c r="BJ406" s="16">
        <f>IF(COUNTA('Vastgesteld 7-7-2022'!T400:AD400)&lt;&gt;0,1,"")</f>
        <v>1</v>
      </c>
      <c r="BK406" s="16">
        <f t="shared" si="36"/>
        <v>2</v>
      </c>
      <c r="BL406" s="16" t="str">
        <f>IF('Vastgesteld 7-7-2022'!T400="x","AA","")</f>
        <v/>
      </c>
      <c r="BM406" s="16" t="str">
        <f>IF('Vastgesteld 7-7-2022'!U400="x","A","")</f>
        <v/>
      </c>
      <c r="BN406" s="16" t="str">
        <f>IF('Vastgesteld 7-7-2022'!V400="x","B1","")</f>
        <v/>
      </c>
      <c r="BO406" s="16" t="e">
        <f>IF('Vastgesteld 7-7-2022'!#REF!="x","BB","")</f>
        <v>#REF!</v>
      </c>
      <c r="BP406" s="16" t="str">
        <f>IF('Vastgesteld 7-7-2022'!X400="x","B","")</f>
        <v>B</v>
      </c>
      <c r="BQ406" s="16" t="str">
        <f>IF('Vastgesteld 7-7-2022'!Y400="x","L1","")</f>
        <v>L1</v>
      </c>
      <c r="BR406" s="16" t="str">
        <f>IF('Vastgesteld 7-7-2022'!Z400="x","L2","")</f>
        <v>L2</v>
      </c>
      <c r="BS406" s="16" t="str">
        <f>IF('Vastgesteld 7-7-2022'!AA400="x","M1","")</f>
        <v>M1</v>
      </c>
      <c r="BT406" s="16" t="str">
        <f>IF('Vastgesteld 7-7-2022'!AB400="x","M2","")</f>
        <v>M2</v>
      </c>
      <c r="BU406" s="16" t="str">
        <f>IF('Vastgesteld 7-7-2022'!AC400="x","Z1","")</f>
        <v/>
      </c>
      <c r="BV406" s="16" t="str">
        <f>IF('Vastgesteld 7-7-2022'!AD400="x","Z2","")</f>
        <v/>
      </c>
      <c r="BW406" s="16">
        <f>IF(COUNTA('Vastgesteld 7-7-2022'!K400:S400)&lt;&gt;0,1,"")</f>
        <v>1</v>
      </c>
      <c r="BX406" s="16">
        <f t="shared" si="37"/>
        <v>1</v>
      </c>
      <c r="BY406" s="16" t="str">
        <f>IF('Vastgesteld 7-7-2022'!K400="x","BB","")</f>
        <v>BB</v>
      </c>
      <c r="BZ406" s="16" t="str">
        <f>IF('Vastgesteld 7-7-2022'!L400="x","B","")</f>
        <v>B</v>
      </c>
      <c r="CA406" s="16" t="str">
        <f>IF('Vastgesteld 7-7-2022'!M400="x","L1","")</f>
        <v>L1</v>
      </c>
      <c r="CB406" s="16" t="str">
        <f>IF('Vastgesteld 7-7-2022'!N400="x","L2","")</f>
        <v>L2</v>
      </c>
      <c r="CC406" s="16" t="str">
        <f>IF('Vastgesteld 7-7-2022'!O400="x","M1","")</f>
        <v>M1</v>
      </c>
      <c r="CD406" s="16" t="str">
        <f>IF('Vastgesteld 7-7-2022'!P400="x","M2","")</f>
        <v>M2</v>
      </c>
      <c r="CE406" s="16" t="str">
        <f>IF('Vastgesteld 7-7-2022'!Q400="x","Z1","")</f>
        <v/>
      </c>
      <c r="CF406" s="16" t="str">
        <f>IF('Vastgesteld 7-7-2022'!R400="x","Z2","")</f>
        <v/>
      </c>
      <c r="CG406" s="16" t="str">
        <f>IF('Vastgesteld 7-7-2022'!S400="x","ZZL","")</f>
        <v/>
      </c>
      <c r="CL406" s="16" t="str">
        <f>IF(COUNTA('Vastgesteld 7-7-2022'!AV400:BF400)&lt;&gt;0,2,"")</f>
        <v/>
      </c>
      <c r="CM406" s="16" t="str">
        <f t="shared" si="38"/>
        <v/>
      </c>
      <c r="CN406" s="16" t="str">
        <f>IF('Vastgesteld 7-7-2022'!AV400="x","AA","")</f>
        <v/>
      </c>
      <c r="CO406" s="16" t="str">
        <f>IF('Vastgesteld 7-7-2022'!AW400="x","A","")</f>
        <v/>
      </c>
      <c r="CP406" s="16" t="str">
        <f>IF('Vastgesteld 7-7-2022'!AX400="x","BB","")</f>
        <v/>
      </c>
      <c r="CQ406" s="16" t="str">
        <f>IF('Vastgesteld 7-7-2022'!AY400="x","B","")</f>
        <v/>
      </c>
      <c r="CR406" s="16" t="str">
        <f>IF('Vastgesteld 7-7-2022'!AZ400="x","L","")</f>
        <v/>
      </c>
      <c r="CS406" s="16" t="str">
        <f>IF('Vastgesteld 7-7-2022'!BA400="x","M","")</f>
        <v/>
      </c>
      <c r="CT406" s="16" t="str">
        <f>IF('Vastgesteld 7-7-2022'!BB400="x","Z","")</f>
        <v/>
      </c>
      <c r="CU406" s="16" t="str">
        <f>IF('Vastgesteld 7-7-2022'!BF400="x","ZZ","")</f>
        <v/>
      </c>
      <c r="CV406" s="16" t="str">
        <f>IF(COUNTA('Vastgesteld 7-7-2022'!AJ400:AQ400)&lt;&gt;0,2,"")</f>
        <v/>
      </c>
      <c r="CW406" s="16" t="str">
        <f t="shared" si="39"/>
        <v/>
      </c>
      <c r="CX406" s="16" t="str">
        <f>IF('Vastgesteld 7-7-2022'!AJ400="x","BB","")</f>
        <v/>
      </c>
      <c r="CY406" s="16" t="str">
        <f>IF('Vastgesteld 7-7-2022'!AK400="x","B","")</f>
        <v/>
      </c>
      <c r="CZ406" s="16" t="str">
        <f>IF('Vastgesteld 7-7-2022'!AL400="x","L","")</f>
        <v/>
      </c>
      <c r="DA406" s="16" t="str">
        <f>IF('Vastgesteld 7-7-2022'!AM400="x","M","")</f>
        <v/>
      </c>
      <c r="DB406" s="16" t="str">
        <f>IF('Vastgesteld 7-7-2022'!AN400="x","Z","")</f>
        <v/>
      </c>
      <c r="DC406" s="16" t="str">
        <f>IF('Vastgesteld 7-7-2022'!AO400="x","ZZ","")</f>
        <v/>
      </c>
      <c r="DD406" s="16" t="str">
        <f>IF('Vastgesteld 7-7-2022'!AQ400="x","1.40","")</f>
        <v/>
      </c>
      <c r="DE406" s="16" t="str">
        <f>IF(COUNTA('Vastgesteld 7-7-2022'!BH400:BJ400)&lt;&gt;0,6,"")</f>
        <v/>
      </c>
      <c r="DF406" s="16" t="str">
        <f t="shared" si="40"/>
        <v/>
      </c>
      <c r="DG406" s="16" t="str">
        <f>IF('Vastgesteld 7-7-2022'!BH400="x","L","")</f>
        <v/>
      </c>
      <c r="DH406" s="16" t="str">
        <f>IF('Vastgesteld 7-7-2022'!BI400="x","M","")</f>
        <v/>
      </c>
      <c r="DI406" s="16" t="str">
        <f>IF('Vastgesteld 7-7-2022'!BJ400="x","Z","")</f>
        <v/>
      </c>
      <c r="DJ406" s="16" t="str">
        <f>IF('Vastgesteld 7-7-2022'!BK400="x","Z","")</f>
        <v/>
      </c>
      <c r="DK406" s="16" t="str">
        <f>IF(COUNTA('Vastgesteld 7-7-2022'!BM400:BO400)&lt;&gt;0,6,"")</f>
        <v/>
      </c>
      <c r="DL406" s="16" t="str">
        <f t="shared" si="41"/>
        <v/>
      </c>
      <c r="DM406" s="16" t="str">
        <f>IF('Vastgesteld 7-7-2022'!BM400="x","L","")</f>
        <v/>
      </c>
      <c r="DN406" s="16" t="str">
        <f>IF('Vastgesteld 7-7-2022'!BN400="x","M","")</f>
        <v/>
      </c>
      <c r="DO406" s="16" t="str">
        <f>IF('Vastgesteld 7-7-2022'!BO400="x","Z","")</f>
        <v/>
      </c>
      <c r="DP406" s="16" t="str">
        <f>IF('Vastgesteld 7-7-2022'!BP400="x","Z","")</f>
        <v/>
      </c>
    </row>
    <row r="407" spans="1:120" ht="14.4" x14ac:dyDescent="0.3">
      <c r="A407" s="18">
        <f>'Vastgesteld 7-7-2022'!A401</f>
        <v>45004</v>
      </c>
      <c r="B407" s="16" t="str">
        <f>IFERROR(VLOOKUP('Vastgesteld 7-7-2022'!#REF!,#REF!,2,FALSE),"")</f>
        <v/>
      </c>
      <c r="C407" s="16" t="str">
        <f>'Vastgesteld 7-7-2022'!E401</f>
        <v>KNHS Regio Utrecht</v>
      </c>
      <c r="D407" s="16" t="str">
        <f>IFERROR(VLOOKUP('Vastgesteld 7-7-2022'!#REF!,#REF!,2,FALSE),"")</f>
        <v/>
      </c>
      <c r="E407" s="16" t="str">
        <f>IFERROR(VLOOKUP('Vastgesteld 7-7-2022'!#REF!,#REF!,5,FALSE),"")</f>
        <v/>
      </c>
      <c r="F407" s="16" t="e">
        <f>IF('Vastgesteld 7-7-2022'!#REF!&lt;&gt;"",'Vastgesteld 7-7-2022'!#REF!,"")</f>
        <v>#REF!</v>
      </c>
      <c r="G407" s="16" t="e">
        <f>IF('Vastgesteld 7-7-2022'!#REF!="Indoor",1,0)</f>
        <v>#REF!</v>
      </c>
      <c r="H407" s="16" t="e">
        <f>'Vastgesteld 7-7-2022'!#REF!</f>
        <v>#REF!</v>
      </c>
      <c r="I407" s="16" t="e">
        <f>IF('Vastgesteld 7-7-2022'!#REF!="Nee",0,IF('Vastgesteld 7-7-2022'!#REF!="Ja",1,""))</f>
        <v>#REF!</v>
      </c>
      <c r="J407" s="16" t="e">
        <f>IF('Vastgesteld 7-7-2022'!#REF!&lt;&gt;"",'Vastgesteld 7-7-2022'!#REF!,"")</f>
        <v>#REF!</v>
      </c>
      <c r="BJ407" s="16">
        <f>IF(COUNTA('Vastgesteld 7-7-2022'!T401:AD401)&lt;&gt;0,1,"")</f>
        <v>1</v>
      </c>
      <c r="BK407" s="16">
        <f t="shared" si="36"/>
        <v>2</v>
      </c>
      <c r="BL407" s="16" t="str">
        <f>IF('Vastgesteld 7-7-2022'!T401="x","AA","")</f>
        <v/>
      </c>
      <c r="BM407" s="16" t="str">
        <f>IF('Vastgesteld 7-7-2022'!U401="x","A","")</f>
        <v/>
      </c>
      <c r="BN407" s="16" t="str">
        <f>IF('Vastgesteld 7-7-2022'!V401="x","B1","")</f>
        <v/>
      </c>
      <c r="BO407" s="16" t="e">
        <f>IF('Vastgesteld 7-7-2022'!#REF!="x","BB","")</f>
        <v>#REF!</v>
      </c>
      <c r="BP407" s="16" t="str">
        <f>IF('Vastgesteld 7-7-2022'!X401="x","B","")</f>
        <v>B</v>
      </c>
      <c r="BQ407" s="16" t="str">
        <f>IF('Vastgesteld 7-7-2022'!Y401="x","L1","")</f>
        <v>L1</v>
      </c>
      <c r="BR407" s="16" t="str">
        <f>IF('Vastgesteld 7-7-2022'!Z401="x","L2","")</f>
        <v>L2</v>
      </c>
      <c r="BS407" s="16" t="str">
        <f>IF('Vastgesteld 7-7-2022'!AA401="x","M1","")</f>
        <v>M1</v>
      </c>
      <c r="BT407" s="16" t="str">
        <f>IF('Vastgesteld 7-7-2022'!AB401="x","M2","")</f>
        <v>M2</v>
      </c>
      <c r="BU407" s="16" t="str">
        <f>IF('Vastgesteld 7-7-2022'!AC401="x","Z1","")</f>
        <v>Z1</v>
      </c>
      <c r="BV407" s="16" t="str">
        <f>IF('Vastgesteld 7-7-2022'!AD401="x","Z2","")</f>
        <v>Z2</v>
      </c>
      <c r="BW407" s="16">
        <f>IF(COUNTA('Vastgesteld 7-7-2022'!K401:S401)&lt;&gt;0,1,"")</f>
        <v>1</v>
      </c>
      <c r="BX407" s="16">
        <f t="shared" si="37"/>
        <v>1</v>
      </c>
      <c r="BY407" s="16" t="str">
        <f>IF('Vastgesteld 7-7-2022'!K401="x","BB","")</f>
        <v>BB</v>
      </c>
      <c r="BZ407" s="16" t="str">
        <f>IF('Vastgesteld 7-7-2022'!L401="x","B","")</f>
        <v>B</v>
      </c>
      <c r="CA407" s="16" t="str">
        <f>IF('Vastgesteld 7-7-2022'!M401="x","L1","")</f>
        <v>L1</v>
      </c>
      <c r="CB407" s="16" t="str">
        <f>IF('Vastgesteld 7-7-2022'!N401="x","L2","")</f>
        <v>L2</v>
      </c>
      <c r="CC407" s="16" t="str">
        <f>IF('Vastgesteld 7-7-2022'!O401="x","M1","")</f>
        <v>M1</v>
      </c>
      <c r="CD407" s="16" t="str">
        <f>IF('Vastgesteld 7-7-2022'!P401="x","M2","")</f>
        <v>M2</v>
      </c>
      <c r="CE407" s="16" t="str">
        <f>IF('Vastgesteld 7-7-2022'!Q401="x","Z1","")</f>
        <v>Z1</v>
      </c>
      <c r="CF407" s="16" t="str">
        <f>IF('Vastgesteld 7-7-2022'!R401="x","Z2","")</f>
        <v>Z2</v>
      </c>
      <c r="CG407" s="16" t="str">
        <f>IF('Vastgesteld 7-7-2022'!S401="x","ZZL","")</f>
        <v>ZZL</v>
      </c>
      <c r="CL407" s="16" t="str">
        <f>IF(COUNTA('Vastgesteld 7-7-2022'!AV401:BF401)&lt;&gt;0,2,"")</f>
        <v/>
      </c>
      <c r="CM407" s="16" t="str">
        <f t="shared" si="38"/>
        <v/>
      </c>
      <c r="CN407" s="16" t="str">
        <f>IF('Vastgesteld 7-7-2022'!AV401="x","AA","")</f>
        <v/>
      </c>
      <c r="CO407" s="16" t="str">
        <f>IF('Vastgesteld 7-7-2022'!AW401="x","A","")</f>
        <v/>
      </c>
      <c r="CP407" s="16" t="str">
        <f>IF('Vastgesteld 7-7-2022'!AX401="x","BB","")</f>
        <v/>
      </c>
      <c r="CQ407" s="16" t="str">
        <f>IF('Vastgesteld 7-7-2022'!AY401="x","B","")</f>
        <v/>
      </c>
      <c r="CR407" s="16" t="str">
        <f>IF('Vastgesteld 7-7-2022'!AZ401="x","L","")</f>
        <v/>
      </c>
      <c r="CS407" s="16" t="str">
        <f>IF('Vastgesteld 7-7-2022'!BA401="x","M","")</f>
        <v/>
      </c>
      <c r="CT407" s="16" t="str">
        <f>IF('Vastgesteld 7-7-2022'!BB401="x","Z","")</f>
        <v/>
      </c>
      <c r="CU407" s="16" t="str">
        <f>IF('Vastgesteld 7-7-2022'!BF401="x","ZZ","")</f>
        <v/>
      </c>
      <c r="CV407" s="16" t="str">
        <f>IF(COUNTA('Vastgesteld 7-7-2022'!AJ401:AQ401)&lt;&gt;0,2,"")</f>
        <v/>
      </c>
      <c r="CW407" s="16" t="str">
        <f t="shared" si="39"/>
        <v/>
      </c>
      <c r="CX407" s="16" t="str">
        <f>IF('Vastgesteld 7-7-2022'!AJ401="x","BB","")</f>
        <v/>
      </c>
      <c r="CY407" s="16" t="str">
        <f>IF('Vastgesteld 7-7-2022'!AK401="x","B","")</f>
        <v/>
      </c>
      <c r="CZ407" s="16" t="str">
        <f>IF('Vastgesteld 7-7-2022'!AL401="x","L","")</f>
        <v/>
      </c>
      <c r="DA407" s="16" t="str">
        <f>IF('Vastgesteld 7-7-2022'!AM401="x","M","")</f>
        <v/>
      </c>
      <c r="DB407" s="16" t="str">
        <f>IF('Vastgesteld 7-7-2022'!AN401="x","Z","")</f>
        <v/>
      </c>
      <c r="DC407" s="16" t="str">
        <f>IF('Vastgesteld 7-7-2022'!AO401="x","ZZ","")</f>
        <v/>
      </c>
      <c r="DD407" s="16" t="str">
        <f>IF('Vastgesteld 7-7-2022'!AQ401="x","1.40","")</f>
        <v/>
      </c>
      <c r="DE407" s="16" t="str">
        <f>IF(COUNTA('Vastgesteld 7-7-2022'!BH401:BJ401)&lt;&gt;0,6,"")</f>
        <v/>
      </c>
      <c r="DF407" s="16" t="str">
        <f t="shared" si="40"/>
        <v/>
      </c>
      <c r="DG407" s="16" t="str">
        <f>IF('Vastgesteld 7-7-2022'!BH401="x","L","")</f>
        <v/>
      </c>
      <c r="DH407" s="16" t="str">
        <f>IF('Vastgesteld 7-7-2022'!BI401="x","M","")</f>
        <v/>
      </c>
      <c r="DI407" s="16" t="str">
        <f>IF('Vastgesteld 7-7-2022'!BJ401="x","Z","")</f>
        <v/>
      </c>
      <c r="DJ407" s="16" t="str">
        <f>IF('Vastgesteld 7-7-2022'!BK401="x","Z","")</f>
        <v/>
      </c>
      <c r="DK407" s="16" t="str">
        <f>IF(COUNTA('Vastgesteld 7-7-2022'!BM401:BO401)&lt;&gt;0,6,"")</f>
        <v/>
      </c>
      <c r="DL407" s="16" t="str">
        <f t="shared" si="41"/>
        <v/>
      </c>
      <c r="DM407" s="16" t="str">
        <f>IF('Vastgesteld 7-7-2022'!BM401="x","L","")</f>
        <v/>
      </c>
      <c r="DN407" s="16" t="str">
        <f>IF('Vastgesteld 7-7-2022'!BN401="x","M","")</f>
        <v/>
      </c>
      <c r="DO407" s="16" t="str">
        <f>IF('Vastgesteld 7-7-2022'!BO401="x","Z","")</f>
        <v/>
      </c>
      <c r="DP407" s="16" t="str">
        <f>IF('Vastgesteld 7-7-2022'!BP401="x","Z","")</f>
        <v/>
      </c>
    </row>
    <row r="408" spans="1:120" ht="14.4" x14ac:dyDescent="0.3">
      <c r="A408" s="18">
        <f>'Vastgesteld 7-7-2022'!A402</f>
        <v>45010</v>
      </c>
      <c r="B408" s="16" t="str">
        <f>IFERROR(VLOOKUP('Vastgesteld 7-7-2022'!#REF!,#REF!,2,FALSE),"")</f>
        <v/>
      </c>
      <c r="C408" s="16" t="str">
        <f>'Vastgesteld 7-7-2022'!E402</f>
        <v>KNHS Regio Noord-Holland</v>
      </c>
      <c r="D408" s="16" t="str">
        <f>IFERROR(VLOOKUP('Vastgesteld 7-7-2022'!#REF!,#REF!,2,FALSE),"")</f>
        <v/>
      </c>
      <c r="E408" s="16" t="str">
        <f>IFERROR(VLOOKUP('Vastgesteld 7-7-2022'!#REF!,#REF!,5,FALSE),"")</f>
        <v/>
      </c>
      <c r="F408" s="16" t="e">
        <f>IF('Vastgesteld 7-7-2022'!#REF!&lt;&gt;"",'Vastgesteld 7-7-2022'!#REF!,"")</f>
        <v>#REF!</v>
      </c>
      <c r="G408" s="16" t="e">
        <f>IF('Vastgesteld 7-7-2022'!#REF!="Indoor",1,0)</f>
        <v>#REF!</v>
      </c>
      <c r="H408" s="16" t="e">
        <f>'Vastgesteld 7-7-2022'!#REF!</f>
        <v>#REF!</v>
      </c>
      <c r="I408" s="16" t="e">
        <f>IF('Vastgesteld 7-7-2022'!#REF!="Nee",0,IF('Vastgesteld 7-7-2022'!#REF!="Ja",1,""))</f>
        <v>#REF!</v>
      </c>
      <c r="J408" s="16" t="e">
        <f>IF('Vastgesteld 7-7-2022'!#REF!&lt;&gt;"",'Vastgesteld 7-7-2022'!#REF!,"")</f>
        <v>#REF!</v>
      </c>
      <c r="BJ408" s="16">
        <f>IF(COUNTA('Vastgesteld 7-7-2022'!T402:AD402)&lt;&gt;0,1,"")</f>
        <v>1</v>
      </c>
      <c r="BK408" s="16">
        <f t="shared" si="36"/>
        <v>2</v>
      </c>
      <c r="BL408" s="16" t="str">
        <f>IF('Vastgesteld 7-7-2022'!T402="x","AA","")</f>
        <v/>
      </c>
      <c r="BM408" s="16" t="str">
        <f>IF('Vastgesteld 7-7-2022'!U402="x","A","")</f>
        <v/>
      </c>
      <c r="BN408" s="16" t="str">
        <f>IF('Vastgesteld 7-7-2022'!V402="x","B1","")</f>
        <v/>
      </c>
      <c r="BO408" s="16" t="e">
        <f>IF('Vastgesteld 7-7-2022'!#REF!="x","BB","")</f>
        <v>#REF!</v>
      </c>
      <c r="BP408" s="16" t="str">
        <f>IF('Vastgesteld 7-7-2022'!X402="x","B","")</f>
        <v>B</v>
      </c>
      <c r="BQ408" s="16" t="str">
        <f>IF('Vastgesteld 7-7-2022'!Y402="x","L1","")</f>
        <v>L1</v>
      </c>
      <c r="BR408" s="16" t="str">
        <f>IF('Vastgesteld 7-7-2022'!Z402="x","L2","")</f>
        <v>L2</v>
      </c>
      <c r="BS408" s="16" t="str">
        <f>IF('Vastgesteld 7-7-2022'!AA402="x","M1","")</f>
        <v>M1</v>
      </c>
      <c r="BT408" s="16" t="str">
        <f>IF('Vastgesteld 7-7-2022'!AB402="x","M2","")</f>
        <v>M2</v>
      </c>
      <c r="BU408" s="16" t="str">
        <f>IF('Vastgesteld 7-7-2022'!AC402="x","Z1","")</f>
        <v/>
      </c>
      <c r="BV408" s="16" t="str">
        <f>IF('Vastgesteld 7-7-2022'!AD402="x","Z2","")</f>
        <v/>
      </c>
      <c r="BW408" s="16">
        <f>IF(COUNTA('Vastgesteld 7-7-2022'!K402:S402)&lt;&gt;0,1,"")</f>
        <v>1</v>
      </c>
      <c r="BX408" s="16">
        <f t="shared" si="37"/>
        <v>1</v>
      </c>
      <c r="BY408" s="16" t="str">
        <f>IF('Vastgesteld 7-7-2022'!K402="x","BB","")</f>
        <v/>
      </c>
      <c r="BZ408" s="16" t="str">
        <f>IF('Vastgesteld 7-7-2022'!L402="x","B","")</f>
        <v>B</v>
      </c>
      <c r="CA408" s="16" t="str">
        <f>IF('Vastgesteld 7-7-2022'!M402="x","L1","")</f>
        <v>L1</v>
      </c>
      <c r="CB408" s="16" t="str">
        <f>IF('Vastgesteld 7-7-2022'!N402="x","L2","")</f>
        <v>L2</v>
      </c>
      <c r="CC408" s="16" t="str">
        <f>IF('Vastgesteld 7-7-2022'!O402="x","M1","")</f>
        <v>M1</v>
      </c>
      <c r="CD408" s="16" t="str">
        <f>IF('Vastgesteld 7-7-2022'!P402="x","M2","")</f>
        <v>M2</v>
      </c>
      <c r="CE408" s="16" t="str">
        <f>IF('Vastgesteld 7-7-2022'!Q402="x","Z1","")</f>
        <v/>
      </c>
      <c r="CF408" s="16" t="str">
        <f>IF('Vastgesteld 7-7-2022'!R402="x","Z2","")</f>
        <v/>
      </c>
      <c r="CG408" s="16" t="str">
        <f>IF('Vastgesteld 7-7-2022'!S402="x","ZZL","")</f>
        <v/>
      </c>
      <c r="CL408" s="16" t="str">
        <f>IF(COUNTA('Vastgesteld 7-7-2022'!AV402:BF402)&lt;&gt;0,2,"")</f>
        <v/>
      </c>
      <c r="CM408" s="16" t="str">
        <f t="shared" si="38"/>
        <v/>
      </c>
      <c r="CN408" s="16" t="str">
        <f>IF('Vastgesteld 7-7-2022'!AV402="x","AA","")</f>
        <v/>
      </c>
      <c r="CO408" s="16" t="str">
        <f>IF('Vastgesteld 7-7-2022'!AW402="x","A","")</f>
        <v/>
      </c>
      <c r="CP408" s="16" t="str">
        <f>IF('Vastgesteld 7-7-2022'!AX402="x","BB","")</f>
        <v/>
      </c>
      <c r="CQ408" s="16" t="str">
        <f>IF('Vastgesteld 7-7-2022'!AY402="x","B","")</f>
        <v/>
      </c>
      <c r="CR408" s="16" t="str">
        <f>IF('Vastgesteld 7-7-2022'!AZ402="x","L","")</f>
        <v/>
      </c>
      <c r="CS408" s="16" t="str">
        <f>IF('Vastgesteld 7-7-2022'!BA402="x","M","")</f>
        <v/>
      </c>
      <c r="CT408" s="16" t="str">
        <f>IF('Vastgesteld 7-7-2022'!BB402="x","Z","")</f>
        <v/>
      </c>
      <c r="CU408" s="16" t="str">
        <f>IF('Vastgesteld 7-7-2022'!BF402="x","ZZ","")</f>
        <v/>
      </c>
      <c r="CV408" s="16" t="str">
        <f>IF(COUNTA('Vastgesteld 7-7-2022'!AJ402:AQ402)&lt;&gt;0,2,"")</f>
        <v/>
      </c>
      <c r="CW408" s="16" t="str">
        <f t="shared" si="39"/>
        <v/>
      </c>
      <c r="CX408" s="16" t="str">
        <f>IF('Vastgesteld 7-7-2022'!AJ402="x","BB","")</f>
        <v/>
      </c>
      <c r="CY408" s="16" t="str">
        <f>IF('Vastgesteld 7-7-2022'!AK402="x","B","")</f>
        <v/>
      </c>
      <c r="CZ408" s="16" t="str">
        <f>IF('Vastgesteld 7-7-2022'!AL402="x","L","")</f>
        <v/>
      </c>
      <c r="DA408" s="16" t="str">
        <f>IF('Vastgesteld 7-7-2022'!AM402="x","M","")</f>
        <v/>
      </c>
      <c r="DB408" s="16" t="str">
        <f>IF('Vastgesteld 7-7-2022'!AN402="x","Z","")</f>
        <v/>
      </c>
      <c r="DC408" s="16" t="str">
        <f>IF('Vastgesteld 7-7-2022'!AO402="x","ZZ","")</f>
        <v/>
      </c>
      <c r="DD408" s="16" t="str">
        <f>IF('Vastgesteld 7-7-2022'!AQ402="x","1.40","")</f>
        <v/>
      </c>
      <c r="DE408" s="16" t="str">
        <f>IF(COUNTA('Vastgesteld 7-7-2022'!BH402:BJ402)&lt;&gt;0,6,"")</f>
        <v/>
      </c>
      <c r="DF408" s="16" t="str">
        <f t="shared" si="40"/>
        <v/>
      </c>
      <c r="DG408" s="16" t="str">
        <f>IF('Vastgesteld 7-7-2022'!BH402="x","L","")</f>
        <v/>
      </c>
      <c r="DH408" s="16" t="str">
        <f>IF('Vastgesteld 7-7-2022'!BI402="x","M","")</f>
        <v/>
      </c>
      <c r="DI408" s="16" t="str">
        <f>IF('Vastgesteld 7-7-2022'!BJ402="x","Z","")</f>
        <v/>
      </c>
      <c r="DJ408" s="16" t="str">
        <f>IF('Vastgesteld 7-7-2022'!BK402="x","Z","")</f>
        <v/>
      </c>
      <c r="DK408" s="16" t="str">
        <f>IF(COUNTA('Vastgesteld 7-7-2022'!BM402:BO402)&lt;&gt;0,6,"")</f>
        <v/>
      </c>
      <c r="DL408" s="16" t="str">
        <f t="shared" si="41"/>
        <v/>
      </c>
      <c r="DM408" s="16" t="str">
        <f>IF('Vastgesteld 7-7-2022'!BM402="x","L","")</f>
        <v/>
      </c>
      <c r="DN408" s="16" t="str">
        <f>IF('Vastgesteld 7-7-2022'!BN402="x","M","")</f>
        <v/>
      </c>
      <c r="DO408" s="16" t="str">
        <f>IF('Vastgesteld 7-7-2022'!BO402="x","Z","")</f>
        <v/>
      </c>
      <c r="DP408" s="16" t="str">
        <f>IF('Vastgesteld 7-7-2022'!BP402="x","Z","")</f>
        <v/>
      </c>
    </row>
    <row r="409" spans="1:120" ht="14.4" x14ac:dyDescent="0.3">
      <c r="A409" s="18">
        <f>'Vastgesteld 7-7-2022'!A403</f>
        <v>45010</v>
      </c>
      <c r="B409" s="16" t="str">
        <f>IFERROR(VLOOKUP('Vastgesteld 7-7-2022'!#REF!,#REF!,2,FALSE),"")</f>
        <v/>
      </c>
      <c r="C409" s="16" t="str">
        <f>'Vastgesteld 7-7-2022'!E403</f>
        <v>KNHS Regio Noord-Holland</v>
      </c>
      <c r="D409" s="16" t="str">
        <f>IFERROR(VLOOKUP('Vastgesteld 7-7-2022'!#REF!,#REF!,2,FALSE),"")</f>
        <v/>
      </c>
      <c r="E409" s="16" t="str">
        <f>IFERROR(VLOOKUP('Vastgesteld 7-7-2022'!#REF!,#REF!,5,FALSE),"")</f>
        <v/>
      </c>
      <c r="F409" s="16" t="e">
        <f>IF('Vastgesteld 7-7-2022'!#REF!&lt;&gt;"",'Vastgesteld 7-7-2022'!#REF!,"")</f>
        <v>#REF!</v>
      </c>
      <c r="G409" s="16" t="e">
        <f>IF('Vastgesteld 7-7-2022'!#REF!="Indoor",1,0)</f>
        <v>#REF!</v>
      </c>
      <c r="H409" s="16" t="e">
        <f>'Vastgesteld 7-7-2022'!#REF!</f>
        <v>#REF!</v>
      </c>
      <c r="I409" s="16" t="e">
        <f>IF('Vastgesteld 7-7-2022'!#REF!="Nee",0,IF('Vastgesteld 7-7-2022'!#REF!="Ja",1,""))</f>
        <v>#REF!</v>
      </c>
      <c r="J409" s="16" t="e">
        <f>IF('Vastgesteld 7-7-2022'!#REF!&lt;&gt;"",'Vastgesteld 7-7-2022'!#REF!,"")</f>
        <v>#REF!</v>
      </c>
      <c r="BJ409" s="16">
        <f>IF(COUNTA('Vastgesteld 7-7-2022'!T403:AD403)&lt;&gt;0,1,"")</f>
        <v>1</v>
      </c>
      <c r="BK409" s="16">
        <f t="shared" si="36"/>
        <v>2</v>
      </c>
      <c r="BL409" s="16" t="str">
        <f>IF('Vastgesteld 7-7-2022'!T403="x","AA","")</f>
        <v/>
      </c>
      <c r="BM409" s="16" t="str">
        <f>IF('Vastgesteld 7-7-2022'!U403="x","A","")</f>
        <v/>
      </c>
      <c r="BN409" s="16" t="str">
        <f>IF('Vastgesteld 7-7-2022'!V403="x","B1","")</f>
        <v/>
      </c>
      <c r="BO409" s="16" t="e">
        <f>IF('Vastgesteld 7-7-2022'!#REF!="x","BB","")</f>
        <v>#REF!</v>
      </c>
      <c r="BP409" s="16" t="str">
        <f>IF('Vastgesteld 7-7-2022'!X403="x","B","")</f>
        <v>B</v>
      </c>
      <c r="BQ409" s="16" t="str">
        <f>IF('Vastgesteld 7-7-2022'!Y403="x","L1","")</f>
        <v>L1</v>
      </c>
      <c r="BR409" s="16" t="str">
        <f>IF('Vastgesteld 7-7-2022'!Z403="x","L2","")</f>
        <v>L2</v>
      </c>
      <c r="BS409" s="16" t="str">
        <f>IF('Vastgesteld 7-7-2022'!AA403="x","M1","")</f>
        <v>M1</v>
      </c>
      <c r="BT409" s="16" t="str">
        <f>IF('Vastgesteld 7-7-2022'!AB403="x","M2","")</f>
        <v>M2</v>
      </c>
      <c r="BU409" s="16" t="str">
        <f>IF('Vastgesteld 7-7-2022'!AC403="x","Z1","")</f>
        <v>Z1</v>
      </c>
      <c r="BV409" s="16" t="str">
        <f>IF('Vastgesteld 7-7-2022'!AD403="x","Z2","")</f>
        <v>Z2</v>
      </c>
      <c r="BW409" s="16">
        <f>IF(COUNTA('Vastgesteld 7-7-2022'!K403:S403)&lt;&gt;0,1,"")</f>
        <v>1</v>
      </c>
      <c r="BX409" s="16">
        <f t="shared" si="37"/>
        <v>1</v>
      </c>
      <c r="BY409" s="16" t="str">
        <f>IF('Vastgesteld 7-7-2022'!K403="x","BB","")</f>
        <v/>
      </c>
      <c r="BZ409" s="16" t="str">
        <f>IF('Vastgesteld 7-7-2022'!L403="x","B","")</f>
        <v>B</v>
      </c>
      <c r="CA409" s="16" t="str">
        <f>IF('Vastgesteld 7-7-2022'!M403="x","L1","")</f>
        <v>L1</v>
      </c>
      <c r="CB409" s="16" t="str">
        <f>IF('Vastgesteld 7-7-2022'!N403="x","L2","")</f>
        <v>L2</v>
      </c>
      <c r="CC409" s="16" t="str">
        <f>IF('Vastgesteld 7-7-2022'!O403="x","M1","")</f>
        <v>M1</v>
      </c>
      <c r="CD409" s="16" t="str">
        <f>IF('Vastgesteld 7-7-2022'!P403="x","M2","")</f>
        <v>M2</v>
      </c>
      <c r="CE409" s="16" t="str">
        <f>IF('Vastgesteld 7-7-2022'!Q403="x","Z1","")</f>
        <v>Z1</v>
      </c>
      <c r="CF409" s="16" t="str">
        <f>IF('Vastgesteld 7-7-2022'!R403="x","Z2","")</f>
        <v>Z2</v>
      </c>
      <c r="CG409" s="16" t="str">
        <f>IF('Vastgesteld 7-7-2022'!S403="x","ZZL","")</f>
        <v>ZZL</v>
      </c>
      <c r="CL409" s="16" t="str">
        <f>IF(COUNTA('Vastgesteld 7-7-2022'!AV403:BF403)&lt;&gt;0,2,"")</f>
        <v/>
      </c>
      <c r="CM409" s="16" t="str">
        <f t="shared" si="38"/>
        <v/>
      </c>
      <c r="CN409" s="16" t="str">
        <f>IF('Vastgesteld 7-7-2022'!AV403="x","AA","")</f>
        <v/>
      </c>
      <c r="CO409" s="16" t="str">
        <f>IF('Vastgesteld 7-7-2022'!AW403="x","A","")</f>
        <v/>
      </c>
      <c r="CP409" s="16" t="str">
        <f>IF('Vastgesteld 7-7-2022'!AX403="x","BB","")</f>
        <v/>
      </c>
      <c r="CQ409" s="16" t="str">
        <f>IF('Vastgesteld 7-7-2022'!AY403="x","B","")</f>
        <v/>
      </c>
      <c r="CR409" s="16" t="str">
        <f>IF('Vastgesteld 7-7-2022'!AZ403="x","L","")</f>
        <v/>
      </c>
      <c r="CS409" s="16" t="str">
        <f>IF('Vastgesteld 7-7-2022'!BA403="x","M","")</f>
        <v/>
      </c>
      <c r="CT409" s="16" t="str">
        <f>IF('Vastgesteld 7-7-2022'!BB403="x","Z","")</f>
        <v/>
      </c>
      <c r="CU409" s="16" t="str">
        <f>IF('Vastgesteld 7-7-2022'!BF403="x","ZZ","")</f>
        <v/>
      </c>
      <c r="CV409" s="16" t="str">
        <f>IF(COUNTA('Vastgesteld 7-7-2022'!AJ403:AQ403)&lt;&gt;0,2,"")</f>
        <v/>
      </c>
      <c r="CW409" s="16" t="str">
        <f t="shared" si="39"/>
        <v/>
      </c>
      <c r="CX409" s="16" t="str">
        <f>IF('Vastgesteld 7-7-2022'!AJ403="x","BB","")</f>
        <v/>
      </c>
      <c r="CY409" s="16" t="str">
        <f>IF('Vastgesteld 7-7-2022'!AK403="x","B","")</f>
        <v/>
      </c>
      <c r="CZ409" s="16" t="str">
        <f>IF('Vastgesteld 7-7-2022'!AL403="x","L","")</f>
        <v/>
      </c>
      <c r="DA409" s="16" t="str">
        <f>IF('Vastgesteld 7-7-2022'!AM403="x","M","")</f>
        <v/>
      </c>
      <c r="DB409" s="16" t="str">
        <f>IF('Vastgesteld 7-7-2022'!AN403="x","Z","")</f>
        <v/>
      </c>
      <c r="DC409" s="16" t="str">
        <f>IF('Vastgesteld 7-7-2022'!AO403="x","ZZ","")</f>
        <v/>
      </c>
      <c r="DD409" s="16" t="str">
        <f>IF('Vastgesteld 7-7-2022'!AQ403="x","1.40","")</f>
        <v/>
      </c>
      <c r="DE409" s="16" t="str">
        <f>IF(COUNTA('Vastgesteld 7-7-2022'!BH403:BJ403)&lt;&gt;0,6,"")</f>
        <v/>
      </c>
      <c r="DF409" s="16" t="str">
        <f t="shared" si="40"/>
        <v/>
      </c>
      <c r="DG409" s="16" t="str">
        <f>IF('Vastgesteld 7-7-2022'!BH403="x","L","")</f>
        <v/>
      </c>
      <c r="DH409" s="16" t="str">
        <f>IF('Vastgesteld 7-7-2022'!BI403="x","M","")</f>
        <v/>
      </c>
      <c r="DI409" s="16" t="str">
        <f>IF('Vastgesteld 7-7-2022'!BJ403="x","Z","")</f>
        <v/>
      </c>
      <c r="DJ409" s="16" t="str">
        <f>IF('Vastgesteld 7-7-2022'!BK403="x","Z","")</f>
        <v/>
      </c>
      <c r="DK409" s="16" t="str">
        <f>IF(COUNTA('Vastgesteld 7-7-2022'!BM403:BO403)&lt;&gt;0,6,"")</f>
        <v/>
      </c>
      <c r="DL409" s="16" t="str">
        <f t="shared" si="41"/>
        <v/>
      </c>
      <c r="DM409" s="16" t="str">
        <f>IF('Vastgesteld 7-7-2022'!BM403="x","L","")</f>
        <v/>
      </c>
      <c r="DN409" s="16" t="str">
        <f>IF('Vastgesteld 7-7-2022'!BN403="x","M","")</f>
        <v/>
      </c>
      <c r="DO409" s="16" t="str">
        <f>IF('Vastgesteld 7-7-2022'!BO403="x","Z","")</f>
        <v/>
      </c>
      <c r="DP409" s="16" t="str">
        <f>IF('Vastgesteld 7-7-2022'!BP403="x","Z","")</f>
        <v/>
      </c>
    </row>
    <row r="410" spans="1:120" ht="14.4" x14ac:dyDescent="0.3">
      <c r="A410" s="18">
        <f>'Vastgesteld 7-7-2022'!A404</f>
        <v>45010</v>
      </c>
      <c r="B410" s="16" t="str">
        <f>IFERROR(VLOOKUP('Vastgesteld 7-7-2022'!#REF!,#REF!,2,FALSE),"")</f>
        <v/>
      </c>
      <c r="C410" s="16" t="str">
        <f>'Vastgesteld 7-7-2022'!E404</f>
        <v>KNHS Regio Noord-Holland</v>
      </c>
      <c r="D410" s="16" t="str">
        <f>IFERROR(VLOOKUP('Vastgesteld 7-7-2022'!#REF!,#REF!,2,FALSE),"")</f>
        <v/>
      </c>
      <c r="E410" s="16" t="str">
        <f>IFERROR(VLOOKUP('Vastgesteld 7-7-2022'!#REF!,#REF!,5,FALSE),"")</f>
        <v/>
      </c>
      <c r="F410" s="16" t="e">
        <f>IF('Vastgesteld 7-7-2022'!#REF!&lt;&gt;"",'Vastgesteld 7-7-2022'!#REF!,"")</f>
        <v>#REF!</v>
      </c>
      <c r="G410" s="16" t="e">
        <f>IF('Vastgesteld 7-7-2022'!#REF!="Indoor",1,0)</f>
        <v>#REF!</v>
      </c>
      <c r="H410" s="16" t="e">
        <f>'Vastgesteld 7-7-2022'!#REF!</f>
        <v>#REF!</v>
      </c>
      <c r="I410" s="16" t="e">
        <f>IF('Vastgesteld 7-7-2022'!#REF!="Nee",0,IF('Vastgesteld 7-7-2022'!#REF!="Ja",1,""))</f>
        <v>#REF!</v>
      </c>
      <c r="J410" s="16" t="e">
        <f>IF('Vastgesteld 7-7-2022'!#REF!&lt;&gt;"",'Vastgesteld 7-7-2022'!#REF!,"")</f>
        <v>#REF!</v>
      </c>
      <c r="BJ410" s="16">
        <f>IF(COUNTA('Vastgesteld 7-7-2022'!T404:AD404)&lt;&gt;0,1,"")</f>
        <v>1</v>
      </c>
      <c r="BK410" s="16">
        <f t="shared" si="36"/>
        <v>2</v>
      </c>
      <c r="BL410" s="16" t="str">
        <f>IF('Vastgesteld 7-7-2022'!T404="x","AA","")</f>
        <v/>
      </c>
      <c r="BM410" s="16" t="str">
        <f>IF('Vastgesteld 7-7-2022'!U404="x","A","")</f>
        <v/>
      </c>
      <c r="BN410" s="16" t="str">
        <f>IF('Vastgesteld 7-7-2022'!V404="x","B1","")</f>
        <v/>
      </c>
      <c r="BO410" s="16" t="e">
        <f>IF('Vastgesteld 7-7-2022'!#REF!="x","BB","")</f>
        <v>#REF!</v>
      </c>
      <c r="BP410" s="16" t="str">
        <f>IF('Vastgesteld 7-7-2022'!X404="x","B","")</f>
        <v>B</v>
      </c>
      <c r="BQ410" s="16" t="str">
        <f>IF('Vastgesteld 7-7-2022'!Y404="x","L1","")</f>
        <v>L1</v>
      </c>
      <c r="BR410" s="16" t="str">
        <f>IF('Vastgesteld 7-7-2022'!Z404="x","L2","")</f>
        <v/>
      </c>
      <c r="BS410" s="16" t="str">
        <f>IF('Vastgesteld 7-7-2022'!AA404="x","M1","")</f>
        <v/>
      </c>
      <c r="BT410" s="16" t="str">
        <f>IF('Vastgesteld 7-7-2022'!AB404="x","M2","")</f>
        <v/>
      </c>
      <c r="BU410" s="16" t="str">
        <f>IF('Vastgesteld 7-7-2022'!AC404="x","Z1","")</f>
        <v>Z1</v>
      </c>
      <c r="BV410" s="16" t="str">
        <f>IF('Vastgesteld 7-7-2022'!AD404="x","Z2","")</f>
        <v>Z2</v>
      </c>
      <c r="BW410" s="16">
        <f>IF(COUNTA('Vastgesteld 7-7-2022'!K404:S404)&lt;&gt;0,1,"")</f>
        <v>1</v>
      </c>
      <c r="BX410" s="16">
        <f t="shared" si="37"/>
        <v>1</v>
      </c>
      <c r="BY410" s="16" t="str">
        <f>IF('Vastgesteld 7-7-2022'!K404="x","BB","")</f>
        <v/>
      </c>
      <c r="BZ410" s="16" t="str">
        <f>IF('Vastgesteld 7-7-2022'!L404="x","B","")</f>
        <v>B</v>
      </c>
      <c r="CA410" s="16" t="str">
        <f>IF('Vastgesteld 7-7-2022'!M404="x","L1","")</f>
        <v>L1</v>
      </c>
      <c r="CB410" s="16" t="str">
        <f>IF('Vastgesteld 7-7-2022'!N404="x","L2","")</f>
        <v>L2</v>
      </c>
      <c r="CC410" s="16" t="str">
        <f>IF('Vastgesteld 7-7-2022'!O404="x","M1","")</f>
        <v/>
      </c>
      <c r="CD410" s="16" t="str">
        <f>IF('Vastgesteld 7-7-2022'!P404="x","M2","")</f>
        <v/>
      </c>
      <c r="CE410" s="16" t="str">
        <f>IF('Vastgesteld 7-7-2022'!Q404="x","Z1","")</f>
        <v>Z1</v>
      </c>
      <c r="CF410" s="16" t="str">
        <f>IF('Vastgesteld 7-7-2022'!R404="x","Z2","")</f>
        <v>Z2</v>
      </c>
      <c r="CG410" s="16" t="str">
        <f>IF('Vastgesteld 7-7-2022'!S404="x","ZZL","")</f>
        <v>ZZL</v>
      </c>
      <c r="CL410" s="16" t="str">
        <f>IF(COUNTA('Vastgesteld 7-7-2022'!AV404:BF404)&lt;&gt;0,2,"")</f>
        <v/>
      </c>
      <c r="CM410" s="16" t="str">
        <f t="shared" si="38"/>
        <v/>
      </c>
      <c r="CN410" s="16" t="str">
        <f>IF('Vastgesteld 7-7-2022'!AV404="x","AA","")</f>
        <v/>
      </c>
      <c r="CO410" s="16" t="str">
        <f>IF('Vastgesteld 7-7-2022'!AW404="x","A","")</f>
        <v/>
      </c>
      <c r="CP410" s="16" t="str">
        <f>IF('Vastgesteld 7-7-2022'!AX404="x","BB","")</f>
        <v/>
      </c>
      <c r="CQ410" s="16" t="str">
        <f>IF('Vastgesteld 7-7-2022'!AY404="x","B","")</f>
        <v/>
      </c>
      <c r="CR410" s="16" t="str">
        <f>IF('Vastgesteld 7-7-2022'!AZ404="x","L","")</f>
        <v/>
      </c>
      <c r="CS410" s="16" t="str">
        <f>IF('Vastgesteld 7-7-2022'!BA404="x","M","")</f>
        <v/>
      </c>
      <c r="CT410" s="16" t="str">
        <f>IF('Vastgesteld 7-7-2022'!BB404="x","Z","")</f>
        <v/>
      </c>
      <c r="CU410" s="16" t="str">
        <f>IF('Vastgesteld 7-7-2022'!BF404="x","ZZ","")</f>
        <v/>
      </c>
      <c r="CV410" s="16" t="str">
        <f>IF(COUNTA('Vastgesteld 7-7-2022'!AJ404:AQ404)&lt;&gt;0,2,"")</f>
        <v/>
      </c>
      <c r="CW410" s="16" t="str">
        <f t="shared" si="39"/>
        <v/>
      </c>
      <c r="CX410" s="16" t="str">
        <f>IF('Vastgesteld 7-7-2022'!AJ404="x","BB","")</f>
        <v/>
      </c>
      <c r="CY410" s="16" t="str">
        <f>IF('Vastgesteld 7-7-2022'!AK404="x","B","")</f>
        <v/>
      </c>
      <c r="CZ410" s="16" t="str">
        <f>IF('Vastgesteld 7-7-2022'!AL404="x","L","")</f>
        <v/>
      </c>
      <c r="DA410" s="16" t="str">
        <f>IF('Vastgesteld 7-7-2022'!AM404="x","M","")</f>
        <v/>
      </c>
      <c r="DB410" s="16" t="str">
        <f>IF('Vastgesteld 7-7-2022'!AN404="x","Z","")</f>
        <v/>
      </c>
      <c r="DC410" s="16" t="str">
        <f>IF('Vastgesteld 7-7-2022'!AO404="x","ZZ","")</f>
        <v/>
      </c>
      <c r="DD410" s="16" t="str">
        <f>IF('Vastgesteld 7-7-2022'!AQ404="x","1.40","")</f>
        <v/>
      </c>
      <c r="DE410" s="16" t="str">
        <f>IF(COUNTA('Vastgesteld 7-7-2022'!BH404:BJ404)&lt;&gt;0,6,"")</f>
        <v/>
      </c>
      <c r="DF410" s="16" t="str">
        <f t="shared" si="40"/>
        <v/>
      </c>
      <c r="DG410" s="16" t="str">
        <f>IF('Vastgesteld 7-7-2022'!BH404="x","L","")</f>
        <v/>
      </c>
      <c r="DH410" s="16" t="str">
        <f>IF('Vastgesteld 7-7-2022'!BI404="x","M","")</f>
        <v/>
      </c>
      <c r="DI410" s="16" t="str">
        <f>IF('Vastgesteld 7-7-2022'!BJ404="x","Z","")</f>
        <v/>
      </c>
      <c r="DJ410" s="16" t="str">
        <f>IF('Vastgesteld 7-7-2022'!BK404="x","Z","")</f>
        <v/>
      </c>
      <c r="DK410" s="16" t="str">
        <f>IF(COUNTA('Vastgesteld 7-7-2022'!BM404:BO404)&lt;&gt;0,6,"")</f>
        <v/>
      </c>
      <c r="DL410" s="16" t="str">
        <f t="shared" si="41"/>
        <v/>
      </c>
      <c r="DM410" s="16" t="str">
        <f>IF('Vastgesteld 7-7-2022'!BM404="x","L","")</f>
        <v/>
      </c>
      <c r="DN410" s="16" t="str">
        <f>IF('Vastgesteld 7-7-2022'!BN404="x","M","")</f>
        <v/>
      </c>
      <c r="DO410" s="16" t="str">
        <f>IF('Vastgesteld 7-7-2022'!BO404="x","Z","")</f>
        <v/>
      </c>
      <c r="DP410" s="16" t="str">
        <f>IF('Vastgesteld 7-7-2022'!BP404="x","Z","")</f>
        <v/>
      </c>
    </row>
    <row r="411" spans="1:120" ht="14.4" x14ac:dyDescent="0.3">
      <c r="A411" s="18">
        <f>'Vastgesteld 7-7-2022'!A405</f>
        <v>45010</v>
      </c>
      <c r="B411" s="16" t="str">
        <f>IFERROR(VLOOKUP('Vastgesteld 7-7-2022'!#REF!,#REF!,2,FALSE),"")</f>
        <v/>
      </c>
      <c r="C411" s="16" t="str">
        <f>'Vastgesteld 7-7-2022'!E405</f>
        <v>KNHS Regio Noord-Holland</v>
      </c>
      <c r="D411" s="16" t="str">
        <f>IFERROR(VLOOKUP('Vastgesteld 7-7-2022'!#REF!,#REF!,2,FALSE),"")</f>
        <v/>
      </c>
      <c r="E411" s="16" t="str">
        <f>IFERROR(VLOOKUP('Vastgesteld 7-7-2022'!#REF!,#REF!,5,FALSE),"")</f>
        <v/>
      </c>
      <c r="F411" s="16" t="e">
        <f>IF('Vastgesteld 7-7-2022'!#REF!&lt;&gt;"",'Vastgesteld 7-7-2022'!#REF!,"")</f>
        <v>#REF!</v>
      </c>
      <c r="G411" s="16" t="e">
        <f>IF('Vastgesteld 7-7-2022'!#REF!="Indoor",1,0)</f>
        <v>#REF!</v>
      </c>
      <c r="H411" s="16" t="e">
        <f>'Vastgesteld 7-7-2022'!#REF!</f>
        <v>#REF!</v>
      </c>
      <c r="I411" s="16" t="e">
        <f>IF('Vastgesteld 7-7-2022'!#REF!="Nee",0,IF('Vastgesteld 7-7-2022'!#REF!="Ja",1,""))</f>
        <v>#REF!</v>
      </c>
      <c r="J411" s="16" t="e">
        <f>IF('Vastgesteld 7-7-2022'!#REF!&lt;&gt;"",'Vastgesteld 7-7-2022'!#REF!,"")</f>
        <v>#REF!</v>
      </c>
      <c r="BJ411" s="16">
        <f>IF(COUNTA('Vastgesteld 7-7-2022'!T405:AD405)&lt;&gt;0,1,"")</f>
        <v>1</v>
      </c>
      <c r="BK411" s="16">
        <f t="shared" si="36"/>
        <v>2</v>
      </c>
      <c r="BL411" s="16" t="str">
        <f>IF('Vastgesteld 7-7-2022'!T405="x","AA","")</f>
        <v/>
      </c>
      <c r="BM411" s="16" t="str">
        <f>IF('Vastgesteld 7-7-2022'!U405="x","A","")</f>
        <v/>
      </c>
      <c r="BN411" s="16" t="str">
        <f>IF('Vastgesteld 7-7-2022'!V405="x","B1","")</f>
        <v/>
      </c>
      <c r="BO411" s="16" t="e">
        <f>IF('Vastgesteld 7-7-2022'!#REF!="x","BB","")</f>
        <v>#REF!</v>
      </c>
      <c r="BP411" s="16" t="str">
        <f>IF('Vastgesteld 7-7-2022'!X405="x","B","")</f>
        <v>B</v>
      </c>
      <c r="BQ411" s="16" t="str">
        <f>IF('Vastgesteld 7-7-2022'!Y405="x","L1","")</f>
        <v>L1</v>
      </c>
      <c r="BR411" s="16" t="str">
        <f>IF('Vastgesteld 7-7-2022'!Z405="x","L2","")</f>
        <v>L2</v>
      </c>
      <c r="BS411" s="16" t="str">
        <f>IF('Vastgesteld 7-7-2022'!AA405="x","M1","")</f>
        <v>M1</v>
      </c>
      <c r="BT411" s="16" t="str">
        <f>IF('Vastgesteld 7-7-2022'!AB405="x","M2","")</f>
        <v>M2</v>
      </c>
      <c r="BU411" s="16" t="str">
        <f>IF('Vastgesteld 7-7-2022'!AC405="x","Z1","")</f>
        <v>Z1</v>
      </c>
      <c r="BV411" s="16" t="str">
        <f>IF('Vastgesteld 7-7-2022'!AD405="x","Z2","")</f>
        <v>Z2</v>
      </c>
      <c r="BW411" s="16">
        <f>IF(COUNTA('Vastgesteld 7-7-2022'!K405:S405)&lt;&gt;0,1,"")</f>
        <v>1</v>
      </c>
      <c r="BX411" s="16">
        <f t="shared" si="37"/>
        <v>1</v>
      </c>
      <c r="BY411" s="16" t="str">
        <f>IF('Vastgesteld 7-7-2022'!K405="x","BB","")</f>
        <v>BB</v>
      </c>
      <c r="BZ411" s="16" t="str">
        <f>IF('Vastgesteld 7-7-2022'!L405="x","B","")</f>
        <v>B</v>
      </c>
      <c r="CA411" s="16" t="str">
        <f>IF('Vastgesteld 7-7-2022'!M405="x","L1","")</f>
        <v>L1</v>
      </c>
      <c r="CB411" s="16" t="str">
        <f>IF('Vastgesteld 7-7-2022'!N405="x","L2","")</f>
        <v>L2</v>
      </c>
      <c r="CC411" s="16" t="str">
        <f>IF('Vastgesteld 7-7-2022'!O405="x","M1","")</f>
        <v>M1</v>
      </c>
      <c r="CD411" s="16" t="str">
        <f>IF('Vastgesteld 7-7-2022'!P405="x","M2","")</f>
        <v>M2</v>
      </c>
      <c r="CE411" s="16" t="str">
        <f>IF('Vastgesteld 7-7-2022'!Q405="x","Z1","")</f>
        <v>Z1</v>
      </c>
      <c r="CF411" s="16" t="str">
        <f>IF('Vastgesteld 7-7-2022'!R405="x","Z2","")</f>
        <v>Z2</v>
      </c>
      <c r="CG411" s="16" t="str">
        <f>IF('Vastgesteld 7-7-2022'!S405="x","ZZL","")</f>
        <v>ZZL</v>
      </c>
      <c r="CL411" s="16" t="str">
        <f>IF(COUNTA('Vastgesteld 7-7-2022'!AV405:BF405)&lt;&gt;0,2,"")</f>
        <v/>
      </c>
      <c r="CM411" s="16" t="str">
        <f t="shared" si="38"/>
        <v/>
      </c>
      <c r="CN411" s="16" t="str">
        <f>IF('Vastgesteld 7-7-2022'!AV405="x","AA","")</f>
        <v/>
      </c>
      <c r="CO411" s="16" t="str">
        <f>IF('Vastgesteld 7-7-2022'!AW405="x","A","")</f>
        <v/>
      </c>
      <c r="CP411" s="16" t="str">
        <f>IF('Vastgesteld 7-7-2022'!AX405="x","BB","")</f>
        <v/>
      </c>
      <c r="CQ411" s="16" t="str">
        <f>IF('Vastgesteld 7-7-2022'!AY405="x","B","")</f>
        <v/>
      </c>
      <c r="CR411" s="16" t="str">
        <f>IF('Vastgesteld 7-7-2022'!AZ405="x","L","")</f>
        <v/>
      </c>
      <c r="CS411" s="16" t="str">
        <f>IF('Vastgesteld 7-7-2022'!BA405="x","M","")</f>
        <v/>
      </c>
      <c r="CT411" s="16" t="str">
        <f>IF('Vastgesteld 7-7-2022'!BB405="x","Z","")</f>
        <v/>
      </c>
      <c r="CU411" s="16" t="str">
        <f>IF('Vastgesteld 7-7-2022'!BF405="x","ZZ","")</f>
        <v/>
      </c>
      <c r="CV411" s="16" t="str">
        <f>IF(COUNTA('Vastgesteld 7-7-2022'!AJ405:AQ405)&lt;&gt;0,2,"")</f>
        <v/>
      </c>
      <c r="CW411" s="16" t="str">
        <f t="shared" si="39"/>
        <v/>
      </c>
      <c r="CX411" s="16" t="str">
        <f>IF('Vastgesteld 7-7-2022'!AJ405="x","BB","")</f>
        <v/>
      </c>
      <c r="CY411" s="16" t="str">
        <f>IF('Vastgesteld 7-7-2022'!AK405="x","B","")</f>
        <v/>
      </c>
      <c r="CZ411" s="16" t="str">
        <f>IF('Vastgesteld 7-7-2022'!AL405="x","L","")</f>
        <v/>
      </c>
      <c r="DA411" s="16" t="str">
        <f>IF('Vastgesteld 7-7-2022'!AM405="x","M","")</f>
        <v/>
      </c>
      <c r="DB411" s="16" t="str">
        <f>IF('Vastgesteld 7-7-2022'!AN405="x","Z","")</f>
        <v/>
      </c>
      <c r="DC411" s="16" t="str">
        <f>IF('Vastgesteld 7-7-2022'!AO405="x","ZZ","")</f>
        <v/>
      </c>
      <c r="DD411" s="16" t="str">
        <f>IF('Vastgesteld 7-7-2022'!AQ405="x","1.40","")</f>
        <v/>
      </c>
      <c r="DE411" s="16" t="str">
        <f>IF(COUNTA('Vastgesteld 7-7-2022'!BH405:BJ405)&lt;&gt;0,6,"")</f>
        <v/>
      </c>
      <c r="DF411" s="16" t="str">
        <f t="shared" si="40"/>
        <v/>
      </c>
      <c r="DG411" s="16" t="str">
        <f>IF('Vastgesteld 7-7-2022'!BH405="x","L","")</f>
        <v/>
      </c>
      <c r="DH411" s="16" t="str">
        <f>IF('Vastgesteld 7-7-2022'!BI405="x","M","")</f>
        <v/>
      </c>
      <c r="DI411" s="16" t="str">
        <f>IF('Vastgesteld 7-7-2022'!BJ405="x","Z","")</f>
        <v/>
      </c>
      <c r="DJ411" s="16" t="str">
        <f>IF('Vastgesteld 7-7-2022'!BK405="x","Z","")</f>
        <v/>
      </c>
      <c r="DK411" s="16" t="str">
        <f>IF(COUNTA('Vastgesteld 7-7-2022'!BM405:BO405)&lt;&gt;0,6,"")</f>
        <v/>
      </c>
      <c r="DL411" s="16" t="str">
        <f t="shared" si="41"/>
        <v/>
      </c>
      <c r="DM411" s="16" t="str">
        <f>IF('Vastgesteld 7-7-2022'!BM405="x","L","")</f>
        <v/>
      </c>
      <c r="DN411" s="16" t="str">
        <f>IF('Vastgesteld 7-7-2022'!BN405="x","M","")</f>
        <v/>
      </c>
      <c r="DO411" s="16" t="str">
        <f>IF('Vastgesteld 7-7-2022'!BO405="x","Z","")</f>
        <v/>
      </c>
      <c r="DP411" s="16" t="str">
        <f>IF('Vastgesteld 7-7-2022'!BP405="x","Z","")</f>
        <v/>
      </c>
    </row>
    <row r="412" spans="1:120" ht="14.4" x14ac:dyDescent="0.3">
      <c r="A412" s="18">
        <f>'Vastgesteld 7-7-2022'!A406</f>
        <v>45011</v>
      </c>
      <c r="B412" s="16" t="str">
        <f>IFERROR(VLOOKUP('Vastgesteld 7-7-2022'!#REF!,#REF!,2,FALSE),"")</f>
        <v/>
      </c>
      <c r="C412" s="16" t="str">
        <f>'Vastgesteld 7-7-2022'!E406</f>
        <v>KNHS Regio Noord-Holland</v>
      </c>
      <c r="D412" s="16" t="str">
        <f>IFERROR(VLOOKUP('Vastgesteld 7-7-2022'!#REF!,#REF!,2,FALSE),"")</f>
        <v/>
      </c>
      <c r="E412" s="16" t="str">
        <f>IFERROR(VLOOKUP('Vastgesteld 7-7-2022'!#REF!,#REF!,5,FALSE),"")</f>
        <v/>
      </c>
      <c r="F412" s="16" t="e">
        <f>IF('Vastgesteld 7-7-2022'!#REF!&lt;&gt;"",'Vastgesteld 7-7-2022'!#REF!,"")</f>
        <v>#REF!</v>
      </c>
      <c r="G412" s="16" t="e">
        <f>IF('Vastgesteld 7-7-2022'!#REF!="Indoor",1,0)</f>
        <v>#REF!</v>
      </c>
      <c r="H412" s="16" t="e">
        <f>'Vastgesteld 7-7-2022'!#REF!</f>
        <v>#REF!</v>
      </c>
      <c r="I412" s="16" t="e">
        <f>IF('Vastgesteld 7-7-2022'!#REF!="Nee",0,IF('Vastgesteld 7-7-2022'!#REF!="Ja",1,""))</f>
        <v>#REF!</v>
      </c>
      <c r="J412" s="16" t="e">
        <f>IF('Vastgesteld 7-7-2022'!#REF!&lt;&gt;"",'Vastgesteld 7-7-2022'!#REF!,"")</f>
        <v>#REF!</v>
      </c>
      <c r="BJ412" s="16">
        <f>IF(COUNTA('Vastgesteld 7-7-2022'!T406:AD406)&lt;&gt;0,1,"")</f>
        <v>1</v>
      </c>
      <c r="BK412" s="16">
        <f t="shared" si="36"/>
        <v>2</v>
      </c>
      <c r="BL412" s="16" t="str">
        <f>IF('Vastgesteld 7-7-2022'!T406="x","AA","")</f>
        <v/>
      </c>
      <c r="BM412" s="16" t="str">
        <f>IF('Vastgesteld 7-7-2022'!U406="x","A","")</f>
        <v/>
      </c>
      <c r="BN412" s="16" t="str">
        <f>IF('Vastgesteld 7-7-2022'!V406="x","B1","")</f>
        <v/>
      </c>
      <c r="BO412" s="16" t="e">
        <f>IF('Vastgesteld 7-7-2022'!#REF!="x","BB","")</f>
        <v>#REF!</v>
      </c>
      <c r="BP412" s="16" t="str">
        <f>IF('Vastgesteld 7-7-2022'!X406="x","B","")</f>
        <v>B</v>
      </c>
      <c r="BQ412" s="16" t="str">
        <f>IF('Vastgesteld 7-7-2022'!Y406="x","L1","")</f>
        <v>L1</v>
      </c>
      <c r="BR412" s="16" t="str">
        <f>IF('Vastgesteld 7-7-2022'!Z406="x","L2","")</f>
        <v>L2</v>
      </c>
      <c r="BS412" s="16" t="str">
        <f>IF('Vastgesteld 7-7-2022'!AA406="x","M1","")</f>
        <v>M1</v>
      </c>
      <c r="BT412" s="16" t="str">
        <f>IF('Vastgesteld 7-7-2022'!AB406="x","M2","")</f>
        <v>M2</v>
      </c>
      <c r="BU412" s="16" t="str">
        <f>IF('Vastgesteld 7-7-2022'!AC406="x","Z1","")</f>
        <v>Z1</v>
      </c>
      <c r="BV412" s="16" t="str">
        <f>IF('Vastgesteld 7-7-2022'!AD406="x","Z2","")</f>
        <v>Z2</v>
      </c>
      <c r="BW412" s="16">
        <f>IF(COUNTA('Vastgesteld 7-7-2022'!K406:S406)&lt;&gt;0,1,"")</f>
        <v>1</v>
      </c>
      <c r="BX412" s="16">
        <f t="shared" si="37"/>
        <v>1</v>
      </c>
      <c r="BY412" s="16" t="str">
        <f>IF('Vastgesteld 7-7-2022'!K406="x","BB","")</f>
        <v/>
      </c>
      <c r="BZ412" s="16" t="str">
        <f>IF('Vastgesteld 7-7-2022'!L406="x","B","")</f>
        <v>B</v>
      </c>
      <c r="CA412" s="16" t="str">
        <f>IF('Vastgesteld 7-7-2022'!M406="x","L1","")</f>
        <v>L1</v>
      </c>
      <c r="CB412" s="16" t="str">
        <f>IF('Vastgesteld 7-7-2022'!N406="x","L2","")</f>
        <v>L2</v>
      </c>
      <c r="CC412" s="16" t="str">
        <f>IF('Vastgesteld 7-7-2022'!O406="x","M1","")</f>
        <v>M1</v>
      </c>
      <c r="CD412" s="16" t="str">
        <f>IF('Vastgesteld 7-7-2022'!P406="x","M2","")</f>
        <v>M2</v>
      </c>
      <c r="CE412" s="16" t="str">
        <f>IF('Vastgesteld 7-7-2022'!Q406="x","Z1","")</f>
        <v>Z1</v>
      </c>
      <c r="CF412" s="16" t="str">
        <f>IF('Vastgesteld 7-7-2022'!R406="x","Z2","")</f>
        <v>Z2</v>
      </c>
      <c r="CG412" s="16" t="str">
        <f>IF('Vastgesteld 7-7-2022'!S406="x","ZZL","")</f>
        <v>ZZL</v>
      </c>
      <c r="CL412" s="16" t="str">
        <f>IF(COUNTA('Vastgesteld 7-7-2022'!AV406:BF406)&lt;&gt;0,2,"")</f>
        <v/>
      </c>
      <c r="CM412" s="16" t="str">
        <f t="shared" si="38"/>
        <v/>
      </c>
      <c r="CN412" s="16" t="str">
        <f>IF('Vastgesteld 7-7-2022'!AV406="x","AA","")</f>
        <v/>
      </c>
      <c r="CO412" s="16" t="str">
        <f>IF('Vastgesteld 7-7-2022'!AW406="x","A","")</f>
        <v/>
      </c>
      <c r="CP412" s="16" t="str">
        <f>IF('Vastgesteld 7-7-2022'!AX406="x","BB","")</f>
        <v/>
      </c>
      <c r="CQ412" s="16" t="str">
        <f>IF('Vastgesteld 7-7-2022'!AY406="x","B","")</f>
        <v/>
      </c>
      <c r="CR412" s="16" t="str">
        <f>IF('Vastgesteld 7-7-2022'!AZ406="x","L","")</f>
        <v/>
      </c>
      <c r="CS412" s="16" t="str">
        <f>IF('Vastgesteld 7-7-2022'!BA406="x","M","")</f>
        <v/>
      </c>
      <c r="CT412" s="16" t="str">
        <f>IF('Vastgesteld 7-7-2022'!BB406="x","Z","")</f>
        <v/>
      </c>
      <c r="CU412" s="16" t="str">
        <f>IF('Vastgesteld 7-7-2022'!BF406="x","ZZ","")</f>
        <v/>
      </c>
      <c r="CV412" s="16" t="str">
        <f>IF(COUNTA('Vastgesteld 7-7-2022'!AJ406:AQ406)&lt;&gt;0,2,"")</f>
        <v/>
      </c>
      <c r="CW412" s="16" t="str">
        <f t="shared" si="39"/>
        <v/>
      </c>
      <c r="CX412" s="16" t="str">
        <f>IF('Vastgesteld 7-7-2022'!AJ406="x","BB","")</f>
        <v/>
      </c>
      <c r="CY412" s="16" t="str">
        <f>IF('Vastgesteld 7-7-2022'!AK406="x","B","")</f>
        <v/>
      </c>
      <c r="CZ412" s="16" t="str">
        <f>IF('Vastgesteld 7-7-2022'!AL406="x","L","")</f>
        <v/>
      </c>
      <c r="DA412" s="16" t="str">
        <f>IF('Vastgesteld 7-7-2022'!AM406="x","M","")</f>
        <v/>
      </c>
      <c r="DB412" s="16" t="str">
        <f>IF('Vastgesteld 7-7-2022'!AN406="x","Z","")</f>
        <v/>
      </c>
      <c r="DC412" s="16" t="str">
        <f>IF('Vastgesteld 7-7-2022'!AO406="x","ZZ","")</f>
        <v/>
      </c>
      <c r="DD412" s="16" t="str">
        <f>IF('Vastgesteld 7-7-2022'!AQ406="x","1.40","")</f>
        <v/>
      </c>
      <c r="DE412" s="16" t="str">
        <f>IF(COUNTA('Vastgesteld 7-7-2022'!BH406:BJ406)&lt;&gt;0,6,"")</f>
        <v/>
      </c>
      <c r="DF412" s="16" t="str">
        <f t="shared" si="40"/>
        <v/>
      </c>
      <c r="DG412" s="16" t="str">
        <f>IF('Vastgesteld 7-7-2022'!BH406="x","L","")</f>
        <v/>
      </c>
      <c r="DH412" s="16" t="str">
        <f>IF('Vastgesteld 7-7-2022'!BI406="x","M","")</f>
        <v/>
      </c>
      <c r="DI412" s="16" t="str">
        <f>IF('Vastgesteld 7-7-2022'!BJ406="x","Z","")</f>
        <v/>
      </c>
      <c r="DJ412" s="16" t="str">
        <f>IF('Vastgesteld 7-7-2022'!BK406="x","Z","")</f>
        <v/>
      </c>
      <c r="DK412" s="16" t="str">
        <f>IF(COUNTA('Vastgesteld 7-7-2022'!BM406:BO406)&lt;&gt;0,6,"")</f>
        <v/>
      </c>
      <c r="DL412" s="16" t="str">
        <f t="shared" si="41"/>
        <v/>
      </c>
      <c r="DM412" s="16" t="str">
        <f>IF('Vastgesteld 7-7-2022'!BM406="x","L","")</f>
        <v/>
      </c>
      <c r="DN412" s="16" t="str">
        <f>IF('Vastgesteld 7-7-2022'!BN406="x","M","")</f>
        <v/>
      </c>
      <c r="DO412" s="16" t="str">
        <f>IF('Vastgesteld 7-7-2022'!BO406="x","Z","")</f>
        <v/>
      </c>
      <c r="DP412" s="16" t="str">
        <f>IF('Vastgesteld 7-7-2022'!BP406="x","Z","")</f>
        <v/>
      </c>
    </row>
    <row r="413" spans="1:120" ht="14.4" x14ac:dyDescent="0.3">
      <c r="A413" s="18">
        <f>'Vastgesteld 7-7-2022'!A407</f>
        <v>45011</v>
      </c>
      <c r="B413" s="16" t="str">
        <f>IFERROR(VLOOKUP('Vastgesteld 7-7-2022'!#REF!,#REF!,2,FALSE),"")</f>
        <v/>
      </c>
      <c r="C413" s="16" t="str">
        <f>'Vastgesteld 7-7-2022'!E407</f>
        <v>KNHS Regio Noord-Holland</v>
      </c>
      <c r="D413" s="16" t="str">
        <f>IFERROR(VLOOKUP('Vastgesteld 7-7-2022'!#REF!,#REF!,2,FALSE),"")</f>
        <v/>
      </c>
      <c r="E413" s="16" t="str">
        <f>IFERROR(VLOOKUP('Vastgesteld 7-7-2022'!#REF!,#REF!,5,FALSE),"")</f>
        <v/>
      </c>
      <c r="F413" s="16" t="e">
        <f>IF('Vastgesteld 7-7-2022'!#REF!&lt;&gt;"",'Vastgesteld 7-7-2022'!#REF!,"")</f>
        <v>#REF!</v>
      </c>
      <c r="G413" s="16" t="e">
        <f>IF('Vastgesteld 7-7-2022'!#REF!="Indoor",1,0)</f>
        <v>#REF!</v>
      </c>
      <c r="H413" s="16" t="e">
        <f>'Vastgesteld 7-7-2022'!#REF!</f>
        <v>#REF!</v>
      </c>
      <c r="I413" s="16" t="e">
        <f>IF('Vastgesteld 7-7-2022'!#REF!="Nee",0,IF('Vastgesteld 7-7-2022'!#REF!="Ja",1,""))</f>
        <v>#REF!</v>
      </c>
      <c r="J413" s="16" t="e">
        <f>IF('Vastgesteld 7-7-2022'!#REF!&lt;&gt;"",'Vastgesteld 7-7-2022'!#REF!,"")</f>
        <v>#REF!</v>
      </c>
      <c r="BJ413" s="16">
        <f>IF(COUNTA('Vastgesteld 7-7-2022'!T407:AD407)&lt;&gt;0,1,"")</f>
        <v>1</v>
      </c>
      <c r="BK413" s="16">
        <f t="shared" si="36"/>
        <v>2</v>
      </c>
      <c r="BL413" s="16" t="str">
        <f>IF('Vastgesteld 7-7-2022'!T407="x","AA","")</f>
        <v/>
      </c>
      <c r="BM413" s="16" t="str">
        <f>IF('Vastgesteld 7-7-2022'!U407="x","A","")</f>
        <v/>
      </c>
      <c r="BN413" s="16" t="str">
        <f>IF('Vastgesteld 7-7-2022'!V407="x","B1","")</f>
        <v/>
      </c>
      <c r="BO413" s="16" t="e">
        <f>IF('Vastgesteld 7-7-2022'!#REF!="x","BB","")</f>
        <v>#REF!</v>
      </c>
      <c r="BP413" s="16" t="str">
        <f>IF('Vastgesteld 7-7-2022'!X407="x","B","")</f>
        <v/>
      </c>
      <c r="BQ413" s="16" t="str">
        <f>IF('Vastgesteld 7-7-2022'!Y407="x","L1","")</f>
        <v/>
      </c>
      <c r="BR413" s="16" t="str">
        <f>IF('Vastgesteld 7-7-2022'!Z407="x","L2","")</f>
        <v>L2</v>
      </c>
      <c r="BS413" s="16" t="str">
        <f>IF('Vastgesteld 7-7-2022'!AA407="x","M1","")</f>
        <v>M1</v>
      </c>
      <c r="BT413" s="16" t="str">
        <f>IF('Vastgesteld 7-7-2022'!AB407="x","M2","")</f>
        <v>M2</v>
      </c>
      <c r="BU413" s="16" t="str">
        <f>IF('Vastgesteld 7-7-2022'!AC407="x","Z1","")</f>
        <v/>
      </c>
      <c r="BV413" s="16" t="str">
        <f>IF('Vastgesteld 7-7-2022'!AD407="x","Z2","")</f>
        <v/>
      </c>
      <c r="BW413" s="16">
        <f>IF(COUNTA('Vastgesteld 7-7-2022'!K407:S407)&lt;&gt;0,1,"")</f>
        <v>1</v>
      </c>
      <c r="BX413" s="16">
        <f t="shared" si="37"/>
        <v>1</v>
      </c>
      <c r="BY413" s="16" t="str">
        <f>IF('Vastgesteld 7-7-2022'!K407="x","BB","")</f>
        <v/>
      </c>
      <c r="BZ413" s="16" t="str">
        <f>IF('Vastgesteld 7-7-2022'!L407="x","B","")</f>
        <v>B</v>
      </c>
      <c r="CA413" s="16" t="str">
        <f>IF('Vastgesteld 7-7-2022'!M407="x","L1","")</f>
        <v>L1</v>
      </c>
      <c r="CB413" s="16" t="str">
        <f>IF('Vastgesteld 7-7-2022'!N407="x","L2","")</f>
        <v>L2</v>
      </c>
      <c r="CC413" s="16" t="str">
        <f>IF('Vastgesteld 7-7-2022'!O407="x","M1","")</f>
        <v>M1</v>
      </c>
      <c r="CD413" s="16" t="str">
        <f>IF('Vastgesteld 7-7-2022'!P407="x","M2","")</f>
        <v>M2</v>
      </c>
      <c r="CE413" s="16" t="str">
        <f>IF('Vastgesteld 7-7-2022'!Q407="x","Z1","")</f>
        <v/>
      </c>
      <c r="CF413" s="16" t="str">
        <f>IF('Vastgesteld 7-7-2022'!R407="x","Z2","")</f>
        <v/>
      </c>
      <c r="CG413" s="16" t="str">
        <f>IF('Vastgesteld 7-7-2022'!S407="x","ZZL","")</f>
        <v/>
      </c>
      <c r="CL413" s="16" t="str">
        <f>IF(COUNTA('Vastgesteld 7-7-2022'!AV407:BF407)&lt;&gt;0,2,"")</f>
        <v/>
      </c>
      <c r="CM413" s="16" t="str">
        <f t="shared" si="38"/>
        <v/>
      </c>
      <c r="CN413" s="16" t="str">
        <f>IF('Vastgesteld 7-7-2022'!AV407="x","AA","")</f>
        <v/>
      </c>
      <c r="CO413" s="16" t="str">
        <f>IF('Vastgesteld 7-7-2022'!AW407="x","A","")</f>
        <v/>
      </c>
      <c r="CP413" s="16" t="str">
        <f>IF('Vastgesteld 7-7-2022'!AX407="x","BB","")</f>
        <v/>
      </c>
      <c r="CQ413" s="16" t="str">
        <f>IF('Vastgesteld 7-7-2022'!AY407="x","B","")</f>
        <v/>
      </c>
      <c r="CR413" s="16" t="str">
        <f>IF('Vastgesteld 7-7-2022'!AZ407="x","L","")</f>
        <v/>
      </c>
      <c r="CS413" s="16" t="str">
        <f>IF('Vastgesteld 7-7-2022'!BA407="x","M","")</f>
        <v/>
      </c>
      <c r="CT413" s="16" t="str">
        <f>IF('Vastgesteld 7-7-2022'!BB407="x","Z","")</f>
        <v/>
      </c>
      <c r="CU413" s="16" t="str">
        <f>IF('Vastgesteld 7-7-2022'!BF407="x","ZZ","")</f>
        <v/>
      </c>
      <c r="CV413" s="16" t="str">
        <f>IF(COUNTA('Vastgesteld 7-7-2022'!AJ407:AQ407)&lt;&gt;0,2,"")</f>
        <v/>
      </c>
      <c r="CW413" s="16" t="str">
        <f t="shared" si="39"/>
        <v/>
      </c>
      <c r="CX413" s="16" t="str">
        <f>IF('Vastgesteld 7-7-2022'!AJ407="x","BB","")</f>
        <v/>
      </c>
      <c r="CY413" s="16" t="str">
        <f>IF('Vastgesteld 7-7-2022'!AK407="x","B","")</f>
        <v/>
      </c>
      <c r="CZ413" s="16" t="str">
        <f>IF('Vastgesteld 7-7-2022'!AL407="x","L","")</f>
        <v/>
      </c>
      <c r="DA413" s="16" t="str">
        <f>IF('Vastgesteld 7-7-2022'!AM407="x","M","")</f>
        <v/>
      </c>
      <c r="DB413" s="16" t="str">
        <f>IF('Vastgesteld 7-7-2022'!AN407="x","Z","")</f>
        <v/>
      </c>
      <c r="DC413" s="16" t="str">
        <f>IF('Vastgesteld 7-7-2022'!AO407="x","ZZ","")</f>
        <v/>
      </c>
      <c r="DD413" s="16" t="str">
        <f>IF('Vastgesteld 7-7-2022'!AQ407="x","1.40","")</f>
        <v/>
      </c>
      <c r="DE413" s="16" t="str">
        <f>IF(COUNTA('Vastgesteld 7-7-2022'!BH407:BJ407)&lt;&gt;0,6,"")</f>
        <v/>
      </c>
      <c r="DF413" s="16" t="str">
        <f t="shared" si="40"/>
        <v/>
      </c>
      <c r="DG413" s="16" t="str">
        <f>IF('Vastgesteld 7-7-2022'!BH407="x","L","")</f>
        <v/>
      </c>
      <c r="DH413" s="16" t="str">
        <f>IF('Vastgesteld 7-7-2022'!BI407="x","M","")</f>
        <v/>
      </c>
      <c r="DI413" s="16" t="str">
        <f>IF('Vastgesteld 7-7-2022'!BJ407="x","Z","")</f>
        <v/>
      </c>
      <c r="DJ413" s="16" t="str">
        <f>IF('Vastgesteld 7-7-2022'!BK407="x","Z","")</f>
        <v/>
      </c>
      <c r="DK413" s="16" t="str">
        <f>IF(COUNTA('Vastgesteld 7-7-2022'!BM407:BO407)&lt;&gt;0,6,"")</f>
        <v/>
      </c>
      <c r="DL413" s="16" t="str">
        <f t="shared" si="41"/>
        <v/>
      </c>
      <c r="DM413" s="16" t="str">
        <f>IF('Vastgesteld 7-7-2022'!BM407="x","L","")</f>
        <v/>
      </c>
      <c r="DN413" s="16" t="str">
        <f>IF('Vastgesteld 7-7-2022'!BN407="x","M","")</f>
        <v/>
      </c>
      <c r="DO413" s="16" t="str">
        <f>IF('Vastgesteld 7-7-2022'!BO407="x","Z","")</f>
        <v/>
      </c>
      <c r="DP413" s="16" t="str">
        <f>IF('Vastgesteld 7-7-2022'!BP407="x","Z","")</f>
        <v/>
      </c>
    </row>
    <row r="414" spans="1:120" ht="14.4" x14ac:dyDescent="0.3">
      <c r="A414" s="18">
        <f>'Vastgesteld 7-7-2022'!A408</f>
        <v>45011</v>
      </c>
      <c r="B414" s="16" t="str">
        <f>IFERROR(VLOOKUP('Vastgesteld 7-7-2022'!#REF!,#REF!,2,FALSE),"")</f>
        <v/>
      </c>
      <c r="C414" s="16" t="str">
        <f>'Vastgesteld 7-7-2022'!E408</f>
        <v>KNHS Regio Noord-Holland</v>
      </c>
      <c r="D414" s="16" t="str">
        <f>IFERROR(VLOOKUP('Vastgesteld 7-7-2022'!#REF!,#REF!,2,FALSE),"")</f>
        <v/>
      </c>
      <c r="E414" s="16" t="str">
        <f>IFERROR(VLOOKUP('Vastgesteld 7-7-2022'!#REF!,#REF!,5,FALSE),"")</f>
        <v/>
      </c>
      <c r="F414" s="16" t="e">
        <f>IF('Vastgesteld 7-7-2022'!#REF!&lt;&gt;"",'Vastgesteld 7-7-2022'!#REF!,"")</f>
        <v>#REF!</v>
      </c>
      <c r="G414" s="16" t="e">
        <f>IF('Vastgesteld 7-7-2022'!#REF!="Indoor",1,0)</f>
        <v>#REF!</v>
      </c>
      <c r="H414" s="16" t="e">
        <f>'Vastgesteld 7-7-2022'!#REF!</f>
        <v>#REF!</v>
      </c>
      <c r="I414" s="16" t="e">
        <f>IF('Vastgesteld 7-7-2022'!#REF!="Nee",0,IF('Vastgesteld 7-7-2022'!#REF!="Ja",1,""))</f>
        <v>#REF!</v>
      </c>
      <c r="J414" s="16" t="e">
        <f>IF('Vastgesteld 7-7-2022'!#REF!&lt;&gt;"",'Vastgesteld 7-7-2022'!#REF!,"")</f>
        <v>#REF!</v>
      </c>
      <c r="BJ414" s="16">
        <f>IF(COUNTA('Vastgesteld 7-7-2022'!T408:AD408)&lt;&gt;0,1,"")</f>
        <v>1</v>
      </c>
      <c r="BK414" s="16">
        <f t="shared" si="36"/>
        <v>2</v>
      </c>
      <c r="BL414" s="16" t="str">
        <f>IF('Vastgesteld 7-7-2022'!T408="x","AA","")</f>
        <v/>
      </c>
      <c r="BM414" s="16" t="str">
        <f>IF('Vastgesteld 7-7-2022'!U408="x","A","")</f>
        <v/>
      </c>
      <c r="BN414" s="16" t="str">
        <f>IF('Vastgesteld 7-7-2022'!V408="x","B1","")</f>
        <v/>
      </c>
      <c r="BO414" s="16" t="e">
        <f>IF('Vastgesteld 7-7-2022'!#REF!="x","BB","")</f>
        <v>#REF!</v>
      </c>
      <c r="BP414" s="16" t="str">
        <f>IF('Vastgesteld 7-7-2022'!X408="x","B","")</f>
        <v>B</v>
      </c>
      <c r="BQ414" s="16" t="str">
        <f>IF('Vastgesteld 7-7-2022'!Y408="x","L1","")</f>
        <v>L1</v>
      </c>
      <c r="BR414" s="16" t="str">
        <f>IF('Vastgesteld 7-7-2022'!Z408="x","L2","")</f>
        <v>L2</v>
      </c>
      <c r="BS414" s="16" t="str">
        <f>IF('Vastgesteld 7-7-2022'!AA408="x","M1","")</f>
        <v>M1</v>
      </c>
      <c r="BT414" s="16" t="str">
        <f>IF('Vastgesteld 7-7-2022'!AB408="x","M2","")</f>
        <v>M2</v>
      </c>
      <c r="BU414" s="16" t="str">
        <f>IF('Vastgesteld 7-7-2022'!AC408="x","Z1","")</f>
        <v>Z1</v>
      </c>
      <c r="BV414" s="16" t="str">
        <f>IF('Vastgesteld 7-7-2022'!AD408="x","Z2","")</f>
        <v>Z2</v>
      </c>
      <c r="BW414" s="16">
        <f>IF(COUNTA('Vastgesteld 7-7-2022'!K408:S408)&lt;&gt;0,1,"")</f>
        <v>1</v>
      </c>
      <c r="BX414" s="16">
        <f t="shared" si="37"/>
        <v>1</v>
      </c>
      <c r="BY414" s="16" t="str">
        <f>IF('Vastgesteld 7-7-2022'!K408="x","BB","")</f>
        <v/>
      </c>
      <c r="BZ414" s="16" t="str">
        <f>IF('Vastgesteld 7-7-2022'!L408="x","B","")</f>
        <v>B</v>
      </c>
      <c r="CA414" s="16" t="str">
        <f>IF('Vastgesteld 7-7-2022'!M408="x","L1","")</f>
        <v>L1</v>
      </c>
      <c r="CB414" s="16" t="str">
        <f>IF('Vastgesteld 7-7-2022'!N408="x","L2","")</f>
        <v>L2</v>
      </c>
      <c r="CC414" s="16" t="str">
        <f>IF('Vastgesteld 7-7-2022'!O408="x","M1","")</f>
        <v>M1</v>
      </c>
      <c r="CD414" s="16" t="str">
        <f>IF('Vastgesteld 7-7-2022'!P408="x","M2","")</f>
        <v>M2</v>
      </c>
      <c r="CE414" s="16" t="str">
        <f>IF('Vastgesteld 7-7-2022'!Q408="x","Z1","")</f>
        <v>Z1</v>
      </c>
      <c r="CF414" s="16" t="str">
        <f>IF('Vastgesteld 7-7-2022'!R408="x","Z2","")</f>
        <v>Z2</v>
      </c>
      <c r="CG414" s="16" t="str">
        <f>IF('Vastgesteld 7-7-2022'!S408="x","ZZL","")</f>
        <v>ZZL</v>
      </c>
      <c r="CL414" s="16" t="str">
        <f>IF(COUNTA('Vastgesteld 7-7-2022'!AV408:BF408)&lt;&gt;0,2,"")</f>
        <v/>
      </c>
      <c r="CM414" s="16" t="str">
        <f t="shared" si="38"/>
        <v/>
      </c>
      <c r="CN414" s="16" t="str">
        <f>IF('Vastgesteld 7-7-2022'!AV408="x","AA","")</f>
        <v/>
      </c>
      <c r="CO414" s="16" t="str">
        <f>IF('Vastgesteld 7-7-2022'!AW408="x","A","")</f>
        <v/>
      </c>
      <c r="CP414" s="16" t="str">
        <f>IF('Vastgesteld 7-7-2022'!AX408="x","BB","")</f>
        <v/>
      </c>
      <c r="CQ414" s="16" t="str">
        <f>IF('Vastgesteld 7-7-2022'!AY408="x","B","")</f>
        <v/>
      </c>
      <c r="CR414" s="16" t="str">
        <f>IF('Vastgesteld 7-7-2022'!AZ408="x","L","")</f>
        <v/>
      </c>
      <c r="CS414" s="16" t="str">
        <f>IF('Vastgesteld 7-7-2022'!BA408="x","M","")</f>
        <v/>
      </c>
      <c r="CT414" s="16" t="str">
        <f>IF('Vastgesteld 7-7-2022'!BB408="x","Z","")</f>
        <v/>
      </c>
      <c r="CU414" s="16" t="str">
        <f>IF('Vastgesteld 7-7-2022'!BF408="x","ZZ","")</f>
        <v/>
      </c>
      <c r="CV414" s="16" t="str">
        <f>IF(COUNTA('Vastgesteld 7-7-2022'!AJ408:AQ408)&lt;&gt;0,2,"")</f>
        <v/>
      </c>
      <c r="CW414" s="16" t="str">
        <f t="shared" si="39"/>
        <v/>
      </c>
      <c r="CX414" s="16" t="str">
        <f>IF('Vastgesteld 7-7-2022'!AJ408="x","BB","")</f>
        <v/>
      </c>
      <c r="CY414" s="16" t="str">
        <f>IF('Vastgesteld 7-7-2022'!AK408="x","B","")</f>
        <v/>
      </c>
      <c r="CZ414" s="16" t="str">
        <f>IF('Vastgesteld 7-7-2022'!AL408="x","L","")</f>
        <v/>
      </c>
      <c r="DA414" s="16" t="str">
        <f>IF('Vastgesteld 7-7-2022'!AM408="x","M","")</f>
        <v/>
      </c>
      <c r="DB414" s="16" t="str">
        <f>IF('Vastgesteld 7-7-2022'!AN408="x","Z","")</f>
        <v/>
      </c>
      <c r="DC414" s="16" t="str">
        <f>IF('Vastgesteld 7-7-2022'!AO408="x","ZZ","")</f>
        <v/>
      </c>
      <c r="DD414" s="16" t="str">
        <f>IF('Vastgesteld 7-7-2022'!AQ408="x","1.40","")</f>
        <v/>
      </c>
      <c r="DE414" s="16" t="str">
        <f>IF(COUNTA('Vastgesteld 7-7-2022'!BH408:BJ408)&lt;&gt;0,6,"")</f>
        <v/>
      </c>
      <c r="DF414" s="16" t="str">
        <f t="shared" si="40"/>
        <v/>
      </c>
      <c r="DG414" s="16" t="str">
        <f>IF('Vastgesteld 7-7-2022'!BH408="x","L","")</f>
        <v/>
      </c>
      <c r="DH414" s="16" t="str">
        <f>IF('Vastgesteld 7-7-2022'!BI408="x","M","")</f>
        <v/>
      </c>
      <c r="DI414" s="16" t="str">
        <f>IF('Vastgesteld 7-7-2022'!BJ408="x","Z","")</f>
        <v/>
      </c>
      <c r="DJ414" s="16" t="str">
        <f>IF('Vastgesteld 7-7-2022'!BK408="x","Z","")</f>
        <v/>
      </c>
      <c r="DK414" s="16" t="str">
        <f>IF(COUNTA('Vastgesteld 7-7-2022'!BM408:BO408)&lt;&gt;0,6,"")</f>
        <v/>
      </c>
      <c r="DL414" s="16" t="str">
        <f t="shared" si="41"/>
        <v/>
      </c>
      <c r="DM414" s="16" t="str">
        <f>IF('Vastgesteld 7-7-2022'!BM408="x","L","")</f>
        <v/>
      </c>
      <c r="DN414" s="16" t="str">
        <f>IF('Vastgesteld 7-7-2022'!BN408="x","M","")</f>
        <v/>
      </c>
      <c r="DO414" s="16" t="str">
        <f>IF('Vastgesteld 7-7-2022'!BO408="x","Z","")</f>
        <v/>
      </c>
      <c r="DP414" s="16" t="str">
        <f>IF('Vastgesteld 7-7-2022'!BP408="x","Z","")</f>
        <v/>
      </c>
    </row>
    <row r="415" spans="1:120" ht="14.4" x14ac:dyDescent="0.3">
      <c r="A415" s="18">
        <f>'Vastgesteld 7-7-2022'!A409</f>
        <v>45011</v>
      </c>
      <c r="B415" s="16" t="str">
        <f>IFERROR(VLOOKUP('Vastgesteld 7-7-2022'!#REF!,#REF!,2,FALSE),"")</f>
        <v/>
      </c>
      <c r="C415" s="16" t="str">
        <f>'Vastgesteld 7-7-2022'!E409</f>
        <v>KNHS Regio Noord-Holland</v>
      </c>
      <c r="D415" s="16" t="str">
        <f>IFERROR(VLOOKUP('Vastgesteld 7-7-2022'!#REF!,#REF!,2,FALSE),"")</f>
        <v/>
      </c>
      <c r="E415" s="16" t="str">
        <f>IFERROR(VLOOKUP('Vastgesteld 7-7-2022'!#REF!,#REF!,5,FALSE),"")</f>
        <v/>
      </c>
      <c r="F415" s="16" t="e">
        <f>IF('Vastgesteld 7-7-2022'!#REF!&lt;&gt;"",'Vastgesteld 7-7-2022'!#REF!,"")</f>
        <v>#REF!</v>
      </c>
      <c r="G415" s="16" t="e">
        <f>IF('Vastgesteld 7-7-2022'!#REF!="Indoor",1,0)</f>
        <v>#REF!</v>
      </c>
      <c r="H415" s="16" t="e">
        <f>'Vastgesteld 7-7-2022'!#REF!</f>
        <v>#REF!</v>
      </c>
      <c r="I415" s="16" t="e">
        <f>IF('Vastgesteld 7-7-2022'!#REF!="Nee",0,IF('Vastgesteld 7-7-2022'!#REF!="Ja",1,""))</f>
        <v>#REF!</v>
      </c>
      <c r="J415" s="16" t="e">
        <f>IF('Vastgesteld 7-7-2022'!#REF!&lt;&gt;"",'Vastgesteld 7-7-2022'!#REF!,"")</f>
        <v>#REF!</v>
      </c>
      <c r="BJ415" s="16">
        <f>IF(COUNTA('Vastgesteld 7-7-2022'!T409:AD409)&lt;&gt;0,1,"")</f>
        <v>1</v>
      </c>
      <c r="BK415" s="16">
        <f t="shared" si="36"/>
        <v>2</v>
      </c>
      <c r="BL415" s="16" t="str">
        <f>IF('Vastgesteld 7-7-2022'!T409="x","AA","")</f>
        <v/>
      </c>
      <c r="BM415" s="16" t="str">
        <f>IF('Vastgesteld 7-7-2022'!U409="x","A","")</f>
        <v/>
      </c>
      <c r="BN415" s="16" t="str">
        <f>IF('Vastgesteld 7-7-2022'!V409="x","B1","")</f>
        <v/>
      </c>
      <c r="BO415" s="16" t="e">
        <f>IF('Vastgesteld 7-7-2022'!#REF!="x","BB","")</f>
        <v>#REF!</v>
      </c>
      <c r="BP415" s="16" t="str">
        <f>IF('Vastgesteld 7-7-2022'!X409="x","B","")</f>
        <v>B</v>
      </c>
      <c r="BQ415" s="16" t="str">
        <f>IF('Vastgesteld 7-7-2022'!Y409="x","L1","")</f>
        <v>L1</v>
      </c>
      <c r="BR415" s="16" t="str">
        <f>IF('Vastgesteld 7-7-2022'!Z409="x","L2","")</f>
        <v>L2</v>
      </c>
      <c r="BS415" s="16" t="str">
        <f>IF('Vastgesteld 7-7-2022'!AA409="x","M1","")</f>
        <v>M1</v>
      </c>
      <c r="BT415" s="16" t="str">
        <f>IF('Vastgesteld 7-7-2022'!AB409="x","M2","")</f>
        <v>M2</v>
      </c>
      <c r="BU415" s="16" t="str">
        <f>IF('Vastgesteld 7-7-2022'!AC409="x","Z1","")</f>
        <v>Z1</v>
      </c>
      <c r="BV415" s="16" t="str">
        <f>IF('Vastgesteld 7-7-2022'!AD409="x","Z2","")</f>
        <v>Z2</v>
      </c>
      <c r="BW415" s="16">
        <f>IF(COUNTA('Vastgesteld 7-7-2022'!K409:S409)&lt;&gt;0,1,"")</f>
        <v>1</v>
      </c>
      <c r="BX415" s="16">
        <f t="shared" si="37"/>
        <v>1</v>
      </c>
      <c r="BY415" s="16" t="str">
        <f>IF('Vastgesteld 7-7-2022'!K409="x","BB","")</f>
        <v>BB</v>
      </c>
      <c r="BZ415" s="16" t="str">
        <f>IF('Vastgesteld 7-7-2022'!L409="x","B","")</f>
        <v>B</v>
      </c>
      <c r="CA415" s="16" t="str">
        <f>IF('Vastgesteld 7-7-2022'!M409="x","L1","")</f>
        <v>L1</v>
      </c>
      <c r="CB415" s="16" t="str">
        <f>IF('Vastgesteld 7-7-2022'!N409="x","L2","")</f>
        <v>L2</v>
      </c>
      <c r="CC415" s="16" t="str">
        <f>IF('Vastgesteld 7-7-2022'!O409="x","M1","")</f>
        <v>M1</v>
      </c>
      <c r="CD415" s="16" t="str">
        <f>IF('Vastgesteld 7-7-2022'!P409="x","M2","")</f>
        <v>M2</v>
      </c>
      <c r="CE415" s="16" t="str">
        <f>IF('Vastgesteld 7-7-2022'!Q409="x","Z1","")</f>
        <v>Z1</v>
      </c>
      <c r="CF415" s="16" t="str">
        <f>IF('Vastgesteld 7-7-2022'!R409="x","Z2","")</f>
        <v>Z2</v>
      </c>
      <c r="CG415" s="16" t="str">
        <f>IF('Vastgesteld 7-7-2022'!S409="x","ZZL","")</f>
        <v>ZZL</v>
      </c>
      <c r="CL415" s="16" t="str">
        <f>IF(COUNTA('Vastgesteld 7-7-2022'!AV409:BF409)&lt;&gt;0,2,"")</f>
        <v/>
      </c>
      <c r="CM415" s="16" t="str">
        <f t="shared" si="38"/>
        <v/>
      </c>
      <c r="CN415" s="16" t="str">
        <f>IF('Vastgesteld 7-7-2022'!AV409="x","AA","")</f>
        <v/>
      </c>
      <c r="CO415" s="16" t="str">
        <f>IF('Vastgesteld 7-7-2022'!AW409="x","A","")</f>
        <v/>
      </c>
      <c r="CP415" s="16" t="str">
        <f>IF('Vastgesteld 7-7-2022'!AX409="x","BB","")</f>
        <v/>
      </c>
      <c r="CQ415" s="16" t="str">
        <f>IF('Vastgesteld 7-7-2022'!AY409="x","B","")</f>
        <v/>
      </c>
      <c r="CR415" s="16" t="str">
        <f>IF('Vastgesteld 7-7-2022'!AZ409="x","L","")</f>
        <v/>
      </c>
      <c r="CS415" s="16" t="str">
        <f>IF('Vastgesteld 7-7-2022'!BA409="x","M","")</f>
        <v/>
      </c>
      <c r="CT415" s="16" t="str">
        <f>IF('Vastgesteld 7-7-2022'!BB409="x","Z","")</f>
        <v/>
      </c>
      <c r="CU415" s="16" t="str">
        <f>IF('Vastgesteld 7-7-2022'!BF409="x","ZZ","")</f>
        <v/>
      </c>
      <c r="CV415" s="16" t="str">
        <f>IF(COUNTA('Vastgesteld 7-7-2022'!AJ409:AQ409)&lt;&gt;0,2,"")</f>
        <v/>
      </c>
      <c r="CW415" s="16" t="str">
        <f t="shared" si="39"/>
        <v/>
      </c>
      <c r="CX415" s="16" t="str">
        <f>IF('Vastgesteld 7-7-2022'!AJ409="x","BB","")</f>
        <v/>
      </c>
      <c r="CY415" s="16" t="str">
        <f>IF('Vastgesteld 7-7-2022'!AK409="x","B","")</f>
        <v/>
      </c>
      <c r="CZ415" s="16" t="str">
        <f>IF('Vastgesteld 7-7-2022'!AL409="x","L","")</f>
        <v/>
      </c>
      <c r="DA415" s="16" t="str">
        <f>IF('Vastgesteld 7-7-2022'!AM409="x","M","")</f>
        <v/>
      </c>
      <c r="DB415" s="16" t="str">
        <f>IF('Vastgesteld 7-7-2022'!AN409="x","Z","")</f>
        <v/>
      </c>
      <c r="DC415" s="16" t="str">
        <f>IF('Vastgesteld 7-7-2022'!AO409="x","ZZ","")</f>
        <v/>
      </c>
      <c r="DD415" s="16" t="str">
        <f>IF('Vastgesteld 7-7-2022'!AQ409="x","1.40","")</f>
        <v/>
      </c>
      <c r="DE415" s="16" t="str">
        <f>IF(COUNTA('Vastgesteld 7-7-2022'!BH409:BJ409)&lt;&gt;0,6,"")</f>
        <v/>
      </c>
      <c r="DF415" s="16" t="str">
        <f t="shared" si="40"/>
        <v/>
      </c>
      <c r="DG415" s="16" t="str">
        <f>IF('Vastgesteld 7-7-2022'!BH409="x","L","")</f>
        <v/>
      </c>
      <c r="DH415" s="16" t="str">
        <f>IF('Vastgesteld 7-7-2022'!BI409="x","M","")</f>
        <v/>
      </c>
      <c r="DI415" s="16" t="str">
        <f>IF('Vastgesteld 7-7-2022'!BJ409="x","Z","")</f>
        <v/>
      </c>
      <c r="DJ415" s="16" t="str">
        <f>IF('Vastgesteld 7-7-2022'!BK409="x","Z","")</f>
        <v/>
      </c>
      <c r="DK415" s="16" t="str">
        <f>IF(COUNTA('Vastgesteld 7-7-2022'!BM409:BO409)&lt;&gt;0,6,"")</f>
        <v/>
      </c>
      <c r="DL415" s="16" t="str">
        <f t="shared" si="41"/>
        <v/>
      </c>
      <c r="DM415" s="16" t="str">
        <f>IF('Vastgesteld 7-7-2022'!BM409="x","L","")</f>
        <v/>
      </c>
      <c r="DN415" s="16" t="str">
        <f>IF('Vastgesteld 7-7-2022'!BN409="x","M","")</f>
        <v/>
      </c>
      <c r="DO415" s="16" t="str">
        <f>IF('Vastgesteld 7-7-2022'!BO409="x","Z","")</f>
        <v/>
      </c>
      <c r="DP415" s="16" t="str">
        <f>IF('Vastgesteld 7-7-2022'!BP409="x","Z","")</f>
        <v/>
      </c>
    </row>
    <row r="416" spans="1:120" ht="14.4" x14ac:dyDescent="0.3">
      <c r="A416" s="18">
        <f>'Vastgesteld 7-7-2022'!A410</f>
        <v>45011</v>
      </c>
      <c r="B416" s="16" t="str">
        <f>IFERROR(VLOOKUP('Vastgesteld 7-7-2022'!#REF!,#REF!,2,FALSE),"")</f>
        <v/>
      </c>
      <c r="C416" s="16" t="str">
        <f>'Vastgesteld 7-7-2022'!E410</f>
        <v>KNHS Regio Noord-Holland</v>
      </c>
      <c r="D416" s="16" t="str">
        <f>IFERROR(VLOOKUP('Vastgesteld 7-7-2022'!#REF!,#REF!,2,FALSE),"")</f>
        <v/>
      </c>
      <c r="E416" s="16" t="str">
        <f>IFERROR(VLOOKUP('Vastgesteld 7-7-2022'!#REF!,#REF!,5,FALSE),"")</f>
        <v/>
      </c>
      <c r="F416" s="16" t="e">
        <f>IF('Vastgesteld 7-7-2022'!#REF!&lt;&gt;"",'Vastgesteld 7-7-2022'!#REF!,"")</f>
        <v>#REF!</v>
      </c>
      <c r="G416" s="16" t="e">
        <f>IF('Vastgesteld 7-7-2022'!#REF!="Indoor",1,0)</f>
        <v>#REF!</v>
      </c>
      <c r="H416" s="16" t="e">
        <f>'Vastgesteld 7-7-2022'!#REF!</f>
        <v>#REF!</v>
      </c>
      <c r="I416" s="16" t="e">
        <f>IF('Vastgesteld 7-7-2022'!#REF!="Nee",0,IF('Vastgesteld 7-7-2022'!#REF!="Ja",1,""))</f>
        <v>#REF!</v>
      </c>
      <c r="J416" s="16" t="e">
        <f>IF('Vastgesteld 7-7-2022'!#REF!&lt;&gt;"",'Vastgesteld 7-7-2022'!#REF!,"")</f>
        <v>#REF!</v>
      </c>
      <c r="BJ416" s="16">
        <f>IF(COUNTA('Vastgesteld 7-7-2022'!T410:AD410)&lt;&gt;0,1,"")</f>
        <v>1</v>
      </c>
      <c r="BK416" s="16">
        <f t="shared" si="36"/>
        <v>2</v>
      </c>
      <c r="BL416" s="16" t="str">
        <f>IF('Vastgesteld 7-7-2022'!T410="x","AA","")</f>
        <v/>
      </c>
      <c r="BM416" s="16" t="str">
        <f>IF('Vastgesteld 7-7-2022'!U410="x","A","")</f>
        <v/>
      </c>
      <c r="BN416" s="16" t="str">
        <f>IF('Vastgesteld 7-7-2022'!V410="x","B1","")</f>
        <v/>
      </c>
      <c r="BO416" s="16" t="e">
        <f>IF('Vastgesteld 7-7-2022'!#REF!="x","BB","")</f>
        <v>#REF!</v>
      </c>
      <c r="BP416" s="16" t="str">
        <f>IF('Vastgesteld 7-7-2022'!X410="x","B","")</f>
        <v>B</v>
      </c>
      <c r="BQ416" s="16" t="str">
        <f>IF('Vastgesteld 7-7-2022'!Y410="x","L1","")</f>
        <v>L1</v>
      </c>
      <c r="BR416" s="16" t="str">
        <f>IF('Vastgesteld 7-7-2022'!Z410="x","L2","")</f>
        <v>L2</v>
      </c>
      <c r="BS416" s="16" t="str">
        <f>IF('Vastgesteld 7-7-2022'!AA410="x","M1","")</f>
        <v>M1</v>
      </c>
      <c r="BT416" s="16" t="str">
        <f>IF('Vastgesteld 7-7-2022'!AB410="x","M2","")</f>
        <v>M2</v>
      </c>
      <c r="BU416" s="16" t="str">
        <f>IF('Vastgesteld 7-7-2022'!AC410="x","Z1","")</f>
        <v/>
      </c>
      <c r="BV416" s="16" t="str">
        <f>IF('Vastgesteld 7-7-2022'!AD410="x","Z2","")</f>
        <v/>
      </c>
      <c r="BW416" s="16">
        <f>IF(COUNTA('Vastgesteld 7-7-2022'!K410:S410)&lt;&gt;0,1,"")</f>
        <v>1</v>
      </c>
      <c r="BX416" s="16">
        <f t="shared" si="37"/>
        <v>1</v>
      </c>
      <c r="BY416" s="16" t="str">
        <f>IF('Vastgesteld 7-7-2022'!K410="x","BB","")</f>
        <v>BB</v>
      </c>
      <c r="BZ416" s="16" t="str">
        <f>IF('Vastgesteld 7-7-2022'!L410="x","B","")</f>
        <v>B</v>
      </c>
      <c r="CA416" s="16" t="str">
        <f>IF('Vastgesteld 7-7-2022'!M410="x","L1","")</f>
        <v>L1</v>
      </c>
      <c r="CB416" s="16" t="str">
        <f>IF('Vastgesteld 7-7-2022'!N410="x","L2","")</f>
        <v>L2</v>
      </c>
      <c r="CC416" s="16" t="str">
        <f>IF('Vastgesteld 7-7-2022'!O410="x","M1","")</f>
        <v>M1</v>
      </c>
      <c r="CD416" s="16" t="str">
        <f>IF('Vastgesteld 7-7-2022'!P410="x","M2","")</f>
        <v>M2</v>
      </c>
      <c r="CE416" s="16" t="str">
        <f>IF('Vastgesteld 7-7-2022'!Q410="x","Z1","")</f>
        <v/>
      </c>
      <c r="CF416" s="16" t="str">
        <f>IF('Vastgesteld 7-7-2022'!R410="x","Z2","")</f>
        <v/>
      </c>
      <c r="CG416" s="16" t="str">
        <f>IF('Vastgesteld 7-7-2022'!S410="x","ZZL","")</f>
        <v/>
      </c>
      <c r="CL416" s="16" t="str">
        <f>IF(COUNTA('Vastgesteld 7-7-2022'!AV410:BF410)&lt;&gt;0,2,"")</f>
        <v/>
      </c>
      <c r="CM416" s="16" t="str">
        <f t="shared" si="38"/>
        <v/>
      </c>
      <c r="CN416" s="16" t="str">
        <f>IF('Vastgesteld 7-7-2022'!AV410="x","AA","")</f>
        <v/>
      </c>
      <c r="CO416" s="16" t="str">
        <f>IF('Vastgesteld 7-7-2022'!AW410="x","A","")</f>
        <v/>
      </c>
      <c r="CP416" s="16" t="str">
        <f>IF('Vastgesteld 7-7-2022'!AX410="x","BB","")</f>
        <v/>
      </c>
      <c r="CQ416" s="16" t="str">
        <f>IF('Vastgesteld 7-7-2022'!AY410="x","B","")</f>
        <v/>
      </c>
      <c r="CR416" s="16" t="str">
        <f>IF('Vastgesteld 7-7-2022'!AZ410="x","L","")</f>
        <v/>
      </c>
      <c r="CS416" s="16" t="str">
        <f>IF('Vastgesteld 7-7-2022'!BA410="x","M","")</f>
        <v/>
      </c>
      <c r="CT416" s="16" t="str">
        <f>IF('Vastgesteld 7-7-2022'!BB410="x","Z","")</f>
        <v/>
      </c>
      <c r="CU416" s="16" t="str">
        <f>IF('Vastgesteld 7-7-2022'!BF410="x","ZZ","")</f>
        <v/>
      </c>
      <c r="CV416" s="16" t="str">
        <f>IF(COUNTA('Vastgesteld 7-7-2022'!AJ410:AQ410)&lt;&gt;0,2,"")</f>
        <v/>
      </c>
      <c r="CW416" s="16" t="str">
        <f t="shared" si="39"/>
        <v/>
      </c>
      <c r="CX416" s="16" t="str">
        <f>IF('Vastgesteld 7-7-2022'!AJ410="x","BB","")</f>
        <v/>
      </c>
      <c r="CY416" s="16" t="str">
        <f>IF('Vastgesteld 7-7-2022'!AK410="x","B","")</f>
        <v/>
      </c>
      <c r="CZ416" s="16" t="str">
        <f>IF('Vastgesteld 7-7-2022'!AL410="x","L","")</f>
        <v/>
      </c>
      <c r="DA416" s="16" t="str">
        <f>IF('Vastgesteld 7-7-2022'!AM410="x","M","")</f>
        <v/>
      </c>
      <c r="DB416" s="16" t="str">
        <f>IF('Vastgesteld 7-7-2022'!AN410="x","Z","")</f>
        <v/>
      </c>
      <c r="DC416" s="16" t="str">
        <f>IF('Vastgesteld 7-7-2022'!AO410="x","ZZ","")</f>
        <v/>
      </c>
      <c r="DD416" s="16" t="str">
        <f>IF('Vastgesteld 7-7-2022'!AQ410="x","1.40","")</f>
        <v/>
      </c>
      <c r="DE416" s="16" t="str">
        <f>IF(COUNTA('Vastgesteld 7-7-2022'!BH410:BJ410)&lt;&gt;0,6,"")</f>
        <v/>
      </c>
      <c r="DF416" s="16" t="str">
        <f t="shared" si="40"/>
        <v/>
      </c>
      <c r="DG416" s="16" t="str">
        <f>IF('Vastgesteld 7-7-2022'!BH410="x","L","")</f>
        <v/>
      </c>
      <c r="DH416" s="16" t="str">
        <f>IF('Vastgesteld 7-7-2022'!BI410="x","M","")</f>
        <v/>
      </c>
      <c r="DI416" s="16" t="str">
        <f>IF('Vastgesteld 7-7-2022'!BJ410="x","Z","")</f>
        <v/>
      </c>
      <c r="DJ416" s="16" t="str">
        <f>IF('Vastgesteld 7-7-2022'!BK410="x","Z","")</f>
        <v/>
      </c>
      <c r="DK416" s="16" t="str">
        <f>IF(COUNTA('Vastgesteld 7-7-2022'!BM410:BO410)&lt;&gt;0,6,"")</f>
        <v/>
      </c>
      <c r="DL416" s="16" t="str">
        <f t="shared" si="41"/>
        <v/>
      </c>
      <c r="DM416" s="16" t="str">
        <f>IF('Vastgesteld 7-7-2022'!BM410="x","L","")</f>
        <v/>
      </c>
      <c r="DN416" s="16" t="str">
        <f>IF('Vastgesteld 7-7-2022'!BN410="x","M","")</f>
        <v/>
      </c>
      <c r="DO416" s="16" t="str">
        <f>IF('Vastgesteld 7-7-2022'!BO410="x","Z","")</f>
        <v/>
      </c>
      <c r="DP416" s="16" t="str">
        <f>IF('Vastgesteld 7-7-2022'!BP410="x","Z","")</f>
        <v/>
      </c>
    </row>
    <row r="417" spans="1:120" ht="14.4" x14ac:dyDescent="0.3">
      <c r="A417" s="18">
        <f>'Vastgesteld 7-7-2022'!A411</f>
        <v>45011</v>
      </c>
      <c r="B417" s="16" t="str">
        <f>IFERROR(VLOOKUP('Vastgesteld 7-7-2022'!#REF!,#REF!,2,FALSE),"")</f>
        <v/>
      </c>
      <c r="C417" s="16" t="str">
        <f>'Vastgesteld 7-7-2022'!E411</f>
        <v>KNHS Regio Noord-Holland</v>
      </c>
      <c r="D417" s="16" t="str">
        <f>IFERROR(VLOOKUP('Vastgesteld 7-7-2022'!#REF!,#REF!,2,FALSE),"")</f>
        <v/>
      </c>
      <c r="E417" s="16" t="str">
        <f>IFERROR(VLOOKUP('Vastgesteld 7-7-2022'!#REF!,#REF!,5,FALSE),"")</f>
        <v/>
      </c>
      <c r="F417" s="16" t="e">
        <f>IF('Vastgesteld 7-7-2022'!#REF!&lt;&gt;"",'Vastgesteld 7-7-2022'!#REF!,"")</f>
        <v>#REF!</v>
      </c>
      <c r="G417" s="16" t="e">
        <f>IF('Vastgesteld 7-7-2022'!#REF!="Indoor",1,0)</f>
        <v>#REF!</v>
      </c>
      <c r="H417" s="16" t="e">
        <f>'Vastgesteld 7-7-2022'!#REF!</f>
        <v>#REF!</v>
      </c>
      <c r="I417" s="16" t="e">
        <f>IF('Vastgesteld 7-7-2022'!#REF!="Nee",0,IF('Vastgesteld 7-7-2022'!#REF!="Ja",1,""))</f>
        <v>#REF!</v>
      </c>
      <c r="J417" s="16" t="e">
        <f>IF('Vastgesteld 7-7-2022'!#REF!&lt;&gt;"",'Vastgesteld 7-7-2022'!#REF!,"")</f>
        <v>#REF!</v>
      </c>
      <c r="BJ417" s="16">
        <f>IF(COUNTA('Vastgesteld 7-7-2022'!T411:AD411)&lt;&gt;0,1,"")</f>
        <v>1</v>
      </c>
      <c r="BK417" s="16">
        <f t="shared" si="36"/>
        <v>2</v>
      </c>
      <c r="BL417" s="16" t="str">
        <f>IF('Vastgesteld 7-7-2022'!T411="x","AA","")</f>
        <v/>
      </c>
      <c r="BM417" s="16" t="str">
        <f>IF('Vastgesteld 7-7-2022'!U411="x","A","")</f>
        <v/>
      </c>
      <c r="BN417" s="16" t="str">
        <f>IF('Vastgesteld 7-7-2022'!V411="x","B1","")</f>
        <v/>
      </c>
      <c r="BO417" s="16" t="e">
        <f>IF('Vastgesteld 7-7-2022'!#REF!="x","BB","")</f>
        <v>#REF!</v>
      </c>
      <c r="BP417" s="16" t="str">
        <f>IF('Vastgesteld 7-7-2022'!X411="x","B","")</f>
        <v>B</v>
      </c>
      <c r="BQ417" s="16" t="str">
        <f>IF('Vastgesteld 7-7-2022'!Y411="x","L1","")</f>
        <v>L1</v>
      </c>
      <c r="BR417" s="16" t="str">
        <f>IF('Vastgesteld 7-7-2022'!Z411="x","L2","")</f>
        <v>L2</v>
      </c>
      <c r="BS417" s="16" t="str">
        <f>IF('Vastgesteld 7-7-2022'!AA411="x","M1","")</f>
        <v>M1</v>
      </c>
      <c r="BT417" s="16" t="str">
        <f>IF('Vastgesteld 7-7-2022'!AB411="x","M2","")</f>
        <v>M2</v>
      </c>
      <c r="BU417" s="16" t="str">
        <f>IF('Vastgesteld 7-7-2022'!AC411="x","Z1","")</f>
        <v>Z1</v>
      </c>
      <c r="BV417" s="16" t="str">
        <f>IF('Vastgesteld 7-7-2022'!AD411="x","Z2","")</f>
        <v>Z2</v>
      </c>
      <c r="BW417" s="16">
        <f>IF(COUNTA('Vastgesteld 7-7-2022'!K411:S411)&lt;&gt;0,1,"")</f>
        <v>1</v>
      </c>
      <c r="BX417" s="16">
        <f t="shared" si="37"/>
        <v>1</v>
      </c>
      <c r="BY417" s="16" t="str">
        <f>IF('Vastgesteld 7-7-2022'!K411="x","BB","")</f>
        <v/>
      </c>
      <c r="BZ417" s="16" t="str">
        <f>IF('Vastgesteld 7-7-2022'!L411="x","B","")</f>
        <v>B</v>
      </c>
      <c r="CA417" s="16" t="str">
        <f>IF('Vastgesteld 7-7-2022'!M411="x","L1","")</f>
        <v>L1</v>
      </c>
      <c r="CB417" s="16" t="str">
        <f>IF('Vastgesteld 7-7-2022'!N411="x","L2","")</f>
        <v>L2</v>
      </c>
      <c r="CC417" s="16" t="str">
        <f>IF('Vastgesteld 7-7-2022'!O411="x","M1","")</f>
        <v>M1</v>
      </c>
      <c r="CD417" s="16" t="str">
        <f>IF('Vastgesteld 7-7-2022'!P411="x","M2","")</f>
        <v>M2</v>
      </c>
      <c r="CE417" s="16" t="str">
        <f>IF('Vastgesteld 7-7-2022'!Q411="x","Z1","")</f>
        <v>Z1</v>
      </c>
      <c r="CF417" s="16" t="str">
        <f>IF('Vastgesteld 7-7-2022'!R411="x","Z2","")</f>
        <v>Z2</v>
      </c>
      <c r="CG417" s="16" t="str">
        <f>IF('Vastgesteld 7-7-2022'!S411="x","ZZL","")</f>
        <v/>
      </c>
      <c r="CL417" s="16" t="str">
        <f>IF(COUNTA('Vastgesteld 7-7-2022'!AV411:BF411)&lt;&gt;0,2,"")</f>
        <v/>
      </c>
      <c r="CM417" s="16" t="str">
        <f t="shared" si="38"/>
        <v/>
      </c>
      <c r="CN417" s="16" t="str">
        <f>IF('Vastgesteld 7-7-2022'!AV411="x","AA","")</f>
        <v/>
      </c>
      <c r="CO417" s="16" t="str">
        <f>IF('Vastgesteld 7-7-2022'!AW411="x","A","")</f>
        <v/>
      </c>
      <c r="CP417" s="16" t="str">
        <f>IF('Vastgesteld 7-7-2022'!AX411="x","BB","")</f>
        <v/>
      </c>
      <c r="CQ417" s="16" t="str">
        <f>IF('Vastgesteld 7-7-2022'!AY411="x","B","")</f>
        <v/>
      </c>
      <c r="CR417" s="16" t="str">
        <f>IF('Vastgesteld 7-7-2022'!AZ411="x","L","")</f>
        <v/>
      </c>
      <c r="CS417" s="16" t="str">
        <f>IF('Vastgesteld 7-7-2022'!BA411="x","M","")</f>
        <v/>
      </c>
      <c r="CT417" s="16" t="str">
        <f>IF('Vastgesteld 7-7-2022'!BB411="x","Z","")</f>
        <v/>
      </c>
      <c r="CU417" s="16" t="str">
        <f>IF('Vastgesteld 7-7-2022'!BF411="x","ZZ","")</f>
        <v/>
      </c>
      <c r="CV417" s="16" t="str">
        <f>IF(COUNTA('Vastgesteld 7-7-2022'!AJ411:AQ411)&lt;&gt;0,2,"")</f>
        <v/>
      </c>
      <c r="CW417" s="16" t="str">
        <f t="shared" si="39"/>
        <v/>
      </c>
      <c r="CX417" s="16" t="str">
        <f>IF('Vastgesteld 7-7-2022'!AJ411="x","BB","")</f>
        <v/>
      </c>
      <c r="CY417" s="16" t="str">
        <f>IF('Vastgesteld 7-7-2022'!AK411="x","B","")</f>
        <v/>
      </c>
      <c r="CZ417" s="16" t="str">
        <f>IF('Vastgesteld 7-7-2022'!AL411="x","L","")</f>
        <v/>
      </c>
      <c r="DA417" s="16" t="str">
        <f>IF('Vastgesteld 7-7-2022'!AM411="x","M","")</f>
        <v/>
      </c>
      <c r="DB417" s="16" t="str">
        <f>IF('Vastgesteld 7-7-2022'!AN411="x","Z","")</f>
        <v/>
      </c>
      <c r="DC417" s="16" t="str">
        <f>IF('Vastgesteld 7-7-2022'!AO411="x","ZZ","")</f>
        <v/>
      </c>
      <c r="DD417" s="16" t="str">
        <f>IF('Vastgesteld 7-7-2022'!AQ411="x","1.40","")</f>
        <v/>
      </c>
      <c r="DE417" s="16" t="str">
        <f>IF(COUNTA('Vastgesteld 7-7-2022'!BH411:BJ411)&lt;&gt;0,6,"")</f>
        <v/>
      </c>
      <c r="DF417" s="16" t="str">
        <f t="shared" si="40"/>
        <v/>
      </c>
      <c r="DG417" s="16" t="str">
        <f>IF('Vastgesteld 7-7-2022'!BH411="x","L","")</f>
        <v/>
      </c>
      <c r="DH417" s="16" t="str">
        <f>IF('Vastgesteld 7-7-2022'!BI411="x","M","")</f>
        <v/>
      </c>
      <c r="DI417" s="16" t="str">
        <f>IF('Vastgesteld 7-7-2022'!BJ411="x","Z","")</f>
        <v/>
      </c>
      <c r="DJ417" s="16" t="str">
        <f>IF('Vastgesteld 7-7-2022'!BK411="x","Z","")</f>
        <v/>
      </c>
      <c r="DK417" s="16" t="str">
        <f>IF(COUNTA('Vastgesteld 7-7-2022'!BM411:BO411)&lt;&gt;0,6,"")</f>
        <v/>
      </c>
      <c r="DL417" s="16" t="str">
        <f t="shared" si="41"/>
        <v/>
      </c>
      <c r="DM417" s="16" t="str">
        <f>IF('Vastgesteld 7-7-2022'!BM411="x","L","")</f>
        <v/>
      </c>
      <c r="DN417" s="16" t="str">
        <f>IF('Vastgesteld 7-7-2022'!BN411="x","M","")</f>
        <v/>
      </c>
      <c r="DO417" s="16" t="str">
        <f>IF('Vastgesteld 7-7-2022'!BO411="x","Z","")</f>
        <v/>
      </c>
      <c r="DP417" s="16" t="str">
        <f>IF('Vastgesteld 7-7-2022'!BP411="x","Z","")</f>
        <v/>
      </c>
    </row>
    <row r="418" spans="1:120" ht="14.4" x14ac:dyDescent="0.3">
      <c r="A418" s="18">
        <f>'Vastgesteld 7-7-2022'!A412</f>
        <v>45011</v>
      </c>
      <c r="B418" s="16" t="str">
        <f>IFERROR(VLOOKUP('Vastgesteld 7-7-2022'!#REF!,#REF!,2,FALSE),"")</f>
        <v/>
      </c>
      <c r="C418" s="16" t="str">
        <f>'Vastgesteld 7-7-2022'!E412</f>
        <v>KNHS Regio Noord-Holland</v>
      </c>
      <c r="D418" s="16" t="str">
        <f>IFERROR(VLOOKUP('Vastgesteld 7-7-2022'!#REF!,#REF!,2,FALSE),"")</f>
        <v/>
      </c>
      <c r="E418" s="16" t="str">
        <f>IFERROR(VLOOKUP('Vastgesteld 7-7-2022'!#REF!,#REF!,5,FALSE),"")</f>
        <v/>
      </c>
      <c r="F418" s="16" t="e">
        <f>IF('Vastgesteld 7-7-2022'!#REF!&lt;&gt;"",'Vastgesteld 7-7-2022'!#REF!,"")</f>
        <v>#REF!</v>
      </c>
      <c r="G418" s="16" t="e">
        <f>IF('Vastgesteld 7-7-2022'!#REF!="Indoor",1,0)</f>
        <v>#REF!</v>
      </c>
      <c r="H418" s="16" t="e">
        <f>'Vastgesteld 7-7-2022'!#REF!</f>
        <v>#REF!</v>
      </c>
      <c r="I418" s="16" t="e">
        <f>IF('Vastgesteld 7-7-2022'!#REF!="Nee",0,IF('Vastgesteld 7-7-2022'!#REF!="Ja",1,""))</f>
        <v>#REF!</v>
      </c>
      <c r="J418" s="16" t="e">
        <f>IF('Vastgesteld 7-7-2022'!#REF!&lt;&gt;"",'Vastgesteld 7-7-2022'!#REF!,"")</f>
        <v>#REF!</v>
      </c>
      <c r="BJ418" s="16">
        <f>IF(COUNTA('Vastgesteld 7-7-2022'!T412:AD412)&lt;&gt;0,1,"")</f>
        <v>1</v>
      </c>
      <c r="BK418" s="16">
        <f t="shared" si="36"/>
        <v>2</v>
      </c>
      <c r="BL418" s="16" t="str">
        <f>IF('Vastgesteld 7-7-2022'!T412="x","AA","")</f>
        <v/>
      </c>
      <c r="BM418" s="16" t="str">
        <f>IF('Vastgesteld 7-7-2022'!U412="x","A","")</f>
        <v/>
      </c>
      <c r="BN418" s="16" t="str">
        <f>IF('Vastgesteld 7-7-2022'!V412="x","B1","")</f>
        <v/>
      </c>
      <c r="BO418" s="16" t="e">
        <f>IF('Vastgesteld 7-7-2022'!#REF!="x","BB","")</f>
        <v>#REF!</v>
      </c>
      <c r="BP418" s="16" t="str">
        <f>IF('Vastgesteld 7-7-2022'!X412="x","B","")</f>
        <v>B</v>
      </c>
      <c r="BQ418" s="16" t="str">
        <f>IF('Vastgesteld 7-7-2022'!Y412="x","L1","")</f>
        <v>L1</v>
      </c>
      <c r="BR418" s="16" t="str">
        <f>IF('Vastgesteld 7-7-2022'!Z412="x","L2","")</f>
        <v>L2</v>
      </c>
      <c r="BS418" s="16" t="str">
        <f>IF('Vastgesteld 7-7-2022'!AA412="x","M1","")</f>
        <v>M1</v>
      </c>
      <c r="BT418" s="16" t="str">
        <f>IF('Vastgesteld 7-7-2022'!AB412="x","M2","")</f>
        <v>M2</v>
      </c>
      <c r="BU418" s="16" t="str">
        <f>IF('Vastgesteld 7-7-2022'!AC412="x","Z1","")</f>
        <v/>
      </c>
      <c r="BV418" s="16" t="str">
        <f>IF('Vastgesteld 7-7-2022'!AD412="x","Z2","")</f>
        <v/>
      </c>
      <c r="BW418" s="16">
        <f>IF(COUNTA('Vastgesteld 7-7-2022'!K412:S412)&lt;&gt;0,1,"")</f>
        <v>1</v>
      </c>
      <c r="BX418" s="16">
        <f t="shared" si="37"/>
        <v>1</v>
      </c>
      <c r="BY418" s="16" t="str">
        <f>IF('Vastgesteld 7-7-2022'!K412="x","BB","")</f>
        <v/>
      </c>
      <c r="BZ418" s="16" t="str">
        <f>IF('Vastgesteld 7-7-2022'!L412="x","B","")</f>
        <v>B</v>
      </c>
      <c r="CA418" s="16" t="str">
        <f>IF('Vastgesteld 7-7-2022'!M412="x","L1","")</f>
        <v>L1</v>
      </c>
      <c r="CB418" s="16" t="str">
        <f>IF('Vastgesteld 7-7-2022'!N412="x","L2","")</f>
        <v>L2</v>
      </c>
      <c r="CC418" s="16" t="str">
        <f>IF('Vastgesteld 7-7-2022'!O412="x","M1","")</f>
        <v>M1</v>
      </c>
      <c r="CD418" s="16" t="str">
        <f>IF('Vastgesteld 7-7-2022'!P412="x","M2","")</f>
        <v>M2</v>
      </c>
      <c r="CE418" s="16" t="str">
        <f>IF('Vastgesteld 7-7-2022'!Q412="x","Z1","")</f>
        <v/>
      </c>
      <c r="CF418" s="16" t="str">
        <f>IF('Vastgesteld 7-7-2022'!R412="x","Z2","")</f>
        <v/>
      </c>
      <c r="CG418" s="16" t="str">
        <f>IF('Vastgesteld 7-7-2022'!S412="x","ZZL","")</f>
        <v/>
      </c>
      <c r="CL418" s="16" t="str">
        <f>IF(COUNTA('Vastgesteld 7-7-2022'!AV412:BF412)&lt;&gt;0,2,"")</f>
        <v/>
      </c>
      <c r="CM418" s="16" t="str">
        <f t="shared" si="38"/>
        <v/>
      </c>
      <c r="CN418" s="16" t="str">
        <f>IF('Vastgesteld 7-7-2022'!AV412="x","AA","")</f>
        <v/>
      </c>
      <c r="CO418" s="16" t="str">
        <f>IF('Vastgesteld 7-7-2022'!AW412="x","A","")</f>
        <v/>
      </c>
      <c r="CP418" s="16" t="str">
        <f>IF('Vastgesteld 7-7-2022'!AX412="x","BB","")</f>
        <v/>
      </c>
      <c r="CQ418" s="16" t="str">
        <f>IF('Vastgesteld 7-7-2022'!AY412="x","B","")</f>
        <v/>
      </c>
      <c r="CR418" s="16" t="str">
        <f>IF('Vastgesteld 7-7-2022'!AZ412="x","L","")</f>
        <v/>
      </c>
      <c r="CS418" s="16" t="str">
        <f>IF('Vastgesteld 7-7-2022'!BA412="x","M","")</f>
        <v/>
      </c>
      <c r="CT418" s="16" t="str">
        <f>IF('Vastgesteld 7-7-2022'!BB412="x","Z","")</f>
        <v/>
      </c>
      <c r="CU418" s="16" t="str">
        <f>IF('Vastgesteld 7-7-2022'!BF412="x","ZZ","")</f>
        <v/>
      </c>
      <c r="CV418" s="16" t="str">
        <f>IF(COUNTA('Vastgesteld 7-7-2022'!AJ412:AQ412)&lt;&gt;0,2,"")</f>
        <v/>
      </c>
      <c r="CW418" s="16" t="str">
        <f t="shared" si="39"/>
        <v/>
      </c>
      <c r="CX418" s="16" t="str">
        <f>IF('Vastgesteld 7-7-2022'!AJ412="x","BB","")</f>
        <v/>
      </c>
      <c r="CY418" s="16" t="str">
        <f>IF('Vastgesteld 7-7-2022'!AK412="x","B","")</f>
        <v/>
      </c>
      <c r="CZ418" s="16" t="str">
        <f>IF('Vastgesteld 7-7-2022'!AL412="x","L","")</f>
        <v/>
      </c>
      <c r="DA418" s="16" t="str">
        <f>IF('Vastgesteld 7-7-2022'!AM412="x","M","")</f>
        <v/>
      </c>
      <c r="DB418" s="16" t="str">
        <f>IF('Vastgesteld 7-7-2022'!AN412="x","Z","")</f>
        <v/>
      </c>
      <c r="DC418" s="16" t="str">
        <f>IF('Vastgesteld 7-7-2022'!AO412="x","ZZ","")</f>
        <v/>
      </c>
      <c r="DD418" s="16" t="str">
        <f>IF('Vastgesteld 7-7-2022'!AQ412="x","1.40","")</f>
        <v/>
      </c>
      <c r="DE418" s="16" t="str">
        <f>IF(COUNTA('Vastgesteld 7-7-2022'!BH412:BJ412)&lt;&gt;0,6,"")</f>
        <v/>
      </c>
      <c r="DF418" s="16" t="str">
        <f t="shared" si="40"/>
        <v/>
      </c>
      <c r="DG418" s="16" t="str">
        <f>IF('Vastgesteld 7-7-2022'!BH412="x","L","")</f>
        <v/>
      </c>
      <c r="DH418" s="16" t="str">
        <f>IF('Vastgesteld 7-7-2022'!BI412="x","M","")</f>
        <v/>
      </c>
      <c r="DI418" s="16" t="str">
        <f>IF('Vastgesteld 7-7-2022'!BJ412="x","Z","")</f>
        <v/>
      </c>
      <c r="DJ418" s="16" t="str">
        <f>IF('Vastgesteld 7-7-2022'!BK412="x","Z","")</f>
        <v/>
      </c>
      <c r="DK418" s="16" t="str">
        <f>IF(COUNTA('Vastgesteld 7-7-2022'!BM412:BO412)&lt;&gt;0,6,"")</f>
        <v/>
      </c>
      <c r="DL418" s="16" t="str">
        <f t="shared" si="41"/>
        <v/>
      </c>
      <c r="DM418" s="16" t="str">
        <f>IF('Vastgesteld 7-7-2022'!BM412="x","L","")</f>
        <v/>
      </c>
      <c r="DN418" s="16" t="str">
        <f>IF('Vastgesteld 7-7-2022'!BN412="x","M","")</f>
        <v/>
      </c>
      <c r="DO418" s="16" t="str">
        <f>IF('Vastgesteld 7-7-2022'!BO412="x","Z","")</f>
        <v/>
      </c>
      <c r="DP418" s="16" t="str">
        <f>IF('Vastgesteld 7-7-2022'!BP412="x","Z","")</f>
        <v/>
      </c>
    </row>
    <row r="419" spans="1:120" ht="14.4" x14ac:dyDescent="0.3">
      <c r="A419" s="18">
        <f>'Vastgesteld 7-7-2022'!A413</f>
        <v>45011</v>
      </c>
      <c r="B419" s="16" t="str">
        <f>IFERROR(VLOOKUP('Vastgesteld 7-7-2022'!#REF!,#REF!,2,FALSE),"")</f>
        <v/>
      </c>
      <c r="C419" s="16" t="str">
        <f>'Vastgesteld 7-7-2022'!E413</f>
        <v>Licenties Wedstrijdorganisaties Noord-Holland Kring</v>
      </c>
      <c r="D419" s="16" t="str">
        <f>IFERROR(VLOOKUP('Vastgesteld 7-7-2022'!#REF!,#REF!,2,FALSE),"")</f>
        <v/>
      </c>
      <c r="E419" s="16" t="str">
        <f>IFERROR(VLOOKUP('Vastgesteld 7-7-2022'!#REF!,#REF!,5,FALSE),"")</f>
        <v/>
      </c>
      <c r="F419" s="16" t="e">
        <f>IF('Vastgesteld 7-7-2022'!#REF!&lt;&gt;"",'Vastgesteld 7-7-2022'!#REF!,"")</f>
        <v>#REF!</v>
      </c>
      <c r="G419" s="16" t="e">
        <f>IF('Vastgesteld 7-7-2022'!#REF!="Indoor",1,0)</f>
        <v>#REF!</v>
      </c>
      <c r="H419" s="16" t="e">
        <f>'Vastgesteld 7-7-2022'!#REF!</f>
        <v>#REF!</v>
      </c>
      <c r="I419" s="16" t="e">
        <f>IF('Vastgesteld 7-7-2022'!#REF!="Nee",0,IF('Vastgesteld 7-7-2022'!#REF!="Ja",1,""))</f>
        <v>#REF!</v>
      </c>
      <c r="J419" s="16" t="e">
        <f>IF('Vastgesteld 7-7-2022'!#REF!&lt;&gt;"",'Vastgesteld 7-7-2022'!#REF!,"")</f>
        <v>#REF!</v>
      </c>
      <c r="BJ419" s="16">
        <f>IF(COUNTA('Vastgesteld 7-7-2022'!T413:AD413)&lt;&gt;0,1,"")</f>
        <v>1</v>
      </c>
      <c r="BK419" s="16">
        <f t="shared" si="36"/>
        <v>2</v>
      </c>
      <c r="BL419" s="16" t="str">
        <f>IF('Vastgesteld 7-7-2022'!T413="x","AA","")</f>
        <v/>
      </c>
      <c r="BM419" s="16" t="str">
        <f>IF('Vastgesteld 7-7-2022'!U413="x","A","")</f>
        <v/>
      </c>
      <c r="BN419" s="16" t="str">
        <f>IF('Vastgesteld 7-7-2022'!V413="x","B1","")</f>
        <v/>
      </c>
      <c r="BO419" s="16" t="e">
        <f>IF('Vastgesteld 7-7-2022'!#REF!="x","BB","")</f>
        <v>#REF!</v>
      </c>
      <c r="BP419" s="16" t="str">
        <f>IF('Vastgesteld 7-7-2022'!X413="x","B","")</f>
        <v>B</v>
      </c>
      <c r="BQ419" s="16" t="str">
        <f>IF('Vastgesteld 7-7-2022'!Y413="x","L1","")</f>
        <v>L1</v>
      </c>
      <c r="BR419" s="16" t="str">
        <f>IF('Vastgesteld 7-7-2022'!Z413="x","L2","")</f>
        <v>L2</v>
      </c>
      <c r="BS419" s="16" t="str">
        <f>IF('Vastgesteld 7-7-2022'!AA413="x","M1","")</f>
        <v>M1</v>
      </c>
      <c r="BT419" s="16" t="str">
        <f>IF('Vastgesteld 7-7-2022'!AB413="x","M2","")</f>
        <v>M2</v>
      </c>
      <c r="BU419" s="16" t="str">
        <f>IF('Vastgesteld 7-7-2022'!AC413="x","Z1","")</f>
        <v>Z1</v>
      </c>
      <c r="BV419" s="16" t="str">
        <f>IF('Vastgesteld 7-7-2022'!AD413="x","Z2","")</f>
        <v>Z2</v>
      </c>
      <c r="BW419" s="16">
        <f>IF(COUNTA('Vastgesteld 7-7-2022'!K413:S413)&lt;&gt;0,1,"")</f>
        <v>1</v>
      </c>
      <c r="BX419" s="16">
        <f t="shared" si="37"/>
        <v>1</v>
      </c>
      <c r="BY419" s="16" t="str">
        <f>IF('Vastgesteld 7-7-2022'!K413="x","BB","")</f>
        <v/>
      </c>
      <c r="BZ419" s="16" t="str">
        <f>IF('Vastgesteld 7-7-2022'!L413="x","B","")</f>
        <v>B</v>
      </c>
      <c r="CA419" s="16" t="str">
        <f>IF('Vastgesteld 7-7-2022'!M413="x","L1","")</f>
        <v>L1</v>
      </c>
      <c r="CB419" s="16" t="str">
        <f>IF('Vastgesteld 7-7-2022'!N413="x","L2","")</f>
        <v>L2</v>
      </c>
      <c r="CC419" s="16" t="str">
        <f>IF('Vastgesteld 7-7-2022'!O413="x","M1","")</f>
        <v>M1</v>
      </c>
      <c r="CD419" s="16" t="str">
        <f>IF('Vastgesteld 7-7-2022'!P413="x","M2","")</f>
        <v>M2</v>
      </c>
      <c r="CE419" s="16" t="str">
        <f>IF('Vastgesteld 7-7-2022'!Q413="x","Z1","")</f>
        <v>Z1</v>
      </c>
      <c r="CF419" s="16" t="str">
        <f>IF('Vastgesteld 7-7-2022'!R413="x","Z2","")</f>
        <v>Z2</v>
      </c>
      <c r="CG419" s="16" t="str">
        <f>IF('Vastgesteld 7-7-2022'!S413="x","ZZL","")</f>
        <v>ZZL</v>
      </c>
      <c r="CL419" s="16" t="str">
        <f>IF(COUNTA('Vastgesteld 7-7-2022'!AV413:BF413)&lt;&gt;0,2,"")</f>
        <v/>
      </c>
      <c r="CM419" s="16" t="str">
        <f t="shared" si="38"/>
        <v/>
      </c>
      <c r="CN419" s="16" t="str">
        <f>IF('Vastgesteld 7-7-2022'!AV413="x","AA","")</f>
        <v/>
      </c>
      <c r="CO419" s="16" t="str">
        <f>IF('Vastgesteld 7-7-2022'!AW413="x","A","")</f>
        <v/>
      </c>
      <c r="CP419" s="16" t="str">
        <f>IF('Vastgesteld 7-7-2022'!AX413="x","BB","")</f>
        <v/>
      </c>
      <c r="CQ419" s="16" t="str">
        <f>IF('Vastgesteld 7-7-2022'!AY413="x","B","")</f>
        <v/>
      </c>
      <c r="CR419" s="16" t="str">
        <f>IF('Vastgesteld 7-7-2022'!AZ413="x","L","")</f>
        <v/>
      </c>
      <c r="CS419" s="16" t="str">
        <f>IF('Vastgesteld 7-7-2022'!BA413="x","M","")</f>
        <v/>
      </c>
      <c r="CT419" s="16" t="str">
        <f>IF('Vastgesteld 7-7-2022'!BB413="x","Z","")</f>
        <v/>
      </c>
      <c r="CU419" s="16" t="str">
        <f>IF('Vastgesteld 7-7-2022'!BF413="x","ZZ","")</f>
        <v/>
      </c>
      <c r="CV419" s="16" t="str">
        <f>IF(COUNTA('Vastgesteld 7-7-2022'!AJ413:AQ413)&lt;&gt;0,2,"")</f>
        <v/>
      </c>
      <c r="CW419" s="16" t="str">
        <f t="shared" si="39"/>
        <v/>
      </c>
      <c r="CX419" s="16" t="str">
        <f>IF('Vastgesteld 7-7-2022'!AJ413="x","BB","")</f>
        <v/>
      </c>
      <c r="CY419" s="16" t="str">
        <f>IF('Vastgesteld 7-7-2022'!AK413="x","B","")</f>
        <v/>
      </c>
      <c r="CZ419" s="16" t="str">
        <f>IF('Vastgesteld 7-7-2022'!AL413="x","L","")</f>
        <v/>
      </c>
      <c r="DA419" s="16" t="str">
        <f>IF('Vastgesteld 7-7-2022'!AM413="x","M","")</f>
        <v/>
      </c>
      <c r="DB419" s="16" t="str">
        <f>IF('Vastgesteld 7-7-2022'!AN413="x","Z","")</f>
        <v/>
      </c>
      <c r="DC419" s="16" t="str">
        <f>IF('Vastgesteld 7-7-2022'!AO413="x","ZZ","")</f>
        <v/>
      </c>
      <c r="DD419" s="16" t="str">
        <f>IF('Vastgesteld 7-7-2022'!AQ413="x","1.40","")</f>
        <v/>
      </c>
      <c r="DE419" s="16" t="str">
        <f>IF(COUNTA('Vastgesteld 7-7-2022'!BH413:BJ413)&lt;&gt;0,6,"")</f>
        <v/>
      </c>
      <c r="DF419" s="16" t="str">
        <f t="shared" si="40"/>
        <v/>
      </c>
      <c r="DG419" s="16" t="str">
        <f>IF('Vastgesteld 7-7-2022'!BH413="x","L","")</f>
        <v/>
      </c>
      <c r="DH419" s="16" t="str">
        <f>IF('Vastgesteld 7-7-2022'!BI413="x","M","")</f>
        <v/>
      </c>
      <c r="DI419" s="16" t="str">
        <f>IF('Vastgesteld 7-7-2022'!BJ413="x","Z","")</f>
        <v/>
      </c>
      <c r="DJ419" s="16" t="str">
        <f>IF('Vastgesteld 7-7-2022'!BK413="x","Z","")</f>
        <v/>
      </c>
      <c r="DK419" s="16" t="str">
        <f>IF(COUNTA('Vastgesteld 7-7-2022'!BM413:BO413)&lt;&gt;0,6,"")</f>
        <v/>
      </c>
      <c r="DL419" s="16" t="str">
        <f t="shared" si="41"/>
        <v/>
      </c>
      <c r="DM419" s="16" t="str">
        <f>IF('Vastgesteld 7-7-2022'!BM413="x","L","")</f>
        <v/>
      </c>
      <c r="DN419" s="16" t="str">
        <f>IF('Vastgesteld 7-7-2022'!BN413="x","M","")</f>
        <v/>
      </c>
      <c r="DO419" s="16" t="str">
        <f>IF('Vastgesteld 7-7-2022'!BO413="x","Z","")</f>
        <v/>
      </c>
      <c r="DP419" s="16" t="str">
        <f>IF('Vastgesteld 7-7-2022'!BP413="x","Z","")</f>
        <v/>
      </c>
    </row>
    <row r="420" spans="1:120" ht="14.4" x14ac:dyDescent="0.3">
      <c r="A420" s="18">
        <f>'Vastgesteld 7-7-2022'!A414</f>
        <v>45011</v>
      </c>
      <c r="B420" s="16" t="str">
        <f>IFERROR(VLOOKUP('Vastgesteld 7-7-2022'!#REF!,#REF!,2,FALSE),"")</f>
        <v/>
      </c>
      <c r="C420" s="16" t="str">
        <f>'Vastgesteld 7-7-2022'!E414</f>
        <v>KNHS Regio Noord-Holland</v>
      </c>
      <c r="D420" s="16" t="str">
        <f>IFERROR(VLOOKUP('Vastgesteld 7-7-2022'!#REF!,#REF!,2,FALSE),"")</f>
        <v/>
      </c>
      <c r="E420" s="16" t="str">
        <f>IFERROR(VLOOKUP('Vastgesteld 7-7-2022'!#REF!,#REF!,5,FALSE),"")</f>
        <v/>
      </c>
      <c r="F420" s="16" t="e">
        <f>IF('Vastgesteld 7-7-2022'!#REF!&lt;&gt;"",'Vastgesteld 7-7-2022'!#REF!,"")</f>
        <v>#REF!</v>
      </c>
      <c r="G420" s="16" t="e">
        <f>IF('Vastgesteld 7-7-2022'!#REF!="Indoor",1,0)</f>
        <v>#REF!</v>
      </c>
      <c r="H420" s="16" t="e">
        <f>'Vastgesteld 7-7-2022'!#REF!</f>
        <v>#REF!</v>
      </c>
      <c r="I420" s="16" t="e">
        <f>IF('Vastgesteld 7-7-2022'!#REF!="Nee",0,IF('Vastgesteld 7-7-2022'!#REF!="Ja",1,""))</f>
        <v>#REF!</v>
      </c>
      <c r="J420" s="16" t="e">
        <f>IF('Vastgesteld 7-7-2022'!#REF!&lt;&gt;"",'Vastgesteld 7-7-2022'!#REF!,"")</f>
        <v>#REF!</v>
      </c>
      <c r="BJ420" s="16">
        <f>IF(COUNTA('Vastgesteld 7-7-2022'!T414:AD414)&lt;&gt;0,1,"")</f>
        <v>1</v>
      </c>
      <c r="BK420" s="16">
        <f t="shared" si="36"/>
        <v>2</v>
      </c>
      <c r="BL420" s="16" t="str">
        <f>IF('Vastgesteld 7-7-2022'!T414="x","AA","")</f>
        <v/>
      </c>
      <c r="BM420" s="16" t="str">
        <f>IF('Vastgesteld 7-7-2022'!U414="x","A","")</f>
        <v/>
      </c>
      <c r="BN420" s="16" t="str">
        <f>IF('Vastgesteld 7-7-2022'!V414="x","B1","")</f>
        <v/>
      </c>
      <c r="BO420" s="16" t="e">
        <f>IF('Vastgesteld 7-7-2022'!#REF!="x","BB","")</f>
        <v>#REF!</v>
      </c>
      <c r="BP420" s="16" t="str">
        <f>IF('Vastgesteld 7-7-2022'!X414="x","B","")</f>
        <v>B</v>
      </c>
      <c r="BQ420" s="16" t="str">
        <f>IF('Vastgesteld 7-7-2022'!Y414="x","L1","")</f>
        <v>L1</v>
      </c>
      <c r="BR420" s="16" t="str">
        <f>IF('Vastgesteld 7-7-2022'!Z414="x","L2","")</f>
        <v>L2</v>
      </c>
      <c r="BS420" s="16" t="str">
        <f>IF('Vastgesteld 7-7-2022'!AA414="x","M1","")</f>
        <v>M1</v>
      </c>
      <c r="BT420" s="16" t="str">
        <f>IF('Vastgesteld 7-7-2022'!AB414="x","M2","")</f>
        <v>M2</v>
      </c>
      <c r="BU420" s="16" t="str">
        <f>IF('Vastgesteld 7-7-2022'!AC414="x","Z1","")</f>
        <v/>
      </c>
      <c r="BV420" s="16" t="str">
        <f>IF('Vastgesteld 7-7-2022'!AD414="x","Z2","")</f>
        <v/>
      </c>
      <c r="BW420" s="16">
        <f>IF(COUNTA('Vastgesteld 7-7-2022'!K414:S414)&lt;&gt;0,1,"")</f>
        <v>1</v>
      </c>
      <c r="BX420" s="16">
        <f t="shared" si="37"/>
        <v>1</v>
      </c>
      <c r="BY420" s="16" t="str">
        <f>IF('Vastgesteld 7-7-2022'!K414="x","BB","")</f>
        <v/>
      </c>
      <c r="BZ420" s="16" t="str">
        <f>IF('Vastgesteld 7-7-2022'!L414="x","B","")</f>
        <v>B</v>
      </c>
      <c r="CA420" s="16" t="str">
        <f>IF('Vastgesteld 7-7-2022'!M414="x","L1","")</f>
        <v>L1</v>
      </c>
      <c r="CB420" s="16" t="str">
        <f>IF('Vastgesteld 7-7-2022'!N414="x","L2","")</f>
        <v>L2</v>
      </c>
      <c r="CC420" s="16" t="str">
        <f>IF('Vastgesteld 7-7-2022'!O414="x","M1","")</f>
        <v>M1</v>
      </c>
      <c r="CD420" s="16" t="str">
        <f>IF('Vastgesteld 7-7-2022'!P414="x","M2","")</f>
        <v>M2</v>
      </c>
      <c r="CE420" s="16" t="str">
        <f>IF('Vastgesteld 7-7-2022'!Q414="x","Z1","")</f>
        <v/>
      </c>
      <c r="CF420" s="16" t="str">
        <f>IF('Vastgesteld 7-7-2022'!R414="x","Z2","")</f>
        <v/>
      </c>
      <c r="CG420" s="16" t="str">
        <f>IF('Vastgesteld 7-7-2022'!S414="x","ZZL","")</f>
        <v/>
      </c>
      <c r="CL420" s="16" t="str">
        <f>IF(COUNTA('Vastgesteld 7-7-2022'!AV414:BF414)&lt;&gt;0,2,"")</f>
        <v/>
      </c>
      <c r="CM420" s="16" t="str">
        <f t="shared" si="38"/>
        <v/>
      </c>
      <c r="CN420" s="16" t="str">
        <f>IF('Vastgesteld 7-7-2022'!AV414="x","AA","")</f>
        <v/>
      </c>
      <c r="CO420" s="16" t="str">
        <f>IF('Vastgesteld 7-7-2022'!AW414="x","A","")</f>
        <v/>
      </c>
      <c r="CP420" s="16" t="str">
        <f>IF('Vastgesteld 7-7-2022'!AX414="x","BB","")</f>
        <v/>
      </c>
      <c r="CQ420" s="16" t="str">
        <f>IF('Vastgesteld 7-7-2022'!AY414="x","B","")</f>
        <v/>
      </c>
      <c r="CR420" s="16" t="str">
        <f>IF('Vastgesteld 7-7-2022'!AZ414="x","L","")</f>
        <v/>
      </c>
      <c r="CS420" s="16" t="str">
        <f>IF('Vastgesteld 7-7-2022'!BA414="x","M","")</f>
        <v/>
      </c>
      <c r="CT420" s="16" t="str">
        <f>IF('Vastgesteld 7-7-2022'!BB414="x","Z","")</f>
        <v/>
      </c>
      <c r="CU420" s="16" t="str">
        <f>IF('Vastgesteld 7-7-2022'!BF414="x","ZZ","")</f>
        <v/>
      </c>
      <c r="CV420" s="16" t="str">
        <f>IF(COUNTA('Vastgesteld 7-7-2022'!AJ414:AQ414)&lt;&gt;0,2,"")</f>
        <v/>
      </c>
      <c r="CW420" s="16" t="str">
        <f t="shared" si="39"/>
        <v/>
      </c>
      <c r="CX420" s="16" t="str">
        <f>IF('Vastgesteld 7-7-2022'!AJ414="x","BB","")</f>
        <v/>
      </c>
      <c r="CY420" s="16" t="str">
        <f>IF('Vastgesteld 7-7-2022'!AK414="x","B","")</f>
        <v/>
      </c>
      <c r="CZ420" s="16" t="str">
        <f>IF('Vastgesteld 7-7-2022'!AL414="x","L","")</f>
        <v/>
      </c>
      <c r="DA420" s="16" t="str">
        <f>IF('Vastgesteld 7-7-2022'!AM414="x","M","")</f>
        <v/>
      </c>
      <c r="DB420" s="16" t="str">
        <f>IF('Vastgesteld 7-7-2022'!AN414="x","Z","")</f>
        <v/>
      </c>
      <c r="DC420" s="16" t="str">
        <f>IF('Vastgesteld 7-7-2022'!AO414="x","ZZ","")</f>
        <v/>
      </c>
      <c r="DD420" s="16" t="str">
        <f>IF('Vastgesteld 7-7-2022'!AQ414="x","1.40","")</f>
        <v/>
      </c>
      <c r="DE420" s="16" t="str">
        <f>IF(COUNTA('Vastgesteld 7-7-2022'!BH414:BJ414)&lt;&gt;0,6,"")</f>
        <v/>
      </c>
      <c r="DF420" s="16" t="str">
        <f t="shared" si="40"/>
        <v/>
      </c>
      <c r="DG420" s="16" t="str">
        <f>IF('Vastgesteld 7-7-2022'!BH414="x","L","")</f>
        <v/>
      </c>
      <c r="DH420" s="16" t="str">
        <f>IF('Vastgesteld 7-7-2022'!BI414="x","M","")</f>
        <v/>
      </c>
      <c r="DI420" s="16" t="str">
        <f>IF('Vastgesteld 7-7-2022'!BJ414="x","Z","")</f>
        <v/>
      </c>
      <c r="DJ420" s="16" t="str">
        <f>IF('Vastgesteld 7-7-2022'!BK414="x","Z","")</f>
        <v/>
      </c>
      <c r="DK420" s="16" t="str">
        <f>IF(COUNTA('Vastgesteld 7-7-2022'!BM414:BO414)&lt;&gt;0,6,"")</f>
        <v/>
      </c>
      <c r="DL420" s="16" t="str">
        <f t="shared" si="41"/>
        <v/>
      </c>
      <c r="DM420" s="16" t="str">
        <f>IF('Vastgesteld 7-7-2022'!BM414="x","L","")</f>
        <v/>
      </c>
      <c r="DN420" s="16" t="str">
        <f>IF('Vastgesteld 7-7-2022'!BN414="x","M","")</f>
        <v/>
      </c>
      <c r="DO420" s="16" t="str">
        <f>IF('Vastgesteld 7-7-2022'!BO414="x","Z","")</f>
        <v/>
      </c>
      <c r="DP420" s="16" t="str">
        <f>IF('Vastgesteld 7-7-2022'!BP414="x","Z","")</f>
        <v/>
      </c>
    </row>
    <row r="421" spans="1:120" ht="14.4" x14ac:dyDescent="0.3">
      <c r="A421" s="18">
        <f>'Vastgesteld 7-7-2022'!A415</f>
        <v>45011</v>
      </c>
      <c r="B421" s="16" t="str">
        <f>IFERROR(VLOOKUP('Vastgesteld 7-7-2022'!#REF!,#REF!,2,FALSE),"")</f>
        <v/>
      </c>
      <c r="C421" s="16" t="str">
        <f>'Vastgesteld 7-7-2022'!E415</f>
        <v>KNHS Regio Noord-Holland</v>
      </c>
      <c r="D421" s="16" t="str">
        <f>IFERROR(VLOOKUP('Vastgesteld 7-7-2022'!#REF!,#REF!,2,FALSE),"")</f>
        <v/>
      </c>
      <c r="E421" s="16" t="str">
        <f>IFERROR(VLOOKUP('Vastgesteld 7-7-2022'!#REF!,#REF!,5,FALSE),"")</f>
        <v/>
      </c>
      <c r="F421" s="16" t="e">
        <f>IF('Vastgesteld 7-7-2022'!#REF!&lt;&gt;"",'Vastgesteld 7-7-2022'!#REF!,"")</f>
        <v>#REF!</v>
      </c>
      <c r="G421" s="16" t="e">
        <f>IF('Vastgesteld 7-7-2022'!#REF!="Indoor",1,0)</f>
        <v>#REF!</v>
      </c>
      <c r="H421" s="16" t="e">
        <f>'Vastgesteld 7-7-2022'!#REF!</f>
        <v>#REF!</v>
      </c>
      <c r="I421" s="16" t="e">
        <f>IF('Vastgesteld 7-7-2022'!#REF!="Nee",0,IF('Vastgesteld 7-7-2022'!#REF!="Ja",1,""))</f>
        <v>#REF!</v>
      </c>
      <c r="J421" s="16" t="e">
        <f>IF('Vastgesteld 7-7-2022'!#REF!&lt;&gt;"",'Vastgesteld 7-7-2022'!#REF!,"")</f>
        <v>#REF!</v>
      </c>
      <c r="BJ421" s="16">
        <f>IF(COUNTA('Vastgesteld 7-7-2022'!T415:AD415)&lt;&gt;0,1,"")</f>
        <v>1</v>
      </c>
      <c r="BK421" s="16">
        <f t="shared" si="36"/>
        <v>2</v>
      </c>
      <c r="BL421" s="16" t="str">
        <f>IF('Vastgesteld 7-7-2022'!T415="x","AA","")</f>
        <v/>
      </c>
      <c r="BM421" s="16" t="str">
        <f>IF('Vastgesteld 7-7-2022'!U415="x","A","")</f>
        <v/>
      </c>
      <c r="BN421" s="16" t="str">
        <f>IF('Vastgesteld 7-7-2022'!V415="x","B1","")</f>
        <v/>
      </c>
      <c r="BO421" s="16" t="e">
        <f>IF('Vastgesteld 7-7-2022'!#REF!="x","BB","")</f>
        <v>#REF!</v>
      </c>
      <c r="BP421" s="16" t="str">
        <f>IF('Vastgesteld 7-7-2022'!X415="x","B","")</f>
        <v>B</v>
      </c>
      <c r="BQ421" s="16" t="str">
        <f>IF('Vastgesteld 7-7-2022'!Y415="x","L1","")</f>
        <v>L1</v>
      </c>
      <c r="BR421" s="16" t="str">
        <f>IF('Vastgesteld 7-7-2022'!Z415="x","L2","")</f>
        <v>L2</v>
      </c>
      <c r="BS421" s="16" t="str">
        <f>IF('Vastgesteld 7-7-2022'!AA415="x","M1","")</f>
        <v>M1</v>
      </c>
      <c r="BT421" s="16" t="str">
        <f>IF('Vastgesteld 7-7-2022'!AB415="x","M2","")</f>
        <v>M2</v>
      </c>
      <c r="BU421" s="16" t="str">
        <f>IF('Vastgesteld 7-7-2022'!AC415="x","Z1","")</f>
        <v>Z1</v>
      </c>
      <c r="BV421" s="16" t="str">
        <f>IF('Vastgesteld 7-7-2022'!AD415="x","Z2","")</f>
        <v>Z2</v>
      </c>
      <c r="BW421" s="16">
        <f>IF(COUNTA('Vastgesteld 7-7-2022'!K415:S415)&lt;&gt;0,1,"")</f>
        <v>1</v>
      </c>
      <c r="BX421" s="16">
        <f t="shared" si="37"/>
        <v>1</v>
      </c>
      <c r="BY421" s="16" t="str">
        <f>IF('Vastgesteld 7-7-2022'!K415="x","BB","")</f>
        <v/>
      </c>
      <c r="BZ421" s="16" t="str">
        <f>IF('Vastgesteld 7-7-2022'!L415="x","B","")</f>
        <v>B</v>
      </c>
      <c r="CA421" s="16" t="str">
        <f>IF('Vastgesteld 7-7-2022'!M415="x","L1","")</f>
        <v>L1</v>
      </c>
      <c r="CB421" s="16" t="str">
        <f>IF('Vastgesteld 7-7-2022'!N415="x","L2","")</f>
        <v>L2</v>
      </c>
      <c r="CC421" s="16" t="str">
        <f>IF('Vastgesteld 7-7-2022'!O415="x","M1","")</f>
        <v>M1</v>
      </c>
      <c r="CD421" s="16" t="str">
        <f>IF('Vastgesteld 7-7-2022'!P415="x","M2","")</f>
        <v>M2</v>
      </c>
      <c r="CE421" s="16" t="str">
        <f>IF('Vastgesteld 7-7-2022'!Q415="x","Z1","")</f>
        <v>Z1</v>
      </c>
      <c r="CF421" s="16" t="str">
        <f>IF('Vastgesteld 7-7-2022'!R415="x","Z2","")</f>
        <v>Z2</v>
      </c>
      <c r="CG421" s="16" t="str">
        <f>IF('Vastgesteld 7-7-2022'!S415="x","ZZL","")</f>
        <v>ZZL</v>
      </c>
      <c r="CL421" s="16" t="str">
        <f>IF(COUNTA('Vastgesteld 7-7-2022'!AV415:BF415)&lt;&gt;0,2,"")</f>
        <v/>
      </c>
      <c r="CM421" s="16" t="str">
        <f t="shared" si="38"/>
        <v/>
      </c>
      <c r="CN421" s="16" t="str">
        <f>IF('Vastgesteld 7-7-2022'!AV415="x","AA","")</f>
        <v/>
      </c>
      <c r="CO421" s="16" t="str">
        <f>IF('Vastgesteld 7-7-2022'!AW415="x","A","")</f>
        <v/>
      </c>
      <c r="CP421" s="16" t="str">
        <f>IF('Vastgesteld 7-7-2022'!AX415="x","BB","")</f>
        <v/>
      </c>
      <c r="CQ421" s="16" t="str">
        <f>IF('Vastgesteld 7-7-2022'!AY415="x","B","")</f>
        <v/>
      </c>
      <c r="CR421" s="16" t="str">
        <f>IF('Vastgesteld 7-7-2022'!AZ415="x","L","")</f>
        <v/>
      </c>
      <c r="CS421" s="16" t="str">
        <f>IF('Vastgesteld 7-7-2022'!BA415="x","M","")</f>
        <v/>
      </c>
      <c r="CT421" s="16" t="str">
        <f>IF('Vastgesteld 7-7-2022'!BB415="x","Z","")</f>
        <v/>
      </c>
      <c r="CU421" s="16" t="str">
        <f>IF('Vastgesteld 7-7-2022'!BF415="x","ZZ","")</f>
        <v/>
      </c>
      <c r="CV421" s="16" t="str">
        <f>IF(COUNTA('Vastgesteld 7-7-2022'!AJ415:AQ415)&lt;&gt;0,2,"")</f>
        <v/>
      </c>
      <c r="CW421" s="16" t="str">
        <f t="shared" si="39"/>
        <v/>
      </c>
      <c r="CX421" s="16" t="str">
        <f>IF('Vastgesteld 7-7-2022'!AJ415="x","BB","")</f>
        <v/>
      </c>
      <c r="CY421" s="16" t="str">
        <f>IF('Vastgesteld 7-7-2022'!AK415="x","B","")</f>
        <v/>
      </c>
      <c r="CZ421" s="16" t="str">
        <f>IF('Vastgesteld 7-7-2022'!AL415="x","L","")</f>
        <v/>
      </c>
      <c r="DA421" s="16" t="str">
        <f>IF('Vastgesteld 7-7-2022'!AM415="x","M","")</f>
        <v/>
      </c>
      <c r="DB421" s="16" t="str">
        <f>IF('Vastgesteld 7-7-2022'!AN415="x","Z","")</f>
        <v/>
      </c>
      <c r="DC421" s="16" t="str">
        <f>IF('Vastgesteld 7-7-2022'!AO415="x","ZZ","")</f>
        <v/>
      </c>
      <c r="DD421" s="16" t="str">
        <f>IF('Vastgesteld 7-7-2022'!AQ415="x","1.40","")</f>
        <v/>
      </c>
      <c r="DE421" s="16" t="str">
        <f>IF(COUNTA('Vastgesteld 7-7-2022'!BH415:BJ415)&lt;&gt;0,6,"")</f>
        <v/>
      </c>
      <c r="DF421" s="16" t="str">
        <f t="shared" si="40"/>
        <v/>
      </c>
      <c r="DG421" s="16" t="str">
        <f>IF('Vastgesteld 7-7-2022'!BH415="x","L","")</f>
        <v/>
      </c>
      <c r="DH421" s="16" t="str">
        <f>IF('Vastgesteld 7-7-2022'!BI415="x","M","")</f>
        <v/>
      </c>
      <c r="DI421" s="16" t="str">
        <f>IF('Vastgesteld 7-7-2022'!BJ415="x","Z","")</f>
        <v/>
      </c>
      <c r="DJ421" s="16" t="str">
        <f>IF('Vastgesteld 7-7-2022'!BK415="x","Z","")</f>
        <v/>
      </c>
      <c r="DK421" s="16" t="str">
        <f>IF(COUNTA('Vastgesteld 7-7-2022'!BM415:BO415)&lt;&gt;0,6,"")</f>
        <v/>
      </c>
      <c r="DL421" s="16" t="str">
        <f t="shared" si="41"/>
        <v/>
      </c>
      <c r="DM421" s="16" t="str">
        <f>IF('Vastgesteld 7-7-2022'!BM415="x","L","")</f>
        <v/>
      </c>
      <c r="DN421" s="16" t="str">
        <f>IF('Vastgesteld 7-7-2022'!BN415="x","M","")</f>
        <v/>
      </c>
      <c r="DO421" s="16" t="str">
        <f>IF('Vastgesteld 7-7-2022'!BO415="x","Z","")</f>
        <v/>
      </c>
      <c r="DP421" s="16" t="str">
        <f>IF('Vastgesteld 7-7-2022'!BP415="x","Z","")</f>
        <v/>
      </c>
    </row>
    <row r="422" spans="1:120" ht="14.4" x14ac:dyDescent="0.3">
      <c r="A422" s="18">
        <f>'Vastgesteld 7-7-2022'!A416</f>
        <v>0</v>
      </c>
      <c r="B422" s="16" t="str">
        <f>IFERROR(VLOOKUP('Vastgesteld 7-7-2022'!#REF!,#REF!,2,FALSE),"")</f>
        <v/>
      </c>
      <c r="C422" s="16">
        <f>'Vastgesteld 7-7-2022'!E416</f>
        <v>0</v>
      </c>
      <c r="D422" s="16" t="str">
        <f>IFERROR(VLOOKUP('Vastgesteld 7-7-2022'!#REF!,#REF!,2,FALSE),"")</f>
        <v/>
      </c>
      <c r="E422" s="16" t="str">
        <f>IFERROR(VLOOKUP('Vastgesteld 7-7-2022'!#REF!,#REF!,5,FALSE),"")</f>
        <v/>
      </c>
      <c r="F422" s="16" t="e">
        <f>IF('Vastgesteld 7-7-2022'!#REF!&lt;&gt;"",'Vastgesteld 7-7-2022'!#REF!,"")</f>
        <v>#REF!</v>
      </c>
      <c r="G422" s="16" t="e">
        <f>IF('Vastgesteld 7-7-2022'!#REF!="Indoor",1,0)</f>
        <v>#REF!</v>
      </c>
      <c r="H422" s="16" t="e">
        <f>'Vastgesteld 7-7-2022'!#REF!</f>
        <v>#REF!</v>
      </c>
      <c r="I422" s="16" t="e">
        <f>IF('Vastgesteld 7-7-2022'!#REF!="Nee",0,IF('Vastgesteld 7-7-2022'!#REF!="Ja",1,""))</f>
        <v>#REF!</v>
      </c>
      <c r="J422" s="16" t="e">
        <f>IF('Vastgesteld 7-7-2022'!#REF!&lt;&gt;"",'Vastgesteld 7-7-2022'!#REF!,"")</f>
        <v>#REF!</v>
      </c>
      <c r="BJ422" s="16" t="str">
        <f>IF(COUNTA('Vastgesteld 7-7-2022'!T416:AD416)&lt;&gt;0,1,"")</f>
        <v/>
      </c>
      <c r="BK422" s="16" t="str">
        <f t="shared" si="36"/>
        <v/>
      </c>
      <c r="BL422" s="16" t="str">
        <f>IF('Vastgesteld 7-7-2022'!T416="x","AA","")</f>
        <v/>
      </c>
      <c r="BM422" s="16" t="str">
        <f>IF('Vastgesteld 7-7-2022'!U416="x","A","")</f>
        <v/>
      </c>
      <c r="BN422" s="16" t="str">
        <f>IF('Vastgesteld 7-7-2022'!V416="x","B1","")</f>
        <v/>
      </c>
      <c r="BO422" s="16" t="e">
        <f>IF('Vastgesteld 7-7-2022'!#REF!="x","BB","")</f>
        <v>#REF!</v>
      </c>
      <c r="BP422" s="16" t="str">
        <f>IF('Vastgesteld 7-7-2022'!X416="x","B","")</f>
        <v/>
      </c>
      <c r="BQ422" s="16" t="str">
        <f>IF('Vastgesteld 7-7-2022'!Y416="x","L1","")</f>
        <v/>
      </c>
      <c r="BR422" s="16" t="str">
        <f>IF('Vastgesteld 7-7-2022'!Z416="x","L2","")</f>
        <v/>
      </c>
      <c r="BS422" s="16" t="str">
        <f>IF('Vastgesteld 7-7-2022'!AA416="x","M1","")</f>
        <v/>
      </c>
      <c r="BT422" s="16" t="str">
        <f>IF('Vastgesteld 7-7-2022'!AB416="x","M2","")</f>
        <v/>
      </c>
      <c r="BU422" s="16" t="str">
        <f>IF('Vastgesteld 7-7-2022'!AC416="x","Z1","")</f>
        <v/>
      </c>
      <c r="BV422" s="16" t="str">
        <f>IF('Vastgesteld 7-7-2022'!AD416="x","Z2","")</f>
        <v/>
      </c>
      <c r="BW422" s="16" t="str">
        <f>IF(COUNTA('Vastgesteld 7-7-2022'!K416:S416)&lt;&gt;0,1,"")</f>
        <v/>
      </c>
      <c r="BX422" s="16" t="str">
        <f t="shared" si="37"/>
        <v/>
      </c>
      <c r="BY422" s="16" t="str">
        <f>IF('Vastgesteld 7-7-2022'!K416="x","BB","")</f>
        <v/>
      </c>
      <c r="BZ422" s="16" t="str">
        <f>IF('Vastgesteld 7-7-2022'!L416="x","B","")</f>
        <v/>
      </c>
      <c r="CA422" s="16" t="str">
        <f>IF('Vastgesteld 7-7-2022'!M416="x","L1","")</f>
        <v/>
      </c>
      <c r="CB422" s="16" t="str">
        <f>IF('Vastgesteld 7-7-2022'!N416="x","L2","")</f>
        <v/>
      </c>
      <c r="CC422" s="16" t="str">
        <f>IF('Vastgesteld 7-7-2022'!O416="x","M1","")</f>
        <v/>
      </c>
      <c r="CD422" s="16" t="str">
        <f>IF('Vastgesteld 7-7-2022'!P416="x","M2","")</f>
        <v/>
      </c>
      <c r="CE422" s="16" t="str">
        <f>IF('Vastgesteld 7-7-2022'!Q416="x","Z1","")</f>
        <v/>
      </c>
      <c r="CF422" s="16" t="str">
        <f>IF('Vastgesteld 7-7-2022'!R416="x","Z2","")</f>
        <v/>
      </c>
      <c r="CG422" s="16" t="str">
        <f>IF('Vastgesteld 7-7-2022'!S416="x","ZZL","")</f>
        <v/>
      </c>
      <c r="CL422" s="16" t="str">
        <f>IF(COUNTA('Vastgesteld 7-7-2022'!AV416:BF416)&lt;&gt;0,2,"")</f>
        <v/>
      </c>
      <c r="CM422" s="16" t="str">
        <f t="shared" si="38"/>
        <v/>
      </c>
      <c r="CN422" s="16" t="str">
        <f>IF('Vastgesteld 7-7-2022'!AV416="x","AA","")</f>
        <v/>
      </c>
      <c r="CO422" s="16" t="str">
        <f>IF('Vastgesteld 7-7-2022'!AW416="x","A","")</f>
        <v/>
      </c>
      <c r="CP422" s="16" t="str">
        <f>IF('Vastgesteld 7-7-2022'!AX416="x","BB","")</f>
        <v/>
      </c>
      <c r="CQ422" s="16" t="str">
        <f>IF('Vastgesteld 7-7-2022'!AY416="x","B","")</f>
        <v/>
      </c>
      <c r="CR422" s="16" t="str">
        <f>IF('Vastgesteld 7-7-2022'!AZ416="x","L","")</f>
        <v/>
      </c>
      <c r="CS422" s="16" t="str">
        <f>IF('Vastgesteld 7-7-2022'!BA416="x","M","")</f>
        <v/>
      </c>
      <c r="CT422" s="16" t="str">
        <f>IF('Vastgesteld 7-7-2022'!BB416="x","Z","")</f>
        <v/>
      </c>
      <c r="CU422" s="16" t="str">
        <f>IF('Vastgesteld 7-7-2022'!BF416="x","ZZ","")</f>
        <v/>
      </c>
      <c r="CV422" s="16" t="str">
        <f>IF(COUNTA('Vastgesteld 7-7-2022'!AJ416:AQ416)&lt;&gt;0,2,"")</f>
        <v/>
      </c>
      <c r="CW422" s="16" t="str">
        <f t="shared" si="39"/>
        <v/>
      </c>
      <c r="CX422" s="16" t="str">
        <f>IF('Vastgesteld 7-7-2022'!AJ416="x","BB","")</f>
        <v/>
      </c>
      <c r="CY422" s="16" t="str">
        <f>IF('Vastgesteld 7-7-2022'!AK416="x","B","")</f>
        <v/>
      </c>
      <c r="CZ422" s="16" t="str">
        <f>IF('Vastgesteld 7-7-2022'!AL416="x","L","")</f>
        <v/>
      </c>
      <c r="DA422" s="16" t="str">
        <f>IF('Vastgesteld 7-7-2022'!AM416="x","M","")</f>
        <v/>
      </c>
      <c r="DB422" s="16" t="str">
        <f>IF('Vastgesteld 7-7-2022'!AN416="x","Z","")</f>
        <v/>
      </c>
      <c r="DC422" s="16" t="str">
        <f>IF('Vastgesteld 7-7-2022'!AO416="x","ZZ","")</f>
        <v/>
      </c>
      <c r="DD422" s="16" t="str">
        <f>IF('Vastgesteld 7-7-2022'!AQ416="x","1.40","")</f>
        <v/>
      </c>
      <c r="DE422" s="16" t="str">
        <f>IF(COUNTA('Vastgesteld 7-7-2022'!BH416:BJ416)&lt;&gt;0,6,"")</f>
        <v/>
      </c>
      <c r="DF422" s="16" t="str">
        <f t="shared" si="40"/>
        <v/>
      </c>
      <c r="DG422" s="16" t="str">
        <f>IF('Vastgesteld 7-7-2022'!BH416="x","L","")</f>
        <v/>
      </c>
      <c r="DH422" s="16" t="str">
        <f>IF('Vastgesteld 7-7-2022'!BI416="x","M","")</f>
        <v/>
      </c>
      <c r="DI422" s="16" t="str">
        <f>IF('Vastgesteld 7-7-2022'!BJ416="x","Z","")</f>
        <v/>
      </c>
      <c r="DJ422" s="16" t="str">
        <f>IF('Vastgesteld 7-7-2022'!BK416="x","Z","")</f>
        <v/>
      </c>
      <c r="DK422" s="16" t="str">
        <f>IF(COUNTA('Vastgesteld 7-7-2022'!BM416:BO416)&lt;&gt;0,6,"")</f>
        <v/>
      </c>
      <c r="DL422" s="16" t="str">
        <f t="shared" si="41"/>
        <v/>
      </c>
      <c r="DM422" s="16" t="str">
        <f>IF('Vastgesteld 7-7-2022'!BM416="x","L","")</f>
        <v/>
      </c>
      <c r="DN422" s="16" t="str">
        <f>IF('Vastgesteld 7-7-2022'!BN416="x","M","")</f>
        <v/>
      </c>
      <c r="DO422" s="16" t="str">
        <f>IF('Vastgesteld 7-7-2022'!BO416="x","Z","")</f>
        <v/>
      </c>
      <c r="DP422" s="16" t="str">
        <f>IF('Vastgesteld 7-7-2022'!BP416="x","Z","")</f>
        <v/>
      </c>
    </row>
    <row r="423" spans="1:120" ht="14.4" x14ac:dyDescent="0.3">
      <c r="A423" s="18">
        <f>'Vastgesteld 7-7-2022'!A417</f>
        <v>0</v>
      </c>
      <c r="B423" s="16" t="str">
        <f>IFERROR(VLOOKUP('Vastgesteld 7-7-2022'!#REF!,#REF!,2,FALSE),"")</f>
        <v/>
      </c>
      <c r="C423" s="16">
        <f>'Vastgesteld 7-7-2022'!E417</f>
        <v>0</v>
      </c>
      <c r="D423" s="16" t="str">
        <f>IFERROR(VLOOKUP('Vastgesteld 7-7-2022'!#REF!,#REF!,2,FALSE),"")</f>
        <v/>
      </c>
      <c r="E423" s="16" t="str">
        <f>IFERROR(VLOOKUP('Vastgesteld 7-7-2022'!#REF!,#REF!,5,FALSE),"")</f>
        <v/>
      </c>
      <c r="F423" s="16" t="e">
        <f>IF('Vastgesteld 7-7-2022'!#REF!&lt;&gt;"",'Vastgesteld 7-7-2022'!#REF!,"")</f>
        <v>#REF!</v>
      </c>
      <c r="G423" s="16" t="e">
        <f>IF('Vastgesteld 7-7-2022'!#REF!="Indoor",1,0)</f>
        <v>#REF!</v>
      </c>
      <c r="H423" s="16" t="e">
        <f>'Vastgesteld 7-7-2022'!#REF!</f>
        <v>#REF!</v>
      </c>
      <c r="I423" s="16" t="e">
        <f>IF('Vastgesteld 7-7-2022'!#REF!="Nee",0,IF('Vastgesteld 7-7-2022'!#REF!="Ja",1,""))</f>
        <v>#REF!</v>
      </c>
      <c r="J423" s="16" t="e">
        <f>IF('Vastgesteld 7-7-2022'!#REF!&lt;&gt;"",'Vastgesteld 7-7-2022'!#REF!,"")</f>
        <v>#REF!</v>
      </c>
      <c r="BJ423" s="16" t="str">
        <f>IF(COUNTA('Vastgesteld 7-7-2022'!T417:AD417)&lt;&gt;0,1,"")</f>
        <v/>
      </c>
      <c r="BK423" s="16" t="str">
        <f t="shared" si="36"/>
        <v/>
      </c>
      <c r="BL423" s="16" t="str">
        <f>IF('Vastgesteld 7-7-2022'!T417="x","AA","")</f>
        <v/>
      </c>
      <c r="BM423" s="16" t="str">
        <f>IF('Vastgesteld 7-7-2022'!U417="x","A","")</f>
        <v/>
      </c>
      <c r="BN423" s="16" t="str">
        <f>IF('Vastgesteld 7-7-2022'!V417="x","B1","")</f>
        <v/>
      </c>
      <c r="BO423" s="16" t="e">
        <f>IF('Vastgesteld 7-7-2022'!#REF!="x","BB","")</f>
        <v>#REF!</v>
      </c>
      <c r="BP423" s="16" t="str">
        <f>IF('Vastgesteld 7-7-2022'!X417="x","B","")</f>
        <v/>
      </c>
      <c r="BQ423" s="16" t="str">
        <f>IF('Vastgesteld 7-7-2022'!Y417="x","L1","")</f>
        <v/>
      </c>
      <c r="BR423" s="16" t="str">
        <f>IF('Vastgesteld 7-7-2022'!Z417="x","L2","")</f>
        <v/>
      </c>
      <c r="BS423" s="16" t="str">
        <f>IF('Vastgesteld 7-7-2022'!AA417="x","M1","")</f>
        <v/>
      </c>
      <c r="BT423" s="16" t="str">
        <f>IF('Vastgesteld 7-7-2022'!AB417="x","M2","")</f>
        <v/>
      </c>
      <c r="BU423" s="16" t="str">
        <f>IF('Vastgesteld 7-7-2022'!AC417="x","Z1","")</f>
        <v/>
      </c>
      <c r="BV423" s="16" t="str">
        <f>IF('Vastgesteld 7-7-2022'!AD417="x","Z2","")</f>
        <v/>
      </c>
      <c r="BW423" s="16" t="str">
        <f>IF(COUNTA('Vastgesteld 7-7-2022'!K417:S417)&lt;&gt;0,1,"")</f>
        <v/>
      </c>
      <c r="BX423" s="16" t="str">
        <f t="shared" si="37"/>
        <v/>
      </c>
      <c r="BY423" s="16" t="str">
        <f>IF('Vastgesteld 7-7-2022'!K417="x","BB","")</f>
        <v/>
      </c>
      <c r="BZ423" s="16" t="str">
        <f>IF('Vastgesteld 7-7-2022'!L417="x","B","")</f>
        <v/>
      </c>
      <c r="CA423" s="16" t="str">
        <f>IF('Vastgesteld 7-7-2022'!M417="x","L1","")</f>
        <v/>
      </c>
      <c r="CB423" s="16" t="str">
        <f>IF('Vastgesteld 7-7-2022'!N417="x","L2","")</f>
        <v/>
      </c>
      <c r="CC423" s="16" t="str">
        <f>IF('Vastgesteld 7-7-2022'!O417="x","M1","")</f>
        <v/>
      </c>
      <c r="CD423" s="16" t="str">
        <f>IF('Vastgesteld 7-7-2022'!P417="x","M2","")</f>
        <v/>
      </c>
      <c r="CE423" s="16" t="str">
        <f>IF('Vastgesteld 7-7-2022'!Q417="x","Z1","")</f>
        <v/>
      </c>
      <c r="CF423" s="16" t="str">
        <f>IF('Vastgesteld 7-7-2022'!R417="x","Z2","")</f>
        <v/>
      </c>
      <c r="CG423" s="16" t="str">
        <f>IF('Vastgesteld 7-7-2022'!S417="x","ZZL","")</f>
        <v/>
      </c>
      <c r="CL423" s="16" t="str">
        <f>IF(COUNTA('Vastgesteld 7-7-2022'!AV417:BF417)&lt;&gt;0,2,"")</f>
        <v/>
      </c>
      <c r="CM423" s="16" t="str">
        <f t="shared" si="38"/>
        <v/>
      </c>
      <c r="CN423" s="16" t="str">
        <f>IF('Vastgesteld 7-7-2022'!AV417="x","AA","")</f>
        <v/>
      </c>
      <c r="CO423" s="16" t="str">
        <f>IF('Vastgesteld 7-7-2022'!AW417="x","A","")</f>
        <v/>
      </c>
      <c r="CP423" s="16" t="str">
        <f>IF('Vastgesteld 7-7-2022'!AX417="x","BB","")</f>
        <v/>
      </c>
      <c r="CQ423" s="16" t="str">
        <f>IF('Vastgesteld 7-7-2022'!AY417="x","B","")</f>
        <v/>
      </c>
      <c r="CR423" s="16" t="str">
        <f>IF('Vastgesteld 7-7-2022'!AZ417="x","L","")</f>
        <v/>
      </c>
      <c r="CS423" s="16" t="str">
        <f>IF('Vastgesteld 7-7-2022'!BA417="x","M","")</f>
        <v/>
      </c>
      <c r="CT423" s="16" t="str">
        <f>IF('Vastgesteld 7-7-2022'!BB417="x","Z","")</f>
        <v/>
      </c>
      <c r="CU423" s="16" t="str">
        <f>IF('Vastgesteld 7-7-2022'!BF417="x","ZZ","")</f>
        <v/>
      </c>
      <c r="CV423" s="16" t="str">
        <f>IF(COUNTA('Vastgesteld 7-7-2022'!AJ417:AQ417)&lt;&gt;0,2,"")</f>
        <v/>
      </c>
      <c r="CW423" s="16" t="str">
        <f t="shared" si="39"/>
        <v/>
      </c>
      <c r="CX423" s="16" t="str">
        <f>IF('Vastgesteld 7-7-2022'!AJ417="x","BB","")</f>
        <v/>
      </c>
      <c r="CY423" s="16" t="str">
        <f>IF('Vastgesteld 7-7-2022'!AK417="x","B","")</f>
        <v/>
      </c>
      <c r="CZ423" s="16" t="str">
        <f>IF('Vastgesteld 7-7-2022'!AL417="x","L","")</f>
        <v/>
      </c>
      <c r="DA423" s="16" t="str">
        <f>IF('Vastgesteld 7-7-2022'!AM417="x","M","")</f>
        <v/>
      </c>
      <c r="DB423" s="16" t="str">
        <f>IF('Vastgesteld 7-7-2022'!AN417="x","Z","")</f>
        <v/>
      </c>
      <c r="DC423" s="16" t="str">
        <f>IF('Vastgesteld 7-7-2022'!AO417="x","ZZ","")</f>
        <v/>
      </c>
      <c r="DD423" s="16" t="str">
        <f>IF('Vastgesteld 7-7-2022'!AQ417="x","1.40","")</f>
        <v/>
      </c>
      <c r="DE423" s="16" t="str">
        <f>IF(COUNTA('Vastgesteld 7-7-2022'!BH417:BJ417)&lt;&gt;0,6,"")</f>
        <v/>
      </c>
      <c r="DF423" s="16" t="str">
        <f t="shared" si="40"/>
        <v/>
      </c>
      <c r="DG423" s="16" t="str">
        <f>IF('Vastgesteld 7-7-2022'!BH417="x","L","")</f>
        <v/>
      </c>
      <c r="DH423" s="16" t="str">
        <f>IF('Vastgesteld 7-7-2022'!BI417="x","M","")</f>
        <v/>
      </c>
      <c r="DI423" s="16" t="str">
        <f>IF('Vastgesteld 7-7-2022'!BJ417="x","Z","")</f>
        <v/>
      </c>
      <c r="DJ423" s="16" t="str">
        <f>IF('Vastgesteld 7-7-2022'!BK417="x","Z","")</f>
        <v/>
      </c>
      <c r="DK423" s="16" t="str">
        <f>IF(COUNTA('Vastgesteld 7-7-2022'!BM417:BO417)&lt;&gt;0,6,"")</f>
        <v/>
      </c>
      <c r="DL423" s="16" t="str">
        <f t="shared" si="41"/>
        <v/>
      </c>
      <c r="DM423" s="16" t="str">
        <f>IF('Vastgesteld 7-7-2022'!BM417="x","L","")</f>
        <v/>
      </c>
      <c r="DN423" s="16" t="str">
        <f>IF('Vastgesteld 7-7-2022'!BN417="x","M","")</f>
        <v/>
      </c>
      <c r="DO423" s="16" t="str">
        <f>IF('Vastgesteld 7-7-2022'!BO417="x","Z","")</f>
        <v/>
      </c>
      <c r="DP423" s="16" t="str">
        <f>IF('Vastgesteld 7-7-2022'!BP417="x","Z","")</f>
        <v/>
      </c>
    </row>
    <row r="424" spans="1:120" ht="14.4" x14ac:dyDescent="0.3">
      <c r="A424" s="18">
        <f>'Vastgesteld 7-7-2022'!A418</f>
        <v>0</v>
      </c>
      <c r="B424" s="16" t="str">
        <f>IFERROR(VLOOKUP('Vastgesteld 7-7-2022'!#REF!,#REF!,2,FALSE),"")</f>
        <v/>
      </c>
      <c r="C424" s="16">
        <f>'Vastgesteld 7-7-2022'!E418</f>
        <v>0</v>
      </c>
      <c r="D424" s="16" t="str">
        <f>IFERROR(VLOOKUP('Vastgesteld 7-7-2022'!#REF!,#REF!,2,FALSE),"")</f>
        <v/>
      </c>
      <c r="E424" s="16" t="str">
        <f>IFERROR(VLOOKUP('Vastgesteld 7-7-2022'!#REF!,#REF!,5,FALSE),"")</f>
        <v/>
      </c>
      <c r="F424" s="16" t="e">
        <f>IF('Vastgesteld 7-7-2022'!#REF!&lt;&gt;"",'Vastgesteld 7-7-2022'!#REF!,"")</f>
        <v>#REF!</v>
      </c>
      <c r="G424" s="16" t="e">
        <f>IF('Vastgesteld 7-7-2022'!#REF!="Indoor",1,0)</f>
        <v>#REF!</v>
      </c>
      <c r="H424" s="16" t="e">
        <f>'Vastgesteld 7-7-2022'!#REF!</f>
        <v>#REF!</v>
      </c>
      <c r="I424" s="16" t="e">
        <f>IF('Vastgesteld 7-7-2022'!#REF!="Nee",0,IF('Vastgesteld 7-7-2022'!#REF!="Ja",1,""))</f>
        <v>#REF!</v>
      </c>
      <c r="J424" s="16" t="e">
        <f>IF('Vastgesteld 7-7-2022'!#REF!&lt;&gt;"",'Vastgesteld 7-7-2022'!#REF!,"")</f>
        <v>#REF!</v>
      </c>
      <c r="BJ424" s="16" t="str">
        <f>IF(COUNTA('Vastgesteld 7-7-2022'!T418:AD418)&lt;&gt;0,1,"")</f>
        <v/>
      </c>
      <c r="BK424" s="16" t="str">
        <f t="shared" si="36"/>
        <v/>
      </c>
      <c r="BL424" s="16" t="str">
        <f>IF('Vastgesteld 7-7-2022'!T418="x","AA","")</f>
        <v/>
      </c>
      <c r="BM424" s="16" t="str">
        <f>IF('Vastgesteld 7-7-2022'!U418="x","A","")</f>
        <v/>
      </c>
      <c r="BN424" s="16" t="str">
        <f>IF('Vastgesteld 7-7-2022'!V418="x","B1","")</f>
        <v/>
      </c>
      <c r="BO424" s="16" t="e">
        <f>IF('Vastgesteld 7-7-2022'!#REF!="x","BB","")</f>
        <v>#REF!</v>
      </c>
      <c r="BP424" s="16" t="str">
        <f>IF('Vastgesteld 7-7-2022'!X418="x","B","")</f>
        <v/>
      </c>
      <c r="BQ424" s="16" t="str">
        <f>IF('Vastgesteld 7-7-2022'!Y418="x","L1","")</f>
        <v/>
      </c>
      <c r="BR424" s="16" t="str">
        <f>IF('Vastgesteld 7-7-2022'!Z418="x","L2","")</f>
        <v/>
      </c>
      <c r="BS424" s="16" t="str">
        <f>IF('Vastgesteld 7-7-2022'!AA418="x","M1","")</f>
        <v/>
      </c>
      <c r="BT424" s="16" t="str">
        <f>IF('Vastgesteld 7-7-2022'!AB418="x","M2","")</f>
        <v/>
      </c>
      <c r="BU424" s="16" t="str">
        <f>IF('Vastgesteld 7-7-2022'!AC418="x","Z1","")</f>
        <v/>
      </c>
      <c r="BV424" s="16" t="str">
        <f>IF('Vastgesteld 7-7-2022'!AD418="x","Z2","")</f>
        <v/>
      </c>
      <c r="BW424" s="16" t="str">
        <f>IF(COUNTA('Vastgesteld 7-7-2022'!K418:S418)&lt;&gt;0,1,"")</f>
        <v/>
      </c>
      <c r="BX424" s="16" t="str">
        <f t="shared" si="37"/>
        <v/>
      </c>
      <c r="BY424" s="16" t="str">
        <f>IF('Vastgesteld 7-7-2022'!K418="x","BB","")</f>
        <v/>
      </c>
      <c r="BZ424" s="16" t="str">
        <f>IF('Vastgesteld 7-7-2022'!L418="x","B","")</f>
        <v/>
      </c>
      <c r="CA424" s="16" t="str">
        <f>IF('Vastgesteld 7-7-2022'!M418="x","L1","")</f>
        <v/>
      </c>
      <c r="CB424" s="16" t="str">
        <f>IF('Vastgesteld 7-7-2022'!N418="x","L2","")</f>
        <v/>
      </c>
      <c r="CC424" s="16" t="str">
        <f>IF('Vastgesteld 7-7-2022'!O418="x","M1","")</f>
        <v/>
      </c>
      <c r="CD424" s="16" t="str">
        <f>IF('Vastgesteld 7-7-2022'!P418="x","M2","")</f>
        <v/>
      </c>
      <c r="CE424" s="16" t="str">
        <f>IF('Vastgesteld 7-7-2022'!Q418="x","Z1","")</f>
        <v/>
      </c>
      <c r="CF424" s="16" t="str">
        <f>IF('Vastgesteld 7-7-2022'!R418="x","Z2","")</f>
        <v/>
      </c>
      <c r="CG424" s="16" t="str">
        <f>IF('Vastgesteld 7-7-2022'!S418="x","ZZL","")</f>
        <v/>
      </c>
      <c r="CL424" s="16" t="str">
        <f>IF(COUNTA('Vastgesteld 7-7-2022'!AV418:BF418)&lt;&gt;0,2,"")</f>
        <v/>
      </c>
      <c r="CM424" s="16" t="str">
        <f t="shared" si="38"/>
        <v/>
      </c>
      <c r="CN424" s="16" t="str">
        <f>IF('Vastgesteld 7-7-2022'!AV418="x","AA","")</f>
        <v/>
      </c>
      <c r="CO424" s="16" t="str">
        <f>IF('Vastgesteld 7-7-2022'!AW418="x","A","")</f>
        <v/>
      </c>
      <c r="CP424" s="16" t="str">
        <f>IF('Vastgesteld 7-7-2022'!AX418="x","BB","")</f>
        <v/>
      </c>
      <c r="CQ424" s="16" t="str">
        <f>IF('Vastgesteld 7-7-2022'!AY418="x","B","")</f>
        <v/>
      </c>
      <c r="CR424" s="16" t="str">
        <f>IF('Vastgesteld 7-7-2022'!AZ418="x","L","")</f>
        <v/>
      </c>
      <c r="CS424" s="16" t="str">
        <f>IF('Vastgesteld 7-7-2022'!BA418="x","M","")</f>
        <v/>
      </c>
      <c r="CT424" s="16" t="str">
        <f>IF('Vastgesteld 7-7-2022'!BB418="x","Z","")</f>
        <v/>
      </c>
      <c r="CU424" s="16" t="str">
        <f>IF('Vastgesteld 7-7-2022'!BF418="x","ZZ","")</f>
        <v/>
      </c>
      <c r="CV424" s="16" t="str">
        <f>IF(COUNTA('Vastgesteld 7-7-2022'!AJ418:AQ418)&lt;&gt;0,2,"")</f>
        <v/>
      </c>
      <c r="CW424" s="16" t="str">
        <f t="shared" si="39"/>
        <v/>
      </c>
      <c r="CX424" s="16" t="str">
        <f>IF('Vastgesteld 7-7-2022'!AJ418="x","BB","")</f>
        <v/>
      </c>
      <c r="CY424" s="16" t="str">
        <f>IF('Vastgesteld 7-7-2022'!AK418="x","B","")</f>
        <v/>
      </c>
      <c r="CZ424" s="16" t="str">
        <f>IF('Vastgesteld 7-7-2022'!AL418="x","L","")</f>
        <v/>
      </c>
      <c r="DA424" s="16" t="str">
        <f>IF('Vastgesteld 7-7-2022'!AM418="x","M","")</f>
        <v/>
      </c>
      <c r="DB424" s="16" t="str">
        <f>IF('Vastgesteld 7-7-2022'!AN418="x","Z","")</f>
        <v/>
      </c>
      <c r="DC424" s="16" t="str">
        <f>IF('Vastgesteld 7-7-2022'!AO418="x","ZZ","")</f>
        <v/>
      </c>
      <c r="DD424" s="16" t="str">
        <f>IF('Vastgesteld 7-7-2022'!AQ418="x","1.40","")</f>
        <v/>
      </c>
      <c r="DE424" s="16" t="str">
        <f>IF(COUNTA('Vastgesteld 7-7-2022'!BH418:BJ418)&lt;&gt;0,6,"")</f>
        <v/>
      </c>
      <c r="DF424" s="16" t="str">
        <f t="shared" si="40"/>
        <v/>
      </c>
      <c r="DG424" s="16" t="str">
        <f>IF('Vastgesteld 7-7-2022'!BH418="x","L","")</f>
        <v/>
      </c>
      <c r="DH424" s="16" t="str">
        <f>IF('Vastgesteld 7-7-2022'!BI418="x","M","")</f>
        <v/>
      </c>
      <c r="DI424" s="16" t="str">
        <f>IF('Vastgesteld 7-7-2022'!BJ418="x","Z","")</f>
        <v/>
      </c>
      <c r="DJ424" s="16" t="str">
        <f>IF('Vastgesteld 7-7-2022'!BK418="x","Z","")</f>
        <v/>
      </c>
      <c r="DK424" s="16" t="str">
        <f>IF(COUNTA('Vastgesteld 7-7-2022'!BM418:BO418)&lt;&gt;0,6,"")</f>
        <v/>
      </c>
      <c r="DL424" s="16" t="str">
        <f t="shared" si="41"/>
        <v/>
      </c>
      <c r="DM424" s="16" t="str">
        <f>IF('Vastgesteld 7-7-2022'!BM418="x","L","")</f>
        <v/>
      </c>
      <c r="DN424" s="16" t="str">
        <f>IF('Vastgesteld 7-7-2022'!BN418="x","M","")</f>
        <v/>
      </c>
      <c r="DO424" s="16" t="str">
        <f>IF('Vastgesteld 7-7-2022'!BO418="x","Z","")</f>
        <v/>
      </c>
      <c r="DP424" s="16" t="str">
        <f>IF('Vastgesteld 7-7-2022'!BP418="x","Z","")</f>
        <v/>
      </c>
    </row>
    <row r="425" spans="1:120" ht="14.4" x14ac:dyDescent="0.3">
      <c r="A425" s="18">
        <f>'Vastgesteld 7-7-2022'!A419</f>
        <v>0</v>
      </c>
      <c r="B425" s="16" t="str">
        <f>IFERROR(VLOOKUP('Vastgesteld 7-7-2022'!#REF!,#REF!,2,FALSE),"")</f>
        <v/>
      </c>
      <c r="C425" s="16">
        <f>'Vastgesteld 7-7-2022'!E419</f>
        <v>0</v>
      </c>
      <c r="D425" s="16" t="str">
        <f>IFERROR(VLOOKUP('Vastgesteld 7-7-2022'!#REF!,#REF!,2,FALSE),"")</f>
        <v/>
      </c>
      <c r="E425" s="16" t="str">
        <f>IFERROR(VLOOKUP('Vastgesteld 7-7-2022'!#REF!,#REF!,5,FALSE),"")</f>
        <v/>
      </c>
      <c r="F425" s="16" t="e">
        <f>IF('Vastgesteld 7-7-2022'!#REF!&lt;&gt;"",'Vastgesteld 7-7-2022'!#REF!,"")</f>
        <v>#REF!</v>
      </c>
      <c r="G425" s="16" t="e">
        <f>IF('Vastgesteld 7-7-2022'!#REF!="Indoor",1,0)</f>
        <v>#REF!</v>
      </c>
      <c r="H425" s="16" t="e">
        <f>'Vastgesteld 7-7-2022'!#REF!</f>
        <v>#REF!</v>
      </c>
      <c r="I425" s="16" t="e">
        <f>IF('Vastgesteld 7-7-2022'!#REF!="Nee",0,IF('Vastgesteld 7-7-2022'!#REF!="Ja",1,""))</f>
        <v>#REF!</v>
      </c>
      <c r="J425" s="16" t="e">
        <f>IF('Vastgesteld 7-7-2022'!#REF!&lt;&gt;"",'Vastgesteld 7-7-2022'!#REF!,"")</f>
        <v>#REF!</v>
      </c>
      <c r="BJ425" s="16" t="str">
        <f>IF(COUNTA('Vastgesteld 7-7-2022'!T419:AD419)&lt;&gt;0,1,"")</f>
        <v/>
      </c>
      <c r="BK425" s="16" t="str">
        <f t="shared" si="36"/>
        <v/>
      </c>
      <c r="BL425" s="16" t="str">
        <f>IF('Vastgesteld 7-7-2022'!T419="x","AA","")</f>
        <v/>
      </c>
      <c r="BM425" s="16" t="str">
        <f>IF('Vastgesteld 7-7-2022'!U419="x","A","")</f>
        <v/>
      </c>
      <c r="BN425" s="16" t="str">
        <f>IF('Vastgesteld 7-7-2022'!V419="x","B1","")</f>
        <v/>
      </c>
      <c r="BO425" s="16" t="e">
        <f>IF('Vastgesteld 7-7-2022'!#REF!="x","BB","")</f>
        <v>#REF!</v>
      </c>
      <c r="BP425" s="16" t="str">
        <f>IF('Vastgesteld 7-7-2022'!X419="x","B","")</f>
        <v/>
      </c>
      <c r="BQ425" s="16" t="str">
        <f>IF('Vastgesteld 7-7-2022'!Y419="x","L1","")</f>
        <v/>
      </c>
      <c r="BR425" s="16" t="str">
        <f>IF('Vastgesteld 7-7-2022'!Z419="x","L2","")</f>
        <v/>
      </c>
      <c r="BS425" s="16" t="str">
        <f>IF('Vastgesteld 7-7-2022'!AA419="x","M1","")</f>
        <v/>
      </c>
      <c r="BT425" s="16" t="str">
        <f>IF('Vastgesteld 7-7-2022'!AB419="x","M2","")</f>
        <v/>
      </c>
      <c r="BU425" s="16" t="str">
        <f>IF('Vastgesteld 7-7-2022'!AC419="x","Z1","")</f>
        <v/>
      </c>
      <c r="BV425" s="16" t="str">
        <f>IF('Vastgesteld 7-7-2022'!AD419="x","Z2","")</f>
        <v/>
      </c>
      <c r="BW425" s="16" t="str">
        <f>IF(COUNTA('Vastgesteld 7-7-2022'!K419:S419)&lt;&gt;0,1,"")</f>
        <v/>
      </c>
      <c r="BX425" s="16" t="str">
        <f t="shared" si="37"/>
        <v/>
      </c>
      <c r="BY425" s="16" t="str">
        <f>IF('Vastgesteld 7-7-2022'!K419="x","BB","")</f>
        <v/>
      </c>
      <c r="BZ425" s="16" t="str">
        <f>IF('Vastgesteld 7-7-2022'!L419="x","B","")</f>
        <v/>
      </c>
      <c r="CA425" s="16" t="str">
        <f>IF('Vastgesteld 7-7-2022'!M419="x","L1","")</f>
        <v/>
      </c>
      <c r="CB425" s="16" t="str">
        <f>IF('Vastgesteld 7-7-2022'!N419="x","L2","")</f>
        <v/>
      </c>
      <c r="CC425" s="16" t="str">
        <f>IF('Vastgesteld 7-7-2022'!O419="x","M1","")</f>
        <v/>
      </c>
      <c r="CD425" s="16" t="str">
        <f>IF('Vastgesteld 7-7-2022'!P419="x","M2","")</f>
        <v/>
      </c>
      <c r="CE425" s="16" t="str">
        <f>IF('Vastgesteld 7-7-2022'!Q419="x","Z1","")</f>
        <v/>
      </c>
      <c r="CF425" s="16" t="str">
        <f>IF('Vastgesteld 7-7-2022'!R419="x","Z2","")</f>
        <v/>
      </c>
      <c r="CG425" s="16" t="str">
        <f>IF('Vastgesteld 7-7-2022'!S419="x","ZZL","")</f>
        <v/>
      </c>
      <c r="CL425" s="16" t="str">
        <f>IF(COUNTA('Vastgesteld 7-7-2022'!AV419:BF419)&lt;&gt;0,2,"")</f>
        <v/>
      </c>
      <c r="CM425" s="16" t="str">
        <f t="shared" si="38"/>
        <v/>
      </c>
      <c r="CN425" s="16" t="str">
        <f>IF('Vastgesteld 7-7-2022'!AV419="x","AA","")</f>
        <v/>
      </c>
      <c r="CO425" s="16" t="str">
        <f>IF('Vastgesteld 7-7-2022'!AW419="x","A","")</f>
        <v/>
      </c>
      <c r="CP425" s="16" t="str">
        <f>IF('Vastgesteld 7-7-2022'!AX419="x","BB","")</f>
        <v/>
      </c>
      <c r="CQ425" s="16" t="str">
        <f>IF('Vastgesteld 7-7-2022'!AY419="x","B","")</f>
        <v/>
      </c>
      <c r="CR425" s="16" t="str">
        <f>IF('Vastgesteld 7-7-2022'!AZ419="x","L","")</f>
        <v/>
      </c>
      <c r="CS425" s="16" t="str">
        <f>IF('Vastgesteld 7-7-2022'!BA419="x","M","")</f>
        <v/>
      </c>
      <c r="CT425" s="16" t="str">
        <f>IF('Vastgesteld 7-7-2022'!BB419="x","Z","")</f>
        <v/>
      </c>
      <c r="CU425" s="16" t="str">
        <f>IF('Vastgesteld 7-7-2022'!BF419="x","ZZ","")</f>
        <v/>
      </c>
      <c r="CV425" s="16" t="str">
        <f>IF(COUNTA('Vastgesteld 7-7-2022'!AJ419:AQ419)&lt;&gt;0,2,"")</f>
        <v/>
      </c>
      <c r="CW425" s="16" t="str">
        <f t="shared" si="39"/>
        <v/>
      </c>
      <c r="CX425" s="16" t="str">
        <f>IF('Vastgesteld 7-7-2022'!AJ419="x","BB","")</f>
        <v/>
      </c>
      <c r="CY425" s="16" t="str">
        <f>IF('Vastgesteld 7-7-2022'!AK419="x","B","")</f>
        <v/>
      </c>
      <c r="CZ425" s="16" t="str">
        <f>IF('Vastgesteld 7-7-2022'!AL419="x","L","")</f>
        <v/>
      </c>
      <c r="DA425" s="16" t="str">
        <f>IF('Vastgesteld 7-7-2022'!AM419="x","M","")</f>
        <v/>
      </c>
      <c r="DB425" s="16" t="str">
        <f>IF('Vastgesteld 7-7-2022'!AN419="x","Z","")</f>
        <v/>
      </c>
      <c r="DC425" s="16" t="str">
        <f>IF('Vastgesteld 7-7-2022'!AO419="x","ZZ","")</f>
        <v/>
      </c>
      <c r="DD425" s="16" t="str">
        <f>IF('Vastgesteld 7-7-2022'!AQ419="x","1.40","")</f>
        <v/>
      </c>
      <c r="DE425" s="16" t="str">
        <f>IF(COUNTA('Vastgesteld 7-7-2022'!BH419:BJ419)&lt;&gt;0,6,"")</f>
        <v/>
      </c>
      <c r="DF425" s="16" t="str">
        <f t="shared" si="40"/>
        <v/>
      </c>
      <c r="DG425" s="16" t="str">
        <f>IF('Vastgesteld 7-7-2022'!BH419="x","L","")</f>
        <v/>
      </c>
      <c r="DH425" s="16" t="str">
        <f>IF('Vastgesteld 7-7-2022'!BI419="x","M","")</f>
        <v/>
      </c>
      <c r="DI425" s="16" t="str">
        <f>IF('Vastgesteld 7-7-2022'!BJ419="x","Z","")</f>
        <v/>
      </c>
      <c r="DJ425" s="16" t="str">
        <f>IF('Vastgesteld 7-7-2022'!BK419="x","Z","")</f>
        <v/>
      </c>
      <c r="DK425" s="16" t="str">
        <f>IF(COUNTA('Vastgesteld 7-7-2022'!BM419:BO419)&lt;&gt;0,6,"")</f>
        <v/>
      </c>
      <c r="DL425" s="16" t="str">
        <f t="shared" si="41"/>
        <v/>
      </c>
      <c r="DM425" s="16" t="str">
        <f>IF('Vastgesteld 7-7-2022'!BM419="x","L","")</f>
        <v/>
      </c>
      <c r="DN425" s="16" t="str">
        <f>IF('Vastgesteld 7-7-2022'!BN419="x","M","")</f>
        <v/>
      </c>
      <c r="DO425" s="16" t="str">
        <f>IF('Vastgesteld 7-7-2022'!BO419="x","Z","")</f>
        <v/>
      </c>
      <c r="DP425" s="16" t="str">
        <f>IF('Vastgesteld 7-7-2022'!BP419="x","Z","")</f>
        <v/>
      </c>
    </row>
    <row r="426" spans="1:120" ht="14.4" x14ac:dyDescent="0.3">
      <c r="A426" s="18">
        <f>'Vastgesteld 7-7-2022'!A420</f>
        <v>0</v>
      </c>
      <c r="B426" s="16" t="str">
        <f>IFERROR(VLOOKUP('Vastgesteld 7-7-2022'!#REF!,#REF!,2,FALSE),"")</f>
        <v/>
      </c>
      <c r="C426" s="16">
        <f>'Vastgesteld 7-7-2022'!E420</f>
        <v>0</v>
      </c>
      <c r="D426" s="16" t="str">
        <f>IFERROR(VLOOKUP('Vastgesteld 7-7-2022'!#REF!,#REF!,2,FALSE),"")</f>
        <v/>
      </c>
      <c r="E426" s="16" t="str">
        <f>IFERROR(VLOOKUP('Vastgesteld 7-7-2022'!#REF!,#REF!,5,FALSE),"")</f>
        <v/>
      </c>
      <c r="F426" s="16" t="e">
        <f>IF('Vastgesteld 7-7-2022'!#REF!&lt;&gt;"",'Vastgesteld 7-7-2022'!#REF!,"")</f>
        <v>#REF!</v>
      </c>
      <c r="G426" s="16" t="e">
        <f>IF('Vastgesteld 7-7-2022'!#REF!="Indoor",1,0)</f>
        <v>#REF!</v>
      </c>
      <c r="H426" s="16" t="e">
        <f>'Vastgesteld 7-7-2022'!#REF!</f>
        <v>#REF!</v>
      </c>
      <c r="I426" s="16" t="e">
        <f>IF('Vastgesteld 7-7-2022'!#REF!="Nee",0,IF('Vastgesteld 7-7-2022'!#REF!="Ja",1,""))</f>
        <v>#REF!</v>
      </c>
      <c r="J426" s="16" t="e">
        <f>IF('Vastgesteld 7-7-2022'!#REF!&lt;&gt;"",'Vastgesteld 7-7-2022'!#REF!,"")</f>
        <v>#REF!</v>
      </c>
      <c r="BJ426" s="16" t="str">
        <f>IF(COUNTA('Vastgesteld 7-7-2022'!T420:AD420)&lt;&gt;0,1,"")</f>
        <v/>
      </c>
      <c r="BK426" s="16" t="str">
        <f t="shared" si="36"/>
        <v/>
      </c>
      <c r="BL426" s="16" t="str">
        <f>IF('Vastgesteld 7-7-2022'!T420="x","AA","")</f>
        <v/>
      </c>
      <c r="BM426" s="16" t="str">
        <f>IF('Vastgesteld 7-7-2022'!U420="x","A","")</f>
        <v/>
      </c>
      <c r="BN426" s="16" t="str">
        <f>IF('Vastgesteld 7-7-2022'!V420="x","B1","")</f>
        <v/>
      </c>
      <c r="BO426" s="16" t="e">
        <f>IF('Vastgesteld 7-7-2022'!#REF!="x","BB","")</f>
        <v>#REF!</v>
      </c>
      <c r="BP426" s="16" t="str">
        <f>IF('Vastgesteld 7-7-2022'!X420="x","B","")</f>
        <v/>
      </c>
      <c r="BQ426" s="16" t="str">
        <f>IF('Vastgesteld 7-7-2022'!Y420="x","L1","")</f>
        <v/>
      </c>
      <c r="BR426" s="16" t="str">
        <f>IF('Vastgesteld 7-7-2022'!Z420="x","L2","")</f>
        <v/>
      </c>
      <c r="BS426" s="16" t="str">
        <f>IF('Vastgesteld 7-7-2022'!AA420="x","M1","")</f>
        <v/>
      </c>
      <c r="BT426" s="16" t="str">
        <f>IF('Vastgesteld 7-7-2022'!AB420="x","M2","")</f>
        <v/>
      </c>
      <c r="BU426" s="16" t="str">
        <f>IF('Vastgesteld 7-7-2022'!AC420="x","Z1","")</f>
        <v/>
      </c>
      <c r="BV426" s="16" t="str">
        <f>IF('Vastgesteld 7-7-2022'!AD420="x","Z2","")</f>
        <v/>
      </c>
      <c r="BW426" s="16" t="str">
        <f>IF(COUNTA('Vastgesteld 7-7-2022'!K420:S420)&lt;&gt;0,1,"")</f>
        <v/>
      </c>
      <c r="BX426" s="16" t="str">
        <f t="shared" si="37"/>
        <v/>
      </c>
      <c r="BY426" s="16" t="str">
        <f>IF('Vastgesteld 7-7-2022'!K420="x","BB","")</f>
        <v/>
      </c>
      <c r="BZ426" s="16" t="str">
        <f>IF('Vastgesteld 7-7-2022'!L420="x","B","")</f>
        <v/>
      </c>
      <c r="CA426" s="16" t="str">
        <f>IF('Vastgesteld 7-7-2022'!M420="x","L1","")</f>
        <v/>
      </c>
      <c r="CB426" s="16" t="str">
        <f>IF('Vastgesteld 7-7-2022'!N420="x","L2","")</f>
        <v/>
      </c>
      <c r="CC426" s="16" t="str">
        <f>IF('Vastgesteld 7-7-2022'!O420="x","M1","")</f>
        <v/>
      </c>
      <c r="CD426" s="16" t="str">
        <f>IF('Vastgesteld 7-7-2022'!P420="x","M2","")</f>
        <v/>
      </c>
      <c r="CE426" s="16" t="str">
        <f>IF('Vastgesteld 7-7-2022'!Q420="x","Z1","")</f>
        <v/>
      </c>
      <c r="CF426" s="16" t="str">
        <f>IF('Vastgesteld 7-7-2022'!R420="x","Z2","")</f>
        <v/>
      </c>
      <c r="CG426" s="16" t="str">
        <f>IF('Vastgesteld 7-7-2022'!S420="x","ZZL","")</f>
        <v/>
      </c>
      <c r="CL426" s="16" t="str">
        <f>IF(COUNTA('Vastgesteld 7-7-2022'!AV420:BF420)&lt;&gt;0,2,"")</f>
        <v/>
      </c>
      <c r="CM426" s="16" t="str">
        <f t="shared" si="38"/>
        <v/>
      </c>
      <c r="CN426" s="16" t="str">
        <f>IF('Vastgesteld 7-7-2022'!AV420="x","AA","")</f>
        <v/>
      </c>
      <c r="CO426" s="16" t="str">
        <f>IF('Vastgesteld 7-7-2022'!AW420="x","A","")</f>
        <v/>
      </c>
      <c r="CP426" s="16" t="str">
        <f>IF('Vastgesteld 7-7-2022'!AX420="x","BB","")</f>
        <v/>
      </c>
      <c r="CQ426" s="16" t="str">
        <f>IF('Vastgesteld 7-7-2022'!AY420="x","B","")</f>
        <v/>
      </c>
      <c r="CR426" s="16" t="str">
        <f>IF('Vastgesteld 7-7-2022'!AZ420="x","L","")</f>
        <v/>
      </c>
      <c r="CS426" s="16" t="str">
        <f>IF('Vastgesteld 7-7-2022'!BA420="x","M","")</f>
        <v/>
      </c>
      <c r="CT426" s="16" t="str">
        <f>IF('Vastgesteld 7-7-2022'!BB420="x","Z","")</f>
        <v/>
      </c>
      <c r="CU426" s="16" t="str">
        <f>IF('Vastgesteld 7-7-2022'!BF420="x","ZZ","")</f>
        <v/>
      </c>
      <c r="CV426" s="16" t="str">
        <f>IF(COUNTA('Vastgesteld 7-7-2022'!AJ420:AQ420)&lt;&gt;0,2,"")</f>
        <v/>
      </c>
      <c r="CW426" s="16" t="str">
        <f t="shared" si="39"/>
        <v/>
      </c>
      <c r="CX426" s="16" t="str">
        <f>IF('Vastgesteld 7-7-2022'!AJ420="x","BB","")</f>
        <v/>
      </c>
      <c r="CY426" s="16" t="str">
        <f>IF('Vastgesteld 7-7-2022'!AK420="x","B","")</f>
        <v/>
      </c>
      <c r="CZ426" s="16" t="str">
        <f>IF('Vastgesteld 7-7-2022'!AL420="x","L","")</f>
        <v/>
      </c>
      <c r="DA426" s="16" t="str">
        <f>IF('Vastgesteld 7-7-2022'!AM420="x","M","")</f>
        <v/>
      </c>
      <c r="DB426" s="16" t="str">
        <f>IF('Vastgesteld 7-7-2022'!AN420="x","Z","")</f>
        <v/>
      </c>
      <c r="DC426" s="16" t="str">
        <f>IF('Vastgesteld 7-7-2022'!AO420="x","ZZ","")</f>
        <v/>
      </c>
      <c r="DD426" s="16" t="str">
        <f>IF('Vastgesteld 7-7-2022'!AQ420="x","1.40","")</f>
        <v/>
      </c>
      <c r="DE426" s="16" t="str">
        <f>IF(COUNTA('Vastgesteld 7-7-2022'!BH420:BJ420)&lt;&gt;0,6,"")</f>
        <v/>
      </c>
      <c r="DF426" s="16" t="str">
        <f t="shared" si="40"/>
        <v/>
      </c>
      <c r="DG426" s="16" t="str">
        <f>IF('Vastgesteld 7-7-2022'!BH420="x","L","")</f>
        <v/>
      </c>
      <c r="DH426" s="16" t="str">
        <f>IF('Vastgesteld 7-7-2022'!BI420="x","M","")</f>
        <v/>
      </c>
      <c r="DI426" s="16" t="str">
        <f>IF('Vastgesteld 7-7-2022'!BJ420="x","Z","")</f>
        <v/>
      </c>
      <c r="DJ426" s="16" t="str">
        <f>IF('Vastgesteld 7-7-2022'!BK420="x","Z","")</f>
        <v/>
      </c>
      <c r="DK426" s="16" t="str">
        <f>IF(COUNTA('Vastgesteld 7-7-2022'!BM420:BO420)&lt;&gt;0,6,"")</f>
        <v/>
      </c>
      <c r="DL426" s="16" t="str">
        <f t="shared" si="41"/>
        <v/>
      </c>
      <c r="DM426" s="16" t="str">
        <f>IF('Vastgesteld 7-7-2022'!BM420="x","L","")</f>
        <v/>
      </c>
      <c r="DN426" s="16" t="str">
        <f>IF('Vastgesteld 7-7-2022'!BN420="x","M","")</f>
        <v/>
      </c>
      <c r="DO426" s="16" t="str">
        <f>IF('Vastgesteld 7-7-2022'!BO420="x","Z","")</f>
        <v/>
      </c>
      <c r="DP426" s="16" t="str">
        <f>IF('Vastgesteld 7-7-2022'!BP420="x","Z","")</f>
        <v/>
      </c>
    </row>
    <row r="427" spans="1:120" ht="14.4" x14ac:dyDescent="0.3">
      <c r="A427" s="18">
        <f>'Vastgesteld 7-7-2022'!A421</f>
        <v>0</v>
      </c>
      <c r="B427" s="16" t="str">
        <f>IFERROR(VLOOKUP('Vastgesteld 7-7-2022'!#REF!,#REF!,2,FALSE),"")</f>
        <v/>
      </c>
      <c r="C427" s="16">
        <f>'Vastgesteld 7-7-2022'!E421</f>
        <v>0</v>
      </c>
      <c r="D427" s="16" t="str">
        <f>IFERROR(VLOOKUP('Vastgesteld 7-7-2022'!#REF!,#REF!,2,FALSE),"")</f>
        <v/>
      </c>
      <c r="E427" s="16" t="str">
        <f>IFERROR(VLOOKUP('Vastgesteld 7-7-2022'!#REF!,#REF!,5,FALSE),"")</f>
        <v/>
      </c>
      <c r="F427" s="16" t="e">
        <f>IF('Vastgesteld 7-7-2022'!#REF!&lt;&gt;"",'Vastgesteld 7-7-2022'!#REF!,"")</f>
        <v>#REF!</v>
      </c>
      <c r="G427" s="16" t="e">
        <f>IF('Vastgesteld 7-7-2022'!#REF!="Indoor",1,0)</f>
        <v>#REF!</v>
      </c>
      <c r="H427" s="16" t="e">
        <f>'Vastgesteld 7-7-2022'!#REF!</f>
        <v>#REF!</v>
      </c>
      <c r="I427" s="16" t="e">
        <f>IF('Vastgesteld 7-7-2022'!#REF!="Nee",0,IF('Vastgesteld 7-7-2022'!#REF!="Ja",1,""))</f>
        <v>#REF!</v>
      </c>
      <c r="J427" s="16" t="e">
        <f>IF('Vastgesteld 7-7-2022'!#REF!&lt;&gt;"",'Vastgesteld 7-7-2022'!#REF!,"")</f>
        <v>#REF!</v>
      </c>
      <c r="BJ427" s="16" t="str">
        <f>IF(COUNTA('Vastgesteld 7-7-2022'!T421:AD421)&lt;&gt;0,1,"")</f>
        <v/>
      </c>
      <c r="BK427" s="16" t="str">
        <f t="shared" si="36"/>
        <v/>
      </c>
      <c r="BL427" s="16" t="str">
        <f>IF('Vastgesteld 7-7-2022'!T421="x","AA","")</f>
        <v/>
      </c>
      <c r="BM427" s="16" t="str">
        <f>IF('Vastgesteld 7-7-2022'!U421="x","A","")</f>
        <v/>
      </c>
      <c r="BN427" s="16" t="str">
        <f>IF('Vastgesteld 7-7-2022'!V421="x","B1","")</f>
        <v/>
      </c>
      <c r="BO427" s="16" t="e">
        <f>IF('Vastgesteld 7-7-2022'!#REF!="x","BB","")</f>
        <v>#REF!</v>
      </c>
      <c r="BP427" s="16" t="str">
        <f>IF('Vastgesteld 7-7-2022'!X421="x","B","")</f>
        <v/>
      </c>
      <c r="BQ427" s="16" t="str">
        <f>IF('Vastgesteld 7-7-2022'!Y421="x","L1","")</f>
        <v/>
      </c>
      <c r="BR427" s="16" t="str">
        <f>IF('Vastgesteld 7-7-2022'!Z421="x","L2","")</f>
        <v/>
      </c>
      <c r="BS427" s="16" t="str">
        <f>IF('Vastgesteld 7-7-2022'!AA421="x","M1","")</f>
        <v/>
      </c>
      <c r="BT427" s="16" t="str">
        <f>IF('Vastgesteld 7-7-2022'!AB421="x","M2","")</f>
        <v/>
      </c>
      <c r="BU427" s="16" t="str">
        <f>IF('Vastgesteld 7-7-2022'!AC421="x","Z1","")</f>
        <v/>
      </c>
      <c r="BV427" s="16" t="str">
        <f>IF('Vastgesteld 7-7-2022'!AD421="x","Z2","")</f>
        <v/>
      </c>
      <c r="BW427" s="16" t="str">
        <f>IF(COUNTA('Vastgesteld 7-7-2022'!K421:S421)&lt;&gt;0,1,"")</f>
        <v/>
      </c>
      <c r="BX427" s="16" t="str">
        <f t="shared" si="37"/>
        <v/>
      </c>
      <c r="BY427" s="16" t="str">
        <f>IF('Vastgesteld 7-7-2022'!K421="x","BB","")</f>
        <v/>
      </c>
      <c r="BZ427" s="16" t="str">
        <f>IF('Vastgesteld 7-7-2022'!L421="x","B","")</f>
        <v/>
      </c>
      <c r="CA427" s="16" t="str">
        <f>IF('Vastgesteld 7-7-2022'!M421="x","L1","")</f>
        <v/>
      </c>
      <c r="CB427" s="16" t="str">
        <f>IF('Vastgesteld 7-7-2022'!N421="x","L2","")</f>
        <v/>
      </c>
      <c r="CC427" s="16" t="str">
        <f>IF('Vastgesteld 7-7-2022'!O421="x","M1","")</f>
        <v/>
      </c>
      <c r="CD427" s="16" t="str">
        <f>IF('Vastgesteld 7-7-2022'!P421="x","M2","")</f>
        <v/>
      </c>
      <c r="CE427" s="16" t="str">
        <f>IF('Vastgesteld 7-7-2022'!Q421="x","Z1","")</f>
        <v/>
      </c>
      <c r="CF427" s="16" t="str">
        <f>IF('Vastgesteld 7-7-2022'!R421="x","Z2","")</f>
        <v/>
      </c>
      <c r="CG427" s="16" t="str">
        <f>IF('Vastgesteld 7-7-2022'!S421="x","ZZL","")</f>
        <v/>
      </c>
      <c r="CL427" s="16" t="str">
        <f>IF(COUNTA('Vastgesteld 7-7-2022'!AV421:BF421)&lt;&gt;0,2,"")</f>
        <v/>
      </c>
      <c r="CM427" s="16" t="str">
        <f t="shared" si="38"/>
        <v/>
      </c>
      <c r="CN427" s="16" t="str">
        <f>IF('Vastgesteld 7-7-2022'!AV421="x","AA","")</f>
        <v/>
      </c>
      <c r="CO427" s="16" t="str">
        <f>IF('Vastgesteld 7-7-2022'!AW421="x","A","")</f>
        <v/>
      </c>
      <c r="CP427" s="16" t="str">
        <f>IF('Vastgesteld 7-7-2022'!AX421="x","BB","")</f>
        <v/>
      </c>
      <c r="CQ427" s="16" t="str">
        <f>IF('Vastgesteld 7-7-2022'!AY421="x","B","")</f>
        <v/>
      </c>
      <c r="CR427" s="16" t="str">
        <f>IF('Vastgesteld 7-7-2022'!AZ421="x","L","")</f>
        <v/>
      </c>
      <c r="CS427" s="16" t="str">
        <f>IF('Vastgesteld 7-7-2022'!BA421="x","M","")</f>
        <v/>
      </c>
      <c r="CT427" s="16" t="str">
        <f>IF('Vastgesteld 7-7-2022'!BB421="x","Z","")</f>
        <v/>
      </c>
      <c r="CU427" s="16" t="str">
        <f>IF('Vastgesteld 7-7-2022'!BF421="x","ZZ","")</f>
        <v/>
      </c>
      <c r="CV427" s="16" t="str">
        <f>IF(COUNTA('Vastgesteld 7-7-2022'!AJ421:AQ421)&lt;&gt;0,2,"")</f>
        <v/>
      </c>
      <c r="CW427" s="16" t="str">
        <f t="shared" si="39"/>
        <v/>
      </c>
      <c r="CX427" s="16" t="str">
        <f>IF('Vastgesteld 7-7-2022'!AJ421="x","BB","")</f>
        <v/>
      </c>
      <c r="CY427" s="16" t="str">
        <f>IF('Vastgesteld 7-7-2022'!AK421="x","B","")</f>
        <v/>
      </c>
      <c r="CZ427" s="16" t="str">
        <f>IF('Vastgesteld 7-7-2022'!AL421="x","L","")</f>
        <v/>
      </c>
      <c r="DA427" s="16" t="str">
        <f>IF('Vastgesteld 7-7-2022'!AM421="x","M","")</f>
        <v/>
      </c>
      <c r="DB427" s="16" t="str">
        <f>IF('Vastgesteld 7-7-2022'!AN421="x","Z","")</f>
        <v/>
      </c>
      <c r="DC427" s="16" t="str">
        <f>IF('Vastgesteld 7-7-2022'!AO421="x","ZZ","")</f>
        <v/>
      </c>
      <c r="DD427" s="16" t="str">
        <f>IF('Vastgesteld 7-7-2022'!AQ421="x","1.40","")</f>
        <v/>
      </c>
      <c r="DE427" s="16" t="str">
        <f>IF(COUNTA('Vastgesteld 7-7-2022'!BH421:BJ421)&lt;&gt;0,6,"")</f>
        <v/>
      </c>
      <c r="DF427" s="16" t="str">
        <f t="shared" si="40"/>
        <v/>
      </c>
      <c r="DG427" s="16" t="str">
        <f>IF('Vastgesteld 7-7-2022'!BH421="x","L","")</f>
        <v/>
      </c>
      <c r="DH427" s="16" t="str">
        <f>IF('Vastgesteld 7-7-2022'!BI421="x","M","")</f>
        <v/>
      </c>
      <c r="DI427" s="16" t="str">
        <f>IF('Vastgesteld 7-7-2022'!BJ421="x","Z","")</f>
        <v/>
      </c>
      <c r="DJ427" s="16" t="str">
        <f>IF('Vastgesteld 7-7-2022'!BK421="x","Z","")</f>
        <v/>
      </c>
      <c r="DK427" s="16" t="str">
        <f>IF(COUNTA('Vastgesteld 7-7-2022'!BM421:BO421)&lt;&gt;0,6,"")</f>
        <v/>
      </c>
      <c r="DL427" s="16" t="str">
        <f t="shared" si="41"/>
        <v/>
      </c>
      <c r="DM427" s="16" t="str">
        <f>IF('Vastgesteld 7-7-2022'!BM421="x","L","")</f>
        <v/>
      </c>
      <c r="DN427" s="16" t="str">
        <f>IF('Vastgesteld 7-7-2022'!BN421="x","M","")</f>
        <v/>
      </c>
      <c r="DO427" s="16" t="str">
        <f>IF('Vastgesteld 7-7-2022'!BO421="x","Z","")</f>
        <v/>
      </c>
      <c r="DP427" s="16" t="str">
        <f>IF('Vastgesteld 7-7-2022'!BP421="x","Z","")</f>
        <v/>
      </c>
    </row>
    <row r="428" spans="1:120" ht="14.4" x14ac:dyDescent="0.3">
      <c r="A428" s="18">
        <f>'Vastgesteld 7-7-2022'!A422</f>
        <v>0</v>
      </c>
      <c r="B428" s="16" t="str">
        <f>IFERROR(VLOOKUP('Vastgesteld 7-7-2022'!#REF!,#REF!,2,FALSE),"")</f>
        <v/>
      </c>
      <c r="C428" s="16">
        <f>'Vastgesteld 7-7-2022'!E422</f>
        <v>0</v>
      </c>
      <c r="D428" s="16" t="str">
        <f>IFERROR(VLOOKUP('Vastgesteld 7-7-2022'!#REF!,#REF!,2,FALSE),"")</f>
        <v/>
      </c>
      <c r="E428" s="16" t="str">
        <f>IFERROR(VLOOKUP('Vastgesteld 7-7-2022'!#REF!,#REF!,5,FALSE),"")</f>
        <v/>
      </c>
      <c r="F428" s="16" t="e">
        <f>IF('Vastgesteld 7-7-2022'!#REF!&lt;&gt;"",'Vastgesteld 7-7-2022'!#REF!,"")</f>
        <v>#REF!</v>
      </c>
      <c r="G428" s="16" t="e">
        <f>IF('Vastgesteld 7-7-2022'!#REF!="Indoor",1,0)</f>
        <v>#REF!</v>
      </c>
      <c r="H428" s="16" t="e">
        <f>'Vastgesteld 7-7-2022'!#REF!</f>
        <v>#REF!</v>
      </c>
      <c r="I428" s="16" t="e">
        <f>IF('Vastgesteld 7-7-2022'!#REF!="Nee",0,IF('Vastgesteld 7-7-2022'!#REF!="Ja",1,""))</f>
        <v>#REF!</v>
      </c>
      <c r="J428" s="16" t="e">
        <f>IF('Vastgesteld 7-7-2022'!#REF!&lt;&gt;"",'Vastgesteld 7-7-2022'!#REF!,"")</f>
        <v>#REF!</v>
      </c>
      <c r="BJ428" s="16" t="str">
        <f>IF(COUNTA('Vastgesteld 7-7-2022'!T422:AD422)&lt;&gt;0,1,"")</f>
        <v/>
      </c>
      <c r="BK428" s="16" t="str">
        <f t="shared" si="36"/>
        <v/>
      </c>
      <c r="BL428" s="16" t="str">
        <f>IF('Vastgesteld 7-7-2022'!T422="x","AA","")</f>
        <v/>
      </c>
      <c r="BM428" s="16" t="str">
        <f>IF('Vastgesteld 7-7-2022'!U422="x","A","")</f>
        <v/>
      </c>
      <c r="BN428" s="16" t="str">
        <f>IF('Vastgesteld 7-7-2022'!V422="x","B1","")</f>
        <v/>
      </c>
      <c r="BO428" s="16" t="e">
        <f>IF('Vastgesteld 7-7-2022'!#REF!="x","BB","")</f>
        <v>#REF!</v>
      </c>
      <c r="BP428" s="16" t="str">
        <f>IF('Vastgesteld 7-7-2022'!X422="x","B","")</f>
        <v/>
      </c>
      <c r="BQ428" s="16" t="str">
        <f>IF('Vastgesteld 7-7-2022'!Y422="x","L1","")</f>
        <v/>
      </c>
      <c r="BR428" s="16" t="str">
        <f>IF('Vastgesteld 7-7-2022'!Z422="x","L2","")</f>
        <v/>
      </c>
      <c r="BS428" s="16" t="str">
        <f>IF('Vastgesteld 7-7-2022'!AA422="x","M1","")</f>
        <v/>
      </c>
      <c r="BT428" s="16" t="str">
        <f>IF('Vastgesteld 7-7-2022'!AB422="x","M2","")</f>
        <v/>
      </c>
      <c r="BU428" s="16" t="str">
        <f>IF('Vastgesteld 7-7-2022'!AC422="x","Z1","")</f>
        <v/>
      </c>
      <c r="BV428" s="16" t="str">
        <f>IF('Vastgesteld 7-7-2022'!AD422="x","Z2","")</f>
        <v/>
      </c>
      <c r="BW428" s="16" t="str">
        <f>IF(COUNTA('Vastgesteld 7-7-2022'!K422:S422)&lt;&gt;0,1,"")</f>
        <v/>
      </c>
      <c r="BX428" s="16" t="str">
        <f t="shared" si="37"/>
        <v/>
      </c>
      <c r="BY428" s="16" t="str">
        <f>IF('Vastgesteld 7-7-2022'!K422="x","BB","")</f>
        <v/>
      </c>
      <c r="BZ428" s="16" t="str">
        <f>IF('Vastgesteld 7-7-2022'!L422="x","B","")</f>
        <v/>
      </c>
      <c r="CA428" s="16" t="str">
        <f>IF('Vastgesteld 7-7-2022'!M422="x","L1","")</f>
        <v/>
      </c>
      <c r="CB428" s="16" t="str">
        <f>IF('Vastgesteld 7-7-2022'!N422="x","L2","")</f>
        <v/>
      </c>
      <c r="CC428" s="16" t="str">
        <f>IF('Vastgesteld 7-7-2022'!O422="x","M1","")</f>
        <v/>
      </c>
      <c r="CD428" s="16" t="str">
        <f>IF('Vastgesteld 7-7-2022'!P422="x","M2","")</f>
        <v/>
      </c>
      <c r="CE428" s="16" t="str">
        <f>IF('Vastgesteld 7-7-2022'!Q422="x","Z1","")</f>
        <v/>
      </c>
      <c r="CF428" s="16" t="str">
        <f>IF('Vastgesteld 7-7-2022'!R422="x","Z2","")</f>
        <v/>
      </c>
      <c r="CG428" s="16" t="str">
        <f>IF('Vastgesteld 7-7-2022'!S422="x","ZZL","")</f>
        <v/>
      </c>
      <c r="CL428" s="16" t="str">
        <f>IF(COUNTA('Vastgesteld 7-7-2022'!AV422:BF422)&lt;&gt;0,2,"")</f>
        <v/>
      </c>
      <c r="CM428" s="16" t="str">
        <f t="shared" si="38"/>
        <v/>
      </c>
      <c r="CN428" s="16" t="str">
        <f>IF('Vastgesteld 7-7-2022'!AV422="x","AA","")</f>
        <v/>
      </c>
      <c r="CO428" s="16" t="str">
        <f>IF('Vastgesteld 7-7-2022'!AW422="x","A","")</f>
        <v/>
      </c>
      <c r="CP428" s="16" t="str">
        <f>IF('Vastgesteld 7-7-2022'!AX422="x","BB","")</f>
        <v/>
      </c>
      <c r="CQ428" s="16" t="str">
        <f>IF('Vastgesteld 7-7-2022'!AY422="x","B","")</f>
        <v/>
      </c>
      <c r="CR428" s="16" t="str">
        <f>IF('Vastgesteld 7-7-2022'!AZ422="x","L","")</f>
        <v/>
      </c>
      <c r="CS428" s="16" t="str">
        <f>IF('Vastgesteld 7-7-2022'!BA422="x","M","")</f>
        <v/>
      </c>
      <c r="CT428" s="16" t="str">
        <f>IF('Vastgesteld 7-7-2022'!BB422="x","Z","")</f>
        <v/>
      </c>
      <c r="CU428" s="16" t="str">
        <f>IF('Vastgesteld 7-7-2022'!BF422="x","ZZ","")</f>
        <v/>
      </c>
      <c r="CV428" s="16" t="str">
        <f>IF(COUNTA('Vastgesteld 7-7-2022'!AJ422:AQ422)&lt;&gt;0,2,"")</f>
        <v/>
      </c>
      <c r="CW428" s="16" t="str">
        <f t="shared" si="39"/>
        <v/>
      </c>
      <c r="CX428" s="16" t="str">
        <f>IF('Vastgesteld 7-7-2022'!AJ422="x","BB","")</f>
        <v/>
      </c>
      <c r="CY428" s="16" t="str">
        <f>IF('Vastgesteld 7-7-2022'!AK422="x","B","")</f>
        <v/>
      </c>
      <c r="CZ428" s="16" t="str">
        <f>IF('Vastgesteld 7-7-2022'!AL422="x","L","")</f>
        <v/>
      </c>
      <c r="DA428" s="16" t="str">
        <f>IF('Vastgesteld 7-7-2022'!AM422="x","M","")</f>
        <v/>
      </c>
      <c r="DB428" s="16" t="str">
        <f>IF('Vastgesteld 7-7-2022'!AN422="x","Z","")</f>
        <v/>
      </c>
      <c r="DC428" s="16" t="str">
        <f>IF('Vastgesteld 7-7-2022'!AO422="x","ZZ","")</f>
        <v/>
      </c>
      <c r="DD428" s="16" t="str">
        <f>IF('Vastgesteld 7-7-2022'!AQ422="x","1.40","")</f>
        <v/>
      </c>
      <c r="DE428" s="16" t="str">
        <f>IF(COUNTA('Vastgesteld 7-7-2022'!BH422:BJ422)&lt;&gt;0,6,"")</f>
        <v/>
      </c>
      <c r="DF428" s="16" t="str">
        <f t="shared" si="40"/>
        <v/>
      </c>
      <c r="DG428" s="16" t="str">
        <f>IF('Vastgesteld 7-7-2022'!BH422="x","L","")</f>
        <v/>
      </c>
      <c r="DH428" s="16" t="str">
        <f>IF('Vastgesteld 7-7-2022'!BI422="x","M","")</f>
        <v/>
      </c>
      <c r="DI428" s="16" t="str">
        <f>IF('Vastgesteld 7-7-2022'!BJ422="x","Z","")</f>
        <v/>
      </c>
      <c r="DJ428" s="16" t="str">
        <f>IF('Vastgesteld 7-7-2022'!BK422="x","Z","")</f>
        <v/>
      </c>
      <c r="DK428" s="16" t="str">
        <f>IF(COUNTA('Vastgesteld 7-7-2022'!BM422:BO422)&lt;&gt;0,6,"")</f>
        <v/>
      </c>
      <c r="DL428" s="16" t="str">
        <f t="shared" si="41"/>
        <v/>
      </c>
      <c r="DM428" s="16" t="str">
        <f>IF('Vastgesteld 7-7-2022'!BM422="x","L","")</f>
        <v/>
      </c>
      <c r="DN428" s="16" t="str">
        <f>IF('Vastgesteld 7-7-2022'!BN422="x","M","")</f>
        <v/>
      </c>
      <c r="DO428" s="16" t="str">
        <f>IF('Vastgesteld 7-7-2022'!BO422="x","Z","")</f>
        <v/>
      </c>
      <c r="DP428" s="16" t="str">
        <f>IF('Vastgesteld 7-7-2022'!BP422="x","Z","")</f>
        <v/>
      </c>
    </row>
    <row r="429" spans="1:120" ht="14.4" x14ac:dyDescent="0.3">
      <c r="A429" s="18">
        <f>'Vastgesteld 7-7-2022'!A423</f>
        <v>0</v>
      </c>
      <c r="B429" s="16" t="str">
        <f>IFERROR(VLOOKUP('Vastgesteld 7-7-2022'!#REF!,#REF!,2,FALSE),"")</f>
        <v/>
      </c>
      <c r="C429" s="16">
        <f>'Vastgesteld 7-7-2022'!E423</f>
        <v>0</v>
      </c>
      <c r="D429" s="16" t="str">
        <f>IFERROR(VLOOKUP('Vastgesteld 7-7-2022'!#REF!,#REF!,2,FALSE),"")</f>
        <v/>
      </c>
      <c r="E429" s="16" t="str">
        <f>IFERROR(VLOOKUP('Vastgesteld 7-7-2022'!#REF!,#REF!,5,FALSE),"")</f>
        <v/>
      </c>
      <c r="F429" s="16" t="e">
        <f>IF('Vastgesteld 7-7-2022'!#REF!&lt;&gt;"",'Vastgesteld 7-7-2022'!#REF!,"")</f>
        <v>#REF!</v>
      </c>
      <c r="G429" s="16" t="e">
        <f>IF('Vastgesteld 7-7-2022'!#REF!="Indoor",1,0)</f>
        <v>#REF!</v>
      </c>
      <c r="H429" s="16" t="e">
        <f>'Vastgesteld 7-7-2022'!#REF!</f>
        <v>#REF!</v>
      </c>
      <c r="I429" s="16" t="e">
        <f>IF('Vastgesteld 7-7-2022'!#REF!="Nee",0,IF('Vastgesteld 7-7-2022'!#REF!="Ja",1,""))</f>
        <v>#REF!</v>
      </c>
      <c r="J429" s="16" t="e">
        <f>IF('Vastgesteld 7-7-2022'!#REF!&lt;&gt;"",'Vastgesteld 7-7-2022'!#REF!,"")</f>
        <v>#REF!</v>
      </c>
      <c r="BJ429" s="16" t="str">
        <f>IF(COUNTA('Vastgesteld 7-7-2022'!T423:AD423)&lt;&gt;0,1,"")</f>
        <v/>
      </c>
      <c r="BK429" s="16" t="str">
        <f t="shared" si="36"/>
        <v/>
      </c>
      <c r="BL429" s="16" t="str">
        <f>IF('Vastgesteld 7-7-2022'!T423="x","AA","")</f>
        <v/>
      </c>
      <c r="BM429" s="16" t="str">
        <f>IF('Vastgesteld 7-7-2022'!U423="x","A","")</f>
        <v/>
      </c>
      <c r="BN429" s="16" t="str">
        <f>IF('Vastgesteld 7-7-2022'!V423="x","B1","")</f>
        <v/>
      </c>
      <c r="BO429" s="16" t="e">
        <f>IF('Vastgesteld 7-7-2022'!#REF!="x","BB","")</f>
        <v>#REF!</v>
      </c>
      <c r="BP429" s="16" t="str">
        <f>IF('Vastgesteld 7-7-2022'!X423="x","B","")</f>
        <v/>
      </c>
      <c r="BQ429" s="16" t="str">
        <f>IF('Vastgesteld 7-7-2022'!Y423="x","L1","")</f>
        <v/>
      </c>
      <c r="BR429" s="16" t="str">
        <f>IF('Vastgesteld 7-7-2022'!Z423="x","L2","")</f>
        <v/>
      </c>
      <c r="BS429" s="16" t="str">
        <f>IF('Vastgesteld 7-7-2022'!AA423="x","M1","")</f>
        <v/>
      </c>
      <c r="BT429" s="16" t="str">
        <f>IF('Vastgesteld 7-7-2022'!AB423="x","M2","")</f>
        <v/>
      </c>
      <c r="BU429" s="16" t="str">
        <f>IF('Vastgesteld 7-7-2022'!AC423="x","Z1","")</f>
        <v/>
      </c>
      <c r="BV429" s="16" t="str">
        <f>IF('Vastgesteld 7-7-2022'!AD423="x","Z2","")</f>
        <v/>
      </c>
      <c r="BW429" s="16" t="str">
        <f>IF(COUNTA('Vastgesteld 7-7-2022'!K423:S423)&lt;&gt;0,1,"")</f>
        <v/>
      </c>
      <c r="BX429" s="16" t="str">
        <f t="shared" si="37"/>
        <v/>
      </c>
      <c r="BY429" s="16" t="str">
        <f>IF('Vastgesteld 7-7-2022'!K423="x","BB","")</f>
        <v/>
      </c>
      <c r="BZ429" s="16" t="str">
        <f>IF('Vastgesteld 7-7-2022'!L423="x","B","")</f>
        <v/>
      </c>
      <c r="CA429" s="16" t="str">
        <f>IF('Vastgesteld 7-7-2022'!M423="x","L1","")</f>
        <v/>
      </c>
      <c r="CB429" s="16" t="str">
        <f>IF('Vastgesteld 7-7-2022'!N423="x","L2","")</f>
        <v/>
      </c>
      <c r="CC429" s="16" t="str">
        <f>IF('Vastgesteld 7-7-2022'!O423="x","M1","")</f>
        <v/>
      </c>
      <c r="CD429" s="16" t="str">
        <f>IF('Vastgesteld 7-7-2022'!P423="x","M2","")</f>
        <v/>
      </c>
      <c r="CE429" s="16" t="str">
        <f>IF('Vastgesteld 7-7-2022'!Q423="x","Z1","")</f>
        <v/>
      </c>
      <c r="CF429" s="16" t="str">
        <f>IF('Vastgesteld 7-7-2022'!R423="x","Z2","")</f>
        <v/>
      </c>
      <c r="CG429" s="16" t="str">
        <f>IF('Vastgesteld 7-7-2022'!S423="x","ZZL","")</f>
        <v/>
      </c>
      <c r="CL429" s="16" t="str">
        <f>IF(COUNTA('Vastgesteld 7-7-2022'!AV423:BF423)&lt;&gt;0,2,"")</f>
        <v/>
      </c>
      <c r="CM429" s="16" t="str">
        <f t="shared" si="38"/>
        <v/>
      </c>
      <c r="CN429" s="16" t="str">
        <f>IF('Vastgesteld 7-7-2022'!AV423="x","AA","")</f>
        <v/>
      </c>
      <c r="CO429" s="16" t="str">
        <f>IF('Vastgesteld 7-7-2022'!AW423="x","A","")</f>
        <v/>
      </c>
      <c r="CP429" s="16" t="str">
        <f>IF('Vastgesteld 7-7-2022'!AX423="x","BB","")</f>
        <v/>
      </c>
      <c r="CQ429" s="16" t="str">
        <f>IF('Vastgesteld 7-7-2022'!AY423="x","B","")</f>
        <v/>
      </c>
      <c r="CR429" s="16" t="str">
        <f>IF('Vastgesteld 7-7-2022'!AZ423="x","L","")</f>
        <v/>
      </c>
      <c r="CS429" s="16" t="str">
        <f>IF('Vastgesteld 7-7-2022'!BA423="x","M","")</f>
        <v/>
      </c>
      <c r="CT429" s="16" t="str">
        <f>IF('Vastgesteld 7-7-2022'!BB423="x","Z","")</f>
        <v/>
      </c>
      <c r="CU429" s="16" t="str">
        <f>IF('Vastgesteld 7-7-2022'!BF423="x","ZZ","")</f>
        <v/>
      </c>
      <c r="CV429" s="16" t="str">
        <f>IF(COUNTA('Vastgesteld 7-7-2022'!AJ423:AQ423)&lt;&gt;0,2,"")</f>
        <v/>
      </c>
      <c r="CW429" s="16" t="str">
        <f t="shared" si="39"/>
        <v/>
      </c>
      <c r="CX429" s="16" t="str">
        <f>IF('Vastgesteld 7-7-2022'!AJ423="x","BB","")</f>
        <v/>
      </c>
      <c r="CY429" s="16" t="str">
        <f>IF('Vastgesteld 7-7-2022'!AK423="x","B","")</f>
        <v/>
      </c>
      <c r="CZ429" s="16" t="str">
        <f>IF('Vastgesteld 7-7-2022'!AL423="x","L","")</f>
        <v/>
      </c>
      <c r="DA429" s="16" t="str">
        <f>IF('Vastgesteld 7-7-2022'!AM423="x","M","")</f>
        <v/>
      </c>
      <c r="DB429" s="16" t="str">
        <f>IF('Vastgesteld 7-7-2022'!AN423="x","Z","")</f>
        <v/>
      </c>
      <c r="DC429" s="16" t="str">
        <f>IF('Vastgesteld 7-7-2022'!AO423="x","ZZ","")</f>
        <v/>
      </c>
      <c r="DD429" s="16" t="str">
        <f>IF('Vastgesteld 7-7-2022'!AQ423="x","1.40","")</f>
        <v/>
      </c>
      <c r="DE429" s="16" t="str">
        <f>IF(COUNTA('Vastgesteld 7-7-2022'!BH423:BJ423)&lt;&gt;0,6,"")</f>
        <v/>
      </c>
      <c r="DF429" s="16" t="str">
        <f t="shared" si="40"/>
        <v/>
      </c>
      <c r="DG429" s="16" t="str">
        <f>IF('Vastgesteld 7-7-2022'!BH423="x","L","")</f>
        <v/>
      </c>
      <c r="DH429" s="16" t="str">
        <f>IF('Vastgesteld 7-7-2022'!BI423="x","M","")</f>
        <v/>
      </c>
      <c r="DI429" s="16" t="str">
        <f>IF('Vastgesteld 7-7-2022'!BJ423="x","Z","")</f>
        <v/>
      </c>
      <c r="DJ429" s="16" t="str">
        <f>IF('Vastgesteld 7-7-2022'!BK423="x","Z","")</f>
        <v/>
      </c>
      <c r="DK429" s="16" t="str">
        <f>IF(COUNTA('Vastgesteld 7-7-2022'!BM423:BO423)&lt;&gt;0,6,"")</f>
        <v/>
      </c>
      <c r="DL429" s="16" t="str">
        <f t="shared" si="41"/>
        <v/>
      </c>
      <c r="DM429" s="16" t="str">
        <f>IF('Vastgesteld 7-7-2022'!BM423="x","L","")</f>
        <v/>
      </c>
      <c r="DN429" s="16" t="str">
        <f>IF('Vastgesteld 7-7-2022'!BN423="x","M","")</f>
        <v/>
      </c>
      <c r="DO429" s="16" t="str">
        <f>IF('Vastgesteld 7-7-2022'!BO423="x","Z","")</f>
        <v/>
      </c>
      <c r="DP429" s="16" t="str">
        <f>IF('Vastgesteld 7-7-2022'!BP423="x","Z","")</f>
        <v/>
      </c>
    </row>
    <row r="430" spans="1:120" ht="14.4" x14ac:dyDescent="0.3">
      <c r="A430" s="18">
        <f>'Vastgesteld 7-7-2022'!A424</f>
        <v>0</v>
      </c>
      <c r="B430" s="16" t="str">
        <f>IFERROR(VLOOKUP('Vastgesteld 7-7-2022'!#REF!,#REF!,2,FALSE),"")</f>
        <v/>
      </c>
      <c r="C430" s="16">
        <f>'Vastgesteld 7-7-2022'!E424</f>
        <v>0</v>
      </c>
      <c r="D430" s="16" t="str">
        <f>IFERROR(VLOOKUP('Vastgesteld 7-7-2022'!#REF!,#REF!,2,FALSE),"")</f>
        <v/>
      </c>
      <c r="E430" s="16" t="str">
        <f>IFERROR(VLOOKUP('Vastgesteld 7-7-2022'!#REF!,#REF!,5,FALSE),"")</f>
        <v/>
      </c>
      <c r="F430" s="16" t="e">
        <f>IF('Vastgesteld 7-7-2022'!#REF!&lt;&gt;"",'Vastgesteld 7-7-2022'!#REF!,"")</f>
        <v>#REF!</v>
      </c>
      <c r="G430" s="16" t="e">
        <f>IF('Vastgesteld 7-7-2022'!#REF!="Indoor",1,0)</f>
        <v>#REF!</v>
      </c>
      <c r="H430" s="16" t="e">
        <f>'Vastgesteld 7-7-2022'!#REF!</f>
        <v>#REF!</v>
      </c>
      <c r="I430" s="16" t="e">
        <f>IF('Vastgesteld 7-7-2022'!#REF!="Nee",0,IF('Vastgesteld 7-7-2022'!#REF!="Ja",1,""))</f>
        <v>#REF!</v>
      </c>
      <c r="J430" s="16" t="e">
        <f>IF('Vastgesteld 7-7-2022'!#REF!&lt;&gt;"",'Vastgesteld 7-7-2022'!#REF!,"")</f>
        <v>#REF!</v>
      </c>
      <c r="BJ430" s="16" t="str">
        <f>IF(COUNTA('Vastgesteld 7-7-2022'!T424:AD424)&lt;&gt;0,1,"")</f>
        <v/>
      </c>
      <c r="BK430" s="16" t="str">
        <f t="shared" si="36"/>
        <v/>
      </c>
      <c r="BL430" s="16" t="str">
        <f>IF('Vastgesteld 7-7-2022'!T424="x","AA","")</f>
        <v/>
      </c>
      <c r="BM430" s="16" t="str">
        <f>IF('Vastgesteld 7-7-2022'!U424="x","A","")</f>
        <v/>
      </c>
      <c r="BN430" s="16" t="str">
        <f>IF('Vastgesteld 7-7-2022'!V424="x","B1","")</f>
        <v/>
      </c>
      <c r="BO430" s="16" t="e">
        <f>IF('Vastgesteld 7-7-2022'!#REF!="x","BB","")</f>
        <v>#REF!</v>
      </c>
      <c r="BP430" s="16" t="str">
        <f>IF('Vastgesteld 7-7-2022'!X424="x","B","")</f>
        <v/>
      </c>
      <c r="BQ430" s="16" t="str">
        <f>IF('Vastgesteld 7-7-2022'!Y424="x","L1","")</f>
        <v/>
      </c>
      <c r="BR430" s="16" t="str">
        <f>IF('Vastgesteld 7-7-2022'!Z424="x","L2","")</f>
        <v/>
      </c>
      <c r="BS430" s="16" t="str">
        <f>IF('Vastgesteld 7-7-2022'!AA424="x","M1","")</f>
        <v/>
      </c>
      <c r="BT430" s="16" t="str">
        <f>IF('Vastgesteld 7-7-2022'!AB424="x","M2","")</f>
        <v/>
      </c>
      <c r="BU430" s="16" t="str">
        <f>IF('Vastgesteld 7-7-2022'!AC424="x","Z1","")</f>
        <v/>
      </c>
      <c r="BV430" s="16" t="str">
        <f>IF('Vastgesteld 7-7-2022'!AD424="x","Z2","")</f>
        <v/>
      </c>
      <c r="BW430" s="16" t="str">
        <f>IF(COUNTA('Vastgesteld 7-7-2022'!K424:S424)&lt;&gt;0,1,"")</f>
        <v/>
      </c>
      <c r="BX430" s="16" t="str">
        <f t="shared" si="37"/>
        <v/>
      </c>
      <c r="BY430" s="16" t="str">
        <f>IF('Vastgesteld 7-7-2022'!K424="x","BB","")</f>
        <v/>
      </c>
      <c r="BZ430" s="16" t="str">
        <f>IF('Vastgesteld 7-7-2022'!L424="x","B","")</f>
        <v/>
      </c>
      <c r="CA430" s="16" t="str">
        <f>IF('Vastgesteld 7-7-2022'!M424="x","L1","")</f>
        <v/>
      </c>
      <c r="CB430" s="16" t="str">
        <f>IF('Vastgesteld 7-7-2022'!N424="x","L2","")</f>
        <v/>
      </c>
      <c r="CC430" s="16" t="str">
        <f>IF('Vastgesteld 7-7-2022'!O424="x","M1","")</f>
        <v/>
      </c>
      <c r="CD430" s="16" t="str">
        <f>IF('Vastgesteld 7-7-2022'!P424="x","M2","")</f>
        <v/>
      </c>
      <c r="CE430" s="16" t="str">
        <f>IF('Vastgesteld 7-7-2022'!Q424="x","Z1","")</f>
        <v/>
      </c>
      <c r="CF430" s="16" t="str">
        <f>IF('Vastgesteld 7-7-2022'!R424="x","Z2","")</f>
        <v/>
      </c>
      <c r="CG430" s="16" t="str">
        <f>IF('Vastgesteld 7-7-2022'!S424="x","ZZL","")</f>
        <v/>
      </c>
      <c r="CL430" s="16" t="str">
        <f>IF(COUNTA('Vastgesteld 7-7-2022'!AV424:BF424)&lt;&gt;0,2,"")</f>
        <v/>
      </c>
      <c r="CM430" s="16" t="str">
        <f t="shared" si="38"/>
        <v/>
      </c>
      <c r="CN430" s="16" t="str">
        <f>IF('Vastgesteld 7-7-2022'!AV424="x","AA","")</f>
        <v/>
      </c>
      <c r="CO430" s="16" t="str">
        <f>IF('Vastgesteld 7-7-2022'!AW424="x","A","")</f>
        <v/>
      </c>
      <c r="CP430" s="16" t="str">
        <f>IF('Vastgesteld 7-7-2022'!AX424="x","BB","")</f>
        <v/>
      </c>
      <c r="CQ430" s="16" t="str">
        <f>IF('Vastgesteld 7-7-2022'!AY424="x","B","")</f>
        <v/>
      </c>
      <c r="CR430" s="16" t="str">
        <f>IF('Vastgesteld 7-7-2022'!AZ424="x","L","")</f>
        <v/>
      </c>
      <c r="CS430" s="16" t="str">
        <f>IF('Vastgesteld 7-7-2022'!BA424="x","M","")</f>
        <v/>
      </c>
      <c r="CT430" s="16" t="str">
        <f>IF('Vastgesteld 7-7-2022'!BB424="x","Z","")</f>
        <v/>
      </c>
      <c r="CU430" s="16" t="str">
        <f>IF('Vastgesteld 7-7-2022'!BF424="x","ZZ","")</f>
        <v/>
      </c>
      <c r="CV430" s="16" t="str">
        <f>IF(COUNTA('Vastgesteld 7-7-2022'!AJ424:AQ424)&lt;&gt;0,2,"")</f>
        <v/>
      </c>
      <c r="CW430" s="16" t="str">
        <f t="shared" si="39"/>
        <v/>
      </c>
      <c r="CX430" s="16" t="str">
        <f>IF('Vastgesteld 7-7-2022'!AJ424="x","BB","")</f>
        <v/>
      </c>
      <c r="CY430" s="16" t="str">
        <f>IF('Vastgesteld 7-7-2022'!AK424="x","B","")</f>
        <v/>
      </c>
      <c r="CZ430" s="16" t="str">
        <f>IF('Vastgesteld 7-7-2022'!AL424="x","L","")</f>
        <v/>
      </c>
      <c r="DA430" s="16" t="str">
        <f>IF('Vastgesteld 7-7-2022'!AM424="x","M","")</f>
        <v/>
      </c>
      <c r="DB430" s="16" t="str">
        <f>IF('Vastgesteld 7-7-2022'!AN424="x","Z","")</f>
        <v/>
      </c>
      <c r="DC430" s="16" t="str">
        <f>IF('Vastgesteld 7-7-2022'!AO424="x","ZZ","")</f>
        <v/>
      </c>
      <c r="DD430" s="16" t="str">
        <f>IF('Vastgesteld 7-7-2022'!AQ424="x","1.40","")</f>
        <v/>
      </c>
      <c r="DE430" s="16" t="str">
        <f>IF(COUNTA('Vastgesteld 7-7-2022'!BH424:BJ424)&lt;&gt;0,6,"")</f>
        <v/>
      </c>
      <c r="DF430" s="16" t="str">
        <f t="shared" si="40"/>
        <v/>
      </c>
      <c r="DG430" s="16" t="str">
        <f>IF('Vastgesteld 7-7-2022'!BH424="x","L","")</f>
        <v/>
      </c>
      <c r="DH430" s="16" t="str">
        <f>IF('Vastgesteld 7-7-2022'!BI424="x","M","")</f>
        <v/>
      </c>
      <c r="DI430" s="16" t="str">
        <f>IF('Vastgesteld 7-7-2022'!BJ424="x","Z","")</f>
        <v/>
      </c>
      <c r="DJ430" s="16" t="str">
        <f>IF('Vastgesteld 7-7-2022'!BK424="x","Z","")</f>
        <v/>
      </c>
      <c r="DK430" s="16" t="str">
        <f>IF(COUNTA('Vastgesteld 7-7-2022'!BM424:BO424)&lt;&gt;0,6,"")</f>
        <v/>
      </c>
      <c r="DL430" s="16" t="str">
        <f t="shared" si="41"/>
        <v/>
      </c>
      <c r="DM430" s="16" t="str">
        <f>IF('Vastgesteld 7-7-2022'!BM424="x","L","")</f>
        <v/>
      </c>
      <c r="DN430" s="16" t="str">
        <f>IF('Vastgesteld 7-7-2022'!BN424="x","M","")</f>
        <v/>
      </c>
      <c r="DO430" s="16" t="str">
        <f>IF('Vastgesteld 7-7-2022'!BO424="x","Z","")</f>
        <v/>
      </c>
      <c r="DP430" s="16" t="str">
        <f>IF('Vastgesteld 7-7-2022'!BP424="x","Z","")</f>
        <v/>
      </c>
    </row>
    <row r="431" spans="1:120" ht="14.4" x14ac:dyDescent="0.3">
      <c r="A431" s="18">
        <f>'Vastgesteld 7-7-2022'!A425</f>
        <v>0</v>
      </c>
      <c r="B431" s="16" t="str">
        <f>IFERROR(VLOOKUP('Vastgesteld 7-7-2022'!#REF!,#REF!,2,FALSE),"")</f>
        <v/>
      </c>
      <c r="C431" s="16">
        <f>'Vastgesteld 7-7-2022'!E425</f>
        <v>0</v>
      </c>
      <c r="D431" s="16" t="str">
        <f>IFERROR(VLOOKUP('Vastgesteld 7-7-2022'!#REF!,#REF!,2,FALSE),"")</f>
        <v/>
      </c>
      <c r="E431" s="16" t="str">
        <f>IFERROR(VLOOKUP('Vastgesteld 7-7-2022'!#REF!,#REF!,5,FALSE),"")</f>
        <v/>
      </c>
      <c r="F431" s="16" t="e">
        <f>IF('Vastgesteld 7-7-2022'!#REF!&lt;&gt;"",'Vastgesteld 7-7-2022'!#REF!,"")</f>
        <v>#REF!</v>
      </c>
      <c r="G431" s="16" t="e">
        <f>IF('Vastgesteld 7-7-2022'!#REF!="Indoor",1,0)</f>
        <v>#REF!</v>
      </c>
      <c r="H431" s="16" t="e">
        <f>'Vastgesteld 7-7-2022'!#REF!</f>
        <v>#REF!</v>
      </c>
      <c r="I431" s="16" t="e">
        <f>IF('Vastgesteld 7-7-2022'!#REF!="Nee",0,IF('Vastgesteld 7-7-2022'!#REF!="Ja",1,""))</f>
        <v>#REF!</v>
      </c>
      <c r="J431" s="16" t="e">
        <f>IF('Vastgesteld 7-7-2022'!#REF!&lt;&gt;"",'Vastgesteld 7-7-2022'!#REF!,"")</f>
        <v>#REF!</v>
      </c>
      <c r="BJ431" s="16" t="str">
        <f>IF(COUNTA('Vastgesteld 7-7-2022'!T425:AD425)&lt;&gt;0,1,"")</f>
        <v/>
      </c>
      <c r="BK431" s="16" t="str">
        <f t="shared" si="36"/>
        <v/>
      </c>
      <c r="BL431" s="16" t="str">
        <f>IF('Vastgesteld 7-7-2022'!T425="x","AA","")</f>
        <v/>
      </c>
      <c r="BM431" s="16" t="str">
        <f>IF('Vastgesteld 7-7-2022'!U425="x","A","")</f>
        <v/>
      </c>
      <c r="BN431" s="16" t="str">
        <f>IF('Vastgesteld 7-7-2022'!V425="x","B1","")</f>
        <v/>
      </c>
      <c r="BO431" s="16" t="e">
        <f>IF('Vastgesteld 7-7-2022'!#REF!="x","BB","")</f>
        <v>#REF!</v>
      </c>
      <c r="BP431" s="16" t="str">
        <f>IF('Vastgesteld 7-7-2022'!X425="x","B","")</f>
        <v/>
      </c>
      <c r="BQ431" s="16" t="str">
        <f>IF('Vastgesteld 7-7-2022'!Y425="x","L1","")</f>
        <v/>
      </c>
      <c r="BR431" s="16" t="str">
        <f>IF('Vastgesteld 7-7-2022'!Z425="x","L2","")</f>
        <v/>
      </c>
      <c r="BS431" s="16" t="str">
        <f>IF('Vastgesteld 7-7-2022'!AA425="x","M1","")</f>
        <v/>
      </c>
      <c r="BT431" s="16" t="str">
        <f>IF('Vastgesteld 7-7-2022'!AB425="x","M2","")</f>
        <v/>
      </c>
      <c r="BU431" s="16" t="str">
        <f>IF('Vastgesteld 7-7-2022'!AC425="x","Z1","")</f>
        <v/>
      </c>
      <c r="BV431" s="16" t="str">
        <f>IF('Vastgesteld 7-7-2022'!AD425="x","Z2","")</f>
        <v/>
      </c>
      <c r="BW431" s="16" t="str">
        <f>IF(COUNTA('Vastgesteld 7-7-2022'!K425:S425)&lt;&gt;0,1,"")</f>
        <v/>
      </c>
      <c r="BX431" s="16" t="str">
        <f t="shared" si="37"/>
        <v/>
      </c>
      <c r="BY431" s="16" t="str">
        <f>IF('Vastgesteld 7-7-2022'!K425="x","BB","")</f>
        <v/>
      </c>
      <c r="BZ431" s="16" t="str">
        <f>IF('Vastgesteld 7-7-2022'!L425="x","B","")</f>
        <v/>
      </c>
      <c r="CA431" s="16" t="str">
        <f>IF('Vastgesteld 7-7-2022'!M425="x","L1","")</f>
        <v/>
      </c>
      <c r="CB431" s="16" t="str">
        <f>IF('Vastgesteld 7-7-2022'!N425="x","L2","")</f>
        <v/>
      </c>
      <c r="CC431" s="16" t="str">
        <f>IF('Vastgesteld 7-7-2022'!O425="x","M1","")</f>
        <v/>
      </c>
      <c r="CD431" s="16" t="str">
        <f>IF('Vastgesteld 7-7-2022'!P425="x","M2","")</f>
        <v/>
      </c>
      <c r="CE431" s="16" t="str">
        <f>IF('Vastgesteld 7-7-2022'!Q425="x","Z1","")</f>
        <v/>
      </c>
      <c r="CF431" s="16" t="str">
        <f>IF('Vastgesteld 7-7-2022'!R425="x","Z2","")</f>
        <v/>
      </c>
      <c r="CG431" s="16" t="str">
        <f>IF('Vastgesteld 7-7-2022'!S425="x","ZZL","")</f>
        <v/>
      </c>
      <c r="CL431" s="16" t="str">
        <f>IF(COUNTA('Vastgesteld 7-7-2022'!AV425:BF425)&lt;&gt;0,2,"")</f>
        <v/>
      </c>
      <c r="CM431" s="16" t="str">
        <f t="shared" si="38"/>
        <v/>
      </c>
      <c r="CN431" s="16" t="str">
        <f>IF('Vastgesteld 7-7-2022'!AV425="x","AA","")</f>
        <v/>
      </c>
      <c r="CO431" s="16" t="str">
        <f>IF('Vastgesteld 7-7-2022'!AW425="x","A","")</f>
        <v/>
      </c>
      <c r="CP431" s="16" t="str">
        <f>IF('Vastgesteld 7-7-2022'!AX425="x","BB","")</f>
        <v/>
      </c>
      <c r="CQ431" s="16" t="str">
        <f>IF('Vastgesteld 7-7-2022'!AY425="x","B","")</f>
        <v/>
      </c>
      <c r="CR431" s="16" t="str">
        <f>IF('Vastgesteld 7-7-2022'!AZ425="x","L","")</f>
        <v/>
      </c>
      <c r="CS431" s="16" t="str">
        <f>IF('Vastgesteld 7-7-2022'!BA425="x","M","")</f>
        <v/>
      </c>
      <c r="CT431" s="16" t="str">
        <f>IF('Vastgesteld 7-7-2022'!BB425="x","Z","")</f>
        <v/>
      </c>
      <c r="CU431" s="16" t="str">
        <f>IF('Vastgesteld 7-7-2022'!BF425="x","ZZ","")</f>
        <v/>
      </c>
      <c r="CV431" s="16" t="str">
        <f>IF(COUNTA('Vastgesteld 7-7-2022'!AJ425:AQ425)&lt;&gt;0,2,"")</f>
        <v/>
      </c>
      <c r="CW431" s="16" t="str">
        <f t="shared" si="39"/>
        <v/>
      </c>
      <c r="CX431" s="16" t="str">
        <f>IF('Vastgesteld 7-7-2022'!AJ425="x","BB","")</f>
        <v/>
      </c>
      <c r="CY431" s="16" t="str">
        <f>IF('Vastgesteld 7-7-2022'!AK425="x","B","")</f>
        <v/>
      </c>
      <c r="CZ431" s="16" t="str">
        <f>IF('Vastgesteld 7-7-2022'!AL425="x","L","")</f>
        <v/>
      </c>
      <c r="DA431" s="16" t="str">
        <f>IF('Vastgesteld 7-7-2022'!AM425="x","M","")</f>
        <v/>
      </c>
      <c r="DB431" s="16" t="str">
        <f>IF('Vastgesteld 7-7-2022'!AN425="x","Z","")</f>
        <v/>
      </c>
      <c r="DC431" s="16" t="str">
        <f>IF('Vastgesteld 7-7-2022'!AO425="x","ZZ","")</f>
        <v/>
      </c>
      <c r="DD431" s="16" t="str">
        <f>IF('Vastgesteld 7-7-2022'!AQ425="x","1.40","")</f>
        <v/>
      </c>
      <c r="DE431" s="16" t="str">
        <f>IF(COUNTA('Vastgesteld 7-7-2022'!BH425:BJ425)&lt;&gt;0,6,"")</f>
        <v/>
      </c>
      <c r="DF431" s="16" t="str">
        <f t="shared" si="40"/>
        <v/>
      </c>
      <c r="DG431" s="16" t="str">
        <f>IF('Vastgesteld 7-7-2022'!BH425="x","L","")</f>
        <v/>
      </c>
      <c r="DH431" s="16" t="str">
        <f>IF('Vastgesteld 7-7-2022'!BI425="x","M","")</f>
        <v/>
      </c>
      <c r="DI431" s="16" t="str">
        <f>IF('Vastgesteld 7-7-2022'!BJ425="x","Z","")</f>
        <v/>
      </c>
      <c r="DJ431" s="16" t="str">
        <f>IF('Vastgesteld 7-7-2022'!BK425="x","Z","")</f>
        <v/>
      </c>
      <c r="DK431" s="16" t="str">
        <f>IF(COUNTA('Vastgesteld 7-7-2022'!BM425:BO425)&lt;&gt;0,6,"")</f>
        <v/>
      </c>
      <c r="DL431" s="16" t="str">
        <f t="shared" si="41"/>
        <v/>
      </c>
      <c r="DM431" s="16" t="str">
        <f>IF('Vastgesteld 7-7-2022'!BM425="x","L","")</f>
        <v/>
      </c>
      <c r="DN431" s="16" t="str">
        <f>IF('Vastgesteld 7-7-2022'!BN425="x","M","")</f>
        <v/>
      </c>
      <c r="DO431" s="16" t="str">
        <f>IF('Vastgesteld 7-7-2022'!BO425="x","Z","")</f>
        <v/>
      </c>
      <c r="DP431" s="16" t="str">
        <f>IF('Vastgesteld 7-7-2022'!BP425="x","Z","")</f>
        <v/>
      </c>
    </row>
    <row r="432" spans="1:120" ht="14.4" x14ac:dyDescent="0.3">
      <c r="A432" s="18">
        <f>'Vastgesteld 7-7-2022'!A426</f>
        <v>0</v>
      </c>
      <c r="B432" s="16" t="str">
        <f>IFERROR(VLOOKUP('Vastgesteld 7-7-2022'!#REF!,#REF!,2,FALSE),"")</f>
        <v/>
      </c>
      <c r="C432" s="16">
        <f>'Vastgesteld 7-7-2022'!E426</f>
        <v>0</v>
      </c>
      <c r="D432" s="16" t="str">
        <f>IFERROR(VLOOKUP('Vastgesteld 7-7-2022'!#REF!,#REF!,2,FALSE),"")</f>
        <v/>
      </c>
      <c r="E432" s="16" t="str">
        <f>IFERROR(VLOOKUP('Vastgesteld 7-7-2022'!#REF!,#REF!,5,FALSE),"")</f>
        <v/>
      </c>
      <c r="F432" s="16" t="e">
        <f>IF('Vastgesteld 7-7-2022'!#REF!&lt;&gt;"",'Vastgesteld 7-7-2022'!#REF!,"")</f>
        <v>#REF!</v>
      </c>
      <c r="G432" s="16" t="e">
        <f>IF('Vastgesteld 7-7-2022'!#REF!="Indoor",1,0)</f>
        <v>#REF!</v>
      </c>
      <c r="H432" s="16" t="e">
        <f>'Vastgesteld 7-7-2022'!#REF!</f>
        <v>#REF!</v>
      </c>
      <c r="I432" s="16" t="e">
        <f>IF('Vastgesteld 7-7-2022'!#REF!="Nee",0,IF('Vastgesteld 7-7-2022'!#REF!="Ja",1,""))</f>
        <v>#REF!</v>
      </c>
      <c r="J432" s="16" t="e">
        <f>IF('Vastgesteld 7-7-2022'!#REF!&lt;&gt;"",'Vastgesteld 7-7-2022'!#REF!,"")</f>
        <v>#REF!</v>
      </c>
      <c r="BJ432" s="16" t="str">
        <f>IF(COUNTA('Vastgesteld 7-7-2022'!T426:AD426)&lt;&gt;0,1,"")</f>
        <v/>
      </c>
      <c r="BK432" s="16" t="str">
        <f t="shared" si="36"/>
        <v/>
      </c>
      <c r="BL432" s="16" t="str">
        <f>IF('Vastgesteld 7-7-2022'!T426="x","AA","")</f>
        <v/>
      </c>
      <c r="BM432" s="16" t="str">
        <f>IF('Vastgesteld 7-7-2022'!U426="x","A","")</f>
        <v/>
      </c>
      <c r="BN432" s="16" t="str">
        <f>IF('Vastgesteld 7-7-2022'!V426="x","B1","")</f>
        <v/>
      </c>
      <c r="BO432" s="16" t="e">
        <f>IF('Vastgesteld 7-7-2022'!#REF!="x","BB","")</f>
        <v>#REF!</v>
      </c>
      <c r="BP432" s="16" t="str">
        <f>IF('Vastgesteld 7-7-2022'!X426="x","B","")</f>
        <v/>
      </c>
      <c r="BQ432" s="16" t="str">
        <f>IF('Vastgesteld 7-7-2022'!Y426="x","L1","")</f>
        <v/>
      </c>
      <c r="BR432" s="16" t="str">
        <f>IF('Vastgesteld 7-7-2022'!Z426="x","L2","")</f>
        <v/>
      </c>
      <c r="BS432" s="16" t="str">
        <f>IF('Vastgesteld 7-7-2022'!AA426="x","M1","")</f>
        <v/>
      </c>
      <c r="BT432" s="16" t="str">
        <f>IF('Vastgesteld 7-7-2022'!AB426="x","M2","")</f>
        <v/>
      </c>
      <c r="BU432" s="16" t="str">
        <f>IF('Vastgesteld 7-7-2022'!AC426="x","Z1","")</f>
        <v/>
      </c>
      <c r="BV432" s="16" t="str">
        <f>IF('Vastgesteld 7-7-2022'!AD426="x","Z2","")</f>
        <v/>
      </c>
      <c r="BW432" s="16" t="str">
        <f>IF(COUNTA('Vastgesteld 7-7-2022'!K426:S426)&lt;&gt;0,1,"")</f>
        <v/>
      </c>
      <c r="BX432" s="16" t="str">
        <f t="shared" si="37"/>
        <v/>
      </c>
      <c r="BY432" s="16" t="str">
        <f>IF('Vastgesteld 7-7-2022'!K426="x","BB","")</f>
        <v/>
      </c>
      <c r="BZ432" s="16" t="str">
        <f>IF('Vastgesteld 7-7-2022'!L426="x","B","")</f>
        <v/>
      </c>
      <c r="CA432" s="16" t="str">
        <f>IF('Vastgesteld 7-7-2022'!M426="x","L1","")</f>
        <v/>
      </c>
      <c r="CB432" s="16" t="str">
        <f>IF('Vastgesteld 7-7-2022'!N426="x","L2","")</f>
        <v/>
      </c>
      <c r="CC432" s="16" t="str">
        <f>IF('Vastgesteld 7-7-2022'!O426="x","M1","")</f>
        <v/>
      </c>
      <c r="CD432" s="16" t="str">
        <f>IF('Vastgesteld 7-7-2022'!P426="x","M2","")</f>
        <v/>
      </c>
      <c r="CE432" s="16" t="str">
        <f>IF('Vastgesteld 7-7-2022'!Q426="x","Z1","")</f>
        <v/>
      </c>
      <c r="CF432" s="16" t="str">
        <f>IF('Vastgesteld 7-7-2022'!R426="x","Z2","")</f>
        <v/>
      </c>
      <c r="CG432" s="16" t="str">
        <f>IF('Vastgesteld 7-7-2022'!S426="x","ZZL","")</f>
        <v/>
      </c>
      <c r="CL432" s="16" t="str">
        <f>IF(COUNTA('Vastgesteld 7-7-2022'!AV426:BF426)&lt;&gt;0,2,"")</f>
        <v/>
      </c>
      <c r="CM432" s="16" t="str">
        <f t="shared" si="38"/>
        <v/>
      </c>
      <c r="CN432" s="16" t="str">
        <f>IF('Vastgesteld 7-7-2022'!AV426="x","AA","")</f>
        <v/>
      </c>
      <c r="CO432" s="16" t="str">
        <f>IF('Vastgesteld 7-7-2022'!AW426="x","A","")</f>
        <v/>
      </c>
      <c r="CP432" s="16" t="str">
        <f>IF('Vastgesteld 7-7-2022'!AX426="x","BB","")</f>
        <v/>
      </c>
      <c r="CQ432" s="16" t="str">
        <f>IF('Vastgesteld 7-7-2022'!AY426="x","B","")</f>
        <v/>
      </c>
      <c r="CR432" s="16" t="str">
        <f>IF('Vastgesteld 7-7-2022'!AZ426="x","L","")</f>
        <v/>
      </c>
      <c r="CS432" s="16" t="str">
        <f>IF('Vastgesteld 7-7-2022'!BA426="x","M","")</f>
        <v/>
      </c>
      <c r="CT432" s="16" t="str">
        <f>IF('Vastgesteld 7-7-2022'!BB426="x","Z","")</f>
        <v/>
      </c>
      <c r="CU432" s="16" t="str">
        <f>IF('Vastgesteld 7-7-2022'!BF426="x","ZZ","")</f>
        <v/>
      </c>
      <c r="CV432" s="16" t="str">
        <f>IF(COUNTA('Vastgesteld 7-7-2022'!AJ426:AQ426)&lt;&gt;0,2,"")</f>
        <v/>
      </c>
      <c r="CW432" s="16" t="str">
        <f t="shared" si="39"/>
        <v/>
      </c>
      <c r="CX432" s="16" t="str">
        <f>IF('Vastgesteld 7-7-2022'!AJ426="x","BB","")</f>
        <v/>
      </c>
      <c r="CY432" s="16" t="str">
        <f>IF('Vastgesteld 7-7-2022'!AK426="x","B","")</f>
        <v/>
      </c>
      <c r="CZ432" s="16" t="str">
        <f>IF('Vastgesteld 7-7-2022'!AL426="x","L","")</f>
        <v/>
      </c>
      <c r="DA432" s="16" t="str">
        <f>IF('Vastgesteld 7-7-2022'!AM426="x","M","")</f>
        <v/>
      </c>
      <c r="DB432" s="16" t="str">
        <f>IF('Vastgesteld 7-7-2022'!AN426="x","Z","")</f>
        <v/>
      </c>
      <c r="DC432" s="16" t="str">
        <f>IF('Vastgesteld 7-7-2022'!AO426="x","ZZ","")</f>
        <v/>
      </c>
      <c r="DD432" s="16" t="str">
        <f>IF('Vastgesteld 7-7-2022'!AQ426="x","1.40","")</f>
        <v/>
      </c>
      <c r="DE432" s="16" t="str">
        <f>IF(COUNTA('Vastgesteld 7-7-2022'!BH426:BJ426)&lt;&gt;0,6,"")</f>
        <v/>
      </c>
      <c r="DF432" s="16" t="str">
        <f t="shared" si="40"/>
        <v/>
      </c>
      <c r="DG432" s="16" t="str">
        <f>IF('Vastgesteld 7-7-2022'!BH426="x","L","")</f>
        <v/>
      </c>
      <c r="DH432" s="16" t="str">
        <f>IF('Vastgesteld 7-7-2022'!BI426="x","M","")</f>
        <v/>
      </c>
      <c r="DI432" s="16" t="str">
        <f>IF('Vastgesteld 7-7-2022'!BJ426="x","Z","")</f>
        <v/>
      </c>
      <c r="DJ432" s="16" t="str">
        <f>IF('Vastgesteld 7-7-2022'!BK426="x","Z","")</f>
        <v/>
      </c>
      <c r="DK432" s="16" t="str">
        <f>IF(COUNTA('Vastgesteld 7-7-2022'!BM426:BO426)&lt;&gt;0,6,"")</f>
        <v/>
      </c>
      <c r="DL432" s="16" t="str">
        <f t="shared" si="41"/>
        <v/>
      </c>
      <c r="DM432" s="16" t="str">
        <f>IF('Vastgesteld 7-7-2022'!BM426="x","L","")</f>
        <v/>
      </c>
      <c r="DN432" s="16" t="str">
        <f>IF('Vastgesteld 7-7-2022'!BN426="x","M","")</f>
        <v/>
      </c>
      <c r="DO432" s="16" t="str">
        <f>IF('Vastgesteld 7-7-2022'!BO426="x","Z","")</f>
        <v/>
      </c>
      <c r="DP432" s="16" t="str">
        <f>IF('Vastgesteld 7-7-2022'!BP426="x","Z","")</f>
        <v/>
      </c>
    </row>
    <row r="433" spans="1:120" ht="14.4" x14ac:dyDescent="0.3">
      <c r="A433" s="18">
        <f>'Vastgesteld 7-7-2022'!A427</f>
        <v>0</v>
      </c>
      <c r="B433" s="16" t="str">
        <f>IFERROR(VLOOKUP('Vastgesteld 7-7-2022'!#REF!,#REF!,2,FALSE),"")</f>
        <v/>
      </c>
      <c r="C433" s="16">
        <f>'Vastgesteld 7-7-2022'!E427</f>
        <v>0</v>
      </c>
      <c r="D433" s="16" t="str">
        <f>IFERROR(VLOOKUP('Vastgesteld 7-7-2022'!#REF!,#REF!,2,FALSE),"")</f>
        <v/>
      </c>
      <c r="E433" s="16" t="str">
        <f>IFERROR(VLOOKUP('Vastgesteld 7-7-2022'!#REF!,#REF!,5,FALSE),"")</f>
        <v/>
      </c>
      <c r="F433" s="16" t="e">
        <f>IF('Vastgesteld 7-7-2022'!#REF!&lt;&gt;"",'Vastgesteld 7-7-2022'!#REF!,"")</f>
        <v>#REF!</v>
      </c>
      <c r="G433" s="16" t="e">
        <f>IF('Vastgesteld 7-7-2022'!#REF!="Indoor",1,0)</f>
        <v>#REF!</v>
      </c>
      <c r="H433" s="16" t="e">
        <f>'Vastgesteld 7-7-2022'!#REF!</f>
        <v>#REF!</v>
      </c>
      <c r="I433" s="16" t="e">
        <f>IF('Vastgesteld 7-7-2022'!#REF!="Nee",0,IF('Vastgesteld 7-7-2022'!#REF!="Ja",1,""))</f>
        <v>#REF!</v>
      </c>
      <c r="J433" s="16" t="e">
        <f>IF('Vastgesteld 7-7-2022'!#REF!&lt;&gt;"",'Vastgesteld 7-7-2022'!#REF!,"")</f>
        <v>#REF!</v>
      </c>
      <c r="BJ433" s="16" t="str">
        <f>IF(COUNTA('Vastgesteld 7-7-2022'!T427:AD427)&lt;&gt;0,1,"")</f>
        <v/>
      </c>
      <c r="BK433" s="16" t="str">
        <f t="shared" si="36"/>
        <v/>
      </c>
      <c r="BL433" s="16" t="str">
        <f>IF('Vastgesteld 7-7-2022'!T427="x","AA","")</f>
        <v/>
      </c>
      <c r="BM433" s="16" t="str">
        <f>IF('Vastgesteld 7-7-2022'!U427="x","A","")</f>
        <v/>
      </c>
      <c r="BN433" s="16" t="str">
        <f>IF('Vastgesteld 7-7-2022'!V427="x","B1","")</f>
        <v/>
      </c>
      <c r="BO433" s="16" t="e">
        <f>IF('Vastgesteld 7-7-2022'!#REF!="x","BB","")</f>
        <v>#REF!</v>
      </c>
      <c r="BP433" s="16" t="str">
        <f>IF('Vastgesteld 7-7-2022'!X427="x","B","")</f>
        <v/>
      </c>
      <c r="BQ433" s="16" t="str">
        <f>IF('Vastgesteld 7-7-2022'!Y427="x","L1","")</f>
        <v/>
      </c>
      <c r="BR433" s="16" t="str">
        <f>IF('Vastgesteld 7-7-2022'!Z427="x","L2","")</f>
        <v/>
      </c>
      <c r="BS433" s="16" t="str">
        <f>IF('Vastgesteld 7-7-2022'!AA427="x","M1","")</f>
        <v/>
      </c>
      <c r="BT433" s="16" t="str">
        <f>IF('Vastgesteld 7-7-2022'!AB427="x","M2","")</f>
        <v/>
      </c>
      <c r="BU433" s="16" t="str">
        <f>IF('Vastgesteld 7-7-2022'!AC427="x","Z1","")</f>
        <v/>
      </c>
      <c r="BV433" s="16" t="str">
        <f>IF('Vastgesteld 7-7-2022'!AD427="x","Z2","")</f>
        <v/>
      </c>
      <c r="BW433" s="16" t="str">
        <f>IF(COUNTA('Vastgesteld 7-7-2022'!K427:S427)&lt;&gt;0,1,"")</f>
        <v/>
      </c>
      <c r="BX433" s="16" t="str">
        <f t="shared" si="37"/>
        <v/>
      </c>
      <c r="BY433" s="16" t="str">
        <f>IF('Vastgesteld 7-7-2022'!K427="x","BB","")</f>
        <v/>
      </c>
      <c r="BZ433" s="16" t="str">
        <f>IF('Vastgesteld 7-7-2022'!L427="x","B","")</f>
        <v/>
      </c>
      <c r="CA433" s="16" t="str">
        <f>IF('Vastgesteld 7-7-2022'!M427="x","L1","")</f>
        <v/>
      </c>
      <c r="CB433" s="16" t="str">
        <f>IF('Vastgesteld 7-7-2022'!N427="x","L2","")</f>
        <v/>
      </c>
      <c r="CC433" s="16" t="str">
        <f>IF('Vastgesteld 7-7-2022'!O427="x","M1","")</f>
        <v/>
      </c>
      <c r="CD433" s="16" t="str">
        <f>IF('Vastgesteld 7-7-2022'!P427="x","M2","")</f>
        <v/>
      </c>
      <c r="CE433" s="16" t="str">
        <f>IF('Vastgesteld 7-7-2022'!Q427="x","Z1","")</f>
        <v/>
      </c>
      <c r="CF433" s="16" t="str">
        <f>IF('Vastgesteld 7-7-2022'!R427="x","Z2","")</f>
        <v/>
      </c>
      <c r="CG433" s="16" t="str">
        <f>IF('Vastgesteld 7-7-2022'!S427="x","ZZL","")</f>
        <v/>
      </c>
      <c r="CL433" s="16" t="str">
        <f>IF(COUNTA('Vastgesteld 7-7-2022'!AV427:BF427)&lt;&gt;0,2,"")</f>
        <v/>
      </c>
      <c r="CM433" s="16" t="str">
        <f t="shared" si="38"/>
        <v/>
      </c>
      <c r="CN433" s="16" t="str">
        <f>IF('Vastgesteld 7-7-2022'!AV427="x","AA","")</f>
        <v/>
      </c>
      <c r="CO433" s="16" t="str">
        <f>IF('Vastgesteld 7-7-2022'!AW427="x","A","")</f>
        <v/>
      </c>
      <c r="CP433" s="16" t="str">
        <f>IF('Vastgesteld 7-7-2022'!AX427="x","BB","")</f>
        <v/>
      </c>
      <c r="CQ433" s="16" t="str">
        <f>IF('Vastgesteld 7-7-2022'!AY427="x","B","")</f>
        <v/>
      </c>
      <c r="CR433" s="16" t="str">
        <f>IF('Vastgesteld 7-7-2022'!AZ427="x","L","")</f>
        <v/>
      </c>
      <c r="CS433" s="16" t="str">
        <f>IF('Vastgesteld 7-7-2022'!BA427="x","M","")</f>
        <v/>
      </c>
      <c r="CT433" s="16" t="str">
        <f>IF('Vastgesteld 7-7-2022'!BB427="x","Z","")</f>
        <v/>
      </c>
      <c r="CU433" s="16" t="str">
        <f>IF('Vastgesteld 7-7-2022'!BF427="x","ZZ","")</f>
        <v/>
      </c>
      <c r="CV433" s="16" t="str">
        <f>IF(COUNTA('Vastgesteld 7-7-2022'!AJ427:AQ427)&lt;&gt;0,2,"")</f>
        <v/>
      </c>
      <c r="CW433" s="16" t="str">
        <f t="shared" si="39"/>
        <v/>
      </c>
      <c r="CX433" s="16" t="str">
        <f>IF('Vastgesteld 7-7-2022'!AJ427="x","BB","")</f>
        <v/>
      </c>
      <c r="CY433" s="16" t="str">
        <f>IF('Vastgesteld 7-7-2022'!AK427="x","B","")</f>
        <v/>
      </c>
      <c r="CZ433" s="16" t="str">
        <f>IF('Vastgesteld 7-7-2022'!AL427="x","L","")</f>
        <v/>
      </c>
      <c r="DA433" s="16" t="str">
        <f>IF('Vastgesteld 7-7-2022'!AM427="x","M","")</f>
        <v/>
      </c>
      <c r="DB433" s="16" t="str">
        <f>IF('Vastgesteld 7-7-2022'!AN427="x","Z","")</f>
        <v/>
      </c>
      <c r="DC433" s="16" t="str">
        <f>IF('Vastgesteld 7-7-2022'!AO427="x","ZZ","")</f>
        <v/>
      </c>
      <c r="DD433" s="16" t="str">
        <f>IF('Vastgesteld 7-7-2022'!AQ427="x","1.40","")</f>
        <v/>
      </c>
      <c r="DE433" s="16" t="str">
        <f>IF(COUNTA('Vastgesteld 7-7-2022'!BH427:BJ427)&lt;&gt;0,6,"")</f>
        <v/>
      </c>
      <c r="DF433" s="16" t="str">
        <f t="shared" si="40"/>
        <v/>
      </c>
      <c r="DG433" s="16" t="str">
        <f>IF('Vastgesteld 7-7-2022'!BH427="x","L","")</f>
        <v/>
      </c>
      <c r="DH433" s="16" t="str">
        <f>IF('Vastgesteld 7-7-2022'!BI427="x","M","")</f>
        <v/>
      </c>
      <c r="DI433" s="16" t="str">
        <f>IF('Vastgesteld 7-7-2022'!BJ427="x","Z","")</f>
        <v/>
      </c>
      <c r="DJ433" s="16" t="str">
        <f>IF('Vastgesteld 7-7-2022'!BK427="x","Z","")</f>
        <v/>
      </c>
      <c r="DK433" s="16" t="str">
        <f>IF(COUNTA('Vastgesteld 7-7-2022'!BM427:BO427)&lt;&gt;0,6,"")</f>
        <v/>
      </c>
      <c r="DL433" s="16" t="str">
        <f t="shared" si="41"/>
        <v/>
      </c>
      <c r="DM433" s="16" t="str">
        <f>IF('Vastgesteld 7-7-2022'!BM427="x","L","")</f>
        <v/>
      </c>
      <c r="DN433" s="16" t="str">
        <f>IF('Vastgesteld 7-7-2022'!BN427="x","M","")</f>
        <v/>
      </c>
      <c r="DO433" s="16" t="str">
        <f>IF('Vastgesteld 7-7-2022'!BO427="x","Z","")</f>
        <v/>
      </c>
      <c r="DP433" s="16" t="str">
        <f>IF('Vastgesteld 7-7-2022'!BP427="x","Z","")</f>
        <v/>
      </c>
    </row>
    <row r="434" spans="1:120" ht="14.4" x14ac:dyDescent="0.3">
      <c r="A434" s="18">
        <f>'Vastgesteld 7-7-2022'!A428</f>
        <v>0</v>
      </c>
      <c r="B434" s="16" t="str">
        <f>IFERROR(VLOOKUP('Vastgesteld 7-7-2022'!#REF!,#REF!,2,FALSE),"")</f>
        <v/>
      </c>
      <c r="C434" s="16">
        <f>'Vastgesteld 7-7-2022'!E428</f>
        <v>0</v>
      </c>
      <c r="D434" s="16" t="str">
        <f>IFERROR(VLOOKUP('Vastgesteld 7-7-2022'!#REF!,#REF!,2,FALSE),"")</f>
        <v/>
      </c>
      <c r="E434" s="16" t="str">
        <f>IFERROR(VLOOKUP('Vastgesteld 7-7-2022'!#REF!,#REF!,5,FALSE),"")</f>
        <v/>
      </c>
      <c r="F434" s="16" t="e">
        <f>IF('Vastgesteld 7-7-2022'!#REF!&lt;&gt;"",'Vastgesteld 7-7-2022'!#REF!,"")</f>
        <v>#REF!</v>
      </c>
      <c r="G434" s="16" t="e">
        <f>IF('Vastgesteld 7-7-2022'!#REF!="Indoor",1,0)</f>
        <v>#REF!</v>
      </c>
      <c r="H434" s="16" t="e">
        <f>'Vastgesteld 7-7-2022'!#REF!</f>
        <v>#REF!</v>
      </c>
      <c r="I434" s="16" t="e">
        <f>IF('Vastgesteld 7-7-2022'!#REF!="Nee",0,IF('Vastgesteld 7-7-2022'!#REF!="Ja",1,""))</f>
        <v>#REF!</v>
      </c>
      <c r="J434" s="16" t="e">
        <f>IF('Vastgesteld 7-7-2022'!#REF!&lt;&gt;"",'Vastgesteld 7-7-2022'!#REF!,"")</f>
        <v>#REF!</v>
      </c>
      <c r="BJ434" s="16" t="str">
        <f>IF(COUNTA('Vastgesteld 7-7-2022'!T428:AD428)&lt;&gt;0,1,"")</f>
        <v/>
      </c>
      <c r="BK434" s="16" t="str">
        <f t="shared" si="36"/>
        <v/>
      </c>
      <c r="BL434" s="16" t="str">
        <f>IF('Vastgesteld 7-7-2022'!T428="x","AA","")</f>
        <v/>
      </c>
      <c r="BM434" s="16" t="str">
        <f>IF('Vastgesteld 7-7-2022'!U428="x","A","")</f>
        <v/>
      </c>
      <c r="BN434" s="16" t="str">
        <f>IF('Vastgesteld 7-7-2022'!V428="x","B1","")</f>
        <v/>
      </c>
      <c r="BO434" s="16" t="e">
        <f>IF('Vastgesteld 7-7-2022'!#REF!="x","BB","")</f>
        <v>#REF!</v>
      </c>
      <c r="BP434" s="16" t="str">
        <f>IF('Vastgesteld 7-7-2022'!X428="x","B","")</f>
        <v/>
      </c>
      <c r="BQ434" s="16" t="str">
        <f>IF('Vastgesteld 7-7-2022'!Y428="x","L1","")</f>
        <v/>
      </c>
      <c r="BR434" s="16" t="str">
        <f>IF('Vastgesteld 7-7-2022'!Z428="x","L2","")</f>
        <v/>
      </c>
      <c r="BS434" s="16" t="str">
        <f>IF('Vastgesteld 7-7-2022'!AA428="x","M1","")</f>
        <v/>
      </c>
      <c r="BT434" s="16" t="str">
        <f>IF('Vastgesteld 7-7-2022'!AB428="x","M2","")</f>
        <v/>
      </c>
      <c r="BU434" s="16" t="str">
        <f>IF('Vastgesteld 7-7-2022'!AC428="x","Z1","")</f>
        <v/>
      </c>
      <c r="BV434" s="16" t="str">
        <f>IF('Vastgesteld 7-7-2022'!AD428="x","Z2","")</f>
        <v/>
      </c>
      <c r="BW434" s="16" t="str">
        <f>IF(COUNTA('Vastgesteld 7-7-2022'!K428:S428)&lt;&gt;0,1,"")</f>
        <v/>
      </c>
      <c r="BX434" s="16" t="str">
        <f t="shared" si="37"/>
        <v/>
      </c>
      <c r="BY434" s="16" t="str">
        <f>IF('Vastgesteld 7-7-2022'!K428="x","BB","")</f>
        <v/>
      </c>
      <c r="BZ434" s="16" t="str">
        <f>IF('Vastgesteld 7-7-2022'!L428="x","B","")</f>
        <v/>
      </c>
      <c r="CA434" s="16" t="str">
        <f>IF('Vastgesteld 7-7-2022'!M428="x","L1","")</f>
        <v/>
      </c>
      <c r="CB434" s="16" t="str">
        <f>IF('Vastgesteld 7-7-2022'!N428="x","L2","")</f>
        <v/>
      </c>
      <c r="CC434" s="16" t="str">
        <f>IF('Vastgesteld 7-7-2022'!O428="x","M1","")</f>
        <v/>
      </c>
      <c r="CD434" s="16" t="str">
        <f>IF('Vastgesteld 7-7-2022'!P428="x","M2","")</f>
        <v/>
      </c>
      <c r="CE434" s="16" t="str">
        <f>IF('Vastgesteld 7-7-2022'!Q428="x","Z1","")</f>
        <v/>
      </c>
      <c r="CF434" s="16" t="str">
        <f>IF('Vastgesteld 7-7-2022'!R428="x","Z2","")</f>
        <v/>
      </c>
      <c r="CG434" s="16" t="str">
        <f>IF('Vastgesteld 7-7-2022'!S428="x","ZZL","")</f>
        <v/>
      </c>
      <c r="CL434" s="16" t="str">
        <f>IF(COUNTA('Vastgesteld 7-7-2022'!AV428:BF428)&lt;&gt;0,2,"")</f>
        <v/>
      </c>
      <c r="CM434" s="16" t="str">
        <f t="shared" si="38"/>
        <v/>
      </c>
      <c r="CN434" s="16" t="str">
        <f>IF('Vastgesteld 7-7-2022'!AV428="x","AA","")</f>
        <v/>
      </c>
      <c r="CO434" s="16" t="str">
        <f>IF('Vastgesteld 7-7-2022'!AW428="x","A","")</f>
        <v/>
      </c>
      <c r="CP434" s="16" t="str">
        <f>IF('Vastgesteld 7-7-2022'!AX428="x","BB","")</f>
        <v/>
      </c>
      <c r="CQ434" s="16" t="str">
        <f>IF('Vastgesteld 7-7-2022'!AY428="x","B","")</f>
        <v/>
      </c>
      <c r="CR434" s="16" t="str">
        <f>IF('Vastgesteld 7-7-2022'!AZ428="x","L","")</f>
        <v/>
      </c>
      <c r="CS434" s="16" t="str">
        <f>IF('Vastgesteld 7-7-2022'!BA428="x","M","")</f>
        <v/>
      </c>
      <c r="CT434" s="16" t="str">
        <f>IF('Vastgesteld 7-7-2022'!BB428="x","Z","")</f>
        <v/>
      </c>
      <c r="CU434" s="16" t="str">
        <f>IF('Vastgesteld 7-7-2022'!BF428="x","ZZ","")</f>
        <v/>
      </c>
      <c r="CV434" s="16" t="str">
        <f>IF(COUNTA('Vastgesteld 7-7-2022'!AJ428:AQ428)&lt;&gt;0,2,"")</f>
        <v/>
      </c>
      <c r="CW434" s="16" t="str">
        <f t="shared" si="39"/>
        <v/>
      </c>
      <c r="CX434" s="16" t="str">
        <f>IF('Vastgesteld 7-7-2022'!AJ428="x","BB","")</f>
        <v/>
      </c>
      <c r="CY434" s="16" t="str">
        <f>IF('Vastgesteld 7-7-2022'!AK428="x","B","")</f>
        <v/>
      </c>
      <c r="CZ434" s="16" t="str">
        <f>IF('Vastgesteld 7-7-2022'!AL428="x","L","")</f>
        <v/>
      </c>
      <c r="DA434" s="16" t="str">
        <f>IF('Vastgesteld 7-7-2022'!AM428="x","M","")</f>
        <v/>
      </c>
      <c r="DB434" s="16" t="str">
        <f>IF('Vastgesteld 7-7-2022'!AN428="x","Z","")</f>
        <v/>
      </c>
      <c r="DC434" s="16" t="str">
        <f>IF('Vastgesteld 7-7-2022'!AO428="x","ZZ","")</f>
        <v/>
      </c>
      <c r="DD434" s="16" t="str">
        <f>IF('Vastgesteld 7-7-2022'!AQ428="x","1.40","")</f>
        <v/>
      </c>
      <c r="DE434" s="16" t="str">
        <f>IF(COUNTA('Vastgesteld 7-7-2022'!BH428:BJ428)&lt;&gt;0,6,"")</f>
        <v/>
      </c>
      <c r="DF434" s="16" t="str">
        <f t="shared" si="40"/>
        <v/>
      </c>
      <c r="DG434" s="16" t="str">
        <f>IF('Vastgesteld 7-7-2022'!BH428="x","L","")</f>
        <v/>
      </c>
      <c r="DH434" s="16" t="str">
        <f>IF('Vastgesteld 7-7-2022'!BI428="x","M","")</f>
        <v/>
      </c>
      <c r="DI434" s="16" t="str">
        <f>IF('Vastgesteld 7-7-2022'!BJ428="x","Z","")</f>
        <v/>
      </c>
      <c r="DJ434" s="16" t="str">
        <f>IF('Vastgesteld 7-7-2022'!BK428="x","Z","")</f>
        <v/>
      </c>
      <c r="DK434" s="16" t="str">
        <f>IF(COUNTA('Vastgesteld 7-7-2022'!BM428:BO428)&lt;&gt;0,6,"")</f>
        <v/>
      </c>
      <c r="DL434" s="16" t="str">
        <f t="shared" si="41"/>
        <v/>
      </c>
      <c r="DM434" s="16" t="str">
        <f>IF('Vastgesteld 7-7-2022'!BM428="x","L","")</f>
        <v/>
      </c>
      <c r="DN434" s="16" t="str">
        <f>IF('Vastgesteld 7-7-2022'!BN428="x","M","")</f>
        <v/>
      </c>
      <c r="DO434" s="16" t="str">
        <f>IF('Vastgesteld 7-7-2022'!BO428="x","Z","")</f>
        <v/>
      </c>
      <c r="DP434" s="16" t="str">
        <f>IF('Vastgesteld 7-7-2022'!BP428="x","Z","")</f>
        <v/>
      </c>
    </row>
    <row r="435" spans="1:120" ht="14.4" x14ac:dyDescent="0.3">
      <c r="A435" s="18">
        <f>'Vastgesteld 7-7-2022'!A429</f>
        <v>0</v>
      </c>
      <c r="B435" s="16" t="str">
        <f>IFERROR(VLOOKUP('Vastgesteld 7-7-2022'!#REF!,#REF!,2,FALSE),"")</f>
        <v/>
      </c>
      <c r="C435" s="16">
        <f>'Vastgesteld 7-7-2022'!E429</f>
        <v>0</v>
      </c>
      <c r="D435" s="16" t="str">
        <f>IFERROR(VLOOKUP('Vastgesteld 7-7-2022'!#REF!,#REF!,2,FALSE),"")</f>
        <v/>
      </c>
      <c r="E435" s="16" t="str">
        <f>IFERROR(VLOOKUP('Vastgesteld 7-7-2022'!#REF!,#REF!,5,FALSE),"")</f>
        <v/>
      </c>
      <c r="F435" s="16" t="e">
        <f>IF('Vastgesteld 7-7-2022'!#REF!&lt;&gt;"",'Vastgesteld 7-7-2022'!#REF!,"")</f>
        <v>#REF!</v>
      </c>
      <c r="G435" s="16" t="e">
        <f>IF('Vastgesteld 7-7-2022'!#REF!="Indoor",1,0)</f>
        <v>#REF!</v>
      </c>
      <c r="H435" s="16" t="e">
        <f>'Vastgesteld 7-7-2022'!#REF!</f>
        <v>#REF!</v>
      </c>
      <c r="I435" s="16" t="e">
        <f>IF('Vastgesteld 7-7-2022'!#REF!="Nee",0,IF('Vastgesteld 7-7-2022'!#REF!="Ja",1,""))</f>
        <v>#REF!</v>
      </c>
      <c r="J435" s="16" t="e">
        <f>IF('Vastgesteld 7-7-2022'!#REF!&lt;&gt;"",'Vastgesteld 7-7-2022'!#REF!,"")</f>
        <v>#REF!</v>
      </c>
      <c r="BJ435" s="16" t="str">
        <f>IF(COUNTA('Vastgesteld 7-7-2022'!T429:AD429)&lt;&gt;0,1,"")</f>
        <v/>
      </c>
      <c r="BK435" s="16" t="str">
        <f t="shared" si="36"/>
        <v/>
      </c>
      <c r="BL435" s="16" t="str">
        <f>IF('Vastgesteld 7-7-2022'!T429="x","AA","")</f>
        <v/>
      </c>
      <c r="BM435" s="16" t="str">
        <f>IF('Vastgesteld 7-7-2022'!U429="x","A","")</f>
        <v/>
      </c>
      <c r="BN435" s="16" t="str">
        <f>IF('Vastgesteld 7-7-2022'!V429="x","B1","")</f>
        <v/>
      </c>
      <c r="BO435" s="16" t="e">
        <f>IF('Vastgesteld 7-7-2022'!#REF!="x","BB","")</f>
        <v>#REF!</v>
      </c>
      <c r="BP435" s="16" t="str">
        <f>IF('Vastgesteld 7-7-2022'!X429="x","B","")</f>
        <v/>
      </c>
      <c r="BQ435" s="16" t="str">
        <f>IF('Vastgesteld 7-7-2022'!Y429="x","L1","")</f>
        <v/>
      </c>
      <c r="BR435" s="16" t="str">
        <f>IF('Vastgesteld 7-7-2022'!Z429="x","L2","")</f>
        <v/>
      </c>
      <c r="BS435" s="16" t="str">
        <f>IF('Vastgesteld 7-7-2022'!AA429="x","M1","")</f>
        <v/>
      </c>
      <c r="BT435" s="16" t="str">
        <f>IF('Vastgesteld 7-7-2022'!AB429="x","M2","")</f>
        <v/>
      </c>
      <c r="BU435" s="16" t="str">
        <f>IF('Vastgesteld 7-7-2022'!AC429="x","Z1","")</f>
        <v/>
      </c>
      <c r="BV435" s="16" t="str">
        <f>IF('Vastgesteld 7-7-2022'!AD429="x","Z2","")</f>
        <v/>
      </c>
      <c r="BW435" s="16" t="str">
        <f>IF(COUNTA('Vastgesteld 7-7-2022'!K429:S429)&lt;&gt;0,1,"")</f>
        <v/>
      </c>
      <c r="BX435" s="16" t="str">
        <f t="shared" si="37"/>
        <v/>
      </c>
      <c r="BY435" s="16" t="str">
        <f>IF('Vastgesteld 7-7-2022'!K429="x","BB","")</f>
        <v/>
      </c>
      <c r="BZ435" s="16" t="str">
        <f>IF('Vastgesteld 7-7-2022'!L429="x","B","")</f>
        <v/>
      </c>
      <c r="CA435" s="16" t="str">
        <f>IF('Vastgesteld 7-7-2022'!M429="x","L1","")</f>
        <v/>
      </c>
      <c r="CB435" s="16" t="str">
        <f>IF('Vastgesteld 7-7-2022'!N429="x","L2","")</f>
        <v/>
      </c>
      <c r="CC435" s="16" t="str">
        <f>IF('Vastgesteld 7-7-2022'!O429="x","M1","")</f>
        <v/>
      </c>
      <c r="CD435" s="16" t="str">
        <f>IF('Vastgesteld 7-7-2022'!P429="x","M2","")</f>
        <v/>
      </c>
      <c r="CE435" s="16" t="str">
        <f>IF('Vastgesteld 7-7-2022'!Q429="x","Z1","")</f>
        <v/>
      </c>
      <c r="CF435" s="16" t="str">
        <f>IF('Vastgesteld 7-7-2022'!R429="x","Z2","")</f>
        <v/>
      </c>
      <c r="CG435" s="16" t="str">
        <f>IF('Vastgesteld 7-7-2022'!S429="x","ZZL","")</f>
        <v/>
      </c>
      <c r="CL435" s="16" t="str">
        <f>IF(COUNTA('Vastgesteld 7-7-2022'!AV429:BF429)&lt;&gt;0,2,"")</f>
        <v/>
      </c>
      <c r="CM435" s="16" t="str">
        <f t="shared" si="38"/>
        <v/>
      </c>
      <c r="CN435" s="16" t="str">
        <f>IF('Vastgesteld 7-7-2022'!AV429="x","AA","")</f>
        <v/>
      </c>
      <c r="CO435" s="16" t="str">
        <f>IF('Vastgesteld 7-7-2022'!AW429="x","A","")</f>
        <v/>
      </c>
      <c r="CP435" s="16" t="str">
        <f>IF('Vastgesteld 7-7-2022'!AX429="x","BB","")</f>
        <v/>
      </c>
      <c r="CQ435" s="16" t="str">
        <f>IF('Vastgesteld 7-7-2022'!AY429="x","B","")</f>
        <v/>
      </c>
      <c r="CR435" s="16" t="str">
        <f>IF('Vastgesteld 7-7-2022'!AZ429="x","L","")</f>
        <v/>
      </c>
      <c r="CS435" s="16" t="str">
        <f>IF('Vastgesteld 7-7-2022'!BA429="x","M","")</f>
        <v/>
      </c>
      <c r="CT435" s="16" t="str">
        <f>IF('Vastgesteld 7-7-2022'!BB429="x","Z","")</f>
        <v/>
      </c>
      <c r="CU435" s="16" t="str">
        <f>IF('Vastgesteld 7-7-2022'!BF429="x","ZZ","")</f>
        <v/>
      </c>
      <c r="CV435" s="16" t="str">
        <f>IF(COUNTA('Vastgesteld 7-7-2022'!AJ429:AQ429)&lt;&gt;0,2,"")</f>
        <v/>
      </c>
      <c r="CW435" s="16" t="str">
        <f t="shared" si="39"/>
        <v/>
      </c>
      <c r="CX435" s="16" t="str">
        <f>IF('Vastgesteld 7-7-2022'!AJ429="x","BB","")</f>
        <v/>
      </c>
      <c r="CY435" s="16" t="str">
        <f>IF('Vastgesteld 7-7-2022'!AK429="x","B","")</f>
        <v/>
      </c>
      <c r="CZ435" s="16" t="str">
        <f>IF('Vastgesteld 7-7-2022'!AL429="x","L","")</f>
        <v/>
      </c>
      <c r="DA435" s="16" t="str">
        <f>IF('Vastgesteld 7-7-2022'!AM429="x","M","")</f>
        <v/>
      </c>
      <c r="DB435" s="16" t="str">
        <f>IF('Vastgesteld 7-7-2022'!AN429="x","Z","")</f>
        <v/>
      </c>
      <c r="DC435" s="16" t="str">
        <f>IF('Vastgesteld 7-7-2022'!AO429="x","ZZ","")</f>
        <v/>
      </c>
      <c r="DD435" s="16" t="str">
        <f>IF('Vastgesteld 7-7-2022'!AQ429="x","1.40","")</f>
        <v/>
      </c>
      <c r="DE435" s="16" t="str">
        <f>IF(COUNTA('Vastgesteld 7-7-2022'!BH429:BJ429)&lt;&gt;0,6,"")</f>
        <v/>
      </c>
      <c r="DF435" s="16" t="str">
        <f t="shared" si="40"/>
        <v/>
      </c>
      <c r="DG435" s="16" t="str">
        <f>IF('Vastgesteld 7-7-2022'!BH429="x","L","")</f>
        <v/>
      </c>
      <c r="DH435" s="16" t="str">
        <f>IF('Vastgesteld 7-7-2022'!BI429="x","M","")</f>
        <v/>
      </c>
      <c r="DI435" s="16" t="str">
        <f>IF('Vastgesteld 7-7-2022'!BJ429="x","Z","")</f>
        <v/>
      </c>
      <c r="DJ435" s="16" t="str">
        <f>IF('Vastgesteld 7-7-2022'!BK429="x","Z","")</f>
        <v/>
      </c>
      <c r="DK435" s="16" t="str">
        <f>IF(COUNTA('Vastgesteld 7-7-2022'!BM429:BO429)&lt;&gt;0,6,"")</f>
        <v/>
      </c>
      <c r="DL435" s="16" t="str">
        <f t="shared" si="41"/>
        <v/>
      </c>
      <c r="DM435" s="16" t="str">
        <f>IF('Vastgesteld 7-7-2022'!BM429="x","L","")</f>
        <v/>
      </c>
      <c r="DN435" s="16" t="str">
        <f>IF('Vastgesteld 7-7-2022'!BN429="x","M","")</f>
        <v/>
      </c>
      <c r="DO435" s="16" t="str">
        <f>IF('Vastgesteld 7-7-2022'!BO429="x","Z","")</f>
        <v/>
      </c>
      <c r="DP435" s="16" t="str">
        <f>IF('Vastgesteld 7-7-2022'!BP429="x","Z","")</f>
        <v/>
      </c>
    </row>
    <row r="436" spans="1:120" ht="14.4" x14ac:dyDescent="0.3">
      <c r="A436" s="18">
        <f>'Vastgesteld 7-7-2022'!A430</f>
        <v>0</v>
      </c>
      <c r="B436" s="16" t="str">
        <f>IFERROR(VLOOKUP('Vastgesteld 7-7-2022'!#REF!,#REF!,2,FALSE),"")</f>
        <v/>
      </c>
      <c r="C436" s="16">
        <f>'Vastgesteld 7-7-2022'!E430</f>
        <v>0</v>
      </c>
      <c r="D436" s="16" t="str">
        <f>IFERROR(VLOOKUP('Vastgesteld 7-7-2022'!#REF!,#REF!,2,FALSE),"")</f>
        <v/>
      </c>
      <c r="E436" s="16" t="str">
        <f>IFERROR(VLOOKUP('Vastgesteld 7-7-2022'!#REF!,#REF!,5,FALSE),"")</f>
        <v/>
      </c>
      <c r="F436" s="16" t="e">
        <f>IF('Vastgesteld 7-7-2022'!#REF!&lt;&gt;"",'Vastgesteld 7-7-2022'!#REF!,"")</f>
        <v>#REF!</v>
      </c>
      <c r="G436" s="16" t="e">
        <f>IF('Vastgesteld 7-7-2022'!#REF!="Indoor",1,0)</f>
        <v>#REF!</v>
      </c>
      <c r="H436" s="16" t="e">
        <f>'Vastgesteld 7-7-2022'!#REF!</f>
        <v>#REF!</v>
      </c>
      <c r="I436" s="16" t="e">
        <f>IF('Vastgesteld 7-7-2022'!#REF!="Nee",0,IF('Vastgesteld 7-7-2022'!#REF!="Ja",1,""))</f>
        <v>#REF!</v>
      </c>
      <c r="J436" s="16" t="e">
        <f>IF('Vastgesteld 7-7-2022'!#REF!&lt;&gt;"",'Vastgesteld 7-7-2022'!#REF!,"")</f>
        <v>#REF!</v>
      </c>
      <c r="BJ436" s="16" t="str">
        <f>IF(COUNTA('Vastgesteld 7-7-2022'!T430:AD430)&lt;&gt;0,1,"")</f>
        <v/>
      </c>
      <c r="BK436" s="16" t="str">
        <f t="shared" si="36"/>
        <v/>
      </c>
      <c r="BL436" s="16" t="str">
        <f>IF('Vastgesteld 7-7-2022'!T430="x","AA","")</f>
        <v/>
      </c>
      <c r="BM436" s="16" t="str">
        <f>IF('Vastgesteld 7-7-2022'!U430="x","A","")</f>
        <v/>
      </c>
      <c r="BN436" s="16" t="str">
        <f>IF('Vastgesteld 7-7-2022'!V430="x","B1","")</f>
        <v/>
      </c>
      <c r="BO436" s="16" t="e">
        <f>IF('Vastgesteld 7-7-2022'!#REF!="x","BB","")</f>
        <v>#REF!</v>
      </c>
      <c r="BP436" s="16" t="str">
        <f>IF('Vastgesteld 7-7-2022'!X430="x","B","")</f>
        <v/>
      </c>
      <c r="BQ436" s="16" t="str">
        <f>IF('Vastgesteld 7-7-2022'!Y430="x","L1","")</f>
        <v/>
      </c>
      <c r="BR436" s="16" t="str">
        <f>IF('Vastgesteld 7-7-2022'!Z430="x","L2","")</f>
        <v/>
      </c>
      <c r="BS436" s="16" t="str">
        <f>IF('Vastgesteld 7-7-2022'!AA430="x","M1","")</f>
        <v/>
      </c>
      <c r="BT436" s="16" t="str">
        <f>IF('Vastgesteld 7-7-2022'!AB430="x","M2","")</f>
        <v/>
      </c>
      <c r="BU436" s="16" t="str">
        <f>IF('Vastgesteld 7-7-2022'!AC430="x","Z1","")</f>
        <v/>
      </c>
      <c r="BV436" s="16" t="str">
        <f>IF('Vastgesteld 7-7-2022'!AD430="x","Z2","")</f>
        <v/>
      </c>
      <c r="BW436" s="16" t="str">
        <f>IF(COUNTA('Vastgesteld 7-7-2022'!K430:S430)&lt;&gt;0,1,"")</f>
        <v/>
      </c>
      <c r="BX436" s="16" t="str">
        <f t="shared" si="37"/>
        <v/>
      </c>
      <c r="BY436" s="16" t="str">
        <f>IF('Vastgesteld 7-7-2022'!K430="x","BB","")</f>
        <v/>
      </c>
      <c r="BZ436" s="16" t="str">
        <f>IF('Vastgesteld 7-7-2022'!L430="x","B","")</f>
        <v/>
      </c>
      <c r="CA436" s="16" t="str">
        <f>IF('Vastgesteld 7-7-2022'!M430="x","L1","")</f>
        <v/>
      </c>
      <c r="CB436" s="16" t="str">
        <f>IF('Vastgesteld 7-7-2022'!N430="x","L2","")</f>
        <v/>
      </c>
      <c r="CC436" s="16" t="str">
        <f>IF('Vastgesteld 7-7-2022'!O430="x","M1","")</f>
        <v/>
      </c>
      <c r="CD436" s="16" t="str">
        <f>IF('Vastgesteld 7-7-2022'!P430="x","M2","")</f>
        <v/>
      </c>
      <c r="CE436" s="16" t="str">
        <f>IF('Vastgesteld 7-7-2022'!Q430="x","Z1","")</f>
        <v/>
      </c>
      <c r="CF436" s="16" t="str">
        <f>IF('Vastgesteld 7-7-2022'!R430="x","Z2","")</f>
        <v/>
      </c>
      <c r="CG436" s="16" t="str">
        <f>IF('Vastgesteld 7-7-2022'!S430="x","ZZL","")</f>
        <v/>
      </c>
      <c r="CL436" s="16" t="str">
        <f>IF(COUNTA('Vastgesteld 7-7-2022'!AV430:BF430)&lt;&gt;0,2,"")</f>
        <v/>
      </c>
      <c r="CM436" s="16" t="str">
        <f t="shared" si="38"/>
        <v/>
      </c>
      <c r="CN436" s="16" t="str">
        <f>IF('Vastgesteld 7-7-2022'!AV430="x","AA","")</f>
        <v/>
      </c>
      <c r="CO436" s="16" t="str">
        <f>IF('Vastgesteld 7-7-2022'!AW430="x","A","")</f>
        <v/>
      </c>
      <c r="CP436" s="16" t="str">
        <f>IF('Vastgesteld 7-7-2022'!AX430="x","BB","")</f>
        <v/>
      </c>
      <c r="CQ436" s="16" t="str">
        <f>IF('Vastgesteld 7-7-2022'!AY430="x","B","")</f>
        <v/>
      </c>
      <c r="CR436" s="16" t="str">
        <f>IF('Vastgesteld 7-7-2022'!AZ430="x","L","")</f>
        <v/>
      </c>
      <c r="CS436" s="16" t="str">
        <f>IF('Vastgesteld 7-7-2022'!BA430="x","M","")</f>
        <v/>
      </c>
      <c r="CT436" s="16" t="str">
        <f>IF('Vastgesteld 7-7-2022'!BB430="x","Z","")</f>
        <v/>
      </c>
      <c r="CU436" s="16" t="str">
        <f>IF('Vastgesteld 7-7-2022'!BF430="x","ZZ","")</f>
        <v/>
      </c>
      <c r="CV436" s="16" t="str">
        <f>IF(COUNTA('Vastgesteld 7-7-2022'!AJ430:AQ430)&lt;&gt;0,2,"")</f>
        <v/>
      </c>
      <c r="CW436" s="16" t="str">
        <f t="shared" si="39"/>
        <v/>
      </c>
      <c r="CX436" s="16" t="str">
        <f>IF('Vastgesteld 7-7-2022'!AJ430="x","BB","")</f>
        <v/>
      </c>
      <c r="CY436" s="16" t="str">
        <f>IF('Vastgesteld 7-7-2022'!AK430="x","B","")</f>
        <v/>
      </c>
      <c r="CZ436" s="16" t="str">
        <f>IF('Vastgesteld 7-7-2022'!AL430="x","L","")</f>
        <v/>
      </c>
      <c r="DA436" s="16" t="str">
        <f>IF('Vastgesteld 7-7-2022'!AM430="x","M","")</f>
        <v/>
      </c>
      <c r="DB436" s="16" t="str">
        <f>IF('Vastgesteld 7-7-2022'!AN430="x","Z","")</f>
        <v/>
      </c>
      <c r="DC436" s="16" t="str">
        <f>IF('Vastgesteld 7-7-2022'!AO430="x","ZZ","")</f>
        <v/>
      </c>
      <c r="DD436" s="16" t="str">
        <f>IF('Vastgesteld 7-7-2022'!AQ430="x","1.40","")</f>
        <v/>
      </c>
      <c r="DE436" s="16" t="str">
        <f>IF(COUNTA('Vastgesteld 7-7-2022'!BH430:BJ430)&lt;&gt;0,6,"")</f>
        <v/>
      </c>
      <c r="DF436" s="16" t="str">
        <f t="shared" si="40"/>
        <v/>
      </c>
      <c r="DG436" s="16" t="str">
        <f>IF('Vastgesteld 7-7-2022'!BH430="x","L","")</f>
        <v/>
      </c>
      <c r="DH436" s="16" t="str">
        <f>IF('Vastgesteld 7-7-2022'!BI430="x","M","")</f>
        <v/>
      </c>
      <c r="DI436" s="16" t="str">
        <f>IF('Vastgesteld 7-7-2022'!BJ430="x","Z","")</f>
        <v/>
      </c>
      <c r="DJ436" s="16" t="str">
        <f>IF('Vastgesteld 7-7-2022'!BK430="x","Z","")</f>
        <v/>
      </c>
      <c r="DK436" s="16" t="str">
        <f>IF(COUNTA('Vastgesteld 7-7-2022'!BM430:BO430)&lt;&gt;0,6,"")</f>
        <v/>
      </c>
      <c r="DL436" s="16" t="str">
        <f t="shared" si="41"/>
        <v/>
      </c>
      <c r="DM436" s="16" t="str">
        <f>IF('Vastgesteld 7-7-2022'!BM430="x","L","")</f>
        <v/>
      </c>
      <c r="DN436" s="16" t="str">
        <f>IF('Vastgesteld 7-7-2022'!BN430="x","M","")</f>
        <v/>
      </c>
      <c r="DO436" s="16" t="str">
        <f>IF('Vastgesteld 7-7-2022'!BO430="x","Z","")</f>
        <v/>
      </c>
      <c r="DP436" s="16" t="str">
        <f>IF('Vastgesteld 7-7-2022'!BP430="x","Z","")</f>
        <v/>
      </c>
    </row>
    <row r="437" spans="1:120" ht="14.4" x14ac:dyDescent="0.3">
      <c r="A437" s="18">
        <f>'Vastgesteld 7-7-2022'!A431</f>
        <v>0</v>
      </c>
      <c r="B437" s="16" t="str">
        <f>IFERROR(VLOOKUP('Vastgesteld 7-7-2022'!#REF!,#REF!,2,FALSE),"")</f>
        <v/>
      </c>
      <c r="C437" s="16">
        <f>'Vastgesteld 7-7-2022'!E431</f>
        <v>0</v>
      </c>
      <c r="D437" s="16" t="str">
        <f>IFERROR(VLOOKUP('Vastgesteld 7-7-2022'!#REF!,#REF!,2,FALSE),"")</f>
        <v/>
      </c>
      <c r="E437" s="16" t="str">
        <f>IFERROR(VLOOKUP('Vastgesteld 7-7-2022'!#REF!,#REF!,5,FALSE),"")</f>
        <v/>
      </c>
      <c r="F437" s="16" t="e">
        <f>IF('Vastgesteld 7-7-2022'!#REF!&lt;&gt;"",'Vastgesteld 7-7-2022'!#REF!,"")</f>
        <v>#REF!</v>
      </c>
      <c r="G437" s="16" t="e">
        <f>IF('Vastgesteld 7-7-2022'!#REF!="Indoor",1,0)</f>
        <v>#REF!</v>
      </c>
      <c r="H437" s="16" t="e">
        <f>'Vastgesteld 7-7-2022'!#REF!</f>
        <v>#REF!</v>
      </c>
      <c r="I437" s="16" t="e">
        <f>IF('Vastgesteld 7-7-2022'!#REF!="Nee",0,IF('Vastgesteld 7-7-2022'!#REF!="Ja",1,""))</f>
        <v>#REF!</v>
      </c>
      <c r="J437" s="16" t="e">
        <f>IF('Vastgesteld 7-7-2022'!#REF!&lt;&gt;"",'Vastgesteld 7-7-2022'!#REF!,"")</f>
        <v>#REF!</v>
      </c>
      <c r="BJ437" s="16" t="str">
        <f>IF(COUNTA('Vastgesteld 7-7-2022'!T431:AD431)&lt;&gt;0,1,"")</f>
        <v/>
      </c>
      <c r="BK437" s="16" t="str">
        <f t="shared" si="36"/>
        <v/>
      </c>
      <c r="BL437" s="16" t="str">
        <f>IF('Vastgesteld 7-7-2022'!T431="x","AA","")</f>
        <v/>
      </c>
      <c r="BM437" s="16" t="str">
        <f>IF('Vastgesteld 7-7-2022'!U431="x","A","")</f>
        <v/>
      </c>
      <c r="BN437" s="16" t="str">
        <f>IF('Vastgesteld 7-7-2022'!V431="x","B1","")</f>
        <v/>
      </c>
      <c r="BO437" s="16" t="e">
        <f>IF('Vastgesteld 7-7-2022'!#REF!="x","BB","")</f>
        <v>#REF!</v>
      </c>
      <c r="BP437" s="16" t="str">
        <f>IF('Vastgesteld 7-7-2022'!X431="x","B","")</f>
        <v/>
      </c>
      <c r="BQ437" s="16" t="str">
        <f>IF('Vastgesteld 7-7-2022'!Y431="x","L1","")</f>
        <v/>
      </c>
      <c r="BR437" s="16" t="str">
        <f>IF('Vastgesteld 7-7-2022'!Z431="x","L2","")</f>
        <v/>
      </c>
      <c r="BS437" s="16" t="str">
        <f>IF('Vastgesteld 7-7-2022'!AA431="x","M1","")</f>
        <v/>
      </c>
      <c r="BT437" s="16" t="str">
        <f>IF('Vastgesteld 7-7-2022'!AB431="x","M2","")</f>
        <v/>
      </c>
      <c r="BU437" s="16" t="str">
        <f>IF('Vastgesteld 7-7-2022'!AC431="x","Z1","")</f>
        <v/>
      </c>
      <c r="BV437" s="16" t="str">
        <f>IF('Vastgesteld 7-7-2022'!AD431="x","Z2","")</f>
        <v/>
      </c>
      <c r="BW437" s="16" t="str">
        <f>IF(COUNTA('Vastgesteld 7-7-2022'!K431:S431)&lt;&gt;0,1,"")</f>
        <v/>
      </c>
      <c r="BX437" s="16" t="str">
        <f t="shared" si="37"/>
        <v/>
      </c>
      <c r="BY437" s="16" t="str">
        <f>IF('Vastgesteld 7-7-2022'!K431="x","BB","")</f>
        <v/>
      </c>
      <c r="BZ437" s="16" t="str">
        <f>IF('Vastgesteld 7-7-2022'!L431="x","B","")</f>
        <v/>
      </c>
      <c r="CA437" s="16" t="str">
        <f>IF('Vastgesteld 7-7-2022'!M431="x","L1","")</f>
        <v/>
      </c>
      <c r="CB437" s="16" t="str">
        <f>IF('Vastgesteld 7-7-2022'!N431="x","L2","")</f>
        <v/>
      </c>
      <c r="CC437" s="16" t="str">
        <f>IF('Vastgesteld 7-7-2022'!O431="x","M1","")</f>
        <v/>
      </c>
      <c r="CD437" s="16" t="str">
        <f>IF('Vastgesteld 7-7-2022'!P431="x","M2","")</f>
        <v/>
      </c>
      <c r="CE437" s="16" t="str">
        <f>IF('Vastgesteld 7-7-2022'!Q431="x","Z1","")</f>
        <v/>
      </c>
      <c r="CF437" s="16" t="str">
        <f>IF('Vastgesteld 7-7-2022'!R431="x","Z2","")</f>
        <v/>
      </c>
      <c r="CG437" s="16" t="str">
        <f>IF('Vastgesteld 7-7-2022'!S431="x","ZZL","")</f>
        <v/>
      </c>
      <c r="CL437" s="16" t="str">
        <f>IF(COUNTA('Vastgesteld 7-7-2022'!AV431:BF431)&lt;&gt;0,2,"")</f>
        <v/>
      </c>
      <c r="CM437" s="16" t="str">
        <f t="shared" si="38"/>
        <v/>
      </c>
      <c r="CN437" s="16" t="str">
        <f>IF('Vastgesteld 7-7-2022'!AV431="x","AA","")</f>
        <v/>
      </c>
      <c r="CO437" s="16" t="str">
        <f>IF('Vastgesteld 7-7-2022'!AW431="x","A","")</f>
        <v/>
      </c>
      <c r="CP437" s="16" t="str">
        <f>IF('Vastgesteld 7-7-2022'!AX431="x","BB","")</f>
        <v/>
      </c>
      <c r="CQ437" s="16" t="str">
        <f>IF('Vastgesteld 7-7-2022'!AY431="x","B","")</f>
        <v/>
      </c>
      <c r="CR437" s="16" t="str">
        <f>IF('Vastgesteld 7-7-2022'!AZ431="x","L","")</f>
        <v/>
      </c>
      <c r="CS437" s="16" t="str">
        <f>IF('Vastgesteld 7-7-2022'!BA431="x","M","")</f>
        <v/>
      </c>
      <c r="CT437" s="16" t="str">
        <f>IF('Vastgesteld 7-7-2022'!BB431="x","Z","")</f>
        <v/>
      </c>
      <c r="CU437" s="16" t="str">
        <f>IF('Vastgesteld 7-7-2022'!BF431="x","ZZ","")</f>
        <v/>
      </c>
      <c r="CV437" s="16" t="str">
        <f>IF(COUNTA('Vastgesteld 7-7-2022'!AJ431:AQ431)&lt;&gt;0,2,"")</f>
        <v/>
      </c>
      <c r="CW437" s="16" t="str">
        <f t="shared" si="39"/>
        <v/>
      </c>
      <c r="CX437" s="16" t="str">
        <f>IF('Vastgesteld 7-7-2022'!AJ431="x","BB","")</f>
        <v/>
      </c>
      <c r="CY437" s="16" t="str">
        <f>IF('Vastgesteld 7-7-2022'!AK431="x","B","")</f>
        <v/>
      </c>
      <c r="CZ437" s="16" t="str">
        <f>IF('Vastgesteld 7-7-2022'!AL431="x","L","")</f>
        <v/>
      </c>
      <c r="DA437" s="16" t="str">
        <f>IF('Vastgesteld 7-7-2022'!AM431="x","M","")</f>
        <v/>
      </c>
      <c r="DB437" s="16" t="str">
        <f>IF('Vastgesteld 7-7-2022'!AN431="x","Z","")</f>
        <v/>
      </c>
      <c r="DC437" s="16" t="str">
        <f>IF('Vastgesteld 7-7-2022'!AO431="x","ZZ","")</f>
        <v/>
      </c>
      <c r="DD437" s="16" t="str">
        <f>IF('Vastgesteld 7-7-2022'!AQ431="x","1.40","")</f>
        <v/>
      </c>
      <c r="DE437" s="16" t="str">
        <f>IF(COUNTA('Vastgesteld 7-7-2022'!BH431:BJ431)&lt;&gt;0,6,"")</f>
        <v/>
      </c>
      <c r="DF437" s="16" t="str">
        <f t="shared" si="40"/>
        <v/>
      </c>
      <c r="DG437" s="16" t="str">
        <f>IF('Vastgesteld 7-7-2022'!BH431="x","L","")</f>
        <v/>
      </c>
      <c r="DH437" s="16" t="str">
        <f>IF('Vastgesteld 7-7-2022'!BI431="x","M","")</f>
        <v/>
      </c>
      <c r="DI437" s="16" t="str">
        <f>IF('Vastgesteld 7-7-2022'!BJ431="x","Z","")</f>
        <v/>
      </c>
      <c r="DJ437" s="16" t="str">
        <f>IF('Vastgesteld 7-7-2022'!BK431="x","Z","")</f>
        <v/>
      </c>
      <c r="DK437" s="16" t="str">
        <f>IF(COUNTA('Vastgesteld 7-7-2022'!BM431:BO431)&lt;&gt;0,6,"")</f>
        <v/>
      </c>
      <c r="DL437" s="16" t="str">
        <f t="shared" si="41"/>
        <v/>
      </c>
      <c r="DM437" s="16" t="str">
        <f>IF('Vastgesteld 7-7-2022'!BM431="x","L","")</f>
        <v/>
      </c>
      <c r="DN437" s="16" t="str">
        <f>IF('Vastgesteld 7-7-2022'!BN431="x","M","")</f>
        <v/>
      </c>
      <c r="DO437" s="16" t="str">
        <f>IF('Vastgesteld 7-7-2022'!BO431="x","Z","")</f>
        <v/>
      </c>
      <c r="DP437" s="16" t="str">
        <f>IF('Vastgesteld 7-7-2022'!BP431="x","Z","")</f>
        <v/>
      </c>
    </row>
    <row r="438" spans="1:120" ht="14.4" x14ac:dyDescent="0.3">
      <c r="A438" s="18">
        <f>'Vastgesteld 7-7-2022'!A432</f>
        <v>0</v>
      </c>
      <c r="B438" s="16" t="str">
        <f>IFERROR(VLOOKUP('Vastgesteld 7-7-2022'!#REF!,#REF!,2,FALSE),"")</f>
        <v/>
      </c>
      <c r="C438" s="16">
        <f>'Vastgesteld 7-7-2022'!E432</f>
        <v>0</v>
      </c>
      <c r="D438" s="16" t="str">
        <f>IFERROR(VLOOKUP('Vastgesteld 7-7-2022'!#REF!,#REF!,2,FALSE),"")</f>
        <v/>
      </c>
      <c r="E438" s="16" t="str">
        <f>IFERROR(VLOOKUP('Vastgesteld 7-7-2022'!#REF!,#REF!,5,FALSE),"")</f>
        <v/>
      </c>
      <c r="F438" s="16" t="e">
        <f>IF('Vastgesteld 7-7-2022'!#REF!&lt;&gt;"",'Vastgesteld 7-7-2022'!#REF!,"")</f>
        <v>#REF!</v>
      </c>
      <c r="G438" s="16" t="e">
        <f>IF('Vastgesteld 7-7-2022'!#REF!="Indoor",1,0)</f>
        <v>#REF!</v>
      </c>
      <c r="H438" s="16" t="e">
        <f>'Vastgesteld 7-7-2022'!#REF!</f>
        <v>#REF!</v>
      </c>
      <c r="I438" s="16" t="e">
        <f>IF('Vastgesteld 7-7-2022'!#REF!="Nee",0,IF('Vastgesteld 7-7-2022'!#REF!="Ja",1,""))</f>
        <v>#REF!</v>
      </c>
      <c r="J438" s="16" t="e">
        <f>IF('Vastgesteld 7-7-2022'!#REF!&lt;&gt;"",'Vastgesteld 7-7-2022'!#REF!,"")</f>
        <v>#REF!</v>
      </c>
      <c r="BJ438" s="16" t="str">
        <f>IF(COUNTA('Vastgesteld 7-7-2022'!T432:AD432)&lt;&gt;0,1,"")</f>
        <v/>
      </c>
      <c r="BK438" s="16" t="str">
        <f t="shared" si="36"/>
        <v/>
      </c>
      <c r="BL438" s="16" t="str">
        <f>IF('Vastgesteld 7-7-2022'!T432="x","AA","")</f>
        <v/>
      </c>
      <c r="BM438" s="16" t="str">
        <f>IF('Vastgesteld 7-7-2022'!U432="x","A","")</f>
        <v/>
      </c>
      <c r="BN438" s="16" t="str">
        <f>IF('Vastgesteld 7-7-2022'!V432="x","B1","")</f>
        <v/>
      </c>
      <c r="BO438" s="16" t="e">
        <f>IF('Vastgesteld 7-7-2022'!#REF!="x","BB","")</f>
        <v>#REF!</v>
      </c>
      <c r="BP438" s="16" t="str">
        <f>IF('Vastgesteld 7-7-2022'!X432="x","B","")</f>
        <v/>
      </c>
      <c r="BQ438" s="16" t="str">
        <f>IF('Vastgesteld 7-7-2022'!Y432="x","L1","")</f>
        <v/>
      </c>
      <c r="BR438" s="16" t="str">
        <f>IF('Vastgesteld 7-7-2022'!Z432="x","L2","")</f>
        <v/>
      </c>
      <c r="BS438" s="16" t="str">
        <f>IF('Vastgesteld 7-7-2022'!AA432="x","M1","")</f>
        <v/>
      </c>
      <c r="BT438" s="16" t="str">
        <f>IF('Vastgesteld 7-7-2022'!AB432="x","M2","")</f>
        <v/>
      </c>
      <c r="BU438" s="16" t="str">
        <f>IF('Vastgesteld 7-7-2022'!AC432="x","Z1","")</f>
        <v/>
      </c>
      <c r="BV438" s="16" t="str">
        <f>IF('Vastgesteld 7-7-2022'!AD432="x","Z2","")</f>
        <v/>
      </c>
      <c r="BW438" s="16" t="str">
        <f>IF(COUNTA('Vastgesteld 7-7-2022'!K432:S432)&lt;&gt;0,1,"")</f>
        <v/>
      </c>
      <c r="BX438" s="16" t="str">
        <f t="shared" si="37"/>
        <v/>
      </c>
      <c r="BY438" s="16" t="str">
        <f>IF('Vastgesteld 7-7-2022'!K432="x","BB","")</f>
        <v/>
      </c>
      <c r="BZ438" s="16" t="str">
        <f>IF('Vastgesteld 7-7-2022'!L432="x","B","")</f>
        <v/>
      </c>
      <c r="CA438" s="16" t="str">
        <f>IF('Vastgesteld 7-7-2022'!M432="x","L1","")</f>
        <v/>
      </c>
      <c r="CB438" s="16" t="str">
        <f>IF('Vastgesteld 7-7-2022'!N432="x","L2","")</f>
        <v/>
      </c>
      <c r="CC438" s="16" t="str">
        <f>IF('Vastgesteld 7-7-2022'!O432="x","M1","")</f>
        <v/>
      </c>
      <c r="CD438" s="16" t="str">
        <f>IF('Vastgesteld 7-7-2022'!P432="x","M2","")</f>
        <v/>
      </c>
      <c r="CE438" s="16" t="str">
        <f>IF('Vastgesteld 7-7-2022'!Q432="x","Z1","")</f>
        <v/>
      </c>
      <c r="CF438" s="16" t="str">
        <f>IF('Vastgesteld 7-7-2022'!R432="x","Z2","")</f>
        <v/>
      </c>
      <c r="CG438" s="16" t="str">
        <f>IF('Vastgesteld 7-7-2022'!S432="x","ZZL","")</f>
        <v/>
      </c>
      <c r="CL438" s="16" t="str">
        <f>IF(COUNTA('Vastgesteld 7-7-2022'!AV432:BF432)&lt;&gt;0,2,"")</f>
        <v/>
      </c>
      <c r="CM438" s="16" t="str">
        <f t="shared" si="38"/>
        <v/>
      </c>
      <c r="CN438" s="16" t="str">
        <f>IF('Vastgesteld 7-7-2022'!AV432="x","AA","")</f>
        <v/>
      </c>
      <c r="CO438" s="16" t="str">
        <f>IF('Vastgesteld 7-7-2022'!AW432="x","A","")</f>
        <v/>
      </c>
      <c r="CP438" s="16" t="str">
        <f>IF('Vastgesteld 7-7-2022'!AX432="x","BB","")</f>
        <v/>
      </c>
      <c r="CQ438" s="16" t="str">
        <f>IF('Vastgesteld 7-7-2022'!AY432="x","B","")</f>
        <v/>
      </c>
      <c r="CR438" s="16" t="str">
        <f>IF('Vastgesteld 7-7-2022'!AZ432="x","L","")</f>
        <v/>
      </c>
      <c r="CS438" s="16" t="str">
        <f>IF('Vastgesteld 7-7-2022'!BA432="x","M","")</f>
        <v/>
      </c>
      <c r="CT438" s="16" t="str">
        <f>IF('Vastgesteld 7-7-2022'!BB432="x","Z","")</f>
        <v/>
      </c>
      <c r="CU438" s="16" t="str">
        <f>IF('Vastgesteld 7-7-2022'!BF432="x","ZZ","")</f>
        <v/>
      </c>
      <c r="CV438" s="16" t="str">
        <f>IF(COUNTA('Vastgesteld 7-7-2022'!AJ432:AQ432)&lt;&gt;0,2,"")</f>
        <v/>
      </c>
      <c r="CW438" s="16" t="str">
        <f t="shared" si="39"/>
        <v/>
      </c>
      <c r="CX438" s="16" t="str">
        <f>IF('Vastgesteld 7-7-2022'!AJ432="x","BB","")</f>
        <v/>
      </c>
      <c r="CY438" s="16" t="str">
        <f>IF('Vastgesteld 7-7-2022'!AK432="x","B","")</f>
        <v/>
      </c>
      <c r="CZ438" s="16" t="str">
        <f>IF('Vastgesteld 7-7-2022'!AL432="x","L","")</f>
        <v/>
      </c>
      <c r="DA438" s="16" t="str">
        <f>IF('Vastgesteld 7-7-2022'!AM432="x","M","")</f>
        <v/>
      </c>
      <c r="DB438" s="16" t="str">
        <f>IF('Vastgesteld 7-7-2022'!AN432="x","Z","")</f>
        <v/>
      </c>
      <c r="DC438" s="16" t="str">
        <f>IF('Vastgesteld 7-7-2022'!AO432="x","ZZ","")</f>
        <v/>
      </c>
      <c r="DD438" s="16" t="str">
        <f>IF('Vastgesteld 7-7-2022'!AQ432="x","1.40","")</f>
        <v/>
      </c>
      <c r="DE438" s="16" t="str">
        <f>IF(COUNTA('Vastgesteld 7-7-2022'!BH432:BJ432)&lt;&gt;0,6,"")</f>
        <v/>
      </c>
      <c r="DF438" s="16" t="str">
        <f t="shared" si="40"/>
        <v/>
      </c>
      <c r="DG438" s="16" t="str">
        <f>IF('Vastgesteld 7-7-2022'!BH432="x","L","")</f>
        <v/>
      </c>
      <c r="DH438" s="16" t="str">
        <f>IF('Vastgesteld 7-7-2022'!BI432="x","M","")</f>
        <v/>
      </c>
      <c r="DI438" s="16" t="str">
        <f>IF('Vastgesteld 7-7-2022'!BJ432="x","Z","")</f>
        <v/>
      </c>
      <c r="DJ438" s="16" t="str">
        <f>IF('Vastgesteld 7-7-2022'!BK432="x","Z","")</f>
        <v/>
      </c>
      <c r="DK438" s="16" t="str">
        <f>IF(COUNTA('Vastgesteld 7-7-2022'!BM432:BO432)&lt;&gt;0,6,"")</f>
        <v/>
      </c>
      <c r="DL438" s="16" t="str">
        <f t="shared" si="41"/>
        <v/>
      </c>
      <c r="DM438" s="16" t="str">
        <f>IF('Vastgesteld 7-7-2022'!BM432="x","L","")</f>
        <v/>
      </c>
      <c r="DN438" s="16" t="str">
        <f>IF('Vastgesteld 7-7-2022'!BN432="x","M","")</f>
        <v/>
      </c>
      <c r="DO438" s="16" t="str">
        <f>IF('Vastgesteld 7-7-2022'!BO432="x","Z","")</f>
        <v/>
      </c>
      <c r="DP438" s="16" t="str">
        <f>IF('Vastgesteld 7-7-2022'!BP432="x","Z","")</f>
        <v/>
      </c>
    </row>
    <row r="439" spans="1:120" ht="14.4" x14ac:dyDescent="0.3">
      <c r="A439" s="18">
        <f>'Vastgesteld 7-7-2022'!A433</f>
        <v>0</v>
      </c>
      <c r="B439" s="16" t="str">
        <f>IFERROR(VLOOKUP('Vastgesteld 7-7-2022'!#REF!,#REF!,2,FALSE),"")</f>
        <v/>
      </c>
      <c r="C439" s="16">
        <f>'Vastgesteld 7-7-2022'!E433</f>
        <v>0</v>
      </c>
      <c r="D439" s="16" t="str">
        <f>IFERROR(VLOOKUP('Vastgesteld 7-7-2022'!#REF!,#REF!,2,FALSE),"")</f>
        <v/>
      </c>
      <c r="E439" s="16" t="str">
        <f>IFERROR(VLOOKUP('Vastgesteld 7-7-2022'!#REF!,#REF!,5,FALSE),"")</f>
        <v/>
      </c>
      <c r="F439" s="16" t="e">
        <f>IF('Vastgesteld 7-7-2022'!#REF!&lt;&gt;"",'Vastgesteld 7-7-2022'!#REF!,"")</f>
        <v>#REF!</v>
      </c>
      <c r="G439" s="16" t="e">
        <f>IF('Vastgesteld 7-7-2022'!#REF!="Indoor",1,0)</f>
        <v>#REF!</v>
      </c>
      <c r="H439" s="16" t="e">
        <f>'Vastgesteld 7-7-2022'!#REF!</f>
        <v>#REF!</v>
      </c>
      <c r="I439" s="16" t="e">
        <f>IF('Vastgesteld 7-7-2022'!#REF!="Nee",0,IF('Vastgesteld 7-7-2022'!#REF!="Ja",1,""))</f>
        <v>#REF!</v>
      </c>
      <c r="J439" s="16" t="e">
        <f>IF('Vastgesteld 7-7-2022'!#REF!&lt;&gt;"",'Vastgesteld 7-7-2022'!#REF!,"")</f>
        <v>#REF!</v>
      </c>
      <c r="BJ439" s="16" t="str">
        <f>IF(COUNTA('Vastgesteld 7-7-2022'!T433:AD433)&lt;&gt;0,1,"")</f>
        <v/>
      </c>
      <c r="BK439" s="16" t="str">
        <f t="shared" si="36"/>
        <v/>
      </c>
      <c r="BL439" s="16" t="str">
        <f>IF('Vastgesteld 7-7-2022'!T433="x","AA","")</f>
        <v/>
      </c>
      <c r="BM439" s="16" t="str">
        <f>IF('Vastgesteld 7-7-2022'!U433="x","A","")</f>
        <v/>
      </c>
      <c r="BN439" s="16" t="str">
        <f>IF('Vastgesteld 7-7-2022'!V433="x","B1","")</f>
        <v/>
      </c>
      <c r="BO439" s="16" t="e">
        <f>IF('Vastgesteld 7-7-2022'!#REF!="x","BB","")</f>
        <v>#REF!</v>
      </c>
      <c r="BP439" s="16" t="str">
        <f>IF('Vastgesteld 7-7-2022'!X433="x","B","")</f>
        <v/>
      </c>
      <c r="BQ439" s="16" t="str">
        <f>IF('Vastgesteld 7-7-2022'!Y433="x","L1","")</f>
        <v/>
      </c>
      <c r="BR439" s="16" t="str">
        <f>IF('Vastgesteld 7-7-2022'!Z433="x","L2","")</f>
        <v/>
      </c>
      <c r="BS439" s="16" t="str">
        <f>IF('Vastgesteld 7-7-2022'!AA433="x","M1","")</f>
        <v/>
      </c>
      <c r="BT439" s="16" t="str">
        <f>IF('Vastgesteld 7-7-2022'!AB433="x","M2","")</f>
        <v/>
      </c>
      <c r="BU439" s="16" t="str">
        <f>IF('Vastgesteld 7-7-2022'!AC433="x","Z1","")</f>
        <v/>
      </c>
      <c r="BV439" s="16" t="str">
        <f>IF('Vastgesteld 7-7-2022'!AD433="x","Z2","")</f>
        <v/>
      </c>
      <c r="BW439" s="16" t="str">
        <f>IF(COUNTA('Vastgesteld 7-7-2022'!K433:S433)&lt;&gt;0,1,"")</f>
        <v/>
      </c>
      <c r="BX439" s="16" t="str">
        <f t="shared" si="37"/>
        <v/>
      </c>
      <c r="BY439" s="16" t="str">
        <f>IF('Vastgesteld 7-7-2022'!K433="x","BB","")</f>
        <v/>
      </c>
      <c r="BZ439" s="16" t="str">
        <f>IF('Vastgesteld 7-7-2022'!L433="x","B","")</f>
        <v/>
      </c>
      <c r="CA439" s="16" t="str">
        <f>IF('Vastgesteld 7-7-2022'!M433="x","L1","")</f>
        <v/>
      </c>
      <c r="CB439" s="16" t="str">
        <f>IF('Vastgesteld 7-7-2022'!N433="x","L2","")</f>
        <v/>
      </c>
      <c r="CC439" s="16" t="str">
        <f>IF('Vastgesteld 7-7-2022'!O433="x","M1","")</f>
        <v/>
      </c>
      <c r="CD439" s="16" t="str">
        <f>IF('Vastgesteld 7-7-2022'!P433="x","M2","")</f>
        <v/>
      </c>
      <c r="CE439" s="16" t="str">
        <f>IF('Vastgesteld 7-7-2022'!Q433="x","Z1","")</f>
        <v/>
      </c>
      <c r="CF439" s="16" t="str">
        <f>IF('Vastgesteld 7-7-2022'!R433="x","Z2","")</f>
        <v/>
      </c>
      <c r="CG439" s="16" t="str">
        <f>IF('Vastgesteld 7-7-2022'!S433="x","ZZL","")</f>
        <v/>
      </c>
      <c r="CL439" s="16" t="str">
        <f>IF(COUNTA('Vastgesteld 7-7-2022'!AV433:BF433)&lt;&gt;0,2,"")</f>
        <v/>
      </c>
      <c r="CM439" s="16" t="str">
        <f t="shared" si="38"/>
        <v/>
      </c>
      <c r="CN439" s="16" t="str">
        <f>IF('Vastgesteld 7-7-2022'!AV433="x","AA","")</f>
        <v/>
      </c>
      <c r="CO439" s="16" t="str">
        <f>IF('Vastgesteld 7-7-2022'!AW433="x","A","")</f>
        <v/>
      </c>
      <c r="CP439" s="16" t="str">
        <f>IF('Vastgesteld 7-7-2022'!AX433="x","BB","")</f>
        <v/>
      </c>
      <c r="CQ439" s="16" t="str">
        <f>IF('Vastgesteld 7-7-2022'!AY433="x","B","")</f>
        <v/>
      </c>
      <c r="CR439" s="16" t="str">
        <f>IF('Vastgesteld 7-7-2022'!AZ433="x","L","")</f>
        <v/>
      </c>
      <c r="CS439" s="16" t="str">
        <f>IF('Vastgesteld 7-7-2022'!BA433="x","M","")</f>
        <v/>
      </c>
      <c r="CT439" s="16" t="str">
        <f>IF('Vastgesteld 7-7-2022'!BB433="x","Z","")</f>
        <v/>
      </c>
      <c r="CU439" s="16" t="str">
        <f>IF('Vastgesteld 7-7-2022'!BF433="x","ZZ","")</f>
        <v/>
      </c>
      <c r="CV439" s="16" t="str">
        <f>IF(COUNTA('Vastgesteld 7-7-2022'!AJ433:AQ433)&lt;&gt;0,2,"")</f>
        <v/>
      </c>
      <c r="CW439" s="16" t="str">
        <f t="shared" si="39"/>
        <v/>
      </c>
      <c r="CX439" s="16" t="str">
        <f>IF('Vastgesteld 7-7-2022'!AJ433="x","BB","")</f>
        <v/>
      </c>
      <c r="CY439" s="16" t="str">
        <f>IF('Vastgesteld 7-7-2022'!AK433="x","B","")</f>
        <v/>
      </c>
      <c r="CZ439" s="16" t="str">
        <f>IF('Vastgesteld 7-7-2022'!AL433="x","L","")</f>
        <v/>
      </c>
      <c r="DA439" s="16" t="str">
        <f>IF('Vastgesteld 7-7-2022'!AM433="x","M","")</f>
        <v/>
      </c>
      <c r="DB439" s="16" t="str">
        <f>IF('Vastgesteld 7-7-2022'!AN433="x","Z","")</f>
        <v/>
      </c>
      <c r="DC439" s="16" t="str">
        <f>IF('Vastgesteld 7-7-2022'!AO433="x","ZZ","")</f>
        <v/>
      </c>
      <c r="DD439" s="16" t="str">
        <f>IF('Vastgesteld 7-7-2022'!AQ433="x","1.40","")</f>
        <v/>
      </c>
      <c r="DE439" s="16" t="str">
        <f>IF(COUNTA('Vastgesteld 7-7-2022'!BH433:BJ433)&lt;&gt;0,6,"")</f>
        <v/>
      </c>
      <c r="DF439" s="16" t="str">
        <f t="shared" si="40"/>
        <v/>
      </c>
      <c r="DG439" s="16" t="str">
        <f>IF('Vastgesteld 7-7-2022'!BH433="x","L","")</f>
        <v/>
      </c>
      <c r="DH439" s="16" t="str">
        <f>IF('Vastgesteld 7-7-2022'!BI433="x","M","")</f>
        <v/>
      </c>
      <c r="DI439" s="16" t="str">
        <f>IF('Vastgesteld 7-7-2022'!BJ433="x","Z","")</f>
        <v/>
      </c>
      <c r="DJ439" s="16" t="str">
        <f>IF('Vastgesteld 7-7-2022'!BK433="x","Z","")</f>
        <v/>
      </c>
      <c r="DK439" s="16" t="str">
        <f>IF(COUNTA('Vastgesteld 7-7-2022'!BM433:BO433)&lt;&gt;0,6,"")</f>
        <v/>
      </c>
      <c r="DL439" s="16" t="str">
        <f t="shared" si="41"/>
        <v/>
      </c>
      <c r="DM439" s="16" t="str">
        <f>IF('Vastgesteld 7-7-2022'!BM433="x","L","")</f>
        <v/>
      </c>
      <c r="DN439" s="16" t="str">
        <f>IF('Vastgesteld 7-7-2022'!BN433="x","M","")</f>
        <v/>
      </c>
      <c r="DO439" s="16" t="str">
        <f>IF('Vastgesteld 7-7-2022'!BO433="x","Z","")</f>
        <v/>
      </c>
      <c r="DP439" s="16" t="str">
        <f>IF('Vastgesteld 7-7-2022'!BP433="x","Z","")</f>
        <v/>
      </c>
    </row>
    <row r="440" spans="1:120" ht="14.4" x14ac:dyDescent="0.3">
      <c r="A440" s="18">
        <f>'Vastgesteld 7-7-2022'!A434</f>
        <v>0</v>
      </c>
      <c r="B440" s="16" t="str">
        <f>IFERROR(VLOOKUP('Vastgesteld 7-7-2022'!#REF!,#REF!,2,FALSE),"")</f>
        <v/>
      </c>
      <c r="C440" s="16">
        <f>'Vastgesteld 7-7-2022'!E434</f>
        <v>0</v>
      </c>
      <c r="D440" s="16" t="str">
        <f>IFERROR(VLOOKUP('Vastgesteld 7-7-2022'!#REF!,#REF!,2,FALSE),"")</f>
        <v/>
      </c>
      <c r="E440" s="16" t="str">
        <f>IFERROR(VLOOKUP('Vastgesteld 7-7-2022'!#REF!,#REF!,5,FALSE),"")</f>
        <v/>
      </c>
      <c r="F440" s="16" t="e">
        <f>IF('Vastgesteld 7-7-2022'!#REF!&lt;&gt;"",'Vastgesteld 7-7-2022'!#REF!,"")</f>
        <v>#REF!</v>
      </c>
      <c r="G440" s="16" t="e">
        <f>IF('Vastgesteld 7-7-2022'!#REF!="Indoor",1,0)</f>
        <v>#REF!</v>
      </c>
      <c r="H440" s="16" t="e">
        <f>'Vastgesteld 7-7-2022'!#REF!</f>
        <v>#REF!</v>
      </c>
      <c r="I440" s="16" t="e">
        <f>IF('Vastgesteld 7-7-2022'!#REF!="Nee",0,IF('Vastgesteld 7-7-2022'!#REF!="Ja",1,""))</f>
        <v>#REF!</v>
      </c>
      <c r="J440" s="16" t="e">
        <f>IF('Vastgesteld 7-7-2022'!#REF!&lt;&gt;"",'Vastgesteld 7-7-2022'!#REF!,"")</f>
        <v>#REF!</v>
      </c>
      <c r="BJ440" s="16" t="str">
        <f>IF(COUNTA('Vastgesteld 7-7-2022'!T434:AD434)&lt;&gt;0,1,"")</f>
        <v/>
      </c>
      <c r="BK440" s="16" t="str">
        <f t="shared" si="36"/>
        <v/>
      </c>
      <c r="BL440" s="16" t="str">
        <f>IF('Vastgesteld 7-7-2022'!T434="x","AA","")</f>
        <v/>
      </c>
      <c r="BM440" s="16" t="str">
        <f>IF('Vastgesteld 7-7-2022'!U434="x","A","")</f>
        <v/>
      </c>
      <c r="BN440" s="16" t="str">
        <f>IF('Vastgesteld 7-7-2022'!V434="x","B1","")</f>
        <v/>
      </c>
      <c r="BO440" s="16" t="e">
        <f>IF('Vastgesteld 7-7-2022'!#REF!="x","BB","")</f>
        <v>#REF!</v>
      </c>
      <c r="BP440" s="16" t="str">
        <f>IF('Vastgesteld 7-7-2022'!X434="x","B","")</f>
        <v/>
      </c>
      <c r="BQ440" s="16" t="str">
        <f>IF('Vastgesteld 7-7-2022'!Y434="x","L1","")</f>
        <v/>
      </c>
      <c r="BR440" s="16" t="str">
        <f>IF('Vastgesteld 7-7-2022'!Z434="x","L2","")</f>
        <v/>
      </c>
      <c r="BS440" s="16" t="str">
        <f>IF('Vastgesteld 7-7-2022'!AA434="x","M1","")</f>
        <v/>
      </c>
      <c r="BT440" s="16" t="str">
        <f>IF('Vastgesteld 7-7-2022'!AB434="x","M2","")</f>
        <v/>
      </c>
      <c r="BU440" s="16" t="str">
        <f>IF('Vastgesteld 7-7-2022'!AC434="x","Z1","")</f>
        <v/>
      </c>
      <c r="BV440" s="16" t="str">
        <f>IF('Vastgesteld 7-7-2022'!AD434="x","Z2","")</f>
        <v/>
      </c>
      <c r="BW440" s="16" t="str">
        <f>IF(COUNTA('Vastgesteld 7-7-2022'!K434:S434)&lt;&gt;0,1,"")</f>
        <v/>
      </c>
      <c r="BX440" s="16" t="str">
        <f t="shared" si="37"/>
        <v/>
      </c>
      <c r="BY440" s="16" t="str">
        <f>IF('Vastgesteld 7-7-2022'!K434="x","BB","")</f>
        <v/>
      </c>
      <c r="BZ440" s="16" t="str">
        <f>IF('Vastgesteld 7-7-2022'!L434="x","B","")</f>
        <v/>
      </c>
      <c r="CA440" s="16" t="str">
        <f>IF('Vastgesteld 7-7-2022'!M434="x","L1","")</f>
        <v/>
      </c>
      <c r="CB440" s="16" t="str">
        <f>IF('Vastgesteld 7-7-2022'!N434="x","L2","")</f>
        <v/>
      </c>
      <c r="CC440" s="16" t="str">
        <f>IF('Vastgesteld 7-7-2022'!O434="x","M1","")</f>
        <v/>
      </c>
      <c r="CD440" s="16" t="str">
        <f>IF('Vastgesteld 7-7-2022'!P434="x","M2","")</f>
        <v/>
      </c>
      <c r="CE440" s="16" t="str">
        <f>IF('Vastgesteld 7-7-2022'!Q434="x","Z1","")</f>
        <v/>
      </c>
      <c r="CF440" s="16" t="str">
        <f>IF('Vastgesteld 7-7-2022'!R434="x","Z2","")</f>
        <v/>
      </c>
      <c r="CG440" s="16" t="str">
        <f>IF('Vastgesteld 7-7-2022'!S434="x","ZZL","")</f>
        <v/>
      </c>
      <c r="CL440" s="16" t="str">
        <f>IF(COUNTA('Vastgesteld 7-7-2022'!AV434:BF434)&lt;&gt;0,2,"")</f>
        <v/>
      </c>
      <c r="CM440" s="16" t="str">
        <f t="shared" si="38"/>
        <v/>
      </c>
      <c r="CN440" s="16" t="str">
        <f>IF('Vastgesteld 7-7-2022'!AV434="x","AA","")</f>
        <v/>
      </c>
      <c r="CO440" s="16" t="str">
        <f>IF('Vastgesteld 7-7-2022'!AW434="x","A","")</f>
        <v/>
      </c>
      <c r="CP440" s="16" t="str">
        <f>IF('Vastgesteld 7-7-2022'!AX434="x","BB","")</f>
        <v/>
      </c>
      <c r="CQ440" s="16" t="str">
        <f>IF('Vastgesteld 7-7-2022'!AY434="x","B","")</f>
        <v/>
      </c>
      <c r="CR440" s="16" t="str">
        <f>IF('Vastgesteld 7-7-2022'!AZ434="x","L","")</f>
        <v/>
      </c>
      <c r="CS440" s="16" t="str">
        <f>IF('Vastgesteld 7-7-2022'!BA434="x","M","")</f>
        <v/>
      </c>
      <c r="CT440" s="16" t="str">
        <f>IF('Vastgesteld 7-7-2022'!BB434="x","Z","")</f>
        <v/>
      </c>
      <c r="CU440" s="16" t="str">
        <f>IF('Vastgesteld 7-7-2022'!BF434="x","ZZ","")</f>
        <v/>
      </c>
      <c r="CV440" s="16" t="str">
        <f>IF(COUNTA('Vastgesteld 7-7-2022'!AJ434:AQ434)&lt;&gt;0,2,"")</f>
        <v/>
      </c>
      <c r="CW440" s="16" t="str">
        <f t="shared" si="39"/>
        <v/>
      </c>
      <c r="CX440" s="16" t="str">
        <f>IF('Vastgesteld 7-7-2022'!AJ434="x","BB","")</f>
        <v/>
      </c>
      <c r="CY440" s="16" t="str">
        <f>IF('Vastgesteld 7-7-2022'!AK434="x","B","")</f>
        <v/>
      </c>
      <c r="CZ440" s="16" t="str">
        <f>IF('Vastgesteld 7-7-2022'!AL434="x","L","")</f>
        <v/>
      </c>
      <c r="DA440" s="16" t="str">
        <f>IF('Vastgesteld 7-7-2022'!AM434="x","M","")</f>
        <v/>
      </c>
      <c r="DB440" s="16" t="str">
        <f>IF('Vastgesteld 7-7-2022'!AN434="x","Z","")</f>
        <v/>
      </c>
      <c r="DC440" s="16" t="str">
        <f>IF('Vastgesteld 7-7-2022'!AO434="x","ZZ","")</f>
        <v/>
      </c>
      <c r="DD440" s="16" t="str">
        <f>IF('Vastgesteld 7-7-2022'!AQ434="x","1.40","")</f>
        <v/>
      </c>
      <c r="DE440" s="16" t="str">
        <f>IF(COUNTA('Vastgesteld 7-7-2022'!BH434:BJ434)&lt;&gt;0,6,"")</f>
        <v/>
      </c>
      <c r="DF440" s="16" t="str">
        <f t="shared" si="40"/>
        <v/>
      </c>
      <c r="DG440" s="16" t="str">
        <f>IF('Vastgesteld 7-7-2022'!BH434="x","L","")</f>
        <v/>
      </c>
      <c r="DH440" s="16" t="str">
        <f>IF('Vastgesteld 7-7-2022'!BI434="x","M","")</f>
        <v/>
      </c>
      <c r="DI440" s="16" t="str">
        <f>IF('Vastgesteld 7-7-2022'!BJ434="x","Z","")</f>
        <v/>
      </c>
      <c r="DJ440" s="16" t="str">
        <f>IF('Vastgesteld 7-7-2022'!BK434="x","Z","")</f>
        <v/>
      </c>
      <c r="DK440" s="16" t="str">
        <f>IF(COUNTA('Vastgesteld 7-7-2022'!BM434:BO434)&lt;&gt;0,6,"")</f>
        <v/>
      </c>
      <c r="DL440" s="16" t="str">
        <f t="shared" si="41"/>
        <v/>
      </c>
      <c r="DM440" s="16" t="str">
        <f>IF('Vastgesteld 7-7-2022'!BM434="x","L","")</f>
        <v/>
      </c>
      <c r="DN440" s="16" t="str">
        <f>IF('Vastgesteld 7-7-2022'!BN434="x","M","")</f>
        <v/>
      </c>
      <c r="DO440" s="16" t="str">
        <f>IF('Vastgesteld 7-7-2022'!BO434="x","Z","")</f>
        <v/>
      </c>
      <c r="DP440" s="16" t="str">
        <f>IF('Vastgesteld 7-7-2022'!BP434="x","Z","")</f>
        <v/>
      </c>
    </row>
    <row r="441" spans="1:120" ht="14.4" x14ac:dyDescent="0.3">
      <c r="A441" s="18">
        <f>'Vastgesteld 7-7-2022'!A435</f>
        <v>0</v>
      </c>
      <c r="B441" s="16" t="str">
        <f>IFERROR(VLOOKUP('Vastgesteld 7-7-2022'!#REF!,#REF!,2,FALSE),"")</f>
        <v/>
      </c>
      <c r="C441" s="16">
        <f>'Vastgesteld 7-7-2022'!E435</f>
        <v>0</v>
      </c>
      <c r="D441" s="16" t="str">
        <f>IFERROR(VLOOKUP('Vastgesteld 7-7-2022'!#REF!,#REF!,2,FALSE),"")</f>
        <v/>
      </c>
      <c r="E441" s="16" t="str">
        <f>IFERROR(VLOOKUP('Vastgesteld 7-7-2022'!#REF!,#REF!,5,FALSE),"")</f>
        <v/>
      </c>
      <c r="F441" s="16" t="e">
        <f>IF('Vastgesteld 7-7-2022'!#REF!&lt;&gt;"",'Vastgesteld 7-7-2022'!#REF!,"")</f>
        <v>#REF!</v>
      </c>
      <c r="G441" s="16" t="e">
        <f>IF('Vastgesteld 7-7-2022'!#REF!="Indoor",1,0)</f>
        <v>#REF!</v>
      </c>
      <c r="H441" s="16" t="e">
        <f>'Vastgesteld 7-7-2022'!#REF!</f>
        <v>#REF!</v>
      </c>
      <c r="I441" s="16" t="e">
        <f>IF('Vastgesteld 7-7-2022'!#REF!="Nee",0,IF('Vastgesteld 7-7-2022'!#REF!="Ja",1,""))</f>
        <v>#REF!</v>
      </c>
      <c r="J441" s="16" t="e">
        <f>IF('Vastgesteld 7-7-2022'!#REF!&lt;&gt;"",'Vastgesteld 7-7-2022'!#REF!,"")</f>
        <v>#REF!</v>
      </c>
      <c r="BJ441" s="16" t="str">
        <f>IF(COUNTA('Vastgesteld 7-7-2022'!T435:AD435)&lt;&gt;0,1,"")</f>
        <v/>
      </c>
      <c r="BK441" s="16" t="str">
        <f t="shared" si="36"/>
        <v/>
      </c>
      <c r="BL441" s="16" t="str">
        <f>IF('Vastgesteld 7-7-2022'!T435="x","AA","")</f>
        <v/>
      </c>
      <c r="BM441" s="16" t="str">
        <f>IF('Vastgesteld 7-7-2022'!U435="x","A","")</f>
        <v/>
      </c>
      <c r="BN441" s="16" t="str">
        <f>IF('Vastgesteld 7-7-2022'!V435="x","B1","")</f>
        <v/>
      </c>
      <c r="BO441" s="16" t="e">
        <f>IF('Vastgesteld 7-7-2022'!#REF!="x","BB","")</f>
        <v>#REF!</v>
      </c>
      <c r="BP441" s="16" t="str">
        <f>IF('Vastgesteld 7-7-2022'!X435="x","B","")</f>
        <v/>
      </c>
      <c r="BQ441" s="16" t="str">
        <f>IF('Vastgesteld 7-7-2022'!Y435="x","L1","")</f>
        <v/>
      </c>
      <c r="BR441" s="16" t="str">
        <f>IF('Vastgesteld 7-7-2022'!Z435="x","L2","")</f>
        <v/>
      </c>
      <c r="BS441" s="16" t="str">
        <f>IF('Vastgesteld 7-7-2022'!AA435="x","M1","")</f>
        <v/>
      </c>
      <c r="BT441" s="16" t="str">
        <f>IF('Vastgesteld 7-7-2022'!AB435="x","M2","")</f>
        <v/>
      </c>
      <c r="BU441" s="16" t="str">
        <f>IF('Vastgesteld 7-7-2022'!AC435="x","Z1","")</f>
        <v/>
      </c>
      <c r="BV441" s="16" t="str">
        <f>IF('Vastgesteld 7-7-2022'!AD435="x","Z2","")</f>
        <v/>
      </c>
      <c r="BW441" s="16" t="str">
        <f>IF(COUNTA('Vastgesteld 7-7-2022'!K435:S435)&lt;&gt;0,1,"")</f>
        <v/>
      </c>
      <c r="BX441" s="16" t="str">
        <f t="shared" si="37"/>
        <v/>
      </c>
      <c r="BY441" s="16" t="str">
        <f>IF('Vastgesteld 7-7-2022'!K435="x","BB","")</f>
        <v/>
      </c>
      <c r="BZ441" s="16" t="str">
        <f>IF('Vastgesteld 7-7-2022'!L435="x","B","")</f>
        <v/>
      </c>
      <c r="CA441" s="16" t="str">
        <f>IF('Vastgesteld 7-7-2022'!M435="x","L1","")</f>
        <v/>
      </c>
      <c r="CB441" s="16" t="str">
        <f>IF('Vastgesteld 7-7-2022'!N435="x","L2","")</f>
        <v/>
      </c>
      <c r="CC441" s="16" t="str">
        <f>IF('Vastgesteld 7-7-2022'!O435="x","M1","")</f>
        <v/>
      </c>
      <c r="CD441" s="16" t="str">
        <f>IF('Vastgesteld 7-7-2022'!P435="x","M2","")</f>
        <v/>
      </c>
      <c r="CE441" s="16" t="str">
        <f>IF('Vastgesteld 7-7-2022'!Q435="x","Z1","")</f>
        <v/>
      </c>
      <c r="CF441" s="16" t="str">
        <f>IF('Vastgesteld 7-7-2022'!R435="x","Z2","")</f>
        <v/>
      </c>
      <c r="CG441" s="16" t="str">
        <f>IF('Vastgesteld 7-7-2022'!S435="x","ZZL","")</f>
        <v/>
      </c>
      <c r="CL441" s="16" t="str">
        <f>IF(COUNTA('Vastgesteld 7-7-2022'!AV435:BF435)&lt;&gt;0,2,"")</f>
        <v/>
      </c>
      <c r="CM441" s="16" t="str">
        <f t="shared" si="38"/>
        <v/>
      </c>
      <c r="CN441" s="16" t="str">
        <f>IF('Vastgesteld 7-7-2022'!AV435="x","AA","")</f>
        <v/>
      </c>
      <c r="CO441" s="16" t="str">
        <f>IF('Vastgesteld 7-7-2022'!AW435="x","A","")</f>
        <v/>
      </c>
      <c r="CP441" s="16" t="str">
        <f>IF('Vastgesteld 7-7-2022'!AX435="x","BB","")</f>
        <v/>
      </c>
      <c r="CQ441" s="16" t="str">
        <f>IF('Vastgesteld 7-7-2022'!AY435="x","B","")</f>
        <v/>
      </c>
      <c r="CR441" s="16" t="str">
        <f>IF('Vastgesteld 7-7-2022'!AZ435="x","L","")</f>
        <v/>
      </c>
      <c r="CS441" s="16" t="str">
        <f>IF('Vastgesteld 7-7-2022'!BA435="x","M","")</f>
        <v/>
      </c>
      <c r="CT441" s="16" t="str">
        <f>IF('Vastgesteld 7-7-2022'!BB435="x","Z","")</f>
        <v/>
      </c>
      <c r="CU441" s="16" t="str">
        <f>IF('Vastgesteld 7-7-2022'!BF435="x","ZZ","")</f>
        <v/>
      </c>
      <c r="CV441" s="16" t="str">
        <f>IF(COUNTA('Vastgesteld 7-7-2022'!AJ435:AQ435)&lt;&gt;0,2,"")</f>
        <v/>
      </c>
      <c r="CW441" s="16" t="str">
        <f t="shared" si="39"/>
        <v/>
      </c>
      <c r="CX441" s="16" t="str">
        <f>IF('Vastgesteld 7-7-2022'!AJ435="x","BB","")</f>
        <v/>
      </c>
      <c r="CY441" s="16" t="str">
        <f>IF('Vastgesteld 7-7-2022'!AK435="x","B","")</f>
        <v/>
      </c>
      <c r="CZ441" s="16" t="str">
        <f>IF('Vastgesteld 7-7-2022'!AL435="x","L","")</f>
        <v/>
      </c>
      <c r="DA441" s="16" t="str">
        <f>IF('Vastgesteld 7-7-2022'!AM435="x","M","")</f>
        <v/>
      </c>
      <c r="DB441" s="16" t="str">
        <f>IF('Vastgesteld 7-7-2022'!AN435="x","Z","")</f>
        <v/>
      </c>
      <c r="DC441" s="16" t="str">
        <f>IF('Vastgesteld 7-7-2022'!AO435="x","ZZ","")</f>
        <v/>
      </c>
      <c r="DD441" s="16" t="str">
        <f>IF('Vastgesteld 7-7-2022'!AQ435="x","1.40","")</f>
        <v/>
      </c>
      <c r="DE441" s="16" t="str">
        <f>IF(COUNTA('Vastgesteld 7-7-2022'!BH435:BJ435)&lt;&gt;0,6,"")</f>
        <v/>
      </c>
      <c r="DF441" s="16" t="str">
        <f t="shared" si="40"/>
        <v/>
      </c>
      <c r="DG441" s="16" t="str">
        <f>IF('Vastgesteld 7-7-2022'!BH435="x","L","")</f>
        <v/>
      </c>
      <c r="DH441" s="16" t="str">
        <f>IF('Vastgesteld 7-7-2022'!BI435="x","M","")</f>
        <v/>
      </c>
      <c r="DI441" s="16" t="str">
        <f>IF('Vastgesteld 7-7-2022'!BJ435="x","Z","")</f>
        <v/>
      </c>
      <c r="DJ441" s="16" t="str">
        <f>IF('Vastgesteld 7-7-2022'!BK435="x","Z","")</f>
        <v/>
      </c>
      <c r="DK441" s="16" t="str">
        <f>IF(COUNTA('Vastgesteld 7-7-2022'!BM435:BO435)&lt;&gt;0,6,"")</f>
        <v/>
      </c>
      <c r="DL441" s="16" t="str">
        <f t="shared" si="41"/>
        <v/>
      </c>
      <c r="DM441" s="16" t="str">
        <f>IF('Vastgesteld 7-7-2022'!BM435="x","L","")</f>
        <v/>
      </c>
      <c r="DN441" s="16" t="str">
        <f>IF('Vastgesteld 7-7-2022'!BN435="x","M","")</f>
        <v/>
      </c>
      <c r="DO441" s="16" t="str">
        <f>IF('Vastgesteld 7-7-2022'!BO435="x","Z","")</f>
        <v/>
      </c>
      <c r="DP441" s="16" t="str">
        <f>IF('Vastgesteld 7-7-2022'!BP435="x","Z","")</f>
        <v/>
      </c>
    </row>
    <row r="442" spans="1:120" ht="14.4" x14ac:dyDescent="0.3">
      <c r="A442" s="18">
        <f>'Vastgesteld 7-7-2022'!A436</f>
        <v>0</v>
      </c>
      <c r="B442" s="16" t="str">
        <f>IFERROR(VLOOKUP('Vastgesteld 7-7-2022'!#REF!,#REF!,2,FALSE),"")</f>
        <v/>
      </c>
      <c r="C442" s="16">
        <f>'Vastgesteld 7-7-2022'!E436</f>
        <v>0</v>
      </c>
      <c r="D442" s="16" t="str">
        <f>IFERROR(VLOOKUP('Vastgesteld 7-7-2022'!#REF!,#REF!,2,FALSE),"")</f>
        <v/>
      </c>
      <c r="E442" s="16" t="str">
        <f>IFERROR(VLOOKUP('Vastgesteld 7-7-2022'!#REF!,#REF!,5,FALSE),"")</f>
        <v/>
      </c>
      <c r="F442" s="16" t="e">
        <f>IF('Vastgesteld 7-7-2022'!#REF!&lt;&gt;"",'Vastgesteld 7-7-2022'!#REF!,"")</f>
        <v>#REF!</v>
      </c>
      <c r="G442" s="16" t="e">
        <f>IF('Vastgesteld 7-7-2022'!#REF!="Indoor",1,0)</f>
        <v>#REF!</v>
      </c>
      <c r="H442" s="16" t="e">
        <f>'Vastgesteld 7-7-2022'!#REF!</f>
        <v>#REF!</v>
      </c>
      <c r="I442" s="16" t="e">
        <f>IF('Vastgesteld 7-7-2022'!#REF!="Nee",0,IF('Vastgesteld 7-7-2022'!#REF!="Ja",1,""))</f>
        <v>#REF!</v>
      </c>
      <c r="J442" s="16" t="e">
        <f>IF('Vastgesteld 7-7-2022'!#REF!&lt;&gt;"",'Vastgesteld 7-7-2022'!#REF!,"")</f>
        <v>#REF!</v>
      </c>
      <c r="BJ442" s="16" t="str">
        <f>IF(COUNTA('Vastgesteld 7-7-2022'!T436:AD436)&lt;&gt;0,1,"")</f>
        <v/>
      </c>
      <c r="BK442" s="16" t="str">
        <f t="shared" si="36"/>
        <v/>
      </c>
      <c r="BL442" s="16" t="str">
        <f>IF('Vastgesteld 7-7-2022'!T436="x","AA","")</f>
        <v/>
      </c>
      <c r="BM442" s="16" t="str">
        <f>IF('Vastgesteld 7-7-2022'!U436="x","A","")</f>
        <v/>
      </c>
      <c r="BN442" s="16" t="str">
        <f>IF('Vastgesteld 7-7-2022'!V436="x","B1","")</f>
        <v/>
      </c>
      <c r="BO442" s="16" t="e">
        <f>IF('Vastgesteld 7-7-2022'!#REF!="x","BB","")</f>
        <v>#REF!</v>
      </c>
      <c r="BP442" s="16" t="str">
        <f>IF('Vastgesteld 7-7-2022'!X436="x","B","")</f>
        <v/>
      </c>
      <c r="BQ442" s="16" t="str">
        <f>IF('Vastgesteld 7-7-2022'!Y436="x","L1","")</f>
        <v/>
      </c>
      <c r="BR442" s="16" t="str">
        <f>IF('Vastgesteld 7-7-2022'!Z436="x","L2","")</f>
        <v/>
      </c>
      <c r="BS442" s="16" t="str">
        <f>IF('Vastgesteld 7-7-2022'!AA436="x","M1","")</f>
        <v/>
      </c>
      <c r="BT442" s="16" t="str">
        <f>IF('Vastgesteld 7-7-2022'!AB436="x","M2","")</f>
        <v/>
      </c>
      <c r="BU442" s="16" t="str">
        <f>IF('Vastgesteld 7-7-2022'!AC436="x","Z1","")</f>
        <v/>
      </c>
      <c r="BV442" s="16" t="str">
        <f>IF('Vastgesteld 7-7-2022'!AD436="x","Z2","")</f>
        <v/>
      </c>
      <c r="BW442" s="16" t="str">
        <f>IF(COUNTA('Vastgesteld 7-7-2022'!K436:S436)&lt;&gt;0,1,"")</f>
        <v/>
      </c>
      <c r="BX442" s="16" t="str">
        <f t="shared" si="37"/>
        <v/>
      </c>
      <c r="BY442" s="16" t="str">
        <f>IF('Vastgesteld 7-7-2022'!K436="x","BB","")</f>
        <v/>
      </c>
      <c r="BZ442" s="16" t="str">
        <f>IF('Vastgesteld 7-7-2022'!L436="x","B","")</f>
        <v/>
      </c>
      <c r="CA442" s="16" t="str">
        <f>IF('Vastgesteld 7-7-2022'!M436="x","L1","")</f>
        <v/>
      </c>
      <c r="CB442" s="16" t="str">
        <f>IF('Vastgesteld 7-7-2022'!N436="x","L2","")</f>
        <v/>
      </c>
      <c r="CC442" s="16" t="str">
        <f>IF('Vastgesteld 7-7-2022'!O436="x","M1","")</f>
        <v/>
      </c>
      <c r="CD442" s="16" t="str">
        <f>IF('Vastgesteld 7-7-2022'!P436="x","M2","")</f>
        <v/>
      </c>
      <c r="CE442" s="16" t="str">
        <f>IF('Vastgesteld 7-7-2022'!Q436="x","Z1","")</f>
        <v/>
      </c>
      <c r="CF442" s="16" t="str">
        <f>IF('Vastgesteld 7-7-2022'!R436="x","Z2","")</f>
        <v/>
      </c>
      <c r="CG442" s="16" t="str">
        <f>IF('Vastgesteld 7-7-2022'!S436="x","ZZL","")</f>
        <v/>
      </c>
      <c r="CL442" s="16" t="str">
        <f>IF(COUNTA('Vastgesteld 7-7-2022'!AV436:BF436)&lt;&gt;0,2,"")</f>
        <v/>
      </c>
      <c r="CM442" s="16" t="str">
        <f t="shared" si="38"/>
        <v/>
      </c>
      <c r="CN442" s="16" t="str">
        <f>IF('Vastgesteld 7-7-2022'!AV436="x","AA","")</f>
        <v/>
      </c>
      <c r="CO442" s="16" t="str">
        <f>IF('Vastgesteld 7-7-2022'!AW436="x","A","")</f>
        <v/>
      </c>
      <c r="CP442" s="16" t="str">
        <f>IF('Vastgesteld 7-7-2022'!AX436="x","BB","")</f>
        <v/>
      </c>
      <c r="CQ442" s="16" t="str">
        <f>IF('Vastgesteld 7-7-2022'!AY436="x","B","")</f>
        <v/>
      </c>
      <c r="CR442" s="16" t="str">
        <f>IF('Vastgesteld 7-7-2022'!AZ436="x","L","")</f>
        <v/>
      </c>
      <c r="CS442" s="16" t="str">
        <f>IF('Vastgesteld 7-7-2022'!BA436="x","M","")</f>
        <v/>
      </c>
      <c r="CT442" s="16" t="str">
        <f>IF('Vastgesteld 7-7-2022'!BB436="x","Z","")</f>
        <v/>
      </c>
      <c r="CU442" s="16" t="str">
        <f>IF('Vastgesteld 7-7-2022'!BF436="x","ZZ","")</f>
        <v/>
      </c>
      <c r="CV442" s="16" t="str">
        <f>IF(COUNTA('Vastgesteld 7-7-2022'!AJ436:AQ436)&lt;&gt;0,2,"")</f>
        <v/>
      </c>
      <c r="CW442" s="16" t="str">
        <f t="shared" si="39"/>
        <v/>
      </c>
      <c r="CX442" s="16" t="str">
        <f>IF('Vastgesteld 7-7-2022'!AJ436="x","BB","")</f>
        <v/>
      </c>
      <c r="CY442" s="16" t="str">
        <f>IF('Vastgesteld 7-7-2022'!AK436="x","B","")</f>
        <v/>
      </c>
      <c r="CZ442" s="16" t="str">
        <f>IF('Vastgesteld 7-7-2022'!AL436="x","L","")</f>
        <v/>
      </c>
      <c r="DA442" s="16" t="str">
        <f>IF('Vastgesteld 7-7-2022'!AM436="x","M","")</f>
        <v/>
      </c>
      <c r="DB442" s="16" t="str">
        <f>IF('Vastgesteld 7-7-2022'!AN436="x","Z","")</f>
        <v/>
      </c>
      <c r="DC442" s="16" t="str">
        <f>IF('Vastgesteld 7-7-2022'!AO436="x","ZZ","")</f>
        <v/>
      </c>
      <c r="DD442" s="16" t="str">
        <f>IF('Vastgesteld 7-7-2022'!AQ436="x","1.40","")</f>
        <v/>
      </c>
      <c r="DE442" s="16" t="str">
        <f>IF(COUNTA('Vastgesteld 7-7-2022'!BH436:BJ436)&lt;&gt;0,6,"")</f>
        <v/>
      </c>
      <c r="DF442" s="16" t="str">
        <f t="shared" si="40"/>
        <v/>
      </c>
      <c r="DG442" s="16" t="str">
        <f>IF('Vastgesteld 7-7-2022'!BH436="x","L","")</f>
        <v/>
      </c>
      <c r="DH442" s="16" t="str">
        <f>IF('Vastgesteld 7-7-2022'!BI436="x","M","")</f>
        <v/>
      </c>
      <c r="DI442" s="16" t="str">
        <f>IF('Vastgesteld 7-7-2022'!BJ436="x","Z","")</f>
        <v/>
      </c>
      <c r="DJ442" s="16" t="str">
        <f>IF('Vastgesteld 7-7-2022'!BK436="x","Z","")</f>
        <v/>
      </c>
      <c r="DK442" s="16" t="str">
        <f>IF(COUNTA('Vastgesteld 7-7-2022'!BM436:BO436)&lt;&gt;0,6,"")</f>
        <v/>
      </c>
      <c r="DL442" s="16" t="str">
        <f t="shared" si="41"/>
        <v/>
      </c>
      <c r="DM442" s="16" t="str">
        <f>IF('Vastgesteld 7-7-2022'!BM436="x","L","")</f>
        <v/>
      </c>
      <c r="DN442" s="16" t="str">
        <f>IF('Vastgesteld 7-7-2022'!BN436="x","M","")</f>
        <v/>
      </c>
      <c r="DO442" s="16" t="str">
        <f>IF('Vastgesteld 7-7-2022'!BO436="x","Z","")</f>
        <v/>
      </c>
      <c r="DP442" s="16" t="str">
        <f>IF('Vastgesteld 7-7-2022'!BP436="x","Z","")</f>
        <v/>
      </c>
    </row>
    <row r="443" spans="1:120" ht="14.4" x14ac:dyDescent="0.3">
      <c r="A443" s="18">
        <f>'Vastgesteld 7-7-2022'!A437</f>
        <v>0</v>
      </c>
      <c r="B443" s="16" t="str">
        <f>IFERROR(VLOOKUP('Vastgesteld 7-7-2022'!#REF!,#REF!,2,FALSE),"")</f>
        <v/>
      </c>
      <c r="C443" s="16">
        <f>'Vastgesteld 7-7-2022'!E437</f>
        <v>0</v>
      </c>
      <c r="D443" s="16" t="str">
        <f>IFERROR(VLOOKUP('Vastgesteld 7-7-2022'!#REF!,#REF!,2,FALSE),"")</f>
        <v/>
      </c>
      <c r="E443" s="16" t="str">
        <f>IFERROR(VLOOKUP('Vastgesteld 7-7-2022'!#REF!,#REF!,5,FALSE),"")</f>
        <v/>
      </c>
      <c r="F443" s="16" t="e">
        <f>IF('Vastgesteld 7-7-2022'!#REF!&lt;&gt;"",'Vastgesteld 7-7-2022'!#REF!,"")</f>
        <v>#REF!</v>
      </c>
      <c r="G443" s="16" t="e">
        <f>IF('Vastgesteld 7-7-2022'!#REF!="Indoor",1,0)</f>
        <v>#REF!</v>
      </c>
      <c r="H443" s="16" t="e">
        <f>'Vastgesteld 7-7-2022'!#REF!</f>
        <v>#REF!</v>
      </c>
      <c r="I443" s="16" t="e">
        <f>IF('Vastgesteld 7-7-2022'!#REF!="Nee",0,IF('Vastgesteld 7-7-2022'!#REF!="Ja",1,""))</f>
        <v>#REF!</v>
      </c>
      <c r="J443" s="16" t="e">
        <f>IF('Vastgesteld 7-7-2022'!#REF!&lt;&gt;"",'Vastgesteld 7-7-2022'!#REF!,"")</f>
        <v>#REF!</v>
      </c>
      <c r="BJ443" s="16" t="str">
        <f>IF(COUNTA('Vastgesteld 7-7-2022'!T437:AD437)&lt;&gt;0,1,"")</f>
        <v/>
      </c>
      <c r="BK443" s="16" t="str">
        <f t="shared" si="36"/>
        <v/>
      </c>
      <c r="BL443" s="16" t="str">
        <f>IF('Vastgesteld 7-7-2022'!T437="x","AA","")</f>
        <v/>
      </c>
      <c r="BM443" s="16" t="str">
        <f>IF('Vastgesteld 7-7-2022'!U437="x","A","")</f>
        <v/>
      </c>
      <c r="BN443" s="16" t="str">
        <f>IF('Vastgesteld 7-7-2022'!V437="x","B1","")</f>
        <v/>
      </c>
      <c r="BO443" s="16" t="e">
        <f>IF('Vastgesteld 7-7-2022'!#REF!="x","BB","")</f>
        <v>#REF!</v>
      </c>
      <c r="BP443" s="16" t="str">
        <f>IF('Vastgesteld 7-7-2022'!X437="x","B","")</f>
        <v/>
      </c>
      <c r="BQ443" s="16" t="str">
        <f>IF('Vastgesteld 7-7-2022'!Y437="x","L1","")</f>
        <v/>
      </c>
      <c r="BR443" s="16" t="str">
        <f>IF('Vastgesteld 7-7-2022'!Z437="x","L2","")</f>
        <v/>
      </c>
      <c r="BS443" s="16" t="str">
        <f>IF('Vastgesteld 7-7-2022'!AA437="x","M1","")</f>
        <v/>
      </c>
      <c r="BT443" s="16" t="str">
        <f>IF('Vastgesteld 7-7-2022'!AB437="x","M2","")</f>
        <v/>
      </c>
      <c r="BU443" s="16" t="str">
        <f>IF('Vastgesteld 7-7-2022'!AC437="x","Z1","")</f>
        <v/>
      </c>
      <c r="BV443" s="16" t="str">
        <f>IF('Vastgesteld 7-7-2022'!AD437="x","Z2","")</f>
        <v/>
      </c>
      <c r="BW443" s="16" t="str">
        <f>IF(COUNTA('Vastgesteld 7-7-2022'!K437:S437)&lt;&gt;0,1,"")</f>
        <v/>
      </c>
      <c r="BX443" s="16" t="str">
        <f t="shared" si="37"/>
        <v/>
      </c>
      <c r="BY443" s="16" t="str">
        <f>IF('Vastgesteld 7-7-2022'!K437="x","BB","")</f>
        <v/>
      </c>
      <c r="BZ443" s="16" t="str">
        <f>IF('Vastgesteld 7-7-2022'!L437="x","B","")</f>
        <v/>
      </c>
      <c r="CA443" s="16" t="str">
        <f>IF('Vastgesteld 7-7-2022'!M437="x","L1","")</f>
        <v/>
      </c>
      <c r="CB443" s="16" t="str">
        <f>IF('Vastgesteld 7-7-2022'!N437="x","L2","")</f>
        <v/>
      </c>
      <c r="CC443" s="16" t="str">
        <f>IF('Vastgesteld 7-7-2022'!O437="x","M1","")</f>
        <v/>
      </c>
      <c r="CD443" s="16" t="str">
        <f>IF('Vastgesteld 7-7-2022'!P437="x","M2","")</f>
        <v/>
      </c>
      <c r="CE443" s="16" t="str">
        <f>IF('Vastgesteld 7-7-2022'!Q437="x","Z1","")</f>
        <v/>
      </c>
      <c r="CF443" s="16" t="str">
        <f>IF('Vastgesteld 7-7-2022'!R437="x","Z2","")</f>
        <v/>
      </c>
      <c r="CG443" s="16" t="str">
        <f>IF('Vastgesteld 7-7-2022'!S437="x","ZZL","")</f>
        <v/>
      </c>
      <c r="CL443" s="16" t="str">
        <f>IF(COUNTA('Vastgesteld 7-7-2022'!AV437:BF437)&lt;&gt;0,2,"")</f>
        <v/>
      </c>
      <c r="CM443" s="16" t="str">
        <f t="shared" si="38"/>
        <v/>
      </c>
      <c r="CN443" s="16" t="str">
        <f>IF('Vastgesteld 7-7-2022'!AV437="x","AA","")</f>
        <v/>
      </c>
      <c r="CO443" s="16" t="str">
        <f>IF('Vastgesteld 7-7-2022'!AW437="x","A","")</f>
        <v/>
      </c>
      <c r="CP443" s="16" t="str">
        <f>IF('Vastgesteld 7-7-2022'!AX437="x","BB","")</f>
        <v/>
      </c>
      <c r="CQ443" s="16" t="str">
        <f>IF('Vastgesteld 7-7-2022'!AY437="x","B","")</f>
        <v/>
      </c>
      <c r="CR443" s="16" t="str">
        <f>IF('Vastgesteld 7-7-2022'!AZ437="x","L","")</f>
        <v/>
      </c>
      <c r="CS443" s="16" t="str">
        <f>IF('Vastgesteld 7-7-2022'!BA437="x","M","")</f>
        <v/>
      </c>
      <c r="CT443" s="16" t="str">
        <f>IF('Vastgesteld 7-7-2022'!BB437="x","Z","")</f>
        <v/>
      </c>
      <c r="CU443" s="16" t="str">
        <f>IF('Vastgesteld 7-7-2022'!BF437="x","ZZ","")</f>
        <v/>
      </c>
      <c r="CV443" s="16" t="str">
        <f>IF(COUNTA('Vastgesteld 7-7-2022'!AJ437:AQ437)&lt;&gt;0,2,"")</f>
        <v/>
      </c>
      <c r="CW443" s="16" t="str">
        <f t="shared" si="39"/>
        <v/>
      </c>
      <c r="CX443" s="16" t="str">
        <f>IF('Vastgesteld 7-7-2022'!AJ437="x","BB","")</f>
        <v/>
      </c>
      <c r="CY443" s="16" t="str">
        <f>IF('Vastgesteld 7-7-2022'!AK437="x","B","")</f>
        <v/>
      </c>
      <c r="CZ443" s="16" t="str">
        <f>IF('Vastgesteld 7-7-2022'!AL437="x","L","")</f>
        <v/>
      </c>
      <c r="DA443" s="16" t="str">
        <f>IF('Vastgesteld 7-7-2022'!AM437="x","M","")</f>
        <v/>
      </c>
      <c r="DB443" s="16" t="str">
        <f>IF('Vastgesteld 7-7-2022'!AN437="x","Z","")</f>
        <v/>
      </c>
      <c r="DC443" s="16" t="str">
        <f>IF('Vastgesteld 7-7-2022'!AO437="x","ZZ","")</f>
        <v/>
      </c>
      <c r="DD443" s="16" t="str">
        <f>IF('Vastgesteld 7-7-2022'!AQ437="x","1.40","")</f>
        <v/>
      </c>
      <c r="DE443" s="16" t="str">
        <f>IF(COUNTA('Vastgesteld 7-7-2022'!BH437:BJ437)&lt;&gt;0,6,"")</f>
        <v/>
      </c>
      <c r="DF443" s="16" t="str">
        <f t="shared" si="40"/>
        <v/>
      </c>
      <c r="DG443" s="16" t="str">
        <f>IF('Vastgesteld 7-7-2022'!BH437="x","L","")</f>
        <v/>
      </c>
      <c r="DH443" s="16" t="str">
        <f>IF('Vastgesteld 7-7-2022'!BI437="x","M","")</f>
        <v/>
      </c>
      <c r="DI443" s="16" t="str">
        <f>IF('Vastgesteld 7-7-2022'!BJ437="x","Z","")</f>
        <v/>
      </c>
      <c r="DJ443" s="16" t="str">
        <f>IF('Vastgesteld 7-7-2022'!BK437="x","Z","")</f>
        <v/>
      </c>
      <c r="DK443" s="16" t="str">
        <f>IF(COUNTA('Vastgesteld 7-7-2022'!BM437:BO437)&lt;&gt;0,6,"")</f>
        <v/>
      </c>
      <c r="DL443" s="16" t="str">
        <f t="shared" si="41"/>
        <v/>
      </c>
      <c r="DM443" s="16" t="str">
        <f>IF('Vastgesteld 7-7-2022'!BM437="x","L","")</f>
        <v/>
      </c>
      <c r="DN443" s="16" t="str">
        <f>IF('Vastgesteld 7-7-2022'!BN437="x","M","")</f>
        <v/>
      </c>
      <c r="DO443" s="16" t="str">
        <f>IF('Vastgesteld 7-7-2022'!BO437="x","Z","")</f>
        <v/>
      </c>
      <c r="DP443" s="16" t="str">
        <f>IF('Vastgesteld 7-7-2022'!BP437="x","Z","")</f>
        <v/>
      </c>
    </row>
    <row r="444" spans="1:120" ht="14.4" x14ac:dyDescent="0.3">
      <c r="A444" s="18">
        <f>'Vastgesteld 7-7-2022'!A438</f>
        <v>0</v>
      </c>
      <c r="B444" s="16" t="str">
        <f>IFERROR(VLOOKUP('Vastgesteld 7-7-2022'!#REF!,#REF!,2,FALSE),"")</f>
        <v/>
      </c>
      <c r="C444" s="16">
        <f>'Vastgesteld 7-7-2022'!E438</f>
        <v>0</v>
      </c>
      <c r="D444" s="16" t="str">
        <f>IFERROR(VLOOKUP('Vastgesteld 7-7-2022'!#REF!,#REF!,2,FALSE),"")</f>
        <v/>
      </c>
      <c r="E444" s="16" t="str">
        <f>IFERROR(VLOOKUP('Vastgesteld 7-7-2022'!#REF!,#REF!,5,FALSE),"")</f>
        <v/>
      </c>
      <c r="F444" s="16" t="e">
        <f>IF('Vastgesteld 7-7-2022'!#REF!&lt;&gt;"",'Vastgesteld 7-7-2022'!#REF!,"")</f>
        <v>#REF!</v>
      </c>
      <c r="G444" s="16" t="e">
        <f>IF('Vastgesteld 7-7-2022'!#REF!="Indoor",1,0)</f>
        <v>#REF!</v>
      </c>
      <c r="H444" s="16" t="e">
        <f>'Vastgesteld 7-7-2022'!#REF!</f>
        <v>#REF!</v>
      </c>
      <c r="I444" s="16" t="e">
        <f>IF('Vastgesteld 7-7-2022'!#REF!="Nee",0,IF('Vastgesteld 7-7-2022'!#REF!="Ja",1,""))</f>
        <v>#REF!</v>
      </c>
      <c r="J444" s="16" t="e">
        <f>IF('Vastgesteld 7-7-2022'!#REF!&lt;&gt;"",'Vastgesteld 7-7-2022'!#REF!,"")</f>
        <v>#REF!</v>
      </c>
      <c r="BJ444" s="16" t="str">
        <f>IF(COUNTA('Vastgesteld 7-7-2022'!T438:AD438)&lt;&gt;0,1,"")</f>
        <v/>
      </c>
      <c r="BK444" s="16" t="str">
        <f t="shared" si="36"/>
        <v/>
      </c>
      <c r="BL444" s="16" t="str">
        <f>IF('Vastgesteld 7-7-2022'!T438="x","AA","")</f>
        <v/>
      </c>
      <c r="BM444" s="16" t="str">
        <f>IF('Vastgesteld 7-7-2022'!U438="x","A","")</f>
        <v/>
      </c>
      <c r="BN444" s="16" t="str">
        <f>IF('Vastgesteld 7-7-2022'!V438="x","B1","")</f>
        <v/>
      </c>
      <c r="BO444" s="16" t="e">
        <f>IF('Vastgesteld 7-7-2022'!#REF!="x","BB","")</f>
        <v>#REF!</v>
      </c>
      <c r="BP444" s="16" t="str">
        <f>IF('Vastgesteld 7-7-2022'!X438="x","B","")</f>
        <v/>
      </c>
      <c r="BQ444" s="16" t="str">
        <f>IF('Vastgesteld 7-7-2022'!Y438="x","L1","")</f>
        <v/>
      </c>
      <c r="BR444" s="16" t="str">
        <f>IF('Vastgesteld 7-7-2022'!Z438="x","L2","")</f>
        <v/>
      </c>
      <c r="BS444" s="16" t="str">
        <f>IF('Vastgesteld 7-7-2022'!AA438="x","M1","")</f>
        <v/>
      </c>
      <c r="BT444" s="16" t="str">
        <f>IF('Vastgesteld 7-7-2022'!AB438="x","M2","")</f>
        <v/>
      </c>
      <c r="BU444" s="16" t="str">
        <f>IF('Vastgesteld 7-7-2022'!AC438="x","Z1","")</f>
        <v/>
      </c>
      <c r="BV444" s="16" t="str">
        <f>IF('Vastgesteld 7-7-2022'!AD438="x","Z2","")</f>
        <v/>
      </c>
      <c r="BW444" s="16" t="str">
        <f>IF(COUNTA('Vastgesteld 7-7-2022'!K438:S438)&lt;&gt;0,1,"")</f>
        <v/>
      </c>
      <c r="BX444" s="16" t="str">
        <f t="shared" si="37"/>
        <v/>
      </c>
      <c r="BY444" s="16" t="str">
        <f>IF('Vastgesteld 7-7-2022'!K438="x","BB","")</f>
        <v/>
      </c>
      <c r="BZ444" s="16" t="str">
        <f>IF('Vastgesteld 7-7-2022'!L438="x","B","")</f>
        <v/>
      </c>
      <c r="CA444" s="16" t="str">
        <f>IF('Vastgesteld 7-7-2022'!M438="x","L1","")</f>
        <v/>
      </c>
      <c r="CB444" s="16" t="str">
        <f>IF('Vastgesteld 7-7-2022'!N438="x","L2","")</f>
        <v/>
      </c>
      <c r="CC444" s="16" t="str">
        <f>IF('Vastgesteld 7-7-2022'!O438="x","M1","")</f>
        <v/>
      </c>
      <c r="CD444" s="16" t="str">
        <f>IF('Vastgesteld 7-7-2022'!P438="x","M2","")</f>
        <v/>
      </c>
      <c r="CE444" s="16" t="str">
        <f>IF('Vastgesteld 7-7-2022'!Q438="x","Z1","")</f>
        <v/>
      </c>
      <c r="CF444" s="16" t="str">
        <f>IF('Vastgesteld 7-7-2022'!R438="x","Z2","")</f>
        <v/>
      </c>
      <c r="CG444" s="16" t="str">
        <f>IF('Vastgesteld 7-7-2022'!S438="x","ZZL","")</f>
        <v/>
      </c>
      <c r="CL444" s="16" t="str">
        <f>IF(COUNTA('Vastgesteld 7-7-2022'!AV438:BF438)&lt;&gt;0,2,"")</f>
        <v/>
      </c>
      <c r="CM444" s="16" t="str">
        <f t="shared" si="38"/>
        <v/>
      </c>
      <c r="CN444" s="16" t="str">
        <f>IF('Vastgesteld 7-7-2022'!AV438="x","AA","")</f>
        <v/>
      </c>
      <c r="CO444" s="16" t="str">
        <f>IF('Vastgesteld 7-7-2022'!AW438="x","A","")</f>
        <v/>
      </c>
      <c r="CP444" s="16" t="str">
        <f>IF('Vastgesteld 7-7-2022'!AX438="x","BB","")</f>
        <v/>
      </c>
      <c r="CQ444" s="16" t="str">
        <f>IF('Vastgesteld 7-7-2022'!AY438="x","B","")</f>
        <v/>
      </c>
      <c r="CR444" s="16" t="str">
        <f>IF('Vastgesteld 7-7-2022'!AZ438="x","L","")</f>
        <v/>
      </c>
      <c r="CS444" s="16" t="str">
        <f>IF('Vastgesteld 7-7-2022'!BA438="x","M","")</f>
        <v/>
      </c>
      <c r="CT444" s="16" t="str">
        <f>IF('Vastgesteld 7-7-2022'!BB438="x","Z","")</f>
        <v/>
      </c>
      <c r="CU444" s="16" t="str">
        <f>IF('Vastgesteld 7-7-2022'!BF438="x","ZZ","")</f>
        <v/>
      </c>
      <c r="CV444" s="16" t="str">
        <f>IF(COUNTA('Vastgesteld 7-7-2022'!AJ438:AQ438)&lt;&gt;0,2,"")</f>
        <v/>
      </c>
      <c r="CW444" s="16" t="str">
        <f t="shared" si="39"/>
        <v/>
      </c>
      <c r="CX444" s="16" t="str">
        <f>IF('Vastgesteld 7-7-2022'!AJ438="x","BB","")</f>
        <v/>
      </c>
      <c r="CY444" s="16" t="str">
        <f>IF('Vastgesteld 7-7-2022'!AK438="x","B","")</f>
        <v/>
      </c>
      <c r="CZ444" s="16" t="str">
        <f>IF('Vastgesteld 7-7-2022'!AL438="x","L","")</f>
        <v/>
      </c>
      <c r="DA444" s="16" t="str">
        <f>IF('Vastgesteld 7-7-2022'!AM438="x","M","")</f>
        <v/>
      </c>
      <c r="DB444" s="16" t="str">
        <f>IF('Vastgesteld 7-7-2022'!AN438="x","Z","")</f>
        <v/>
      </c>
      <c r="DC444" s="16" t="str">
        <f>IF('Vastgesteld 7-7-2022'!AO438="x","ZZ","")</f>
        <v/>
      </c>
      <c r="DD444" s="16" t="str">
        <f>IF('Vastgesteld 7-7-2022'!AQ438="x","1.40","")</f>
        <v/>
      </c>
      <c r="DE444" s="16" t="str">
        <f>IF(COUNTA('Vastgesteld 7-7-2022'!BH438:BJ438)&lt;&gt;0,6,"")</f>
        <v/>
      </c>
      <c r="DF444" s="16" t="str">
        <f t="shared" si="40"/>
        <v/>
      </c>
      <c r="DG444" s="16" t="str">
        <f>IF('Vastgesteld 7-7-2022'!BH438="x","L","")</f>
        <v/>
      </c>
      <c r="DH444" s="16" t="str">
        <f>IF('Vastgesteld 7-7-2022'!BI438="x","M","")</f>
        <v/>
      </c>
      <c r="DI444" s="16" t="str">
        <f>IF('Vastgesteld 7-7-2022'!BJ438="x","Z","")</f>
        <v/>
      </c>
      <c r="DJ444" s="16" t="str">
        <f>IF('Vastgesteld 7-7-2022'!BK438="x","Z","")</f>
        <v/>
      </c>
      <c r="DK444" s="16" t="str">
        <f>IF(COUNTA('Vastgesteld 7-7-2022'!BM438:BO438)&lt;&gt;0,6,"")</f>
        <v/>
      </c>
      <c r="DL444" s="16" t="str">
        <f t="shared" si="41"/>
        <v/>
      </c>
      <c r="DM444" s="16" t="str">
        <f>IF('Vastgesteld 7-7-2022'!BM438="x","L","")</f>
        <v/>
      </c>
      <c r="DN444" s="16" t="str">
        <f>IF('Vastgesteld 7-7-2022'!BN438="x","M","")</f>
        <v/>
      </c>
      <c r="DO444" s="16" t="str">
        <f>IF('Vastgesteld 7-7-2022'!BO438="x","Z","")</f>
        <v/>
      </c>
      <c r="DP444" s="16" t="str">
        <f>IF('Vastgesteld 7-7-2022'!BP438="x","Z","")</f>
        <v/>
      </c>
    </row>
    <row r="445" spans="1:120" ht="14.4" x14ac:dyDescent="0.3">
      <c r="A445" s="18">
        <f>'Vastgesteld 7-7-2022'!A439</f>
        <v>0</v>
      </c>
      <c r="B445" s="16" t="str">
        <f>IFERROR(VLOOKUP('Vastgesteld 7-7-2022'!#REF!,#REF!,2,FALSE),"")</f>
        <v/>
      </c>
      <c r="C445" s="16">
        <f>'Vastgesteld 7-7-2022'!E439</f>
        <v>0</v>
      </c>
      <c r="D445" s="16" t="str">
        <f>IFERROR(VLOOKUP('Vastgesteld 7-7-2022'!#REF!,#REF!,2,FALSE),"")</f>
        <v/>
      </c>
      <c r="E445" s="16" t="str">
        <f>IFERROR(VLOOKUP('Vastgesteld 7-7-2022'!#REF!,#REF!,5,FALSE),"")</f>
        <v/>
      </c>
      <c r="F445" s="16" t="e">
        <f>IF('Vastgesteld 7-7-2022'!#REF!&lt;&gt;"",'Vastgesteld 7-7-2022'!#REF!,"")</f>
        <v>#REF!</v>
      </c>
      <c r="G445" s="16" t="e">
        <f>IF('Vastgesteld 7-7-2022'!#REF!="Indoor",1,0)</f>
        <v>#REF!</v>
      </c>
      <c r="H445" s="16" t="e">
        <f>'Vastgesteld 7-7-2022'!#REF!</f>
        <v>#REF!</v>
      </c>
      <c r="I445" s="16" t="e">
        <f>IF('Vastgesteld 7-7-2022'!#REF!="Nee",0,IF('Vastgesteld 7-7-2022'!#REF!="Ja",1,""))</f>
        <v>#REF!</v>
      </c>
      <c r="J445" s="16" t="e">
        <f>IF('Vastgesteld 7-7-2022'!#REF!&lt;&gt;"",'Vastgesteld 7-7-2022'!#REF!,"")</f>
        <v>#REF!</v>
      </c>
      <c r="BJ445" s="16" t="str">
        <f>IF(COUNTA('Vastgesteld 7-7-2022'!T439:AD439)&lt;&gt;0,1,"")</f>
        <v/>
      </c>
      <c r="BK445" s="16" t="str">
        <f t="shared" si="36"/>
        <v/>
      </c>
      <c r="BL445" s="16" t="str">
        <f>IF('Vastgesteld 7-7-2022'!T439="x","AA","")</f>
        <v/>
      </c>
      <c r="BM445" s="16" t="str">
        <f>IF('Vastgesteld 7-7-2022'!U439="x","A","")</f>
        <v/>
      </c>
      <c r="BN445" s="16" t="str">
        <f>IF('Vastgesteld 7-7-2022'!V439="x","B1","")</f>
        <v/>
      </c>
      <c r="BO445" s="16" t="e">
        <f>IF('Vastgesteld 7-7-2022'!#REF!="x","BB","")</f>
        <v>#REF!</v>
      </c>
      <c r="BP445" s="16" t="str">
        <f>IF('Vastgesteld 7-7-2022'!X439="x","B","")</f>
        <v/>
      </c>
      <c r="BQ445" s="16" t="str">
        <f>IF('Vastgesteld 7-7-2022'!Y439="x","L1","")</f>
        <v/>
      </c>
      <c r="BR445" s="16" t="str">
        <f>IF('Vastgesteld 7-7-2022'!Z439="x","L2","")</f>
        <v/>
      </c>
      <c r="BS445" s="16" t="str">
        <f>IF('Vastgesteld 7-7-2022'!AA439="x","M1","")</f>
        <v/>
      </c>
      <c r="BT445" s="16" t="str">
        <f>IF('Vastgesteld 7-7-2022'!AB439="x","M2","")</f>
        <v/>
      </c>
      <c r="BU445" s="16" t="str">
        <f>IF('Vastgesteld 7-7-2022'!AC439="x","Z1","")</f>
        <v/>
      </c>
      <c r="BV445" s="16" t="str">
        <f>IF('Vastgesteld 7-7-2022'!AD439="x","Z2","")</f>
        <v/>
      </c>
      <c r="BW445" s="16" t="str">
        <f>IF(COUNTA('Vastgesteld 7-7-2022'!K439:S439)&lt;&gt;0,1,"")</f>
        <v/>
      </c>
      <c r="BX445" s="16" t="str">
        <f t="shared" si="37"/>
        <v/>
      </c>
      <c r="BY445" s="16" t="str">
        <f>IF('Vastgesteld 7-7-2022'!K439="x","BB","")</f>
        <v/>
      </c>
      <c r="BZ445" s="16" t="str">
        <f>IF('Vastgesteld 7-7-2022'!L439="x","B","")</f>
        <v/>
      </c>
      <c r="CA445" s="16" t="str">
        <f>IF('Vastgesteld 7-7-2022'!M439="x","L1","")</f>
        <v/>
      </c>
      <c r="CB445" s="16" t="str">
        <f>IF('Vastgesteld 7-7-2022'!N439="x","L2","")</f>
        <v/>
      </c>
      <c r="CC445" s="16" t="str">
        <f>IF('Vastgesteld 7-7-2022'!O439="x","M1","")</f>
        <v/>
      </c>
      <c r="CD445" s="16" t="str">
        <f>IF('Vastgesteld 7-7-2022'!P439="x","M2","")</f>
        <v/>
      </c>
      <c r="CE445" s="16" t="str">
        <f>IF('Vastgesteld 7-7-2022'!Q439="x","Z1","")</f>
        <v/>
      </c>
      <c r="CF445" s="16" t="str">
        <f>IF('Vastgesteld 7-7-2022'!R439="x","Z2","")</f>
        <v/>
      </c>
      <c r="CG445" s="16" t="str">
        <f>IF('Vastgesteld 7-7-2022'!S439="x","ZZL","")</f>
        <v/>
      </c>
      <c r="CL445" s="16" t="str">
        <f>IF(COUNTA('Vastgesteld 7-7-2022'!AV439:BF439)&lt;&gt;0,2,"")</f>
        <v/>
      </c>
      <c r="CM445" s="16" t="str">
        <f t="shared" si="38"/>
        <v/>
      </c>
      <c r="CN445" s="16" t="str">
        <f>IF('Vastgesteld 7-7-2022'!AV439="x","AA","")</f>
        <v/>
      </c>
      <c r="CO445" s="16" t="str">
        <f>IF('Vastgesteld 7-7-2022'!AW439="x","A","")</f>
        <v/>
      </c>
      <c r="CP445" s="16" t="str">
        <f>IF('Vastgesteld 7-7-2022'!AX439="x","BB","")</f>
        <v/>
      </c>
      <c r="CQ445" s="16" t="str">
        <f>IF('Vastgesteld 7-7-2022'!AY439="x","B","")</f>
        <v/>
      </c>
      <c r="CR445" s="16" t="str">
        <f>IF('Vastgesteld 7-7-2022'!AZ439="x","L","")</f>
        <v/>
      </c>
      <c r="CS445" s="16" t="str">
        <f>IF('Vastgesteld 7-7-2022'!BA439="x","M","")</f>
        <v/>
      </c>
      <c r="CT445" s="16" t="str">
        <f>IF('Vastgesteld 7-7-2022'!BB439="x","Z","")</f>
        <v/>
      </c>
      <c r="CU445" s="16" t="str">
        <f>IF('Vastgesteld 7-7-2022'!BF439="x","ZZ","")</f>
        <v/>
      </c>
      <c r="CV445" s="16" t="str">
        <f>IF(COUNTA('Vastgesteld 7-7-2022'!AJ439:AQ439)&lt;&gt;0,2,"")</f>
        <v/>
      </c>
      <c r="CW445" s="16" t="str">
        <f t="shared" si="39"/>
        <v/>
      </c>
      <c r="CX445" s="16" t="str">
        <f>IF('Vastgesteld 7-7-2022'!AJ439="x","BB","")</f>
        <v/>
      </c>
      <c r="CY445" s="16" t="str">
        <f>IF('Vastgesteld 7-7-2022'!AK439="x","B","")</f>
        <v/>
      </c>
      <c r="CZ445" s="16" t="str">
        <f>IF('Vastgesteld 7-7-2022'!AL439="x","L","")</f>
        <v/>
      </c>
      <c r="DA445" s="16" t="str">
        <f>IF('Vastgesteld 7-7-2022'!AM439="x","M","")</f>
        <v/>
      </c>
      <c r="DB445" s="16" t="str">
        <f>IF('Vastgesteld 7-7-2022'!AN439="x","Z","")</f>
        <v/>
      </c>
      <c r="DC445" s="16" t="str">
        <f>IF('Vastgesteld 7-7-2022'!AO439="x","ZZ","")</f>
        <v/>
      </c>
      <c r="DD445" s="16" t="str">
        <f>IF('Vastgesteld 7-7-2022'!AQ439="x","1.40","")</f>
        <v/>
      </c>
      <c r="DE445" s="16" t="str">
        <f>IF(COUNTA('Vastgesteld 7-7-2022'!BH439:BJ439)&lt;&gt;0,6,"")</f>
        <v/>
      </c>
      <c r="DF445" s="16" t="str">
        <f t="shared" si="40"/>
        <v/>
      </c>
      <c r="DG445" s="16" t="str">
        <f>IF('Vastgesteld 7-7-2022'!BH439="x","L","")</f>
        <v/>
      </c>
      <c r="DH445" s="16" t="str">
        <f>IF('Vastgesteld 7-7-2022'!BI439="x","M","")</f>
        <v/>
      </c>
      <c r="DI445" s="16" t="str">
        <f>IF('Vastgesteld 7-7-2022'!BJ439="x","Z","")</f>
        <v/>
      </c>
      <c r="DJ445" s="16" t="str">
        <f>IF('Vastgesteld 7-7-2022'!BK439="x","Z","")</f>
        <v/>
      </c>
      <c r="DK445" s="16" t="str">
        <f>IF(COUNTA('Vastgesteld 7-7-2022'!BM439:BO439)&lt;&gt;0,6,"")</f>
        <v/>
      </c>
      <c r="DL445" s="16" t="str">
        <f t="shared" si="41"/>
        <v/>
      </c>
      <c r="DM445" s="16" t="str">
        <f>IF('Vastgesteld 7-7-2022'!BM439="x","L","")</f>
        <v/>
      </c>
      <c r="DN445" s="16" t="str">
        <f>IF('Vastgesteld 7-7-2022'!BN439="x","M","")</f>
        <v/>
      </c>
      <c r="DO445" s="16" t="str">
        <f>IF('Vastgesteld 7-7-2022'!BO439="x","Z","")</f>
        <v/>
      </c>
      <c r="DP445" s="16" t="str">
        <f>IF('Vastgesteld 7-7-2022'!BP439="x","Z","")</f>
        <v/>
      </c>
    </row>
    <row r="446" spans="1:120" ht="14.4" x14ac:dyDescent="0.3">
      <c r="A446" s="18">
        <f>'Vastgesteld 7-7-2022'!A440</f>
        <v>0</v>
      </c>
      <c r="B446" s="16" t="str">
        <f>IFERROR(VLOOKUP('Vastgesteld 7-7-2022'!#REF!,#REF!,2,FALSE),"")</f>
        <v/>
      </c>
      <c r="C446" s="16">
        <f>'Vastgesteld 7-7-2022'!E440</f>
        <v>0</v>
      </c>
      <c r="D446" s="16" t="str">
        <f>IFERROR(VLOOKUP('Vastgesteld 7-7-2022'!#REF!,#REF!,2,FALSE),"")</f>
        <v/>
      </c>
      <c r="E446" s="16" t="str">
        <f>IFERROR(VLOOKUP('Vastgesteld 7-7-2022'!#REF!,#REF!,5,FALSE),"")</f>
        <v/>
      </c>
      <c r="F446" s="16" t="e">
        <f>IF('Vastgesteld 7-7-2022'!#REF!&lt;&gt;"",'Vastgesteld 7-7-2022'!#REF!,"")</f>
        <v>#REF!</v>
      </c>
      <c r="G446" s="16" t="e">
        <f>IF('Vastgesteld 7-7-2022'!#REF!="Indoor",1,0)</f>
        <v>#REF!</v>
      </c>
      <c r="H446" s="16" t="e">
        <f>'Vastgesteld 7-7-2022'!#REF!</f>
        <v>#REF!</v>
      </c>
      <c r="I446" s="16" t="e">
        <f>IF('Vastgesteld 7-7-2022'!#REF!="Nee",0,IF('Vastgesteld 7-7-2022'!#REF!="Ja",1,""))</f>
        <v>#REF!</v>
      </c>
      <c r="J446" s="16" t="e">
        <f>IF('Vastgesteld 7-7-2022'!#REF!&lt;&gt;"",'Vastgesteld 7-7-2022'!#REF!,"")</f>
        <v>#REF!</v>
      </c>
      <c r="BJ446" s="16" t="str">
        <f>IF(COUNTA('Vastgesteld 7-7-2022'!T440:AD440)&lt;&gt;0,1,"")</f>
        <v/>
      </c>
      <c r="BK446" s="16" t="str">
        <f t="shared" si="36"/>
        <v/>
      </c>
      <c r="BL446" s="16" t="str">
        <f>IF('Vastgesteld 7-7-2022'!T440="x","AA","")</f>
        <v/>
      </c>
      <c r="BM446" s="16" t="str">
        <f>IF('Vastgesteld 7-7-2022'!U440="x","A","")</f>
        <v/>
      </c>
      <c r="BN446" s="16" t="str">
        <f>IF('Vastgesteld 7-7-2022'!V440="x","B1","")</f>
        <v/>
      </c>
      <c r="BO446" s="16" t="e">
        <f>IF('Vastgesteld 7-7-2022'!#REF!="x","BB","")</f>
        <v>#REF!</v>
      </c>
      <c r="BP446" s="16" t="str">
        <f>IF('Vastgesteld 7-7-2022'!X440="x","B","")</f>
        <v/>
      </c>
      <c r="BQ446" s="16" t="str">
        <f>IF('Vastgesteld 7-7-2022'!Y440="x","L1","")</f>
        <v/>
      </c>
      <c r="BR446" s="16" t="str">
        <f>IF('Vastgesteld 7-7-2022'!Z440="x","L2","")</f>
        <v/>
      </c>
      <c r="BS446" s="16" t="str">
        <f>IF('Vastgesteld 7-7-2022'!AA440="x","M1","")</f>
        <v/>
      </c>
      <c r="BT446" s="16" t="str">
        <f>IF('Vastgesteld 7-7-2022'!AB440="x","M2","")</f>
        <v/>
      </c>
      <c r="BU446" s="16" t="str">
        <f>IF('Vastgesteld 7-7-2022'!AC440="x","Z1","")</f>
        <v/>
      </c>
      <c r="BV446" s="16" t="str">
        <f>IF('Vastgesteld 7-7-2022'!AD440="x","Z2","")</f>
        <v/>
      </c>
      <c r="BW446" s="16" t="str">
        <f>IF(COUNTA('Vastgesteld 7-7-2022'!K440:S440)&lt;&gt;0,1,"")</f>
        <v/>
      </c>
      <c r="BX446" s="16" t="str">
        <f t="shared" si="37"/>
        <v/>
      </c>
      <c r="BY446" s="16" t="str">
        <f>IF('Vastgesteld 7-7-2022'!K440="x","BB","")</f>
        <v/>
      </c>
      <c r="BZ446" s="16" t="str">
        <f>IF('Vastgesteld 7-7-2022'!L440="x","B","")</f>
        <v/>
      </c>
      <c r="CA446" s="16" t="str">
        <f>IF('Vastgesteld 7-7-2022'!M440="x","L1","")</f>
        <v/>
      </c>
      <c r="CB446" s="16" t="str">
        <f>IF('Vastgesteld 7-7-2022'!N440="x","L2","")</f>
        <v/>
      </c>
      <c r="CC446" s="16" t="str">
        <f>IF('Vastgesteld 7-7-2022'!O440="x","M1","")</f>
        <v/>
      </c>
      <c r="CD446" s="16" t="str">
        <f>IF('Vastgesteld 7-7-2022'!P440="x","M2","")</f>
        <v/>
      </c>
      <c r="CE446" s="16" t="str">
        <f>IF('Vastgesteld 7-7-2022'!Q440="x","Z1","")</f>
        <v/>
      </c>
      <c r="CF446" s="16" t="str">
        <f>IF('Vastgesteld 7-7-2022'!R440="x","Z2","")</f>
        <v/>
      </c>
      <c r="CG446" s="16" t="str">
        <f>IF('Vastgesteld 7-7-2022'!S440="x","ZZL","")</f>
        <v/>
      </c>
      <c r="CL446" s="16" t="str">
        <f>IF(COUNTA('Vastgesteld 7-7-2022'!AV440:BF440)&lt;&gt;0,2,"")</f>
        <v/>
      </c>
      <c r="CM446" s="16" t="str">
        <f t="shared" si="38"/>
        <v/>
      </c>
      <c r="CN446" s="16" t="str">
        <f>IF('Vastgesteld 7-7-2022'!AV440="x","AA","")</f>
        <v/>
      </c>
      <c r="CO446" s="16" t="str">
        <f>IF('Vastgesteld 7-7-2022'!AW440="x","A","")</f>
        <v/>
      </c>
      <c r="CP446" s="16" t="str">
        <f>IF('Vastgesteld 7-7-2022'!AX440="x","BB","")</f>
        <v/>
      </c>
      <c r="CQ446" s="16" t="str">
        <f>IF('Vastgesteld 7-7-2022'!AY440="x","B","")</f>
        <v/>
      </c>
      <c r="CR446" s="16" t="str">
        <f>IF('Vastgesteld 7-7-2022'!AZ440="x","L","")</f>
        <v/>
      </c>
      <c r="CS446" s="16" t="str">
        <f>IF('Vastgesteld 7-7-2022'!BA440="x","M","")</f>
        <v/>
      </c>
      <c r="CT446" s="16" t="str">
        <f>IF('Vastgesteld 7-7-2022'!BB440="x","Z","")</f>
        <v/>
      </c>
      <c r="CU446" s="16" t="str">
        <f>IF('Vastgesteld 7-7-2022'!BF440="x","ZZ","")</f>
        <v/>
      </c>
      <c r="CV446" s="16" t="str">
        <f>IF(COUNTA('Vastgesteld 7-7-2022'!AJ440:AQ440)&lt;&gt;0,2,"")</f>
        <v/>
      </c>
      <c r="CW446" s="16" t="str">
        <f t="shared" si="39"/>
        <v/>
      </c>
      <c r="CX446" s="16" t="str">
        <f>IF('Vastgesteld 7-7-2022'!AJ440="x","BB","")</f>
        <v/>
      </c>
      <c r="CY446" s="16" t="str">
        <f>IF('Vastgesteld 7-7-2022'!AK440="x","B","")</f>
        <v/>
      </c>
      <c r="CZ446" s="16" t="str">
        <f>IF('Vastgesteld 7-7-2022'!AL440="x","L","")</f>
        <v/>
      </c>
      <c r="DA446" s="16" t="str">
        <f>IF('Vastgesteld 7-7-2022'!AM440="x","M","")</f>
        <v/>
      </c>
      <c r="DB446" s="16" t="str">
        <f>IF('Vastgesteld 7-7-2022'!AN440="x","Z","")</f>
        <v/>
      </c>
      <c r="DC446" s="16" t="str">
        <f>IF('Vastgesteld 7-7-2022'!AO440="x","ZZ","")</f>
        <v/>
      </c>
      <c r="DD446" s="16" t="str">
        <f>IF('Vastgesteld 7-7-2022'!AQ440="x","1.40","")</f>
        <v/>
      </c>
      <c r="DE446" s="16" t="str">
        <f>IF(COUNTA('Vastgesteld 7-7-2022'!BH440:BJ440)&lt;&gt;0,6,"")</f>
        <v/>
      </c>
      <c r="DF446" s="16" t="str">
        <f t="shared" si="40"/>
        <v/>
      </c>
      <c r="DG446" s="16" t="str">
        <f>IF('Vastgesteld 7-7-2022'!BH440="x","L","")</f>
        <v/>
      </c>
      <c r="DH446" s="16" t="str">
        <f>IF('Vastgesteld 7-7-2022'!BI440="x","M","")</f>
        <v/>
      </c>
      <c r="DI446" s="16" t="str">
        <f>IF('Vastgesteld 7-7-2022'!BJ440="x","Z","")</f>
        <v/>
      </c>
      <c r="DJ446" s="16" t="str">
        <f>IF('Vastgesteld 7-7-2022'!BK440="x","Z","")</f>
        <v/>
      </c>
      <c r="DK446" s="16" t="str">
        <f>IF(COUNTA('Vastgesteld 7-7-2022'!BM440:BO440)&lt;&gt;0,6,"")</f>
        <v/>
      </c>
      <c r="DL446" s="16" t="str">
        <f t="shared" si="41"/>
        <v/>
      </c>
      <c r="DM446" s="16" t="str">
        <f>IF('Vastgesteld 7-7-2022'!BM440="x","L","")</f>
        <v/>
      </c>
      <c r="DN446" s="16" t="str">
        <f>IF('Vastgesteld 7-7-2022'!BN440="x","M","")</f>
        <v/>
      </c>
      <c r="DO446" s="16" t="str">
        <f>IF('Vastgesteld 7-7-2022'!BO440="x","Z","")</f>
        <v/>
      </c>
      <c r="DP446" s="16" t="str">
        <f>IF('Vastgesteld 7-7-2022'!BP440="x","Z","")</f>
        <v/>
      </c>
    </row>
    <row r="447" spans="1:120" ht="14.4" x14ac:dyDescent="0.3">
      <c r="A447" s="18">
        <f>'Vastgesteld 7-7-2022'!A441</f>
        <v>0</v>
      </c>
      <c r="B447" s="16" t="str">
        <f>IFERROR(VLOOKUP('Vastgesteld 7-7-2022'!#REF!,#REF!,2,FALSE),"")</f>
        <v/>
      </c>
      <c r="C447" s="16">
        <f>'Vastgesteld 7-7-2022'!E441</f>
        <v>0</v>
      </c>
      <c r="D447" s="16" t="str">
        <f>IFERROR(VLOOKUP('Vastgesteld 7-7-2022'!#REF!,#REF!,2,FALSE),"")</f>
        <v/>
      </c>
      <c r="E447" s="16" t="str">
        <f>IFERROR(VLOOKUP('Vastgesteld 7-7-2022'!#REF!,#REF!,5,FALSE),"")</f>
        <v/>
      </c>
      <c r="F447" s="16" t="e">
        <f>IF('Vastgesteld 7-7-2022'!#REF!&lt;&gt;"",'Vastgesteld 7-7-2022'!#REF!,"")</f>
        <v>#REF!</v>
      </c>
      <c r="G447" s="16" t="e">
        <f>IF('Vastgesteld 7-7-2022'!#REF!="Indoor",1,0)</f>
        <v>#REF!</v>
      </c>
      <c r="H447" s="16" t="e">
        <f>'Vastgesteld 7-7-2022'!#REF!</f>
        <v>#REF!</v>
      </c>
      <c r="I447" s="16" t="e">
        <f>IF('Vastgesteld 7-7-2022'!#REF!="Nee",0,IF('Vastgesteld 7-7-2022'!#REF!="Ja",1,""))</f>
        <v>#REF!</v>
      </c>
      <c r="J447" s="16" t="e">
        <f>IF('Vastgesteld 7-7-2022'!#REF!&lt;&gt;"",'Vastgesteld 7-7-2022'!#REF!,"")</f>
        <v>#REF!</v>
      </c>
      <c r="BJ447" s="16" t="str">
        <f>IF(COUNTA('Vastgesteld 7-7-2022'!T441:AD441)&lt;&gt;0,1,"")</f>
        <v/>
      </c>
      <c r="BK447" s="16" t="str">
        <f t="shared" si="36"/>
        <v/>
      </c>
      <c r="BL447" s="16" t="str">
        <f>IF('Vastgesteld 7-7-2022'!T441="x","AA","")</f>
        <v/>
      </c>
      <c r="BM447" s="16" t="str">
        <f>IF('Vastgesteld 7-7-2022'!U441="x","A","")</f>
        <v/>
      </c>
      <c r="BN447" s="16" t="str">
        <f>IF('Vastgesteld 7-7-2022'!V441="x","B1","")</f>
        <v/>
      </c>
      <c r="BO447" s="16" t="e">
        <f>IF('Vastgesteld 7-7-2022'!#REF!="x","BB","")</f>
        <v>#REF!</v>
      </c>
      <c r="BP447" s="16" t="str">
        <f>IF('Vastgesteld 7-7-2022'!X441="x","B","")</f>
        <v/>
      </c>
      <c r="BQ447" s="16" t="str">
        <f>IF('Vastgesteld 7-7-2022'!Y441="x","L1","")</f>
        <v/>
      </c>
      <c r="BR447" s="16" t="str">
        <f>IF('Vastgesteld 7-7-2022'!Z441="x","L2","")</f>
        <v/>
      </c>
      <c r="BS447" s="16" t="str">
        <f>IF('Vastgesteld 7-7-2022'!AA441="x","M1","")</f>
        <v/>
      </c>
      <c r="BT447" s="16" t="str">
        <f>IF('Vastgesteld 7-7-2022'!AB441="x","M2","")</f>
        <v/>
      </c>
      <c r="BU447" s="16" t="str">
        <f>IF('Vastgesteld 7-7-2022'!AC441="x","Z1","")</f>
        <v/>
      </c>
      <c r="BV447" s="16" t="str">
        <f>IF('Vastgesteld 7-7-2022'!AD441="x","Z2","")</f>
        <v/>
      </c>
      <c r="BW447" s="16" t="str">
        <f>IF(COUNTA('Vastgesteld 7-7-2022'!K441:S441)&lt;&gt;0,1,"")</f>
        <v/>
      </c>
      <c r="BX447" s="16" t="str">
        <f t="shared" si="37"/>
        <v/>
      </c>
      <c r="BY447" s="16" t="str">
        <f>IF('Vastgesteld 7-7-2022'!K441="x","BB","")</f>
        <v/>
      </c>
      <c r="BZ447" s="16" t="str">
        <f>IF('Vastgesteld 7-7-2022'!L441="x","B","")</f>
        <v/>
      </c>
      <c r="CA447" s="16" t="str">
        <f>IF('Vastgesteld 7-7-2022'!M441="x","L1","")</f>
        <v/>
      </c>
      <c r="CB447" s="16" t="str">
        <f>IF('Vastgesteld 7-7-2022'!N441="x","L2","")</f>
        <v/>
      </c>
      <c r="CC447" s="16" t="str">
        <f>IF('Vastgesteld 7-7-2022'!O441="x","M1","")</f>
        <v/>
      </c>
      <c r="CD447" s="16" t="str">
        <f>IF('Vastgesteld 7-7-2022'!P441="x","M2","")</f>
        <v/>
      </c>
      <c r="CE447" s="16" t="str">
        <f>IF('Vastgesteld 7-7-2022'!Q441="x","Z1","")</f>
        <v/>
      </c>
      <c r="CF447" s="16" t="str">
        <f>IF('Vastgesteld 7-7-2022'!R441="x","Z2","")</f>
        <v/>
      </c>
      <c r="CG447" s="16" t="str">
        <f>IF('Vastgesteld 7-7-2022'!S441="x","ZZL","")</f>
        <v/>
      </c>
      <c r="CL447" s="16" t="str">
        <f>IF(COUNTA('Vastgesteld 7-7-2022'!AV441:BF441)&lt;&gt;0,2,"")</f>
        <v/>
      </c>
      <c r="CM447" s="16" t="str">
        <f t="shared" si="38"/>
        <v/>
      </c>
      <c r="CN447" s="16" t="str">
        <f>IF('Vastgesteld 7-7-2022'!AV441="x","AA","")</f>
        <v/>
      </c>
      <c r="CO447" s="16" t="str">
        <f>IF('Vastgesteld 7-7-2022'!AW441="x","A","")</f>
        <v/>
      </c>
      <c r="CP447" s="16" t="str">
        <f>IF('Vastgesteld 7-7-2022'!AX441="x","BB","")</f>
        <v/>
      </c>
      <c r="CQ447" s="16" t="str">
        <f>IF('Vastgesteld 7-7-2022'!AY441="x","B","")</f>
        <v/>
      </c>
      <c r="CR447" s="16" t="str">
        <f>IF('Vastgesteld 7-7-2022'!AZ441="x","L","")</f>
        <v/>
      </c>
      <c r="CS447" s="16" t="str">
        <f>IF('Vastgesteld 7-7-2022'!BA441="x","M","")</f>
        <v/>
      </c>
      <c r="CT447" s="16" t="str">
        <f>IF('Vastgesteld 7-7-2022'!BB441="x","Z","")</f>
        <v/>
      </c>
      <c r="CU447" s="16" t="str">
        <f>IF('Vastgesteld 7-7-2022'!BF441="x","ZZ","")</f>
        <v/>
      </c>
      <c r="CV447" s="16" t="str">
        <f>IF(COUNTA('Vastgesteld 7-7-2022'!AJ441:AQ441)&lt;&gt;0,2,"")</f>
        <v/>
      </c>
      <c r="CW447" s="16" t="str">
        <f t="shared" si="39"/>
        <v/>
      </c>
      <c r="CX447" s="16" t="str">
        <f>IF('Vastgesteld 7-7-2022'!AJ441="x","BB","")</f>
        <v/>
      </c>
      <c r="CY447" s="16" t="str">
        <f>IF('Vastgesteld 7-7-2022'!AK441="x","B","")</f>
        <v/>
      </c>
      <c r="CZ447" s="16" t="str">
        <f>IF('Vastgesteld 7-7-2022'!AL441="x","L","")</f>
        <v/>
      </c>
      <c r="DA447" s="16" t="str">
        <f>IF('Vastgesteld 7-7-2022'!AM441="x","M","")</f>
        <v/>
      </c>
      <c r="DB447" s="16" t="str">
        <f>IF('Vastgesteld 7-7-2022'!AN441="x","Z","")</f>
        <v/>
      </c>
      <c r="DC447" s="16" t="str">
        <f>IF('Vastgesteld 7-7-2022'!AO441="x","ZZ","")</f>
        <v/>
      </c>
      <c r="DD447" s="16" t="str">
        <f>IF('Vastgesteld 7-7-2022'!AQ441="x","1.40","")</f>
        <v/>
      </c>
      <c r="DE447" s="16" t="str">
        <f>IF(COUNTA('Vastgesteld 7-7-2022'!BH441:BJ441)&lt;&gt;0,6,"")</f>
        <v/>
      </c>
      <c r="DF447" s="16" t="str">
        <f t="shared" si="40"/>
        <v/>
      </c>
      <c r="DG447" s="16" t="str">
        <f>IF('Vastgesteld 7-7-2022'!BH441="x","L","")</f>
        <v/>
      </c>
      <c r="DH447" s="16" t="str">
        <f>IF('Vastgesteld 7-7-2022'!BI441="x","M","")</f>
        <v/>
      </c>
      <c r="DI447" s="16" t="str">
        <f>IF('Vastgesteld 7-7-2022'!BJ441="x","Z","")</f>
        <v/>
      </c>
      <c r="DJ447" s="16" t="str">
        <f>IF('Vastgesteld 7-7-2022'!BK441="x","Z","")</f>
        <v/>
      </c>
      <c r="DK447" s="16" t="str">
        <f>IF(COUNTA('Vastgesteld 7-7-2022'!BM441:BO441)&lt;&gt;0,6,"")</f>
        <v/>
      </c>
      <c r="DL447" s="16" t="str">
        <f t="shared" si="41"/>
        <v/>
      </c>
      <c r="DM447" s="16" t="str">
        <f>IF('Vastgesteld 7-7-2022'!BM441="x","L","")</f>
        <v/>
      </c>
      <c r="DN447" s="16" t="str">
        <f>IF('Vastgesteld 7-7-2022'!BN441="x","M","")</f>
        <v/>
      </c>
      <c r="DO447" s="16" t="str">
        <f>IF('Vastgesteld 7-7-2022'!BO441="x","Z","")</f>
        <v/>
      </c>
      <c r="DP447" s="16" t="str">
        <f>IF('Vastgesteld 7-7-2022'!BP441="x","Z","")</f>
        <v/>
      </c>
    </row>
    <row r="448" spans="1:120" ht="14.4" x14ac:dyDescent="0.3">
      <c r="A448" s="18">
        <f>'Vastgesteld 7-7-2022'!A442</f>
        <v>0</v>
      </c>
      <c r="B448" s="16" t="str">
        <f>IFERROR(VLOOKUP('Vastgesteld 7-7-2022'!#REF!,#REF!,2,FALSE),"")</f>
        <v/>
      </c>
      <c r="C448" s="16">
        <f>'Vastgesteld 7-7-2022'!E442</f>
        <v>0</v>
      </c>
      <c r="D448" s="16" t="str">
        <f>IFERROR(VLOOKUP('Vastgesteld 7-7-2022'!#REF!,#REF!,2,FALSE),"")</f>
        <v/>
      </c>
      <c r="E448" s="16" t="str">
        <f>IFERROR(VLOOKUP('Vastgesteld 7-7-2022'!#REF!,#REF!,5,FALSE),"")</f>
        <v/>
      </c>
      <c r="F448" s="16" t="e">
        <f>IF('Vastgesteld 7-7-2022'!#REF!&lt;&gt;"",'Vastgesteld 7-7-2022'!#REF!,"")</f>
        <v>#REF!</v>
      </c>
      <c r="G448" s="16" t="e">
        <f>IF('Vastgesteld 7-7-2022'!#REF!="Indoor",1,0)</f>
        <v>#REF!</v>
      </c>
      <c r="H448" s="16" t="e">
        <f>'Vastgesteld 7-7-2022'!#REF!</f>
        <v>#REF!</v>
      </c>
      <c r="I448" s="16" t="e">
        <f>IF('Vastgesteld 7-7-2022'!#REF!="Nee",0,IF('Vastgesteld 7-7-2022'!#REF!="Ja",1,""))</f>
        <v>#REF!</v>
      </c>
      <c r="J448" s="16" t="e">
        <f>IF('Vastgesteld 7-7-2022'!#REF!&lt;&gt;"",'Vastgesteld 7-7-2022'!#REF!,"")</f>
        <v>#REF!</v>
      </c>
      <c r="BJ448" s="16" t="str">
        <f>IF(COUNTA('Vastgesteld 7-7-2022'!T442:AD442)&lt;&gt;0,1,"")</f>
        <v/>
      </c>
      <c r="BK448" s="16" t="str">
        <f t="shared" si="36"/>
        <v/>
      </c>
      <c r="BL448" s="16" t="str">
        <f>IF('Vastgesteld 7-7-2022'!T442="x","AA","")</f>
        <v/>
      </c>
      <c r="BM448" s="16" t="str">
        <f>IF('Vastgesteld 7-7-2022'!U442="x","A","")</f>
        <v/>
      </c>
      <c r="BN448" s="16" t="str">
        <f>IF('Vastgesteld 7-7-2022'!V442="x","B1","")</f>
        <v/>
      </c>
      <c r="BO448" s="16" t="e">
        <f>IF('Vastgesteld 7-7-2022'!#REF!="x","BB","")</f>
        <v>#REF!</v>
      </c>
      <c r="BP448" s="16" t="str">
        <f>IF('Vastgesteld 7-7-2022'!X442="x","B","")</f>
        <v/>
      </c>
      <c r="BQ448" s="16" t="str">
        <f>IF('Vastgesteld 7-7-2022'!Y442="x","L1","")</f>
        <v/>
      </c>
      <c r="BR448" s="16" t="str">
        <f>IF('Vastgesteld 7-7-2022'!Z442="x","L2","")</f>
        <v/>
      </c>
      <c r="BS448" s="16" t="str">
        <f>IF('Vastgesteld 7-7-2022'!AA442="x","M1","")</f>
        <v/>
      </c>
      <c r="BT448" s="16" t="str">
        <f>IF('Vastgesteld 7-7-2022'!AB442="x","M2","")</f>
        <v/>
      </c>
      <c r="BU448" s="16" t="str">
        <f>IF('Vastgesteld 7-7-2022'!AC442="x","Z1","")</f>
        <v/>
      </c>
      <c r="BV448" s="16" t="str">
        <f>IF('Vastgesteld 7-7-2022'!AD442="x","Z2","")</f>
        <v/>
      </c>
      <c r="BW448" s="16" t="str">
        <f>IF(COUNTA('Vastgesteld 7-7-2022'!K442:S442)&lt;&gt;0,1,"")</f>
        <v/>
      </c>
      <c r="BX448" s="16" t="str">
        <f t="shared" si="37"/>
        <v/>
      </c>
      <c r="BY448" s="16" t="str">
        <f>IF('Vastgesteld 7-7-2022'!K442="x","BB","")</f>
        <v/>
      </c>
      <c r="BZ448" s="16" t="str">
        <f>IF('Vastgesteld 7-7-2022'!L442="x","B","")</f>
        <v/>
      </c>
      <c r="CA448" s="16" t="str">
        <f>IF('Vastgesteld 7-7-2022'!M442="x","L1","")</f>
        <v/>
      </c>
      <c r="CB448" s="16" t="str">
        <f>IF('Vastgesteld 7-7-2022'!N442="x","L2","")</f>
        <v/>
      </c>
      <c r="CC448" s="16" t="str">
        <f>IF('Vastgesteld 7-7-2022'!O442="x","M1","")</f>
        <v/>
      </c>
      <c r="CD448" s="16" t="str">
        <f>IF('Vastgesteld 7-7-2022'!P442="x","M2","")</f>
        <v/>
      </c>
      <c r="CE448" s="16" t="str">
        <f>IF('Vastgesteld 7-7-2022'!Q442="x","Z1","")</f>
        <v/>
      </c>
      <c r="CF448" s="16" t="str">
        <f>IF('Vastgesteld 7-7-2022'!R442="x","Z2","")</f>
        <v/>
      </c>
      <c r="CG448" s="16" t="str">
        <f>IF('Vastgesteld 7-7-2022'!S442="x","ZZL","")</f>
        <v/>
      </c>
      <c r="CL448" s="16" t="str">
        <f>IF(COUNTA('Vastgesteld 7-7-2022'!AV442:BF442)&lt;&gt;0,2,"")</f>
        <v/>
      </c>
      <c r="CM448" s="16" t="str">
        <f t="shared" si="38"/>
        <v/>
      </c>
      <c r="CN448" s="16" t="str">
        <f>IF('Vastgesteld 7-7-2022'!AV442="x","AA","")</f>
        <v/>
      </c>
      <c r="CO448" s="16" t="str">
        <f>IF('Vastgesteld 7-7-2022'!AW442="x","A","")</f>
        <v/>
      </c>
      <c r="CP448" s="16" t="str">
        <f>IF('Vastgesteld 7-7-2022'!AX442="x","BB","")</f>
        <v/>
      </c>
      <c r="CQ448" s="16" t="str">
        <f>IF('Vastgesteld 7-7-2022'!AY442="x","B","")</f>
        <v/>
      </c>
      <c r="CR448" s="16" t="str">
        <f>IF('Vastgesteld 7-7-2022'!AZ442="x","L","")</f>
        <v/>
      </c>
      <c r="CS448" s="16" t="str">
        <f>IF('Vastgesteld 7-7-2022'!BA442="x","M","")</f>
        <v/>
      </c>
      <c r="CT448" s="16" t="str">
        <f>IF('Vastgesteld 7-7-2022'!BB442="x","Z","")</f>
        <v/>
      </c>
      <c r="CU448" s="16" t="str">
        <f>IF('Vastgesteld 7-7-2022'!BF442="x","ZZ","")</f>
        <v/>
      </c>
      <c r="CV448" s="16" t="str">
        <f>IF(COUNTA('Vastgesteld 7-7-2022'!AJ442:AQ442)&lt;&gt;0,2,"")</f>
        <v/>
      </c>
      <c r="CW448" s="16" t="str">
        <f t="shared" si="39"/>
        <v/>
      </c>
      <c r="CX448" s="16" t="str">
        <f>IF('Vastgesteld 7-7-2022'!AJ442="x","BB","")</f>
        <v/>
      </c>
      <c r="CY448" s="16" t="str">
        <f>IF('Vastgesteld 7-7-2022'!AK442="x","B","")</f>
        <v/>
      </c>
      <c r="CZ448" s="16" t="str">
        <f>IF('Vastgesteld 7-7-2022'!AL442="x","L","")</f>
        <v/>
      </c>
      <c r="DA448" s="16" t="str">
        <f>IF('Vastgesteld 7-7-2022'!AM442="x","M","")</f>
        <v/>
      </c>
      <c r="DB448" s="16" t="str">
        <f>IF('Vastgesteld 7-7-2022'!AN442="x","Z","")</f>
        <v/>
      </c>
      <c r="DC448" s="16" t="str">
        <f>IF('Vastgesteld 7-7-2022'!AO442="x","ZZ","")</f>
        <v/>
      </c>
      <c r="DD448" s="16" t="str">
        <f>IF('Vastgesteld 7-7-2022'!AQ442="x","1.40","")</f>
        <v/>
      </c>
      <c r="DE448" s="16" t="str">
        <f>IF(COUNTA('Vastgesteld 7-7-2022'!BH442:BJ442)&lt;&gt;0,6,"")</f>
        <v/>
      </c>
      <c r="DF448" s="16" t="str">
        <f t="shared" si="40"/>
        <v/>
      </c>
      <c r="DG448" s="16" t="str">
        <f>IF('Vastgesteld 7-7-2022'!BH442="x","L","")</f>
        <v/>
      </c>
      <c r="DH448" s="16" t="str">
        <f>IF('Vastgesteld 7-7-2022'!BI442="x","M","")</f>
        <v/>
      </c>
      <c r="DI448" s="16" t="str">
        <f>IF('Vastgesteld 7-7-2022'!BJ442="x","Z","")</f>
        <v/>
      </c>
      <c r="DJ448" s="16" t="str">
        <f>IF('Vastgesteld 7-7-2022'!BK442="x","Z","")</f>
        <v/>
      </c>
      <c r="DK448" s="16" t="str">
        <f>IF(COUNTA('Vastgesteld 7-7-2022'!BM442:BO442)&lt;&gt;0,6,"")</f>
        <v/>
      </c>
      <c r="DL448" s="16" t="str">
        <f t="shared" si="41"/>
        <v/>
      </c>
      <c r="DM448" s="16" t="str">
        <f>IF('Vastgesteld 7-7-2022'!BM442="x","L","")</f>
        <v/>
      </c>
      <c r="DN448" s="16" t="str">
        <f>IF('Vastgesteld 7-7-2022'!BN442="x","M","")</f>
        <v/>
      </c>
      <c r="DO448" s="16" t="str">
        <f>IF('Vastgesteld 7-7-2022'!BO442="x","Z","")</f>
        <v/>
      </c>
      <c r="DP448" s="16" t="str">
        <f>IF('Vastgesteld 7-7-2022'!BP442="x","Z","")</f>
        <v/>
      </c>
    </row>
    <row r="449" spans="1:120" ht="14.4" x14ac:dyDescent="0.3">
      <c r="A449" s="18">
        <f>'Vastgesteld 7-7-2022'!A443</f>
        <v>0</v>
      </c>
      <c r="B449" s="16" t="str">
        <f>IFERROR(VLOOKUP('Vastgesteld 7-7-2022'!#REF!,#REF!,2,FALSE),"")</f>
        <v/>
      </c>
      <c r="C449" s="16">
        <f>'Vastgesteld 7-7-2022'!E443</f>
        <v>0</v>
      </c>
      <c r="D449" s="16" t="str">
        <f>IFERROR(VLOOKUP('Vastgesteld 7-7-2022'!#REF!,#REF!,2,FALSE),"")</f>
        <v/>
      </c>
      <c r="E449" s="16" t="str">
        <f>IFERROR(VLOOKUP('Vastgesteld 7-7-2022'!#REF!,#REF!,5,FALSE),"")</f>
        <v/>
      </c>
      <c r="F449" s="16" t="e">
        <f>IF('Vastgesteld 7-7-2022'!#REF!&lt;&gt;"",'Vastgesteld 7-7-2022'!#REF!,"")</f>
        <v>#REF!</v>
      </c>
      <c r="G449" s="16" t="e">
        <f>IF('Vastgesteld 7-7-2022'!#REF!="Indoor",1,0)</f>
        <v>#REF!</v>
      </c>
      <c r="H449" s="16" t="e">
        <f>'Vastgesteld 7-7-2022'!#REF!</f>
        <v>#REF!</v>
      </c>
      <c r="I449" s="16" t="e">
        <f>IF('Vastgesteld 7-7-2022'!#REF!="Nee",0,IF('Vastgesteld 7-7-2022'!#REF!="Ja",1,""))</f>
        <v>#REF!</v>
      </c>
      <c r="J449" s="16" t="e">
        <f>IF('Vastgesteld 7-7-2022'!#REF!&lt;&gt;"",'Vastgesteld 7-7-2022'!#REF!,"")</f>
        <v>#REF!</v>
      </c>
      <c r="BJ449" s="16" t="str">
        <f>IF(COUNTA('Vastgesteld 7-7-2022'!T443:AD443)&lt;&gt;0,1,"")</f>
        <v/>
      </c>
      <c r="BK449" s="16" t="str">
        <f t="shared" si="36"/>
        <v/>
      </c>
      <c r="BL449" s="16" t="str">
        <f>IF('Vastgesteld 7-7-2022'!T443="x","AA","")</f>
        <v/>
      </c>
      <c r="BM449" s="16" t="str">
        <f>IF('Vastgesteld 7-7-2022'!U443="x","A","")</f>
        <v/>
      </c>
      <c r="BN449" s="16" t="str">
        <f>IF('Vastgesteld 7-7-2022'!V443="x","B1","")</f>
        <v/>
      </c>
      <c r="BO449" s="16" t="e">
        <f>IF('Vastgesteld 7-7-2022'!#REF!="x","BB","")</f>
        <v>#REF!</v>
      </c>
      <c r="BP449" s="16" t="str">
        <f>IF('Vastgesteld 7-7-2022'!X443="x","B","")</f>
        <v/>
      </c>
      <c r="BQ449" s="16" t="str">
        <f>IF('Vastgesteld 7-7-2022'!Y443="x","L1","")</f>
        <v/>
      </c>
      <c r="BR449" s="16" t="str">
        <f>IF('Vastgesteld 7-7-2022'!Z443="x","L2","")</f>
        <v/>
      </c>
      <c r="BS449" s="16" t="str">
        <f>IF('Vastgesteld 7-7-2022'!AA443="x","M1","")</f>
        <v/>
      </c>
      <c r="BT449" s="16" t="str">
        <f>IF('Vastgesteld 7-7-2022'!AB443="x","M2","")</f>
        <v/>
      </c>
      <c r="BU449" s="16" t="str">
        <f>IF('Vastgesteld 7-7-2022'!AC443="x","Z1","")</f>
        <v/>
      </c>
      <c r="BV449" s="16" t="str">
        <f>IF('Vastgesteld 7-7-2022'!AD443="x","Z2","")</f>
        <v/>
      </c>
      <c r="BW449" s="16" t="str">
        <f>IF(COUNTA('Vastgesteld 7-7-2022'!K443:S443)&lt;&gt;0,1,"")</f>
        <v/>
      </c>
      <c r="BX449" s="16" t="str">
        <f t="shared" si="37"/>
        <v/>
      </c>
      <c r="BY449" s="16" t="str">
        <f>IF('Vastgesteld 7-7-2022'!K443="x","BB","")</f>
        <v/>
      </c>
      <c r="BZ449" s="16" t="str">
        <f>IF('Vastgesteld 7-7-2022'!L443="x","B","")</f>
        <v/>
      </c>
      <c r="CA449" s="16" t="str">
        <f>IF('Vastgesteld 7-7-2022'!M443="x","L1","")</f>
        <v/>
      </c>
      <c r="CB449" s="16" t="str">
        <f>IF('Vastgesteld 7-7-2022'!N443="x","L2","")</f>
        <v/>
      </c>
      <c r="CC449" s="16" t="str">
        <f>IF('Vastgesteld 7-7-2022'!O443="x","M1","")</f>
        <v/>
      </c>
      <c r="CD449" s="16" t="str">
        <f>IF('Vastgesteld 7-7-2022'!P443="x","M2","")</f>
        <v/>
      </c>
      <c r="CE449" s="16" t="str">
        <f>IF('Vastgesteld 7-7-2022'!Q443="x","Z1","")</f>
        <v/>
      </c>
      <c r="CF449" s="16" t="str">
        <f>IF('Vastgesteld 7-7-2022'!R443="x","Z2","")</f>
        <v/>
      </c>
      <c r="CG449" s="16" t="str">
        <f>IF('Vastgesteld 7-7-2022'!S443="x","ZZL","")</f>
        <v/>
      </c>
      <c r="CL449" s="16" t="str">
        <f>IF(COUNTA('Vastgesteld 7-7-2022'!AV443:BF443)&lt;&gt;0,2,"")</f>
        <v/>
      </c>
      <c r="CM449" s="16" t="str">
        <f t="shared" si="38"/>
        <v/>
      </c>
      <c r="CN449" s="16" t="str">
        <f>IF('Vastgesteld 7-7-2022'!AV443="x","AA","")</f>
        <v/>
      </c>
      <c r="CO449" s="16" t="str">
        <f>IF('Vastgesteld 7-7-2022'!AW443="x","A","")</f>
        <v/>
      </c>
      <c r="CP449" s="16" t="str">
        <f>IF('Vastgesteld 7-7-2022'!AX443="x","BB","")</f>
        <v/>
      </c>
      <c r="CQ449" s="16" t="str">
        <f>IF('Vastgesteld 7-7-2022'!AY443="x","B","")</f>
        <v/>
      </c>
      <c r="CR449" s="16" t="str">
        <f>IF('Vastgesteld 7-7-2022'!AZ443="x","L","")</f>
        <v/>
      </c>
      <c r="CS449" s="16" t="str">
        <f>IF('Vastgesteld 7-7-2022'!BA443="x","M","")</f>
        <v/>
      </c>
      <c r="CT449" s="16" t="str">
        <f>IF('Vastgesteld 7-7-2022'!BB443="x","Z","")</f>
        <v/>
      </c>
      <c r="CU449" s="16" t="str">
        <f>IF('Vastgesteld 7-7-2022'!BF443="x","ZZ","")</f>
        <v/>
      </c>
      <c r="CV449" s="16" t="str">
        <f>IF(COUNTA('Vastgesteld 7-7-2022'!AJ443:AQ443)&lt;&gt;0,2,"")</f>
        <v/>
      </c>
      <c r="CW449" s="16" t="str">
        <f t="shared" si="39"/>
        <v/>
      </c>
      <c r="CX449" s="16" t="str">
        <f>IF('Vastgesteld 7-7-2022'!AJ443="x","BB","")</f>
        <v/>
      </c>
      <c r="CY449" s="16" t="str">
        <f>IF('Vastgesteld 7-7-2022'!AK443="x","B","")</f>
        <v/>
      </c>
      <c r="CZ449" s="16" t="str">
        <f>IF('Vastgesteld 7-7-2022'!AL443="x","L","")</f>
        <v/>
      </c>
      <c r="DA449" s="16" t="str">
        <f>IF('Vastgesteld 7-7-2022'!AM443="x","M","")</f>
        <v/>
      </c>
      <c r="DB449" s="16" t="str">
        <f>IF('Vastgesteld 7-7-2022'!AN443="x","Z","")</f>
        <v/>
      </c>
      <c r="DC449" s="16" t="str">
        <f>IF('Vastgesteld 7-7-2022'!AO443="x","ZZ","")</f>
        <v/>
      </c>
      <c r="DD449" s="16" t="str">
        <f>IF('Vastgesteld 7-7-2022'!AQ443="x","1.40","")</f>
        <v/>
      </c>
      <c r="DE449" s="16" t="str">
        <f>IF(COUNTA('Vastgesteld 7-7-2022'!BH443:BJ443)&lt;&gt;0,6,"")</f>
        <v/>
      </c>
      <c r="DF449" s="16" t="str">
        <f t="shared" si="40"/>
        <v/>
      </c>
      <c r="DG449" s="16" t="str">
        <f>IF('Vastgesteld 7-7-2022'!BH443="x","L","")</f>
        <v/>
      </c>
      <c r="DH449" s="16" t="str">
        <f>IF('Vastgesteld 7-7-2022'!BI443="x","M","")</f>
        <v/>
      </c>
      <c r="DI449" s="16" t="str">
        <f>IF('Vastgesteld 7-7-2022'!BJ443="x","Z","")</f>
        <v/>
      </c>
      <c r="DJ449" s="16" t="str">
        <f>IF('Vastgesteld 7-7-2022'!BK443="x","Z","")</f>
        <v/>
      </c>
      <c r="DK449" s="16" t="str">
        <f>IF(COUNTA('Vastgesteld 7-7-2022'!BM443:BO443)&lt;&gt;0,6,"")</f>
        <v/>
      </c>
      <c r="DL449" s="16" t="str">
        <f t="shared" si="41"/>
        <v/>
      </c>
      <c r="DM449" s="16" t="str">
        <f>IF('Vastgesteld 7-7-2022'!BM443="x","L","")</f>
        <v/>
      </c>
      <c r="DN449" s="16" t="str">
        <f>IF('Vastgesteld 7-7-2022'!BN443="x","M","")</f>
        <v/>
      </c>
      <c r="DO449" s="16" t="str">
        <f>IF('Vastgesteld 7-7-2022'!BO443="x","Z","")</f>
        <v/>
      </c>
      <c r="DP449" s="16" t="str">
        <f>IF('Vastgesteld 7-7-2022'!BP443="x","Z","")</f>
        <v/>
      </c>
    </row>
    <row r="450" spans="1:120" ht="14.4" x14ac:dyDescent="0.3">
      <c r="A450" s="18">
        <f>'Vastgesteld 7-7-2022'!A444</f>
        <v>0</v>
      </c>
      <c r="B450" s="16" t="str">
        <f>IFERROR(VLOOKUP('Vastgesteld 7-7-2022'!#REF!,#REF!,2,FALSE),"")</f>
        <v/>
      </c>
      <c r="C450" s="16">
        <f>'Vastgesteld 7-7-2022'!E444</f>
        <v>0</v>
      </c>
      <c r="D450" s="16" t="str">
        <f>IFERROR(VLOOKUP('Vastgesteld 7-7-2022'!#REF!,#REF!,2,FALSE),"")</f>
        <v/>
      </c>
      <c r="E450" s="16" t="str">
        <f>IFERROR(VLOOKUP('Vastgesteld 7-7-2022'!#REF!,#REF!,5,FALSE),"")</f>
        <v/>
      </c>
      <c r="F450" s="16" t="e">
        <f>IF('Vastgesteld 7-7-2022'!#REF!&lt;&gt;"",'Vastgesteld 7-7-2022'!#REF!,"")</f>
        <v>#REF!</v>
      </c>
      <c r="G450" s="16" t="e">
        <f>IF('Vastgesteld 7-7-2022'!#REF!="Indoor",1,0)</f>
        <v>#REF!</v>
      </c>
      <c r="H450" s="16" t="e">
        <f>'Vastgesteld 7-7-2022'!#REF!</f>
        <v>#REF!</v>
      </c>
      <c r="I450" s="16" t="e">
        <f>IF('Vastgesteld 7-7-2022'!#REF!="Nee",0,IF('Vastgesteld 7-7-2022'!#REF!="Ja",1,""))</f>
        <v>#REF!</v>
      </c>
      <c r="J450" s="16" t="e">
        <f>IF('Vastgesteld 7-7-2022'!#REF!&lt;&gt;"",'Vastgesteld 7-7-2022'!#REF!,"")</f>
        <v>#REF!</v>
      </c>
      <c r="BJ450" s="16" t="str">
        <f>IF(COUNTA('Vastgesteld 7-7-2022'!T444:AD444)&lt;&gt;0,1,"")</f>
        <v/>
      </c>
      <c r="BK450" s="16" t="str">
        <f t="shared" si="36"/>
        <v/>
      </c>
      <c r="BL450" s="16" t="str">
        <f>IF('Vastgesteld 7-7-2022'!T444="x","AA","")</f>
        <v/>
      </c>
      <c r="BM450" s="16" t="str">
        <f>IF('Vastgesteld 7-7-2022'!U444="x","A","")</f>
        <v/>
      </c>
      <c r="BN450" s="16" t="str">
        <f>IF('Vastgesteld 7-7-2022'!V444="x","B1","")</f>
        <v/>
      </c>
      <c r="BO450" s="16" t="e">
        <f>IF('Vastgesteld 7-7-2022'!#REF!="x","BB","")</f>
        <v>#REF!</v>
      </c>
      <c r="BP450" s="16" t="str">
        <f>IF('Vastgesteld 7-7-2022'!X444="x","B","")</f>
        <v/>
      </c>
      <c r="BQ450" s="16" t="str">
        <f>IF('Vastgesteld 7-7-2022'!Y444="x","L1","")</f>
        <v/>
      </c>
      <c r="BR450" s="16" t="str">
        <f>IF('Vastgesteld 7-7-2022'!Z444="x","L2","")</f>
        <v/>
      </c>
      <c r="BS450" s="16" t="str">
        <f>IF('Vastgesteld 7-7-2022'!AA444="x","M1","")</f>
        <v/>
      </c>
      <c r="BT450" s="16" t="str">
        <f>IF('Vastgesteld 7-7-2022'!AB444="x","M2","")</f>
        <v/>
      </c>
      <c r="BU450" s="16" t="str">
        <f>IF('Vastgesteld 7-7-2022'!AC444="x","Z1","")</f>
        <v/>
      </c>
      <c r="BV450" s="16" t="str">
        <f>IF('Vastgesteld 7-7-2022'!AD444="x","Z2","")</f>
        <v/>
      </c>
      <c r="BW450" s="16" t="str">
        <f>IF(COUNTA('Vastgesteld 7-7-2022'!K444:S444)&lt;&gt;0,1,"")</f>
        <v/>
      </c>
      <c r="BX450" s="16" t="str">
        <f t="shared" si="37"/>
        <v/>
      </c>
      <c r="BY450" s="16" t="str">
        <f>IF('Vastgesteld 7-7-2022'!K444="x","BB","")</f>
        <v/>
      </c>
      <c r="BZ450" s="16" t="str">
        <f>IF('Vastgesteld 7-7-2022'!L444="x","B","")</f>
        <v/>
      </c>
      <c r="CA450" s="16" t="str">
        <f>IF('Vastgesteld 7-7-2022'!M444="x","L1","")</f>
        <v/>
      </c>
      <c r="CB450" s="16" t="str">
        <f>IF('Vastgesteld 7-7-2022'!N444="x","L2","")</f>
        <v/>
      </c>
      <c r="CC450" s="16" t="str">
        <f>IF('Vastgesteld 7-7-2022'!O444="x","M1","")</f>
        <v/>
      </c>
      <c r="CD450" s="16" t="str">
        <f>IF('Vastgesteld 7-7-2022'!P444="x","M2","")</f>
        <v/>
      </c>
      <c r="CE450" s="16" t="str">
        <f>IF('Vastgesteld 7-7-2022'!Q444="x","Z1","")</f>
        <v/>
      </c>
      <c r="CF450" s="16" t="str">
        <f>IF('Vastgesteld 7-7-2022'!R444="x","Z2","")</f>
        <v/>
      </c>
      <c r="CG450" s="16" t="str">
        <f>IF('Vastgesteld 7-7-2022'!S444="x","ZZL","")</f>
        <v/>
      </c>
      <c r="CL450" s="16" t="str">
        <f>IF(COUNTA('Vastgesteld 7-7-2022'!AV444:BF444)&lt;&gt;0,2,"")</f>
        <v/>
      </c>
      <c r="CM450" s="16" t="str">
        <f t="shared" si="38"/>
        <v/>
      </c>
      <c r="CN450" s="16" t="str">
        <f>IF('Vastgesteld 7-7-2022'!AV444="x","AA","")</f>
        <v/>
      </c>
      <c r="CO450" s="16" t="str">
        <f>IF('Vastgesteld 7-7-2022'!AW444="x","A","")</f>
        <v/>
      </c>
      <c r="CP450" s="16" t="str">
        <f>IF('Vastgesteld 7-7-2022'!AX444="x","BB","")</f>
        <v/>
      </c>
      <c r="CQ450" s="16" t="str">
        <f>IF('Vastgesteld 7-7-2022'!AY444="x","B","")</f>
        <v/>
      </c>
      <c r="CR450" s="16" t="str">
        <f>IF('Vastgesteld 7-7-2022'!AZ444="x","L","")</f>
        <v/>
      </c>
      <c r="CS450" s="16" t="str">
        <f>IF('Vastgesteld 7-7-2022'!BA444="x","M","")</f>
        <v/>
      </c>
      <c r="CT450" s="16" t="str">
        <f>IF('Vastgesteld 7-7-2022'!BB444="x","Z","")</f>
        <v/>
      </c>
      <c r="CU450" s="16" t="str">
        <f>IF('Vastgesteld 7-7-2022'!BF444="x","ZZ","")</f>
        <v/>
      </c>
      <c r="CV450" s="16" t="str">
        <f>IF(COUNTA('Vastgesteld 7-7-2022'!AJ444:AQ444)&lt;&gt;0,2,"")</f>
        <v/>
      </c>
      <c r="CW450" s="16" t="str">
        <f t="shared" si="39"/>
        <v/>
      </c>
      <c r="CX450" s="16" t="str">
        <f>IF('Vastgesteld 7-7-2022'!AJ444="x","BB","")</f>
        <v/>
      </c>
      <c r="CY450" s="16" t="str">
        <f>IF('Vastgesteld 7-7-2022'!AK444="x","B","")</f>
        <v/>
      </c>
      <c r="CZ450" s="16" t="str">
        <f>IF('Vastgesteld 7-7-2022'!AL444="x","L","")</f>
        <v/>
      </c>
      <c r="DA450" s="16" t="str">
        <f>IF('Vastgesteld 7-7-2022'!AM444="x","M","")</f>
        <v/>
      </c>
      <c r="DB450" s="16" t="str">
        <f>IF('Vastgesteld 7-7-2022'!AN444="x","Z","")</f>
        <v/>
      </c>
      <c r="DC450" s="16" t="str">
        <f>IF('Vastgesteld 7-7-2022'!AO444="x","ZZ","")</f>
        <v/>
      </c>
      <c r="DD450" s="16" t="str">
        <f>IF('Vastgesteld 7-7-2022'!AQ444="x","1.40","")</f>
        <v/>
      </c>
      <c r="DE450" s="16" t="str">
        <f>IF(COUNTA('Vastgesteld 7-7-2022'!BH444:BJ444)&lt;&gt;0,6,"")</f>
        <v/>
      </c>
      <c r="DF450" s="16" t="str">
        <f t="shared" si="40"/>
        <v/>
      </c>
      <c r="DG450" s="16" t="str">
        <f>IF('Vastgesteld 7-7-2022'!BH444="x","L","")</f>
        <v/>
      </c>
      <c r="DH450" s="16" t="str">
        <f>IF('Vastgesteld 7-7-2022'!BI444="x","M","")</f>
        <v/>
      </c>
      <c r="DI450" s="16" t="str">
        <f>IF('Vastgesteld 7-7-2022'!BJ444="x","Z","")</f>
        <v/>
      </c>
      <c r="DJ450" s="16" t="str">
        <f>IF('Vastgesteld 7-7-2022'!BK444="x","Z","")</f>
        <v/>
      </c>
      <c r="DK450" s="16" t="str">
        <f>IF(COUNTA('Vastgesteld 7-7-2022'!BM444:BO444)&lt;&gt;0,6,"")</f>
        <v/>
      </c>
      <c r="DL450" s="16" t="str">
        <f t="shared" si="41"/>
        <v/>
      </c>
      <c r="DM450" s="16" t="str">
        <f>IF('Vastgesteld 7-7-2022'!BM444="x","L","")</f>
        <v/>
      </c>
      <c r="DN450" s="16" t="str">
        <f>IF('Vastgesteld 7-7-2022'!BN444="x","M","")</f>
        <v/>
      </c>
      <c r="DO450" s="16" t="str">
        <f>IF('Vastgesteld 7-7-2022'!BO444="x","Z","")</f>
        <v/>
      </c>
      <c r="DP450" s="16" t="str">
        <f>IF('Vastgesteld 7-7-2022'!BP444="x","Z","")</f>
        <v/>
      </c>
    </row>
    <row r="451" spans="1:120" ht="14.4" x14ac:dyDescent="0.3">
      <c r="A451" s="18">
        <f>'Vastgesteld 7-7-2022'!A445</f>
        <v>0</v>
      </c>
      <c r="B451" s="16" t="str">
        <f>IFERROR(VLOOKUP('Vastgesteld 7-7-2022'!#REF!,#REF!,2,FALSE),"")</f>
        <v/>
      </c>
      <c r="C451" s="16">
        <f>'Vastgesteld 7-7-2022'!E445</f>
        <v>0</v>
      </c>
      <c r="D451" s="16" t="str">
        <f>IFERROR(VLOOKUP('Vastgesteld 7-7-2022'!#REF!,#REF!,2,FALSE),"")</f>
        <v/>
      </c>
      <c r="E451" s="16" t="str">
        <f>IFERROR(VLOOKUP('Vastgesteld 7-7-2022'!#REF!,#REF!,5,FALSE),"")</f>
        <v/>
      </c>
      <c r="F451" s="16" t="e">
        <f>IF('Vastgesteld 7-7-2022'!#REF!&lt;&gt;"",'Vastgesteld 7-7-2022'!#REF!,"")</f>
        <v>#REF!</v>
      </c>
      <c r="G451" s="16" t="e">
        <f>IF('Vastgesteld 7-7-2022'!#REF!="Indoor",1,0)</f>
        <v>#REF!</v>
      </c>
      <c r="H451" s="16" t="e">
        <f>'Vastgesteld 7-7-2022'!#REF!</f>
        <v>#REF!</v>
      </c>
      <c r="I451" s="16" t="e">
        <f>IF('Vastgesteld 7-7-2022'!#REF!="Nee",0,IF('Vastgesteld 7-7-2022'!#REF!="Ja",1,""))</f>
        <v>#REF!</v>
      </c>
      <c r="J451" s="16" t="e">
        <f>IF('Vastgesteld 7-7-2022'!#REF!&lt;&gt;"",'Vastgesteld 7-7-2022'!#REF!,"")</f>
        <v>#REF!</v>
      </c>
      <c r="BJ451" s="16" t="str">
        <f>IF(COUNTA('Vastgesteld 7-7-2022'!T445:AD445)&lt;&gt;0,1,"")</f>
        <v/>
      </c>
      <c r="BK451" s="16" t="str">
        <f t="shared" ref="BK451:BK514" si="42">IF(COUNTBLANK(BJ451) = 1,"",2)</f>
        <v/>
      </c>
      <c r="BL451" s="16" t="str">
        <f>IF('Vastgesteld 7-7-2022'!T445="x","AA","")</f>
        <v/>
      </c>
      <c r="BM451" s="16" t="str">
        <f>IF('Vastgesteld 7-7-2022'!U445="x","A","")</f>
        <v/>
      </c>
      <c r="BN451" s="16" t="str">
        <f>IF('Vastgesteld 7-7-2022'!V445="x","B1","")</f>
        <v/>
      </c>
      <c r="BO451" s="16" t="e">
        <f>IF('Vastgesteld 7-7-2022'!#REF!="x","BB","")</f>
        <v>#REF!</v>
      </c>
      <c r="BP451" s="16" t="str">
        <f>IF('Vastgesteld 7-7-2022'!X445="x","B","")</f>
        <v/>
      </c>
      <c r="BQ451" s="16" t="str">
        <f>IF('Vastgesteld 7-7-2022'!Y445="x","L1","")</f>
        <v/>
      </c>
      <c r="BR451" s="16" t="str">
        <f>IF('Vastgesteld 7-7-2022'!Z445="x","L2","")</f>
        <v/>
      </c>
      <c r="BS451" s="16" t="str">
        <f>IF('Vastgesteld 7-7-2022'!AA445="x","M1","")</f>
        <v/>
      </c>
      <c r="BT451" s="16" t="str">
        <f>IF('Vastgesteld 7-7-2022'!AB445="x","M2","")</f>
        <v/>
      </c>
      <c r="BU451" s="16" t="str">
        <f>IF('Vastgesteld 7-7-2022'!AC445="x","Z1","")</f>
        <v/>
      </c>
      <c r="BV451" s="16" t="str">
        <f>IF('Vastgesteld 7-7-2022'!AD445="x","Z2","")</f>
        <v/>
      </c>
      <c r="BW451" s="16" t="str">
        <f>IF(COUNTA('Vastgesteld 7-7-2022'!K445:S445)&lt;&gt;0,1,"")</f>
        <v/>
      </c>
      <c r="BX451" s="16" t="str">
        <f t="shared" ref="BX451:BX514" si="43">IF(COUNTBLANK(BW451) = 1,"",1)</f>
        <v/>
      </c>
      <c r="BY451" s="16" t="str">
        <f>IF('Vastgesteld 7-7-2022'!K445="x","BB","")</f>
        <v/>
      </c>
      <c r="BZ451" s="16" t="str">
        <f>IF('Vastgesteld 7-7-2022'!L445="x","B","")</f>
        <v/>
      </c>
      <c r="CA451" s="16" t="str">
        <f>IF('Vastgesteld 7-7-2022'!M445="x","L1","")</f>
        <v/>
      </c>
      <c r="CB451" s="16" t="str">
        <f>IF('Vastgesteld 7-7-2022'!N445="x","L2","")</f>
        <v/>
      </c>
      <c r="CC451" s="16" t="str">
        <f>IF('Vastgesteld 7-7-2022'!O445="x","M1","")</f>
        <v/>
      </c>
      <c r="CD451" s="16" t="str">
        <f>IF('Vastgesteld 7-7-2022'!P445="x","M2","")</f>
        <v/>
      </c>
      <c r="CE451" s="16" t="str">
        <f>IF('Vastgesteld 7-7-2022'!Q445="x","Z1","")</f>
        <v/>
      </c>
      <c r="CF451" s="16" t="str">
        <f>IF('Vastgesteld 7-7-2022'!R445="x","Z2","")</f>
        <v/>
      </c>
      <c r="CG451" s="16" t="str">
        <f>IF('Vastgesteld 7-7-2022'!S445="x","ZZL","")</f>
        <v/>
      </c>
      <c r="CL451" s="16" t="str">
        <f>IF(COUNTA('Vastgesteld 7-7-2022'!AV445:BF445)&lt;&gt;0,2,"")</f>
        <v/>
      </c>
      <c r="CM451" s="16" t="str">
        <f t="shared" ref="CM451:CM514" si="44">IF(COUNTBLANK(CL451) = 1,"",2)</f>
        <v/>
      </c>
      <c r="CN451" s="16" t="str">
        <f>IF('Vastgesteld 7-7-2022'!AV445="x","AA","")</f>
        <v/>
      </c>
      <c r="CO451" s="16" t="str">
        <f>IF('Vastgesteld 7-7-2022'!AW445="x","A","")</f>
        <v/>
      </c>
      <c r="CP451" s="16" t="str">
        <f>IF('Vastgesteld 7-7-2022'!AX445="x","BB","")</f>
        <v/>
      </c>
      <c r="CQ451" s="16" t="str">
        <f>IF('Vastgesteld 7-7-2022'!AY445="x","B","")</f>
        <v/>
      </c>
      <c r="CR451" s="16" t="str">
        <f>IF('Vastgesteld 7-7-2022'!AZ445="x","L","")</f>
        <v/>
      </c>
      <c r="CS451" s="16" t="str">
        <f>IF('Vastgesteld 7-7-2022'!BA445="x","M","")</f>
        <v/>
      </c>
      <c r="CT451" s="16" t="str">
        <f>IF('Vastgesteld 7-7-2022'!BB445="x","Z","")</f>
        <v/>
      </c>
      <c r="CU451" s="16" t="str">
        <f>IF('Vastgesteld 7-7-2022'!BF445="x","ZZ","")</f>
        <v/>
      </c>
      <c r="CV451" s="16" t="str">
        <f>IF(COUNTA('Vastgesteld 7-7-2022'!AJ445:AQ445)&lt;&gt;0,2,"")</f>
        <v/>
      </c>
      <c r="CW451" s="16" t="str">
        <f t="shared" ref="CW451:CW514" si="45">IF(COUNTBLANK(CV451) = 1,"",1)</f>
        <v/>
      </c>
      <c r="CX451" s="16" t="str">
        <f>IF('Vastgesteld 7-7-2022'!AJ445="x","BB","")</f>
        <v/>
      </c>
      <c r="CY451" s="16" t="str">
        <f>IF('Vastgesteld 7-7-2022'!AK445="x","B","")</f>
        <v/>
      </c>
      <c r="CZ451" s="16" t="str">
        <f>IF('Vastgesteld 7-7-2022'!AL445="x","L","")</f>
        <v/>
      </c>
      <c r="DA451" s="16" t="str">
        <f>IF('Vastgesteld 7-7-2022'!AM445="x","M","")</f>
        <v/>
      </c>
      <c r="DB451" s="16" t="str">
        <f>IF('Vastgesteld 7-7-2022'!AN445="x","Z","")</f>
        <v/>
      </c>
      <c r="DC451" s="16" t="str">
        <f>IF('Vastgesteld 7-7-2022'!AO445="x","ZZ","")</f>
        <v/>
      </c>
      <c r="DD451" s="16" t="str">
        <f>IF('Vastgesteld 7-7-2022'!AQ445="x","1.40","")</f>
        <v/>
      </c>
      <c r="DE451" s="16" t="str">
        <f>IF(COUNTA('Vastgesteld 7-7-2022'!BH445:BJ445)&lt;&gt;0,6,"")</f>
        <v/>
      </c>
      <c r="DF451" s="16" t="str">
        <f t="shared" ref="DF451:DF514" si="46">IF(COUNTBLANK(DE451) = 1,"",2)</f>
        <v/>
      </c>
      <c r="DG451" s="16" t="str">
        <f>IF('Vastgesteld 7-7-2022'!BH445="x","L","")</f>
        <v/>
      </c>
      <c r="DH451" s="16" t="str">
        <f>IF('Vastgesteld 7-7-2022'!BI445="x","M","")</f>
        <v/>
      </c>
      <c r="DI451" s="16" t="str">
        <f>IF('Vastgesteld 7-7-2022'!BJ445="x","Z","")</f>
        <v/>
      </c>
      <c r="DJ451" s="16" t="str">
        <f>IF('Vastgesteld 7-7-2022'!BK445="x","Z","")</f>
        <v/>
      </c>
      <c r="DK451" s="16" t="str">
        <f>IF(COUNTA('Vastgesteld 7-7-2022'!BM445:BO445)&lt;&gt;0,6,"")</f>
        <v/>
      </c>
      <c r="DL451" s="16" t="str">
        <f t="shared" ref="DL451:DL514" si="47">IF(COUNTBLANK(DK451) = 1,"",1)</f>
        <v/>
      </c>
      <c r="DM451" s="16" t="str">
        <f>IF('Vastgesteld 7-7-2022'!BM445="x","L","")</f>
        <v/>
      </c>
      <c r="DN451" s="16" t="str">
        <f>IF('Vastgesteld 7-7-2022'!BN445="x","M","")</f>
        <v/>
      </c>
      <c r="DO451" s="16" t="str">
        <f>IF('Vastgesteld 7-7-2022'!BO445="x","Z","")</f>
        <v/>
      </c>
      <c r="DP451" s="16" t="str">
        <f>IF('Vastgesteld 7-7-2022'!BP445="x","Z","")</f>
        <v/>
      </c>
    </row>
    <row r="452" spans="1:120" ht="14.4" x14ac:dyDescent="0.3">
      <c r="A452" s="18">
        <f>'Vastgesteld 7-7-2022'!A446</f>
        <v>0</v>
      </c>
      <c r="B452" s="16" t="str">
        <f>IFERROR(VLOOKUP('Vastgesteld 7-7-2022'!#REF!,#REF!,2,FALSE),"")</f>
        <v/>
      </c>
      <c r="C452" s="16">
        <f>'Vastgesteld 7-7-2022'!E446</f>
        <v>0</v>
      </c>
      <c r="D452" s="16" t="str">
        <f>IFERROR(VLOOKUP('Vastgesteld 7-7-2022'!#REF!,#REF!,2,FALSE),"")</f>
        <v/>
      </c>
      <c r="E452" s="16" t="str">
        <f>IFERROR(VLOOKUP('Vastgesteld 7-7-2022'!#REF!,#REF!,5,FALSE),"")</f>
        <v/>
      </c>
      <c r="F452" s="16" t="e">
        <f>IF('Vastgesteld 7-7-2022'!#REF!&lt;&gt;"",'Vastgesteld 7-7-2022'!#REF!,"")</f>
        <v>#REF!</v>
      </c>
      <c r="G452" s="16" t="e">
        <f>IF('Vastgesteld 7-7-2022'!#REF!="Indoor",1,0)</f>
        <v>#REF!</v>
      </c>
      <c r="H452" s="16" t="e">
        <f>'Vastgesteld 7-7-2022'!#REF!</f>
        <v>#REF!</v>
      </c>
      <c r="I452" s="16" t="e">
        <f>IF('Vastgesteld 7-7-2022'!#REF!="Nee",0,IF('Vastgesteld 7-7-2022'!#REF!="Ja",1,""))</f>
        <v>#REF!</v>
      </c>
      <c r="J452" s="16" t="e">
        <f>IF('Vastgesteld 7-7-2022'!#REF!&lt;&gt;"",'Vastgesteld 7-7-2022'!#REF!,"")</f>
        <v>#REF!</v>
      </c>
      <c r="BJ452" s="16" t="str">
        <f>IF(COUNTA('Vastgesteld 7-7-2022'!T446:AD446)&lt;&gt;0,1,"")</f>
        <v/>
      </c>
      <c r="BK452" s="16" t="str">
        <f t="shared" si="42"/>
        <v/>
      </c>
      <c r="BL452" s="16" t="str">
        <f>IF('Vastgesteld 7-7-2022'!T446="x","AA","")</f>
        <v/>
      </c>
      <c r="BM452" s="16" t="str">
        <f>IF('Vastgesteld 7-7-2022'!U446="x","A","")</f>
        <v/>
      </c>
      <c r="BN452" s="16" t="str">
        <f>IF('Vastgesteld 7-7-2022'!V446="x","B1","")</f>
        <v/>
      </c>
      <c r="BO452" s="16" t="e">
        <f>IF('Vastgesteld 7-7-2022'!#REF!="x","BB","")</f>
        <v>#REF!</v>
      </c>
      <c r="BP452" s="16" t="str">
        <f>IF('Vastgesteld 7-7-2022'!X446="x","B","")</f>
        <v/>
      </c>
      <c r="BQ452" s="16" t="str">
        <f>IF('Vastgesteld 7-7-2022'!Y446="x","L1","")</f>
        <v/>
      </c>
      <c r="BR452" s="16" t="str">
        <f>IF('Vastgesteld 7-7-2022'!Z446="x","L2","")</f>
        <v/>
      </c>
      <c r="BS452" s="16" t="str">
        <f>IF('Vastgesteld 7-7-2022'!AA446="x","M1","")</f>
        <v/>
      </c>
      <c r="BT452" s="16" t="str">
        <f>IF('Vastgesteld 7-7-2022'!AB446="x","M2","")</f>
        <v/>
      </c>
      <c r="BU452" s="16" t="str">
        <f>IF('Vastgesteld 7-7-2022'!AC446="x","Z1","")</f>
        <v/>
      </c>
      <c r="BV452" s="16" t="str">
        <f>IF('Vastgesteld 7-7-2022'!AD446="x","Z2","")</f>
        <v/>
      </c>
      <c r="BW452" s="16" t="str">
        <f>IF(COUNTA('Vastgesteld 7-7-2022'!K446:S446)&lt;&gt;0,1,"")</f>
        <v/>
      </c>
      <c r="BX452" s="16" t="str">
        <f t="shared" si="43"/>
        <v/>
      </c>
      <c r="BY452" s="16" t="str">
        <f>IF('Vastgesteld 7-7-2022'!K446="x","BB","")</f>
        <v/>
      </c>
      <c r="BZ452" s="16" t="str">
        <f>IF('Vastgesteld 7-7-2022'!L446="x","B","")</f>
        <v/>
      </c>
      <c r="CA452" s="16" t="str">
        <f>IF('Vastgesteld 7-7-2022'!M446="x","L1","")</f>
        <v/>
      </c>
      <c r="CB452" s="16" t="str">
        <f>IF('Vastgesteld 7-7-2022'!N446="x","L2","")</f>
        <v/>
      </c>
      <c r="CC452" s="16" t="str">
        <f>IF('Vastgesteld 7-7-2022'!O446="x","M1","")</f>
        <v/>
      </c>
      <c r="CD452" s="16" t="str">
        <f>IF('Vastgesteld 7-7-2022'!P446="x","M2","")</f>
        <v/>
      </c>
      <c r="CE452" s="16" t="str">
        <f>IF('Vastgesteld 7-7-2022'!Q446="x","Z1","")</f>
        <v/>
      </c>
      <c r="CF452" s="16" t="str">
        <f>IF('Vastgesteld 7-7-2022'!R446="x","Z2","")</f>
        <v/>
      </c>
      <c r="CG452" s="16" t="str">
        <f>IF('Vastgesteld 7-7-2022'!S446="x","ZZL","")</f>
        <v/>
      </c>
      <c r="CL452" s="16" t="str">
        <f>IF(COUNTA('Vastgesteld 7-7-2022'!AV446:BF446)&lt;&gt;0,2,"")</f>
        <v/>
      </c>
      <c r="CM452" s="16" t="str">
        <f t="shared" si="44"/>
        <v/>
      </c>
      <c r="CN452" s="16" t="str">
        <f>IF('Vastgesteld 7-7-2022'!AV446="x","AA","")</f>
        <v/>
      </c>
      <c r="CO452" s="16" t="str">
        <f>IF('Vastgesteld 7-7-2022'!AW446="x","A","")</f>
        <v/>
      </c>
      <c r="CP452" s="16" t="str">
        <f>IF('Vastgesteld 7-7-2022'!AX446="x","BB","")</f>
        <v/>
      </c>
      <c r="CQ452" s="16" t="str">
        <f>IF('Vastgesteld 7-7-2022'!AY446="x","B","")</f>
        <v/>
      </c>
      <c r="CR452" s="16" t="str">
        <f>IF('Vastgesteld 7-7-2022'!AZ446="x","L","")</f>
        <v/>
      </c>
      <c r="CS452" s="16" t="str">
        <f>IF('Vastgesteld 7-7-2022'!BA446="x","M","")</f>
        <v/>
      </c>
      <c r="CT452" s="16" t="str">
        <f>IF('Vastgesteld 7-7-2022'!BB446="x","Z","")</f>
        <v/>
      </c>
      <c r="CU452" s="16" t="str">
        <f>IF('Vastgesteld 7-7-2022'!BF446="x","ZZ","")</f>
        <v/>
      </c>
      <c r="CV452" s="16" t="str">
        <f>IF(COUNTA('Vastgesteld 7-7-2022'!AJ446:AQ446)&lt;&gt;0,2,"")</f>
        <v/>
      </c>
      <c r="CW452" s="16" t="str">
        <f t="shared" si="45"/>
        <v/>
      </c>
      <c r="CX452" s="16" t="str">
        <f>IF('Vastgesteld 7-7-2022'!AJ446="x","BB","")</f>
        <v/>
      </c>
      <c r="CY452" s="16" t="str">
        <f>IF('Vastgesteld 7-7-2022'!AK446="x","B","")</f>
        <v/>
      </c>
      <c r="CZ452" s="16" t="str">
        <f>IF('Vastgesteld 7-7-2022'!AL446="x","L","")</f>
        <v/>
      </c>
      <c r="DA452" s="16" t="str">
        <f>IF('Vastgesteld 7-7-2022'!AM446="x","M","")</f>
        <v/>
      </c>
      <c r="DB452" s="16" t="str">
        <f>IF('Vastgesteld 7-7-2022'!AN446="x","Z","")</f>
        <v/>
      </c>
      <c r="DC452" s="16" t="str">
        <f>IF('Vastgesteld 7-7-2022'!AO446="x","ZZ","")</f>
        <v/>
      </c>
      <c r="DD452" s="16" t="str">
        <f>IF('Vastgesteld 7-7-2022'!AQ446="x","1.40","")</f>
        <v/>
      </c>
      <c r="DE452" s="16" t="str">
        <f>IF(COUNTA('Vastgesteld 7-7-2022'!BH446:BJ446)&lt;&gt;0,6,"")</f>
        <v/>
      </c>
      <c r="DF452" s="16" t="str">
        <f t="shared" si="46"/>
        <v/>
      </c>
      <c r="DG452" s="16" t="str">
        <f>IF('Vastgesteld 7-7-2022'!BH446="x","L","")</f>
        <v/>
      </c>
      <c r="DH452" s="16" t="str">
        <f>IF('Vastgesteld 7-7-2022'!BI446="x","M","")</f>
        <v/>
      </c>
      <c r="DI452" s="16" t="str">
        <f>IF('Vastgesteld 7-7-2022'!BJ446="x","Z","")</f>
        <v/>
      </c>
      <c r="DJ452" s="16" t="str">
        <f>IF('Vastgesteld 7-7-2022'!BK446="x","Z","")</f>
        <v/>
      </c>
      <c r="DK452" s="16" t="str">
        <f>IF(COUNTA('Vastgesteld 7-7-2022'!BM446:BO446)&lt;&gt;0,6,"")</f>
        <v/>
      </c>
      <c r="DL452" s="16" t="str">
        <f t="shared" si="47"/>
        <v/>
      </c>
      <c r="DM452" s="16" t="str">
        <f>IF('Vastgesteld 7-7-2022'!BM446="x","L","")</f>
        <v/>
      </c>
      <c r="DN452" s="16" t="str">
        <f>IF('Vastgesteld 7-7-2022'!BN446="x","M","")</f>
        <v/>
      </c>
      <c r="DO452" s="16" t="str">
        <f>IF('Vastgesteld 7-7-2022'!BO446="x","Z","")</f>
        <v/>
      </c>
      <c r="DP452" s="16" t="str">
        <f>IF('Vastgesteld 7-7-2022'!BP446="x","Z","")</f>
        <v/>
      </c>
    </row>
    <row r="453" spans="1:120" ht="14.4" x14ac:dyDescent="0.3">
      <c r="A453" s="18">
        <f>'Vastgesteld 7-7-2022'!A447</f>
        <v>0</v>
      </c>
      <c r="B453" s="16" t="str">
        <f>IFERROR(VLOOKUP('Vastgesteld 7-7-2022'!#REF!,#REF!,2,FALSE),"")</f>
        <v/>
      </c>
      <c r="C453" s="16">
        <f>'Vastgesteld 7-7-2022'!E447</f>
        <v>0</v>
      </c>
      <c r="D453" s="16" t="str">
        <f>IFERROR(VLOOKUP('Vastgesteld 7-7-2022'!#REF!,#REF!,2,FALSE),"")</f>
        <v/>
      </c>
      <c r="E453" s="16" t="str">
        <f>IFERROR(VLOOKUP('Vastgesteld 7-7-2022'!#REF!,#REF!,5,FALSE),"")</f>
        <v/>
      </c>
      <c r="F453" s="16" t="e">
        <f>IF('Vastgesteld 7-7-2022'!#REF!&lt;&gt;"",'Vastgesteld 7-7-2022'!#REF!,"")</f>
        <v>#REF!</v>
      </c>
      <c r="G453" s="16" t="e">
        <f>IF('Vastgesteld 7-7-2022'!#REF!="Indoor",1,0)</f>
        <v>#REF!</v>
      </c>
      <c r="H453" s="16" t="e">
        <f>'Vastgesteld 7-7-2022'!#REF!</f>
        <v>#REF!</v>
      </c>
      <c r="I453" s="16" t="e">
        <f>IF('Vastgesteld 7-7-2022'!#REF!="Nee",0,IF('Vastgesteld 7-7-2022'!#REF!="Ja",1,""))</f>
        <v>#REF!</v>
      </c>
      <c r="J453" s="16" t="e">
        <f>IF('Vastgesteld 7-7-2022'!#REF!&lt;&gt;"",'Vastgesteld 7-7-2022'!#REF!,"")</f>
        <v>#REF!</v>
      </c>
      <c r="BJ453" s="16" t="str">
        <f>IF(COUNTA('Vastgesteld 7-7-2022'!T447:AD447)&lt;&gt;0,1,"")</f>
        <v/>
      </c>
      <c r="BK453" s="16" t="str">
        <f t="shared" si="42"/>
        <v/>
      </c>
      <c r="BL453" s="16" t="str">
        <f>IF('Vastgesteld 7-7-2022'!T447="x","AA","")</f>
        <v/>
      </c>
      <c r="BM453" s="16" t="str">
        <f>IF('Vastgesteld 7-7-2022'!U447="x","A","")</f>
        <v/>
      </c>
      <c r="BN453" s="16" t="str">
        <f>IF('Vastgesteld 7-7-2022'!V447="x","B1","")</f>
        <v/>
      </c>
      <c r="BO453" s="16" t="e">
        <f>IF('Vastgesteld 7-7-2022'!#REF!="x","BB","")</f>
        <v>#REF!</v>
      </c>
      <c r="BP453" s="16" t="str">
        <f>IF('Vastgesteld 7-7-2022'!X447="x","B","")</f>
        <v/>
      </c>
      <c r="BQ453" s="16" t="str">
        <f>IF('Vastgesteld 7-7-2022'!Y447="x","L1","")</f>
        <v/>
      </c>
      <c r="BR453" s="16" t="str">
        <f>IF('Vastgesteld 7-7-2022'!Z447="x","L2","")</f>
        <v/>
      </c>
      <c r="BS453" s="16" t="str">
        <f>IF('Vastgesteld 7-7-2022'!AA447="x","M1","")</f>
        <v/>
      </c>
      <c r="BT453" s="16" t="str">
        <f>IF('Vastgesteld 7-7-2022'!AB447="x","M2","")</f>
        <v/>
      </c>
      <c r="BU453" s="16" t="str">
        <f>IF('Vastgesteld 7-7-2022'!AC447="x","Z1","")</f>
        <v/>
      </c>
      <c r="BV453" s="16" t="str">
        <f>IF('Vastgesteld 7-7-2022'!AD447="x","Z2","")</f>
        <v/>
      </c>
      <c r="BW453" s="16" t="str">
        <f>IF(COUNTA('Vastgesteld 7-7-2022'!K447:S447)&lt;&gt;0,1,"")</f>
        <v/>
      </c>
      <c r="BX453" s="16" t="str">
        <f t="shared" si="43"/>
        <v/>
      </c>
      <c r="BY453" s="16" t="str">
        <f>IF('Vastgesteld 7-7-2022'!K447="x","BB","")</f>
        <v/>
      </c>
      <c r="BZ453" s="16" t="str">
        <f>IF('Vastgesteld 7-7-2022'!L447="x","B","")</f>
        <v/>
      </c>
      <c r="CA453" s="16" t="str">
        <f>IF('Vastgesteld 7-7-2022'!M447="x","L1","")</f>
        <v/>
      </c>
      <c r="CB453" s="16" t="str">
        <f>IF('Vastgesteld 7-7-2022'!N447="x","L2","")</f>
        <v/>
      </c>
      <c r="CC453" s="16" t="str">
        <f>IF('Vastgesteld 7-7-2022'!O447="x","M1","")</f>
        <v/>
      </c>
      <c r="CD453" s="16" t="str">
        <f>IF('Vastgesteld 7-7-2022'!P447="x","M2","")</f>
        <v/>
      </c>
      <c r="CE453" s="16" t="str">
        <f>IF('Vastgesteld 7-7-2022'!Q447="x","Z1","")</f>
        <v/>
      </c>
      <c r="CF453" s="16" t="str">
        <f>IF('Vastgesteld 7-7-2022'!R447="x","Z2","")</f>
        <v/>
      </c>
      <c r="CG453" s="16" t="str">
        <f>IF('Vastgesteld 7-7-2022'!S447="x","ZZL","")</f>
        <v/>
      </c>
      <c r="CL453" s="16" t="str">
        <f>IF(COUNTA('Vastgesteld 7-7-2022'!AV447:BF447)&lt;&gt;0,2,"")</f>
        <v/>
      </c>
      <c r="CM453" s="16" t="str">
        <f t="shared" si="44"/>
        <v/>
      </c>
      <c r="CN453" s="16" t="str">
        <f>IF('Vastgesteld 7-7-2022'!AV447="x","AA","")</f>
        <v/>
      </c>
      <c r="CO453" s="16" t="str">
        <f>IF('Vastgesteld 7-7-2022'!AW447="x","A","")</f>
        <v/>
      </c>
      <c r="CP453" s="16" t="str">
        <f>IF('Vastgesteld 7-7-2022'!AX447="x","BB","")</f>
        <v/>
      </c>
      <c r="CQ453" s="16" t="str">
        <f>IF('Vastgesteld 7-7-2022'!AY447="x","B","")</f>
        <v/>
      </c>
      <c r="CR453" s="16" t="str">
        <f>IF('Vastgesteld 7-7-2022'!AZ447="x","L","")</f>
        <v/>
      </c>
      <c r="CS453" s="16" t="str">
        <f>IF('Vastgesteld 7-7-2022'!BA447="x","M","")</f>
        <v/>
      </c>
      <c r="CT453" s="16" t="str">
        <f>IF('Vastgesteld 7-7-2022'!BB447="x","Z","")</f>
        <v/>
      </c>
      <c r="CU453" s="16" t="str">
        <f>IF('Vastgesteld 7-7-2022'!BF447="x","ZZ","")</f>
        <v/>
      </c>
      <c r="CV453" s="16" t="str">
        <f>IF(COUNTA('Vastgesteld 7-7-2022'!AJ447:AQ447)&lt;&gt;0,2,"")</f>
        <v/>
      </c>
      <c r="CW453" s="16" t="str">
        <f t="shared" si="45"/>
        <v/>
      </c>
      <c r="CX453" s="16" t="str">
        <f>IF('Vastgesteld 7-7-2022'!AJ447="x","BB","")</f>
        <v/>
      </c>
      <c r="CY453" s="16" t="str">
        <f>IF('Vastgesteld 7-7-2022'!AK447="x","B","")</f>
        <v/>
      </c>
      <c r="CZ453" s="16" t="str">
        <f>IF('Vastgesteld 7-7-2022'!AL447="x","L","")</f>
        <v/>
      </c>
      <c r="DA453" s="16" t="str">
        <f>IF('Vastgesteld 7-7-2022'!AM447="x","M","")</f>
        <v/>
      </c>
      <c r="DB453" s="16" t="str">
        <f>IF('Vastgesteld 7-7-2022'!AN447="x","Z","")</f>
        <v/>
      </c>
      <c r="DC453" s="16" t="str">
        <f>IF('Vastgesteld 7-7-2022'!AO447="x","ZZ","")</f>
        <v/>
      </c>
      <c r="DD453" s="16" t="str">
        <f>IF('Vastgesteld 7-7-2022'!AQ447="x","1.40","")</f>
        <v/>
      </c>
      <c r="DE453" s="16" t="str">
        <f>IF(COUNTA('Vastgesteld 7-7-2022'!BH447:BJ447)&lt;&gt;0,6,"")</f>
        <v/>
      </c>
      <c r="DF453" s="16" t="str">
        <f t="shared" si="46"/>
        <v/>
      </c>
      <c r="DG453" s="16" t="str">
        <f>IF('Vastgesteld 7-7-2022'!BH447="x","L","")</f>
        <v/>
      </c>
      <c r="DH453" s="16" t="str">
        <f>IF('Vastgesteld 7-7-2022'!BI447="x","M","")</f>
        <v/>
      </c>
      <c r="DI453" s="16" t="str">
        <f>IF('Vastgesteld 7-7-2022'!BJ447="x","Z","")</f>
        <v/>
      </c>
      <c r="DJ453" s="16" t="str">
        <f>IF('Vastgesteld 7-7-2022'!BK447="x","Z","")</f>
        <v/>
      </c>
      <c r="DK453" s="16" t="str">
        <f>IF(COUNTA('Vastgesteld 7-7-2022'!BM447:BO447)&lt;&gt;0,6,"")</f>
        <v/>
      </c>
      <c r="DL453" s="16" t="str">
        <f t="shared" si="47"/>
        <v/>
      </c>
      <c r="DM453" s="16" t="str">
        <f>IF('Vastgesteld 7-7-2022'!BM447="x","L","")</f>
        <v/>
      </c>
      <c r="DN453" s="16" t="str">
        <f>IF('Vastgesteld 7-7-2022'!BN447="x","M","")</f>
        <v/>
      </c>
      <c r="DO453" s="16" t="str">
        <f>IF('Vastgesteld 7-7-2022'!BO447="x","Z","")</f>
        <v/>
      </c>
      <c r="DP453" s="16" t="str">
        <f>IF('Vastgesteld 7-7-2022'!BP447="x","Z","")</f>
        <v/>
      </c>
    </row>
    <row r="454" spans="1:120" ht="14.4" x14ac:dyDescent="0.3">
      <c r="A454" s="18">
        <f>'Vastgesteld 7-7-2022'!A448</f>
        <v>0</v>
      </c>
      <c r="B454" s="16" t="str">
        <f>IFERROR(VLOOKUP('Vastgesteld 7-7-2022'!#REF!,#REF!,2,FALSE),"")</f>
        <v/>
      </c>
      <c r="C454" s="16">
        <f>'Vastgesteld 7-7-2022'!E448</f>
        <v>0</v>
      </c>
      <c r="D454" s="16" t="str">
        <f>IFERROR(VLOOKUP('Vastgesteld 7-7-2022'!#REF!,#REF!,2,FALSE),"")</f>
        <v/>
      </c>
      <c r="E454" s="16" t="str">
        <f>IFERROR(VLOOKUP('Vastgesteld 7-7-2022'!#REF!,#REF!,5,FALSE),"")</f>
        <v/>
      </c>
      <c r="F454" s="16" t="e">
        <f>IF('Vastgesteld 7-7-2022'!#REF!&lt;&gt;"",'Vastgesteld 7-7-2022'!#REF!,"")</f>
        <v>#REF!</v>
      </c>
      <c r="G454" s="16" t="e">
        <f>IF('Vastgesteld 7-7-2022'!#REF!="Indoor",1,0)</f>
        <v>#REF!</v>
      </c>
      <c r="H454" s="16" t="e">
        <f>'Vastgesteld 7-7-2022'!#REF!</f>
        <v>#REF!</v>
      </c>
      <c r="I454" s="16" t="e">
        <f>IF('Vastgesteld 7-7-2022'!#REF!="Nee",0,IF('Vastgesteld 7-7-2022'!#REF!="Ja",1,""))</f>
        <v>#REF!</v>
      </c>
      <c r="J454" s="16" t="e">
        <f>IF('Vastgesteld 7-7-2022'!#REF!&lt;&gt;"",'Vastgesteld 7-7-2022'!#REF!,"")</f>
        <v>#REF!</v>
      </c>
      <c r="BJ454" s="16" t="str">
        <f>IF(COUNTA('Vastgesteld 7-7-2022'!T448:AD448)&lt;&gt;0,1,"")</f>
        <v/>
      </c>
      <c r="BK454" s="16" t="str">
        <f t="shared" si="42"/>
        <v/>
      </c>
      <c r="BL454" s="16" t="str">
        <f>IF('Vastgesteld 7-7-2022'!T448="x","AA","")</f>
        <v/>
      </c>
      <c r="BM454" s="16" t="str">
        <f>IF('Vastgesteld 7-7-2022'!U448="x","A","")</f>
        <v/>
      </c>
      <c r="BN454" s="16" t="str">
        <f>IF('Vastgesteld 7-7-2022'!V448="x","B1","")</f>
        <v/>
      </c>
      <c r="BO454" s="16" t="e">
        <f>IF('Vastgesteld 7-7-2022'!#REF!="x","BB","")</f>
        <v>#REF!</v>
      </c>
      <c r="BP454" s="16" t="str">
        <f>IF('Vastgesteld 7-7-2022'!X448="x","B","")</f>
        <v/>
      </c>
      <c r="BQ454" s="16" t="str">
        <f>IF('Vastgesteld 7-7-2022'!Y448="x","L1","")</f>
        <v/>
      </c>
      <c r="BR454" s="16" t="str">
        <f>IF('Vastgesteld 7-7-2022'!Z448="x","L2","")</f>
        <v/>
      </c>
      <c r="BS454" s="16" t="str">
        <f>IF('Vastgesteld 7-7-2022'!AA448="x","M1","")</f>
        <v/>
      </c>
      <c r="BT454" s="16" t="str">
        <f>IF('Vastgesteld 7-7-2022'!AB448="x","M2","")</f>
        <v/>
      </c>
      <c r="BU454" s="16" t="str">
        <f>IF('Vastgesteld 7-7-2022'!AC448="x","Z1","")</f>
        <v/>
      </c>
      <c r="BV454" s="16" t="str">
        <f>IF('Vastgesteld 7-7-2022'!AD448="x","Z2","")</f>
        <v/>
      </c>
      <c r="BW454" s="16" t="str">
        <f>IF(COUNTA('Vastgesteld 7-7-2022'!K448:S448)&lt;&gt;0,1,"")</f>
        <v/>
      </c>
      <c r="BX454" s="16" t="str">
        <f t="shared" si="43"/>
        <v/>
      </c>
      <c r="BY454" s="16" t="str">
        <f>IF('Vastgesteld 7-7-2022'!K448="x","BB","")</f>
        <v/>
      </c>
      <c r="BZ454" s="16" t="str">
        <f>IF('Vastgesteld 7-7-2022'!L448="x","B","")</f>
        <v/>
      </c>
      <c r="CA454" s="16" t="str">
        <f>IF('Vastgesteld 7-7-2022'!M448="x","L1","")</f>
        <v/>
      </c>
      <c r="CB454" s="16" t="str">
        <f>IF('Vastgesteld 7-7-2022'!N448="x","L2","")</f>
        <v/>
      </c>
      <c r="CC454" s="16" t="str">
        <f>IF('Vastgesteld 7-7-2022'!O448="x","M1","")</f>
        <v/>
      </c>
      <c r="CD454" s="16" t="str">
        <f>IF('Vastgesteld 7-7-2022'!P448="x","M2","")</f>
        <v/>
      </c>
      <c r="CE454" s="16" t="str">
        <f>IF('Vastgesteld 7-7-2022'!Q448="x","Z1","")</f>
        <v/>
      </c>
      <c r="CF454" s="16" t="str">
        <f>IF('Vastgesteld 7-7-2022'!R448="x","Z2","")</f>
        <v/>
      </c>
      <c r="CG454" s="16" t="str">
        <f>IF('Vastgesteld 7-7-2022'!S448="x","ZZL","")</f>
        <v/>
      </c>
      <c r="CL454" s="16" t="str">
        <f>IF(COUNTA('Vastgesteld 7-7-2022'!AV448:BF448)&lt;&gt;0,2,"")</f>
        <v/>
      </c>
      <c r="CM454" s="16" t="str">
        <f t="shared" si="44"/>
        <v/>
      </c>
      <c r="CN454" s="16" t="str">
        <f>IF('Vastgesteld 7-7-2022'!AV448="x","AA","")</f>
        <v/>
      </c>
      <c r="CO454" s="16" t="str">
        <f>IF('Vastgesteld 7-7-2022'!AW448="x","A","")</f>
        <v/>
      </c>
      <c r="CP454" s="16" t="str">
        <f>IF('Vastgesteld 7-7-2022'!AX448="x","BB","")</f>
        <v/>
      </c>
      <c r="CQ454" s="16" t="str">
        <f>IF('Vastgesteld 7-7-2022'!AY448="x","B","")</f>
        <v/>
      </c>
      <c r="CR454" s="16" t="str">
        <f>IF('Vastgesteld 7-7-2022'!AZ448="x","L","")</f>
        <v/>
      </c>
      <c r="CS454" s="16" t="str">
        <f>IF('Vastgesteld 7-7-2022'!BA448="x","M","")</f>
        <v/>
      </c>
      <c r="CT454" s="16" t="str">
        <f>IF('Vastgesteld 7-7-2022'!BB448="x","Z","")</f>
        <v/>
      </c>
      <c r="CU454" s="16" t="str">
        <f>IF('Vastgesteld 7-7-2022'!BF448="x","ZZ","")</f>
        <v/>
      </c>
      <c r="CV454" s="16" t="str">
        <f>IF(COUNTA('Vastgesteld 7-7-2022'!AJ448:AQ448)&lt;&gt;0,2,"")</f>
        <v/>
      </c>
      <c r="CW454" s="16" t="str">
        <f t="shared" si="45"/>
        <v/>
      </c>
      <c r="CX454" s="16" t="str">
        <f>IF('Vastgesteld 7-7-2022'!AJ448="x","BB","")</f>
        <v/>
      </c>
      <c r="CY454" s="16" t="str">
        <f>IF('Vastgesteld 7-7-2022'!AK448="x","B","")</f>
        <v/>
      </c>
      <c r="CZ454" s="16" t="str">
        <f>IF('Vastgesteld 7-7-2022'!AL448="x","L","")</f>
        <v/>
      </c>
      <c r="DA454" s="16" t="str">
        <f>IF('Vastgesteld 7-7-2022'!AM448="x","M","")</f>
        <v/>
      </c>
      <c r="DB454" s="16" t="str">
        <f>IF('Vastgesteld 7-7-2022'!AN448="x","Z","")</f>
        <v/>
      </c>
      <c r="DC454" s="16" t="str">
        <f>IF('Vastgesteld 7-7-2022'!AO448="x","ZZ","")</f>
        <v/>
      </c>
      <c r="DD454" s="16" t="str">
        <f>IF('Vastgesteld 7-7-2022'!AQ448="x","1.40","")</f>
        <v/>
      </c>
      <c r="DE454" s="16" t="str">
        <f>IF(COUNTA('Vastgesteld 7-7-2022'!BH448:BJ448)&lt;&gt;0,6,"")</f>
        <v/>
      </c>
      <c r="DF454" s="16" t="str">
        <f t="shared" si="46"/>
        <v/>
      </c>
      <c r="DG454" s="16" t="str">
        <f>IF('Vastgesteld 7-7-2022'!BH448="x","L","")</f>
        <v/>
      </c>
      <c r="DH454" s="16" t="str">
        <f>IF('Vastgesteld 7-7-2022'!BI448="x","M","")</f>
        <v/>
      </c>
      <c r="DI454" s="16" t="str">
        <f>IF('Vastgesteld 7-7-2022'!BJ448="x","Z","")</f>
        <v/>
      </c>
      <c r="DJ454" s="16" t="str">
        <f>IF('Vastgesteld 7-7-2022'!BK448="x","Z","")</f>
        <v/>
      </c>
      <c r="DK454" s="16" t="str">
        <f>IF(COUNTA('Vastgesteld 7-7-2022'!BM448:BO448)&lt;&gt;0,6,"")</f>
        <v/>
      </c>
      <c r="DL454" s="16" t="str">
        <f t="shared" si="47"/>
        <v/>
      </c>
      <c r="DM454" s="16" t="str">
        <f>IF('Vastgesteld 7-7-2022'!BM448="x","L","")</f>
        <v/>
      </c>
      <c r="DN454" s="16" t="str">
        <f>IF('Vastgesteld 7-7-2022'!BN448="x","M","")</f>
        <v/>
      </c>
      <c r="DO454" s="16" t="str">
        <f>IF('Vastgesteld 7-7-2022'!BO448="x","Z","")</f>
        <v/>
      </c>
      <c r="DP454" s="16" t="str">
        <f>IF('Vastgesteld 7-7-2022'!BP448="x","Z","")</f>
        <v/>
      </c>
    </row>
    <row r="455" spans="1:120" ht="14.4" x14ac:dyDescent="0.3">
      <c r="A455" s="18">
        <f>'Vastgesteld 7-7-2022'!A449</f>
        <v>0</v>
      </c>
      <c r="B455" s="16" t="str">
        <f>IFERROR(VLOOKUP('Vastgesteld 7-7-2022'!#REF!,#REF!,2,FALSE),"")</f>
        <v/>
      </c>
      <c r="C455" s="16">
        <f>'Vastgesteld 7-7-2022'!E449</f>
        <v>0</v>
      </c>
      <c r="D455" s="16" t="str">
        <f>IFERROR(VLOOKUP('Vastgesteld 7-7-2022'!#REF!,#REF!,2,FALSE),"")</f>
        <v/>
      </c>
      <c r="E455" s="16" t="str">
        <f>IFERROR(VLOOKUP('Vastgesteld 7-7-2022'!#REF!,#REF!,5,FALSE),"")</f>
        <v/>
      </c>
      <c r="F455" s="16" t="e">
        <f>IF('Vastgesteld 7-7-2022'!#REF!&lt;&gt;"",'Vastgesteld 7-7-2022'!#REF!,"")</f>
        <v>#REF!</v>
      </c>
      <c r="G455" s="16" t="e">
        <f>IF('Vastgesteld 7-7-2022'!#REF!="Indoor",1,0)</f>
        <v>#REF!</v>
      </c>
      <c r="H455" s="16" t="e">
        <f>'Vastgesteld 7-7-2022'!#REF!</f>
        <v>#REF!</v>
      </c>
      <c r="I455" s="16" t="e">
        <f>IF('Vastgesteld 7-7-2022'!#REF!="Nee",0,IF('Vastgesteld 7-7-2022'!#REF!="Ja",1,""))</f>
        <v>#REF!</v>
      </c>
      <c r="J455" s="16" t="e">
        <f>IF('Vastgesteld 7-7-2022'!#REF!&lt;&gt;"",'Vastgesteld 7-7-2022'!#REF!,"")</f>
        <v>#REF!</v>
      </c>
      <c r="BJ455" s="16" t="str">
        <f>IF(COUNTA('Vastgesteld 7-7-2022'!T449:AD449)&lt;&gt;0,1,"")</f>
        <v/>
      </c>
      <c r="BK455" s="16" t="str">
        <f t="shared" si="42"/>
        <v/>
      </c>
      <c r="BL455" s="16" t="str">
        <f>IF('Vastgesteld 7-7-2022'!T449="x","AA","")</f>
        <v/>
      </c>
      <c r="BM455" s="16" t="str">
        <f>IF('Vastgesteld 7-7-2022'!U449="x","A","")</f>
        <v/>
      </c>
      <c r="BN455" s="16" t="str">
        <f>IF('Vastgesteld 7-7-2022'!V449="x","B1","")</f>
        <v/>
      </c>
      <c r="BO455" s="16" t="e">
        <f>IF('Vastgesteld 7-7-2022'!#REF!="x","BB","")</f>
        <v>#REF!</v>
      </c>
      <c r="BP455" s="16" t="str">
        <f>IF('Vastgesteld 7-7-2022'!X449="x","B","")</f>
        <v/>
      </c>
      <c r="BQ455" s="16" t="str">
        <f>IF('Vastgesteld 7-7-2022'!Y449="x","L1","")</f>
        <v/>
      </c>
      <c r="BR455" s="16" t="str">
        <f>IF('Vastgesteld 7-7-2022'!Z449="x","L2","")</f>
        <v/>
      </c>
      <c r="BS455" s="16" t="str">
        <f>IF('Vastgesteld 7-7-2022'!AA449="x","M1","")</f>
        <v/>
      </c>
      <c r="BT455" s="16" t="str">
        <f>IF('Vastgesteld 7-7-2022'!AB449="x","M2","")</f>
        <v/>
      </c>
      <c r="BU455" s="16" t="str">
        <f>IF('Vastgesteld 7-7-2022'!AC449="x","Z1","")</f>
        <v/>
      </c>
      <c r="BV455" s="16" t="str">
        <f>IF('Vastgesteld 7-7-2022'!AD449="x","Z2","")</f>
        <v/>
      </c>
      <c r="BW455" s="16" t="str">
        <f>IF(COUNTA('Vastgesteld 7-7-2022'!K449:S449)&lt;&gt;0,1,"")</f>
        <v/>
      </c>
      <c r="BX455" s="16" t="str">
        <f t="shared" si="43"/>
        <v/>
      </c>
      <c r="BY455" s="16" t="str">
        <f>IF('Vastgesteld 7-7-2022'!K449="x","BB","")</f>
        <v/>
      </c>
      <c r="BZ455" s="16" t="str">
        <f>IF('Vastgesteld 7-7-2022'!L449="x","B","")</f>
        <v/>
      </c>
      <c r="CA455" s="16" t="str">
        <f>IF('Vastgesteld 7-7-2022'!M449="x","L1","")</f>
        <v/>
      </c>
      <c r="CB455" s="16" t="str">
        <f>IF('Vastgesteld 7-7-2022'!N449="x","L2","")</f>
        <v/>
      </c>
      <c r="CC455" s="16" t="str">
        <f>IF('Vastgesteld 7-7-2022'!O449="x","M1","")</f>
        <v/>
      </c>
      <c r="CD455" s="16" t="str">
        <f>IF('Vastgesteld 7-7-2022'!P449="x","M2","")</f>
        <v/>
      </c>
      <c r="CE455" s="16" t="str">
        <f>IF('Vastgesteld 7-7-2022'!Q449="x","Z1","")</f>
        <v/>
      </c>
      <c r="CF455" s="16" t="str">
        <f>IF('Vastgesteld 7-7-2022'!R449="x","Z2","")</f>
        <v/>
      </c>
      <c r="CG455" s="16" t="str">
        <f>IF('Vastgesteld 7-7-2022'!S449="x","ZZL","")</f>
        <v/>
      </c>
      <c r="CL455" s="16" t="str">
        <f>IF(COUNTA('Vastgesteld 7-7-2022'!AV449:BF449)&lt;&gt;0,2,"")</f>
        <v/>
      </c>
      <c r="CM455" s="16" t="str">
        <f t="shared" si="44"/>
        <v/>
      </c>
      <c r="CN455" s="16" t="str">
        <f>IF('Vastgesteld 7-7-2022'!AV449="x","AA","")</f>
        <v/>
      </c>
      <c r="CO455" s="16" t="str">
        <f>IF('Vastgesteld 7-7-2022'!AW449="x","A","")</f>
        <v/>
      </c>
      <c r="CP455" s="16" t="str">
        <f>IF('Vastgesteld 7-7-2022'!AX449="x","BB","")</f>
        <v/>
      </c>
      <c r="CQ455" s="16" t="str">
        <f>IF('Vastgesteld 7-7-2022'!AY449="x","B","")</f>
        <v/>
      </c>
      <c r="CR455" s="16" t="str">
        <f>IF('Vastgesteld 7-7-2022'!AZ449="x","L","")</f>
        <v/>
      </c>
      <c r="CS455" s="16" t="str">
        <f>IF('Vastgesteld 7-7-2022'!BA449="x","M","")</f>
        <v/>
      </c>
      <c r="CT455" s="16" t="str">
        <f>IF('Vastgesteld 7-7-2022'!BB449="x","Z","")</f>
        <v/>
      </c>
      <c r="CU455" s="16" t="str">
        <f>IF('Vastgesteld 7-7-2022'!BF449="x","ZZ","")</f>
        <v/>
      </c>
      <c r="CV455" s="16" t="str">
        <f>IF(COUNTA('Vastgesteld 7-7-2022'!AJ449:AQ449)&lt;&gt;0,2,"")</f>
        <v/>
      </c>
      <c r="CW455" s="16" t="str">
        <f t="shared" si="45"/>
        <v/>
      </c>
      <c r="CX455" s="16" t="str">
        <f>IF('Vastgesteld 7-7-2022'!AJ449="x","BB","")</f>
        <v/>
      </c>
      <c r="CY455" s="16" t="str">
        <f>IF('Vastgesteld 7-7-2022'!AK449="x","B","")</f>
        <v/>
      </c>
      <c r="CZ455" s="16" t="str">
        <f>IF('Vastgesteld 7-7-2022'!AL449="x","L","")</f>
        <v/>
      </c>
      <c r="DA455" s="16" t="str">
        <f>IF('Vastgesteld 7-7-2022'!AM449="x","M","")</f>
        <v/>
      </c>
      <c r="DB455" s="16" t="str">
        <f>IF('Vastgesteld 7-7-2022'!AN449="x","Z","")</f>
        <v/>
      </c>
      <c r="DC455" s="16" t="str">
        <f>IF('Vastgesteld 7-7-2022'!AO449="x","ZZ","")</f>
        <v/>
      </c>
      <c r="DD455" s="16" t="str">
        <f>IF('Vastgesteld 7-7-2022'!AQ449="x","1.40","")</f>
        <v/>
      </c>
      <c r="DE455" s="16" t="str">
        <f>IF(COUNTA('Vastgesteld 7-7-2022'!BH449:BJ449)&lt;&gt;0,6,"")</f>
        <v/>
      </c>
      <c r="DF455" s="16" t="str">
        <f t="shared" si="46"/>
        <v/>
      </c>
      <c r="DG455" s="16" t="str">
        <f>IF('Vastgesteld 7-7-2022'!BH449="x","L","")</f>
        <v/>
      </c>
      <c r="DH455" s="16" t="str">
        <f>IF('Vastgesteld 7-7-2022'!BI449="x","M","")</f>
        <v/>
      </c>
      <c r="DI455" s="16" t="str">
        <f>IF('Vastgesteld 7-7-2022'!BJ449="x","Z","")</f>
        <v/>
      </c>
      <c r="DJ455" s="16" t="str">
        <f>IF('Vastgesteld 7-7-2022'!BK449="x","Z","")</f>
        <v/>
      </c>
      <c r="DK455" s="16" t="str">
        <f>IF(COUNTA('Vastgesteld 7-7-2022'!BM449:BO449)&lt;&gt;0,6,"")</f>
        <v/>
      </c>
      <c r="DL455" s="16" t="str">
        <f t="shared" si="47"/>
        <v/>
      </c>
      <c r="DM455" s="16" t="str">
        <f>IF('Vastgesteld 7-7-2022'!BM449="x","L","")</f>
        <v/>
      </c>
      <c r="DN455" s="16" t="str">
        <f>IF('Vastgesteld 7-7-2022'!BN449="x","M","")</f>
        <v/>
      </c>
      <c r="DO455" s="16" t="str">
        <f>IF('Vastgesteld 7-7-2022'!BO449="x","Z","")</f>
        <v/>
      </c>
      <c r="DP455" s="16" t="str">
        <f>IF('Vastgesteld 7-7-2022'!BP449="x","Z","")</f>
        <v/>
      </c>
    </row>
    <row r="456" spans="1:120" ht="14.4" x14ac:dyDescent="0.3">
      <c r="A456" s="18">
        <f>'Vastgesteld 7-7-2022'!A450</f>
        <v>0</v>
      </c>
      <c r="B456" s="16" t="str">
        <f>IFERROR(VLOOKUP('Vastgesteld 7-7-2022'!#REF!,#REF!,2,FALSE),"")</f>
        <v/>
      </c>
      <c r="C456" s="16">
        <f>'Vastgesteld 7-7-2022'!E450</f>
        <v>0</v>
      </c>
      <c r="D456" s="16" t="str">
        <f>IFERROR(VLOOKUP('Vastgesteld 7-7-2022'!#REF!,#REF!,2,FALSE),"")</f>
        <v/>
      </c>
      <c r="E456" s="16" t="str">
        <f>IFERROR(VLOOKUP('Vastgesteld 7-7-2022'!#REF!,#REF!,5,FALSE),"")</f>
        <v/>
      </c>
      <c r="F456" s="16" t="e">
        <f>IF('Vastgesteld 7-7-2022'!#REF!&lt;&gt;"",'Vastgesteld 7-7-2022'!#REF!,"")</f>
        <v>#REF!</v>
      </c>
      <c r="G456" s="16" t="e">
        <f>IF('Vastgesteld 7-7-2022'!#REF!="Indoor",1,0)</f>
        <v>#REF!</v>
      </c>
      <c r="H456" s="16" t="e">
        <f>'Vastgesteld 7-7-2022'!#REF!</f>
        <v>#REF!</v>
      </c>
      <c r="I456" s="16" t="e">
        <f>IF('Vastgesteld 7-7-2022'!#REF!="Nee",0,IF('Vastgesteld 7-7-2022'!#REF!="Ja",1,""))</f>
        <v>#REF!</v>
      </c>
      <c r="J456" s="16" t="e">
        <f>IF('Vastgesteld 7-7-2022'!#REF!&lt;&gt;"",'Vastgesteld 7-7-2022'!#REF!,"")</f>
        <v>#REF!</v>
      </c>
      <c r="BJ456" s="16" t="str">
        <f>IF(COUNTA('Vastgesteld 7-7-2022'!T450:AD450)&lt;&gt;0,1,"")</f>
        <v/>
      </c>
      <c r="BK456" s="16" t="str">
        <f t="shared" si="42"/>
        <v/>
      </c>
      <c r="BL456" s="16" t="str">
        <f>IF('Vastgesteld 7-7-2022'!T450="x","AA","")</f>
        <v/>
      </c>
      <c r="BM456" s="16" t="str">
        <f>IF('Vastgesteld 7-7-2022'!U450="x","A","")</f>
        <v/>
      </c>
      <c r="BN456" s="16" t="str">
        <f>IF('Vastgesteld 7-7-2022'!V450="x","B1","")</f>
        <v/>
      </c>
      <c r="BO456" s="16" t="e">
        <f>IF('Vastgesteld 7-7-2022'!#REF!="x","BB","")</f>
        <v>#REF!</v>
      </c>
      <c r="BP456" s="16" t="str">
        <f>IF('Vastgesteld 7-7-2022'!X450="x","B","")</f>
        <v/>
      </c>
      <c r="BQ456" s="16" t="str">
        <f>IF('Vastgesteld 7-7-2022'!Y450="x","L1","")</f>
        <v/>
      </c>
      <c r="BR456" s="16" t="str">
        <f>IF('Vastgesteld 7-7-2022'!Z450="x","L2","")</f>
        <v/>
      </c>
      <c r="BS456" s="16" t="str">
        <f>IF('Vastgesteld 7-7-2022'!AA450="x","M1","")</f>
        <v/>
      </c>
      <c r="BT456" s="16" t="str">
        <f>IF('Vastgesteld 7-7-2022'!AB450="x","M2","")</f>
        <v/>
      </c>
      <c r="BU456" s="16" t="str">
        <f>IF('Vastgesteld 7-7-2022'!AC450="x","Z1","")</f>
        <v/>
      </c>
      <c r="BV456" s="16" t="str">
        <f>IF('Vastgesteld 7-7-2022'!AD450="x","Z2","")</f>
        <v/>
      </c>
      <c r="BW456" s="16" t="str">
        <f>IF(COUNTA('Vastgesteld 7-7-2022'!K450:S450)&lt;&gt;0,1,"")</f>
        <v/>
      </c>
      <c r="BX456" s="16" t="str">
        <f t="shared" si="43"/>
        <v/>
      </c>
      <c r="BY456" s="16" t="str">
        <f>IF('Vastgesteld 7-7-2022'!K450="x","BB","")</f>
        <v/>
      </c>
      <c r="BZ456" s="16" t="str">
        <f>IF('Vastgesteld 7-7-2022'!L450="x","B","")</f>
        <v/>
      </c>
      <c r="CA456" s="16" t="str">
        <f>IF('Vastgesteld 7-7-2022'!M450="x","L1","")</f>
        <v/>
      </c>
      <c r="CB456" s="16" t="str">
        <f>IF('Vastgesteld 7-7-2022'!N450="x","L2","")</f>
        <v/>
      </c>
      <c r="CC456" s="16" t="str">
        <f>IF('Vastgesteld 7-7-2022'!O450="x","M1","")</f>
        <v/>
      </c>
      <c r="CD456" s="16" t="str">
        <f>IF('Vastgesteld 7-7-2022'!P450="x","M2","")</f>
        <v/>
      </c>
      <c r="CE456" s="16" t="str">
        <f>IF('Vastgesteld 7-7-2022'!Q450="x","Z1","")</f>
        <v/>
      </c>
      <c r="CF456" s="16" t="str">
        <f>IF('Vastgesteld 7-7-2022'!R450="x","Z2","")</f>
        <v/>
      </c>
      <c r="CG456" s="16" t="str">
        <f>IF('Vastgesteld 7-7-2022'!S450="x","ZZL","")</f>
        <v/>
      </c>
      <c r="CL456" s="16" t="str">
        <f>IF(COUNTA('Vastgesteld 7-7-2022'!AV450:BF450)&lt;&gt;0,2,"")</f>
        <v/>
      </c>
      <c r="CM456" s="16" t="str">
        <f t="shared" si="44"/>
        <v/>
      </c>
      <c r="CN456" s="16" t="str">
        <f>IF('Vastgesteld 7-7-2022'!AV450="x","AA","")</f>
        <v/>
      </c>
      <c r="CO456" s="16" t="str">
        <f>IF('Vastgesteld 7-7-2022'!AW450="x","A","")</f>
        <v/>
      </c>
      <c r="CP456" s="16" t="str">
        <f>IF('Vastgesteld 7-7-2022'!AX450="x","BB","")</f>
        <v/>
      </c>
      <c r="CQ456" s="16" t="str">
        <f>IF('Vastgesteld 7-7-2022'!AY450="x","B","")</f>
        <v/>
      </c>
      <c r="CR456" s="16" t="str">
        <f>IF('Vastgesteld 7-7-2022'!AZ450="x","L","")</f>
        <v/>
      </c>
      <c r="CS456" s="16" t="str">
        <f>IF('Vastgesteld 7-7-2022'!BA450="x","M","")</f>
        <v/>
      </c>
      <c r="CT456" s="16" t="str">
        <f>IF('Vastgesteld 7-7-2022'!BB450="x","Z","")</f>
        <v/>
      </c>
      <c r="CU456" s="16" t="str">
        <f>IF('Vastgesteld 7-7-2022'!BF450="x","ZZ","")</f>
        <v/>
      </c>
      <c r="CV456" s="16" t="str">
        <f>IF(COUNTA('Vastgesteld 7-7-2022'!AJ450:AQ450)&lt;&gt;0,2,"")</f>
        <v/>
      </c>
      <c r="CW456" s="16" t="str">
        <f t="shared" si="45"/>
        <v/>
      </c>
      <c r="CX456" s="16" t="str">
        <f>IF('Vastgesteld 7-7-2022'!AJ450="x","BB","")</f>
        <v/>
      </c>
      <c r="CY456" s="16" t="str">
        <f>IF('Vastgesteld 7-7-2022'!AK450="x","B","")</f>
        <v/>
      </c>
      <c r="CZ456" s="16" t="str">
        <f>IF('Vastgesteld 7-7-2022'!AL450="x","L","")</f>
        <v/>
      </c>
      <c r="DA456" s="16" t="str">
        <f>IF('Vastgesteld 7-7-2022'!AM450="x","M","")</f>
        <v/>
      </c>
      <c r="DB456" s="16" t="str">
        <f>IF('Vastgesteld 7-7-2022'!AN450="x","Z","")</f>
        <v/>
      </c>
      <c r="DC456" s="16" t="str">
        <f>IF('Vastgesteld 7-7-2022'!AO450="x","ZZ","")</f>
        <v/>
      </c>
      <c r="DD456" s="16" t="str">
        <f>IF('Vastgesteld 7-7-2022'!AQ450="x","1.40","")</f>
        <v/>
      </c>
      <c r="DE456" s="16" t="str">
        <f>IF(COUNTA('Vastgesteld 7-7-2022'!BH450:BJ450)&lt;&gt;0,6,"")</f>
        <v/>
      </c>
      <c r="DF456" s="16" t="str">
        <f t="shared" si="46"/>
        <v/>
      </c>
      <c r="DG456" s="16" t="str">
        <f>IF('Vastgesteld 7-7-2022'!BH450="x","L","")</f>
        <v/>
      </c>
      <c r="DH456" s="16" t="str">
        <f>IF('Vastgesteld 7-7-2022'!BI450="x","M","")</f>
        <v/>
      </c>
      <c r="DI456" s="16" t="str">
        <f>IF('Vastgesteld 7-7-2022'!BJ450="x","Z","")</f>
        <v/>
      </c>
      <c r="DJ456" s="16" t="str">
        <f>IF('Vastgesteld 7-7-2022'!BK450="x","Z","")</f>
        <v/>
      </c>
      <c r="DK456" s="16" t="str">
        <f>IF(COUNTA('Vastgesteld 7-7-2022'!BM450:BO450)&lt;&gt;0,6,"")</f>
        <v/>
      </c>
      <c r="DL456" s="16" t="str">
        <f t="shared" si="47"/>
        <v/>
      </c>
      <c r="DM456" s="16" t="str">
        <f>IF('Vastgesteld 7-7-2022'!BM450="x","L","")</f>
        <v/>
      </c>
      <c r="DN456" s="16" t="str">
        <f>IF('Vastgesteld 7-7-2022'!BN450="x","M","")</f>
        <v/>
      </c>
      <c r="DO456" s="16" t="str">
        <f>IF('Vastgesteld 7-7-2022'!BO450="x","Z","")</f>
        <v/>
      </c>
      <c r="DP456" s="16" t="str">
        <f>IF('Vastgesteld 7-7-2022'!BP450="x","Z","")</f>
        <v/>
      </c>
    </row>
    <row r="457" spans="1:120" ht="14.4" x14ac:dyDescent="0.3">
      <c r="A457" s="18">
        <f>'Vastgesteld 7-7-2022'!A451</f>
        <v>0</v>
      </c>
      <c r="B457" s="16" t="str">
        <f>IFERROR(VLOOKUP('Vastgesteld 7-7-2022'!#REF!,#REF!,2,FALSE),"")</f>
        <v/>
      </c>
      <c r="C457" s="16">
        <f>'Vastgesteld 7-7-2022'!E451</f>
        <v>0</v>
      </c>
      <c r="D457" s="16" t="str">
        <f>IFERROR(VLOOKUP('Vastgesteld 7-7-2022'!#REF!,#REF!,2,FALSE),"")</f>
        <v/>
      </c>
      <c r="E457" s="16" t="str">
        <f>IFERROR(VLOOKUP('Vastgesteld 7-7-2022'!#REF!,#REF!,5,FALSE),"")</f>
        <v/>
      </c>
      <c r="F457" s="16" t="e">
        <f>IF('Vastgesteld 7-7-2022'!#REF!&lt;&gt;"",'Vastgesteld 7-7-2022'!#REF!,"")</f>
        <v>#REF!</v>
      </c>
      <c r="G457" s="16" t="e">
        <f>IF('Vastgesteld 7-7-2022'!#REF!="Indoor",1,0)</f>
        <v>#REF!</v>
      </c>
      <c r="H457" s="16" t="e">
        <f>'Vastgesteld 7-7-2022'!#REF!</f>
        <v>#REF!</v>
      </c>
      <c r="I457" s="16" t="e">
        <f>IF('Vastgesteld 7-7-2022'!#REF!="Nee",0,IF('Vastgesteld 7-7-2022'!#REF!="Ja",1,""))</f>
        <v>#REF!</v>
      </c>
      <c r="J457" s="16" t="e">
        <f>IF('Vastgesteld 7-7-2022'!#REF!&lt;&gt;"",'Vastgesteld 7-7-2022'!#REF!,"")</f>
        <v>#REF!</v>
      </c>
      <c r="BJ457" s="16" t="str">
        <f>IF(COUNTA('Vastgesteld 7-7-2022'!T451:AD451)&lt;&gt;0,1,"")</f>
        <v/>
      </c>
      <c r="BK457" s="16" t="str">
        <f t="shared" si="42"/>
        <v/>
      </c>
      <c r="BL457" s="16" t="str">
        <f>IF('Vastgesteld 7-7-2022'!T451="x","AA","")</f>
        <v/>
      </c>
      <c r="BM457" s="16" t="str">
        <f>IF('Vastgesteld 7-7-2022'!U451="x","A","")</f>
        <v/>
      </c>
      <c r="BN457" s="16" t="str">
        <f>IF('Vastgesteld 7-7-2022'!V451="x","B1","")</f>
        <v/>
      </c>
      <c r="BO457" s="16" t="e">
        <f>IF('Vastgesteld 7-7-2022'!#REF!="x","BB","")</f>
        <v>#REF!</v>
      </c>
      <c r="BP457" s="16" t="str">
        <f>IF('Vastgesteld 7-7-2022'!X451="x","B","")</f>
        <v/>
      </c>
      <c r="BQ457" s="16" t="str">
        <f>IF('Vastgesteld 7-7-2022'!Y451="x","L1","")</f>
        <v/>
      </c>
      <c r="BR457" s="16" t="str">
        <f>IF('Vastgesteld 7-7-2022'!Z451="x","L2","")</f>
        <v/>
      </c>
      <c r="BS457" s="16" t="str">
        <f>IF('Vastgesteld 7-7-2022'!AA451="x","M1","")</f>
        <v/>
      </c>
      <c r="BT457" s="16" t="str">
        <f>IF('Vastgesteld 7-7-2022'!AB451="x","M2","")</f>
        <v/>
      </c>
      <c r="BU457" s="16" t="str">
        <f>IF('Vastgesteld 7-7-2022'!AC451="x","Z1","")</f>
        <v/>
      </c>
      <c r="BV457" s="16" t="str">
        <f>IF('Vastgesteld 7-7-2022'!AD451="x","Z2","")</f>
        <v/>
      </c>
      <c r="BW457" s="16" t="str">
        <f>IF(COUNTA('Vastgesteld 7-7-2022'!K451:S451)&lt;&gt;0,1,"")</f>
        <v/>
      </c>
      <c r="BX457" s="16" t="str">
        <f t="shared" si="43"/>
        <v/>
      </c>
      <c r="BY457" s="16" t="str">
        <f>IF('Vastgesteld 7-7-2022'!K451="x","BB","")</f>
        <v/>
      </c>
      <c r="BZ457" s="16" t="str">
        <f>IF('Vastgesteld 7-7-2022'!L451="x","B","")</f>
        <v/>
      </c>
      <c r="CA457" s="16" t="str">
        <f>IF('Vastgesteld 7-7-2022'!M451="x","L1","")</f>
        <v/>
      </c>
      <c r="CB457" s="16" t="str">
        <f>IF('Vastgesteld 7-7-2022'!N451="x","L2","")</f>
        <v/>
      </c>
      <c r="CC457" s="16" t="str">
        <f>IF('Vastgesteld 7-7-2022'!O451="x","M1","")</f>
        <v/>
      </c>
      <c r="CD457" s="16" t="str">
        <f>IF('Vastgesteld 7-7-2022'!P451="x","M2","")</f>
        <v/>
      </c>
      <c r="CE457" s="16" t="str">
        <f>IF('Vastgesteld 7-7-2022'!Q451="x","Z1","")</f>
        <v/>
      </c>
      <c r="CF457" s="16" t="str">
        <f>IF('Vastgesteld 7-7-2022'!R451="x","Z2","")</f>
        <v/>
      </c>
      <c r="CG457" s="16" t="str">
        <f>IF('Vastgesteld 7-7-2022'!S451="x","ZZL","")</f>
        <v/>
      </c>
      <c r="CL457" s="16" t="str">
        <f>IF(COUNTA('Vastgesteld 7-7-2022'!AV451:BF451)&lt;&gt;0,2,"")</f>
        <v/>
      </c>
      <c r="CM457" s="16" t="str">
        <f t="shared" si="44"/>
        <v/>
      </c>
      <c r="CN457" s="16" t="str">
        <f>IF('Vastgesteld 7-7-2022'!AV451="x","AA","")</f>
        <v/>
      </c>
      <c r="CO457" s="16" t="str">
        <f>IF('Vastgesteld 7-7-2022'!AW451="x","A","")</f>
        <v/>
      </c>
      <c r="CP457" s="16" t="str">
        <f>IF('Vastgesteld 7-7-2022'!AX451="x","BB","")</f>
        <v/>
      </c>
      <c r="CQ457" s="16" t="str">
        <f>IF('Vastgesteld 7-7-2022'!AY451="x","B","")</f>
        <v/>
      </c>
      <c r="CR457" s="16" t="str">
        <f>IF('Vastgesteld 7-7-2022'!AZ451="x","L","")</f>
        <v/>
      </c>
      <c r="CS457" s="16" t="str">
        <f>IF('Vastgesteld 7-7-2022'!BA451="x","M","")</f>
        <v/>
      </c>
      <c r="CT457" s="16" t="str">
        <f>IF('Vastgesteld 7-7-2022'!BB451="x","Z","")</f>
        <v/>
      </c>
      <c r="CU457" s="16" t="str">
        <f>IF('Vastgesteld 7-7-2022'!BF451="x","ZZ","")</f>
        <v/>
      </c>
      <c r="CV457" s="16" t="str">
        <f>IF(COUNTA('Vastgesteld 7-7-2022'!AJ451:AQ451)&lt;&gt;0,2,"")</f>
        <v/>
      </c>
      <c r="CW457" s="16" t="str">
        <f t="shared" si="45"/>
        <v/>
      </c>
      <c r="CX457" s="16" t="str">
        <f>IF('Vastgesteld 7-7-2022'!AJ451="x","BB","")</f>
        <v/>
      </c>
      <c r="CY457" s="16" t="str">
        <f>IF('Vastgesteld 7-7-2022'!AK451="x","B","")</f>
        <v/>
      </c>
      <c r="CZ457" s="16" t="str">
        <f>IF('Vastgesteld 7-7-2022'!AL451="x","L","")</f>
        <v/>
      </c>
      <c r="DA457" s="16" t="str">
        <f>IF('Vastgesteld 7-7-2022'!AM451="x","M","")</f>
        <v/>
      </c>
      <c r="DB457" s="16" t="str">
        <f>IF('Vastgesteld 7-7-2022'!AN451="x","Z","")</f>
        <v/>
      </c>
      <c r="DC457" s="16" t="str">
        <f>IF('Vastgesteld 7-7-2022'!AO451="x","ZZ","")</f>
        <v/>
      </c>
      <c r="DD457" s="16" t="str">
        <f>IF('Vastgesteld 7-7-2022'!AQ451="x","1.40","")</f>
        <v/>
      </c>
      <c r="DE457" s="16" t="str">
        <f>IF(COUNTA('Vastgesteld 7-7-2022'!BH451:BJ451)&lt;&gt;0,6,"")</f>
        <v/>
      </c>
      <c r="DF457" s="16" t="str">
        <f t="shared" si="46"/>
        <v/>
      </c>
      <c r="DG457" s="16" t="str">
        <f>IF('Vastgesteld 7-7-2022'!BH451="x","L","")</f>
        <v/>
      </c>
      <c r="DH457" s="16" t="str">
        <f>IF('Vastgesteld 7-7-2022'!BI451="x","M","")</f>
        <v/>
      </c>
      <c r="DI457" s="16" t="str">
        <f>IF('Vastgesteld 7-7-2022'!BJ451="x","Z","")</f>
        <v/>
      </c>
      <c r="DJ457" s="16" t="str">
        <f>IF('Vastgesteld 7-7-2022'!BK451="x","Z","")</f>
        <v/>
      </c>
      <c r="DK457" s="16" t="str">
        <f>IF(COUNTA('Vastgesteld 7-7-2022'!BM451:BO451)&lt;&gt;0,6,"")</f>
        <v/>
      </c>
      <c r="DL457" s="16" t="str">
        <f t="shared" si="47"/>
        <v/>
      </c>
      <c r="DM457" s="16" t="str">
        <f>IF('Vastgesteld 7-7-2022'!BM451="x","L","")</f>
        <v/>
      </c>
      <c r="DN457" s="16" t="str">
        <f>IF('Vastgesteld 7-7-2022'!BN451="x","M","")</f>
        <v/>
      </c>
      <c r="DO457" s="16" t="str">
        <f>IF('Vastgesteld 7-7-2022'!BO451="x","Z","")</f>
        <v/>
      </c>
      <c r="DP457" s="16" t="str">
        <f>IF('Vastgesteld 7-7-2022'!BP451="x","Z","")</f>
        <v/>
      </c>
    </row>
    <row r="458" spans="1:120" ht="14.4" x14ac:dyDescent="0.3">
      <c r="A458" s="18">
        <f>'Vastgesteld 7-7-2022'!A452</f>
        <v>0</v>
      </c>
      <c r="B458" s="16" t="str">
        <f>IFERROR(VLOOKUP('Vastgesteld 7-7-2022'!#REF!,#REF!,2,FALSE),"")</f>
        <v/>
      </c>
      <c r="C458" s="16">
        <f>'Vastgesteld 7-7-2022'!E452</f>
        <v>0</v>
      </c>
      <c r="D458" s="16" t="str">
        <f>IFERROR(VLOOKUP('Vastgesteld 7-7-2022'!#REF!,#REF!,2,FALSE),"")</f>
        <v/>
      </c>
      <c r="E458" s="16" t="str">
        <f>IFERROR(VLOOKUP('Vastgesteld 7-7-2022'!#REF!,#REF!,5,FALSE),"")</f>
        <v/>
      </c>
      <c r="F458" s="16" t="e">
        <f>IF('Vastgesteld 7-7-2022'!#REF!&lt;&gt;"",'Vastgesteld 7-7-2022'!#REF!,"")</f>
        <v>#REF!</v>
      </c>
      <c r="G458" s="16" t="e">
        <f>IF('Vastgesteld 7-7-2022'!#REF!="Indoor",1,0)</f>
        <v>#REF!</v>
      </c>
      <c r="H458" s="16" t="e">
        <f>'Vastgesteld 7-7-2022'!#REF!</f>
        <v>#REF!</v>
      </c>
      <c r="I458" s="16" t="e">
        <f>IF('Vastgesteld 7-7-2022'!#REF!="Nee",0,IF('Vastgesteld 7-7-2022'!#REF!="Ja",1,""))</f>
        <v>#REF!</v>
      </c>
      <c r="J458" s="16" t="e">
        <f>IF('Vastgesteld 7-7-2022'!#REF!&lt;&gt;"",'Vastgesteld 7-7-2022'!#REF!,"")</f>
        <v>#REF!</v>
      </c>
      <c r="BJ458" s="16" t="str">
        <f>IF(COUNTA('Vastgesteld 7-7-2022'!T452:AD452)&lt;&gt;0,1,"")</f>
        <v/>
      </c>
      <c r="BK458" s="16" t="str">
        <f t="shared" si="42"/>
        <v/>
      </c>
      <c r="BL458" s="16" t="str">
        <f>IF('Vastgesteld 7-7-2022'!T452="x","AA","")</f>
        <v/>
      </c>
      <c r="BM458" s="16" t="str">
        <f>IF('Vastgesteld 7-7-2022'!U452="x","A","")</f>
        <v/>
      </c>
      <c r="BN458" s="16" t="str">
        <f>IF('Vastgesteld 7-7-2022'!V452="x","B1","")</f>
        <v/>
      </c>
      <c r="BO458" s="16" t="e">
        <f>IF('Vastgesteld 7-7-2022'!#REF!="x","BB","")</f>
        <v>#REF!</v>
      </c>
      <c r="BP458" s="16" t="str">
        <f>IF('Vastgesteld 7-7-2022'!X452="x","B","")</f>
        <v/>
      </c>
      <c r="BQ458" s="16" t="str">
        <f>IF('Vastgesteld 7-7-2022'!Y452="x","L1","")</f>
        <v/>
      </c>
      <c r="BR458" s="16" t="str">
        <f>IF('Vastgesteld 7-7-2022'!Z452="x","L2","")</f>
        <v/>
      </c>
      <c r="BS458" s="16" t="str">
        <f>IF('Vastgesteld 7-7-2022'!AA452="x","M1","")</f>
        <v/>
      </c>
      <c r="BT458" s="16" t="str">
        <f>IF('Vastgesteld 7-7-2022'!AB452="x","M2","")</f>
        <v/>
      </c>
      <c r="BU458" s="16" t="str">
        <f>IF('Vastgesteld 7-7-2022'!AC452="x","Z1","")</f>
        <v/>
      </c>
      <c r="BV458" s="16" t="str">
        <f>IF('Vastgesteld 7-7-2022'!AD452="x","Z2","")</f>
        <v/>
      </c>
      <c r="BW458" s="16" t="str">
        <f>IF(COUNTA('Vastgesteld 7-7-2022'!K452:S452)&lt;&gt;0,1,"")</f>
        <v/>
      </c>
      <c r="BX458" s="16" t="str">
        <f t="shared" si="43"/>
        <v/>
      </c>
      <c r="BY458" s="16" t="str">
        <f>IF('Vastgesteld 7-7-2022'!K452="x","BB","")</f>
        <v/>
      </c>
      <c r="BZ458" s="16" t="str">
        <f>IF('Vastgesteld 7-7-2022'!L452="x","B","")</f>
        <v/>
      </c>
      <c r="CA458" s="16" t="str">
        <f>IF('Vastgesteld 7-7-2022'!M452="x","L1","")</f>
        <v/>
      </c>
      <c r="CB458" s="16" t="str">
        <f>IF('Vastgesteld 7-7-2022'!N452="x","L2","")</f>
        <v/>
      </c>
      <c r="CC458" s="16" t="str">
        <f>IF('Vastgesteld 7-7-2022'!O452="x","M1","")</f>
        <v/>
      </c>
      <c r="CD458" s="16" t="str">
        <f>IF('Vastgesteld 7-7-2022'!P452="x","M2","")</f>
        <v/>
      </c>
      <c r="CE458" s="16" t="str">
        <f>IF('Vastgesteld 7-7-2022'!Q452="x","Z1","")</f>
        <v/>
      </c>
      <c r="CF458" s="16" t="str">
        <f>IF('Vastgesteld 7-7-2022'!R452="x","Z2","")</f>
        <v/>
      </c>
      <c r="CG458" s="16" t="str">
        <f>IF('Vastgesteld 7-7-2022'!S452="x","ZZL","")</f>
        <v/>
      </c>
      <c r="CL458" s="16" t="str">
        <f>IF(COUNTA('Vastgesteld 7-7-2022'!AV452:BF452)&lt;&gt;0,2,"")</f>
        <v/>
      </c>
      <c r="CM458" s="16" t="str">
        <f t="shared" si="44"/>
        <v/>
      </c>
      <c r="CN458" s="16" t="str">
        <f>IF('Vastgesteld 7-7-2022'!AV452="x","AA","")</f>
        <v/>
      </c>
      <c r="CO458" s="16" t="str">
        <f>IF('Vastgesteld 7-7-2022'!AW452="x","A","")</f>
        <v/>
      </c>
      <c r="CP458" s="16" t="str">
        <f>IF('Vastgesteld 7-7-2022'!AX452="x","BB","")</f>
        <v/>
      </c>
      <c r="CQ458" s="16" t="str">
        <f>IF('Vastgesteld 7-7-2022'!AY452="x","B","")</f>
        <v/>
      </c>
      <c r="CR458" s="16" t="str">
        <f>IF('Vastgesteld 7-7-2022'!AZ452="x","L","")</f>
        <v/>
      </c>
      <c r="CS458" s="16" t="str">
        <f>IF('Vastgesteld 7-7-2022'!BA452="x","M","")</f>
        <v/>
      </c>
      <c r="CT458" s="16" t="str">
        <f>IF('Vastgesteld 7-7-2022'!BB452="x","Z","")</f>
        <v/>
      </c>
      <c r="CU458" s="16" t="str">
        <f>IF('Vastgesteld 7-7-2022'!BF452="x","ZZ","")</f>
        <v/>
      </c>
      <c r="CV458" s="16" t="str">
        <f>IF(COUNTA('Vastgesteld 7-7-2022'!AJ452:AQ452)&lt;&gt;0,2,"")</f>
        <v/>
      </c>
      <c r="CW458" s="16" t="str">
        <f t="shared" si="45"/>
        <v/>
      </c>
      <c r="CX458" s="16" t="str">
        <f>IF('Vastgesteld 7-7-2022'!AJ452="x","BB","")</f>
        <v/>
      </c>
      <c r="CY458" s="16" t="str">
        <f>IF('Vastgesteld 7-7-2022'!AK452="x","B","")</f>
        <v/>
      </c>
      <c r="CZ458" s="16" t="str">
        <f>IF('Vastgesteld 7-7-2022'!AL452="x","L","")</f>
        <v/>
      </c>
      <c r="DA458" s="16" t="str">
        <f>IF('Vastgesteld 7-7-2022'!AM452="x","M","")</f>
        <v/>
      </c>
      <c r="DB458" s="16" t="str">
        <f>IF('Vastgesteld 7-7-2022'!AN452="x","Z","")</f>
        <v/>
      </c>
      <c r="DC458" s="16" t="str">
        <f>IF('Vastgesteld 7-7-2022'!AO452="x","ZZ","")</f>
        <v/>
      </c>
      <c r="DD458" s="16" t="str">
        <f>IF('Vastgesteld 7-7-2022'!AQ452="x","1.40","")</f>
        <v/>
      </c>
      <c r="DE458" s="16" t="str">
        <f>IF(COUNTA('Vastgesteld 7-7-2022'!BH452:BJ452)&lt;&gt;0,6,"")</f>
        <v/>
      </c>
      <c r="DF458" s="16" t="str">
        <f t="shared" si="46"/>
        <v/>
      </c>
      <c r="DG458" s="16" t="str">
        <f>IF('Vastgesteld 7-7-2022'!BH452="x","L","")</f>
        <v/>
      </c>
      <c r="DH458" s="16" t="str">
        <f>IF('Vastgesteld 7-7-2022'!BI452="x","M","")</f>
        <v/>
      </c>
      <c r="DI458" s="16" t="str">
        <f>IF('Vastgesteld 7-7-2022'!BJ452="x","Z","")</f>
        <v/>
      </c>
      <c r="DJ458" s="16" t="str">
        <f>IF('Vastgesteld 7-7-2022'!BK452="x","Z","")</f>
        <v/>
      </c>
      <c r="DK458" s="16" t="str">
        <f>IF(COUNTA('Vastgesteld 7-7-2022'!BM452:BO452)&lt;&gt;0,6,"")</f>
        <v/>
      </c>
      <c r="DL458" s="16" t="str">
        <f t="shared" si="47"/>
        <v/>
      </c>
      <c r="DM458" s="16" t="str">
        <f>IF('Vastgesteld 7-7-2022'!BM452="x","L","")</f>
        <v/>
      </c>
      <c r="DN458" s="16" t="str">
        <f>IF('Vastgesteld 7-7-2022'!BN452="x","M","")</f>
        <v/>
      </c>
      <c r="DO458" s="16" t="str">
        <f>IF('Vastgesteld 7-7-2022'!BO452="x","Z","")</f>
        <v/>
      </c>
      <c r="DP458" s="16" t="str">
        <f>IF('Vastgesteld 7-7-2022'!BP452="x","Z","")</f>
        <v/>
      </c>
    </row>
    <row r="459" spans="1:120" ht="14.4" x14ac:dyDescent="0.3">
      <c r="A459" s="18">
        <f>'Vastgesteld 7-7-2022'!A453</f>
        <v>0</v>
      </c>
      <c r="B459" s="16" t="str">
        <f>IFERROR(VLOOKUP('Vastgesteld 7-7-2022'!#REF!,#REF!,2,FALSE),"")</f>
        <v/>
      </c>
      <c r="C459" s="16">
        <f>'Vastgesteld 7-7-2022'!E453</f>
        <v>0</v>
      </c>
      <c r="D459" s="16" t="str">
        <f>IFERROR(VLOOKUP('Vastgesteld 7-7-2022'!#REF!,#REF!,2,FALSE),"")</f>
        <v/>
      </c>
      <c r="E459" s="16" t="str">
        <f>IFERROR(VLOOKUP('Vastgesteld 7-7-2022'!#REF!,#REF!,5,FALSE),"")</f>
        <v/>
      </c>
      <c r="F459" s="16" t="e">
        <f>IF('Vastgesteld 7-7-2022'!#REF!&lt;&gt;"",'Vastgesteld 7-7-2022'!#REF!,"")</f>
        <v>#REF!</v>
      </c>
      <c r="G459" s="16" t="e">
        <f>IF('Vastgesteld 7-7-2022'!#REF!="Indoor",1,0)</f>
        <v>#REF!</v>
      </c>
      <c r="H459" s="16" t="e">
        <f>'Vastgesteld 7-7-2022'!#REF!</f>
        <v>#REF!</v>
      </c>
      <c r="I459" s="16" t="e">
        <f>IF('Vastgesteld 7-7-2022'!#REF!="Nee",0,IF('Vastgesteld 7-7-2022'!#REF!="Ja",1,""))</f>
        <v>#REF!</v>
      </c>
      <c r="J459" s="16" t="e">
        <f>IF('Vastgesteld 7-7-2022'!#REF!&lt;&gt;"",'Vastgesteld 7-7-2022'!#REF!,"")</f>
        <v>#REF!</v>
      </c>
      <c r="BJ459" s="16" t="str">
        <f>IF(COUNTA('Vastgesteld 7-7-2022'!T453:AD453)&lt;&gt;0,1,"")</f>
        <v/>
      </c>
      <c r="BK459" s="16" t="str">
        <f t="shared" si="42"/>
        <v/>
      </c>
      <c r="BL459" s="16" t="str">
        <f>IF('Vastgesteld 7-7-2022'!T453="x","AA","")</f>
        <v/>
      </c>
      <c r="BM459" s="16" t="str">
        <f>IF('Vastgesteld 7-7-2022'!U453="x","A","")</f>
        <v/>
      </c>
      <c r="BN459" s="16" t="str">
        <f>IF('Vastgesteld 7-7-2022'!V453="x","B1","")</f>
        <v/>
      </c>
      <c r="BO459" s="16" t="e">
        <f>IF('Vastgesteld 7-7-2022'!#REF!="x","BB","")</f>
        <v>#REF!</v>
      </c>
      <c r="BP459" s="16" t="str">
        <f>IF('Vastgesteld 7-7-2022'!X453="x","B","")</f>
        <v/>
      </c>
      <c r="BQ459" s="16" t="str">
        <f>IF('Vastgesteld 7-7-2022'!Y453="x","L1","")</f>
        <v/>
      </c>
      <c r="BR459" s="16" t="str">
        <f>IF('Vastgesteld 7-7-2022'!Z453="x","L2","")</f>
        <v/>
      </c>
      <c r="BS459" s="16" t="str">
        <f>IF('Vastgesteld 7-7-2022'!AA453="x","M1","")</f>
        <v/>
      </c>
      <c r="BT459" s="16" t="str">
        <f>IF('Vastgesteld 7-7-2022'!AB453="x","M2","")</f>
        <v/>
      </c>
      <c r="BU459" s="16" t="str">
        <f>IF('Vastgesteld 7-7-2022'!AC453="x","Z1","")</f>
        <v/>
      </c>
      <c r="BV459" s="16" t="str">
        <f>IF('Vastgesteld 7-7-2022'!AD453="x","Z2","")</f>
        <v/>
      </c>
      <c r="BW459" s="16" t="str">
        <f>IF(COUNTA('Vastgesteld 7-7-2022'!K453:S453)&lt;&gt;0,1,"")</f>
        <v/>
      </c>
      <c r="BX459" s="16" t="str">
        <f t="shared" si="43"/>
        <v/>
      </c>
      <c r="BY459" s="16" t="str">
        <f>IF('Vastgesteld 7-7-2022'!K453="x","BB","")</f>
        <v/>
      </c>
      <c r="BZ459" s="16" t="str">
        <f>IF('Vastgesteld 7-7-2022'!L453="x","B","")</f>
        <v/>
      </c>
      <c r="CA459" s="16" t="str">
        <f>IF('Vastgesteld 7-7-2022'!M453="x","L1","")</f>
        <v/>
      </c>
      <c r="CB459" s="16" t="str">
        <f>IF('Vastgesteld 7-7-2022'!N453="x","L2","")</f>
        <v/>
      </c>
      <c r="CC459" s="16" t="str">
        <f>IF('Vastgesteld 7-7-2022'!O453="x","M1","")</f>
        <v/>
      </c>
      <c r="CD459" s="16" t="str">
        <f>IF('Vastgesteld 7-7-2022'!P453="x","M2","")</f>
        <v/>
      </c>
      <c r="CE459" s="16" t="str">
        <f>IF('Vastgesteld 7-7-2022'!Q453="x","Z1","")</f>
        <v/>
      </c>
      <c r="CF459" s="16" t="str">
        <f>IF('Vastgesteld 7-7-2022'!R453="x","Z2","")</f>
        <v/>
      </c>
      <c r="CG459" s="16" t="str">
        <f>IF('Vastgesteld 7-7-2022'!S453="x","ZZL","")</f>
        <v/>
      </c>
      <c r="CL459" s="16" t="str">
        <f>IF(COUNTA('Vastgesteld 7-7-2022'!AV453:BF453)&lt;&gt;0,2,"")</f>
        <v/>
      </c>
      <c r="CM459" s="16" t="str">
        <f t="shared" si="44"/>
        <v/>
      </c>
      <c r="CN459" s="16" t="str">
        <f>IF('Vastgesteld 7-7-2022'!AV453="x","AA","")</f>
        <v/>
      </c>
      <c r="CO459" s="16" t="str">
        <f>IF('Vastgesteld 7-7-2022'!AW453="x","A","")</f>
        <v/>
      </c>
      <c r="CP459" s="16" t="str">
        <f>IF('Vastgesteld 7-7-2022'!AX453="x","BB","")</f>
        <v/>
      </c>
      <c r="CQ459" s="16" t="str">
        <f>IF('Vastgesteld 7-7-2022'!AY453="x","B","")</f>
        <v/>
      </c>
      <c r="CR459" s="16" t="str">
        <f>IF('Vastgesteld 7-7-2022'!AZ453="x","L","")</f>
        <v/>
      </c>
      <c r="CS459" s="16" t="str">
        <f>IF('Vastgesteld 7-7-2022'!BA453="x","M","")</f>
        <v/>
      </c>
      <c r="CT459" s="16" t="str">
        <f>IF('Vastgesteld 7-7-2022'!BB453="x","Z","")</f>
        <v/>
      </c>
      <c r="CU459" s="16" t="str">
        <f>IF('Vastgesteld 7-7-2022'!BF453="x","ZZ","")</f>
        <v/>
      </c>
      <c r="CV459" s="16" t="str">
        <f>IF(COUNTA('Vastgesteld 7-7-2022'!AJ453:AQ453)&lt;&gt;0,2,"")</f>
        <v/>
      </c>
      <c r="CW459" s="16" t="str">
        <f t="shared" si="45"/>
        <v/>
      </c>
      <c r="CX459" s="16" t="str">
        <f>IF('Vastgesteld 7-7-2022'!AJ453="x","BB","")</f>
        <v/>
      </c>
      <c r="CY459" s="16" t="str">
        <f>IF('Vastgesteld 7-7-2022'!AK453="x","B","")</f>
        <v/>
      </c>
      <c r="CZ459" s="16" t="str">
        <f>IF('Vastgesteld 7-7-2022'!AL453="x","L","")</f>
        <v/>
      </c>
      <c r="DA459" s="16" t="str">
        <f>IF('Vastgesteld 7-7-2022'!AM453="x","M","")</f>
        <v/>
      </c>
      <c r="DB459" s="16" t="str">
        <f>IF('Vastgesteld 7-7-2022'!AN453="x","Z","")</f>
        <v/>
      </c>
      <c r="DC459" s="16" t="str">
        <f>IF('Vastgesteld 7-7-2022'!AO453="x","ZZ","")</f>
        <v/>
      </c>
      <c r="DD459" s="16" t="str">
        <f>IF('Vastgesteld 7-7-2022'!AQ453="x","1.40","")</f>
        <v/>
      </c>
      <c r="DE459" s="16" t="str">
        <f>IF(COUNTA('Vastgesteld 7-7-2022'!BH453:BJ453)&lt;&gt;0,6,"")</f>
        <v/>
      </c>
      <c r="DF459" s="16" t="str">
        <f t="shared" si="46"/>
        <v/>
      </c>
      <c r="DG459" s="16" t="str">
        <f>IF('Vastgesteld 7-7-2022'!BH453="x","L","")</f>
        <v/>
      </c>
      <c r="DH459" s="16" t="str">
        <f>IF('Vastgesteld 7-7-2022'!BI453="x","M","")</f>
        <v/>
      </c>
      <c r="DI459" s="16" t="str">
        <f>IF('Vastgesteld 7-7-2022'!BJ453="x","Z","")</f>
        <v/>
      </c>
      <c r="DJ459" s="16" t="str">
        <f>IF('Vastgesteld 7-7-2022'!BK453="x","Z","")</f>
        <v/>
      </c>
      <c r="DK459" s="16" t="str">
        <f>IF(COUNTA('Vastgesteld 7-7-2022'!BM453:BO453)&lt;&gt;0,6,"")</f>
        <v/>
      </c>
      <c r="DL459" s="16" t="str">
        <f t="shared" si="47"/>
        <v/>
      </c>
      <c r="DM459" s="16" t="str">
        <f>IF('Vastgesteld 7-7-2022'!BM453="x","L","")</f>
        <v/>
      </c>
      <c r="DN459" s="16" t="str">
        <f>IF('Vastgesteld 7-7-2022'!BN453="x","M","")</f>
        <v/>
      </c>
      <c r="DO459" s="16" t="str">
        <f>IF('Vastgesteld 7-7-2022'!BO453="x","Z","")</f>
        <v/>
      </c>
      <c r="DP459" s="16" t="str">
        <f>IF('Vastgesteld 7-7-2022'!BP453="x","Z","")</f>
        <v/>
      </c>
    </row>
    <row r="460" spans="1:120" ht="14.4" x14ac:dyDescent="0.3">
      <c r="A460" s="18">
        <f>'Vastgesteld 7-7-2022'!A454</f>
        <v>0</v>
      </c>
      <c r="B460" s="16" t="str">
        <f>IFERROR(VLOOKUP('Vastgesteld 7-7-2022'!#REF!,#REF!,2,FALSE),"")</f>
        <v/>
      </c>
      <c r="C460" s="16">
        <f>'Vastgesteld 7-7-2022'!E454</f>
        <v>0</v>
      </c>
      <c r="D460" s="16" t="str">
        <f>IFERROR(VLOOKUP('Vastgesteld 7-7-2022'!#REF!,#REF!,2,FALSE),"")</f>
        <v/>
      </c>
      <c r="E460" s="16" t="str">
        <f>IFERROR(VLOOKUP('Vastgesteld 7-7-2022'!#REF!,#REF!,5,FALSE),"")</f>
        <v/>
      </c>
      <c r="F460" s="16" t="e">
        <f>IF('Vastgesteld 7-7-2022'!#REF!&lt;&gt;"",'Vastgesteld 7-7-2022'!#REF!,"")</f>
        <v>#REF!</v>
      </c>
      <c r="G460" s="16" t="e">
        <f>IF('Vastgesteld 7-7-2022'!#REF!="Indoor",1,0)</f>
        <v>#REF!</v>
      </c>
      <c r="H460" s="16" t="e">
        <f>'Vastgesteld 7-7-2022'!#REF!</f>
        <v>#REF!</v>
      </c>
      <c r="I460" s="16" t="e">
        <f>IF('Vastgesteld 7-7-2022'!#REF!="Nee",0,IF('Vastgesteld 7-7-2022'!#REF!="Ja",1,""))</f>
        <v>#REF!</v>
      </c>
      <c r="J460" s="16" t="e">
        <f>IF('Vastgesteld 7-7-2022'!#REF!&lt;&gt;"",'Vastgesteld 7-7-2022'!#REF!,"")</f>
        <v>#REF!</v>
      </c>
      <c r="BJ460" s="16" t="str">
        <f>IF(COUNTA('Vastgesteld 7-7-2022'!T454:AD454)&lt;&gt;0,1,"")</f>
        <v/>
      </c>
      <c r="BK460" s="16" t="str">
        <f t="shared" si="42"/>
        <v/>
      </c>
      <c r="BL460" s="16" t="str">
        <f>IF('Vastgesteld 7-7-2022'!T454="x","AA","")</f>
        <v/>
      </c>
      <c r="BM460" s="16" t="str">
        <f>IF('Vastgesteld 7-7-2022'!U454="x","A","")</f>
        <v/>
      </c>
      <c r="BN460" s="16" t="str">
        <f>IF('Vastgesteld 7-7-2022'!V454="x","B1","")</f>
        <v/>
      </c>
      <c r="BO460" s="16" t="e">
        <f>IF('Vastgesteld 7-7-2022'!#REF!="x","BB","")</f>
        <v>#REF!</v>
      </c>
      <c r="BP460" s="16" t="str">
        <f>IF('Vastgesteld 7-7-2022'!X454="x","B","")</f>
        <v/>
      </c>
      <c r="BQ460" s="16" t="str">
        <f>IF('Vastgesteld 7-7-2022'!Y454="x","L1","")</f>
        <v/>
      </c>
      <c r="BR460" s="16" t="str">
        <f>IF('Vastgesteld 7-7-2022'!Z454="x","L2","")</f>
        <v/>
      </c>
      <c r="BS460" s="16" t="str">
        <f>IF('Vastgesteld 7-7-2022'!AA454="x","M1","")</f>
        <v/>
      </c>
      <c r="BT460" s="16" t="str">
        <f>IF('Vastgesteld 7-7-2022'!AB454="x","M2","")</f>
        <v/>
      </c>
      <c r="BU460" s="16" t="str">
        <f>IF('Vastgesteld 7-7-2022'!AC454="x","Z1","")</f>
        <v/>
      </c>
      <c r="BV460" s="16" t="str">
        <f>IF('Vastgesteld 7-7-2022'!AD454="x","Z2","")</f>
        <v/>
      </c>
      <c r="BW460" s="16" t="str">
        <f>IF(COUNTA('Vastgesteld 7-7-2022'!K454:S454)&lt;&gt;0,1,"")</f>
        <v/>
      </c>
      <c r="BX460" s="16" t="str">
        <f t="shared" si="43"/>
        <v/>
      </c>
      <c r="BY460" s="16" t="str">
        <f>IF('Vastgesteld 7-7-2022'!K454="x","BB","")</f>
        <v/>
      </c>
      <c r="BZ460" s="16" t="str">
        <f>IF('Vastgesteld 7-7-2022'!L454="x","B","")</f>
        <v/>
      </c>
      <c r="CA460" s="16" t="str">
        <f>IF('Vastgesteld 7-7-2022'!M454="x","L1","")</f>
        <v/>
      </c>
      <c r="CB460" s="16" t="str">
        <f>IF('Vastgesteld 7-7-2022'!N454="x","L2","")</f>
        <v/>
      </c>
      <c r="CC460" s="16" t="str">
        <f>IF('Vastgesteld 7-7-2022'!O454="x","M1","")</f>
        <v/>
      </c>
      <c r="CD460" s="16" t="str">
        <f>IF('Vastgesteld 7-7-2022'!P454="x","M2","")</f>
        <v/>
      </c>
      <c r="CE460" s="16" t="str">
        <f>IF('Vastgesteld 7-7-2022'!Q454="x","Z1","")</f>
        <v/>
      </c>
      <c r="CF460" s="16" t="str">
        <f>IF('Vastgesteld 7-7-2022'!R454="x","Z2","")</f>
        <v/>
      </c>
      <c r="CG460" s="16" t="str">
        <f>IF('Vastgesteld 7-7-2022'!S454="x","ZZL","")</f>
        <v/>
      </c>
      <c r="CL460" s="16" t="str">
        <f>IF(COUNTA('Vastgesteld 7-7-2022'!AV454:BF454)&lt;&gt;0,2,"")</f>
        <v/>
      </c>
      <c r="CM460" s="16" t="str">
        <f t="shared" si="44"/>
        <v/>
      </c>
      <c r="CN460" s="16" t="str">
        <f>IF('Vastgesteld 7-7-2022'!AV454="x","AA","")</f>
        <v/>
      </c>
      <c r="CO460" s="16" t="str">
        <f>IF('Vastgesteld 7-7-2022'!AW454="x","A","")</f>
        <v/>
      </c>
      <c r="CP460" s="16" t="str">
        <f>IF('Vastgesteld 7-7-2022'!AX454="x","BB","")</f>
        <v/>
      </c>
      <c r="CQ460" s="16" t="str">
        <f>IF('Vastgesteld 7-7-2022'!AY454="x","B","")</f>
        <v/>
      </c>
      <c r="CR460" s="16" t="str">
        <f>IF('Vastgesteld 7-7-2022'!AZ454="x","L","")</f>
        <v/>
      </c>
      <c r="CS460" s="16" t="str">
        <f>IF('Vastgesteld 7-7-2022'!BA454="x","M","")</f>
        <v/>
      </c>
      <c r="CT460" s="16" t="str">
        <f>IF('Vastgesteld 7-7-2022'!BB454="x","Z","")</f>
        <v/>
      </c>
      <c r="CU460" s="16" t="str">
        <f>IF('Vastgesteld 7-7-2022'!BF454="x","ZZ","")</f>
        <v/>
      </c>
      <c r="CV460" s="16" t="str">
        <f>IF(COUNTA('Vastgesteld 7-7-2022'!AJ454:AQ454)&lt;&gt;0,2,"")</f>
        <v/>
      </c>
      <c r="CW460" s="16" t="str">
        <f t="shared" si="45"/>
        <v/>
      </c>
      <c r="CX460" s="16" t="str">
        <f>IF('Vastgesteld 7-7-2022'!AJ454="x","BB","")</f>
        <v/>
      </c>
      <c r="CY460" s="16" t="str">
        <f>IF('Vastgesteld 7-7-2022'!AK454="x","B","")</f>
        <v/>
      </c>
      <c r="CZ460" s="16" t="str">
        <f>IF('Vastgesteld 7-7-2022'!AL454="x","L","")</f>
        <v/>
      </c>
      <c r="DA460" s="16" t="str">
        <f>IF('Vastgesteld 7-7-2022'!AM454="x","M","")</f>
        <v/>
      </c>
      <c r="DB460" s="16" t="str">
        <f>IF('Vastgesteld 7-7-2022'!AN454="x","Z","")</f>
        <v/>
      </c>
      <c r="DC460" s="16" t="str">
        <f>IF('Vastgesteld 7-7-2022'!AO454="x","ZZ","")</f>
        <v/>
      </c>
      <c r="DD460" s="16" t="str">
        <f>IF('Vastgesteld 7-7-2022'!AQ454="x","1.40","")</f>
        <v/>
      </c>
      <c r="DE460" s="16" t="str">
        <f>IF(COUNTA('Vastgesteld 7-7-2022'!BH454:BJ454)&lt;&gt;0,6,"")</f>
        <v/>
      </c>
      <c r="DF460" s="16" t="str">
        <f t="shared" si="46"/>
        <v/>
      </c>
      <c r="DG460" s="16" t="str">
        <f>IF('Vastgesteld 7-7-2022'!BH454="x","L","")</f>
        <v/>
      </c>
      <c r="DH460" s="16" t="str">
        <f>IF('Vastgesteld 7-7-2022'!BI454="x","M","")</f>
        <v/>
      </c>
      <c r="DI460" s="16" t="str">
        <f>IF('Vastgesteld 7-7-2022'!BJ454="x","Z","")</f>
        <v/>
      </c>
      <c r="DJ460" s="16" t="str">
        <f>IF('Vastgesteld 7-7-2022'!BK454="x","Z","")</f>
        <v/>
      </c>
      <c r="DK460" s="16" t="str">
        <f>IF(COUNTA('Vastgesteld 7-7-2022'!BM454:BO454)&lt;&gt;0,6,"")</f>
        <v/>
      </c>
      <c r="DL460" s="16" t="str">
        <f t="shared" si="47"/>
        <v/>
      </c>
      <c r="DM460" s="16" t="str">
        <f>IF('Vastgesteld 7-7-2022'!BM454="x","L","")</f>
        <v/>
      </c>
      <c r="DN460" s="16" t="str">
        <f>IF('Vastgesteld 7-7-2022'!BN454="x","M","")</f>
        <v/>
      </c>
      <c r="DO460" s="16" t="str">
        <f>IF('Vastgesteld 7-7-2022'!BO454="x","Z","")</f>
        <v/>
      </c>
      <c r="DP460" s="16" t="str">
        <f>IF('Vastgesteld 7-7-2022'!BP454="x","Z","")</f>
        <v/>
      </c>
    </row>
    <row r="461" spans="1:120" ht="14.4" x14ac:dyDescent="0.3">
      <c r="A461" s="18">
        <f>'Vastgesteld 7-7-2022'!A455</f>
        <v>0</v>
      </c>
      <c r="B461" s="16" t="str">
        <f>IFERROR(VLOOKUP('Vastgesteld 7-7-2022'!#REF!,#REF!,2,FALSE),"")</f>
        <v/>
      </c>
      <c r="C461" s="16">
        <f>'Vastgesteld 7-7-2022'!E455</f>
        <v>0</v>
      </c>
      <c r="D461" s="16" t="str">
        <f>IFERROR(VLOOKUP('Vastgesteld 7-7-2022'!#REF!,#REF!,2,FALSE),"")</f>
        <v/>
      </c>
      <c r="E461" s="16" t="str">
        <f>IFERROR(VLOOKUP('Vastgesteld 7-7-2022'!#REF!,#REF!,5,FALSE),"")</f>
        <v/>
      </c>
      <c r="F461" s="16" t="e">
        <f>IF('Vastgesteld 7-7-2022'!#REF!&lt;&gt;"",'Vastgesteld 7-7-2022'!#REF!,"")</f>
        <v>#REF!</v>
      </c>
      <c r="G461" s="16" t="e">
        <f>IF('Vastgesteld 7-7-2022'!#REF!="Indoor",1,0)</f>
        <v>#REF!</v>
      </c>
      <c r="H461" s="16" t="e">
        <f>'Vastgesteld 7-7-2022'!#REF!</f>
        <v>#REF!</v>
      </c>
      <c r="I461" s="16" t="e">
        <f>IF('Vastgesteld 7-7-2022'!#REF!="Nee",0,IF('Vastgesteld 7-7-2022'!#REF!="Ja",1,""))</f>
        <v>#REF!</v>
      </c>
      <c r="J461" s="16" t="e">
        <f>IF('Vastgesteld 7-7-2022'!#REF!&lt;&gt;"",'Vastgesteld 7-7-2022'!#REF!,"")</f>
        <v>#REF!</v>
      </c>
      <c r="BJ461" s="16" t="str">
        <f>IF(COUNTA('Vastgesteld 7-7-2022'!T455:AD455)&lt;&gt;0,1,"")</f>
        <v/>
      </c>
      <c r="BK461" s="16" t="str">
        <f t="shared" si="42"/>
        <v/>
      </c>
      <c r="BL461" s="16" t="str">
        <f>IF('Vastgesteld 7-7-2022'!T455="x","AA","")</f>
        <v/>
      </c>
      <c r="BM461" s="16" t="str">
        <f>IF('Vastgesteld 7-7-2022'!U455="x","A","")</f>
        <v/>
      </c>
      <c r="BN461" s="16" t="str">
        <f>IF('Vastgesteld 7-7-2022'!V455="x","B1","")</f>
        <v/>
      </c>
      <c r="BO461" s="16" t="e">
        <f>IF('Vastgesteld 7-7-2022'!#REF!="x","BB","")</f>
        <v>#REF!</v>
      </c>
      <c r="BP461" s="16" t="str">
        <f>IF('Vastgesteld 7-7-2022'!X455="x","B","")</f>
        <v/>
      </c>
      <c r="BQ461" s="16" t="str">
        <f>IF('Vastgesteld 7-7-2022'!Y455="x","L1","")</f>
        <v/>
      </c>
      <c r="BR461" s="16" t="str">
        <f>IF('Vastgesteld 7-7-2022'!Z455="x","L2","")</f>
        <v/>
      </c>
      <c r="BS461" s="16" t="str">
        <f>IF('Vastgesteld 7-7-2022'!AA455="x","M1","")</f>
        <v/>
      </c>
      <c r="BT461" s="16" t="str">
        <f>IF('Vastgesteld 7-7-2022'!AB455="x","M2","")</f>
        <v/>
      </c>
      <c r="BU461" s="16" t="str">
        <f>IF('Vastgesteld 7-7-2022'!AC455="x","Z1","")</f>
        <v/>
      </c>
      <c r="BV461" s="16" t="str">
        <f>IF('Vastgesteld 7-7-2022'!AD455="x","Z2","")</f>
        <v/>
      </c>
      <c r="BW461" s="16" t="str">
        <f>IF(COUNTA('Vastgesteld 7-7-2022'!K455:S455)&lt;&gt;0,1,"")</f>
        <v/>
      </c>
      <c r="BX461" s="16" t="str">
        <f t="shared" si="43"/>
        <v/>
      </c>
      <c r="BY461" s="16" t="str">
        <f>IF('Vastgesteld 7-7-2022'!K455="x","BB","")</f>
        <v/>
      </c>
      <c r="BZ461" s="16" t="str">
        <f>IF('Vastgesteld 7-7-2022'!L455="x","B","")</f>
        <v/>
      </c>
      <c r="CA461" s="16" t="str">
        <f>IF('Vastgesteld 7-7-2022'!M455="x","L1","")</f>
        <v/>
      </c>
      <c r="CB461" s="16" t="str">
        <f>IF('Vastgesteld 7-7-2022'!N455="x","L2","")</f>
        <v/>
      </c>
      <c r="CC461" s="16" t="str">
        <f>IF('Vastgesteld 7-7-2022'!O455="x","M1","")</f>
        <v/>
      </c>
      <c r="CD461" s="16" t="str">
        <f>IF('Vastgesteld 7-7-2022'!P455="x","M2","")</f>
        <v/>
      </c>
      <c r="CE461" s="16" t="str">
        <f>IF('Vastgesteld 7-7-2022'!Q455="x","Z1","")</f>
        <v/>
      </c>
      <c r="CF461" s="16" t="str">
        <f>IF('Vastgesteld 7-7-2022'!R455="x","Z2","")</f>
        <v/>
      </c>
      <c r="CG461" s="16" t="str">
        <f>IF('Vastgesteld 7-7-2022'!S455="x","ZZL","")</f>
        <v/>
      </c>
      <c r="CL461" s="16" t="str">
        <f>IF(COUNTA('Vastgesteld 7-7-2022'!AV455:BF455)&lt;&gt;0,2,"")</f>
        <v/>
      </c>
      <c r="CM461" s="16" t="str">
        <f t="shared" si="44"/>
        <v/>
      </c>
      <c r="CN461" s="16" t="str">
        <f>IF('Vastgesteld 7-7-2022'!AV455="x","AA","")</f>
        <v/>
      </c>
      <c r="CO461" s="16" t="str">
        <f>IF('Vastgesteld 7-7-2022'!AW455="x","A","")</f>
        <v/>
      </c>
      <c r="CP461" s="16" t="str">
        <f>IF('Vastgesteld 7-7-2022'!AX455="x","BB","")</f>
        <v/>
      </c>
      <c r="CQ461" s="16" t="str">
        <f>IF('Vastgesteld 7-7-2022'!AY455="x","B","")</f>
        <v/>
      </c>
      <c r="CR461" s="16" t="str">
        <f>IF('Vastgesteld 7-7-2022'!AZ455="x","L","")</f>
        <v/>
      </c>
      <c r="CS461" s="16" t="str">
        <f>IF('Vastgesteld 7-7-2022'!BA455="x","M","")</f>
        <v/>
      </c>
      <c r="CT461" s="16" t="str">
        <f>IF('Vastgesteld 7-7-2022'!BB455="x","Z","")</f>
        <v/>
      </c>
      <c r="CU461" s="16" t="str">
        <f>IF('Vastgesteld 7-7-2022'!BF455="x","ZZ","")</f>
        <v/>
      </c>
      <c r="CV461" s="16" t="str">
        <f>IF(COUNTA('Vastgesteld 7-7-2022'!AJ455:AQ455)&lt;&gt;0,2,"")</f>
        <v/>
      </c>
      <c r="CW461" s="16" t="str">
        <f t="shared" si="45"/>
        <v/>
      </c>
      <c r="CX461" s="16" t="str">
        <f>IF('Vastgesteld 7-7-2022'!AJ455="x","BB","")</f>
        <v/>
      </c>
      <c r="CY461" s="16" t="str">
        <f>IF('Vastgesteld 7-7-2022'!AK455="x","B","")</f>
        <v/>
      </c>
      <c r="CZ461" s="16" t="str">
        <f>IF('Vastgesteld 7-7-2022'!AL455="x","L","")</f>
        <v/>
      </c>
      <c r="DA461" s="16" t="str">
        <f>IF('Vastgesteld 7-7-2022'!AM455="x","M","")</f>
        <v/>
      </c>
      <c r="DB461" s="16" t="str">
        <f>IF('Vastgesteld 7-7-2022'!AN455="x","Z","")</f>
        <v/>
      </c>
      <c r="DC461" s="16" t="str">
        <f>IF('Vastgesteld 7-7-2022'!AO455="x","ZZ","")</f>
        <v/>
      </c>
      <c r="DD461" s="16" t="str">
        <f>IF('Vastgesteld 7-7-2022'!AQ455="x","1.40","")</f>
        <v/>
      </c>
      <c r="DE461" s="16" t="str">
        <f>IF(COUNTA('Vastgesteld 7-7-2022'!BH455:BJ455)&lt;&gt;0,6,"")</f>
        <v/>
      </c>
      <c r="DF461" s="16" t="str">
        <f t="shared" si="46"/>
        <v/>
      </c>
      <c r="DG461" s="16" t="str">
        <f>IF('Vastgesteld 7-7-2022'!BH455="x","L","")</f>
        <v/>
      </c>
      <c r="DH461" s="16" t="str">
        <f>IF('Vastgesteld 7-7-2022'!BI455="x","M","")</f>
        <v/>
      </c>
      <c r="DI461" s="16" t="str">
        <f>IF('Vastgesteld 7-7-2022'!BJ455="x","Z","")</f>
        <v/>
      </c>
      <c r="DJ461" s="16" t="str">
        <f>IF('Vastgesteld 7-7-2022'!BK455="x","Z","")</f>
        <v/>
      </c>
      <c r="DK461" s="16" t="str">
        <f>IF(COUNTA('Vastgesteld 7-7-2022'!BM455:BO455)&lt;&gt;0,6,"")</f>
        <v/>
      </c>
      <c r="DL461" s="16" t="str">
        <f t="shared" si="47"/>
        <v/>
      </c>
      <c r="DM461" s="16" t="str">
        <f>IF('Vastgesteld 7-7-2022'!BM455="x","L","")</f>
        <v/>
      </c>
      <c r="DN461" s="16" t="str">
        <f>IF('Vastgesteld 7-7-2022'!BN455="x","M","")</f>
        <v/>
      </c>
      <c r="DO461" s="16" t="str">
        <f>IF('Vastgesteld 7-7-2022'!BO455="x","Z","")</f>
        <v/>
      </c>
      <c r="DP461" s="16" t="str">
        <f>IF('Vastgesteld 7-7-2022'!BP455="x","Z","")</f>
        <v/>
      </c>
    </row>
    <row r="462" spans="1:120" ht="14.4" x14ac:dyDescent="0.3">
      <c r="A462" s="18">
        <f>'Vastgesteld 7-7-2022'!A456</f>
        <v>0</v>
      </c>
      <c r="B462" s="16" t="str">
        <f>IFERROR(VLOOKUP('Vastgesteld 7-7-2022'!#REF!,#REF!,2,FALSE),"")</f>
        <v/>
      </c>
      <c r="C462" s="16">
        <f>'Vastgesteld 7-7-2022'!E456</f>
        <v>0</v>
      </c>
      <c r="D462" s="16" t="str">
        <f>IFERROR(VLOOKUP('Vastgesteld 7-7-2022'!#REF!,#REF!,2,FALSE),"")</f>
        <v/>
      </c>
      <c r="E462" s="16" t="str">
        <f>IFERROR(VLOOKUP('Vastgesteld 7-7-2022'!#REF!,#REF!,5,FALSE),"")</f>
        <v/>
      </c>
      <c r="F462" s="16" t="e">
        <f>IF('Vastgesteld 7-7-2022'!#REF!&lt;&gt;"",'Vastgesteld 7-7-2022'!#REF!,"")</f>
        <v>#REF!</v>
      </c>
      <c r="G462" s="16" t="e">
        <f>IF('Vastgesteld 7-7-2022'!#REF!="Indoor",1,0)</f>
        <v>#REF!</v>
      </c>
      <c r="H462" s="16" t="e">
        <f>'Vastgesteld 7-7-2022'!#REF!</f>
        <v>#REF!</v>
      </c>
      <c r="I462" s="16" t="e">
        <f>IF('Vastgesteld 7-7-2022'!#REF!="Nee",0,IF('Vastgesteld 7-7-2022'!#REF!="Ja",1,""))</f>
        <v>#REF!</v>
      </c>
      <c r="J462" s="16" t="e">
        <f>IF('Vastgesteld 7-7-2022'!#REF!&lt;&gt;"",'Vastgesteld 7-7-2022'!#REF!,"")</f>
        <v>#REF!</v>
      </c>
      <c r="BJ462" s="16" t="str">
        <f>IF(COUNTA('Vastgesteld 7-7-2022'!T456:AD456)&lt;&gt;0,1,"")</f>
        <v/>
      </c>
      <c r="BK462" s="16" t="str">
        <f t="shared" si="42"/>
        <v/>
      </c>
      <c r="BL462" s="16" t="str">
        <f>IF('Vastgesteld 7-7-2022'!T456="x","AA","")</f>
        <v/>
      </c>
      <c r="BM462" s="16" t="str">
        <f>IF('Vastgesteld 7-7-2022'!U456="x","A","")</f>
        <v/>
      </c>
      <c r="BN462" s="16" t="str">
        <f>IF('Vastgesteld 7-7-2022'!V456="x","B1","")</f>
        <v/>
      </c>
      <c r="BO462" s="16" t="e">
        <f>IF('Vastgesteld 7-7-2022'!#REF!="x","BB","")</f>
        <v>#REF!</v>
      </c>
      <c r="BP462" s="16" t="str">
        <f>IF('Vastgesteld 7-7-2022'!X456="x","B","")</f>
        <v/>
      </c>
      <c r="BQ462" s="16" t="str">
        <f>IF('Vastgesteld 7-7-2022'!Y456="x","L1","")</f>
        <v/>
      </c>
      <c r="BR462" s="16" t="str">
        <f>IF('Vastgesteld 7-7-2022'!Z456="x","L2","")</f>
        <v/>
      </c>
      <c r="BS462" s="16" t="str">
        <f>IF('Vastgesteld 7-7-2022'!AA456="x","M1","")</f>
        <v/>
      </c>
      <c r="BT462" s="16" t="str">
        <f>IF('Vastgesteld 7-7-2022'!AB456="x","M2","")</f>
        <v/>
      </c>
      <c r="BU462" s="16" t="str">
        <f>IF('Vastgesteld 7-7-2022'!AC456="x","Z1","")</f>
        <v/>
      </c>
      <c r="BV462" s="16" t="str">
        <f>IF('Vastgesteld 7-7-2022'!AD456="x","Z2","")</f>
        <v/>
      </c>
      <c r="BW462" s="16" t="str">
        <f>IF(COUNTA('Vastgesteld 7-7-2022'!K456:S456)&lt;&gt;0,1,"")</f>
        <v/>
      </c>
      <c r="BX462" s="16" t="str">
        <f t="shared" si="43"/>
        <v/>
      </c>
      <c r="BY462" s="16" t="str">
        <f>IF('Vastgesteld 7-7-2022'!K456="x","BB","")</f>
        <v/>
      </c>
      <c r="BZ462" s="16" t="str">
        <f>IF('Vastgesteld 7-7-2022'!L456="x","B","")</f>
        <v/>
      </c>
      <c r="CA462" s="16" t="str">
        <f>IF('Vastgesteld 7-7-2022'!M456="x","L1","")</f>
        <v/>
      </c>
      <c r="CB462" s="16" t="str">
        <f>IF('Vastgesteld 7-7-2022'!N456="x","L2","")</f>
        <v/>
      </c>
      <c r="CC462" s="16" t="str">
        <f>IF('Vastgesteld 7-7-2022'!O456="x","M1","")</f>
        <v/>
      </c>
      <c r="CD462" s="16" t="str">
        <f>IF('Vastgesteld 7-7-2022'!P456="x","M2","")</f>
        <v/>
      </c>
      <c r="CE462" s="16" t="str">
        <f>IF('Vastgesteld 7-7-2022'!Q456="x","Z1","")</f>
        <v/>
      </c>
      <c r="CF462" s="16" t="str">
        <f>IF('Vastgesteld 7-7-2022'!R456="x","Z2","")</f>
        <v/>
      </c>
      <c r="CG462" s="16" t="str">
        <f>IF('Vastgesteld 7-7-2022'!S456="x","ZZL","")</f>
        <v/>
      </c>
      <c r="CL462" s="16" t="str">
        <f>IF(COUNTA('Vastgesteld 7-7-2022'!AV456:BF456)&lt;&gt;0,2,"")</f>
        <v/>
      </c>
      <c r="CM462" s="16" t="str">
        <f t="shared" si="44"/>
        <v/>
      </c>
      <c r="CN462" s="16" t="str">
        <f>IF('Vastgesteld 7-7-2022'!AV456="x","AA","")</f>
        <v/>
      </c>
      <c r="CO462" s="16" t="str">
        <f>IF('Vastgesteld 7-7-2022'!AW456="x","A","")</f>
        <v/>
      </c>
      <c r="CP462" s="16" t="str">
        <f>IF('Vastgesteld 7-7-2022'!AX456="x","BB","")</f>
        <v/>
      </c>
      <c r="CQ462" s="16" t="str">
        <f>IF('Vastgesteld 7-7-2022'!AY456="x","B","")</f>
        <v/>
      </c>
      <c r="CR462" s="16" t="str">
        <f>IF('Vastgesteld 7-7-2022'!AZ456="x","L","")</f>
        <v/>
      </c>
      <c r="CS462" s="16" t="str">
        <f>IF('Vastgesteld 7-7-2022'!BA456="x","M","")</f>
        <v/>
      </c>
      <c r="CT462" s="16" t="str">
        <f>IF('Vastgesteld 7-7-2022'!BB456="x","Z","")</f>
        <v/>
      </c>
      <c r="CU462" s="16" t="str">
        <f>IF('Vastgesteld 7-7-2022'!BF456="x","ZZ","")</f>
        <v/>
      </c>
      <c r="CV462" s="16" t="str">
        <f>IF(COUNTA('Vastgesteld 7-7-2022'!AJ456:AQ456)&lt;&gt;0,2,"")</f>
        <v/>
      </c>
      <c r="CW462" s="16" t="str">
        <f t="shared" si="45"/>
        <v/>
      </c>
      <c r="CX462" s="16" t="str">
        <f>IF('Vastgesteld 7-7-2022'!AJ456="x","BB","")</f>
        <v/>
      </c>
      <c r="CY462" s="16" t="str">
        <f>IF('Vastgesteld 7-7-2022'!AK456="x","B","")</f>
        <v/>
      </c>
      <c r="CZ462" s="16" t="str">
        <f>IF('Vastgesteld 7-7-2022'!AL456="x","L","")</f>
        <v/>
      </c>
      <c r="DA462" s="16" t="str">
        <f>IF('Vastgesteld 7-7-2022'!AM456="x","M","")</f>
        <v/>
      </c>
      <c r="DB462" s="16" t="str">
        <f>IF('Vastgesteld 7-7-2022'!AN456="x","Z","")</f>
        <v/>
      </c>
      <c r="DC462" s="16" t="str">
        <f>IF('Vastgesteld 7-7-2022'!AO456="x","ZZ","")</f>
        <v/>
      </c>
      <c r="DD462" s="16" t="str">
        <f>IF('Vastgesteld 7-7-2022'!AQ456="x","1.40","")</f>
        <v/>
      </c>
      <c r="DE462" s="16" t="str">
        <f>IF(COUNTA('Vastgesteld 7-7-2022'!BH456:BJ456)&lt;&gt;0,6,"")</f>
        <v/>
      </c>
      <c r="DF462" s="16" t="str">
        <f t="shared" si="46"/>
        <v/>
      </c>
      <c r="DG462" s="16" t="str">
        <f>IF('Vastgesteld 7-7-2022'!BH456="x","L","")</f>
        <v/>
      </c>
      <c r="DH462" s="16" t="str">
        <f>IF('Vastgesteld 7-7-2022'!BI456="x","M","")</f>
        <v/>
      </c>
      <c r="DI462" s="16" t="str">
        <f>IF('Vastgesteld 7-7-2022'!BJ456="x","Z","")</f>
        <v/>
      </c>
      <c r="DJ462" s="16" t="str">
        <f>IF('Vastgesteld 7-7-2022'!BK456="x","Z","")</f>
        <v/>
      </c>
      <c r="DK462" s="16" t="str">
        <f>IF(COUNTA('Vastgesteld 7-7-2022'!BM456:BO456)&lt;&gt;0,6,"")</f>
        <v/>
      </c>
      <c r="DL462" s="16" t="str">
        <f t="shared" si="47"/>
        <v/>
      </c>
      <c r="DM462" s="16" t="str">
        <f>IF('Vastgesteld 7-7-2022'!BM456="x","L","")</f>
        <v/>
      </c>
      <c r="DN462" s="16" t="str">
        <f>IF('Vastgesteld 7-7-2022'!BN456="x","M","")</f>
        <v/>
      </c>
      <c r="DO462" s="16" t="str">
        <f>IF('Vastgesteld 7-7-2022'!BO456="x","Z","")</f>
        <v/>
      </c>
      <c r="DP462" s="16" t="str">
        <f>IF('Vastgesteld 7-7-2022'!BP456="x","Z","")</f>
        <v/>
      </c>
    </row>
    <row r="463" spans="1:120" ht="14.4" x14ac:dyDescent="0.3">
      <c r="A463" s="18">
        <f>'Vastgesteld 7-7-2022'!A457</f>
        <v>0</v>
      </c>
      <c r="B463" s="16" t="str">
        <f>IFERROR(VLOOKUP('Vastgesteld 7-7-2022'!#REF!,#REF!,2,FALSE),"")</f>
        <v/>
      </c>
      <c r="C463" s="16">
        <f>'Vastgesteld 7-7-2022'!E457</f>
        <v>0</v>
      </c>
      <c r="D463" s="16" t="str">
        <f>IFERROR(VLOOKUP('Vastgesteld 7-7-2022'!#REF!,#REF!,2,FALSE),"")</f>
        <v/>
      </c>
      <c r="E463" s="16" t="str">
        <f>IFERROR(VLOOKUP('Vastgesteld 7-7-2022'!#REF!,#REF!,5,FALSE),"")</f>
        <v/>
      </c>
      <c r="F463" s="16" t="e">
        <f>IF('Vastgesteld 7-7-2022'!#REF!&lt;&gt;"",'Vastgesteld 7-7-2022'!#REF!,"")</f>
        <v>#REF!</v>
      </c>
      <c r="G463" s="16" t="e">
        <f>IF('Vastgesteld 7-7-2022'!#REF!="Indoor",1,0)</f>
        <v>#REF!</v>
      </c>
      <c r="H463" s="16" t="e">
        <f>'Vastgesteld 7-7-2022'!#REF!</f>
        <v>#REF!</v>
      </c>
      <c r="I463" s="16" t="e">
        <f>IF('Vastgesteld 7-7-2022'!#REF!="Nee",0,IF('Vastgesteld 7-7-2022'!#REF!="Ja",1,""))</f>
        <v>#REF!</v>
      </c>
      <c r="J463" s="16" t="e">
        <f>IF('Vastgesteld 7-7-2022'!#REF!&lt;&gt;"",'Vastgesteld 7-7-2022'!#REF!,"")</f>
        <v>#REF!</v>
      </c>
      <c r="BJ463" s="16" t="str">
        <f>IF(COUNTA('Vastgesteld 7-7-2022'!T457:AD457)&lt;&gt;0,1,"")</f>
        <v/>
      </c>
      <c r="BK463" s="16" t="str">
        <f t="shared" si="42"/>
        <v/>
      </c>
      <c r="BL463" s="16" t="str">
        <f>IF('Vastgesteld 7-7-2022'!T457="x","AA","")</f>
        <v/>
      </c>
      <c r="BM463" s="16" t="str">
        <f>IF('Vastgesteld 7-7-2022'!U457="x","A","")</f>
        <v/>
      </c>
      <c r="BN463" s="16" t="str">
        <f>IF('Vastgesteld 7-7-2022'!V457="x","B1","")</f>
        <v/>
      </c>
      <c r="BO463" s="16" t="e">
        <f>IF('Vastgesteld 7-7-2022'!#REF!="x","BB","")</f>
        <v>#REF!</v>
      </c>
      <c r="BP463" s="16" t="str">
        <f>IF('Vastgesteld 7-7-2022'!X457="x","B","")</f>
        <v/>
      </c>
      <c r="BQ463" s="16" t="str">
        <f>IF('Vastgesteld 7-7-2022'!Y457="x","L1","")</f>
        <v/>
      </c>
      <c r="BR463" s="16" t="str">
        <f>IF('Vastgesteld 7-7-2022'!Z457="x","L2","")</f>
        <v/>
      </c>
      <c r="BS463" s="16" t="str">
        <f>IF('Vastgesteld 7-7-2022'!AA457="x","M1","")</f>
        <v/>
      </c>
      <c r="BT463" s="16" t="str">
        <f>IF('Vastgesteld 7-7-2022'!AB457="x","M2","")</f>
        <v/>
      </c>
      <c r="BU463" s="16" t="str">
        <f>IF('Vastgesteld 7-7-2022'!AC457="x","Z1","")</f>
        <v/>
      </c>
      <c r="BV463" s="16" t="str">
        <f>IF('Vastgesteld 7-7-2022'!AD457="x","Z2","")</f>
        <v/>
      </c>
      <c r="BW463" s="16" t="str">
        <f>IF(COUNTA('Vastgesteld 7-7-2022'!K457:S457)&lt;&gt;0,1,"")</f>
        <v/>
      </c>
      <c r="BX463" s="16" t="str">
        <f t="shared" si="43"/>
        <v/>
      </c>
      <c r="BY463" s="16" t="str">
        <f>IF('Vastgesteld 7-7-2022'!K457="x","BB","")</f>
        <v/>
      </c>
      <c r="BZ463" s="16" t="str">
        <f>IF('Vastgesteld 7-7-2022'!L457="x","B","")</f>
        <v/>
      </c>
      <c r="CA463" s="16" t="str">
        <f>IF('Vastgesteld 7-7-2022'!M457="x","L1","")</f>
        <v/>
      </c>
      <c r="CB463" s="16" t="str">
        <f>IF('Vastgesteld 7-7-2022'!N457="x","L2","")</f>
        <v/>
      </c>
      <c r="CC463" s="16" t="str">
        <f>IF('Vastgesteld 7-7-2022'!O457="x","M1","")</f>
        <v/>
      </c>
      <c r="CD463" s="16" t="str">
        <f>IF('Vastgesteld 7-7-2022'!P457="x","M2","")</f>
        <v/>
      </c>
      <c r="CE463" s="16" t="str">
        <f>IF('Vastgesteld 7-7-2022'!Q457="x","Z1","")</f>
        <v/>
      </c>
      <c r="CF463" s="16" t="str">
        <f>IF('Vastgesteld 7-7-2022'!R457="x","Z2","")</f>
        <v/>
      </c>
      <c r="CG463" s="16" t="str">
        <f>IF('Vastgesteld 7-7-2022'!S457="x","ZZL","")</f>
        <v/>
      </c>
      <c r="CL463" s="16" t="str">
        <f>IF(COUNTA('Vastgesteld 7-7-2022'!AV457:BF457)&lt;&gt;0,2,"")</f>
        <v/>
      </c>
      <c r="CM463" s="16" t="str">
        <f t="shared" si="44"/>
        <v/>
      </c>
      <c r="CN463" s="16" t="str">
        <f>IF('Vastgesteld 7-7-2022'!AV457="x","AA","")</f>
        <v/>
      </c>
      <c r="CO463" s="16" t="str">
        <f>IF('Vastgesteld 7-7-2022'!AW457="x","A","")</f>
        <v/>
      </c>
      <c r="CP463" s="16" t="str">
        <f>IF('Vastgesteld 7-7-2022'!AX457="x","BB","")</f>
        <v/>
      </c>
      <c r="CQ463" s="16" t="str">
        <f>IF('Vastgesteld 7-7-2022'!AY457="x","B","")</f>
        <v/>
      </c>
      <c r="CR463" s="16" t="str">
        <f>IF('Vastgesteld 7-7-2022'!AZ457="x","L","")</f>
        <v/>
      </c>
      <c r="CS463" s="16" t="str">
        <f>IF('Vastgesteld 7-7-2022'!BA457="x","M","")</f>
        <v/>
      </c>
      <c r="CT463" s="16" t="str">
        <f>IF('Vastgesteld 7-7-2022'!BB457="x","Z","")</f>
        <v/>
      </c>
      <c r="CU463" s="16" t="str">
        <f>IF('Vastgesteld 7-7-2022'!BF457="x","ZZ","")</f>
        <v/>
      </c>
      <c r="CV463" s="16" t="str">
        <f>IF(COUNTA('Vastgesteld 7-7-2022'!AJ457:AQ457)&lt;&gt;0,2,"")</f>
        <v/>
      </c>
      <c r="CW463" s="16" t="str">
        <f t="shared" si="45"/>
        <v/>
      </c>
      <c r="CX463" s="16" t="str">
        <f>IF('Vastgesteld 7-7-2022'!AJ457="x","BB","")</f>
        <v/>
      </c>
      <c r="CY463" s="16" t="str">
        <f>IF('Vastgesteld 7-7-2022'!AK457="x","B","")</f>
        <v/>
      </c>
      <c r="CZ463" s="16" t="str">
        <f>IF('Vastgesteld 7-7-2022'!AL457="x","L","")</f>
        <v/>
      </c>
      <c r="DA463" s="16" t="str">
        <f>IF('Vastgesteld 7-7-2022'!AM457="x","M","")</f>
        <v/>
      </c>
      <c r="DB463" s="16" t="str">
        <f>IF('Vastgesteld 7-7-2022'!AN457="x","Z","")</f>
        <v/>
      </c>
      <c r="DC463" s="16" t="str">
        <f>IF('Vastgesteld 7-7-2022'!AO457="x","ZZ","")</f>
        <v/>
      </c>
      <c r="DD463" s="16" t="str">
        <f>IF('Vastgesteld 7-7-2022'!AQ457="x","1.40","")</f>
        <v/>
      </c>
      <c r="DE463" s="16" t="str">
        <f>IF(COUNTA('Vastgesteld 7-7-2022'!BH457:BJ457)&lt;&gt;0,6,"")</f>
        <v/>
      </c>
      <c r="DF463" s="16" t="str">
        <f t="shared" si="46"/>
        <v/>
      </c>
      <c r="DG463" s="16" t="str">
        <f>IF('Vastgesteld 7-7-2022'!BH457="x","L","")</f>
        <v/>
      </c>
      <c r="DH463" s="16" t="str">
        <f>IF('Vastgesteld 7-7-2022'!BI457="x","M","")</f>
        <v/>
      </c>
      <c r="DI463" s="16" t="str">
        <f>IF('Vastgesteld 7-7-2022'!BJ457="x","Z","")</f>
        <v/>
      </c>
      <c r="DJ463" s="16" t="str">
        <f>IF('Vastgesteld 7-7-2022'!BK457="x","Z","")</f>
        <v/>
      </c>
      <c r="DK463" s="16" t="str">
        <f>IF(COUNTA('Vastgesteld 7-7-2022'!BM457:BO457)&lt;&gt;0,6,"")</f>
        <v/>
      </c>
      <c r="DL463" s="16" t="str">
        <f t="shared" si="47"/>
        <v/>
      </c>
      <c r="DM463" s="16" t="str">
        <f>IF('Vastgesteld 7-7-2022'!BM457="x","L","")</f>
        <v/>
      </c>
      <c r="DN463" s="16" t="str">
        <f>IF('Vastgesteld 7-7-2022'!BN457="x","M","")</f>
        <v/>
      </c>
      <c r="DO463" s="16" t="str">
        <f>IF('Vastgesteld 7-7-2022'!BO457="x","Z","")</f>
        <v/>
      </c>
      <c r="DP463" s="16" t="str">
        <f>IF('Vastgesteld 7-7-2022'!BP457="x","Z","")</f>
        <v/>
      </c>
    </row>
    <row r="464" spans="1:120" ht="14.4" x14ac:dyDescent="0.3">
      <c r="A464" s="18">
        <f>'Vastgesteld 7-7-2022'!A458</f>
        <v>0</v>
      </c>
      <c r="B464" s="16" t="str">
        <f>IFERROR(VLOOKUP('Vastgesteld 7-7-2022'!#REF!,#REF!,2,FALSE),"")</f>
        <v/>
      </c>
      <c r="C464" s="16">
        <f>'Vastgesteld 7-7-2022'!E458</f>
        <v>0</v>
      </c>
      <c r="D464" s="16" t="str">
        <f>IFERROR(VLOOKUP('Vastgesteld 7-7-2022'!#REF!,#REF!,2,FALSE),"")</f>
        <v/>
      </c>
      <c r="E464" s="16" t="str">
        <f>IFERROR(VLOOKUP('Vastgesteld 7-7-2022'!#REF!,#REF!,5,FALSE),"")</f>
        <v/>
      </c>
      <c r="F464" s="16" t="e">
        <f>IF('Vastgesteld 7-7-2022'!#REF!&lt;&gt;"",'Vastgesteld 7-7-2022'!#REF!,"")</f>
        <v>#REF!</v>
      </c>
      <c r="G464" s="16" t="e">
        <f>IF('Vastgesteld 7-7-2022'!#REF!="Indoor",1,0)</f>
        <v>#REF!</v>
      </c>
      <c r="H464" s="16" t="e">
        <f>'Vastgesteld 7-7-2022'!#REF!</f>
        <v>#REF!</v>
      </c>
      <c r="I464" s="16" t="e">
        <f>IF('Vastgesteld 7-7-2022'!#REF!="Nee",0,IF('Vastgesteld 7-7-2022'!#REF!="Ja",1,""))</f>
        <v>#REF!</v>
      </c>
      <c r="J464" s="16" t="e">
        <f>IF('Vastgesteld 7-7-2022'!#REF!&lt;&gt;"",'Vastgesteld 7-7-2022'!#REF!,"")</f>
        <v>#REF!</v>
      </c>
      <c r="BJ464" s="16" t="str">
        <f>IF(COUNTA('Vastgesteld 7-7-2022'!T458:AD458)&lt;&gt;0,1,"")</f>
        <v/>
      </c>
      <c r="BK464" s="16" t="str">
        <f t="shared" si="42"/>
        <v/>
      </c>
      <c r="BL464" s="16" t="str">
        <f>IF('Vastgesteld 7-7-2022'!T458="x","AA","")</f>
        <v/>
      </c>
      <c r="BM464" s="16" t="str">
        <f>IF('Vastgesteld 7-7-2022'!U458="x","A","")</f>
        <v/>
      </c>
      <c r="BN464" s="16" t="str">
        <f>IF('Vastgesteld 7-7-2022'!V458="x","B1","")</f>
        <v/>
      </c>
      <c r="BO464" s="16" t="e">
        <f>IF('Vastgesteld 7-7-2022'!#REF!="x","BB","")</f>
        <v>#REF!</v>
      </c>
      <c r="BP464" s="16" t="str">
        <f>IF('Vastgesteld 7-7-2022'!X458="x","B","")</f>
        <v/>
      </c>
      <c r="BQ464" s="16" t="str">
        <f>IF('Vastgesteld 7-7-2022'!Y458="x","L1","")</f>
        <v/>
      </c>
      <c r="BR464" s="16" t="str">
        <f>IF('Vastgesteld 7-7-2022'!Z458="x","L2","")</f>
        <v/>
      </c>
      <c r="BS464" s="16" t="str">
        <f>IF('Vastgesteld 7-7-2022'!AA458="x","M1","")</f>
        <v/>
      </c>
      <c r="BT464" s="16" t="str">
        <f>IF('Vastgesteld 7-7-2022'!AB458="x","M2","")</f>
        <v/>
      </c>
      <c r="BU464" s="16" t="str">
        <f>IF('Vastgesteld 7-7-2022'!AC458="x","Z1","")</f>
        <v/>
      </c>
      <c r="BV464" s="16" t="str">
        <f>IF('Vastgesteld 7-7-2022'!AD458="x","Z2","")</f>
        <v/>
      </c>
      <c r="BW464" s="16" t="str">
        <f>IF(COUNTA('Vastgesteld 7-7-2022'!K458:S458)&lt;&gt;0,1,"")</f>
        <v/>
      </c>
      <c r="BX464" s="16" t="str">
        <f t="shared" si="43"/>
        <v/>
      </c>
      <c r="BY464" s="16" t="str">
        <f>IF('Vastgesteld 7-7-2022'!K458="x","BB","")</f>
        <v/>
      </c>
      <c r="BZ464" s="16" t="str">
        <f>IF('Vastgesteld 7-7-2022'!L458="x","B","")</f>
        <v/>
      </c>
      <c r="CA464" s="16" t="str">
        <f>IF('Vastgesteld 7-7-2022'!M458="x","L1","")</f>
        <v/>
      </c>
      <c r="CB464" s="16" t="str">
        <f>IF('Vastgesteld 7-7-2022'!N458="x","L2","")</f>
        <v/>
      </c>
      <c r="CC464" s="16" t="str">
        <f>IF('Vastgesteld 7-7-2022'!O458="x","M1","")</f>
        <v/>
      </c>
      <c r="CD464" s="16" t="str">
        <f>IF('Vastgesteld 7-7-2022'!P458="x","M2","")</f>
        <v/>
      </c>
      <c r="CE464" s="16" t="str">
        <f>IF('Vastgesteld 7-7-2022'!Q458="x","Z1","")</f>
        <v/>
      </c>
      <c r="CF464" s="16" t="str">
        <f>IF('Vastgesteld 7-7-2022'!R458="x","Z2","")</f>
        <v/>
      </c>
      <c r="CG464" s="16" t="str">
        <f>IF('Vastgesteld 7-7-2022'!S458="x","ZZL","")</f>
        <v/>
      </c>
      <c r="CL464" s="16" t="str">
        <f>IF(COUNTA('Vastgesteld 7-7-2022'!AV458:BF458)&lt;&gt;0,2,"")</f>
        <v/>
      </c>
      <c r="CM464" s="16" t="str">
        <f t="shared" si="44"/>
        <v/>
      </c>
      <c r="CN464" s="16" t="str">
        <f>IF('Vastgesteld 7-7-2022'!AV458="x","AA","")</f>
        <v/>
      </c>
      <c r="CO464" s="16" t="str">
        <f>IF('Vastgesteld 7-7-2022'!AW458="x","A","")</f>
        <v/>
      </c>
      <c r="CP464" s="16" t="str">
        <f>IF('Vastgesteld 7-7-2022'!AX458="x","BB","")</f>
        <v/>
      </c>
      <c r="CQ464" s="16" t="str">
        <f>IF('Vastgesteld 7-7-2022'!AY458="x","B","")</f>
        <v/>
      </c>
      <c r="CR464" s="16" t="str">
        <f>IF('Vastgesteld 7-7-2022'!AZ458="x","L","")</f>
        <v/>
      </c>
      <c r="CS464" s="16" t="str">
        <f>IF('Vastgesteld 7-7-2022'!BA458="x","M","")</f>
        <v/>
      </c>
      <c r="CT464" s="16" t="str">
        <f>IF('Vastgesteld 7-7-2022'!BB458="x","Z","")</f>
        <v/>
      </c>
      <c r="CU464" s="16" t="str">
        <f>IF('Vastgesteld 7-7-2022'!BF458="x","ZZ","")</f>
        <v/>
      </c>
      <c r="CV464" s="16" t="str">
        <f>IF(COUNTA('Vastgesteld 7-7-2022'!AJ458:AQ458)&lt;&gt;0,2,"")</f>
        <v/>
      </c>
      <c r="CW464" s="16" t="str">
        <f t="shared" si="45"/>
        <v/>
      </c>
      <c r="CX464" s="16" t="str">
        <f>IF('Vastgesteld 7-7-2022'!AJ458="x","BB","")</f>
        <v/>
      </c>
      <c r="CY464" s="16" t="str">
        <f>IF('Vastgesteld 7-7-2022'!AK458="x","B","")</f>
        <v/>
      </c>
      <c r="CZ464" s="16" t="str">
        <f>IF('Vastgesteld 7-7-2022'!AL458="x","L","")</f>
        <v/>
      </c>
      <c r="DA464" s="16" t="str">
        <f>IF('Vastgesteld 7-7-2022'!AM458="x","M","")</f>
        <v/>
      </c>
      <c r="DB464" s="16" t="str">
        <f>IF('Vastgesteld 7-7-2022'!AN458="x","Z","")</f>
        <v/>
      </c>
      <c r="DC464" s="16" t="str">
        <f>IF('Vastgesteld 7-7-2022'!AO458="x","ZZ","")</f>
        <v/>
      </c>
      <c r="DD464" s="16" t="str">
        <f>IF('Vastgesteld 7-7-2022'!AQ458="x","1.40","")</f>
        <v/>
      </c>
      <c r="DE464" s="16" t="str">
        <f>IF(COUNTA('Vastgesteld 7-7-2022'!BH458:BJ458)&lt;&gt;0,6,"")</f>
        <v/>
      </c>
      <c r="DF464" s="16" t="str">
        <f t="shared" si="46"/>
        <v/>
      </c>
      <c r="DG464" s="16" t="str">
        <f>IF('Vastgesteld 7-7-2022'!BH458="x","L","")</f>
        <v/>
      </c>
      <c r="DH464" s="16" t="str">
        <f>IF('Vastgesteld 7-7-2022'!BI458="x","M","")</f>
        <v/>
      </c>
      <c r="DI464" s="16" t="str">
        <f>IF('Vastgesteld 7-7-2022'!BJ458="x","Z","")</f>
        <v/>
      </c>
      <c r="DJ464" s="16" t="str">
        <f>IF('Vastgesteld 7-7-2022'!BK458="x","Z","")</f>
        <v/>
      </c>
      <c r="DK464" s="16" t="str">
        <f>IF(COUNTA('Vastgesteld 7-7-2022'!BM458:BO458)&lt;&gt;0,6,"")</f>
        <v/>
      </c>
      <c r="DL464" s="16" t="str">
        <f t="shared" si="47"/>
        <v/>
      </c>
      <c r="DM464" s="16" t="str">
        <f>IF('Vastgesteld 7-7-2022'!BM458="x","L","")</f>
        <v/>
      </c>
      <c r="DN464" s="16" t="str">
        <f>IF('Vastgesteld 7-7-2022'!BN458="x","M","")</f>
        <v/>
      </c>
      <c r="DO464" s="16" t="str">
        <f>IF('Vastgesteld 7-7-2022'!BO458="x","Z","")</f>
        <v/>
      </c>
      <c r="DP464" s="16" t="str">
        <f>IF('Vastgesteld 7-7-2022'!BP458="x","Z","")</f>
        <v/>
      </c>
    </row>
    <row r="465" spans="1:120" ht="14.4" x14ac:dyDescent="0.3">
      <c r="A465" s="18">
        <f>'Vastgesteld 7-7-2022'!A459</f>
        <v>0</v>
      </c>
      <c r="B465" s="16" t="str">
        <f>IFERROR(VLOOKUP('Vastgesteld 7-7-2022'!#REF!,#REF!,2,FALSE),"")</f>
        <v/>
      </c>
      <c r="C465" s="16">
        <f>'Vastgesteld 7-7-2022'!E459</f>
        <v>0</v>
      </c>
      <c r="D465" s="16" t="str">
        <f>IFERROR(VLOOKUP('Vastgesteld 7-7-2022'!#REF!,#REF!,2,FALSE),"")</f>
        <v/>
      </c>
      <c r="E465" s="16" t="str">
        <f>IFERROR(VLOOKUP('Vastgesteld 7-7-2022'!#REF!,#REF!,5,FALSE),"")</f>
        <v/>
      </c>
      <c r="F465" s="16" t="e">
        <f>IF('Vastgesteld 7-7-2022'!#REF!&lt;&gt;"",'Vastgesteld 7-7-2022'!#REF!,"")</f>
        <v>#REF!</v>
      </c>
      <c r="G465" s="16" t="e">
        <f>IF('Vastgesteld 7-7-2022'!#REF!="Indoor",1,0)</f>
        <v>#REF!</v>
      </c>
      <c r="H465" s="16" t="e">
        <f>'Vastgesteld 7-7-2022'!#REF!</f>
        <v>#REF!</v>
      </c>
      <c r="I465" s="16" t="e">
        <f>IF('Vastgesteld 7-7-2022'!#REF!="Nee",0,IF('Vastgesteld 7-7-2022'!#REF!="Ja",1,""))</f>
        <v>#REF!</v>
      </c>
      <c r="J465" s="16" t="e">
        <f>IF('Vastgesteld 7-7-2022'!#REF!&lt;&gt;"",'Vastgesteld 7-7-2022'!#REF!,"")</f>
        <v>#REF!</v>
      </c>
      <c r="BJ465" s="16" t="str">
        <f>IF(COUNTA('Vastgesteld 7-7-2022'!T459:AD459)&lt;&gt;0,1,"")</f>
        <v/>
      </c>
      <c r="BK465" s="16" t="str">
        <f t="shared" si="42"/>
        <v/>
      </c>
      <c r="BL465" s="16" t="str">
        <f>IF('Vastgesteld 7-7-2022'!T459="x","AA","")</f>
        <v/>
      </c>
      <c r="BM465" s="16" t="str">
        <f>IF('Vastgesteld 7-7-2022'!U459="x","A","")</f>
        <v/>
      </c>
      <c r="BN465" s="16" t="str">
        <f>IF('Vastgesteld 7-7-2022'!V459="x","B1","")</f>
        <v/>
      </c>
      <c r="BO465" s="16" t="e">
        <f>IF('Vastgesteld 7-7-2022'!#REF!="x","BB","")</f>
        <v>#REF!</v>
      </c>
      <c r="BP465" s="16" t="str">
        <f>IF('Vastgesteld 7-7-2022'!X459="x","B","")</f>
        <v/>
      </c>
      <c r="BQ465" s="16" t="str">
        <f>IF('Vastgesteld 7-7-2022'!Y459="x","L1","")</f>
        <v/>
      </c>
      <c r="BR465" s="16" t="str">
        <f>IF('Vastgesteld 7-7-2022'!Z459="x","L2","")</f>
        <v/>
      </c>
      <c r="BS465" s="16" t="str">
        <f>IF('Vastgesteld 7-7-2022'!AA459="x","M1","")</f>
        <v/>
      </c>
      <c r="BT465" s="16" t="str">
        <f>IF('Vastgesteld 7-7-2022'!AB459="x","M2","")</f>
        <v/>
      </c>
      <c r="BU465" s="16" t="str">
        <f>IF('Vastgesteld 7-7-2022'!AC459="x","Z1","")</f>
        <v/>
      </c>
      <c r="BV465" s="16" t="str">
        <f>IF('Vastgesteld 7-7-2022'!AD459="x","Z2","")</f>
        <v/>
      </c>
      <c r="BW465" s="16" t="str">
        <f>IF(COUNTA('Vastgesteld 7-7-2022'!K459:S459)&lt;&gt;0,1,"")</f>
        <v/>
      </c>
      <c r="BX465" s="16" t="str">
        <f t="shared" si="43"/>
        <v/>
      </c>
      <c r="BY465" s="16" t="str">
        <f>IF('Vastgesteld 7-7-2022'!K459="x","BB","")</f>
        <v/>
      </c>
      <c r="BZ465" s="16" t="str">
        <f>IF('Vastgesteld 7-7-2022'!L459="x","B","")</f>
        <v/>
      </c>
      <c r="CA465" s="16" t="str">
        <f>IF('Vastgesteld 7-7-2022'!M459="x","L1","")</f>
        <v/>
      </c>
      <c r="CB465" s="16" t="str">
        <f>IF('Vastgesteld 7-7-2022'!N459="x","L2","")</f>
        <v/>
      </c>
      <c r="CC465" s="16" t="str">
        <f>IF('Vastgesteld 7-7-2022'!O459="x","M1","")</f>
        <v/>
      </c>
      <c r="CD465" s="16" t="str">
        <f>IF('Vastgesteld 7-7-2022'!P459="x","M2","")</f>
        <v/>
      </c>
      <c r="CE465" s="16" t="str">
        <f>IF('Vastgesteld 7-7-2022'!Q459="x","Z1","")</f>
        <v/>
      </c>
      <c r="CF465" s="16" t="str">
        <f>IF('Vastgesteld 7-7-2022'!R459="x","Z2","")</f>
        <v/>
      </c>
      <c r="CG465" s="16" t="str">
        <f>IF('Vastgesteld 7-7-2022'!S459="x","ZZL","")</f>
        <v/>
      </c>
      <c r="CL465" s="16" t="str">
        <f>IF(COUNTA('Vastgesteld 7-7-2022'!AV459:BF459)&lt;&gt;0,2,"")</f>
        <v/>
      </c>
      <c r="CM465" s="16" t="str">
        <f t="shared" si="44"/>
        <v/>
      </c>
      <c r="CN465" s="16" t="str">
        <f>IF('Vastgesteld 7-7-2022'!AV459="x","AA","")</f>
        <v/>
      </c>
      <c r="CO465" s="16" t="str">
        <f>IF('Vastgesteld 7-7-2022'!AW459="x","A","")</f>
        <v/>
      </c>
      <c r="CP465" s="16" t="str">
        <f>IF('Vastgesteld 7-7-2022'!AX459="x","BB","")</f>
        <v/>
      </c>
      <c r="CQ465" s="16" t="str">
        <f>IF('Vastgesteld 7-7-2022'!AY459="x","B","")</f>
        <v/>
      </c>
      <c r="CR465" s="16" t="str">
        <f>IF('Vastgesteld 7-7-2022'!AZ459="x","L","")</f>
        <v/>
      </c>
      <c r="CS465" s="16" t="str">
        <f>IF('Vastgesteld 7-7-2022'!BA459="x","M","")</f>
        <v/>
      </c>
      <c r="CT465" s="16" t="str">
        <f>IF('Vastgesteld 7-7-2022'!BB459="x","Z","")</f>
        <v/>
      </c>
      <c r="CU465" s="16" t="str">
        <f>IF('Vastgesteld 7-7-2022'!BF459="x","ZZ","")</f>
        <v/>
      </c>
      <c r="CV465" s="16" t="str">
        <f>IF(COUNTA('Vastgesteld 7-7-2022'!AJ459:AQ459)&lt;&gt;0,2,"")</f>
        <v/>
      </c>
      <c r="CW465" s="16" t="str">
        <f t="shared" si="45"/>
        <v/>
      </c>
      <c r="CX465" s="16" t="str">
        <f>IF('Vastgesteld 7-7-2022'!AJ459="x","BB","")</f>
        <v/>
      </c>
      <c r="CY465" s="16" t="str">
        <f>IF('Vastgesteld 7-7-2022'!AK459="x","B","")</f>
        <v/>
      </c>
      <c r="CZ465" s="16" t="str">
        <f>IF('Vastgesteld 7-7-2022'!AL459="x","L","")</f>
        <v/>
      </c>
      <c r="DA465" s="16" t="str">
        <f>IF('Vastgesteld 7-7-2022'!AM459="x","M","")</f>
        <v/>
      </c>
      <c r="DB465" s="16" t="str">
        <f>IF('Vastgesteld 7-7-2022'!AN459="x","Z","")</f>
        <v/>
      </c>
      <c r="DC465" s="16" t="str">
        <f>IF('Vastgesteld 7-7-2022'!AO459="x","ZZ","")</f>
        <v/>
      </c>
      <c r="DD465" s="16" t="str">
        <f>IF('Vastgesteld 7-7-2022'!AQ459="x","1.40","")</f>
        <v/>
      </c>
      <c r="DE465" s="16" t="str">
        <f>IF(COUNTA('Vastgesteld 7-7-2022'!BH459:BJ459)&lt;&gt;0,6,"")</f>
        <v/>
      </c>
      <c r="DF465" s="16" t="str">
        <f t="shared" si="46"/>
        <v/>
      </c>
      <c r="DG465" s="16" t="str">
        <f>IF('Vastgesteld 7-7-2022'!BH459="x","L","")</f>
        <v/>
      </c>
      <c r="DH465" s="16" t="str">
        <f>IF('Vastgesteld 7-7-2022'!BI459="x","M","")</f>
        <v/>
      </c>
      <c r="DI465" s="16" t="str">
        <f>IF('Vastgesteld 7-7-2022'!BJ459="x","Z","")</f>
        <v/>
      </c>
      <c r="DJ465" s="16" t="str">
        <f>IF('Vastgesteld 7-7-2022'!BK459="x","Z","")</f>
        <v/>
      </c>
      <c r="DK465" s="16" t="str">
        <f>IF(COUNTA('Vastgesteld 7-7-2022'!BM459:BO459)&lt;&gt;0,6,"")</f>
        <v/>
      </c>
      <c r="DL465" s="16" t="str">
        <f t="shared" si="47"/>
        <v/>
      </c>
      <c r="DM465" s="16" t="str">
        <f>IF('Vastgesteld 7-7-2022'!BM459="x","L","")</f>
        <v/>
      </c>
      <c r="DN465" s="16" t="str">
        <f>IF('Vastgesteld 7-7-2022'!BN459="x","M","")</f>
        <v/>
      </c>
      <c r="DO465" s="16" t="str">
        <f>IF('Vastgesteld 7-7-2022'!BO459="x","Z","")</f>
        <v/>
      </c>
      <c r="DP465" s="16" t="str">
        <f>IF('Vastgesteld 7-7-2022'!BP459="x","Z","")</f>
        <v/>
      </c>
    </row>
    <row r="466" spans="1:120" ht="14.4" x14ac:dyDescent="0.3">
      <c r="A466" s="18">
        <f>'Vastgesteld 7-7-2022'!A460</f>
        <v>0</v>
      </c>
      <c r="B466" s="16" t="str">
        <f>IFERROR(VLOOKUP('Vastgesteld 7-7-2022'!#REF!,#REF!,2,FALSE),"")</f>
        <v/>
      </c>
      <c r="C466" s="16">
        <f>'Vastgesteld 7-7-2022'!E460</f>
        <v>0</v>
      </c>
      <c r="D466" s="16" t="str">
        <f>IFERROR(VLOOKUP('Vastgesteld 7-7-2022'!#REF!,#REF!,2,FALSE),"")</f>
        <v/>
      </c>
      <c r="E466" s="16" t="str">
        <f>IFERROR(VLOOKUP('Vastgesteld 7-7-2022'!#REF!,#REF!,5,FALSE),"")</f>
        <v/>
      </c>
      <c r="F466" s="16" t="e">
        <f>IF('Vastgesteld 7-7-2022'!#REF!&lt;&gt;"",'Vastgesteld 7-7-2022'!#REF!,"")</f>
        <v>#REF!</v>
      </c>
      <c r="G466" s="16" t="e">
        <f>IF('Vastgesteld 7-7-2022'!#REF!="Indoor",1,0)</f>
        <v>#REF!</v>
      </c>
      <c r="H466" s="16" t="e">
        <f>'Vastgesteld 7-7-2022'!#REF!</f>
        <v>#REF!</v>
      </c>
      <c r="I466" s="16" t="e">
        <f>IF('Vastgesteld 7-7-2022'!#REF!="Nee",0,IF('Vastgesteld 7-7-2022'!#REF!="Ja",1,""))</f>
        <v>#REF!</v>
      </c>
      <c r="J466" s="16" t="e">
        <f>IF('Vastgesteld 7-7-2022'!#REF!&lt;&gt;"",'Vastgesteld 7-7-2022'!#REF!,"")</f>
        <v>#REF!</v>
      </c>
      <c r="BJ466" s="16" t="str">
        <f>IF(COUNTA('Vastgesteld 7-7-2022'!T460:AD460)&lt;&gt;0,1,"")</f>
        <v/>
      </c>
      <c r="BK466" s="16" t="str">
        <f t="shared" si="42"/>
        <v/>
      </c>
      <c r="BL466" s="16" t="str">
        <f>IF('Vastgesteld 7-7-2022'!T460="x","AA","")</f>
        <v/>
      </c>
      <c r="BM466" s="16" t="str">
        <f>IF('Vastgesteld 7-7-2022'!U460="x","A","")</f>
        <v/>
      </c>
      <c r="BN466" s="16" t="str">
        <f>IF('Vastgesteld 7-7-2022'!V460="x","B1","")</f>
        <v/>
      </c>
      <c r="BO466" s="16" t="e">
        <f>IF('Vastgesteld 7-7-2022'!#REF!="x","BB","")</f>
        <v>#REF!</v>
      </c>
      <c r="BP466" s="16" t="str">
        <f>IF('Vastgesteld 7-7-2022'!X460="x","B","")</f>
        <v/>
      </c>
      <c r="BQ466" s="16" t="str">
        <f>IF('Vastgesteld 7-7-2022'!Y460="x","L1","")</f>
        <v/>
      </c>
      <c r="BR466" s="16" t="str">
        <f>IF('Vastgesteld 7-7-2022'!Z460="x","L2","")</f>
        <v/>
      </c>
      <c r="BS466" s="16" t="str">
        <f>IF('Vastgesteld 7-7-2022'!AA460="x","M1","")</f>
        <v/>
      </c>
      <c r="BT466" s="16" t="str">
        <f>IF('Vastgesteld 7-7-2022'!AB460="x","M2","")</f>
        <v/>
      </c>
      <c r="BU466" s="16" t="str">
        <f>IF('Vastgesteld 7-7-2022'!AC460="x","Z1","")</f>
        <v/>
      </c>
      <c r="BV466" s="16" t="str">
        <f>IF('Vastgesteld 7-7-2022'!AD460="x","Z2","")</f>
        <v/>
      </c>
      <c r="BW466" s="16" t="str">
        <f>IF(COUNTA('Vastgesteld 7-7-2022'!K460:S460)&lt;&gt;0,1,"")</f>
        <v/>
      </c>
      <c r="BX466" s="16" t="str">
        <f t="shared" si="43"/>
        <v/>
      </c>
      <c r="BY466" s="16" t="str">
        <f>IF('Vastgesteld 7-7-2022'!K460="x","BB","")</f>
        <v/>
      </c>
      <c r="BZ466" s="16" t="str">
        <f>IF('Vastgesteld 7-7-2022'!L460="x","B","")</f>
        <v/>
      </c>
      <c r="CA466" s="16" t="str">
        <f>IF('Vastgesteld 7-7-2022'!M460="x","L1","")</f>
        <v/>
      </c>
      <c r="CB466" s="16" t="str">
        <f>IF('Vastgesteld 7-7-2022'!N460="x","L2","")</f>
        <v/>
      </c>
      <c r="CC466" s="16" t="str">
        <f>IF('Vastgesteld 7-7-2022'!O460="x","M1","")</f>
        <v/>
      </c>
      <c r="CD466" s="16" t="str">
        <f>IF('Vastgesteld 7-7-2022'!P460="x","M2","")</f>
        <v/>
      </c>
      <c r="CE466" s="16" t="str">
        <f>IF('Vastgesteld 7-7-2022'!Q460="x","Z1","")</f>
        <v/>
      </c>
      <c r="CF466" s="16" t="str">
        <f>IF('Vastgesteld 7-7-2022'!R460="x","Z2","")</f>
        <v/>
      </c>
      <c r="CG466" s="16" t="str">
        <f>IF('Vastgesteld 7-7-2022'!S460="x","ZZL","")</f>
        <v/>
      </c>
      <c r="CL466" s="16" t="str">
        <f>IF(COUNTA('Vastgesteld 7-7-2022'!AV460:BF460)&lt;&gt;0,2,"")</f>
        <v/>
      </c>
      <c r="CM466" s="16" t="str">
        <f t="shared" si="44"/>
        <v/>
      </c>
      <c r="CN466" s="16" t="str">
        <f>IF('Vastgesteld 7-7-2022'!AV460="x","AA","")</f>
        <v/>
      </c>
      <c r="CO466" s="16" t="str">
        <f>IF('Vastgesteld 7-7-2022'!AW460="x","A","")</f>
        <v/>
      </c>
      <c r="CP466" s="16" t="str">
        <f>IF('Vastgesteld 7-7-2022'!AX460="x","BB","")</f>
        <v/>
      </c>
      <c r="CQ466" s="16" t="str">
        <f>IF('Vastgesteld 7-7-2022'!AY460="x","B","")</f>
        <v/>
      </c>
      <c r="CR466" s="16" t="str">
        <f>IF('Vastgesteld 7-7-2022'!AZ460="x","L","")</f>
        <v/>
      </c>
      <c r="CS466" s="16" t="str">
        <f>IF('Vastgesteld 7-7-2022'!BA460="x","M","")</f>
        <v/>
      </c>
      <c r="CT466" s="16" t="str">
        <f>IF('Vastgesteld 7-7-2022'!BB460="x","Z","")</f>
        <v/>
      </c>
      <c r="CU466" s="16" t="str">
        <f>IF('Vastgesteld 7-7-2022'!BF460="x","ZZ","")</f>
        <v/>
      </c>
      <c r="CV466" s="16" t="str">
        <f>IF(COUNTA('Vastgesteld 7-7-2022'!AJ460:AQ460)&lt;&gt;0,2,"")</f>
        <v/>
      </c>
      <c r="CW466" s="16" t="str">
        <f t="shared" si="45"/>
        <v/>
      </c>
      <c r="CX466" s="16" t="str">
        <f>IF('Vastgesteld 7-7-2022'!AJ460="x","BB","")</f>
        <v/>
      </c>
      <c r="CY466" s="16" t="str">
        <f>IF('Vastgesteld 7-7-2022'!AK460="x","B","")</f>
        <v/>
      </c>
      <c r="CZ466" s="16" t="str">
        <f>IF('Vastgesteld 7-7-2022'!AL460="x","L","")</f>
        <v/>
      </c>
      <c r="DA466" s="16" t="str">
        <f>IF('Vastgesteld 7-7-2022'!AM460="x","M","")</f>
        <v/>
      </c>
      <c r="DB466" s="16" t="str">
        <f>IF('Vastgesteld 7-7-2022'!AN460="x","Z","")</f>
        <v/>
      </c>
      <c r="DC466" s="16" t="str">
        <f>IF('Vastgesteld 7-7-2022'!AO460="x","ZZ","")</f>
        <v/>
      </c>
      <c r="DD466" s="16" t="str">
        <f>IF('Vastgesteld 7-7-2022'!AQ460="x","1.40","")</f>
        <v/>
      </c>
      <c r="DE466" s="16" t="str">
        <f>IF(COUNTA('Vastgesteld 7-7-2022'!BH460:BJ460)&lt;&gt;0,6,"")</f>
        <v/>
      </c>
      <c r="DF466" s="16" t="str">
        <f t="shared" si="46"/>
        <v/>
      </c>
      <c r="DG466" s="16" t="str">
        <f>IF('Vastgesteld 7-7-2022'!BH460="x","L","")</f>
        <v/>
      </c>
      <c r="DH466" s="16" t="str">
        <f>IF('Vastgesteld 7-7-2022'!BI460="x","M","")</f>
        <v/>
      </c>
      <c r="DI466" s="16" t="str">
        <f>IF('Vastgesteld 7-7-2022'!BJ460="x","Z","")</f>
        <v/>
      </c>
      <c r="DJ466" s="16" t="str">
        <f>IF('Vastgesteld 7-7-2022'!BK460="x","Z","")</f>
        <v/>
      </c>
      <c r="DK466" s="16" t="str">
        <f>IF(COUNTA('Vastgesteld 7-7-2022'!BM460:BO460)&lt;&gt;0,6,"")</f>
        <v/>
      </c>
      <c r="DL466" s="16" t="str">
        <f t="shared" si="47"/>
        <v/>
      </c>
      <c r="DM466" s="16" t="str">
        <f>IF('Vastgesteld 7-7-2022'!BM460="x","L","")</f>
        <v/>
      </c>
      <c r="DN466" s="16" t="str">
        <f>IF('Vastgesteld 7-7-2022'!BN460="x","M","")</f>
        <v/>
      </c>
      <c r="DO466" s="16" t="str">
        <f>IF('Vastgesteld 7-7-2022'!BO460="x","Z","")</f>
        <v/>
      </c>
      <c r="DP466" s="16" t="str">
        <f>IF('Vastgesteld 7-7-2022'!BP460="x","Z","")</f>
        <v/>
      </c>
    </row>
    <row r="467" spans="1:120" ht="14.4" x14ac:dyDescent="0.3">
      <c r="A467" s="18">
        <f>'Vastgesteld 7-7-2022'!A461</f>
        <v>0</v>
      </c>
      <c r="B467" s="16" t="str">
        <f>IFERROR(VLOOKUP('Vastgesteld 7-7-2022'!#REF!,#REF!,2,FALSE),"")</f>
        <v/>
      </c>
      <c r="C467" s="16">
        <f>'Vastgesteld 7-7-2022'!E461</f>
        <v>0</v>
      </c>
      <c r="D467" s="16" t="str">
        <f>IFERROR(VLOOKUP('Vastgesteld 7-7-2022'!#REF!,#REF!,2,FALSE),"")</f>
        <v/>
      </c>
      <c r="E467" s="16" t="str">
        <f>IFERROR(VLOOKUP('Vastgesteld 7-7-2022'!#REF!,#REF!,5,FALSE),"")</f>
        <v/>
      </c>
      <c r="F467" s="16" t="e">
        <f>IF('Vastgesteld 7-7-2022'!#REF!&lt;&gt;"",'Vastgesteld 7-7-2022'!#REF!,"")</f>
        <v>#REF!</v>
      </c>
      <c r="G467" s="16" t="e">
        <f>IF('Vastgesteld 7-7-2022'!#REF!="Indoor",1,0)</f>
        <v>#REF!</v>
      </c>
      <c r="H467" s="16" t="e">
        <f>'Vastgesteld 7-7-2022'!#REF!</f>
        <v>#REF!</v>
      </c>
      <c r="I467" s="16" t="e">
        <f>IF('Vastgesteld 7-7-2022'!#REF!="Nee",0,IF('Vastgesteld 7-7-2022'!#REF!="Ja",1,""))</f>
        <v>#REF!</v>
      </c>
      <c r="J467" s="16" t="e">
        <f>IF('Vastgesteld 7-7-2022'!#REF!&lt;&gt;"",'Vastgesteld 7-7-2022'!#REF!,"")</f>
        <v>#REF!</v>
      </c>
      <c r="BJ467" s="16" t="str">
        <f>IF(COUNTA('Vastgesteld 7-7-2022'!T461:AD461)&lt;&gt;0,1,"")</f>
        <v/>
      </c>
      <c r="BK467" s="16" t="str">
        <f t="shared" si="42"/>
        <v/>
      </c>
      <c r="BL467" s="16" t="str">
        <f>IF('Vastgesteld 7-7-2022'!T461="x","AA","")</f>
        <v/>
      </c>
      <c r="BM467" s="16" t="str">
        <f>IF('Vastgesteld 7-7-2022'!U461="x","A","")</f>
        <v/>
      </c>
      <c r="BN467" s="16" t="str">
        <f>IF('Vastgesteld 7-7-2022'!V461="x","B1","")</f>
        <v/>
      </c>
      <c r="BO467" s="16" t="e">
        <f>IF('Vastgesteld 7-7-2022'!#REF!="x","BB","")</f>
        <v>#REF!</v>
      </c>
      <c r="BP467" s="16" t="str">
        <f>IF('Vastgesteld 7-7-2022'!X461="x","B","")</f>
        <v/>
      </c>
      <c r="BQ467" s="16" t="str">
        <f>IF('Vastgesteld 7-7-2022'!Y461="x","L1","")</f>
        <v/>
      </c>
      <c r="BR467" s="16" t="str">
        <f>IF('Vastgesteld 7-7-2022'!Z461="x","L2","")</f>
        <v/>
      </c>
      <c r="BS467" s="16" t="str">
        <f>IF('Vastgesteld 7-7-2022'!AA461="x","M1","")</f>
        <v/>
      </c>
      <c r="BT467" s="16" t="str">
        <f>IF('Vastgesteld 7-7-2022'!AB461="x","M2","")</f>
        <v/>
      </c>
      <c r="BU467" s="16" t="str">
        <f>IF('Vastgesteld 7-7-2022'!AC461="x","Z1","")</f>
        <v/>
      </c>
      <c r="BV467" s="16" t="str">
        <f>IF('Vastgesteld 7-7-2022'!AD461="x","Z2","")</f>
        <v/>
      </c>
      <c r="BW467" s="16" t="str">
        <f>IF(COUNTA('Vastgesteld 7-7-2022'!K461:S461)&lt;&gt;0,1,"")</f>
        <v/>
      </c>
      <c r="BX467" s="16" t="str">
        <f t="shared" si="43"/>
        <v/>
      </c>
      <c r="BY467" s="16" t="str">
        <f>IF('Vastgesteld 7-7-2022'!K461="x","BB","")</f>
        <v/>
      </c>
      <c r="BZ467" s="16" t="str">
        <f>IF('Vastgesteld 7-7-2022'!L461="x","B","")</f>
        <v/>
      </c>
      <c r="CA467" s="16" t="str">
        <f>IF('Vastgesteld 7-7-2022'!M461="x","L1","")</f>
        <v/>
      </c>
      <c r="CB467" s="16" t="str">
        <f>IF('Vastgesteld 7-7-2022'!N461="x","L2","")</f>
        <v/>
      </c>
      <c r="CC467" s="16" t="str">
        <f>IF('Vastgesteld 7-7-2022'!O461="x","M1","")</f>
        <v/>
      </c>
      <c r="CD467" s="16" t="str">
        <f>IF('Vastgesteld 7-7-2022'!P461="x","M2","")</f>
        <v/>
      </c>
      <c r="CE467" s="16" t="str">
        <f>IF('Vastgesteld 7-7-2022'!Q461="x","Z1","")</f>
        <v/>
      </c>
      <c r="CF467" s="16" t="str">
        <f>IF('Vastgesteld 7-7-2022'!R461="x","Z2","")</f>
        <v/>
      </c>
      <c r="CG467" s="16" t="str">
        <f>IF('Vastgesteld 7-7-2022'!S461="x","ZZL","")</f>
        <v/>
      </c>
      <c r="CL467" s="16" t="str">
        <f>IF(COUNTA('Vastgesteld 7-7-2022'!AV461:BF461)&lt;&gt;0,2,"")</f>
        <v/>
      </c>
      <c r="CM467" s="16" t="str">
        <f t="shared" si="44"/>
        <v/>
      </c>
      <c r="CN467" s="16" t="str">
        <f>IF('Vastgesteld 7-7-2022'!AV461="x","AA","")</f>
        <v/>
      </c>
      <c r="CO467" s="16" t="str">
        <f>IF('Vastgesteld 7-7-2022'!AW461="x","A","")</f>
        <v/>
      </c>
      <c r="CP467" s="16" t="str">
        <f>IF('Vastgesteld 7-7-2022'!AX461="x","BB","")</f>
        <v/>
      </c>
      <c r="CQ467" s="16" t="str">
        <f>IF('Vastgesteld 7-7-2022'!AY461="x","B","")</f>
        <v/>
      </c>
      <c r="CR467" s="16" t="str">
        <f>IF('Vastgesteld 7-7-2022'!AZ461="x","L","")</f>
        <v/>
      </c>
      <c r="CS467" s="16" t="str">
        <f>IF('Vastgesteld 7-7-2022'!BA461="x","M","")</f>
        <v/>
      </c>
      <c r="CT467" s="16" t="str">
        <f>IF('Vastgesteld 7-7-2022'!BB461="x","Z","")</f>
        <v/>
      </c>
      <c r="CU467" s="16" t="str">
        <f>IF('Vastgesteld 7-7-2022'!BF461="x","ZZ","")</f>
        <v/>
      </c>
      <c r="CV467" s="16" t="str">
        <f>IF(COUNTA('Vastgesteld 7-7-2022'!AJ461:AQ461)&lt;&gt;0,2,"")</f>
        <v/>
      </c>
      <c r="CW467" s="16" t="str">
        <f t="shared" si="45"/>
        <v/>
      </c>
      <c r="CX467" s="16" t="str">
        <f>IF('Vastgesteld 7-7-2022'!AJ461="x","BB","")</f>
        <v/>
      </c>
      <c r="CY467" s="16" t="str">
        <f>IF('Vastgesteld 7-7-2022'!AK461="x","B","")</f>
        <v/>
      </c>
      <c r="CZ467" s="16" t="str">
        <f>IF('Vastgesteld 7-7-2022'!AL461="x","L","")</f>
        <v/>
      </c>
      <c r="DA467" s="16" t="str">
        <f>IF('Vastgesteld 7-7-2022'!AM461="x","M","")</f>
        <v/>
      </c>
      <c r="DB467" s="16" t="str">
        <f>IF('Vastgesteld 7-7-2022'!AN461="x","Z","")</f>
        <v/>
      </c>
      <c r="DC467" s="16" t="str">
        <f>IF('Vastgesteld 7-7-2022'!AO461="x","ZZ","")</f>
        <v/>
      </c>
      <c r="DD467" s="16" t="str">
        <f>IF('Vastgesteld 7-7-2022'!AQ461="x","1.40","")</f>
        <v/>
      </c>
      <c r="DE467" s="16" t="str">
        <f>IF(COUNTA('Vastgesteld 7-7-2022'!BH461:BJ461)&lt;&gt;0,6,"")</f>
        <v/>
      </c>
      <c r="DF467" s="16" t="str">
        <f t="shared" si="46"/>
        <v/>
      </c>
      <c r="DG467" s="16" t="str">
        <f>IF('Vastgesteld 7-7-2022'!BH461="x","L","")</f>
        <v/>
      </c>
      <c r="DH467" s="16" t="str">
        <f>IF('Vastgesteld 7-7-2022'!BI461="x","M","")</f>
        <v/>
      </c>
      <c r="DI467" s="16" t="str">
        <f>IF('Vastgesteld 7-7-2022'!BJ461="x","Z","")</f>
        <v/>
      </c>
      <c r="DJ467" s="16" t="str">
        <f>IF('Vastgesteld 7-7-2022'!BK461="x","Z","")</f>
        <v/>
      </c>
      <c r="DK467" s="16" t="str">
        <f>IF(COUNTA('Vastgesteld 7-7-2022'!BM461:BO461)&lt;&gt;0,6,"")</f>
        <v/>
      </c>
      <c r="DL467" s="16" t="str">
        <f t="shared" si="47"/>
        <v/>
      </c>
      <c r="DM467" s="16" t="str">
        <f>IF('Vastgesteld 7-7-2022'!BM461="x","L","")</f>
        <v/>
      </c>
      <c r="DN467" s="16" t="str">
        <f>IF('Vastgesteld 7-7-2022'!BN461="x","M","")</f>
        <v/>
      </c>
      <c r="DO467" s="16" t="str">
        <f>IF('Vastgesteld 7-7-2022'!BO461="x","Z","")</f>
        <v/>
      </c>
      <c r="DP467" s="16" t="str">
        <f>IF('Vastgesteld 7-7-2022'!BP461="x","Z","")</f>
        <v/>
      </c>
    </row>
    <row r="468" spans="1:120" ht="14.4" x14ac:dyDescent="0.3">
      <c r="A468" s="18">
        <f>'Vastgesteld 7-7-2022'!A462</f>
        <v>0</v>
      </c>
      <c r="B468" s="16" t="str">
        <f>IFERROR(VLOOKUP('Vastgesteld 7-7-2022'!#REF!,#REF!,2,FALSE),"")</f>
        <v/>
      </c>
      <c r="C468" s="16">
        <f>'Vastgesteld 7-7-2022'!E462</f>
        <v>0</v>
      </c>
      <c r="D468" s="16" t="str">
        <f>IFERROR(VLOOKUP('Vastgesteld 7-7-2022'!#REF!,#REF!,2,FALSE),"")</f>
        <v/>
      </c>
      <c r="E468" s="16" t="str">
        <f>IFERROR(VLOOKUP('Vastgesteld 7-7-2022'!#REF!,#REF!,5,FALSE),"")</f>
        <v/>
      </c>
      <c r="F468" s="16" t="e">
        <f>IF('Vastgesteld 7-7-2022'!#REF!&lt;&gt;"",'Vastgesteld 7-7-2022'!#REF!,"")</f>
        <v>#REF!</v>
      </c>
      <c r="G468" s="16" t="e">
        <f>IF('Vastgesteld 7-7-2022'!#REF!="Indoor",1,0)</f>
        <v>#REF!</v>
      </c>
      <c r="H468" s="16" t="e">
        <f>'Vastgesteld 7-7-2022'!#REF!</f>
        <v>#REF!</v>
      </c>
      <c r="I468" s="16" t="e">
        <f>IF('Vastgesteld 7-7-2022'!#REF!="Nee",0,IF('Vastgesteld 7-7-2022'!#REF!="Ja",1,""))</f>
        <v>#REF!</v>
      </c>
      <c r="J468" s="16" t="e">
        <f>IF('Vastgesteld 7-7-2022'!#REF!&lt;&gt;"",'Vastgesteld 7-7-2022'!#REF!,"")</f>
        <v>#REF!</v>
      </c>
      <c r="BJ468" s="16" t="str">
        <f>IF(COUNTA('Vastgesteld 7-7-2022'!T462:AD462)&lt;&gt;0,1,"")</f>
        <v/>
      </c>
      <c r="BK468" s="16" t="str">
        <f t="shared" si="42"/>
        <v/>
      </c>
      <c r="BL468" s="16" t="str">
        <f>IF('Vastgesteld 7-7-2022'!T462="x","AA","")</f>
        <v/>
      </c>
      <c r="BM468" s="16" t="str">
        <f>IF('Vastgesteld 7-7-2022'!U462="x","A","")</f>
        <v/>
      </c>
      <c r="BN468" s="16" t="str">
        <f>IF('Vastgesteld 7-7-2022'!V462="x","B1","")</f>
        <v/>
      </c>
      <c r="BO468" s="16" t="e">
        <f>IF('Vastgesteld 7-7-2022'!#REF!="x","BB","")</f>
        <v>#REF!</v>
      </c>
      <c r="BP468" s="16" t="str">
        <f>IF('Vastgesteld 7-7-2022'!X462="x","B","")</f>
        <v/>
      </c>
      <c r="BQ468" s="16" t="str">
        <f>IF('Vastgesteld 7-7-2022'!Y462="x","L1","")</f>
        <v/>
      </c>
      <c r="BR468" s="16" t="str">
        <f>IF('Vastgesteld 7-7-2022'!Z462="x","L2","")</f>
        <v/>
      </c>
      <c r="BS468" s="16" t="str">
        <f>IF('Vastgesteld 7-7-2022'!AA462="x","M1","")</f>
        <v/>
      </c>
      <c r="BT468" s="16" t="str">
        <f>IF('Vastgesteld 7-7-2022'!AB462="x","M2","")</f>
        <v/>
      </c>
      <c r="BU468" s="16" t="str">
        <f>IF('Vastgesteld 7-7-2022'!AC462="x","Z1","")</f>
        <v/>
      </c>
      <c r="BV468" s="16" t="str">
        <f>IF('Vastgesteld 7-7-2022'!AD462="x","Z2","")</f>
        <v/>
      </c>
      <c r="BW468" s="16" t="str">
        <f>IF(COUNTA('Vastgesteld 7-7-2022'!K462:S462)&lt;&gt;0,1,"")</f>
        <v/>
      </c>
      <c r="BX468" s="16" t="str">
        <f t="shared" si="43"/>
        <v/>
      </c>
      <c r="BY468" s="16" t="str">
        <f>IF('Vastgesteld 7-7-2022'!K462="x","BB","")</f>
        <v/>
      </c>
      <c r="BZ468" s="16" t="str">
        <f>IF('Vastgesteld 7-7-2022'!L462="x","B","")</f>
        <v/>
      </c>
      <c r="CA468" s="16" t="str">
        <f>IF('Vastgesteld 7-7-2022'!M462="x","L1","")</f>
        <v/>
      </c>
      <c r="CB468" s="16" t="str">
        <f>IF('Vastgesteld 7-7-2022'!N462="x","L2","")</f>
        <v/>
      </c>
      <c r="CC468" s="16" t="str">
        <f>IF('Vastgesteld 7-7-2022'!O462="x","M1","")</f>
        <v/>
      </c>
      <c r="CD468" s="16" t="str">
        <f>IF('Vastgesteld 7-7-2022'!P462="x","M2","")</f>
        <v/>
      </c>
      <c r="CE468" s="16" t="str">
        <f>IF('Vastgesteld 7-7-2022'!Q462="x","Z1","")</f>
        <v/>
      </c>
      <c r="CF468" s="16" t="str">
        <f>IF('Vastgesteld 7-7-2022'!R462="x","Z2","")</f>
        <v/>
      </c>
      <c r="CG468" s="16" t="str">
        <f>IF('Vastgesteld 7-7-2022'!S462="x","ZZL","")</f>
        <v/>
      </c>
      <c r="CL468" s="16" t="str">
        <f>IF(COUNTA('Vastgesteld 7-7-2022'!AV462:BF462)&lt;&gt;0,2,"")</f>
        <v/>
      </c>
      <c r="CM468" s="16" t="str">
        <f t="shared" si="44"/>
        <v/>
      </c>
      <c r="CN468" s="16" t="str">
        <f>IF('Vastgesteld 7-7-2022'!AV462="x","AA","")</f>
        <v/>
      </c>
      <c r="CO468" s="16" t="str">
        <f>IF('Vastgesteld 7-7-2022'!AW462="x","A","")</f>
        <v/>
      </c>
      <c r="CP468" s="16" t="str">
        <f>IF('Vastgesteld 7-7-2022'!AX462="x","BB","")</f>
        <v/>
      </c>
      <c r="CQ468" s="16" t="str">
        <f>IF('Vastgesteld 7-7-2022'!AY462="x","B","")</f>
        <v/>
      </c>
      <c r="CR468" s="16" t="str">
        <f>IF('Vastgesteld 7-7-2022'!AZ462="x","L","")</f>
        <v/>
      </c>
      <c r="CS468" s="16" t="str">
        <f>IF('Vastgesteld 7-7-2022'!BA462="x","M","")</f>
        <v/>
      </c>
      <c r="CT468" s="16" t="str">
        <f>IF('Vastgesteld 7-7-2022'!BB462="x","Z","")</f>
        <v/>
      </c>
      <c r="CU468" s="16" t="str">
        <f>IF('Vastgesteld 7-7-2022'!BF462="x","ZZ","")</f>
        <v/>
      </c>
      <c r="CV468" s="16" t="str">
        <f>IF(COUNTA('Vastgesteld 7-7-2022'!AJ462:AQ462)&lt;&gt;0,2,"")</f>
        <v/>
      </c>
      <c r="CW468" s="16" t="str">
        <f t="shared" si="45"/>
        <v/>
      </c>
      <c r="CX468" s="16" t="str">
        <f>IF('Vastgesteld 7-7-2022'!AJ462="x","BB","")</f>
        <v/>
      </c>
      <c r="CY468" s="16" t="str">
        <f>IF('Vastgesteld 7-7-2022'!AK462="x","B","")</f>
        <v/>
      </c>
      <c r="CZ468" s="16" t="str">
        <f>IF('Vastgesteld 7-7-2022'!AL462="x","L","")</f>
        <v/>
      </c>
      <c r="DA468" s="16" t="str">
        <f>IF('Vastgesteld 7-7-2022'!AM462="x","M","")</f>
        <v/>
      </c>
      <c r="DB468" s="16" t="str">
        <f>IF('Vastgesteld 7-7-2022'!AN462="x","Z","")</f>
        <v/>
      </c>
      <c r="DC468" s="16" t="str">
        <f>IF('Vastgesteld 7-7-2022'!AO462="x","ZZ","")</f>
        <v/>
      </c>
      <c r="DD468" s="16" t="str">
        <f>IF('Vastgesteld 7-7-2022'!AQ462="x","1.40","")</f>
        <v/>
      </c>
      <c r="DE468" s="16" t="str">
        <f>IF(COUNTA('Vastgesteld 7-7-2022'!BH462:BJ462)&lt;&gt;0,6,"")</f>
        <v/>
      </c>
      <c r="DF468" s="16" t="str">
        <f t="shared" si="46"/>
        <v/>
      </c>
      <c r="DG468" s="16" t="str">
        <f>IF('Vastgesteld 7-7-2022'!BH462="x","L","")</f>
        <v/>
      </c>
      <c r="DH468" s="16" t="str">
        <f>IF('Vastgesteld 7-7-2022'!BI462="x","M","")</f>
        <v/>
      </c>
      <c r="DI468" s="16" t="str">
        <f>IF('Vastgesteld 7-7-2022'!BJ462="x","Z","")</f>
        <v/>
      </c>
      <c r="DJ468" s="16" t="str">
        <f>IF('Vastgesteld 7-7-2022'!BK462="x","Z","")</f>
        <v/>
      </c>
      <c r="DK468" s="16" t="str">
        <f>IF(COUNTA('Vastgesteld 7-7-2022'!BM462:BO462)&lt;&gt;0,6,"")</f>
        <v/>
      </c>
      <c r="DL468" s="16" t="str">
        <f t="shared" si="47"/>
        <v/>
      </c>
      <c r="DM468" s="16" t="str">
        <f>IF('Vastgesteld 7-7-2022'!BM462="x","L","")</f>
        <v/>
      </c>
      <c r="DN468" s="16" t="str">
        <f>IF('Vastgesteld 7-7-2022'!BN462="x","M","")</f>
        <v/>
      </c>
      <c r="DO468" s="16" t="str">
        <f>IF('Vastgesteld 7-7-2022'!BO462="x","Z","")</f>
        <v/>
      </c>
      <c r="DP468" s="16" t="str">
        <f>IF('Vastgesteld 7-7-2022'!BP462="x","Z","")</f>
        <v/>
      </c>
    </row>
    <row r="469" spans="1:120" ht="14.4" x14ac:dyDescent="0.3">
      <c r="A469" s="18">
        <f>'Vastgesteld 7-7-2022'!A463</f>
        <v>0</v>
      </c>
      <c r="B469" s="16" t="str">
        <f>IFERROR(VLOOKUP('Vastgesteld 7-7-2022'!#REF!,#REF!,2,FALSE),"")</f>
        <v/>
      </c>
      <c r="C469" s="16">
        <f>'Vastgesteld 7-7-2022'!E463</f>
        <v>0</v>
      </c>
      <c r="D469" s="16" t="str">
        <f>IFERROR(VLOOKUP('Vastgesteld 7-7-2022'!#REF!,#REF!,2,FALSE),"")</f>
        <v/>
      </c>
      <c r="E469" s="16" t="str">
        <f>IFERROR(VLOOKUP('Vastgesteld 7-7-2022'!#REF!,#REF!,5,FALSE),"")</f>
        <v/>
      </c>
      <c r="F469" s="16" t="e">
        <f>IF('Vastgesteld 7-7-2022'!#REF!&lt;&gt;"",'Vastgesteld 7-7-2022'!#REF!,"")</f>
        <v>#REF!</v>
      </c>
      <c r="G469" s="16" t="e">
        <f>IF('Vastgesteld 7-7-2022'!#REF!="Indoor",1,0)</f>
        <v>#REF!</v>
      </c>
      <c r="H469" s="16" t="e">
        <f>'Vastgesteld 7-7-2022'!#REF!</f>
        <v>#REF!</v>
      </c>
      <c r="I469" s="16" t="e">
        <f>IF('Vastgesteld 7-7-2022'!#REF!="Nee",0,IF('Vastgesteld 7-7-2022'!#REF!="Ja",1,""))</f>
        <v>#REF!</v>
      </c>
      <c r="J469" s="16" t="e">
        <f>IF('Vastgesteld 7-7-2022'!#REF!&lt;&gt;"",'Vastgesteld 7-7-2022'!#REF!,"")</f>
        <v>#REF!</v>
      </c>
      <c r="BJ469" s="16" t="str">
        <f>IF(COUNTA('Vastgesteld 7-7-2022'!T463:AD463)&lt;&gt;0,1,"")</f>
        <v/>
      </c>
      <c r="BK469" s="16" t="str">
        <f t="shared" si="42"/>
        <v/>
      </c>
      <c r="BL469" s="16" t="str">
        <f>IF('Vastgesteld 7-7-2022'!T463="x","AA","")</f>
        <v/>
      </c>
      <c r="BM469" s="16" t="str">
        <f>IF('Vastgesteld 7-7-2022'!U463="x","A","")</f>
        <v/>
      </c>
      <c r="BN469" s="16" t="str">
        <f>IF('Vastgesteld 7-7-2022'!V463="x","B1","")</f>
        <v/>
      </c>
      <c r="BO469" s="16" t="e">
        <f>IF('Vastgesteld 7-7-2022'!#REF!="x","BB","")</f>
        <v>#REF!</v>
      </c>
      <c r="BP469" s="16" t="str">
        <f>IF('Vastgesteld 7-7-2022'!X463="x","B","")</f>
        <v/>
      </c>
      <c r="BQ469" s="16" t="str">
        <f>IF('Vastgesteld 7-7-2022'!Y463="x","L1","")</f>
        <v/>
      </c>
      <c r="BR469" s="16" t="str">
        <f>IF('Vastgesteld 7-7-2022'!Z463="x","L2","")</f>
        <v/>
      </c>
      <c r="BS469" s="16" t="str">
        <f>IF('Vastgesteld 7-7-2022'!AA463="x","M1","")</f>
        <v/>
      </c>
      <c r="BT469" s="16" t="str">
        <f>IF('Vastgesteld 7-7-2022'!AB463="x","M2","")</f>
        <v/>
      </c>
      <c r="BU469" s="16" t="str">
        <f>IF('Vastgesteld 7-7-2022'!AC463="x","Z1","")</f>
        <v/>
      </c>
      <c r="BV469" s="16" t="str">
        <f>IF('Vastgesteld 7-7-2022'!AD463="x","Z2","")</f>
        <v/>
      </c>
      <c r="BW469" s="16" t="str">
        <f>IF(COUNTA('Vastgesteld 7-7-2022'!K463:S463)&lt;&gt;0,1,"")</f>
        <v/>
      </c>
      <c r="BX469" s="16" t="str">
        <f t="shared" si="43"/>
        <v/>
      </c>
      <c r="BY469" s="16" t="str">
        <f>IF('Vastgesteld 7-7-2022'!K463="x","BB","")</f>
        <v/>
      </c>
      <c r="BZ469" s="16" t="str">
        <f>IF('Vastgesteld 7-7-2022'!L463="x","B","")</f>
        <v/>
      </c>
      <c r="CA469" s="16" t="str">
        <f>IF('Vastgesteld 7-7-2022'!M463="x","L1","")</f>
        <v/>
      </c>
      <c r="CB469" s="16" t="str">
        <f>IF('Vastgesteld 7-7-2022'!N463="x","L2","")</f>
        <v/>
      </c>
      <c r="CC469" s="16" t="str">
        <f>IF('Vastgesteld 7-7-2022'!O463="x","M1","")</f>
        <v/>
      </c>
      <c r="CD469" s="16" t="str">
        <f>IF('Vastgesteld 7-7-2022'!P463="x","M2","")</f>
        <v/>
      </c>
      <c r="CE469" s="16" t="str">
        <f>IF('Vastgesteld 7-7-2022'!Q463="x","Z1","")</f>
        <v/>
      </c>
      <c r="CF469" s="16" t="str">
        <f>IF('Vastgesteld 7-7-2022'!R463="x","Z2","")</f>
        <v/>
      </c>
      <c r="CG469" s="16" t="str">
        <f>IF('Vastgesteld 7-7-2022'!S463="x","ZZL","")</f>
        <v/>
      </c>
      <c r="CL469" s="16" t="str">
        <f>IF(COUNTA('Vastgesteld 7-7-2022'!AV463:BF463)&lt;&gt;0,2,"")</f>
        <v/>
      </c>
      <c r="CM469" s="16" t="str">
        <f t="shared" si="44"/>
        <v/>
      </c>
      <c r="CN469" s="16" t="str">
        <f>IF('Vastgesteld 7-7-2022'!AV463="x","AA","")</f>
        <v/>
      </c>
      <c r="CO469" s="16" t="str">
        <f>IF('Vastgesteld 7-7-2022'!AW463="x","A","")</f>
        <v/>
      </c>
      <c r="CP469" s="16" t="str">
        <f>IF('Vastgesteld 7-7-2022'!AX463="x","BB","")</f>
        <v/>
      </c>
      <c r="CQ469" s="16" t="str">
        <f>IF('Vastgesteld 7-7-2022'!AY463="x","B","")</f>
        <v/>
      </c>
      <c r="CR469" s="16" t="str">
        <f>IF('Vastgesteld 7-7-2022'!AZ463="x","L","")</f>
        <v/>
      </c>
      <c r="CS469" s="16" t="str">
        <f>IF('Vastgesteld 7-7-2022'!BA463="x","M","")</f>
        <v/>
      </c>
      <c r="CT469" s="16" t="str">
        <f>IF('Vastgesteld 7-7-2022'!BB463="x","Z","")</f>
        <v/>
      </c>
      <c r="CU469" s="16" t="str">
        <f>IF('Vastgesteld 7-7-2022'!BF463="x","ZZ","")</f>
        <v/>
      </c>
      <c r="CV469" s="16" t="str">
        <f>IF(COUNTA('Vastgesteld 7-7-2022'!AJ463:AQ463)&lt;&gt;0,2,"")</f>
        <v/>
      </c>
      <c r="CW469" s="16" t="str">
        <f t="shared" si="45"/>
        <v/>
      </c>
      <c r="CX469" s="16" t="str">
        <f>IF('Vastgesteld 7-7-2022'!AJ463="x","BB","")</f>
        <v/>
      </c>
      <c r="CY469" s="16" t="str">
        <f>IF('Vastgesteld 7-7-2022'!AK463="x","B","")</f>
        <v/>
      </c>
      <c r="CZ469" s="16" t="str">
        <f>IF('Vastgesteld 7-7-2022'!AL463="x","L","")</f>
        <v/>
      </c>
      <c r="DA469" s="16" t="str">
        <f>IF('Vastgesteld 7-7-2022'!AM463="x","M","")</f>
        <v/>
      </c>
      <c r="DB469" s="16" t="str">
        <f>IF('Vastgesteld 7-7-2022'!AN463="x","Z","")</f>
        <v/>
      </c>
      <c r="DC469" s="16" t="str">
        <f>IF('Vastgesteld 7-7-2022'!AO463="x","ZZ","")</f>
        <v/>
      </c>
      <c r="DD469" s="16" t="str">
        <f>IF('Vastgesteld 7-7-2022'!AQ463="x","1.40","")</f>
        <v/>
      </c>
      <c r="DE469" s="16" t="str">
        <f>IF(COUNTA('Vastgesteld 7-7-2022'!BH463:BJ463)&lt;&gt;0,6,"")</f>
        <v/>
      </c>
      <c r="DF469" s="16" t="str">
        <f t="shared" si="46"/>
        <v/>
      </c>
      <c r="DG469" s="16" t="str">
        <f>IF('Vastgesteld 7-7-2022'!BH463="x","L","")</f>
        <v/>
      </c>
      <c r="DH469" s="16" t="str">
        <f>IF('Vastgesteld 7-7-2022'!BI463="x","M","")</f>
        <v/>
      </c>
      <c r="DI469" s="16" t="str">
        <f>IF('Vastgesteld 7-7-2022'!BJ463="x","Z","")</f>
        <v/>
      </c>
      <c r="DJ469" s="16" t="str">
        <f>IF('Vastgesteld 7-7-2022'!BK463="x","Z","")</f>
        <v/>
      </c>
      <c r="DK469" s="16" t="str">
        <f>IF(COUNTA('Vastgesteld 7-7-2022'!BM463:BO463)&lt;&gt;0,6,"")</f>
        <v/>
      </c>
      <c r="DL469" s="16" t="str">
        <f t="shared" si="47"/>
        <v/>
      </c>
      <c r="DM469" s="16" t="str">
        <f>IF('Vastgesteld 7-7-2022'!BM463="x","L","")</f>
        <v/>
      </c>
      <c r="DN469" s="16" t="str">
        <f>IF('Vastgesteld 7-7-2022'!BN463="x","M","")</f>
        <v/>
      </c>
      <c r="DO469" s="16" t="str">
        <f>IF('Vastgesteld 7-7-2022'!BO463="x","Z","")</f>
        <v/>
      </c>
      <c r="DP469" s="16" t="str">
        <f>IF('Vastgesteld 7-7-2022'!BP463="x","Z","")</f>
        <v/>
      </c>
    </row>
    <row r="470" spans="1:120" ht="14.4" x14ac:dyDescent="0.3">
      <c r="A470" s="18">
        <f>'Vastgesteld 7-7-2022'!A464</f>
        <v>0</v>
      </c>
      <c r="B470" s="16" t="str">
        <f>IFERROR(VLOOKUP('Vastgesteld 7-7-2022'!#REF!,#REF!,2,FALSE),"")</f>
        <v/>
      </c>
      <c r="C470" s="16">
        <f>'Vastgesteld 7-7-2022'!E464</f>
        <v>0</v>
      </c>
      <c r="D470" s="16" t="str">
        <f>IFERROR(VLOOKUP('Vastgesteld 7-7-2022'!#REF!,#REF!,2,FALSE),"")</f>
        <v/>
      </c>
      <c r="E470" s="16" t="str">
        <f>IFERROR(VLOOKUP('Vastgesteld 7-7-2022'!#REF!,#REF!,5,FALSE),"")</f>
        <v/>
      </c>
      <c r="F470" s="16" t="e">
        <f>IF('Vastgesteld 7-7-2022'!#REF!&lt;&gt;"",'Vastgesteld 7-7-2022'!#REF!,"")</f>
        <v>#REF!</v>
      </c>
      <c r="G470" s="16" t="e">
        <f>IF('Vastgesteld 7-7-2022'!#REF!="Indoor",1,0)</f>
        <v>#REF!</v>
      </c>
      <c r="H470" s="16" t="e">
        <f>'Vastgesteld 7-7-2022'!#REF!</f>
        <v>#REF!</v>
      </c>
      <c r="I470" s="16" t="e">
        <f>IF('Vastgesteld 7-7-2022'!#REF!="Nee",0,IF('Vastgesteld 7-7-2022'!#REF!="Ja",1,""))</f>
        <v>#REF!</v>
      </c>
      <c r="J470" s="16" t="e">
        <f>IF('Vastgesteld 7-7-2022'!#REF!&lt;&gt;"",'Vastgesteld 7-7-2022'!#REF!,"")</f>
        <v>#REF!</v>
      </c>
      <c r="BJ470" s="16" t="str">
        <f>IF(COUNTA('Vastgesteld 7-7-2022'!T464:AD464)&lt;&gt;0,1,"")</f>
        <v/>
      </c>
      <c r="BK470" s="16" t="str">
        <f t="shared" si="42"/>
        <v/>
      </c>
      <c r="BL470" s="16" t="str">
        <f>IF('Vastgesteld 7-7-2022'!T464="x","AA","")</f>
        <v/>
      </c>
      <c r="BM470" s="16" t="str">
        <f>IF('Vastgesteld 7-7-2022'!U464="x","A","")</f>
        <v/>
      </c>
      <c r="BN470" s="16" t="str">
        <f>IF('Vastgesteld 7-7-2022'!V464="x","B1","")</f>
        <v/>
      </c>
      <c r="BO470" s="16" t="e">
        <f>IF('Vastgesteld 7-7-2022'!#REF!="x","BB","")</f>
        <v>#REF!</v>
      </c>
      <c r="BP470" s="16" t="str">
        <f>IF('Vastgesteld 7-7-2022'!X464="x","B","")</f>
        <v/>
      </c>
      <c r="BQ470" s="16" t="str">
        <f>IF('Vastgesteld 7-7-2022'!Y464="x","L1","")</f>
        <v/>
      </c>
      <c r="BR470" s="16" t="str">
        <f>IF('Vastgesteld 7-7-2022'!Z464="x","L2","")</f>
        <v/>
      </c>
      <c r="BS470" s="16" t="str">
        <f>IF('Vastgesteld 7-7-2022'!AA464="x","M1","")</f>
        <v/>
      </c>
      <c r="BT470" s="16" t="str">
        <f>IF('Vastgesteld 7-7-2022'!AB464="x","M2","")</f>
        <v/>
      </c>
      <c r="BU470" s="16" t="str">
        <f>IF('Vastgesteld 7-7-2022'!AC464="x","Z1","")</f>
        <v/>
      </c>
      <c r="BV470" s="16" t="str">
        <f>IF('Vastgesteld 7-7-2022'!AD464="x","Z2","")</f>
        <v/>
      </c>
      <c r="BW470" s="16" t="str">
        <f>IF(COUNTA('Vastgesteld 7-7-2022'!K464:S464)&lt;&gt;0,1,"")</f>
        <v/>
      </c>
      <c r="BX470" s="16" t="str">
        <f t="shared" si="43"/>
        <v/>
      </c>
      <c r="BY470" s="16" t="str">
        <f>IF('Vastgesteld 7-7-2022'!K464="x","BB","")</f>
        <v/>
      </c>
      <c r="BZ470" s="16" t="str">
        <f>IF('Vastgesteld 7-7-2022'!L464="x","B","")</f>
        <v/>
      </c>
      <c r="CA470" s="16" t="str">
        <f>IF('Vastgesteld 7-7-2022'!M464="x","L1","")</f>
        <v/>
      </c>
      <c r="CB470" s="16" t="str">
        <f>IF('Vastgesteld 7-7-2022'!N464="x","L2","")</f>
        <v/>
      </c>
      <c r="CC470" s="16" t="str">
        <f>IF('Vastgesteld 7-7-2022'!O464="x","M1","")</f>
        <v/>
      </c>
      <c r="CD470" s="16" t="str">
        <f>IF('Vastgesteld 7-7-2022'!P464="x","M2","")</f>
        <v/>
      </c>
      <c r="CE470" s="16" t="str">
        <f>IF('Vastgesteld 7-7-2022'!Q464="x","Z1","")</f>
        <v/>
      </c>
      <c r="CF470" s="16" t="str">
        <f>IF('Vastgesteld 7-7-2022'!R464="x","Z2","")</f>
        <v/>
      </c>
      <c r="CG470" s="16" t="str">
        <f>IF('Vastgesteld 7-7-2022'!S464="x","ZZL","")</f>
        <v/>
      </c>
      <c r="CL470" s="16" t="str">
        <f>IF(COUNTA('Vastgesteld 7-7-2022'!AV464:BF464)&lt;&gt;0,2,"")</f>
        <v/>
      </c>
      <c r="CM470" s="16" t="str">
        <f t="shared" si="44"/>
        <v/>
      </c>
      <c r="CN470" s="16" t="str">
        <f>IF('Vastgesteld 7-7-2022'!AV464="x","AA","")</f>
        <v/>
      </c>
      <c r="CO470" s="16" t="str">
        <f>IF('Vastgesteld 7-7-2022'!AW464="x","A","")</f>
        <v/>
      </c>
      <c r="CP470" s="16" t="str">
        <f>IF('Vastgesteld 7-7-2022'!AX464="x","BB","")</f>
        <v/>
      </c>
      <c r="CQ470" s="16" t="str">
        <f>IF('Vastgesteld 7-7-2022'!AY464="x","B","")</f>
        <v/>
      </c>
      <c r="CR470" s="16" t="str">
        <f>IF('Vastgesteld 7-7-2022'!AZ464="x","L","")</f>
        <v/>
      </c>
      <c r="CS470" s="16" t="str">
        <f>IF('Vastgesteld 7-7-2022'!BA464="x","M","")</f>
        <v/>
      </c>
      <c r="CT470" s="16" t="str">
        <f>IF('Vastgesteld 7-7-2022'!BB464="x","Z","")</f>
        <v/>
      </c>
      <c r="CU470" s="16" t="str">
        <f>IF('Vastgesteld 7-7-2022'!BF464="x","ZZ","")</f>
        <v/>
      </c>
      <c r="CV470" s="16" t="str">
        <f>IF(COUNTA('Vastgesteld 7-7-2022'!AJ464:AQ464)&lt;&gt;0,2,"")</f>
        <v/>
      </c>
      <c r="CW470" s="16" t="str">
        <f t="shared" si="45"/>
        <v/>
      </c>
      <c r="CX470" s="16" t="str">
        <f>IF('Vastgesteld 7-7-2022'!AJ464="x","BB","")</f>
        <v/>
      </c>
      <c r="CY470" s="16" t="str">
        <f>IF('Vastgesteld 7-7-2022'!AK464="x","B","")</f>
        <v/>
      </c>
      <c r="CZ470" s="16" t="str">
        <f>IF('Vastgesteld 7-7-2022'!AL464="x","L","")</f>
        <v/>
      </c>
      <c r="DA470" s="16" t="str">
        <f>IF('Vastgesteld 7-7-2022'!AM464="x","M","")</f>
        <v/>
      </c>
      <c r="DB470" s="16" t="str">
        <f>IF('Vastgesteld 7-7-2022'!AN464="x","Z","")</f>
        <v/>
      </c>
      <c r="DC470" s="16" t="str">
        <f>IF('Vastgesteld 7-7-2022'!AO464="x","ZZ","")</f>
        <v/>
      </c>
      <c r="DD470" s="16" t="str">
        <f>IF('Vastgesteld 7-7-2022'!AQ464="x","1.40","")</f>
        <v/>
      </c>
      <c r="DE470" s="16" t="str">
        <f>IF(COUNTA('Vastgesteld 7-7-2022'!BH464:BJ464)&lt;&gt;0,6,"")</f>
        <v/>
      </c>
      <c r="DF470" s="16" t="str">
        <f t="shared" si="46"/>
        <v/>
      </c>
      <c r="DG470" s="16" t="str">
        <f>IF('Vastgesteld 7-7-2022'!BH464="x","L","")</f>
        <v/>
      </c>
      <c r="DH470" s="16" t="str">
        <f>IF('Vastgesteld 7-7-2022'!BI464="x","M","")</f>
        <v/>
      </c>
      <c r="DI470" s="16" t="str">
        <f>IF('Vastgesteld 7-7-2022'!BJ464="x","Z","")</f>
        <v/>
      </c>
      <c r="DJ470" s="16" t="str">
        <f>IF('Vastgesteld 7-7-2022'!BK464="x","Z","")</f>
        <v/>
      </c>
      <c r="DK470" s="16" t="str">
        <f>IF(COUNTA('Vastgesteld 7-7-2022'!BM464:BO464)&lt;&gt;0,6,"")</f>
        <v/>
      </c>
      <c r="DL470" s="16" t="str">
        <f t="shared" si="47"/>
        <v/>
      </c>
      <c r="DM470" s="16" t="str">
        <f>IF('Vastgesteld 7-7-2022'!BM464="x","L","")</f>
        <v/>
      </c>
      <c r="DN470" s="16" t="str">
        <f>IF('Vastgesteld 7-7-2022'!BN464="x","M","")</f>
        <v/>
      </c>
      <c r="DO470" s="16" t="str">
        <f>IF('Vastgesteld 7-7-2022'!BO464="x","Z","")</f>
        <v/>
      </c>
      <c r="DP470" s="16" t="str">
        <f>IF('Vastgesteld 7-7-2022'!BP464="x","Z","")</f>
        <v/>
      </c>
    </row>
    <row r="471" spans="1:120" ht="14.4" x14ac:dyDescent="0.3">
      <c r="A471" s="18">
        <f>'Vastgesteld 7-7-2022'!A465</f>
        <v>0</v>
      </c>
      <c r="B471" s="16" t="str">
        <f>IFERROR(VLOOKUP('Vastgesteld 7-7-2022'!#REF!,#REF!,2,FALSE),"")</f>
        <v/>
      </c>
      <c r="C471" s="16">
        <f>'Vastgesteld 7-7-2022'!E465</f>
        <v>0</v>
      </c>
      <c r="D471" s="16" t="str">
        <f>IFERROR(VLOOKUP('Vastgesteld 7-7-2022'!#REF!,#REF!,2,FALSE),"")</f>
        <v/>
      </c>
      <c r="E471" s="16" t="str">
        <f>IFERROR(VLOOKUP('Vastgesteld 7-7-2022'!#REF!,#REF!,5,FALSE),"")</f>
        <v/>
      </c>
      <c r="F471" s="16" t="e">
        <f>IF('Vastgesteld 7-7-2022'!#REF!&lt;&gt;"",'Vastgesteld 7-7-2022'!#REF!,"")</f>
        <v>#REF!</v>
      </c>
      <c r="G471" s="16" t="e">
        <f>IF('Vastgesteld 7-7-2022'!#REF!="Indoor",1,0)</f>
        <v>#REF!</v>
      </c>
      <c r="H471" s="16" t="e">
        <f>'Vastgesteld 7-7-2022'!#REF!</f>
        <v>#REF!</v>
      </c>
      <c r="I471" s="16" t="e">
        <f>IF('Vastgesteld 7-7-2022'!#REF!="Nee",0,IF('Vastgesteld 7-7-2022'!#REF!="Ja",1,""))</f>
        <v>#REF!</v>
      </c>
      <c r="J471" s="16" t="e">
        <f>IF('Vastgesteld 7-7-2022'!#REF!&lt;&gt;"",'Vastgesteld 7-7-2022'!#REF!,"")</f>
        <v>#REF!</v>
      </c>
      <c r="BJ471" s="16" t="str">
        <f>IF(COUNTA('Vastgesteld 7-7-2022'!T465:AD465)&lt;&gt;0,1,"")</f>
        <v/>
      </c>
      <c r="BK471" s="16" t="str">
        <f t="shared" si="42"/>
        <v/>
      </c>
      <c r="BL471" s="16" t="str">
        <f>IF('Vastgesteld 7-7-2022'!T465="x","AA","")</f>
        <v/>
      </c>
      <c r="BM471" s="16" t="str">
        <f>IF('Vastgesteld 7-7-2022'!U465="x","A","")</f>
        <v/>
      </c>
      <c r="BN471" s="16" t="str">
        <f>IF('Vastgesteld 7-7-2022'!V465="x","B1","")</f>
        <v/>
      </c>
      <c r="BO471" s="16" t="e">
        <f>IF('Vastgesteld 7-7-2022'!#REF!="x","BB","")</f>
        <v>#REF!</v>
      </c>
      <c r="BP471" s="16" t="str">
        <f>IF('Vastgesteld 7-7-2022'!X465="x","B","")</f>
        <v/>
      </c>
      <c r="BQ471" s="16" t="str">
        <f>IF('Vastgesteld 7-7-2022'!Y465="x","L1","")</f>
        <v/>
      </c>
      <c r="BR471" s="16" t="str">
        <f>IF('Vastgesteld 7-7-2022'!Z465="x","L2","")</f>
        <v/>
      </c>
      <c r="BS471" s="16" t="str">
        <f>IF('Vastgesteld 7-7-2022'!AA465="x","M1","")</f>
        <v/>
      </c>
      <c r="BT471" s="16" t="str">
        <f>IF('Vastgesteld 7-7-2022'!AB465="x","M2","")</f>
        <v/>
      </c>
      <c r="BU471" s="16" t="str">
        <f>IF('Vastgesteld 7-7-2022'!AC465="x","Z1","")</f>
        <v/>
      </c>
      <c r="BV471" s="16" t="str">
        <f>IF('Vastgesteld 7-7-2022'!AD465="x","Z2","")</f>
        <v/>
      </c>
      <c r="BW471" s="16" t="str">
        <f>IF(COUNTA('Vastgesteld 7-7-2022'!K465:S465)&lt;&gt;0,1,"")</f>
        <v/>
      </c>
      <c r="BX471" s="16" t="str">
        <f t="shared" si="43"/>
        <v/>
      </c>
      <c r="BY471" s="16" t="str">
        <f>IF('Vastgesteld 7-7-2022'!K465="x","BB","")</f>
        <v/>
      </c>
      <c r="BZ471" s="16" t="str">
        <f>IF('Vastgesteld 7-7-2022'!L465="x","B","")</f>
        <v/>
      </c>
      <c r="CA471" s="16" t="str">
        <f>IF('Vastgesteld 7-7-2022'!M465="x","L1","")</f>
        <v/>
      </c>
      <c r="CB471" s="16" t="str">
        <f>IF('Vastgesteld 7-7-2022'!N465="x","L2","")</f>
        <v/>
      </c>
      <c r="CC471" s="16" t="str">
        <f>IF('Vastgesteld 7-7-2022'!O465="x","M1","")</f>
        <v/>
      </c>
      <c r="CD471" s="16" t="str">
        <f>IF('Vastgesteld 7-7-2022'!P465="x","M2","")</f>
        <v/>
      </c>
      <c r="CE471" s="16" t="str">
        <f>IF('Vastgesteld 7-7-2022'!Q465="x","Z1","")</f>
        <v/>
      </c>
      <c r="CF471" s="16" t="str">
        <f>IF('Vastgesteld 7-7-2022'!R465="x","Z2","")</f>
        <v/>
      </c>
      <c r="CG471" s="16" t="str">
        <f>IF('Vastgesteld 7-7-2022'!S465="x","ZZL","")</f>
        <v/>
      </c>
      <c r="CL471" s="16" t="str">
        <f>IF(COUNTA('Vastgesteld 7-7-2022'!AV465:BF465)&lt;&gt;0,2,"")</f>
        <v/>
      </c>
      <c r="CM471" s="16" t="str">
        <f t="shared" si="44"/>
        <v/>
      </c>
      <c r="CN471" s="16" t="str">
        <f>IF('Vastgesteld 7-7-2022'!AV465="x","AA","")</f>
        <v/>
      </c>
      <c r="CO471" s="16" t="str">
        <f>IF('Vastgesteld 7-7-2022'!AW465="x","A","")</f>
        <v/>
      </c>
      <c r="CP471" s="16" t="str">
        <f>IF('Vastgesteld 7-7-2022'!AX465="x","BB","")</f>
        <v/>
      </c>
      <c r="CQ471" s="16" t="str">
        <f>IF('Vastgesteld 7-7-2022'!AY465="x","B","")</f>
        <v/>
      </c>
      <c r="CR471" s="16" t="str">
        <f>IF('Vastgesteld 7-7-2022'!AZ465="x","L","")</f>
        <v/>
      </c>
      <c r="CS471" s="16" t="str">
        <f>IF('Vastgesteld 7-7-2022'!BA465="x","M","")</f>
        <v/>
      </c>
      <c r="CT471" s="16" t="str">
        <f>IF('Vastgesteld 7-7-2022'!BB465="x","Z","")</f>
        <v/>
      </c>
      <c r="CU471" s="16" t="str">
        <f>IF('Vastgesteld 7-7-2022'!BF465="x","ZZ","")</f>
        <v/>
      </c>
      <c r="CV471" s="16" t="str">
        <f>IF(COUNTA('Vastgesteld 7-7-2022'!AJ465:AQ465)&lt;&gt;0,2,"")</f>
        <v/>
      </c>
      <c r="CW471" s="16" t="str">
        <f t="shared" si="45"/>
        <v/>
      </c>
      <c r="CX471" s="16" t="str">
        <f>IF('Vastgesteld 7-7-2022'!AJ465="x","BB","")</f>
        <v/>
      </c>
      <c r="CY471" s="16" t="str">
        <f>IF('Vastgesteld 7-7-2022'!AK465="x","B","")</f>
        <v/>
      </c>
      <c r="CZ471" s="16" t="str">
        <f>IF('Vastgesteld 7-7-2022'!AL465="x","L","")</f>
        <v/>
      </c>
      <c r="DA471" s="16" t="str">
        <f>IF('Vastgesteld 7-7-2022'!AM465="x","M","")</f>
        <v/>
      </c>
      <c r="DB471" s="16" t="str">
        <f>IF('Vastgesteld 7-7-2022'!AN465="x","Z","")</f>
        <v/>
      </c>
      <c r="DC471" s="16" t="str">
        <f>IF('Vastgesteld 7-7-2022'!AO465="x","ZZ","")</f>
        <v/>
      </c>
      <c r="DD471" s="16" t="str">
        <f>IF('Vastgesteld 7-7-2022'!AQ465="x","1.40","")</f>
        <v/>
      </c>
      <c r="DE471" s="16" t="str">
        <f>IF(COUNTA('Vastgesteld 7-7-2022'!BH465:BJ465)&lt;&gt;0,6,"")</f>
        <v/>
      </c>
      <c r="DF471" s="16" t="str">
        <f t="shared" si="46"/>
        <v/>
      </c>
      <c r="DG471" s="16" t="str">
        <f>IF('Vastgesteld 7-7-2022'!BH465="x","L","")</f>
        <v/>
      </c>
      <c r="DH471" s="16" t="str">
        <f>IF('Vastgesteld 7-7-2022'!BI465="x","M","")</f>
        <v/>
      </c>
      <c r="DI471" s="16" t="str">
        <f>IF('Vastgesteld 7-7-2022'!BJ465="x","Z","")</f>
        <v/>
      </c>
      <c r="DJ471" s="16" t="str">
        <f>IF('Vastgesteld 7-7-2022'!BK465="x","Z","")</f>
        <v/>
      </c>
      <c r="DK471" s="16" t="str">
        <f>IF(COUNTA('Vastgesteld 7-7-2022'!BM465:BO465)&lt;&gt;0,6,"")</f>
        <v/>
      </c>
      <c r="DL471" s="16" t="str">
        <f t="shared" si="47"/>
        <v/>
      </c>
      <c r="DM471" s="16" t="str">
        <f>IF('Vastgesteld 7-7-2022'!BM465="x","L","")</f>
        <v/>
      </c>
      <c r="DN471" s="16" t="str">
        <f>IF('Vastgesteld 7-7-2022'!BN465="x","M","")</f>
        <v/>
      </c>
      <c r="DO471" s="16" t="str">
        <f>IF('Vastgesteld 7-7-2022'!BO465="x","Z","")</f>
        <v/>
      </c>
      <c r="DP471" s="16" t="str">
        <f>IF('Vastgesteld 7-7-2022'!BP465="x","Z","")</f>
        <v/>
      </c>
    </row>
    <row r="472" spans="1:120" ht="14.4" x14ac:dyDescent="0.3">
      <c r="A472" s="18">
        <f>'Vastgesteld 7-7-2022'!A466</f>
        <v>0</v>
      </c>
      <c r="B472" s="16" t="str">
        <f>IFERROR(VLOOKUP('Vastgesteld 7-7-2022'!#REF!,#REF!,2,FALSE),"")</f>
        <v/>
      </c>
      <c r="C472" s="16">
        <f>'Vastgesteld 7-7-2022'!E466</f>
        <v>0</v>
      </c>
      <c r="D472" s="16" t="str">
        <f>IFERROR(VLOOKUP('Vastgesteld 7-7-2022'!#REF!,#REF!,2,FALSE),"")</f>
        <v/>
      </c>
      <c r="E472" s="16" t="str">
        <f>IFERROR(VLOOKUP('Vastgesteld 7-7-2022'!#REF!,#REF!,5,FALSE),"")</f>
        <v/>
      </c>
      <c r="F472" s="16" t="e">
        <f>IF('Vastgesteld 7-7-2022'!#REF!&lt;&gt;"",'Vastgesteld 7-7-2022'!#REF!,"")</f>
        <v>#REF!</v>
      </c>
      <c r="G472" s="16" t="e">
        <f>IF('Vastgesteld 7-7-2022'!#REF!="Indoor",1,0)</f>
        <v>#REF!</v>
      </c>
      <c r="H472" s="16" t="e">
        <f>'Vastgesteld 7-7-2022'!#REF!</f>
        <v>#REF!</v>
      </c>
      <c r="I472" s="16" t="e">
        <f>IF('Vastgesteld 7-7-2022'!#REF!="Nee",0,IF('Vastgesteld 7-7-2022'!#REF!="Ja",1,""))</f>
        <v>#REF!</v>
      </c>
      <c r="J472" s="16" t="e">
        <f>IF('Vastgesteld 7-7-2022'!#REF!&lt;&gt;"",'Vastgesteld 7-7-2022'!#REF!,"")</f>
        <v>#REF!</v>
      </c>
      <c r="BJ472" s="16" t="str">
        <f>IF(COUNTA('Vastgesteld 7-7-2022'!T466:AD466)&lt;&gt;0,1,"")</f>
        <v/>
      </c>
      <c r="BK472" s="16" t="str">
        <f t="shared" si="42"/>
        <v/>
      </c>
      <c r="BL472" s="16" t="str">
        <f>IF('Vastgesteld 7-7-2022'!T466="x","AA","")</f>
        <v/>
      </c>
      <c r="BM472" s="16" t="str">
        <f>IF('Vastgesteld 7-7-2022'!U466="x","A","")</f>
        <v/>
      </c>
      <c r="BN472" s="16" t="str">
        <f>IF('Vastgesteld 7-7-2022'!V466="x","B1","")</f>
        <v/>
      </c>
      <c r="BO472" s="16" t="e">
        <f>IF('Vastgesteld 7-7-2022'!#REF!="x","BB","")</f>
        <v>#REF!</v>
      </c>
      <c r="BP472" s="16" t="str">
        <f>IF('Vastgesteld 7-7-2022'!X466="x","B","")</f>
        <v/>
      </c>
      <c r="BQ472" s="16" t="str">
        <f>IF('Vastgesteld 7-7-2022'!Y466="x","L1","")</f>
        <v/>
      </c>
      <c r="BR472" s="16" t="str">
        <f>IF('Vastgesteld 7-7-2022'!Z466="x","L2","")</f>
        <v/>
      </c>
      <c r="BS472" s="16" t="str">
        <f>IF('Vastgesteld 7-7-2022'!AA466="x","M1","")</f>
        <v/>
      </c>
      <c r="BT472" s="16" t="str">
        <f>IF('Vastgesteld 7-7-2022'!AB466="x","M2","")</f>
        <v/>
      </c>
      <c r="BU472" s="16" t="str">
        <f>IF('Vastgesteld 7-7-2022'!AC466="x","Z1","")</f>
        <v/>
      </c>
      <c r="BV472" s="16" t="str">
        <f>IF('Vastgesteld 7-7-2022'!AD466="x","Z2","")</f>
        <v/>
      </c>
      <c r="BW472" s="16" t="str">
        <f>IF(COUNTA('Vastgesteld 7-7-2022'!K466:S466)&lt;&gt;0,1,"")</f>
        <v/>
      </c>
      <c r="BX472" s="16" t="str">
        <f t="shared" si="43"/>
        <v/>
      </c>
      <c r="BY472" s="16" t="str">
        <f>IF('Vastgesteld 7-7-2022'!K466="x","BB","")</f>
        <v/>
      </c>
      <c r="BZ472" s="16" t="str">
        <f>IF('Vastgesteld 7-7-2022'!L466="x","B","")</f>
        <v/>
      </c>
      <c r="CA472" s="16" t="str">
        <f>IF('Vastgesteld 7-7-2022'!M466="x","L1","")</f>
        <v/>
      </c>
      <c r="CB472" s="16" t="str">
        <f>IF('Vastgesteld 7-7-2022'!N466="x","L2","")</f>
        <v/>
      </c>
      <c r="CC472" s="16" t="str">
        <f>IF('Vastgesteld 7-7-2022'!O466="x","M1","")</f>
        <v/>
      </c>
      <c r="CD472" s="16" t="str">
        <f>IF('Vastgesteld 7-7-2022'!P466="x","M2","")</f>
        <v/>
      </c>
      <c r="CE472" s="16" t="str">
        <f>IF('Vastgesteld 7-7-2022'!Q466="x","Z1","")</f>
        <v/>
      </c>
      <c r="CF472" s="16" t="str">
        <f>IF('Vastgesteld 7-7-2022'!R466="x","Z2","")</f>
        <v/>
      </c>
      <c r="CG472" s="16" t="str">
        <f>IF('Vastgesteld 7-7-2022'!S466="x","ZZL","")</f>
        <v/>
      </c>
      <c r="CL472" s="16" t="str">
        <f>IF(COUNTA('Vastgesteld 7-7-2022'!AV466:BF466)&lt;&gt;0,2,"")</f>
        <v/>
      </c>
      <c r="CM472" s="16" t="str">
        <f t="shared" si="44"/>
        <v/>
      </c>
      <c r="CN472" s="16" t="str">
        <f>IF('Vastgesteld 7-7-2022'!AV466="x","AA","")</f>
        <v/>
      </c>
      <c r="CO472" s="16" t="str">
        <f>IF('Vastgesteld 7-7-2022'!AW466="x","A","")</f>
        <v/>
      </c>
      <c r="CP472" s="16" t="str">
        <f>IF('Vastgesteld 7-7-2022'!AX466="x","BB","")</f>
        <v/>
      </c>
      <c r="CQ472" s="16" t="str">
        <f>IF('Vastgesteld 7-7-2022'!AY466="x","B","")</f>
        <v/>
      </c>
      <c r="CR472" s="16" t="str">
        <f>IF('Vastgesteld 7-7-2022'!AZ466="x","L","")</f>
        <v/>
      </c>
      <c r="CS472" s="16" t="str">
        <f>IF('Vastgesteld 7-7-2022'!BA466="x","M","")</f>
        <v/>
      </c>
      <c r="CT472" s="16" t="str">
        <f>IF('Vastgesteld 7-7-2022'!BB466="x","Z","")</f>
        <v/>
      </c>
      <c r="CU472" s="16" t="str">
        <f>IF('Vastgesteld 7-7-2022'!BF466="x","ZZ","")</f>
        <v/>
      </c>
      <c r="CV472" s="16" t="str">
        <f>IF(COUNTA('Vastgesteld 7-7-2022'!AJ466:AQ466)&lt;&gt;0,2,"")</f>
        <v/>
      </c>
      <c r="CW472" s="16" t="str">
        <f t="shared" si="45"/>
        <v/>
      </c>
      <c r="CX472" s="16" t="str">
        <f>IF('Vastgesteld 7-7-2022'!AJ466="x","BB","")</f>
        <v/>
      </c>
      <c r="CY472" s="16" t="str">
        <f>IF('Vastgesteld 7-7-2022'!AK466="x","B","")</f>
        <v/>
      </c>
      <c r="CZ472" s="16" t="str">
        <f>IF('Vastgesteld 7-7-2022'!AL466="x","L","")</f>
        <v/>
      </c>
      <c r="DA472" s="16" t="str">
        <f>IF('Vastgesteld 7-7-2022'!AM466="x","M","")</f>
        <v/>
      </c>
      <c r="DB472" s="16" t="str">
        <f>IF('Vastgesteld 7-7-2022'!AN466="x","Z","")</f>
        <v/>
      </c>
      <c r="DC472" s="16" t="str">
        <f>IF('Vastgesteld 7-7-2022'!AO466="x","ZZ","")</f>
        <v/>
      </c>
      <c r="DD472" s="16" t="str">
        <f>IF('Vastgesteld 7-7-2022'!AQ466="x","1.40","")</f>
        <v/>
      </c>
      <c r="DE472" s="16" t="str">
        <f>IF(COUNTA('Vastgesteld 7-7-2022'!BH466:BJ466)&lt;&gt;0,6,"")</f>
        <v/>
      </c>
      <c r="DF472" s="16" t="str">
        <f t="shared" si="46"/>
        <v/>
      </c>
      <c r="DG472" s="16" t="str">
        <f>IF('Vastgesteld 7-7-2022'!BH466="x","L","")</f>
        <v/>
      </c>
      <c r="DH472" s="16" t="str">
        <f>IF('Vastgesteld 7-7-2022'!BI466="x","M","")</f>
        <v/>
      </c>
      <c r="DI472" s="16" t="str">
        <f>IF('Vastgesteld 7-7-2022'!BJ466="x","Z","")</f>
        <v/>
      </c>
      <c r="DJ472" s="16" t="str">
        <f>IF('Vastgesteld 7-7-2022'!BK466="x","Z","")</f>
        <v/>
      </c>
      <c r="DK472" s="16" t="str">
        <f>IF(COUNTA('Vastgesteld 7-7-2022'!BM466:BO466)&lt;&gt;0,6,"")</f>
        <v/>
      </c>
      <c r="DL472" s="16" t="str">
        <f t="shared" si="47"/>
        <v/>
      </c>
      <c r="DM472" s="16" t="str">
        <f>IF('Vastgesteld 7-7-2022'!BM466="x","L","")</f>
        <v/>
      </c>
      <c r="DN472" s="16" t="str">
        <f>IF('Vastgesteld 7-7-2022'!BN466="x","M","")</f>
        <v/>
      </c>
      <c r="DO472" s="16" t="str">
        <f>IF('Vastgesteld 7-7-2022'!BO466="x","Z","")</f>
        <v/>
      </c>
      <c r="DP472" s="16" t="str">
        <f>IF('Vastgesteld 7-7-2022'!BP466="x","Z","")</f>
        <v/>
      </c>
    </row>
    <row r="473" spans="1:120" ht="14.4" x14ac:dyDescent="0.3">
      <c r="A473" s="18">
        <f>'Vastgesteld 7-7-2022'!A467</f>
        <v>0</v>
      </c>
      <c r="B473" s="16" t="str">
        <f>IFERROR(VLOOKUP('Vastgesteld 7-7-2022'!#REF!,#REF!,2,FALSE),"")</f>
        <v/>
      </c>
      <c r="C473" s="16">
        <f>'Vastgesteld 7-7-2022'!E467</f>
        <v>0</v>
      </c>
      <c r="D473" s="16" t="str">
        <f>IFERROR(VLOOKUP('Vastgesteld 7-7-2022'!#REF!,#REF!,2,FALSE),"")</f>
        <v/>
      </c>
      <c r="E473" s="16" t="str">
        <f>IFERROR(VLOOKUP('Vastgesteld 7-7-2022'!#REF!,#REF!,5,FALSE),"")</f>
        <v/>
      </c>
      <c r="F473" s="16" t="e">
        <f>IF('Vastgesteld 7-7-2022'!#REF!&lt;&gt;"",'Vastgesteld 7-7-2022'!#REF!,"")</f>
        <v>#REF!</v>
      </c>
      <c r="G473" s="16" t="e">
        <f>IF('Vastgesteld 7-7-2022'!#REF!="Indoor",1,0)</f>
        <v>#REF!</v>
      </c>
      <c r="H473" s="16" t="e">
        <f>'Vastgesteld 7-7-2022'!#REF!</f>
        <v>#REF!</v>
      </c>
      <c r="I473" s="16" t="e">
        <f>IF('Vastgesteld 7-7-2022'!#REF!="Nee",0,IF('Vastgesteld 7-7-2022'!#REF!="Ja",1,""))</f>
        <v>#REF!</v>
      </c>
      <c r="J473" s="16" t="e">
        <f>IF('Vastgesteld 7-7-2022'!#REF!&lt;&gt;"",'Vastgesteld 7-7-2022'!#REF!,"")</f>
        <v>#REF!</v>
      </c>
      <c r="BJ473" s="16" t="str">
        <f>IF(COUNTA('Vastgesteld 7-7-2022'!T467:AD467)&lt;&gt;0,1,"")</f>
        <v/>
      </c>
      <c r="BK473" s="16" t="str">
        <f t="shared" si="42"/>
        <v/>
      </c>
      <c r="BL473" s="16" t="str">
        <f>IF('Vastgesteld 7-7-2022'!T467="x","AA","")</f>
        <v/>
      </c>
      <c r="BM473" s="16" t="str">
        <f>IF('Vastgesteld 7-7-2022'!U467="x","A","")</f>
        <v/>
      </c>
      <c r="BN473" s="16" t="str">
        <f>IF('Vastgesteld 7-7-2022'!V467="x","B1","")</f>
        <v/>
      </c>
      <c r="BO473" s="16" t="e">
        <f>IF('Vastgesteld 7-7-2022'!#REF!="x","BB","")</f>
        <v>#REF!</v>
      </c>
      <c r="BP473" s="16" t="str">
        <f>IF('Vastgesteld 7-7-2022'!X467="x","B","")</f>
        <v/>
      </c>
      <c r="BQ473" s="16" t="str">
        <f>IF('Vastgesteld 7-7-2022'!Y467="x","L1","")</f>
        <v/>
      </c>
      <c r="BR473" s="16" t="str">
        <f>IF('Vastgesteld 7-7-2022'!Z467="x","L2","")</f>
        <v/>
      </c>
      <c r="BS473" s="16" t="str">
        <f>IF('Vastgesteld 7-7-2022'!AA467="x","M1","")</f>
        <v/>
      </c>
      <c r="BT473" s="16" t="str">
        <f>IF('Vastgesteld 7-7-2022'!AB467="x","M2","")</f>
        <v/>
      </c>
      <c r="BU473" s="16" t="str">
        <f>IF('Vastgesteld 7-7-2022'!AC467="x","Z1","")</f>
        <v/>
      </c>
      <c r="BV473" s="16" t="str">
        <f>IF('Vastgesteld 7-7-2022'!AD467="x","Z2","")</f>
        <v/>
      </c>
      <c r="BW473" s="16" t="str">
        <f>IF(COUNTA('Vastgesteld 7-7-2022'!K467:S467)&lt;&gt;0,1,"")</f>
        <v/>
      </c>
      <c r="BX473" s="16" t="str">
        <f t="shared" si="43"/>
        <v/>
      </c>
      <c r="BY473" s="16" t="str">
        <f>IF('Vastgesteld 7-7-2022'!K467="x","BB","")</f>
        <v/>
      </c>
      <c r="BZ473" s="16" t="str">
        <f>IF('Vastgesteld 7-7-2022'!L467="x","B","")</f>
        <v/>
      </c>
      <c r="CA473" s="16" t="str">
        <f>IF('Vastgesteld 7-7-2022'!M467="x","L1","")</f>
        <v/>
      </c>
      <c r="CB473" s="16" t="str">
        <f>IF('Vastgesteld 7-7-2022'!N467="x","L2","")</f>
        <v/>
      </c>
      <c r="CC473" s="16" t="str">
        <f>IF('Vastgesteld 7-7-2022'!O467="x","M1","")</f>
        <v/>
      </c>
      <c r="CD473" s="16" t="str">
        <f>IF('Vastgesteld 7-7-2022'!P467="x","M2","")</f>
        <v/>
      </c>
      <c r="CE473" s="16" t="str">
        <f>IF('Vastgesteld 7-7-2022'!Q467="x","Z1","")</f>
        <v/>
      </c>
      <c r="CF473" s="16" t="str">
        <f>IF('Vastgesteld 7-7-2022'!R467="x","Z2","")</f>
        <v/>
      </c>
      <c r="CG473" s="16" t="str">
        <f>IF('Vastgesteld 7-7-2022'!S467="x","ZZL","")</f>
        <v/>
      </c>
      <c r="CL473" s="16" t="str">
        <f>IF(COUNTA('Vastgesteld 7-7-2022'!AV467:BF467)&lt;&gt;0,2,"")</f>
        <v/>
      </c>
      <c r="CM473" s="16" t="str">
        <f t="shared" si="44"/>
        <v/>
      </c>
      <c r="CN473" s="16" t="str">
        <f>IF('Vastgesteld 7-7-2022'!AV467="x","AA","")</f>
        <v/>
      </c>
      <c r="CO473" s="16" t="str">
        <f>IF('Vastgesteld 7-7-2022'!AW467="x","A","")</f>
        <v/>
      </c>
      <c r="CP473" s="16" t="str">
        <f>IF('Vastgesteld 7-7-2022'!AX467="x","BB","")</f>
        <v/>
      </c>
      <c r="CQ473" s="16" t="str">
        <f>IF('Vastgesteld 7-7-2022'!AY467="x","B","")</f>
        <v/>
      </c>
      <c r="CR473" s="16" t="str">
        <f>IF('Vastgesteld 7-7-2022'!AZ467="x","L","")</f>
        <v/>
      </c>
      <c r="CS473" s="16" t="str">
        <f>IF('Vastgesteld 7-7-2022'!BA467="x","M","")</f>
        <v/>
      </c>
      <c r="CT473" s="16" t="str">
        <f>IF('Vastgesteld 7-7-2022'!BB467="x","Z","")</f>
        <v/>
      </c>
      <c r="CU473" s="16" t="str">
        <f>IF('Vastgesteld 7-7-2022'!BF467="x","ZZ","")</f>
        <v/>
      </c>
      <c r="CV473" s="16" t="str">
        <f>IF(COUNTA('Vastgesteld 7-7-2022'!AJ467:AQ467)&lt;&gt;0,2,"")</f>
        <v/>
      </c>
      <c r="CW473" s="16" t="str">
        <f t="shared" si="45"/>
        <v/>
      </c>
      <c r="CX473" s="16" t="str">
        <f>IF('Vastgesteld 7-7-2022'!AJ467="x","BB","")</f>
        <v/>
      </c>
      <c r="CY473" s="16" t="str">
        <f>IF('Vastgesteld 7-7-2022'!AK467="x","B","")</f>
        <v/>
      </c>
      <c r="CZ473" s="16" t="str">
        <f>IF('Vastgesteld 7-7-2022'!AL467="x","L","")</f>
        <v/>
      </c>
      <c r="DA473" s="16" t="str">
        <f>IF('Vastgesteld 7-7-2022'!AM467="x","M","")</f>
        <v/>
      </c>
      <c r="DB473" s="16" t="str">
        <f>IF('Vastgesteld 7-7-2022'!AN467="x","Z","")</f>
        <v/>
      </c>
      <c r="DC473" s="16" t="str">
        <f>IF('Vastgesteld 7-7-2022'!AO467="x","ZZ","")</f>
        <v/>
      </c>
      <c r="DD473" s="16" t="str">
        <f>IF('Vastgesteld 7-7-2022'!AQ467="x","1.40","")</f>
        <v/>
      </c>
      <c r="DE473" s="16" t="str">
        <f>IF(COUNTA('Vastgesteld 7-7-2022'!BH467:BJ467)&lt;&gt;0,6,"")</f>
        <v/>
      </c>
      <c r="DF473" s="16" t="str">
        <f t="shared" si="46"/>
        <v/>
      </c>
      <c r="DG473" s="16" t="str">
        <f>IF('Vastgesteld 7-7-2022'!BH467="x","L","")</f>
        <v/>
      </c>
      <c r="DH473" s="16" t="str">
        <f>IF('Vastgesteld 7-7-2022'!BI467="x","M","")</f>
        <v/>
      </c>
      <c r="DI473" s="16" t="str">
        <f>IF('Vastgesteld 7-7-2022'!BJ467="x","Z","")</f>
        <v/>
      </c>
      <c r="DJ473" s="16" t="str">
        <f>IF('Vastgesteld 7-7-2022'!BK467="x","Z","")</f>
        <v/>
      </c>
      <c r="DK473" s="16" t="str">
        <f>IF(COUNTA('Vastgesteld 7-7-2022'!BM467:BO467)&lt;&gt;0,6,"")</f>
        <v/>
      </c>
      <c r="DL473" s="16" t="str">
        <f t="shared" si="47"/>
        <v/>
      </c>
      <c r="DM473" s="16" t="str">
        <f>IF('Vastgesteld 7-7-2022'!BM467="x","L","")</f>
        <v/>
      </c>
      <c r="DN473" s="16" t="str">
        <f>IF('Vastgesteld 7-7-2022'!BN467="x","M","")</f>
        <v/>
      </c>
      <c r="DO473" s="16" t="str">
        <f>IF('Vastgesteld 7-7-2022'!BO467="x","Z","")</f>
        <v/>
      </c>
      <c r="DP473" s="16" t="str">
        <f>IF('Vastgesteld 7-7-2022'!BP467="x","Z","")</f>
        <v/>
      </c>
    </row>
    <row r="474" spans="1:120" ht="14.4" x14ac:dyDescent="0.3">
      <c r="A474" s="18">
        <f>'Vastgesteld 7-7-2022'!A468</f>
        <v>0</v>
      </c>
      <c r="B474" s="16" t="str">
        <f>IFERROR(VLOOKUP('Vastgesteld 7-7-2022'!#REF!,#REF!,2,FALSE),"")</f>
        <v/>
      </c>
      <c r="C474" s="16">
        <f>'Vastgesteld 7-7-2022'!E468</f>
        <v>0</v>
      </c>
      <c r="D474" s="16" t="str">
        <f>IFERROR(VLOOKUP('Vastgesteld 7-7-2022'!#REF!,#REF!,2,FALSE),"")</f>
        <v/>
      </c>
      <c r="E474" s="16" t="str">
        <f>IFERROR(VLOOKUP('Vastgesteld 7-7-2022'!#REF!,#REF!,5,FALSE),"")</f>
        <v/>
      </c>
      <c r="F474" s="16" t="e">
        <f>IF('Vastgesteld 7-7-2022'!#REF!&lt;&gt;"",'Vastgesteld 7-7-2022'!#REF!,"")</f>
        <v>#REF!</v>
      </c>
      <c r="G474" s="16" t="e">
        <f>IF('Vastgesteld 7-7-2022'!#REF!="Indoor",1,0)</f>
        <v>#REF!</v>
      </c>
      <c r="H474" s="16" t="e">
        <f>'Vastgesteld 7-7-2022'!#REF!</f>
        <v>#REF!</v>
      </c>
      <c r="I474" s="16" t="e">
        <f>IF('Vastgesteld 7-7-2022'!#REF!="Nee",0,IF('Vastgesteld 7-7-2022'!#REF!="Ja",1,""))</f>
        <v>#REF!</v>
      </c>
      <c r="J474" s="16" t="e">
        <f>IF('Vastgesteld 7-7-2022'!#REF!&lt;&gt;"",'Vastgesteld 7-7-2022'!#REF!,"")</f>
        <v>#REF!</v>
      </c>
      <c r="BJ474" s="16" t="str">
        <f>IF(COUNTA('Vastgesteld 7-7-2022'!T468:AD468)&lt;&gt;0,1,"")</f>
        <v/>
      </c>
      <c r="BK474" s="16" t="str">
        <f t="shared" si="42"/>
        <v/>
      </c>
      <c r="BL474" s="16" t="str">
        <f>IF('Vastgesteld 7-7-2022'!T468="x","AA","")</f>
        <v/>
      </c>
      <c r="BM474" s="16" t="str">
        <f>IF('Vastgesteld 7-7-2022'!U468="x","A","")</f>
        <v/>
      </c>
      <c r="BN474" s="16" t="str">
        <f>IF('Vastgesteld 7-7-2022'!V468="x","B1","")</f>
        <v/>
      </c>
      <c r="BO474" s="16" t="e">
        <f>IF('Vastgesteld 7-7-2022'!#REF!="x","BB","")</f>
        <v>#REF!</v>
      </c>
      <c r="BP474" s="16" t="str">
        <f>IF('Vastgesteld 7-7-2022'!X468="x","B","")</f>
        <v/>
      </c>
      <c r="BQ474" s="16" t="str">
        <f>IF('Vastgesteld 7-7-2022'!Y468="x","L1","")</f>
        <v/>
      </c>
      <c r="BR474" s="16" t="str">
        <f>IF('Vastgesteld 7-7-2022'!Z468="x","L2","")</f>
        <v/>
      </c>
      <c r="BS474" s="16" t="str">
        <f>IF('Vastgesteld 7-7-2022'!AA468="x","M1","")</f>
        <v/>
      </c>
      <c r="BT474" s="16" t="str">
        <f>IF('Vastgesteld 7-7-2022'!AB468="x","M2","")</f>
        <v/>
      </c>
      <c r="BU474" s="16" t="str">
        <f>IF('Vastgesteld 7-7-2022'!AC468="x","Z1","")</f>
        <v/>
      </c>
      <c r="BV474" s="16" t="str">
        <f>IF('Vastgesteld 7-7-2022'!AD468="x","Z2","")</f>
        <v/>
      </c>
      <c r="BW474" s="16" t="str">
        <f>IF(COUNTA('Vastgesteld 7-7-2022'!K468:S468)&lt;&gt;0,1,"")</f>
        <v/>
      </c>
      <c r="BX474" s="16" t="str">
        <f t="shared" si="43"/>
        <v/>
      </c>
      <c r="BY474" s="16" t="str">
        <f>IF('Vastgesteld 7-7-2022'!K468="x","BB","")</f>
        <v/>
      </c>
      <c r="BZ474" s="16" t="str">
        <f>IF('Vastgesteld 7-7-2022'!L468="x","B","")</f>
        <v/>
      </c>
      <c r="CA474" s="16" t="str">
        <f>IF('Vastgesteld 7-7-2022'!M468="x","L1","")</f>
        <v/>
      </c>
      <c r="CB474" s="16" t="str">
        <f>IF('Vastgesteld 7-7-2022'!N468="x","L2","")</f>
        <v/>
      </c>
      <c r="CC474" s="16" t="str">
        <f>IF('Vastgesteld 7-7-2022'!O468="x","M1","")</f>
        <v/>
      </c>
      <c r="CD474" s="16" t="str">
        <f>IF('Vastgesteld 7-7-2022'!P468="x","M2","")</f>
        <v/>
      </c>
      <c r="CE474" s="16" t="str">
        <f>IF('Vastgesteld 7-7-2022'!Q468="x","Z1","")</f>
        <v/>
      </c>
      <c r="CF474" s="16" t="str">
        <f>IF('Vastgesteld 7-7-2022'!R468="x","Z2","")</f>
        <v/>
      </c>
      <c r="CG474" s="16" t="str">
        <f>IF('Vastgesteld 7-7-2022'!S468="x","ZZL","")</f>
        <v/>
      </c>
      <c r="CL474" s="16" t="str">
        <f>IF(COUNTA('Vastgesteld 7-7-2022'!AV468:BF468)&lt;&gt;0,2,"")</f>
        <v/>
      </c>
      <c r="CM474" s="16" t="str">
        <f t="shared" si="44"/>
        <v/>
      </c>
      <c r="CN474" s="16" t="str">
        <f>IF('Vastgesteld 7-7-2022'!AV468="x","AA","")</f>
        <v/>
      </c>
      <c r="CO474" s="16" t="str">
        <f>IF('Vastgesteld 7-7-2022'!AW468="x","A","")</f>
        <v/>
      </c>
      <c r="CP474" s="16" t="str">
        <f>IF('Vastgesteld 7-7-2022'!AX468="x","BB","")</f>
        <v/>
      </c>
      <c r="CQ474" s="16" t="str">
        <f>IF('Vastgesteld 7-7-2022'!AY468="x","B","")</f>
        <v/>
      </c>
      <c r="CR474" s="16" t="str">
        <f>IF('Vastgesteld 7-7-2022'!AZ468="x","L","")</f>
        <v/>
      </c>
      <c r="CS474" s="16" t="str">
        <f>IF('Vastgesteld 7-7-2022'!BA468="x","M","")</f>
        <v/>
      </c>
      <c r="CT474" s="16" t="str">
        <f>IF('Vastgesteld 7-7-2022'!BB468="x","Z","")</f>
        <v/>
      </c>
      <c r="CU474" s="16" t="str">
        <f>IF('Vastgesteld 7-7-2022'!BF468="x","ZZ","")</f>
        <v/>
      </c>
      <c r="CV474" s="16" t="str">
        <f>IF(COUNTA('Vastgesteld 7-7-2022'!AJ468:AQ468)&lt;&gt;0,2,"")</f>
        <v/>
      </c>
      <c r="CW474" s="16" t="str">
        <f t="shared" si="45"/>
        <v/>
      </c>
      <c r="CX474" s="16" t="str">
        <f>IF('Vastgesteld 7-7-2022'!AJ468="x","BB","")</f>
        <v/>
      </c>
      <c r="CY474" s="16" t="str">
        <f>IF('Vastgesteld 7-7-2022'!AK468="x","B","")</f>
        <v/>
      </c>
      <c r="CZ474" s="16" t="str">
        <f>IF('Vastgesteld 7-7-2022'!AL468="x","L","")</f>
        <v/>
      </c>
      <c r="DA474" s="16" t="str">
        <f>IF('Vastgesteld 7-7-2022'!AM468="x","M","")</f>
        <v/>
      </c>
      <c r="DB474" s="16" t="str">
        <f>IF('Vastgesteld 7-7-2022'!AN468="x","Z","")</f>
        <v/>
      </c>
      <c r="DC474" s="16" t="str">
        <f>IF('Vastgesteld 7-7-2022'!AO468="x","ZZ","")</f>
        <v/>
      </c>
      <c r="DD474" s="16" t="str">
        <f>IF('Vastgesteld 7-7-2022'!AQ468="x","1.40","")</f>
        <v/>
      </c>
      <c r="DE474" s="16" t="str">
        <f>IF(COUNTA('Vastgesteld 7-7-2022'!BH468:BJ468)&lt;&gt;0,6,"")</f>
        <v/>
      </c>
      <c r="DF474" s="16" t="str">
        <f t="shared" si="46"/>
        <v/>
      </c>
      <c r="DG474" s="16" t="str">
        <f>IF('Vastgesteld 7-7-2022'!BH468="x","L","")</f>
        <v/>
      </c>
      <c r="DH474" s="16" t="str">
        <f>IF('Vastgesteld 7-7-2022'!BI468="x","M","")</f>
        <v/>
      </c>
      <c r="DI474" s="16" t="str">
        <f>IF('Vastgesteld 7-7-2022'!BJ468="x","Z","")</f>
        <v/>
      </c>
      <c r="DJ474" s="16" t="str">
        <f>IF('Vastgesteld 7-7-2022'!BK468="x","Z","")</f>
        <v/>
      </c>
      <c r="DK474" s="16" t="str">
        <f>IF(COUNTA('Vastgesteld 7-7-2022'!BM468:BO468)&lt;&gt;0,6,"")</f>
        <v/>
      </c>
      <c r="DL474" s="16" t="str">
        <f t="shared" si="47"/>
        <v/>
      </c>
      <c r="DM474" s="16" t="str">
        <f>IF('Vastgesteld 7-7-2022'!BM468="x","L","")</f>
        <v/>
      </c>
      <c r="DN474" s="16" t="str">
        <f>IF('Vastgesteld 7-7-2022'!BN468="x","M","")</f>
        <v/>
      </c>
      <c r="DO474" s="16" t="str">
        <f>IF('Vastgesteld 7-7-2022'!BO468="x","Z","")</f>
        <v/>
      </c>
      <c r="DP474" s="16" t="str">
        <f>IF('Vastgesteld 7-7-2022'!BP468="x","Z","")</f>
        <v/>
      </c>
    </row>
    <row r="475" spans="1:120" ht="14.4" x14ac:dyDescent="0.3">
      <c r="A475" s="18">
        <f>'Vastgesteld 7-7-2022'!A469</f>
        <v>0</v>
      </c>
      <c r="B475" s="16" t="str">
        <f>IFERROR(VLOOKUP('Vastgesteld 7-7-2022'!#REF!,#REF!,2,FALSE),"")</f>
        <v/>
      </c>
      <c r="C475" s="16">
        <f>'Vastgesteld 7-7-2022'!E469</f>
        <v>0</v>
      </c>
      <c r="D475" s="16" t="str">
        <f>IFERROR(VLOOKUP('Vastgesteld 7-7-2022'!#REF!,#REF!,2,FALSE),"")</f>
        <v/>
      </c>
      <c r="E475" s="16" t="str">
        <f>IFERROR(VLOOKUP('Vastgesteld 7-7-2022'!#REF!,#REF!,5,FALSE),"")</f>
        <v/>
      </c>
      <c r="F475" s="16" t="e">
        <f>IF('Vastgesteld 7-7-2022'!#REF!&lt;&gt;"",'Vastgesteld 7-7-2022'!#REF!,"")</f>
        <v>#REF!</v>
      </c>
      <c r="G475" s="16" t="e">
        <f>IF('Vastgesteld 7-7-2022'!#REF!="Indoor",1,0)</f>
        <v>#REF!</v>
      </c>
      <c r="H475" s="16" t="e">
        <f>'Vastgesteld 7-7-2022'!#REF!</f>
        <v>#REF!</v>
      </c>
      <c r="I475" s="16" t="e">
        <f>IF('Vastgesteld 7-7-2022'!#REF!="Nee",0,IF('Vastgesteld 7-7-2022'!#REF!="Ja",1,""))</f>
        <v>#REF!</v>
      </c>
      <c r="J475" s="16" t="e">
        <f>IF('Vastgesteld 7-7-2022'!#REF!&lt;&gt;"",'Vastgesteld 7-7-2022'!#REF!,"")</f>
        <v>#REF!</v>
      </c>
      <c r="BJ475" s="16" t="str">
        <f>IF(COUNTA('Vastgesteld 7-7-2022'!T469:AD469)&lt;&gt;0,1,"")</f>
        <v/>
      </c>
      <c r="BK475" s="16" t="str">
        <f t="shared" si="42"/>
        <v/>
      </c>
      <c r="BL475" s="16" t="str">
        <f>IF('Vastgesteld 7-7-2022'!T469="x","AA","")</f>
        <v/>
      </c>
      <c r="BM475" s="16" t="str">
        <f>IF('Vastgesteld 7-7-2022'!U469="x","A","")</f>
        <v/>
      </c>
      <c r="BN475" s="16" t="str">
        <f>IF('Vastgesteld 7-7-2022'!V469="x","B1","")</f>
        <v/>
      </c>
      <c r="BO475" s="16" t="e">
        <f>IF('Vastgesteld 7-7-2022'!#REF!="x","BB","")</f>
        <v>#REF!</v>
      </c>
      <c r="BP475" s="16" t="str">
        <f>IF('Vastgesteld 7-7-2022'!X469="x","B","")</f>
        <v/>
      </c>
      <c r="BQ475" s="16" t="str">
        <f>IF('Vastgesteld 7-7-2022'!Y469="x","L1","")</f>
        <v/>
      </c>
      <c r="BR475" s="16" t="str">
        <f>IF('Vastgesteld 7-7-2022'!Z469="x","L2","")</f>
        <v/>
      </c>
      <c r="BS475" s="16" t="str">
        <f>IF('Vastgesteld 7-7-2022'!AA469="x","M1","")</f>
        <v/>
      </c>
      <c r="BT475" s="16" t="str">
        <f>IF('Vastgesteld 7-7-2022'!AB469="x","M2","")</f>
        <v/>
      </c>
      <c r="BU475" s="16" t="str">
        <f>IF('Vastgesteld 7-7-2022'!AC469="x","Z1","")</f>
        <v/>
      </c>
      <c r="BV475" s="16" t="str">
        <f>IF('Vastgesteld 7-7-2022'!AD469="x","Z2","")</f>
        <v/>
      </c>
      <c r="BW475" s="16" t="str">
        <f>IF(COUNTA('Vastgesteld 7-7-2022'!K469:S469)&lt;&gt;0,1,"")</f>
        <v/>
      </c>
      <c r="BX475" s="16" t="str">
        <f t="shared" si="43"/>
        <v/>
      </c>
      <c r="BY475" s="16" t="str">
        <f>IF('Vastgesteld 7-7-2022'!K469="x","BB","")</f>
        <v/>
      </c>
      <c r="BZ475" s="16" t="str">
        <f>IF('Vastgesteld 7-7-2022'!L469="x","B","")</f>
        <v/>
      </c>
      <c r="CA475" s="16" t="str">
        <f>IF('Vastgesteld 7-7-2022'!M469="x","L1","")</f>
        <v/>
      </c>
      <c r="CB475" s="16" t="str">
        <f>IF('Vastgesteld 7-7-2022'!N469="x","L2","")</f>
        <v/>
      </c>
      <c r="CC475" s="16" t="str">
        <f>IF('Vastgesteld 7-7-2022'!O469="x","M1","")</f>
        <v/>
      </c>
      <c r="CD475" s="16" t="str">
        <f>IF('Vastgesteld 7-7-2022'!P469="x","M2","")</f>
        <v/>
      </c>
      <c r="CE475" s="16" t="str">
        <f>IF('Vastgesteld 7-7-2022'!Q469="x","Z1","")</f>
        <v/>
      </c>
      <c r="CF475" s="16" t="str">
        <f>IF('Vastgesteld 7-7-2022'!R469="x","Z2","")</f>
        <v/>
      </c>
      <c r="CG475" s="16" t="str">
        <f>IF('Vastgesteld 7-7-2022'!S469="x","ZZL","")</f>
        <v/>
      </c>
      <c r="CL475" s="16" t="str">
        <f>IF(COUNTA('Vastgesteld 7-7-2022'!AV469:BF469)&lt;&gt;0,2,"")</f>
        <v/>
      </c>
      <c r="CM475" s="16" t="str">
        <f t="shared" si="44"/>
        <v/>
      </c>
      <c r="CN475" s="16" t="str">
        <f>IF('Vastgesteld 7-7-2022'!AV469="x","AA","")</f>
        <v/>
      </c>
      <c r="CO475" s="16" t="str">
        <f>IF('Vastgesteld 7-7-2022'!AW469="x","A","")</f>
        <v/>
      </c>
      <c r="CP475" s="16" t="str">
        <f>IF('Vastgesteld 7-7-2022'!AX469="x","BB","")</f>
        <v/>
      </c>
      <c r="CQ475" s="16" t="str">
        <f>IF('Vastgesteld 7-7-2022'!AY469="x","B","")</f>
        <v/>
      </c>
      <c r="CR475" s="16" t="str">
        <f>IF('Vastgesteld 7-7-2022'!AZ469="x","L","")</f>
        <v/>
      </c>
      <c r="CS475" s="16" t="str">
        <f>IF('Vastgesteld 7-7-2022'!BA469="x","M","")</f>
        <v/>
      </c>
      <c r="CT475" s="16" t="str">
        <f>IF('Vastgesteld 7-7-2022'!BB469="x","Z","")</f>
        <v/>
      </c>
      <c r="CU475" s="16" t="str">
        <f>IF('Vastgesteld 7-7-2022'!BF469="x","ZZ","")</f>
        <v/>
      </c>
      <c r="CV475" s="16" t="str">
        <f>IF(COUNTA('Vastgesteld 7-7-2022'!AJ469:AQ469)&lt;&gt;0,2,"")</f>
        <v/>
      </c>
      <c r="CW475" s="16" t="str">
        <f t="shared" si="45"/>
        <v/>
      </c>
      <c r="CX475" s="16" t="str">
        <f>IF('Vastgesteld 7-7-2022'!AJ469="x","BB","")</f>
        <v/>
      </c>
      <c r="CY475" s="16" t="str">
        <f>IF('Vastgesteld 7-7-2022'!AK469="x","B","")</f>
        <v/>
      </c>
      <c r="CZ475" s="16" t="str">
        <f>IF('Vastgesteld 7-7-2022'!AL469="x","L","")</f>
        <v/>
      </c>
      <c r="DA475" s="16" t="str">
        <f>IF('Vastgesteld 7-7-2022'!AM469="x","M","")</f>
        <v/>
      </c>
      <c r="DB475" s="16" t="str">
        <f>IF('Vastgesteld 7-7-2022'!AN469="x","Z","")</f>
        <v/>
      </c>
      <c r="DC475" s="16" t="str">
        <f>IF('Vastgesteld 7-7-2022'!AO469="x","ZZ","")</f>
        <v/>
      </c>
      <c r="DD475" s="16" t="str">
        <f>IF('Vastgesteld 7-7-2022'!AQ469="x","1.40","")</f>
        <v/>
      </c>
      <c r="DE475" s="16" t="str">
        <f>IF(COUNTA('Vastgesteld 7-7-2022'!BH469:BJ469)&lt;&gt;0,6,"")</f>
        <v/>
      </c>
      <c r="DF475" s="16" t="str">
        <f t="shared" si="46"/>
        <v/>
      </c>
      <c r="DG475" s="16" t="str">
        <f>IF('Vastgesteld 7-7-2022'!BH469="x","L","")</f>
        <v/>
      </c>
      <c r="DH475" s="16" t="str">
        <f>IF('Vastgesteld 7-7-2022'!BI469="x","M","")</f>
        <v/>
      </c>
      <c r="DI475" s="16" t="str">
        <f>IF('Vastgesteld 7-7-2022'!BJ469="x","Z","")</f>
        <v/>
      </c>
      <c r="DJ475" s="16" t="str">
        <f>IF('Vastgesteld 7-7-2022'!BK469="x","Z","")</f>
        <v/>
      </c>
      <c r="DK475" s="16" t="str">
        <f>IF(COUNTA('Vastgesteld 7-7-2022'!BM469:BO469)&lt;&gt;0,6,"")</f>
        <v/>
      </c>
      <c r="DL475" s="16" t="str">
        <f t="shared" si="47"/>
        <v/>
      </c>
      <c r="DM475" s="16" t="str">
        <f>IF('Vastgesteld 7-7-2022'!BM469="x","L","")</f>
        <v/>
      </c>
      <c r="DN475" s="16" t="str">
        <f>IF('Vastgesteld 7-7-2022'!BN469="x","M","")</f>
        <v/>
      </c>
      <c r="DO475" s="16" t="str">
        <f>IF('Vastgesteld 7-7-2022'!BO469="x","Z","")</f>
        <v/>
      </c>
      <c r="DP475" s="16" t="str">
        <f>IF('Vastgesteld 7-7-2022'!BP469="x","Z","")</f>
        <v/>
      </c>
    </row>
    <row r="476" spans="1:120" ht="14.4" x14ac:dyDescent="0.3">
      <c r="A476" s="18">
        <f>'Vastgesteld 7-7-2022'!A470</f>
        <v>0</v>
      </c>
      <c r="B476" s="16" t="str">
        <f>IFERROR(VLOOKUP('Vastgesteld 7-7-2022'!#REF!,#REF!,2,FALSE),"")</f>
        <v/>
      </c>
      <c r="C476" s="16">
        <f>'Vastgesteld 7-7-2022'!E470</f>
        <v>0</v>
      </c>
      <c r="D476" s="16" t="str">
        <f>IFERROR(VLOOKUP('Vastgesteld 7-7-2022'!#REF!,#REF!,2,FALSE),"")</f>
        <v/>
      </c>
      <c r="E476" s="16" t="str">
        <f>IFERROR(VLOOKUP('Vastgesteld 7-7-2022'!#REF!,#REF!,5,FALSE),"")</f>
        <v/>
      </c>
      <c r="F476" s="16" t="e">
        <f>IF('Vastgesteld 7-7-2022'!#REF!&lt;&gt;"",'Vastgesteld 7-7-2022'!#REF!,"")</f>
        <v>#REF!</v>
      </c>
      <c r="G476" s="16" t="e">
        <f>IF('Vastgesteld 7-7-2022'!#REF!="Indoor",1,0)</f>
        <v>#REF!</v>
      </c>
      <c r="H476" s="16" t="e">
        <f>'Vastgesteld 7-7-2022'!#REF!</f>
        <v>#REF!</v>
      </c>
      <c r="I476" s="16" t="e">
        <f>IF('Vastgesteld 7-7-2022'!#REF!="Nee",0,IF('Vastgesteld 7-7-2022'!#REF!="Ja",1,""))</f>
        <v>#REF!</v>
      </c>
      <c r="J476" s="16" t="e">
        <f>IF('Vastgesteld 7-7-2022'!#REF!&lt;&gt;"",'Vastgesteld 7-7-2022'!#REF!,"")</f>
        <v>#REF!</v>
      </c>
      <c r="BJ476" s="16" t="str">
        <f>IF(COUNTA('Vastgesteld 7-7-2022'!T470:AD470)&lt;&gt;0,1,"")</f>
        <v/>
      </c>
      <c r="BK476" s="16" t="str">
        <f t="shared" si="42"/>
        <v/>
      </c>
      <c r="BL476" s="16" t="str">
        <f>IF('Vastgesteld 7-7-2022'!T470="x","AA","")</f>
        <v/>
      </c>
      <c r="BM476" s="16" t="str">
        <f>IF('Vastgesteld 7-7-2022'!U470="x","A","")</f>
        <v/>
      </c>
      <c r="BN476" s="16" t="str">
        <f>IF('Vastgesteld 7-7-2022'!V470="x","B1","")</f>
        <v/>
      </c>
      <c r="BO476" s="16" t="e">
        <f>IF('Vastgesteld 7-7-2022'!#REF!="x","BB","")</f>
        <v>#REF!</v>
      </c>
      <c r="BP476" s="16" t="str">
        <f>IF('Vastgesteld 7-7-2022'!X470="x","B","")</f>
        <v/>
      </c>
      <c r="BQ476" s="16" t="str">
        <f>IF('Vastgesteld 7-7-2022'!Y470="x","L1","")</f>
        <v/>
      </c>
      <c r="BR476" s="16" t="str">
        <f>IF('Vastgesteld 7-7-2022'!Z470="x","L2","")</f>
        <v/>
      </c>
      <c r="BS476" s="16" t="str">
        <f>IF('Vastgesteld 7-7-2022'!AA470="x","M1","")</f>
        <v/>
      </c>
      <c r="BT476" s="16" t="str">
        <f>IF('Vastgesteld 7-7-2022'!AB470="x","M2","")</f>
        <v/>
      </c>
      <c r="BU476" s="16" t="str">
        <f>IF('Vastgesteld 7-7-2022'!AC470="x","Z1","")</f>
        <v/>
      </c>
      <c r="BV476" s="16" t="str">
        <f>IF('Vastgesteld 7-7-2022'!AD470="x","Z2","")</f>
        <v/>
      </c>
      <c r="BW476" s="16" t="str">
        <f>IF(COUNTA('Vastgesteld 7-7-2022'!K470:S470)&lt;&gt;0,1,"")</f>
        <v/>
      </c>
      <c r="BX476" s="16" t="str">
        <f t="shared" si="43"/>
        <v/>
      </c>
      <c r="BY476" s="16" t="str">
        <f>IF('Vastgesteld 7-7-2022'!K470="x","BB","")</f>
        <v/>
      </c>
      <c r="BZ476" s="16" t="str">
        <f>IF('Vastgesteld 7-7-2022'!L470="x","B","")</f>
        <v/>
      </c>
      <c r="CA476" s="16" t="str">
        <f>IF('Vastgesteld 7-7-2022'!M470="x","L1","")</f>
        <v/>
      </c>
      <c r="CB476" s="16" t="str">
        <f>IF('Vastgesteld 7-7-2022'!N470="x","L2","")</f>
        <v/>
      </c>
      <c r="CC476" s="16" t="str">
        <f>IF('Vastgesteld 7-7-2022'!O470="x","M1","")</f>
        <v/>
      </c>
      <c r="CD476" s="16" t="str">
        <f>IF('Vastgesteld 7-7-2022'!P470="x","M2","")</f>
        <v/>
      </c>
      <c r="CE476" s="16" t="str">
        <f>IF('Vastgesteld 7-7-2022'!Q470="x","Z1","")</f>
        <v/>
      </c>
      <c r="CF476" s="16" t="str">
        <f>IF('Vastgesteld 7-7-2022'!R470="x","Z2","")</f>
        <v/>
      </c>
      <c r="CG476" s="16" t="str">
        <f>IF('Vastgesteld 7-7-2022'!S470="x","ZZL","")</f>
        <v/>
      </c>
      <c r="CL476" s="16" t="str">
        <f>IF(COUNTA('Vastgesteld 7-7-2022'!AV470:BF470)&lt;&gt;0,2,"")</f>
        <v/>
      </c>
      <c r="CM476" s="16" t="str">
        <f t="shared" si="44"/>
        <v/>
      </c>
      <c r="CN476" s="16" t="str">
        <f>IF('Vastgesteld 7-7-2022'!AV470="x","AA","")</f>
        <v/>
      </c>
      <c r="CO476" s="16" t="str">
        <f>IF('Vastgesteld 7-7-2022'!AW470="x","A","")</f>
        <v/>
      </c>
      <c r="CP476" s="16" t="str">
        <f>IF('Vastgesteld 7-7-2022'!AX470="x","BB","")</f>
        <v/>
      </c>
      <c r="CQ476" s="16" t="str">
        <f>IF('Vastgesteld 7-7-2022'!AY470="x","B","")</f>
        <v/>
      </c>
      <c r="CR476" s="16" t="str">
        <f>IF('Vastgesteld 7-7-2022'!AZ470="x","L","")</f>
        <v/>
      </c>
      <c r="CS476" s="16" t="str">
        <f>IF('Vastgesteld 7-7-2022'!BA470="x","M","")</f>
        <v/>
      </c>
      <c r="CT476" s="16" t="str">
        <f>IF('Vastgesteld 7-7-2022'!BB470="x","Z","")</f>
        <v/>
      </c>
      <c r="CU476" s="16" t="str">
        <f>IF('Vastgesteld 7-7-2022'!BF470="x","ZZ","")</f>
        <v/>
      </c>
      <c r="CV476" s="16" t="str">
        <f>IF(COUNTA('Vastgesteld 7-7-2022'!AJ470:AQ470)&lt;&gt;0,2,"")</f>
        <v/>
      </c>
      <c r="CW476" s="16" t="str">
        <f t="shared" si="45"/>
        <v/>
      </c>
      <c r="CX476" s="16" t="str">
        <f>IF('Vastgesteld 7-7-2022'!AJ470="x","BB","")</f>
        <v/>
      </c>
      <c r="CY476" s="16" t="str">
        <f>IF('Vastgesteld 7-7-2022'!AK470="x","B","")</f>
        <v/>
      </c>
      <c r="CZ476" s="16" t="str">
        <f>IF('Vastgesteld 7-7-2022'!AL470="x","L","")</f>
        <v/>
      </c>
      <c r="DA476" s="16" t="str">
        <f>IF('Vastgesteld 7-7-2022'!AM470="x","M","")</f>
        <v/>
      </c>
      <c r="DB476" s="16" t="str">
        <f>IF('Vastgesteld 7-7-2022'!AN470="x","Z","")</f>
        <v/>
      </c>
      <c r="DC476" s="16" t="str">
        <f>IF('Vastgesteld 7-7-2022'!AO470="x","ZZ","")</f>
        <v/>
      </c>
      <c r="DD476" s="16" t="str">
        <f>IF('Vastgesteld 7-7-2022'!AQ470="x","1.40","")</f>
        <v/>
      </c>
      <c r="DE476" s="16" t="str">
        <f>IF(COUNTA('Vastgesteld 7-7-2022'!BH470:BJ470)&lt;&gt;0,6,"")</f>
        <v/>
      </c>
      <c r="DF476" s="16" t="str">
        <f t="shared" si="46"/>
        <v/>
      </c>
      <c r="DG476" s="16" t="str">
        <f>IF('Vastgesteld 7-7-2022'!BH470="x","L","")</f>
        <v/>
      </c>
      <c r="DH476" s="16" t="str">
        <f>IF('Vastgesteld 7-7-2022'!BI470="x","M","")</f>
        <v/>
      </c>
      <c r="DI476" s="16" t="str">
        <f>IF('Vastgesteld 7-7-2022'!BJ470="x","Z","")</f>
        <v/>
      </c>
      <c r="DJ476" s="16" t="str">
        <f>IF('Vastgesteld 7-7-2022'!BK470="x","Z","")</f>
        <v/>
      </c>
      <c r="DK476" s="16" t="str">
        <f>IF(COUNTA('Vastgesteld 7-7-2022'!BM470:BO470)&lt;&gt;0,6,"")</f>
        <v/>
      </c>
      <c r="DL476" s="16" t="str">
        <f t="shared" si="47"/>
        <v/>
      </c>
      <c r="DM476" s="16" t="str">
        <f>IF('Vastgesteld 7-7-2022'!BM470="x","L","")</f>
        <v/>
      </c>
      <c r="DN476" s="16" t="str">
        <f>IF('Vastgesteld 7-7-2022'!BN470="x","M","")</f>
        <v/>
      </c>
      <c r="DO476" s="16" t="str">
        <f>IF('Vastgesteld 7-7-2022'!BO470="x","Z","")</f>
        <v/>
      </c>
      <c r="DP476" s="16" t="str">
        <f>IF('Vastgesteld 7-7-2022'!BP470="x","Z","")</f>
        <v/>
      </c>
    </row>
    <row r="477" spans="1:120" ht="14.4" x14ac:dyDescent="0.3">
      <c r="A477" s="18">
        <f>'Vastgesteld 7-7-2022'!A471</f>
        <v>0</v>
      </c>
      <c r="B477" s="16" t="str">
        <f>IFERROR(VLOOKUP('Vastgesteld 7-7-2022'!#REF!,#REF!,2,FALSE),"")</f>
        <v/>
      </c>
      <c r="C477" s="16">
        <f>'Vastgesteld 7-7-2022'!E471</f>
        <v>0</v>
      </c>
      <c r="D477" s="16" t="str">
        <f>IFERROR(VLOOKUP('Vastgesteld 7-7-2022'!#REF!,#REF!,2,FALSE),"")</f>
        <v/>
      </c>
      <c r="E477" s="16" t="str">
        <f>IFERROR(VLOOKUP('Vastgesteld 7-7-2022'!#REF!,#REF!,5,FALSE),"")</f>
        <v/>
      </c>
      <c r="F477" s="16" t="e">
        <f>IF('Vastgesteld 7-7-2022'!#REF!&lt;&gt;"",'Vastgesteld 7-7-2022'!#REF!,"")</f>
        <v>#REF!</v>
      </c>
      <c r="G477" s="16" t="e">
        <f>IF('Vastgesteld 7-7-2022'!#REF!="Indoor",1,0)</f>
        <v>#REF!</v>
      </c>
      <c r="H477" s="16" t="e">
        <f>'Vastgesteld 7-7-2022'!#REF!</f>
        <v>#REF!</v>
      </c>
      <c r="I477" s="16" t="e">
        <f>IF('Vastgesteld 7-7-2022'!#REF!="Nee",0,IF('Vastgesteld 7-7-2022'!#REF!="Ja",1,""))</f>
        <v>#REF!</v>
      </c>
      <c r="J477" s="16" t="e">
        <f>IF('Vastgesteld 7-7-2022'!#REF!&lt;&gt;"",'Vastgesteld 7-7-2022'!#REF!,"")</f>
        <v>#REF!</v>
      </c>
      <c r="BJ477" s="16" t="str">
        <f>IF(COUNTA('Vastgesteld 7-7-2022'!T471:AD471)&lt;&gt;0,1,"")</f>
        <v/>
      </c>
      <c r="BK477" s="16" t="str">
        <f t="shared" si="42"/>
        <v/>
      </c>
      <c r="BL477" s="16" t="str">
        <f>IF('Vastgesteld 7-7-2022'!T471="x","AA","")</f>
        <v/>
      </c>
      <c r="BM477" s="16" t="str">
        <f>IF('Vastgesteld 7-7-2022'!U471="x","A","")</f>
        <v/>
      </c>
      <c r="BN477" s="16" t="str">
        <f>IF('Vastgesteld 7-7-2022'!V471="x","B1","")</f>
        <v/>
      </c>
      <c r="BO477" s="16" t="e">
        <f>IF('Vastgesteld 7-7-2022'!#REF!="x","BB","")</f>
        <v>#REF!</v>
      </c>
      <c r="BP477" s="16" t="str">
        <f>IF('Vastgesteld 7-7-2022'!X471="x","B","")</f>
        <v/>
      </c>
      <c r="BQ477" s="16" t="str">
        <f>IF('Vastgesteld 7-7-2022'!Y471="x","L1","")</f>
        <v/>
      </c>
      <c r="BR477" s="16" t="str">
        <f>IF('Vastgesteld 7-7-2022'!Z471="x","L2","")</f>
        <v/>
      </c>
      <c r="BS477" s="16" t="str">
        <f>IF('Vastgesteld 7-7-2022'!AA471="x","M1","")</f>
        <v/>
      </c>
      <c r="BT477" s="16" t="str">
        <f>IF('Vastgesteld 7-7-2022'!AB471="x","M2","")</f>
        <v/>
      </c>
      <c r="BU477" s="16" t="str">
        <f>IF('Vastgesteld 7-7-2022'!AC471="x","Z1","")</f>
        <v/>
      </c>
      <c r="BV477" s="16" t="str">
        <f>IF('Vastgesteld 7-7-2022'!AD471="x","Z2","")</f>
        <v/>
      </c>
      <c r="BW477" s="16" t="str">
        <f>IF(COUNTA('Vastgesteld 7-7-2022'!K471:S471)&lt;&gt;0,1,"")</f>
        <v/>
      </c>
      <c r="BX477" s="16" t="str">
        <f t="shared" si="43"/>
        <v/>
      </c>
      <c r="BY477" s="16" t="str">
        <f>IF('Vastgesteld 7-7-2022'!K471="x","BB","")</f>
        <v/>
      </c>
      <c r="BZ477" s="16" t="str">
        <f>IF('Vastgesteld 7-7-2022'!L471="x","B","")</f>
        <v/>
      </c>
      <c r="CA477" s="16" t="str">
        <f>IF('Vastgesteld 7-7-2022'!M471="x","L1","")</f>
        <v/>
      </c>
      <c r="CB477" s="16" t="str">
        <f>IF('Vastgesteld 7-7-2022'!N471="x","L2","")</f>
        <v/>
      </c>
      <c r="CC477" s="16" t="str">
        <f>IF('Vastgesteld 7-7-2022'!O471="x","M1","")</f>
        <v/>
      </c>
      <c r="CD477" s="16" t="str">
        <f>IF('Vastgesteld 7-7-2022'!P471="x","M2","")</f>
        <v/>
      </c>
      <c r="CE477" s="16" t="str">
        <f>IF('Vastgesteld 7-7-2022'!Q471="x","Z1","")</f>
        <v/>
      </c>
      <c r="CF477" s="16" t="str">
        <f>IF('Vastgesteld 7-7-2022'!R471="x","Z2","")</f>
        <v/>
      </c>
      <c r="CG477" s="16" t="str">
        <f>IF('Vastgesteld 7-7-2022'!S471="x","ZZL","")</f>
        <v/>
      </c>
      <c r="CL477" s="16" t="str">
        <f>IF(COUNTA('Vastgesteld 7-7-2022'!AV471:BF471)&lt;&gt;0,2,"")</f>
        <v/>
      </c>
      <c r="CM477" s="16" t="str">
        <f t="shared" si="44"/>
        <v/>
      </c>
      <c r="CN477" s="16" t="str">
        <f>IF('Vastgesteld 7-7-2022'!AV471="x","AA","")</f>
        <v/>
      </c>
      <c r="CO477" s="16" t="str">
        <f>IF('Vastgesteld 7-7-2022'!AW471="x","A","")</f>
        <v/>
      </c>
      <c r="CP477" s="16" t="str">
        <f>IF('Vastgesteld 7-7-2022'!AX471="x","BB","")</f>
        <v/>
      </c>
      <c r="CQ477" s="16" t="str">
        <f>IF('Vastgesteld 7-7-2022'!AY471="x","B","")</f>
        <v/>
      </c>
      <c r="CR477" s="16" t="str">
        <f>IF('Vastgesteld 7-7-2022'!AZ471="x","L","")</f>
        <v/>
      </c>
      <c r="CS477" s="16" t="str">
        <f>IF('Vastgesteld 7-7-2022'!BA471="x","M","")</f>
        <v/>
      </c>
      <c r="CT477" s="16" t="str">
        <f>IF('Vastgesteld 7-7-2022'!BB471="x","Z","")</f>
        <v/>
      </c>
      <c r="CU477" s="16" t="str">
        <f>IF('Vastgesteld 7-7-2022'!BF471="x","ZZ","")</f>
        <v/>
      </c>
      <c r="CV477" s="16" t="str">
        <f>IF(COUNTA('Vastgesteld 7-7-2022'!AJ471:AQ471)&lt;&gt;0,2,"")</f>
        <v/>
      </c>
      <c r="CW477" s="16" t="str">
        <f t="shared" si="45"/>
        <v/>
      </c>
      <c r="CX477" s="16" t="str">
        <f>IF('Vastgesteld 7-7-2022'!AJ471="x","BB","")</f>
        <v/>
      </c>
      <c r="CY477" s="16" t="str">
        <f>IF('Vastgesteld 7-7-2022'!AK471="x","B","")</f>
        <v/>
      </c>
      <c r="CZ477" s="16" t="str">
        <f>IF('Vastgesteld 7-7-2022'!AL471="x","L","")</f>
        <v/>
      </c>
      <c r="DA477" s="16" t="str">
        <f>IF('Vastgesteld 7-7-2022'!AM471="x","M","")</f>
        <v/>
      </c>
      <c r="DB477" s="16" t="str">
        <f>IF('Vastgesteld 7-7-2022'!AN471="x","Z","")</f>
        <v/>
      </c>
      <c r="DC477" s="16" t="str">
        <f>IF('Vastgesteld 7-7-2022'!AO471="x","ZZ","")</f>
        <v/>
      </c>
      <c r="DD477" s="16" t="str">
        <f>IF('Vastgesteld 7-7-2022'!AQ471="x","1.40","")</f>
        <v/>
      </c>
      <c r="DE477" s="16" t="str">
        <f>IF(COUNTA('Vastgesteld 7-7-2022'!BH471:BJ471)&lt;&gt;0,6,"")</f>
        <v/>
      </c>
      <c r="DF477" s="16" t="str">
        <f t="shared" si="46"/>
        <v/>
      </c>
      <c r="DG477" s="16" t="str">
        <f>IF('Vastgesteld 7-7-2022'!BH471="x","L","")</f>
        <v/>
      </c>
      <c r="DH477" s="16" t="str">
        <f>IF('Vastgesteld 7-7-2022'!BI471="x","M","")</f>
        <v/>
      </c>
      <c r="DI477" s="16" t="str">
        <f>IF('Vastgesteld 7-7-2022'!BJ471="x","Z","")</f>
        <v/>
      </c>
      <c r="DJ477" s="16" t="str">
        <f>IF('Vastgesteld 7-7-2022'!BK471="x","Z","")</f>
        <v/>
      </c>
      <c r="DK477" s="16" t="str">
        <f>IF(COUNTA('Vastgesteld 7-7-2022'!BM471:BO471)&lt;&gt;0,6,"")</f>
        <v/>
      </c>
      <c r="DL477" s="16" t="str">
        <f t="shared" si="47"/>
        <v/>
      </c>
      <c r="DM477" s="16" t="str">
        <f>IF('Vastgesteld 7-7-2022'!BM471="x","L","")</f>
        <v/>
      </c>
      <c r="DN477" s="16" t="str">
        <f>IF('Vastgesteld 7-7-2022'!BN471="x","M","")</f>
        <v/>
      </c>
      <c r="DO477" s="16" t="str">
        <f>IF('Vastgesteld 7-7-2022'!BO471="x","Z","")</f>
        <v/>
      </c>
      <c r="DP477" s="16" t="str">
        <f>IF('Vastgesteld 7-7-2022'!BP471="x","Z","")</f>
        <v/>
      </c>
    </row>
    <row r="478" spans="1:120" ht="14.4" x14ac:dyDescent="0.3">
      <c r="A478" s="18">
        <f>'Vastgesteld 7-7-2022'!A472</f>
        <v>0</v>
      </c>
      <c r="B478" s="16" t="str">
        <f>IFERROR(VLOOKUP('Vastgesteld 7-7-2022'!#REF!,#REF!,2,FALSE),"")</f>
        <v/>
      </c>
      <c r="C478" s="16">
        <f>'Vastgesteld 7-7-2022'!E472</f>
        <v>0</v>
      </c>
      <c r="D478" s="16" t="str">
        <f>IFERROR(VLOOKUP('Vastgesteld 7-7-2022'!#REF!,#REF!,2,FALSE),"")</f>
        <v/>
      </c>
      <c r="E478" s="16" t="str">
        <f>IFERROR(VLOOKUP('Vastgesteld 7-7-2022'!#REF!,#REF!,5,FALSE),"")</f>
        <v/>
      </c>
      <c r="F478" s="16" t="e">
        <f>IF('Vastgesteld 7-7-2022'!#REF!&lt;&gt;"",'Vastgesteld 7-7-2022'!#REF!,"")</f>
        <v>#REF!</v>
      </c>
      <c r="G478" s="16" t="e">
        <f>IF('Vastgesteld 7-7-2022'!#REF!="Indoor",1,0)</f>
        <v>#REF!</v>
      </c>
      <c r="H478" s="16" t="e">
        <f>'Vastgesteld 7-7-2022'!#REF!</f>
        <v>#REF!</v>
      </c>
      <c r="I478" s="16" t="e">
        <f>IF('Vastgesteld 7-7-2022'!#REF!="Nee",0,IF('Vastgesteld 7-7-2022'!#REF!="Ja",1,""))</f>
        <v>#REF!</v>
      </c>
      <c r="J478" s="16" t="e">
        <f>IF('Vastgesteld 7-7-2022'!#REF!&lt;&gt;"",'Vastgesteld 7-7-2022'!#REF!,"")</f>
        <v>#REF!</v>
      </c>
      <c r="BJ478" s="16" t="str">
        <f>IF(COUNTA('Vastgesteld 7-7-2022'!T472:AD472)&lt;&gt;0,1,"")</f>
        <v/>
      </c>
      <c r="BK478" s="16" t="str">
        <f t="shared" si="42"/>
        <v/>
      </c>
      <c r="BL478" s="16" t="str">
        <f>IF('Vastgesteld 7-7-2022'!T472="x","AA","")</f>
        <v/>
      </c>
      <c r="BM478" s="16" t="str">
        <f>IF('Vastgesteld 7-7-2022'!U472="x","A","")</f>
        <v/>
      </c>
      <c r="BN478" s="16" t="str">
        <f>IF('Vastgesteld 7-7-2022'!V472="x","B1","")</f>
        <v/>
      </c>
      <c r="BO478" s="16" t="e">
        <f>IF('Vastgesteld 7-7-2022'!#REF!="x","BB","")</f>
        <v>#REF!</v>
      </c>
      <c r="BP478" s="16" t="str">
        <f>IF('Vastgesteld 7-7-2022'!X472="x","B","")</f>
        <v/>
      </c>
      <c r="BQ478" s="16" t="str">
        <f>IF('Vastgesteld 7-7-2022'!Y472="x","L1","")</f>
        <v/>
      </c>
      <c r="BR478" s="16" t="str">
        <f>IF('Vastgesteld 7-7-2022'!Z472="x","L2","")</f>
        <v/>
      </c>
      <c r="BS478" s="16" t="str">
        <f>IF('Vastgesteld 7-7-2022'!AA472="x","M1","")</f>
        <v/>
      </c>
      <c r="BT478" s="16" t="str">
        <f>IF('Vastgesteld 7-7-2022'!AB472="x","M2","")</f>
        <v/>
      </c>
      <c r="BU478" s="16" t="str">
        <f>IF('Vastgesteld 7-7-2022'!AC472="x","Z1","")</f>
        <v/>
      </c>
      <c r="BV478" s="16" t="str">
        <f>IF('Vastgesteld 7-7-2022'!AD472="x","Z2","")</f>
        <v/>
      </c>
      <c r="BW478" s="16" t="str">
        <f>IF(COUNTA('Vastgesteld 7-7-2022'!K472:S472)&lt;&gt;0,1,"")</f>
        <v/>
      </c>
      <c r="BX478" s="16" t="str">
        <f t="shared" si="43"/>
        <v/>
      </c>
      <c r="BY478" s="16" t="str">
        <f>IF('Vastgesteld 7-7-2022'!K472="x","BB","")</f>
        <v/>
      </c>
      <c r="BZ478" s="16" t="str">
        <f>IF('Vastgesteld 7-7-2022'!L472="x","B","")</f>
        <v/>
      </c>
      <c r="CA478" s="16" t="str">
        <f>IF('Vastgesteld 7-7-2022'!M472="x","L1","")</f>
        <v/>
      </c>
      <c r="CB478" s="16" t="str">
        <f>IF('Vastgesteld 7-7-2022'!N472="x","L2","")</f>
        <v/>
      </c>
      <c r="CC478" s="16" t="str">
        <f>IF('Vastgesteld 7-7-2022'!O472="x","M1","")</f>
        <v/>
      </c>
      <c r="CD478" s="16" t="str">
        <f>IF('Vastgesteld 7-7-2022'!P472="x","M2","")</f>
        <v/>
      </c>
      <c r="CE478" s="16" t="str">
        <f>IF('Vastgesteld 7-7-2022'!Q472="x","Z1","")</f>
        <v/>
      </c>
      <c r="CF478" s="16" t="str">
        <f>IF('Vastgesteld 7-7-2022'!R472="x","Z2","")</f>
        <v/>
      </c>
      <c r="CG478" s="16" t="str">
        <f>IF('Vastgesteld 7-7-2022'!S472="x","ZZL","")</f>
        <v/>
      </c>
      <c r="CL478" s="16" t="str">
        <f>IF(COUNTA('Vastgesteld 7-7-2022'!AV472:BF472)&lt;&gt;0,2,"")</f>
        <v/>
      </c>
      <c r="CM478" s="16" t="str">
        <f t="shared" si="44"/>
        <v/>
      </c>
      <c r="CN478" s="16" t="str">
        <f>IF('Vastgesteld 7-7-2022'!AV472="x","AA","")</f>
        <v/>
      </c>
      <c r="CO478" s="16" t="str">
        <f>IF('Vastgesteld 7-7-2022'!AW472="x","A","")</f>
        <v/>
      </c>
      <c r="CP478" s="16" t="str">
        <f>IF('Vastgesteld 7-7-2022'!AX472="x","BB","")</f>
        <v/>
      </c>
      <c r="CQ478" s="16" t="str">
        <f>IF('Vastgesteld 7-7-2022'!AY472="x","B","")</f>
        <v/>
      </c>
      <c r="CR478" s="16" t="str">
        <f>IF('Vastgesteld 7-7-2022'!AZ472="x","L","")</f>
        <v/>
      </c>
      <c r="CS478" s="16" t="str">
        <f>IF('Vastgesteld 7-7-2022'!BA472="x","M","")</f>
        <v/>
      </c>
      <c r="CT478" s="16" t="str">
        <f>IF('Vastgesteld 7-7-2022'!BB472="x","Z","")</f>
        <v/>
      </c>
      <c r="CU478" s="16" t="str">
        <f>IF('Vastgesteld 7-7-2022'!BF472="x","ZZ","")</f>
        <v/>
      </c>
      <c r="CV478" s="16" t="str">
        <f>IF(COUNTA('Vastgesteld 7-7-2022'!AJ472:AQ472)&lt;&gt;0,2,"")</f>
        <v/>
      </c>
      <c r="CW478" s="16" t="str">
        <f t="shared" si="45"/>
        <v/>
      </c>
      <c r="CX478" s="16" t="str">
        <f>IF('Vastgesteld 7-7-2022'!AJ472="x","BB","")</f>
        <v/>
      </c>
      <c r="CY478" s="16" t="str">
        <f>IF('Vastgesteld 7-7-2022'!AK472="x","B","")</f>
        <v/>
      </c>
      <c r="CZ478" s="16" t="str">
        <f>IF('Vastgesteld 7-7-2022'!AL472="x","L","")</f>
        <v/>
      </c>
      <c r="DA478" s="16" t="str">
        <f>IF('Vastgesteld 7-7-2022'!AM472="x","M","")</f>
        <v/>
      </c>
      <c r="DB478" s="16" t="str">
        <f>IF('Vastgesteld 7-7-2022'!AN472="x","Z","")</f>
        <v/>
      </c>
      <c r="DC478" s="16" t="str">
        <f>IF('Vastgesteld 7-7-2022'!AO472="x","ZZ","")</f>
        <v/>
      </c>
      <c r="DD478" s="16" t="str">
        <f>IF('Vastgesteld 7-7-2022'!AQ472="x","1.40","")</f>
        <v/>
      </c>
      <c r="DE478" s="16" t="str">
        <f>IF(COUNTA('Vastgesteld 7-7-2022'!BH472:BJ472)&lt;&gt;0,6,"")</f>
        <v/>
      </c>
      <c r="DF478" s="16" t="str">
        <f t="shared" si="46"/>
        <v/>
      </c>
      <c r="DG478" s="16" t="str">
        <f>IF('Vastgesteld 7-7-2022'!BH472="x","L","")</f>
        <v/>
      </c>
      <c r="DH478" s="16" t="str">
        <f>IF('Vastgesteld 7-7-2022'!BI472="x","M","")</f>
        <v/>
      </c>
      <c r="DI478" s="16" t="str">
        <f>IF('Vastgesteld 7-7-2022'!BJ472="x","Z","")</f>
        <v/>
      </c>
      <c r="DJ478" s="16" t="str">
        <f>IF('Vastgesteld 7-7-2022'!BK472="x","Z","")</f>
        <v/>
      </c>
      <c r="DK478" s="16" t="str">
        <f>IF(COUNTA('Vastgesteld 7-7-2022'!BM472:BO472)&lt;&gt;0,6,"")</f>
        <v/>
      </c>
      <c r="DL478" s="16" t="str">
        <f t="shared" si="47"/>
        <v/>
      </c>
      <c r="DM478" s="16" t="str">
        <f>IF('Vastgesteld 7-7-2022'!BM472="x","L","")</f>
        <v/>
      </c>
      <c r="DN478" s="16" t="str">
        <f>IF('Vastgesteld 7-7-2022'!BN472="x","M","")</f>
        <v/>
      </c>
      <c r="DO478" s="16" t="str">
        <f>IF('Vastgesteld 7-7-2022'!BO472="x","Z","")</f>
        <v/>
      </c>
      <c r="DP478" s="16" t="str">
        <f>IF('Vastgesteld 7-7-2022'!BP472="x","Z","")</f>
        <v/>
      </c>
    </row>
    <row r="479" spans="1:120" ht="14.4" x14ac:dyDescent="0.3">
      <c r="A479" s="18">
        <f>'Vastgesteld 7-7-2022'!A473</f>
        <v>0</v>
      </c>
      <c r="B479" s="16" t="str">
        <f>IFERROR(VLOOKUP('Vastgesteld 7-7-2022'!#REF!,#REF!,2,FALSE),"")</f>
        <v/>
      </c>
      <c r="C479" s="16">
        <f>'Vastgesteld 7-7-2022'!E473</f>
        <v>0</v>
      </c>
      <c r="D479" s="16" t="str">
        <f>IFERROR(VLOOKUP('Vastgesteld 7-7-2022'!#REF!,#REF!,2,FALSE),"")</f>
        <v/>
      </c>
      <c r="E479" s="16" t="str">
        <f>IFERROR(VLOOKUP('Vastgesteld 7-7-2022'!#REF!,#REF!,5,FALSE),"")</f>
        <v/>
      </c>
      <c r="F479" s="16" t="e">
        <f>IF('Vastgesteld 7-7-2022'!#REF!&lt;&gt;"",'Vastgesteld 7-7-2022'!#REF!,"")</f>
        <v>#REF!</v>
      </c>
      <c r="G479" s="16" t="e">
        <f>IF('Vastgesteld 7-7-2022'!#REF!="Indoor",1,0)</f>
        <v>#REF!</v>
      </c>
      <c r="H479" s="16" t="e">
        <f>'Vastgesteld 7-7-2022'!#REF!</f>
        <v>#REF!</v>
      </c>
      <c r="I479" s="16" t="e">
        <f>IF('Vastgesteld 7-7-2022'!#REF!="Nee",0,IF('Vastgesteld 7-7-2022'!#REF!="Ja",1,""))</f>
        <v>#REF!</v>
      </c>
      <c r="J479" s="16" t="e">
        <f>IF('Vastgesteld 7-7-2022'!#REF!&lt;&gt;"",'Vastgesteld 7-7-2022'!#REF!,"")</f>
        <v>#REF!</v>
      </c>
      <c r="BJ479" s="16" t="str">
        <f>IF(COUNTA('Vastgesteld 7-7-2022'!T473:AD473)&lt;&gt;0,1,"")</f>
        <v/>
      </c>
      <c r="BK479" s="16" t="str">
        <f t="shared" si="42"/>
        <v/>
      </c>
      <c r="BL479" s="16" t="str">
        <f>IF('Vastgesteld 7-7-2022'!T473="x","AA","")</f>
        <v/>
      </c>
      <c r="BM479" s="16" t="str">
        <f>IF('Vastgesteld 7-7-2022'!U473="x","A","")</f>
        <v/>
      </c>
      <c r="BN479" s="16" t="str">
        <f>IF('Vastgesteld 7-7-2022'!V473="x","B1","")</f>
        <v/>
      </c>
      <c r="BO479" s="16" t="e">
        <f>IF('Vastgesteld 7-7-2022'!#REF!="x","BB","")</f>
        <v>#REF!</v>
      </c>
      <c r="BP479" s="16" t="str">
        <f>IF('Vastgesteld 7-7-2022'!X473="x","B","")</f>
        <v/>
      </c>
      <c r="BQ479" s="16" t="str">
        <f>IF('Vastgesteld 7-7-2022'!Y473="x","L1","")</f>
        <v/>
      </c>
      <c r="BR479" s="16" t="str">
        <f>IF('Vastgesteld 7-7-2022'!Z473="x","L2","")</f>
        <v/>
      </c>
      <c r="BS479" s="16" t="str">
        <f>IF('Vastgesteld 7-7-2022'!AA473="x","M1","")</f>
        <v/>
      </c>
      <c r="BT479" s="16" t="str">
        <f>IF('Vastgesteld 7-7-2022'!AB473="x","M2","")</f>
        <v/>
      </c>
      <c r="BU479" s="16" t="str">
        <f>IF('Vastgesteld 7-7-2022'!AC473="x","Z1","")</f>
        <v/>
      </c>
      <c r="BV479" s="16" t="str">
        <f>IF('Vastgesteld 7-7-2022'!AD473="x","Z2","")</f>
        <v/>
      </c>
      <c r="BW479" s="16" t="str">
        <f>IF(COUNTA('Vastgesteld 7-7-2022'!K473:S473)&lt;&gt;0,1,"")</f>
        <v/>
      </c>
      <c r="BX479" s="16" t="str">
        <f t="shared" si="43"/>
        <v/>
      </c>
      <c r="BY479" s="16" t="str">
        <f>IF('Vastgesteld 7-7-2022'!K473="x","BB","")</f>
        <v/>
      </c>
      <c r="BZ479" s="16" t="str">
        <f>IF('Vastgesteld 7-7-2022'!L473="x","B","")</f>
        <v/>
      </c>
      <c r="CA479" s="16" t="str">
        <f>IF('Vastgesteld 7-7-2022'!M473="x","L1","")</f>
        <v/>
      </c>
      <c r="CB479" s="16" t="str">
        <f>IF('Vastgesteld 7-7-2022'!N473="x","L2","")</f>
        <v/>
      </c>
      <c r="CC479" s="16" t="str">
        <f>IF('Vastgesteld 7-7-2022'!O473="x","M1","")</f>
        <v/>
      </c>
      <c r="CD479" s="16" t="str">
        <f>IF('Vastgesteld 7-7-2022'!P473="x","M2","")</f>
        <v/>
      </c>
      <c r="CE479" s="16" t="str">
        <f>IF('Vastgesteld 7-7-2022'!Q473="x","Z1","")</f>
        <v/>
      </c>
      <c r="CF479" s="16" t="str">
        <f>IF('Vastgesteld 7-7-2022'!R473="x","Z2","")</f>
        <v/>
      </c>
      <c r="CG479" s="16" t="str">
        <f>IF('Vastgesteld 7-7-2022'!S473="x","ZZL","")</f>
        <v/>
      </c>
      <c r="CL479" s="16" t="str">
        <f>IF(COUNTA('Vastgesteld 7-7-2022'!AV473:BF473)&lt;&gt;0,2,"")</f>
        <v/>
      </c>
      <c r="CM479" s="16" t="str">
        <f t="shared" si="44"/>
        <v/>
      </c>
      <c r="CN479" s="16" t="str">
        <f>IF('Vastgesteld 7-7-2022'!AV473="x","AA","")</f>
        <v/>
      </c>
      <c r="CO479" s="16" t="str">
        <f>IF('Vastgesteld 7-7-2022'!AW473="x","A","")</f>
        <v/>
      </c>
      <c r="CP479" s="16" t="str">
        <f>IF('Vastgesteld 7-7-2022'!AX473="x","BB","")</f>
        <v/>
      </c>
      <c r="CQ479" s="16" t="str">
        <f>IF('Vastgesteld 7-7-2022'!AY473="x","B","")</f>
        <v/>
      </c>
      <c r="CR479" s="16" t="str">
        <f>IF('Vastgesteld 7-7-2022'!AZ473="x","L","")</f>
        <v/>
      </c>
      <c r="CS479" s="16" t="str">
        <f>IF('Vastgesteld 7-7-2022'!BA473="x","M","")</f>
        <v/>
      </c>
      <c r="CT479" s="16" t="str">
        <f>IF('Vastgesteld 7-7-2022'!BB473="x","Z","")</f>
        <v/>
      </c>
      <c r="CU479" s="16" t="str">
        <f>IF('Vastgesteld 7-7-2022'!BF473="x","ZZ","")</f>
        <v/>
      </c>
      <c r="CV479" s="16" t="str">
        <f>IF(COUNTA('Vastgesteld 7-7-2022'!AJ473:AQ473)&lt;&gt;0,2,"")</f>
        <v/>
      </c>
      <c r="CW479" s="16" t="str">
        <f t="shared" si="45"/>
        <v/>
      </c>
      <c r="CX479" s="16" t="str">
        <f>IF('Vastgesteld 7-7-2022'!AJ473="x","BB","")</f>
        <v/>
      </c>
      <c r="CY479" s="16" t="str">
        <f>IF('Vastgesteld 7-7-2022'!AK473="x","B","")</f>
        <v/>
      </c>
      <c r="CZ479" s="16" t="str">
        <f>IF('Vastgesteld 7-7-2022'!AL473="x","L","")</f>
        <v/>
      </c>
      <c r="DA479" s="16" t="str">
        <f>IF('Vastgesteld 7-7-2022'!AM473="x","M","")</f>
        <v/>
      </c>
      <c r="DB479" s="16" t="str">
        <f>IF('Vastgesteld 7-7-2022'!AN473="x","Z","")</f>
        <v/>
      </c>
      <c r="DC479" s="16" t="str">
        <f>IF('Vastgesteld 7-7-2022'!AO473="x","ZZ","")</f>
        <v/>
      </c>
      <c r="DD479" s="16" t="str">
        <f>IF('Vastgesteld 7-7-2022'!AQ473="x","1.40","")</f>
        <v/>
      </c>
      <c r="DE479" s="16" t="str">
        <f>IF(COUNTA('Vastgesteld 7-7-2022'!BH473:BJ473)&lt;&gt;0,6,"")</f>
        <v/>
      </c>
      <c r="DF479" s="16" t="str">
        <f t="shared" si="46"/>
        <v/>
      </c>
      <c r="DG479" s="16" t="str">
        <f>IF('Vastgesteld 7-7-2022'!BH473="x","L","")</f>
        <v/>
      </c>
      <c r="DH479" s="16" t="str">
        <f>IF('Vastgesteld 7-7-2022'!BI473="x","M","")</f>
        <v/>
      </c>
      <c r="DI479" s="16" t="str">
        <f>IF('Vastgesteld 7-7-2022'!BJ473="x","Z","")</f>
        <v/>
      </c>
      <c r="DJ479" s="16" t="str">
        <f>IF('Vastgesteld 7-7-2022'!BK473="x","Z","")</f>
        <v/>
      </c>
      <c r="DK479" s="16" t="str">
        <f>IF(COUNTA('Vastgesteld 7-7-2022'!BM473:BO473)&lt;&gt;0,6,"")</f>
        <v/>
      </c>
      <c r="DL479" s="16" t="str">
        <f t="shared" si="47"/>
        <v/>
      </c>
      <c r="DM479" s="16" t="str">
        <f>IF('Vastgesteld 7-7-2022'!BM473="x","L","")</f>
        <v/>
      </c>
      <c r="DN479" s="16" t="str">
        <f>IF('Vastgesteld 7-7-2022'!BN473="x","M","")</f>
        <v/>
      </c>
      <c r="DO479" s="16" t="str">
        <f>IF('Vastgesteld 7-7-2022'!BO473="x","Z","")</f>
        <v/>
      </c>
      <c r="DP479" s="16" t="str">
        <f>IF('Vastgesteld 7-7-2022'!BP473="x","Z","")</f>
        <v/>
      </c>
    </row>
    <row r="480" spans="1:120" ht="14.4" x14ac:dyDescent="0.3">
      <c r="A480" s="18">
        <f>'Vastgesteld 7-7-2022'!A474</f>
        <v>0</v>
      </c>
      <c r="B480" s="16" t="str">
        <f>IFERROR(VLOOKUP('Vastgesteld 7-7-2022'!#REF!,#REF!,2,FALSE),"")</f>
        <v/>
      </c>
      <c r="C480" s="16">
        <f>'Vastgesteld 7-7-2022'!E474</f>
        <v>0</v>
      </c>
      <c r="D480" s="16" t="str">
        <f>IFERROR(VLOOKUP('Vastgesteld 7-7-2022'!#REF!,#REF!,2,FALSE),"")</f>
        <v/>
      </c>
      <c r="E480" s="16" t="str">
        <f>IFERROR(VLOOKUP('Vastgesteld 7-7-2022'!#REF!,#REF!,5,FALSE),"")</f>
        <v/>
      </c>
      <c r="F480" s="16" t="e">
        <f>IF('Vastgesteld 7-7-2022'!#REF!&lt;&gt;"",'Vastgesteld 7-7-2022'!#REF!,"")</f>
        <v>#REF!</v>
      </c>
      <c r="G480" s="16" t="e">
        <f>IF('Vastgesteld 7-7-2022'!#REF!="Indoor",1,0)</f>
        <v>#REF!</v>
      </c>
      <c r="H480" s="16" t="e">
        <f>'Vastgesteld 7-7-2022'!#REF!</f>
        <v>#REF!</v>
      </c>
      <c r="I480" s="16" t="e">
        <f>IF('Vastgesteld 7-7-2022'!#REF!="Nee",0,IF('Vastgesteld 7-7-2022'!#REF!="Ja",1,""))</f>
        <v>#REF!</v>
      </c>
      <c r="J480" s="16" t="e">
        <f>IF('Vastgesteld 7-7-2022'!#REF!&lt;&gt;"",'Vastgesteld 7-7-2022'!#REF!,"")</f>
        <v>#REF!</v>
      </c>
      <c r="BJ480" s="16" t="str">
        <f>IF(COUNTA('Vastgesteld 7-7-2022'!T474:AD474)&lt;&gt;0,1,"")</f>
        <v/>
      </c>
      <c r="BK480" s="16" t="str">
        <f t="shared" si="42"/>
        <v/>
      </c>
      <c r="BL480" s="16" t="str">
        <f>IF('Vastgesteld 7-7-2022'!T474="x","AA","")</f>
        <v/>
      </c>
      <c r="BM480" s="16" t="str">
        <f>IF('Vastgesteld 7-7-2022'!U474="x","A","")</f>
        <v/>
      </c>
      <c r="BN480" s="16" t="str">
        <f>IF('Vastgesteld 7-7-2022'!V474="x","B1","")</f>
        <v/>
      </c>
      <c r="BO480" s="16" t="e">
        <f>IF('Vastgesteld 7-7-2022'!#REF!="x","BB","")</f>
        <v>#REF!</v>
      </c>
      <c r="BP480" s="16" t="str">
        <f>IF('Vastgesteld 7-7-2022'!X474="x","B","")</f>
        <v/>
      </c>
      <c r="BQ480" s="16" t="str">
        <f>IF('Vastgesteld 7-7-2022'!Y474="x","L1","")</f>
        <v/>
      </c>
      <c r="BR480" s="16" t="str">
        <f>IF('Vastgesteld 7-7-2022'!Z474="x","L2","")</f>
        <v/>
      </c>
      <c r="BS480" s="16" t="str">
        <f>IF('Vastgesteld 7-7-2022'!AA474="x","M1","")</f>
        <v/>
      </c>
      <c r="BT480" s="16" t="str">
        <f>IF('Vastgesteld 7-7-2022'!AB474="x","M2","")</f>
        <v/>
      </c>
      <c r="BU480" s="16" t="str">
        <f>IF('Vastgesteld 7-7-2022'!AC474="x","Z1","")</f>
        <v/>
      </c>
      <c r="BV480" s="16" t="str">
        <f>IF('Vastgesteld 7-7-2022'!AD474="x","Z2","")</f>
        <v/>
      </c>
      <c r="BW480" s="16" t="str">
        <f>IF(COUNTA('Vastgesteld 7-7-2022'!K474:S474)&lt;&gt;0,1,"")</f>
        <v/>
      </c>
      <c r="BX480" s="16" t="str">
        <f t="shared" si="43"/>
        <v/>
      </c>
      <c r="BY480" s="16" t="str">
        <f>IF('Vastgesteld 7-7-2022'!K474="x","BB","")</f>
        <v/>
      </c>
      <c r="BZ480" s="16" t="str">
        <f>IF('Vastgesteld 7-7-2022'!L474="x","B","")</f>
        <v/>
      </c>
      <c r="CA480" s="16" t="str">
        <f>IF('Vastgesteld 7-7-2022'!M474="x","L1","")</f>
        <v/>
      </c>
      <c r="CB480" s="16" t="str">
        <f>IF('Vastgesteld 7-7-2022'!N474="x","L2","")</f>
        <v/>
      </c>
      <c r="CC480" s="16" t="str">
        <f>IF('Vastgesteld 7-7-2022'!O474="x","M1","")</f>
        <v/>
      </c>
      <c r="CD480" s="16" t="str">
        <f>IF('Vastgesteld 7-7-2022'!P474="x","M2","")</f>
        <v/>
      </c>
      <c r="CE480" s="16" t="str">
        <f>IF('Vastgesteld 7-7-2022'!Q474="x","Z1","")</f>
        <v/>
      </c>
      <c r="CF480" s="16" t="str">
        <f>IF('Vastgesteld 7-7-2022'!R474="x","Z2","")</f>
        <v/>
      </c>
      <c r="CG480" s="16" t="str">
        <f>IF('Vastgesteld 7-7-2022'!S474="x","ZZL","")</f>
        <v/>
      </c>
      <c r="CL480" s="16" t="str">
        <f>IF(COUNTA('Vastgesteld 7-7-2022'!AV474:BF474)&lt;&gt;0,2,"")</f>
        <v/>
      </c>
      <c r="CM480" s="16" t="str">
        <f t="shared" si="44"/>
        <v/>
      </c>
      <c r="CN480" s="16" t="str">
        <f>IF('Vastgesteld 7-7-2022'!AV474="x","AA","")</f>
        <v/>
      </c>
      <c r="CO480" s="16" t="str">
        <f>IF('Vastgesteld 7-7-2022'!AW474="x","A","")</f>
        <v/>
      </c>
      <c r="CP480" s="16" t="str">
        <f>IF('Vastgesteld 7-7-2022'!AX474="x","BB","")</f>
        <v/>
      </c>
      <c r="CQ480" s="16" t="str">
        <f>IF('Vastgesteld 7-7-2022'!AY474="x","B","")</f>
        <v/>
      </c>
      <c r="CR480" s="16" t="str">
        <f>IF('Vastgesteld 7-7-2022'!AZ474="x","L","")</f>
        <v/>
      </c>
      <c r="CS480" s="16" t="str">
        <f>IF('Vastgesteld 7-7-2022'!BA474="x","M","")</f>
        <v/>
      </c>
      <c r="CT480" s="16" t="str">
        <f>IF('Vastgesteld 7-7-2022'!BB474="x","Z","")</f>
        <v/>
      </c>
      <c r="CU480" s="16" t="str">
        <f>IF('Vastgesteld 7-7-2022'!BF474="x","ZZ","")</f>
        <v/>
      </c>
      <c r="CV480" s="16" t="str">
        <f>IF(COUNTA('Vastgesteld 7-7-2022'!AJ474:AQ474)&lt;&gt;0,2,"")</f>
        <v/>
      </c>
      <c r="CW480" s="16" t="str">
        <f t="shared" si="45"/>
        <v/>
      </c>
      <c r="CX480" s="16" t="str">
        <f>IF('Vastgesteld 7-7-2022'!AJ474="x","BB","")</f>
        <v/>
      </c>
      <c r="CY480" s="16" t="str">
        <f>IF('Vastgesteld 7-7-2022'!AK474="x","B","")</f>
        <v/>
      </c>
      <c r="CZ480" s="16" t="str">
        <f>IF('Vastgesteld 7-7-2022'!AL474="x","L","")</f>
        <v/>
      </c>
      <c r="DA480" s="16" t="str">
        <f>IF('Vastgesteld 7-7-2022'!AM474="x","M","")</f>
        <v/>
      </c>
      <c r="DB480" s="16" t="str">
        <f>IF('Vastgesteld 7-7-2022'!AN474="x","Z","")</f>
        <v/>
      </c>
      <c r="DC480" s="16" t="str">
        <f>IF('Vastgesteld 7-7-2022'!AO474="x","ZZ","")</f>
        <v/>
      </c>
      <c r="DD480" s="16" t="str">
        <f>IF('Vastgesteld 7-7-2022'!AQ474="x","1.40","")</f>
        <v/>
      </c>
      <c r="DE480" s="16" t="str">
        <f>IF(COUNTA('Vastgesteld 7-7-2022'!BH474:BJ474)&lt;&gt;0,6,"")</f>
        <v/>
      </c>
      <c r="DF480" s="16" t="str">
        <f t="shared" si="46"/>
        <v/>
      </c>
      <c r="DG480" s="16" t="str">
        <f>IF('Vastgesteld 7-7-2022'!BH474="x","L","")</f>
        <v/>
      </c>
      <c r="DH480" s="16" t="str">
        <f>IF('Vastgesteld 7-7-2022'!BI474="x","M","")</f>
        <v/>
      </c>
      <c r="DI480" s="16" t="str">
        <f>IF('Vastgesteld 7-7-2022'!BJ474="x","Z","")</f>
        <v/>
      </c>
      <c r="DJ480" s="16" t="str">
        <f>IF('Vastgesteld 7-7-2022'!BK474="x","Z","")</f>
        <v/>
      </c>
      <c r="DK480" s="16" t="str">
        <f>IF(COUNTA('Vastgesteld 7-7-2022'!BM474:BO474)&lt;&gt;0,6,"")</f>
        <v/>
      </c>
      <c r="DL480" s="16" t="str">
        <f t="shared" si="47"/>
        <v/>
      </c>
      <c r="DM480" s="16" t="str">
        <f>IF('Vastgesteld 7-7-2022'!BM474="x","L","")</f>
        <v/>
      </c>
      <c r="DN480" s="16" t="str">
        <f>IF('Vastgesteld 7-7-2022'!BN474="x","M","")</f>
        <v/>
      </c>
      <c r="DO480" s="16" t="str">
        <f>IF('Vastgesteld 7-7-2022'!BO474="x","Z","")</f>
        <v/>
      </c>
      <c r="DP480" s="16" t="str">
        <f>IF('Vastgesteld 7-7-2022'!BP474="x","Z","")</f>
        <v/>
      </c>
    </row>
    <row r="481" spans="1:120" ht="14.4" x14ac:dyDescent="0.3">
      <c r="A481" s="18">
        <f>'Vastgesteld 7-7-2022'!A475</f>
        <v>0</v>
      </c>
      <c r="B481" s="16" t="str">
        <f>IFERROR(VLOOKUP('Vastgesteld 7-7-2022'!#REF!,#REF!,2,FALSE),"")</f>
        <v/>
      </c>
      <c r="C481" s="16">
        <f>'Vastgesteld 7-7-2022'!E475</f>
        <v>0</v>
      </c>
      <c r="D481" s="16" t="str">
        <f>IFERROR(VLOOKUP('Vastgesteld 7-7-2022'!#REF!,#REF!,2,FALSE),"")</f>
        <v/>
      </c>
      <c r="E481" s="16" t="str">
        <f>IFERROR(VLOOKUP('Vastgesteld 7-7-2022'!#REF!,#REF!,5,FALSE),"")</f>
        <v/>
      </c>
      <c r="F481" s="16" t="e">
        <f>IF('Vastgesteld 7-7-2022'!#REF!&lt;&gt;"",'Vastgesteld 7-7-2022'!#REF!,"")</f>
        <v>#REF!</v>
      </c>
      <c r="G481" s="16" t="e">
        <f>IF('Vastgesteld 7-7-2022'!#REF!="Indoor",1,0)</f>
        <v>#REF!</v>
      </c>
      <c r="H481" s="16" t="e">
        <f>'Vastgesteld 7-7-2022'!#REF!</f>
        <v>#REF!</v>
      </c>
      <c r="I481" s="16" t="e">
        <f>IF('Vastgesteld 7-7-2022'!#REF!="Nee",0,IF('Vastgesteld 7-7-2022'!#REF!="Ja",1,""))</f>
        <v>#REF!</v>
      </c>
      <c r="J481" s="16" t="e">
        <f>IF('Vastgesteld 7-7-2022'!#REF!&lt;&gt;"",'Vastgesteld 7-7-2022'!#REF!,"")</f>
        <v>#REF!</v>
      </c>
      <c r="BJ481" s="16" t="str">
        <f>IF(COUNTA('Vastgesteld 7-7-2022'!T475:AD475)&lt;&gt;0,1,"")</f>
        <v/>
      </c>
      <c r="BK481" s="16" t="str">
        <f t="shared" si="42"/>
        <v/>
      </c>
      <c r="BL481" s="16" t="str">
        <f>IF('Vastgesteld 7-7-2022'!T475="x","AA","")</f>
        <v/>
      </c>
      <c r="BM481" s="16" t="str">
        <f>IF('Vastgesteld 7-7-2022'!U475="x","A","")</f>
        <v/>
      </c>
      <c r="BN481" s="16" t="str">
        <f>IF('Vastgesteld 7-7-2022'!V475="x","B1","")</f>
        <v/>
      </c>
      <c r="BO481" s="16" t="e">
        <f>IF('Vastgesteld 7-7-2022'!#REF!="x","BB","")</f>
        <v>#REF!</v>
      </c>
      <c r="BP481" s="16" t="str">
        <f>IF('Vastgesteld 7-7-2022'!X475="x","B","")</f>
        <v/>
      </c>
      <c r="BQ481" s="16" t="str">
        <f>IF('Vastgesteld 7-7-2022'!Y475="x","L1","")</f>
        <v/>
      </c>
      <c r="BR481" s="16" t="str">
        <f>IF('Vastgesteld 7-7-2022'!Z475="x","L2","")</f>
        <v/>
      </c>
      <c r="BS481" s="16" t="str">
        <f>IF('Vastgesteld 7-7-2022'!AA475="x","M1","")</f>
        <v/>
      </c>
      <c r="BT481" s="16" t="str">
        <f>IF('Vastgesteld 7-7-2022'!AB475="x","M2","")</f>
        <v/>
      </c>
      <c r="BU481" s="16" t="str">
        <f>IF('Vastgesteld 7-7-2022'!AC475="x","Z1","")</f>
        <v/>
      </c>
      <c r="BV481" s="16" t="str">
        <f>IF('Vastgesteld 7-7-2022'!AD475="x","Z2","")</f>
        <v/>
      </c>
      <c r="BW481" s="16" t="str">
        <f>IF(COUNTA('Vastgesteld 7-7-2022'!K475:S475)&lt;&gt;0,1,"")</f>
        <v/>
      </c>
      <c r="BX481" s="16" t="str">
        <f t="shared" si="43"/>
        <v/>
      </c>
      <c r="BY481" s="16" t="str">
        <f>IF('Vastgesteld 7-7-2022'!K475="x","BB","")</f>
        <v/>
      </c>
      <c r="BZ481" s="16" t="str">
        <f>IF('Vastgesteld 7-7-2022'!L475="x","B","")</f>
        <v/>
      </c>
      <c r="CA481" s="16" t="str">
        <f>IF('Vastgesteld 7-7-2022'!M475="x","L1","")</f>
        <v/>
      </c>
      <c r="CB481" s="16" t="str">
        <f>IF('Vastgesteld 7-7-2022'!N475="x","L2","")</f>
        <v/>
      </c>
      <c r="CC481" s="16" t="str">
        <f>IF('Vastgesteld 7-7-2022'!O475="x","M1","")</f>
        <v/>
      </c>
      <c r="CD481" s="16" t="str">
        <f>IF('Vastgesteld 7-7-2022'!P475="x","M2","")</f>
        <v/>
      </c>
      <c r="CE481" s="16" t="str">
        <f>IF('Vastgesteld 7-7-2022'!Q475="x","Z1","")</f>
        <v/>
      </c>
      <c r="CF481" s="16" t="str">
        <f>IF('Vastgesteld 7-7-2022'!R475="x","Z2","")</f>
        <v/>
      </c>
      <c r="CG481" s="16" t="str">
        <f>IF('Vastgesteld 7-7-2022'!S475="x","ZZL","")</f>
        <v/>
      </c>
      <c r="CL481" s="16" t="str">
        <f>IF(COUNTA('Vastgesteld 7-7-2022'!AV475:BF475)&lt;&gt;0,2,"")</f>
        <v/>
      </c>
      <c r="CM481" s="16" t="str">
        <f t="shared" si="44"/>
        <v/>
      </c>
      <c r="CN481" s="16" t="str">
        <f>IF('Vastgesteld 7-7-2022'!AV475="x","AA","")</f>
        <v/>
      </c>
      <c r="CO481" s="16" t="str">
        <f>IF('Vastgesteld 7-7-2022'!AW475="x","A","")</f>
        <v/>
      </c>
      <c r="CP481" s="16" t="str">
        <f>IF('Vastgesteld 7-7-2022'!AX475="x","BB","")</f>
        <v/>
      </c>
      <c r="CQ481" s="16" t="str">
        <f>IF('Vastgesteld 7-7-2022'!AY475="x","B","")</f>
        <v/>
      </c>
      <c r="CR481" s="16" t="str">
        <f>IF('Vastgesteld 7-7-2022'!AZ475="x","L","")</f>
        <v/>
      </c>
      <c r="CS481" s="16" t="str">
        <f>IF('Vastgesteld 7-7-2022'!BA475="x","M","")</f>
        <v/>
      </c>
      <c r="CT481" s="16" t="str">
        <f>IF('Vastgesteld 7-7-2022'!BB475="x","Z","")</f>
        <v/>
      </c>
      <c r="CU481" s="16" t="str">
        <f>IF('Vastgesteld 7-7-2022'!BF475="x","ZZ","")</f>
        <v/>
      </c>
      <c r="CV481" s="16" t="str">
        <f>IF(COUNTA('Vastgesteld 7-7-2022'!AJ475:AQ475)&lt;&gt;0,2,"")</f>
        <v/>
      </c>
      <c r="CW481" s="16" t="str">
        <f t="shared" si="45"/>
        <v/>
      </c>
      <c r="CX481" s="16" t="str">
        <f>IF('Vastgesteld 7-7-2022'!AJ475="x","BB","")</f>
        <v/>
      </c>
      <c r="CY481" s="16" t="str">
        <f>IF('Vastgesteld 7-7-2022'!AK475="x","B","")</f>
        <v/>
      </c>
      <c r="CZ481" s="16" t="str">
        <f>IF('Vastgesteld 7-7-2022'!AL475="x","L","")</f>
        <v/>
      </c>
      <c r="DA481" s="16" t="str">
        <f>IF('Vastgesteld 7-7-2022'!AM475="x","M","")</f>
        <v/>
      </c>
      <c r="DB481" s="16" t="str">
        <f>IF('Vastgesteld 7-7-2022'!AN475="x","Z","")</f>
        <v/>
      </c>
      <c r="DC481" s="16" t="str">
        <f>IF('Vastgesteld 7-7-2022'!AO475="x","ZZ","")</f>
        <v/>
      </c>
      <c r="DD481" s="16" t="str">
        <f>IF('Vastgesteld 7-7-2022'!AQ475="x","1.40","")</f>
        <v/>
      </c>
      <c r="DE481" s="16" t="str">
        <f>IF(COUNTA('Vastgesteld 7-7-2022'!BH475:BJ475)&lt;&gt;0,6,"")</f>
        <v/>
      </c>
      <c r="DF481" s="16" t="str">
        <f t="shared" si="46"/>
        <v/>
      </c>
      <c r="DG481" s="16" t="str">
        <f>IF('Vastgesteld 7-7-2022'!BH475="x","L","")</f>
        <v/>
      </c>
      <c r="DH481" s="16" t="str">
        <f>IF('Vastgesteld 7-7-2022'!BI475="x","M","")</f>
        <v/>
      </c>
      <c r="DI481" s="16" t="str">
        <f>IF('Vastgesteld 7-7-2022'!BJ475="x","Z","")</f>
        <v/>
      </c>
      <c r="DJ481" s="16" t="str">
        <f>IF('Vastgesteld 7-7-2022'!BK475="x","Z","")</f>
        <v/>
      </c>
      <c r="DK481" s="16" t="str">
        <f>IF(COUNTA('Vastgesteld 7-7-2022'!BM475:BO475)&lt;&gt;0,6,"")</f>
        <v/>
      </c>
      <c r="DL481" s="16" t="str">
        <f t="shared" si="47"/>
        <v/>
      </c>
      <c r="DM481" s="16" t="str">
        <f>IF('Vastgesteld 7-7-2022'!BM475="x","L","")</f>
        <v/>
      </c>
      <c r="DN481" s="16" t="str">
        <f>IF('Vastgesteld 7-7-2022'!BN475="x","M","")</f>
        <v/>
      </c>
      <c r="DO481" s="16" t="str">
        <f>IF('Vastgesteld 7-7-2022'!BO475="x","Z","")</f>
        <v/>
      </c>
      <c r="DP481" s="16" t="str">
        <f>IF('Vastgesteld 7-7-2022'!BP475="x","Z","")</f>
        <v/>
      </c>
    </row>
    <row r="482" spans="1:120" ht="14.4" x14ac:dyDescent="0.3">
      <c r="A482" s="18">
        <f>'Vastgesteld 7-7-2022'!A476</f>
        <v>0</v>
      </c>
      <c r="B482" s="16" t="str">
        <f>IFERROR(VLOOKUP('Vastgesteld 7-7-2022'!#REF!,#REF!,2,FALSE),"")</f>
        <v/>
      </c>
      <c r="C482" s="16">
        <f>'Vastgesteld 7-7-2022'!E476</f>
        <v>0</v>
      </c>
      <c r="D482" s="16" t="str">
        <f>IFERROR(VLOOKUP('Vastgesteld 7-7-2022'!#REF!,#REF!,2,FALSE),"")</f>
        <v/>
      </c>
      <c r="E482" s="16" t="str">
        <f>IFERROR(VLOOKUP('Vastgesteld 7-7-2022'!#REF!,#REF!,5,FALSE),"")</f>
        <v/>
      </c>
      <c r="F482" s="16" t="e">
        <f>IF('Vastgesteld 7-7-2022'!#REF!&lt;&gt;"",'Vastgesteld 7-7-2022'!#REF!,"")</f>
        <v>#REF!</v>
      </c>
      <c r="G482" s="16" t="e">
        <f>IF('Vastgesteld 7-7-2022'!#REF!="Indoor",1,0)</f>
        <v>#REF!</v>
      </c>
      <c r="H482" s="16" t="e">
        <f>'Vastgesteld 7-7-2022'!#REF!</f>
        <v>#REF!</v>
      </c>
      <c r="I482" s="16" t="e">
        <f>IF('Vastgesteld 7-7-2022'!#REF!="Nee",0,IF('Vastgesteld 7-7-2022'!#REF!="Ja",1,""))</f>
        <v>#REF!</v>
      </c>
      <c r="J482" s="16" t="e">
        <f>IF('Vastgesteld 7-7-2022'!#REF!&lt;&gt;"",'Vastgesteld 7-7-2022'!#REF!,"")</f>
        <v>#REF!</v>
      </c>
      <c r="BJ482" s="16" t="str">
        <f>IF(COUNTA('Vastgesteld 7-7-2022'!T476:AD476)&lt;&gt;0,1,"")</f>
        <v/>
      </c>
      <c r="BK482" s="16" t="str">
        <f t="shared" si="42"/>
        <v/>
      </c>
      <c r="BL482" s="16" t="str">
        <f>IF('Vastgesteld 7-7-2022'!T476="x","AA","")</f>
        <v/>
      </c>
      <c r="BM482" s="16" t="str">
        <f>IF('Vastgesteld 7-7-2022'!U476="x","A","")</f>
        <v/>
      </c>
      <c r="BN482" s="16" t="str">
        <f>IF('Vastgesteld 7-7-2022'!V476="x","B1","")</f>
        <v/>
      </c>
      <c r="BO482" s="16" t="e">
        <f>IF('Vastgesteld 7-7-2022'!#REF!="x","BB","")</f>
        <v>#REF!</v>
      </c>
      <c r="BP482" s="16" t="str">
        <f>IF('Vastgesteld 7-7-2022'!X476="x","B","")</f>
        <v/>
      </c>
      <c r="BQ482" s="16" t="str">
        <f>IF('Vastgesteld 7-7-2022'!Y476="x","L1","")</f>
        <v/>
      </c>
      <c r="BR482" s="16" t="str">
        <f>IF('Vastgesteld 7-7-2022'!Z476="x","L2","")</f>
        <v/>
      </c>
      <c r="BS482" s="16" t="str">
        <f>IF('Vastgesteld 7-7-2022'!AA476="x","M1","")</f>
        <v/>
      </c>
      <c r="BT482" s="16" t="str">
        <f>IF('Vastgesteld 7-7-2022'!AB476="x","M2","")</f>
        <v/>
      </c>
      <c r="BU482" s="16" t="str">
        <f>IF('Vastgesteld 7-7-2022'!AC476="x","Z1","")</f>
        <v/>
      </c>
      <c r="BV482" s="16" t="str">
        <f>IF('Vastgesteld 7-7-2022'!AD476="x","Z2","")</f>
        <v/>
      </c>
      <c r="BW482" s="16" t="str">
        <f>IF(COUNTA('Vastgesteld 7-7-2022'!K476:S476)&lt;&gt;0,1,"")</f>
        <v/>
      </c>
      <c r="BX482" s="16" t="str">
        <f t="shared" si="43"/>
        <v/>
      </c>
      <c r="BY482" s="16" t="str">
        <f>IF('Vastgesteld 7-7-2022'!K476="x","BB","")</f>
        <v/>
      </c>
      <c r="BZ482" s="16" t="str">
        <f>IF('Vastgesteld 7-7-2022'!L476="x","B","")</f>
        <v/>
      </c>
      <c r="CA482" s="16" t="str">
        <f>IF('Vastgesteld 7-7-2022'!M476="x","L1","")</f>
        <v/>
      </c>
      <c r="CB482" s="16" t="str">
        <f>IF('Vastgesteld 7-7-2022'!N476="x","L2","")</f>
        <v/>
      </c>
      <c r="CC482" s="16" t="str">
        <f>IF('Vastgesteld 7-7-2022'!O476="x","M1","")</f>
        <v/>
      </c>
      <c r="CD482" s="16" t="str">
        <f>IF('Vastgesteld 7-7-2022'!P476="x","M2","")</f>
        <v/>
      </c>
      <c r="CE482" s="16" t="str">
        <f>IF('Vastgesteld 7-7-2022'!Q476="x","Z1","")</f>
        <v/>
      </c>
      <c r="CF482" s="16" t="str">
        <f>IF('Vastgesteld 7-7-2022'!R476="x","Z2","")</f>
        <v/>
      </c>
      <c r="CG482" s="16" t="str">
        <f>IF('Vastgesteld 7-7-2022'!S476="x","ZZL","")</f>
        <v/>
      </c>
      <c r="CL482" s="16" t="str">
        <f>IF(COUNTA('Vastgesteld 7-7-2022'!AV476:BF476)&lt;&gt;0,2,"")</f>
        <v/>
      </c>
      <c r="CM482" s="16" t="str">
        <f t="shared" si="44"/>
        <v/>
      </c>
      <c r="CN482" s="16" t="str">
        <f>IF('Vastgesteld 7-7-2022'!AV476="x","AA","")</f>
        <v/>
      </c>
      <c r="CO482" s="16" t="str">
        <f>IF('Vastgesteld 7-7-2022'!AW476="x","A","")</f>
        <v/>
      </c>
      <c r="CP482" s="16" t="str">
        <f>IF('Vastgesteld 7-7-2022'!AX476="x","BB","")</f>
        <v/>
      </c>
      <c r="CQ482" s="16" t="str">
        <f>IF('Vastgesteld 7-7-2022'!AY476="x","B","")</f>
        <v/>
      </c>
      <c r="CR482" s="16" t="str">
        <f>IF('Vastgesteld 7-7-2022'!AZ476="x","L","")</f>
        <v/>
      </c>
      <c r="CS482" s="16" t="str">
        <f>IF('Vastgesteld 7-7-2022'!BA476="x","M","")</f>
        <v/>
      </c>
      <c r="CT482" s="16" t="str">
        <f>IF('Vastgesteld 7-7-2022'!BB476="x","Z","")</f>
        <v/>
      </c>
      <c r="CU482" s="16" t="str">
        <f>IF('Vastgesteld 7-7-2022'!BF476="x","ZZ","")</f>
        <v/>
      </c>
      <c r="CV482" s="16" t="str">
        <f>IF(COUNTA('Vastgesteld 7-7-2022'!AJ476:AQ476)&lt;&gt;0,2,"")</f>
        <v/>
      </c>
      <c r="CW482" s="16" t="str">
        <f t="shared" si="45"/>
        <v/>
      </c>
      <c r="CX482" s="16" t="str">
        <f>IF('Vastgesteld 7-7-2022'!AJ476="x","BB","")</f>
        <v/>
      </c>
      <c r="CY482" s="16" t="str">
        <f>IF('Vastgesteld 7-7-2022'!AK476="x","B","")</f>
        <v/>
      </c>
      <c r="CZ482" s="16" t="str">
        <f>IF('Vastgesteld 7-7-2022'!AL476="x","L","")</f>
        <v/>
      </c>
      <c r="DA482" s="16" t="str">
        <f>IF('Vastgesteld 7-7-2022'!AM476="x","M","")</f>
        <v/>
      </c>
      <c r="DB482" s="16" t="str">
        <f>IF('Vastgesteld 7-7-2022'!AN476="x","Z","")</f>
        <v/>
      </c>
      <c r="DC482" s="16" t="str">
        <f>IF('Vastgesteld 7-7-2022'!AO476="x","ZZ","")</f>
        <v/>
      </c>
      <c r="DD482" s="16" t="str">
        <f>IF('Vastgesteld 7-7-2022'!AQ476="x","1.40","")</f>
        <v/>
      </c>
      <c r="DE482" s="16" t="str">
        <f>IF(COUNTA('Vastgesteld 7-7-2022'!BH476:BJ476)&lt;&gt;0,6,"")</f>
        <v/>
      </c>
      <c r="DF482" s="16" t="str">
        <f t="shared" si="46"/>
        <v/>
      </c>
      <c r="DG482" s="16" t="str">
        <f>IF('Vastgesteld 7-7-2022'!BH476="x","L","")</f>
        <v/>
      </c>
      <c r="DH482" s="16" t="str">
        <f>IF('Vastgesteld 7-7-2022'!BI476="x","M","")</f>
        <v/>
      </c>
      <c r="DI482" s="16" t="str">
        <f>IF('Vastgesteld 7-7-2022'!BJ476="x","Z","")</f>
        <v/>
      </c>
      <c r="DJ482" s="16" t="str">
        <f>IF('Vastgesteld 7-7-2022'!BK476="x","Z","")</f>
        <v/>
      </c>
      <c r="DK482" s="16" t="str">
        <f>IF(COUNTA('Vastgesteld 7-7-2022'!BM476:BO476)&lt;&gt;0,6,"")</f>
        <v/>
      </c>
      <c r="DL482" s="16" t="str">
        <f t="shared" si="47"/>
        <v/>
      </c>
      <c r="DM482" s="16" t="str">
        <f>IF('Vastgesteld 7-7-2022'!BM476="x","L","")</f>
        <v/>
      </c>
      <c r="DN482" s="16" t="str">
        <f>IF('Vastgesteld 7-7-2022'!BN476="x","M","")</f>
        <v/>
      </c>
      <c r="DO482" s="16" t="str">
        <f>IF('Vastgesteld 7-7-2022'!BO476="x","Z","")</f>
        <v/>
      </c>
      <c r="DP482" s="16" t="str">
        <f>IF('Vastgesteld 7-7-2022'!BP476="x","Z","")</f>
        <v/>
      </c>
    </row>
    <row r="483" spans="1:120" ht="14.4" x14ac:dyDescent="0.3">
      <c r="A483" s="18">
        <f>'Vastgesteld 7-7-2022'!A477</f>
        <v>0</v>
      </c>
      <c r="B483" s="16" t="str">
        <f>IFERROR(VLOOKUP('Vastgesteld 7-7-2022'!#REF!,#REF!,2,FALSE),"")</f>
        <v/>
      </c>
      <c r="C483" s="16">
        <f>'Vastgesteld 7-7-2022'!E477</f>
        <v>0</v>
      </c>
      <c r="D483" s="16" t="str">
        <f>IFERROR(VLOOKUP('Vastgesteld 7-7-2022'!#REF!,#REF!,2,FALSE),"")</f>
        <v/>
      </c>
      <c r="E483" s="16" t="str">
        <f>IFERROR(VLOOKUP('Vastgesteld 7-7-2022'!#REF!,#REF!,5,FALSE),"")</f>
        <v/>
      </c>
      <c r="F483" s="16" t="e">
        <f>IF('Vastgesteld 7-7-2022'!#REF!&lt;&gt;"",'Vastgesteld 7-7-2022'!#REF!,"")</f>
        <v>#REF!</v>
      </c>
      <c r="G483" s="16" t="e">
        <f>IF('Vastgesteld 7-7-2022'!#REF!="Indoor",1,0)</f>
        <v>#REF!</v>
      </c>
      <c r="H483" s="16" t="e">
        <f>'Vastgesteld 7-7-2022'!#REF!</f>
        <v>#REF!</v>
      </c>
      <c r="I483" s="16" t="e">
        <f>IF('Vastgesteld 7-7-2022'!#REF!="Nee",0,IF('Vastgesteld 7-7-2022'!#REF!="Ja",1,""))</f>
        <v>#REF!</v>
      </c>
      <c r="J483" s="16" t="e">
        <f>IF('Vastgesteld 7-7-2022'!#REF!&lt;&gt;"",'Vastgesteld 7-7-2022'!#REF!,"")</f>
        <v>#REF!</v>
      </c>
      <c r="BJ483" s="16" t="str">
        <f>IF(COUNTA('Vastgesteld 7-7-2022'!T477:AD477)&lt;&gt;0,1,"")</f>
        <v/>
      </c>
      <c r="BK483" s="16" t="str">
        <f t="shared" si="42"/>
        <v/>
      </c>
      <c r="BL483" s="16" t="str">
        <f>IF('Vastgesteld 7-7-2022'!T477="x","AA","")</f>
        <v/>
      </c>
      <c r="BM483" s="16" t="str">
        <f>IF('Vastgesteld 7-7-2022'!U477="x","A","")</f>
        <v/>
      </c>
      <c r="BN483" s="16" t="str">
        <f>IF('Vastgesteld 7-7-2022'!V477="x","B1","")</f>
        <v/>
      </c>
      <c r="BO483" s="16" t="e">
        <f>IF('Vastgesteld 7-7-2022'!#REF!="x","BB","")</f>
        <v>#REF!</v>
      </c>
      <c r="BP483" s="16" t="str">
        <f>IF('Vastgesteld 7-7-2022'!X477="x","B","")</f>
        <v/>
      </c>
      <c r="BQ483" s="16" t="str">
        <f>IF('Vastgesteld 7-7-2022'!Y477="x","L1","")</f>
        <v/>
      </c>
      <c r="BR483" s="16" t="str">
        <f>IF('Vastgesteld 7-7-2022'!Z477="x","L2","")</f>
        <v/>
      </c>
      <c r="BS483" s="16" t="str">
        <f>IF('Vastgesteld 7-7-2022'!AA477="x","M1","")</f>
        <v/>
      </c>
      <c r="BT483" s="16" t="str">
        <f>IF('Vastgesteld 7-7-2022'!AB477="x","M2","")</f>
        <v/>
      </c>
      <c r="BU483" s="16" t="str">
        <f>IF('Vastgesteld 7-7-2022'!AC477="x","Z1","")</f>
        <v/>
      </c>
      <c r="BV483" s="16" t="str">
        <f>IF('Vastgesteld 7-7-2022'!AD477="x","Z2","")</f>
        <v/>
      </c>
      <c r="BW483" s="16" t="str">
        <f>IF(COUNTA('Vastgesteld 7-7-2022'!K477:S477)&lt;&gt;0,1,"")</f>
        <v/>
      </c>
      <c r="BX483" s="16" t="str">
        <f t="shared" si="43"/>
        <v/>
      </c>
      <c r="BY483" s="16" t="str">
        <f>IF('Vastgesteld 7-7-2022'!K477="x","BB","")</f>
        <v/>
      </c>
      <c r="BZ483" s="16" t="str">
        <f>IF('Vastgesteld 7-7-2022'!L477="x","B","")</f>
        <v/>
      </c>
      <c r="CA483" s="16" t="str">
        <f>IF('Vastgesteld 7-7-2022'!M477="x","L1","")</f>
        <v/>
      </c>
      <c r="CB483" s="16" t="str">
        <f>IF('Vastgesteld 7-7-2022'!N477="x","L2","")</f>
        <v/>
      </c>
      <c r="CC483" s="16" t="str">
        <f>IF('Vastgesteld 7-7-2022'!O477="x","M1","")</f>
        <v/>
      </c>
      <c r="CD483" s="16" t="str">
        <f>IF('Vastgesteld 7-7-2022'!P477="x","M2","")</f>
        <v/>
      </c>
      <c r="CE483" s="16" t="str">
        <f>IF('Vastgesteld 7-7-2022'!Q477="x","Z1","")</f>
        <v/>
      </c>
      <c r="CF483" s="16" t="str">
        <f>IF('Vastgesteld 7-7-2022'!R477="x","Z2","")</f>
        <v/>
      </c>
      <c r="CG483" s="16" t="str">
        <f>IF('Vastgesteld 7-7-2022'!S477="x","ZZL","")</f>
        <v/>
      </c>
      <c r="CL483" s="16" t="str">
        <f>IF(COUNTA('Vastgesteld 7-7-2022'!AV477:BF477)&lt;&gt;0,2,"")</f>
        <v/>
      </c>
      <c r="CM483" s="16" t="str">
        <f t="shared" si="44"/>
        <v/>
      </c>
      <c r="CN483" s="16" t="str">
        <f>IF('Vastgesteld 7-7-2022'!AV477="x","AA","")</f>
        <v/>
      </c>
      <c r="CO483" s="16" t="str">
        <f>IF('Vastgesteld 7-7-2022'!AW477="x","A","")</f>
        <v/>
      </c>
      <c r="CP483" s="16" t="str">
        <f>IF('Vastgesteld 7-7-2022'!AX477="x","BB","")</f>
        <v/>
      </c>
      <c r="CQ483" s="16" t="str">
        <f>IF('Vastgesteld 7-7-2022'!AY477="x","B","")</f>
        <v/>
      </c>
      <c r="CR483" s="16" t="str">
        <f>IF('Vastgesteld 7-7-2022'!AZ477="x","L","")</f>
        <v/>
      </c>
      <c r="CS483" s="16" t="str">
        <f>IF('Vastgesteld 7-7-2022'!BA477="x","M","")</f>
        <v/>
      </c>
      <c r="CT483" s="16" t="str">
        <f>IF('Vastgesteld 7-7-2022'!BB477="x","Z","")</f>
        <v/>
      </c>
      <c r="CU483" s="16" t="str">
        <f>IF('Vastgesteld 7-7-2022'!BF477="x","ZZ","")</f>
        <v/>
      </c>
      <c r="CV483" s="16" t="str">
        <f>IF(COUNTA('Vastgesteld 7-7-2022'!AJ477:AQ477)&lt;&gt;0,2,"")</f>
        <v/>
      </c>
      <c r="CW483" s="16" t="str">
        <f t="shared" si="45"/>
        <v/>
      </c>
      <c r="CX483" s="16" t="str">
        <f>IF('Vastgesteld 7-7-2022'!AJ477="x","BB","")</f>
        <v/>
      </c>
      <c r="CY483" s="16" t="str">
        <f>IF('Vastgesteld 7-7-2022'!AK477="x","B","")</f>
        <v/>
      </c>
      <c r="CZ483" s="16" t="str">
        <f>IF('Vastgesteld 7-7-2022'!AL477="x","L","")</f>
        <v/>
      </c>
      <c r="DA483" s="16" t="str">
        <f>IF('Vastgesteld 7-7-2022'!AM477="x","M","")</f>
        <v/>
      </c>
      <c r="DB483" s="16" t="str">
        <f>IF('Vastgesteld 7-7-2022'!AN477="x","Z","")</f>
        <v/>
      </c>
      <c r="DC483" s="16" t="str">
        <f>IF('Vastgesteld 7-7-2022'!AO477="x","ZZ","")</f>
        <v/>
      </c>
      <c r="DD483" s="16" t="str">
        <f>IF('Vastgesteld 7-7-2022'!AQ477="x","1.40","")</f>
        <v/>
      </c>
      <c r="DE483" s="16" t="str">
        <f>IF(COUNTA('Vastgesteld 7-7-2022'!BH477:BJ477)&lt;&gt;0,6,"")</f>
        <v/>
      </c>
      <c r="DF483" s="16" t="str">
        <f t="shared" si="46"/>
        <v/>
      </c>
      <c r="DG483" s="16" t="str">
        <f>IF('Vastgesteld 7-7-2022'!BH477="x","L","")</f>
        <v/>
      </c>
      <c r="DH483" s="16" t="str">
        <f>IF('Vastgesteld 7-7-2022'!BI477="x","M","")</f>
        <v/>
      </c>
      <c r="DI483" s="16" t="str">
        <f>IF('Vastgesteld 7-7-2022'!BJ477="x","Z","")</f>
        <v/>
      </c>
      <c r="DJ483" s="16" t="str">
        <f>IF('Vastgesteld 7-7-2022'!BK477="x","Z","")</f>
        <v/>
      </c>
      <c r="DK483" s="16" t="str">
        <f>IF(COUNTA('Vastgesteld 7-7-2022'!BM477:BO477)&lt;&gt;0,6,"")</f>
        <v/>
      </c>
      <c r="DL483" s="16" t="str">
        <f t="shared" si="47"/>
        <v/>
      </c>
      <c r="DM483" s="16" t="str">
        <f>IF('Vastgesteld 7-7-2022'!BM477="x","L","")</f>
        <v/>
      </c>
      <c r="DN483" s="16" t="str">
        <f>IF('Vastgesteld 7-7-2022'!BN477="x","M","")</f>
        <v/>
      </c>
      <c r="DO483" s="16" t="str">
        <f>IF('Vastgesteld 7-7-2022'!BO477="x","Z","")</f>
        <v/>
      </c>
      <c r="DP483" s="16" t="str">
        <f>IF('Vastgesteld 7-7-2022'!BP477="x","Z","")</f>
        <v/>
      </c>
    </row>
    <row r="484" spans="1:120" ht="14.4" x14ac:dyDescent="0.3">
      <c r="A484" s="18">
        <f>'Vastgesteld 7-7-2022'!A478</f>
        <v>0</v>
      </c>
      <c r="B484" s="16" t="str">
        <f>IFERROR(VLOOKUP('Vastgesteld 7-7-2022'!#REF!,#REF!,2,FALSE),"")</f>
        <v/>
      </c>
      <c r="C484" s="16">
        <f>'Vastgesteld 7-7-2022'!E478</f>
        <v>0</v>
      </c>
      <c r="D484" s="16" t="str">
        <f>IFERROR(VLOOKUP('Vastgesteld 7-7-2022'!#REF!,#REF!,2,FALSE),"")</f>
        <v/>
      </c>
      <c r="E484" s="16" t="str">
        <f>IFERROR(VLOOKUP('Vastgesteld 7-7-2022'!#REF!,#REF!,5,FALSE),"")</f>
        <v/>
      </c>
      <c r="F484" s="16" t="e">
        <f>IF('Vastgesteld 7-7-2022'!#REF!&lt;&gt;"",'Vastgesteld 7-7-2022'!#REF!,"")</f>
        <v>#REF!</v>
      </c>
      <c r="G484" s="16" t="e">
        <f>IF('Vastgesteld 7-7-2022'!#REF!="Indoor",1,0)</f>
        <v>#REF!</v>
      </c>
      <c r="H484" s="16" t="e">
        <f>'Vastgesteld 7-7-2022'!#REF!</f>
        <v>#REF!</v>
      </c>
      <c r="I484" s="16" t="e">
        <f>IF('Vastgesteld 7-7-2022'!#REF!="Nee",0,IF('Vastgesteld 7-7-2022'!#REF!="Ja",1,""))</f>
        <v>#REF!</v>
      </c>
      <c r="J484" s="16" t="e">
        <f>IF('Vastgesteld 7-7-2022'!#REF!&lt;&gt;"",'Vastgesteld 7-7-2022'!#REF!,"")</f>
        <v>#REF!</v>
      </c>
      <c r="BJ484" s="16" t="str">
        <f>IF(COUNTA('Vastgesteld 7-7-2022'!T478:AD478)&lt;&gt;0,1,"")</f>
        <v/>
      </c>
      <c r="BK484" s="16" t="str">
        <f t="shared" si="42"/>
        <v/>
      </c>
      <c r="BL484" s="16" t="str">
        <f>IF('Vastgesteld 7-7-2022'!T478="x","AA","")</f>
        <v/>
      </c>
      <c r="BM484" s="16" t="str">
        <f>IF('Vastgesteld 7-7-2022'!U478="x","A","")</f>
        <v/>
      </c>
      <c r="BN484" s="16" t="str">
        <f>IF('Vastgesteld 7-7-2022'!V478="x","B1","")</f>
        <v/>
      </c>
      <c r="BO484" s="16" t="e">
        <f>IF('Vastgesteld 7-7-2022'!#REF!="x","BB","")</f>
        <v>#REF!</v>
      </c>
      <c r="BP484" s="16" t="str">
        <f>IF('Vastgesteld 7-7-2022'!X478="x","B","")</f>
        <v/>
      </c>
      <c r="BQ484" s="16" t="str">
        <f>IF('Vastgesteld 7-7-2022'!Y478="x","L1","")</f>
        <v/>
      </c>
      <c r="BR484" s="16" t="str">
        <f>IF('Vastgesteld 7-7-2022'!Z478="x","L2","")</f>
        <v/>
      </c>
      <c r="BS484" s="16" t="str">
        <f>IF('Vastgesteld 7-7-2022'!AA478="x","M1","")</f>
        <v/>
      </c>
      <c r="BT484" s="16" t="str">
        <f>IF('Vastgesteld 7-7-2022'!AB478="x","M2","")</f>
        <v/>
      </c>
      <c r="BU484" s="16" t="str">
        <f>IF('Vastgesteld 7-7-2022'!AC478="x","Z1","")</f>
        <v/>
      </c>
      <c r="BV484" s="16" t="str">
        <f>IF('Vastgesteld 7-7-2022'!AD478="x","Z2","")</f>
        <v/>
      </c>
      <c r="BW484" s="16" t="str">
        <f>IF(COUNTA('Vastgesteld 7-7-2022'!K478:S478)&lt;&gt;0,1,"")</f>
        <v/>
      </c>
      <c r="BX484" s="16" t="str">
        <f t="shared" si="43"/>
        <v/>
      </c>
      <c r="BY484" s="16" t="str">
        <f>IF('Vastgesteld 7-7-2022'!K478="x","BB","")</f>
        <v/>
      </c>
      <c r="BZ484" s="16" t="str">
        <f>IF('Vastgesteld 7-7-2022'!L478="x","B","")</f>
        <v/>
      </c>
      <c r="CA484" s="16" t="str">
        <f>IF('Vastgesteld 7-7-2022'!M478="x","L1","")</f>
        <v/>
      </c>
      <c r="CB484" s="16" t="str">
        <f>IF('Vastgesteld 7-7-2022'!N478="x","L2","")</f>
        <v/>
      </c>
      <c r="CC484" s="16" t="str">
        <f>IF('Vastgesteld 7-7-2022'!O478="x","M1","")</f>
        <v/>
      </c>
      <c r="CD484" s="16" t="str">
        <f>IF('Vastgesteld 7-7-2022'!P478="x","M2","")</f>
        <v/>
      </c>
      <c r="CE484" s="16" t="str">
        <f>IF('Vastgesteld 7-7-2022'!Q478="x","Z1","")</f>
        <v/>
      </c>
      <c r="CF484" s="16" t="str">
        <f>IF('Vastgesteld 7-7-2022'!R478="x","Z2","")</f>
        <v/>
      </c>
      <c r="CG484" s="16" t="str">
        <f>IF('Vastgesteld 7-7-2022'!S478="x","ZZL","")</f>
        <v/>
      </c>
      <c r="CL484" s="16" t="str">
        <f>IF(COUNTA('Vastgesteld 7-7-2022'!AV478:BF478)&lt;&gt;0,2,"")</f>
        <v/>
      </c>
      <c r="CM484" s="16" t="str">
        <f t="shared" si="44"/>
        <v/>
      </c>
      <c r="CN484" s="16" t="str">
        <f>IF('Vastgesteld 7-7-2022'!AV478="x","AA","")</f>
        <v/>
      </c>
      <c r="CO484" s="16" t="str">
        <f>IF('Vastgesteld 7-7-2022'!AW478="x","A","")</f>
        <v/>
      </c>
      <c r="CP484" s="16" t="str">
        <f>IF('Vastgesteld 7-7-2022'!AX478="x","BB","")</f>
        <v/>
      </c>
      <c r="CQ484" s="16" t="str">
        <f>IF('Vastgesteld 7-7-2022'!AY478="x","B","")</f>
        <v/>
      </c>
      <c r="CR484" s="16" t="str">
        <f>IF('Vastgesteld 7-7-2022'!AZ478="x","L","")</f>
        <v/>
      </c>
      <c r="CS484" s="16" t="str">
        <f>IF('Vastgesteld 7-7-2022'!BA478="x","M","")</f>
        <v/>
      </c>
      <c r="CT484" s="16" t="str">
        <f>IF('Vastgesteld 7-7-2022'!BB478="x","Z","")</f>
        <v/>
      </c>
      <c r="CU484" s="16" t="str">
        <f>IF('Vastgesteld 7-7-2022'!BF478="x","ZZ","")</f>
        <v/>
      </c>
      <c r="CV484" s="16" t="str">
        <f>IF(COUNTA('Vastgesteld 7-7-2022'!AJ478:AQ478)&lt;&gt;0,2,"")</f>
        <v/>
      </c>
      <c r="CW484" s="16" t="str">
        <f t="shared" si="45"/>
        <v/>
      </c>
      <c r="CX484" s="16" t="str">
        <f>IF('Vastgesteld 7-7-2022'!AJ478="x","BB","")</f>
        <v/>
      </c>
      <c r="CY484" s="16" t="str">
        <f>IF('Vastgesteld 7-7-2022'!AK478="x","B","")</f>
        <v/>
      </c>
      <c r="CZ484" s="16" t="str">
        <f>IF('Vastgesteld 7-7-2022'!AL478="x","L","")</f>
        <v/>
      </c>
      <c r="DA484" s="16" t="str">
        <f>IF('Vastgesteld 7-7-2022'!AM478="x","M","")</f>
        <v/>
      </c>
      <c r="DB484" s="16" t="str">
        <f>IF('Vastgesteld 7-7-2022'!AN478="x","Z","")</f>
        <v/>
      </c>
      <c r="DC484" s="16" t="str">
        <f>IF('Vastgesteld 7-7-2022'!AO478="x","ZZ","")</f>
        <v/>
      </c>
      <c r="DD484" s="16" t="str">
        <f>IF('Vastgesteld 7-7-2022'!AQ478="x","1.40","")</f>
        <v/>
      </c>
      <c r="DE484" s="16" t="str">
        <f>IF(COUNTA('Vastgesteld 7-7-2022'!BH478:BJ478)&lt;&gt;0,6,"")</f>
        <v/>
      </c>
      <c r="DF484" s="16" t="str">
        <f t="shared" si="46"/>
        <v/>
      </c>
      <c r="DG484" s="16" t="str">
        <f>IF('Vastgesteld 7-7-2022'!BH478="x","L","")</f>
        <v/>
      </c>
      <c r="DH484" s="16" t="str">
        <f>IF('Vastgesteld 7-7-2022'!BI478="x","M","")</f>
        <v/>
      </c>
      <c r="DI484" s="16" t="str">
        <f>IF('Vastgesteld 7-7-2022'!BJ478="x","Z","")</f>
        <v/>
      </c>
      <c r="DJ484" s="16" t="str">
        <f>IF('Vastgesteld 7-7-2022'!BK478="x","Z","")</f>
        <v/>
      </c>
      <c r="DK484" s="16" t="str">
        <f>IF(COUNTA('Vastgesteld 7-7-2022'!BM478:BO478)&lt;&gt;0,6,"")</f>
        <v/>
      </c>
      <c r="DL484" s="16" t="str">
        <f t="shared" si="47"/>
        <v/>
      </c>
      <c r="DM484" s="16" t="str">
        <f>IF('Vastgesteld 7-7-2022'!BM478="x","L","")</f>
        <v/>
      </c>
      <c r="DN484" s="16" t="str">
        <f>IF('Vastgesteld 7-7-2022'!BN478="x","M","")</f>
        <v/>
      </c>
      <c r="DO484" s="16" t="str">
        <f>IF('Vastgesteld 7-7-2022'!BO478="x","Z","")</f>
        <v/>
      </c>
      <c r="DP484" s="16" t="str">
        <f>IF('Vastgesteld 7-7-2022'!BP478="x","Z","")</f>
        <v/>
      </c>
    </row>
    <row r="485" spans="1:120" ht="14.4" x14ac:dyDescent="0.3">
      <c r="A485" s="18">
        <f>'Vastgesteld 7-7-2022'!A479</f>
        <v>0</v>
      </c>
      <c r="B485" s="16" t="str">
        <f>IFERROR(VLOOKUP('Vastgesteld 7-7-2022'!#REF!,#REF!,2,FALSE),"")</f>
        <v/>
      </c>
      <c r="C485" s="16">
        <f>'Vastgesteld 7-7-2022'!E479</f>
        <v>0</v>
      </c>
      <c r="D485" s="16" t="str">
        <f>IFERROR(VLOOKUP('Vastgesteld 7-7-2022'!#REF!,#REF!,2,FALSE),"")</f>
        <v/>
      </c>
      <c r="E485" s="16" t="str">
        <f>IFERROR(VLOOKUP('Vastgesteld 7-7-2022'!#REF!,#REF!,5,FALSE),"")</f>
        <v/>
      </c>
      <c r="F485" s="16" t="e">
        <f>IF('Vastgesteld 7-7-2022'!#REF!&lt;&gt;"",'Vastgesteld 7-7-2022'!#REF!,"")</f>
        <v>#REF!</v>
      </c>
      <c r="G485" s="16" t="e">
        <f>IF('Vastgesteld 7-7-2022'!#REF!="Indoor",1,0)</f>
        <v>#REF!</v>
      </c>
      <c r="H485" s="16" t="e">
        <f>'Vastgesteld 7-7-2022'!#REF!</f>
        <v>#REF!</v>
      </c>
      <c r="I485" s="16" t="e">
        <f>IF('Vastgesteld 7-7-2022'!#REF!="Nee",0,IF('Vastgesteld 7-7-2022'!#REF!="Ja",1,""))</f>
        <v>#REF!</v>
      </c>
      <c r="J485" s="16" t="e">
        <f>IF('Vastgesteld 7-7-2022'!#REF!&lt;&gt;"",'Vastgesteld 7-7-2022'!#REF!,"")</f>
        <v>#REF!</v>
      </c>
      <c r="BJ485" s="16" t="str">
        <f>IF(COUNTA('Vastgesteld 7-7-2022'!T479:AD479)&lt;&gt;0,1,"")</f>
        <v/>
      </c>
      <c r="BK485" s="16" t="str">
        <f t="shared" si="42"/>
        <v/>
      </c>
      <c r="BL485" s="16" t="str">
        <f>IF('Vastgesteld 7-7-2022'!T479="x","AA","")</f>
        <v/>
      </c>
      <c r="BM485" s="16" t="str">
        <f>IF('Vastgesteld 7-7-2022'!U479="x","A","")</f>
        <v/>
      </c>
      <c r="BN485" s="16" t="str">
        <f>IF('Vastgesteld 7-7-2022'!V479="x","B1","")</f>
        <v/>
      </c>
      <c r="BO485" s="16" t="e">
        <f>IF('Vastgesteld 7-7-2022'!#REF!="x","BB","")</f>
        <v>#REF!</v>
      </c>
      <c r="BP485" s="16" t="str">
        <f>IF('Vastgesteld 7-7-2022'!X479="x","B","")</f>
        <v/>
      </c>
      <c r="BQ485" s="16" t="str">
        <f>IF('Vastgesteld 7-7-2022'!Y479="x","L1","")</f>
        <v/>
      </c>
      <c r="BR485" s="16" t="str">
        <f>IF('Vastgesteld 7-7-2022'!Z479="x","L2","")</f>
        <v/>
      </c>
      <c r="BS485" s="16" t="str">
        <f>IF('Vastgesteld 7-7-2022'!AA479="x","M1","")</f>
        <v/>
      </c>
      <c r="BT485" s="16" t="str">
        <f>IF('Vastgesteld 7-7-2022'!AB479="x","M2","")</f>
        <v/>
      </c>
      <c r="BU485" s="16" t="str">
        <f>IF('Vastgesteld 7-7-2022'!AC479="x","Z1","")</f>
        <v/>
      </c>
      <c r="BV485" s="16" t="str">
        <f>IF('Vastgesteld 7-7-2022'!AD479="x","Z2","")</f>
        <v/>
      </c>
      <c r="BW485" s="16" t="str">
        <f>IF(COUNTA('Vastgesteld 7-7-2022'!K479:S479)&lt;&gt;0,1,"")</f>
        <v/>
      </c>
      <c r="BX485" s="16" t="str">
        <f t="shared" si="43"/>
        <v/>
      </c>
      <c r="BY485" s="16" t="str">
        <f>IF('Vastgesteld 7-7-2022'!K479="x","BB","")</f>
        <v/>
      </c>
      <c r="BZ485" s="16" t="str">
        <f>IF('Vastgesteld 7-7-2022'!L479="x","B","")</f>
        <v/>
      </c>
      <c r="CA485" s="16" t="str">
        <f>IF('Vastgesteld 7-7-2022'!M479="x","L1","")</f>
        <v/>
      </c>
      <c r="CB485" s="16" t="str">
        <f>IF('Vastgesteld 7-7-2022'!N479="x","L2","")</f>
        <v/>
      </c>
      <c r="CC485" s="16" t="str">
        <f>IF('Vastgesteld 7-7-2022'!O479="x","M1","")</f>
        <v/>
      </c>
      <c r="CD485" s="16" t="str">
        <f>IF('Vastgesteld 7-7-2022'!P479="x","M2","")</f>
        <v/>
      </c>
      <c r="CE485" s="16" t="str">
        <f>IF('Vastgesteld 7-7-2022'!Q479="x","Z1","")</f>
        <v/>
      </c>
      <c r="CF485" s="16" t="str">
        <f>IF('Vastgesteld 7-7-2022'!R479="x","Z2","")</f>
        <v/>
      </c>
      <c r="CG485" s="16" t="str">
        <f>IF('Vastgesteld 7-7-2022'!S479="x","ZZL","")</f>
        <v/>
      </c>
      <c r="CL485" s="16" t="str">
        <f>IF(COUNTA('Vastgesteld 7-7-2022'!AV479:BF479)&lt;&gt;0,2,"")</f>
        <v/>
      </c>
      <c r="CM485" s="16" t="str">
        <f t="shared" si="44"/>
        <v/>
      </c>
      <c r="CN485" s="16" t="str">
        <f>IF('Vastgesteld 7-7-2022'!AV479="x","AA","")</f>
        <v/>
      </c>
      <c r="CO485" s="16" t="str">
        <f>IF('Vastgesteld 7-7-2022'!AW479="x","A","")</f>
        <v/>
      </c>
      <c r="CP485" s="16" t="str">
        <f>IF('Vastgesteld 7-7-2022'!AX479="x","BB","")</f>
        <v/>
      </c>
      <c r="CQ485" s="16" t="str">
        <f>IF('Vastgesteld 7-7-2022'!AY479="x","B","")</f>
        <v/>
      </c>
      <c r="CR485" s="16" t="str">
        <f>IF('Vastgesteld 7-7-2022'!AZ479="x","L","")</f>
        <v/>
      </c>
      <c r="CS485" s="16" t="str">
        <f>IF('Vastgesteld 7-7-2022'!BA479="x","M","")</f>
        <v/>
      </c>
      <c r="CT485" s="16" t="str">
        <f>IF('Vastgesteld 7-7-2022'!BB479="x","Z","")</f>
        <v/>
      </c>
      <c r="CU485" s="16" t="str">
        <f>IF('Vastgesteld 7-7-2022'!BF479="x","ZZ","")</f>
        <v/>
      </c>
      <c r="CV485" s="16" t="str">
        <f>IF(COUNTA('Vastgesteld 7-7-2022'!AJ479:AQ479)&lt;&gt;0,2,"")</f>
        <v/>
      </c>
      <c r="CW485" s="16" t="str">
        <f t="shared" si="45"/>
        <v/>
      </c>
      <c r="CX485" s="16" t="str">
        <f>IF('Vastgesteld 7-7-2022'!AJ479="x","BB","")</f>
        <v/>
      </c>
      <c r="CY485" s="16" t="str">
        <f>IF('Vastgesteld 7-7-2022'!AK479="x","B","")</f>
        <v/>
      </c>
      <c r="CZ485" s="16" t="str">
        <f>IF('Vastgesteld 7-7-2022'!AL479="x","L","")</f>
        <v/>
      </c>
      <c r="DA485" s="16" t="str">
        <f>IF('Vastgesteld 7-7-2022'!AM479="x","M","")</f>
        <v/>
      </c>
      <c r="DB485" s="16" t="str">
        <f>IF('Vastgesteld 7-7-2022'!AN479="x","Z","")</f>
        <v/>
      </c>
      <c r="DC485" s="16" t="str">
        <f>IF('Vastgesteld 7-7-2022'!AO479="x","ZZ","")</f>
        <v/>
      </c>
      <c r="DD485" s="16" t="str">
        <f>IF('Vastgesteld 7-7-2022'!AQ479="x","1.40","")</f>
        <v/>
      </c>
      <c r="DE485" s="16" t="str">
        <f>IF(COUNTA('Vastgesteld 7-7-2022'!BH479:BJ479)&lt;&gt;0,6,"")</f>
        <v/>
      </c>
      <c r="DF485" s="16" t="str">
        <f t="shared" si="46"/>
        <v/>
      </c>
      <c r="DG485" s="16" t="str">
        <f>IF('Vastgesteld 7-7-2022'!BH479="x","L","")</f>
        <v/>
      </c>
      <c r="DH485" s="16" t="str">
        <f>IF('Vastgesteld 7-7-2022'!BI479="x","M","")</f>
        <v/>
      </c>
      <c r="DI485" s="16" t="str">
        <f>IF('Vastgesteld 7-7-2022'!BJ479="x","Z","")</f>
        <v/>
      </c>
      <c r="DJ485" s="16" t="str">
        <f>IF('Vastgesteld 7-7-2022'!BK479="x","Z","")</f>
        <v/>
      </c>
      <c r="DK485" s="16" t="str">
        <f>IF(COUNTA('Vastgesteld 7-7-2022'!BM479:BO479)&lt;&gt;0,6,"")</f>
        <v/>
      </c>
      <c r="DL485" s="16" t="str">
        <f t="shared" si="47"/>
        <v/>
      </c>
      <c r="DM485" s="16" t="str">
        <f>IF('Vastgesteld 7-7-2022'!BM479="x","L","")</f>
        <v/>
      </c>
      <c r="DN485" s="16" t="str">
        <f>IF('Vastgesteld 7-7-2022'!BN479="x","M","")</f>
        <v/>
      </c>
      <c r="DO485" s="16" t="str">
        <f>IF('Vastgesteld 7-7-2022'!BO479="x","Z","")</f>
        <v/>
      </c>
      <c r="DP485" s="16" t="str">
        <f>IF('Vastgesteld 7-7-2022'!BP479="x","Z","")</f>
        <v/>
      </c>
    </row>
    <row r="486" spans="1:120" ht="14.4" x14ac:dyDescent="0.3">
      <c r="A486" s="18">
        <f>'Vastgesteld 7-7-2022'!A480</f>
        <v>0</v>
      </c>
      <c r="B486" s="16" t="str">
        <f>IFERROR(VLOOKUP('Vastgesteld 7-7-2022'!#REF!,#REF!,2,FALSE),"")</f>
        <v/>
      </c>
      <c r="C486" s="16">
        <f>'Vastgesteld 7-7-2022'!E480</f>
        <v>0</v>
      </c>
      <c r="D486" s="16" t="str">
        <f>IFERROR(VLOOKUP('Vastgesteld 7-7-2022'!#REF!,#REF!,2,FALSE),"")</f>
        <v/>
      </c>
      <c r="E486" s="16" t="str">
        <f>IFERROR(VLOOKUP('Vastgesteld 7-7-2022'!#REF!,#REF!,5,FALSE),"")</f>
        <v/>
      </c>
      <c r="F486" s="16" t="e">
        <f>IF('Vastgesteld 7-7-2022'!#REF!&lt;&gt;"",'Vastgesteld 7-7-2022'!#REF!,"")</f>
        <v>#REF!</v>
      </c>
      <c r="G486" s="16" t="e">
        <f>IF('Vastgesteld 7-7-2022'!#REF!="Indoor",1,0)</f>
        <v>#REF!</v>
      </c>
      <c r="H486" s="16" t="e">
        <f>'Vastgesteld 7-7-2022'!#REF!</f>
        <v>#REF!</v>
      </c>
      <c r="I486" s="16" t="e">
        <f>IF('Vastgesteld 7-7-2022'!#REF!="Nee",0,IF('Vastgesteld 7-7-2022'!#REF!="Ja",1,""))</f>
        <v>#REF!</v>
      </c>
      <c r="J486" s="16" t="e">
        <f>IF('Vastgesteld 7-7-2022'!#REF!&lt;&gt;"",'Vastgesteld 7-7-2022'!#REF!,"")</f>
        <v>#REF!</v>
      </c>
      <c r="BJ486" s="16" t="str">
        <f>IF(COUNTA('Vastgesteld 7-7-2022'!T480:AD480)&lt;&gt;0,1,"")</f>
        <v/>
      </c>
      <c r="BK486" s="16" t="str">
        <f t="shared" si="42"/>
        <v/>
      </c>
      <c r="BL486" s="16" t="str">
        <f>IF('Vastgesteld 7-7-2022'!T480="x","AA","")</f>
        <v/>
      </c>
      <c r="BM486" s="16" t="str">
        <f>IF('Vastgesteld 7-7-2022'!U480="x","A","")</f>
        <v/>
      </c>
      <c r="BN486" s="16" t="str">
        <f>IF('Vastgesteld 7-7-2022'!V480="x","B1","")</f>
        <v/>
      </c>
      <c r="BO486" s="16" t="e">
        <f>IF('Vastgesteld 7-7-2022'!#REF!="x","BB","")</f>
        <v>#REF!</v>
      </c>
      <c r="BP486" s="16" t="str">
        <f>IF('Vastgesteld 7-7-2022'!X480="x","B","")</f>
        <v/>
      </c>
      <c r="BQ486" s="16" t="str">
        <f>IF('Vastgesteld 7-7-2022'!Y480="x","L1","")</f>
        <v/>
      </c>
      <c r="BR486" s="16" t="str">
        <f>IF('Vastgesteld 7-7-2022'!Z480="x","L2","")</f>
        <v/>
      </c>
      <c r="BS486" s="16" t="str">
        <f>IF('Vastgesteld 7-7-2022'!AA480="x","M1","")</f>
        <v/>
      </c>
      <c r="BT486" s="16" t="str">
        <f>IF('Vastgesteld 7-7-2022'!AB480="x","M2","")</f>
        <v/>
      </c>
      <c r="BU486" s="16" t="str">
        <f>IF('Vastgesteld 7-7-2022'!AC480="x","Z1","")</f>
        <v/>
      </c>
      <c r="BV486" s="16" t="str">
        <f>IF('Vastgesteld 7-7-2022'!AD480="x","Z2","")</f>
        <v/>
      </c>
      <c r="BW486" s="16" t="str">
        <f>IF(COUNTA('Vastgesteld 7-7-2022'!K480:S480)&lt;&gt;0,1,"")</f>
        <v/>
      </c>
      <c r="BX486" s="16" t="str">
        <f t="shared" si="43"/>
        <v/>
      </c>
      <c r="BY486" s="16" t="str">
        <f>IF('Vastgesteld 7-7-2022'!K480="x","BB","")</f>
        <v/>
      </c>
      <c r="BZ486" s="16" t="str">
        <f>IF('Vastgesteld 7-7-2022'!L480="x","B","")</f>
        <v/>
      </c>
      <c r="CA486" s="16" t="str">
        <f>IF('Vastgesteld 7-7-2022'!M480="x","L1","")</f>
        <v/>
      </c>
      <c r="CB486" s="16" t="str">
        <f>IF('Vastgesteld 7-7-2022'!N480="x","L2","")</f>
        <v/>
      </c>
      <c r="CC486" s="16" t="str">
        <f>IF('Vastgesteld 7-7-2022'!O480="x","M1","")</f>
        <v/>
      </c>
      <c r="CD486" s="16" t="str">
        <f>IF('Vastgesteld 7-7-2022'!P480="x","M2","")</f>
        <v/>
      </c>
      <c r="CE486" s="16" t="str">
        <f>IF('Vastgesteld 7-7-2022'!Q480="x","Z1","")</f>
        <v/>
      </c>
      <c r="CF486" s="16" t="str">
        <f>IF('Vastgesteld 7-7-2022'!R480="x","Z2","")</f>
        <v/>
      </c>
      <c r="CG486" s="16" t="str">
        <f>IF('Vastgesteld 7-7-2022'!S480="x","ZZL","")</f>
        <v/>
      </c>
      <c r="CL486" s="16" t="str">
        <f>IF(COUNTA('Vastgesteld 7-7-2022'!AV480:BF480)&lt;&gt;0,2,"")</f>
        <v/>
      </c>
      <c r="CM486" s="16" t="str">
        <f t="shared" si="44"/>
        <v/>
      </c>
      <c r="CN486" s="16" t="str">
        <f>IF('Vastgesteld 7-7-2022'!AV480="x","AA","")</f>
        <v/>
      </c>
      <c r="CO486" s="16" t="str">
        <f>IF('Vastgesteld 7-7-2022'!AW480="x","A","")</f>
        <v/>
      </c>
      <c r="CP486" s="16" t="str">
        <f>IF('Vastgesteld 7-7-2022'!AX480="x","BB","")</f>
        <v/>
      </c>
      <c r="CQ486" s="16" t="str">
        <f>IF('Vastgesteld 7-7-2022'!AY480="x","B","")</f>
        <v/>
      </c>
      <c r="CR486" s="16" t="str">
        <f>IF('Vastgesteld 7-7-2022'!AZ480="x","L","")</f>
        <v/>
      </c>
      <c r="CS486" s="16" t="str">
        <f>IF('Vastgesteld 7-7-2022'!BA480="x","M","")</f>
        <v/>
      </c>
      <c r="CT486" s="16" t="str">
        <f>IF('Vastgesteld 7-7-2022'!BB480="x","Z","")</f>
        <v/>
      </c>
      <c r="CU486" s="16" t="str">
        <f>IF('Vastgesteld 7-7-2022'!BF480="x","ZZ","")</f>
        <v/>
      </c>
      <c r="CV486" s="16" t="str">
        <f>IF(COUNTA('Vastgesteld 7-7-2022'!AJ480:AQ480)&lt;&gt;0,2,"")</f>
        <v/>
      </c>
      <c r="CW486" s="16" t="str">
        <f t="shared" si="45"/>
        <v/>
      </c>
      <c r="CX486" s="16" t="str">
        <f>IF('Vastgesteld 7-7-2022'!AJ480="x","BB","")</f>
        <v/>
      </c>
      <c r="CY486" s="16" t="str">
        <f>IF('Vastgesteld 7-7-2022'!AK480="x","B","")</f>
        <v/>
      </c>
      <c r="CZ486" s="16" t="str">
        <f>IF('Vastgesteld 7-7-2022'!AL480="x","L","")</f>
        <v/>
      </c>
      <c r="DA486" s="16" t="str">
        <f>IF('Vastgesteld 7-7-2022'!AM480="x","M","")</f>
        <v/>
      </c>
      <c r="DB486" s="16" t="str">
        <f>IF('Vastgesteld 7-7-2022'!AN480="x","Z","")</f>
        <v/>
      </c>
      <c r="DC486" s="16" t="str">
        <f>IF('Vastgesteld 7-7-2022'!AO480="x","ZZ","")</f>
        <v/>
      </c>
      <c r="DD486" s="16" t="str">
        <f>IF('Vastgesteld 7-7-2022'!AQ480="x","1.40","")</f>
        <v/>
      </c>
      <c r="DE486" s="16" t="str">
        <f>IF(COUNTA('Vastgesteld 7-7-2022'!BH480:BJ480)&lt;&gt;0,6,"")</f>
        <v/>
      </c>
      <c r="DF486" s="16" t="str">
        <f t="shared" si="46"/>
        <v/>
      </c>
      <c r="DG486" s="16" t="str">
        <f>IF('Vastgesteld 7-7-2022'!BH480="x","L","")</f>
        <v/>
      </c>
      <c r="DH486" s="16" t="str">
        <f>IF('Vastgesteld 7-7-2022'!BI480="x","M","")</f>
        <v/>
      </c>
      <c r="DI486" s="16" t="str">
        <f>IF('Vastgesteld 7-7-2022'!BJ480="x","Z","")</f>
        <v/>
      </c>
      <c r="DJ486" s="16" t="str">
        <f>IF('Vastgesteld 7-7-2022'!BK480="x","Z","")</f>
        <v/>
      </c>
      <c r="DK486" s="16" t="str">
        <f>IF(COUNTA('Vastgesteld 7-7-2022'!BM480:BO480)&lt;&gt;0,6,"")</f>
        <v/>
      </c>
      <c r="DL486" s="16" t="str">
        <f t="shared" si="47"/>
        <v/>
      </c>
      <c r="DM486" s="16" t="str">
        <f>IF('Vastgesteld 7-7-2022'!BM480="x","L","")</f>
        <v/>
      </c>
      <c r="DN486" s="16" t="str">
        <f>IF('Vastgesteld 7-7-2022'!BN480="x","M","")</f>
        <v/>
      </c>
      <c r="DO486" s="16" t="str">
        <f>IF('Vastgesteld 7-7-2022'!BO480="x","Z","")</f>
        <v/>
      </c>
      <c r="DP486" s="16" t="str">
        <f>IF('Vastgesteld 7-7-2022'!BP480="x","Z","")</f>
        <v/>
      </c>
    </row>
    <row r="487" spans="1:120" ht="14.4" x14ac:dyDescent="0.3">
      <c r="A487" s="18">
        <f>'Vastgesteld 7-7-2022'!A481</f>
        <v>0</v>
      </c>
      <c r="B487" s="16" t="str">
        <f>IFERROR(VLOOKUP('Vastgesteld 7-7-2022'!#REF!,#REF!,2,FALSE),"")</f>
        <v/>
      </c>
      <c r="C487" s="16">
        <f>'Vastgesteld 7-7-2022'!E481</f>
        <v>0</v>
      </c>
      <c r="D487" s="16" t="str">
        <f>IFERROR(VLOOKUP('Vastgesteld 7-7-2022'!#REF!,#REF!,2,FALSE),"")</f>
        <v/>
      </c>
      <c r="E487" s="16" t="str">
        <f>IFERROR(VLOOKUP('Vastgesteld 7-7-2022'!#REF!,#REF!,5,FALSE),"")</f>
        <v/>
      </c>
      <c r="F487" s="16" t="e">
        <f>IF('Vastgesteld 7-7-2022'!#REF!&lt;&gt;"",'Vastgesteld 7-7-2022'!#REF!,"")</f>
        <v>#REF!</v>
      </c>
      <c r="G487" s="16" t="e">
        <f>IF('Vastgesteld 7-7-2022'!#REF!="Indoor",1,0)</f>
        <v>#REF!</v>
      </c>
      <c r="H487" s="16" t="e">
        <f>'Vastgesteld 7-7-2022'!#REF!</f>
        <v>#REF!</v>
      </c>
      <c r="I487" s="16" t="e">
        <f>IF('Vastgesteld 7-7-2022'!#REF!="Nee",0,IF('Vastgesteld 7-7-2022'!#REF!="Ja",1,""))</f>
        <v>#REF!</v>
      </c>
      <c r="J487" s="16" t="e">
        <f>IF('Vastgesteld 7-7-2022'!#REF!&lt;&gt;"",'Vastgesteld 7-7-2022'!#REF!,"")</f>
        <v>#REF!</v>
      </c>
      <c r="BJ487" s="16" t="str">
        <f>IF(COUNTA('Vastgesteld 7-7-2022'!T481:AD481)&lt;&gt;0,1,"")</f>
        <v/>
      </c>
      <c r="BK487" s="16" t="str">
        <f t="shared" si="42"/>
        <v/>
      </c>
      <c r="BL487" s="16" t="str">
        <f>IF('Vastgesteld 7-7-2022'!T481="x","AA","")</f>
        <v/>
      </c>
      <c r="BM487" s="16" t="str">
        <f>IF('Vastgesteld 7-7-2022'!U481="x","A","")</f>
        <v/>
      </c>
      <c r="BN487" s="16" t="str">
        <f>IF('Vastgesteld 7-7-2022'!V481="x","B1","")</f>
        <v/>
      </c>
      <c r="BO487" s="16" t="e">
        <f>IF('Vastgesteld 7-7-2022'!#REF!="x","BB","")</f>
        <v>#REF!</v>
      </c>
      <c r="BP487" s="16" t="str">
        <f>IF('Vastgesteld 7-7-2022'!X481="x","B","")</f>
        <v/>
      </c>
      <c r="BQ487" s="16" t="str">
        <f>IF('Vastgesteld 7-7-2022'!Y481="x","L1","")</f>
        <v/>
      </c>
      <c r="BR487" s="16" t="str">
        <f>IF('Vastgesteld 7-7-2022'!Z481="x","L2","")</f>
        <v/>
      </c>
      <c r="BS487" s="16" t="str">
        <f>IF('Vastgesteld 7-7-2022'!AA481="x","M1","")</f>
        <v/>
      </c>
      <c r="BT487" s="16" t="str">
        <f>IF('Vastgesteld 7-7-2022'!AB481="x","M2","")</f>
        <v/>
      </c>
      <c r="BU487" s="16" t="str">
        <f>IF('Vastgesteld 7-7-2022'!AC481="x","Z1","")</f>
        <v/>
      </c>
      <c r="BV487" s="16" t="str">
        <f>IF('Vastgesteld 7-7-2022'!AD481="x","Z2","")</f>
        <v/>
      </c>
      <c r="BW487" s="16" t="str">
        <f>IF(COUNTA('Vastgesteld 7-7-2022'!K481:S481)&lt;&gt;0,1,"")</f>
        <v/>
      </c>
      <c r="BX487" s="16" t="str">
        <f t="shared" si="43"/>
        <v/>
      </c>
      <c r="BY487" s="16" t="str">
        <f>IF('Vastgesteld 7-7-2022'!K481="x","BB","")</f>
        <v/>
      </c>
      <c r="BZ487" s="16" t="str">
        <f>IF('Vastgesteld 7-7-2022'!L481="x","B","")</f>
        <v/>
      </c>
      <c r="CA487" s="16" t="str">
        <f>IF('Vastgesteld 7-7-2022'!M481="x","L1","")</f>
        <v/>
      </c>
      <c r="CB487" s="16" t="str">
        <f>IF('Vastgesteld 7-7-2022'!N481="x","L2","")</f>
        <v/>
      </c>
      <c r="CC487" s="16" t="str">
        <f>IF('Vastgesteld 7-7-2022'!O481="x","M1","")</f>
        <v/>
      </c>
      <c r="CD487" s="16" t="str">
        <f>IF('Vastgesteld 7-7-2022'!P481="x","M2","")</f>
        <v/>
      </c>
      <c r="CE487" s="16" t="str">
        <f>IF('Vastgesteld 7-7-2022'!Q481="x","Z1","")</f>
        <v/>
      </c>
      <c r="CF487" s="16" t="str">
        <f>IF('Vastgesteld 7-7-2022'!R481="x","Z2","")</f>
        <v/>
      </c>
      <c r="CG487" s="16" t="str">
        <f>IF('Vastgesteld 7-7-2022'!S481="x","ZZL","")</f>
        <v/>
      </c>
      <c r="CL487" s="16" t="str">
        <f>IF(COUNTA('Vastgesteld 7-7-2022'!AV481:BF481)&lt;&gt;0,2,"")</f>
        <v/>
      </c>
      <c r="CM487" s="16" t="str">
        <f t="shared" si="44"/>
        <v/>
      </c>
      <c r="CN487" s="16" t="str">
        <f>IF('Vastgesteld 7-7-2022'!AV481="x","AA","")</f>
        <v/>
      </c>
      <c r="CO487" s="16" t="str">
        <f>IF('Vastgesteld 7-7-2022'!AW481="x","A","")</f>
        <v/>
      </c>
      <c r="CP487" s="16" t="str">
        <f>IF('Vastgesteld 7-7-2022'!AX481="x","BB","")</f>
        <v/>
      </c>
      <c r="CQ487" s="16" t="str">
        <f>IF('Vastgesteld 7-7-2022'!AY481="x","B","")</f>
        <v/>
      </c>
      <c r="CR487" s="16" t="str">
        <f>IF('Vastgesteld 7-7-2022'!AZ481="x","L","")</f>
        <v/>
      </c>
      <c r="CS487" s="16" t="str">
        <f>IF('Vastgesteld 7-7-2022'!BA481="x","M","")</f>
        <v/>
      </c>
      <c r="CT487" s="16" t="str">
        <f>IF('Vastgesteld 7-7-2022'!BB481="x","Z","")</f>
        <v/>
      </c>
      <c r="CU487" s="16" t="str">
        <f>IF('Vastgesteld 7-7-2022'!BF481="x","ZZ","")</f>
        <v/>
      </c>
      <c r="CV487" s="16" t="str">
        <f>IF(COUNTA('Vastgesteld 7-7-2022'!AJ481:AQ481)&lt;&gt;0,2,"")</f>
        <v/>
      </c>
      <c r="CW487" s="16" t="str">
        <f t="shared" si="45"/>
        <v/>
      </c>
      <c r="CX487" s="16" t="str">
        <f>IF('Vastgesteld 7-7-2022'!AJ481="x","BB","")</f>
        <v/>
      </c>
      <c r="CY487" s="16" t="str">
        <f>IF('Vastgesteld 7-7-2022'!AK481="x","B","")</f>
        <v/>
      </c>
      <c r="CZ487" s="16" t="str">
        <f>IF('Vastgesteld 7-7-2022'!AL481="x","L","")</f>
        <v/>
      </c>
      <c r="DA487" s="16" t="str">
        <f>IF('Vastgesteld 7-7-2022'!AM481="x","M","")</f>
        <v/>
      </c>
      <c r="DB487" s="16" t="str">
        <f>IF('Vastgesteld 7-7-2022'!AN481="x","Z","")</f>
        <v/>
      </c>
      <c r="DC487" s="16" t="str">
        <f>IF('Vastgesteld 7-7-2022'!AO481="x","ZZ","")</f>
        <v/>
      </c>
      <c r="DD487" s="16" t="str">
        <f>IF('Vastgesteld 7-7-2022'!AQ481="x","1.40","")</f>
        <v/>
      </c>
      <c r="DE487" s="16" t="str">
        <f>IF(COUNTA('Vastgesteld 7-7-2022'!BH481:BJ481)&lt;&gt;0,6,"")</f>
        <v/>
      </c>
      <c r="DF487" s="16" t="str">
        <f t="shared" si="46"/>
        <v/>
      </c>
      <c r="DG487" s="16" t="str">
        <f>IF('Vastgesteld 7-7-2022'!BH481="x","L","")</f>
        <v/>
      </c>
      <c r="DH487" s="16" t="str">
        <f>IF('Vastgesteld 7-7-2022'!BI481="x","M","")</f>
        <v/>
      </c>
      <c r="DI487" s="16" t="str">
        <f>IF('Vastgesteld 7-7-2022'!BJ481="x","Z","")</f>
        <v/>
      </c>
      <c r="DJ487" s="16" t="str">
        <f>IF('Vastgesteld 7-7-2022'!BK481="x","Z","")</f>
        <v/>
      </c>
      <c r="DK487" s="16" t="str">
        <f>IF(COUNTA('Vastgesteld 7-7-2022'!BM481:BO481)&lt;&gt;0,6,"")</f>
        <v/>
      </c>
      <c r="DL487" s="16" t="str">
        <f t="shared" si="47"/>
        <v/>
      </c>
      <c r="DM487" s="16" t="str">
        <f>IF('Vastgesteld 7-7-2022'!BM481="x","L","")</f>
        <v/>
      </c>
      <c r="DN487" s="16" t="str">
        <f>IF('Vastgesteld 7-7-2022'!BN481="x","M","")</f>
        <v/>
      </c>
      <c r="DO487" s="16" t="str">
        <f>IF('Vastgesteld 7-7-2022'!BO481="x","Z","")</f>
        <v/>
      </c>
      <c r="DP487" s="16" t="str">
        <f>IF('Vastgesteld 7-7-2022'!BP481="x","Z","")</f>
        <v/>
      </c>
    </row>
    <row r="488" spans="1:120" ht="14.4" x14ac:dyDescent="0.3">
      <c r="A488" s="18">
        <f>'Vastgesteld 7-7-2022'!A482</f>
        <v>0</v>
      </c>
      <c r="B488" s="16" t="str">
        <f>IFERROR(VLOOKUP('Vastgesteld 7-7-2022'!#REF!,#REF!,2,FALSE),"")</f>
        <v/>
      </c>
      <c r="C488" s="16">
        <f>'Vastgesteld 7-7-2022'!E482</f>
        <v>0</v>
      </c>
      <c r="D488" s="16" t="str">
        <f>IFERROR(VLOOKUP('Vastgesteld 7-7-2022'!#REF!,#REF!,2,FALSE),"")</f>
        <v/>
      </c>
      <c r="E488" s="16" t="str">
        <f>IFERROR(VLOOKUP('Vastgesteld 7-7-2022'!#REF!,#REF!,5,FALSE),"")</f>
        <v/>
      </c>
      <c r="F488" s="16" t="e">
        <f>IF('Vastgesteld 7-7-2022'!#REF!&lt;&gt;"",'Vastgesteld 7-7-2022'!#REF!,"")</f>
        <v>#REF!</v>
      </c>
      <c r="G488" s="16" t="e">
        <f>IF('Vastgesteld 7-7-2022'!#REF!="Indoor",1,0)</f>
        <v>#REF!</v>
      </c>
      <c r="H488" s="16" t="e">
        <f>'Vastgesteld 7-7-2022'!#REF!</f>
        <v>#REF!</v>
      </c>
      <c r="I488" s="16" t="e">
        <f>IF('Vastgesteld 7-7-2022'!#REF!="Nee",0,IF('Vastgesteld 7-7-2022'!#REF!="Ja",1,""))</f>
        <v>#REF!</v>
      </c>
      <c r="J488" s="16" t="e">
        <f>IF('Vastgesteld 7-7-2022'!#REF!&lt;&gt;"",'Vastgesteld 7-7-2022'!#REF!,"")</f>
        <v>#REF!</v>
      </c>
      <c r="BJ488" s="16" t="str">
        <f>IF(COUNTA('Vastgesteld 7-7-2022'!T482:AD482)&lt;&gt;0,1,"")</f>
        <v/>
      </c>
      <c r="BK488" s="16" t="str">
        <f t="shared" si="42"/>
        <v/>
      </c>
      <c r="BL488" s="16" t="str">
        <f>IF('Vastgesteld 7-7-2022'!T482="x","AA","")</f>
        <v/>
      </c>
      <c r="BM488" s="16" t="str">
        <f>IF('Vastgesteld 7-7-2022'!U482="x","A","")</f>
        <v/>
      </c>
      <c r="BN488" s="16" t="str">
        <f>IF('Vastgesteld 7-7-2022'!V482="x","B1","")</f>
        <v/>
      </c>
      <c r="BO488" s="16" t="e">
        <f>IF('Vastgesteld 7-7-2022'!#REF!="x","BB","")</f>
        <v>#REF!</v>
      </c>
      <c r="BP488" s="16" t="str">
        <f>IF('Vastgesteld 7-7-2022'!X482="x","B","")</f>
        <v/>
      </c>
      <c r="BQ488" s="16" t="str">
        <f>IF('Vastgesteld 7-7-2022'!Y482="x","L1","")</f>
        <v/>
      </c>
      <c r="BR488" s="16" t="str">
        <f>IF('Vastgesteld 7-7-2022'!Z482="x","L2","")</f>
        <v/>
      </c>
      <c r="BS488" s="16" t="str">
        <f>IF('Vastgesteld 7-7-2022'!AA482="x","M1","")</f>
        <v/>
      </c>
      <c r="BT488" s="16" t="str">
        <f>IF('Vastgesteld 7-7-2022'!AB482="x","M2","")</f>
        <v/>
      </c>
      <c r="BU488" s="16" t="str">
        <f>IF('Vastgesteld 7-7-2022'!AC482="x","Z1","")</f>
        <v/>
      </c>
      <c r="BV488" s="16" t="str">
        <f>IF('Vastgesteld 7-7-2022'!AD482="x","Z2","")</f>
        <v/>
      </c>
      <c r="BW488" s="16" t="str">
        <f>IF(COUNTA('Vastgesteld 7-7-2022'!K482:S482)&lt;&gt;0,1,"")</f>
        <v/>
      </c>
      <c r="BX488" s="16" t="str">
        <f t="shared" si="43"/>
        <v/>
      </c>
      <c r="BY488" s="16" t="str">
        <f>IF('Vastgesteld 7-7-2022'!K482="x","BB","")</f>
        <v/>
      </c>
      <c r="BZ488" s="16" t="str">
        <f>IF('Vastgesteld 7-7-2022'!L482="x","B","")</f>
        <v/>
      </c>
      <c r="CA488" s="16" t="str">
        <f>IF('Vastgesteld 7-7-2022'!M482="x","L1","")</f>
        <v/>
      </c>
      <c r="CB488" s="16" t="str">
        <f>IF('Vastgesteld 7-7-2022'!N482="x","L2","")</f>
        <v/>
      </c>
      <c r="CC488" s="16" t="str">
        <f>IF('Vastgesteld 7-7-2022'!O482="x","M1","")</f>
        <v/>
      </c>
      <c r="CD488" s="16" t="str">
        <f>IF('Vastgesteld 7-7-2022'!P482="x","M2","")</f>
        <v/>
      </c>
      <c r="CE488" s="16" t="str">
        <f>IF('Vastgesteld 7-7-2022'!Q482="x","Z1","")</f>
        <v/>
      </c>
      <c r="CF488" s="16" t="str">
        <f>IF('Vastgesteld 7-7-2022'!R482="x","Z2","")</f>
        <v/>
      </c>
      <c r="CG488" s="16" t="str">
        <f>IF('Vastgesteld 7-7-2022'!S482="x","ZZL","")</f>
        <v/>
      </c>
      <c r="CL488" s="16" t="str">
        <f>IF(COUNTA('Vastgesteld 7-7-2022'!AV482:BF482)&lt;&gt;0,2,"")</f>
        <v/>
      </c>
      <c r="CM488" s="16" t="str">
        <f t="shared" si="44"/>
        <v/>
      </c>
      <c r="CN488" s="16" t="str">
        <f>IF('Vastgesteld 7-7-2022'!AV482="x","AA","")</f>
        <v/>
      </c>
      <c r="CO488" s="16" t="str">
        <f>IF('Vastgesteld 7-7-2022'!AW482="x","A","")</f>
        <v/>
      </c>
      <c r="CP488" s="16" t="str">
        <f>IF('Vastgesteld 7-7-2022'!AX482="x","BB","")</f>
        <v/>
      </c>
      <c r="CQ488" s="16" t="str">
        <f>IF('Vastgesteld 7-7-2022'!AY482="x","B","")</f>
        <v/>
      </c>
      <c r="CR488" s="16" t="str">
        <f>IF('Vastgesteld 7-7-2022'!AZ482="x","L","")</f>
        <v/>
      </c>
      <c r="CS488" s="16" t="str">
        <f>IF('Vastgesteld 7-7-2022'!BA482="x","M","")</f>
        <v/>
      </c>
      <c r="CT488" s="16" t="str">
        <f>IF('Vastgesteld 7-7-2022'!BB482="x","Z","")</f>
        <v/>
      </c>
      <c r="CU488" s="16" t="str">
        <f>IF('Vastgesteld 7-7-2022'!BF482="x","ZZ","")</f>
        <v/>
      </c>
      <c r="CV488" s="16" t="str">
        <f>IF(COUNTA('Vastgesteld 7-7-2022'!AJ482:AQ482)&lt;&gt;0,2,"")</f>
        <v/>
      </c>
      <c r="CW488" s="16" t="str">
        <f t="shared" si="45"/>
        <v/>
      </c>
      <c r="CX488" s="16" t="str">
        <f>IF('Vastgesteld 7-7-2022'!AJ482="x","BB","")</f>
        <v/>
      </c>
      <c r="CY488" s="16" t="str">
        <f>IF('Vastgesteld 7-7-2022'!AK482="x","B","")</f>
        <v/>
      </c>
      <c r="CZ488" s="16" t="str">
        <f>IF('Vastgesteld 7-7-2022'!AL482="x","L","")</f>
        <v/>
      </c>
      <c r="DA488" s="16" t="str">
        <f>IF('Vastgesteld 7-7-2022'!AM482="x","M","")</f>
        <v/>
      </c>
      <c r="DB488" s="16" t="str">
        <f>IF('Vastgesteld 7-7-2022'!AN482="x","Z","")</f>
        <v/>
      </c>
      <c r="DC488" s="16" t="str">
        <f>IF('Vastgesteld 7-7-2022'!AO482="x","ZZ","")</f>
        <v/>
      </c>
      <c r="DD488" s="16" t="str">
        <f>IF('Vastgesteld 7-7-2022'!AQ482="x","1.40","")</f>
        <v/>
      </c>
      <c r="DE488" s="16" t="str">
        <f>IF(COUNTA('Vastgesteld 7-7-2022'!BH482:BJ482)&lt;&gt;0,6,"")</f>
        <v/>
      </c>
      <c r="DF488" s="16" t="str">
        <f t="shared" si="46"/>
        <v/>
      </c>
      <c r="DG488" s="16" t="str">
        <f>IF('Vastgesteld 7-7-2022'!BH482="x","L","")</f>
        <v/>
      </c>
      <c r="DH488" s="16" t="str">
        <f>IF('Vastgesteld 7-7-2022'!BI482="x","M","")</f>
        <v/>
      </c>
      <c r="DI488" s="16" t="str">
        <f>IF('Vastgesteld 7-7-2022'!BJ482="x","Z","")</f>
        <v/>
      </c>
      <c r="DJ488" s="16" t="str">
        <f>IF('Vastgesteld 7-7-2022'!BK482="x","Z","")</f>
        <v/>
      </c>
      <c r="DK488" s="16" t="str">
        <f>IF(COUNTA('Vastgesteld 7-7-2022'!BM482:BO482)&lt;&gt;0,6,"")</f>
        <v/>
      </c>
      <c r="DL488" s="16" t="str">
        <f t="shared" si="47"/>
        <v/>
      </c>
      <c r="DM488" s="16" t="str">
        <f>IF('Vastgesteld 7-7-2022'!BM482="x","L","")</f>
        <v/>
      </c>
      <c r="DN488" s="16" t="str">
        <f>IF('Vastgesteld 7-7-2022'!BN482="x","M","")</f>
        <v/>
      </c>
      <c r="DO488" s="16" t="str">
        <f>IF('Vastgesteld 7-7-2022'!BO482="x","Z","")</f>
        <v/>
      </c>
      <c r="DP488" s="16" t="str">
        <f>IF('Vastgesteld 7-7-2022'!BP482="x","Z","")</f>
        <v/>
      </c>
    </row>
    <row r="489" spans="1:120" ht="14.4" x14ac:dyDescent="0.3">
      <c r="A489" s="18">
        <f>'Vastgesteld 7-7-2022'!A483</f>
        <v>0</v>
      </c>
      <c r="B489" s="16" t="str">
        <f>IFERROR(VLOOKUP('Vastgesteld 7-7-2022'!#REF!,#REF!,2,FALSE),"")</f>
        <v/>
      </c>
      <c r="C489" s="16">
        <f>'Vastgesteld 7-7-2022'!E483</f>
        <v>0</v>
      </c>
      <c r="D489" s="16" t="str">
        <f>IFERROR(VLOOKUP('Vastgesteld 7-7-2022'!#REF!,#REF!,2,FALSE),"")</f>
        <v/>
      </c>
      <c r="E489" s="16" t="str">
        <f>IFERROR(VLOOKUP('Vastgesteld 7-7-2022'!#REF!,#REF!,5,FALSE),"")</f>
        <v/>
      </c>
      <c r="F489" s="16" t="e">
        <f>IF('Vastgesteld 7-7-2022'!#REF!&lt;&gt;"",'Vastgesteld 7-7-2022'!#REF!,"")</f>
        <v>#REF!</v>
      </c>
      <c r="G489" s="16" t="e">
        <f>IF('Vastgesteld 7-7-2022'!#REF!="Indoor",1,0)</f>
        <v>#REF!</v>
      </c>
      <c r="H489" s="16" t="e">
        <f>'Vastgesteld 7-7-2022'!#REF!</f>
        <v>#REF!</v>
      </c>
      <c r="I489" s="16" t="e">
        <f>IF('Vastgesteld 7-7-2022'!#REF!="Nee",0,IF('Vastgesteld 7-7-2022'!#REF!="Ja",1,""))</f>
        <v>#REF!</v>
      </c>
      <c r="J489" s="16" t="e">
        <f>IF('Vastgesteld 7-7-2022'!#REF!&lt;&gt;"",'Vastgesteld 7-7-2022'!#REF!,"")</f>
        <v>#REF!</v>
      </c>
      <c r="BJ489" s="16" t="str">
        <f>IF(COUNTA('Vastgesteld 7-7-2022'!T483:AD483)&lt;&gt;0,1,"")</f>
        <v/>
      </c>
      <c r="BK489" s="16" t="str">
        <f t="shared" si="42"/>
        <v/>
      </c>
      <c r="BL489" s="16" t="str">
        <f>IF('Vastgesteld 7-7-2022'!T483="x","AA","")</f>
        <v/>
      </c>
      <c r="BM489" s="16" t="str">
        <f>IF('Vastgesteld 7-7-2022'!U483="x","A","")</f>
        <v/>
      </c>
      <c r="BN489" s="16" t="str">
        <f>IF('Vastgesteld 7-7-2022'!V483="x","B1","")</f>
        <v/>
      </c>
      <c r="BO489" s="16" t="e">
        <f>IF('Vastgesteld 7-7-2022'!#REF!="x","BB","")</f>
        <v>#REF!</v>
      </c>
      <c r="BP489" s="16" t="str">
        <f>IF('Vastgesteld 7-7-2022'!X483="x","B","")</f>
        <v/>
      </c>
      <c r="BQ489" s="16" t="str">
        <f>IF('Vastgesteld 7-7-2022'!Y483="x","L1","")</f>
        <v/>
      </c>
      <c r="BR489" s="16" t="str">
        <f>IF('Vastgesteld 7-7-2022'!Z483="x","L2","")</f>
        <v/>
      </c>
      <c r="BS489" s="16" t="str">
        <f>IF('Vastgesteld 7-7-2022'!AA483="x","M1","")</f>
        <v/>
      </c>
      <c r="BT489" s="16" t="str">
        <f>IF('Vastgesteld 7-7-2022'!AB483="x","M2","")</f>
        <v/>
      </c>
      <c r="BU489" s="16" t="str">
        <f>IF('Vastgesteld 7-7-2022'!AC483="x","Z1","")</f>
        <v/>
      </c>
      <c r="BV489" s="16" t="str">
        <f>IF('Vastgesteld 7-7-2022'!AD483="x","Z2","")</f>
        <v/>
      </c>
      <c r="BW489" s="16" t="str">
        <f>IF(COUNTA('Vastgesteld 7-7-2022'!K483:S483)&lt;&gt;0,1,"")</f>
        <v/>
      </c>
      <c r="BX489" s="16" t="str">
        <f t="shared" si="43"/>
        <v/>
      </c>
      <c r="BY489" s="16" t="str">
        <f>IF('Vastgesteld 7-7-2022'!K483="x","BB","")</f>
        <v/>
      </c>
      <c r="BZ489" s="16" t="str">
        <f>IF('Vastgesteld 7-7-2022'!L483="x","B","")</f>
        <v/>
      </c>
      <c r="CA489" s="16" t="str">
        <f>IF('Vastgesteld 7-7-2022'!M483="x","L1","")</f>
        <v/>
      </c>
      <c r="CB489" s="16" t="str">
        <f>IF('Vastgesteld 7-7-2022'!N483="x","L2","")</f>
        <v/>
      </c>
      <c r="CC489" s="16" t="str">
        <f>IF('Vastgesteld 7-7-2022'!O483="x","M1","")</f>
        <v/>
      </c>
      <c r="CD489" s="16" t="str">
        <f>IF('Vastgesteld 7-7-2022'!P483="x","M2","")</f>
        <v/>
      </c>
      <c r="CE489" s="16" t="str">
        <f>IF('Vastgesteld 7-7-2022'!Q483="x","Z1","")</f>
        <v/>
      </c>
      <c r="CF489" s="16" t="str">
        <f>IF('Vastgesteld 7-7-2022'!R483="x","Z2","")</f>
        <v/>
      </c>
      <c r="CG489" s="16" t="str">
        <f>IF('Vastgesteld 7-7-2022'!S483="x","ZZL","")</f>
        <v/>
      </c>
      <c r="CL489" s="16" t="str">
        <f>IF(COUNTA('Vastgesteld 7-7-2022'!AV483:BF483)&lt;&gt;0,2,"")</f>
        <v/>
      </c>
      <c r="CM489" s="16" t="str">
        <f t="shared" si="44"/>
        <v/>
      </c>
      <c r="CN489" s="16" t="str">
        <f>IF('Vastgesteld 7-7-2022'!AV483="x","AA","")</f>
        <v/>
      </c>
      <c r="CO489" s="16" t="str">
        <f>IF('Vastgesteld 7-7-2022'!AW483="x","A","")</f>
        <v/>
      </c>
      <c r="CP489" s="16" t="str">
        <f>IF('Vastgesteld 7-7-2022'!AX483="x","BB","")</f>
        <v/>
      </c>
      <c r="CQ489" s="16" t="str">
        <f>IF('Vastgesteld 7-7-2022'!AY483="x","B","")</f>
        <v/>
      </c>
      <c r="CR489" s="16" t="str">
        <f>IF('Vastgesteld 7-7-2022'!AZ483="x","L","")</f>
        <v/>
      </c>
      <c r="CS489" s="16" t="str">
        <f>IF('Vastgesteld 7-7-2022'!BA483="x","M","")</f>
        <v/>
      </c>
      <c r="CT489" s="16" t="str">
        <f>IF('Vastgesteld 7-7-2022'!BB483="x","Z","")</f>
        <v/>
      </c>
      <c r="CU489" s="16" t="str">
        <f>IF('Vastgesteld 7-7-2022'!BF483="x","ZZ","")</f>
        <v/>
      </c>
      <c r="CV489" s="16" t="str">
        <f>IF(COUNTA('Vastgesteld 7-7-2022'!AJ483:AQ483)&lt;&gt;0,2,"")</f>
        <v/>
      </c>
      <c r="CW489" s="16" t="str">
        <f t="shared" si="45"/>
        <v/>
      </c>
      <c r="CX489" s="16" t="str">
        <f>IF('Vastgesteld 7-7-2022'!AJ483="x","BB","")</f>
        <v/>
      </c>
      <c r="CY489" s="16" t="str">
        <f>IF('Vastgesteld 7-7-2022'!AK483="x","B","")</f>
        <v/>
      </c>
      <c r="CZ489" s="16" t="str">
        <f>IF('Vastgesteld 7-7-2022'!AL483="x","L","")</f>
        <v/>
      </c>
      <c r="DA489" s="16" t="str">
        <f>IF('Vastgesteld 7-7-2022'!AM483="x","M","")</f>
        <v/>
      </c>
      <c r="DB489" s="16" t="str">
        <f>IF('Vastgesteld 7-7-2022'!AN483="x","Z","")</f>
        <v/>
      </c>
      <c r="DC489" s="16" t="str">
        <f>IF('Vastgesteld 7-7-2022'!AO483="x","ZZ","")</f>
        <v/>
      </c>
      <c r="DD489" s="16" t="str">
        <f>IF('Vastgesteld 7-7-2022'!AQ483="x","1.40","")</f>
        <v/>
      </c>
      <c r="DE489" s="16" t="str">
        <f>IF(COUNTA('Vastgesteld 7-7-2022'!BH483:BJ483)&lt;&gt;0,6,"")</f>
        <v/>
      </c>
      <c r="DF489" s="16" t="str">
        <f t="shared" si="46"/>
        <v/>
      </c>
      <c r="DG489" s="16" t="str">
        <f>IF('Vastgesteld 7-7-2022'!BH483="x","L","")</f>
        <v/>
      </c>
      <c r="DH489" s="16" t="str">
        <f>IF('Vastgesteld 7-7-2022'!BI483="x","M","")</f>
        <v/>
      </c>
      <c r="DI489" s="16" t="str">
        <f>IF('Vastgesteld 7-7-2022'!BJ483="x","Z","")</f>
        <v/>
      </c>
      <c r="DJ489" s="16" t="str">
        <f>IF('Vastgesteld 7-7-2022'!BK483="x","Z","")</f>
        <v/>
      </c>
      <c r="DK489" s="16" t="str">
        <f>IF(COUNTA('Vastgesteld 7-7-2022'!BM483:BO483)&lt;&gt;0,6,"")</f>
        <v/>
      </c>
      <c r="DL489" s="16" t="str">
        <f t="shared" si="47"/>
        <v/>
      </c>
      <c r="DM489" s="16" t="str">
        <f>IF('Vastgesteld 7-7-2022'!BM483="x","L","")</f>
        <v/>
      </c>
      <c r="DN489" s="16" t="str">
        <f>IF('Vastgesteld 7-7-2022'!BN483="x","M","")</f>
        <v/>
      </c>
      <c r="DO489" s="16" t="str">
        <f>IF('Vastgesteld 7-7-2022'!BO483="x","Z","")</f>
        <v/>
      </c>
      <c r="DP489" s="16" t="str">
        <f>IF('Vastgesteld 7-7-2022'!BP483="x","Z","")</f>
        <v/>
      </c>
    </row>
    <row r="490" spans="1:120" ht="14.4" x14ac:dyDescent="0.3">
      <c r="A490" s="18">
        <f>'Vastgesteld 7-7-2022'!A484</f>
        <v>0</v>
      </c>
      <c r="B490" s="16" t="str">
        <f>IFERROR(VLOOKUP('Vastgesteld 7-7-2022'!#REF!,#REF!,2,FALSE),"")</f>
        <v/>
      </c>
      <c r="C490" s="16">
        <f>'Vastgesteld 7-7-2022'!E484</f>
        <v>0</v>
      </c>
      <c r="D490" s="16" t="str">
        <f>IFERROR(VLOOKUP('Vastgesteld 7-7-2022'!#REF!,#REF!,2,FALSE),"")</f>
        <v/>
      </c>
      <c r="E490" s="16" t="str">
        <f>IFERROR(VLOOKUP('Vastgesteld 7-7-2022'!#REF!,#REF!,5,FALSE),"")</f>
        <v/>
      </c>
      <c r="F490" s="16" t="e">
        <f>IF('Vastgesteld 7-7-2022'!#REF!&lt;&gt;"",'Vastgesteld 7-7-2022'!#REF!,"")</f>
        <v>#REF!</v>
      </c>
      <c r="G490" s="16" t="e">
        <f>IF('Vastgesteld 7-7-2022'!#REF!="Indoor",1,0)</f>
        <v>#REF!</v>
      </c>
      <c r="H490" s="16" t="e">
        <f>'Vastgesteld 7-7-2022'!#REF!</f>
        <v>#REF!</v>
      </c>
      <c r="I490" s="16" t="e">
        <f>IF('Vastgesteld 7-7-2022'!#REF!="Nee",0,IF('Vastgesteld 7-7-2022'!#REF!="Ja",1,""))</f>
        <v>#REF!</v>
      </c>
      <c r="J490" s="16" t="e">
        <f>IF('Vastgesteld 7-7-2022'!#REF!&lt;&gt;"",'Vastgesteld 7-7-2022'!#REF!,"")</f>
        <v>#REF!</v>
      </c>
      <c r="BJ490" s="16" t="str">
        <f>IF(COUNTA('Vastgesteld 7-7-2022'!T484:AD484)&lt;&gt;0,1,"")</f>
        <v/>
      </c>
      <c r="BK490" s="16" t="str">
        <f t="shared" si="42"/>
        <v/>
      </c>
      <c r="BL490" s="16" t="str">
        <f>IF('Vastgesteld 7-7-2022'!T484="x","AA","")</f>
        <v/>
      </c>
      <c r="BM490" s="16" t="str">
        <f>IF('Vastgesteld 7-7-2022'!U484="x","A","")</f>
        <v/>
      </c>
      <c r="BN490" s="16" t="str">
        <f>IF('Vastgesteld 7-7-2022'!V484="x","B1","")</f>
        <v/>
      </c>
      <c r="BO490" s="16" t="e">
        <f>IF('Vastgesteld 7-7-2022'!#REF!="x","BB","")</f>
        <v>#REF!</v>
      </c>
      <c r="BP490" s="16" t="str">
        <f>IF('Vastgesteld 7-7-2022'!X484="x","B","")</f>
        <v/>
      </c>
      <c r="BQ490" s="16" t="str">
        <f>IF('Vastgesteld 7-7-2022'!Y484="x","L1","")</f>
        <v/>
      </c>
      <c r="BR490" s="16" t="str">
        <f>IF('Vastgesteld 7-7-2022'!Z484="x","L2","")</f>
        <v/>
      </c>
      <c r="BS490" s="16" t="str">
        <f>IF('Vastgesteld 7-7-2022'!AA484="x","M1","")</f>
        <v/>
      </c>
      <c r="BT490" s="16" t="str">
        <f>IF('Vastgesteld 7-7-2022'!AB484="x","M2","")</f>
        <v/>
      </c>
      <c r="BU490" s="16" t="str">
        <f>IF('Vastgesteld 7-7-2022'!AC484="x","Z1","")</f>
        <v/>
      </c>
      <c r="BV490" s="16" t="str">
        <f>IF('Vastgesteld 7-7-2022'!AD484="x","Z2","")</f>
        <v/>
      </c>
      <c r="BW490" s="16" t="str">
        <f>IF(COUNTA('Vastgesteld 7-7-2022'!K484:S484)&lt;&gt;0,1,"")</f>
        <v/>
      </c>
      <c r="BX490" s="16" t="str">
        <f t="shared" si="43"/>
        <v/>
      </c>
      <c r="BY490" s="16" t="str">
        <f>IF('Vastgesteld 7-7-2022'!K484="x","BB","")</f>
        <v/>
      </c>
      <c r="BZ490" s="16" t="str">
        <f>IF('Vastgesteld 7-7-2022'!L484="x","B","")</f>
        <v/>
      </c>
      <c r="CA490" s="16" t="str">
        <f>IF('Vastgesteld 7-7-2022'!M484="x","L1","")</f>
        <v/>
      </c>
      <c r="CB490" s="16" t="str">
        <f>IF('Vastgesteld 7-7-2022'!N484="x","L2","")</f>
        <v/>
      </c>
      <c r="CC490" s="16" t="str">
        <f>IF('Vastgesteld 7-7-2022'!O484="x","M1","")</f>
        <v/>
      </c>
      <c r="CD490" s="16" t="str">
        <f>IF('Vastgesteld 7-7-2022'!P484="x","M2","")</f>
        <v/>
      </c>
      <c r="CE490" s="16" t="str">
        <f>IF('Vastgesteld 7-7-2022'!Q484="x","Z1","")</f>
        <v/>
      </c>
      <c r="CF490" s="16" t="str">
        <f>IF('Vastgesteld 7-7-2022'!R484="x","Z2","")</f>
        <v/>
      </c>
      <c r="CG490" s="16" t="str">
        <f>IF('Vastgesteld 7-7-2022'!S484="x","ZZL","")</f>
        <v/>
      </c>
      <c r="CL490" s="16" t="str">
        <f>IF(COUNTA('Vastgesteld 7-7-2022'!AV484:BF484)&lt;&gt;0,2,"")</f>
        <v/>
      </c>
      <c r="CM490" s="16" t="str">
        <f t="shared" si="44"/>
        <v/>
      </c>
      <c r="CN490" s="16" t="str">
        <f>IF('Vastgesteld 7-7-2022'!AV484="x","AA","")</f>
        <v/>
      </c>
      <c r="CO490" s="16" t="str">
        <f>IF('Vastgesteld 7-7-2022'!AW484="x","A","")</f>
        <v/>
      </c>
      <c r="CP490" s="16" t="str">
        <f>IF('Vastgesteld 7-7-2022'!AX484="x","BB","")</f>
        <v/>
      </c>
      <c r="CQ490" s="16" t="str">
        <f>IF('Vastgesteld 7-7-2022'!AY484="x","B","")</f>
        <v/>
      </c>
      <c r="CR490" s="16" t="str">
        <f>IF('Vastgesteld 7-7-2022'!AZ484="x","L","")</f>
        <v/>
      </c>
      <c r="CS490" s="16" t="str">
        <f>IF('Vastgesteld 7-7-2022'!BA484="x","M","")</f>
        <v/>
      </c>
      <c r="CT490" s="16" t="str">
        <f>IF('Vastgesteld 7-7-2022'!BB484="x","Z","")</f>
        <v/>
      </c>
      <c r="CU490" s="16" t="str">
        <f>IF('Vastgesteld 7-7-2022'!BF484="x","ZZ","")</f>
        <v/>
      </c>
      <c r="CV490" s="16" t="str">
        <f>IF(COUNTA('Vastgesteld 7-7-2022'!AJ484:AQ484)&lt;&gt;0,2,"")</f>
        <v/>
      </c>
      <c r="CW490" s="16" t="str">
        <f t="shared" si="45"/>
        <v/>
      </c>
      <c r="CX490" s="16" t="str">
        <f>IF('Vastgesteld 7-7-2022'!AJ484="x","BB","")</f>
        <v/>
      </c>
      <c r="CY490" s="16" t="str">
        <f>IF('Vastgesteld 7-7-2022'!AK484="x","B","")</f>
        <v/>
      </c>
      <c r="CZ490" s="16" t="str">
        <f>IF('Vastgesteld 7-7-2022'!AL484="x","L","")</f>
        <v/>
      </c>
      <c r="DA490" s="16" t="str">
        <f>IF('Vastgesteld 7-7-2022'!AM484="x","M","")</f>
        <v/>
      </c>
      <c r="DB490" s="16" t="str">
        <f>IF('Vastgesteld 7-7-2022'!AN484="x","Z","")</f>
        <v/>
      </c>
      <c r="DC490" s="16" t="str">
        <f>IF('Vastgesteld 7-7-2022'!AO484="x","ZZ","")</f>
        <v/>
      </c>
      <c r="DD490" s="16" t="str">
        <f>IF('Vastgesteld 7-7-2022'!AQ484="x","1.40","")</f>
        <v/>
      </c>
      <c r="DE490" s="16" t="str">
        <f>IF(COUNTA('Vastgesteld 7-7-2022'!BH484:BJ484)&lt;&gt;0,6,"")</f>
        <v/>
      </c>
      <c r="DF490" s="16" t="str">
        <f t="shared" si="46"/>
        <v/>
      </c>
      <c r="DG490" s="16" t="str">
        <f>IF('Vastgesteld 7-7-2022'!BH484="x","L","")</f>
        <v/>
      </c>
      <c r="DH490" s="16" t="str">
        <f>IF('Vastgesteld 7-7-2022'!BI484="x","M","")</f>
        <v/>
      </c>
      <c r="DI490" s="16" t="str">
        <f>IF('Vastgesteld 7-7-2022'!BJ484="x","Z","")</f>
        <v/>
      </c>
      <c r="DJ490" s="16" t="str">
        <f>IF('Vastgesteld 7-7-2022'!BK484="x","Z","")</f>
        <v/>
      </c>
      <c r="DK490" s="16" t="str">
        <f>IF(COUNTA('Vastgesteld 7-7-2022'!BM484:BO484)&lt;&gt;0,6,"")</f>
        <v/>
      </c>
      <c r="DL490" s="16" t="str">
        <f t="shared" si="47"/>
        <v/>
      </c>
      <c r="DM490" s="16" t="str">
        <f>IF('Vastgesteld 7-7-2022'!BM484="x","L","")</f>
        <v/>
      </c>
      <c r="DN490" s="16" t="str">
        <f>IF('Vastgesteld 7-7-2022'!BN484="x","M","")</f>
        <v/>
      </c>
      <c r="DO490" s="16" t="str">
        <f>IF('Vastgesteld 7-7-2022'!BO484="x","Z","")</f>
        <v/>
      </c>
      <c r="DP490" s="16" t="str">
        <f>IF('Vastgesteld 7-7-2022'!BP484="x","Z","")</f>
        <v/>
      </c>
    </row>
    <row r="491" spans="1:120" ht="14.4" x14ac:dyDescent="0.3">
      <c r="A491" s="18">
        <f>'Vastgesteld 7-7-2022'!A485</f>
        <v>0</v>
      </c>
      <c r="B491" s="16" t="str">
        <f>IFERROR(VLOOKUP('Vastgesteld 7-7-2022'!#REF!,#REF!,2,FALSE),"")</f>
        <v/>
      </c>
      <c r="C491" s="16">
        <f>'Vastgesteld 7-7-2022'!E485</f>
        <v>0</v>
      </c>
      <c r="D491" s="16" t="str">
        <f>IFERROR(VLOOKUP('Vastgesteld 7-7-2022'!#REF!,#REF!,2,FALSE),"")</f>
        <v/>
      </c>
      <c r="E491" s="16" t="str">
        <f>IFERROR(VLOOKUP('Vastgesteld 7-7-2022'!#REF!,#REF!,5,FALSE),"")</f>
        <v/>
      </c>
      <c r="F491" s="16" t="e">
        <f>IF('Vastgesteld 7-7-2022'!#REF!&lt;&gt;"",'Vastgesteld 7-7-2022'!#REF!,"")</f>
        <v>#REF!</v>
      </c>
      <c r="G491" s="16" t="e">
        <f>IF('Vastgesteld 7-7-2022'!#REF!="Indoor",1,0)</f>
        <v>#REF!</v>
      </c>
      <c r="H491" s="16" t="e">
        <f>'Vastgesteld 7-7-2022'!#REF!</f>
        <v>#REF!</v>
      </c>
      <c r="I491" s="16" t="e">
        <f>IF('Vastgesteld 7-7-2022'!#REF!="Nee",0,IF('Vastgesteld 7-7-2022'!#REF!="Ja",1,""))</f>
        <v>#REF!</v>
      </c>
      <c r="J491" s="16" t="e">
        <f>IF('Vastgesteld 7-7-2022'!#REF!&lt;&gt;"",'Vastgesteld 7-7-2022'!#REF!,"")</f>
        <v>#REF!</v>
      </c>
      <c r="BJ491" s="16" t="str">
        <f>IF(COUNTA('Vastgesteld 7-7-2022'!T485:AD485)&lt;&gt;0,1,"")</f>
        <v/>
      </c>
      <c r="BK491" s="16" t="str">
        <f t="shared" si="42"/>
        <v/>
      </c>
      <c r="BL491" s="16" t="str">
        <f>IF('Vastgesteld 7-7-2022'!T485="x","AA","")</f>
        <v/>
      </c>
      <c r="BM491" s="16" t="str">
        <f>IF('Vastgesteld 7-7-2022'!U485="x","A","")</f>
        <v/>
      </c>
      <c r="BN491" s="16" t="str">
        <f>IF('Vastgesteld 7-7-2022'!V485="x","B1","")</f>
        <v/>
      </c>
      <c r="BO491" s="16" t="e">
        <f>IF('Vastgesteld 7-7-2022'!#REF!="x","BB","")</f>
        <v>#REF!</v>
      </c>
      <c r="BP491" s="16" t="str">
        <f>IF('Vastgesteld 7-7-2022'!X485="x","B","")</f>
        <v/>
      </c>
      <c r="BQ491" s="16" t="str">
        <f>IF('Vastgesteld 7-7-2022'!Y485="x","L1","")</f>
        <v/>
      </c>
      <c r="BR491" s="16" t="str">
        <f>IF('Vastgesteld 7-7-2022'!Z485="x","L2","")</f>
        <v/>
      </c>
      <c r="BS491" s="16" t="str">
        <f>IF('Vastgesteld 7-7-2022'!AA485="x","M1","")</f>
        <v/>
      </c>
      <c r="BT491" s="16" t="str">
        <f>IF('Vastgesteld 7-7-2022'!AB485="x","M2","")</f>
        <v/>
      </c>
      <c r="BU491" s="16" t="str">
        <f>IF('Vastgesteld 7-7-2022'!AC485="x","Z1","")</f>
        <v/>
      </c>
      <c r="BV491" s="16" t="str">
        <f>IF('Vastgesteld 7-7-2022'!AD485="x","Z2","")</f>
        <v/>
      </c>
      <c r="BW491" s="16" t="str">
        <f>IF(COUNTA('Vastgesteld 7-7-2022'!K485:S485)&lt;&gt;0,1,"")</f>
        <v/>
      </c>
      <c r="BX491" s="16" t="str">
        <f t="shared" si="43"/>
        <v/>
      </c>
      <c r="BY491" s="16" t="str">
        <f>IF('Vastgesteld 7-7-2022'!K485="x","BB","")</f>
        <v/>
      </c>
      <c r="BZ491" s="16" t="str">
        <f>IF('Vastgesteld 7-7-2022'!L485="x","B","")</f>
        <v/>
      </c>
      <c r="CA491" s="16" t="str">
        <f>IF('Vastgesteld 7-7-2022'!M485="x","L1","")</f>
        <v/>
      </c>
      <c r="CB491" s="16" t="str">
        <f>IF('Vastgesteld 7-7-2022'!N485="x","L2","")</f>
        <v/>
      </c>
      <c r="CC491" s="16" t="str">
        <f>IF('Vastgesteld 7-7-2022'!O485="x","M1","")</f>
        <v/>
      </c>
      <c r="CD491" s="16" t="str">
        <f>IF('Vastgesteld 7-7-2022'!P485="x","M2","")</f>
        <v/>
      </c>
      <c r="CE491" s="16" t="str">
        <f>IF('Vastgesteld 7-7-2022'!Q485="x","Z1","")</f>
        <v/>
      </c>
      <c r="CF491" s="16" t="str">
        <f>IF('Vastgesteld 7-7-2022'!R485="x","Z2","")</f>
        <v/>
      </c>
      <c r="CG491" s="16" t="str">
        <f>IF('Vastgesteld 7-7-2022'!S485="x","ZZL","")</f>
        <v/>
      </c>
      <c r="CL491" s="16" t="str">
        <f>IF(COUNTA('Vastgesteld 7-7-2022'!AV485:BF485)&lt;&gt;0,2,"")</f>
        <v/>
      </c>
      <c r="CM491" s="16" t="str">
        <f t="shared" si="44"/>
        <v/>
      </c>
      <c r="CN491" s="16" t="str">
        <f>IF('Vastgesteld 7-7-2022'!AV485="x","AA","")</f>
        <v/>
      </c>
      <c r="CO491" s="16" t="str">
        <f>IF('Vastgesteld 7-7-2022'!AW485="x","A","")</f>
        <v/>
      </c>
      <c r="CP491" s="16" t="str">
        <f>IF('Vastgesteld 7-7-2022'!AX485="x","BB","")</f>
        <v/>
      </c>
      <c r="CQ491" s="16" t="str">
        <f>IF('Vastgesteld 7-7-2022'!AY485="x","B","")</f>
        <v/>
      </c>
      <c r="CR491" s="16" t="str">
        <f>IF('Vastgesteld 7-7-2022'!AZ485="x","L","")</f>
        <v/>
      </c>
      <c r="CS491" s="16" t="str">
        <f>IF('Vastgesteld 7-7-2022'!BA485="x","M","")</f>
        <v/>
      </c>
      <c r="CT491" s="16" t="str">
        <f>IF('Vastgesteld 7-7-2022'!BB485="x","Z","")</f>
        <v/>
      </c>
      <c r="CU491" s="16" t="str">
        <f>IF('Vastgesteld 7-7-2022'!BF485="x","ZZ","")</f>
        <v/>
      </c>
      <c r="CV491" s="16" t="str">
        <f>IF(COUNTA('Vastgesteld 7-7-2022'!AJ485:AQ485)&lt;&gt;0,2,"")</f>
        <v/>
      </c>
      <c r="CW491" s="16" t="str">
        <f t="shared" si="45"/>
        <v/>
      </c>
      <c r="CX491" s="16" t="str">
        <f>IF('Vastgesteld 7-7-2022'!AJ485="x","BB","")</f>
        <v/>
      </c>
      <c r="CY491" s="16" t="str">
        <f>IF('Vastgesteld 7-7-2022'!AK485="x","B","")</f>
        <v/>
      </c>
      <c r="CZ491" s="16" t="str">
        <f>IF('Vastgesteld 7-7-2022'!AL485="x","L","")</f>
        <v/>
      </c>
      <c r="DA491" s="16" t="str">
        <f>IF('Vastgesteld 7-7-2022'!AM485="x","M","")</f>
        <v/>
      </c>
      <c r="DB491" s="16" t="str">
        <f>IF('Vastgesteld 7-7-2022'!AN485="x","Z","")</f>
        <v/>
      </c>
      <c r="DC491" s="16" t="str">
        <f>IF('Vastgesteld 7-7-2022'!AO485="x","ZZ","")</f>
        <v/>
      </c>
      <c r="DD491" s="16" t="str">
        <f>IF('Vastgesteld 7-7-2022'!AQ485="x","1.40","")</f>
        <v/>
      </c>
      <c r="DE491" s="16" t="str">
        <f>IF(COUNTA('Vastgesteld 7-7-2022'!BH485:BJ485)&lt;&gt;0,6,"")</f>
        <v/>
      </c>
      <c r="DF491" s="16" t="str">
        <f t="shared" si="46"/>
        <v/>
      </c>
      <c r="DG491" s="16" t="str">
        <f>IF('Vastgesteld 7-7-2022'!BH485="x","L","")</f>
        <v/>
      </c>
      <c r="DH491" s="16" t="str">
        <f>IF('Vastgesteld 7-7-2022'!BI485="x","M","")</f>
        <v/>
      </c>
      <c r="DI491" s="16" t="str">
        <f>IF('Vastgesteld 7-7-2022'!BJ485="x","Z","")</f>
        <v/>
      </c>
      <c r="DJ491" s="16" t="str">
        <f>IF('Vastgesteld 7-7-2022'!BK485="x","Z","")</f>
        <v/>
      </c>
      <c r="DK491" s="16" t="str">
        <f>IF(COUNTA('Vastgesteld 7-7-2022'!BM485:BO485)&lt;&gt;0,6,"")</f>
        <v/>
      </c>
      <c r="DL491" s="16" t="str">
        <f t="shared" si="47"/>
        <v/>
      </c>
      <c r="DM491" s="16" t="str">
        <f>IF('Vastgesteld 7-7-2022'!BM485="x","L","")</f>
        <v/>
      </c>
      <c r="DN491" s="16" t="str">
        <f>IF('Vastgesteld 7-7-2022'!BN485="x","M","")</f>
        <v/>
      </c>
      <c r="DO491" s="16" t="str">
        <f>IF('Vastgesteld 7-7-2022'!BO485="x","Z","")</f>
        <v/>
      </c>
      <c r="DP491" s="16" t="str">
        <f>IF('Vastgesteld 7-7-2022'!BP485="x","Z","")</f>
        <v/>
      </c>
    </row>
    <row r="492" spans="1:120" ht="14.4" x14ac:dyDescent="0.3">
      <c r="A492" s="18">
        <f>'Vastgesteld 7-7-2022'!A486</f>
        <v>0</v>
      </c>
      <c r="B492" s="16" t="str">
        <f>IFERROR(VLOOKUP('Vastgesteld 7-7-2022'!#REF!,#REF!,2,FALSE),"")</f>
        <v/>
      </c>
      <c r="C492" s="16">
        <f>'Vastgesteld 7-7-2022'!E486</f>
        <v>0</v>
      </c>
      <c r="D492" s="16" t="str">
        <f>IFERROR(VLOOKUP('Vastgesteld 7-7-2022'!#REF!,#REF!,2,FALSE),"")</f>
        <v/>
      </c>
      <c r="E492" s="16" t="str">
        <f>IFERROR(VLOOKUP('Vastgesteld 7-7-2022'!#REF!,#REF!,5,FALSE),"")</f>
        <v/>
      </c>
      <c r="F492" s="16" t="e">
        <f>IF('Vastgesteld 7-7-2022'!#REF!&lt;&gt;"",'Vastgesteld 7-7-2022'!#REF!,"")</f>
        <v>#REF!</v>
      </c>
      <c r="G492" s="16" t="e">
        <f>IF('Vastgesteld 7-7-2022'!#REF!="Indoor",1,0)</f>
        <v>#REF!</v>
      </c>
      <c r="H492" s="16" t="e">
        <f>'Vastgesteld 7-7-2022'!#REF!</f>
        <v>#REF!</v>
      </c>
      <c r="I492" s="16" t="e">
        <f>IF('Vastgesteld 7-7-2022'!#REF!="Nee",0,IF('Vastgesteld 7-7-2022'!#REF!="Ja",1,""))</f>
        <v>#REF!</v>
      </c>
      <c r="J492" s="16" t="e">
        <f>IF('Vastgesteld 7-7-2022'!#REF!&lt;&gt;"",'Vastgesteld 7-7-2022'!#REF!,"")</f>
        <v>#REF!</v>
      </c>
      <c r="BJ492" s="16" t="str">
        <f>IF(COUNTA('Vastgesteld 7-7-2022'!T486:AD486)&lt;&gt;0,1,"")</f>
        <v/>
      </c>
      <c r="BK492" s="16" t="str">
        <f t="shared" si="42"/>
        <v/>
      </c>
      <c r="BL492" s="16" t="str">
        <f>IF('Vastgesteld 7-7-2022'!T486="x","AA","")</f>
        <v/>
      </c>
      <c r="BM492" s="16" t="str">
        <f>IF('Vastgesteld 7-7-2022'!U486="x","A","")</f>
        <v/>
      </c>
      <c r="BN492" s="16" t="str">
        <f>IF('Vastgesteld 7-7-2022'!V486="x","B1","")</f>
        <v/>
      </c>
      <c r="BO492" s="16" t="e">
        <f>IF('Vastgesteld 7-7-2022'!#REF!="x","BB","")</f>
        <v>#REF!</v>
      </c>
      <c r="BP492" s="16" t="str">
        <f>IF('Vastgesteld 7-7-2022'!X486="x","B","")</f>
        <v/>
      </c>
      <c r="BQ492" s="16" t="str">
        <f>IF('Vastgesteld 7-7-2022'!Y486="x","L1","")</f>
        <v/>
      </c>
      <c r="BR492" s="16" t="str">
        <f>IF('Vastgesteld 7-7-2022'!Z486="x","L2","")</f>
        <v/>
      </c>
      <c r="BS492" s="16" t="str">
        <f>IF('Vastgesteld 7-7-2022'!AA486="x","M1","")</f>
        <v/>
      </c>
      <c r="BT492" s="16" t="str">
        <f>IF('Vastgesteld 7-7-2022'!AB486="x","M2","")</f>
        <v/>
      </c>
      <c r="BU492" s="16" t="str">
        <f>IF('Vastgesteld 7-7-2022'!AC486="x","Z1","")</f>
        <v/>
      </c>
      <c r="BV492" s="16" t="str">
        <f>IF('Vastgesteld 7-7-2022'!AD486="x","Z2","")</f>
        <v/>
      </c>
      <c r="BW492" s="16" t="str">
        <f>IF(COUNTA('Vastgesteld 7-7-2022'!K486:S486)&lt;&gt;0,1,"")</f>
        <v/>
      </c>
      <c r="BX492" s="16" t="str">
        <f t="shared" si="43"/>
        <v/>
      </c>
      <c r="BY492" s="16" t="str">
        <f>IF('Vastgesteld 7-7-2022'!K486="x","BB","")</f>
        <v/>
      </c>
      <c r="BZ492" s="16" t="str">
        <f>IF('Vastgesteld 7-7-2022'!L486="x","B","")</f>
        <v/>
      </c>
      <c r="CA492" s="16" t="str">
        <f>IF('Vastgesteld 7-7-2022'!M486="x","L1","")</f>
        <v/>
      </c>
      <c r="CB492" s="16" t="str">
        <f>IF('Vastgesteld 7-7-2022'!N486="x","L2","")</f>
        <v/>
      </c>
      <c r="CC492" s="16" t="str">
        <f>IF('Vastgesteld 7-7-2022'!O486="x","M1","")</f>
        <v/>
      </c>
      <c r="CD492" s="16" t="str">
        <f>IF('Vastgesteld 7-7-2022'!P486="x","M2","")</f>
        <v/>
      </c>
      <c r="CE492" s="16" t="str">
        <f>IF('Vastgesteld 7-7-2022'!Q486="x","Z1","")</f>
        <v/>
      </c>
      <c r="CF492" s="16" t="str">
        <f>IF('Vastgesteld 7-7-2022'!R486="x","Z2","")</f>
        <v/>
      </c>
      <c r="CG492" s="16" t="str">
        <f>IF('Vastgesteld 7-7-2022'!S486="x","ZZL","")</f>
        <v/>
      </c>
      <c r="CL492" s="16" t="str">
        <f>IF(COUNTA('Vastgesteld 7-7-2022'!AV486:BF486)&lt;&gt;0,2,"")</f>
        <v/>
      </c>
      <c r="CM492" s="16" t="str">
        <f t="shared" si="44"/>
        <v/>
      </c>
      <c r="CN492" s="16" t="str">
        <f>IF('Vastgesteld 7-7-2022'!AV486="x","AA","")</f>
        <v/>
      </c>
      <c r="CO492" s="16" t="str">
        <f>IF('Vastgesteld 7-7-2022'!AW486="x","A","")</f>
        <v/>
      </c>
      <c r="CP492" s="16" t="str">
        <f>IF('Vastgesteld 7-7-2022'!AX486="x","BB","")</f>
        <v/>
      </c>
      <c r="CQ492" s="16" t="str">
        <f>IF('Vastgesteld 7-7-2022'!AY486="x","B","")</f>
        <v/>
      </c>
      <c r="CR492" s="16" t="str">
        <f>IF('Vastgesteld 7-7-2022'!AZ486="x","L","")</f>
        <v/>
      </c>
      <c r="CS492" s="16" t="str">
        <f>IF('Vastgesteld 7-7-2022'!BA486="x","M","")</f>
        <v/>
      </c>
      <c r="CT492" s="16" t="str">
        <f>IF('Vastgesteld 7-7-2022'!BB486="x","Z","")</f>
        <v/>
      </c>
      <c r="CU492" s="16" t="str">
        <f>IF('Vastgesteld 7-7-2022'!BF486="x","ZZ","")</f>
        <v/>
      </c>
      <c r="CV492" s="16" t="str">
        <f>IF(COUNTA('Vastgesteld 7-7-2022'!AJ486:AQ486)&lt;&gt;0,2,"")</f>
        <v/>
      </c>
      <c r="CW492" s="16" t="str">
        <f t="shared" si="45"/>
        <v/>
      </c>
      <c r="CX492" s="16" t="str">
        <f>IF('Vastgesteld 7-7-2022'!AJ486="x","BB","")</f>
        <v/>
      </c>
      <c r="CY492" s="16" t="str">
        <f>IF('Vastgesteld 7-7-2022'!AK486="x","B","")</f>
        <v/>
      </c>
      <c r="CZ492" s="16" t="str">
        <f>IF('Vastgesteld 7-7-2022'!AL486="x","L","")</f>
        <v/>
      </c>
      <c r="DA492" s="16" t="str">
        <f>IF('Vastgesteld 7-7-2022'!AM486="x","M","")</f>
        <v/>
      </c>
      <c r="DB492" s="16" t="str">
        <f>IF('Vastgesteld 7-7-2022'!AN486="x","Z","")</f>
        <v/>
      </c>
      <c r="DC492" s="16" t="str">
        <f>IF('Vastgesteld 7-7-2022'!AO486="x","ZZ","")</f>
        <v/>
      </c>
      <c r="DD492" s="16" t="str">
        <f>IF('Vastgesteld 7-7-2022'!AQ486="x","1.40","")</f>
        <v/>
      </c>
      <c r="DE492" s="16" t="str">
        <f>IF(COUNTA('Vastgesteld 7-7-2022'!BH486:BJ486)&lt;&gt;0,6,"")</f>
        <v/>
      </c>
      <c r="DF492" s="16" t="str">
        <f t="shared" si="46"/>
        <v/>
      </c>
      <c r="DG492" s="16" t="str">
        <f>IF('Vastgesteld 7-7-2022'!BH486="x","L","")</f>
        <v/>
      </c>
      <c r="DH492" s="16" t="str">
        <f>IF('Vastgesteld 7-7-2022'!BI486="x","M","")</f>
        <v/>
      </c>
      <c r="DI492" s="16" t="str">
        <f>IF('Vastgesteld 7-7-2022'!BJ486="x","Z","")</f>
        <v/>
      </c>
      <c r="DJ492" s="16" t="str">
        <f>IF('Vastgesteld 7-7-2022'!BK486="x","Z","")</f>
        <v/>
      </c>
      <c r="DK492" s="16" t="str">
        <f>IF(COUNTA('Vastgesteld 7-7-2022'!BM486:BO486)&lt;&gt;0,6,"")</f>
        <v/>
      </c>
      <c r="DL492" s="16" t="str">
        <f t="shared" si="47"/>
        <v/>
      </c>
      <c r="DM492" s="16" t="str">
        <f>IF('Vastgesteld 7-7-2022'!BM486="x","L","")</f>
        <v/>
      </c>
      <c r="DN492" s="16" t="str">
        <f>IF('Vastgesteld 7-7-2022'!BN486="x","M","")</f>
        <v/>
      </c>
      <c r="DO492" s="16" t="str">
        <f>IF('Vastgesteld 7-7-2022'!BO486="x","Z","")</f>
        <v/>
      </c>
      <c r="DP492" s="16" t="str">
        <f>IF('Vastgesteld 7-7-2022'!BP486="x","Z","")</f>
        <v/>
      </c>
    </row>
    <row r="493" spans="1:120" ht="14.4" x14ac:dyDescent="0.3">
      <c r="A493" s="18">
        <f>'Vastgesteld 7-7-2022'!A487</f>
        <v>0</v>
      </c>
      <c r="B493" s="16" t="str">
        <f>IFERROR(VLOOKUP('Vastgesteld 7-7-2022'!#REF!,#REF!,2,FALSE),"")</f>
        <v/>
      </c>
      <c r="C493" s="16">
        <f>'Vastgesteld 7-7-2022'!E487</f>
        <v>0</v>
      </c>
      <c r="D493" s="16" t="str">
        <f>IFERROR(VLOOKUP('Vastgesteld 7-7-2022'!#REF!,#REF!,2,FALSE),"")</f>
        <v/>
      </c>
      <c r="E493" s="16" t="str">
        <f>IFERROR(VLOOKUP('Vastgesteld 7-7-2022'!#REF!,#REF!,5,FALSE),"")</f>
        <v/>
      </c>
      <c r="F493" s="16" t="e">
        <f>IF('Vastgesteld 7-7-2022'!#REF!&lt;&gt;"",'Vastgesteld 7-7-2022'!#REF!,"")</f>
        <v>#REF!</v>
      </c>
      <c r="G493" s="16" t="e">
        <f>IF('Vastgesteld 7-7-2022'!#REF!="Indoor",1,0)</f>
        <v>#REF!</v>
      </c>
      <c r="H493" s="16" t="e">
        <f>'Vastgesteld 7-7-2022'!#REF!</f>
        <v>#REF!</v>
      </c>
      <c r="I493" s="16" t="e">
        <f>IF('Vastgesteld 7-7-2022'!#REF!="Nee",0,IF('Vastgesteld 7-7-2022'!#REF!="Ja",1,""))</f>
        <v>#REF!</v>
      </c>
      <c r="J493" s="16" t="e">
        <f>IF('Vastgesteld 7-7-2022'!#REF!&lt;&gt;"",'Vastgesteld 7-7-2022'!#REF!,"")</f>
        <v>#REF!</v>
      </c>
      <c r="BJ493" s="16" t="str">
        <f>IF(COUNTA('Vastgesteld 7-7-2022'!T487:AD487)&lt;&gt;0,1,"")</f>
        <v/>
      </c>
      <c r="BK493" s="16" t="str">
        <f t="shared" si="42"/>
        <v/>
      </c>
      <c r="BL493" s="16" t="str">
        <f>IF('Vastgesteld 7-7-2022'!T487="x","AA","")</f>
        <v/>
      </c>
      <c r="BM493" s="16" t="str">
        <f>IF('Vastgesteld 7-7-2022'!U487="x","A","")</f>
        <v/>
      </c>
      <c r="BN493" s="16" t="str">
        <f>IF('Vastgesteld 7-7-2022'!V487="x","B1","")</f>
        <v/>
      </c>
      <c r="BO493" s="16" t="e">
        <f>IF('Vastgesteld 7-7-2022'!#REF!="x","BB","")</f>
        <v>#REF!</v>
      </c>
      <c r="BP493" s="16" t="str">
        <f>IF('Vastgesteld 7-7-2022'!X487="x","B","")</f>
        <v/>
      </c>
      <c r="BQ493" s="16" t="str">
        <f>IF('Vastgesteld 7-7-2022'!Y487="x","L1","")</f>
        <v/>
      </c>
      <c r="BR493" s="16" t="str">
        <f>IF('Vastgesteld 7-7-2022'!Z487="x","L2","")</f>
        <v/>
      </c>
      <c r="BS493" s="16" t="str">
        <f>IF('Vastgesteld 7-7-2022'!AA487="x","M1","")</f>
        <v/>
      </c>
      <c r="BT493" s="16" t="str">
        <f>IF('Vastgesteld 7-7-2022'!AB487="x","M2","")</f>
        <v/>
      </c>
      <c r="BU493" s="16" t="str">
        <f>IF('Vastgesteld 7-7-2022'!AC487="x","Z1","")</f>
        <v/>
      </c>
      <c r="BV493" s="16" t="str">
        <f>IF('Vastgesteld 7-7-2022'!AD487="x","Z2","")</f>
        <v/>
      </c>
      <c r="BW493" s="16" t="str">
        <f>IF(COUNTA('Vastgesteld 7-7-2022'!K487:S487)&lt;&gt;0,1,"")</f>
        <v/>
      </c>
      <c r="BX493" s="16" t="str">
        <f t="shared" si="43"/>
        <v/>
      </c>
      <c r="BY493" s="16" t="str">
        <f>IF('Vastgesteld 7-7-2022'!K487="x","BB","")</f>
        <v/>
      </c>
      <c r="BZ493" s="16" t="str">
        <f>IF('Vastgesteld 7-7-2022'!L487="x","B","")</f>
        <v/>
      </c>
      <c r="CA493" s="16" t="str">
        <f>IF('Vastgesteld 7-7-2022'!M487="x","L1","")</f>
        <v/>
      </c>
      <c r="CB493" s="16" t="str">
        <f>IF('Vastgesteld 7-7-2022'!N487="x","L2","")</f>
        <v/>
      </c>
      <c r="CC493" s="16" t="str">
        <f>IF('Vastgesteld 7-7-2022'!O487="x","M1","")</f>
        <v/>
      </c>
      <c r="CD493" s="16" t="str">
        <f>IF('Vastgesteld 7-7-2022'!P487="x","M2","")</f>
        <v/>
      </c>
      <c r="CE493" s="16" t="str">
        <f>IF('Vastgesteld 7-7-2022'!Q487="x","Z1","")</f>
        <v/>
      </c>
      <c r="CF493" s="16" t="str">
        <f>IF('Vastgesteld 7-7-2022'!R487="x","Z2","")</f>
        <v/>
      </c>
      <c r="CG493" s="16" t="str">
        <f>IF('Vastgesteld 7-7-2022'!S487="x","ZZL","")</f>
        <v/>
      </c>
      <c r="CL493" s="16" t="str">
        <f>IF(COUNTA('Vastgesteld 7-7-2022'!AV487:BF487)&lt;&gt;0,2,"")</f>
        <v/>
      </c>
      <c r="CM493" s="16" t="str">
        <f t="shared" si="44"/>
        <v/>
      </c>
      <c r="CN493" s="16" t="str">
        <f>IF('Vastgesteld 7-7-2022'!AV487="x","AA","")</f>
        <v/>
      </c>
      <c r="CO493" s="16" t="str">
        <f>IF('Vastgesteld 7-7-2022'!AW487="x","A","")</f>
        <v/>
      </c>
      <c r="CP493" s="16" t="str">
        <f>IF('Vastgesteld 7-7-2022'!AX487="x","BB","")</f>
        <v/>
      </c>
      <c r="CQ493" s="16" t="str">
        <f>IF('Vastgesteld 7-7-2022'!AY487="x","B","")</f>
        <v/>
      </c>
      <c r="CR493" s="16" t="str">
        <f>IF('Vastgesteld 7-7-2022'!AZ487="x","L","")</f>
        <v/>
      </c>
      <c r="CS493" s="16" t="str">
        <f>IF('Vastgesteld 7-7-2022'!BA487="x","M","")</f>
        <v/>
      </c>
      <c r="CT493" s="16" t="str">
        <f>IF('Vastgesteld 7-7-2022'!BB487="x","Z","")</f>
        <v/>
      </c>
      <c r="CU493" s="16" t="str">
        <f>IF('Vastgesteld 7-7-2022'!BF487="x","ZZ","")</f>
        <v/>
      </c>
      <c r="CV493" s="16" t="str">
        <f>IF(COUNTA('Vastgesteld 7-7-2022'!AJ487:AQ487)&lt;&gt;0,2,"")</f>
        <v/>
      </c>
      <c r="CW493" s="16" t="str">
        <f t="shared" si="45"/>
        <v/>
      </c>
      <c r="CX493" s="16" t="str">
        <f>IF('Vastgesteld 7-7-2022'!AJ487="x","BB","")</f>
        <v/>
      </c>
      <c r="CY493" s="16" t="str">
        <f>IF('Vastgesteld 7-7-2022'!AK487="x","B","")</f>
        <v/>
      </c>
      <c r="CZ493" s="16" t="str">
        <f>IF('Vastgesteld 7-7-2022'!AL487="x","L","")</f>
        <v/>
      </c>
      <c r="DA493" s="16" t="str">
        <f>IF('Vastgesteld 7-7-2022'!AM487="x","M","")</f>
        <v/>
      </c>
      <c r="DB493" s="16" t="str">
        <f>IF('Vastgesteld 7-7-2022'!AN487="x","Z","")</f>
        <v/>
      </c>
      <c r="DC493" s="16" t="str">
        <f>IF('Vastgesteld 7-7-2022'!AO487="x","ZZ","")</f>
        <v/>
      </c>
      <c r="DD493" s="16" t="str">
        <f>IF('Vastgesteld 7-7-2022'!AQ487="x","1.40","")</f>
        <v/>
      </c>
      <c r="DE493" s="16" t="str">
        <f>IF(COUNTA('Vastgesteld 7-7-2022'!BH487:BJ487)&lt;&gt;0,6,"")</f>
        <v/>
      </c>
      <c r="DF493" s="16" t="str">
        <f t="shared" si="46"/>
        <v/>
      </c>
      <c r="DG493" s="16" t="str">
        <f>IF('Vastgesteld 7-7-2022'!BH487="x","L","")</f>
        <v/>
      </c>
      <c r="DH493" s="16" t="str">
        <f>IF('Vastgesteld 7-7-2022'!BI487="x","M","")</f>
        <v/>
      </c>
      <c r="DI493" s="16" t="str">
        <f>IF('Vastgesteld 7-7-2022'!BJ487="x","Z","")</f>
        <v/>
      </c>
      <c r="DJ493" s="16" t="str">
        <f>IF('Vastgesteld 7-7-2022'!BK487="x","Z","")</f>
        <v/>
      </c>
      <c r="DK493" s="16" t="str">
        <f>IF(COUNTA('Vastgesteld 7-7-2022'!BM487:BO487)&lt;&gt;0,6,"")</f>
        <v/>
      </c>
      <c r="DL493" s="16" t="str">
        <f t="shared" si="47"/>
        <v/>
      </c>
      <c r="DM493" s="16" t="str">
        <f>IF('Vastgesteld 7-7-2022'!BM487="x","L","")</f>
        <v/>
      </c>
      <c r="DN493" s="16" t="str">
        <f>IF('Vastgesteld 7-7-2022'!BN487="x","M","")</f>
        <v/>
      </c>
      <c r="DO493" s="16" t="str">
        <f>IF('Vastgesteld 7-7-2022'!BO487="x","Z","")</f>
        <v/>
      </c>
      <c r="DP493" s="16" t="str">
        <f>IF('Vastgesteld 7-7-2022'!BP487="x","Z","")</f>
        <v/>
      </c>
    </row>
    <row r="494" spans="1:120" ht="14.4" x14ac:dyDescent="0.3">
      <c r="A494" s="18">
        <f>'Vastgesteld 7-7-2022'!A488</f>
        <v>0</v>
      </c>
      <c r="B494" s="16" t="str">
        <f>IFERROR(VLOOKUP('Vastgesteld 7-7-2022'!#REF!,#REF!,2,FALSE),"")</f>
        <v/>
      </c>
      <c r="C494" s="16">
        <f>'Vastgesteld 7-7-2022'!E488</f>
        <v>0</v>
      </c>
      <c r="D494" s="16" t="str">
        <f>IFERROR(VLOOKUP('Vastgesteld 7-7-2022'!#REF!,#REF!,2,FALSE),"")</f>
        <v/>
      </c>
      <c r="E494" s="16" t="str">
        <f>IFERROR(VLOOKUP('Vastgesteld 7-7-2022'!#REF!,#REF!,5,FALSE),"")</f>
        <v/>
      </c>
      <c r="F494" s="16" t="e">
        <f>IF('Vastgesteld 7-7-2022'!#REF!&lt;&gt;"",'Vastgesteld 7-7-2022'!#REF!,"")</f>
        <v>#REF!</v>
      </c>
      <c r="G494" s="16" t="e">
        <f>IF('Vastgesteld 7-7-2022'!#REF!="Indoor",1,0)</f>
        <v>#REF!</v>
      </c>
      <c r="H494" s="16" t="e">
        <f>'Vastgesteld 7-7-2022'!#REF!</f>
        <v>#REF!</v>
      </c>
      <c r="I494" s="16" t="e">
        <f>IF('Vastgesteld 7-7-2022'!#REF!="Nee",0,IF('Vastgesteld 7-7-2022'!#REF!="Ja",1,""))</f>
        <v>#REF!</v>
      </c>
      <c r="J494" s="16" t="e">
        <f>IF('Vastgesteld 7-7-2022'!#REF!&lt;&gt;"",'Vastgesteld 7-7-2022'!#REF!,"")</f>
        <v>#REF!</v>
      </c>
      <c r="BJ494" s="16" t="str">
        <f>IF(COUNTA('Vastgesteld 7-7-2022'!T488:AD488)&lt;&gt;0,1,"")</f>
        <v/>
      </c>
      <c r="BK494" s="16" t="str">
        <f t="shared" si="42"/>
        <v/>
      </c>
      <c r="BL494" s="16" t="str">
        <f>IF('Vastgesteld 7-7-2022'!T488="x","AA","")</f>
        <v/>
      </c>
      <c r="BM494" s="16" t="str">
        <f>IF('Vastgesteld 7-7-2022'!U488="x","A","")</f>
        <v/>
      </c>
      <c r="BN494" s="16" t="str">
        <f>IF('Vastgesteld 7-7-2022'!V488="x","B1","")</f>
        <v/>
      </c>
      <c r="BO494" s="16" t="e">
        <f>IF('Vastgesteld 7-7-2022'!#REF!="x","BB","")</f>
        <v>#REF!</v>
      </c>
      <c r="BP494" s="16" t="str">
        <f>IF('Vastgesteld 7-7-2022'!X488="x","B","")</f>
        <v/>
      </c>
      <c r="BQ494" s="16" t="str">
        <f>IF('Vastgesteld 7-7-2022'!Y488="x","L1","")</f>
        <v/>
      </c>
      <c r="BR494" s="16" t="str">
        <f>IF('Vastgesteld 7-7-2022'!Z488="x","L2","")</f>
        <v/>
      </c>
      <c r="BS494" s="16" t="str">
        <f>IF('Vastgesteld 7-7-2022'!AA488="x","M1","")</f>
        <v/>
      </c>
      <c r="BT494" s="16" t="str">
        <f>IF('Vastgesteld 7-7-2022'!AB488="x","M2","")</f>
        <v/>
      </c>
      <c r="BU494" s="16" t="str">
        <f>IF('Vastgesteld 7-7-2022'!AC488="x","Z1","")</f>
        <v/>
      </c>
      <c r="BV494" s="16" t="str">
        <f>IF('Vastgesteld 7-7-2022'!AD488="x","Z2","")</f>
        <v/>
      </c>
      <c r="BW494" s="16" t="str">
        <f>IF(COUNTA('Vastgesteld 7-7-2022'!K488:S488)&lt;&gt;0,1,"")</f>
        <v/>
      </c>
      <c r="BX494" s="16" t="str">
        <f t="shared" si="43"/>
        <v/>
      </c>
      <c r="BY494" s="16" t="str">
        <f>IF('Vastgesteld 7-7-2022'!K488="x","BB","")</f>
        <v/>
      </c>
      <c r="BZ494" s="16" t="str">
        <f>IF('Vastgesteld 7-7-2022'!L488="x","B","")</f>
        <v/>
      </c>
      <c r="CA494" s="16" t="str">
        <f>IF('Vastgesteld 7-7-2022'!M488="x","L1","")</f>
        <v/>
      </c>
      <c r="CB494" s="16" t="str">
        <f>IF('Vastgesteld 7-7-2022'!N488="x","L2","")</f>
        <v/>
      </c>
      <c r="CC494" s="16" t="str">
        <f>IF('Vastgesteld 7-7-2022'!O488="x","M1","")</f>
        <v/>
      </c>
      <c r="CD494" s="16" t="str">
        <f>IF('Vastgesteld 7-7-2022'!P488="x","M2","")</f>
        <v/>
      </c>
      <c r="CE494" s="16" t="str">
        <f>IF('Vastgesteld 7-7-2022'!Q488="x","Z1","")</f>
        <v/>
      </c>
      <c r="CF494" s="16" t="str">
        <f>IF('Vastgesteld 7-7-2022'!R488="x","Z2","")</f>
        <v/>
      </c>
      <c r="CG494" s="16" t="str">
        <f>IF('Vastgesteld 7-7-2022'!S488="x","ZZL","")</f>
        <v/>
      </c>
      <c r="CL494" s="16" t="str">
        <f>IF(COUNTA('Vastgesteld 7-7-2022'!AV488:BF488)&lt;&gt;0,2,"")</f>
        <v/>
      </c>
      <c r="CM494" s="16" t="str">
        <f t="shared" si="44"/>
        <v/>
      </c>
      <c r="CN494" s="16" t="str">
        <f>IF('Vastgesteld 7-7-2022'!AV488="x","AA","")</f>
        <v/>
      </c>
      <c r="CO494" s="16" t="str">
        <f>IF('Vastgesteld 7-7-2022'!AW488="x","A","")</f>
        <v/>
      </c>
      <c r="CP494" s="16" t="str">
        <f>IF('Vastgesteld 7-7-2022'!AX488="x","BB","")</f>
        <v/>
      </c>
      <c r="CQ494" s="16" t="str">
        <f>IF('Vastgesteld 7-7-2022'!AY488="x","B","")</f>
        <v/>
      </c>
      <c r="CR494" s="16" t="str">
        <f>IF('Vastgesteld 7-7-2022'!AZ488="x","L","")</f>
        <v/>
      </c>
      <c r="CS494" s="16" t="str">
        <f>IF('Vastgesteld 7-7-2022'!BA488="x","M","")</f>
        <v/>
      </c>
      <c r="CT494" s="16" t="str">
        <f>IF('Vastgesteld 7-7-2022'!BB488="x","Z","")</f>
        <v/>
      </c>
      <c r="CU494" s="16" t="str">
        <f>IF('Vastgesteld 7-7-2022'!BF488="x","ZZ","")</f>
        <v/>
      </c>
      <c r="CV494" s="16" t="str">
        <f>IF(COUNTA('Vastgesteld 7-7-2022'!AJ488:AQ488)&lt;&gt;0,2,"")</f>
        <v/>
      </c>
      <c r="CW494" s="16" t="str">
        <f t="shared" si="45"/>
        <v/>
      </c>
      <c r="CX494" s="16" t="str">
        <f>IF('Vastgesteld 7-7-2022'!AJ488="x","BB","")</f>
        <v/>
      </c>
      <c r="CY494" s="16" t="str">
        <f>IF('Vastgesteld 7-7-2022'!AK488="x","B","")</f>
        <v/>
      </c>
      <c r="CZ494" s="16" t="str">
        <f>IF('Vastgesteld 7-7-2022'!AL488="x","L","")</f>
        <v/>
      </c>
      <c r="DA494" s="16" t="str">
        <f>IF('Vastgesteld 7-7-2022'!AM488="x","M","")</f>
        <v/>
      </c>
      <c r="DB494" s="16" t="str">
        <f>IF('Vastgesteld 7-7-2022'!AN488="x","Z","")</f>
        <v/>
      </c>
      <c r="DC494" s="16" t="str">
        <f>IF('Vastgesteld 7-7-2022'!AO488="x","ZZ","")</f>
        <v/>
      </c>
      <c r="DD494" s="16" t="str">
        <f>IF('Vastgesteld 7-7-2022'!AQ488="x","1.40","")</f>
        <v/>
      </c>
      <c r="DE494" s="16" t="str">
        <f>IF(COUNTA('Vastgesteld 7-7-2022'!BH488:BJ488)&lt;&gt;0,6,"")</f>
        <v/>
      </c>
      <c r="DF494" s="16" t="str">
        <f t="shared" si="46"/>
        <v/>
      </c>
      <c r="DG494" s="16" t="str">
        <f>IF('Vastgesteld 7-7-2022'!BH488="x","L","")</f>
        <v/>
      </c>
      <c r="DH494" s="16" t="str">
        <f>IF('Vastgesteld 7-7-2022'!BI488="x","M","")</f>
        <v/>
      </c>
      <c r="DI494" s="16" t="str">
        <f>IF('Vastgesteld 7-7-2022'!BJ488="x","Z","")</f>
        <v/>
      </c>
      <c r="DJ494" s="16" t="str">
        <f>IF('Vastgesteld 7-7-2022'!BK488="x","Z","")</f>
        <v/>
      </c>
      <c r="DK494" s="16" t="str">
        <f>IF(COUNTA('Vastgesteld 7-7-2022'!BM488:BO488)&lt;&gt;0,6,"")</f>
        <v/>
      </c>
      <c r="DL494" s="16" t="str">
        <f t="shared" si="47"/>
        <v/>
      </c>
      <c r="DM494" s="16" t="str">
        <f>IF('Vastgesteld 7-7-2022'!BM488="x","L","")</f>
        <v/>
      </c>
      <c r="DN494" s="16" t="str">
        <f>IF('Vastgesteld 7-7-2022'!BN488="x","M","")</f>
        <v/>
      </c>
      <c r="DO494" s="16" t="str">
        <f>IF('Vastgesteld 7-7-2022'!BO488="x","Z","")</f>
        <v/>
      </c>
      <c r="DP494" s="16" t="str">
        <f>IF('Vastgesteld 7-7-2022'!BP488="x","Z","")</f>
        <v/>
      </c>
    </row>
    <row r="495" spans="1:120" ht="14.4" x14ac:dyDescent="0.3">
      <c r="A495" s="18">
        <f>'Vastgesteld 7-7-2022'!A489</f>
        <v>0</v>
      </c>
      <c r="B495" s="16" t="str">
        <f>IFERROR(VLOOKUP('Vastgesteld 7-7-2022'!#REF!,#REF!,2,FALSE),"")</f>
        <v/>
      </c>
      <c r="C495" s="16">
        <f>'Vastgesteld 7-7-2022'!E489</f>
        <v>0</v>
      </c>
      <c r="D495" s="16" t="str">
        <f>IFERROR(VLOOKUP('Vastgesteld 7-7-2022'!#REF!,#REF!,2,FALSE),"")</f>
        <v/>
      </c>
      <c r="E495" s="16" t="str">
        <f>IFERROR(VLOOKUP('Vastgesteld 7-7-2022'!#REF!,#REF!,5,FALSE),"")</f>
        <v/>
      </c>
      <c r="F495" s="16" t="e">
        <f>IF('Vastgesteld 7-7-2022'!#REF!&lt;&gt;"",'Vastgesteld 7-7-2022'!#REF!,"")</f>
        <v>#REF!</v>
      </c>
      <c r="G495" s="16" t="e">
        <f>IF('Vastgesteld 7-7-2022'!#REF!="Indoor",1,0)</f>
        <v>#REF!</v>
      </c>
      <c r="H495" s="16" t="e">
        <f>'Vastgesteld 7-7-2022'!#REF!</f>
        <v>#REF!</v>
      </c>
      <c r="I495" s="16" t="e">
        <f>IF('Vastgesteld 7-7-2022'!#REF!="Nee",0,IF('Vastgesteld 7-7-2022'!#REF!="Ja",1,""))</f>
        <v>#REF!</v>
      </c>
      <c r="J495" s="16" t="e">
        <f>IF('Vastgesteld 7-7-2022'!#REF!&lt;&gt;"",'Vastgesteld 7-7-2022'!#REF!,"")</f>
        <v>#REF!</v>
      </c>
      <c r="BJ495" s="16" t="str">
        <f>IF(COUNTA('Vastgesteld 7-7-2022'!T489:AD489)&lt;&gt;0,1,"")</f>
        <v/>
      </c>
      <c r="BK495" s="16" t="str">
        <f t="shared" si="42"/>
        <v/>
      </c>
      <c r="BL495" s="16" t="str">
        <f>IF('Vastgesteld 7-7-2022'!T489="x","AA","")</f>
        <v/>
      </c>
      <c r="BM495" s="16" t="str">
        <f>IF('Vastgesteld 7-7-2022'!U489="x","A","")</f>
        <v/>
      </c>
      <c r="BN495" s="16" t="str">
        <f>IF('Vastgesteld 7-7-2022'!V489="x","B1","")</f>
        <v/>
      </c>
      <c r="BO495" s="16" t="e">
        <f>IF('Vastgesteld 7-7-2022'!#REF!="x","BB","")</f>
        <v>#REF!</v>
      </c>
      <c r="BP495" s="16" t="str">
        <f>IF('Vastgesteld 7-7-2022'!X489="x","B","")</f>
        <v/>
      </c>
      <c r="BQ495" s="16" t="str">
        <f>IF('Vastgesteld 7-7-2022'!Y489="x","L1","")</f>
        <v/>
      </c>
      <c r="BR495" s="16" t="str">
        <f>IF('Vastgesteld 7-7-2022'!Z489="x","L2","")</f>
        <v/>
      </c>
      <c r="BS495" s="16" t="str">
        <f>IF('Vastgesteld 7-7-2022'!AA489="x","M1","")</f>
        <v/>
      </c>
      <c r="BT495" s="16" t="str">
        <f>IF('Vastgesteld 7-7-2022'!AB489="x","M2","")</f>
        <v/>
      </c>
      <c r="BU495" s="16" t="str">
        <f>IF('Vastgesteld 7-7-2022'!AC489="x","Z1","")</f>
        <v/>
      </c>
      <c r="BV495" s="16" t="str">
        <f>IF('Vastgesteld 7-7-2022'!AD489="x","Z2","")</f>
        <v/>
      </c>
      <c r="BW495" s="16" t="str">
        <f>IF(COUNTA('Vastgesteld 7-7-2022'!K489:S489)&lt;&gt;0,1,"")</f>
        <v/>
      </c>
      <c r="BX495" s="16" t="str">
        <f t="shared" si="43"/>
        <v/>
      </c>
      <c r="BY495" s="16" t="str">
        <f>IF('Vastgesteld 7-7-2022'!K489="x","BB","")</f>
        <v/>
      </c>
      <c r="BZ495" s="16" t="str">
        <f>IF('Vastgesteld 7-7-2022'!L489="x","B","")</f>
        <v/>
      </c>
      <c r="CA495" s="16" t="str">
        <f>IF('Vastgesteld 7-7-2022'!M489="x","L1","")</f>
        <v/>
      </c>
      <c r="CB495" s="16" t="str">
        <f>IF('Vastgesteld 7-7-2022'!N489="x","L2","")</f>
        <v/>
      </c>
      <c r="CC495" s="16" t="str">
        <f>IF('Vastgesteld 7-7-2022'!O489="x","M1","")</f>
        <v/>
      </c>
      <c r="CD495" s="16" t="str">
        <f>IF('Vastgesteld 7-7-2022'!P489="x","M2","")</f>
        <v/>
      </c>
      <c r="CE495" s="16" t="str">
        <f>IF('Vastgesteld 7-7-2022'!Q489="x","Z1","")</f>
        <v/>
      </c>
      <c r="CF495" s="16" t="str">
        <f>IF('Vastgesteld 7-7-2022'!R489="x","Z2","")</f>
        <v/>
      </c>
      <c r="CG495" s="16" t="str">
        <f>IF('Vastgesteld 7-7-2022'!S489="x","ZZL","")</f>
        <v/>
      </c>
      <c r="CL495" s="16" t="str">
        <f>IF(COUNTA('Vastgesteld 7-7-2022'!AV489:BF489)&lt;&gt;0,2,"")</f>
        <v/>
      </c>
      <c r="CM495" s="16" t="str">
        <f t="shared" si="44"/>
        <v/>
      </c>
      <c r="CN495" s="16" t="str">
        <f>IF('Vastgesteld 7-7-2022'!AV489="x","AA","")</f>
        <v/>
      </c>
      <c r="CO495" s="16" t="str">
        <f>IF('Vastgesteld 7-7-2022'!AW489="x","A","")</f>
        <v/>
      </c>
      <c r="CP495" s="16" t="str">
        <f>IF('Vastgesteld 7-7-2022'!AX489="x","BB","")</f>
        <v/>
      </c>
      <c r="CQ495" s="16" t="str">
        <f>IF('Vastgesteld 7-7-2022'!AY489="x","B","")</f>
        <v/>
      </c>
      <c r="CR495" s="16" t="str">
        <f>IF('Vastgesteld 7-7-2022'!AZ489="x","L","")</f>
        <v/>
      </c>
      <c r="CS495" s="16" t="str">
        <f>IF('Vastgesteld 7-7-2022'!BA489="x","M","")</f>
        <v/>
      </c>
      <c r="CT495" s="16" t="str">
        <f>IF('Vastgesteld 7-7-2022'!BB489="x","Z","")</f>
        <v/>
      </c>
      <c r="CU495" s="16" t="str">
        <f>IF('Vastgesteld 7-7-2022'!BF489="x","ZZ","")</f>
        <v/>
      </c>
      <c r="CV495" s="16" t="str">
        <f>IF(COUNTA('Vastgesteld 7-7-2022'!AJ489:AQ489)&lt;&gt;0,2,"")</f>
        <v/>
      </c>
      <c r="CW495" s="16" t="str">
        <f t="shared" si="45"/>
        <v/>
      </c>
      <c r="CX495" s="16" t="str">
        <f>IF('Vastgesteld 7-7-2022'!AJ489="x","BB","")</f>
        <v/>
      </c>
      <c r="CY495" s="16" t="str">
        <f>IF('Vastgesteld 7-7-2022'!AK489="x","B","")</f>
        <v/>
      </c>
      <c r="CZ495" s="16" t="str">
        <f>IF('Vastgesteld 7-7-2022'!AL489="x","L","")</f>
        <v/>
      </c>
      <c r="DA495" s="16" t="str">
        <f>IF('Vastgesteld 7-7-2022'!AM489="x","M","")</f>
        <v/>
      </c>
      <c r="DB495" s="16" t="str">
        <f>IF('Vastgesteld 7-7-2022'!AN489="x","Z","")</f>
        <v/>
      </c>
      <c r="DC495" s="16" t="str">
        <f>IF('Vastgesteld 7-7-2022'!AO489="x","ZZ","")</f>
        <v/>
      </c>
      <c r="DD495" s="16" t="str">
        <f>IF('Vastgesteld 7-7-2022'!AQ489="x","1.40","")</f>
        <v/>
      </c>
      <c r="DE495" s="16" t="str">
        <f>IF(COUNTA('Vastgesteld 7-7-2022'!BH489:BJ489)&lt;&gt;0,6,"")</f>
        <v/>
      </c>
      <c r="DF495" s="16" t="str">
        <f t="shared" si="46"/>
        <v/>
      </c>
      <c r="DG495" s="16" t="str">
        <f>IF('Vastgesteld 7-7-2022'!BH489="x","L","")</f>
        <v/>
      </c>
      <c r="DH495" s="16" t="str">
        <f>IF('Vastgesteld 7-7-2022'!BI489="x","M","")</f>
        <v/>
      </c>
      <c r="DI495" s="16" t="str">
        <f>IF('Vastgesteld 7-7-2022'!BJ489="x","Z","")</f>
        <v/>
      </c>
      <c r="DJ495" s="16" t="str">
        <f>IF('Vastgesteld 7-7-2022'!BK489="x","Z","")</f>
        <v/>
      </c>
      <c r="DK495" s="16" t="str">
        <f>IF(COUNTA('Vastgesteld 7-7-2022'!BM489:BO489)&lt;&gt;0,6,"")</f>
        <v/>
      </c>
      <c r="DL495" s="16" t="str">
        <f t="shared" si="47"/>
        <v/>
      </c>
      <c r="DM495" s="16" t="str">
        <f>IF('Vastgesteld 7-7-2022'!BM489="x","L","")</f>
        <v/>
      </c>
      <c r="DN495" s="16" t="str">
        <f>IF('Vastgesteld 7-7-2022'!BN489="x","M","")</f>
        <v/>
      </c>
      <c r="DO495" s="16" t="str">
        <f>IF('Vastgesteld 7-7-2022'!BO489="x","Z","")</f>
        <v/>
      </c>
      <c r="DP495" s="16" t="str">
        <f>IF('Vastgesteld 7-7-2022'!BP489="x","Z","")</f>
        <v/>
      </c>
    </row>
    <row r="496" spans="1:120" ht="14.4" x14ac:dyDescent="0.3">
      <c r="A496" s="18">
        <f>'Vastgesteld 7-7-2022'!A490</f>
        <v>0</v>
      </c>
      <c r="B496" s="16" t="str">
        <f>IFERROR(VLOOKUP('Vastgesteld 7-7-2022'!#REF!,#REF!,2,FALSE),"")</f>
        <v/>
      </c>
      <c r="C496" s="16">
        <f>'Vastgesteld 7-7-2022'!E490</f>
        <v>0</v>
      </c>
      <c r="D496" s="16" t="str">
        <f>IFERROR(VLOOKUP('Vastgesteld 7-7-2022'!#REF!,#REF!,2,FALSE),"")</f>
        <v/>
      </c>
      <c r="E496" s="16" t="str">
        <f>IFERROR(VLOOKUP('Vastgesteld 7-7-2022'!#REF!,#REF!,5,FALSE),"")</f>
        <v/>
      </c>
      <c r="F496" s="16" t="e">
        <f>IF('Vastgesteld 7-7-2022'!#REF!&lt;&gt;"",'Vastgesteld 7-7-2022'!#REF!,"")</f>
        <v>#REF!</v>
      </c>
      <c r="G496" s="16" t="e">
        <f>IF('Vastgesteld 7-7-2022'!#REF!="Indoor",1,0)</f>
        <v>#REF!</v>
      </c>
      <c r="H496" s="16" t="e">
        <f>'Vastgesteld 7-7-2022'!#REF!</f>
        <v>#REF!</v>
      </c>
      <c r="I496" s="16" t="e">
        <f>IF('Vastgesteld 7-7-2022'!#REF!="Nee",0,IF('Vastgesteld 7-7-2022'!#REF!="Ja",1,""))</f>
        <v>#REF!</v>
      </c>
      <c r="J496" s="16" t="e">
        <f>IF('Vastgesteld 7-7-2022'!#REF!&lt;&gt;"",'Vastgesteld 7-7-2022'!#REF!,"")</f>
        <v>#REF!</v>
      </c>
      <c r="BJ496" s="16" t="str">
        <f>IF(COUNTA('Vastgesteld 7-7-2022'!T490:AD490)&lt;&gt;0,1,"")</f>
        <v/>
      </c>
      <c r="BK496" s="16" t="str">
        <f t="shared" si="42"/>
        <v/>
      </c>
      <c r="BL496" s="16" t="str">
        <f>IF('Vastgesteld 7-7-2022'!T490="x","AA","")</f>
        <v/>
      </c>
      <c r="BM496" s="16" t="str">
        <f>IF('Vastgesteld 7-7-2022'!U490="x","A","")</f>
        <v/>
      </c>
      <c r="BN496" s="16" t="str">
        <f>IF('Vastgesteld 7-7-2022'!V490="x","B1","")</f>
        <v/>
      </c>
      <c r="BO496" s="16" t="e">
        <f>IF('Vastgesteld 7-7-2022'!#REF!="x","BB","")</f>
        <v>#REF!</v>
      </c>
      <c r="BP496" s="16" t="str">
        <f>IF('Vastgesteld 7-7-2022'!X490="x","B","")</f>
        <v/>
      </c>
      <c r="BQ496" s="16" t="str">
        <f>IF('Vastgesteld 7-7-2022'!Y490="x","L1","")</f>
        <v/>
      </c>
      <c r="BR496" s="16" t="str">
        <f>IF('Vastgesteld 7-7-2022'!Z490="x","L2","")</f>
        <v/>
      </c>
      <c r="BS496" s="16" t="str">
        <f>IF('Vastgesteld 7-7-2022'!AA490="x","M1","")</f>
        <v/>
      </c>
      <c r="BT496" s="16" t="str">
        <f>IF('Vastgesteld 7-7-2022'!AB490="x","M2","")</f>
        <v/>
      </c>
      <c r="BU496" s="16" t="str">
        <f>IF('Vastgesteld 7-7-2022'!AC490="x","Z1","")</f>
        <v/>
      </c>
      <c r="BV496" s="16" t="str">
        <f>IF('Vastgesteld 7-7-2022'!AD490="x","Z2","")</f>
        <v/>
      </c>
      <c r="BW496" s="16" t="str">
        <f>IF(COUNTA('Vastgesteld 7-7-2022'!K490:S490)&lt;&gt;0,1,"")</f>
        <v/>
      </c>
      <c r="BX496" s="16" t="str">
        <f t="shared" si="43"/>
        <v/>
      </c>
      <c r="BY496" s="16" t="str">
        <f>IF('Vastgesteld 7-7-2022'!K490="x","BB","")</f>
        <v/>
      </c>
      <c r="BZ496" s="16" t="str">
        <f>IF('Vastgesteld 7-7-2022'!L490="x","B","")</f>
        <v/>
      </c>
      <c r="CA496" s="16" t="str">
        <f>IF('Vastgesteld 7-7-2022'!M490="x","L1","")</f>
        <v/>
      </c>
      <c r="CB496" s="16" t="str">
        <f>IF('Vastgesteld 7-7-2022'!N490="x","L2","")</f>
        <v/>
      </c>
      <c r="CC496" s="16" t="str">
        <f>IF('Vastgesteld 7-7-2022'!O490="x","M1","")</f>
        <v/>
      </c>
      <c r="CD496" s="16" t="str">
        <f>IF('Vastgesteld 7-7-2022'!P490="x","M2","")</f>
        <v/>
      </c>
      <c r="CE496" s="16" t="str">
        <f>IF('Vastgesteld 7-7-2022'!Q490="x","Z1","")</f>
        <v/>
      </c>
      <c r="CF496" s="16" t="str">
        <f>IF('Vastgesteld 7-7-2022'!R490="x","Z2","")</f>
        <v/>
      </c>
      <c r="CG496" s="16" t="str">
        <f>IF('Vastgesteld 7-7-2022'!S490="x","ZZL","")</f>
        <v/>
      </c>
      <c r="CL496" s="16" t="str">
        <f>IF(COUNTA('Vastgesteld 7-7-2022'!AV490:BF490)&lt;&gt;0,2,"")</f>
        <v/>
      </c>
      <c r="CM496" s="16" t="str">
        <f t="shared" si="44"/>
        <v/>
      </c>
      <c r="CN496" s="16" t="str">
        <f>IF('Vastgesteld 7-7-2022'!AV490="x","AA","")</f>
        <v/>
      </c>
      <c r="CO496" s="16" t="str">
        <f>IF('Vastgesteld 7-7-2022'!AW490="x","A","")</f>
        <v/>
      </c>
      <c r="CP496" s="16" t="str">
        <f>IF('Vastgesteld 7-7-2022'!AX490="x","BB","")</f>
        <v/>
      </c>
      <c r="CQ496" s="16" t="str">
        <f>IF('Vastgesteld 7-7-2022'!AY490="x","B","")</f>
        <v/>
      </c>
      <c r="CR496" s="16" t="str">
        <f>IF('Vastgesteld 7-7-2022'!AZ490="x","L","")</f>
        <v/>
      </c>
      <c r="CS496" s="16" t="str">
        <f>IF('Vastgesteld 7-7-2022'!BA490="x","M","")</f>
        <v/>
      </c>
      <c r="CT496" s="16" t="str">
        <f>IF('Vastgesteld 7-7-2022'!BB490="x","Z","")</f>
        <v/>
      </c>
      <c r="CU496" s="16" t="str">
        <f>IF('Vastgesteld 7-7-2022'!BF490="x","ZZ","")</f>
        <v/>
      </c>
      <c r="CV496" s="16" t="str">
        <f>IF(COUNTA('Vastgesteld 7-7-2022'!AJ490:AQ490)&lt;&gt;0,2,"")</f>
        <v/>
      </c>
      <c r="CW496" s="16" t="str">
        <f t="shared" si="45"/>
        <v/>
      </c>
      <c r="CX496" s="16" t="str">
        <f>IF('Vastgesteld 7-7-2022'!AJ490="x","BB","")</f>
        <v/>
      </c>
      <c r="CY496" s="16" t="str">
        <f>IF('Vastgesteld 7-7-2022'!AK490="x","B","")</f>
        <v/>
      </c>
      <c r="CZ496" s="16" t="str">
        <f>IF('Vastgesteld 7-7-2022'!AL490="x","L","")</f>
        <v/>
      </c>
      <c r="DA496" s="16" t="str">
        <f>IF('Vastgesteld 7-7-2022'!AM490="x","M","")</f>
        <v/>
      </c>
      <c r="DB496" s="16" t="str">
        <f>IF('Vastgesteld 7-7-2022'!AN490="x","Z","")</f>
        <v/>
      </c>
      <c r="DC496" s="16" t="str">
        <f>IF('Vastgesteld 7-7-2022'!AO490="x","ZZ","")</f>
        <v/>
      </c>
      <c r="DD496" s="16" t="str">
        <f>IF('Vastgesteld 7-7-2022'!AQ490="x","1.40","")</f>
        <v/>
      </c>
      <c r="DE496" s="16" t="str">
        <f>IF(COUNTA('Vastgesteld 7-7-2022'!BH490:BJ490)&lt;&gt;0,6,"")</f>
        <v/>
      </c>
      <c r="DF496" s="16" t="str">
        <f t="shared" si="46"/>
        <v/>
      </c>
      <c r="DG496" s="16" t="str">
        <f>IF('Vastgesteld 7-7-2022'!BH490="x","L","")</f>
        <v/>
      </c>
      <c r="DH496" s="16" t="str">
        <f>IF('Vastgesteld 7-7-2022'!BI490="x","M","")</f>
        <v/>
      </c>
      <c r="DI496" s="16" t="str">
        <f>IF('Vastgesteld 7-7-2022'!BJ490="x","Z","")</f>
        <v/>
      </c>
      <c r="DJ496" s="16" t="str">
        <f>IF('Vastgesteld 7-7-2022'!BK490="x","Z","")</f>
        <v/>
      </c>
      <c r="DK496" s="16" t="str">
        <f>IF(COUNTA('Vastgesteld 7-7-2022'!BM490:BO490)&lt;&gt;0,6,"")</f>
        <v/>
      </c>
      <c r="DL496" s="16" t="str">
        <f t="shared" si="47"/>
        <v/>
      </c>
      <c r="DM496" s="16" t="str">
        <f>IF('Vastgesteld 7-7-2022'!BM490="x","L","")</f>
        <v/>
      </c>
      <c r="DN496" s="16" t="str">
        <f>IF('Vastgesteld 7-7-2022'!BN490="x","M","")</f>
        <v/>
      </c>
      <c r="DO496" s="16" t="str">
        <f>IF('Vastgesteld 7-7-2022'!BO490="x","Z","")</f>
        <v/>
      </c>
      <c r="DP496" s="16" t="str">
        <f>IF('Vastgesteld 7-7-2022'!BP490="x","Z","")</f>
        <v/>
      </c>
    </row>
    <row r="497" spans="1:120" ht="14.4" x14ac:dyDescent="0.3">
      <c r="A497" s="18">
        <f>'Vastgesteld 7-7-2022'!A491</f>
        <v>0</v>
      </c>
      <c r="B497" s="16" t="str">
        <f>IFERROR(VLOOKUP('Vastgesteld 7-7-2022'!#REF!,#REF!,2,FALSE),"")</f>
        <v/>
      </c>
      <c r="C497" s="16">
        <f>'Vastgesteld 7-7-2022'!E491</f>
        <v>0</v>
      </c>
      <c r="D497" s="16" t="str">
        <f>IFERROR(VLOOKUP('Vastgesteld 7-7-2022'!#REF!,#REF!,2,FALSE),"")</f>
        <v/>
      </c>
      <c r="E497" s="16" t="str">
        <f>IFERROR(VLOOKUP('Vastgesteld 7-7-2022'!#REF!,#REF!,5,FALSE),"")</f>
        <v/>
      </c>
      <c r="F497" s="16" t="e">
        <f>IF('Vastgesteld 7-7-2022'!#REF!&lt;&gt;"",'Vastgesteld 7-7-2022'!#REF!,"")</f>
        <v>#REF!</v>
      </c>
      <c r="G497" s="16" t="e">
        <f>IF('Vastgesteld 7-7-2022'!#REF!="Indoor",1,0)</f>
        <v>#REF!</v>
      </c>
      <c r="H497" s="16" t="e">
        <f>'Vastgesteld 7-7-2022'!#REF!</f>
        <v>#REF!</v>
      </c>
      <c r="I497" s="16" t="e">
        <f>IF('Vastgesteld 7-7-2022'!#REF!="Nee",0,IF('Vastgesteld 7-7-2022'!#REF!="Ja",1,""))</f>
        <v>#REF!</v>
      </c>
      <c r="J497" s="16" t="e">
        <f>IF('Vastgesteld 7-7-2022'!#REF!&lt;&gt;"",'Vastgesteld 7-7-2022'!#REF!,"")</f>
        <v>#REF!</v>
      </c>
      <c r="BJ497" s="16" t="str">
        <f>IF(COUNTA('Vastgesteld 7-7-2022'!T491:AD491)&lt;&gt;0,1,"")</f>
        <v/>
      </c>
      <c r="BK497" s="16" t="str">
        <f t="shared" si="42"/>
        <v/>
      </c>
      <c r="BL497" s="16" t="str">
        <f>IF('Vastgesteld 7-7-2022'!T491="x","AA","")</f>
        <v/>
      </c>
      <c r="BM497" s="16" t="str">
        <f>IF('Vastgesteld 7-7-2022'!U491="x","A","")</f>
        <v/>
      </c>
      <c r="BN497" s="16" t="str">
        <f>IF('Vastgesteld 7-7-2022'!V491="x","B1","")</f>
        <v/>
      </c>
      <c r="BO497" s="16" t="e">
        <f>IF('Vastgesteld 7-7-2022'!#REF!="x","BB","")</f>
        <v>#REF!</v>
      </c>
      <c r="BP497" s="16" t="str">
        <f>IF('Vastgesteld 7-7-2022'!X491="x","B","")</f>
        <v/>
      </c>
      <c r="BQ497" s="16" t="str">
        <f>IF('Vastgesteld 7-7-2022'!Y491="x","L1","")</f>
        <v/>
      </c>
      <c r="BR497" s="16" t="str">
        <f>IF('Vastgesteld 7-7-2022'!Z491="x","L2","")</f>
        <v/>
      </c>
      <c r="BS497" s="16" t="str">
        <f>IF('Vastgesteld 7-7-2022'!AA491="x","M1","")</f>
        <v/>
      </c>
      <c r="BT497" s="16" t="str">
        <f>IF('Vastgesteld 7-7-2022'!AB491="x","M2","")</f>
        <v/>
      </c>
      <c r="BU497" s="16" t="str">
        <f>IF('Vastgesteld 7-7-2022'!AC491="x","Z1","")</f>
        <v/>
      </c>
      <c r="BV497" s="16" t="str">
        <f>IF('Vastgesteld 7-7-2022'!AD491="x","Z2","")</f>
        <v/>
      </c>
      <c r="BW497" s="16" t="str">
        <f>IF(COUNTA('Vastgesteld 7-7-2022'!K491:S491)&lt;&gt;0,1,"")</f>
        <v/>
      </c>
      <c r="BX497" s="16" t="str">
        <f t="shared" si="43"/>
        <v/>
      </c>
      <c r="BY497" s="16" t="str">
        <f>IF('Vastgesteld 7-7-2022'!K491="x","BB","")</f>
        <v/>
      </c>
      <c r="BZ497" s="16" t="str">
        <f>IF('Vastgesteld 7-7-2022'!L491="x","B","")</f>
        <v/>
      </c>
      <c r="CA497" s="16" t="str">
        <f>IF('Vastgesteld 7-7-2022'!M491="x","L1","")</f>
        <v/>
      </c>
      <c r="CB497" s="16" t="str">
        <f>IF('Vastgesteld 7-7-2022'!N491="x","L2","")</f>
        <v/>
      </c>
      <c r="CC497" s="16" t="str">
        <f>IF('Vastgesteld 7-7-2022'!O491="x","M1","")</f>
        <v/>
      </c>
      <c r="CD497" s="16" t="str">
        <f>IF('Vastgesteld 7-7-2022'!P491="x","M2","")</f>
        <v/>
      </c>
      <c r="CE497" s="16" t="str">
        <f>IF('Vastgesteld 7-7-2022'!Q491="x","Z1","")</f>
        <v/>
      </c>
      <c r="CF497" s="16" t="str">
        <f>IF('Vastgesteld 7-7-2022'!R491="x","Z2","")</f>
        <v/>
      </c>
      <c r="CG497" s="16" t="str">
        <f>IF('Vastgesteld 7-7-2022'!S491="x","ZZL","")</f>
        <v/>
      </c>
      <c r="CL497" s="16" t="str">
        <f>IF(COUNTA('Vastgesteld 7-7-2022'!AV491:BF491)&lt;&gt;0,2,"")</f>
        <v/>
      </c>
      <c r="CM497" s="16" t="str">
        <f t="shared" si="44"/>
        <v/>
      </c>
      <c r="CN497" s="16" t="str">
        <f>IF('Vastgesteld 7-7-2022'!AV491="x","AA","")</f>
        <v/>
      </c>
      <c r="CO497" s="16" t="str">
        <f>IF('Vastgesteld 7-7-2022'!AW491="x","A","")</f>
        <v/>
      </c>
      <c r="CP497" s="16" t="str">
        <f>IF('Vastgesteld 7-7-2022'!AX491="x","BB","")</f>
        <v/>
      </c>
      <c r="CQ497" s="16" t="str">
        <f>IF('Vastgesteld 7-7-2022'!AY491="x","B","")</f>
        <v/>
      </c>
      <c r="CR497" s="16" t="str">
        <f>IF('Vastgesteld 7-7-2022'!AZ491="x","L","")</f>
        <v/>
      </c>
      <c r="CS497" s="16" t="str">
        <f>IF('Vastgesteld 7-7-2022'!BA491="x","M","")</f>
        <v/>
      </c>
      <c r="CT497" s="16" t="str">
        <f>IF('Vastgesteld 7-7-2022'!BB491="x","Z","")</f>
        <v/>
      </c>
      <c r="CU497" s="16" t="str">
        <f>IF('Vastgesteld 7-7-2022'!BF491="x","ZZ","")</f>
        <v/>
      </c>
      <c r="CV497" s="16" t="str">
        <f>IF(COUNTA('Vastgesteld 7-7-2022'!AJ491:AQ491)&lt;&gt;0,2,"")</f>
        <v/>
      </c>
      <c r="CW497" s="16" t="str">
        <f t="shared" si="45"/>
        <v/>
      </c>
      <c r="CX497" s="16" t="str">
        <f>IF('Vastgesteld 7-7-2022'!AJ491="x","BB","")</f>
        <v/>
      </c>
      <c r="CY497" s="16" t="str">
        <f>IF('Vastgesteld 7-7-2022'!AK491="x","B","")</f>
        <v/>
      </c>
      <c r="CZ497" s="16" t="str">
        <f>IF('Vastgesteld 7-7-2022'!AL491="x","L","")</f>
        <v/>
      </c>
      <c r="DA497" s="16" t="str">
        <f>IF('Vastgesteld 7-7-2022'!AM491="x","M","")</f>
        <v/>
      </c>
      <c r="DB497" s="16" t="str">
        <f>IF('Vastgesteld 7-7-2022'!AN491="x","Z","")</f>
        <v/>
      </c>
      <c r="DC497" s="16" t="str">
        <f>IF('Vastgesteld 7-7-2022'!AO491="x","ZZ","")</f>
        <v/>
      </c>
      <c r="DD497" s="16" t="str">
        <f>IF('Vastgesteld 7-7-2022'!AQ491="x","1.40","")</f>
        <v/>
      </c>
      <c r="DE497" s="16" t="str">
        <f>IF(COUNTA('Vastgesteld 7-7-2022'!BH491:BJ491)&lt;&gt;0,6,"")</f>
        <v/>
      </c>
      <c r="DF497" s="16" t="str">
        <f t="shared" si="46"/>
        <v/>
      </c>
      <c r="DG497" s="16" t="str">
        <f>IF('Vastgesteld 7-7-2022'!BH491="x","L","")</f>
        <v/>
      </c>
      <c r="DH497" s="16" t="str">
        <f>IF('Vastgesteld 7-7-2022'!BI491="x","M","")</f>
        <v/>
      </c>
      <c r="DI497" s="16" t="str">
        <f>IF('Vastgesteld 7-7-2022'!BJ491="x","Z","")</f>
        <v/>
      </c>
      <c r="DJ497" s="16" t="str">
        <f>IF('Vastgesteld 7-7-2022'!BK491="x","Z","")</f>
        <v/>
      </c>
      <c r="DK497" s="16" t="str">
        <f>IF(COUNTA('Vastgesteld 7-7-2022'!BM491:BO491)&lt;&gt;0,6,"")</f>
        <v/>
      </c>
      <c r="DL497" s="16" t="str">
        <f t="shared" si="47"/>
        <v/>
      </c>
      <c r="DM497" s="16" t="str">
        <f>IF('Vastgesteld 7-7-2022'!BM491="x","L","")</f>
        <v/>
      </c>
      <c r="DN497" s="16" t="str">
        <f>IF('Vastgesteld 7-7-2022'!BN491="x","M","")</f>
        <v/>
      </c>
      <c r="DO497" s="16" t="str">
        <f>IF('Vastgesteld 7-7-2022'!BO491="x","Z","")</f>
        <v/>
      </c>
      <c r="DP497" s="16" t="str">
        <f>IF('Vastgesteld 7-7-2022'!BP491="x","Z","")</f>
        <v/>
      </c>
    </row>
    <row r="498" spans="1:120" ht="14.4" x14ac:dyDescent="0.3">
      <c r="A498" s="18">
        <f>'Vastgesteld 7-7-2022'!A492</f>
        <v>0</v>
      </c>
      <c r="B498" s="16" t="str">
        <f>IFERROR(VLOOKUP('Vastgesteld 7-7-2022'!#REF!,#REF!,2,FALSE),"")</f>
        <v/>
      </c>
      <c r="C498" s="16">
        <f>'Vastgesteld 7-7-2022'!E492</f>
        <v>0</v>
      </c>
      <c r="D498" s="16" t="str">
        <f>IFERROR(VLOOKUP('Vastgesteld 7-7-2022'!#REF!,#REF!,2,FALSE),"")</f>
        <v/>
      </c>
      <c r="E498" s="16" t="str">
        <f>IFERROR(VLOOKUP('Vastgesteld 7-7-2022'!#REF!,#REF!,5,FALSE),"")</f>
        <v/>
      </c>
      <c r="F498" s="16" t="e">
        <f>IF('Vastgesteld 7-7-2022'!#REF!&lt;&gt;"",'Vastgesteld 7-7-2022'!#REF!,"")</f>
        <v>#REF!</v>
      </c>
      <c r="G498" s="16" t="e">
        <f>IF('Vastgesteld 7-7-2022'!#REF!="Indoor",1,0)</f>
        <v>#REF!</v>
      </c>
      <c r="H498" s="16" t="e">
        <f>'Vastgesteld 7-7-2022'!#REF!</f>
        <v>#REF!</v>
      </c>
      <c r="I498" s="16" t="e">
        <f>IF('Vastgesteld 7-7-2022'!#REF!="Nee",0,IF('Vastgesteld 7-7-2022'!#REF!="Ja",1,""))</f>
        <v>#REF!</v>
      </c>
      <c r="J498" s="16" t="e">
        <f>IF('Vastgesteld 7-7-2022'!#REF!&lt;&gt;"",'Vastgesteld 7-7-2022'!#REF!,"")</f>
        <v>#REF!</v>
      </c>
      <c r="BJ498" s="16" t="str">
        <f>IF(COUNTA('Vastgesteld 7-7-2022'!T492:AD492)&lt;&gt;0,1,"")</f>
        <v/>
      </c>
      <c r="BK498" s="16" t="str">
        <f t="shared" si="42"/>
        <v/>
      </c>
      <c r="BL498" s="16" t="str">
        <f>IF('Vastgesteld 7-7-2022'!T492="x","AA","")</f>
        <v/>
      </c>
      <c r="BM498" s="16" t="str">
        <f>IF('Vastgesteld 7-7-2022'!U492="x","A","")</f>
        <v/>
      </c>
      <c r="BN498" s="16" t="str">
        <f>IF('Vastgesteld 7-7-2022'!V492="x","B1","")</f>
        <v/>
      </c>
      <c r="BO498" s="16" t="e">
        <f>IF('Vastgesteld 7-7-2022'!#REF!="x","BB","")</f>
        <v>#REF!</v>
      </c>
      <c r="BP498" s="16" t="str">
        <f>IF('Vastgesteld 7-7-2022'!X492="x","B","")</f>
        <v/>
      </c>
      <c r="BQ498" s="16" t="str">
        <f>IF('Vastgesteld 7-7-2022'!Y492="x","L1","")</f>
        <v/>
      </c>
      <c r="BR498" s="16" t="str">
        <f>IF('Vastgesteld 7-7-2022'!Z492="x","L2","")</f>
        <v/>
      </c>
      <c r="BS498" s="16" t="str">
        <f>IF('Vastgesteld 7-7-2022'!AA492="x","M1","")</f>
        <v/>
      </c>
      <c r="BT498" s="16" t="str">
        <f>IF('Vastgesteld 7-7-2022'!AB492="x","M2","")</f>
        <v/>
      </c>
      <c r="BU498" s="16" t="str">
        <f>IF('Vastgesteld 7-7-2022'!AC492="x","Z1","")</f>
        <v/>
      </c>
      <c r="BV498" s="16" t="str">
        <f>IF('Vastgesteld 7-7-2022'!AD492="x","Z2","")</f>
        <v/>
      </c>
      <c r="BW498" s="16" t="str">
        <f>IF(COUNTA('Vastgesteld 7-7-2022'!K492:S492)&lt;&gt;0,1,"")</f>
        <v/>
      </c>
      <c r="BX498" s="16" t="str">
        <f t="shared" si="43"/>
        <v/>
      </c>
      <c r="BY498" s="16" t="str">
        <f>IF('Vastgesteld 7-7-2022'!K492="x","BB","")</f>
        <v/>
      </c>
      <c r="BZ498" s="16" t="str">
        <f>IF('Vastgesteld 7-7-2022'!L492="x","B","")</f>
        <v/>
      </c>
      <c r="CA498" s="16" t="str">
        <f>IF('Vastgesteld 7-7-2022'!M492="x","L1","")</f>
        <v/>
      </c>
      <c r="CB498" s="16" t="str">
        <f>IF('Vastgesteld 7-7-2022'!N492="x","L2","")</f>
        <v/>
      </c>
      <c r="CC498" s="16" t="str">
        <f>IF('Vastgesteld 7-7-2022'!O492="x","M1","")</f>
        <v/>
      </c>
      <c r="CD498" s="16" t="str">
        <f>IF('Vastgesteld 7-7-2022'!P492="x","M2","")</f>
        <v/>
      </c>
      <c r="CE498" s="16" t="str">
        <f>IF('Vastgesteld 7-7-2022'!Q492="x","Z1","")</f>
        <v/>
      </c>
      <c r="CF498" s="16" t="str">
        <f>IF('Vastgesteld 7-7-2022'!R492="x","Z2","")</f>
        <v/>
      </c>
      <c r="CG498" s="16" t="str">
        <f>IF('Vastgesteld 7-7-2022'!S492="x","ZZL","")</f>
        <v/>
      </c>
      <c r="CL498" s="16" t="str">
        <f>IF(COUNTA('Vastgesteld 7-7-2022'!AV492:BF492)&lt;&gt;0,2,"")</f>
        <v/>
      </c>
      <c r="CM498" s="16" t="str">
        <f t="shared" si="44"/>
        <v/>
      </c>
      <c r="CN498" s="16" t="str">
        <f>IF('Vastgesteld 7-7-2022'!AV492="x","AA","")</f>
        <v/>
      </c>
      <c r="CO498" s="16" t="str">
        <f>IF('Vastgesteld 7-7-2022'!AW492="x","A","")</f>
        <v/>
      </c>
      <c r="CP498" s="16" t="str">
        <f>IF('Vastgesteld 7-7-2022'!AX492="x","BB","")</f>
        <v/>
      </c>
      <c r="CQ498" s="16" t="str">
        <f>IF('Vastgesteld 7-7-2022'!AY492="x","B","")</f>
        <v/>
      </c>
      <c r="CR498" s="16" t="str">
        <f>IF('Vastgesteld 7-7-2022'!AZ492="x","L","")</f>
        <v/>
      </c>
      <c r="CS498" s="16" t="str">
        <f>IF('Vastgesteld 7-7-2022'!BA492="x","M","")</f>
        <v/>
      </c>
      <c r="CT498" s="16" t="str">
        <f>IF('Vastgesteld 7-7-2022'!BB492="x","Z","")</f>
        <v/>
      </c>
      <c r="CU498" s="16" t="str">
        <f>IF('Vastgesteld 7-7-2022'!BF492="x","ZZ","")</f>
        <v/>
      </c>
      <c r="CV498" s="16" t="str">
        <f>IF(COUNTA('Vastgesteld 7-7-2022'!AJ492:AQ492)&lt;&gt;0,2,"")</f>
        <v/>
      </c>
      <c r="CW498" s="16" t="str">
        <f t="shared" si="45"/>
        <v/>
      </c>
      <c r="CX498" s="16" t="str">
        <f>IF('Vastgesteld 7-7-2022'!AJ492="x","BB","")</f>
        <v/>
      </c>
      <c r="CY498" s="16" t="str">
        <f>IF('Vastgesteld 7-7-2022'!AK492="x","B","")</f>
        <v/>
      </c>
      <c r="CZ498" s="16" t="str">
        <f>IF('Vastgesteld 7-7-2022'!AL492="x","L","")</f>
        <v/>
      </c>
      <c r="DA498" s="16" t="str">
        <f>IF('Vastgesteld 7-7-2022'!AM492="x","M","")</f>
        <v/>
      </c>
      <c r="DB498" s="16" t="str">
        <f>IF('Vastgesteld 7-7-2022'!AN492="x","Z","")</f>
        <v/>
      </c>
      <c r="DC498" s="16" t="str">
        <f>IF('Vastgesteld 7-7-2022'!AO492="x","ZZ","")</f>
        <v/>
      </c>
      <c r="DD498" s="16" t="str">
        <f>IF('Vastgesteld 7-7-2022'!AQ492="x","1.40","")</f>
        <v/>
      </c>
      <c r="DE498" s="16" t="str">
        <f>IF(COUNTA('Vastgesteld 7-7-2022'!BH492:BJ492)&lt;&gt;0,6,"")</f>
        <v/>
      </c>
      <c r="DF498" s="16" t="str">
        <f t="shared" si="46"/>
        <v/>
      </c>
      <c r="DG498" s="16" t="str">
        <f>IF('Vastgesteld 7-7-2022'!BH492="x","L","")</f>
        <v/>
      </c>
      <c r="DH498" s="16" t="str">
        <f>IF('Vastgesteld 7-7-2022'!BI492="x","M","")</f>
        <v/>
      </c>
      <c r="DI498" s="16" t="str">
        <f>IF('Vastgesteld 7-7-2022'!BJ492="x","Z","")</f>
        <v/>
      </c>
      <c r="DJ498" s="16" t="str">
        <f>IF('Vastgesteld 7-7-2022'!BK492="x","Z","")</f>
        <v/>
      </c>
      <c r="DK498" s="16" t="str">
        <f>IF(COUNTA('Vastgesteld 7-7-2022'!BM492:BO492)&lt;&gt;0,6,"")</f>
        <v/>
      </c>
      <c r="DL498" s="16" t="str">
        <f t="shared" si="47"/>
        <v/>
      </c>
      <c r="DM498" s="16" t="str">
        <f>IF('Vastgesteld 7-7-2022'!BM492="x","L","")</f>
        <v/>
      </c>
      <c r="DN498" s="16" t="str">
        <f>IF('Vastgesteld 7-7-2022'!BN492="x","M","")</f>
        <v/>
      </c>
      <c r="DO498" s="16" t="str">
        <f>IF('Vastgesteld 7-7-2022'!BO492="x","Z","")</f>
        <v/>
      </c>
      <c r="DP498" s="16" t="str">
        <f>IF('Vastgesteld 7-7-2022'!BP492="x","Z","")</f>
        <v/>
      </c>
    </row>
    <row r="499" spans="1:120" ht="14.4" x14ac:dyDescent="0.3">
      <c r="A499" s="18">
        <f>'Vastgesteld 7-7-2022'!A493</f>
        <v>0</v>
      </c>
      <c r="B499" s="16" t="str">
        <f>IFERROR(VLOOKUP('Vastgesteld 7-7-2022'!#REF!,#REF!,2,FALSE),"")</f>
        <v/>
      </c>
      <c r="C499" s="16">
        <f>'Vastgesteld 7-7-2022'!E493</f>
        <v>0</v>
      </c>
      <c r="D499" s="16" t="str">
        <f>IFERROR(VLOOKUP('Vastgesteld 7-7-2022'!#REF!,#REF!,2,FALSE),"")</f>
        <v/>
      </c>
      <c r="E499" s="16" t="str">
        <f>IFERROR(VLOOKUP('Vastgesteld 7-7-2022'!#REF!,#REF!,5,FALSE),"")</f>
        <v/>
      </c>
      <c r="F499" s="16" t="e">
        <f>IF('Vastgesteld 7-7-2022'!#REF!&lt;&gt;"",'Vastgesteld 7-7-2022'!#REF!,"")</f>
        <v>#REF!</v>
      </c>
      <c r="G499" s="16" t="e">
        <f>IF('Vastgesteld 7-7-2022'!#REF!="Indoor",1,0)</f>
        <v>#REF!</v>
      </c>
      <c r="H499" s="16" t="e">
        <f>'Vastgesteld 7-7-2022'!#REF!</f>
        <v>#REF!</v>
      </c>
      <c r="I499" s="16" t="e">
        <f>IF('Vastgesteld 7-7-2022'!#REF!="Nee",0,IF('Vastgesteld 7-7-2022'!#REF!="Ja",1,""))</f>
        <v>#REF!</v>
      </c>
      <c r="J499" s="16" t="e">
        <f>IF('Vastgesteld 7-7-2022'!#REF!&lt;&gt;"",'Vastgesteld 7-7-2022'!#REF!,"")</f>
        <v>#REF!</v>
      </c>
      <c r="BJ499" s="16" t="str">
        <f>IF(COUNTA('Vastgesteld 7-7-2022'!T493:AD493)&lt;&gt;0,1,"")</f>
        <v/>
      </c>
      <c r="BK499" s="16" t="str">
        <f t="shared" si="42"/>
        <v/>
      </c>
      <c r="BL499" s="16" t="str">
        <f>IF('Vastgesteld 7-7-2022'!T493="x","AA","")</f>
        <v/>
      </c>
      <c r="BM499" s="16" t="str">
        <f>IF('Vastgesteld 7-7-2022'!U493="x","A","")</f>
        <v/>
      </c>
      <c r="BN499" s="16" t="str">
        <f>IF('Vastgesteld 7-7-2022'!V493="x","B1","")</f>
        <v/>
      </c>
      <c r="BO499" s="16" t="e">
        <f>IF('Vastgesteld 7-7-2022'!#REF!="x","BB","")</f>
        <v>#REF!</v>
      </c>
      <c r="BP499" s="16" t="str">
        <f>IF('Vastgesteld 7-7-2022'!X493="x","B","")</f>
        <v/>
      </c>
      <c r="BQ499" s="16" t="str">
        <f>IF('Vastgesteld 7-7-2022'!Y493="x","L1","")</f>
        <v/>
      </c>
      <c r="BR499" s="16" t="str">
        <f>IF('Vastgesteld 7-7-2022'!Z493="x","L2","")</f>
        <v/>
      </c>
      <c r="BS499" s="16" t="str">
        <f>IF('Vastgesteld 7-7-2022'!AA493="x","M1","")</f>
        <v/>
      </c>
      <c r="BT499" s="16" t="str">
        <f>IF('Vastgesteld 7-7-2022'!AB493="x","M2","")</f>
        <v/>
      </c>
      <c r="BU499" s="16" t="str">
        <f>IF('Vastgesteld 7-7-2022'!AC493="x","Z1","")</f>
        <v/>
      </c>
      <c r="BV499" s="16" t="str">
        <f>IF('Vastgesteld 7-7-2022'!AD493="x","Z2","")</f>
        <v/>
      </c>
      <c r="BW499" s="16" t="str">
        <f>IF(COUNTA('Vastgesteld 7-7-2022'!K493:S493)&lt;&gt;0,1,"")</f>
        <v/>
      </c>
      <c r="BX499" s="16" t="str">
        <f t="shared" si="43"/>
        <v/>
      </c>
      <c r="BY499" s="16" t="str">
        <f>IF('Vastgesteld 7-7-2022'!K493="x","BB","")</f>
        <v/>
      </c>
      <c r="BZ499" s="16" t="str">
        <f>IF('Vastgesteld 7-7-2022'!L493="x","B","")</f>
        <v/>
      </c>
      <c r="CA499" s="16" t="str">
        <f>IF('Vastgesteld 7-7-2022'!M493="x","L1","")</f>
        <v/>
      </c>
      <c r="CB499" s="16" t="str">
        <f>IF('Vastgesteld 7-7-2022'!N493="x","L2","")</f>
        <v/>
      </c>
      <c r="CC499" s="16" t="str">
        <f>IF('Vastgesteld 7-7-2022'!O493="x","M1","")</f>
        <v/>
      </c>
      <c r="CD499" s="16" t="str">
        <f>IF('Vastgesteld 7-7-2022'!P493="x","M2","")</f>
        <v/>
      </c>
      <c r="CE499" s="16" t="str">
        <f>IF('Vastgesteld 7-7-2022'!Q493="x","Z1","")</f>
        <v/>
      </c>
      <c r="CF499" s="16" t="str">
        <f>IF('Vastgesteld 7-7-2022'!R493="x","Z2","")</f>
        <v/>
      </c>
      <c r="CG499" s="16" t="str">
        <f>IF('Vastgesteld 7-7-2022'!S493="x","ZZL","")</f>
        <v/>
      </c>
      <c r="CL499" s="16" t="str">
        <f>IF(COUNTA('Vastgesteld 7-7-2022'!AV493:BF493)&lt;&gt;0,2,"")</f>
        <v/>
      </c>
      <c r="CM499" s="16" t="str">
        <f t="shared" si="44"/>
        <v/>
      </c>
      <c r="CN499" s="16" t="str">
        <f>IF('Vastgesteld 7-7-2022'!AV493="x","AA","")</f>
        <v/>
      </c>
      <c r="CO499" s="16" t="str">
        <f>IF('Vastgesteld 7-7-2022'!AW493="x","A","")</f>
        <v/>
      </c>
      <c r="CP499" s="16" t="str">
        <f>IF('Vastgesteld 7-7-2022'!AX493="x","BB","")</f>
        <v/>
      </c>
      <c r="CQ499" s="16" t="str">
        <f>IF('Vastgesteld 7-7-2022'!AY493="x","B","")</f>
        <v/>
      </c>
      <c r="CR499" s="16" t="str">
        <f>IF('Vastgesteld 7-7-2022'!AZ493="x","L","")</f>
        <v/>
      </c>
      <c r="CS499" s="16" t="str">
        <f>IF('Vastgesteld 7-7-2022'!BA493="x","M","")</f>
        <v/>
      </c>
      <c r="CT499" s="16" t="str">
        <f>IF('Vastgesteld 7-7-2022'!BB493="x","Z","")</f>
        <v/>
      </c>
      <c r="CU499" s="16" t="str">
        <f>IF('Vastgesteld 7-7-2022'!BF493="x","ZZ","")</f>
        <v/>
      </c>
      <c r="CV499" s="16" t="str">
        <f>IF(COUNTA('Vastgesteld 7-7-2022'!AJ493:AQ493)&lt;&gt;0,2,"")</f>
        <v/>
      </c>
      <c r="CW499" s="16" t="str">
        <f t="shared" si="45"/>
        <v/>
      </c>
      <c r="CX499" s="16" t="str">
        <f>IF('Vastgesteld 7-7-2022'!AJ493="x","BB","")</f>
        <v/>
      </c>
      <c r="CY499" s="16" t="str">
        <f>IF('Vastgesteld 7-7-2022'!AK493="x","B","")</f>
        <v/>
      </c>
      <c r="CZ499" s="16" t="str">
        <f>IF('Vastgesteld 7-7-2022'!AL493="x","L","")</f>
        <v/>
      </c>
      <c r="DA499" s="16" t="str">
        <f>IF('Vastgesteld 7-7-2022'!AM493="x","M","")</f>
        <v/>
      </c>
      <c r="DB499" s="16" t="str">
        <f>IF('Vastgesteld 7-7-2022'!AN493="x","Z","")</f>
        <v/>
      </c>
      <c r="DC499" s="16" t="str">
        <f>IF('Vastgesteld 7-7-2022'!AO493="x","ZZ","")</f>
        <v/>
      </c>
      <c r="DD499" s="16" t="str">
        <f>IF('Vastgesteld 7-7-2022'!AQ493="x","1.40","")</f>
        <v/>
      </c>
      <c r="DE499" s="16" t="str">
        <f>IF(COUNTA('Vastgesteld 7-7-2022'!BH493:BJ493)&lt;&gt;0,6,"")</f>
        <v/>
      </c>
      <c r="DF499" s="16" t="str">
        <f t="shared" si="46"/>
        <v/>
      </c>
      <c r="DG499" s="16" t="str">
        <f>IF('Vastgesteld 7-7-2022'!BH493="x","L","")</f>
        <v/>
      </c>
      <c r="DH499" s="16" t="str">
        <f>IF('Vastgesteld 7-7-2022'!BI493="x","M","")</f>
        <v/>
      </c>
      <c r="DI499" s="16" t="str">
        <f>IF('Vastgesteld 7-7-2022'!BJ493="x","Z","")</f>
        <v/>
      </c>
      <c r="DJ499" s="16" t="str">
        <f>IF('Vastgesteld 7-7-2022'!BK493="x","Z","")</f>
        <v/>
      </c>
      <c r="DK499" s="16" t="str">
        <f>IF(COUNTA('Vastgesteld 7-7-2022'!BM493:BO493)&lt;&gt;0,6,"")</f>
        <v/>
      </c>
      <c r="DL499" s="16" t="str">
        <f t="shared" si="47"/>
        <v/>
      </c>
      <c r="DM499" s="16" t="str">
        <f>IF('Vastgesteld 7-7-2022'!BM493="x","L","")</f>
        <v/>
      </c>
      <c r="DN499" s="16" t="str">
        <f>IF('Vastgesteld 7-7-2022'!BN493="x","M","")</f>
        <v/>
      </c>
      <c r="DO499" s="16" t="str">
        <f>IF('Vastgesteld 7-7-2022'!BO493="x","Z","")</f>
        <v/>
      </c>
      <c r="DP499" s="16" t="str">
        <f>IF('Vastgesteld 7-7-2022'!BP493="x","Z","")</f>
        <v/>
      </c>
    </row>
    <row r="500" spans="1:120" ht="14.4" x14ac:dyDescent="0.3">
      <c r="A500" s="18">
        <f>'Vastgesteld 7-7-2022'!A494</f>
        <v>0</v>
      </c>
      <c r="B500" s="16" t="str">
        <f>IFERROR(VLOOKUP('Vastgesteld 7-7-2022'!#REF!,#REF!,2,FALSE),"")</f>
        <v/>
      </c>
      <c r="C500" s="16">
        <f>'Vastgesteld 7-7-2022'!E494</f>
        <v>0</v>
      </c>
      <c r="D500" s="16" t="str">
        <f>IFERROR(VLOOKUP('Vastgesteld 7-7-2022'!#REF!,#REF!,2,FALSE),"")</f>
        <v/>
      </c>
      <c r="E500" s="16" t="str">
        <f>IFERROR(VLOOKUP('Vastgesteld 7-7-2022'!#REF!,#REF!,5,FALSE),"")</f>
        <v/>
      </c>
      <c r="F500" s="16" t="e">
        <f>IF('Vastgesteld 7-7-2022'!#REF!&lt;&gt;"",'Vastgesteld 7-7-2022'!#REF!,"")</f>
        <v>#REF!</v>
      </c>
      <c r="G500" s="16" t="e">
        <f>IF('Vastgesteld 7-7-2022'!#REF!="Indoor",1,0)</f>
        <v>#REF!</v>
      </c>
      <c r="H500" s="16" t="e">
        <f>'Vastgesteld 7-7-2022'!#REF!</f>
        <v>#REF!</v>
      </c>
      <c r="I500" s="16" t="e">
        <f>IF('Vastgesteld 7-7-2022'!#REF!="Nee",0,IF('Vastgesteld 7-7-2022'!#REF!="Ja",1,""))</f>
        <v>#REF!</v>
      </c>
      <c r="J500" s="16" t="e">
        <f>IF('Vastgesteld 7-7-2022'!#REF!&lt;&gt;"",'Vastgesteld 7-7-2022'!#REF!,"")</f>
        <v>#REF!</v>
      </c>
      <c r="BJ500" s="16" t="str">
        <f>IF(COUNTA('Vastgesteld 7-7-2022'!T494:AD494)&lt;&gt;0,1,"")</f>
        <v/>
      </c>
      <c r="BK500" s="16" t="str">
        <f t="shared" si="42"/>
        <v/>
      </c>
      <c r="BL500" s="16" t="str">
        <f>IF('Vastgesteld 7-7-2022'!T494="x","AA","")</f>
        <v/>
      </c>
      <c r="BM500" s="16" t="str">
        <f>IF('Vastgesteld 7-7-2022'!U494="x","A","")</f>
        <v/>
      </c>
      <c r="BN500" s="16" t="str">
        <f>IF('Vastgesteld 7-7-2022'!V494="x","B1","")</f>
        <v/>
      </c>
      <c r="BO500" s="16" t="e">
        <f>IF('Vastgesteld 7-7-2022'!#REF!="x","BB","")</f>
        <v>#REF!</v>
      </c>
      <c r="BP500" s="16" t="str">
        <f>IF('Vastgesteld 7-7-2022'!X494="x","B","")</f>
        <v/>
      </c>
      <c r="BQ500" s="16" t="str">
        <f>IF('Vastgesteld 7-7-2022'!Y494="x","L1","")</f>
        <v/>
      </c>
      <c r="BR500" s="16" t="str">
        <f>IF('Vastgesteld 7-7-2022'!Z494="x","L2","")</f>
        <v/>
      </c>
      <c r="BS500" s="16" t="str">
        <f>IF('Vastgesteld 7-7-2022'!AA494="x","M1","")</f>
        <v/>
      </c>
      <c r="BT500" s="16" t="str">
        <f>IF('Vastgesteld 7-7-2022'!AB494="x","M2","")</f>
        <v/>
      </c>
      <c r="BU500" s="16" t="str">
        <f>IF('Vastgesteld 7-7-2022'!AC494="x","Z1","")</f>
        <v/>
      </c>
      <c r="BV500" s="16" t="str">
        <f>IF('Vastgesteld 7-7-2022'!AD494="x","Z2","")</f>
        <v/>
      </c>
      <c r="BW500" s="16" t="str">
        <f>IF(COUNTA('Vastgesteld 7-7-2022'!K494:S494)&lt;&gt;0,1,"")</f>
        <v/>
      </c>
      <c r="BX500" s="16" t="str">
        <f t="shared" si="43"/>
        <v/>
      </c>
      <c r="BY500" s="16" t="str">
        <f>IF('Vastgesteld 7-7-2022'!K494="x","BB","")</f>
        <v/>
      </c>
      <c r="BZ500" s="16" t="str">
        <f>IF('Vastgesteld 7-7-2022'!L494="x","B","")</f>
        <v/>
      </c>
      <c r="CA500" s="16" t="str">
        <f>IF('Vastgesteld 7-7-2022'!M494="x","L1","")</f>
        <v/>
      </c>
      <c r="CB500" s="16" t="str">
        <f>IF('Vastgesteld 7-7-2022'!N494="x","L2","")</f>
        <v/>
      </c>
      <c r="CC500" s="16" t="str">
        <f>IF('Vastgesteld 7-7-2022'!O494="x","M1","")</f>
        <v/>
      </c>
      <c r="CD500" s="16" t="str">
        <f>IF('Vastgesteld 7-7-2022'!P494="x","M2","")</f>
        <v/>
      </c>
      <c r="CE500" s="16" t="str">
        <f>IF('Vastgesteld 7-7-2022'!Q494="x","Z1","")</f>
        <v/>
      </c>
      <c r="CF500" s="16" t="str">
        <f>IF('Vastgesteld 7-7-2022'!R494="x","Z2","")</f>
        <v/>
      </c>
      <c r="CG500" s="16" t="str">
        <f>IF('Vastgesteld 7-7-2022'!S494="x","ZZL","")</f>
        <v/>
      </c>
      <c r="CL500" s="16" t="str">
        <f>IF(COUNTA('Vastgesteld 7-7-2022'!AV494:BF494)&lt;&gt;0,2,"")</f>
        <v/>
      </c>
      <c r="CM500" s="16" t="str">
        <f t="shared" si="44"/>
        <v/>
      </c>
      <c r="CN500" s="16" t="str">
        <f>IF('Vastgesteld 7-7-2022'!AV494="x","AA","")</f>
        <v/>
      </c>
      <c r="CO500" s="16" t="str">
        <f>IF('Vastgesteld 7-7-2022'!AW494="x","A","")</f>
        <v/>
      </c>
      <c r="CP500" s="16" t="str">
        <f>IF('Vastgesteld 7-7-2022'!AX494="x","BB","")</f>
        <v/>
      </c>
      <c r="CQ500" s="16" t="str">
        <f>IF('Vastgesteld 7-7-2022'!AY494="x","B","")</f>
        <v/>
      </c>
      <c r="CR500" s="16" t="str">
        <f>IF('Vastgesteld 7-7-2022'!AZ494="x","L","")</f>
        <v/>
      </c>
      <c r="CS500" s="16" t="str">
        <f>IF('Vastgesteld 7-7-2022'!BA494="x","M","")</f>
        <v/>
      </c>
      <c r="CT500" s="16" t="str">
        <f>IF('Vastgesteld 7-7-2022'!BB494="x","Z","")</f>
        <v/>
      </c>
      <c r="CU500" s="16" t="str">
        <f>IF('Vastgesteld 7-7-2022'!BF494="x","ZZ","")</f>
        <v/>
      </c>
      <c r="CV500" s="16" t="str">
        <f>IF(COUNTA('Vastgesteld 7-7-2022'!AJ494:AQ494)&lt;&gt;0,2,"")</f>
        <v/>
      </c>
      <c r="CW500" s="16" t="str">
        <f t="shared" si="45"/>
        <v/>
      </c>
      <c r="CX500" s="16" t="str">
        <f>IF('Vastgesteld 7-7-2022'!AJ494="x","BB","")</f>
        <v/>
      </c>
      <c r="CY500" s="16" t="str">
        <f>IF('Vastgesteld 7-7-2022'!AK494="x","B","")</f>
        <v/>
      </c>
      <c r="CZ500" s="16" t="str">
        <f>IF('Vastgesteld 7-7-2022'!AL494="x","L","")</f>
        <v/>
      </c>
      <c r="DA500" s="16" t="str">
        <f>IF('Vastgesteld 7-7-2022'!AM494="x","M","")</f>
        <v/>
      </c>
      <c r="DB500" s="16" t="str">
        <f>IF('Vastgesteld 7-7-2022'!AN494="x","Z","")</f>
        <v/>
      </c>
      <c r="DC500" s="16" t="str">
        <f>IF('Vastgesteld 7-7-2022'!AO494="x","ZZ","")</f>
        <v/>
      </c>
      <c r="DD500" s="16" t="str">
        <f>IF('Vastgesteld 7-7-2022'!AQ494="x","1.40","")</f>
        <v/>
      </c>
      <c r="DE500" s="16" t="str">
        <f>IF(COUNTA('Vastgesteld 7-7-2022'!BH494:BJ494)&lt;&gt;0,6,"")</f>
        <v/>
      </c>
      <c r="DF500" s="16" t="str">
        <f t="shared" si="46"/>
        <v/>
      </c>
      <c r="DG500" s="16" t="str">
        <f>IF('Vastgesteld 7-7-2022'!BH494="x","L","")</f>
        <v/>
      </c>
      <c r="DH500" s="16" t="str">
        <f>IF('Vastgesteld 7-7-2022'!BI494="x","M","")</f>
        <v/>
      </c>
      <c r="DI500" s="16" t="str">
        <f>IF('Vastgesteld 7-7-2022'!BJ494="x","Z","")</f>
        <v/>
      </c>
      <c r="DJ500" s="16" t="str">
        <f>IF('Vastgesteld 7-7-2022'!BK494="x","Z","")</f>
        <v/>
      </c>
      <c r="DK500" s="16" t="str">
        <f>IF(COUNTA('Vastgesteld 7-7-2022'!BM494:BO494)&lt;&gt;0,6,"")</f>
        <v/>
      </c>
      <c r="DL500" s="16" t="str">
        <f t="shared" si="47"/>
        <v/>
      </c>
      <c r="DM500" s="16" t="str">
        <f>IF('Vastgesteld 7-7-2022'!BM494="x","L","")</f>
        <v/>
      </c>
      <c r="DN500" s="16" t="str">
        <f>IF('Vastgesteld 7-7-2022'!BN494="x","M","")</f>
        <v/>
      </c>
      <c r="DO500" s="16" t="str">
        <f>IF('Vastgesteld 7-7-2022'!BO494="x","Z","")</f>
        <v/>
      </c>
      <c r="DP500" s="16" t="str">
        <f>IF('Vastgesteld 7-7-2022'!BP494="x","Z","")</f>
        <v/>
      </c>
    </row>
    <row r="501" spans="1:120" ht="14.4" x14ac:dyDescent="0.3">
      <c r="A501" s="18">
        <f>'Vastgesteld 7-7-2022'!A495</f>
        <v>0</v>
      </c>
      <c r="B501" s="16" t="str">
        <f>IFERROR(VLOOKUP('Vastgesteld 7-7-2022'!#REF!,#REF!,2,FALSE),"")</f>
        <v/>
      </c>
      <c r="C501" s="16">
        <f>'Vastgesteld 7-7-2022'!E495</f>
        <v>0</v>
      </c>
      <c r="D501" s="16" t="str">
        <f>IFERROR(VLOOKUP('Vastgesteld 7-7-2022'!#REF!,#REF!,2,FALSE),"")</f>
        <v/>
      </c>
      <c r="E501" s="16" t="str">
        <f>IFERROR(VLOOKUP('Vastgesteld 7-7-2022'!#REF!,#REF!,5,FALSE),"")</f>
        <v/>
      </c>
      <c r="F501" s="16" t="e">
        <f>IF('Vastgesteld 7-7-2022'!#REF!&lt;&gt;"",'Vastgesteld 7-7-2022'!#REF!,"")</f>
        <v>#REF!</v>
      </c>
      <c r="G501" s="16" t="e">
        <f>IF('Vastgesteld 7-7-2022'!#REF!="Indoor",1,0)</f>
        <v>#REF!</v>
      </c>
      <c r="H501" s="16" t="e">
        <f>'Vastgesteld 7-7-2022'!#REF!</f>
        <v>#REF!</v>
      </c>
      <c r="I501" s="16" t="e">
        <f>IF('Vastgesteld 7-7-2022'!#REF!="Nee",0,IF('Vastgesteld 7-7-2022'!#REF!="Ja",1,""))</f>
        <v>#REF!</v>
      </c>
      <c r="J501" s="16" t="e">
        <f>IF('Vastgesteld 7-7-2022'!#REF!&lt;&gt;"",'Vastgesteld 7-7-2022'!#REF!,"")</f>
        <v>#REF!</v>
      </c>
      <c r="BJ501" s="16" t="str">
        <f>IF(COUNTA('Vastgesteld 7-7-2022'!T495:AD495)&lt;&gt;0,1,"")</f>
        <v/>
      </c>
      <c r="BK501" s="16" t="str">
        <f t="shared" si="42"/>
        <v/>
      </c>
      <c r="BL501" s="16" t="str">
        <f>IF('Vastgesteld 7-7-2022'!T495="x","AA","")</f>
        <v/>
      </c>
      <c r="BM501" s="16" t="str">
        <f>IF('Vastgesteld 7-7-2022'!U495="x","A","")</f>
        <v/>
      </c>
      <c r="BN501" s="16" t="str">
        <f>IF('Vastgesteld 7-7-2022'!V495="x","B1","")</f>
        <v/>
      </c>
      <c r="BO501" s="16" t="e">
        <f>IF('Vastgesteld 7-7-2022'!#REF!="x","BB","")</f>
        <v>#REF!</v>
      </c>
      <c r="BP501" s="16" t="str">
        <f>IF('Vastgesteld 7-7-2022'!X495="x","B","")</f>
        <v/>
      </c>
      <c r="BQ501" s="16" t="str">
        <f>IF('Vastgesteld 7-7-2022'!Y495="x","L1","")</f>
        <v/>
      </c>
      <c r="BR501" s="16" t="str">
        <f>IF('Vastgesteld 7-7-2022'!Z495="x","L2","")</f>
        <v/>
      </c>
      <c r="BS501" s="16" t="str">
        <f>IF('Vastgesteld 7-7-2022'!AA495="x","M1","")</f>
        <v/>
      </c>
      <c r="BT501" s="16" t="str">
        <f>IF('Vastgesteld 7-7-2022'!AB495="x","M2","")</f>
        <v/>
      </c>
      <c r="BU501" s="16" t="str">
        <f>IF('Vastgesteld 7-7-2022'!AC495="x","Z1","")</f>
        <v/>
      </c>
      <c r="BV501" s="16" t="str">
        <f>IF('Vastgesteld 7-7-2022'!AD495="x","Z2","")</f>
        <v/>
      </c>
      <c r="BW501" s="16" t="str">
        <f>IF(COUNTA('Vastgesteld 7-7-2022'!K495:S495)&lt;&gt;0,1,"")</f>
        <v/>
      </c>
      <c r="BX501" s="16" t="str">
        <f t="shared" si="43"/>
        <v/>
      </c>
      <c r="BY501" s="16" t="str">
        <f>IF('Vastgesteld 7-7-2022'!K495="x","BB","")</f>
        <v/>
      </c>
      <c r="BZ501" s="16" t="str">
        <f>IF('Vastgesteld 7-7-2022'!L495="x","B","")</f>
        <v/>
      </c>
      <c r="CA501" s="16" t="str">
        <f>IF('Vastgesteld 7-7-2022'!M495="x","L1","")</f>
        <v/>
      </c>
      <c r="CB501" s="16" t="str">
        <f>IF('Vastgesteld 7-7-2022'!N495="x","L2","")</f>
        <v/>
      </c>
      <c r="CC501" s="16" t="str">
        <f>IF('Vastgesteld 7-7-2022'!O495="x","M1","")</f>
        <v/>
      </c>
      <c r="CD501" s="16" t="str">
        <f>IF('Vastgesteld 7-7-2022'!P495="x","M2","")</f>
        <v/>
      </c>
      <c r="CE501" s="16" t="str">
        <f>IF('Vastgesteld 7-7-2022'!Q495="x","Z1","")</f>
        <v/>
      </c>
      <c r="CF501" s="16" t="str">
        <f>IF('Vastgesteld 7-7-2022'!R495="x","Z2","")</f>
        <v/>
      </c>
      <c r="CG501" s="16" t="str">
        <f>IF('Vastgesteld 7-7-2022'!S495="x","ZZL","")</f>
        <v/>
      </c>
      <c r="CL501" s="16" t="str">
        <f>IF(COUNTA('Vastgesteld 7-7-2022'!AV495:BF495)&lt;&gt;0,2,"")</f>
        <v/>
      </c>
      <c r="CM501" s="16" t="str">
        <f t="shared" si="44"/>
        <v/>
      </c>
      <c r="CN501" s="16" t="str">
        <f>IF('Vastgesteld 7-7-2022'!AV495="x","AA","")</f>
        <v/>
      </c>
      <c r="CO501" s="16" t="str">
        <f>IF('Vastgesteld 7-7-2022'!AW495="x","A","")</f>
        <v/>
      </c>
      <c r="CP501" s="16" t="str">
        <f>IF('Vastgesteld 7-7-2022'!AX495="x","BB","")</f>
        <v/>
      </c>
      <c r="CQ501" s="16" t="str">
        <f>IF('Vastgesteld 7-7-2022'!AY495="x","B","")</f>
        <v/>
      </c>
      <c r="CR501" s="16" t="str">
        <f>IF('Vastgesteld 7-7-2022'!AZ495="x","L","")</f>
        <v/>
      </c>
      <c r="CS501" s="16" t="str">
        <f>IF('Vastgesteld 7-7-2022'!BA495="x","M","")</f>
        <v/>
      </c>
      <c r="CT501" s="16" t="str">
        <f>IF('Vastgesteld 7-7-2022'!BB495="x","Z","")</f>
        <v/>
      </c>
      <c r="CU501" s="16" t="str">
        <f>IF('Vastgesteld 7-7-2022'!BF495="x","ZZ","")</f>
        <v/>
      </c>
      <c r="CV501" s="16" t="str">
        <f>IF(COUNTA('Vastgesteld 7-7-2022'!AJ495:AQ495)&lt;&gt;0,2,"")</f>
        <v/>
      </c>
      <c r="CW501" s="16" t="str">
        <f t="shared" si="45"/>
        <v/>
      </c>
      <c r="CX501" s="16" t="str">
        <f>IF('Vastgesteld 7-7-2022'!AJ495="x","BB","")</f>
        <v/>
      </c>
      <c r="CY501" s="16" t="str">
        <f>IF('Vastgesteld 7-7-2022'!AK495="x","B","")</f>
        <v/>
      </c>
      <c r="CZ501" s="16" t="str">
        <f>IF('Vastgesteld 7-7-2022'!AL495="x","L","")</f>
        <v/>
      </c>
      <c r="DA501" s="16" t="str">
        <f>IF('Vastgesteld 7-7-2022'!AM495="x","M","")</f>
        <v/>
      </c>
      <c r="DB501" s="16" t="str">
        <f>IF('Vastgesteld 7-7-2022'!AN495="x","Z","")</f>
        <v/>
      </c>
      <c r="DC501" s="16" t="str">
        <f>IF('Vastgesteld 7-7-2022'!AO495="x","ZZ","")</f>
        <v/>
      </c>
      <c r="DD501" s="16" t="str">
        <f>IF('Vastgesteld 7-7-2022'!AQ495="x","1.40","")</f>
        <v/>
      </c>
      <c r="DE501" s="16" t="str">
        <f>IF(COUNTA('Vastgesteld 7-7-2022'!BH495:BJ495)&lt;&gt;0,6,"")</f>
        <v/>
      </c>
      <c r="DF501" s="16" t="str">
        <f t="shared" si="46"/>
        <v/>
      </c>
      <c r="DG501" s="16" t="str">
        <f>IF('Vastgesteld 7-7-2022'!BH495="x","L","")</f>
        <v/>
      </c>
      <c r="DH501" s="16" t="str">
        <f>IF('Vastgesteld 7-7-2022'!BI495="x","M","")</f>
        <v/>
      </c>
      <c r="DI501" s="16" t="str">
        <f>IF('Vastgesteld 7-7-2022'!BJ495="x","Z","")</f>
        <v/>
      </c>
      <c r="DJ501" s="16" t="str">
        <f>IF('Vastgesteld 7-7-2022'!BK495="x","Z","")</f>
        <v/>
      </c>
      <c r="DK501" s="16" t="str">
        <f>IF(COUNTA('Vastgesteld 7-7-2022'!BM495:BO495)&lt;&gt;0,6,"")</f>
        <v/>
      </c>
      <c r="DL501" s="16" t="str">
        <f t="shared" si="47"/>
        <v/>
      </c>
      <c r="DM501" s="16" t="str">
        <f>IF('Vastgesteld 7-7-2022'!BM495="x","L","")</f>
        <v/>
      </c>
      <c r="DN501" s="16" t="str">
        <f>IF('Vastgesteld 7-7-2022'!BN495="x","M","")</f>
        <v/>
      </c>
      <c r="DO501" s="16" t="str">
        <f>IF('Vastgesteld 7-7-2022'!BO495="x","Z","")</f>
        <v/>
      </c>
      <c r="DP501" s="16" t="str">
        <f>IF('Vastgesteld 7-7-2022'!BP495="x","Z","")</f>
        <v/>
      </c>
    </row>
    <row r="502" spans="1:120" ht="14.4" x14ac:dyDescent="0.3">
      <c r="A502" s="18">
        <f>'Vastgesteld 7-7-2022'!A496</f>
        <v>0</v>
      </c>
      <c r="B502" s="16" t="str">
        <f>IFERROR(VLOOKUP('Vastgesteld 7-7-2022'!#REF!,#REF!,2,FALSE),"")</f>
        <v/>
      </c>
      <c r="C502" s="16">
        <f>'Vastgesteld 7-7-2022'!E496</f>
        <v>0</v>
      </c>
      <c r="D502" s="16" t="str">
        <f>IFERROR(VLOOKUP('Vastgesteld 7-7-2022'!#REF!,#REF!,2,FALSE),"")</f>
        <v/>
      </c>
      <c r="E502" s="16" t="str">
        <f>IFERROR(VLOOKUP('Vastgesteld 7-7-2022'!#REF!,#REF!,5,FALSE),"")</f>
        <v/>
      </c>
      <c r="F502" s="16" t="e">
        <f>IF('Vastgesteld 7-7-2022'!#REF!&lt;&gt;"",'Vastgesteld 7-7-2022'!#REF!,"")</f>
        <v>#REF!</v>
      </c>
      <c r="G502" s="16" t="e">
        <f>IF('Vastgesteld 7-7-2022'!#REF!="Indoor",1,0)</f>
        <v>#REF!</v>
      </c>
      <c r="H502" s="16" t="e">
        <f>'Vastgesteld 7-7-2022'!#REF!</f>
        <v>#REF!</v>
      </c>
      <c r="I502" s="16" t="e">
        <f>IF('Vastgesteld 7-7-2022'!#REF!="Nee",0,IF('Vastgesteld 7-7-2022'!#REF!="Ja",1,""))</f>
        <v>#REF!</v>
      </c>
      <c r="J502" s="16" t="e">
        <f>IF('Vastgesteld 7-7-2022'!#REF!&lt;&gt;"",'Vastgesteld 7-7-2022'!#REF!,"")</f>
        <v>#REF!</v>
      </c>
      <c r="BJ502" s="16" t="str">
        <f>IF(COUNTA('Vastgesteld 7-7-2022'!T496:AD496)&lt;&gt;0,1,"")</f>
        <v/>
      </c>
      <c r="BK502" s="16" t="str">
        <f t="shared" si="42"/>
        <v/>
      </c>
      <c r="BL502" s="16" t="str">
        <f>IF('Vastgesteld 7-7-2022'!T496="x","AA","")</f>
        <v/>
      </c>
      <c r="BM502" s="16" t="str">
        <f>IF('Vastgesteld 7-7-2022'!U496="x","A","")</f>
        <v/>
      </c>
      <c r="BN502" s="16" t="str">
        <f>IF('Vastgesteld 7-7-2022'!V496="x","B1","")</f>
        <v/>
      </c>
      <c r="BO502" s="16" t="e">
        <f>IF('Vastgesteld 7-7-2022'!#REF!="x","BB","")</f>
        <v>#REF!</v>
      </c>
      <c r="BP502" s="16" t="str">
        <f>IF('Vastgesteld 7-7-2022'!X496="x","B","")</f>
        <v/>
      </c>
      <c r="BQ502" s="16" t="str">
        <f>IF('Vastgesteld 7-7-2022'!Y496="x","L1","")</f>
        <v/>
      </c>
      <c r="BR502" s="16" t="str">
        <f>IF('Vastgesteld 7-7-2022'!Z496="x","L2","")</f>
        <v/>
      </c>
      <c r="BS502" s="16" t="str">
        <f>IF('Vastgesteld 7-7-2022'!AA496="x","M1","")</f>
        <v/>
      </c>
      <c r="BT502" s="16" t="str">
        <f>IF('Vastgesteld 7-7-2022'!AB496="x","M2","")</f>
        <v/>
      </c>
      <c r="BU502" s="16" t="str">
        <f>IF('Vastgesteld 7-7-2022'!AC496="x","Z1","")</f>
        <v/>
      </c>
      <c r="BV502" s="16" t="str">
        <f>IF('Vastgesteld 7-7-2022'!AD496="x","Z2","")</f>
        <v/>
      </c>
      <c r="BW502" s="16" t="str">
        <f>IF(COUNTA('Vastgesteld 7-7-2022'!K496:S496)&lt;&gt;0,1,"")</f>
        <v/>
      </c>
      <c r="BX502" s="16" t="str">
        <f t="shared" si="43"/>
        <v/>
      </c>
      <c r="BY502" s="16" t="str">
        <f>IF('Vastgesteld 7-7-2022'!K496="x","BB","")</f>
        <v/>
      </c>
      <c r="BZ502" s="16" t="str">
        <f>IF('Vastgesteld 7-7-2022'!L496="x","B","")</f>
        <v/>
      </c>
      <c r="CA502" s="16" t="str">
        <f>IF('Vastgesteld 7-7-2022'!M496="x","L1","")</f>
        <v/>
      </c>
      <c r="CB502" s="16" t="str">
        <f>IF('Vastgesteld 7-7-2022'!N496="x","L2","")</f>
        <v/>
      </c>
      <c r="CC502" s="16" t="str">
        <f>IF('Vastgesteld 7-7-2022'!O496="x","M1","")</f>
        <v/>
      </c>
      <c r="CD502" s="16" t="str">
        <f>IF('Vastgesteld 7-7-2022'!P496="x","M2","")</f>
        <v/>
      </c>
      <c r="CE502" s="16" t="str">
        <f>IF('Vastgesteld 7-7-2022'!Q496="x","Z1","")</f>
        <v/>
      </c>
      <c r="CF502" s="16" t="str">
        <f>IF('Vastgesteld 7-7-2022'!R496="x","Z2","")</f>
        <v/>
      </c>
      <c r="CG502" s="16" t="str">
        <f>IF('Vastgesteld 7-7-2022'!S496="x","ZZL","")</f>
        <v/>
      </c>
      <c r="CL502" s="16" t="str">
        <f>IF(COUNTA('Vastgesteld 7-7-2022'!AV496:BF496)&lt;&gt;0,2,"")</f>
        <v/>
      </c>
      <c r="CM502" s="16" t="str">
        <f t="shared" si="44"/>
        <v/>
      </c>
      <c r="CN502" s="16" t="str">
        <f>IF('Vastgesteld 7-7-2022'!AV496="x","AA","")</f>
        <v/>
      </c>
      <c r="CO502" s="16" t="str">
        <f>IF('Vastgesteld 7-7-2022'!AW496="x","A","")</f>
        <v/>
      </c>
      <c r="CP502" s="16" t="str">
        <f>IF('Vastgesteld 7-7-2022'!AX496="x","BB","")</f>
        <v/>
      </c>
      <c r="CQ502" s="16" t="str">
        <f>IF('Vastgesteld 7-7-2022'!AY496="x","B","")</f>
        <v/>
      </c>
      <c r="CR502" s="16" t="str">
        <f>IF('Vastgesteld 7-7-2022'!AZ496="x","L","")</f>
        <v/>
      </c>
      <c r="CS502" s="16" t="str">
        <f>IF('Vastgesteld 7-7-2022'!BA496="x","M","")</f>
        <v/>
      </c>
      <c r="CT502" s="16" t="str">
        <f>IF('Vastgesteld 7-7-2022'!BB496="x","Z","")</f>
        <v/>
      </c>
      <c r="CU502" s="16" t="str">
        <f>IF('Vastgesteld 7-7-2022'!BF496="x","ZZ","")</f>
        <v/>
      </c>
      <c r="CV502" s="16" t="str">
        <f>IF(COUNTA('Vastgesteld 7-7-2022'!AJ496:AQ496)&lt;&gt;0,2,"")</f>
        <v/>
      </c>
      <c r="CW502" s="16" t="str">
        <f t="shared" si="45"/>
        <v/>
      </c>
      <c r="CX502" s="16" t="str">
        <f>IF('Vastgesteld 7-7-2022'!AJ496="x","BB","")</f>
        <v/>
      </c>
      <c r="CY502" s="16" t="str">
        <f>IF('Vastgesteld 7-7-2022'!AK496="x","B","")</f>
        <v/>
      </c>
      <c r="CZ502" s="16" t="str">
        <f>IF('Vastgesteld 7-7-2022'!AL496="x","L","")</f>
        <v/>
      </c>
      <c r="DA502" s="16" t="str">
        <f>IF('Vastgesteld 7-7-2022'!AM496="x","M","")</f>
        <v/>
      </c>
      <c r="DB502" s="16" t="str">
        <f>IF('Vastgesteld 7-7-2022'!AN496="x","Z","")</f>
        <v/>
      </c>
      <c r="DC502" s="16" t="str">
        <f>IF('Vastgesteld 7-7-2022'!AO496="x","ZZ","")</f>
        <v/>
      </c>
      <c r="DD502" s="16" t="str">
        <f>IF('Vastgesteld 7-7-2022'!AQ496="x","1.40","")</f>
        <v/>
      </c>
      <c r="DE502" s="16" t="str">
        <f>IF(COUNTA('Vastgesteld 7-7-2022'!BH496:BJ496)&lt;&gt;0,6,"")</f>
        <v/>
      </c>
      <c r="DF502" s="16" t="str">
        <f t="shared" si="46"/>
        <v/>
      </c>
      <c r="DG502" s="16" t="str">
        <f>IF('Vastgesteld 7-7-2022'!BH496="x","L","")</f>
        <v/>
      </c>
      <c r="DH502" s="16" t="str">
        <f>IF('Vastgesteld 7-7-2022'!BI496="x","M","")</f>
        <v/>
      </c>
      <c r="DI502" s="16" t="str">
        <f>IF('Vastgesteld 7-7-2022'!BJ496="x","Z","")</f>
        <v/>
      </c>
      <c r="DJ502" s="16" t="str">
        <f>IF('Vastgesteld 7-7-2022'!BK496="x","Z","")</f>
        <v/>
      </c>
      <c r="DK502" s="16" t="str">
        <f>IF(COUNTA('Vastgesteld 7-7-2022'!BM496:BO496)&lt;&gt;0,6,"")</f>
        <v/>
      </c>
      <c r="DL502" s="16" t="str">
        <f t="shared" si="47"/>
        <v/>
      </c>
      <c r="DM502" s="16" t="str">
        <f>IF('Vastgesteld 7-7-2022'!BM496="x","L","")</f>
        <v/>
      </c>
      <c r="DN502" s="16" t="str">
        <f>IF('Vastgesteld 7-7-2022'!BN496="x","M","")</f>
        <v/>
      </c>
      <c r="DO502" s="16" t="str">
        <f>IF('Vastgesteld 7-7-2022'!BO496="x","Z","")</f>
        <v/>
      </c>
      <c r="DP502" s="16" t="str">
        <f>IF('Vastgesteld 7-7-2022'!BP496="x","Z","")</f>
        <v/>
      </c>
    </row>
    <row r="503" spans="1:120" ht="14.4" x14ac:dyDescent="0.3">
      <c r="A503" s="18">
        <f>'Vastgesteld 7-7-2022'!A497</f>
        <v>0</v>
      </c>
      <c r="B503" s="16" t="str">
        <f>IFERROR(VLOOKUP('Vastgesteld 7-7-2022'!#REF!,#REF!,2,FALSE),"")</f>
        <v/>
      </c>
      <c r="C503" s="16">
        <f>'Vastgesteld 7-7-2022'!E497</f>
        <v>0</v>
      </c>
      <c r="D503" s="16" t="str">
        <f>IFERROR(VLOOKUP('Vastgesteld 7-7-2022'!#REF!,#REF!,2,FALSE),"")</f>
        <v/>
      </c>
      <c r="E503" s="16" t="str">
        <f>IFERROR(VLOOKUP('Vastgesteld 7-7-2022'!#REF!,#REF!,5,FALSE),"")</f>
        <v/>
      </c>
      <c r="F503" s="16" t="e">
        <f>IF('Vastgesteld 7-7-2022'!#REF!&lt;&gt;"",'Vastgesteld 7-7-2022'!#REF!,"")</f>
        <v>#REF!</v>
      </c>
      <c r="G503" s="16" t="e">
        <f>IF('Vastgesteld 7-7-2022'!#REF!="Indoor",1,0)</f>
        <v>#REF!</v>
      </c>
      <c r="H503" s="16" t="e">
        <f>'Vastgesteld 7-7-2022'!#REF!</f>
        <v>#REF!</v>
      </c>
      <c r="I503" s="16" t="e">
        <f>IF('Vastgesteld 7-7-2022'!#REF!="Nee",0,IF('Vastgesteld 7-7-2022'!#REF!="Ja",1,""))</f>
        <v>#REF!</v>
      </c>
      <c r="J503" s="16" t="e">
        <f>IF('Vastgesteld 7-7-2022'!#REF!&lt;&gt;"",'Vastgesteld 7-7-2022'!#REF!,"")</f>
        <v>#REF!</v>
      </c>
      <c r="BJ503" s="16" t="str">
        <f>IF(COUNTA('Vastgesteld 7-7-2022'!T497:AD497)&lt;&gt;0,1,"")</f>
        <v/>
      </c>
      <c r="BK503" s="16" t="str">
        <f t="shared" si="42"/>
        <v/>
      </c>
      <c r="BL503" s="16" t="str">
        <f>IF('Vastgesteld 7-7-2022'!T497="x","AA","")</f>
        <v/>
      </c>
      <c r="BM503" s="16" t="str">
        <f>IF('Vastgesteld 7-7-2022'!U497="x","A","")</f>
        <v/>
      </c>
      <c r="BN503" s="16" t="str">
        <f>IF('Vastgesteld 7-7-2022'!V497="x","B1","")</f>
        <v/>
      </c>
      <c r="BO503" s="16" t="e">
        <f>IF('Vastgesteld 7-7-2022'!#REF!="x","BB","")</f>
        <v>#REF!</v>
      </c>
      <c r="BP503" s="16" t="str">
        <f>IF('Vastgesteld 7-7-2022'!X497="x","B","")</f>
        <v/>
      </c>
      <c r="BQ503" s="16" t="str">
        <f>IF('Vastgesteld 7-7-2022'!Y497="x","L1","")</f>
        <v/>
      </c>
      <c r="BR503" s="16" t="str">
        <f>IF('Vastgesteld 7-7-2022'!Z497="x","L2","")</f>
        <v/>
      </c>
      <c r="BS503" s="16" t="str">
        <f>IF('Vastgesteld 7-7-2022'!AA497="x","M1","")</f>
        <v/>
      </c>
      <c r="BT503" s="16" t="str">
        <f>IF('Vastgesteld 7-7-2022'!AB497="x","M2","")</f>
        <v/>
      </c>
      <c r="BU503" s="16" t="str">
        <f>IF('Vastgesteld 7-7-2022'!AC497="x","Z1","")</f>
        <v/>
      </c>
      <c r="BV503" s="16" t="str">
        <f>IF('Vastgesteld 7-7-2022'!AD497="x","Z2","")</f>
        <v/>
      </c>
      <c r="BW503" s="16" t="str">
        <f>IF(COUNTA('Vastgesteld 7-7-2022'!K497:S497)&lt;&gt;0,1,"")</f>
        <v/>
      </c>
      <c r="BX503" s="16" t="str">
        <f t="shared" si="43"/>
        <v/>
      </c>
      <c r="BY503" s="16" t="str">
        <f>IF('Vastgesteld 7-7-2022'!K497="x","BB","")</f>
        <v/>
      </c>
      <c r="BZ503" s="16" t="str">
        <f>IF('Vastgesteld 7-7-2022'!L497="x","B","")</f>
        <v/>
      </c>
      <c r="CA503" s="16" t="str">
        <f>IF('Vastgesteld 7-7-2022'!M497="x","L1","")</f>
        <v/>
      </c>
      <c r="CB503" s="16" t="str">
        <f>IF('Vastgesteld 7-7-2022'!N497="x","L2","")</f>
        <v/>
      </c>
      <c r="CC503" s="16" t="str">
        <f>IF('Vastgesteld 7-7-2022'!O497="x","M1","")</f>
        <v/>
      </c>
      <c r="CD503" s="16" t="str">
        <f>IF('Vastgesteld 7-7-2022'!P497="x","M2","")</f>
        <v/>
      </c>
      <c r="CE503" s="16" t="str">
        <f>IF('Vastgesteld 7-7-2022'!Q497="x","Z1","")</f>
        <v/>
      </c>
      <c r="CF503" s="16" t="str">
        <f>IF('Vastgesteld 7-7-2022'!R497="x","Z2","")</f>
        <v/>
      </c>
      <c r="CG503" s="16" t="str">
        <f>IF('Vastgesteld 7-7-2022'!S497="x","ZZL","")</f>
        <v/>
      </c>
      <c r="CL503" s="16" t="str">
        <f>IF(COUNTA('Vastgesteld 7-7-2022'!AV497:BF497)&lt;&gt;0,2,"")</f>
        <v/>
      </c>
      <c r="CM503" s="16" t="str">
        <f t="shared" si="44"/>
        <v/>
      </c>
      <c r="CN503" s="16" t="str">
        <f>IF('Vastgesteld 7-7-2022'!AV497="x","AA","")</f>
        <v/>
      </c>
      <c r="CO503" s="16" t="str">
        <f>IF('Vastgesteld 7-7-2022'!AW497="x","A","")</f>
        <v/>
      </c>
      <c r="CP503" s="16" t="str">
        <f>IF('Vastgesteld 7-7-2022'!AX497="x","BB","")</f>
        <v/>
      </c>
      <c r="CQ503" s="16" t="str">
        <f>IF('Vastgesteld 7-7-2022'!AY497="x","B","")</f>
        <v/>
      </c>
      <c r="CR503" s="16" t="str">
        <f>IF('Vastgesteld 7-7-2022'!AZ497="x","L","")</f>
        <v/>
      </c>
      <c r="CS503" s="16" t="str">
        <f>IF('Vastgesteld 7-7-2022'!BA497="x","M","")</f>
        <v/>
      </c>
      <c r="CT503" s="16" t="str">
        <f>IF('Vastgesteld 7-7-2022'!BB497="x","Z","")</f>
        <v/>
      </c>
      <c r="CU503" s="16" t="str">
        <f>IF('Vastgesteld 7-7-2022'!BF497="x","ZZ","")</f>
        <v/>
      </c>
      <c r="CV503" s="16" t="str">
        <f>IF(COUNTA('Vastgesteld 7-7-2022'!AJ497:AQ497)&lt;&gt;0,2,"")</f>
        <v/>
      </c>
      <c r="CW503" s="16" t="str">
        <f t="shared" si="45"/>
        <v/>
      </c>
      <c r="CX503" s="16" t="str">
        <f>IF('Vastgesteld 7-7-2022'!AJ497="x","BB","")</f>
        <v/>
      </c>
      <c r="CY503" s="16" t="str">
        <f>IF('Vastgesteld 7-7-2022'!AK497="x","B","")</f>
        <v/>
      </c>
      <c r="CZ503" s="16" t="str">
        <f>IF('Vastgesteld 7-7-2022'!AL497="x","L","")</f>
        <v/>
      </c>
      <c r="DA503" s="16" t="str">
        <f>IF('Vastgesteld 7-7-2022'!AM497="x","M","")</f>
        <v/>
      </c>
      <c r="DB503" s="16" t="str">
        <f>IF('Vastgesteld 7-7-2022'!AN497="x","Z","")</f>
        <v/>
      </c>
      <c r="DC503" s="16" t="str">
        <f>IF('Vastgesteld 7-7-2022'!AO497="x","ZZ","")</f>
        <v/>
      </c>
      <c r="DD503" s="16" t="str">
        <f>IF('Vastgesteld 7-7-2022'!AQ497="x","1.40","")</f>
        <v/>
      </c>
      <c r="DE503" s="16" t="str">
        <f>IF(COUNTA('Vastgesteld 7-7-2022'!BH497:BJ497)&lt;&gt;0,6,"")</f>
        <v/>
      </c>
      <c r="DF503" s="16" t="str">
        <f t="shared" si="46"/>
        <v/>
      </c>
      <c r="DG503" s="16" t="str">
        <f>IF('Vastgesteld 7-7-2022'!BH497="x","L","")</f>
        <v/>
      </c>
      <c r="DH503" s="16" t="str">
        <f>IF('Vastgesteld 7-7-2022'!BI497="x","M","")</f>
        <v/>
      </c>
      <c r="DI503" s="16" t="str">
        <f>IF('Vastgesteld 7-7-2022'!BJ497="x","Z","")</f>
        <v/>
      </c>
      <c r="DJ503" s="16" t="str">
        <f>IF('Vastgesteld 7-7-2022'!BK497="x","Z","")</f>
        <v/>
      </c>
      <c r="DK503" s="16" t="str">
        <f>IF(COUNTA('Vastgesteld 7-7-2022'!BM497:BO497)&lt;&gt;0,6,"")</f>
        <v/>
      </c>
      <c r="DL503" s="16" t="str">
        <f t="shared" si="47"/>
        <v/>
      </c>
      <c r="DM503" s="16" t="str">
        <f>IF('Vastgesteld 7-7-2022'!BM497="x","L","")</f>
        <v/>
      </c>
      <c r="DN503" s="16" t="str">
        <f>IF('Vastgesteld 7-7-2022'!BN497="x","M","")</f>
        <v/>
      </c>
      <c r="DO503" s="16" t="str">
        <f>IF('Vastgesteld 7-7-2022'!BO497="x","Z","")</f>
        <v/>
      </c>
      <c r="DP503" s="16" t="str">
        <f>IF('Vastgesteld 7-7-2022'!BP497="x","Z","")</f>
        <v/>
      </c>
    </row>
    <row r="504" spans="1:120" ht="14.4" x14ac:dyDescent="0.3">
      <c r="A504" s="18">
        <f>'Vastgesteld 7-7-2022'!A498</f>
        <v>0</v>
      </c>
      <c r="B504" s="16" t="str">
        <f>IFERROR(VLOOKUP('Vastgesteld 7-7-2022'!#REF!,#REF!,2,FALSE),"")</f>
        <v/>
      </c>
      <c r="C504" s="16">
        <f>'Vastgesteld 7-7-2022'!E498</f>
        <v>0</v>
      </c>
      <c r="D504" s="16" t="str">
        <f>IFERROR(VLOOKUP('Vastgesteld 7-7-2022'!#REF!,#REF!,2,FALSE),"")</f>
        <v/>
      </c>
      <c r="E504" s="16" t="str">
        <f>IFERROR(VLOOKUP('Vastgesteld 7-7-2022'!#REF!,#REF!,5,FALSE),"")</f>
        <v/>
      </c>
      <c r="F504" s="16" t="e">
        <f>IF('Vastgesteld 7-7-2022'!#REF!&lt;&gt;"",'Vastgesteld 7-7-2022'!#REF!,"")</f>
        <v>#REF!</v>
      </c>
      <c r="G504" s="16" t="e">
        <f>IF('Vastgesteld 7-7-2022'!#REF!="Indoor",1,0)</f>
        <v>#REF!</v>
      </c>
      <c r="H504" s="16" t="e">
        <f>'Vastgesteld 7-7-2022'!#REF!</f>
        <v>#REF!</v>
      </c>
      <c r="I504" s="16" t="e">
        <f>IF('Vastgesteld 7-7-2022'!#REF!="Nee",0,IF('Vastgesteld 7-7-2022'!#REF!="Ja",1,""))</f>
        <v>#REF!</v>
      </c>
      <c r="J504" s="16" t="e">
        <f>IF('Vastgesteld 7-7-2022'!#REF!&lt;&gt;"",'Vastgesteld 7-7-2022'!#REF!,"")</f>
        <v>#REF!</v>
      </c>
      <c r="BJ504" s="16" t="str">
        <f>IF(COUNTA('Vastgesteld 7-7-2022'!T498:AD498)&lt;&gt;0,1,"")</f>
        <v/>
      </c>
      <c r="BK504" s="16" t="str">
        <f t="shared" si="42"/>
        <v/>
      </c>
      <c r="BL504" s="16" t="str">
        <f>IF('Vastgesteld 7-7-2022'!T498="x","AA","")</f>
        <v/>
      </c>
      <c r="BM504" s="16" t="str">
        <f>IF('Vastgesteld 7-7-2022'!U498="x","A","")</f>
        <v/>
      </c>
      <c r="BN504" s="16" t="str">
        <f>IF('Vastgesteld 7-7-2022'!V498="x","B1","")</f>
        <v/>
      </c>
      <c r="BO504" s="16" t="e">
        <f>IF('Vastgesteld 7-7-2022'!#REF!="x","BB","")</f>
        <v>#REF!</v>
      </c>
      <c r="BP504" s="16" t="str">
        <f>IF('Vastgesteld 7-7-2022'!X498="x","B","")</f>
        <v/>
      </c>
      <c r="BQ504" s="16" t="str">
        <f>IF('Vastgesteld 7-7-2022'!Y498="x","L1","")</f>
        <v/>
      </c>
      <c r="BR504" s="16" t="str">
        <f>IF('Vastgesteld 7-7-2022'!Z498="x","L2","")</f>
        <v/>
      </c>
      <c r="BS504" s="16" t="str">
        <f>IF('Vastgesteld 7-7-2022'!AA498="x","M1","")</f>
        <v/>
      </c>
      <c r="BT504" s="16" t="str">
        <f>IF('Vastgesteld 7-7-2022'!AB498="x","M2","")</f>
        <v/>
      </c>
      <c r="BU504" s="16" t="str">
        <f>IF('Vastgesteld 7-7-2022'!AC498="x","Z1","")</f>
        <v/>
      </c>
      <c r="BV504" s="16" t="str">
        <f>IF('Vastgesteld 7-7-2022'!AD498="x","Z2","")</f>
        <v/>
      </c>
      <c r="BW504" s="16" t="str">
        <f>IF(COUNTA('Vastgesteld 7-7-2022'!K498:S498)&lt;&gt;0,1,"")</f>
        <v/>
      </c>
      <c r="BX504" s="16" t="str">
        <f t="shared" si="43"/>
        <v/>
      </c>
      <c r="BY504" s="16" t="str">
        <f>IF('Vastgesteld 7-7-2022'!K498="x","BB","")</f>
        <v/>
      </c>
      <c r="BZ504" s="16" t="str">
        <f>IF('Vastgesteld 7-7-2022'!L498="x","B","")</f>
        <v/>
      </c>
      <c r="CA504" s="16" t="str">
        <f>IF('Vastgesteld 7-7-2022'!M498="x","L1","")</f>
        <v/>
      </c>
      <c r="CB504" s="16" t="str">
        <f>IF('Vastgesteld 7-7-2022'!N498="x","L2","")</f>
        <v/>
      </c>
      <c r="CC504" s="16" t="str">
        <f>IF('Vastgesteld 7-7-2022'!O498="x","M1","")</f>
        <v/>
      </c>
      <c r="CD504" s="16" t="str">
        <f>IF('Vastgesteld 7-7-2022'!P498="x","M2","")</f>
        <v/>
      </c>
      <c r="CE504" s="16" t="str">
        <f>IF('Vastgesteld 7-7-2022'!Q498="x","Z1","")</f>
        <v/>
      </c>
      <c r="CF504" s="16" t="str">
        <f>IF('Vastgesteld 7-7-2022'!R498="x","Z2","")</f>
        <v/>
      </c>
      <c r="CG504" s="16" t="str">
        <f>IF('Vastgesteld 7-7-2022'!S498="x","ZZL","")</f>
        <v/>
      </c>
      <c r="CL504" s="16" t="str">
        <f>IF(COUNTA('Vastgesteld 7-7-2022'!AV498:BF498)&lt;&gt;0,2,"")</f>
        <v/>
      </c>
      <c r="CM504" s="16" t="str">
        <f t="shared" si="44"/>
        <v/>
      </c>
      <c r="CN504" s="16" t="str">
        <f>IF('Vastgesteld 7-7-2022'!AV498="x","AA","")</f>
        <v/>
      </c>
      <c r="CO504" s="16" t="str">
        <f>IF('Vastgesteld 7-7-2022'!AW498="x","A","")</f>
        <v/>
      </c>
      <c r="CP504" s="16" t="str">
        <f>IF('Vastgesteld 7-7-2022'!AX498="x","BB","")</f>
        <v/>
      </c>
      <c r="CQ504" s="16" t="str">
        <f>IF('Vastgesteld 7-7-2022'!AY498="x","B","")</f>
        <v/>
      </c>
      <c r="CR504" s="16" t="str">
        <f>IF('Vastgesteld 7-7-2022'!AZ498="x","L","")</f>
        <v/>
      </c>
      <c r="CS504" s="16" t="str">
        <f>IF('Vastgesteld 7-7-2022'!BA498="x","M","")</f>
        <v/>
      </c>
      <c r="CT504" s="16" t="str">
        <f>IF('Vastgesteld 7-7-2022'!BB498="x","Z","")</f>
        <v/>
      </c>
      <c r="CU504" s="16" t="str">
        <f>IF('Vastgesteld 7-7-2022'!BF498="x","ZZ","")</f>
        <v/>
      </c>
      <c r="CV504" s="16" t="str">
        <f>IF(COUNTA('Vastgesteld 7-7-2022'!AJ498:AQ498)&lt;&gt;0,2,"")</f>
        <v/>
      </c>
      <c r="CW504" s="16" t="str">
        <f t="shared" si="45"/>
        <v/>
      </c>
      <c r="CX504" s="16" t="str">
        <f>IF('Vastgesteld 7-7-2022'!AJ498="x","BB","")</f>
        <v/>
      </c>
      <c r="CY504" s="16" t="str">
        <f>IF('Vastgesteld 7-7-2022'!AK498="x","B","")</f>
        <v/>
      </c>
      <c r="CZ504" s="16" t="str">
        <f>IF('Vastgesteld 7-7-2022'!AL498="x","L","")</f>
        <v/>
      </c>
      <c r="DA504" s="16" t="str">
        <f>IF('Vastgesteld 7-7-2022'!AM498="x","M","")</f>
        <v/>
      </c>
      <c r="DB504" s="16" t="str">
        <f>IF('Vastgesteld 7-7-2022'!AN498="x","Z","")</f>
        <v/>
      </c>
      <c r="DC504" s="16" t="str">
        <f>IF('Vastgesteld 7-7-2022'!AO498="x","ZZ","")</f>
        <v/>
      </c>
      <c r="DD504" s="16" t="str">
        <f>IF('Vastgesteld 7-7-2022'!AQ498="x","1.40","")</f>
        <v/>
      </c>
      <c r="DE504" s="16" t="str">
        <f>IF(COUNTA('Vastgesteld 7-7-2022'!BH498:BJ498)&lt;&gt;0,6,"")</f>
        <v/>
      </c>
      <c r="DF504" s="16" t="str">
        <f t="shared" si="46"/>
        <v/>
      </c>
      <c r="DG504" s="16" t="str">
        <f>IF('Vastgesteld 7-7-2022'!BH498="x","L","")</f>
        <v/>
      </c>
      <c r="DH504" s="16" t="str">
        <f>IF('Vastgesteld 7-7-2022'!BI498="x","M","")</f>
        <v/>
      </c>
      <c r="DI504" s="16" t="str">
        <f>IF('Vastgesteld 7-7-2022'!BJ498="x","Z","")</f>
        <v/>
      </c>
      <c r="DJ504" s="16" t="str">
        <f>IF('Vastgesteld 7-7-2022'!BK498="x","Z","")</f>
        <v/>
      </c>
      <c r="DK504" s="16" t="str">
        <f>IF(COUNTA('Vastgesteld 7-7-2022'!BM498:BO498)&lt;&gt;0,6,"")</f>
        <v/>
      </c>
      <c r="DL504" s="16" t="str">
        <f t="shared" si="47"/>
        <v/>
      </c>
      <c r="DM504" s="16" t="str">
        <f>IF('Vastgesteld 7-7-2022'!BM498="x","L","")</f>
        <v/>
      </c>
      <c r="DN504" s="16" t="str">
        <f>IF('Vastgesteld 7-7-2022'!BN498="x","M","")</f>
        <v/>
      </c>
      <c r="DO504" s="16" t="str">
        <f>IF('Vastgesteld 7-7-2022'!BO498="x","Z","")</f>
        <v/>
      </c>
      <c r="DP504" s="16" t="str">
        <f>IF('Vastgesteld 7-7-2022'!BP498="x","Z","")</f>
        <v/>
      </c>
    </row>
    <row r="505" spans="1:120" ht="14.4" x14ac:dyDescent="0.3">
      <c r="A505" s="18">
        <f>'Vastgesteld 7-7-2022'!A499</f>
        <v>0</v>
      </c>
      <c r="B505" s="16" t="str">
        <f>IFERROR(VLOOKUP('Vastgesteld 7-7-2022'!#REF!,#REF!,2,FALSE),"")</f>
        <v/>
      </c>
      <c r="C505" s="16">
        <f>'Vastgesteld 7-7-2022'!E499</f>
        <v>0</v>
      </c>
      <c r="D505" s="16" t="str">
        <f>IFERROR(VLOOKUP('Vastgesteld 7-7-2022'!#REF!,#REF!,2,FALSE),"")</f>
        <v/>
      </c>
      <c r="E505" s="16" t="str">
        <f>IFERROR(VLOOKUP('Vastgesteld 7-7-2022'!#REF!,#REF!,5,FALSE),"")</f>
        <v/>
      </c>
      <c r="F505" s="16" t="e">
        <f>IF('Vastgesteld 7-7-2022'!#REF!&lt;&gt;"",'Vastgesteld 7-7-2022'!#REF!,"")</f>
        <v>#REF!</v>
      </c>
      <c r="G505" s="16" t="e">
        <f>IF('Vastgesteld 7-7-2022'!#REF!="Indoor",1,0)</f>
        <v>#REF!</v>
      </c>
      <c r="H505" s="16" t="e">
        <f>'Vastgesteld 7-7-2022'!#REF!</f>
        <v>#REF!</v>
      </c>
      <c r="I505" s="16" t="e">
        <f>IF('Vastgesteld 7-7-2022'!#REF!="Nee",0,IF('Vastgesteld 7-7-2022'!#REF!="Ja",1,""))</f>
        <v>#REF!</v>
      </c>
      <c r="J505" s="16" t="e">
        <f>IF('Vastgesteld 7-7-2022'!#REF!&lt;&gt;"",'Vastgesteld 7-7-2022'!#REF!,"")</f>
        <v>#REF!</v>
      </c>
      <c r="BJ505" s="16" t="str">
        <f>IF(COUNTA('Vastgesteld 7-7-2022'!T499:AD499)&lt;&gt;0,1,"")</f>
        <v/>
      </c>
      <c r="BK505" s="16" t="str">
        <f t="shared" si="42"/>
        <v/>
      </c>
      <c r="BL505" s="16" t="str">
        <f>IF('Vastgesteld 7-7-2022'!T499="x","AA","")</f>
        <v/>
      </c>
      <c r="BM505" s="16" t="str">
        <f>IF('Vastgesteld 7-7-2022'!U499="x","A","")</f>
        <v/>
      </c>
      <c r="BN505" s="16" t="str">
        <f>IF('Vastgesteld 7-7-2022'!V499="x","B1","")</f>
        <v/>
      </c>
      <c r="BO505" s="16" t="e">
        <f>IF('Vastgesteld 7-7-2022'!#REF!="x","BB","")</f>
        <v>#REF!</v>
      </c>
      <c r="BP505" s="16" t="str">
        <f>IF('Vastgesteld 7-7-2022'!X499="x","B","")</f>
        <v/>
      </c>
      <c r="BQ505" s="16" t="str">
        <f>IF('Vastgesteld 7-7-2022'!Y499="x","L1","")</f>
        <v/>
      </c>
      <c r="BR505" s="16" t="str">
        <f>IF('Vastgesteld 7-7-2022'!Z499="x","L2","")</f>
        <v/>
      </c>
      <c r="BS505" s="16" t="str">
        <f>IF('Vastgesteld 7-7-2022'!AA499="x","M1","")</f>
        <v/>
      </c>
      <c r="BT505" s="16" t="str">
        <f>IF('Vastgesteld 7-7-2022'!AB499="x","M2","")</f>
        <v/>
      </c>
      <c r="BU505" s="16" t="str">
        <f>IF('Vastgesteld 7-7-2022'!AC499="x","Z1","")</f>
        <v/>
      </c>
      <c r="BV505" s="16" t="str">
        <f>IF('Vastgesteld 7-7-2022'!AD499="x","Z2","")</f>
        <v/>
      </c>
      <c r="BW505" s="16" t="str">
        <f>IF(COUNTA('Vastgesteld 7-7-2022'!K499:S499)&lt;&gt;0,1,"")</f>
        <v/>
      </c>
      <c r="BX505" s="16" t="str">
        <f t="shared" si="43"/>
        <v/>
      </c>
      <c r="BY505" s="16" t="str">
        <f>IF('Vastgesteld 7-7-2022'!K499="x","BB","")</f>
        <v/>
      </c>
      <c r="BZ505" s="16" t="str">
        <f>IF('Vastgesteld 7-7-2022'!L499="x","B","")</f>
        <v/>
      </c>
      <c r="CA505" s="16" t="str">
        <f>IF('Vastgesteld 7-7-2022'!M499="x","L1","")</f>
        <v/>
      </c>
      <c r="CB505" s="16" t="str">
        <f>IF('Vastgesteld 7-7-2022'!N499="x","L2","")</f>
        <v/>
      </c>
      <c r="CC505" s="16" t="str">
        <f>IF('Vastgesteld 7-7-2022'!O499="x","M1","")</f>
        <v/>
      </c>
      <c r="CD505" s="16" t="str">
        <f>IF('Vastgesteld 7-7-2022'!P499="x","M2","")</f>
        <v/>
      </c>
      <c r="CE505" s="16" t="str">
        <f>IF('Vastgesteld 7-7-2022'!Q499="x","Z1","")</f>
        <v/>
      </c>
      <c r="CF505" s="16" t="str">
        <f>IF('Vastgesteld 7-7-2022'!R499="x","Z2","")</f>
        <v/>
      </c>
      <c r="CG505" s="16" t="str">
        <f>IF('Vastgesteld 7-7-2022'!S499="x","ZZL","")</f>
        <v/>
      </c>
      <c r="CL505" s="16" t="str">
        <f>IF(COUNTA('Vastgesteld 7-7-2022'!AV499:BF499)&lt;&gt;0,2,"")</f>
        <v/>
      </c>
      <c r="CM505" s="16" t="str">
        <f t="shared" si="44"/>
        <v/>
      </c>
      <c r="CN505" s="16" t="str">
        <f>IF('Vastgesteld 7-7-2022'!AV499="x","AA","")</f>
        <v/>
      </c>
      <c r="CO505" s="16" t="str">
        <f>IF('Vastgesteld 7-7-2022'!AW499="x","A","")</f>
        <v/>
      </c>
      <c r="CP505" s="16" t="str">
        <f>IF('Vastgesteld 7-7-2022'!AX499="x","BB","")</f>
        <v/>
      </c>
      <c r="CQ505" s="16" t="str">
        <f>IF('Vastgesteld 7-7-2022'!AY499="x","B","")</f>
        <v/>
      </c>
      <c r="CR505" s="16" t="str">
        <f>IF('Vastgesteld 7-7-2022'!AZ499="x","L","")</f>
        <v/>
      </c>
      <c r="CS505" s="16" t="str">
        <f>IF('Vastgesteld 7-7-2022'!BA499="x","M","")</f>
        <v/>
      </c>
      <c r="CT505" s="16" t="str">
        <f>IF('Vastgesteld 7-7-2022'!BB499="x","Z","")</f>
        <v/>
      </c>
      <c r="CU505" s="16" t="str">
        <f>IF('Vastgesteld 7-7-2022'!BF499="x","ZZ","")</f>
        <v/>
      </c>
      <c r="CV505" s="16" t="str">
        <f>IF(COUNTA('Vastgesteld 7-7-2022'!AJ499:AQ499)&lt;&gt;0,2,"")</f>
        <v/>
      </c>
      <c r="CW505" s="16" t="str">
        <f t="shared" si="45"/>
        <v/>
      </c>
      <c r="CX505" s="16" t="str">
        <f>IF('Vastgesteld 7-7-2022'!AJ499="x","BB","")</f>
        <v/>
      </c>
      <c r="CY505" s="16" t="str">
        <f>IF('Vastgesteld 7-7-2022'!AK499="x","B","")</f>
        <v/>
      </c>
      <c r="CZ505" s="16" t="str">
        <f>IF('Vastgesteld 7-7-2022'!AL499="x","L","")</f>
        <v/>
      </c>
      <c r="DA505" s="16" t="str">
        <f>IF('Vastgesteld 7-7-2022'!AM499="x","M","")</f>
        <v/>
      </c>
      <c r="DB505" s="16" t="str">
        <f>IF('Vastgesteld 7-7-2022'!AN499="x","Z","")</f>
        <v/>
      </c>
      <c r="DC505" s="16" t="str">
        <f>IF('Vastgesteld 7-7-2022'!AO499="x","ZZ","")</f>
        <v/>
      </c>
      <c r="DD505" s="16" t="str">
        <f>IF('Vastgesteld 7-7-2022'!AQ499="x","1.40","")</f>
        <v/>
      </c>
      <c r="DE505" s="16" t="str">
        <f>IF(COUNTA('Vastgesteld 7-7-2022'!BH499:BJ499)&lt;&gt;0,6,"")</f>
        <v/>
      </c>
      <c r="DF505" s="16" t="str">
        <f t="shared" si="46"/>
        <v/>
      </c>
      <c r="DG505" s="16" t="str">
        <f>IF('Vastgesteld 7-7-2022'!BH499="x","L","")</f>
        <v/>
      </c>
      <c r="DH505" s="16" t="str">
        <f>IF('Vastgesteld 7-7-2022'!BI499="x","M","")</f>
        <v/>
      </c>
      <c r="DI505" s="16" t="str">
        <f>IF('Vastgesteld 7-7-2022'!BJ499="x","Z","")</f>
        <v/>
      </c>
      <c r="DJ505" s="16" t="str">
        <f>IF('Vastgesteld 7-7-2022'!BK499="x","Z","")</f>
        <v/>
      </c>
      <c r="DK505" s="16" t="str">
        <f>IF(COUNTA('Vastgesteld 7-7-2022'!BM499:BO499)&lt;&gt;0,6,"")</f>
        <v/>
      </c>
      <c r="DL505" s="16" t="str">
        <f t="shared" si="47"/>
        <v/>
      </c>
      <c r="DM505" s="16" t="str">
        <f>IF('Vastgesteld 7-7-2022'!BM499="x","L","")</f>
        <v/>
      </c>
      <c r="DN505" s="16" t="str">
        <f>IF('Vastgesteld 7-7-2022'!BN499="x","M","")</f>
        <v/>
      </c>
      <c r="DO505" s="16" t="str">
        <f>IF('Vastgesteld 7-7-2022'!BO499="x","Z","")</f>
        <v/>
      </c>
      <c r="DP505" s="16" t="str">
        <f>IF('Vastgesteld 7-7-2022'!BP499="x","Z","")</f>
        <v/>
      </c>
    </row>
    <row r="506" spans="1:120" ht="14.4" x14ac:dyDescent="0.3">
      <c r="A506" s="18">
        <f>'Vastgesteld 7-7-2022'!A500</f>
        <v>0</v>
      </c>
      <c r="B506" s="16" t="str">
        <f>IFERROR(VLOOKUP('Vastgesteld 7-7-2022'!#REF!,#REF!,2,FALSE),"")</f>
        <v/>
      </c>
      <c r="C506" s="16">
        <f>'Vastgesteld 7-7-2022'!E500</f>
        <v>0</v>
      </c>
      <c r="D506" s="16" t="str">
        <f>IFERROR(VLOOKUP('Vastgesteld 7-7-2022'!#REF!,#REF!,2,FALSE),"")</f>
        <v/>
      </c>
      <c r="E506" s="16" t="str">
        <f>IFERROR(VLOOKUP('Vastgesteld 7-7-2022'!#REF!,#REF!,5,FALSE),"")</f>
        <v/>
      </c>
      <c r="F506" s="16" t="e">
        <f>IF('Vastgesteld 7-7-2022'!#REF!&lt;&gt;"",'Vastgesteld 7-7-2022'!#REF!,"")</f>
        <v>#REF!</v>
      </c>
      <c r="G506" s="16" t="e">
        <f>IF('Vastgesteld 7-7-2022'!#REF!="Indoor",1,0)</f>
        <v>#REF!</v>
      </c>
      <c r="H506" s="16" t="e">
        <f>'Vastgesteld 7-7-2022'!#REF!</f>
        <v>#REF!</v>
      </c>
      <c r="I506" s="16" t="e">
        <f>IF('Vastgesteld 7-7-2022'!#REF!="Nee",0,IF('Vastgesteld 7-7-2022'!#REF!="Ja",1,""))</f>
        <v>#REF!</v>
      </c>
      <c r="J506" s="16" t="e">
        <f>IF('Vastgesteld 7-7-2022'!#REF!&lt;&gt;"",'Vastgesteld 7-7-2022'!#REF!,"")</f>
        <v>#REF!</v>
      </c>
      <c r="BJ506" s="16" t="str">
        <f>IF(COUNTA('Vastgesteld 7-7-2022'!T500:AD500)&lt;&gt;0,1,"")</f>
        <v/>
      </c>
      <c r="BK506" s="16" t="str">
        <f t="shared" si="42"/>
        <v/>
      </c>
      <c r="BL506" s="16" t="str">
        <f>IF('Vastgesteld 7-7-2022'!T500="x","AA","")</f>
        <v/>
      </c>
      <c r="BM506" s="16" t="str">
        <f>IF('Vastgesteld 7-7-2022'!U500="x","A","")</f>
        <v/>
      </c>
      <c r="BN506" s="16" t="str">
        <f>IF('Vastgesteld 7-7-2022'!V500="x","B1","")</f>
        <v/>
      </c>
      <c r="BO506" s="16" t="e">
        <f>IF('Vastgesteld 7-7-2022'!#REF!="x","BB","")</f>
        <v>#REF!</v>
      </c>
      <c r="BP506" s="16" t="str">
        <f>IF('Vastgesteld 7-7-2022'!X500="x","B","")</f>
        <v/>
      </c>
      <c r="BQ506" s="16" t="str">
        <f>IF('Vastgesteld 7-7-2022'!Y500="x","L1","")</f>
        <v/>
      </c>
      <c r="BR506" s="16" t="str">
        <f>IF('Vastgesteld 7-7-2022'!Z500="x","L2","")</f>
        <v/>
      </c>
      <c r="BS506" s="16" t="str">
        <f>IF('Vastgesteld 7-7-2022'!AA500="x","M1","")</f>
        <v/>
      </c>
      <c r="BT506" s="16" t="str">
        <f>IF('Vastgesteld 7-7-2022'!AB500="x","M2","")</f>
        <v/>
      </c>
      <c r="BU506" s="16" t="str">
        <f>IF('Vastgesteld 7-7-2022'!AC500="x","Z1","")</f>
        <v/>
      </c>
      <c r="BV506" s="16" t="str">
        <f>IF('Vastgesteld 7-7-2022'!AD500="x","Z2","")</f>
        <v/>
      </c>
      <c r="BW506" s="16" t="str">
        <f>IF(COUNTA('Vastgesteld 7-7-2022'!K500:S500)&lt;&gt;0,1,"")</f>
        <v/>
      </c>
      <c r="BX506" s="16" t="str">
        <f t="shared" si="43"/>
        <v/>
      </c>
      <c r="BY506" s="16" t="str">
        <f>IF('Vastgesteld 7-7-2022'!K500="x","BB","")</f>
        <v/>
      </c>
      <c r="BZ506" s="16" t="str">
        <f>IF('Vastgesteld 7-7-2022'!L500="x","B","")</f>
        <v/>
      </c>
      <c r="CA506" s="16" t="str">
        <f>IF('Vastgesteld 7-7-2022'!M500="x","L1","")</f>
        <v/>
      </c>
      <c r="CB506" s="16" t="str">
        <f>IF('Vastgesteld 7-7-2022'!N500="x","L2","")</f>
        <v/>
      </c>
      <c r="CC506" s="16" t="str">
        <f>IF('Vastgesteld 7-7-2022'!O500="x","M1","")</f>
        <v/>
      </c>
      <c r="CD506" s="16" t="str">
        <f>IF('Vastgesteld 7-7-2022'!P500="x","M2","")</f>
        <v/>
      </c>
      <c r="CE506" s="16" t="str">
        <f>IF('Vastgesteld 7-7-2022'!Q500="x","Z1","")</f>
        <v/>
      </c>
      <c r="CF506" s="16" t="str">
        <f>IF('Vastgesteld 7-7-2022'!R500="x","Z2","")</f>
        <v/>
      </c>
      <c r="CG506" s="16" t="str">
        <f>IF('Vastgesteld 7-7-2022'!S500="x","ZZL","")</f>
        <v/>
      </c>
      <c r="CL506" s="16" t="str">
        <f>IF(COUNTA('Vastgesteld 7-7-2022'!AV500:BF500)&lt;&gt;0,2,"")</f>
        <v/>
      </c>
      <c r="CM506" s="16" t="str">
        <f t="shared" si="44"/>
        <v/>
      </c>
      <c r="CN506" s="16" t="str">
        <f>IF('Vastgesteld 7-7-2022'!AV500="x","AA","")</f>
        <v/>
      </c>
      <c r="CO506" s="16" t="str">
        <f>IF('Vastgesteld 7-7-2022'!AW500="x","A","")</f>
        <v/>
      </c>
      <c r="CP506" s="16" t="str">
        <f>IF('Vastgesteld 7-7-2022'!AX500="x","BB","")</f>
        <v/>
      </c>
      <c r="CQ506" s="16" t="str">
        <f>IF('Vastgesteld 7-7-2022'!AY500="x","B","")</f>
        <v/>
      </c>
      <c r="CR506" s="16" t="str">
        <f>IF('Vastgesteld 7-7-2022'!AZ500="x","L","")</f>
        <v/>
      </c>
      <c r="CS506" s="16" t="str">
        <f>IF('Vastgesteld 7-7-2022'!BA500="x","M","")</f>
        <v/>
      </c>
      <c r="CT506" s="16" t="str">
        <f>IF('Vastgesteld 7-7-2022'!BB500="x","Z","")</f>
        <v/>
      </c>
      <c r="CU506" s="16" t="str">
        <f>IF('Vastgesteld 7-7-2022'!BF500="x","ZZ","")</f>
        <v/>
      </c>
      <c r="CV506" s="16" t="str">
        <f>IF(COUNTA('Vastgesteld 7-7-2022'!AJ500:AQ500)&lt;&gt;0,2,"")</f>
        <v/>
      </c>
      <c r="CW506" s="16" t="str">
        <f t="shared" si="45"/>
        <v/>
      </c>
      <c r="CX506" s="16" t="str">
        <f>IF('Vastgesteld 7-7-2022'!AJ500="x","BB","")</f>
        <v/>
      </c>
      <c r="CY506" s="16" t="str">
        <f>IF('Vastgesteld 7-7-2022'!AK500="x","B","")</f>
        <v/>
      </c>
      <c r="CZ506" s="16" t="str">
        <f>IF('Vastgesteld 7-7-2022'!AL500="x","L","")</f>
        <v/>
      </c>
      <c r="DA506" s="16" t="str">
        <f>IF('Vastgesteld 7-7-2022'!AM500="x","M","")</f>
        <v/>
      </c>
      <c r="DB506" s="16" t="str">
        <f>IF('Vastgesteld 7-7-2022'!AN500="x","Z","")</f>
        <v/>
      </c>
      <c r="DC506" s="16" t="str">
        <f>IF('Vastgesteld 7-7-2022'!AO500="x","ZZ","")</f>
        <v/>
      </c>
      <c r="DD506" s="16" t="str">
        <f>IF('Vastgesteld 7-7-2022'!AQ500="x","1.40","")</f>
        <v/>
      </c>
      <c r="DE506" s="16" t="str">
        <f>IF(COUNTA('Vastgesteld 7-7-2022'!BH500:BJ500)&lt;&gt;0,6,"")</f>
        <v/>
      </c>
      <c r="DF506" s="16" t="str">
        <f t="shared" si="46"/>
        <v/>
      </c>
      <c r="DG506" s="16" t="str">
        <f>IF('Vastgesteld 7-7-2022'!BH500="x","L","")</f>
        <v/>
      </c>
      <c r="DH506" s="16" t="str">
        <f>IF('Vastgesteld 7-7-2022'!BI500="x","M","")</f>
        <v/>
      </c>
      <c r="DI506" s="16" t="str">
        <f>IF('Vastgesteld 7-7-2022'!BJ500="x","Z","")</f>
        <v/>
      </c>
      <c r="DJ506" s="16" t="str">
        <f>IF('Vastgesteld 7-7-2022'!BK500="x","Z","")</f>
        <v/>
      </c>
      <c r="DK506" s="16" t="str">
        <f>IF(COUNTA('Vastgesteld 7-7-2022'!BM500:BO500)&lt;&gt;0,6,"")</f>
        <v/>
      </c>
      <c r="DL506" s="16" t="str">
        <f t="shared" si="47"/>
        <v/>
      </c>
      <c r="DM506" s="16" t="str">
        <f>IF('Vastgesteld 7-7-2022'!BM500="x","L","")</f>
        <v/>
      </c>
      <c r="DN506" s="16" t="str">
        <f>IF('Vastgesteld 7-7-2022'!BN500="x","M","")</f>
        <v/>
      </c>
      <c r="DO506" s="16" t="str">
        <f>IF('Vastgesteld 7-7-2022'!BO500="x","Z","")</f>
        <v/>
      </c>
      <c r="DP506" s="16" t="str">
        <f>IF('Vastgesteld 7-7-2022'!BP500="x","Z","")</f>
        <v/>
      </c>
    </row>
    <row r="507" spans="1:120" ht="14.4" x14ac:dyDescent="0.3">
      <c r="A507" s="18">
        <f>'Vastgesteld 7-7-2022'!A501</f>
        <v>0</v>
      </c>
      <c r="B507" s="16" t="str">
        <f>IFERROR(VLOOKUP('Vastgesteld 7-7-2022'!#REF!,#REF!,2,FALSE),"")</f>
        <v/>
      </c>
      <c r="C507" s="16">
        <f>'Vastgesteld 7-7-2022'!E501</f>
        <v>0</v>
      </c>
      <c r="D507" s="16" t="str">
        <f>IFERROR(VLOOKUP('Vastgesteld 7-7-2022'!#REF!,#REF!,2,FALSE),"")</f>
        <v/>
      </c>
      <c r="E507" s="16" t="str">
        <f>IFERROR(VLOOKUP('Vastgesteld 7-7-2022'!#REF!,#REF!,5,FALSE),"")</f>
        <v/>
      </c>
      <c r="F507" s="16" t="e">
        <f>IF('Vastgesteld 7-7-2022'!#REF!&lt;&gt;"",'Vastgesteld 7-7-2022'!#REF!,"")</f>
        <v>#REF!</v>
      </c>
      <c r="G507" s="16" t="e">
        <f>IF('Vastgesteld 7-7-2022'!#REF!="Indoor",1,0)</f>
        <v>#REF!</v>
      </c>
      <c r="H507" s="16" t="e">
        <f>'Vastgesteld 7-7-2022'!#REF!</f>
        <v>#REF!</v>
      </c>
      <c r="I507" s="16" t="e">
        <f>IF('Vastgesteld 7-7-2022'!#REF!="Nee",0,IF('Vastgesteld 7-7-2022'!#REF!="Ja",1,""))</f>
        <v>#REF!</v>
      </c>
      <c r="J507" s="16" t="e">
        <f>IF('Vastgesteld 7-7-2022'!#REF!&lt;&gt;"",'Vastgesteld 7-7-2022'!#REF!,"")</f>
        <v>#REF!</v>
      </c>
      <c r="BJ507" s="16" t="str">
        <f>IF(COUNTA('Vastgesteld 7-7-2022'!T501:AD501)&lt;&gt;0,1,"")</f>
        <v/>
      </c>
      <c r="BK507" s="16" t="str">
        <f t="shared" si="42"/>
        <v/>
      </c>
      <c r="BL507" s="16" t="str">
        <f>IF('Vastgesteld 7-7-2022'!T501="x","AA","")</f>
        <v/>
      </c>
      <c r="BM507" s="16" t="str">
        <f>IF('Vastgesteld 7-7-2022'!U501="x","A","")</f>
        <v/>
      </c>
      <c r="BN507" s="16" t="str">
        <f>IF('Vastgesteld 7-7-2022'!V501="x","B1","")</f>
        <v/>
      </c>
      <c r="BO507" s="16" t="e">
        <f>IF('Vastgesteld 7-7-2022'!#REF!="x","BB","")</f>
        <v>#REF!</v>
      </c>
      <c r="BP507" s="16" t="str">
        <f>IF('Vastgesteld 7-7-2022'!X501="x","B","")</f>
        <v/>
      </c>
      <c r="BQ507" s="16" t="str">
        <f>IF('Vastgesteld 7-7-2022'!Y501="x","L1","")</f>
        <v/>
      </c>
      <c r="BR507" s="16" t="str">
        <f>IF('Vastgesteld 7-7-2022'!Z501="x","L2","")</f>
        <v/>
      </c>
      <c r="BS507" s="16" t="str">
        <f>IF('Vastgesteld 7-7-2022'!AA501="x","M1","")</f>
        <v/>
      </c>
      <c r="BT507" s="16" t="str">
        <f>IF('Vastgesteld 7-7-2022'!AB501="x","M2","")</f>
        <v/>
      </c>
      <c r="BU507" s="16" t="str">
        <f>IF('Vastgesteld 7-7-2022'!AC501="x","Z1","")</f>
        <v/>
      </c>
      <c r="BV507" s="16" t="str">
        <f>IF('Vastgesteld 7-7-2022'!AD501="x","Z2","")</f>
        <v/>
      </c>
      <c r="BW507" s="16" t="str">
        <f>IF(COUNTA('Vastgesteld 7-7-2022'!K501:S501)&lt;&gt;0,1,"")</f>
        <v/>
      </c>
      <c r="BX507" s="16" t="str">
        <f t="shared" si="43"/>
        <v/>
      </c>
      <c r="BY507" s="16" t="str">
        <f>IF('Vastgesteld 7-7-2022'!K501="x","BB","")</f>
        <v/>
      </c>
      <c r="BZ507" s="16" t="str">
        <f>IF('Vastgesteld 7-7-2022'!L501="x","B","")</f>
        <v/>
      </c>
      <c r="CA507" s="16" t="str">
        <f>IF('Vastgesteld 7-7-2022'!M501="x","L1","")</f>
        <v/>
      </c>
      <c r="CB507" s="16" t="str">
        <f>IF('Vastgesteld 7-7-2022'!N501="x","L2","")</f>
        <v/>
      </c>
      <c r="CC507" s="16" t="str">
        <f>IF('Vastgesteld 7-7-2022'!O501="x","M1","")</f>
        <v/>
      </c>
      <c r="CD507" s="16" t="str">
        <f>IF('Vastgesteld 7-7-2022'!P501="x","M2","")</f>
        <v/>
      </c>
      <c r="CE507" s="16" t="str">
        <f>IF('Vastgesteld 7-7-2022'!Q501="x","Z1","")</f>
        <v/>
      </c>
      <c r="CF507" s="16" t="str">
        <f>IF('Vastgesteld 7-7-2022'!R501="x","Z2","")</f>
        <v/>
      </c>
      <c r="CG507" s="16" t="str">
        <f>IF('Vastgesteld 7-7-2022'!S501="x","ZZL","")</f>
        <v/>
      </c>
      <c r="CL507" s="16" t="str">
        <f>IF(COUNTA('Vastgesteld 7-7-2022'!AV501:BF501)&lt;&gt;0,2,"")</f>
        <v/>
      </c>
      <c r="CM507" s="16" t="str">
        <f t="shared" si="44"/>
        <v/>
      </c>
      <c r="CN507" s="16" t="str">
        <f>IF('Vastgesteld 7-7-2022'!AV501="x","AA","")</f>
        <v/>
      </c>
      <c r="CO507" s="16" t="str">
        <f>IF('Vastgesteld 7-7-2022'!AW501="x","A","")</f>
        <v/>
      </c>
      <c r="CP507" s="16" t="str">
        <f>IF('Vastgesteld 7-7-2022'!AX501="x","BB","")</f>
        <v/>
      </c>
      <c r="CQ507" s="16" t="str">
        <f>IF('Vastgesteld 7-7-2022'!AY501="x","B","")</f>
        <v/>
      </c>
      <c r="CR507" s="16" t="str">
        <f>IF('Vastgesteld 7-7-2022'!AZ501="x","L","")</f>
        <v/>
      </c>
      <c r="CS507" s="16" t="str">
        <f>IF('Vastgesteld 7-7-2022'!BA501="x","M","")</f>
        <v/>
      </c>
      <c r="CT507" s="16" t="str">
        <f>IF('Vastgesteld 7-7-2022'!BB501="x","Z","")</f>
        <v/>
      </c>
      <c r="CU507" s="16" t="str">
        <f>IF('Vastgesteld 7-7-2022'!BF501="x","ZZ","")</f>
        <v/>
      </c>
      <c r="CV507" s="16" t="str">
        <f>IF(COUNTA('Vastgesteld 7-7-2022'!AJ501:AQ501)&lt;&gt;0,2,"")</f>
        <v/>
      </c>
      <c r="CW507" s="16" t="str">
        <f t="shared" si="45"/>
        <v/>
      </c>
      <c r="CX507" s="16" t="str">
        <f>IF('Vastgesteld 7-7-2022'!AJ501="x","BB","")</f>
        <v/>
      </c>
      <c r="CY507" s="16" t="str">
        <f>IF('Vastgesteld 7-7-2022'!AK501="x","B","")</f>
        <v/>
      </c>
      <c r="CZ507" s="16" t="str">
        <f>IF('Vastgesteld 7-7-2022'!AL501="x","L","")</f>
        <v/>
      </c>
      <c r="DA507" s="16" t="str">
        <f>IF('Vastgesteld 7-7-2022'!AM501="x","M","")</f>
        <v/>
      </c>
      <c r="DB507" s="16" t="str">
        <f>IF('Vastgesteld 7-7-2022'!AN501="x","Z","")</f>
        <v/>
      </c>
      <c r="DC507" s="16" t="str">
        <f>IF('Vastgesteld 7-7-2022'!AO501="x","ZZ","")</f>
        <v/>
      </c>
      <c r="DD507" s="16" t="str">
        <f>IF('Vastgesteld 7-7-2022'!AQ501="x","1.40","")</f>
        <v/>
      </c>
      <c r="DE507" s="16" t="str">
        <f>IF(COUNTA('Vastgesteld 7-7-2022'!BH501:BJ501)&lt;&gt;0,6,"")</f>
        <v/>
      </c>
      <c r="DF507" s="16" t="str">
        <f t="shared" si="46"/>
        <v/>
      </c>
      <c r="DG507" s="16" t="str">
        <f>IF('Vastgesteld 7-7-2022'!BH501="x","L","")</f>
        <v/>
      </c>
      <c r="DH507" s="16" t="str">
        <f>IF('Vastgesteld 7-7-2022'!BI501="x","M","")</f>
        <v/>
      </c>
      <c r="DI507" s="16" t="str">
        <f>IF('Vastgesteld 7-7-2022'!BJ501="x","Z","")</f>
        <v/>
      </c>
      <c r="DJ507" s="16" t="str">
        <f>IF('Vastgesteld 7-7-2022'!BK501="x","Z","")</f>
        <v/>
      </c>
      <c r="DK507" s="16" t="str">
        <f>IF(COUNTA('Vastgesteld 7-7-2022'!BM501:BO501)&lt;&gt;0,6,"")</f>
        <v/>
      </c>
      <c r="DL507" s="16" t="str">
        <f t="shared" si="47"/>
        <v/>
      </c>
      <c r="DM507" s="16" t="str">
        <f>IF('Vastgesteld 7-7-2022'!BM501="x","L","")</f>
        <v/>
      </c>
      <c r="DN507" s="16" t="str">
        <f>IF('Vastgesteld 7-7-2022'!BN501="x","M","")</f>
        <v/>
      </c>
      <c r="DO507" s="16" t="str">
        <f>IF('Vastgesteld 7-7-2022'!BO501="x","Z","")</f>
        <v/>
      </c>
      <c r="DP507" s="16" t="str">
        <f>IF('Vastgesteld 7-7-2022'!BP501="x","Z","")</f>
        <v/>
      </c>
    </row>
    <row r="508" spans="1:120" ht="14.4" x14ac:dyDescent="0.3">
      <c r="A508" s="18">
        <f>'Vastgesteld 7-7-2022'!A502</f>
        <v>0</v>
      </c>
      <c r="B508" s="16" t="str">
        <f>IFERROR(VLOOKUP('Vastgesteld 7-7-2022'!#REF!,#REF!,2,FALSE),"")</f>
        <v/>
      </c>
      <c r="C508" s="16">
        <f>'Vastgesteld 7-7-2022'!E502</f>
        <v>0</v>
      </c>
      <c r="D508" s="16" t="str">
        <f>IFERROR(VLOOKUP('Vastgesteld 7-7-2022'!#REF!,#REF!,2,FALSE),"")</f>
        <v/>
      </c>
      <c r="E508" s="16" t="str">
        <f>IFERROR(VLOOKUP('Vastgesteld 7-7-2022'!#REF!,#REF!,5,FALSE),"")</f>
        <v/>
      </c>
      <c r="F508" s="16" t="e">
        <f>IF('Vastgesteld 7-7-2022'!#REF!&lt;&gt;"",'Vastgesteld 7-7-2022'!#REF!,"")</f>
        <v>#REF!</v>
      </c>
      <c r="G508" s="16" t="e">
        <f>IF('Vastgesteld 7-7-2022'!#REF!="Indoor",1,0)</f>
        <v>#REF!</v>
      </c>
      <c r="H508" s="16" t="e">
        <f>'Vastgesteld 7-7-2022'!#REF!</f>
        <v>#REF!</v>
      </c>
      <c r="I508" s="16" t="e">
        <f>IF('Vastgesteld 7-7-2022'!#REF!="Nee",0,IF('Vastgesteld 7-7-2022'!#REF!="Ja",1,""))</f>
        <v>#REF!</v>
      </c>
      <c r="J508" s="16" t="e">
        <f>IF('Vastgesteld 7-7-2022'!#REF!&lt;&gt;"",'Vastgesteld 7-7-2022'!#REF!,"")</f>
        <v>#REF!</v>
      </c>
      <c r="BJ508" s="16" t="str">
        <f>IF(COUNTA('Vastgesteld 7-7-2022'!T502:AD502)&lt;&gt;0,1,"")</f>
        <v/>
      </c>
      <c r="BK508" s="16" t="str">
        <f t="shared" si="42"/>
        <v/>
      </c>
      <c r="BL508" s="16" t="str">
        <f>IF('Vastgesteld 7-7-2022'!T502="x","AA","")</f>
        <v/>
      </c>
      <c r="BM508" s="16" t="str">
        <f>IF('Vastgesteld 7-7-2022'!U502="x","A","")</f>
        <v/>
      </c>
      <c r="BN508" s="16" t="str">
        <f>IF('Vastgesteld 7-7-2022'!V502="x","B1","")</f>
        <v/>
      </c>
      <c r="BO508" s="16" t="e">
        <f>IF('Vastgesteld 7-7-2022'!#REF!="x","BB","")</f>
        <v>#REF!</v>
      </c>
      <c r="BP508" s="16" t="str">
        <f>IF('Vastgesteld 7-7-2022'!X502="x","B","")</f>
        <v/>
      </c>
      <c r="BQ508" s="16" t="str">
        <f>IF('Vastgesteld 7-7-2022'!Y502="x","L1","")</f>
        <v/>
      </c>
      <c r="BR508" s="16" t="str">
        <f>IF('Vastgesteld 7-7-2022'!Z502="x","L2","")</f>
        <v/>
      </c>
      <c r="BS508" s="16" t="str">
        <f>IF('Vastgesteld 7-7-2022'!AA502="x","M1","")</f>
        <v/>
      </c>
      <c r="BT508" s="16" t="str">
        <f>IF('Vastgesteld 7-7-2022'!AB502="x","M2","")</f>
        <v/>
      </c>
      <c r="BU508" s="16" t="str">
        <f>IF('Vastgesteld 7-7-2022'!AC502="x","Z1","")</f>
        <v/>
      </c>
      <c r="BV508" s="16" t="str">
        <f>IF('Vastgesteld 7-7-2022'!AD502="x","Z2","")</f>
        <v/>
      </c>
      <c r="BW508" s="16" t="str">
        <f>IF(COUNTA('Vastgesteld 7-7-2022'!K502:S502)&lt;&gt;0,1,"")</f>
        <v/>
      </c>
      <c r="BX508" s="16" t="str">
        <f t="shared" si="43"/>
        <v/>
      </c>
      <c r="BY508" s="16" t="str">
        <f>IF('Vastgesteld 7-7-2022'!K502="x","BB","")</f>
        <v/>
      </c>
      <c r="BZ508" s="16" t="str">
        <f>IF('Vastgesteld 7-7-2022'!L502="x","B","")</f>
        <v/>
      </c>
      <c r="CA508" s="16" t="str">
        <f>IF('Vastgesteld 7-7-2022'!M502="x","L1","")</f>
        <v/>
      </c>
      <c r="CB508" s="16" t="str">
        <f>IF('Vastgesteld 7-7-2022'!N502="x","L2","")</f>
        <v/>
      </c>
      <c r="CC508" s="16" t="str">
        <f>IF('Vastgesteld 7-7-2022'!O502="x","M1","")</f>
        <v/>
      </c>
      <c r="CD508" s="16" t="str">
        <f>IF('Vastgesteld 7-7-2022'!P502="x","M2","")</f>
        <v/>
      </c>
      <c r="CE508" s="16" t="str">
        <f>IF('Vastgesteld 7-7-2022'!Q502="x","Z1","")</f>
        <v/>
      </c>
      <c r="CF508" s="16" t="str">
        <f>IF('Vastgesteld 7-7-2022'!R502="x","Z2","")</f>
        <v/>
      </c>
      <c r="CG508" s="16" t="str">
        <f>IF('Vastgesteld 7-7-2022'!S502="x","ZZL","")</f>
        <v/>
      </c>
      <c r="CL508" s="16" t="str">
        <f>IF(COUNTA('Vastgesteld 7-7-2022'!AV502:BF502)&lt;&gt;0,2,"")</f>
        <v/>
      </c>
      <c r="CM508" s="16" t="str">
        <f t="shared" si="44"/>
        <v/>
      </c>
      <c r="CN508" s="16" t="str">
        <f>IF('Vastgesteld 7-7-2022'!AV502="x","AA","")</f>
        <v/>
      </c>
      <c r="CO508" s="16" t="str">
        <f>IF('Vastgesteld 7-7-2022'!AW502="x","A","")</f>
        <v/>
      </c>
      <c r="CP508" s="16" t="str">
        <f>IF('Vastgesteld 7-7-2022'!AX502="x","BB","")</f>
        <v/>
      </c>
      <c r="CQ508" s="16" t="str">
        <f>IF('Vastgesteld 7-7-2022'!AY502="x","B","")</f>
        <v/>
      </c>
      <c r="CR508" s="16" t="str">
        <f>IF('Vastgesteld 7-7-2022'!AZ502="x","L","")</f>
        <v/>
      </c>
      <c r="CS508" s="16" t="str">
        <f>IF('Vastgesteld 7-7-2022'!BA502="x","M","")</f>
        <v/>
      </c>
      <c r="CT508" s="16" t="str">
        <f>IF('Vastgesteld 7-7-2022'!BB502="x","Z","")</f>
        <v/>
      </c>
      <c r="CU508" s="16" t="str">
        <f>IF('Vastgesteld 7-7-2022'!BF502="x","ZZ","")</f>
        <v/>
      </c>
      <c r="CV508" s="16" t="str">
        <f>IF(COUNTA('Vastgesteld 7-7-2022'!AJ502:AQ502)&lt;&gt;0,2,"")</f>
        <v/>
      </c>
      <c r="CW508" s="16" t="str">
        <f t="shared" si="45"/>
        <v/>
      </c>
      <c r="CX508" s="16" t="str">
        <f>IF('Vastgesteld 7-7-2022'!AJ502="x","BB","")</f>
        <v/>
      </c>
      <c r="CY508" s="16" t="str">
        <f>IF('Vastgesteld 7-7-2022'!AK502="x","B","")</f>
        <v/>
      </c>
      <c r="CZ508" s="16" t="str">
        <f>IF('Vastgesteld 7-7-2022'!AL502="x","L","")</f>
        <v/>
      </c>
      <c r="DA508" s="16" t="str">
        <f>IF('Vastgesteld 7-7-2022'!AM502="x","M","")</f>
        <v/>
      </c>
      <c r="DB508" s="16" t="str">
        <f>IF('Vastgesteld 7-7-2022'!AN502="x","Z","")</f>
        <v/>
      </c>
      <c r="DC508" s="16" t="str">
        <f>IF('Vastgesteld 7-7-2022'!AO502="x","ZZ","")</f>
        <v/>
      </c>
      <c r="DD508" s="16" t="str">
        <f>IF('Vastgesteld 7-7-2022'!AQ502="x","1.40","")</f>
        <v/>
      </c>
      <c r="DE508" s="16" t="str">
        <f>IF(COUNTA('Vastgesteld 7-7-2022'!BH502:BJ502)&lt;&gt;0,6,"")</f>
        <v/>
      </c>
      <c r="DF508" s="16" t="str">
        <f t="shared" si="46"/>
        <v/>
      </c>
      <c r="DG508" s="16" t="str">
        <f>IF('Vastgesteld 7-7-2022'!BH502="x","L","")</f>
        <v/>
      </c>
      <c r="DH508" s="16" t="str">
        <f>IF('Vastgesteld 7-7-2022'!BI502="x","M","")</f>
        <v/>
      </c>
      <c r="DI508" s="16" t="str">
        <f>IF('Vastgesteld 7-7-2022'!BJ502="x","Z","")</f>
        <v/>
      </c>
      <c r="DJ508" s="16" t="str">
        <f>IF('Vastgesteld 7-7-2022'!BK502="x","Z","")</f>
        <v/>
      </c>
      <c r="DK508" s="16" t="str">
        <f>IF(COUNTA('Vastgesteld 7-7-2022'!BM502:BO502)&lt;&gt;0,6,"")</f>
        <v/>
      </c>
      <c r="DL508" s="16" t="str">
        <f t="shared" si="47"/>
        <v/>
      </c>
      <c r="DM508" s="16" t="str">
        <f>IF('Vastgesteld 7-7-2022'!BM502="x","L","")</f>
        <v/>
      </c>
      <c r="DN508" s="16" t="str">
        <f>IF('Vastgesteld 7-7-2022'!BN502="x","M","")</f>
        <v/>
      </c>
      <c r="DO508" s="16" t="str">
        <f>IF('Vastgesteld 7-7-2022'!BO502="x","Z","")</f>
        <v/>
      </c>
      <c r="DP508" s="16" t="str">
        <f>IF('Vastgesteld 7-7-2022'!BP502="x","Z","")</f>
        <v/>
      </c>
    </row>
    <row r="509" spans="1:120" ht="14.4" x14ac:dyDescent="0.3">
      <c r="A509" s="18">
        <f>'Vastgesteld 7-7-2022'!A503</f>
        <v>0</v>
      </c>
      <c r="B509" s="16" t="str">
        <f>IFERROR(VLOOKUP('Vastgesteld 7-7-2022'!#REF!,#REF!,2,FALSE),"")</f>
        <v/>
      </c>
      <c r="C509" s="16">
        <f>'Vastgesteld 7-7-2022'!E503</f>
        <v>0</v>
      </c>
      <c r="D509" s="16" t="str">
        <f>IFERROR(VLOOKUP('Vastgesteld 7-7-2022'!#REF!,#REF!,2,FALSE),"")</f>
        <v/>
      </c>
      <c r="E509" s="16" t="str">
        <f>IFERROR(VLOOKUP('Vastgesteld 7-7-2022'!#REF!,#REF!,5,FALSE),"")</f>
        <v/>
      </c>
      <c r="F509" s="16" t="e">
        <f>IF('Vastgesteld 7-7-2022'!#REF!&lt;&gt;"",'Vastgesteld 7-7-2022'!#REF!,"")</f>
        <v>#REF!</v>
      </c>
      <c r="G509" s="16" t="e">
        <f>IF('Vastgesteld 7-7-2022'!#REF!="Indoor",1,0)</f>
        <v>#REF!</v>
      </c>
      <c r="H509" s="16" t="e">
        <f>'Vastgesteld 7-7-2022'!#REF!</f>
        <v>#REF!</v>
      </c>
      <c r="I509" s="16" t="e">
        <f>IF('Vastgesteld 7-7-2022'!#REF!="Nee",0,IF('Vastgesteld 7-7-2022'!#REF!="Ja",1,""))</f>
        <v>#REF!</v>
      </c>
      <c r="J509" s="16" t="e">
        <f>IF('Vastgesteld 7-7-2022'!#REF!&lt;&gt;"",'Vastgesteld 7-7-2022'!#REF!,"")</f>
        <v>#REF!</v>
      </c>
      <c r="BJ509" s="16" t="str">
        <f>IF(COUNTA('Vastgesteld 7-7-2022'!T503:AD503)&lt;&gt;0,1,"")</f>
        <v/>
      </c>
      <c r="BK509" s="16" t="str">
        <f t="shared" si="42"/>
        <v/>
      </c>
      <c r="BL509" s="16" t="str">
        <f>IF('Vastgesteld 7-7-2022'!T503="x","AA","")</f>
        <v/>
      </c>
      <c r="BM509" s="16" t="str">
        <f>IF('Vastgesteld 7-7-2022'!U503="x","A","")</f>
        <v/>
      </c>
      <c r="BN509" s="16" t="str">
        <f>IF('Vastgesteld 7-7-2022'!V503="x","B1","")</f>
        <v/>
      </c>
      <c r="BO509" s="16" t="e">
        <f>IF('Vastgesteld 7-7-2022'!#REF!="x","BB","")</f>
        <v>#REF!</v>
      </c>
      <c r="BP509" s="16" t="str">
        <f>IF('Vastgesteld 7-7-2022'!X503="x","B","")</f>
        <v/>
      </c>
      <c r="BQ509" s="16" t="str">
        <f>IF('Vastgesteld 7-7-2022'!Y503="x","L1","")</f>
        <v/>
      </c>
      <c r="BR509" s="16" t="str">
        <f>IF('Vastgesteld 7-7-2022'!Z503="x","L2","")</f>
        <v/>
      </c>
      <c r="BS509" s="16" t="str">
        <f>IF('Vastgesteld 7-7-2022'!AA503="x","M1","")</f>
        <v/>
      </c>
      <c r="BT509" s="16" t="str">
        <f>IF('Vastgesteld 7-7-2022'!AB503="x","M2","")</f>
        <v/>
      </c>
      <c r="BU509" s="16" t="str">
        <f>IF('Vastgesteld 7-7-2022'!AC503="x","Z1","")</f>
        <v/>
      </c>
      <c r="BV509" s="16" t="str">
        <f>IF('Vastgesteld 7-7-2022'!AD503="x","Z2","")</f>
        <v/>
      </c>
      <c r="BW509" s="16" t="str">
        <f>IF(COUNTA('Vastgesteld 7-7-2022'!K503:S503)&lt;&gt;0,1,"")</f>
        <v/>
      </c>
      <c r="BX509" s="16" t="str">
        <f t="shared" si="43"/>
        <v/>
      </c>
      <c r="BY509" s="16" t="str">
        <f>IF('Vastgesteld 7-7-2022'!K503="x","BB","")</f>
        <v/>
      </c>
      <c r="BZ509" s="16" t="str">
        <f>IF('Vastgesteld 7-7-2022'!L503="x","B","")</f>
        <v/>
      </c>
      <c r="CA509" s="16" t="str">
        <f>IF('Vastgesteld 7-7-2022'!M503="x","L1","")</f>
        <v/>
      </c>
      <c r="CB509" s="16" t="str">
        <f>IF('Vastgesteld 7-7-2022'!N503="x","L2","")</f>
        <v/>
      </c>
      <c r="CC509" s="16" t="str">
        <f>IF('Vastgesteld 7-7-2022'!O503="x","M1","")</f>
        <v/>
      </c>
      <c r="CD509" s="16" t="str">
        <f>IF('Vastgesteld 7-7-2022'!P503="x","M2","")</f>
        <v/>
      </c>
      <c r="CE509" s="16" t="str">
        <f>IF('Vastgesteld 7-7-2022'!Q503="x","Z1","")</f>
        <v/>
      </c>
      <c r="CF509" s="16" t="str">
        <f>IF('Vastgesteld 7-7-2022'!R503="x","Z2","")</f>
        <v/>
      </c>
      <c r="CG509" s="16" t="str">
        <f>IF('Vastgesteld 7-7-2022'!S503="x","ZZL","")</f>
        <v/>
      </c>
      <c r="CL509" s="16" t="str">
        <f>IF(COUNTA('Vastgesteld 7-7-2022'!AV503:BF503)&lt;&gt;0,2,"")</f>
        <v/>
      </c>
      <c r="CM509" s="16" t="str">
        <f t="shared" si="44"/>
        <v/>
      </c>
      <c r="CN509" s="16" t="str">
        <f>IF('Vastgesteld 7-7-2022'!AV503="x","AA","")</f>
        <v/>
      </c>
      <c r="CO509" s="16" t="str">
        <f>IF('Vastgesteld 7-7-2022'!AW503="x","A","")</f>
        <v/>
      </c>
      <c r="CP509" s="16" t="str">
        <f>IF('Vastgesteld 7-7-2022'!AX503="x","BB","")</f>
        <v/>
      </c>
      <c r="CQ509" s="16" t="str">
        <f>IF('Vastgesteld 7-7-2022'!AY503="x","B","")</f>
        <v/>
      </c>
      <c r="CR509" s="16" t="str">
        <f>IF('Vastgesteld 7-7-2022'!AZ503="x","L","")</f>
        <v/>
      </c>
      <c r="CS509" s="16" t="str">
        <f>IF('Vastgesteld 7-7-2022'!BA503="x","M","")</f>
        <v/>
      </c>
      <c r="CT509" s="16" t="str">
        <f>IF('Vastgesteld 7-7-2022'!BB503="x","Z","")</f>
        <v/>
      </c>
      <c r="CU509" s="16" t="str">
        <f>IF('Vastgesteld 7-7-2022'!BF503="x","ZZ","")</f>
        <v/>
      </c>
      <c r="CV509" s="16" t="str">
        <f>IF(COUNTA('Vastgesteld 7-7-2022'!AJ503:AQ503)&lt;&gt;0,2,"")</f>
        <v/>
      </c>
      <c r="CW509" s="16" t="str">
        <f t="shared" si="45"/>
        <v/>
      </c>
      <c r="CX509" s="16" t="str">
        <f>IF('Vastgesteld 7-7-2022'!AJ503="x","BB","")</f>
        <v/>
      </c>
      <c r="CY509" s="16" t="str">
        <f>IF('Vastgesteld 7-7-2022'!AK503="x","B","")</f>
        <v/>
      </c>
      <c r="CZ509" s="16" t="str">
        <f>IF('Vastgesteld 7-7-2022'!AL503="x","L","")</f>
        <v/>
      </c>
      <c r="DA509" s="16" t="str">
        <f>IF('Vastgesteld 7-7-2022'!AM503="x","M","")</f>
        <v/>
      </c>
      <c r="DB509" s="16" t="str">
        <f>IF('Vastgesteld 7-7-2022'!AN503="x","Z","")</f>
        <v/>
      </c>
      <c r="DC509" s="16" t="str">
        <f>IF('Vastgesteld 7-7-2022'!AO503="x","ZZ","")</f>
        <v/>
      </c>
      <c r="DD509" s="16" t="str">
        <f>IF('Vastgesteld 7-7-2022'!AQ503="x","1.40","")</f>
        <v/>
      </c>
      <c r="DE509" s="16" t="str">
        <f>IF(COUNTA('Vastgesteld 7-7-2022'!BH503:BJ503)&lt;&gt;0,6,"")</f>
        <v/>
      </c>
      <c r="DF509" s="16" t="str">
        <f t="shared" si="46"/>
        <v/>
      </c>
      <c r="DG509" s="16" t="str">
        <f>IF('Vastgesteld 7-7-2022'!BH503="x","L","")</f>
        <v/>
      </c>
      <c r="DH509" s="16" t="str">
        <f>IF('Vastgesteld 7-7-2022'!BI503="x","M","")</f>
        <v/>
      </c>
      <c r="DI509" s="16" t="str">
        <f>IF('Vastgesteld 7-7-2022'!BJ503="x","Z","")</f>
        <v/>
      </c>
      <c r="DJ509" s="16" t="str">
        <f>IF('Vastgesteld 7-7-2022'!BK503="x","Z","")</f>
        <v/>
      </c>
      <c r="DK509" s="16" t="str">
        <f>IF(COUNTA('Vastgesteld 7-7-2022'!BM503:BO503)&lt;&gt;0,6,"")</f>
        <v/>
      </c>
      <c r="DL509" s="16" t="str">
        <f t="shared" si="47"/>
        <v/>
      </c>
      <c r="DM509" s="16" t="str">
        <f>IF('Vastgesteld 7-7-2022'!BM503="x","L","")</f>
        <v/>
      </c>
      <c r="DN509" s="16" t="str">
        <f>IF('Vastgesteld 7-7-2022'!BN503="x","M","")</f>
        <v/>
      </c>
      <c r="DO509" s="16" t="str">
        <f>IF('Vastgesteld 7-7-2022'!BO503="x","Z","")</f>
        <v/>
      </c>
      <c r="DP509" s="16" t="str">
        <f>IF('Vastgesteld 7-7-2022'!BP503="x","Z","")</f>
        <v/>
      </c>
    </row>
    <row r="510" spans="1:120" ht="14.4" x14ac:dyDescent="0.3">
      <c r="A510" s="18">
        <f>'Vastgesteld 7-7-2022'!A504</f>
        <v>0</v>
      </c>
      <c r="B510" s="16" t="str">
        <f>IFERROR(VLOOKUP('Vastgesteld 7-7-2022'!#REF!,#REF!,2,FALSE),"")</f>
        <v/>
      </c>
      <c r="C510" s="16">
        <f>'Vastgesteld 7-7-2022'!E504</f>
        <v>0</v>
      </c>
      <c r="D510" s="16" t="str">
        <f>IFERROR(VLOOKUP('Vastgesteld 7-7-2022'!#REF!,#REF!,2,FALSE),"")</f>
        <v/>
      </c>
      <c r="E510" s="16" t="str">
        <f>IFERROR(VLOOKUP('Vastgesteld 7-7-2022'!#REF!,#REF!,5,FALSE),"")</f>
        <v/>
      </c>
      <c r="F510" s="16" t="e">
        <f>IF('Vastgesteld 7-7-2022'!#REF!&lt;&gt;"",'Vastgesteld 7-7-2022'!#REF!,"")</f>
        <v>#REF!</v>
      </c>
      <c r="G510" s="16" t="e">
        <f>IF('Vastgesteld 7-7-2022'!#REF!="Indoor",1,0)</f>
        <v>#REF!</v>
      </c>
      <c r="H510" s="16" t="e">
        <f>'Vastgesteld 7-7-2022'!#REF!</f>
        <v>#REF!</v>
      </c>
      <c r="I510" s="16" t="e">
        <f>IF('Vastgesteld 7-7-2022'!#REF!="Nee",0,IF('Vastgesteld 7-7-2022'!#REF!="Ja",1,""))</f>
        <v>#REF!</v>
      </c>
      <c r="J510" s="16" t="e">
        <f>IF('Vastgesteld 7-7-2022'!#REF!&lt;&gt;"",'Vastgesteld 7-7-2022'!#REF!,"")</f>
        <v>#REF!</v>
      </c>
      <c r="BJ510" s="16" t="str">
        <f>IF(COUNTA('Vastgesteld 7-7-2022'!T504:AD504)&lt;&gt;0,1,"")</f>
        <v/>
      </c>
      <c r="BK510" s="16" t="str">
        <f t="shared" si="42"/>
        <v/>
      </c>
      <c r="BL510" s="16" t="str">
        <f>IF('Vastgesteld 7-7-2022'!T504="x","AA","")</f>
        <v/>
      </c>
      <c r="BM510" s="16" t="str">
        <f>IF('Vastgesteld 7-7-2022'!U504="x","A","")</f>
        <v/>
      </c>
      <c r="BN510" s="16" t="str">
        <f>IF('Vastgesteld 7-7-2022'!V504="x","B1","")</f>
        <v/>
      </c>
      <c r="BO510" s="16" t="e">
        <f>IF('Vastgesteld 7-7-2022'!#REF!="x","BB","")</f>
        <v>#REF!</v>
      </c>
      <c r="BP510" s="16" t="str">
        <f>IF('Vastgesteld 7-7-2022'!X504="x","B","")</f>
        <v/>
      </c>
      <c r="BQ510" s="16" t="str">
        <f>IF('Vastgesteld 7-7-2022'!Y504="x","L1","")</f>
        <v/>
      </c>
      <c r="BR510" s="16" t="str">
        <f>IF('Vastgesteld 7-7-2022'!Z504="x","L2","")</f>
        <v/>
      </c>
      <c r="BS510" s="16" t="str">
        <f>IF('Vastgesteld 7-7-2022'!AA504="x","M1","")</f>
        <v/>
      </c>
      <c r="BT510" s="16" t="str">
        <f>IF('Vastgesteld 7-7-2022'!AB504="x","M2","")</f>
        <v/>
      </c>
      <c r="BU510" s="16" t="str">
        <f>IF('Vastgesteld 7-7-2022'!AC504="x","Z1","")</f>
        <v/>
      </c>
      <c r="BV510" s="16" t="str">
        <f>IF('Vastgesteld 7-7-2022'!AD504="x","Z2","")</f>
        <v/>
      </c>
      <c r="BW510" s="16" t="str">
        <f>IF(COUNTA('Vastgesteld 7-7-2022'!K504:S504)&lt;&gt;0,1,"")</f>
        <v/>
      </c>
      <c r="BX510" s="16" t="str">
        <f t="shared" si="43"/>
        <v/>
      </c>
      <c r="BY510" s="16" t="str">
        <f>IF('Vastgesteld 7-7-2022'!K504="x","BB","")</f>
        <v/>
      </c>
      <c r="BZ510" s="16" t="str">
        <f>IF('Vastgesteld 7-7-2022'!L504="x","B","")</f>
        <v/>
      </c>
      <c r="CA510" s="16" t="str">
        <f>IF('Vastgesteld 7-7-2022'!M504="x","L1","")</f>
        <v/>
      </c>
      <c r="CB510" s="16" t="str">
        <f>IF('Vastgesteld 7-7-2022'!N504="x","L2","")</f>
        <v/>
      </c>
      <c r="CC510" s="16" t="str">
        <f>IF('Vastgesteld 7-7-2022'!O504="x","M1","")</f>
        <v/>
      </c>
      <c r="CD510" s="16" t="str">
        <f>IF('Vastgesteld 7-7-2022'!P504="x","M2","")</f>
        <v/>
      </c>
      <c r="CE510" s="16" t="str">
        <f>IF('Vastgesteld 7-7-2022'!Q504="x","Z1","")</f>
        <v/>
      </c>
      <c r="CF510" s="16" t="str">
        <f>IF('Vastgesteld 7-7-2022'!R504="x","Z2","")</f>
        <v/>
      </c>
      <c r="CG510" s="16" t="str">
        <f>IF('Vastgesteld 7-7-2022'!S504="x","ZZL","")</f>
        <v/>
      </c>
      <c r="CL510" s="16" t="str">
        <f>IF(COUNTA('Vastgesteld 7-7-2022'!AV504:BF504)&lt;&gt;0,2,"")</f>
        <v/>
      </c>
      <c r="CM510" s="16" t="str">
        <f t="shared" si="44"/>
        <v/>
      </c>
      <c r="CN510" s="16" t="str">
        <f>IF('Vastgesteld 7-7-2022'!AV504="x","AA","")</f>
        <v/>
      </c>
      <c r="CO510" s="16" t="str">
        <f>IF('Vastgesteld 7-7-2022'!AW504="x","A","")</f>
        <v/>
      </c>
      <c r="CP510" s="16" t="str">
        <f>IF('Vastgesteld 7-7-2022'!AX504="x","BB","")</f>
        <v/>
      </c>
      <c r="CQ510" s="16" t="str">
        <f>IF('Vastgesteld 7-7-2022'!AY504="x","B","")</f>
        <v/>
      </c>
      <c r="CR510" s="16" t="str">
        <f>IF('Vastgesteld 7-7-2022'!AZ504="x","L","")</f>
        <v/>
      </c>
      <c r="CS510" s="16" t="str">
        <f>IF('Vastgesteld 7-7-2022'!BA504="x","M","")</f>
        <v/>
      </c>
      <c r="CT510" s="16" t="str">
        <f>IF('Vastgesteld 7-7-2022'!BB504="x","Z","")</f>
        <v/>
      </c>
      <c r="CU510" s="16" t="str">
        <f>IF('Vastgesteld 7-7-2022'!BF504="x","ZZ","")</f>
        <v/>
      </c>
      <c r="CV510" s="16" t="str">
        <f>IF(COUNTA('Vastgesteld 7-7-2022'!AJ504:AQ504)&lt;&gt;0,2,"")</f>
        <v/>
      </c>
      <c r="CW510" s="16" t="str">
        <f t="shared" si="45"/>
        <v/>
      </c>
      <c r="CX510" s="16" t="str">
        <f>IF('Vastgesteld 7-7-2022'!AJ504="x","BB","")</f>
        <v/>
      </c>
      <c r="CY510" s="16" t="str">
        <f>IF('Vastgesteld 7-7-2022'!AK504="x","B","")</f>
        <v/>
      </c>
      <c r="CZ510" s="16" t="str">
        <f>IF('Vastgesteld 7-7-2022'!AL504="x","L","")</f>
        <v/>
      </c>
      <c r="DA510" s="16" t="str">
        <f>IF('Vastgesteld 7-7-2022'!AM504="x","M","")</f>
        <v/>
      </c>
      <c r="DB510" s="16" t="str">
        <f>IF('Vastgesteld 7-7-2022'!AN504="x","Z","")</f>
        <v/>
      </c>
      <c r="DC510" s="16" t="str">
        <f>IF('Vastgesteld 7-7-2022'!AO504="x","ZZ","")</f>
        <v/>
      </c>
      <c r="DD510" s="16" t="str">
        <f>IF('Vastgesteld 7-7-2022'!AQ504="x","1.40","")</f>
        <v/>
      </c>
      <c r="DE510" s="16" t="str">
        <f>IF(COUNTA('Vastgesteld 7-7-2022'!BH504:BJ504)&lt;&gt;0,6,"")</f>
        <v/>
      </c>
      <c r="DF510" s="16" t="str">
        <f t="shared" si="46"/>
        <v/>
      </c>
      <c r="DG510" s="16" t="str">
        <f>IF('Vastgesteld 7-7-2022'!BH504="x","L","")</f>
        <v/>
      </c>
      <c r="DH510" s="16" t="str">
        <f>IF('Vastgesteld 7-7-2022'!BI504="x","M","")</f>
        <v/>
      </c>
      <c r="DI510" s="16" t="str">
        <f>IF('Vastgesteld 7-7-2022'!BJ504="x","Z","")</f>
        <v/>
      </c>
      <c r="DJ510" s="16" t="str">
        <f>IF('Vastgesteld 7-7-2022'!BK504="x","Z","")</f>
        <v/>
      </c>
      <c r="DK510" s="16" t="str">
        <f>IF(COUNTA('Vastgesteld 7-7-2022'!BM504:BO504)&lt;&gt;0,6,"")</f>
        <v/>
      </c>
      <c r="DL510" s="16" t="str">
        <f t="shared" si="47"/>
        <v/>
      </c>
      <c r="DM510" s="16" t="str">
        <f>IF('Vastgesteld 7-7-2022'!BM504="x","L","")</f>
        <v/>
      </c>
      <c r="DN510" s="16" t="str">
        <f>IF('Vastgesteld 7-7-2022'!BN504="x","M","")</f>
        <v/>
      </c>
      <c r="DO510" s="16" t="str">
        <f>IF('Vastgesteld 7-7-2022'!BO504="x","Z","")</f>
        <v/>
      </c>
      <c r="DP510" s="16" t="str">
        <f>IF('Vastgesteld 7-7-2022'!BP504="x","Z","")</f>
        <v/>
      </c>
    </row>
    <row r="511" spans="1:120" ht="14.4" x14ac:dyDescent="0.3">
      <c r="A511" s="18">
        <f>'Vastgesteld 7-7-2022'!A505</f>
        <v>0</v>
      </c>
      <c r="B511" s="16" t="str">
        <f>IFERROR(VLOOKUP('Vastgesteld 7-7-2022'!#REF!,#REF!,2,FALSE),"")</f>
        <v/>
      </c>
      <c r="C511" s="16">
        <f>'Vastgesteld 7-7-2022'!E505</f>
        <v>0</v>
      </c>
      <c r="D511" s="16" t="str">
        <f>IFERROR(VLOOKUP('Vastgesteld 7-7-2022'!#REF!,#REF!,2,FALSE),"")</f>
        <v/>
      </c>
      <c r="E511" s="16" t="str">
        <f>IFERROR(VLOOKUP('Vastgesteld 7-7-2022'!#REF!,#REF!,5,FALSE),"")</f>
        <v/>
      </c>
      <c r="F511" s="16" t="e">
        <f>IF('Vastgesteld 7-7-2022'!#REF!&lt;&gt;"",'Vastgesteld 7-7-2022'!#REF!,"")</f>
        <v>#REF!</v>
      </c>
      <c r="G511" s="16" t="e">
        <f>IF('Vastgesteld 7-7-2022'!#REF!="Indoor",1,0)</f>
        <v>#REF!</v>
      </c>
      <c r="H511" s="16" t="e">
        <f>'Vastgesteld 7-7-2022'!#REF!</f>
        <v>#REF!</v>
      </c>
      <c r="I511" s="16" t="e">
        <f>IF('Vastgesteld 7-7-2022'!#REF!="Nee",0,IF('Vastgesteld 7-7-2022'!#REF!="Ja",1,""))</f>
        <v>#REF!</v>
      </c>
      <c r="J511" s="16" t="e">
        <f>IF('Vastgesteld 7-7-2022'!#REF!&lt;&gt;"",'Vastgesteld 7-7-2022'!#REF!,"")</f>
        <v>#REF!</v>
      </c>
      <c r="BJ511" s="16" t="str">
        <f>IF(COUNTA('Vastgesteld 7-7-2022'!T505:AD505)&lt;&gt;0,1,"")</f>
        <v/>
      </c>
      <c r="BK511" s="16" t="str">
        <f t="shared" si="42"/>
        <v/>
      </c>
      <c r="BL511" s="16" t="str">
        <f>IF('Vastgesteld 7-7-2022'!T505="x","AA","")</f>
        <v/>
      </c>
      <c r="BM511" s="16" t="str">
        <f>IF('Vastgesteld 7-7-2022'!U505="x","A","")</f>
        <v/>
      </c>
      <c r="BN511" s="16" t="str">
        <f>IF('Vastgesteld 7-7-2022'!V505="x","B1","")</f>
        <v/>
      </c>
      <c r="BO511" s="16" t="e">
        <f>IF('Vastgesteld 7-7-2022'!#REF!="x","BB","")</f>
        <v>#REF!</v>
      </c>
      <c r="BP511" s="16" t="str">
        <f>IF('Vastgesteld 7-7-2022'!X505="x","B","")</f>
        <v/>
      </c>
      <c r="BQ511" s="16" t="str">
        <f>IF('Vastgesteld 7-7-2022'!Y505="x","L1","")</f>
        <v/>
      </c>
      <c r="BR511" s="16" t="str">
        <f>IF('Vastgesteld 7-7-2022'!Z505="x","L2","")</f>
        <v/>
      </c>
      <c r="BS511" s="16" t="str">
        <f>IF('Vastgesteld 7-7-2022'!AA505="x","M1","")</f>
        <v/>
      </c>
      <c r="BT511" s="16" t="str">
        <f>IF('Vastgesteld 7-7-2022'!AB505="x","M2","")</f>
        <v/>
      </c>
      <c r="BU511" s="16" t="str">
        <f>IF('Vastgesteld 7-7-2022'!AC505="x","Z1","")</f>
        <v/>
      </c>
      <c r="BV511" s="16" t="str">
        <f>IF('Vastgesteld 7-7-2022'!AD505="x","Z2","")</f>
        <v/>
      </c>
      <c r="BW511" s="16" t="str">
        <f>IF(COUNTA('Vastgesteld 7-7-2022'!K505:S505)&lt;&gt;0,1,"")</f>
        <v/>
      </c>
      <c r="BX511" s="16" t="str">
        <f t="shared" si="43"/>
        <v/>
      </c>
      <c r="BY511" s="16" t="str">
        <f>IF('Vastgesteld 7-7-2022'!K505="x","BB","")</f>
        <v/>
      </c>
      <c r="BZ511" s="16" t="str">
        <f>IF('Vastgesteld 7-7-2022'!L505="x","B","")</f>
        <v/>
      </c>
      <c r="CA511" s="16" t="str">
        <f>IF('Vastgesteld 7-7-2022'!M505="x","L1","")</f>
        <v/>
      </c>
      <c r="CB511" s="16" t="str">
        <f>IF('Vastgesteld 7-7-2022'!N505="x","L2","")</f>
        <v/>
      </c>
      <c r="CC511" s="16" t="str">
        <f>IF('Vastgesteld 7-7-2022'!O505="x","M1","")</f>
        <v/>
      </c>
      <c r="CD511" s="16" t="str">
        <f>IF('Vastgesteld 7-7-2022'!P505="x","M2","")</f>
        <v/>
      </c>
      <c r="CE511" s="16" t="str">
        <f>IF('Vastgesteld 7-7-2022'!Q505="x","Z1","")</f>
        <v/>
      </c>
      <c r="CF511" s="16" t="str">
        <f>IF('Vastgesteld 7-7-2022'!R505="x","Z2","")</f>
        <v/>
      </c>
      <c r="CG511" s="16" t="str">
        <f>IF('Vastgesteld 7-7-2022'!S505="x","ZZL","")</f>
        <v/>
      </c>
      <c r="CL511" s="16" t="str">
        <f>IF(COUNTA('Vastgesteld 7-7-2022'!AV505:BF505)&lt;&gt;0,2,"")</f>
        <v/>
      </c>
      <c r="CM511" s="16" t="str">
        <f t="shared" si="44"/>
        <v/>
      </c>
      <c r="CN511" s="16" t="str">
        <f>IF('Vastgesteld 7-7-2022'!AV505="x","AA","")</f>
        <v/>
      </c>
      <c r="CO511" s="16" t="str">
        <f>IF('Vastgesteld 7-7-2022'!AW505="x","A","")</f>
        <v/>
      </c>
      <c r="CP511" s="16" t="str">
        <f>IF('Vastgesteld 7-7-2022'!AX505="x","BB","")</f>
        <v/>
      </c>
      <c r="CQ511" s="16" t="str">
        <f>IF('Vastgesteld 7-7-2022'!AY505="x","B","")</f>
        <v/>
      </c>
      <c r="CR511" s="16" t="str">
        <f>IF('Vastgesteld 7-7-2022'!AZ505="x","L","")</f>
        <v/>
      </c>
      <c r="CS511" s="16" t="str">
        <f>IF('Vastgesteld 7-7-2022'!BA505="x","M","")</f>
        <v/>
      </c>
      <c r="CT511" s="16" t="str">
        <f>IF('Vastgesteld 7-7-2022'!BB505="x","Z","")</f>
        <v/>
      </c>
      <c r="CU511" s="16" t="str">
        <f>IF('Vastgesteld 7-7-2022'!BF505="x","ZZ","")</f>
        <v/>
      </c>
      <c r="CV511" s="16" t="str">
        <f>IF(COUNTA('Vastgesteld 7-7-2022'!AJ505:AQ505)&lt;&gt;0,2,"")</f>
        <v/>
      </c>
      <c r="CW511" s="16" t="str">
        <f t="shared" si="45"/>
        <v/>
      </c>
      <c r="CX511" s="16" t="str">
        <f>IF('Vastgesteld 7-7-2022'!AJ505="x","BB","")</f>
        <v/>
      </c>
      <c r="CY511" s="16" t="str">
        <f>IF('Vastgesteld 7-7-2022'!AK505="x","B","")</f>
        <v/>
      </c>
      <c r="CZ511" s="16" t="str">
        <f>IF('Vastgesteld 7-7-2022'!AL505="x","L","")</f>
        <v/>
      </c>
      <c r="DA511" s="16" t="str">
        <f>IF('Vastgesteld 7-7-2022'!AM505="x","M","")</f>
        <v/>
      </c>
      <c r="DB511" s="16" t="str">
        <f>IF('Vastgesteld 7-7-2022'!AN505="x","Z","")</f>
        <v/>
      </c>
      <c r="DC511" s="16" t="str">
        <f>IF('Vastgesteld 7-7-2022'!AO505="x","ZZ","")</f>
        <v/>
      </c>
      <c r="DD511" s="16" t="str">
        <f>IF('Vastgesteld 7-7-2022'!AQ505="x","1.40","")</f>
        <v/>
      </c>
      <c r="DE511" s="16" t="str">
        <f>IF(COUNTA('Vastgesteld 7-7-2022'!BH505:BJ505)&lt;&gt;0,6,"")</f>
        <v/>
      </c>
      <c r="DF511" s="16" t="str">
        <f t="shared" si="46"/>
        <v/>
      </c>
      <c r="DG511" s="16" t="str">
        <f>IF('Vastgesteld 7-7-2022'!BH505="x","L","")</f>
        <v/>
      </c>
      <c r="DH511" s="16" t="str">
        <f>IF('Vastgesteld 7-7-2022'!BI505="x","M","")</f>
        <v/>
      </c>
      <c r="DI511" s="16" t="str">
        <f>IF('Vastgesteld 7-7-2022'!BJ505="x","Z","")</f>
        <v/>
      </c>
      <c r="DJ511" s="16" t="str">
        <f>IF('Vastgesteld 7-7-2022'!BK505="x","Z","")</f>
        <v/>
      </c>
      <c r="DK511" s="16" t="str">
        <f>IF(COUNTA('Vastgesteld 7-7-2022'!BM505:BO505)&lt;&gt;0,6,"")</f>
        <v/>
      </c>
      <c r="DL511" s="16" t="str">
        <f t="shared" si="47"/>
        <v/>
      </c>
      <c r="DM511" s="16" t="str">
        <f>IF('Vastgesteld 7-7-2022'!BM505="x","L","")</f>
        <v/>
      </c>
      <c r="DN511" s="16" t="str">
        <f>IF('Vastgesteld 7-7-2022'!BN505="x","M","")</f>
        <v/>
      </c>
      <c r="DO511" s="16" t="str">
        <f>IF('Vastgesteld 7-7-2022'!BO505="x","Z","")</f>
        <v/>
      </c>
      <c r="DP511" s="16" t="str">
        <f>IF('Vastgesteld 7-7-2022'!BP505="x","Z","")</f>
        <v/>
      </c>
    </row>
    <row r="512" spans="1:120" ht="14.4" x14ac:dyDescent="0.3">
      <c r="A512" s="18">
        <f>'Vastgesteld 7-7-2022'!A506</f>
        <v>0</v>
      </c>
      <c r="B512" s="16" t="str">
        <f>IFERROR(VLOOKUP('Vastgesteld 7-7-2022'!#REF!,#REF!,2,FALSE),"")</f>
        <v/>
      </c>
      <c r="C512" s="16">
        <f>'Vastgesteld 7-7-2022'!E506</f>
        <v>0</v>
      </c>
      <c r="D512" s="16" t="str">
        <f>IFERROR(VLOOKUP('Vastgesteld 7-7-2022'!#REF!,#REF!,2,FALSE),"")</f>
        <v/>
      </c>
      <c r="E512" s="16" t="str">
        <f>IFERROR(VLOOKUP('Vastgesteld 7-7-2022'!#REF!,#REF!,5,FALSE),"")</f>
        <v/>
      </c>
      <c r="F512" s="16" t="e">
        <f>IF('Vastgesteld 7-7-2022'!#REF!&lt;&gt;"",'Vastgesteld 7-7-2022'!#REF!,"")</f>
        <v>#REF!</v>
      </c>
      <c r="G512" s="16" t="e">
        <f>IF('Vastgesteld 7-7-2022'!#REF!="Indoor",1,0)</f>
        <v>#REF!</v>
      </c>
      <c r="H512" s="16" t="e">
        <f>'Vastgesteld 7-7-2022'!#REF!</f>
        <v>#REF!</v>
      </c>
      <c r="I512" s="16" t="e">
        <f>IF('Vastgesteld 7-7-2022'!#REF!="Nee",0,IF('Vastgesteld 7-7-2022'!#REF!="Ja",1,""))</f>
        <v>#REF!</v>
      </c>
      <c r="J512" s="16" t="e">
        <f>IF('Vastgesteld 7-7-2022'!#REF!&lt;&gt;"",'Vastgesteld 7-7-2022'!#REF!,"")</f>
        <v>#REF!</v>
      </c>
      <c r="BJ512" s="16" t="str">
        <f>IF(COUNTA('Vastgesteld 7-7-2022'!T506:AD506)&lt;&gt;0,1,"")</f>
        <v/>
      </c>
      <c r="BK512" s="16" t="str">
        <f t="shared" si="42"/>
        <v/>
      </c>
      <c r="BL512" s="16" t="str">
        <f>IF('Vastgesteld 7-7-2022'!T506="x","AA","")</f>
        <v/>
      </c>
      <c r="BM512" s="16" t="str">
        <f>IF('Vastgesteld 7-7-2022'!U506="x","A","")</f>
        <v/>
      </c>
      <c r="BN512" s="16" t="str">
        <f>IF('Vastgesteld 7-7-2022'!V506="x","B1","")</f>
        <v/>
      </c>
      <c r="BO512" s="16" t="e">
        <f>IF('Vastgesteld 7-7-2022'!#REF!="x","BB","")</f>
        <v>#REF!</v>
      </c>
      <c r="BP512" s="16" t="str">
        <f>IF('Vastgesteld 7-7-2022'!X506="x","B","")</f>
        <v/>
      </c>
      <c r="BQ512" s="16" t="str">
        <f>IF('Vastgesteld 7-7-2022'!Y506="x","L1","")</f>
        <v/>
      </c>
      <c r="BR512" s="16" t="str">
        <f>IF('Vastgesteld 7-7-2022'!Z506="x","L2","")</f>
        <v/>
      </c>
      <c r="BS512" s="16" t="str">
        <f>IF('Vastgesteld 7-7-2022'!AA506="x","M1","")</f>
        <v/>
      </c>
      <c r="BT512" s="16" t="str">
        <f>IF('Vastgesteld 7-7-2022'!AB506="x","M2","")</f>
        <v/>
      </c>
      <c r="BU512" s="16" t="str">
        <f>IF('Vastgesteld 7-7-2022'!AC506="x","Z1","")</f>
        <v/>
      </c>
      <c r="BV512" s="16" t="str">
        <f>IF('Vastgesteld 7-7-2022'!AD506="x","Z2","")</f>
        <v/>
      </c>
      <c r="BW512" s="16" t="str">
        <f>IF(COUNTA('Vastgesteld 7-7-2022'!K506:S506)&lt;&gt;0,1,"")</f>
        <v/>
      </c>
      <c r="BX512" s="16" t="str">
        <f t="shared" si="43"/>
        <v/>
      </c>
      <c r="BY512" s="16" t="str">
        <f>IF('Vastgesteld 7-7-2022'!K506="x","BB","")</f>
        <v/>
      </c>
      <c r="BZ512" s="16" t="str">
        <f>IF('Vastgesteld 7-7-2022'!L506="x","B","")</f>
        <v/>
      </c>
      <c r="CA512" s="16" t="str">
        <f>IF('Vastgesteld 7-7-2022'!M506="x","L1","")</f>
        <v/>
      </c>
      <c r="CB512" s="16" t="str">
        <f>IF('Vastgesteld 7-7-2022'!N506="x","L2","")</f>
        <v/>
      </c>
      <c r="CC512" s="16" t="str">
        <f>IF('Vastgesteld 7-7-2022'!O506="x","M1","")</f>
        <v/>
      </c>
      <c r="CD512" s="16" t="str">
        <f>IF('Vastgesteld 7-7-2022'!P506="x","M2","")</f>
        <v/>
      </c>
      <c r="CE512" s="16" t="str">
        <f>IF('Vastgesteld 7-7-2022'!Q506="x","Z1","")</f>
        <v/>
      </c>
      <c r="CF512" s="16" t="str">
        <f>IF('Vastgesteld 7-7-2022'!R506="x","Z2","")</f>
        <v/>
      </c>
      <c r="CG512" s="16" t="str">
        <f>IF('Vastgesteld 7-7-2022'!S506="x","ZZL","")</f>
        <v/>
      </c>
      <c r="CL512" s="16" t="str">
        <f>IF(COUNTA('Vastgesteld 7-7-2022'!AV506:BF506)&lt;&gt;0,2,"")</f>
        <v/>
      </c>
      <c r="CM512" s="16" t="str">
        <f t="shared" si="44"/>
        <v/>
      </c>
      <c r="CN512" s="16" t="str">
        <f>IF('Vastgesteld 7-7-2022'!AV506="x","AA","")</f>
        <v/>
      </c>
      <c r="CO512" s="16" t="str">
        <f>IF('Vastgesteld 7-7-2022'!AW506="x","A","")</f>
        <v/>
      </c>
      <c r="CP512" s="16" t="str">
        <f>IF('Vastgesteld 7-7-2022'!AX506="x","BB","")</f>
        <v/>
      </c>
      <c r="CQ512" s="16" t="str">
        <f>IF('Vastgesteld 7-7-2022'!AY506="x","B","")</f>
        <v/>
      </c>
      <c r="CR512" s="16" t="str">
        <f>IF('Vastgesteld 7-7-2022'!AZ506="x","L","")</f>
        <v/>
      </c>
      <c r="CS512" s="16" t="str">
        <f>IF('Vastgesteld 7-7-2022'!BA506="x","M","")</f>
        <v/>
      </c>
      <c r="CT512" s="16" t="str">
        <f>IF('Vastgesteld 7-7-2022'!BB506="x","Z","")</f>
        <v/>
      </c>
      <c r="CU512" s="16" t="str">
        <f>IF('Vastgesteld 7-7-2022'!BF506="x","ZZ","")</f>
        <v/>
      </c>
      <c r="CV512" s="16" t="str">
        <f>IF(COUNTA('Vastgesteld 7-7-2022'!AJ506:AQ506)&lt;&gt;0,2,"")</f>
        <v/>
      </c>
      <c r="CW512" s="16" t="str">
        <f t="shared" si="45"/>
        <v/>
      </c>
      <c r="CX512" s="16" t="str">
        <f>IF('Vastgesteld 7-7-2022'!AJ506="x","BB","")</f>
        <v/>
      </c>
      <c r="CY512" s="16" t="str">
        <f>IF('Vastgesteld 7-7-2022'!AK506="x","B","")</f>
        <v/>
      </c>
      <c r="CZ512" s="16" t="str">
        <f>IF('Vastgesteld 7-7-2022'!AL506="x","L","")</f>
        <v/>
      </c>
      <c r="DA512" s="16" t="str">
        <f>IF('Vastgesteld 7-7-2022'!AM506="x","M","")</f>
        <v/>
      </c>
      <c r="DB512" s="16" t="str">
        <f>IF('Vastgesteld 7-7-2022'!AN506="x","Z","")</f>
        <v/>
      </c>
      <c r="DC512" s="16" t="str">
        <f>IF('Vastgesteld 7-7-2022'!AO506="x","ZZ","")</f>
        <v/>
      </c>
      <c r="DD512" s="16" t="str">
        <f>IF('Vastgesteld 7-7-2022'!AQ506="x","1.40","")</f>
        <v/>
      </c>
      <c r="DE512" s="16" t="str">
        <f>IF(COUNTA('Vastgesteld 7-7-2022'!BH506:BJ506)&lt;&gt;0,6,"")</f>
        <v/>
      </c>
      <c r="DF512" s="16" t="str">
        <f t="shared" si="46"/>
        <v/>
      </c>
      <c r="DG512" s="16" t="str">
        <f>IF('Vastgesteld 7-7-2022'!BH506="x","L","")</f>
        <v/>
      </c>
      <c r="DH512" s="16" t="str">
        <f>IF('Vastgesteld 7-7-2022'!BI506="x","M","")</f>
        <v/>
      </c>
      <c r="DI512" s="16" t="str">
        <f>IF('Vastgesteld 7-7-2022'!BJ506="x","Z","")</f>
        <v/>
      </c>
      <c r="DJ512" s="16" t="str">
        <f>IF('Vastgesteld 7-7-2022'!BK506="x","Z","")</f>
        <v/>
      </c>
      <c r="DK512" s="16" t="str">
        <f>IF(COUNTA('Vastgesteld 7-7-2022'!BM506:BO506)&lt;&gt;0,6,"")</f>
        <v/>
      </c>
      <c r="DL512" s="16" t="str">
        <f t="shared" si="47"/>
        <v/>
      </c>
      <c r="DM512" s="16" t="str">
        <f>IF('Vastgesteld 7-7-2022'!BM506="x","L","")</f>
        <v/>
      </c>
      <c r="DN512" s="16" t="str">
        <f>IF('Vastgesteld 7-7-2022'!BN506="x","M","")</f>
        <v/>
      </c>
      <c r="DO512" s="16" t="str">
        <f>IF('Vastgesteld 7-7-2022'!BO506="x","Z","")</f>
        <v/>
      </c>
      <c r="DP512" s="16" t="str">
        <f>IF('Vastgesteld 7-7-2022'!BP506="x","Z","")</f>
        <v/>
      </c>
    </row>
    <row r="513" spans="1:120" ht="14.4" x14ac:dyDescent="0.3">
      <c r="A513" s="18">
        <f>'Vastgesteld 7-7-2022'!A507</f>
        <v>0</v>
      </c>
      <c r="B513" s="16" t="str">
        <f>IFERROR(VLOOKUP('Vastgesteld 7-7-2022'!#REF!,#REF!,2,FALSE),"")</f>
        <v/>
      </c>
      <c r="C513" s="16">
        <f>'Vastgesteld 7-7-2022'!E507</f>
        <v>0</v>
      </c>
      <c r="D513" s="16" t="str">
        <f>IFERROR(VLOOKUP('Vastgesteld 7-7-2022'!#REF!,#REF!,2,FALSE),"")</f>
        <v/>
      </c>
      <c r="E513" s="16" t="str">
        <f>IFERROR(VLOOKUP('Vastgesteld 7-7-2022'!#REF!,#REF!,5,FALSE),"")</f>
        <v/>
      </c>
      <c r="F513" s="16" t="e">
        <f>IF('Vastgesteld 7-7-2022'!#REF!&lt;&gt;"",'Vastgesteld 7-7-2022'!#REF!,"")</f>
        <v>#REF!</v>
      </c>
      <c r="G513" s="16" t="e">
        <f>IF('Vastgesteld 7-7-2022'!#REF!="Indoor",1,0)</f>
        <v>#REF!</v>
      </c>
      <c r="H513" s="16" t="e">
        <f>'Vastgesteld 7-7-2022'!#REF!</f>
        <v>#REF!</v>
      </c>
      <c r="I513" s="16" t="e">
        <f>IF('Vastgesteld 7-7-2022'!#REF!="Nee",0,IF('Vastgesteld 7-7-2022'!#REF!="Ja",1,""))</f>
        <v>#REF!</v>
      </c>
      <c r="J513" s="16" t="e">
        <f>IF('Vastgesteld 7-7-2022'!#REF!&lt;&gt;"",'Vastgesteld 7-7-2022'!#REF!,"")</f>
        <v>#REF!</v>
      </c>
      <c r="BJ513" s="16" t="str">
        <f>IF(COUNTA('Vastgesteld 7-7-2022'!T507:AD507)&lt;&gt;0,1,"")</f>
        <v/>
      </c>
      <c r="BK513" s="16" t="str">
        <f t="shared" si="42"/>
        <v/>
      </c>
      <c r="BL513" s="16" t="str">
        <f>IF('Vastgesteld 7-7-2022'!T507="x","AA","")</f>
        <v/>
      </c>
      <c r="BM513" s="16" t="str">
        <f>IF('Vastgesteld 7-7-2022'!U507="x","A","")</f>
        <v/>
      </c>
      <c r="BN513" s="16" t="str">
        <f>IF('Vastgesteld 7-7-2022'!V507="x","B1","")</f>
        <v/>
      </c>
      <c r="BO513" s="16" t="e">
        <f>IF('Vastgesteld 7-7-2022'!#REF!="x","BB","")</f>
        <v>#REF!</v>
      </c>
      <c r="BP513" s="16" t="str">
        <f>IF('Vastgesteld 7-7-2022'!X507="x","B","")</f>
        <v/>
      </c>
      <c r="BQ513" s="16" t="str">
        <f>IF('Vastgesteld 7-7-2022'!Y507="x","L1","")</f>
        <v/>
      </c>
      <c r="BR513" s="16" t="str">
        <f>IF('Vastgesteld 7-7-2022'!Z507="x","L2","")</f>
        <v/>
      </c>
      <c r="BS513" s="16" t="str">
        <f>IF('Vastgesteld 7-7-2022'!AA507="x","M1","")</f>
        <v/>
      </c>
      <c r="BT513" s="16" t="str">
        <f>IF('Vastgesteld 7-7-2022'!AB507="x","M2","")</f>
        <v/>
      </c>
      <c r="BU513" s="16" t="str">
        <f>IF('Vastgesteld 7-7-2022'!AC507="x","Z1","")</f>
        <v/>
      </c>
      <c r="BV513" s="16" t="str">
        <f>IF('Vastgesteld 7-7-2022'!AD507="x","Z2","")</f>
        <v/>
      </c>
      <c r="BW513" s="16" t="str">
        <f>IF(COUNTA('Vastgesteld 7-7-2022'!K507:S507)&lt;&gt;0,1,"")</f>
        <v/>
      </c>
      <c r="BX513" s="16" t="str">
        <f t="shared" si="43"/>
        <v/>
      </c>
      <c r="BY513" s="16" t="str">
        <f>IF('Vastgesteld 7-7-2022'!K507="x","BB","")</f>
        <v/>
      </c>
      <c r="BZ513" s="16" t="str">
        <f>IF('Vastgesteld 7-7-2022'!L507="x","B","")</f>
        <v/>
      </c>
      <c r="CA513" s="16" t="str">
        <f>IF('Vastgesteld 7-7-2022'!M507="x","L1","")</f>
        <v/>
      </c>
      <c r="CB513" s="16" t="str">
        <f>IF('Vastgesteld 7-7-2022'!N507="x","L2","")</f>
        <v/>
      </c>
      <c r="CC513" s="16" t="str">
        <f>IF('Vastgesteld 7-7-2022'!O507="x","M1","")</f>
        <v/>
      </c>
      <c r="CD513" s="16" t="str">
        <f>IF('Vastgesteld 7-7-2022'!P507="x","M2","")</f>
        <v/>
      </c>
      <c r="CE513" s="16" t="str">
        <f>IF('Vastgesteld 7-7-2022'!Q507="x","Z1","")</f>
        <v/>
      </c>
      <c r="CF513" s="16" t="str">
        <f>IF('Vastgesteld 7-7-2022'!R507="x","Z2","")</f>
        <v/>
      </c>
      <c r="CG513" s="16" t="str">
        <f>IF('Vastgesteld 7-7-2022'!S507="x","ZZL","")</f>
        <v/>
      </c>
      <c r="CL513" s="16" t="str">
        <f>IF(COUNTA('Vastgesteld 7-7-2022'!AV507:BF507)&lt;&gt;0,2,"")</f>
        <v/>
      </c>
      <c r="CM513" s="16" t="str">
        <f t="shared" si="44"/>
        <v/>
      </c>
      <c r="CN513" s="16" t="str">
        <f>IF('Vastgesteld 7-7-2022'!AV507="x","AA","")</f>
        <v/>
      </c>
      <c r="CO513" s="16" t="str">
        <f>IF('Vastgesteld 7-7-2022'!AW507="x","A","")</f>
        <v/>
      </c>
      <c r="CP513" s="16" t="str">
        <f>IF('Vastgesteld 7-7-2022'!AX507="x","BB","")</f>
        <v/>
      </c>
      <c r="CQ513" s="16" t="str">
        <f>IF('Vastgesteld 7-7-2022'!AY507="x","B","")</f>
        <v/>
      </c>
      <c r="CR513" s="16" t="str">
        <f>IF('Vastgesteld 7-7-2022'!AZ507="x","L","")</f>
        <v/>
      </c>
      <c r="CS513" s="16" t="str">
        <f>IF('Vastgesteld 7-7-2022'!BA507="x","M","")</f>
        <v/>
      </c>
      <c r="CT513" s="16" t="str">
        <f>IF('Vastgesteld 7-7-2022'!BB507="x","Z","")</f>
        <v/>
      </c>
      <c r="CU513" s="16" t="str">
        <f>IF('Vastgesteld 7-7-2022'!BF507="x","ZZ","")</f>
        <v/>
      </c>
      <c r="CV513" s="16" t="str">
        <f>IF(COUNTA('Vastgesteld 7-7-2022'!AJ507:AQ507)&lt;&gt;0,2,"")</f>
        <v/>
      </c>
      <c r="CW513" s="16" t="str">
        <f t="shared" si="45"/>
        <v/>
      </c>
      <c r="CX513" s="16" t="str">
        <f>IF('Vastgesteld 7-7-2022'!AJ507="x","BB","")</f>
        <v/>
      </c>
      <c r="CY513" s="16" t="str">
        <f>IF('Vastgesteld 7-7-2022'!AK507="x","B","")</f>
        <v/>
      </c>
      <c r="CZ513" s="16" t="str">
        <f>IF('Vastgesteld 7-7-2022'!AL507="x","L","")</f>
        <v/>
      </c>
      <c r="DA513" s="16" t="str">
        <f>IF('Vastgesteld 7-7-2022'!AM507="x","M","")</f>
        <v/>
      </c>
      <c r="DB513" s="16" t="str">
        <f>IF('Vastgesteld 7-7-2022'!AN507="x","Z","")</f>
        <v/>
      </c>
      <c r="DC513" s="16" t="str">
        <f>IF('Vastgesteld 7-7-2022'!AO507="x","ZZ","")</f>
        <v/>
      </c>
      <c r="DD513" s="16" t="str">
        <f>IF('Vastgesteld 7-7-2022'!AQ507="x","1.40","")</f>
        <v/>
      </c>
      <c r="DE513" s="16" t="str">
        <f>IF(COUNTA('Vastgesteld 7-7-2022'!BH507:BJ507)&lt;&gt;0,6,"")</f>
        <v/>
      </c>
      <c r="DF513" s="16" t="str">
        <f t="shared" si="46"/>
        <v/>
      </c>
      <c r="DG513" s="16" t="str">
        <f>IF('Vastgesteld 7-7-2022'!BH507="x","L","")</f>
        <v/>
      </c>
      <c r="DH513" s="16" t="str">
        <f>IF('Vastgesteld 7-7-2022'!BI507="x","M","")</f>
        <v/>
      </c>
      <c r="DI513" s="16" t="str">
        <f>IF('Vastgesteld 7-7-2022'!BJ507="x","Z","")</f>
        <v/>
      </c>
      <c r="DJ513" s="16" t="str">
        <f>IF('Vastgesteld 7-7-2022'!BK507="x","Z","")</f>
        <v/>
      </c>
      <c r="DK513" s="16" t="str">
        <f>IF(COUNTA('Vastgesteld 7-7-2022'!BM507:BO507)&lt;&gt;0,6,"")</f>
        <v/>
      </c>
      <c r="DL513" s="16" t="str">
        <f t="shared" si="47"/>
        <v/>
      </c>
      <c r="DM513" s="16" t="str">
        <f>IF('Vastgesteld 7-7-2022'!BM507="x","L","")</f>
        <v/>
      </c>
      <c r="DN513" s="16" t="str">
        <f>IF('Vastgesteld 7-7-2022'!BN507="x","M","")</f>
        <v/>
      </c>
      <c r="DO513" s="16" t="str">
        <f>IF('Vastgesteld 7-7-2022'!BO507="x","Z","")</f>
        <v/>
      </c>
      <c r="DP513" s="16" t="str">
        <f>IF('Vastgesteld 7-7-2022'!BP507="x","Z","")</f>
        <v/>
      </c>
    </row>
    <row r="514" spans="1:120" ht="14.4" x14ac:dyDescent="0.3">
      <c r="A514" s="18">
        <f>'Vastgesteld 7-7-2022'!A508</f>
        <v>0</v>
      </c>
      <c r="B514" s="16" t="str">
        <f>IFERROR(VLOOKUP('Vastgesteld 7-7-2022'!#REF!,#REF!,2,FALSE),"")</f>
        <v/>
      </c>
      <c r="C514" s="16">
        <f>'Vastgesteld 7-7-2022'!E508</f>
        <v>0</v>
      </c>
      <c r="D514" s="16" t="str">
        <f>IFERROR(VLOOKUP('Vastgesteld 7-7-2022'!#REF!,#REF!,2,FALSE),"")</f>
        <v/>
      </c>
      <c r="E514" s="16" t="str">
        <f>IFERROR(VLOOKUP('Vastgesteld 7-7-2022'!#REF!,#REF!,5,FALSE),"")</f>
        <v/>
      </c>
      <c r="F514" s="16" t="e">
        <f>IF('Vastgesteld 7-7-2022'!#REF!&lt;&gt;"",'Vastgesteld 7-7-2022'!#REF!,"")</f>
        <v>#REF!</v>
      </c>
      <c r="G514" s="16" t="e">
        <f>IF('Vastgesteld 7-7-2022'!#REF!="Indoor",1,0)</f>
        <v>#REF!</v>
      </c>
      <c r="H514" s="16" t="e">
        <f>'Vastgesteld 7-7-2022'!#REF!</f>
        <v>#REF!</v>
      </c>
      <c r="I514" s="16" t="e">
        <f>IF('Vastgesteld 7-7-2022'!#REF!="Nee",0,IF('Vastgesteld 7-7-2022'!#REF!="Ja",1,""))</f>
        <v>#REF!</v>
      </c>
      <c r="J514" s="16" t="e">
        <f>IF('Vastgesteld 7-7-2022'!#REF!&lt;&gt;"",'Vastgesteld 7-7-2022'!#REF!,"")</f>
        <v>#REF!</v>
      </c>
      <c r="BJ514" s="16" t="str">
        <f>IF(COUNTA('Vastgesteld 7-7-2022'!T508:AD508)&lt;&gt;0,1,"")</f>
        <v/>
      </c>
      <c r="BK514" s="16" t="str">
        <f t="shared" si="42"/>
        <v/>
      </c>
      <c r="BL514" s="16" t="str">
        <f>IF('Vastgesteld 7-7-2022'!T508="x","AA","")</f>
        <v/>
      </c>
      <c r="BM514" s="16" t="str">
        <f>IF('Vastgesteld 7-7-2022'!U508="x","A","")</f>
        <v/>
      </c>
      <c r="BN514" s="16" t="str">
        <f>IF('Vastgesteld 7-7-2022'!V508="x","B1","")</f>
        <v/>
      </c>
      <c r="BO514" s="16" t="e">
        <f>IF('Vastgesteld 7-7-2022'!#REF!="x","BB","")</f>
        <v>#REF!</v>
      </c>
      <c r="BP514" s="16" t="str">
        <f>IF('Vastgesteld 7-7-2022'!X508="x","B","")</f>
        <v/>
      </c>
      <c r="BQ514" s="16" t="str">
        <f>IF('Vastgesteld 7-7-2022'!Y508="x","L1","")</f>
        <v/>
      </c>
      <c r="BR514" s="16" t="str">
        <f>IF('Vastgesteld 7-7-2022'!Z508="x","L2","")</f>
        <v/>
      </c>
      <c r="BS514" s="16" t="str">
        <f>IF('Vastgesteld 7-7-2022'!AA508="x","M1","")</f>
        <v/>
      </c>
      <c r="BT514" s="16" t="str">
        <f>IF('Vastgesteld 7-7-2022'!AB508="x","M2","")</f>
        <v/>
      </c>
      <c r="BU514" s="16" t="str">
        <f>IF('Vastgesteld 7-7-2022'!AC508="x","Z1","")</f>
        <v/>
      </c>
      <c r="BV514" s="16" t="str">
        <f>IF('Vastgesteld 7-7-2022'!AD508="x","Z2","")</f>
        <v/>
      </c>
      <c r="BW514" s="16" t="str">
        <f>IF(COUNTA('Vastgesteld 7-7-2022'!K508:S508)&lt;&gt;0,1,"")</f>
        <v/>
      </c>
      <c r="BX514" s="16" t="str">
        <f t="shared" si="43"/>
        <v/>
      </c>
      <c r="BY514" s="16" t="str">
        <f>IF('Vastgesteld 7-7-2022'!K508="x","BB","")</f>
        <v/>
      </c>
      <c r="BZ514" s="16" t="str">
        <f>IF('Vastgesteld 7-7-2022'!L508="x","B","")</f>
        <v/>
      </c>
      <c r="CA514" s="16" t="str">
        <f>IF('Vastgesteld 7-7-2022'!M508="x","L1","")</f>
        <v/>
      </c>
      <c r="CB514" s="16" t="str">
        <f>IF('Vastgesteld 7-7-2022'!N508="x","L2","")</f>
        <v/>
      </c>
      <c r="CC514" s="16" t="str">
        <f>IF('Vastgesteld 7-7-2022'!O508="x","M1","")</f>
        <v/>
      </c>
      <c r="CD514" s="16" t="str">
        <f>IF('Vastgesteld 7-7-2022'!P508="x","M2","")</f>
        <v/>
      </c>
      <c r="CE514" s="16" t="str">
        <f>IF('Vastgesteld 7-7-2022'!Q508="x","Z1","")</f>
        <v/>
      </c>
      <c r="CF514" s="16" t="str">
        <f>IF('Vastgesteld 7-7-2022'!R508="x","Z2","")</f>
        <v/>
      </c>
      <c r="CG514" s="16" t="str">
        <f>IF('Vastgesteld 7-7-2022'!S508="x","ZZL","")</f>
        <v/>
      </c>
      <c r="CL514" s="16" t="str">
        <f>IF(COUNTA('Vastgesteld 7-7-2022'!AV508:BF508)&lt;&gt;0,2,"")</f>
        <v/>
      </c>
      <c r="CM514" s="16" t="str">
        <f t="shared" si="44"/>
        <v/>
      </c>
      <c r="CN514" s="16" t="str">
        <f>IF('Vastgesteld 7-7-2022'!AV508="x","AA","")</f>
        <v/>
      </c>
      <c r="CO514" s="16" t="str">
        <f>IF('Vastgesteld 7-7-2022'!AW508="x","A","")</f>
        <v/>
      </c>
      <c r="CP514" s="16" t="str">
        <f>IF('Vastgesteld 7-7-2022'!AX508="x","BB","")</f>
        <v/>
      </c>
      <c r="CQ514" s="16" t="str">
        <f>IF('Vastgesteld 7-7-2022'!AY508="x","B","")</f>
        <v/>
      </c>
      <c r="CR514" s="16" t="str">
        <f>IF('Vastgesteld 7-7-2022'!AZ508="x","L","")</f>
        <v/>
      </c>
      <c r="CS514" s="16" t="str">
        <f>IF('Vastgesteld 7-7-2022'!BA508="x","M","")</f>
        <v/>
      </c>
      <c r="CT514" s="16" t="str">
        <f>IF('Vastgesteld 7-7-2022'!BB508="x","Z","")</f>
        <v/>
      </c>
      <c r="CU514" s="16" t="str">
        <f>IF('Vastgesteld 7-7-2022'!BF508="x","ZZ","")</f>
        <v/>
      </c>
      <c r="CV514" s="16" t="str">
        <f>IF(COUNTA('Vastgesteld 7-7-2022'!AJ508:AQ508)&lt;&gt;0,2,"")</f>
        <v/>
      </c>
      <c r="CW514" s="16" t="str">
        <f t="shared" si="45"/>
        <v/>
      </c>
      <c r="CX514" s="16" t="str">
        <f>IF('Vastgesteld 7-7-2022'!AJ508="x","BB","")</f>
        <v/>
      </c>
      <c r="CY514" s="16" t="str">
        <f>IF('Vastgesteld 7-7-2022'!AK508="x","B","")</f>
        <v/>
      </c>
      <c r="CZ514" s="16" t="str">
        <f>IF('Vastgesteld 7-7-2022'!AL508="x","L","")</f>
        <v/>
      </c>
      <c r="DA514" s="16" t="str">
        <f>IF('Vastgesteld 7-7-2022'!AM508="x","M","")</f>
        <v/>
      </c>
      <c r="DB514" s="16" t="str">
        <f>IF('Vastgesteld 7-7-2022'!AN508="x","Z","")</f>
        <v/>
      </c>
      <c r="DC514" s="16" t="str">
        <f>IF('Vastgesteld 7-7-2022'!AO508="x","ZZ","")</f>
        <v/>
      </c>
      <c r="DD514" s="16" t="str">
        <f>IF('Vastgesteld 7-7-2022'!AQ508="x","1.40","")</f>
        <v/>
      </c>
      <c r="DE514" s="16" t="str">
        <f>IF(COUNTA('Vastgesteld 7-7-2022'!BH508:BJ508)&lt;&gt;0,6,"")</f>
        <v/>
      </c>
      <c r="DF514" s="16" t="str">
        <f t="shared" si="46"/>
        <v/>
      </c>
      <c r="DG514" s="16" t="str">
        <f>IF('Vastgesteld 7-7-2022'!BH508="x","L","")</f>
        <v/>
      </c>
      <c r="DH514" s="16" t="str">
        <f>IF('Vastgesteld 7-7-2022'!BI508="x","M","")</f>
        <v/>
      </c>
      <c r="DI514" s="16" t="str">
        <f>IF('Vastgesteld 7-7-2022'!BJ508="x","Z","")</f>
        <v/>
      </c>
      <c r="DJ514" s="16" t="str">
        <f>IF('Vastgesteld 7-7-2022'!BK508="x","Z","")</f>
        <v/>
      </c>
      <c r="DK514" s="16" t="str">
        <f>IF(COUNTA('Vastgesteld 7-7-2022'!BM508:BO508)&lt;&gt;0,6,"")</f>
        <v/>
      </c>
      <c r="DL514" s="16" t="str">
        <f t="shared" si="47"/>
        <v/>
      </c>
      <c r="DM514" s="16" t="str">
        <f>IF('Vastgesteld 7-7-2022'!BM508="x","L","")</f>
        <v/>
      </c>
      <c r="DN514" s="16" t="str">
        <f>IF('Vastgesteld 7-7-2022'!BN508="x","M","")</f>
        <v/>
      </c>
      <c r="DO514" s="16" t="str">
        <f>IF('Vastgesteld 7-7-2022'!BO508="x","Z","")</f>
        <v/>
      </c>
      <c r="DP514" s="16" t="str">
        <f>IF('Vastgesteld 7-7-2022'!BP508="x","Z","")</f>
        <v/>
      </c>
    </row>
    <row r="515" spans="1:120" ht="14.4" x14ac:dyDescent="0.3">
      <c r="A515" s="18">
        <f>'Vastgesteld 7-7-2022'!A509</f>
        <v>0</v>
      </c>
      <c r="B515" s="16" t="str">
        <f>IFERROR(VLOOKUP('Vastgesteld 7-7-2022'!#REF!,#REF!,2,FALSE),"")</f>
        <v/>
      </c>
      <c r="C515" s="16">
        <f>'Vastgesteld 7-7-2022'!E509</f>
        <v>0</v>
      </c>
      <c r="D515" s="16" t="str">
        <f>IFERROR(VLOOKUP('Vastgesteld 7-7-2022'!#REF!,#REF!,2,FALSE),"")</f>
        <v/>
      </c>
      <c r="E515" s="16" t="str">
        <f>IFERROR(VLOOKUP('Vastgesteld 7-7-2022'!#REF!,#REF!,5,FALSE),"")</f>
        <v/>
      </c>
      <c r="F515" s="16" t="e">
        <f>IF('Vastgesteld 7-7-2022'!#REF!&lt;&gt;"",'Vastgesteld 7-7-2022'!#REF!,"")</f>
        <v>#REF!</v>
      </c>
      <c r="G515" s="16" t="e">
        <f>IF('Vastgesteld 7-7-2022'!#REF!="Indoor",1,0)</f>
        <v>#REF!</v>
      </c>
      <c r="H515" s="16" t="e">
        <f>'Vastgesteld 7-7-2022'!#REF!</f>
        <v>#REF!</v>
      </c>
      <c r="I515" s="16" t="e">
        <f>IF('Vastgesteld 7-7-2022'!#REF!="Nee",0,IF('Vastgesteld 7-7-2022'!#REF!="Ja",1,""))</f>
        <v>#REF!</v>
      </c>
      <c r="J515" s="16" t="e">
        <f>IF('Vastgesteld 7-7-2022'!#REF!&lt;&gt;"",'Vastgesteld 7-7-2022'!#REF!,"")</f>
        <v>#REF!</v>
      </c>
      <c r="BJ515" s="16" t="str">
        <f>IF(COUNTA('Vastgesteld 7-7-2022'!T509:AD509)&lt;&gt;0,1,"")</f>
        <v/>
      </c>
      <c r="BK515" s="16" t="str">
        <f t="shared" ref="BK515:BK578" si="48">IF(COUNTBLANK(BJ515) = 1,"",2)</f>
        <v/>
      </c>
      <c r="BL515" s="16" t="str">
        <f>IF('Vastgesteld 7-7-2022'!T509="x","AA","")</f>
        <v/>
      </c>
      <c r="BM515" s="16" t="str">
        <f>IF('Vastgesteld 7-7-2022'!U509="x","A","")</f>
        <v/>
      </c>
      <c r="BN515" s="16" t="str">
        <f>IF('Vastgesteld 7-7-2022'!V509="x","B1","")</f>
        <v/>
      </c>
      <c r="BO515" s="16" t="e">
        <f>IF('Vastgesteld 7-7-2022'!#REF!="x","BB","")</f>
        <v>#REF!</v>
      </c>
      <c r="BP515" s="16" t="str">
        <f>IF('Vastgesteld 7-7-2022'!X509="x","B","")</f>
        <v/>
      </c>
      <c r="BQ515" s="16" t="str">
        <f>IF('Vastgesteld 7-7-2022'!Y509="x","L1","")</f>
        <v/>
      </c>
      <c r="BR515" s="16" t="str">
        <f>IF('Vastgesteld 7-7-2022'!Z509="x","L2","")</f>
        <v/>
      </c>
      <c r="BS515" s="16" t="str">
        <f>IF('Vastgesteld 7-7-2022'!AA509="x","M1","")</f>
        <v/>
      </c>
      <c r="BT515" s="16" t="str">
        <f>IF('Vastgesteld 7-7-2022'!AB509="x","M2","")</f>
        <v/>
      </c>
      <c r="BU515" s="16" t="str">
        <f>IF('Vastgesteld 7-7-2022'!AC509="x","Z1","")</f>
        <v/>
      </c>
      <c r="BV515" s="16" t="str">
        <f>IF('Vastgesteld 7-7-2022'!AD509="x","Z2","")</f>
        <v/>
      </c>
      <c r="BW515" s="16" t="str">
        <f>IF(COUNTA('Vastgesteld 7-7-2022'!K509:S509)&lt;&gt;0,1,"")</f>
        <v/>
      </c>
      <c r="BX515" s="16" t="str">
        <f t="shared" ref="BX515:BX578" si="49">IF(COUNTBLANK(BW515) = 1,"",1)</f>
        <v/>
      </c>
      <c r="BY515" s="16" t="str">
        <f>IF('Vastgesteld 7-7-2022'!K509="x","BB","")</f>
        <v/>
      </c>
      <c r="BZ515" s="16" t="str">
        <f>IF('Vastgesteld 7-7-2022'!L509="x","B","")</f>
        <v/>
      </c>
      <c r="CA515" s="16" t="str">
        <f>IF('Vastgesteld 7-7-2022'!M509="x","L1","")</f>
        <v/>
      </c>
      <c r="CB515" s="16" t="str">
        <f>IF('Vastgesteld 7-7-2022'!N509="x","L2","")</f>
        <v/>
      </c>
      <c r="CC515" s="16" t="str">
        <f>IF('Vastgesteld 7-7-2022'!O509="x","M1","")</f>
        <v/>
      </c>
      <c r="CD515" s="16" t="str">
        <f>IF('Vastgesteld 7-7-2022'!P509="x","M2","")</f>
        <v/>
      </c>
      <c r="CE515" s="16" t="str">
        <f>IF('Vastgesteld 7-7-2022'!Q509="x","Z1","")</f>
        <v/>
      </c>
      <c r="CF515" s="16" t="str">
        <f>IF('Vastgesteld 7-7-2022'!R509="x","Z2","")</f>
        <v/>
      </c>
      <c r="CG515" s="16" t="str">
        <f>IF('Vastgesteld 7-7-2022'!S509="x","ZZL","")</f>
        <v/>
      </c>
      <c r="CL515" s="16" t="str">
        <f>IF(COUNTA('Vastgesteld 7-7-2022'!AV509:BF509)&lt;&gt;0,2,"")</f>
        <v/>
      </c>
      <c r="CM515" s="16" t="str">
        <f t="shared" ref="CM515:CM578" si="50">IF(COUNTBLANK(CL515) = 1,"",2)</f>
        <v/>
      </c>
      <c r="CN515" s="16" t="str">
        <f>IF('Vastgesteld 7-7-2022'!AV509="x","AA","")</f>
        <v/>
      </c>
      <c r="CO515" s="16" t="str">
        <f>IF('Vastgesteld 7-7-2022'!AW509="x","A","")</f>
        <v/>
      </c>
      <c r="CP515" s="16" t="str">
        <f>IF('Vastgesteld 7-7-2022'!AX509="x","BB","")</f>
        <v/>
      </c>
      <c r="CQ515" s="16" t="str">
        <f>IF('Vastgesteld 7-7-2022'!AY509="x","B","")</f>
        <v/>
      </c>
      <c r="CR515" s="16" t="str">
        <f>IF('Vastgesteld 7-7-2022'!AZ509="x","L","")</f>
        <v/>
      </c>
      <c r="CS515" s="16" t="str">
        <f>IF('Vastgesteld 7-7-2022'!BA509="x","M","")</f>
        <v/>
      </c>
      <c r="CT515" s="16" t="str">
        <f>IF('Vastgesteld 7-7-2022'!BB509="x","Z","")</f>
        <v/>
      </c>
      <c r="CU515" s="16" t="str">
        <f>IF('Vastgesteld 7-7-2022'!BF509="x","ZZ","")</f>
        <v/>
      </c>
      <c r="CV515" s="16" t="str">
        <f>IF(COUNTA('Vastgesteld 7-7-2022'!AJ509:AQ509)&lt;&gt;0,2,"")</f>
        <v/>
      </c>
      <c r="CW515" s="16" t="str">
        <f t="shared" ref="CW515:CW578" si="51">IF(COUNTBLANK(CV515) = 1,"",1)</f>
        <v/>
      </c>
      <c r="CX515" s="16" t="str">
        <f>IF('Vastgesteld 7-7-2022'!AJ509="x","BB","")</f>
        <v/>
      </c>
      <c r="CY515" s="16" t="str">
        <f>IF('Vastgesteld 7-7-2022'!AK509="x","B","")</f>
        <v/>
      </c>
      <c r="CZ515" s="16" t="str">
        <f>IF('Vastgesteld 7-7-2022'!AL509="x","L","")</f>
        <v/>
      </c>
      <c r="DA515" s="16" t="str">
        <f>IF('Vastgesteld 7-7-2022'!AM509="x","M","")</f>
        <v/>
      </c>
      <c r="DB515" s="16" t="str">
        <f>IF('Vastgesteld 7-7-2022'!AN509="x","Z","")</f>
        <v/>
      </c>
      <c r="DC515" s="16" t="str">
        <f>IF('Vastgesteld 7-7-2022'!AO509="x","ZZ","")</f>
        <v/>
      </c>
      <c r="DD515" s="16" t="str">
        <f>IF('Vastgesteld 7-7-2022'!AQ509="x","1.40","")</f>
        <v/>
      </c>
      <c r="DE515" s="16" t="str">
        <f>IF(COUNTA('Vastgesteld 7-7-2022'!BH509:BJ509)&lt;&gt;0,6,"")</f>
        <v/>
      </c>
      <c r="DF515" s="16" t="str">
        <f t="shared" ref="DF515:DF578" si="52">IF(COUNTBLANK(DE515) = 1,"",2)</f>
        <v/>
      </c>
      <c r="DG515" s="16" t="str">
        <f>IF('Vastgesteld 7-7-2022'!BH509="x","L","")</f>
        <v/>
      </c>
      <c r="DH515" s="16" t="str">
        <f>IF('Vastgesteld 7-7-2022'!BI509="x","M","")</f>
        <v/>
      </c>
      <c r="DI515" s="16" t="str">
        <f>IF('Vastgesteld 7-7-2022'!BJ509="x","Z","")</f>
        <v/>
      </c>
      <c r="DJ515" s="16" t="str">
        <f>IF('Vastgesteld 7-7-2022'!BK509="x","Z","")</f>
        <v/>
      </c>
      <c r="DK515" s="16" t="str">
        <f>IF(COUNTA('Vastgesteld 7-7-2022'!BM509:BO509)&lt;&gt;0,6,"")</f>
        <v/>
      </c>
      <c r="DL515" s="16" t="str">
        <f t="shared" ref="DL515:DL578" si="53">IF(COUNTBLANK(DK515) = 1,"",1)</f>
        <v/>
      </c>
      <c r="DM515" s="16" t="str">
        <f>IF('Vastgesteld 7-7-2022'!BM509="x","L","")</f>
        <v/>
      </c>
      <c r="DN515" s="16" t="str">
        <f>IF('Vastgesteld 7-7-2022'!BN509="x","M","")</f>
        <v/>
      </c>
      <c r="DO515" s="16" t="str">
        <f>IF('Vastgesteld 7-7-2022'!BO509="x","Z","")</f>
        <v/>
      </c>
      <c r="DP515" s="16" t="str">
        <f>IF('Vastgesteld 7-7-2022'!BP509="x","Z","")</f>
        <v/>
      </c>
    </row>
    <row r="516" spans="1:120" ht="14.4" x14ac:dyDescent="0.3">
      <c r="A516" s="18">
        <f>'Vastgesteld 7-7-2022'!A510</f>
        <v>0</v>
      </c>
      <c r="B516" s="16" t="str">
        <f>IFERROR(VLOOKUP('Vastgesteld 7-7-2022'!#REF!,#REF!,2,FALSE),"")</f>
        <v/>
      </c>
      <c r="C516" s="16">
        <f>'Vastgesteld 7-7-2022'!E510</f>
        <v>0</v>
      </c>
      <c r="D516" s="16" t="str">
        <f>IFERROR(VLOOKUP('Vastgesteld 7-7-2022'!#REF!,#REF!,2,FALSE),"")</f>
        <v/>
      </c>
      <c r="E516" s="16" t="str">
        <f>IFERROR(VLOOKUP('Vastgesteld 7-7-2022'!#REF!,#REF!,5,FALSE),"")</f>
        <v/>
      </c>
      <c r="F516" s="16" t="e">
        <f>IF('Vastgesteld 7-7-2022'!#REF!&lt;&gt;"",'Vastgesteld 7-7-2022'!#REF!,"")</f>
        <v>#REF!</v>
      </c>
      <c r="G516" s="16" t="e">
        <f>IF('Vastgesteld 7-7-2022'!#REF!="Indoor",1,0)</f>
        <v>#REF!</v>
      </c>
      <c r="H516" s="16" t="e">
        <f>'Vastgesteld 7-7-2022'!#REF!</f>
        <v>#REF!</v>
      </c>
      <c r="I516" s="16" t="e">
        <f>IF('Vastgesteld 7-7-2022'!#REF!="Nee",0,IF('Vastgesteld 7-7-2022'!#REF!="Ja",1,""))</f>
        <v>#REF!</v>
      </c>
      <c r="J516" s="16" t="e">
        <f>IF('Vastgesteld 7-7-2022'!#REF!&lt;&gt;"",'Vastgesteld 7-7-2022'!#REF!,"")</f>
        <v>#REF!</v>
      </c>
      <c r="BJ516" s="16" t="str">
        <f>IF(COUNTA('Vastgesteld 7-7-2022'!T510:AD510)&lt;&gt;0,1,"")</f>
        <v/>
      </c>
      <c r="BK516" s="16" t="str">
        <f t="shared" si="48"/>
        <v/>
      </c>
      <c r="BL516" s="16" t="str">
        <f>IF('Vastgesteld 7-7-2022'!T510="x","AA","")</f>
        <v/>
      </c>
      <c r="BM516" s="16" t="str">
        <f>IF('Vastgesteld 7-7-2022'!U510="x","A","")</f>
        <v/>
      </c>
      <c r="BN516" s="16" t="str">
        <f>IF('Vastgesteld 7-7-2022'!V510="x","B1","")</f>
        <v/>
      </c>
      <c r="BO516" s="16" t="e">
        <f>IF('Vastgesteld 7-7-2022'!#REF!="x","BB","")</f>
        <v>#REF!</v>
      </c>
      <c r="BP516" s="16" t="str">
        <f>IF('Vastgesteld 7-7-2022'!X510="x","B","")</f>
        <v/>
      </c>
      <c r="BQ516" s="16" t="str">
        <f>IF('Vastgesteld 7-7-2022'!Y510="x","L1","")</f>
        <v/>
      </c>
      <c r="BR516" s="16" t="str">
        <f>IF('Vastgesteld 7-7-2022'!Z510="x","L2","")</f>
        <v/>
      </c>
      <c r="BS516" s="16" t="str">
        <f>IF('Vastgesteld 7-7-2022'!AA510="x","M1","")</f>
        <v/>
      </c>
      <c r="BT516" s="16" t="str">
        <f>IF('Vastgesteld 7-7-2022'!AB510="x","M2","")</f>
        <v/>
      </c>
      <c r="BU516" s="16" t="str">
        <f>IF('Vastgesteld 7-7-2022'!AC510="x","Z1","")</f>
        <v/>
      </c>
      <c r="BV516" s="16" t="str">
        <f>IF('Vastgesteld 7-7-2022'!AD510="x","Z2","")</f>
        <v/>
      </c>
      <c r="BW516" s="16" t="str">
        <f>IF(COUNTA('Vastgesteld 7-7-2022'!K510:S510)&lt;&gt;0,1,"")</f>
        <v/>
      </c>
      <c r="BX516" s="16" t="str">
        <f t="shared" si="49"/>
        <v/>
      </c>
      <c r="BY516" s="16" t="str">
        <f>IF('Vastgesteld 7-7-2022'!K510="x","BB","")</f>
        <v/>
      </c>
      <c r="BZ516" s="16" t="str">
        <f>IF('Vastgesteld 7-7-2022'!L510="x","B","")</f>
        <v/>
      </c>
      <c r="CA516" s="16" t="str">
        <f>IF('Vastgesteld 7-7-2022'!M510="x","L1","")</f>
        <v/>
      </c>
      <c r="CB516" s="16" t="str">
        <f>IF('Vastgesteld 7-7-2022'!N510="x","L2","")</f>
        <v/>
      </c>
      <c r="CC516" s="16" t="str">
        <f>IF('Vastgesteld 7-7-2022'!O510="x","M1","")</f>
        <v/>
      </c>
      <c r="CD516" s="16" t="str">
        <f>IF('Vastgesteld 7-7-2022'!P510="x","M2","")</f>
        <v/>
      </c>
      <c r="CE516" s="16" t="str">
        <f>IF('Vastgesteld 7-7-2022'!Q510="x","Z1","")</f>
        <v/>
      </c>
      <c r="CF516" s="16" t="str">
        <f>IF('Vastgesteld 7-7-2022'!R510="x","Z2","")</f>
        <v/>
      </c>
      <c r="CG516" s="16" t="str">
        <f>IF('Vastgesteld 7-7-2022'!S510="x","ZZL","")</f>
        <v/>
      </c>
      <c r="CL516" s="16" t="str">
        <f>IF(COUNTA('Vastgesteld 7-7-2022'!AV510:BF510)&lt;&gt;0,2,"")</f>
        <v/>
      </c>
      <c r="CM516" s="16" t="str">
        <f t="shared" si="50"/>
        <v/>
      </c>
      <c r="CN516" s="16" t="str">
        <f>IF('Vastgesteld 7-7-2022'!AV510="x","AA","")</f>
        <v/>
      </c>
      <c r="CO516" s="16" t="str">
        <f>IF('Vastgesteld 7-7-2022'!AW510="x","A","")</f>
        <v/>
      </c>
      <c r="CP516" s="16" t="str">
        <f>IF('Vastgesteld 7-7-2022'!AX510="x","BB","")</f>
        <v/>
      </c>
      <c r="CQ516" s="16" t="str">
        <f>IF('Vastgesteld 7-7-2022'!AY510="x","B","")</f>
        <v/>
      </c>
      <c r="CR516" s="16" t="str">
        <f>IF('Vastgesteld 7-7-2022'!AZ510="x","L","")</f>
        <v/>
      </c>
      <c r="CS516" s="16" t="str">
        <f>IF('Vastgesteld 7-7-2022'!BA510="x","M","")</f>
        <v/>
      </c>
      <c r="CT516" s="16" t="str">
        <f>IF('Vastgesteld 7-7-2022'!BB510="x","Z","")</f>
        <v/>
      </c>
      <c r="CU516" s="16" t="str">
        <f>IF('Vastgesteld 7-7-2022'!BF510="x","ZZ","")</f>
        <v/>
      </c>
      <c r="CV516" s="16" t="str">
        <f>IF(COUNTA('Vastgesteld 7-7-2022'!AJ510:AQ510)&lt;&gt;0,2,"")</f>
        <v/>
      </c>
      <c r="CW516" s="16" t="str">
        <f t="shared" si="51"/>
        <v/>
      </c>
      <c r="CX516" s="16" t="str">
        <f>IF('Vastgesteld 7-7-2022'!AJ510="x","BB","")</f>
        <v/>
      </c>
      <c r="CY516" s="16" t="str">
        <f>IF('Vastgesteld 7-7-2022'!AK510="x","B","")</f>
        <v/>
      </c>
      <c r="CZ516" s="16" t="str">
        <f>IF('Vastgesteld 7-7-2022'!AL510="x","L","")</f>
        <v/>
      </c>
      <c r="DA516" s="16" t="str">
        <f>IF('Vastgesteld 7-7-2022'!AM510="x","M","")</f>
        <v/>
      </c>
      <c r="DB516" s="16" t="str">
        <f>IF('Vastgesteld 7-7-2022'!AN510="x","Z","")</f>
        <v/>
      </c>
      <c r="DC516" s="16" t="str">
        <f>IF('Vastgesteld 7-7-2022'!AO510="x","ZZ","")</f>
        <v/>
      </c>
      <c r="DD516" s="16" t="str">
        <f>IF('Vastgesteld 7-7-2022'!AQ510="x","1.40","")</f>
        <v/>
      </c>
      <c r="DE516" s="16" t="str">
        <f>IF(COUNTA('Vastgesteld 7-7-2022'!BH510:BJ510)&lt;&gt;0,6,"")</f>
        <v/>
      </c>
      <c r="DF516" s="16" t="str">
        <f t="shared" si="52"/>
        <v/>
      </c>
      <c r="DG516" s="16" t="str">
        <f>IF('Vastgesteld 7-7-2022'!BH510="x","L","")</f>
        <v/>
      </c>
      <c r="DH516" s="16" t="str">
        <f>IF('Vastgesteld 7-7-2022'!BI510="x","M","")</f>
        <v/>
      </c>
      <c r="DI516" s="16" t="str">
        <f>IF('Vastgesteld 7-7-2022'!BJ510="x","Z","")</f>
        <v/>
      </c>
      <c r="DJ516" s="16" t="str">
        <f>IF('Vastgesteld 7-7-2022'!BK510="x","Z","")</f>
        <v/>
      </c>
      <c r="DK516" s="16" t="str">
        <f>IF(COUNTA('Vastgesteld 7-7-2022'!BM510:BO510)&lt;&gt;0,6,"")</f>
        <v/>
      </c>
      <c r="DL516" s="16" t="str">
        <f t="shared" si="53"/>
        <v/>
      </c>
      <c r="DM516" s="16" t="str">
        <f>IF('Vastgesteld 7-7-2022'!BM510="x","L","")</f>
        <v/>
      </c>
      <c r="DN516" s="16" t="str">
        <f>IF('Vastgesteld 7-7-2022'!BN510="x","M","")</f>
        <v/>
      </c>
      <c r="DO516" s="16" t="str">
        <f>IF('Vastgesteld 7-7-2022'!BO510="x","Z","")</f>
        <v/>
      </c>
      <c r="DP516" s="16" t="str">
        <f>IF('Vastgesteld 7-7-2022'!BP510="x","Z","")</f>
        <v/>
      </c>
    </row>
    <row r="517" spans="1:120" ht="14.4" x14ac:dyDescent="0.3">
      <c r="A517" s="18">
        <f>'Vastgesteld 7-7-2022'!A511</f>
        <v>0</v>
      </c>
      <c r="B517" s="16" t="str">
        <f>IFERROR(VLOOKUP('Vastgesteld 7-7-2022'!#REF!,#REF!,2,FALSE),"")</f>
        <v/>
      </c>
      <c r="C517" s="16">
        <f>'Vastgesteld 7-7-2022'!E511</f>
        <v>0</v>
      </c>
      <c r="D517" s="16" t="str">
        <f>IFERROR(VLOOKUP('Vastgesteld 7-7-2022'!#REF!,#REF!,2,FALSE),"")</f>
        <v/>
      </c>
      <c r="E517" s="16" t="str">
        <f>IFERROR(VLOOKUP('Vastgesteld 7-7-2022'!#REF!,#REF!,5,FALSE),"")</f>
        <v/>
      </c>
      <c r="F517" s="16" t="e">
        <f>IF('Vastgesteld 7-7-2022'!#REF!&lt;&gt;"",'Vastgesteld 7-7-2022'!#REF!,"")</f>
        <v>#REF!</v>
      </c>
      <c r="G517" s="16" t="e">
        <f>IF('Vastgesteld 7-7-2022'!#REF!="Indoor",1,0)</f>
        <v>#REF!</v>
      </c>
      <c r="H517" s="16" t="e">
        <f>'Vastgesteld 7-7-2022'!#REF!</f>
        <v>#REF!</v>
      </c>
      <c r="I517" s="16" t="e">
        <f>IF('Vastgesteld 7-7-2022'!#REF!="Nee",0,IF('Vastgesteld 7-7-2022'!#REF!="Ja",1,""))</f>
        <v>#REF!</v>
      </c>
      <c r="J517" s="16" t="e">
        <f>IF('Vastgesteld 7-7-2022'!#REF!&lt;&gt;"",'Vastgesteld 7-7-2022'!#REF!,"")</f>
        <v>#REF!</v>
      </c>
      <c r="BJ517" s="16" t="str">
        <f>IF(COUNTA('Vastgesteld 7-7-2022'!T511:AD511)&lt;&gt;0,1,"")</f>
        <v/>
      </c>
      <c r="BK517" s="16" t="str">
        <f t="shared" si="48"/>
        <v/>
      </c>
      <c r="BL517" s="16" t="str">
        <f>IF('Vastgesteld 7-7-2022'!T511="x","AA","")</f>
        <v/>
      </c>
      <c r="BM517" s="16" t="str">
        <f>IF('Vastgesteld 7-7-2022'!U511="x","A","")</f>
        <v/>
      </c>
      <c r="BN517" s="16" t="str">
        <f>IF('Vastgesteld 7-7-2022'!V511="x","B1","")</f>
        <v/>
      </c>
      <c r="BO517" s="16" t="e">
        <f>IF('Vastgesteld 7-7-2022'!#REF!="x","BB","")</f>
        <v>#REF!</v>
      </c>
      <c r="BP517" s="16" t="str">
        <f>IF('Vastgesteld 7-7-2022'!X511="x","B","")</f>
        <v/>
      </c>
      <c r="BQ517" s="16" t="str">
        <f>IF('Vastgesteld 7-7-2022'!Y511="x","L1","")</f>
        <v/>
      </c>
      <c r="BR517" s="16" t="str">
        <f>IF('Vastgesteld 7-7-2022'!Z511="x","L2","")</f>
        <v/>
      </c>
      <c r="BS517" s="16" t="str">
        <f>IF('Vastgesteld 7-7-2022'!AA511="x","M1","")</f>
        <v/>
      </c>
      <c r="BT517" s="16" t="str">
        <f>IF('Vastgesteld 7-7-2022'!AB511="x","M2","")</f>
        <v/>
      </c>
      <c r="BU517" s="16" t="str">
        <f>IF('Vastgesteld 7-7-2022'!AC511="x","Z1","")</f>
        <v/>
      </c>
      <c r="BV517" s="16" t="str">
        <f>IF('Vastgesteld 7-7-2022'!AD511="x","Z2","")</f>
        <v/>
      </c>
      <c r="BW517" s="16" t="str">
        <f>IF(COUNTA('Vastgesteld 7-7-2022'!K511:S511)&lt;&gt;0,1,"")</f>
        <v/>
      </c>
      <c r="BX517" s="16" t="str">
        <f t="shared" si="49"/>
        <v/>
      </c>
      <c r="BY517" s="16" t="str">
        <f>IF('Vastgesteld 7-7-2022'!K511="x","BB","")</f>
        <v/>
      </c>
      <c r="BZ517" s="16" t="str">
        <f>IF('Vastgesteld 7-7-2022'!L511="x","B","")</f>
        <v/>
      </c>
      <c r="CA517" s="16" t="str">
        <f>IF('Vastgesteld 7-7-2022'!M511="x","L1","")</f>
        <v/>
      </c>
      <c r="CB517" s="16" t="str">
        <f>IF('Vastgesteld 7-7-2022'!N511="x","L2","")</f>
        <v/>
      </c>
      <c r="CC517" s="16" t="str">
        <f>IF('Vastgesteld 7-7-2022'!O511="x","M1","")</f>
        <v/>
      </c>
      <c r="CD517" s="16" t="str">
        <f>IF('Vastgesteld 7-7-2022'!P511="x","M2","")</f>
        <v/>
      </c>
      <c r="CE517" s="16" t="str">
        <f>IF('Vastgesteld 7-7-2022'!Q511="x","Z1","")</f>
        <v/>
      </c>
      <c r="CF517" s="16" t="str">
        <f>IF('Vastgesteld 7-7-2022'!R511="x","Z2","")</f>
        <v/>
      </c>
      <c r="CG517" s="16" t="str">
        <f>IF('Vastgesteld 7-7-2022'!S511="x","ZZL","")</f>
        <v/>
      </c>
      <c r="CL517" s="16" t="str">
        <f>IF(COUNTA('Vastgesteld 7-7-2022'!AV511:BF511)&lt;&gt;0,2,"")</f>
        <v/>
      </c>
      <c r="CM517" s="16" t="str">
        <f t="shared" si="50"/>
        <v/>
      </c>
      <c r="CN517" s="16" t="str">
        <f>IF('Vastgesteld 7-7-2022'!AV511="x","AA","")</f>
        <v/>
      </c>
      <c r="CO517" s="16" t="str">
        <f>IF('Vastgesteld 7-7-2022'!AW511="x","A","")</f>
        <v/>
      </c>
      <c r="CP517" s="16" t="str">
        <f>IF('Vastgesteld 7-7-2022'!AX511="x","BB","")</f>
        <v/>
      </c>
      <c r="CQ517" s="16" t="str">
        <f>IF('Vastgesteld 7-7-2022'!AY511="x","B","")</f>
        <v/>
      </c>
      <c r="CR517" s="16" t="str">
        <f>IF('Vastgesteld 7-7-2022'!AZ511="x","L","")</f>
        <v/>
      </c>
      <c r="CS517" s="16" t="str">
        <f>IF('Vastgesteld 7-7-2022'!BA511="x","M","")</f>
        <v/>
      </c>
      <c r="CT517" s="16" t="str">
        <f>IF('Vastgesteld 7-7-2022'!BB511="x","Z","")</f>
        <v/>
      </c>
      <c r="CU517" s="16" t="str">
        <f>IF('Vastgesteld 7-7-2022'!BF511="x","ZZ","")</f>
        <v/>
      </c>
      <c r="CV517" s="16" t="str">
        <f>IF(COUNTA('Vastgesteld 7-7-2022'!AJ511:AQ511)&lt;&gt;0,2,"")</f>
        <v/>
      </c>
      <c r="CW517" s="16" t="str">
        <f t="shared" si="51"/>
        <v/>
      </c>
      <c r="CX517" s="16" t="str">
        <f>IF('Vastgesteld 7-7-2022'!AJ511="x","BB","")</f>
        <v/>
      </c>
      <c r="CY517" s="16" t="str">
        <f>IF('Vastgesteld 7-7-2022'!AK511="x","B","")</f>
        <v/>
      </c>
      <c r="CZ517" s="16" t="str">
        <f>IF('Vastgesteld 7-7-2022'!AL511="x","L","")</f>
        <v/>
      </c>
      <c r="DA517" s="16" t="str">
        <f>IF('Vastgesteld 7-7-2022'!AM511="x","M","")</f>
        <v/>
      </c>
      <c r="DB517" s="16" t="str">
        <f>IF('Vastgesteld 7-7-2022'!AN511="x","Z","")</f>
        <v/>
      </c>
      <c r="DC517" s="16" t="str">
        <f>IF('Vastgesteld 7-7-2022'!AO511="x","ZZ","")</f>
        <v/>
      </c>
      <c r="DD517" s="16" t="str">
        <f>IF('Vastgesteld 7-7-2022'!AQ511="x","1.40","")</f>
        <v/>
      </c>
      <c r="DE517" s="16" t="str">
        <f>IF(COUNTA('Vastgesteld 7-7-2022'!BH511:BJ511)&lt;&gt;0,6,"")</f>
        <v/>
      </c>
      <c r="DF517" s="16" t="str">
        <f t="shared" si="52"/>
        <v/>
      </c>
      <c r="DG517" s="16" t="str">
        <f>IF('Vastgesteld 7-7-2022'!BH511="x","L","")</f>
        <v/>
      </c>
      <c r="DH517" s="16" t="str">
        <f>IF('Vastgesteld 7-7-2022'!BI511="x","M","")</f>
        <v/>
      </c>
      <c r="DI517" s="16" t="str">
        <f>IF('Vastgesteld 7-7-2022'!BJ511="x","Z","")</f>
        <v/>
      </c>
      <c r="DJ517" s="16" t="str">
        <f>IF('Vastgesteld 7-7-2022'!BK511="x","Z","")</f>
        <v/>
      </c>
      <c r="DK517" s="16" t="str">
        <f>IF(COUNTA('Vastgesteld 7-7-2022'!BM511:BO511)&lt;&gt;0,6,"")</f>
        <v/>
      </c>
      <c r="DL517" s="16" t="str">
        <f t="shared" si="53"/>
        <v/>
      </c>
      <c r="DM517" s="16" t="str">
        <f>IF('Vastgesteld 7-7-2022'!BM511="x","L","")</f>
        <v/>
      </c>
      <c r="DN517" s="16" t="str">
        <f>IF('Vastgesteld 7-7-2022'!BN511="x","M","")</f>
        <v/>
      </c>
      <c r="DO517" s="16" t="str">
        <f>IF('Vastgesteld 7-7-2022'!BO511="x","Z","")</f>
        <v/>
      </c>
      <c r="DP517" s="16" t="str">
        <f>IF('Vastgesteld 7-7-2022'!BP511="x","Z","")</f>
        <v/>
      </c>
    </row>
    <row r="518" spans="1:120" ht="14.4" x14ac:dyDescent="0.3">
      <c r="A518" s="18">
        <f>'Vastgesteld 7-7-2022'!A512</f>
        <v>0</v>
      </c>
      <c r="B518" s="16" t="str">
        <f>IFERROR(VLOOKUP('Vastgesteld 7-7-2022'!#REF!,#REF!,2,FALSE),"")</f>
        <v/>
      </c>
      <c r="C518" s="16">
        <f>'Vastgesteld 7-7-2022'!E512</f>
        <v>0</v>
      </c>
      <c r="D518" s="16" t="str">
        <f>IFERROR(VLOOKUP('Vastgesteld 7-7-2022'!#REF!,#REF!,2,FALSE),"")</f>
        <v/>
      </c>
      <c r="E518" s="16" t="str">
        <f>IFERROR(VLOOKUP('Vastgesteld 7-7-2022'!#REF!,#REF!,5,FALSE),"")</f>
        <v/>
      </c>
      <c r="F518" s="16" t="e">
        <f>IF('Vastgesteld 7-7-2022'!#REF!&lt;&gt;"",'Vastgesteld 7-7-2022'!#REF!,"")</f>
        <v>#REF!</v>
      </c>
      <c r="G518" s="16" t="e">
        <f>IF('Vastgesteld 7-7-2022'!#REF!="Indoor",1,0)</f>
        <v>#REF!</v>
      </c>
      <c r="H518" s="16" t="e">
        <f>'Vastgesteld 7-7-2022'!#REF!</f>
        <v>#REF!</v>
      </c>
      <c r="I518" s="16" t="e">
        <f>IF('Vastgesteld 7-7-2022'!#REF!="Nee",0,IF('Vastgesteld 7-7-2022'!#REF!="Ja",1,""))</f>
        <v>#REF!</v>
      </c>
      <c r="J518" s="16" t="e">
        <f>IF('Vastgesteld 7-7-2022'!#REF!&lt;&gt;"",'Vastgesteld 7-7-2022'!#REF!,"")</f>
        <v>#REF!</v>
      </c>
      <c r="BJ518" s="16" t="str">
        <f>IF(COUNTA('Vastgesteld 7-7-2022'!T512:AD512)&lt;&gt;0,1,"")</f>
        <v/>
      </c>
      <c r="BK518" s="16" t="str">
        <f t="shared" si="48"/>
        <v/>
      </c>
      <c r="BL518" s="16" t="str">
        <f>IF('Vastgesteld 7-7-2022'!T512="x","AA","")</f>
        <v/>
      </c>
      <c r="BM518" s="16" t="str">
        <f>IF('Vastgesteld 7-7-2022'!U512="x","A","")</f>
        <v/>
      </c>
      <c r="BN518" s="16" t="str">
        <f>IF('Vastgesteld 7-7-2022'!V512="x","B1","")</f>
        <v/>
      </c>
      <c r="BO518" s="16" t="e">
        <f>IF('Vastgesteld 7-7-2022'!#REF!="x","BB","")</f>
        <v>#REF!</v>
      </c>
      <c r="BP518" s="16" t="str">
        <f>IF('Vastgesteld 7-7-2022'!X512="x","B","")</f>
        <v/>
      </c>
      <c r="BQ518" s="16" t="str">
        <f>IF('Vastgesteld 7-7-2022'!Y512="x","L1","")</f>
        <v/>
      </c>
      <c r="BR518" s="16" t="str">
        <f>IF('Vastgesteld 7-7-2022'!Z512="x","L2","")</f>
        <v/>
      </c>
      <c r="BS518" s="16" t="str">
        <f>IF('Vastgesteld 7-7-2022'!AA512="x","M1","")</f>
        <v/>
      </c>
      <c r="BT518" s="16" t="str">
        <f>IF('Vastgesteld 7-7-2022'!AB512="x","M2","")</f>
        <v/>
      </c>
      <c r="BU518" s="16" t="str">
        <f>IF('Vastgesteld 7-7-2022'!AC512="x","Z1","")</f>
        <v/>
      </c>
      <c r="BV518" s="16" t="str">
        <f>IF('Vastgesteld 7-7-2022'!AD512="x","Z2","")</f>
        <v/>
      </c>
      <c r="BW518" s="16" t="str">
        <f>IF(COUNTA('Vastgesteld 7-7-2022'!K512:S512)&lt;&gt;0,1,"")</f>
        <v/>
      </c>
      <c r="BX518" s="16" t="str">
        <f t="shared" si="49"/>
        <v/>
      </c>
      <c r="BY518" s="16" t="str">
        <f>IF('Vastgesteld 7-7-2022'!K512="x","BB","")</f>
        <v/>
      </c>
      <c r="BZ518" s="16" t="str">
        <f>IF('Vastgesteld 7-7-2022'!L512="x","B","")</f>
        <v/>
      </c>
      <c r="CA518" s="16" t="str">
        <f>IF('Vastgesteld 7-7-2022'!M512="x","L1","")</f>
        <v/>
      </c>
      <c r="CB518" s="16" t="str">
        <f>IF('Vastgesteld 7-7-2022'!N512="x","L2","")</f>
        <v/>
      </c>
      <c r="CC518" s="16" t="str">
        <f>IF('Vastgesteld 7-7-2022'!O512="x","M1","")</f>
        <v/>
      </c>
      <c r="CD518" s="16" t="str">
        <f>IF('Vastgesteld 7-7-2022'!P512="x","M2","")</f>
        <v/>
      </c>
      <c r="CE518" s="16" t="str">
        <f>IF('Vastgesteld 7-7-2022'!Q512="x","Z1","")</f>
        <v/>
      </c>
      <c r="CF518" s="16" t="str">
        <f>IF('Vastgesteld 7-7-2022'!R512="x","Z2","")</f>
        <v/>
      </c>
      <c r="CG518" s="16" t="str">
        <f>IF('Vastgesteld 7-7-2022'!S512="x","ZZL","")</f>
        <v/>
      </c>
      <c r="CL518" s="16" t="str">
        <f>IF(COUNTA('Vastgesteld 7-7-2022'!AV512:BF512)&lt;&gt;0,2,"")</f>
        <v/>
      </c>
      <c r="CM518" s="16" t="str">
        <f t="shared" si="50"/>
        <v/>
      </c>
      <c r="CN518" s="16" t="str">
        <f>IF('Vastgesteld 7-7-2022'!AV512="x","AA","")</f>
        <v/>
      </c>
      <c r="CO518" s="16" t="str">
        <f>IF('Vastgesteld 7-7-2022'!AW512="x","A","")</f>
        <v/>
      </c>
      <c r="CP518" s="16" t="str">
        <f>IF('Vastgesteld 7-7-2022'!AX512="x","BB","")</f>
        <v/>
      </c>
      <c r="CQ518" s="16" t="str">
        <f>IF('Vastgesteld 7-7-2022'!AY512="x","B","")</f>
        <v/>
      </c>
      <c r="CR518" s="16" t="str">
        <f>IF('Vastgesteld 7-7-2022'!AZ512="x","L","")</f>
        <v/>
      </c>
      <c r="CS518" s="16" t="str">
        <f>IF('Vastgesteld 7-7-2022'!BA512="x","M","")</f>
        <v/>
      </c>
      <c r="CT518" s="16" t="str">
        <f>IF('Vastgesteld 7-7-2022'!BB512="x","Z","")</f>
        <v/>
      </c>
      <c r="CU518" s="16" t="str">
        <f>IF('Vastgesteld 7-7-2022'!BF512="x","ZZ","")</f>
        <v/>
      </c>
      <c r="CV518" s="16" t="str">
        <f>IF(COUNTA('Vastgesteld 7-7-2022'!AJ512:AQ512)&lt;&gt;0,2,"")</f>
        <v/>
      </c>
      <c r="CW518" s="16" t="str">
        <f t="shared" si="51"/>
        <v/>
      </c>
      <c r="CX518" s="16" t="str">
        <f>IF('Vastgesteld 7-7-2022'!AJ512="x","BB","")</f>
        <v/>
      </c>
      <c r="CY518" s="16" t="str">
        <f>IF('Vastgesteld 7-7-2022'!AK512="x","B","")</f>
        <v/>
      </c>
      <c r="CZ518" s="16" t="str">
        <f>IF('Vastgesteld 7-7-2022'!AL512="x","L","")</f>
        <v/>
      </c>
      <c r="DA518" s="16" t="str">
        <f>IF('Vastgesteld 7-7-2022'!AM512="x","M","")</f>
        <v/>
      </c>
      <c r="DB518" s="16" t="str">
        <f>IF('Vastgesteld 7-7-2022'!AN512="x","Z","")</f>
        <v/>
      </c>
      <c r="DC518" s="16" t="str">
        <f>IF('Vastgesteld 7-7-2022'!AO512="x","ZZ","")</f>
        <v/>
      </c>
      <c r="DD518" s="16" t="str">
        <f>IF('Vastgesteld 7-7-2022'!AQ512="x","1.40","")</f>
        <v/>
      </c>
      <c r="DE518" s="16" t="str">
        <f>IF(COUNTA('Vastgesteld 7-7-2022'!BH512:BJ512)&lt;&gt;0,6,"")</f>
        <v/>
      </c>
      <c r="DF518" s="16" t="str">
        <f t="shared" si="52"/>
        <v/>
      </c>
      <c r="DG518" s="16" t="str">
        <f>IF('Vastgesteld 7-7-2022'!BH512="x","L","")</f>
        <v/>
      </c>
      <c r="DH518" s="16" t="str">
        <f>IF('Vastgesteld 7-7-2022'!BI512="x","M","")</f>
        <v/>
      </c>
      <c r="DI518" s="16" t="str">
        <f>IF('Vastgesteld 7-7-2022'!BJ512="x","Z","")</f>
        <v/>
      </c>
      <c r="DJ518" s="16" t="str">
        <f>IF('Vastgesteld 7-7-2022'!BK512="x","Z","")</f>
        <v/>
      </c>
      <c r="DK518" s="16" t="str">
        <f>IF(COUNTA('Vastgesteld 7-7-2022'!BM512:BO512)&lt;&gt;0,6,"")</f>
        <v/>
      </c>
      <c r="DL518" s="16" t="str">
        <f t="shared" si="53"/>
        <v/>
      </c>
      <c r="DM518" s="16" t="str">
        <f>IF('Vastgesteld 7-7-2022'!BM512="x","L","")</f>
        <v/>
      </c>
      <c r="DN518" s="16" t="str">
        <f>IF('Vastgesteld 7-7-2022'!BN512="x","M","")</f>
        <v/>
      </c>
      <c r="DO518" s="16" t="str">
        <f>IF('Vastgesteld 7-7-2022'!BO512="x","Z","")</f>
        <v/>
      </c>
      <c r="DP518" s="16" t="str">
        <f>IF('Vastgesteld 7-7-2022'!BP512="x","Z","")</f>
        <v/>
      </c>
    </row>
    <row r="519" spans="1:120" ht="14.4" x14ac:dyDescent="0.3">
      <c r="A519" s="18">
        <f>'Vastgesteld 7-7-2022'!A513</f>
        <v>0</v>
      </c>
      <c r="B519" s="16" t="str">
        <f>IFERROR(VLOOKUP('Vastgesteld 7-7-2022'!#REF!,#REF!,2,FALSE),"")</f>
        <v/>
      </c>
      <c r="C519" s="16">
        <f>'Vastgesteld 7-7-2022'!E513</f>
        <v>0</v>
      </c>
      <c r="D519" s="16" t="str">
        <f>IFERROR(VLOOKUP('Vastgesteld 7-7-2022'!#REF!,#REF!,2,FALSE),"")</f>
        <v/>
      </c>
      <c r="E519" s="16" t="str">
        <f>IFERROR(VLOOKUP('Vastgesteld 7-7-2022'!#REF!,#REF!,5,FALSE),"")</f>
        <v/>
      </c>
      <c r="F519" s="16" t="e">
        <f>IF('Vastgesteld 7-7-2022'!#REF!&lt;&gt;"",'Vastgesteld 7-7-2022'!#REF!,"")</f>
        <v>#REF!</v>
      </c>
      <c r="G519" s="16" t="e">
        <f>IF('Vastgesteld 7-7-2022'!#REF!="Indoor",1,0)</f>
        <v>#REF!</v>
      </c>
      <c r="H519" s="16" t="e">
        <f>'Vastgesteld 7-7-2022'!#REF!</f>
        <v>#REF!</v>
      </c>
      <c r="I519" s="16" t="e">
        <f>IF('Vastgesteld 7-7-2022'!#REF!="Nee",0,IF('Vastgesteld 7-7-2022'!#REF!="Ja",1,""))</f>
        <v>#REF!</v>
      </c>
      <c r="J519" s="16" t="e">
        <f>IF('Vastgesteld 7-7-2022'!#REF!&lt;&gt;"",'Vastgesteld 7-7-2022'!#REF!,"")</f>
        <v>#REF!</v>
      </c>
      <c r="BJ519" s="16" t="str">
        <f>IF(COUNTA('Vastgesteld 7-7-2022'!T513:AD513)&lt;&gt;0,1,"")</f>
        <v/>
      </c>
      <c r="BK519" s="16" t="str">
        <f t="shared" si="48"/>
        <v/>
      </c>
      <c r="BL519" s="16" t="str">
        <f>IF('Vastgesteld 7-7-2022'!T513="x","AA","")</f>
        <v/>
      </c>
      <c r="BM519" s="16" t="str">
        <f>IF('Vastgesteld 7-7-2022'!U513="x","A","")</f>
        <v/>
      </c>
      <c r="BN519" s="16" t="str">
        <f>IF('Vastgesteld 7-7-2022'!V513="x","B1","")</f>
        <v/>
      </c>
      <c r="BO519" s="16" t="e">
        <f>IF('Vastgesteld 7-7-2022'!#REF!="x","BB","")</f>
        <v>#REF!</v>
      </c>
      <c r="BP519" s="16" t="str">
        <f>IF('Vastgesteld 7-7-2022'!X513="x","B","")</f>
        <v/>
      </c>
      <c r="BQ519" s="16" t="str">
        <f>IF('Vastgesteld 7-7-2022'!Y513="x","L1","")</f>
        <v/>
      </c>
      <c r="BR519" s="16" t="str">
        <f>IF('Vastgesteld 7-7-2022'!Z513="x","L2","")</f>
        <v/>
      </c>
      <c r="BS519" s="16" t="str">
        <f>IF('Vastgesteld 7-7-2022'!AA513="x","M1","")</f>
        <v/>
      </c>
      <c r="BT519" s="16" t="str">
        <f>IF('Vastgesteld 7-7-2022'!AB513="x","M2","")</f>
        <v/>
      </c>
      <c r="BU519" s="16" t="str">
        <f>IF('Vastgesteld 7-7-2022'!AC513="x","Z1","")</f>
        <v/>
      </c>
      <c r="BV519" s="16" t="str">
        <f>IF('Vastgesteld 7-7-2022'!AD513="x","Z2","")</f>
        <v/>
      </c>
      <c r="BW519" s="16" t="str">
        <f>IF(COUNTA('Vastgesteld 7-7-2022'!K513:S513)&lt;&gt;0,1,"")</f>
        <v/>
      </c>
      <c r="BX519" s="16" t="str">
        <f t="shared" si="49"/>
        <v/>
      </c>
      <c r="BY519" s="16" t="str">
        <f>IF('Vastgesteld 7-7-2022'!K513="x","BB","")</f>
        <v/>
      </c>
      <c r="BZ519" s="16" t="str">
        <f>IF('Vastgesteld 7-7-2022'!L513="x","B","")</f>
        <v/>
      </c>
      <c r="CA519" s="16" t="str">
        <f>IF('Vastgesteld 7-7-2022'!M513="x","L1","")</f>
        <v/>
      </c>
      <c r="CB519" s="16" t="str">
        <f>IF('Vastgesteld 7-7-2022'!N513="x","L2","")</f>
        <v/>
      </c>
      <c r="CC519" s="16" t="str">
        <f>IF('Vastgesteld 7-7-2022'!O513="x","M1","")</f>
        <v/>
      </c>
      <c r="CD519" s="16" t="str">
        <f>IF('Vastgesteld 7-7-2022'!P513="x","M2","")</f>
        <v/>
      </c>
      <c r="CE519" s="16" t="str">
        <f>IF('Vastgesteld 7-7-2022'!Q513="x","Z1","")</f>
        <v/>
      </c>
      <c r="CF519" s="16" t="str">
        <f>IF('Vastgesteld 7-7-2022'!R513="x","Z2","")</f>
        <v/>
      </c>
      <c r="CG519" s="16" t="str">
        <f>IF('Vastgesteld 7-7-2022'!S513="x","ZZL","")</f>
        <v/>
      </c>
      <c r="CL519" s="16" t="str">
        <f>IF(COUNTA('Vastgesteld 7-7-2022'!AV513:BF513)&lt;&gt;0,2,"")</f>
        <v/>
      </c>
      <c r="CM519" s="16" t="str">
        <f t="shared" si="50"/>
        <v/>
      </c>
      <c r="CN519" s="16" t="str">
        <f>IF('Vastgesteld 7-7-2022'!AV513="x","AA","")</f>
        <v/>
      </c>
      <c r="CO519" s="16" t="str">
        <f>IF('Vastgesteld 7-7-2022'!AW513="x","A","")</f>
        <v/>
      </c>
      <c r="CP519" s="16" t="str">
        <f>IF('Vastgesteld 7-7-2022'!AX513="x","BB","")</f>
        <v/>
      </c>
      <c r="CQ519" s="16" t="str">
        <f>IF('Vastgesteld 7-7-2022'!AY513="x","B","")</f>
        <v/>
      </c>
      <c r="CR519" s="16" t="str">
        <f>IF('Vastgesteld 7-7-2022'!AZ513="x","L","")</f>
        <v/>
      </c>
      <c r="CS519" s="16" t="str">
        <f>IF('Vastgesteld 7-7-2022'!BA513="x","M","")</f>
        <v/>
      </c>
      <c r="CT519" s="16" t="str">
        <f>IF('Vastgesteld 7-7-2022'!BB513="x","Z","")</f>
        <v/>
      </c>
      <c r="CU519" s="16" t="str">
        <f>IF('Vastgesteld 7-7-2022'!BF513="x","ZZ","")</f>
        <v/>
      </c>
      <c r="CV519" s="16" t="str">
        <f>IF(COUNTA('Vastgesteld 7-7-2022'!AJ513:AQ513)&lt;&gt;0,2,"")</f>
        <v/>
      </c>
      <c r="CW519" s="16" t="str">
        <f t="shared" si="51"/>
        <v/>
      </c>
      <c r="CX519" s="16" t="str">
        <f>IF('Vastgesteld 7-7-2022'!AJ513="x","BB","")</f>
        <v/>
      </c>
      <c r="CY519" s="16" t="str">
        <f>IF('Vastgesteld 7-7-2022'!AK513="x","B","")</f>
        <v/>
      </c>
      <c r="CZ519" s="16" t="str">
        <f>IF('Vastgesteld 7-7-2022'!AL513="x","L","")</f>
        <v/>
      </c>
      <c r="DA519" s="16" t="str">
        <f>IF('Vastgesteld 7-7-2022'!AM513="x","M","")</f>
        <v/>
      </c>
      <c r="DB519" s="16" t="str">
        <f>IF('Vastgesteld 7-7-2022'!AN513="x","Z","")</f>
        <v/>
      </c>
      <c r="DC519" s="16" t="str">
        <f>IF('Vastgesteld 7-7-2022'!AO513="x","ZZ","")</f>
        <v/>
      </c>
      <c r="DD519" s="16" t="str">
        <f>IF('Vastgesteld 7-7-2022'!AQ513="x","1.40","")</f>
        <v/>
      </c>
      <c r="DE519" s="16" t="str">
        <f>IF(COUNTA('Vastgesteld 7-7-2022'!BH513:BJ513)&lt;&gt;0,6,"")</f>
        <v/>
      </c>
      <c r="DF519" s="16" t="str">
        <f t="shared" si="52"/>
        <v/>
      </c>
      <c r="DG519" s="16" t="str">
        <f>IF('Vastgesteld 7-7-2022'!BH513="x","L","")</f>
        <v/>
      </c>
      <c r="DH519" s="16" t="str">
        <f>IF('Vastgesteld 7-7-2022'!BI513="x","M","")</f>
        <v/>
      </c>
      <c r="DI519" s="16" t="str">
        <f>IF('Vastgesteld 7-7-2022'!BJ513="x","Z","")</f>
        <v/>
      </c>
      <c r="DJ519" s="16" t="str">
        <f>IF('Vastgesteld 7-7-2022'!BK513="x","Z","")</f>
        <v/>
      </c>
      <c r="DK519" s="16" t="str">
        <f>IF(COUNTA('Vastgesteld 7-7-2022'!BM513:BO513)&lt;&gt;0,6,"")</f>
        <v/>
      </c>
      <c r="DL519" s="16" t="str">
        <f t="shared" si="53"/>
        <v/>
      </c>
      <c r="DM519" s="16" t="str">
        <f>IF('Vastgesteld 7-7-2022'!BM513="x","L","")</f>
        <v/>
      </c>
      <c r="DN519" s="16" t="str">
        <f>IF('Vastgesteld 7-7-2022'!BN513="x","M","")</f>
        <v/>
      </c>
      <c r="DO519" s="16" t="str">
        <f>IF('Vastgesteld 7-7-2022'!BO513="x","Z","")</f>
        <v/>
      </c>
      <c r="DP519" s="16" t="str">
        <f>IF('Vastgesteld 7-7-2022'!BP513="x","Z","")</f>
        <v/>
      </c>
    </row>
    <row r="520" spans="1:120" ht="14.4" x14ac:dyDescent="0.3">
      <c r="A520" s="18">
        <f>'Vastgesteld 7-7-2022'!A514</f>
        <v>0</v>
      </c>
      <c r="B520" s="16" t="str">
        <f>IFERROR(VLOOKUP('Vastgesteld 7-7-2022'!#REF!,#REF!,2,FALSE),"")</f>
        <v/>
      </c>
      <c r="C520" s="16">
        <f>'Vastgesteld 7-7-2022'!E514</f>
        <v>0</v>
      </c>
      <c r="D520" s="16" t="str">
        <f>IFERROR(VLOOKUP('Vastgesteld 7-7-2022'!#REF!,#REF!,2,FALSE),"")</f>
        <v/>
      </c>
      <c r="E520" s="16" t="str">
        <f>IFERROR(VLOOKUP('Vastgesteld 7-7-2022'!#REF!,#REF!,5,FALSE),"")</f>
        <v/>
      </c>
      <c r="F520" s="16" t="e">
        <f>IF('Vastgesteld 7-7-2022'!#REF!&lt;&gt;"",'Vastgesteld 7-7-2022'!#REF!,"")</f>
        <v>#REF!</v>
      </c>
      <c r="G520" s="16" t="e">
        <f>IF('Vastgesteld 7-7-2022'!#REF!="Indoor",1,0)</f>
        <v>#REF!</v>
      </c>
      <c r="H520" s="16" t="e">
        <f>'Vastgesteld 7-7-2022'!#REF!</f>
        <v>#REF!</v>
      </c>
      <c r="I520" s="16" t="e">
        <f>IF('Vastgesteld 7-7-2022'!#REF!="Nee",0,IF('Vastgesteld 7-7-2022'!#REF!="Ja",1,""))</f>
        <v>#REF!</v>
      </c>
      <c r="J520" s="16" t="e">
        <f>IF('Vastgesteld 7-7-2022'!#REF!&lt;&gt;"",'Vastgesteld 7-7-2022'!#REF!,"")</f>
        <v>#REF!</v>
      </c>
      <c r="BJ520" s="16" t="str">
        <f>IF(COUNTA('Vastgesteld 7-7-2022'!T514:AD514)&lt;&gt;0,1,"")</f>
        <v/>
      </c>
      <c r="BK520" s="16" t="str">
        <f t="shared" si="48"/>
        <v/>
      </c>
      <c r="BL520" s="16" t="str">
        <f>IF('Vastgesteld 7-7-2022'!T514="x","AA","")</f>
        <v/>
      </c>
      <c r="BM520" s="16" t="str">
        <f>IF('Vastgesteld 7-7-2022'!U514="x","A","")</f>
        <v/>
      </c>
      <c r="BN520" s="16" t="str">
        <f>IF('Vastgesteld 7-7-2022'!V514="x","B1","")</f>
        <v/>
      </c>
      <c r="BO520" s="16" t="e">
        <f>IF('Vastgesteld 7-7-2022'!#REF!="x","BB","")</f>
        <v>#REF!</v>
      </c>
      <c r="BP520" s="16" t="str">
        <f>IF('Vastgesteld 7-7-2022'!X514="x","B","")</f>
        <v/>
      </c>
      <c r="BQ520" s="16" t="str">
        <f>IF('Vastgesteld 7-7-2022'!Y514="x","L1","")</f>
        <v/>
      </c>
      <c r="BR520" s="16" t="str">
        <f>IF('Vastgesteld 7-7-2022'!Z514="x","L2","")</f>
        <v/>
      </c>
      <c r="BS520" s="16" t="str">
        <f>IF('Vastgesteld 7-7-2022'!AA514="x","M1","")</f>
        <v/>
      </c>
      <c r="BT520" s="16" t="str">
        <f>IF('Vastgesteld 7-7-2022'!AB514="x","M2","")</f>
        <v/>
      </c>
      <c r="BU520" s="16" t="str">
        <f>IF('Vastgesteld 7-7-2022'!AC514="x","Z1","")</f>
        <v/>
      </c>
      <c r="BV520" s="16" t="str">
        <f>IF('Vastgesteld 7-7-2022'!AD514="x","Z2","")</f>
        <v/>
      </c>
      <c r="BW520" s="16" t="str">
        <f>IF(COUNTA('Vastgesteld 7-7-2022'!K514:S514)&lt;&gt;0,1,"")</f>
        <v/>
      </c>
      <c r="BX520" s="16" t="str">
        <f t="shared" si="49"/>
        <v/>
      </c>
      <c r="BY520" s="16" t="str">
        <f>IF('Vastgesteld 7-7-2022'!K514="x","BB","")</f>
        <v/>
      </c>
      <c r="BZ520" s="16" t="str">
        <f>IF('Vastgesteld 7-7-2022'!L514="x","B","")</f>
        <v/>
      </c>
      <c r="CA520" s="16" t="str">
        <f>IF('Vastgesteld 7-7-2022'!M514="x","L1","")</f>
        <v/>
      </c>
      <c r="CB520" s="16" t="str">
        <f>IF('Vastgesteld 7-7-2022'!N514="x","L2","")</f>
        <v/>
      </c>
      <c r="CC520" s="16" t="str">
        <f>IF('Vastgesteld 7-7-2022'!O514="x","M1","")</f>
        <v/>
      </c>
      <c r="CD520" s="16" t="str">
        <f>IF('Vastgesteld 7-7-2022'!P514="x","M2","")</f>
        <v/>
      </c>
      <c r="CE520" s="16" t="str">
        <f>IF('Vastgesteld 7-7-2022'!Q514="x","Z1","")</f>
        <v/>
      </c>
      <c r="CF520" s="16" t="str">
        <f>IF('Vastgesteld 7-7-2022'!R514="x","Z2","")</f>
        <v/>
      </c>
      <c r="CG520" s="16" t="str">
        <f>IF('Vastgesteld 7-7-2022'!S514="x","ZZL","")</f>
        <v/>
      </c>
      <c r="CL520" s="16" t="str">
        <f>IF(COUNTA('Vastgesteld 7-7-2022'!AV514:BF514)&lt;&gt;0,2,"")</f>
        <v/>
      </c>
      <c r="CM520" s="16" t="str">
        <f t="shared" si="50"/>
        <v/>
      </c>
      <c r="CN520" s="16" t="str">
        <f>IF('Vastgesteld 7-7-2022'!AV514="x","AA","")</f>
        <v/>
      </c>
      <c r="CO520" s="16" t="str">
        <f>IF('Vastgesteld 7-7-2022'!AW514="x","A","")</f>
        <v/>
      </c>
      <c r="CP520" s="16" t="str">
        <f>IF('Vastgesteld 7-7-2022'!AX514="x","BB","")</f>
        <v/>
      </c>
      <c r="CQ520" s="16" t="str">
        <f>IF('Vastgesteld 7-7-2022'!AY514="x","B","")</f>
        <v/>
      </c>
      <c r="CR520" s="16" t="str">
        <f>IF('Vastgesteld 7-7-2022'!AZ514="x","L","")</f>
        <v/>
      </c>
      <c r="CS520" s="16" t="str">
        <f>IF('Vastgesteld 7-7-2022'!BA514="x","M","")</f>
        <v/>
      </c>
      <c r="CT520" s="16" t="str">
        <f>IF('Vastgesteld 7-7-2022'!BB514="x","Z","")</f>
        <v/>
      </c>
      <c r="CU520" s="16" t="str">
        <f>IF('Vastgesteld 7-7-2022'!BF514="x","ZZ","")</f>
        <v/>
      </c>
      <c r="CV520" s="16" t="str">
        <f>IF(COUNTA('Vastgesteld 7-7-2022'!AJ514:AQ514)&lt;&gt;0,2,"")</f>
        <v/>
      </c>
      <c r="CW520" s="16" t="str">
        <f t="shared" si="51"/>
        <v/>
      </c>
      <c r="CX520" s="16" t="str">
        <f>IF('Vastgesteld 7-7-2022'!AJ514="x","BB","")</f>
        <v/>
      </c>
      <c r="CY520" s="16" t="str">
        <f>IF('Vastgesteld 7-7-2022'!AK514="x","B","")</f>
        <v/>
      </c>
      <c r="CZ520" s="16" t="str">
        <f>IF('Vastgesteld 7-7-2022'!AL514="x","L","")</f>
        <v/>
      </c>
      <c r="DA520" s="16" t="str">
        <f>IF('Vastgesteld 7-7-2022'!AM514="x","M","")</f>
        <v/>
      </c>
      <c r="DB520" s="16" t="str">
        <f>IF('Vastgesteld 7-7-2022'!AN514="x","Z","")</f>
        <v/>
      </c>
      <c r="DC520" s="16" t="str">
        <f>IF('Vastgesteld 7-7-2022'!AO514="x","ZZ","")</f>
        <v/>
      </c>
      <c r="DD520" s="16" t="str">
        <f>IF('Vastgesteld 7-7-2022'!AQ514="x","1.40","")</f>
        <v/>
      </c>
      <c r="DE520" s="16" t="str">
        <f>IF(COUNTA('Vastgesteld 7-7-2022'!BH514:BJ514)&lt;&gt;0,6,"")</f>
        <v/>
      </c>
      <c r="DF520" s="16" t="str">
        <f t="shared" si="52"/>
        <v/>
      </c>
      <c r="DG520" s="16" t="str">
        <f>IF('Vastgesteld 7-7-2022'!BH514="x","L","")</f>
        <v/>
      </c>
      <c r="DH520" s="16" t="str">
        <f>IF('Vastgesteld 7-7-2022'!BI514="x","M","")</f>
        <v/>
      </c>
      <c r="DI520" s="16" t="str">
        <f>IF('Vastgesteld 7-7-2022'!BJ514="x","Z","")</f>
        <v/>
      </c>
      <c r="DJ520" s="16" t="str">
        <f>IF('Vastgesteld 7-7-2022'!BK514="x","Z","")</f>
        <v/>
      </c>
      <c r="DK520" s="16" t="str">
        <f>IF(COUNTA('Vastgesteld 7-7-2022'!BM514:BO514)&lt;&gt;0,6,"")</f>
        <v/>
      </c>
      <c r="DL520" s="16" t="str">
        <f t="shared" si="53"/>
        <v/>
      </c>
      <c r="DM520" s="16" t="str">
        <f>IF('Vastgesteld 7-7-2022'!BM514="x","L","")</f>
        <v/>
      </c>
      <c r="DN520" s="16" t="str">
        <f>IF('Vastgesteld 7-7-2022'!BN514="x","M","")</f>
        <v/>
      </c>
      <c r="DO520" s="16" t="str">
        <f>IF('Vastgesteld 7-7-2022'!BO514="x","Z","")</f>
        <v/>
      </c>
      <c r="DP520" s="16" t="str">
        <f>IF('Vastgesteld 7-7-2022'!BP514="x","Z","")</f>
        <v/>
      </c>
    </row>
    <row r="521" spans="1:120" ht="14.4" x14ac:dyDescent="0.3">
      <c r="A521" s="18">
        <f>'Vastgesteld 7-7-2022'!A515</f>
        <v>0</v>
      </c>
      <c r="B521" s="16" t="str">
        <f>IFERROR(VLOOKUP('Vastgesteld 7-7-2022'!#REF!,#REF!,2,FALSE),"")</f>
        <v/>
      </c>
      <c r="C521" s="16">
        <f>'Vastgesteld 7-7-2022'!E515</f>
        <v>0</v>
      </c>
      <c r="D521" s="16" t="str">
        <f>IFERROR(VLOOKUP('Vastgesteld 7-7-2022'!#REF!,#REF!,2,FALSE),"")</f>
        <v/>
      </c>
      <c r="E521" s="16" t="str">
        <f>IFERROR(VLOOKUP('Vastgesteld 7-7-2022'!#REF!,#REF!,5,FALSE),"")</f>
        <v/>
      </c>
      <c r="F521" s="16" t="e">
        <f>IF('Vastgesteld 7-7-2022'!#REF!&lt;&gt;"",'Vastgesteld 7-7-2022'!#REF!,"")</f>
        <v>#REF!</v>
      </c>
      <c r="G521" s="16" t="e">
        <f>IF('Vastgesteld 7-7-2022'!#REF!="Indoor",1,0)</f>
        <v>#REF!</v>
      </c>
      <c r="H521" s="16" t="e">
        <f>'Vastgesteld 7-7-2022'!#REF!</f>
        <v>#REF!</v>
      </c>
      <c r="I521" s="16" t="e">
        <f>IF('Vastgesteld 7-7-2022'!#REF!="Nee",0,IF('Vastgesteld 7-7-2022'!#REF!="Ja",1,""))</f>
        <v>#REF!</v>
      </c>
      <c r="J521" s="16" t="e">
        <f>IF('Vastgesteld 7-7-2022'!#REF!&lt;&gt;"",'Vastgesteld 7-7-2022'!#REF!,"")</f>
        <v>#REF!</v>
      </c>
      <c r="BJ521" s="16" t="str">
        <f>IF(COUNTA('Vastgesteld 7-7-2022'!T515:AD515)&lt;&gt;0,1,"")</f>
        <v/>
      </c>
      <c r="BK521" s="16" t="str">
        <f t="shared" si="48"/>
        <v/>
      </c>
      <c r="BL521" s="16" t="str">
        <f>IF('Vastgesteld 7-7-2022'!T515="x","AA","")</f>
        <v/>
      </c>
      <c r="BM521" s="16" t="str">
        <f>IF('Vastgesteld 7-7-2022'!U515="x","A","")</f>
        <v/>
      </c>
      <c r="BN521" s="16" t="str">
        <f>IF('Vastgesteld 7-7-2022'!V515="x","B1","")</f>
        <v/>
      </c>
      <c r="BO521" s="16" t="e">
        <f>IF('Vastgesteld 7-7-2022'!#REF!="x","BB","")</f>
        <v>#REF!</v>
      </c>
      <c r="BP521" s="16" t="str">
        <f>IF('Vastgesteld 7-7-2022'!X515="x","B","")</f>
        <v/>
      </c>
      <c r="BQ521" s="16" t="str">
        <f>IF('Vastgesteld 7-7-2022'!Y515="x","L1","")</f>
        <v/>
      </c>
      <c r="BR521" s="16" t="str">
        <f>IF('Vastgesteld 7-7-2022'!Z515="x","L2","")</f>
        <v/>
      </c>
      <c r="BS521" s="16" t="str">
        <f>IF('Vastgesteld 7-7-2022'!AA515="x","M1","")</f>
        <v/>
      </c>
      <c r="BT521" s="16" t="str">
        <f>IF('Vastgesteld 7-7-2022'!AB515="x","M2","")</f>
        <v/>
      </c>
      <c r="BU521" s="16" t="str">
        <f>IF('Vastgesteld 7-7-2022'!AC515="x","Z1","")</f>
        <v/>
      </c>
      <c r="BV521" s="16" t="str">
        <f>IF('Vastgesteld 7-7-2022'!AD515="x","Z2","")</f>
        <v/>
      </c>
      <c r="BW521" s="16" t="str">
        <f>IF(COUNTA('Vastgesteld 7-7-2022'!K515:S515)&lt;&gt;0,1,"")</f>
        <v/>
      </c>
      <c r="BX521" s="16" t="str">
        <f t="shared" si="49"/>
        <v/>
      </c>
      <c r="BY521" s="16" t="str">
        <f>IF('Vastgesteld 7-7-2022'!K515="x","BB","")</f>
        <v/>
      </c>
      <c r="BZ521" s="16" t="str">
        <f>IF('Vastgesteld 7-7-2022'!L515="x","B","")</f>
        <v/>
      </c>
      <c r="CA521" s="16" t="str">
        <f>IF('Vastgesteld 7-7-2022'!M515="x","L1","")</f>
        <v/>
      </c>
      <c r="CB521" s="16" t="str">
        <f>IF('Vastgesteld 7-7-2022'!N515="x","L2","")</f>
        <v/>
      </c>
      <c r="CC521" s="16" t="str">
        <f>IF('Vastgesteld 7-7-2022'!O515="x","M1","")</f>
        <v/>
      </c>
      <c r="CD521" s="16" t="str">
        <f>IF('Vastgesteld 7-7-2022'!P515="x","M2","")</f>
        <v/>
      </c>
      <c r="CE521" s="16" t="str">
        <f>IF('Vastgesteld 7-7-2022'!Q515="x","Z1","")</f>
        <v/>
      </c>
      <c r="CF521" s="16" t="str">
        <f>IF('Vastgesteld 7-7-2022'!R515="x","Z2","")</f>
        <v/>
      </c>
      <c r="CG521" s="16" t="str">
        <f>IF('Vastgesteld 7-7-2022'!S515="x","ZZL","")</f>
        <v/>
      </c>
      <c r="CL521" s="16" t="str">
        <f>IF(COUNTA('Vastgesteld 7-7-2022'!AV515:BF515)&lt;&gt;0,2,"")</f>
        <v/>
      </c>
      <c r="CM521" s="16" t="str">
        <f t="shared" si="50"/>
        <v/>
      </c>
      <c r="CN521" s="16" t="str">
        <f>IF('Vastgesteld 7-7-2022'!AV515="x","AA","")</f>
        <v/>
      </c>
      <c r="CO521" s="16" t="str">
        <f>IF('Vastgesteld 7-7-2022'!AW515="x","A","")</f>
        <v/>
      </c>
      <c r="CP521" s="16" t="str">
        <f>IF('Vastgesteld 7-7-2022'!AX515="x","BB","")</f>
        <v/>
      </c>
      <c r="CQ521" s="16" t="str">
        <f>IF('Vastgesteld 7-7-2022'!AY515="x","B","")</f>
        <v/>
      </c>
      <c r="CR521" s="16" t="str">
        <f>IF('Vastgesteld 7-7-2022'!AZ515="x","L","")</f>
        <v/>
      </c>
      <c r="CS521" s="16" t="str">
        <f>IF('Vastgesteld 7-7-2022'!BA515="x","M","")</f>
        <v/>
      </c>
      <c r="CT521" s="16" t="str">
        <f>IF('Vastgesteld 7-7-2022'!BB515="x","Z","")</f>
        <v/>
      </c>
      <c r="CU521" s="16" t="str">
        <f>IF('Vastgesteld 7-7-2022'!BF515="x","ZZ","")</f>
        <v/>
      </c>
      <c r="CV521" s="16" t="str">
        <f>IF(COUNTA('Vastgesteld 7-7-2022'!AJ515:AQ515)&lt;&gt;0,2,"")</f>
        <v/>
      </c>
      <c r="CW521" s="16" t="str">
        <f t="shared" si="51"/>
        <v/>
      </c>
      <c r="CX521" s="16" t="str">
        <f>IF('Vastgesteld 7-7-2022'!AJ515="x","BB","")</f>
        <v/>
      </c>
      <c r="CY521" s="16" t="str">
        <f>IF('Vastgesteld 7-7-2022'!AK515="x","B","")</f>
        <v/>
      </c>
      <c r="CZ521" s="16" t="str">
        <f>IF('Vastgesteld 7-7-2022'!AL515="x","L","")</f>
        <v/>
      </c>
      <c r="DA521" s="16" t="str">
        <f>IF('Vastgesteld 7-7-2022'!AM515="x","M","")</f>
        <v/>
      </c>
      <c r="DB521" s="16" t="str">
        <f>IF('Vastgesteld 7-7-2022'!AN515="x","Z","")</f>
        <v/>
      </c>
      <c r="DC521" s="16" t="str">
        <f>IF('Vastgesteld 7-7-2022'!AO515="x","ZZ","")</f>
        <v/>
      </c>
      <c r="DD521" s="16" t="str">
        <f>IF('Vastgesteld 7-7-2022'!AQ515="x","1.40","")</f>
        <v/>
      </c>
      <c r="DE521" s="16" t="str">
        <f>IF(COUNTA('Vastgesteld 7-7-2022'!BH515:BJ515)&lt;&gt;0,6,"")</f>
        <v/>
      </c>
      <c r="DF521" s="16" t="str">
        <f t="shared" si="52"/>
        <v/>
      </c>
      <c r="DG521" s="16" t="str">
        <f>IF('Vastgesteld 7-7-2022'!BH515="x","L","")</f>
        <v/>
      </c>
      <c r="DH521" s="16" t="str">
        <f>IF('Vastgesteld 7-7-2022'!BI515="x","M","")</f>
        <v/>
      </c>
      <c r="DI521" s="16" t="str">
        <f>IF('Vastgesteld 7-7-2022'!BJ515="x","Z","")</f>
        <v/>
      </c>
      <c r="DJ521" s="16" t="str">
        <f>IF('Vastgesteld 7-7-2022'!BK515="x","Z","")</f>
        <v/>
      </c>
      <c r="DK521" s="16" t="str">
        <f>IF(COUNTA('Vastgesteld 7-7-2022'!BM515:BO515)&lt;&gt;0,6,"")</f>
        <v/>
      </c>
      <c r="DL521" s="16" t="str">
        <f t="shared" si="53"/>
        <v/>
      </c>
      <c r="DM521" s="16" t="str">
        <f>IF('Vastgesteld 7-7-2022'!BM515="x","L","")</f>
        <v/>
      </c>
      <c r="DN521" s="16" t="str">
        <f>IF('Vastgesteld 7-7-2022'!BN515="x","M","")</f>
        <v/>
      </c>
      <c r="DO521" s="16" t="str">
        <f>IF('Vastgesteld 7-7-2022'!BO515="x","Z","")</f>
        <v/>
      </c>
      <c r="DP521" s="16" t="str">
        <f>IF('Vastgesteld 7-7-2022'!BP515="x","Z","")</f>
        <v/>
      </c>
    </row>
    <row r="522" spans="1:120" ht="14.4" x14ac:dyDescent="0.3">
      <c r="A522" s="18">
        <f>'Vastgesteld 7-7-2022'!A516</f>
        <v>0</v>
      </c>
      <c r="B522" s="16" t="str">
        <f>IFERROR(VLOOKUP('Vastgesteld 7-7-2022'!#REF!,#REF!,2,FALSE),"")</f>
        <v/>
      </c>
      <c r="C522" s="16">
        <f>'Vastgesteld 7-7-2022'!E516</f>
        <v>0</v>
      </c>
      <c r="D522" s="16" t="str">
        <f>IFERROR(VLOOKUP('Vastgesteld 7-7-2022'!#REF!,#REF!,2,FALSE),"")</f>
        <v/>
      </c>
      <c r="E522" s="16" t="str">
        <f>IFERROR(VLOOKUP('Vastgesteld 7-7-2022'!#REF!,#REF!,5,FALSE),"")</f>
        <v/>
      </c>
      <c r="F522" s="16" t="e">
        <f>IF('Vastgesteld 7-7-2022'!#REF!&lt;&gt;"",'Vastgesteld 7-7-2022'!#REF!,"")</f>
        <v>#REF!</v>
      </c>
      <c r="G522" s="16" t="e">
        <f>IF('Vastgesteld 7-7-2022'!#REF!="Indoor",1,0)</f>
        <v>#REF!</v>
      </c>
      <c r="H522" s="16" t="e">
        <f>'Vastgesteld 7-7-2022'!#REF!</f>
        <v>#REF!</v>
      </c>
      <c r="I522" s="16" t="e">
        <f>IF('Vastgesteld 7-7-2022'!#REF!="Nee",0,IF('Vastgesteld 7-7-2022'!#REF!="Ja",1,""))</f>
        <v>#REF!</v>
      </c>
      <c r="J522" s="16" t="e">
        <f>IF('Vastgesteld 7-7-2022'!#REF!&lt;&gt;"",'Vastgesteld 7-7-2022'!#REF!,"")</f>
        <v>#REF!</v>
      </c>
      <c r="BJ522" s="16" t="str">
        <f>IF(COUNTA('Vastgesteld 7-7-2022'!T516:AD516)&lt;&gt;0,1,"")</f>
        <v/>
      </c>
      <c r="BK522" s="16" t="str">
        <f t="shared" si="48"/>
        <v/>
      </c>
      <c r="BL522" s="16" t="str">
        <f>IF('Vastgesteld 7-7-2022'!T516="x","AA","")</f>
        <v/>
      </c>
      <c r="BM522" s="16" t="str">
        <f>IF('Vastgesteld 7-7-2022'!U516="x","A","")</f>
        <v/>
      </c>
      <c r="BN522" s="16" t="str">
        <f>IF('Vastgesteld 7-7-2022'!V516="x","B1","")</f>
        <v/>
      </c>
      <c r="BO522" s="16" t="e">
        <f>IF('Vastgesteld 7-7-2022'!#REF!="x","BB","")</f>
        <v>#REF!</v>
      </c>
      <c r="BP522" s="16" t="str">
        <f>IF('Vastgesteld 7-7-2022'!X516="x","B","")</f>
        <v/>
      </c>
      <c r="BQ522" s="16" t="str">
        <f>IF('Vastgesteld 7-7-2022'!Y516="x","L1","")</f>
        <v/>
      </c>
      <c r="BR522" s="16" t="str">
        <f>IF('Vastgesteld 7-7-2022'!Z516="x","L2","")</f>
        <v/>
      </c>
      <c r="BS522" s="16" t="str">
        <f>IF('Vastgesteld 7-7-2022'!AA516="x","M1","")</f>
        <v/>
      </c>
      <c r="BT522" s="16" t="str">
        <f>IF('Vastgesteld 7-7-2022'!AB516="x","M2","")</f>
        <v/>
      </c>
      <c r="BU522" s="16" t="str">
        <f>IF('Vastgesteld 7-7-2022'!AC516="x","Z1","")</f>
        <v/>
      </c>
      <c r="BV522" s="16" t="str">
        <f>IF('Vastgesteld 7-7-2022'!AD516="x","Z2","")</f>
        <v/>
      </c>
      <c r="BW522" s="16" t="str">
        <f>IF(COUNTA('Vastgesteld 7-7-2022'!K516:S516)&lt;&gt;0,1,"")</f>
        <v/>
      </c>
      <c r="BX522" s="16" t="str">
        <f t="shared" si="49"/>
        <v/>
      </c>
      <c r="BY522" s="16" t="str">
        <f>IF('Vastgesteld 7-7-2022'!K516="x","BB","")</f>
        <v/>
      </c>
      <c r="BZ522" s="16" t="str">
        <f>IF('Vastgesteld 7-7-2022'!L516="x","B","")</f>
        <v/>
      </c>
      <c r="CA522" s="16" t="str">
        <f>IF('Vastgesteld 7-7-2022'!M516="x","L1","")</f>
        <v/>
      </c>
      <c r="CB522" s="16" t="str">
        <f>IF('Vastgesteld 7-7-2022'!N516="x","L2","")</f>
        <v/>
      </c>
      <c r="CC522" s="16" t="str">
        <f>IF('Vastgesteld 7-7-2022'!O516="x","M1","")</f>
        <v/>
      </c>
      <c r="CD522" s="16" t="str">
        <f>IF('Vastgesteld 7-7-2022'!P516="x","M2","")</f>
        <v/>
      </c>
      <c r="CE522" s="16" t="str">
        <f>IF('Vastgesteld 7-7-2022'!Q516="x","Z1","")</f>
        <v/>
      </c>
      <c r="CF522" s="16" t="str">
        <f>IF('Vastgesteld 7-7-2022'!R516="x","Z2","")</f>
        <v/>
      </c>
      <c r="CG522" s="16" t="str">
        <f>IF('Vastgesteld 7-7-2022'!S516="x","ZZL","")</f>
        <v/>
      </c>
      <c r="CL522" s="16" t="str">
        <f>IF(COUNTA('Vastgesteld 7-7-2022'!AV516:BF516)&lt;&gt;0,2,"")</f>
        <v/>
      </c>
      <c r="CM522" s="16" t="str">
        <f t="shared" si="50"/>
        <v/>
      </c>
      <c r="CN522" s="16" t="str">
        <f>IF('Vastgesteld 7-7-2022'!AV516="x","AA","")</f>
        <v/>
      </c>
      <c r="CO522" s="16" t="str">
        <f>IF('Vastgesteld 7-7-2022'!AW516="x","A","")</f>
        <v/>
      </c>
      <c r="CP522" s="16" t="str">
        <f>IF('Vastgesteld 7-7-2022'!AX516="x","BB","")</f>
        <v/>
      </c>
      <c r="CQ522" s="16" t="str">
        <f>IF('Vastgesteld 7-7-2022'!AY516="x","B","")</f>
        <v/>
      </c>
      <c r="CR522" s="16" t="str">
        <f>IF('Vastgesteld 7-7-2022'!AZ516="x","L","")</f>
        <v/>
      </c>
      <c r="CS522" s="16" t="str">
        <f>IF('Vastgesteld 7-7-2022'!BA516="x","M","")</f>
        <v/>
      </c>
      <c r="CT522" s="16" t="str">
        <f>IF('Vastgesteld 7-7-2022'!BB516="x","Z","")</f>
        <v/>
      </c>
      <c r="CU522" s="16" t="str">
        <f>IF('Vastgesteld 7-7-2022'!BF516="x","ZZ","")</f>
        <v/>
      </c>
      <c r="CV522" s="16" t="str">
        <f>IF(COUNTA('Vastgesteld 7-7-2022'!AJ516:AQ516)&lt;&gt;0,2,"")</f>
        <v/>
      </c>
      <c r="CW522" s="16" t="str">
        <f t="shared" si="51"/>
        <v/>
      </c>
      <c r="CX522" s="16" t="str">
        <f>IF('Vastgesteld 7-7-2022'!AJ516="x","BB","")</f>
        <v/>
      </c>
      <c r="CY522" s="16" t="str">
        <f>IF('Vastgesteld 7-7-2022'!AK516="x","B","")</f>
        <v/>
      </c>
      <c r="CZ522" s="16" t="str">
        <f>IF('Vastgesteld 7-7-2022'!AL516="x","L","")</f>
        <v/>
      </c>
      <c r="DA522" s="16" t="str">
        <f>IF('Vastgesteld 7-7-2022'!AM516="x","M","")</f>
        <v/>
      </c>
      <c r="DB522" s="16" t="str">
        <f>IF('Vastgesteld 7-7-2022'!AN516="x","Z","")</f>
        <v/>
      </c>
      <c r="DC522" s="16" t="str">
        <f>IF('Vastgesteld 7-7-2022'!AO516="x","ZZ","")</f>
        <v/>
      </c>
      <c r="DD522" s="16" t="str">
        <f>IF('Vastgesteld 7-7-2022'!AQ516="x","1.40","")</f>
        <v/>
      </c>
      <c r="DE522" s="16" t="str">
        <f>IF(COUNTA('Vastgesteld 7-7-2022'!BH516:BJ516)&lt;&gt;0,6,"")</f>
        <v/>
      </c>
      <c r="DF522" s="16" t="str">
        <f t="shared" si="52"/>
        <v/>
      </c>
      <c r="DG522" s="16" t="str">
        <f>IF('Vastgesteld 7-7-2022'!BH516="x","L","")</f>
        <v/>
      </c>
      <c r="DH522" s="16" t="str">
        <f>IF('Vastgesteld 7-7-2022'!BI516="x","M","")</f>
        <v/>
      </c>
      <c r="DI522" s="16" t="str">
        <f>IF('Vastgesteld 7-7-2022'!BJ516="x","Z","")</f>
        <v/>
      </c>
      <c r="DJ522" s="16" t="str">
        <f>IF('Vastgesteld 7-7-2022'!BK516="x","Z","")</f>
        <v/>
      </c>
      <c r="DK522" s="16" t="str">
        <f>IF(COUNTA('Vastgesteld 7-7-2022'!BM516:BO516)&lt;&gt;0,6,"")</f>
        <v/>
      </c>
      <c r="DL522" s="16" t="str">
        <f t="shared" si="53"/>
        <v/>
      </c>
      <c r="DM522" s="16" t="str">
        <f>IF('Vastgesteld 7-7-2022'!BM516="x","L","")</f>
        <v/>
      </c>
      <c r="DN522" s="16" t="str">
        <f>IF('Vastgesteld 7-7-2022'!BN516="x","M","")</f>
        <v/>
      </c>
      <c r="DO522" s="16" t="str">
        <f>IF('Vastgesteld 7-7-2022'!BO516="x","Z","")</f>
        <v/>
      </c>
      <c r="DP522" s="16" t="str">
        <f>IF('Vastgesteld 7-7-2022'!BP516="x","Z","")</f>
        <v/>
      </c>
    </row>
    <row r="523" spans="1:120" ht="14.4" x14ac:dyDescent="0.3">
      <c r="A523" s="18">
        <f>'Vastgesteld 7-7-2022'!A517</f>
        <v>0</v>
      </c>
      <c r="B523" s="16" t="str">
        <f>IFERROR(VLOOKUP('Vastgesteld 7-7-2022'!#REF!,#REF!,2,FALSE),"")</f>
        <v/>
      </c>
      <c r="C523" s="16">
        <f>'Vastgesteld 7-7-2022'!E517</f>
        <v>0</v>
      </c>
      <c r="D523" s="16" t="str">
        <f>IFERROR(VLOOKUP('Vastgesteld 7-7-2022'!#REF!,#REF!,2,FALSE),"")</f>
        <v/>
      </c>
      <c r="E523" s="16" t="str">
        <f>IFERROR(VLOOKUP('Vastgesteld 7-7-2022'!#REF!,#REF!,5,FALSE),"")</f>
        <v/>
      </c>
      <c r="F523" s="16" t="e">
        <f>IF('Vastgesteld 7-7-2022'!#REF!&lt;&gt;"",'Vastgesteld 7-7-2022'!#REF!,"")</f>
        <v>#REF!</v>
      </c>
      <c r="G523" s="16" t="e">
        <f>IF('Vastgesteld 7-7-2022'!#REF!="Indoor",1,0)</f>
        <v>#REF!</v>
      </c>
      <c r="H523" s="16" t="e">
        <f>'Vastgesteld 7-7-2022'!#REF!</f>
        <v>#REF!</v>
      </c>
      <c r="I523" s="16" t="e">
        <f>IF('Vastgesteld 7-7-2022'!#REF!="Nee",0,IF('Vastgesteld 7-7-2022'!#REF!="Ja",1,""))</f>
        <v>#REF!</v>
      </c>
      <c r="J523" s="16" t="e">
        <f>IF('Vastgesteld 7-7-2022'!#REF!&lt;&gt;"",'Vastgesteld 7-7-2022'!#REF!,"")</f>
        <v>#REF!</v>
      </c>
      <c r="BJ523" s="16" t="str">
        <f>IF(COUNTA('Vastgesteld 7-7-2022'!T517:AD517)&lt;&gt;0,1,"")</f>
        <v/>
      </c>
      <c r="BK523" s="16" t="str">
        <f t="shared" si="48"/>
        <v/>
      </c>
      <c r="BL523" s="16" t="str">
        <f>IF('Vastgesteld 7-7-2022'!T517="x","AA","")</f>
        <v/>
      </c>
      <c r="BM523" s="16" t="str">
        <f>IF('Vastgesteld 7-7-2022'!U517="x","A","")</f>
        <v/>
      </c>
      <c r="BN523" s="16" t="str">
        <f>IF('Vastgesteld 7-7-2022'!V517="x","B1","")</f>
        <v/>
      </c>
      <c r="BO523" s="16" t="e">
        <f>IF('Vastgesteld 7-7-2022'!#REF!="x","BB","")</f>
        <v>#REF!</v>
      </c>
      <c r="BP523" s="16" t="str">
        <f>IF('Vastgesteld 7-7-2022'!X517="x","B","")</f>
        <v/>
      </c>
      <c r="BQ523" s="16" t="str">
        <f>IF('Vastgesteld 7-7-2022'!Y517="x","L1","")</f>
        <v/>
      </c>
      <c r="BR523" s="16" t="str">
        <f>IF('Vastgesteld 7-7-2022'!Z517="x","L2","")</f>
        <v/>
      </c>
      <c r="BS523" s="16" t="str">
        <f>IF('Vastgesteld 7-7-2022'!AA517="x","M1","")</f>
        <v/>
      </c>
      <c r="BT523" s="16" t="str">
        <f>IF('Vastgesteld 7-7-2022'!AB517="x","M2","")</f>
        <v/>
      </c>
      <c r="BU523" s="16" t="str">
        <f>IF('Vastgesteld 7-7-2022'!AC517="x","Z1","")</f>
        <v/>
      </c>
      <c r="BV523" s="16" t="str">
        <f>IF('Vastgesteld 7-7-2022'!AD517="x","Z2","")</f>
        <v/>
      </c>
      <c r="BW523" s="16" t="str">
        <f>IF(COUNTA('Vastgesteld 7-7-2022'!K517:S517)&lt;&gt;0,1,"")</f>
        <v/>
      </c>
      <c r="BX523" s="16" t="str">
        <f t="shared" si="49"/>
        <v/>
      </c>
      <c r="BY523" s="16" t="str">
        <f>IF('Vastgesteld 7-7-2022'!K517="x","BB","")</f>
        <v/>
      </c>
      <c r="BZ523" s="16" t="str">
        <f>IF('Vastgesteld 7-7-2022'!L517="x","B","")</f>
        <v/>
      </c>
      <c r="CA523" s="16" t="str">
        <f>IF('Vastgesteld 7-7-2022'!M517="x","L1","")</f>
        <v/>
      </c>
      <c r="CB523" s="16" t="str">
        <f>IF('Vastgesteld 7-7-2022'!N517="x","L2","")</f>
        <v/>
      </c>
      <c r="CC523" s="16" t="str">
        <f>IF('Vastgesteld 7-7-2022'!O517="x","M1","")</f>
        <v/>
      </c>
      <c r="CD523" s="16" t="str">
        <f>IF('Vastgesteld 7-7-2022'!P517="x","M2","")</f>
        <v/>
      </c>
      <c r="CE523" s="16" t="str">
        <f>IF('Vastgesteld 7-7-2022'!Q517="x","Z1","")</f>
        <v/>
      </c>
      <c r="CF523" s="16" t="str">
        <f>IF('Vastgesteld 7-7-2022'!R517="x","Z2","")</f>
        <v/>
      </c>
      <c r="CG523" s="16" t="str">
        <f>IF('Vastgesteld 7-7-2022'!S517="x","ZZL","")</f>
        <v/>
      </c>
      <c r="CL523" s="16" t="str">
        <f>IF(COUNTA('Vastgesteld 7-7-2022'!AV517:BF517)&lt;&gt;0,2,"")</f>
        <v/>
      </c>
      <c r="CM523" s="16" t="str">
        <f t="shared" si="50"/>
        <v/>
      </c>
      <c r="CN523" s="16" t="str">
        <f>IF('Vastgesteld 7-7-2022'!AV517="x","AA","")</f>
        <v/>
      </c>
      <c r="CO523" s="16" t="str">
        <f>IF('Vastgesteld 7-7-2022'!AW517="x","A","")</f>
        <v/>
      </c>
      <c r="CP523" s="16" t="str">
        <f>IF('Vastgesteld 7-7-2022'!AX517="x","BB","")</f>
        <v/>
      </c>
      <c r="CQ523" s="16" t="str">
        <f>IF('Vastgesteld 7-7-2022'!AY517="x","B","")</f>
        <v/>
      </c>
      <c r="CR523" s="16" t="str">
        <f>IF('Vastgesteld 7-7-2022'!AZ517="x","L","")</f>
        <v/>
      </c>
      <c r="CS523" s="16" t="str">
        <f>IF('Vastgesteld 7-7-2022'!BA517="x","M","")</f>
        <v/>
      </c>
      <c r="CT523" s="16" t="str">
        <f>IF('Vastgesteld 7-7-2022'!BB517="x","Z","")</f>
        <v/>
      </c>
      <c r="CU523" s="16" t="str">
        <f>IF('Vastgesteld 7-7-2022'!BF517="x","ZZ","")</f>
        <v/>
      </c>
      <c r="CV523" s="16" t="str">
        <f>IF(COUNTA('Vastgesteld 7-7-2022'!AJ517:AQ517)&lt;&gt;0,2,"")</f>
        <v/>
      </c>
      <c r="CW523" s="16" t="str">
        <f t="shared" si="51"/>
        <v/>
      </c>
      <c r="CX523" s="16" t="str">
        <f>IF('Vastgesteld 7-7-2022'!AJ517="x","BB","")</f>
        <v/>
      </c>
      <c r="CY523" s="16" t="str">
        <f>IF('Vastgesteld 7-7-2022'!AK517="x","B","")</f>
        <v/>
      </c>
      <c r="CZ523" s="16" t="str">
        <f>IF('Vastgesteld 7-7-2022'!AL517="x","L","")</f>
        <v/>
      </c>
      <c r="DA523" s="16" t="str">
        <f>IF('Vastgesteld 7-7-2022'!AM517="x","M","")</f>
        <v/>
      </c>
      <c r="DB523" s="16" t="str">
        <f>IF('Vastgesteld 7-7-2022'!AN517="x","Z","")</f>
        <v/>
      </c>
      <c r="DC523" s="16" t="str">
        <f>IF('Vastgesteld 7-7-2022'!AO517="x","ZZ","")</f>
        <v/>
      </c>
      <c r="DD523" s="16" t="str">
        <f>IF('Vastgesteld 7-7-2022'!AQ517="x","1.40","")</f>
        <v/>
      </c>
      <c r="DE523" s="16" t="str">
        <f>IF(COUNTA('Vastgesteld 7-7-2022'!BH517:BJ517)&lt;&gt;0,6,"")</f>
        <v/>
      </c>
      <c r="DF523" s="16" t="str">
        <f t="shared" si="52"/>
        <v/>
      </c>
      <c r="DG523" s="16" t="str">
        <f>IF('Vastgesteld 7-7-2022'!BH517="x","L","")</f>
        <v/>
      </c>
      <c r="DH523" s="16" t="str">
        <f>IF('Vastgesteld 7-7-2022'!BI517="x","M","")</f>
        <v/>
      </c>
      <c r="DI523" s="16" t="str">
        <f>IF('Vastgesteld 7-7-2022'!BJ517="x","Z","")</f>
        <v/>
      </c>
      <c r="DJ523" s="16" t="str">
        <f>IF('Vastgesteld 7-7-2022'!BK517="x","Z","")</f>
        <v/>
      </c>
      <c r="DK523" s="16" t="str">
        <f>IF(COUNTA('Vastgesteld 7-7-2022'!BM517:BO517)&lt;&gt;0,6,"")</f>
        <v/>
      </c>
      <c r="DL523" s="16" t="str">
        <f t="shared" si="53"/>
        <v/>
      </c>
      <c r="DM523" s="16" t="str">
        <f>IF('Vastgesteld 7-7-2022'!BM517="x","L","")</f>
        <v/>
      </c>
      <c r="DN523" s="16" t="str">
        <f>IF('Vastgesteld 7-7-2022'!BN517="x","M","")</f>
        <v/>
      </c>
      <c r="DO523" s="16" t="str">
        <f>IF('Vastgesteld 7-7-2022'!BO517="x","Z","")</f>
        <v/>
      </c>
      <c r="DP523" s="16" t="str">
        <f>IF('Vastgesteld 7-7-2022'!BP517="x","Z","")</f>
        <v/>
      </c>
    </row>
    <row r="524" spans="1:120" ht="14.4" x14ac:dyDescent="0.3">
      <c r="A524" s="18">
        <f>'Vastgesteld 7-7-2022'!A518</f>
        <v>0</v>
      </c>
      <c r="B524" s="16" t="str">
        <f>IFERROR(VLOOKUP('Vastgesteld 7-7-2022'!#REF!,#REF!,2,FALSE),"")</f>
        <v/>
      </c>
      <c r="C524" s="16">
        <f>'Vastgesteld 7-7-2022'!E518</f>
        <v>0</v>
      </c>
      <c r="D524" s="16" t="str">
        <f>IFERROR(VLOOKUP('Vastgesteld 7-7-2022'!#REF!,#REF!,2,FALSE),"")</f>
        <v/>
      </c>
      <c r="E524" s="16" t="str">
        <f>IFERROR(VLOOKUP('Vastgesteld 7-7-2022'!#REF!,#REF!,5,FALSE),"")</f>
        <v/>
      </c>
      <c r="F524" s="16" t="e">
        <f>IF('Vastgesteld 7-7-2022'!#REF!&lt;&gt;"",'Vastgesteld 7-7-2022'!#REF!,"")</f>
        <v>#REF!</v>
      </c>
      <c r="G524" s="16" t="e">
        <f>IF('Vastgesteld 7-7-2022'!#REF!="Indoor",1,0)</f>
        <v>#REF!</v>
      </c>
      <c r="H524" s="16" t="e">
        <f>'Vastgesteld 7-7-2022'!#REF!</f>
        <v>#REF!</v>
      </c>
      <c r="I524" s="16" t="e">
        <f>IF('Vastgesteld 7-7-2022'!#REF!="Nee",0,IF('Vastgesteld 7-7-2022'!#REF!="Ja",1,""))</f>
        <v>#REF!</v>
      </c>
      <c r="J524" s="16" t="e">
        <f>IF('Vastgesteld 7-7-2022'!#REF!&lt;&gt;"",'Vastgesteld 7-7-2022'!#REF!,"")</f>
        <v>#REF!</v>
      </c>
      <c r="BJ524" s="16" t="str">
        <f>IF(COUNTA('Vastgesteld 7-7-2022'!T518:AD518)&lt;&gt;0,1,"")</f>
        <v/>
      </c>
      <c r="BK524" s="16" t="str">
        <f t="shared" si="48"/>
        <v/>
      </c>
      <c r="BL524" s="16" t="str">
        <f>IF('Vastgesteld 7-7-2022'!T518="x","AA","")</f>
        <v/>
      </c>
      <c r="BM524" s="16" t="str">
        <f>IF('Vastgesteld 7-7-2022'!U518="x","A","")</f>
        <v/>
      </c>
      <c r="BN524" s="16" t="str">
        <f>IF('Vastgesteld 7-7-2022'!V518="x","B1","")</f>
        <v/>
      </c>
      <c r="BO524" s="16" t="e">
        <f>IF('Vastgesteld 7-7-2022'!#REF!="x","BB","")</f>
        <v>#REF!</v>
      </c>
      <c r="BP524" s="16" t="str">
        <f>IF('Vastgesteld 7-7-2022'!X518="x","B","")</f>
        <v/>
      </c>
      <c r="BQ524" s="16" t="str">
        <f>IF('Vastgesteld 7-7-2022'!Y518="x","L1","")</f>
        <v/>
      </c>
      <c r="BR524" s="16" t="str">
        <f>IF('Vastgesteld 7-7-2022'!Z518="x","L2","")</f>
        <v/>
      </c>
      <c r="BS524" s="16" t="str">
        <f>IF('Vastgesteld 7-7-2022'!AA518="x","M1","")</f>
        <v/>
      </c>
      <c r="BT524" s="16" t="str">
        <f>IF('Vastgesteld 7-7-2022'!AB518="x","M2","")</f>
        <v/>
      </c>
      <c r="BU524" s="16" t="str">
        <f>IF('Vastgesteld 7-7-2022'!AC518="x","Z1","")</f>
        <v/>
      </c>
      <c r="BV524" s="16" t="str">
        <f>IF('Vastgesteld 7-7-2022'!AD518="x","Z2","")</f>
        <v/>
      </c>
      <c r="BW524" s="16" t="str">
        <f>IF(COUNTA('Vastgesteld 7-7-2022'!K518:S518)&lt;&gt;0,1,"")</f>
        <v/>
      </c>
      <c r="BX524" s="16" t="str">
        <f t="shared" si="49"/>
        <v/>
      </c>
      <c r="BY524" s="16" t="str">
        <f>IF('Vastgesteld 7-7-2022'!K518="x","BB","")</f>
        <v/>
      </c>
      <c r="BZ524" s="16" t="str">
        <f>IF('Vastgesteld 7-7-2022'!L518="x","B","")</f>
        <v/>
      </c>
      <c r="CA524" s="16" t="str">
        <f>IF('Vastgesteld 7-7-2022'!M518="x","L1","")</f>
        <v/>
      </c>
      <c r="CB524" s="16" t="str">
        <f>IF('Vastgesteld 7-7-2022'!N518="x","L2","")</f>
        <v/>
      </c>
      <c r="CC524" s="16" t="str">
        <f>IF('Vastgesteld 7-7-2022'!O518="x","M1","")</f>
        <v/>
      </c>
      <c r="CD524" s="16" t="str">
        <f>IF('Vastgesteld 7-7-2022'!P518="x","M2","")</f>
        <v/>
      </c>
      <c r="CE524" s="16" t="str">
        <f>IF('Vastgesteld 7-7-2022'!Q518="x","Z1","")</f>
        <v/>
      </c>
      <c r="CF524" s="16" t="str">
        <f>IF('Vastgesteld 7-7-2022'!R518="x","Z2","")</f>
        <v/>
      </c>
      <c r="CG524" s="16" t="str">
        <f>IF('Vastgesteld 7-7-2022'!S518="x","ZZL","")</f>
        <v/>
      </c>
      <c r="CL524" s="16" t="str">
        <f>IF(COUNTA('Vastgesteld 7-7-2022'!AV518:BF518)&lt;&gt;0,2,"")</f>
        <v/>
      </c>
      <c r="CM524" s="16" t="str">
        <f t="shared" si="50"/>
        <v/>
      </c>
      <c r="CN524" s="16" t="str">
        <f>IF('Vastgesteld 7-7-2022'!AV518="x","AA","")</f>
        <v/>
      </c>
      <c r="CO524" s="16" t="str">
        <f>IF('Vastgesteld 7-7-2022'!AW518="x","A","")</f>
        <v/>
      </c>
      <c r="CP524" s="16" t="str">
        <f>IF('Vastgesteld 7-7-2022'!AX518="x","BB","")</f>
        <v/>
      </c>
      <c r="CQ524" s="16" t="str">
        <f>IF('Vastgesteld 7-7-2022'!AY518="x","B","")</f>
        <v/>
      </c>
      <c r="CR524" s="16" t="str">
        <f>IF('Vastgesteld 7-7-2022'!AZ518="x","L","")</f>
        <v/>
      </c>
      <c r="CS524" s="16" t="str">
        <f>IF('Vastgesteld 7-7-2022'!BA518="x","M","")</f>
        <v/>
      </c>
      <c r="CT524" s="16" t="str">
        <f>IF('Vastgesteld 7-7-2022'!BB518="x","Z","")</f>
        <v/>
      </c>
      <c r="CU524" s="16" t="str">
        <f>IF('Vastgesteld 7-7-2022'!BF518="x","ZZ","")</f>
        <v/>
      </c>
      <c r="CV524" s="16" t="str">
        <f>IF(COUNTA('Vastgesteld 7-7-2022'!AJ518:AQ518)&lt;&gt;0,2,"")</f>
        <v/>
      </c>
      <c r="CW524" s="16" t="str">
        <f t="shared" si="51"/>
        <v/>
      </c>
      <c r="CX524" s="16" t="str">
        <f>IF('Vastgesteld 7-7-2022'!AJ518="x","BB","")</f>
        <v/>
      </c>
      <c r="CY524" s="16" t="str">
        <f>IF('Vastgesteld 7-7-2022'!AK518="x","B","")</f>
        <v/>
      </c>
      <c r="CZ524" s="16" t="str">
        <f>IF('Vastgesteld 7-7-2022'!AL518="x","L","")</f>
        <v/>
      </c>
      <c r="DA524" s="16" t="str">
        <f>IF('Vastgesteld 7-7-2022'!AM518="x","M","")</f>
        <v/>
      </c>
      <c r="DB524" s="16" t="str">
        <f>IF('Vastgesteld 7-7-2022'!AN518="x","Z","")</f>
        <v/>
      </c>
      <c r="DC524" s="16" t="str">
        <f>IF('Vastgesteld 7-7-2022'!AO518="x","ZZ","")</f>
        <v/>
      </c>
      <c r="DD524" s="16" t="str">
        <f>IF('Vastgesteld 7-7-2022'!AQ518="x","1.40","")</f>
        <v/>
      </c>
      <c r="DE524" s="16" t="str">
        <f>IF(COUNTA('Vastgesteld 7-7-2022'!BH518:BJ518)&lt;&gt;0,6,"")</f>
        <v/>
      </c>
      <c r="DF524" s="16" t="str">
        <f t="shared" si="52"/>
        <v/>
      </c>
      <c r="DG524" s="16" t="str">
        <f>IF('Vastgesteld 7-7-2022'!BH518="x","L","")</f>
        <v/>
      </c>
      <c r="DH524" s="16" t="str">
        <f>IF('Vastgesteld 7-7-2022'!BI518="x","M","")</f>
        <v/>
      </c>
      <c r="DI524" s="16" t="str">
        <f>IF('Vastgesteld 7-7-2022'!BJ518="x","Z","")</f>
        <v/>
      </c>
      <c r="DJ524" s="16" t="str">
        <f>IF('Vastgesteld 7-7-2022'!BK518="x","Z","")</f>
        <v/>
      </c>
      <c r="DK524" s="16" t="str">
        <f>IF(COUNTA('Vastgesteld 7-7-2022'!BM518:BO518)&lt;&gt;0,6,"")</f>
        <v/>
      </c>
      <c r="DL524" s="16" t="str">
        <f t="shared" si="53"/>
        <v/>
      </c>
      <c r="DM524" s="16" t="str">
        <f>IF('Vastgesteld 7-7-2022'!BM518="x","L","")</f>
        <v/>
      </c>
      <c r="DN524" s="16" t="str">
        <f>IF('Vastgesteld 7-7-2022'!BN518="x","M","")</f>
        <v/>
      </c>
      <c r="DO524" s="16" t="str">
        <f>IF('Vastgesteld 7-7-2022'!BO518="x","Z","")</f>
        <v/>
      </c>
      <c r="DP524" s="16" t="str">
        <f>IF('Vastgesteld 7-7-2022'!BP518="x","Z","")</f>
        <v/>
      </c>
    </row>
    <row r="525" spans="1:120" ht="14.4" x14ac:dyDescent="0.3">
      <c r="A525" s="18">
        <f>'Vastgesteld 7-7-2022'!A519</f>
        <v>0</v>
      </c>
      <c r="B525" s="16" t="str">
        <f>IFERROR(VLOOKUP('Vastgesteld 7-7-2022'!#REF!,#REF!,2,FALSE),"")</f>
        <v/>
      </c>
      <c r="C525" s="16">
        <f>'Vastgesteld 7-7-2022'!E519</f>
        <v>0</v>
      </c>
      <c r="D525" s="16" t="str">
        <f>IFERROR(VLOOKUP('Vastgesteld 7-7-2022'!#REF!,#REF!,2,FALSE),"")</f>
        <v/>
      </c>
      <c r="E525" s="16" t="str">
        <f>IFERROR(VLOOKUP('Vastgesteld 7-7-2022'!#REF!,#REF!,5,FALSE),"")</f>
        <v/>
      </c>
      <c r="F525" s="16" t="e">
        <f>IF('Vastgesteld 7-7-2022'!#REF!&lt;&gt;"",'Vastgesteld 7-7-2022'!#REF!,"")</f>
        <v>#REF!</v>
      </c>
      <c r="G525" s="16" t="e">
        <f>IF('Vastgesteld 7-7-2022'!#REF!="Indoor",1,0)</f>
        <v>#REF!</v>
      </c>
      <c r="H525" s="16" t="e">
        <f>'Vastgesteld 7-7-2022'!#REF!</f>
        <v>#REF!</v>
      </c>
      <c r="I525" s="16" t="e">
        <f>IF('Vastgesteld 7-7-2022'!#REF!="Nee",0,IF('Vastgesteld 7-7-2022'!#REF!="Ja",1,""))</f>
        <v>#REF!</v>
      </c>
      <c r="J525" s="16" t="e">
        <f>IF('Vastgesteld 7-7-2022'!#REF!&lt;&gt;"",'Vastgesteld 7-7-2022'!#REF!,"")</f>
        <v>#REF!</v>
      </c>
      <c r="BJ525" s="16" t="str">
        <f>IF(COUNTA('Vastgesteld 7-7-2022'!T519:AD519)&lt;&gt;0,1,"")</f>
        <v/>
      </c>
      <c r="BK525" s="16" t="str">
        <f t="shared" si="48"/>
        <v/>
      </c>
      <c r="BL525" s="16" t="str">
        <f>IF('Vastgesteld 7-7-2022'!T519="x","AA","")</f>
        <v/>
      </c>
      <c r="BM525" s="16" t="str">
        <f>IF('Vastgesteld 7-7-2022'!U519="x","A","")</f>
        <v/>
      </c>
      <c r="BN525" s="16" t="str">
        <f>IF('Vastgesteld 7-7-2022'!V519="x","B1","")</f>
        <v/>
      </c>
      <c r="BO525" s="16" t="e">
        <f>IF('Vastgesteld 7-7-2022'!#REF!="x","BB","")</f>
        <v>#REF!</v>
      </c>
      <c r="BP525" s="16" t="str">
        <f>IF('Vastgesteld 7-7-2022'!X519="x","B","")</f>
        <v/>
      </c>
      <c r="BQ525" s="16" t="str">
        <f>IF('Vastgesteld 7-7-2022'!Y519="x","L1","")</f>
        <v/>
      </c>
      <c r="BR525" s="16" t="str">
        <f>IF('Vastgesteld 7-7-2022'!Z519="x","L2","")</f>
        <v/>
      </c>
      <c r="BS525" s="16" t="str">
        <f>IF('Vastgesteld 7-7-2022'!AA519="x","M1","")</f>
        <v/>
      </c>
      <c r="BT525" s="16" t="str">
        <f>IF('Vastgesteld 7-7-2022'!AB519="x","M2","")</f>
        <v/>
      </c>
      <c r="BU525" s="16" t="str">
        <f>IF('Vastgesteld 7-7-2022'!AC519="x","Z1","")</f>
        <v/>
      </c>
      <c r="BV525" s="16" t="str">
        <f>IF('Vastgesteld 7-7-2022'!AD519="x","Z2","")</f>
        <v/>
      </c>
      <c r="BW525" s="16" t="str">
        <f>IF(COUNTA('Vastgesteld 7-7-2022'!K519:S519)&lt;&gt;0,1,"")</f>
        <v/>
      </c>
      <c r="BX525" s="16" t="str">
        <f t="shared" si="49"/>
        <v/>
      </c>
      <c r="BY525" s="16" t="str">
        <f>IF('Vastgesteld 7-7-2022'!K519="x","BB","")</f>
        <v/>
      </c>
      <c r="BZ525" s="16" t="str">
        <f>IF('Vastgesteld 7-7-2022'!L519="x","B","")</f>
        <v/>
      </c>
      <c r="CA525" s="16" t="str">
        <f>IF('Vastgesteld 7-7-2022'!M519="x","L1","")</f>
        <v/>
      </c>
      <c r="CB525" s="16" t="str">
        <f>IF('Vastgesteld 7-7-2022'!N519="x","L2","")</f>
        <v/>
      </c>
      <c r="CC525" s="16" t="str">
        <f>IF('Vastgesteld 7-7-2022'!O519="x","M1","")</f>
        <v/>
      </c>
      <c r="CD525" s="16" t="str">
        <f>IF('Vastgesteld 7-7-2022'!P519="x","M2","")</f>
        <v/>
      </c>
      <c r="CE525" s="16" t="str">
        <f>IF('Vastgesteld 7-7-2022'!Q519="x","Z1","")</f>
        <v/>
      </c>
      <c r="CF525" s="16" t="str">
        <f>IF('Vastgesteld 7-7-2022'!R519="x","Z2","")</f>
        <v/>
      </c>
      <c r="CG525" s="16" t="str">
        <f>IF('Vastgesteld 7-7-2022'!S519="x","ZZL","")</f>
        <v/>
      </c>
      <c r="CL525" s="16" t="str">
        <f>IF(COUNTA('Vastgesteld 7-7-2022'!AV519:BF519)&lt;&gt;0,2,"")</f>
        <v/>
      </c>
      <c r="CM525" s="16" t="str">
        <f t="shared" si="50"/>
        <v/>
      </c>
      <c r="CN525" s="16" t="str">
        <f>IF('Vastgesteld 7-7-2022'!AV519="x","AA","")</f>
        <v/>
      </c>
      <c r="CO525" s="16" t="str">
        <f>IF('Vastgesteld 7-7-2022'!AW519="x","A","")</f>
        <v/>
      </c>
      <c r="CP525" s="16" t="str">
        <f>IF('Vastgesteld 7-7-2022'!AX519="x","BB","")</f>
        <v/>
      </c>
      <c r="CQ525" s="16" t="str">
        <f>IF('Vastgesteld 7-7-2022'!AY519="x","B","")</f>
        <v/>
      </c>
      <c r="CR525" s="16" t="str">
        <f>IF('Vastgesteld 7-7-2022'!AZ519="x","L","")</f>
        <v/>
      </c>
      <c r="CS525" s="16" t="str">
        <f>IF('Vastgesteld 7-7-2022'!BA519="x","M","")</f>
        <v/>
      </c>
      <c r="CT525" s="16" t="str">
        <f>IF('Vastgesteld 7-7-2022'!BB519="x","Z","")</f>
        <v/>
      </c>
      <c r="CU525" s="16" t="str">
        <f>IF('Vastgesteld 7-7-2022'!BF519="x","ZZ","")</f>
        <v/>
      </c>
      <c r="CV525" s="16" t="str">
        <f>IF(COUNTA('Vastgesteld 7-7-2022'!AJ519:AQ519)&lt;&gt;0,2,"")</f>
        <v/>
      </c>
      <c r="CW525" s="16" t="str">
        <f t="shared" si="51"/>
        <v/>
      </c>
      <c r="CX525" s="16" t="str">
        <f>IF('Vastgesteld 7-7-2022'!AJ519="x","BB","")</f>
        <v/>
      </c>
      <c r="CY525" s="16" t="str">
        <f>IF('Vastgesteld 7-7-2022'!AK519="x","B","")</f>
        <v/>
      </c>
      <c r="CZ525" s="16" t="str">
        <f>IF('Vastgesteld 7-7-2022'!AL519="x","L","")</f>
        <v/>
      </c>
      <c r="DA525" s="16" t="str">
        <f>IF('Vastgesteld 7-7-2022'!AM519="x","M","")</f>
        <v/>
      </c>
      <c r="DB525" s="16" t="str">
        <f>IF('Vastgesteld 7-7-2022'!AN519="x","Z","")</f>
        <v/>
      </c>
      <c r="DC525" s="16" t="str">
        <f>IF('Vastgesteld 7-7-2022'!AO519="x","ZZ","")</f>
        <v/>
      </c>
      <c r="DD525" s="16" t="str">
        <f>IF('Vastgesteld 7-7-2022'!AQ519="x","1.40","")</f>
        <v/>
      </c>
      <c r="DE525" s="16" t="str">
        <f>IF(COUNTA('Vastgesteld 7-7-2022'!BH519:BJ519)&lt;&gt;0,6,"")</f>
        <v/>
      </c>
      <c r="DF525" s="16" t="str">
        <f t="shared" si="52"/>
        <v/>
      </c>
      <c r="DG525" s="16" t="str">
        <f>IF('Vastgesteld 7-7-2022'!BH519="x","L","")</f>
        <v/>
      </c>
      <c r="DH525" s="16" t="str">
        <f>IF('Vastgesteld 7-7-2022'!BI519="x","M","")</f>
        <v/>
      </c>
      <c r="DI525" s="16" t="str">
        <f>IF('Vastgesteld 7-7-2022'!BJ519="x","Z","")</f>
        <v/>
      </c>
      <c r="DJ525" s="16" t="str">
        <f>IF('Vastgesteld 7-7-2022'!BK519="x","Z","")</f>
        <v/>
      </c>
      <c r="DK525" s="16" t="str">
        <f>IF(COUNTA('Vastgesteld 7-7-2022'!BM519:BO519)&lt;&gt;0,6,"")</f>
        <v/>
      </c>
      <c r="DL525" s="16" t="str">
        <f t="shared" si="53"/>
        <v/>
      </c>
      <c r="DM525" s="16" t="str">
        <f>IF('Vastgesteld 7-7-2022'!BM519="x","L","")</f>
        <v/>
      </c>
      <c r="DN525" s="16" t="str">
        <f>IF('Vastgesteld 7-7-2022'!BN519="x","M","")</f>
        <v/>
      </c>
      <c r="DO525" s="16" t="str">
        <f>IF('Vastgesteld 7-7-2022'!BO519="x","Z","")</f>
        <v/>
      </c>
      <c r="DP525" s="16" t="str">
        <f>IF('Vastgesteld 7-7-2022'!BP519="x","Z","")</f>
        <v/>
      </c>
    </row>
    <row r="526" spans="1:120" ht="14.4" x14ac:dyDescent="0.3">
      <c r="A526" s="18">
        <f>'Vastgesteld 7-7-2022'!A520</f>
        <v>0</v>
      </c>
      <c r="B526" s="16" t="str">
        <f>IFERROR(VLOOKUP('Vastgesteld 7-7-2022'!#REF!,#REF!,2,FALSE),"")</f>
        <v/>
      </c>
      <c r="C526" s="16">
        <f>'Vastgesteld 7-7-2022'!E520</f>
        <v>0</v>
      </c>
      <c r="D526" s="16" t="str">
        <f>IFERROR(VLOOKUP('Vastgesteld 7-7-2022'!#REF!,#REF!,2,FALSE),"")</f>
        <v/>
      </c>
      <c r="E526" s="16" t="str">
        <f>IFERROR(VLOOKUP('Vastgesteld 7-7-2022'!#REF!,#REF!,5,FALSE),"")</f>
        <v/>
      </c>
      <c r="F526" s="16" t="e">
        <f>IF('Vastgesteld 7-7-2022'!#REF!&lt;&gt;"",'Vastgesteld 7-7-2022'!#REF!,"")</f>
        <v>#REF!</v>
      </c>
      <c r="G526" s="16" t="e">
        <f>IF('Vastgesteld 7-7-2022'!#REF!="Indoor",1,0)</f>
        <v>#REF!</v>
      </c>
      <c r="H526" s="16" t="e">
        <f>'Vastgesteld 7-7-2022'!#REF!</f>
        <v>#REF!</v>
      </c>
      <c r="I526" s="16" t="e">
        <f>IF('Vastgesteld 7-7-2022'!#REF!="Nee",0,IF('Vastgesteld 7-7-2022'!#REF!="Ja",1,""))</f>
        <v>#REF!</v>
      </c>
      <c r="J526" s="16" t="e">
        <f>IF('Vastgesteld 7-7-2022'!#REF!&lt;&gt;"",'Vastgesteld 7-7-2022'!#REF!,"")</f>
        <v>#REF!</v>
      </c>
      <c r="BJ526" s="16" t="str">
        <f>IF(COUNTA('Vastgesteld 7-7-2022'!T520:AD520)&lt;&gt;0,1,"")</f>
        <v/>
      </c>
      <c r="BK526" s="16" t="str">
        <f t="shared" si="48"/>
        <v/>
      </c>
      <c r="BL526" s="16" t="str">
        <f>IF('Vastgesteld 7-7-2022'!T520="x","AA","")</f>
        <v/>
      </c>
      <c r="BM526" s="16" t="str">
        <f>IF('Vastgesteld 7-7-2022'!U520="x","A","")</f>
        <v/>
      </c>
      <c r="BN526" s="16" t="str">
        <f>IF('Vastgesteld 7-7-2022'!V520="x","B1","")</f>
        <v/>
      </c>
      <c r="BO526" s="16" t="e">
        <f>IF('Vastgesteld 7-7-2022'!#REF!="x","BB","")</f>
        <v>#REF!</v>
      </c>
      <c r="BP526" s="16" t="str">
        <f>IF('Vastgesteld 7-7-2022'!X520="x","B","")</f>
        <v/>
      </c>
      <c r="BQ526" s="16" t="str">
        <f>IF('Vastgesteld 7-7-2022'!Y520="x","L1","")</f>
        <v/>
      </c>
      <c r="BR526" s="16" t="str">
        <f>IF('Vastgesteld 7-7-2022'!Z520="x","L2","")</f>
        <v/>
      </c>
      <c r="BS526" s="16" t="str">
        <f>IF('Vastgesteld 7-7-2022'!AA520="x","M1","")</f>
        <v/>
      </c>
      <c r="BT526" s="16" t="str">
        <f>IF('Vastgesteld 7-7-2022'!AB520="x","M2","")</f>
        <v/>
      </c>
      <c r="BU526" s="16" t="str">
        <f>IF('Vastgesteld 7-7-2022'!AC520="x","Z1","")</f>
        <v/>
      </c>
      <c r="BV526" s="16" t="str">
        <f>IF('Vastgesteld 7-7-2022'!AD520="x","Z2","")</f>
        <v/>
      </c>
      <c r="BW526" s="16" t="str">
        <f>IF(COUNTA('Vastgesteld 7-7-2022'!K520:S520)&lt;&gt;0,1,"")</f>
        <v/>
      </c>
      <c r="BX526" s="16" t="str">
        <f t="shared" si="49"/>
        <v/>
      </c>
      <c r="BY526" s="16" t="str">
        <f>IF('Vastgesteld 7-7-2022'!K520="x","BB","")</f>
        <v/>
      </c>
      <c r="BZ526" s="16" t="str">
        <f>IF('Vastgesteld 7-7-2022'!L520="x","B","")</f>
        <v/>
      </c>
      <c r="CA526" s="16" t="str">
        <f>IF('Vastgesteld 7-7-2022'!M520="x","L1","")</f>
        <v/>
      </c>
      <c r="CB526" s="16" t="str">
        <f>IF('Vastgesteld 7-7-2022'!N520="x","L2","")</f>
        <v/>
      </c>
      <c r="CC526" s="16" t="str">
        <f>IF('Vastgesteld 7-7-2022'!O520="x","M1","")</f>
        <v/>
      </c>
      <c r="CD526" s="16" t="str">
        <f>IF('Vastgesteld 7-7-2022'!P520="x","M2","")</f>
        <v/>
      </c>
      <c r="CE526" s="16" t="str">
        <f>IF('Vastgesteld 7-7-2022'!Q520="x","Z1","")</f>
        <v/>
      </c>
      <c r="CF526" s="16" t="str">
        <f>IF('Vastgesteld 7-7-2022'!R520="x","Z2","")</f>
        <v/>
      </c>
      <c r="CG526" s="16" t="str">
        <f>IF('Vastgesteld 7-7-2022'!S520="x","ZZL","")</f>
        <v/>
      </c>
      <c r="CL526" s="16" t="str">
        <f>IF(COUNTA('Vastgesteld 7-7-2022'!AV520:BF520)&lt;&gt;0,2,"")</f>
        <v/>
      </c>
      <c r="CM526" s="16" t="str">
        <f t="shared" si="50"/>
        <v/>
      </c>
      <c r="CN526" s="16" t="str">
        <f>IF('Vastgesteld 7-7-2022'!AV520="x","AA","")</f>
        <v/>
      </c>
      <c r="CO526" s="16" t="str">
        <f>IF('Vastgesteld 7-7-2022'!AW520="x","A","")</f>
        <v/>
      </c>
      <c r="CP526" s="16" t="str">
        <f>IF('Vastgesteld 7-7-2022'!AX520="x","BB","")</f>
        <v/>
      </c>
      <c r="CQ526" s="16" t="str">
        <f>IF('Vastgesteld 7-7-2022'!AY520="x","B","")</f>
        <v/>
      </c>
      <c r="CR526" s="16" t="str">
        <f>IF('Vastgesteld 7-7-2022'!AZ520="x","L","")</f>
        <v/>
      </c>
      <c r="CS526" s="16" t="str">
        <f>IF('Vastgesteld 7-7-2022'!BA520="x","M","")</f>
        <v/>
      </c>
      <c r="CT526" s="16" t="str">
        <f>IF('Vastgesteld 7-7-2022'!BB520="x","Z","")</f>
        <v/>
      </c>
      <c r="CU526" s="16" t="str">
        <f>IF('Vastgesteld 7-7-2022'!BF520="x","ZZ","")</f>
        <v/>
      </c>
      <c r="CV526" s="16" t="str">
        <f>IF(COUNTA('Vastgesteld 7-7-2022'!AJ520:AQ520)&lt;&gt;0,2,"")</f>
        <v/>
      </c>
      <c r="CW526" s="16" t="str">
        <f t="shared" si="51"/>
        <v/>
      </c>
      <c r="CX526" s="16" t="str">
        <f>IF('Vastgesteld 7-7-2022'!AJ520="x","BB","")</f>
        <v/>
      </c>
      <c r="CY526" s="16" t="str">
        <f>IF('Vastgesteld 7-7-2022'!AK520="x","B","")</f>
        <v/>
      </c>
      <c r="CZ526" s="16" t="str">
        <f>IF('Vastgesteld 7-7-2022'!AL520="x","L","")</f>
        <v/>
      </c>
      <c r="DA526" s="16" t="str">
        <f>IF('Vastgesteld 7-7-2022'!AM520="x","M","")</f>
        <v/>
      </c>
      <c r="DB526" s="16" t="str">
        <f>IF('Vastgesteld 7-7-2022'!AN520="x","Z","")</f>
        <v/>
      </c>
      <c r="DC526" s="16" t="str">
        <f>IF('Vastgesteld 7-7-2022'!AO520="x","ZZ","")</f>
        <v/>
      </c>
      <c r="DD526" s="16" t="str">
        <f>IF('Vastgesteld 7-7-2022'!AQ520="x","1.40","")</f>
        <v/>
      </c>
      <c r="DE526" s="16" t="str">
        <f>IF(COUNTA('Vastgesteld 7-7-2022'!BH520:BJ520)&lt;&gt;0,6,"")</f>
        <v/>
      </c>
      <c r="DF526" s="16" t="str">
        <f t="shared" si="52"/>
        <v/>
      </c>
      <c r="DG526" s="16" t="str">
        <f>IF('Vastgesteld 7-7-2022'!BH520="x","L","")</f>
        <v/>
      </c>
      <c r="DH526" s="16" t="str">
        <f>IF('Vastgesteld 7-7-2022'!BI520="x","M","")</f>
        <v/>
      </c>
      <c r="DI526" s="16" t="str">
        <f>IF('Vastgesteld 7-7-2022'!BJ520="x","Z","")</f>
        <v/>
      </c>
      <c r="DJ526" s="16" t="str">
        <f>IF('Vastgesteld 7-7-2022'!BK520="x","Z","")</f>
        <v/>
      </c>
      <c r="DK526" s="16" t="str">
        <f>IF(COUNTA('Vastgesteld 7-7-2022'!BM520:BO520)&lt;&gt;0,6,"")</f>
        <v/>
      </c>
      <c r="DL526" s="16" t="str">
        <f t="shared" si="53"/>
        <v/>
      </c>
      <c r="DM526" s="16" t="str">
        <f>IF('Vastgesteld 7-7-2022'!BM520="x","L","")</f>
        <v/>
      </c>
      <c r="DN526" s="16" t="str">
        <f>IF('Vastgesteld 7-7-2022'!BN520="x","M","")</f>
        <v/>
      </c>
      <c r="DO526" s="16" t="str">
        <f>IF('Vastgesteld 7-7-2022'!BO520="x","Z","")</f>
        <v/>
      </c>
      <c r="DP526" s="16" t="str">
        <f>IF('Vastgesteld 7-7-2022'!BP520="x","Z","")</f>
        <v/>
      </c>
    </row>
    <row r="527" spans="1:120" ht="14.4" x14ac:dyDescent="0.3">
      <c r="A527" s="18">
        <f>'Vastgesteld 7-7-2022'!A521</f>
        <v>0</v>
      </c>
      <c r="B527" s="16" t="str">
        <f>IFERROR(VLOOKUP('Vastgesteld 7-7-2022'!#REF!,#REF!,2,FALSE),"")</f>
        <v/>
      </c>
      <c r="C527" s="16">
        <f>'Vastgesteld 7-7-2022'!E521</f>
        <v>0</v>
      </c>
      <c r="D527" s="16" t="str">
        <f>IFERROR(VLOOKUP('Vastgesteld 7-7-2022'!#REF!,#REF!,2,FALSE),"")</f>
        <v/>
      </c>
      <c r="E527" s="16" t="str">
        <f>IFERROR(VLOOKUP('Vastgesteld 7-7-2022'!#REF!,#REF!,5,FALSE),"")</f>
        <v/>
      </c>
      <c r="F527" s="16" t="e">
        <f>IF('Vastgesteld 7-7-2022'!#REF!&lt;&gt;"",'Vastgesteld 7-7-2022'!#REF!,"")</f>
        <v>#REF!</v>
      </c>
      <c r="G527" s="16" t="e">
        <f>IF('Vastgesteld 7-7-2022'!#REF!="Indoor",1,0)</f>
        <v>#REF!</v>
      </c>
      <c r="H527" s="16" t="e">
        <f>'Vastgesteld 7-7-2022'!#REF!</f>
        <v>#REF!</v>
      </c>
      <c r="I527" s="16" t="e">
        <f>IF('Vastgesteld 7-7-2022'!#REF!="Nee",0,IF('Vastgesteld 7-7-2022'!#REF!="Ja",1,""))</f>
        <v>#REF!</v>
      </c>
      <c r="J527" s="16" t="e">
        <f>IF('Vastgesteld 7-7-2022'!#REF!&lt;&gt;"",'Vastgesteld 7-7-2022'!#REF!,"")</f>
        <v>#REF!</v>
      </c>
      <c r="BJ527" s="16" t="str">
        <f>IF(COUNTA('Vastgesteld 7-7-2022'!T521:AD521)&lt;&gt;0,1,"")</f>
        <v/>
      </c>
      <c r="BK527" s="16" t="str">
        <f t="shared" si="48"/>
        <v/>
      </c>
      <c r="BL527" s="16" t="str">
        <f>IF('Vastgesteld 7-7-2022'!T521="x","AA","")</f>
        <v/>
      </c>
      <c r="BM527" s="16" t="str">
        <f>IF('Vastgesteld 7-7-2022'!U521="x","A","")</f>
        <v/>
      </c>
      <c r="BN527" s="16" t="str">
        <f>IF('Vastgesteld 7-7-2022'!V521="x","B1","")</f>
        <v/>
      </c>
      <c r="BO527" s="16" t="e">
        <f>IF('Vastgesteld 7-7-2022'!#REF!="x","BB","")</f>
        <v>#REF!</v>
      </c>
      <c r="BP527" s="16" t="str">
        <f>IF('Vastgesteld 7-7-2022'!X521="x","B","")</f>
        <v/>
      </c>
      <c r="BQ527" s="16" t="str">
        <f>IF('Vastgesteld 7-7-2022'!Y521="x","L1","")</f>
        <v/>
      </c>
      <c r="BR527" s="16" t="str">
        <f>IF('Vastgesteld 7-7-2022'!Z521="x","L2","")</f>
        <v/>
      </c>
      <c r="BS527" s="16" t="str">
        <f>IF('Vastgesteld 7-7-2022'!AA521="x","M1","")</f>
        <v/>
      </c>
      <c r="BT527" s="16" t="str">
        <f>IF('Vastgesteld 7-7-2022'!AB521="x","M2","")</f>
        <v/>
      </c>
      <c r="BU527" s="16" t="str">
        <f>IF('Vastgesteld 7-7-2022'!AC521="x","Z1","")</f>
        <v/>
      </c>
      <c r="BV527" s="16" t="str">
        <f>IF('Vastgesteld 7-7-2022'!AD521="x","Z2","")</f>
        <v/>
      </c>
      <c r="BW527" s="16" t="str">
        <f>IF(COUNTA('Vastgesteld 7-7-2022'!K521:S521)&lt;&gt;0,1,"")</f>
        <v/>
      </c>
      <c r="BX527" s="16" t="str">
        <f t="shared" si="49"/>
        <v/>
      </c>
      <c r="BY527" s="16" t="str">
        <f>IF('Vastgesteld 7-7-2022'!K521="x","BB","")</f>
        <v/>
      </c>
      <c r="BZ527" s="16" t="str">
        <f>IF('Vastgesteld 7-7-2022'!L521="x","B","")</f>
        <v/>
      </c>
      <c r="CA527" s="16" t="str">
        <f>IF('Vastgesteld 7-7-2022'!M521="x","L1","")</f>
        <v/>
      </c>
      <c r="CB527" s="16" t="str">
        <f>IF('Vastgesteld 7-7-2022'!N521="x","L2","")</f>
        <v/>
      </c>
      <c r="CC527" s="16" t="str">
        <f>IF('Vastgesteld 7-7-2022'!O521="x","M1","")</f>
        <v/>
      </c>
      <c r="CD527" s="16" t="str">
        <f>IF('Vastgesteld 7-7-2022'!P521="x","M2","")</f>
        <v/>
      </c>
      <c r="CE527" s="16" t="str">
        <f>IF('Vastgesteld 7-7-2022'!Q521="x","Z1","")</f>
        <v/>
      </c>
      <c r="CF527" s="16" t="str">
        <f>IF('Vastgesteld 7-7-2022'!R521="x","Z2","")</f>
        <v/>
      </c>
      <c r="CG527" s="16" t="str">
        <f>IF('Vastgesteld 7-7-2022'!S521="x","ZZL","")</f>
        <v/>
      </c>
      <c r="CL527" s="16" t="str">
        <f>IF(COUNTA('Vastgesteld 7-7-2022'!AV521:BF521)&lt;&gt;0,2,"")</f>
        <v/>
      </c>
      <c r="CM527" s="16" t="str">
        <f t="shared" si="50"/>
        <v/>
      </c>
      <c r="CN527" s="16" t="str">
        <f>IF('Vastgesteld 7-7-2022'!AV521="x","AA","")</f>
        <v/>
      </c>
      <c r="CO527" s="16" t="str">
        <f>IF('Vastgesteld 7-7-2022'!AW521="x","A","")</f>
        <v/>
      </c>
      <c r="CP527" s="16" t="str">
        <f>IF('Vastgesteld 7-7-2022'!AX521="x","BB","")</f>
        <v/>
      </c>
      <c r="CQ527" s="16" t="str">
        <f>IF('Vastgesteld 7-7-2022'!AY521="x","B","")</f>
        <v/>
      </c>
      <c r="CR527" s="16" t="str">
        <f>IF('Vastgesteld 7-7-2022'!AZ521="x","L","")</f>
        <v/>
      </c>
      <c r="CS527" s="16" t="str">
        <f>IF('Vastgesteld 7-7-2022'!BA521="x","M","")</f>
        <v/>
      </c>
      <c r="CT527" s="16" t="str">
        <f>IF('Vastgesteld 7-7-2022'!BB521="x","Z","")</f>
        <v/>
      </c>
      <c r="CU527" s="16" t="str">
        <f>IF('Vastgesteld 7-7-2022'!BF521="x","ZZ","")</f>
        <v/>
      </c>
      <c r="CV527" s="16" t="str">
        <f>IF(COUNTA('Vastgesteld 7-7-2022'!AJ521:AQ521)&lt;&gt;0,2,"")</f>
        <v/>
      </c>
      <c r="CW527" s="16" t="str">
        <f t="shared" si="51"/>
        <v/>
      </c>
      <c r="CX527" s="16" t="str">
        <f>IF('Vastgesteld 7-7-2022'!AJ521="x","BB","")</f>
        <v/>
      </c>
      <c r="CY527" s="16" t="str">
        <f>IF('Vastgesteld 7-7-2022'!AK521="x","B","")</f>
        <v/>
      </c>
      <c r="CZ527" s="16" t="str">
        <f>IF('Vastgesteld 7-7-2022'!AL521="x","L","")</f>
        <v/>
      </c>
      <c r="DA527" s="16" t="str">
        <f>IF('Vastgesteld 7-7-2022'!AM521="x","M","")</f>
        <v/>
      </c>
      <c r="DB527" s="16" t="str">
        <f>IF('Vastgesteld 7-7-2022'!AN521="x","Z","")</f>
        <v/>
      </c>
      <c r="DC527" s="16" t="str">
        <f>IF('Vastgesteld 7-7-2022'!AO521="x","ZZ","")</f>
        <v/>
      </c>
      <c r="DD527" s="16" t="str">
        <f>IF('Vastgesteld 7-7-2022'!AQ521="x","1.40","")</f>
        <v/>
      </c>
      <c r="DE527" s="16" t="str">
        <f>IF(COUNTA('Vastgesteld 7-7-2022'!BH521:BJ521)&lt;&gt;0,6,"")</f>
        <v/>
      </c>
      <c r="DF527" s="16" t="str">
        <f t="shared" si="52"/>
        <v/>
      </c>
      <c r="DG527" s="16" t="str">
        <f>IF('Vastgesteld 7-7-2022'!BH521="x","L","")</f>
        <v/>
      </c>
      <c r="DH527" s="16" t="str">
        <f>IF('Vastgesteld 7-7-2022'!BI521="x","M","")</f>
        <v/>
      </c>
      <c r="DI527" s="16" t="str">
        <f>IF('Vastgesteld 7-7-2022'!BJ521="x","Z","")</f>
        <v/>
      </c>
      <c r="DJ527" s="16" t="str">
        <f>IF('Vastgesteld 7-7-2022'!BK521="x","Z","")</f>
        <v/>
      </c>
      <c r="DK527" s="16" t="str">
        <f>IF(COUNTA('Vastgesteld 7-7-2022'!BM521:BO521)&lt;&gt;0,6,"")</f>
        <v/>
      </c>
      <c r="DL527" s="16" t="str">
        <f t="shared" si="53"/>
        <v/>
      </c>
      <c r="DM527" s="16" t="str">
        <f>IF('Vastgesteld 7-7-2022'!BM521="x","L","")</f>
        <v/>
      </c>
      <c r="DN527" s="16" t="str">
        <f>IF('Vastgesteld 7-7-2022'!BN521="x","M","")</f>
        <v/>
      </c>
      <c r="DO527" s="16" t="str">
        <f>IF('Vastgesteld 7-7-2022'!BO521="x","Z","")</f>
        <v/>
      </c>
      <c r="DP527" s="16" t="str">
        <f>IF('Vastgesteld 7-7-2022'!BP521="x","Z","")</f>
        <v/>
      </c>
    </row>
    <row r="528" spans="1:120" ht="14.4" x14ac:dyDescent="0.3">
      <c r="A528" s="18">
        <f>'Vastgesteld 7-7-2022'!A522</f>
        <v>0</v>
      </c>
      <c r="B528" s="16" t="str">
        <f>IFERROR(VLOOKUP('Vastgesteld 7-7-2022'!#REF!,#REF!,2,FALSE),"")</f>
        <v/>
      </c>
      <c r="C528" s="16">
        <f>'Vastgesteld 7-7-2022'!E522</f>
        <v>0</v>
      </c>
      <c r="D528" s="16" t="str">
        <f>IFERROR(VLOOKUP('Vastgesteld 7-7-2022'!#REF!,#REF!,2,FALSE),"")</f>
        <v/>
      </c>
      <c r="E528" s="16" t="str">
        <f>IFERROR(VLOOKUP('Vastgesteld 7-7-2022'!#REF!,#REF!,5,FALSE),"")</f>
        <v/>
      </c>
      <c r="F528" s="16" t="e">
        <f>IF('Vastgesteld 7-7-2022'!#REF!&lt;&gt;"",'Vastgesteld 7-7-2022'!#REF!,"")</f>
        <v>#REF!</v>
      </c>
      <c r="G528" s="16" t="e">
        <f>IF('Vastgesteld 7-7-2022'!#REF!="Indoor",1,0)</f>
        <v>#REF!</v>
      </c>
      <c r="H528" s="16" t="e">
        <f>'Vastgesteld 7-7-2022'!#REF!</f>
        <v>#REF!</v>
      </c>
      <c r="I528" s="16" t="e">
        <f>IF('Vastgesteld 7-7-2022'!#REF!="Nee",0,IF('Vastgesteld 7-7-2022'!#REF!="Ja",1,""))</f>
        <v>#REF!</v>
      </c>
      <c r="J528" s="16" t="e">
        <f>IF('Vastgesteld 7-7-2022'!#REF!&lt;&gt;"",'Vastgesteld 7-7-2022'!#REF!,"")</f>
        <v>#REF!</v>
      </c>
      <c r="BJ528" s="16" t="str">
        <f>IF(COUNTA('Vastgesteld 7-7-2022'!T522:AD522)&lt;&gt;0,1,"")</f>
        <v/>
      </c>
      <c r="BK528" s="16" t="str">
        <f t="shared" si="48"/>
        <v/>
      </c>
      <c r="BL528" s="16" t="str">
        <f>IF('Vastgesteld 7-7-2022'!T522="x","AA","")</f>
        <v/>
      </c>
      <c r="BM528" s="16" t="str">
        <f>IF('Vastgesteld 7-7-2022'!U522="x","A","")</f>
        <v/>
      </c>
      <c r="BN528" s="16" t="str">
        <f>IF('Vastgesteld 7-7-2022'!V522="x","B1","")</f>
        <v/>
      </c>
      <c r="BO528" s="16" t="e">
        <f>IF('Vastgesteld 7-7-2022'!#REF!="x","BB","")</f>
        <v>#REF!</v>
      </c>
      <c r="BP528" s="16" t="str">
        <f>IF('Vastgesteld 7-7-2022'!X522="x","B","")</f>
        <v/>
      </c>
      <c r="BQ528" s="16" t="str">
        <f>IF('Vastgesteld 7-7-2022'!Y522="x","L1","")</f>
        <v/>
      </c>
      <c r="BR528" s="16" t="str">
        <f>IF('Vastgesteld 7-7-2022'!Z522="x","L2","")</f>
        <v/>
      </c>
      <c r="BS528" s="16" t="str">
        <f>IF('Vastgesteld 7-7-2022'!AA522="x","M1","")</f>
        <v/>
      </c>
      <c r="BT528" s="16" t="str">
        <f>IF('Vastgesteld 7-7-2022'!AB522="x","M2","")</f>
        <v/>
      </c>
      <c r="BU528" s="16" t="str">
        <f>IF('Vastgesteld 7-7-2022'!AC522="x","Z1","")</f>
        <v/>
      </c>
      <c r="BV528" s="16" t="str">
        <f>IF('Vastgesteld 7-7-2022'!AD522="x","Z2","")</f>
        <v/>
      </c>
      <c r="BW528" s="16" t="str">
        <f>IF(COUNTA('Vastgesteld 7-7-2022'!K522:S522)&lt;&gt;0,1,"")</f>
        <v/>
      </c>
      <c r="BX528" s="16" t="str">
        <f t="shared" si="49"/>
        <v/>
      </c>
      <c r="BY528" s="16" t="str">
        <f>IF('Vastgesteld 7-7-2022'!K522="x","BB","")</f>
        <v/>
      </c>
      <c r="BZ528" s="16" t="str">
        <f>IF('Vastgesteld 7-7-2022'!L522="x","B","")</f>
        <v/>
      </c>
      <c r="CA528" s="16" t="str">
        <f>IF('Vastgesteld 7-7-2022'!M522="x","L1","")</f>
        <v/>
      </c>
      <c r="CB528" s="16" t="str">
        <f>IF('Vastgesteld 7-7-2022'!N522="x","L2","")</f>
        <v/>
      </c>
      <c r="CC528" s="16" t="str">
        <f>IF('Vastgesteld 7-7-2022'!O522="x","M1","")</f>
        <v/>
      </c>
      <c r="CD528" s="16" t="str">
        <f>IF('Vastgesteld 7-7-2022'!P522="x","M2","")</f>
        <v/>
      </c>
      <c r="CE528" s="16" t="str">
        <f>IF('Vastgesteld 7-7-2022'!Q522="x","Z1","")</f>
        <v/>
      </c>
      <c r="CF528" s="16" t="str">
        <f>IF('Vastgesteld 7-7-2022'!R522="x","Z2","")</f>
        <v/>
      </c>
      <c r="CG528" s="16" t="str">
        <f>IF('Vastgesteld 7-7-2022'!S522="x","ZZL","")</f>
        <v/>
      </c>
      <c r="CL528" s="16" t="str">
        <f>IF(COUNTA('Vastgesteld 7-7-2022'!AV522:BF522)&lt;&gt;0,2,"")</f>
        <v/>
      </c>
      <c r="CM528" s="16" t="str">
        <f t="shared" si="50"/>
        <v/>
      </c>
      <c r="CN528" s="16" t="str">
        <f>IF('Vastgesteld 7-7-2022'!AV522="x","AA","")</f>
        <v/>
      </c>
      <c r="CO528" s="16" t="str">
        <f>IF('Vastgesteld 7-7-2022'!AW522="x","A","")</f>
        <v/>
      </c>
      <c r="CP528" s="16" t="str">
        <f>IF('Vastgesteld 7-7-2022'!AX522="x","BB","")</f>
        <v/>
      </c>
      <c r="CQ528" s="16" t="str">
        <f>IF('Vastgesteld 7-7-2022'!AY522="x","B","")</f>
        <v/>
      </c>
      <c r="CR528" s="16" t="str">
        <f>IF('Vastgesteld 7-7-2022'!AZ522="x","L","")</f>
        <v/>
      </c>
      <c r="CS528" s="16" t="str">
        <f>IF('Vastgesteld 7-7-2022'!BA522="x","M","")</f>
        <v/>
      </c>
      <c r="CT528" s="16" t="str">
        <f>IF('Vastgesteld 7-7-2022'!BB522="x","Z","")</f>
        <v/>
      </c>
      <c r="CU528" s="16" t="str">
        <f>IF('Vastgesteld 7-7-2022'!BF522="x","ZZ","")</f>
        <v/>
      </c>
      <c r="CV528" s="16" t="str">
        <f>IF(COUNTA('Vastgesteld 7-7-2022'!AJ522:AQ522)&lt;&gt;0,2,"")</f>
        <v/>
      </c>
      <c r="CW528" s="16" t="str">
        <f t="shared" si="51"/>
        <v/>
      </c>
      <c r="CX528" s="16" t="str">
        <f>IF('Vastgesteld 7-7-2022'!AJ522="x","BB","")</f>
        <v/>
      </c>
      <c r="CY528" s="16" t="str">
        <f>IF('Vastgesteld 7-7-2022'!AK522="x","B","")</f>
        <v/>
      </c>
      <c r="CZ528" s="16" t="str">
        <f>IF('Vastgesteld 7-7-2022'!AL522="x","L","")</f>
        <v/>
      </c>
      <c r="DA528" s="16" t="str">
        <f>IF('Vastgesteld 7-7-2022'!AM522="x","M","")</f>
        <v/>
      </c>
      <c r="DB528" s="16" t="str">
        <f>IF('Vastgesteld 7-7-2022'!AN522="x","Z","")</f>
        <v/>
      </c>
      <c r="DC528" s="16" t="str">
        <f>IF('Vastgesteld 7-7-2022'!AO522="x","ZZ","")</f>
        <v/>
      </c>
      <c r="DD528" s="16" t="str">
        <f>IF('Vastgesteld 7-7-2022'!AQ522="x","1.40","")</f>
        <v/>
      </c>
      <c r="DE528" s="16" t="str">
        <f>IF(COUNTA('Vastgesteld 7-7-2022'!BH522:BJ522)&lt;&gt;0,6,"")</f>
        <v/>
      </c>
      <c r="DF528" s="16" t="str">
        <f t="shared" si="52"/>
        <v/>
      </c>
      <c r="DG528" s="16" t="str">
        <f>IF('Vastgesteld 7-7-2022'!BH522="x","L","")</f>
        <v/>
      </c>
      <c r="DH528" s="16" t="str">
        <f>IF('Vastgesteld 7-7-2022'!BI522="x","M","")</f>
        <v/>
      </c>
      <c r="DI528" s="16" t="str">
        <f>IF('Vastgesteld 7-7-2022'!BJ522="x","Z","")</f>
        <v/>
      </c>
      <c r="DJ528" s="16" t="str">
        <f>IF('Vastgesteld 7-7-2022'!BK522="x","Z","")</f>
        <v/>
      </c>
      <c r="DK528" s="16" t="str">
        <f>IF(COUNTA('Vastgesteld 7-7-2022'!BM522:BO522)&lt;&gt;0,6,"")</f>
        <v/>
      </c>
      <c r="DL528" s="16" t="str">
        <f t="shared" si="53"/>
        <v/>
      </c>
      <c r="DM528" s="16" t="str">
        <f>IF('Vastgesteld 7-7-2022'!BM522="x","L","")</f>
        <v/>
      </c>
      <c r="DN528" s="16" t="str">
        <f>IF('Vastgesteld 7-7-2022'!BN522="x","M","")</f>
        <v/>
      </c>
      <c r="DO528" s="16" t="str">
        <f>IF('Vastgesteld 7-7-2022'!BO522="x","Z","")</f>
        <v/>
      </c>
      <c r="DP528" s="16" t="str">
        <f>IF('Vastgesteld 7-7-2022'!BP522="x","Z","")</f>
        <v/>
      </c>
    </row>
    <row r="529" spans="1:120" ht="14.4" x14ac:dyDescent="0.3">
      <c r="A529" s="18">
        <f>'Vastgesteld 7-7-2022'!A523</f>
        <v>0</v>
      </c>
      <c r="B529" s="16" t="str">
        <f>IFERROR(VLOOKUP('Vastgesteld 7-7-2022'!#REF!,#REF!,2,FALSE),"")</f>
        <v/>
      </c>
      <c r="C529" s="16">
        <f>'Vastgesteld 7-7-2022'!E523</f>
        <v>0</v>
      </c>
      <c r="D529" s="16" t="str">
        <f>IFERROR(VLOOKUP('Vastgesteld 7-7-2022'!#REF!,#REF!,2,FALSE),"")</f>
        <v/>
      </c>
      <c r="E529" s="16" t="str">
        <f>IFERROR(VLOOKUP('Vastgesteld 7-7-2022'!#REF!,#REF!,5,FALSE),"")</f>
        <v/>
      </c>
      <c r="F529" s="16" t="e">
        <f>IF('Vastgesteld 7-7-2022'!#REF!&lt;&gt;"",'Vastgesteld 7-7-2022'!#REF!,"")</f>
        <v>#REF!</v>
      </c>
      <c r="G529" s="16" t="e">
        <f>IF('Vastgesteld 7-7-2022'!#REF!="Indoor",1,0)</f>
        <v>#REF!</v>
      </c>
      <c r="H529" s="16" t="e">
        <f>'Vastgesteld 7-7-2022'!#REF!</f>
        <v>#REF!</v>
      </c>
      <c r="I529" s="16" t="e">
        <f>IF('Vastgesteld 7-7-2022'!#REF!="Nee",0,IF('Vastgesteld 7-7-2022'!#REF!="Ja",1,""))</f>
        <v>#REF!</v>
      </c>
      <c r="J529" s="16" t="e">
        <f>IF('Vastgesteld 7-7-2022'!#REF!&lt;&gt;"",'Vastgesteld 7-7-2022'!#REF!,"")</f>
        <v>#REF!</v>
      </c>
      <c r="BJ529" s="16" t="str">
        <f>IF(COUNTA('Vastgesteld 7-7-2022'!T523:AD523)&lt;&gt;0,1,"")</f>
        <v/>
      </c>
      <c r="BK529" s="16" t="str">
        <f t="shared" si="48"/>
        <v/>
      </c>
      <c r="BL529" s="16" t="str">
        <f>IF('Vastgesteld 7-7-2022'!T523="x","AA","")</f>
        <v/>
      </c>
      <c r="BM529" s="16" t="str">
        <f>IF('Vastgesteld 7-7-2022'!U523="x","A","")</f>
        <v/>
      </c>
      <c r="BN529" s="16" t="str">
        <f>IF('Vastgesteld 7-7-2022'!V523="x","B1","")</f>
        <v/>
      </c>
      <c r="BO529" s="16" t="e">
        <f>IF('Vastgesteld 7-7-2022'!#REF!="x","BB","")</f>
        <v>#REF!</v>
      </c>
      <c r="BP529" s="16" t="str">
        <f>IF('Vastgesteld 7-7-2022'!X523="x","B","")</f>
        <v/>
      </c>
      <c r="BQ529" s="16" t="str">
        <f>IF('Vastgesteld 7-7-2022'!Y523="x","L1","")</f>
        <v/>
      </c>
      <c r="BR529" s="16" t="str">
        <f>IF('Vastgesteld 7-7-2022'!Z523="x","L2","")</f>
        <v/>
      </c>
      <c r="BS529" s="16" t="str">
        <f>IF('Vastgesteld 7-7-2022'!AA523="x","M1","")</f>
        <v/>
      </c>
      <c r="BT529" s="16" t="str">
        <f>IF('Vastgesteld 7-7-2022'!AB523="x","M2","")</f>
        <v/>
      </c>
      <c r="BU529" s="16" t="str">
        <f>IF('Vastgesteld 7-7-2022'!AC523="x","Z1","")</f>
        <v/>
      </c>
      <c r="BV529" s="16" t="str">
        <f>IF('Vastgesteld 7-7-2022'!AD523="x","Z2","")</f>
        <v/>
      </c>
      <c r="BW529" s="16" t="str">
        <f>IF(COUNTA('Vastgesteld 7-7-2022'!K523:S523)&lt;&gt;0,1,"")</f>
        <v/>
      </c>
      <c r="BX529" s="16" t="str">
        <f t="shared" si="49"/>
        <v/>
      </c>
      <c r="BY529" s="16" t="str">
        <f>IF('Vastgesteld 7-7-2022'!K523="x","BB","")</f>
        <v/>
      </c>
      <c r="BZ529" s="16" t="str">
        <f>IF('Vastgesteld 7-7-2022'!L523="x","B","")</f>
        <v/>
      </c>
      <c r="CA529" s="16" t="str">
        <f>IF('Vastgesteld 7-7-2022'!M523="x","L1","")</f>
        <v/>
      </c>
      <c r="CB529" s="16" t="str">
        <f>IF('Vastgesteld 7-7-2022'!N523="x","L2","")</f>
        <v/>
      </c>
      <c r="CC529" s="16" t="str">
        <f>IF('Vastgesteld 7-7-2022'!O523="x","M1","")</f>
        <v/>
      </c>
      <c r="CD529" s="16" t="str">
        <f>IF('Vastgesteld 7-7-2022'!P523="x","M2","")</f>
        <v/>
      </c>
      <c r="CE529" s="16" t="str">
        <f>IF('Vastgesteld 7-7-2022'!Q523="x","Z1","")</f>
        <v/>
      </c>
      <c r="CF529" s="16" t="str">
        <f>IF('Vastgesteld 7-7-2022'!R523="x","Z2","")</f>
        <v/>
      </c>
      <c r="CG529" s="16" t="str">
        <f>IF('Vastgesteld 7-7-2022'!S523="x","ZZL","")</f>
        <v/>
      </c>
      <c r="CL529" s="16" t="str">
        <f>IF(COUNTA('Vastgesteld 7-7-2022'!AV523:BF523)&lt;&gt;0,2,"")</f>
        <v/>
      </c>
      <c r="CM529" s="16" t="str">
        <f t="shared" si="50"/>
        <v/>
      </c>
      <c r="CN529" s="16" t="str">
        <f>IF('Vastgesteld 7-7-2022'!AV523="x","AA","")</f>
        <v/>
      </c>
      <c r="CO529" s="16" t="str">
        <f>IF('Vastgesteld 7-7-2022'!AW523="x","A","")</f>
        <v/>
      </c>
      <c r="CP529" s="16" t="str">
        <f>IF('Vastgesteld 7-7-2022'!AX523="x","BB","")</f>
        <v/>
      </c>
      <c r="CQ529" s="16" t="str">
        <f>IF('Vastgesteld 7-7-2022'!AY523="x","B","")</f>
        <v/>
      </c>
      <c r="CR529" s="16" t="str">
        <f>IF('Vastgesteld 7-7-2022'!AZ523="x","L","")</f>
        <v/>
      </c>
      <c r="CS529" s="16" t="str">
        <f>IF('Vastgesteld 7-7-2022'!BA523="x","M","")</f>
        <v/>
      </c>
      <c r="CT529" s="16" t="str">
        <f>IF('Vastgesteld 7-7-2022'!BB523="x","Z","")</f>
        <v/>
      </c>
      <c r="CU529" s="16" t="str">
        <f>IF('Vastgesteld 7-7-2022'!BF523="x","ZZ","")</f>
        <v/>
      </c>
      <c r="CV529" s="16" t="str">
        <f>IF(COUNTA('Vastgesteld 7-7-2022'!AJ523:AQ523)&lt;&gt;0,2,"")</f>
        <v/>
      </c>
      <c r="CW529" s="16" t="str">
        <f t="shared" si="51"/>
        <v/>
      </c>
      <c r="CX529" s="16" t="str">
        <f>IF('Vastgesteld 7-7-2022'!AJ523="x","BB","")</f>
        <v/>
      </c>
      <c r="CY529" s="16" t="str">
        <f>IF('Vastgesteld 7-7-2022'!AK523="x","B","")</f>
        <v/>
      </c>
      <c r="CZ529" s="16" t="str">
        <f>IF('Vastgesteld 7-7-2022'!AL523="x","L","")</f>
        <v/>
      </c>
      <c r="DA529" s="16" t="str">
        <f>IF('Vastgesteld 7-7-2022'!AM523="x","M","")</f>
        <v/>
      </c>
      <c r="DB529" s="16" t="str">
        <f>IF('Vastgesteld 7-7-2022'!AN523="x","Z","")</f>
        <v/>
      </c>
      <c r="DC529" s="16" t="str">
        <f>IF('Vastgesteld 7-7-2022'!AO523="x","ZZ","")</f>
        <v/>
      </c>
      <c r="DD529" s="16" t="str">
        <f>IF('Vastgesteld 7-7-2022'!AQ523="x","1.40","")</f>
        <v/>
      </c>
      <c r="DE529" s="16" t="str">
        <f>IF(COUNTA('Vastgesteld 7-7-2022'!BH523:BJ523)&lt;&gt;0,6,"")</f>
        <v/>
      </c>
      <c r="DF529" s="16" t="str">
        <f t="shared" si="52"/>
        <v/>
      </c>
      <c r="DG529" s="16" t="str">
        <f>IF('Vastgesteld 7-7-2022'!BH523="x","L","")</f>
        <v/>
      </c>
      <c r="DH529" s="16" t="str">
        <f>IF('Vastgesteld 7-7-2022'!BI523="x","M","")</f>
        <v/>
      </c>
      <c r="DI529" s="16" t="str">
        <f>IF('Vastgesteld 7-7-2022'!BJ523="x","Z","")</f>
        <v/>
      </c>
      <c r="DJ529" s="16" t="str">
        <f>IF('Vastgesteld 7-7-2022'!BK523="x","Z","")</f>
        <v/>
      </c>
      <c r="DK529" s="16" t="str">
        <f>IF(COUNTA('Vastgesteld 7-7-2022'!BM523:BO523)&lt;&gt;0,6,"")</f>
        <v/>
      </c>
      <c r="DL529" s="16" t="str">
        <f t="shared" si="53"/>
        <v/>
      </c>
      <c r="DM529" s="16" t="str">
        <f>IF('Vastgesteld 7-7-2022'!BM523="x","L","")</f>
        <v/>
      </c>
      <c r="DN529" s="16" t="str">
        <f>IF('Vastgesteld 7-7-2022'!BN523="x","M","")</f>
        <v/>
      </c>
      <c r="DO529" s="16" t="str">
        <f>IF('Vastgesteld 7-7-2022'!BO523="x","Z","")</f>
        <v/>
      </c>
      <c r="DP529" s="16" t="str">
        <f>IF('Vastgesteld 7-7-2022'!BP523="x","Z","")</f>
        <v/>
      </c>
    </row>
    <row r="530" spans="1:120" ht="14.4" x14ac:dyDescent="0.3">
      <c r="A530" s="18">
        <f>'Vastgesteld 7-7-2022'!A524</f>
        <v>0</v>
      </c>
      <c r="B530" s="16" t="str">
        <f>IFERROR(VLOOKUP('Vastgesteld 7-7-2022'!#REF!,#REF!,2,FALSE),"")</f>
        <v/>
      </c>
      <c r="C530" s="16">
        <f>'Vastgesteld 7-7-2022'!E524</f>
        <v>0</v>
      </c>
      <c r="D530" s="16" t="str">
        <f>IFERROR(VLOOKUP('Vastgesteld 7-7-2022'!#REF!,#REF!,2,FALSE),"")</f>
        <v/>
      </c>
      <c r="E530" s="16" t="str">
        <f>IFERROR(VLOOKUP('Vastgesteld 7-7-2022'!#REF!,#REF!,5,FALSE),"")</f>
        <v/>
      </c>
      <c r="F530" s="16" t="e">
        <f>IF('Vastgesteld 7-7-2022'!#REF!&lt;&gt;"",'Vastgesteld 7-7-2022'!#REF!,"")</f>
        <v>#REF!</v>
      </c>
      <c r="G530" s="16" t="e">
        <f>IF('Vastgesteld 7-7-2022'!#REF!="Indoor",1,0)</f>
        <v>#REF!</v>
      </c>
      <c r="H530" s="16" t="e">
        <f>'Vastgesteld 7-7-2022'!#REF!</f>
        <v>#REF!</v>
      </c>
      <c r="I530" s="16" t="e">
        <f>IF('Vastgesteld 7-7-2022'!#REF!="Nee",0,IF('Vastgesteld 7-7-2022'!#REF!="Ja",1,""))</f>
        <v>#REF!</v>
      </c>
      <c r="J530" s="16" t="e">
        <f>IF('Vastgesteld 7-7-2022'!#REF!&lt;&gt;"",'Vastgesteld 7-7-2022'!#REF!,"")</f>
        <v>#REF!</v>
      </c>
      <c r="BJ530" s="16" t="str">
        <f>IF(COUNTA('Vastgesteld 7-7-2022'!T524:AD524)&lt;&gt;0,1,"")</f>
        <v/>
      </c>
      <c r="BK530" s="16" t="str">
        <f t="shared" si="48"/>
        <v/>
      </c>
      <c r="BL530" s="16" t="str">
        <f>IF('Vastgesteld 7-7-2022'!T524="x","AA","")</f>
        <v/>
      </c>
      <c r="BM530" s="16" t="str">
        <f>IF('Vastgesteld 7-7-2022'!U524="x","A","")</f>
        <v/>
      </c>
      <c r="BN530" s="16" t="str">
        <f>IF('Vastgesteld 7-7-2022'!V524="x","B1","")</f>
        <v/>
      </c>
      <c r="BO530" s="16" t="e">
        <f>IF('Vastgesteld 7-7-2022'!#REF!="x","BB","")</f>
        <v>#REF!</v>
      </c>
      <c r="BP530" s="16" t="str">
        <f>IF('Vastgesteld 7-7-2022'!X524="x","B","")</f>
        <v/>
      </c>
      <c r="BQ530" s="16" t="str">
        <f>IF('Vastgesteld 7-7-2022'!Y524="x","L1","")</f>
        <v/>
      </c>
      <c r="BR530" s="16" t="str">
        <f>IF('Vastgesteld 7-7-2022'!Z524="x","L2","")</f>
        <v/>
      </c>
      <c r="BS530" s="16" t="str">
        <f>IF('Vastgesteld 7-7-2022'!AA524="x","M1","")</f>
        <v/>
      </c>
      <c r="BT530" s="16" t="str">
        <f>IF('Vastgesteld 7-7-2022'!AB524="x","M2","")</f>
        <v/>
      </c>
      <c r="BU530" s="16" t="str">
        <f>IF('Vastgesteld 7-7-2022'!AC524="x","Z1","")</f>
        <v/>
      </c>
      <c r="BV530" s="16" t="str">
        <f>IF('Vastgesteld 7-7-2022'!AD524="x","Z2","")</f>
        <v/>
      </c>
      <c r="BW530" s="16" t="str">
        <f>IF(COUNTA('Vastgesteld 7-7-2022'!K524:S524)&lt;&gt;0,1,"")</f>
        <v/>
      </c>
      <c r="BX530" s="16" t="str">
        <f t="shared" si="49"/>
        <v/>
      </c>
      <c r="BY530" s="16" t="str">
        <f>IF('Vastgesteld 7-7-2022'!K524="x","BB","")</f>
        <v/>
      </c>
      <c r="BZ530" s="16" t="str">
        <f>IF('Vastgesteld 7-7-2022'!L524="x","B","")</f>
        <v/>
      </c>
      <c r="CA530" s="16" t="str">
        <f>IF('Vastgesteld 7-7-2022'!M524="x","L1","")</f>
        <v/>
      </c>
      <c r="CB530" s="16" t="str">
        <f>IF('Vastgesteld 7-7-2022'!N524="x","L2","")</f>
        <v/>
      </c>
      <c r="CC530" s="16" t="str">
        <f>IF('Vastgesteld 7-7-2022'!O524="x","M1","")</f>
        <v/>
      </c>
      <c r="CD530" s="16" t="str">
        <f>IF('Vastgesteld 7-7-2022'!P524="x","M2","")</f>
        <v/>
      </c>
      <c r="CE530" s="16" t="str">
        <f>IF('Vastgesteld 7-7-2022'!Q524="x","Z1","")</f>
        <v/>
      </c>
      <c r="CF530" s="16" t="str">
        <f>IF('Vastgesteld 7-7-2022'!R524="x","Z2","")</f>
        <v/>
      </c>
      <c r="CG530" s="16" t="str">
        <f>IF('Vastgesteld 7-7-2022'!S524="x","ZZL","")</f>
        <v/>
      </c>
      <c r="CL530" s="16" t="str">
        <f>IF(COUNTA('Vastgesteld 7-7-2022'!AV524:BF524)&lt;&gt;0,2,"")</f>
        <v/>
      </c>
      <c r="CM530" s="16" t="str">
        <f t="shared" si="50"/>
        <v/>
      </c>
      <c r="CN530" s="16" t="str">
        <f>IF('Vastgesteld 7-7-2022'!AV524="x","AA","")</f>
        <v/>
      </c>
      <c r="CO530" s="16" t="str">
        <f>IF('Vastgesteld 7-7-2022'!AW524="x","A","")</f>
        <v/>
      </c>
      <c r="CP530" s="16" t="str">
        <f>IF('Vastgesteld 7-7-2022'!AX524="x","BB","")</f>
        <v/>
      </c>
      <c r="CQ530" s="16" t="str">
        <f>IF('Vastgesteld 7-7-2022'!AY524="x","B","")</f>
        <v/>
      </c>
      <c r="CR530" s="16" t="str">
        <f>IF('Vastgesteld 7-7-2022'!AZ524="x","L","")</f>
        <v/>
      </c>
      <c r="CS530" s="16" t="str">
        <f>IF('Vastgesteld 7-7-2022'!BA524="x","M","")</f>
        <v/>
      </c>
      <c r="CT530" s="16" t="str">
        <f>IF('Vastgesteld 7-7-2022'!BB524="x","Z","")</f>
        <v/>
      </c>
      <c r="CU530" s="16" t="str">
        <f>IF('Vastgesteld 7-7-2022'!BF524="x","ZZ","")</f>
        <v/>
      </c>
      <c r="CV530" s="16" t="str">
        <f>IF(COUNTA('Vastgesteld 7-7-2022'!AJ524:AQ524)&lt;&gt;0,2,"")</f>
        <v/>
      </c>
      <c r="CW530" s="16" t="str">
        <f t="shared" si="51"/>
        <v/>
      </c>
      <c r="CX530" s="16" t="str">
        <f>IF('Vastgesteld 7-7-2022'!AJ524="x","BB","")</f>
        <v/>
      </c>
      <c r="CY530" s="16" t="str">
        <f>IF('Vastgesteld 7-7-2022'!AK524="x","B","")</f>
        <v/>
      </c>
      <c r="CZ530" s="16" t="str">
        <f>IF('Vastgesteld 7-7-2022'!AL524="x","L","")</f>
        <v/>
      </c>
      <c r="DA530" s="16" t="str">
        <f>IF('Vastgesteld 7-7-2022'!AM524="x","M","")</f>
        <v/>
      </c>
      <c r="DB530" s="16" t="str">
        <f>IF('Vastgesteld 7-7-2022'!AN524="x","Z","")</f>
        <v/>
      </c>
      <c r="DC530" s="16" t="str">
        <f>IF('Vastgesteld 7-7-2022'!AO524="x","ZZ","")</f>
        <v/>
      </c>
      <c r="DD530" s="16" t="str">
        <f>IF('Vastgesteld 7-7-2022'!AQ524="x","1.40","")</f>
        <v/>
      </c>
      <c r="DE530" s="16" t="str">
        <f>IF(COUNTA('Vastgesteld 7-7-2022'!BH524:BJ524)&lt;&gt;0,6,"")</f>
        <v/>
      </c>
      <c r="DF530" s="16" t="str">
        <f t="shared" si="52"/>
        <v/>
      </c>
      <c r="DG530" s="16" t="str">
        <f>IF('Vastgesteld 7-7-2022'!BH524="x","L","")</f>
        <v/>
      </c>
      <c r="DH530" s="16" t="str">
        <f>IF('Vastgesteld 7-7-2022'!BI524="x","M","")</f>
        <v/>
      </c>
      <c r="DI530" s="16" t="str">
        <f>IF('Vastgesteld 7-7-2022'!BJ524="x","Z","")</f>
        <v/>
      </c>
      <c r="DJ530" s="16" t="str">
        <f>IF('Vastgesteld 7-7-2022'!BK524="x","Z","")</f>
        <v/>
      </c>
      <c r="DK530" s="16" t="str">
        <f>IF(COUNTA('Vastgesteld 7-7-2022'!BM524:BO524)&lt;&gt;0,6,"")</f>
        <v/>
      </c>
      <c r="DL530" s="16" t="str">
        <f t="shared" si="53"/>
        <v/>
      </c>
      <c r="DM530" s="16" t="str">
        <f>IF('Vastgesteld 7-7-2022'!BM524="x","L","")</f>
        <v/>
      </c>
      <c r="DN530" s="16" t="str">
        <f>IF('Vastgesteld 7-7-2022'!BN524="x","M","")</f>
        <v/>
      </c>
      <c r="DO530" s="16" t="str">
        <f>IF('Vastgesteld 7-7-2022'!BO524="x","Z","")</f>
        <v/>
      </c>
      <c r="DP530" s="16" t="str">
        <f>IF('Vastgesteld 7-7-2022'!BP524="x","Z","")</f>
        <v/>
      </c>
    </row>
    <row r="531" spans="1:120" ht="14.4" x14ac:dyDescent="0.3">
      <c r="A531" s="18">
        <f>'Vastgesteld 7-7-2022'!A525</f>
        <v>0</v>
      </c>
      <c r="B531" s="16" t="str">
        <f>IFERROR(VLOOKUP('Vastgesteld 7-7-2022'!#REF!,#REF!,2,FALSE),"")</f>
        <v/>
      </c>
      <c r="C531" s="16">
        <f>'Vastgesteld 7-7-2022'!E525</f>
        <v>0</v>
      </c>
      <c r="D531" s="16" t="str">
        <f>IFERROR(VLOOKUP('Vastgesteld 7-7-2022'!#REF!,#REF!,2,FALSE),"")</f>
        <v/>
      </c>
      <c r="E531" s="16" t="str">
        <f>IFERROR(VLOOKUP('Vastgesteld 7-7-2022'!#REF!,#REF!,5,FALSE),"")</f>
        <v/>
      </c>
      <c r="F531" s="16" t="e">
        <f>IF('Vastgesteld 7-7-2022'!#REF!&lt;&gt;"",'Vastgesteld 7-7-2022'!#REF!,"")</f>
        <v>#REF!</v>
      </c>
      <c r="G531" s="16" t="e">
        <f>IF('Vastgesteld 7-7-2022'!#REF!="Indoor",1,0)</f>
        <v>#REF!</v>
      </c>
      <c r="H531" s="16" t="e">
        <f>'Vastgesteld 7-7-2022'!#REF!</f>
        <v>#REF!</v>
      </c>
      <c r="I531" s="16" t="e">
        <f>IF('Vastgesteld 7-7-2022'!#REF!="Nee",0,IF('Vastgesteld 7-7-2022'!#REF!="Ja",1,""))</f>
        <v>#REF!</v>
      </c>
      <c r="J531" s="16" t="e">
        <f>IF('Vastgesteld 7-7-2022'!#REF!&lt;&gt;"",'Vastgesteld 7-7-2022'!#REF!,"")</f>
        <v>#REF!</v>
      </c>
      <c r="BJ531" s="16" t="str">
        <f>IF(COUNTA('Vastgesteld 7-7-2022'!T525:AD525)&lt;&gt;0,1,"")</f>
        <v/>
      </c>
      <c r="BK531" s="16" t="str">
        <f t="shared" si="48"/>
        <v/>
      </c>
      <c r="BL531" s="16" t="str">
        <f>IF('Vastgesteld 7-7-2022'!T525="x","AA","")</f>
        <v/>
      </c>
      <c r="BM531" s="16" t="str">
        <f>IF('Vastgesteld 7-7-2022'!U525="x","A","")</f>
        <v/>
      </c>
      <c r="BN531" s="16" t="str">
        <f>IF('Vastgesteld 7-7-2022'!V525="x","B1","")</f>
        <v/>
      </c>
      <c r="BO531" s="16" t="e">
        <f>IF('Vastgesteld 7-7-2022'!#REF!="x","BB","")</f>
        <v>#REF!</v>
      </c>
      <c r="BP531" s="16" t="str">
        <f>IF('Vastgesteld 7-7-2022'!X525="x","B","")</f>
        <v/>
      </c>
      <c r="BQ531" s="16" t="str">
        <f>IF('Vastgesteld 7-7-2022'!Y525="x","L1","")</f>
        <v/>
      </c>
      <c r="BR531" s="16" t="str">
        <f>IF('Vastgesteld 7-7-2022'!Z525="x","L2","")</f>
        <v/>
      </c>
      <c r="BS531" s="16" t="str">
        <f>IF('Vastgesteld 7-7-2022'!AA525="x","M1","")</f>
        <v/>
      </c>
      <c r="BT531" s="16" t="str">
        <f>IF('Vastgesteld 7-7-2022'!AB525="x","M2","")</f>
        <v/>
      </c>
      <c r="BU531" s="16" t="str">
        <f>IF('Vastgesteld 7-7-2022'!AC525="x","Z1","")</f>
        <v/>
      </c>
      <c r="BV531" s="16" t="str">
        <f>IF('Vastgesteld 7-7-2022'!AD525="x","Z2","")</f>
        <v/>
      </c>
      <c r="BW531" s="16" t="str">
        <f>IF(COUNTA('Vastgesteld 7-7-2022'!K525:S525)&lt;&gt;0,1,"")</f>
        <v/>
      </c>
      <c r="BX531" s="16" t="str">
        <f t="shared" si="49"/>
        <v/>
      </c>
      <c r="BY531" s="16" t="str">
        <f>IF('Vastgesteld 7-7-2022'!K525="x","BB","")</f>
        <v/>
      </c>
      <c r="BZ531" s="16" t="str">
        <f>IF('Vastgesteld 7-7-2022'!L525="x","B","")</f>
        <v/>
      </c>
      <c r="CA531" s="16" t="str">
        <f>IF('Vastgesteld 7-7-2022'!M525="x","L1","")</f>
        <v/>
      </c>
      <c r="CB531" s="16" t="str">
        <f>IF('Vastgesteld 7-7-2022'!N525="x","L2","")</f>
        <v/>
      </c>
      <c r="CC531" s="16" t="str">
        <f>IF('Vastgesteld 7-7-2022'!O525="x","M1","")</f>
        <v/>
      </c>
      <c r="CD531" s="16" t="str">
        <f>IF('Vastgesteld 7-7-2022'!P525="x","M2","")</f>
        <v/>
      </c>
      <c r="CE531" s="16" t="str">
        <f>IF('Vastgesteld 7-7-2022'!Q525="x","Z1","")</f>
        <v/>
      </c>
      <c r="CF531" s="16" t="str">
        <f>IF('Vastgesteld 7-7-2022'!R525="x","Z2","")</f>
        <v/>
      </c>
      <c r="CG531" s="16" t="str">
        <f>IF('Vastgesteld 7-7-2022'!S525="x","ZZL","")</f>
        <v/>
      </c>
      <c r="CL531" s="16" t="str">
        <f>IF(COUNTA('Vastgesteld 7-7-2022'!AV525:BF525)&lt;&gt;0,2,"")</f>
        <v/>
      </c>
      <c r="CM531" s="16" t="str">
        <f t="shared" si="50"/>
        <v/>
      </c>
      <c r="CN531" s="16" t="str">
        <f>IF('Vastgesteld 7-7-2022'!AV525="x","AA","")</f>
        <v/>
      </c>
      <c r="CO531" s="16" t="str">
        <f>IF('Vastgesteld 7-7-2022'!AW525="x","A","")</f>
        <v/>
      </c>
      <c r="CP531" s="16" t="str">
        <f>IF('Vastgesteld 7-7-2022'!AX525="x","BB","")</f>
        <v/>
      </c>
      <c r="CQ531" s="16" t="str">
        <f>IF('Vastgesteld 7-7-2022'!AY525="x","B","")</f>
        <v/>
      </c>
      <c r="CR531" s="16" t="str">
        <f>IF('Vastgesteld 7-7-2022'!AZ525="x","L","")</f>
        <v/>
      </c>
      <c r="CS531" s="16" t="str">
        <f>IF('Vastgesteld 7-7-2022'!BA525="x","M","")</f>
        <v/>
      </c>
      <c r="CT531" s="16" t="str">
        <f>IF('Vastgesteld 7-7-2022'!BB525="x","Z","")</f>
        <v/>
      </c>
      <c r="CU531" s="16" t="str">
        <f>IF('Vastgesteld 7-7-2022'!BF525="x","ZZ","")</f>
        <v/>
      </c>
      <c r="CV531" s="16" t="str">
        <f>IF(COUNTA('Vastgesteld 7-7-2022'!AJ525:AQ525)&lt;&gt;0,2,"")</f>
        <v/>
      </c>
      <c r="CW531" s="16" t="str">
        <f t="shared" si="51"/>
        <v/>
      </c>
      <c r="CX531" s="16" t="str">
        <f>IF('Vastgesteld 7-7-2022'!AJ525="x","BB","")</f>
        <v/>
      </c>
      <c r="CY531" s="16" t="str">
        <f>IF('Vastgesteld 7-7-2022'!AK525="x","B","")</f>
        <v/>
      </c>
      <c r="CZ531" s="16" t="str">
        <f>IF('Vastgesteld 7-7-2022'!AL525="x","L","")</f>
        <v/>
      </c>
      <c r="DA531" s="16" t="str">
        <f>IF('Vastgesteld 7-7-2022'!AM525="x","M","")</f>
        <v/>
      </c>
      <c r="DB531" s="16" t="str">
        <f>IF('Vastgesteld 7-7-2022'!AN525="x","Z","")</f>
        <v/>
      </c>
      <c r="DC531" s="16" t="str">
        <f>IF('Vastgesteld 7-7-2022'!AO525="x","ZZ","")</f>
        <v/>
      </c>
      <c r="DD531" s="16" t="str">
        <f>IF('Vastgesteld 7-7-2022'!AQ525="x","1.40","")</f>
        <v/>
      </c>
      <c r="DE531" s="16" t="str">
        <f>IF(COUNTA('Vastgesteld 7-7-2022'!BH525:BJ525)&lt;&gt;0,6,"")</f>
        <v/>
      </c>
      <c r="DF531" s="16" t="str">
        <f t="shared" si="52"/>
        <v/>
      </c>
      <c r="DG531" s="16" t="str">
        <f>IF('Vastgesteld 7-7-2022'!BH525="x","L","")</f>
        <v/>
      </c>
      <c r="DH531" s="16" t="str">
        <f>IF('Vastgesteld 7-7-2022'!BI525="x","M","")</f>
        <v/>
      </c>
      <c r="DI531" s="16" t="str">
        <f>IF('Vastgesteld 7-7-2022'!BJ525="x","Z","")</f>
        <v/>
      </c>
      <c r="DJ531" s="16" t="str">
        <f>IF('Vastgesteld 7-7-2022'!BK525="x","Z","")</f>
        <v/>
      </c>
      <c r="DK531" s="16" t="str">
        <f>IF(COUNTA('Vastgesteld 7-7-2022'!BM525:BO525)&lt;&gt;0,6,"")</f>
        <v/>
      </c>
      <c r="DL531" s="16" t="str">
        <f t="shared" si="53"/>
        <v/>
      </c>
      <c r="DM531" s="16" t="str">
        <f>IF('Vastgesteld 7-7-2022'!BM525="x","L","")</f>
        <v/>
      </c>
      <c r="DN531" s="16" t="str">
        <f>IF('Vastgesteld 7-7-2022'!BN525="x","M","")</f>
        <v/>
      </c>
      <c r="DO531" s="16" t="str">
        <f>IF('Vastgesteld 7-7-2022'!BO525="x","Z","")</f>
        <v/>
      </c>
      <c r="DP531" s="16" t="str">
        <f>IF('Vastgesteld 7-7-2022'!BP525="x","Z","")</f>
        <v/>
      </c>
    </row>
    <row r="532" spans="1:120" ht="14.4" x14ac:dyDescent="0.3">
      <c r="A532" s="18">
        <f>'Vastgesteld 7-7-2022'!A526</f>
        <v>0</v>
      </c>
      <c r="B532" s="16" t="str">
        <f>IFERROR(VLOOKUP('Vastgesteld 7-7-2022'!#REF!,#REF!,2,FALSE),"")</f>
        <v/>
      </c>
      <c r="C532" s="16">
        <f>'Vastgesteld 7-7-2022'!E526</f>
        <v>0</v>
      </c>
      <c r="D532" s="16" t="str">
        <f>IFERROR(VLOOKUP('Vastgesteld 7-7-2022'!#REF!,#REF!,2,FALSE),"")</f>
        <v/>
      </c>
      <c r="E532" s="16" t="str">
        <f>IFERROR(VLOOKUP('Vastgesteld 7-7-2022'!#REF!,#REF!,5,FALSE),"")</f>
        <v/>
      </c>
      <c r="F532" s="16" t="e">
        <f>IF('Vastgesteld 7-7-2022'!#REF!&lt;&gt;"",'Vastgesteld 7-7-2022'!#REF!,"")</f>
        <v>#REF!</v>
      </c>
      <c r="G532" s="16" t="e">
        <f>IF('Vastgesteld 7-7-2022'!#REF!="Indoor",1,0)</f>
        <v>#REF!</v>
      </c>
      <c r="H532" s="16" t="e">
        <f>'Vastgesteld 7-7-2022'!#REF!</f>
        <v>#REF!</v>
      </c>
      <c r="I532" s="16" t="e">
        <f>IF('Vastgesteld 7-7-2022'!#REF!="Nee",0,IF('Vastgesteld 7-7-2022'!#REF!="Ja",1,""))</f>
        <v>#REF!</v>
      </c>
      <c r="J532" s="16" t="e">
        <f>IF('Vastgesteld 7-7-2022'!#REF!&lt;&gt;"",'Vastgesteld 7-7-2022'!#REF!,"")</f>
        <v>#REF!</v>
      </c>
      <c r="BJ532" s="16" t="str">
        <f>IF(COUNTA('Vastgesteld 7-7-2022'!T526:AD526)&lt;&gt;0,1,"")</f>
        <v/>
      </c>
      <c r="BK532" s="16" t="str">
        <f t="shared" si="48"/>
        <v/>
      </c>
      <c r="BL532" s="16" t="str">
        <f>IF('Vastgesteld 7-7-2022'!T526="x","AA","")</f>
        <v/>
      </c>
      <c r="BM532" s="16" t="str">
        <f>IF('Vastgesteld 7-7-2022'!U526="x","A","")</f>
        <v/>
      </c>
      <c r="BN532" s="16" t="str">
        <f>IF('Vastgesteld 7-7-2022'!V526="x","B1","")</f>
        <v/>
      </c>
      <c r="BO532" s="16" t="e">
        <f>IF('Vastgesteld 7-7-2022'!#REF!="x","BB","")</f>
        <v>#REF!</v>
      </c>
      <c r="BP532" s="16" t="str">
        <f>IF('Vastgesteld 7-7-2022'!X526="x","B","")</f>
        <v/>
      </c>
      <c r="BQ532" s="16" t="str">
        <f>IF('Vastgesteld 7-7-2022'!Y526="x","L1","")</f>
        <v/>
      </c>
      <c r="BR532" s="16" t="str">
        <f>IF('Vastgesteld 7-7-2022'!Z526="x","L2","")</f>
        <v/>
      </c>
      <c r="BS532" s="16" t="str">
        <f>IF('Vastgesteld 7-7-2022'!AA526="x","M1","")</f>
        <v/>
      </c>
      <c r="BT532" s="16" t="str">
        <f>IF('Vastgesteld 7-7-2022'!AB526="x","M2","")</f>
        <v/>
      </c>
      <c r="BU532" s="16" t="str">
        <f>IF('Vastgesteld 7-7-2022'!AC526="x","Z1","")</f>
        <v/>
      </c>
      <c r="BV532" s="16" t="str">
        <f>IF('Vastgesteld 7-7-2022'!AD526="x","Z2","")</f>
        <v/>
      </c>
      <c r="BW532" s="16" t="str">
        <f>IF(COUNTA('Vastgesteld 7-7-2022'!K526:S526)&lt;&gt;0,1,"")</f>
        <v/>
      </c>
      <c r="BX532" s="16" t="str">
        <f t="shared" si="49"/>
        <v/>
      </c>
      <c r="BY532" s="16" t="str">
        <f>IF('Vastgesteld 7-7-2022'!K526="x","BB","")</f>
        <v/>
      </c>
      <c r="BZ532" s="16" t="str">
        <f>IF('Vastgesteld 7-7-2022'!L526="x","B","")</f>
        <v/>
      </c>
      <c r="CA532" s="16" t="str">
        <f>IF('Vastgesteld 7-7-2022'!M526="x","L1","")</f>
        <v/>
      </c>
      <c r="CB532" s="16" t="str">
        <f>IF('Vastgesteld 7-7-2022'!N526="x","L2","")</f>
        <v/>
      </c>
      <c r="CC532" s="16" t="str">
        <f>IF('Vastgesteld 7-7-2022'!O526="x","M1","")</f>
        <v/>
      </c>
      <c r="CD532" s="16" t="str">
        <f>IF('Vastgesteld 7-7-2022'!P526="x","M2","")</f>
        <v/>
      </c>
      <c r="CE532" s="16" t="str">
        <f>IF('Vastgesteld 7-7-2022'!Q526="x","Z1","")</f>
        <v/>
      </c>
      <c r="CF532" s="16" t="str">
        <f>IF('Vastgesteld 7-7-2022'!R526="x","Z2","")</f>
        <v/>
      </c>
      <c r="CG532" s="16" t="str">
        <f>IF('Vastgesteld 7-7-2022'!S526="x","ZZL","")</f>
        <v/>
      </c>
      <c r="CL532" s="16" t="str">
        <f>IF(COUNTA('Vastgesteld 7-7-2022'!AV526:BF526)&lt;&gt;0,2,"")</f>
        <v/>
      </c>
      <c r="CM532" s="16" t="str">
        <f t="shared" si="50"/>
        <v/>
      </c>
      <c r="CN532" s="16" t="str">
        <f>IF('Vastgesteld 7-7-2022'!AV526="x","AA","")</f>
        <v/>
      </c>
      <c r="CO532" s="16" t="str">
        <f>IF('Vastgesteld 7-7-2022'!AW526="x","A","")</f>
        <v/>
      </c>
      <c r="CP532" s="16" t="str">
        <f>IF('Vastgesteld 7-7-2022'!AX526="x","BB","")</f>
        <v/>
      </c>
      <c r="CQ532" s="16" t="str">
        <f>IF('Vastgesteld 7-7-2022'!AY526="x","B","")</f>
        <v/>
      </c>
      <c r="CR532" s="16" t="str">
        <f>IF('Vastgesteld 7-7-2022'!AZ526="x","L","")</f>
        <v/>
      </c>
      <c r="CS532" s="16" t="str">
        <f>IF('Vastgesteld 7-7-2022'!BA526="x","M","")</f>
        <v/>
      </c>
      <c r="CT532" s="16" t="str">
        <f>IF('Vastgesteld 7-7-2022'!BB526="x","Z","")</f>
        <v/>
      </c>
      <c r="CU532" s="16" t="str">
        <f>IF('Vastgesteld 7-7-2022'!BF526="x","ZZ","")</f>
        <v/>
      </c>
      <c r="CV532" s="16" t="str">
        <f>IF(COUNTA('Vastgesteld 7-7-2022'!AJ526:AQ526)&lt;&gt;0,2,"")</f>
        <v/>
      </c>
      <c r="CW532" s="16" t="str">
        <f t="shared" si="51"/>
        <v/>
      </c>
      <c r="CX532" s="16" t="str">
        <f>IF('Vastgesteld 7-7-2022'!AJ526="x","BB","")</f>
        <v/>
      </c>
      <c r="CY532" s="16" t="str">
        <f>IF('Vastgesteld 7-7-2022'!AK526="x","B","")</f>
        <v/>
      </c>
      <c r="CZ532" s="16" t="str">
        <f>IF('Vastgesteld 7-7-2022'!AL526="x","L","")</f>
        <v/>
      </c>
      <c r="DA532" s="16" t="str">
        <f>IF('Vastgesteld 7-7-2022'!AM526="x","M","")</f>
        <v/>
      </c>
      <c r="DB532" s="16" t="str">
        <f>IF('Vastgesteld 7-7-2022'!AN526="x","Z","")</f>
        <v/>
      </c>
      <c r="DC532" s="16" t="str">
        <f>IF('Vastgesteld 7-7-2022'!AO526="x","ZZ","")</f>
        <v/>
      </c>
      <c r="DD532" s="16" t="str">
        <f>IF('Vastgesteld 7-7-2022'!AQ526="x","1.40","")</f>
        <v/>
      </c>
      <c r="DE532" s="16" t="str">
        <f>IF(COUNTA('Vastgesteld 7-7-2022'!BH526:BJ526)&lt;&gt;0,6,"")</f>
        <v/>
      </c>
      <c r="DF532" s="16" t="str">
        <f t="shared" si="52"/>
        <v/>
      </c>
      <c r="DG532" s="16" t="str">
        <f>IF('Vastgesteld 7-7-2022'!BH526="x","L","")</f>
        <v/>
      </c>
      <c r="DH532" s="16" t="str">
        <f>IF('Vastgesteld 7-7-2022'!BI526="x","M","")</f>
        <v/>
      </c>
      <c r="DI532" s="16" t="str">
        <f>IF('Vastgesteld 7-7-2022'!BJ526="x","Z","")</f>
        <v/>
      </c>
      <c r="DJ532" s="16" t="str">
        <f>IF('Vastgesteld 7-7-2022'!BK526="x","Z","")</f>
        <v/>
      </c>
      <c r="DK532" s="16" t="str">
        <f>IF(COUNTA('Vastgesteld 7-7-2022'!BM526:BO526)&lt;&gt;0,6,"")</f>
        <v/>
      </c>
      <c r="DL532" s="16" t="str">
        <f t="shared" si="53"/>
        <v/>
      </c>
      <c r="DM532" s="16" t="str">
        <f>IF('Vastgesteld 7-7-2022'!BM526="x","L","")</f>
        <v/>
      </c>
      <c r="DN532" s="16" t="str">
        <f>IF('Vastgesteld 7-7-2022'!BN526="x","M","")</f>
        <v/>
      </c>
      <c r="DO532" s="16" t="str">
        <f>IF('Vastgesteld 7-7-2022'!BO526="x","Z","")</f>
        <v/>
      </c>
      <c r="DP532" s="16" t="str">
        <f>IF('Vastgesteld 7-7-2022'!BP526="x","Z","")</f>
        <v/>
      </c>
    </row>
    <row r="533" spans="1:120" ht="14.4" x14ac:dyDescent="0.3">
      <c r="A533" s="18">
        <f>'Vastgesteld 7-7-2022'!A527</f>
        <v>0</v>
      </c>
      <c r="B533" s="16" t="str">
        <f>IFERROR(VLOOKUP('Vastgesteld 7-7-2022'!#REF!,#REF!,2,FALSE),"")</f>
        <v/>
      </c>
      <c r="C533" s="16">
        <f>'Vastgesteld 7-7-2022'!E527</f>
        <v>0</v>
      </c>
      <c r="D533" s="16" t="str">
        <f>IFERROR(VLOOKUP('Vastgesteld 7-7-2022'!#REF!,#REF!,2,FALSE),"")</f>
        <v/>
      </c>
      <c r="E533" s="16" t="str">
        <f>IFERROR(VLOOKUP('Vastgesteld 7-7-2022'!#REF!,#REF!,5,FALSE),"")</f>
        <v/>
      </c>
      <c r="F533" s="16" t="e">
        <f>IF('Vastgesteld 7-7-2022'!#REF!&lt;&gt;"",'Vastgesteld 7-7-2022'!#REF!,"")</f>
        <v>#REF!</v>
      </c>
      <c r="G533" s="16" t="e">
        <f>IF('Vastgesteld 7-7-2022'!#REF!="Indoor",1,0)</f>
        <v>#REF!</v>
      </c>
      <c r="H533" s="16" t="e">
        <f>'Vastgesteld 7-7-2022'!#REF!</f>
        <v>#REF!</v>
      </c>
      <c r="I533" s="16" t="e">
        <f>IF('Vastgesteld 7-7-2022'!#REF!="Nee",0,IF('Vastgesteld 7-7-2022'!#REF!="Ja",1,""))</f>
        <v>#REF!</v>
      </c>
      <c r="J533" s="16" t="e">
        <f>IF('Vastgesteld 7-7-2022'!#REF!&lt;&gt;"",'Vastgesteld 7-7-2022'!#REF!,"")</f>
        <v>#REF!</v>
      </c>
      <c r="BJ533" s="16" t="str">
        <f>IF(COUNTA('Vastgesteld 7-7-2022'!T527:AD527)&lt;&gt;0,1,"")</f>
        <v/>
      </c>
      <c r="BK533" s="16" t="str">
        <f t="shared" si="48"/>
        <v/>
      </c>
      <c r="BL533" s="16" t="str">
        <f>IF('Vastgesteld 7-7-2022'!T527="x","AA","")</f>
        <v/>
      </c>
      <c r="BM533" s="16" t="str">
        <f>IF('Vastgesteld 7-7-2022'!U527="x","A","")</f>
        <v/>
      </c>
      <c r="BN533" s="16" t="str">
        <f>IF('Vastgesteld 7-7-2022'!V527="x","B1","")</f>
        <v/>
      </c>
      <c r="BO533" s="16" t="e">
        <f>IF('Vastgesteld 7-7-2022'!#REF!="x","BB","")</f>
        <v>#REF!</v>
      </c>
      <c r="BP533" s="16" t="str">
        <f>IF('Vastgesteld 7-7-2022'!X527="x","B","")</f>
        <v/>
      </c>
      <c r="BQ533" s="16" t="str">
        <f>IF('Vastgesteld 7-7-2022'!Y527="x","L1","")</f>
        <v/>
      </c>
      <c r="BR533" s="16" t="str">
        <f>IF('Vastgesteld 7-7-2022'!Z527="x","L2","")</f>
        <v/>
      </c>
      <c r="BS533" s="16" t="str">
        <f>IF('Vastgesteld 7-7-2022'!AA527="x","M1","")</f>
        <v/>
      </c>
      <c r="BT533" s="16" t="str">
        <f>IF('Vastgesteld 7-7-2022'!AB527="x","M2","")</f>
        <v/>
      </c>
      <c r="BU533" s="16" t="str">
        <f>IF('Vastgesteld 7-7-2022'!AC527="x","Z1","")</f>
        <v/>
      </c>
      <c r="BV533" s="16" t="str">
        <f>IF('Vastgesteld 7-7-2022'!AD527="x","Z2","")</f>
        <v/>
      </c>
      <c r="BW533" s="16" t="str">
        <f>IF(COUNTA('Vastgesteld 7-7-2022'!K527:S527)&lt;&gt;0,1,"")</f>
        <v/>
      </c>
      <c r="BX533" s="16" t="str">
        <f t="shared" si="49"/>
        <v/>
      </c>
      <c r="BY533" s="16" t="str">
        <f>IF('Vastgesteld 7-7-2022'!K527="x","BB","")</f>
        <v/>
      </c>
      <c r="BZ533" s="16" t="str">
        <f>IF('Vastgesteld 7-7-2022'!L527="x","B","")</f>
        <v/>
      </c>
      <c r="CA533" s="16" t="str">
        <f>IF('Vastgesteld 7-7-2022'!M527="x","L1","")</f>
        <v/>
      </c>
      <c r="CB533" s="16" t="str">
        <f>IF('Vastgesteld 7-7-2022'!N527="x","L2","")</f>
        <v/>
      </c>
      <c r="CC533" s="16" t="str">
        <f>IF('Vastgesteld 7-7-2022'!O527="x","M1","")</f>
        <v/>
      </c>
      <c r="CD533" s="16" t="str">
        <f>IF('Vastgesteld 7-7-2022'!P527="x","M2","")</f>
        <v/>
      </c>
      <c r="CE533" s="16" t="str">
        <f>IF('Vastgesteld 7-7-2022'!Q527="x","Z1","")</f>
        <v/>
      </c>
      <c r="CF533" s="16" t="str">
        <f>IF('Vastgesteld 7-7-2022'!R527="x","Z2","")</f>
        <v/>
      </c>
      <c r="CG533" s="16" t="str">
        <f>IF('Vastgesteld 7-7-2022'!S527="x","ZZL","")</f>
        <v/>
      </c>
      <c r="CL533" s="16" t="str">
        <f>IF(COUNTA('Vastgesteld 7-7-2022'!AV527:BF527)&lt;&gt;0,2,"")</f>
        <v/>
      </c>
      <c r="CM533" s="16" t="str">
        <f t="shared" si="50"/>
        <v/>
      </c>
      <c r="CN533" s="16" t="str">
        <f>IF('Vastgesteld 7-7-2022'!AV527="x","AA","")</f>
        <v/>
      </c>
      <c r="CO533" s="16" t="str">
        <f>IF('Vastgesteld 7-7-2022'!AW527="x","A","")</f>
        <v/>
      </c>
      <c r="CP533" s="16" t="str">
        <f>IF('Vastgesteld 7-7-2022'!AX527="x","BB","")</f>
        <v/>
      </c>
      <c r="CQ533" s="16" t="str">
        <f>IF('Vastgesteld 7-7-2022'!AY527="x","B","")</f>
        <v/>
      </c>
      <c r="CR533" s="16" t="str">
        <f>IF('Vastgesteld 7-7-2022'!AZ527="x","L","")</f>
        <v/>
      </c>
      <c r="CS533" s="16" t="str">
        <f>IF('Vastgesteld 7-7-2022'!BA527="x","M","")</f>
        <v/>
      </c>
      <c r="CT533" s="16" t="str">
        <f>IF('Vastgesteld 7-7-2022'!BB527="x","Z","")</f>
        <v/>
      </c>
      <c r="CU533" s="16" t="str">
        <f>IF('Vastgesteld 7-7-2022'!BF527="x","ZZ","")</f>
        <v/>
      </c>
      <c r="CV533" s="16" t="str">
        <f>IF(COUNTA('Vastgesteld 7-7-2022'!AJ527:AQ527)&lt;&gt;0,2,"")</f>
        <v/>
      </c>
      <c r="CW533" s="16" t="str">
        <f t="shared" si="51"/>
        <v/>
      </c>
      <c r="CX533" s="16" t="str">
        <f>IF('Vastgesteld 7-7-2022'!AJ527="x","BB","")</f>
        <v/>
      </c>
      <c r="CY533" s="16" t="str">
        <f>IF('Vastgesteld 7-7-2022'!AK527="x","B","")</f>
        <v/>
      </c>
      <c r="CZ533" s="16" t="str">
        <f>IF('Vastgesteld 7-7-2022'!AL527="x","L","")</f>
        <v/>
      </c>
      <c r="DA533" s="16" t="str">
        <f>IF('Vastgesteld 7-7-2022'!AM527="x","M","")</f>
        <v/>
      </c>
      <c r="DB533" s="16" t="str">
        <f>IF('Vastgesteld 7-7-2022'!AN527="x","Z","")</f>
        <v/>
      </c>
      <c r="DC533" s="16" t="str">
        <f>IF('Vastgesteld 7-7-2022'!AO527="x","ZZ","")</f>
        <v/>
      </c>
      <c r="DD533" s="16" t="str">
        <f>IF('Vastgesteld 7-7-2022'!AQ527="x","1.40","")</f>
        <v/>
      </c>
      <c r="DE533" s="16" t="str">
        <f>IF(COUNTA('Vastgesteld 7-7-2022'!BH527:BJ527)&lt;&gt;0,6,"")</f>
        <v/>
      </c>
      <c r="DF533" s="16" t="str">
        <f t="shared" si="52"/>
        <v/>
      </c>
      <c r="DG533" s="16" t="str">
        <f>IF('Vastgesteld 7-7-2022'!BH527="x","L","")</f>
        <v/>
      </c>
      <c r="DH533" s="16" t="str">
        <f>IF('Vastgesteld 7-7-2022'!BI527="x","M","")</f>
        <v/>
      </c>
      <c r="DI533" s="16" t="str">
        <f>IF('Vastgesteld 7-7-2022'!BJ527="x","Z","")</f>
        <v/>
      </c>
      <c r="DJ533" s="16" t="str">
        <f>IF('Vastgesteld 7-7-2022'!BK527="x","Z","")</f>
        <v/>
      </c>
      <c r="DK533" s="16" t="str">
        <f>IF(COUNTA('Vastgesteld 7-7-2022'!BM527:BO527)&lt;&gt;0,6,"")</f>
        <v/>
      </c>
      <c r="DL533" s="16" t="str">
        <f t="shared" si="53"/>
        <v/>
      </c>
      <c r="DM533" s="16" t="str">
        <f>IF('Vastgesteld 7-7-2022'!BM527="x","L","")</f>
        <v/>
      </c>
      <c r="DN533" s="16" t="str">
        <f>IF('Vastgesteld 7-7-2022'!BN527="x","M","")</f>
        <v/>
      </c>
      <c r="DO533" s="16" t="str">
        <f>IF('Vastgesteld 7-7-2022'!BO527="x","Z","")</f>
        <v/>
      </c>
      <c r="DP533" s="16" t="str">
        <f>IF('Vastgesteld 7-7-2022'!BP527="x","Z","")</f>
        <v/>
      </c>
    </row>
    <row r="534" spans="1:120" ht="14.4" x14ac:dyDescent="0.3">
      <c r="A534" s="18">
        <f>'Vastgesteld 7-7-2022'!A528</f>
        <v>0</v>
      </c>
      <c r="B534" s="16" t="str">
        <f>IFERROR(VLOOKUP('Vastgesteld 7-7-2022'!#REF!,#REF!,2,FALSE),"")</f>
        <v/>
      </c>
      <c r="C534" s="16">
        <f>'Vastgesteld 7-7-2022'!E528</f>
        <v>0</v>
      </c>
      <c r="D534" s="16" t="str">
        <f>IFERROR(VLOOKUP('Vastgesteld 7-7-2022'!#REF!,#REF!,2,FALSE),"")</f>
        <v/>
      </c>
      <c r="E534" s="16" t="str">
        <f>IFERROR(VLOOKUP('Vastgesteld 7-7-2022'!#REF!,#REF!,5,FALSE),"")</f>
        <v/>
      </c>
      <c r="F534" s="16" t="e">
        <f>IF('Vastgesteld 7-7-2022'!#REF!&lt;&gt;"",'Vastgesteld 7-7-2022'!#REF!,"")</f>
        <v>#REF!</v>
      </c>
      <c r="G534" s="16" t="e">
        <f>IF('Vastgesteld 7-7-2022'!#REF!="Indoor",1,0)</f>
        <v>#REF!</v>
      </c>
      <c r="H534" s="16" t="e">
        <f>'Vastgesteld 7-7-2022'!#REF!</f>
        <v>#REF!</v>
      </c>
      <c r="I534" s="16" t="e">
        <f>IF('Vastgesteld 7-7-2022'!#REF!="Nee",0,IF('Vastgesteld 7-7-2022'!#REF!="Ja",1,""))</f>
        <v>#REF!</v>
      </c>
      <c r="J534" s="16" t="e">
        <f>IF('Vastgesteld 7-7-2022'!#REF!&lt;&gt;"",'Vastgesteld 7-7-2022'!#REF!,"")</f>
        <v>#REF!</v>
      </c>
      <c r="BJ534" s="16" t="str">
        <f>IF(COUNTA('Vastgesteld 7-7-2022'!T528:AD528)&lt;&gt;0,1,"")</f>
        <v/>
      </c>
      <c r="BK534" s="16" t="str">
        <f t="shared" si="48"/>
        <v/>
      </c>
      <c r="BL534" s="16" t="str">
        <f>IF('Vastgesteld 7-7-2022'!T528="x","AA","")</f>
        <v/>
      </c>
      <c r="BM534" s="16" t="str">
        <f>IF('Vastgesteld 7-7-2022'!U528="x","A","")</f>
        <v/>
      </c>
      <c r="BN534" s="16" t="str">
        <f>IF('Vastgesteld 7-7-2022'!V528="x","B1","")</f>
        <v/>
      </c>
      <c r="BO534" s="16" t="e">
        <f>IF('Vastgesteld 7-7-2022'!#REF!="x","BB","")</f>
        <v>#REF!</v>
      </c>
      <c r="BP534" s="16" t="str">
        <f>IF('Vastgesteld 7-7-2022'!X528="x","B","")</f>
        <v/>
      </c>
      <c r="BQ534" s="16" t="str">
        <f>IF('Vastgesteld 7-7-2022'!Y528="x","L1","")</f>
        <v/>
      </c>
      <c r="BR534" s="16" t="str">
        <f>IF('Vastgesteld 7-7-2022'!Z528="x","L2","")</f>
        <v/>
      </c>
      <c r="BS534" s="16" t="str">
        <f>IF('Vastgesteld 7-7-2022'!AA528="x","M1","")</f>
        <v/>
      </c>
      <c r="BT534" s="16" t="str">
        <f>IF('Vastgesteld 7-7-2022'!AB528="x","M2","")</f>
        <v/>
      </c>
      <c r="BU534" s="16" t="str">
        <f>IF('Vastgesteld 7-7-2022'!AC528="x","Z1","")</f>
        <v/>
      </c>
      <c r="BV534" s="16" t="str">
        <f>IF('Vastgesteld 7-7-2022'!AD528="x","Z2","")</f>
        <v/>
      </c>
      <c r="BW534" s="16" t="str">
        <f>IF(COUNTA('Vastgesteld 7-7-2022'!K528:S528)&lt;&gt;0,1,"")</f>
        <v/>
      </c>
      <c r="BX534" s="16" t="str">
        <f t="shared" si="49"/>
        <v/>
      </c>
      <c r="BY534" s="16" t="str">
        <f>IF('Vastgesteld 7-7-2022'!K528="x","BB","")</f>
        <v/>
      </c>
      <c r="BZ534" s="16" t="str">
        <f>IF('Vastgesteld 7-7-2022'!L528="x","B","")</f>
        <v/>
      </c>
      <c r="CA534" s="16" t="str">
        <f>IF('Vastgesteld 7-7-2022'!M528="x","L1","")</f>
        <v/>
      </c>
      <c r="CB534" s="16" t="str">
        <f>IF('Vastgesteld 7-7-2022'!N528="x","L2","")</f>
        <v/>
      </c>
      <c r="CC534" s="16" t="str">
        <f>IF('Vastgesteld 7-7-2022'!O528="x","M1","")</f>
        <v/>
      </c>
      <c r="CD534" s="16" t="str">
        <f>IF('Vastgesteld 7-7-2022'!P528="x","M2","")</f>
        <v/>
      </c>
      <c r="CE534" s="16" t="str">
        <f>IF('Vastgesteld 7-7-2022'!Q528="x","Z1","")</f>
        <v/>
      </c>
      <c r="CF534" s="16" t="str">
        <f>IF('Vastgesteld 7-7-2022'!R528="x","Z2","")</f>
        <v/>
      </c>
      <c r="CG534" s="16" t="str">
        <f>IF('Vastgesteld 7-7-2022'!S528="x","ZZL","")</f>
        <v/>
      </c>
      <c r="CL534" s="16" t="str">
        <f>IF(COUNTA('Vastgesteld 7-7-2022'!AV528:BF528)&lt;&gt;0,2,"")</f>
        <v/>
      </c>
      <c r="CM534" s="16" t="str">
        <f t="shared" si="50"/>
        <v/>
      </c>
      <c r="CN534" s="16" t="str">
        <f>IF('Vastgesteld 7-7-2022'!AV528="x","AA","")</f>
        <v/>
      </c>
      <c r="CO534" s="16" t="str">
        <f>IF('Vastgesteld 7-7-2022'!AW528="x","A","")</f>
        <v/>
      </c>
      <c r="CP534" s="16" t="str">
        <f>IF('Vastgesteld 7-7-2022'!AX528="x","BB","")</f>
        <v/>
      </c>
      <c r="CQ534" s="16" t="str">
        <f>IF('Vastgesteld 7-7-2022'!AY528="x","B","")</f>
        <v/>
      </c>
      <c r="CR534" s="16" t="str">
        <f>IF('Vastgesteld 7-7-2022'!AZ528="x","L","")</f>
        <v/>
      </c>
      <c r="CS534" s="16" t="str">
        <f>IF('Vastgesteld 7-7-2022'!BA528="x","M","")</f>
        <v/>
      </c>
      <c r="CT534" s="16" t="str">
        <f>IF('Vastgesteld 7-7-2022'!BB528="x","Z","")</f>
        <v/>
      </c>
      <c r="CU534" s="16" t="str">
        <f>IF('Vastgesteld 7-7-2022'!BF528="x","ZZ","")</f>
        <v/>
      </c>
      <c r="CV534" s="16" t="str">
        <f>IF(COUNTA('Vastgesteld 7-7-2022'!AJ528:AQ528)&lt;&gt;0,2,"")</f>
        <v/>
      </c>
      <c r="CW534" s="16" t="str">
        <f t="shared" si="51"/>
        <v/>
      </c>
      <c r="CX534" s="16" t="str">
        <f>IF('Vastgesteld 7-7-2022'!AJ528="x","BB","")</f>
        <v/>
      </c>
      <c r="CY534" s="16" t="str">
        <f>IF('Vastgesteld 7-7-2022'!AK528="x","B","")</f>
        <v/>
      </c>
      <c r="CZ534" s="16" t="str">
        <f>IF('Vastgesteld 7-7-2022'!AL528="x","L","")</f>
        <v/>
      </c>
      <c r="DA534" s="16" t="str">
        <f>IF('Vastgesteld 7-7-2022'!AM528="x","M","")</f>
        <v/>
      </c>
      <c r="DB534" s="16" t="str">
        <f>IF('Vastgesteld 7-7-2022'!AN528="x","Z","")</f>
        <v/>
      </c>
      <c r="DC534" s="16" t="str">
        <f>IF('Vastgesteld 7-7-2022'!AO528="x","ZZ","")</f>
        <v/>
      </c>
      <c r="DD534" s="16" t="str">
        <f>IF('Vastgesteld 7-7-2022'!AQ528="x","1.40","")</f>
        <v/>
      </c>
      <c r="DE534" s="16" t="str">
        <f>IF(COUNTA('Vastgesteld 7-7-2022'!BH528:BJ528)&lt;&gt;0,6,"")</f>
        <v/>
      </c>
      <c r="DF534" s="16" t="str">
        <f t="shared" si="52"/>
        <v/>
      </c>
      <c r="DG534" s="16" t="str">
        <f>IF('Vastgesteld 7-7-2022'!BH528="x","L","")</f>
        <v/>
      </c>
      <c r="DH534" s="16" t="str">
        <f>IF('Vastgesteld 7-7-2022'!BI528="x","M","")</f>
        <v/>
      </c>
      <c r="DI534" s="16" t="str">
        <f>IF('Vastgesteld 7-7-2022'!BJ528="x","Z","")</f>
        <v/>
      </c>
      <c r="DJ534" s="16" t="str">
        <f>IF('Vastgesteld 7-7-2022'!BK528="x","Z","")</f>
        <v/>
      </c>
      <c r="DK534" s="16" t="str">
        <f>IF(COUNTA('Vastgesteld 7-7-2022'!BM528:BO528)&lt;&gt;0,6,"")</f>
        <v/>
      </c>
      <c r="DL534" s="16" t="str">
        <f t="shared" si="53"/>
        <v/>
      </c>
      <c r="DM534" s="16" t="str">
        <f>IF('Vastgesteld 7-7-2022'!BM528="x","L","")</f>
        <v/>
      </c>
      <c r="DN534" s="16" t="str">
        <f>IF('Vastgesteld 7-7-2022'!BN528="x","M","")</f>
        <v/>
      </c>
      <c r="DO534" s="16" t="str">
        <f>IF('Vastgesteld 7-7-2022'!BO528="x","Z","")</f>
        <v/>
      </c>
      <c r="DP534" s="16" t="str">
        <f>IF('Vastgesteld 7-7-2022'!BP528="x","Z","")</f>
        <v/>
      </c>
    </row>
    <row r="535" spans="1:120" ht="14.4" x14ac:dyDescent="0.3">
      <c r="A535" s="18">
        <f>'Vastgesteld 7-7-2022'!A529</f>
        <v>0</v>
      </c>
      <c r="B535" s="16" t="str">
        <f>IFERROR(VLOOKUP('Vastgesteld 7-7-2022'!#REF!,#REF!,2,FALSE),"")</f>
        <v/>
      </c>
      <c r="C535" s="16">
        <f>'Vastgesteld 7-7-2022'!E529</f>
        <v>0</v>
      </c>
      <c r="D535" s="16" t="str">
        <f>IFERROR(VLOOKUP('Vastgesteld 7-7-2022'!#REF!,#REF!,2,FALSE),"")</f>
        <v/>
      </c>
      <c r="E535" s="16" t="str">
        <f>IFERROR(VLOOKUP('Vastgesteld 7-7-2022'!#REF!,#REF!,5,FALSE),"")</f>
        <v/>
      </c>
      <c r="F535" s="16" t="e">
        <f>IF('Vastgesteld 7-7-2022'!#REF!&lt;&gt;"",'Vastgesteld 7-7-2022'!#REF!,"")</f>
        <v>#REF!</v>
      </c>
      <c r="G535" s="16" t="e">
        <f>IF('Vastgesteld 7-7-2022'!#REF!="Indoor",1,0)</f>
        <v>#REF!</v>
      </c>
      <c r="H535" s="16" t="e">
        <f>'Vastgesteld 7-7-2022'!#REF!</f>
        <v>#REF!</v>
      </c>
      <c r="I535" s="16" t="e">
        <f>IF('Vastgesteld 7-7-2022'!#REF!="Nee",0,IF('Vastgesteld 7-7-2022'!#REF!="Ja",1,""))</f>
        <v>#REF!</v>
      </c>
      <c r="J535" s="16" t="e">
        <f>IF('Vastgesteld 7-7-2022'!#REF!&lt;&gt;"",'Vastgesteld 7-7-2022'!#REF!,"")</f>
        <v>#REF!</v>
      </c>
      <c r="BJ535" s="16" t="str">
        <f>IF(COUNTA('Vastgesteld 7-7-2022'!T529:AD529)&lt;&gt;0,1,"")</f>
        <v/>
      </c>
      <c r="BK535" s="16" t="str">
        <f t="shared" si="48"/>
        <v/>
      </c>
      <c r="BL535" s="16" t="str">
        <f>IF('Vastgesteld 7-7-2022'!T529="x","AA","")</f>
        <v/>
      </c>
      <c r="BM535" s="16" t="str">
        <f>IF('Vastgesteld 7-7-2022'!U529="x","A","")</f>
        <v/>
      </c>
      <c r="BN535" s="16" t="str">
        <f>IF('Vastgesteld 7-7-2022'!V529="x","B1","")</f>
        <v/>
      </c>
      <c r="BO535" s="16" t="e">
        <f>IF('Vastgesteld 7-7-2022'!#REF!="x","BB","")</f>
        <v>#REF!</v>
      </c>
      <c r="BP535" s="16" t="str">
        <f>IF('Vastgesteld 7-7-2022'!X529="x","B","")</f>
        <v/>
      </c>
      <c r="BQ535" s="16" t="str">
        <f>IF('Vastgesteld 7-7-2022'!Y529="x","L1","")</f>
        <v/>
      </c>
      <c r="BR535" s="16" t="str">
        <f>IF('Vastgesteld 7-7-2022'!Z529="x","L2","")</f>
        <v/>
      </c>
      <c r="BS535" s="16" t="str">
        <f>IF('Vastgesteld 7-7-2022'!AA529="x","M1","")</f>
        <v/>
      </c>
      <c r="BT535" s="16" t="str">
        <f>IF('Vastgesteld 7-7-2022'!AB529="x","M2","")</f>
        <v/>
      </c>
      <c r="BU535" s="16" t="str">
        <f>IF('Vastgesteld 7-7-2022'!AC529="x","Z1","")</f>
        <v/>
      </c>
      <c r="BV535" s="16" t="str">
        <f>IF('Vastgesteld 7-7-2022'!AD529="x","Z2","")</f>
        <v/>
      </c>
      <c r="BW535" s="16" t="str">
        <f>IF(COUNTA('Vastgesteld 7-7-2022'!K529:S529)&lt;&gt;0,1,"")</f>
        <v/>
      </c>
      <c r="BX535" s="16" t="str">
        <f t="shared" si="49"/>
        <v/>
      </c>
      <c r="BY535" s="16" t="str">
        <f>IF('Vastgesteld 7-7-2022'!K529="x","BB","")</f>
        <v/>
      </c>
      <c r="BZ535" s="16" t="str">
        <f>IF('Vastgesteld 7-7-2022'!L529="x","B","")</f>
        <v/>
      </c>
      <c r="CA535" s="16" t="str">
        <f>IF('Vastgesteld 7-7-2022'!M529="x","L1","")</f>
        <v/>
      </c>
      <c r="CB535" s="16" t="str">
        <f>IF('Vastgesteld 7-7-2022'!N529="x","L2","")</f>
        <v/>
      </c>
      <c r="CC535" s="16" t="str">
        <f>IF('Vastgesteld 7-7-2022'!O529="x","M1","")</f>
        <v/>
      </c>
      <c r="CD535" s="16" t="str">
        <f>IF('Vastgesteld 7-7-2022'!P529="x","M2","")</f>
        <v/>
      </c>
      <c r="CE535" s="16" t="str">
        <f>IF('Vastgesteld 7-7-2022'!Q529="x","Z1","")</f>
        <v/>
      </c>
      <c r="CF535" s="16" t="str">
        <f>IF('Vastgesteld 7-7-2022'!R529="x","Z2","")</f>
        <v/>
      </c>
      <c r="CG535" s="16" t="str">
        <f>IF('Vastgesteld 7-7-2022'!S529="x","ZZL","")</f>
        <v/>
      </c>
      <c r="CL535" s="16" t="str">
        <f>IF(COUNTA('Vastgesteld 7-7-2022'!AV529:BF529)&lt;&gt;0,2,"")</f>
        <v/>
      </c>
      <c r="CM535" s="16" t="str">
        <f t="shared" si="50"/>
        <v/>
      </c>
      <c r="CN535" s="16" t="str">
        <f>IF('Vastgesteld 7-7-2022'!AV529="x","AA","")</f>
        <v/>
      </c>
      <c r="CO535" s="16" t="str">
        <f>IF('Vastgesteld 7-7-2022'!AW529="x","A","")</f>
        <v/>
      </c>
      <c r="CP535" s="16" t="str">
        <f>IF('Vastgesteld 7-7-2022'!AX529="x","BB","")</f>
        <v/>
      </c>
      <c r="CQ535" s="16" t="str">
        <f>IF('Vastgesteld 7-7-2022'!AY529="x","B","")</f>
        <v/>
      </c>
      <c r="CR535" s="16" t="str">
        <f>IF('Vastgesteld 7-7-2022'!AZ529="x","L","")</f>
        <v/>
      </c>
      <c r="CS535" s="16" t="str">
        <f>IF('Vastgesteld 7-7-2022'!BA529="x","M","")</f>
        <v/>
      </c>
      <c r="CT535" s="16" t="str">
        <f>IF('Vastgesteld 7-7-2022'!BB529="x","Z","")</f>
        <v/>
      </c>
      <c r="CU535" s="16" t="str">
        <f>IF('Vastgesteld 7-7-2022'!BF529="x","ZZ","")</f>
        <v/>
      </c>
      <c r="CV535" s="16" t="str">
        <f>IF(COUNTA('Vastgesteld 7-7-2022'!AJ529:AQ529)&lt;&gt;0,2,"")</f>
        <v/>
      </c>
      <c r="CW535" s="16" t="str">
        <f t="shared" si="51"/>
        <v/>
      </c>
      <c r="CX535" s="16" t="str">
        <f>IF('Vastgesteld 7-7-2022'!AJ529="x","BB","")</f>
        <v/>
      </c>
      <c r="CY535" s="16" t="str">
        <f>IF('Vastgesteld 7-7-2022'!AK529="x","B","")</f>
        <v/>
      </c>
      <c r="CZ535" s="16" t="str">
        <f>IF('Vastgesteld 7-7-2022'!AL529="x","L","")</f>
        <v/>
      </c>
      <c r="DA535" s="16" t="str">
        <f>IF('Vastgesteld 7-7-2022'!AM529="x","M","")</f>
        <v/>
      </c>
      <c r="DB535" s="16" t="str">
        <f>IF('Vastgesteld 7-7-2022'!AN529="x","Z","")</f>
        <v/>
      </c>
      <c r="DC535" s="16" t="str">
        <f>IF('Vastgesteld 7-7-2022'!AO529="x","ZZ","")</f>
        <v/>
      </c>
      <c r="DD535" s="16" t="str">
        <f>IF('Vastgesteld 7-7-2022'!AQ529="x","1.40","")</f>
        <v/>
      </c>
      <c r="DE535" s="16" t="str">
        <f>IF(COUNTA('Vastgesteld 7-7-2022'!BH529:BJ529)&lt;&gt;0,6,"")</f>
        <v/>
      </c>
      <c r="DF535" s="16" t="str">
        <f t="shared" si="52"/>
        <v/>
      </c>
      <c r="DG535" s="16" t="str">
        <f>IF('Vastgesteld 7-7-2022'!BH529="x","L","")</f>
        <v/>
      </c>
      <c r="DH535" s="16" t="str">
        <f>IF('Vastgesteld 7-7-2022'!BI529="x","M","")</f>
        <v/>
      </c>
      <c r="DI535" s="16" t="str">
        <f>IF('Vastgesteld 7-7-2022'!BJ529="x","Z","")</f>
        <v/>
      </c>
      <c r="DJ535" s="16" t="str">
        <f>IF('Vastgesteld 7-7-2022'!BK529="x","Z","")</f>
        <v/>
      </c>
      <c r="DK535" s="16" t="str">
        <f>IF(COUNTA('Vastgesteld 7-7-2022'!BM529:BO529)&lt;&gt;0,6,"")</f>
        <v/>
      </c>
      <c r="DL535" s="16" t="str">
        <f t="shared" si="53"/>
        <v/>
      </c>
      <c r="DM535" s="16" t="str">
        <f>IF('Vastgesteld 7-7-2022'!BM529="x","L","")</f>
        <v/>
      </c>
      <c r="DN535" s="16" t="str">
        <f>IF('Vastgesteld 7-7-2022'!BN529="x","M","")</f>
        <v/>
      </c>
      <c r="DO535" s="16" t="str">
        <f>IF('Vastgesteld 7-7-2022'!BO529="x","Z","")</f>
        <v/>
      </c>
      <c r="DP535" s="16" t="str">
        <f>IF('Vastgesteld 7-7-2022'!BP529="x","Z","")</f>
        <v/>
      </c>
    </row>
    <row r="536" spans="1:120" ht="14.4" x14ac:dyDescent="0.3">
      <c r="A536" s="18">
        <f>'Vastgesteld 7-7-2022'!A530</f>
        <v>0</v>
      </c>
      <c r="B536" s="16" t="str">
        <f>IFERROR(VLOOKUP('Vastgesteld 7-7-2022'!#REF!,#REF!,2,FALSE),"")</f>
        <v/>
      </c>
      <c r="C536" s="16">
        <f>'Vastgesteld 7-7-2022'!E530</f>
        <v>0</v>
      </c>
      <c r="D536" s="16" t="str">
        <f>IFERROR(VLOOKUP('Vastgesteld 7-7-2022'!#REF!,#REF!,2,FALSE),"")</f>
        <v/>
      </c>
      <c r="E536" s="16" t="str">
        <f>IFERROR(VLOOKUP('Vastgesteld 7-7-2022'!#REF!,#REF!,5,FALSE),"")</f>
        <v/>
      </c>
      <c r="F536" s="16" t="e">
        <f>IF('Vastgesteld 7-7-2022'!#REF!&lt;&gt;"",'Vastgesteld 7-7-2022'!#REF!,"")</f>
        <v>#REF!</v>
      </c>
      <c r="G536" s="16" t="e">
        <f>IF('Vastgesteld 7-7-2022'!#REF!="Indoor",1,0)</f>
        <v>#REF!</v>
      </c>
      <c r="H536" s="16" t="e">
        <f>'Vastgesteld 7-7-2022'!#REF!</f>
        <v>#REF!</v>
      </c>
      <c r="I536" s="16" t="e">
        <f>IF('Vastgesteld 7-7-2022'!#REF!="Nee",0,IF('Vastgesteld 7-7-2022'!#REF!="Ja",1,""))</f>
        <v>#REF!</v>
      </c>
      <c r="J536" s="16" t="e">
        <f>IF('Vastgesteld 7-7-2022'!#REF!&lt;&gt;"",'Vastgesteld 7-7-2022'!#REF!,"")</f>
        <v>#REF!</v>
      </c>
      <c r="BJ536" s="16" t="str">
        <f>IF(COUNTA('Vastgesteld 7-7-2022'!T530:AD530)&lt;&gt;0,1,"")</f>
        <v/>
      </c>
      <c r="BK536" s="16" t="str">
        <f t="shared" si="48"/>
        <v/>
      </c>
      <c r="BL536" s="16" t="str">
        <f>IF('Vastgesteld 7-7-2022'!T530="x","AA","")</f>
        <v/>
      </c>
      <c r="BM536" s="16" t="str">
        <f>IF('Vastgesteld 7-7-2022'!U530="x","A","")</f>
        <v/>
      </c>
      <c r="BN536" s="16" t="str">
        <f>IF('Vastgesteld 7-7-2022'!V530="x","B1","")</f>
        <v/>
      </c>
      <c r="BO536" s="16" t="e">
        <f>IF('Vastgesteld 7-7-2022'!#REF!="x","BB","")</f>
        <v>#REF!</v>
      </c>
      <c r="BP536" s="16" t="str">
        <f>IF('Vastgesteld 7-7-2022'!X530="x","B","")</f>
        <v/>
      </c>
      <c r="BQ536" s="16" t="str">
        <f>IF('Vastgesteld 7-7-2022'!Y530="x","L1","")</f>
        <v/>
      </c>
      <c r="BR536" s="16" t="str">
        <f>IF('Vastgesteld 7-7-2022'!Z530="x","L2","")</f>
        <v/>
      </c>
      <c r="BS536" s="16" t="str">
        <f>IF('Vastgesteld 7-7-2022'!AA530="x","M1","")</f>
        <v/>
      </c>
      <c r="BT536" s="16" t="str">
        <f>IF('Vastgesteld 7-7-2022'!AB530="x","M2","")</f>
        <v/>
      </c>
      <c r="BU536" s="16" t="str">
        <f>IF('Vastgesteld 7-7-2022'!AC530="x","Z1","")</f>
        <v/>
      </c>
      <c r="BV536" s="16" t="str">
        <f>IF('Vastgesteld 7-7-2022'!AD530="x","Z2","")</f>
        <v/>
      </c>
      <c r="BW536" s="16" t="str">
        <f>IF(COUNTA('Vastgesteld 7-7-2022'!K530:S530)&lt;&gt;0,1,"")</f>
        <v/>
      </c>
      <c r="BX536" s="16" t="str">
        <f t="shared" si="49"/>
        <v/>
      </c>
      <c r="BY536" s="16" t="str">
        <f>IF('Vastgesteld 7-7-2022'!K530="x","BB","")</f>
        <v/>
      </c>
      <c r="BZ536" s="16" t="str">
        <f>IF('Vastgesteld 7-7-2022'!L530="x","B","")</f>
        <v/>
      </c>
      <c r="CA536" s="16" t="str">
        <f>IF('Vastgesteld 7-7-2022'!M530="x","L1","")</f>
        <v/>
      </c>
      <c r="CB536" s="16" t="str">
        <f>IF('Vastgesteld 7-7-2022'!N530="x","L2","")</f>
        <v/>
      </c>
      <c r="CC536" s="16" t="str">
        <f>IF('Vastgesteld 7-7-2022'!O530="x","M1","")</f>
        <v/>
      </c>
      <c r="CD536" s="16" t="str">
        <f>IF('Vastgesteld 7-7-2022'!P530="x","M2","")</f>
        <v/>
      </c>
      <c r="CE536" s="16" t="str">
        <f>IF('Vastgesteld 7-7-2022'!Q530="x","Z1","")</f>
        <v/>
      </c>
      <c r="CF536" s="16" t="str">
        <f>IF('Vastgesteld 7-7-2022'!R530="x","Z2","")</f>
        <v/>
      </c>
      <c r="CG536" s="16" t="str">
        <f>IF('Vastgesteld 7-7-2022'!S530="x","ZZL","")</f>
        <v/>
      </c>
      <c r="CL536" s="16" t="str">
        <f>IF(COUNTA('Vastgesteld 7-7-2022'!AV530:BF530)&lt;&gt;0,2,"")</f>
        <v/>
      </c>
      <c r="CM536" s="16" t="str">
        <f t="shared" si="50"/>
        <v/>
      </c>
      <c r="CN536" s="16" t="str">
        <f>IF('Vastgesteld 7-7-2022'!AV530="x","AA","")</f>
        <v/>
      </c>
      <c r="CO536" s="16" t="str">
        <f>IF('Vastgesteld 7-7-2022'!AW530="x","A","")</f>
        <v/>
      </c>
      <c r="CP536" s="16" t="str">
        <f>IF('Vastgesteld 7-7-2022'!AX530="x","BB","")</f>
        <v/>
      </c>
      <c r="CQ536" s="16" t="str">
        <f>IF('Vastgesteld 7-7-2022'!AY530="x","B","")</f>
        <v/>
      </c>
      <c r="CR536" s="16" t="str">
        <f>IF('Vastgesteld 7-7-2022'!AZ530="x","L","")</f>
        <v/>
      </c>
      <c r="CS536" s="16" t="str">
        <f>IF('Vastgesteld 7-7-2022'!BA530="x","M","")</f>
        <v/>
      </c>
      <c r="CT536" s="16" t="str">
        <f>IF('Vastgesteld 7-7-2022'!BB530="x","Z","")</f>
        <v/>
      </c>
      <c r="CU536" s="16" t="str">
        <f>IF('Vastgesteld 7-7-2022'!BF530="x","ZZ","")</f>
        <v/>
      </c>
      <c r="CV536" s="16" t="str">
        <f>IF(COUNTA('Vastgesteld 7-7-2022'!AJ530:AQ530)&lt;&gt;0,2,"")</f>
        <v/>
      </c>
      <c r="CW536" s="16" t="str">
        <f t="shared" si="51"/>
        <v/>
      </c>
      <c r="CX536" s="16" t="str">
        <f>IF('Vastgesteld 7-7-2022'!AJ530="x","BB","")</f>
        <v/>
      </c>
      <c r="CY536" s="16" t="str">
        <f>IF('Vastgesteld 7-7-2022'!AK530="x","B","")</f>
        <v/>
      </c>
      <c r="CZ536" s="16" t="str">
        <f>IF('Vastgesteld 7-7-2022'!AL530="x","L","")</f>
        <v/>
      </c>
      <c r="DA536" s="16" t="str">
        <f>IF('Vastgesteld 7-7-2022'!AM530="x","M","")</f>
        <v/>
      </c>
      <c r="DB536" s="16" t="str">
        <f>IF('Vastgesteld 7-7-2022'!AN530="x","Z","")</f>
        <v/>
      </c>
      <c r="DC536" s="16" t="str">
        <f>IF('Vastgesteld 7-7-2022'!AO530="x","ZZ","")</f>
        <v/>
      </c>
      <c r="DD536" s="16" t="str">
        <f>IF('Vastgesteld 7-7-2022'!AQ530="x","1.40","")</f>
        <v/>
      </c>
      <c r="DE536" s="16" t="str">
        <f>IF(COUNTA('Vastgesteld 7-7-2022'!BH530:BJ530)&lt;&gt;0,6,"")</f>
        <v/>
      </c>
      <c r="DF536" s="16" t="str">
        <f t="shared" si="52"/>
        <v/>
      </c>
      <c r="DG536" s="16" t="str">
        <f>IF('Vastgesteld 7-7-2022'!BH530="x","L","")</f>
        <v/>
      </c>
      <c r="DH536" s="16" t="str">
        <f>IF('Vastgesteld 7-7-2022'!BI530="x","M","")</f>
        <v/>
      </c>
      <c r="DI536" s="16" t="str">
        <f>IF('Vastgesteld 7-7-2022'!BJ530="x","Z","")</f>
        <v/>
      </c>
      <c r="DJ536" s="16" t="str">
        <f>IF('Vastgesteld 7-7-2022'!BK530="x","Z","")</f>
        <v/>
      </c>
      <c r="DK536" s="16" t="str">
        <f>IF(COUNTA('Vastgesteld 7-7-2022'!BM530:BO530)&lt;&gt;0,6,"")</f>
        <v/>
      </c>
      <c r="DL536" s="16" t="str">
        <f t="shared" si="53"/>
        <v/>
      </c>
      <c r="DM536" s="16" t="str">
        <f>IF('Vastgesteld 7-7-2022'!BM530="x","L","")</f>
        <v/>
      </c>
      <c r="DN536" s="16" t="str">
        <f>IF('Vastgesteld 7-7-2022'!BN530="x","M","")</f>
        <v/>
      </c>
      <c r="DO536" s="16" t="str">
        <f>IF('Vastgesteld 7-7-2022'!BO530="x","Z","")</f>
        <v/>
      </c>
      <c r="DP536" s="16" t="str">
        <f>IF('Vastgesteld 7-7-2022'!BP530="x","Z","")</f>
        <v/>
      </c>
    </row>
    <row r="537" spans="1:120" ht="14.4" x14ac:dyDescent="0.3">
      <c r="A537" s="18">
        <f>'Vastgesteld 7-7-2022'!A531</f>
        <v>0</v>
      </c>
      <c r="B537" s="16" t="str">
        <f>IFERROR(VLOOKUP('Vastgesteld 7-7-2022'!#REF!,#REF!,2,FALSE),"")</f>
        <v/>
      </c>
      <c r="C537" s="16">
        <f>'Vastgesteld 7-7-2022'!E531</f>
        <v>0</v>
      </c>
      <c r="D537" s="16" t="str">
        <f>IFERROR(VLOOKUP('Vastgesteld 7-7-2022'!#REF!,#REF!,2,FALSE),"")</f>
        <v/>
      </c>
      <c r="E537" s="16" t="str">
        <f>IFERROR(VLOOKUP('Vastgesteld 7-7-2022'!#REF!,#REF!,5,FALSE),"")</f>
        <v/>
      </c>
      <c r="F537" s="16" t="e">
        <f>IF('Vastgesteld 7-7-2022'!#REF!&lt;&gt;"",'Vastgesteld 7-7-2022'!#REF!,"")</f>
        <v>#REF!</v>
      </c>
      <c r="G537" s="16" t="e">
        <f>IF('Vastgesteld 7-7-2022'!#REF!="Indoor",1,0)</f>
        <v>#REF!</v>
      </c>
      <c r="H537" s="16" t="e">
        <f>'Vastgesteld 7-7-2022'!#REF!</f>
        <v>#REF!</v>
      </c>
      <c r="I537" s="16" t="e">
        <f>IF('Vastgesteld 7-7-2022'!#REF!="Nee",0,IF('Vastgesteld 7-7-2022'!#REF!="Ja",1,""))</f>
        <v>#REF!</v>
      </c>
      <c r="J537" s="16" t="e">
        <f>IF('Vastgesteld 7-7-2022'!#REF!&lt;&gt;"",'Vastgesteld 7-7-2022'!#REF!,"")</f>
        <v>#REF!</v>
      </c>
      <c r="BJ537" s="16" t="str">
        <f>IF(COUNTA('Vastgesteld 7-7-2022'!T531:AD531)&lt;&gt;0,1,"")</f>
        <v/>
      </c>
      <c r="BK537" s="16" t="str">
        <f t="shared" si="48"/>
        <v/>
      </c>
      <c r="BL537" s="16" t="str">
        <f>IF('Vastgesteld 7-7-2022'!T531="x","AA","")</f>
        <v/>
      </c>
      <c r="BM537" s="16" t="str">
        <f>IF('Vastgesteld 7-7-2022'!U531="x","A","")</f>
        <v/>
      </c>
      <c r="BN537" s="16" t="str">
        <f>IF('Vastgesteld 7-7-2022'!V531="x","B1","")</f>
        <v/>
      </c>
      <c r="BO537" s="16" t="e">
        <f>IF('Vastgesteld 7-7-2022'!#REF!="x","BB","")</f>
        <v>#REF!</v>
      </c>
      <c r="BP537" s="16" t="str">
        <f>IF('Vastgesteld 7-7-2022'!X531="x","B","")</f>
        <v/>
      </c>
      <c r="BQ537" s="16" t="str">
        <f>IF('Vastgesteld 7-7-2022'!Y531="x","L1","")</f>
        <v/>
      </c>
      <c r="BR537" s="16" t="str">
        <f>IF('Vastgesteld 7-7-2022'!Z531="x","L2","")</f>
        <v/>
      </c>
      <c r="BS537" s="16" t="str">
        <f>IF('Vastgesteld 7-7-2022'!AA531="x","M1","")</f>
        <v/>
      </c>
      <c r="BT537" s="16" t="str">
        <f>IF('Vastgesteld 7-7-2022'!AB531="x","M2","")</f>
        <v/>
      </c>
      <c r="BU537" s="16" t="str">
        <f>IF('Vastgesteld 7-7-2022'!AC531="x","Z1","")</f>
        <v/>
      </c>
      <c r="BV537" s="16" t="str">
        <f>IF('Vastgesteld 7-7-2022'!AD531="x","Z2","")</f>
        <v/>
      </c>
      <c r="BW537" s="16" t="str">
        <f>IF(COUNTA('Vastgesteld 7-7-2022'!K531:S531)&lt;&gt;0,1,"")</f>
        <v/>
      </c>
      <c r="BX537" s="16" t="str">
        <f t="shared" si="49"/>
        <v/>
      </c>
      <c r="BY537" s="16" t="str">
        <f>IF('Vastgesteld 7-7-2022'!K531="x","BB","")</f>
        <v/>
      </c>
      <c r="BZ537" s="16" t="str">
        <f>IF('Vastgesteld 7-7-2022'!L531="x","B","")</f>
        <v/>
      </c>
      <c r="CA537" s="16" t="str">
        <f>IF('Vastgesteld 7-7-2022'!M531="x","L1","")</f>
        <v/>
      </c>
      <c r="CB537" s="16" t="str">
        <f>IF('Vastgesteld 7-7-2022'!N531="x","L2","")</f>
        <v/>
      </c>
      <c r="CC537" s="16" t="str">
        <f>IF('Vastgesteld 7-7-2022'!O531="x","M1","")</f>
        <v/>
      </c>
      <c r="CD537" s="16" t="str">
        <f>IF('Vastgesteld 7-7-2022'!P531="x","M2","")</f>
        <v/>
      </c>
      <c r="CE537" s="16" t="str">
        <f>IF('Vastgesteld 7-7-2022'!Q531="x","Z1","")</f>
        <v/>
      </c>
      <c r="CF537" s="16" t="str">
        <f>IF('Vastgesteld 7-7-2022'!R531="x","Z2","")</f>
        <v/>
      </c>
      <c r="CG537" s="16" t="str">
        <f>IF('Vastgesteld 7-7-2022'!S531="x","ZZL","")</f>
        <v/>
      </c>
      <c r="CL537" s="16" t="str">
        <f>IF(COUNTA('Vastgesteld 7-7-2022'!AV531:BF531)&lt;&gt;0,2,"")</f>
        <v/>
      </c>
      <c r="CM537" s="16" t="str">
        <f t="shared" si="50"/>
        <v/>
      </c>
      <c r="CN537" s="16" t="str">
        <f>IF('Vastgesteld 7-7-2022'!AV531="x","AA","")</f>
        <v/>
      </c>
      <c r="CO537" s="16" t="str">
        <f>IF('Vastgesteld 7-7-2022'!AW531="x","A","")</f>
        <v/>
      </c>
      <c r="CP537" s="16" t="str">
        <f>IF('Vastgesteld 7-7-2022'!AX531="x","BB","")</f>
        <v/>
      </c>
      <c r="CQ537" s="16" t="str">
        <f>IF('Vastgesteld 7-7-2022'!AY531="x","B","")</f>
        <v/>
      </c>
      <c r="CR537" s="16" t="str">
        <f>IF('Vastgesteld 7-7-2022'!AZ531="x","L","")</f>
        <v/>
      </c>
      <c r="CS537" s="16" t="str">
        <f>IF('Vastgesteld 7-7-2022'!BA531="x","M","")</f>
        <v/>
      </c>
      <c r="CT537" s="16" t="str">
        <f>IF('Vastgesteld 7-7-2022'!BB531="x","Z","")</f>
        <v/>
      </c>
      <c r="CU537" s="16" t="str">
        <f>IF('Vastgesteld 7-7-2022'!BF531="x","ZZ","")</f>
        <v/>
      </c>
      <c r="CV537" s="16" t="str">
        <f>IF(COUNTA('Vastgesteld 7-7-2022'!AJ531:AQ531)&lt;&gt;0,2,"")</f>
        <v/>
      </c>
      <c r="CW537" s="16" t="str">
        <f t="shared" si="51"/>
        <v/>
      </c>
      <c r="CX537" s="16" t="str">
        <f>IF('Vastgesteld 7-7-2022'!AJ531="x","BB","")</f>
        <v/>
      </c>
      <c r="CY537" s="16" t="str">
        <f>IF('Vastgesteld 7-7-2022'!AK531="x","B","")</f>
        <v/>
      </c>
      <c r="CZ537" s="16" t="str">
        <f>IF('Vastgesteld 7-7-2022'!AL531="x","L","")</f>
        <v/>
      </c>
      <c r="DA537" s="16" t="str">
        <f>IF('Vastgesteld 7-7-2022'!AM531="x","M","")</f>
        <v/>
      </c>
      <c r="DB537" s="16" t="str">
        <f>IF('Vastgesteld 7-7-2022'!AN531="x","Z","")</f>
        <v/>
      </c>
      <c r="DC537" s="16" t="str">
        <f>IF('Vastgesteld 7-7-2022'!AO531="x","ZZ","")</f>
        <v/>
      </c>
      <c r="DD537" s="16" t="str">
        <f>IF('Vastgesteld 7-7-2022'!AQ531="x","1.40","")</f>
        <v/>
      </c>
      <c r="DE537" s="16" t="str">
        <f>IF(COUNTA('Vastgesteld 7-7-2022'!BH531:BJ531)&lt;&gt;0,6,"")</f>
        <v/>
      </c>
      <c r="DF537" s="16" t="str">
        <f t="shared" si="52"/>
        <v/>
      </c>
      <c r="DG537" s="16" t="str">
        <f>IF('Vastgesteld 7-7-2022'!BH531="x","L","")</f>
        <v/>
      </c>
      <c r="DH537" s="16" t="str">
        <f>IF('Vastgesteld 7-7-2022'!BI531="x","M","")</f>
        <v/>
      </c>
      <c r="DI537" s="16" t="str">
        <f>IF('Vastgesteld 7-7-2022'!BJ531="x","Z","")</f>
        <v/>
      </c>
      <c r="DJ537" s="16" t="str">
        <f>IF('Vastgesteld 7-7-2022'!BK531="x","Z","")</f>
        <v/>
      </c>
      <c r="DK537" s="16" t="str">
        <f>IF(COUNTA('Vastgesteld 7-7-2022'!BM531:BO531)&lt;&gt;0,6,"")</f>
        <v/>
      </c>
      <c r="DL537" s="16" t="str">
        <f t="shared" si="53"/>
        <v/>
      </c>
      <c r="DM537" s="16" t="str">
        <f>IF('Vastgesteld 7-7-2022'!BM531="x","L","")</f>
        <v/>
      </c>
      <c r="DN537" s="16" t="str">
        <f>IF('Vastgesteld 7-7-2022'!BN531="x","M","")</f>
        <v/>
      </c>
      <c r="DO537" s="16" t="str">
        <f>IF('Vastgesteld 7-7-2022'!BO531="x","Z","")</f>
        <v/>
      </c>
      <c r="DP537" s="16" t="str">
        <f>IF('Vastgesteld 7-7-2022'!BP531="x","Z","")</f>
        <v/>
      </c>
    </row>
    <row r="538" spans="1:120" ht="14.4" x14ac:dyDescent="0.3">
      <c r="A538" s="18">
        <f>'Vastgesteld 7-7-2022'!A532</f>
        <v>0</v>
      </c>
      <c r="B538" s="16" t="str">
        <f>IFERROR(VLOOKUP('Vastgesteld 7-7-2022'!#REF!,#REF!,2,FALSE),"")</f>
        <v/>
      </c>
      <c r="C538" s="16">
        <f>'Vastgesteld 7-7-2022'!E532</f>
        <v>0</v>
      </c>
      <c r="D538" s="16" t="str">
        <f>IFERROR(VLOOKUP('Vastgesteld 7-7-2022'!#REF!,#REF!,2,FALSE),"")</f>
        <v/>
      </c>
      <c r="E538" s="16" t="str">
        <f>IFERROR(VLOOKUP('Vastgesteld 7-7-2022'!#REF!,#REF!,5,FALSE),"")</f>
        <v/>
      </c>
      <c r="F538" s="16" t="e">
        <f>IF('Vastgesteld 7-7-2022'!#REF!&lt;&gt;"",'Vastgesteld 7-7-2022'!#REF!,"")</f>
        <v>#REF!</v>
      </c>
      <c r="G538" s="16" t="e">
        <f>IF('Vastgesteld 7-7-2022'!#REF!="Indoor",1,0)</f>
        <v>#REF!</v>
      </c>
      <c r="H538" s="16" t="e">
        <f>'Vastgesteld 7-7-2022'!#REF!</f>
        <v>#REF!</v>
      </c>
      <c r="I538" s="16" t="e">
        <f>IF('Vastgesteld 7-7-2022'!#REF!="Nee",0,IF('Vastgesteld 7-7-2022'!#REF!="Ja",1,""))</f>
        <v>#REF!</v>
      </c>
      <c r="J538" s="16" t="e">
        <f>IF('Vastgesteld 7-7-2022'!#REF!&lt;&gt;"",'Vastgesteld 7-7-2022'!#REF!,"")</f>
        <v>#REF!</v>
      </c>
      <c r="BJ538" s="16" t="str">
        <f>IF(COUNTA('Vastgesteld 7-7-2022'!T532:AD532)&lt;&gt;0,1,"")</f>
        <v/>
      </c>
      <c r="BK538" s="16" t="str">
        <f t="shared" si="48"/>
        <v/>
      </c>
      <c r="BL538" s="16" t="str">
        <f>IF('Vastgesteld 7-7-2022'!T532="x","AA","")</f>
        <v/>
      </c>
      <c r="BM538" s="16" t="str">
        <f>IF('Vastgesteld 7-7-2022'!U532="x","A","")</f>
        <v/>
      </c>
      <c r="BN538" s="16" t="str">
        <f>IF('Vastgesteld 7-7-2022'!V532="x","B1","")</f>
        <v/>
      </c>
      <c r="BO538" s="16" t="e">
        <f>IF('Vastgesteld 7-7-2022'!#REF!="x","BB","")</f>
        <v>#REF!</v>
      </c>
      <c r="BP538" s="16" t="str">
        <f>IF('Vastgesteld 7-7-2022'!X532="x","B","")</f>
        <v/>
      </c>
      <c r="BQ538" s="16" t="str">
        <f>IF('Vastgesteld 7-7-2022'!Y532="x","L1","")</f>
        <v/>
      </c>
      <c r="BR538" s="16" t="str">
        <f>IF('Vastgesteld 7-7-2022'!Z532="x","L2","")</f>
        <v/>
      </c>
      <c r="BS538" s="16" t="str">
        <f>IF('Vastgesteld 7-7-2022'!AA532="x","M1","")</f>
        <v/>
      </c>
      <c r="BT538" s="16" t="str">
        <f>IF('Vastgesteld 7-7-2022'!AB532="x","M2","")</f>
        <v/>
      </c>
      <c r="BU538" s="16" t="str">
        <f>IF('Vastgesteld 7-7-2022'!AC532="x","Z1","")</f>
        <v/>
      </c>
      <c r="BV538" s="16" t="str">
        <f>IF('Vastgesteld 7-7-2022'!AD532="x","Z2","")</f>
        <v/>
      </c>
      <c r="BW538" s="16" t="str">
        <f>IF(COUNTA('Vastgesteld 7-7-2022'!K532:S532)&lt;&gt;0,1,"")</f>
        <v/>
      </c>
      <c r="BX538" s="16" t="str">
        <f t="shared" si="49"/>
        <v/>
      </c>
      <c r="BY538" s="16" t="str">
        <f>IF('Vastgesteld 7-7-2022'!K532="x","BB","")</f>
        <v/>
      </c>
      <c r="BZ538" s="16" t="str">
        <f>IF('Vastgesteld 7-7-2022'!L532="x","B","")</f>
        <v/>
      </c>
      <c r="CA538" s="16" t="str">
        <f>IF('Vastgesteld 7-7-2022'!M532="x","L1","")</f>
        <v/>
      </c>
      <c r="CB538" s="16" t="str">
        <f>IF('Vastgesteld 7-7-2022'!N532="x","L2","")</f>
        <v/>
      </c>
      <c r="CC538" s="16" t="str">
        <f>IF('Vastgesteld 7-7-2022'!O532="x","M1","")</f>
        <v/>
      </c>
      <c r="CD538" s="16" t="str">
        <f>IF('Vastgesteld 7-7-2022'!P532="x","M2","")</f>
        <v/>
      </c>
      <c r="CE538" s="16" t="str">
        <f>IF('Vastgesteld 7-7-2022'!Q532="x","Z1","")</f>
        <v/>
      </c>
      <c r="CF538" s="16" t="str">
        <f>IF('Vastgesteld 7-7-2022'!R532="x","Z2","")</f>
        <v/>
      </c>
      <c r="CG538" s="16" t="str">
        <f>IF('Vastgesteld 7-7-2022'!S532="x","ZZL","")</f>
        <v/>
      </c>
      <c r="CL538" s="16" t="str">
        <f>IF(COUNTA('Vastgesteld 7-7-2022'!AV532:BF532)&lt;&gt;0,2,"")</f>
        <v/>
      </c>
      <c r="CM538" s="16" t="str">
        <f t="shared" si="50"/>
        <v/>
      </c>
      <c r="CN538" s="16" t="str">
        <f>IF('Vastgesteld 7-7-2022'!AV532="x","AA","")</f>
        <v/>
      </c>
      <c r="CO538" s="16" t="str">
        <f>IF('Vastgesteld 7-7-2022'!AW532="x","A","")</f>
        <v/>
      </c>
      <c r="CP538" s="16" t="str">
        <f>IF('Vastgesteld 7-7-2022'!AX532="x","BB","")</f>
        <v/>
      </c>
      <c r="CQ538" s="16" t="str">
        <f>IF('Vastgesteld 7-7-2022'!AY532="x","B","")</f>
        <v/>
      </c>
      <c r="CR538" s="16" t="str">
        <f>IF('Vastgesteld 7-7-2022'!AZ532="x","L","")</f>
        <v/>
      </c>
      <c r="CS538" s="16" t="str">
        <f>IF('Vastgesteld 7-7-2022'!BA532="x","M","")</f>
        <v/>
      </c>
      <c r="CT538" s="16" t="str">
        <f>IF('Vastgesteld 7-7-2022'!BB532="x","Z","")</f>
        <v/>
      </c>
      <c r="CU538" s="16" t="str">
        <f>IF('Vastgesteld 7-7-2022'!BF532="x","ZZ","")</f>
        <v/>
      </c>
      <c r="CV538" s="16" t="str">
        <f>IF(COUNTA('Vastgesteld 7-7-2022'!AJ532:AQ532)&lt;&gt;0,2,"")</f>
        <v/>
      </c>
      <c r="CW538" s="16" t="str">
        <f t="shared" si="51"/>
        <v/>
      </c>
      <c r="CX538" s="16" t="str">
        <f>IF('Vastgesteld 7-7-2022'!AJ532="x","BB","")</f>
        <v/>
      </c>
      <c r="CY538" s="16" t="str">
        <f>IF('Vastgesteld 7-7-2022'!AK532="x","B","")</f>
        <v/>
      </c>
      <c r="CZ538" s="16" t="str">
        <f>IF('Vastgesteld 7-7-2022'!AL532="x","L","")</f>
        <v/>
      </c>
      <c r="DA538" s="16" t="str">
        <f>IF('Vastgesteld 7-7-2022'!AM532="x","M","")</f>
        <v/>
      </c>
      <c r="DB538" s="16" t="str">
        <f>IF('Vastgesteld 7-7-2022'!AN532="x","Z","")</f>
        <v/>
      </c>
      <c r="DC538" s="16" t="str">
        <f>IF('Vastgesteld 7-7-2022'!AO532="x","ZZ","")</f>
        <v/>
      </c>
      <c r="DD538" s="16" t="str">
        <f>IF('Vastgesteld 7-7-2022'!AQ532="x","1.40","")</f>
        <v/>
      </c>
      <c r="DE538" s="16" t="str">
        <f>IF(COUNTA('Vastgesteld 7-7-2022'!BH532:BJ532)&lt;&gt;0,6,"")</f>
        <v/>
      </c>
      <c r="DF538" s="16" t="str">
        <f t="shared" si="52"/>
        <v/>
      </c>
      <c r="DG538" s="16" t="str">
        <f>IF('Vastgesteld 7-7-2022'!BH532="x","L","")</f>
        <v/>
      </c>
      <c r="DH538" s="16" t="str">
        <f>IF('Vastgesteld 7-7-2022'!BI532="x","M","")</f>
        <v/>
      </c>
      <c r="DI538" s="16" t="str">
        <f>IF('Vastgesteld 7-7-2022'!BJ532="x","Z","")</f>
        <v/>
      </c>
      <c r="DJ538" s="16" t="str">
        <f>IF('Vastgesteld 7-7-2022'!BK532="x","Z","")</f>
        <v/>
      </c>
      <c r="DK538" s="16" t="str">
        <f>IF(COUNTA('Vastgesteld 7-7-2022'!BM532:BO532)&lt;&gt;0,6,"")</f>
        <v/>
      </c>
      <c r="DL538" s="16" t="str">
        <f t="shared" si="53"/>
        <v/>
      </c>
      <c r="DM538" s="16" t="str">
        <f>IF('Vastgesteld 7-7-2022'!BM532="x","L","")</f>
        <v/>
      </c>
      <c r="DN538" s="16" t="str">
        <f>IF('Vastgesteld 7-7-2022'!BN532="x","M","")</f>
        <v/>
      </c>
      <c r="DO538" s="16" t="str">
        <f>IF('Vastgesteld 7-7-2022'!BO532="x","Z","")</f>
        <v/>
      </c>
      <c r="DP538" s="16" t="str">
        <f>IF('Vastgesteld 7-7-2022'!BP532="x","Z","")</f>
        <v/>
      </c>
    </row>
    <row r="539" spans="1:120" ht="14.4" x14ac:dyDescent="0.3">
      <c r="A539" s="18">
        <f>'Vastgesteld 7-7-2022'!A533</f>
        <v>0</v>
      </c>
      <c r="B539" s="16" t="str">
        <f>IFERROR(VLOOKUP('Vastgesteld 7-7-2022'!#REF!,#REF!,2,FALSE),"")</f>
        <v/>
      </c>
      <c r="C539" s="16">
        <f>'Vastgesteld 7-7-2022'!E533</f>
        <v>0</v>
      </c>
      <c r="D539" s="16" t="str">
        <f>IFERROR(VLOOKUP('Vastgesteld 7-7-2022'!#REF!,#REF!,2,FALSE),"")</f>
        <v/>
      </c>
      <c r="E539" s="16" t="str">
        <f>IFERROR(VLOOKUP('Vastgesteld 7-7-2022'!#REF!,#REF!,5,FALSE),"")</f>
        <v/>
      </c>
      <c r="F539" s="16" t="e">
        <f>IF('Vastgesteld 7-7-2022'!#REF!&lt;&gt;"",'Vastgesteld 7-7-2022'!#REF!,"")</f>
        <v>#REF!</v>
      </c>
      <c r="G539" s="16" t="e">
        <f>IF('Vastgesteld 7-7-2022'!#REF!="Indoor",1,0)</f>
        <v>#REF!</v>
      </c>
      <c r="H539" s="16" t="e">
        <f>'Vastgesteld 7-7-2022'!#REF!</f>
        <v>#REF!</v>
      </c>
      <c r="I539" s="16" t="e">
        <f>IF('Vastgesteld 7-7-2022'!#REF!="Nee",0,IF('Vastgesteld 7-7-2022'!#REF!="Ja",1,""))</f>
        <v>#REF!</v>
      </c>
      <c r="J539" s="16" t="e">
        <f>IF('Vastgesteld 7-7-2022'!#REF!&lt;&gt;"",'Vastgesteld 7-7-2022'!#REF!,"")</f>
        <v>#REF!</v>
      </c>
      <c r="BJ539" s="16" t="str">
        <f>IF(COUNTA('Vastgesteld 7-7-2022'!T533:AD533)&lt;&gt;0,1,"")</f>
        <v/>
      </c>
      <c r="BK539" s="16" t="str">
        <f t="shared" si="48"/>
        <v/>
      </c>
      <c r="BL539" s="16" t="str">
        <f>IF('Vastgesteld 7-7-2022'!T533="x","AA","")</f>
        <v/>
      </c>
      <c r="BM539" s="16" t="str">
        <f>IF('Vastgesteld 7-7-2022'!U533="x","A","")</f>
        <v/>
      </c>
      <c r="BN539" s="16" t="str">
        <f>IF('Vastgesteld 7-7-2022'!V533="x","B1","")</f>
        <v/>
      </c>
      <c r="BO539" s="16" t="e">
        <f>IF('Vastgesteld 7-7-2022'!#REF!="x","BB","")</f>
        <v>#REF!</v>
      </c>
      <c r="BP539" s="16" t="str">
        <f>IF('Vastgesteld 7-7-2022'!X533="x","B","")</f>
        <v/>
      </c>
      <c r="BQ539" s="16" t="str">
        <f>IF('Vastgesteld 7-7-2022'!Y533="x","L1","")</f>
        <v/>
      </c>
      <c r="BR539" s="16" t="str">
        <f>IF('Vastgesteld 7-7-2022'!Z533="x","L2","")</f>
        <v/>
      </c>
      <c r="BS539" s="16" t="str">
        <f>IF('Vastgesteld 7-7-2022'!AA533="x","M1","")</f>
        <v/>
      </c>
      <c r="BT539" s="16" t="str">
        <f>IF('Vastgesteld 7-7-2022'!AB533="x","M2","")</f>
        <v/>
      </c>
      <c r="BU539" s="16" t="str">
        <f>IF('Vastgesteld 7-7-2022'!AC533="x","Z1","")</f>
        <v/>
      </c>
      <c r="BV539" s="16" t="str">
        <f>IF('Vastgesteld 7-7-2022'!AD533="x","Z2","")</f>
        <v/>
      </c>
      <c r="BW539" s="16" t="str">
        <f>IF(COUNTA('Vastgesteld 7-7-2022'!K533:S533)&lt;&gt;0,1,"")</f>
        <v/>
      </c>
      <c r="BX539" s="16" t="str">
        <f t="shared" si="49"/>
        <v/>
      </c>
      <c r="BY539" s="16" t="str">
        <f>IF('Vastgesteld 7-7-2022'!K533="x","BB","")</f>
        <v/>
      </c>
      <c r="BZ539" s="16" t="str">
        <f>IF('Vastgesteld 7-7-2022'!L533="x","B","")</f>
        <v/>
      </c>
      <c r="CA539" s="16" t="str">
        <f>IF('Vastgesteld 7-7-2022'!M533="x","L1","")</f>
        <v/>
      </c>
      <c r="CB539" s="16" t="str">
        <f>IF('Vastgesteld 7-7-2022'!N533="x","L2","")</f>
        <v/>
      </c>
      <c r="CC539" s="16" t="str">
        <f>IF('Vastgesteld 7-7-2022'!O533="x","M1","")</f>
        <v/>
      </c>
      <c r="CD539" s="16" t="str">
        <f>IF('Vastgesteld 7-7-2022'!P533="x","M2","")</f>
        <v/>
      </c>
      <c r="CE539" s="16" t="str">
        <f>IF('Vastgesteld 7-7-2022'!Q533="x","Z1","")</f>
        <v/>
      </c>
      <c r="CF539" s="16" t="str">
        <f>IF('Vastgesteld 7-7-2022'!R533="x","Z2","")</f>
        <v/>
      </c>
      <c r="CG539" s="16" t="str">
        <f>IF('Vastgesteld 7-7-2022'!S533="x","ZZL","")</f>
        <v/>
      </c>
      <c r="CL539" s="16" t="str">
        <f>IF(COUNTA('Vastgesteld 7-7-2022'!AV533:BF533)&lt;&gt;0,2,"")</f>
        <v/>
      </c>
      <c r="CM539" s="16" t="str">
        <f t="shared" si="50"/>
        <v/>
      </c>
      <c r="CN539" s="16" t="str">
        <f>IF('Vastgesteld 7-7-2022'!AV533="x","AA","")</f>
        <v/>
      </c>
      <c r="CO539" s="16" t="str">
        <f>IF('Vastgesteld 7-7-2022'!AW533="x","A","")</f>
        <v/>
      </c>
      <c r="CP539" s="16" t="str">
        <f>IF('Vastgesteld 7-7-2022'!AX533="x","BB","")</f>
        <v/>
      </c>
      <c r="CQ539" s="16" t="str">
        <f>IF('Vastgesteld 7-7-2022'!AY533="x","B","")</f>
        <v/>
      </c>
      <c r="CR539" s="16" t="str">
        <f>IF('Vastgesteld 7-7-2022'!AZ533="x","L","")</f>
        <v/>
      </c>
      <c r="CS539" s="16" t="str">
        <f>IF('Vastgesteld 7-7-2022'!BA533="x","M","")</f>
        <v/>
      </c>
      <c r="CT539" s="16" t="str">
        <f>IF('Vastgesteld 7-7-2022'!BB533="x","Z","")</f>
        <v/>
      </c>
      <c r="CU539" s="16" t="str">
        <f>IF('Vastgesteld 7-7-2022'!BF533="x","ZZ","")</f>
        <v/>
      </c>
      <c r="CV539" s="16" t="str">
        <f>IF(COUNTA('Vastgesteld 7-7-2022'!AJ533:AQ533)&lt;&gt;0,2,"")</f>
        <v/>
      </c>
      <c r="CW539" s="16" t="str">
        <f t="shared" si="51"/>
        <v/>
      </c>
      <c r="CX539" s="16" t="str">
        <f>IF('Vastgesteld 7-7-2022'!AJ533="x","BB","")</f>
        <v/>
      </c>
      <c r="CY539" s="16" t="str">
        <f>IF('Vastgesteld 7-7-2022'!AK533="x","B","")</f>
        <v/>
      </c>
      <c r="CZ539" s="16" t="str">
        <f>IF('Vastgesteld 7-7-2022'!AL533="x","L","")</f>
        <v/>
      </c>
      <c r="DA539" s="16" t="str">
        <f>IF('Vastgesteld 7-7-2022'!AM533="x","M","")</f>
        <v/>
      </c>
      <c r="DB539" s="16" t="str">
        <f>IF('Vastgesteld 7-7-2022'!AN533="x","Z","")</f>
        <v/>
      </c>
      <c r="DC539" s="16" t="str">
        <f>IF('Vastgesteld 7-7-2022'!AO533="x","ZZ","")</f>
        <v/>
      </c>
      <c r="DD539" s="16" t="str">
        <f>IF('Vastgesteld 7-7-2022'!AQ533="x","1.40","")</f>
        <v/>
      </c>
      <c r="DE539" s="16" t="str">
        <f>IF(COUNTA('Vastgesteld 7-7-2022'!BH533:BJ533)&lt;&gt;0,6,"")</f>
        <v/>
      </c>
      <c r="DF539" s="16" t="str">
        <f t="shared" si="52"/>
        <v/>
      </c>
      <c r="DG539" s="16" t="str">
        <f>IF('Vastgesteld 7-7-2022'!BH533="x","L","")</f>
        <v/>
      </c>
      <c r="DH539" s="16" t="str">
        <f>IF('Vastgesteld 7-7-2022'!BI533="x","M","")</f>
        <v/>
      </c>
      <c r="DI539" s="16" t="str">
        <f>IF('Vastgesteld 7-7-2022'!BJ533="x","Z","")</f>
        <v/>
      </c>
      <c r="DJ539" s="16" t="str">
        <f>IF('Vastgesteld 7-7-2022'!BK533="x","Z","")</f>
        <v/>
      </c>
      <c r="DK539" s="16" t="str">
        <f>IF(COUNTA('Vastgesteld 7-7-2022'!BM533:BO533)&lt;&gt;0,6,"")</f>
        <v/>
      </c>
      <c r="DL539" s="16" t="str">
        <f t="shared" si="53"/>
        <v/>
      </c>
      <c r="DM539" s="16" t="str">
        <f>IF('Vastgesteld 7-7-2022'!BM533="x","L","")</f>
        <v/>
      </c>
      <c r="DN539" s="16" t="str">
        <f>IF('Vastgesteld 7-7-2022'!BN533="x","M","")</f>
        <v/>
      </c>
      <c r="DO539" s="16" t="str">
        <f>IF('Vastgesteld 7-7-2022'!BO533="x","Z","")</f>
        <v/>
      </c>
      <c r="DP539" s="16" t="str">
        <f>IF('Vastgesteld 7-7-2022'!BP533="x","Z","")</f>
        <v/>
      </c>
    </row>
    <row r="540" spans="1:120" ht="14.4" x14ac:dyDescent="0.3">
      <c r="A540" s="18">
        <f>'Vastgesteld 7-7-2022'!A534</f>
        <v>0</v>
      </c>
      <c r="B540" s="16" t="str">
        <f>IFERROR(VLOOKUP('Vastgesteld 7-7-2022'!#REF!,#REF!,2,FALSE),"")</f>
        <v/>
      </c>
      <c r="C540" s="16">
        <f>'Vastgesteld 7-7-2022'!E534</f>
        <v>0</v>
      </c>
      <c r="D540" s="16" t="str">
        <f>IFERROR(VLOOKUP('Vastgesteld 7-7-2022'!#REF!,#REF!,2,FALSE),"")</f>
        <v/>
      </c>
      <c r="E540" s="16" t="str">
        <f>IFERROR(VLOOKUP('Vastgesteld 7-7-2022'!#REF!,#REF!,5,FALSE),"")</f>
        <v/>
      </c>
      <c r="F540" s="16" t="e">
        <f>IF('Vastgesteld 7-7-2022'!#REF!&lt;&gt;"",'Vastgesteld 7-7-2022'!#REF!,"")</f>
        <v>#REF!</v>
      </c>
      <c r="G540" s="16" t="e">
        <f>IF('Vastgesteld 7-7-2022'!#REF!="Indoor",1,0)</f>
        <v>#REF!</v>
      </c>
      <c r="H540" s="16" t="e">
        <f>'Vastgesteld 7-7-2022'!#REF!</f>
        <v>#REF!</v>
      </c>
      <c r="I540" s="16" t="e">
        <f>IF('Vastgesteld 7-7-2022'!#REF!="Nee",0,IF('Vastgesteld 7-7-2022'!#REF!="Ja",1,""))</f>
        <v>#REF!</v>
      </c>
      <c r="J540" s="16" t="e">
        <f>IF('Vastgesteld 7-7-2022'!#REF!&lt;&gt;"",'Vastgesteld 7-7-2022'!#REF!,"")</f>
        <v>#REF!</v>
      </c>
      <c r="BJ540" s="16" t="str">
        <f>IF(COUNTA('Vastgesteld 7-7-2022'!T534:AD534)&lt;&gt;0,1,"")</f>
        <v/>
      </c>
      <c r="BK540" s="16" t="str">
        <f t="shared" si="48"/>
        <v/>
      </c>
      <c r="BL540" s="16" t="str">
        <f>IF('Vastgesteld 7-7-2022'!T534="x","AA","")</f>
        <v/>
      </c>
      <c r="BM540" s="16" t="str">
        <f>IF('Vastgesteld 7-7-2022'!U534="x","A","")</f>
        <v/>
      </c>
      <c r="BN540" s="16" t="str">
        <f>IF('Vastgesteld 7-7-2022'!V534="x","B1","")</f>
        <v/>
      </c>
      <c r="BO540" s="16" t="e">
        <f>IF('Vastgesteld 7-7-2022'!#REF!="x","BB","")</f>
        <v>#REF!</v>
      </c>
      <c r="BP540" s="16" t="str">
        <f>IF('Vastgesteld 7-7-2022'!X534="x","B","")</f>
        <v/>
      </c>
      <c r="BQ540" s="16" t="str">
        <f>IF('Vastgesteld 7-7-2022'!Y534="x","L1","")</f>
        <v/>
      </c>
      <c r="BR540" s="16" t="str">
        <f>IF('Vastgesteld 7-7-2022'!Z534="x","L2","")</f>
        <v/>
      </c>
      <c r="BS540" s="16" t="str">
        <f>IF('Vastgesteld 7-7-2022'!AA534="x","M1","")</f>
        <v/>
      </c>
      <c r="BT540" s="16" t="str">
        <f>IF('Vastgesteld 7-7-2022'!AB534="x","M2","")</f>
        <v/>
      </c>
      <c r="BU540" s="16" t="str">
        <f>IF('Vastgesteld 7-7-2022'!AC534="x","Z1","")</f>
        <v/>
      </c>
      <c r="BV540" s="16" t="str">
        <f>IF('Vastgesteld 7-7-2022'!AD534="x","Z2","")</f>
        <v/>
      </c>
      <c r="BW540" s="16" t="str">
        <f>IF(COUNTA('Vastgesteld 7-7-2022'!K534:S534)&lt;&gt;0,1,"")</f>
        <v/>
      </c>
      <c r="BX540" s="16" t="str">
        <f t="shared" si="49"/>
        <v/>
      </c>
      <c r="BY540" s="16" t="str">
        <f>IF('Vastgesteld 7-7-2022'!K534="x","BB","")</f>
        <v/>
      </c>
      <c r="BZ540" s="16" t="str">
        <f>IF('Vastgesteld 7-7-2022'!L534="x","B","")</f>
        <v/>
      </c>
      <c r="CA540" s="16" t="str">
        <f>IF('Vastgesteld 7-7-2022'!M534="x","L1","")</f>
        <v/>
      </c>
      <c r="CB540" s="16" t="str">
        <f>IF('Vastgesteld 7-7-2022'!N534="x","L2","")</f>
        <v/>
      </c>
      <c r="CC540" s="16" t="str">
        <f>IF('Vastgesteld 7-7-2022'!O534="x","M1","")</f>
        <v/>
      </c>
      <c r="CD540" s="16" t="str">
        <f>IF('Vastgesteld 7-7-2022'!P534="x","M2","")</f>
        <v/>
      </c>
      <c r="CE540" s="16" t="str">
        <f>IF('Vastgesteld 7-7-2022'!Q534="x","Z1","")</f>
        <v/>
      </c>
      <c r="CF540" s="16" t="str">
        <f>IF('Vastgesteld 7-7-2022'!R534="x","Z2","")</f>
        <v/>
      </c>
      <c r="CG540" s="16" t="str">
        <f>IF('Vastgesteld 7-7-2022'!S534="x","ZZL","")</f>
        <v/>
      </c>
      <c r="CL540" s="16" t="str">
        <f>IF(COUNTA('Vastgesteld 7-7-2022'!AV534:BF534)&lt;&gt;0,2,"")</f>
        <v/>
      </c>
      <c r="CM540" s="16" t="str">
        <f t="shared" si="50"/>
        <v/>
      </c>
      <c r="CN540" s="16" t="str">
        <f>IF('Vastgesteld 7-7-2022'!AV534="x","AA","")</f>
        <v/>
      </c>
      <c r="CO540" s="16" t="str">
        <f>IF('Vastgesteld 7-7-2022'!AW534="x","A","")</f>
        <v/>
      </c>
      <c r="CP540" s="16" t="str">
        <f>IF('Vastgesteld 7-7-2022'!AX534="x","BB","")</f>
        <v/>
      </c>
      <c r="CQ540" s="16" t="str">
        <f>IF('Vastgesteld 7-7-2022'!AY534="x","B","")</f>
        <v/>
      </c>
      <c r="CR540" s="16" t="str">
        <f>IF('Vastgesteld 7-7-2022'!AZ534="x","L","")</f>
        <v/>
      </c>
      <c r="CS540" s="16" t="str">
        <f>IF('Vastgesteld 7-7-2022'!BA534="x","M","")</f>
        <v/>
      </c>
      <c r="CT540" s="16" t="str">
        <f>IF('Vastgesteld 7-7-2022'!BB534="x","Z","")</f>
        <v/>
      </c>
      <c r="CU540" s="16" t="str">
        <f>IF('Vastgesteld 7-7-2022'!BF534="x","ZZ","")</f>
        <v/>
      </c>
      <c r="CV540" s="16" t="str">
        <f>IF(COUNTA('Vastgesteld 7-7-2022'!AJ534:AQ534)&lt;&gt;0,2,"")</f>
        <v/>
      </c>
      <c r="CW540" s="16" t="str">
        <f t="shared" si="51"/>
        <v/>
      </c>
      <c r="CX540" s="16" t="str">
        <f>IF('Vastgesteld 7-7-2022'!AJ534="x","BB","")</f>
        <v/>
      </c>
      <c r="CY540" s="16" t="str">
        <f>IF('Vastgesteld 7-7-2022'!AK534="x","B","")</f>
        <v/>
      </c>
      <c r="CZ540" s="16" t="str">
        <f>IF('Vastgesteld 7-7-2022'!AL534="x","L","")</f>
        <v/>
      </c>
      <c r="DA540" s="16" t="str">
        <f>IF('Vastgesteld 7-7-2022'!AM534="x","M","")</f>
        <v/>
      </c>
      <c r="DB540" s="16" t="str">
        <f>IF('Vastgesteld 7-7-2022'!AN534="x","Z","")</f>
        <v/>
      </c>
      <c r="DC540" s="16" t="str">
        <f>IF('Vastgesteld 7-7-2022'!AO534="x","ZZ","")</f>
        <v/>
      </c>
      <c r="DD540" s="16" t="str">
        <f>IF('Vastgesteld 7-7-2022'!AQ534="x","1.40","")</f>
        <v/>
      </c>
      <c r="DE540" s="16" t="str">
        <f>IF(COUNTA('Vastgesteld 7-7-2022'!BH534:BJ534)&lt;&gt;0,6,"")</f>
        <v/>
      </c>
      <c r="DF540" s="16" t="str">
        <f t="shared" si="52"/>
        <v/>
      </c>
      <c r="DG540" s="16" t="str">
        <f>IF('Vastgesteld 7-7-2022'!BH534="x","L","")</f>
        <v/>
      </c>
      <c r="DH540" s="16" t="str">
        <f>IF('Vastgesteld 7-7-2022'!BI534="x","M","")</f>
        <v/>
      </c>
      <c r="DI540" s="16" t="str">
        <f>IF('Vastgesteld 7-7-2022'!BJ534="x","Z","")</f>
        <v/>
      </c>
      <c r="DJ540" s="16" t="str">
        <f>IF('Vastgesteld 7-7-2022'!BK534="x","Z","")</f>
        <v/>
      </c>
      <c r="DK540" s="16" t="str">
        <f>IF(COUNTA('Vastgesteld 7-7-2022'!BM534:BO534)&lt;&gt;0,6,"")</f>
        <v/>
      </c>
      <c r="DL540" s="16" t="str">
        <f t="shared" si="53"/>
        <v/>
      </c>
      <c r="DM540" s="16" t="str">
        <f>IF('Vastgesteld 7-7-2022'!BM534="x","L","")</f>
        <v/>
      </c>
      <c r="DN540" s="16" t="str">
        <f>IF('Vastgesteld 7-7-2022'!BN534="x","M","")</f>
        <v/>
      </c>
      <c r="DO540" s="16" t="str">
        <f>IF('Vastgesteld 7-7-2022'!BO534="x","Z","")</f>
        <v/>
      </c>
      <c r="DP540" s="16" t="str">
        <f>IF('Vastgesteld 7-7-2022'!BP534="x","Z","")</f>
        <v/>
      </c>
    </row>
    <row r="541" spans="1:120" ht="14.4" x14ac:dyDescent="0.3">
      <c r="A541" s="18">
        <f>'Vastgesteld 7-7-2022'!A535</f>
        <v>0</v>
      </c>
      <c r="B541" s="16" t="str">
        <f>IFERROR(VLOOKUP('Vastgesteld 7-7-2022'!#REF!,#REF!,2,FALSE),"")</f>
        <v/>
      </c>
      <c r="C541" s="16">
        <f>'Vastgesteld 7-7-2022'!E535</f>
        <v>0</v>
      </c>
      <c r="D541" s="16" t="str">
        <f>IFERROR(VLOOKUP('Vastgesteld 7-7-2022'!#REF!,#REF!,2,FALSE),"")</f>
        <v/>
      </c>
      <c r="E541" s="16" t="str">
        <f>IFERROR(VLOOKUP('Vastgesteld 7-7-2022'!#REF!,#REF!,5,FALSE),"")</f>
        <v/>
      </c>
      <c r="F541" s="16" t="e">
        <f>IF('Vastgesteld 7-7-2022'!#REF!&lt;&gt;"",'Vastgesteld 7-7-2022'!#REF!,"")</f>
        <v>#REF!</v>
      </c>
      <c r="G541" s="16" t="e">
        <f>IF('Vastgesteld 7-7-2022'!#REF!="Indoor",1,0)</f>
        <v>#REF!</v>
      </c>
      <c r="H541" s="16" t="e">
        <f>'Vastgesteld 7-7-2022'!#REF!</f>
        <v>#REF!</v>
      </c>
      <c r="I541" s="16" t="e">
        <f>IF('Vastgesteld 7-7-2022'!#REF!="Nee",0,IF('Vastgesteld 7-7-2022'!#REF!="Ja",1,""))</f>
        <v>#REF!</v>
      </c>
      <c r="J541" s="16" t="e">
        <f>IF('Vastgesteld 7-7-2022'!#REF!&lt;&gt;"",'Vastgesteld 7-7-2022'!#REF!,"")</f>
        <v>#REF!</v>
      </c>
      <c r="BJ541" s="16" t="str">
        <f>IF(COUNTA('Vastgesteld 7-7-2022'!T535:AD535)&lt;&gt;0,1,"")</f>
        <v/>
      </c>
      <c r="BK541" s="16" t="str">
        <f t="shared" si="48"/>
        <v/>
      </c>
      <c r="BL541" s="16" t="str">
        <f>IF('Vastgesteld 7-7-2022'!T535="x","AA","")</f>
        <v/>
      </c>
      <c r="BM541" s="16" t="str">
        <f>IF('Vastgesteld 7-7-2022'!U535="x","A","")</f>
        <v/>
      </c>
      <c r="BN541" s="16" t="str">
        <f>IF('Vastgesteld 7-7-2022'!V535="x","B1","")</f>
        <v/>
      </c>
      <c r="BO541" s="16" t="e">
        <f>IF('Vastgesteld 7-7-2022'!#REF!="x","BB","")</f>
        <v>#REF!</v>
      </c>
      <c r="BP541" s="16" t="str">
        <f>IF('Vastgesteld 7-7-2022'!X535="x","B","")</f>
        <v/>
      </c>
      <c r="BQ541" s="16" t="str">
        <f>IF('Vastgesteld 7-7-2022'!Y535="x","L1","")</f>
        <v/>
      </c>
      <c r="BR541" s="16" t="str">
        <f>IF('Vastgesteld 7-7-2022'!Z535="x","L2","")</f>
        <v/>
      </c>
      <c r="BS541" s="16" t="str">
        <f>IF('Vastgesteld 7-7-2022'!AA535="x","M1","")</f>
        <v/>
      </c>
      <c r="BT541" s="16" t="str">
        <f>IF('Vastgesteld 7-7-2022'!AB535="x","M2","")</f>
        <v/>
      </c>
      <c r="BU541" s="16" t="str">
        <f>IF('Vastgesteld 7-7-2022'!AC535="x","Z1","")</f>
        <v/>
      </c>
      <c r="BV541" s="16" t="str">
        <f>IF('Vastgesteld 7-7-2022'!AD535="x","Z2","")</f>
        <v/>
      </c>
      <c r="BW541" s="16" t="str">
        <f>IF(COUNTA('Vastgesteld 7-7-2022'!K535:S535)&lt;&gt;0,1,"")</f>
        <v/>
      </c>
      <c r="BX541" s="16" t="str">
        <f t="shared" si="49"/>
        <v/>
      </c>
      <c r="BY541" s="16" t="str">
        <f>IF('Vastgesteld 7-7-2022'!K535="x","BB","")</f>
        <v/>
      </c>
      <c r="BZ541" s="16" t="str">
        <f>IF('Vastgesteld 7-7-2022'!L535="x","B","")</f>
        <v/>
      </c>
      <c r="CA541" s="16" t="str">
        <f>IF('Vastgesteld 7-7-2022'!M535="x","L1","")</f>
        <v/>
      </c>
      <c r="CB541" s="16" t="str">
        <f>IF('Vastgesteld 7-7-2022'!N535="x","L2","")</f>
        <v/>
      </c>
      <c r="CC541" s="16" t="str">
        <f>IF('Vastgesteld 7-7-2022'!O535="x","M1","")</f>
        <v/>
      </c>
      <c r="CD541" s="16" t="str">
        <f>IF('Vastgesteld 7-7-2022'!P535="x","M2","")</f>
        <v/>
      </c>
      <c r="CE541" s="16" t="str">
        <f>IF('Vastgesteld 7-7-2022'!Q535="x","Z1","")</f>
        <v/>
      </c>
      <c r="CF541" s="16" t="str">
        <f>IF('Vastgesteld 7-7-2022'!R535="x","Z2","")</f>
        <v/>
      </c>
      <c r="CG541" s="16" t="str">
        <f>IF('Vastgesteld 7-7-2022'!S535="x","ZZL","")</f>
        <v/>
      </c>
      <c r="CL541" s="16" t="str">
        <f>IF(COUNTA('Vastgesteld 7-7-2022'!AV535:BF535)&lt;&gt;0,2,"")</f>
        <v/>
      </c>
      <c r="CM541" s="16" t="str">
        <f t="shared" si="50"/>
        <v/>
      </c>
      <c r="CN541" s="16" t="str">
        <f>IF('Vastgesteld 7-7-2022'!AV535="x","AA","")</f>
        <v/>
      </c>
      <c r="CO541" s="16" t="str">
        <f>IF('Vastgesteld 7-7-2022'!AW535="x","A","")</f>
        <v/>
      </c>
      <c r="CP541" s="16" t="str">
        <f>IF('Vastgesteld 7-7-2022'!AX535="x","BB","")</f>
        <v/>
      </c>
      <c r="CQ541" s="16" t="str">
        <f>IF('Vastgesteld 7-7-2022'!AY535="x","B","")</f>
        <v/>
      </c>
      <c r="CR541" s="16" t="str">
        <f>IF('Vastgesteld 7-7-2022'!AZ535="x","L","")</f>
        <v/>
      </c>
      <c r="CS541" s="16" t="str">
        <f>IF('Vastgesteld 7-7-2022'!BA535="x","M","")</f>
        <v/>
      </c>
      <c r="CT541" s="16" t="str">
        <f>IF('Vastgesteld 7-7-2022'!BB535="x","Z","")</f>
        <v/>
      </c>
      <c r="CU541" s="16" t="str">
        <f>IF('Vastgesteld 7-7-2022'!BF535="x","ZZ","")</f>
        <v/>
      </c>
      <c r="CV541" s="16" t="str">
        <f>IF(COUNTA('Vastgesteld 7-7-2022'!AJ535:AQ535)&lt;&gt;0,2,"")</f>
        <v/>
      </c>
      <c r="CW541" s="16" t="str">
        <f t="shared" si="51"/>
        <v/>
      </c>
      <c r="CX541" s="16" t="str">
        <f>IF('Vastgesteld 7-7-2022'!AJ535="x","BB","")</f>
        <v/>
      </c>
      <c r="CY541" s="16" t="str">
        <f>IF('Vastgesteld 7-7-2022'!AK535="x","B","")</f>
        <v/>
      </c>
      <c r="CZ541" s="16" t="str">
        <f>IF('Vastgesteld 7-7-2022'!AL535="x","L","")</f>
        <v/>
      </c>
      <c r="DA541" s="16" t="str">
        <f>IF('Vastgesteld 7-7-2022'!AM535="x","M","")</f>
        <v/>
      </c>
      <c r="DB541" s="16" t="str">
        <f>IF('Vastgesteld 7-7-2022'!AN535="x","Z","")</f>
        <v/>
      </c>
      <c r="DC541" s="16" t="str">
        <f>IF('Vastgesteld 7-7-2022'!AO535="x","ZZ","")</f>
        <v/>
      </c>
      <c r="DD541" s="16" t="str">
        <f>IF('Vastgesteld 7-7-2022'!AQ535="x","1.40","")</f>
        <v/>
      </c>
      <c r="DE541" s="16" t="str">
        <f>IF(COUNTA('Vastgesteld 7-7-2022'!BH535:BJ535)&lt;&gt;0,6,"")</f>
        <v/>
      </c>
      <c r="DF541" s="16" t="str">
        <f t="shared" si="52"/>
        <v/>
      </c>
      <c r="DG541" s="16" t="str">
        <f>IF('Vastgesteld 7-7-2022'!BH535="x","L","")</f>
        <v/>
      </c>
      <c r="DH541" s="16" t="str">
        <f>IF('Vastgesteld 7-7-2022'!BI535="x","M","")</f>
        <v/>
      </c>
      <c r="DI541" s="16" t="str">
        <f>IF('Vastgesteld 7-7-2022'!BJ535="x","Z","")</f>
        <v/>
      </c>
      <c r="DJ541" s="16" t="str">
        <f>IF('Vastgesteld 7-7-2022'!BK535="x","Z","")</f>
        <v/>
      </c>
      <c r="DK541" s="16" t="str">
        <f>IF(COUNTA('Vastgesteld 7-7-2022'!BM535:BO535)&lt;&gt;0,6,"")</f>
        <v/>
      </c>
      <c r="DL541" s="16" t="str">
        <f t="shared" si="53"/>
        <v/>
      </c>
      <c r="DM541" s="16" t="str">
        <f>IF('Vastgesteld 7-7-2022'!BM535="x","L","")</f>
        <v/>
      </c>
      <c r="DN541" s="16" t="str">
        <f>IF('Vastgesteld 7-7-2022'!BN535="x","M","")</f>
        <v/>
      </c>
      <c r="DO541" s="16" t="str">
        <f>IF('Vastgesteld 7-7-2022'!BO535="x","Z","")</f>
        <v/>
      </c>
      <c r="DP541" s="16" t="str">
        <f>IF('Vastgesteld 7-7-2022'!BP535="x","Z","")</f>
        <v/>
      </c>
    </row>
    <row r="542" spans="1:120" ht="14.4" x14ac:dyDescent="0.3">
      <c r="A542" s="18">
        <f>'Vastgesteld 7-7-2022'!A536</f>
        <v>0</v>
      </c>
      <c r="B542" s="16" t="str">
        <f>IFERROR(VLOOKUP('Vastgesteld 7-7-2022'!#REF!,#REF!,2,FALSE),"")</f>
        <v/>
      </c>
      <c r="C542" s="16">
        <f>'Vastgesteld 7-7-2022'!E536</f>
        <v>0</v>
      </c>
      <c r="D542" s="16" t="str">
        <f>IFERROR(VLOOKUP('Vastgesteld 7-7-2022'!#REF!,#REF!,2,FALSE),"")</f>
        <v/>
      </c>
      <c r="E542" s="16" t="str">
        <f>IFERROR(VLOOKUP('Vastgesteld 7-7-2022'!#REF!,#REF!,5,FALSE),"")</f>
        <v/>
      </c>
      <c r="F542" s="16" t="e">
        <f>IF('Vastgesteld 7-7-2022'!#REF!&lt;&gt;"",'Vastgesteld 7-7-2022'!#REF!,"")</f>
        <v>#REF!</v>
      </c>
      <c r="G542" s="16" t="e">
        <f>IF('Vastgesteld 7-7-2022'!#REF!="Indoor",1,0)</f>
        <v>#REF!</v>
      </c>
      <c r="H542" s="16" t="e">
        <f>'Vastgesteld 7-7-2022'!#REF!</f>
        <v>#REF!</v>
      </c>
      <c r="I542" s="16" t="e">
        <f>IF('Vastgesteld 7-7-2022'!#REF!="Nee",0,IF('Vastgesteld 7-7-2022'!#REF!="Ja",1,""))</f>
        <v>#REF!</v>
      </c>
      <c r="J542" s="16" t="e">
        <f>IF('Vastgesteld 7-7-2022'!#REF!&lt;&gt;"",'Vastgesteld 7-7-2022'!#REF!,"")</f>
        <v>#REF!</v>
      </c>
      <c r="BJ542" s="16" t="str">
        <f>IF(COUNTA('Vastgesteld 7-7-2022'!T536:AD536)&lt;&gt;0,1,"")</f>
        <v/>
      </c>
      <c r="BK542" s="16" t="str">
        <f t="shared" si="48"/>
        <v/>
      </c>
      <c r="BL542" s="16" t="str">
        <f>IF('Vastgesteld 7-7-2022'!T536="x","AA","")</f>
        <v/>
      </c>
      <c r="BM542" s="16" t="str">
        <f>IF('Vastgesteld 7-7-2022'!U536="x","A","")</f>
        <v/>
      </c>
      <c r="BN542" s="16" t="str">
        <f>IF('Vastgesteld 7-7-2022'!V536="x","B1","")</f>
        <v/>
      </c>
      <c r="BO542" s="16" t="e">
        <f>IF('Vastgesteld 7-7-2022'!#REF!="x","BB","")</f>
        <v>#REF!</v>
      </c>
      <c r="BP542" s="16" t="str">
        <f>IF('Vastgesteld 7-7-2022'!X536="x","B","")</f>
        <v/>
      </c>
      <c r="BQ542" s="16" t="str">
        <f>IF('Vastgesteld 7-7-2022'!Y536="x","L1","")</f>
        <v/>
      </c>
      <c r="BR542" s="16" t="str">
        <f>IF('Vastgesteld 7-7-2022'!Z536="x","L2","")</f>
        <v/>
      </c>
      <c r="BS542" s="16" t="str">
        <f>IF('Vastgesteld 7-7-2022'!AA536="x","M1","")</f>
        <v/>
      </c>
      <c r="BT542" s="16" t="str">
        <f>IF('Vastgesteld 7-7-2022'!AB536="x","M2","")</f>
        <v/>
      </c>
      <c r="BU542" s="16" t="str">
        <f>IF('Vastgesteld 7-7-2022'!AC536="x","Z1","")</f>
        <v/>
      </c>
      <c r="BV542" s="16" t="str">
        <f>IF('Vastgesteld 7-7-2022'!AD536="x","Z2","")</f>
        <v/>
      </c>
      <c r="BW542" s="16" t="str">
        <f>IF(COUNTA('Vastgesteld 7-7-2022'!K536:S536)&lt;&gt;0,1,"")</f>
        <v/>
      </c>
      <c r="BX542" s="16" t="str">
        <f t="shared" si="49"/>
        <v/>
      </c>
      <c r="BY542" s="16" t="str">
        <f>IF('Vastgesteld 7-7-2022'!K536="x","BB","")</f>
        <v/>
      </c>
      <c r="BZ542" s="16" t="str">
        <f>IF('Vastgesteld 7-7-2022'!L536="x","B","")</f>
        <v/>
      </c>
      <c r="CA542" s="16" t="str">
        <f>IF('Vastgesteld 7-7-2022'!M536="x","L1","")</f>
        <v/>
      </c>
      <c r="CB542" s="16" t="str">
        <f>IF('Vastgesteld 7-7-2022'!N536="x","L2","")</f>
        <v/>
      </c>
      <c r="CC542" s="16" t="str">
        <f>IF('Vastgesteld 7-7-2022'!O536="x","M1","")</f>
        <v/>
      </c>
      <c r="CD542" s="16" t="str">
        <f>IF('Vastgesteld 7-7-2022'!P536="x","M2","")</f>
        <v/>
      </c>
      <c r="CE542" s="16" t="str">
        <f>IF('Vastgesteld 7-7-2022'!Q536="x","Z1","")</f>
        <v/>
      </c>
      <c r="CF542" s="16" t="str">
        <f>IF('Vastgesteld 7-7-2022'!R536="x","Z2","")</f>
        <v/>
      </c>
      <c r="CG542" s="16" t="str">
        <f>IF('Vastgesteld 7-7-2022'!S536="x","ZZL","")</f>
        <v/>
      </c>
      <c r="CL542" s="16" t="str">
        <f>IF(COUNTA('Vastgesteld 7-7-2022'!AV536:BF536)&lt;&gt;0,2,"")</f>
        <v/>
      </c>
      <c r="CM542" s="16" t="str">
        <f t="shared" si="50"/>
        <v/>
      </c>
      <c r="CN542" s="16" t="str">
        <f>IF('Vastgesteld 7-7-2022'!AV536="x","AA","")</f>
        <v/>
      </c>
      <c r="CO542" s="16" t="str">
        <f>IF('Vastgesteld 7-7-2022'!AW536="x","A","")</f>
        <v/>
      </c>
      <c r="CP542" s="16" t="str">
        <f>IF('Vastgesteld 7-7-2022'!AX536="x","BB","")</f>
        <v/>
      </c>
      <c r="CQ542" s="16" t="str">
        <f>IF('Vastgesteld 7-7-2022'!AY536="x","B","")</f>
        <v/>
      </c>
      <c r="CR542" s="16" t="str">
        <f>IF('Vastgesteld 7-7-2022'!AZ536="x","L","")</f>
        <v/>
      </c>
      <c r="CS542" s="16" t="str">
        <f>IF('Vastgesteld 7-7-2022'!BA536="x","M","")</f>
        <v/>
      </c>
      <c r="CT542" s="16" t="str">
        <f>IF('Vastgesteld 7-7-2022'!BB536="x","Z","")</f>
        <v/>
      </c>
      <c r="CU542" s="16" t="str">
        <f>IF('Vastgesteld 7-7-2022'!BF536="x","ZZ","")</f>
        <v/>
      </c>
      <c r="CV542" s="16" t="str">
        <f>IF(COUNTA('Vastgesteld 7-7-2022'!AJ536:AQ536)&lt;&gt;0,2,"")</f>
        <v/>
      </c>
      <c r="CW542" s="16" t="str">
        <f t="shared" si="51"/>
        <v/>
      </c>
      <c r="CX542" s="16" t="str">
        <f>IF('Vastgesteld 7-7-2022'!AJ536="x","BB","")</f>
        <v/>
      </c>
      <c r="CY542" s="16" t="str">
        <f>IF('Vastgesteld 7-7-2022'!AK536="x","B","")</f>
        <v/>
      </c>
      <c r="CZ542" s="16" t="str">
        <f>IF('Vastgesteld 7-7-2022'!AL536="x","L","")</f>
        <v/>
      </c>
      <c r="DA542" s="16" t="str">
        <f>IF('Vastgesteld 7-7-2022'!AM536="x","M","")</f>
        <v/>
      </c>
      <c r="DB542" s="16" t="str">
        <f>IF('Vastgesteld 7-7-2022'!AN536="x","Z","")</f>
        <v/>
      </c>
      <c r="DC542" s="16" t="str">
        <f>IF('Vastgesteld 7-7-2022'!AO536="x","ZZ","")</f>
        <v/>
      </c>
      <c r="DD542" s="16" t="str">
        <f>IF('Vastgesteld 7-7-2022'!AQ536="x","1.40","")</f>
        <v/>
      </c>
      <c r="DE542" s="16" t="str">
        <f>IF(COUNTA('Vastgesteld 7-7-2022'!BH536:BJ536)&lt;&gt;0,6,"")</f>
        <v/>
      </c>
      <c r="DF542" s="16" t="str">
        <f t="shared" si="52"/>
        <v/>
      </c>
      <c r="DG542" s="16" t="str">
        <f>IF('Vastgesteld 7-7-2022'!BH536="x","L","")</f>
        <v/>
      </c>
      <c r="DH542" s="16" t="str">
        <f>IF('Vastgesteld 7-7-2022'!BI536="x","M","")</f>
        <v/>
      </c>
      <c r="DI542" s="16" t="str">
        <f>IF('Vastgesteld 7-7-2022'!BJ536="x","Z","")</f>
        <v/>
      </c>
      <c r="DJ542" s="16" t="str">
        <f>IF('Vastgesteld 7-7-2022'!BK536="x","Z","")</f>
        <v/>
      </c>
      <c r="DK542" s="16" t="str">
        <f>IF(COUNTA('Vastgesteld 7-7-2022'!BM536:BO536)&lt;&gt;0,6,"")</f>
        <v/>
      </c>
      <c r="DL542" s="16" t="str">
        <f t="shared" si="53"/>
        <v/>
      </c>
      <c r="DM542" s="16" t="str">
        <f>IF('Vastgesteld 7-7-2022'!BM536="x","L","")</f>
        <v/>
      </c>
      <c r="DN542" s="16" t="str">
        <f>IF('Vastgesteld 7-7-2022'!BN536="x","M","")</f>
        <v/>
      </c>
      <c r="DO542" s="16" t="str">
        <f>IF('Vastgesteld 7-7-2022'!BO536="x","Z","")</f>
        <v/>
      </c>
      <c r="DP542" s="16" t="str">
        <f>IF('Vastgesteld 7-7-2022'!BP536="x","Z","")</f>
        <v/>
      </c>
    </row>
    <row r="543" spans="1:120" ht="14.4" x14ac:dyDescent="0.3">
      <c r="A543" s="18">
        <f>'Vastgesteld 7-7-2022'!A537</f>
        <v>0</v>
      </c>
      <c r="B543" s="16" t="str">
        <f>IFERROR(VLOOKUP('Vastgesteld 7-7-2022'!#REF!,#REF!,2,FALSE),"")</f>
        <v/>
      </c>
      <c r="C543" s="16">
        <f>'Vastgesteld 7-7-2022'!E537</f>
        <v>0</v>
      </c>
      <c r="D543" s="16" t="str">
        <f>IFERROR(VLOOKUP('Vastgesteld 7-7-2022'!#REF!,#REF!,2,FALSE),"")</f>
        <v/>
      </c>
      <c r="E543" s="16" t="str">
        <f>IFERROR(VLOOKUP('Vastgesteld 7-7-2022'!#REF!,#REF!,5,FALSE),"")</f>
        <v/>
      </c>
      <c r="F543" s="16" t="e">
        <f>IF('Vastgesteld 7-7-2022'!#REF!&lt;&gt;"",'Vastgesteld 7-7-2022'!#REF!,"")</f>
        <v>#REF!</v>
      </c>
      <c r="G543" s="16" t="e">
        <f>IF('Vastgesteld 7-7-2022'!#REF!="Indoor",1,0)</f>
        <v>#REF!</v>
      </c>
      <c r="H543" s="16" t="e">
        <f>'Vastgesteld 7-7-2022'!#REF!</f>
        <v>#REF!</v>
      </c>
      <c r="I543" s="16" t="e">
        <f>IF('Vastgesteld 7-7-2022'!#REF!="Nee",0,IF('Vastgesteld 7-7-2022'!#REF!="Ja",1,""))</f>
        <v>#REF!</v>
      </c>
      <c r="J543" s="16" t="e">
        <f>IF('Vastgesteld 7-7-2022'!#REF!&lt;&gt;"",'Vastgesteld 7-7-2022'!#REF!,"")</f>
        <v>#REF!</v>
      </c>
      <c r="BJ543" s="16" t="str">
        <f>IF(COUNTA('Vastgesteld 7-7-2022'!T537:AD537)&lt;&gt;0,1,"")</f>
        <v/>
      </c>
      <c r="BK543" s="16" t="str">
        <f t="shared" si="48"/>
        <v/>
      </c>
      <c r="BL543" s="16" t="str">
        <f>IF('Vastgesteld 7-7-2022'!T537="x","AA","")</f>
        <v/>
      </c>
      <c r="BM543" s="16" t="str">
        <f>IF('Vastgesteld 7-7-2022'!U537="x","A","")</f>
        <v/>
      </c>
      <c r="BN543" s="16" t="str">
        <f>IF('Vastgesteld 7-7-2022'!V537="x","B1","")</f>
        <v/>
      </c>
      <c r="BO543" s="16" t="e">
        <f>IF('Vastgesteld 7-7-2022'!#REF!="x","BB","")</f>
        <v>#REF!</v>
      </c>
      <c r="BP543" s="16" t="str">
        <f>IF('Vastgesteld 7-7-2022'!X537="x","B","")</f>
        <v/>
      </c>
      <c r="BQ543" s="16" t="str">
        <f>IF('Vastgesteld 7-7-2022'!Y537="x","L1","")</f>
        <v/>
      </c>
      <c r="BR543" s="16" t="str">
        <f>IF('Vastgesteld 7-7-2022'!Z537="x","L2","")</f>
        <v/>
      </c>
      <c r="BS543" s="16" t="str">
        <f>IF('Vastgesteld 7-7-2022'!AA537="x","M1","")</f>
        <v/>
      </c>
      <c r="BT543" s="16" t="str">
        <f>IF('Vastgesteld 7-7-2022'!AB537="x","M2","")</f>
        <v/>
      </c>
      <c r="BU543" s="16" t="str">
        <f>IF('Vastgesteld 7-7-2022'!AC537="x","Z1","")</f>
        <v/>
      </c>
      <c r="BV543" s="16" t="str">
        <f>IF('Vastgesteld 7-7-2022'!AD537="x","Z2","")</f>
        <v/>
      </c>
      <c r="BW543" s="16" t="str">
        <f>IF(COUNTA('Vastgesteld 7-7-2022'!K537:S537)&lt;&gt;0,1,"")</f>
        <v/>
      </c>
      <c r="BX543" s="16" t="str">
        <f t="shared" si="49"/>
        <v/>
      </c>
      <c r="BY543" s="16" t="str">
        <f>IF('Vastgesteld 7-7-2022'!K537="x","BB","")</f>
        <v/>
      </c>
      <c r="BZ543" s="16" t="str">
        <f>IF('Vastgesteld 7-7-2022'!L537="x","B","")</f>
        <v/>
      </c>
      <c r="CA543" s="16" t="str">
        <f>IF('Vastgesteld 7-7-2022'!M537="x","L1","")</f>
        <v/>
      </c>
      <c r="CB543" s="16" t="str">
        <f>IF('Vastgesteld 7-7-2022'!N537="x","L2","")</f>
        <v/>
      </c>
      <c r="CC543" s="16" t="str">
        <f>IF('Vastgesteld 7-7-2022'!O537="x","M1","")</f>
        <v/>
      </c>
      <c r="CD543" s="16" t="str">
        <f>IF('Vastgesteld 7-7-2022'!P537="x","M2","")</f>
        <v/>
      </c>
      <c r="CE543" s="16" t="str">
        <f>IF('Vastgesteld 7-7-2022'!Q537="x","Z1","")</f>
        <v/>
      </c>
      <c r="CF543" s="16" t="str">
        <f>IF('Vastgesteld 7-7-2022'!R537="x","Z2","")</f>
        <v/>
      </c>
      <c r="CG543" s="16" t="str">
        <f>IF('Vastgesteld 7-7-2022'!S537="x","ZZL","")</f>
        <v/>
      </c>
      <c r="CL543" s="16" t="str">
        <f>IF(COUNTA('Vastgesteld 7-7-2022'!AV537:BF537)&lt;&gt;0,2,"")</f>
        <v/>
      </c>
      <c r="CM543" s="16" t="str">
        <f t="shared" si="50"/>
        <v/>
      </c>
      <c r="CN543" s="16" t="str">
        <f>IF('Vastgesteld 7-7-2022'!AV537="x","AA","")</f>
        <v/>
      </c>
      <c r="CO543" s="16" t="str">
        <f>IF('Vastgesteld 7-7-2022'!AW537="x","A","")</f>
        <v/>
      </c>
      <c r="CP543" s="16" t="str">
        <f>IF('Vastgesteld 7-7-2022'!AX537="x","BB","")</f>
        <v/>
      </c>
      <c r="CQ543" s="16" t="str">
        <f>IF('Vastgesteld 7-7-2022'!AY537="x","B","")</f>
        <v/>
      </c>
      <c r="CR543" s="16" t="str">
        <f>IF('Vastgesteld 7-7-2022'!AZ537="x","L","")</f>
        <v/>
      </c>
      <c r="CS543" s="16" t="str">
        <f>IF('Vastgesteld 7-7-2022'!BA537="x","M","")</f>
        <v/>
      </c>
      <c r="CT543" s="16" t="str">
        <f>IF('Vastgesteld 7-7-2022'!BB537="x","Z","")</f>
        <v/>
      </c>
      <c r="CU543" s="16" t="str">
        <f>IF('Vastgesteld 7-7-2022'!BF537="x","ZZ","")</f>
        <v/>
      </c>
      <c r="CV543" s="16" t="str">
        <f>IF(COUNTA('Vastgesteld 7-7-2022'!AJ537:AQ537)&lt;&gt;0,2,"")</f>
        <v/>
      </c>
      <c r="CW543" s="16" t="str">
        <f t="shared" si="51"/>
        <v/>
      </c>
      <c r="CX543" s="16" t="str">
        <f>IF('Vastgesteld 7-7-2022'!AJ537="x","BB","")</f>
        <v/>
      </c>
      <c r="CY543" s="16" t="str">
        <f>IF('Vastgesteld 7-7-2022'!AK537="x","B","")</f>
        <v/>
      </c>
      <c r="CZ543" s="16" t="str">
        <f>IF('Vastgesteld 7-7-2022'!AL537="x","L","")</f>
        <v/>
      </c>
      <c r="DA543" s="16" t="str">
        <f>IF('Vastgesteld 7-7-2022'!AM537="x","M","")</f>
        <v/>
      </c>
      <c r="DB543" s="16" t="str">
        <f>IF('Vastgesteld 7-7-2022'!AN537="x","Z","")</f>
        <v/>
      </c>
      <c r="DC543" s="16" t="str">
        <f>IF('Vastgesteld 7-7-2022'!AO537="x","ZZ","")</f>
        <v/>
      </c>
      <c r="DD543" s="16" t="str">
        <f>IF('Vastgesteld 7-7-2022'!AQ537="x","1.40","")</f>
        <v/>
      </c>
      <c r="DE543" s="16" t="str">
        <f>IF(COUNTA('Vastgesteld 7-7-2022'!BH537:BJ537)&lt;&gt;0,6,"")</f>
        <v/>
      </c>
      <c r="DF543" s="16" t="str">
        <f t="shared" si="52"/>
        <v/>
      </c>
      <c r="DG543" s="16" t="str">
        <f>IF('Vastgesteld 7-7-2022'!BH537="x","L","")</f>
        <v/>
      </c>
      <c r="DH543" s="16" t="str">
        <f>IF('Vastgesteld 7-7-2022'!BI537="x","M","")</f>
        <v/>
      </c>
      <c r="DI543" s="16" t="str">
        <f>IF('Vastgesteld 7-7-2022'!BJ537="x","Z","")</f>
        <v/>
      </c>
      <c r="DJ543" s="16" t="str">
        <f>IF('Vastgesteld 7-7-2022'!BK537="x","Z","")</f>
        <v/>
      </c>
      <c r="DK543" s="16" t="str">
        <f>IF(COUNTA('Vastgesteld 7-7-2022'!BM537:BO537)&lt;&gt;0,6,"")</f>
        <v/>
      </c>
      <c r="DL543" s="16" t="str">
        <f t="shared" si="53"/>
        <v/>
      </c>
      <c r="DM543" s="16" t="str">
        <f>IF('Vastgesteld 7-7-2022'!BM537="x","L","")</f>
        <v/>
      </c>
      <c r="DN543" s="16" t="str">
        <f>IF('Vastgesteld 7-7-2022'!BN537="x","M","")</f>
        <v/>
      </c>
      <c r="DO543" s="16" t="str">
        <f>IF('Vastgesteld 7-7-2022'!BO537="x","Z","")</f>
        <v/>
      </c>
      <c r="DP543" s="16" t="str">
        <f>IF('Vastgesteld 7-7-2022'!BP537="x","Z","")</f>
        <v/>
      </c>
    </row>
    <row r="544" spans="1:120" ht="14.4" x14ac:dyDescent="0.3">
      <c r="A544" s="18">
        <f>'Vastgesteld 7-7-2022'!A538</f>
        <v>0</v>
      </c>
      <c r="B544" s="16" t="str">
        <f>IFERROR(VLOOKUP('Vastgesteld 7-7-2022'!#REF!,#REF!,2,FALSE),"")</f>
        <v/>
      </c>
      <c r="C544" s="16">
        <f>'Vastgesteld 7-7-2022'!E538</f>
        <v>0</v>
      </c>
      <c r="D544" s="16" t="str">
        <f>IFERROR(VLOOKUP('Vastgesteld 7-7-2022'!#REF!,#REF!,2,FALSE),"")</f>
        <v/>
      </c>
      <c r="E544" s="16" t="str">
        <f>IFERROR(VLOOKUP('Vastgesteld 7-7-2022'!#REF!,#REF!,5,FALSE),"")</f>
        <v/>
      </c>
      <c r="F544" s="16" t="e">
        <f>IF('Vastgesteld 7-7-2022'!#REF!&lt;&gt;"",'Vastgesteld 7-7-2022'!#REF!,"")</f>
        <v>#REF!</v>
      </c>
      <c r="G544" s="16" t="e">
        <f>IF('Vastgesteld 7-7-2022'!#REF!="Indoor",1,0)</f>
        <v>#REF!</v>
      </c>
      <c r="H544" s="16" t="e">
        <f>'Vastgesteld 7-7-2022'!#REF!</f>
        <v>#REF!</v>
      </c>
      <c r="I544" s="16" t="e">
        <f>IF('Vastgesteld 7-7-2022'!#REF!="Nee",0,IF('Vastgesteld 7-7-2022'!#REF!="Ja",1,""))</f>
        <v>#REF!</v>
      </c>
      <c r="J544" s="16" t="e">
        <f>IF('Vastgesteld 7-7-2022'!#REF!&lt;&gt;"",'Vastgesteld 7-7-2022'!#REF!,"")</f>
        <v>#REF!</v>
      </c>
      <c r="BJ544" s="16" t="str">
        <f>IF(COUNTA('Vastgesteld 7-7-2022'!T538:AD538)&lt;&gt;0,1,"")</f>
        <v/>
      </c>
      <c r="BK544" s="16" t="str">
        <f t="shared" si="48"/>
        <v/>
      </c>
      <c r="BL544" s="16" t="str">
        <f>IF('Vastgesteld 7-7-2022'!T538="x","AA","")</f>
        <v/>
      </c>
      <c r="BM544" s="16" t="str">
        <f>IF('Vastgesteld 7-7-2022'!U538="x","A","")</f>
        <v/>
      </c>
      <c r="BN544" s="16" t="str">
        <f>IF('Vastgesteld 7-7-2022'!V538="x","B1","")</f>
        <v/>
      </c>
      <c r="BO544" s="16" t="e">
        <f>IF('Vastgesteld 7-7-2022'!#REF!="x","BB","")</f>
        <v>#REF!</v>
      </c>
      <c r="BP544" s="16" t="str">
        <f>IF('Vastgesteld 7-7-2022'!X538="x","B","")</f>
        <v/>
      </c>
      <c r="BQ544" s="16" t="str">
        <f>IF('Vastgesteld 7-7-2022'!Y538="x","L1","")</f>
        <v/>
      </c>
      <c r="BR544" s="16" t="str">
        <f>IF('Vastgesteld 7-7-2022'!Z538="x","L2","")</f>
        <v/>
      </c>
      <c r="BS544" s="16" t="str">
        <f>IF('Vastgesteld 7-7-2022'!AA538="x","M1","")</f>
        <v/>
      </c>
      <c r="BT544" s="16" t="str">
        <f>IF('Vastgesteld 7-7-2022'!AB538="x","M2","")</f>
        <v/>
      </c>
      <c r="BU544" s="16" t="str">
        <f>IF('Vastgesteld 7-7-2022'!AC538="x","Z1","")</f>
        <v/>
      </c>
      <c r="BV544" s="16" t="str">
        <f>IF('Vastgesteld 7-7-2022'!AD538="x","Z2","")</f>
        <v/>
      </c>
      <c r="BW544" s="16" t="str">
        <f>IF(COUNTA('Vastgesteld 7-7-2022'!K538:S538)&lt;&gt;0,1,"")</f>
        <v/>
      </c>
      <c r="BX544" s="16" t="str">
        <f t="shared" si="49"/>
        <v/>
      </c>
      <c r="BY544" s="16" t="str">
        <f>IF('Vastgesteld 7-7-2022'!K538="x","BB","")</f>
        <v/>
      </c>
      <c r="BZ544" s="16" t="str">
        <f>IF('Vastgesteld 7-7-2022'!L538="x","B","")</f>
        <v/>
      </c>
      <c r="CA544" s="16" t="str">
        <f>IF('Vastgesteld 7-7-2022'!M538="x","L1","")</f>
        <v/>
      </c>
      <c r="CB544" s="16" t="str">
        <f>IF('Vastgesteld 7-7-2022'!N538="x","L2","")</f>
        <v/>
      </c>
      <c r="CC544" s="16" t="str">
        <f>IF('Vastgesteld 7-7-2022'!O538="x","M1","")</f>
        <v/>
      </c>
      <c r="CD544" s="16" t="str">
        <f>IF('Vastgesteld 7-7-2022'!P538="x","M2","")</f>
        <v/>
      </c>
      <c r="CE544" s="16" t="str">
        <f>IF('Vastgesteld 7-7-2022'!Q538="x","Z1","")</f>
        <v/>
      </c>
      <c r="CF544" s="16" t="str">
        <f>IF('Vastgesteld 7-7-2022'!R538="x","Z2","")</f>
        <v/>
      </c>
      <c r="CG544" s="16" t="str">
        <f>IF('Vastgesteld 7-7-2022'!S538="x","ZZL","")</f>
        <v/>
      </c>
      <c r="CL544" s="16" t="str">
        <f>IF(COUNTA('Vastgesteld 7-7-2022'!AV538:BF538)&lt;&gt;0,2,"")</f>
        <v/>
      </c>
      <c r="CM544" s="16" t="str">
        <f t="shared" si="50"/>
        <v/>
      </c>
      <c r="CN544" s="16" t="str">
        <f>IF('Vastgesteld 7-7-2022'!AV538="x","AA","")</f>
        <v/>
      </c>
      <c r="CO544" s="16" t="str">
        <f>IF('Vastgesteld 7-7-2022'!AW538="x","A","")</f>
        <v/>
      </c>
      <c r="CP544" s="16" t="str">
        <f>IF('Vastgesteld 7-7-2022'!AX538="x","BB","")</f>
        <v/>
      </c>
      <c r="CQ544" s="16" t="str">
        <f>IF('Vastgesteld 7-7-2022'!AY538="x","B","")</f>
        <v/>
      </c>
      <c r="CR544" s="16" t="str">
        <f>IF('Vastgesteld 7-7-2022'!AZ538="x","L","")</f>
        <v/>
      </c>
      <c r="CS544" s="16" t="str">
        <f>IF('Vastgesteld 7-7-2022'!BA538="x","M","")</f>
        <v/>
      </c>
      <c r="CT544" s="16" t="str">
        <f>IF('Vastgesteld 7-7-2022'!BB538="x","Z","")</f>
        <v/>
      </c>
      <c r="CU544" s="16" t="str">
        <f>IF('Vastgesteld 7-7-2022'!BF538="x","ZZ","")</f>
        <v/>
      </c>
      <c r="CV544" s="16" t="str">
        <f>IF(COUNTA('Vastgesteld 7-7-2022'!AJ538:AQ538)&lt;&gt;0,2,"")</f>
        <v/>
      </c>
      <c r="CW544" s="16" t="str">
        <f t="shared" si="51"/>
        <v/>
      </c>
      <c r="CX544" s="16" t="str">
        <f>IF('Vastgesteld 7-7-2022'!AJ538="x","BB","")</f>
        <v/>
      </c>
      <c r="CY544" s="16" t="str">
        <f>IF('Vastgesteld 7-7-2022'!AK538="x","B","")</f>
        <v/>
      </c>
      <c r="CZ544" s="16" t="str">
        <f>IF('Vastgesteld 7-7-2022'!AL538="x","L","")</f>
        <v/>
      </c>
      <c r="DA544" s="16" t="str">
        <f>IF('Vastgesteld 7-7-2022'!AM538="x","M","")</f>
        <v/>
      </c>
      <c r="DB544" s="16" t="str">
        <f>IF('Vastgesteld 7-7-2022'!AN538="x","Z","")</f>
        <v/>
      </c>
      <c r="DC544" s="16" t="str">
        <f>IF('Vastgesteld 7-7-2022'!AO538="x","ZZ","")</f>
        <v/>
      </c>
      <c r="DD544" s="16" t="str">
        <f>IF('Vastgesteld 7-7-2022'!AQ538="x","1.40","")</f>
        <v/>
      </c>
      <c r="DE544" s="16" t="str">
        <f>IF(COUNTA('Vastgesteld 7-7-2022'!BH538:BJ538)&lt;&gt;0,6,"")</f>
        <v/>
      </c>
      <c r="DF544" s="16" t="str">
        <f t="shared" si="52"/>
        <v/>
      </c>
      <c r="DG544" s="16" t="str">
        <f>IF('Vastgesteld 7-7-2022'!BH538="x","L","")</f>
        <v/>
      </c>
      <c r="DH544" s="16" t="str">
        <f>IF('Vastgesteld 7-7-2022'!BI538="x","M","")</f>
        <v/>
      </c>
      <c r="DI544" s="16" t="str">
        <f>IF('Vastgesteld 7-7-2022'!BJ538="x","Z","")</f>
        <v/>
      </c>
      <c r="DJ544" s="16" t="str">
        <f>IF('Vastgesteld 7-7-2022'!BK538="x","Z","")</f>
        <v/>
      </c>
      <c r="DK544" s="16" t="str">
        <f>IF(COUNTA('Vastgesteld 7-7-2022'!BM538:BO538)&lt;&gt;0,6,"")</f>
        <v/>
      </c>
      <c r="DL544" s="16" t="str">
        <f t="shared" si="53"/>
        <v/>
      </c>
      <c r="DM544" s="16" t="str">
        <f>IF('Vastgesteld 7-7-2022'!BM538="x","L","")</f>
        <v/>
      </c>
      <c r="DN544" s="16" t="str">
        <f>IF('Vastgesteld 7-7-2022'!BN538="x","M","")</f>
        <v/>
      </c>
      <c r="DO544" s="16" t="str">
        <f>IF('Vastgesteld 7-7-2022'!BO538="x","Z","")</f>
        <v/>
      </c>
      <c r="DP544" s="16" t="str">
        <f>IF('Vastgesteld 7-7-2022'!BP538="x","Z","")</f>
        <v/>
      </c>
    </row>
    <row r="545" spans="1:120" ht="14.4" x14ac:dyDescent="0.3">
      <c r="A545" s="18">
        <f>'Vastgesteld 7-7-2022'!A539</f>
        <v>0</v>
      </c>
      <c r="B545" s="16" t="str">
        <f>IFERROR(VLOOKUP('Vastgesteld 7-7-2022'!#REF!,#REF!,2,FALSE),"")</f>
        <v/>
      </c>
      <c r="C545" s="16">
        <f>'Vastgesteld 7-7-2022'!E539</f>
        <v>0</v>
      </c>
      <c r="D545" s="16" t="str">
        <f>IFERROR(VLOOKUP('Vastgesteld 7-7-2022'!#REF!,#REF!,2,FALSE),"")</f>
        <v/>
      </c>
      <c r="E545" s="16" t="str">
        <f>IFERROR(VLOOKUP('Vastgesteld 7-7-2022'!#REF!,#REF!,5,FALSE),"")</f>
        <v/>
      </c>
      <c r="F545" s="16" t="e">
        <f>IF('Vastgesteld 7-7-2022'!#REF!&lt;&gt;"",'Vastgesteld 7-7-2022'!#REF!,"")</f>
        <v>#REF!</v>
      </c>
      <c r="G545" s="16" t="e">
        <f>IF('Vastgesteld 7-7-2022'!#REF!="Indoor",1,0)</f>
        <v>#REF!</v>
      </c>
      <c r="H545" s="16" t="e">
        <f>'Vastgesteld 7-7-2022'!#REF!</f>
        <v>#REF!</v>
      </c>
      <c r="I545" s="16" t="e">
        <f>IF('Vastgesteld 7-7-2022'!#REF!="Nee",0,IF('Vastgesteld 7-7-2022'!#REF!="Ja",1,""))</f>
        <v>#REF!</v>
      </c>
      <c r="J545" s="16" t="e">
        <f>IF('Vastgesteld 7-7-2022'!#REF!&lt;&gt;"",'Vastgesteld 7-7-2022'!#REF!,"")</f>
        <v>#REF!</v>
      </c>
      <c r="BJ545" s="16" t="str">
        <f>IF(COUNTA('Vastgesteld 7-7-2022'!T539:AD539)&lt;&gt;0,1,"")</f>
        <v/>
      </c>
      <c r="BK545" s="16" t="str">
        <f t="shared" si="48"/>
        <v/>
      </c>
      <c r="BL545" s="16" t="str">
        <f>IF('Vastgesteld 7-7-2022'!T539="x","AA","")</f>
        <v/>
      </c>
      <c r="BM545" s="16" t="str">
        <f>IF('Vastgesteld 7-7-2022'!U539="x","A","")</f>
        <v/>
      </c>
      <c r="BN545" s="16" t="str">
        <f>IF('Vastgesteld 7-7-2022'!V539="x","B1","")</f>
        <v/>
      </c>
      <c r="BO545" s="16" t="e">
        <f>IF('Vastgesteld 7-7-2022'!#REF!="x","BB","")</f>
        <v>#REF!</v>
      </c>
      <c r="BP545" s="16" t="str">
        <f>IF('Vastgesteld 7-7-2022'!X539="x","B","")</f>
        <v/>
      </c>
      <c r="BQ545" s="16" t="str">
        <f>IF('Vastgesteld 7-7-2022'!Y539="x","L1","")</f>
        <v/>
      </c>
      <c r="BR545" s="16" t="str">
        <f>IF('Vastgesteld 7-7-2022'!Z539="x","L2","")</f>
        <v/>
      </c>
      <c r="BS545" s="16" t="str">
        <f>IF('Vastgesteld 7-7-2022'!AA539="x","M1","")</f>
        <v/>
      </c>
      <c r="BT545" s="16" t="str">
        <f>IF('Vastgesteld 7-7-2022'!AB539="x","M2","")</f>
        <v/>
      </c>
      <c r="BU545" s="16" t="str">
        <f>IF('Vastgesteld 7-7-2022'!AC539="x","Z1","")</f>
        <v/>
      </c>
      <c r="BV545" s="16" t="str">
        <f>IF('Vastgesteld 7-7-2022'!AD539="x","Z2","")</f>
        <v/>
      </c>
      <c r="BW545" s="16" t="str">
        <f>IF(COUNTA('Vastgesteld 7-7-2022'!K539:S539)&lt;&gt;0,1,"")</f>
        <v/>
      </c>
      <c r="BX545" s="16" t="str">
        <f t="shared" si="49"/>
        <v/>
      </c>
      <c r="BY545" s="16" t="str">
        <f>IF('Vastgesteld 7-7-2022'!K539="x","BB","")</f>
        <v/>
      </c>
      <c r="BZ545" s="16" t="str">
        <f>IF('Vastgesteld 7-7-2022'!L539="x","B","")</f>
        <v/>
      </c>
      <c r="CA545" s="16" t="str">
        <f>IF('Vastgesteld 7-7-2022'!M539="x","L1","")</f>
        <v/>
      </c>
      <c r="CB545" s="16" t="str">
        <f>IF('Vastgesteld 7-7-2022'!N539="x","L2","")</f>
        <v/>
      </c>
      <c r="CC545" s="16" t="str">
        <f>IF('Vastgesteld 7-7-2022'!O539="x","M1","")</f>
        <v/>
      </c>
      <c r="CD545" s="16" t="str">
        <f>IF('Vastgesteld 7-7-2022'!P539="x","M2","")</f>
        <v/>
      </c>
      <c r="CE545" s="16" t="str">
        <f>IF('Vastgesteld 7-7-2022'!Q539="x","Z1","")</f>
        <v/>
      </c>
      <c r="CF545" s="16" t="str">
        <f>IF('Vastgesteld 7-7-2022'!R539="x","Z2","")</f>
        <v/>
      </c>
      <c r="CG545" s="16" t="str">
        <f>IF('Vastgesteld 7-7-2022'!S539="x","ZZL","")</f>
        <v/>
      </c>
      <c r="CL545" s="16" t="str">
        <f>IF(COUNTA('Vastgesteld 7-7-2022'!AV539:BF539)&lt;&gt;0,2,"")</f>
        <v/>
      </c>
      <c r="CM545" s="16" t="str">
        <f t="shared" si="50"/>
        <v/>
      </c>
      <c r="CN545" s="16" t="str">
        <f>IF('Vastgesteld 7-7-2022'!AV539="x","AA","")</f>
        <v/>
      </c>
      <c r="CO545" s="16" t="str">
        <f>IF('Vastgesteld 7-7-2022'!AW539="x","A","")</f>
        <v/>
      </c>
      <c r="CP545" s="16" t="str">
        <f>IF('Vastgesteld 7-7-2022'!AX539="x","BB","")</f>
        <v/>
      </c>
      <c r="CQ545" s="16" t="str">
        <f>IF('Vastgesteld 7-7-2022'!AY539="x","B","")</f>
        <v/>
      </c>
      <c r="CR545" s="16" t="str">
        <f>IF('Vastgesteld 7-7-2022'!AZ539="x","L","")</f>
        <v/>
      </c>
      <c r="CS545" s="16" t="str">
        <f>IF('Vastgesteld 7-7-2022'!BA539="x","M","")</f>
        <v/>
      </c>
      <c r="CT545" s="16" t="str">
        <f>IF('Vastgesteld 7-7-2022'!BB539="x","Z","")</f>
        <v/>
      </c>
      <c r="CU545" s="16" t="str">
        <f>IF('Vastgesteld 7-7-2022'!BF539="x","ZZ","")</f>
        <v/>
      </c>
      <c r="CV545" s="16" t="str">
        <f>IF(COUNTA('Vastgesteld 7-7-2022'!AJ539:AQ539)&lt;&gt;0,2,"")</f>
        <v/>
      </c>
      <c r="CW545" s="16" t="str">
        <f t="shared" si="51"/>
        <v/>
      </c>
      <c r="CX545" s="16" t="str">
        <f>IF('Vastgesteld 7-7-2022'!AJ539="x","BB","")</f>
        <v/>
      </c>
      <c r="CY545" s="16" t="str">
        <f>IF('Vastgesteld 7-7-2022'!AK539="x","B","")</f>
        <v/>
      </c>
      <c r="CZ545" s="16" t="str">
        <f>IF('Vastgesteld 7-7-2022'!AL539="x","L","")</f>
        <v/>
      </c>
      <c r="DA545" s="16" t="str">
        <f>IF('Vastgesteld 7-7-2022'!AM539="x","M","")</f>
        <v/>
      </c>
      <c r="DB545" s="16" t="str">
        <f>IF('Vastgesteld 7-7-2022'!AN539="x","Z","")</f>
        <v/>
      </c>
      <c r="DC545" s="16" t="str">
        <f>IF('Vastgesteld 7-7-2022'!AO539="x","ZZ","")</f>
        <v/>
      </c>
      <c r="DD545" s="16" t="str">
        <f>IF('Vastgesteld 7-7-2022'!AQ539="x","1.40","")</f>
        <v/>
      </c>
      <c r="DE545" s="16" t="str">
        <f>IF(COUNTA('Vastgesteld 7-7-2022'!BH539:BJ539)&lt;&gt;0,6,"")</f>
        <v/>
      </c>
      <c r="DF545" s="16" t="str">
        <f t="shared" si="52"/>
        <v/>
      </c>
      <c r="DG545" s="16" t="str">
        <f>IF('Vastgesteld 7-7-2022'!BH539="x","L","")</f>
        <v/>
      </c>
      <c r="DH545" s="16" t="str">
        <f>IF('Vastgesteld 7-7-2022'!BI539="x","M","")</f>
        <v/>
      </c>
      <c r="DI545" s="16" t="str">
        <f>IF('Vastgesteld 7-7-2022'!BJ539="x","Z","")</f>
        <v/>
      </c>
      <c r="DJ545" s="16" t="str">
        <f>IF('Vastgesteld 7-7-2022'!BK539="x","Z","")</f>
        <v/>
      </c>
      <c r="DK545" s="16" t="str">
        <f>IF(COUNTA('Vastgesteld 7-7-2022'!BM539:BO539)&lt;&gt;0,6,"")</f>
        <v/>
      </c>
      <c r="DL545" s="16" t="str">
        <f t="shared" si="53"/>
        <v/>
      </c>
      <c r="DM545" s="16" t="str">
        <f>IF('Vastgesteld 7-7-2022'!BM539="x","L","")</f>
        <v/>
      </c>
      <c r="DN545" s="16" t="str">
        <f>IF('Vastgesteld 7-7-2022'!BN539="x","M","")</f>
        <v/>
      </c>
      <c r="DO545" s="16" t="str">
        <f>IF('Vastgesteld 7-7-2022'!BO539="x","Z","")</f>
        <v/>
      </c>
      <c r="DP545" s="16" t="str">
        <f>IF('Vastgesteld 7-7-2022'!BP539="x","Z","")</f>
        <v/>
      </c>
    </row>
    <row r="546" spans="1:120" ht="14.4" x14ac:dyDescent="0.3">
      <c r="A546" s="18">
        <f>'Vastgesteld 7-7-2022'!A540</f>
        <v>0</v>
      </c>
      <c r="B546" s="16" t="str">
        <f>IFERROR(VLOOKUP('Vastgesteld 7-7-2022'!#REF!,#REF!,2,FALSE),"")</f>
        <v/>
      </c>
      <c r="C546" s="16">
        <f>'Vastgesteld 7-7-2022'!E540</f>
        <v>0</v>
      </c>
      <c r="D546" s="16" t="str">
        <f>IFERROR(VLOOKUP('Vastgesteld 7-7-2022'!#REF!,#REF!,2,FALSE),"")</f>
        <v/>
      </c>
      <c r="E546" s="16" t="str">
        <f>IFERROR(VLOOKUP('Vastgesteld 7-7-2022'!#REF!,#REF!,5,FALSE),"")</f>
        <v/>
      </c>
      <c r="F546" s="16" t="e">
        <f>IF('Vastgesteld 7-7-2022'!#REF!&lt;&gt;"",'Vastgesteld 7-7-2022'!#REF!,"")</f>
        <v>#REF!</v>
      </c>
      <c r="G546" s="16" t="e">
        <f>IF('Vastgesteld 7-7-2022'!#REF!="Indoor",1,0)</f>
        <v>#REF!</v>
      </c>
      <c r="H546" s="16" t="e">
        <f>'Vastgesteld 7-7-2022'!#REF!</f>
        <v>#REF!</v>
      </c>
      <c r="I546" s="16" t="e">
        <f>IF('Vastgesteld 7-7-2022'!#REF!="Nee",0,IF('Vastgesteld 7-7-2022'!#REF!="Ja",1,""))</f>
        <v>#REF!</v>
      </c>
      <c r="J546" s="16" t="e">
        <f>IF('Vastgesteld 7-7-2022'!#REF!&lt;&gt;"",'Vastgesteld 7-7-2022'!#REF!,"")</f>
        <v>#REF!</v>
      </c>
      <c r="BJ546" s="16" t="str">
        <f>IF(COUNTA('Vastgesteld 7-7-2022'!T540:AD540)&lt;&gt;0,1,"")</f>
        <v/>
      </c>
      <c r="BK546" s="16" t="str">
        <f t="shared" si="48"/>
        <v/>
      </c>
      <c r="BL546" s="16" t="str">
        <f>IF('Vastgesteld 7-7-2022'!T540="x","AA","")</f>
        <v/>
      </c>
      <c r="BM546" s="16" t="str">
        <f>IF('Vastgesteld 7-7-2022'!U540="x","A","")</f>
        <v/>
      </c>
      <c r="BN546" s="16" t="str">
        <f>IF('Vastgesteld 7-7-2022'!V540="x","B1","")</f>
        <v/>
      </c>
      <c r="BO546" s="16" t="e">
        <f>IF('Vastgesteld 7-7-2022'!#REF!="x","BB","")</f>
        <v>#REF!</v>
      </c>
      <c r="BP546" s="16" t="str">
        <f>IF('Vastgesteld 7-7-2022'!X540="x","B","")</f>
        <v/>
      </c>
      <c r="BQ546" s="16" t="str">
        <f>IF('Vastgesteld 7-7-2022'!Y540="x","L1","")</f>
        <v/>
      </c>
      <c r="BR546" s="16" t="str">
        <f>IF('Vastgesteld 7-7-2022'!Z540="x","L2","")</f>
        <v/>
      </c>
      <c r="BS546" s="16" t="str">
        <f>IF('Vastgesteld 7-7-2022'!AA540="x","M1","")</f>
        <v/>
      </c>
      <c r="BT546" s="16" t="str">
        <f>IF('Vastgesteld 7-7-2022'!AB540="x","M2","")</f>
        <v/>
      </c>
      <c r="BU546" s="16" t="str">
        <f>IF('Vastgesteld 7-7-2022'!AC540="x","Z1","")</f>
        <v/>
      </c>
      <c r="BV546" s="16" t="str">
        <f>IF('Vastgesteld 7-7-2022'!AD540="x","Z2","")</f>
        <v/>
      </c>
      <c r="BW546" s="16" t="str">
        <f>IF(COUNTA('Vastgesteld 7-7-2022'!K540:S540)&lt;&gt;0,1,"")</f>
        <v/>
      </c>
      <c r="BX546" s="16" t="str">
        <f t="shared" si="49"/>
        <v/>
      </c>
      <c r="BY546" s="16" t="str">
        <f>IF('Vastgesteld 7-7-2022'!K540="x","BB","")</f>
        <v/>
      </c>
      <c r="BZ546" s="16" t="str">
        <f>IF('Vastgesteld 7-7-2022'!L540="x","B","")</f>
        <v/>
      </c>
      <c r="CA546" s="16" t="str">
        <f>IF('Vastgesteld 7-7-2022'!M540="x","L1","")</f>
        <v/>
      </c>
      <c r="CB546" s="16" t="str">
        <f>IF('Vastgesteld 7-7-2022'!N540="x","L2","")</f>
        <v/>
      </c>
      <c r="CC546" s="16" t="str">
        <f>IF('Vastgesteld 7-7-2022'!O540="x","M1","")</f>
        <v/>
      </c>
      <c r="CD546" s="16" t="str">
        <f>IF('Vastgesteld 7-7-2022'!P540="x","M2","")</f>
        <v/>
      </c>
      <c r="CE546" s="16" t="str">
        <f>IF('Vastgesteld 7-7-2022'!Q540="x","Z1","")</f>
        <v/>
      </c>
      <c r="CF546" s="16" t="str">
        <f>IF('Vastgesteld 7-7-2022'!R540="x","Z2","")</f>
        <v/>
      </c>
      <c r="CG546" s="16" t="str">
        <f>IF('Vastgesteld 7-7-2022'!S540="x","ZZL","")</f>
        <v/>
      </c>
      <c r="CL546" s="16" t="str">
        <f>IF(COUNTA('Vastgesteld 7-7-2022'!AV540:BF540)&lt;&gt;0,2,"")</f>
        <v/>
      </c>
      <c r="CM546" s="16" t="str">
        <f t="shared" si="50"/>
        <v/>
      </c>
      <c r="CN546" s="16" t="str">
        <f>IF('Vastgesteld 7-7-2022'!AV540="x","AA","")</f>
        <v/>
      </c>
      <c r="CO546" s="16" t="str">
        <f>IF('Vastgesteld 7-7-2022'!AW540="x","A","")</f>
        <v/>
      </c>
      <c r="CP546" s="16" t="str">
        <f>IF('Vastgesteld 7-7-2022'!AX540="x","BB","")</f>
        <v/>
      </c>
      <c r="CQ546" s="16" t="str">
        <f>IF('Vastgesteld 7-7-2022'!AY540="x","B","")</f>
        <v/>
      </c>
      <c r="CR546" s="16" t="str">
        <f>IF('Vastgesteld 7-7-2022'!AZ540="x","L","")</f>
        <v/>
      </c>
      <c r="CS546" s="16" t="str">
        <f>IF('Vastgesteld 7-7-2022'!BA540="x","M","")</f>
        <v/>
      </c>
      <c r="CT546" s="16" t="str">
        <f>IF('Vastgesteld 7-7-2022'!BB540="x","Z","")</f>
        <v/>
      </c>
      <c r="CU546" s="16" t="str">
        <f>IF('Vastgesteld 7-7-2022'!BF540="x","ZZ","")</f>
        <v/>
      </c>
      <c r="CV546" s="16" t="str">
        <f>IF(COUNTA('Vastgesteld 7-7-2022'!AJ540:AQ540)&lt;&gt;0,2,"")</f>
        <v/>
      </c>
      <c r="CW546" s="16" t="str">
        <f t="shared" si="51"/>
        <v/>
      </c>
      <c r="CX546" s="16" t="str">
        <f>IF('Vastgesteld 7-7-2022'!AJ540="x","BB","")</f>
        <v/>
      </c>
      <c r="CY546" s="16" t="str">
        <f>IF('Vastgesteld 7-7-2022'!AK540="x","B","")</f>
        <v/>
      </c>
      <c r="CZ546" s="16" t="str">
        <f>IF('Vastgesteld 7-7-2022'!AL540="x","L","")</f>
        <v/>
      </c>
      <c r="DA546" s="16" t="str">
        <f>IF('Vastgesteld 7-7-2022'!AM540="x","M","")</f>
        <v/>
      </c>
      <c r="DB546" s="16" t="str">
        <f>IF('Vastgesteld 7-7-2022'!AN540="x","Z","")</f>
        <v/>
      </c>
      <c r="DC546" s="16" t="str">
        <f>IF('Vastgesteld 7-7-2022'!AO540="x","ZZ","")</f>
        <v/>
      </c>
      <c r="DD546" s="16" t="str">
        <f>IF('Vastgesteld 7-7-2022'!AQ540="x","1.40","")</f>
        <v/>
      </c>
      <c r="DE546" s="16" t="str">
        <f>IF(COUNTA('Vastgesteld 7-7-2022'!BH540:BJ540)&lt;&gt;0,6,"")</f>
        <v/>
      </c>
      <c r="DF546" s="16" t="str">
        <f t="shared" si="52"/>
        <v/>
      </c>
      <c r="DG546" s="16" t="str">
        <f>IF('Vastgesteld 7-7-2022'!BH540="x","L","")</f>
        <v/>
      </c>
      <c r="DH546" s="16" t="str">
        <f>IF('Vastgesteld 7-7-2022'!BI540="x","M","")</f>
        <v/>
      </c>
      <c r="DI546" s="16" t="str">
        <f>IF('Vastgesteld 7-7-2022'!BJ540="x","Z","")</f>
        <v/>
      </c>
      <c r="DJ546" s="16" t="str">
        <f>IF('Vastgesteld 7-7-2022'!BK540="x","Z","")</f>
        <v/>
      </c>
      <c r="DK546" s="16" t="str">
        <f>IF(COUNTA('Vastgesteld 7-7-2022'!BM540:BO540)&lt;&gt;0,6,"")</f>
        <v/>
      </c>
      <c r="DL546" s="16" t="str">
        <f t="shared" si="53"/>
        <v/>
      </c>
      <c r="DM546" s="16" t="str">
        <f>IF('Vastgesteld 7-7-2022'!BM540="x","L","")</f>
        <v/>
      </c>
      <c r="DN546" s="16" t="str">
        <f>IF('Vastgesteld 7-7-2022'!BN540="x","M","")</f>
        <v/>
      </c>
      <c r="DO546" s="16" t="str">
        <f>IF('Vastgesteld 7-7-2022'!BO540="x","Z","")</f>
        <v/>
      </c>
      <c r="DP546" s="16" t="str">
        <f>IF('Vastgesteld 7-7-2022'!BP540="x","Z","")</f>
        <v/>
      </c>
    </row>
    <row r="547" spans="1:120" ht="14.4" x14ac:dyDescent="0.3">
      <c r="A547" s="18">
        <f>'Vastgesteld 7-7-2022'!A541</f>
        <v>0</v>
      </c>
      <c r="B547" s="16" t="str">
        <f>IFERROR(VLOOKUP('Vastgesteld 7-7-2022'!#REF!,#REF!,2,FALSE),"")</f>
        <v/>
      </c>
      <c r="C547" s="16">
        <f>'Vastgesteld 7-7-2022'!E541</f>
        <v>0</v>
      </c>
      <c r="D547" s="16" t="str">
        <f>IFERROR(VLOOKUP('Vastgesteld 7-7-2022'!#REF!,#REF!,2,FALSE),"")</f>
        <v/>
      </c>
      <c r="E547" s="16" t="str">
        <f>IFERROR(VLOOKUP('Vastgesteld 7-7-2022'!#REF!,#REF!,5,FALSE),"")</f>
        <v/>
      </c>
      <c r="F547" s="16" t="e">
        <f>IF('Vastgesteld 7-7-2022'!#REF!&lt;&gt;"",'Vastgesteld 7-7-2022'!#REF!,"")</f>
        <v>#REF!</v>
      </c>
      <c r="G547" s="16" t="e">
        <f>IF('Vastgesteld 7-7-2022'!#REF!="Indoor",1,0)</f>
        <v>#REF!</v>
      </c>
      <c r="H547" s="16" t="e">
        <f>'Vastgesteld 7-7-2022'!#REF!</f>
        <v>#REF!</v>
      </c>
      <c r="I547" s="16" t="e">
        <f>IF('Vastgesteld 7-7-2022'!#REF!="Nee",0,IF('Vastgesteld 7-7-2022'!#REF!="Ja",1,""))</f>
        <v>#REF!</v>
      </c>
      <c r="J547" s="16" t="e">
        <f>IF('Vastgesteld 7-7-2022'!#REF!&lt;&gt;"",'Vastgesteld 7-7-2022'!#REF!,"")</f>
        <v>#REF!</v>
      </c>
      <c r="BJ547" s="16" t="str">
        <f>IF(COUNTA('Vastgesteld 7-7-2022'!T541:AD541)&lt;&gt;0,1,"")</f>
        <v/>
      </c>
      <c r="BK547" s="16" t="str">
        <f t="shared" si="48"/>
        <v/>
      </c>
      <c r="BL547" s="16" t="str">
        <f>IF('Vastgesteld 7-7-2022'!T541="x","AA","")</f>
        <v/>
      </c>
      <c r="BM547" s="16" t="str">
        <f>IF('Vastgesteld 7-7-2022'!U541="x","A","")</f>
        <v/>
      </c>
      <c r="BN547" s="16" t="str">
        <f>IF('Vastgesteld 7-7-2022'!V541="x","B1","")</f>
        <v/>
      </c>
      <c r="BO547" s="16" t="e">
        <f>IF('Vastgesteld 7-7-2022'!#REF!="x","BB","")</f>
        <v>#REF!</v>
      </c>
      <c r="BP547" s="16" t="str">
        <f>IF('Vastgesteld 7-7-2022'!X541="x","B","")</f>
        <v/>
      </c>
      <c r="BQ547" s="16" t="str">
        <f>IF('Vastgesteld 7-7-2022'!Y541="x","L1","")</f>
        <v/>
      </c>
      <c r="BR547" s="16" t="str">
        <f>IF('Vastgesteld 7-7-2022'!Z541="x","L2","")</f>
        <v/>
      </c>
      <c r="BS547" s="16" t="str">
        <f>IF('Vastgesteld 7-7-2022'!AA541="x","M1","")</f>
        <v/>
      </c>
      <c r="BT547" s="16" t="str">
        <f>IF('Vastgesteld 7-7-2022'!AB541="x","M2","")</f>
        <v/>
      </c>
      <c r="BU547" s="16" t="str">
        <f>IF('Vastgesteld 7-7-2022'!AC541="x","Z1","")</f>
        <v/>
      </c>
      <c r="BV547" s="16" t="str">
        <f>IF('Vastgesteld 7-7-2022'!AD541="x","Z2","")</f>
        <v/>
      </c>
      <c r="BW547" s="16" t="str">
        <f>IF(COUNTA('Vastgesteld 7-7-2022'!K541:S541)&lt;&gt;0,1,"")</f>
        <v/>
      </c>
      <c r="BX547" s="16" t="str">
        <f t="shared" si="49"/>
        <v/>
      </c>
      <c r="BY547" s="16" t="str">
        <f>IF('Vastgesteld 7-7-2022'!K541="x","BB","")</f>
        <v/>
      </c>
      <c r="BZ547" s="16" t="str">
        <f>IF('Vastgesteld 7-7-2022'!L541="x","B","")</f>
        <v/>
      </c>
      <c r="CA547" s="16" t="str">
        <f>IF('Vastgesteld 7-7-2022'!M541="x","L1","")</f>
        <v/>
      </c>
      <c r="CB547" s="16" t="str">
        <f>IF('Vastgesteld 7-7-2022'!N541="x","L2","")</f>
        <v/>
      </c>
      <c r="CC547" s="16" t="str">
        <f>IF('Vastgesteld 7-7-2022'!O541="x","M1","")</f>
        <v/>
      </c>
      <c r="CD547" s="16" t="str">
        <f>IF('Vastgesteld 7-7-2022'!P541="x","M2","")</f>
        <v/>
      </c>
      <c r="CE547" s="16" t="str">
        <f>IF('Vastgesteld 7-7-2022'!Q541="x","Z1","")</f>
        <v/>
      </c>
      <c r="CF547" s="16" t="str">
        <f>IF('Vastgesteld 7-7-2022'!R541="x","Z2","")</f>
        <v/>
      </c>
      <c r="CG547" s="16" t="str">
        <f>IF('Vastgesteld 7-7-2022'!S541="x","ZZL","")</f>
        <v/>
      </c>
      <c r="CL547" s="16" t="str">
        <f>IF(COUNTA('Vastgesteld 7-7-2022'!AV541:BF541)&lt;&gt;0,2,"")</f>
        <v/>
      </c>
      <c r="CM547" s="16" t="str">
        <f t="shared" si="50"/>
        <v/>
      </c>
      <c r="CN547" s="16" t="str">
        <f>IF('Vastgesteld 7-7-2022'!AV541="x","AA","")</f>
        <v/>
      </c>
      <c r="CO547" s="16" t="str">
        <f>IF('Vastgesteld 7-7-2022'!AW541="x","A","")</f>
        <v/>
      </c>
      <c r="CP547" s="16" t="str">
        <f>IF('Vastgesteld 7-7-2022'!AX541="x","BB","")</f>
        <v/>
      </c>
      <c r="CQ547" s="16" t="str">
        <f>IF('Vastgesteld 7-7-2022'!AY541="x","B","")</f>
        <v/>
      </c>
      <c r="CR547" s="16" t="str">
        <f>IF('Vastgesteld 7-7-2022'!AZ541="x","L","")</f>
        <v/>
      </c>
      <c r="CS547" s="16" t="str">
        <f>IF('Vastgesteld 7-7-2022'!BA541="x","M","")</f>
        <v/>
      </c>
      <c r="CT547" s="16" t="str">
        <f>IF('Vastgesteld 7-7-2022'!BB541="x","Z","")</f>
        <v/>
      </c>
      <c r="CU547" s="16" t="str">
        <f>IF('Vastgesteld 7-7-2022'!BF541="x","ZZ","")</f>
        <v/>
      </c>
      <c r="CV547" s="16" t="str">
        <f>IF(COUNTA('Vastgesteld 7-7-2022'!AJ541:AQ541)&lt;&gt;0,2,"")</f>
        <v/>
      </c>
      <c r="CW547" s="16" t="str">
        <f t="shared" si="51"/>
        <v/>
      </c>
      <c r="CX547" s="16" t="str">
        <f>IF('Vastgesteld 7-7-2022'!AJ541="x","BB","")</f>
        <v/>
      </c>
      <c r="CY547" s="16" t="str">
        <f>IF('Vastgesteld 7-7-2022'!AK541="x","B","")</f>
        <v/>
      </c>
      <c r="CZ547" s="16" t="str">
        <f>IF('Vastgesteld 7-7-2022'!AL541="x","L","")</f>
        <v/>
      </c>
      <c r="DA547" s="16" t="str">
        <f>IF('Vastgesteld 7-7-2022'!AM541="x","M","")</f>
        <v/>
      </c>
      <c r="DB547" s="16" t="str">
        <f>IF('Vastgesteld 7-7-2022'!AN541="x","Z","")</f>
        <v/>
      </c>
      <c r="DC547" s="16" t="str">
        <f>IF('Vastgesteld 7-7-2022'!AO541="x","ZZ","")</f>
        <v/>
      </c>
      <c r="DD547" s="16" t="str">
        <f>IF('Vastgesteld 7-7-2022'!AQ541="x","1.40","")</f>
        <v/>
      </c>
      <c r="DE547" s="16" t="str">
        <f>IF(COUNTA('Vastgesteld 7-7-2022'!BH541:BJ541)&lt;&gt;0,6,"")</f>
        <v/>
      </c>
      <c r="DF547" s="16" t="str">
        <f t="shared" si="52"/>
        <v/>
      </c>
      <c r="DG547" s="16" t="str">
        <f>IF('Vastgesteld 7-7-2022'!BH541="x","L","")</f>
        <v/>
      </c>
      <c r="DH547" s="16" t="str">
        <f>IF('Vastgesteld 7-7-2022'!BI541="x","M","")</f>
        <v/>
      </c>
      <c r="DI547" s="16" t="str">
        <f>IF('Vastgesteld 7-7-2022'!BJ541="x","Z","")</f>
        <v/>
      </c>
      <c r="DJ547" s="16" t="str">
        <f>IF('Vastgesteld 7-7-2022'!BK541="x","Z","")</f>
        <v/>
      </c>
      <c r="DK547" s="16" t="str">
        <f>IF(COUNTA('Vastgesteld 7-7-2022'!BM541:BO541)&lt;&gt;0,6,"")</f>
        <v/>
      </c>
      <c r="DL547" s="16" t="str">
        <f t="shared" si="53"/>
        <v/>
      </c>
      <c r="DM547" s="16" t="str">
        <f>IF('Vastgesteld 7-7-2022'!BM541="x","L","")</f>
        <v/>
      </c>
      <c r="DN547" s="16" t="str">
        <f>IF('Vastgesteld 7-7-2022'!BN541="x","M","")</f>
        <v/>
      </c>
      <c r="DO547" s="16" t="str">
        <f>IF('Vastgesteld 7-7-2022'!BO541="x","Z","")</f>
        <v/>
      </c>
      <c r="DP547" s="16" t="str">
        <f>IF('Vastgesteld 7-7-2022'!BP541="x","Z","")</f>
        <v/>
      </c>
    </row>
    <row r="548" spans="1:120" ht="14.4" x14ac:dyDescent="0.3">
      <c r="A548" s="18">
        <f>'Vastgesteld 7-7-2022'!A542</f>
        <v>0</v>
      </c>
      <c r="B548" s="16" t="str">
        <f>IFERROR(VLOOKUP('Vastgesteld 7-7-2022'!#REF!,#REF!,2,FALSE),"")</f>
        <v/>
      </c>
      <c r="C548" s="16">
        <f>'Vastgesteld 7-7-2022'!E542</f>
        <v>0</v>
      </c>
      <c r="D548" s="16" t="str">
        <f>IFERROR(VLOOKUP('Vastgesteld 7-7-2022'!#REF!,#REF!,2,FALSE),"")</f>
        <v/>
      </c>
      <c r="E548" s="16" t="str">
        <f>IFERROR(VLOOKUP('Vastgesteld 7-7-2022'!#REF!,#REF!,5,FALSE),"")</f>
        <v/>
      </c>
      <c r="F548" s="16" t="e">
        <f>IF('Vastgesteld 7-7-2022'!#REF!&lt;&gt;"",'Vastgesteld 7-7-2022'!#REF!,"")</f>
        <v>#REF!</v>
      </c>
      <c r="G548" s="16" t="e">
        <f>IF('Vastgesteld 7-7-2022'!#REF!="Indoor",1,0)</f>
        <v>#REF!</v>
      </c>
      <c r="H548" s="16" t="e">
        <f>'Vastgesteld 7-7-2022'!#REF!</f>
        <v>#REF!</v>
      </c>
      <c r="I548" s="16" t="e">
        <f>IF('Vastgesteld 7-7-2022'!#REF!="Nee",0,IF('Vastgesteld 7-7-2022'!#REF!="Ja",1,""))</f>
        <v>#REF!</v>
      </c>
      <c r="J548" s="16" t="e">
        <f>IF('Vastgesteld 7-7-2022'!#REF!&lt;&gt;"",'Vastgesteld 7-7-2022'!#REF!,"")</f>
        <v>#REF!</v>
      </c>
      <c r="BJ548" s="16" t="str">
        <f>IF(COUNTA('Vastgesteld 7-7-2022'!T542:AD542)&lt;&gt;0,1,"")</f>
        <v/>
      </c>
      <c r="BK548" s="16" t="str">
        <f t="shared" si="48"/>
        <v/>
      </c>
      <c r="BL548" s="16" t="str">
        <f>IF('Vastgesteld 7-7-2022'!T542="x","AA","")</f>
        <v/>
      </c>
      <c r="BM548" s="16" t="str">
        <f>IF('Vastgesteld 7-7-2022'!U542="x","A","")</f>
        <v/>
      </c>
      <c r="BN548" s="16" t="str">
        <f>IF('Vastgesteld 7-7-2022'!V542="x","B1","")</f>
        <v/>
      </c>
      <c r="BO548" s="16" t="e">
        <f>IF('Vastgesteld 7-7-2022'!#REF!="x","BB","")</f>
        <v>#REF!</v>
      </c>
      <c r="BP548" s="16" t="str">
        <f>IF('Vastgesteld 7-7-2022'!X542="x","B","")</f>
        <v/>
      </c>
      <c r="BQ548" s="16" t="str">
        <f>IF('Vastgesteld 7-7-2022'!Y542="x","L1","")</f>
        <v/>
      </c>
      <c r="BR548" s="16" t="str">
        <f>IF('Vastgesteld 7-7-2022'!Z542="x","L2","")</f>
        <v/>
      </c>
      <c r="BS548" s="16" t="str">
        <f>IF('Vastgesteld 7-7-2022'!AA542="x","M1","")</f>
        <v/>
      </c>
      <c r="BT548" s="16" t="str">
        <f>IF('Vastgesteld 7-7-2022'!AB542="x","M2","")</f>
        <v/>
      </c>
      <c r="BU548" s="16" t="str">
        <f>IF('Vastgesteld 7-7-2022'!AC542="x","Z1","")</f>
        <v/>
      </c>
      <c r="BV548" s="16" t="str">
        <f>IF('Vastgesteld 7-7-2022'!AD542="x","Z2","")</f>
        <v/>
      </c>
      <c r="BW548" s="16" t="str">
        <f>IF(COUNTA('Vastgesteld 7-7-2022'!K542:S542)&lt;&gt;0,1,"")</f>
        <v/>
      </c>
      <c r="BX548" s="16" t="str">
        <f t="shared" si="49"/>
        <v/>
      </c>
      <c r="BY548" s="16" t="str">
        <f>IF('Vastgesteld 7-7-2022'!K542="x","BB","")</f>
        <v/>
      </c>
      <c r="BZ548" s="16" t="str">
        <f>IF('Vastgesteld 7-7-2022'!L542="x","B","")</f>
        <v/>
      </c>
      <c r="CA548" s="16" t="str">
        <f>IF('Vastgesteld 7-7-2022'!M542="x","L1","")</f>
        <v/>
      </c>
      <c r="CB548" s="16" t="str">
        <f>IF('Vastgesteld 7-7-2022'!N542="x","L2","")</f>
        <v/>
      </c>
      <c r="CC548" s="16" t="str">
        <f>IF('Vastgesteld 7-7-2022'!O542="x","M1","")</f>
        <v/>
      </c>
      <c r="CD548" s="16" t="str">
        <f>IF('Vastgesteld 7-7-2022'!P542="x","M2","")</f>
        <v/>
      </c>
      <c r="CE548" s="16" t="str">
        <f>IF('Vastgesteld 7-7-2022'!Q542="x","Z1","")</f>
        <v/>
      </c>
      <c r="CF548" s="16" t="str">
        <f>IF('Vastgesteld 7-7-2022'!R542="x","Z2","")</f>
        <v/>
      </c>
      <c r="CG548" s="16" t="str">
        <f>IF('Vastgesteld 7-7-2022'!S542="x","ZZL","")</f>
        <v/>
      </c>
      <c r="CL548" s="16" t="str">
        <f>IF(COUNTA('Vastgesteld 7-7-2022'!AV542:BF542)&lt;&gt;0,2,"")</f>
        <v/>
      </c>
      <c r="CM548" s="16" t="str">
        <f t="shared" si="50"/>
        <v/>
      </c>
      <c r="CN548" s="16" t="str">
        <f>IF('Vastgesteld 7-7-2022'!AV542="x","AA","")</f>
        <v/>
      </c>
      <c r="CO548" s="16" t="str">
        <f>IF('Vastgesteld 7-7-2022'!AW542="x","A","")</f>
        <v/>
      </c>
      <c r="CP548" s="16" t="str">
        <f>IF('Vastgesteld 7-7-2022'!AX542="x","BB","")</f>
        <v/>
      </c>
      <c r="CQ548" s="16" t="str">
        <f>IF('Vastgesteld 7-7-2022'!AY542="x","B","")</f>
        <v/>
      </c>
      <c r="CR548" s="16" t="str">
        <f>IF('Vastgesteld 7-7-2022'!AZ542="x","L","")</f>
        <v/>
      </c>
      <c r="CS548" s="16" t="str">
        <f>IF('Vastgesteld 7-7-2022'!BA542="x","M","")</f>
        <v/>
      </c>
      <c r="CT548" s="16" t="str">
        <f>IF('Vastgesteld 7-7-2022'!BB542="x","Z","")</f>
        <v/>
      </c>
      <c r="CU548" s="16" t="str">
        <f>IF('Vastgesteld 7-7-2022'!BF542="x","ZZ","")</f>
        <v/>
      </c>
      <c r="CV548" s="16" t="str">
        <f>IF(COUNTA('Vastgesteld 7-7-2022'!AJ542:AQ542)&lt;&gt;0,2,"")</f>
        <v/>
      </c>
      <c r="CW548" s="16" t="str">
        <f t="shared" si="51"/>
        <v/>
      </c>
      <c r="CX548" s="16" t="str">
        <f>IF('Vastgesteld 7-7-2022'!AJ542="x","BB","")</f>
        <v/>
      </c>
      <c r="CY548" s="16" t="str">
        <f>IF('Vastgesteld 7-7-2022'!AK542="x","B","")</f>
        <v/>
      </c>
      <c r="CZ548" s="16" t="str">
        <f>IF('Vastgesteld 7-7-2022'!AL542="x","L","")</f>
        <v/>
      </c>
      <c r="DA548" s="16" t="str">
        <f>IF('Vastgesteld 7-7-2022'!AM542="x","M","")</f>
        <v/>
      </c>
      <c r="DB548" s="16" t="str">
        <f>IF('Vastgesteld 7-7-2022'!AN542="x","Z","")</f>
        <v/>
      </c>
      <c r="DC548" s="16" t="str">
        <f>IF('Vastgesteld 7-7-2022'!AO542="x","ZZ","")</f>
        <v/>
      </c>
      <c r="DD548" s="16" t="str">
        <f>IF('Vastgesteld 7-7-2022'!AQ542="x","1.40","")</f>
        <v/>
      </c>
      <c r="DE548" s="16" t="str">
        <f>IF(COUNTA('Vastgesteld 7-7-2022'!BH542:BJ542)&lt;&gt;0,6,"")</f>
        <v/>
      </c>
      <c r="DF548" s="16" t="str">
        <f t="shared" si="52"/>
        <v/>
      </c>
      <c r="DG548" s="16" t="str">
        <f>IF('Vastgesteld 7-7-2022'!BH542="x","L","")</f>
        <v/>
      </c>
      <c r="DH548" s="16" t="str">
        <f>IF('Vastgesteld 7-7-2022'!BI542="x","M","")</f>
        <v/>
      </c>
      <c r="DI548" s="16" t="str">
        <f>IF('Vastgesteld 7-7-2022'!BJ542="x","Z","")</f>
        <v/>
      </c>
      <c r="DJ548" s="16" t="str">
        <f>IF('Vastgesteld 7-7-2022'!BK542="x","Z","")</f>
        <v/>
      </c>
      <c r="DK548" s="16" t="str">
        <f>IF(COUNTA('Vastgesteld 7-7-2022'!BM542:BO542)&lt;&gt;0,6,"")</f>
        <v/>
      </c>
      <c r="DL548" s="16" t="str">
        <f t="shared" si="53"/>
        <v/>
      </c>
      <c r="DM548" s="16" t="str">
        <f>IF('Vastgesteld 7-7-2022'!BM542="x","L","")</f>
        <v/>
      </c>
      <c r="DN548" s="16" t="str">
        <f>IF('Vastgesteld 7-7-2022'!BN542="x","M","")</f>
        <v/>
      </c>
      <c r="DO548" s="16" t="str">
        <f>IF('Vastgesteld 7-7-2022'!BO542="x","Z","")</f>
        <v/>
      </c>
      <c r="DP548" s="16" t="str">
        <f>IF('Vastgesteld 7-7-2022'!BP542="x","Z","")</f>
        <v/>
      </c>
    </row>
    <row r="549" spans="1:120" ht="14.4" x14ac:dyDescent="0.3">
      <c r="A549" s="18">
        <f>'Vastgesteld 7-7-2022'!A543</f>
        <v>0</v>
      </c>
      <c r="B549" s="16" t="str">
        <f>IFERROR(VLOOKUP('Vastgesteld 7-7-2022'!#REF!,#REF!,2,FALSE),"")</f>
        <v/>
      </c>
      <c r="C549" s="16">
        <f>'Vastgesteld 7-7-2022'!E543</f>
        <v>0</v>
      </c>
      <c r="D549" s="16" t="str">
        <f>IFERROR(VLOOKUP('Vastgesteld 7-7-2022'!#REF!,#REF!,2,FALSE),"")</f>
        <v/>
      </c>
      <c r="E549" s="16" t="str">
        <f>IFERROR(VLOOKUP('Vastgesteld 7-7-2022'!#REF!,#REF!,5,FALSE),"")</f>
        <v/>
      </c>
      <c r="F549" s="16" t="e">
        <f>IF('Vastgesteld 7-7-2022'!#REF!&lt;&gt;"",'Vastgesteld 7-7-2022'!#REF!,"")</f>
        <v>#REF!</v>
      </c>
      <c r="G549" s="16" t="e">
        <f>IF('Vastgesteld 7-7-2022'!#REF!="Indoor",1,0)</f>
        <v>#REF!</v>
      </c>
      <c r="H549" s="16" t="e">
        <f>'Vastgesteld 7-7-2022'!#REF!</f>
        <v>#REF!</v>
      </c>
      <c r="I549" s="16" t="e">
        <f>IF('Vastgesteld 7-7-2022'!#REF!="Nee",0,IF('Vastgesteld 7-7-2022'!#REF!="Ja",1,""))</f>
        <v>#REF!</v>
      </c>
      <c r="J549" s="16" t="e">
        <f>IF('Vastgesteld 7-7-2022'!#REF!&lt;&gt;"",'Vastgesteld 7-7-2022'!#REF!,"")</f>
        <v>#REF!</v>
      </c>
      <c r="BJ549" s="16" t="str">
        <f>IF(COUNTA('Vastgesteld 7-7-2022'!T543:AD543)&lt;&gt;0,1,"")</f>
        <v/>
      </c>
      <c r="BK549" s="16" t="str">
        <f t="shared" si="48"/>
        <v/>
      </c>
      <c r="BL549" s="16" t="str">
        <f>IF('Vastgesteld 7-7-2022'!T543="x","AA","")</f>
        <v/>
      </c>
      <c r="BM549" s="16" t="str">
        <f>IF('Vastgesteld 7-7-2022'!U543="x","A","")</f>
        <v/>
      </c>
      <c r="BN549" s="16" t="str">
        <f>IF('Vastgesteld 7-7-2022'!V543="x","B1","")</f>
        <v/>
      </c>
      <c r="BO549" s="16" t="e">
        <f>IF('Vastgesteld 7-7-2022'!#REF!="x","BB","")</f>
        <v>#REF!</v>
      </c>
      <c r="BP549" s="16" t="str">
        <f>IF('Vastgesteld 7-7-2022'!X543="x","B","")</f>
        <v/>
      </c>
      <c r="BQ549" s="16" t="str">
        <f>IF('Vastgesteld 7-7-2022'!Y543="x","L1","")</f>
        <v/>
      </c>
      <c r="BR549" s="16" t="str">
        <f>IF('Vastgesteld 7-7-2022'!Z543="x","L2","")</f>
        <v/>
      </c>
      <c r="BS549" s="16" t="str">
        <f>IF('Vastgesteld 7-7-2022'!AA543="x","M1","")</f>
        <v/>
      </c>
      <c r="BT549" s="16" t="str">
        <f>IF('Vastgesteld 7-7-2022'!AB543="x","M2","")</f>
        <v/>
      </c>
      <c r="BU549" s="16" t="str">
        <f>IF('Vastgesteld 7-7-2022'!AC543="x","Z1","")</f>
        <v/>
      </c>
      <c r="BV549" s="16" t="str">
        <f>IF('Vastgesteld 7-7-2022'!AD543="x","Z2","")</f>
        <v/>
      </c>
      <c r="BW549" s="16" t="str">
        <f>IF(COUNTA('Vastgesteld 7-7-2022'!K543:S543)&lt;&gt;0,1,"")</f>
        <v/>
      </c>
      <c r="BX549" s="16" t="str">
        <f t="shared" si="49"/>
        <v/>
      </c>
      <c r="BY549" s="16" t="str">
        <f>IF('Vastgesteld 7-7-2022'!K543="x","BB","")</f>
        <v/>
      </c>
      <c r="BZ549" s="16" t="str">
        <f>IF('Vastgesteld 7-7-2022'!L543="x","B","")</f>
        <v/>
      </c>
      <c r="CA549" s="16" t="str">
        <f>IF('Vastgesteld 7-7-2022'!M543="x","L1","")</f>
        <v/>
      </c>
      <c r="CB549" s="16" t="str">
        <f>IF('Vastgesteld 7-7-2022'!N543="x","L2","")</f>
        <v/>
      </c>
      <c r="CC549" s="16" t="str">
        <f>IF('Vastgesteld 7-7-2022'!O543="x","M1","")</f>
        <v/>
      </c>
      <c r="CD549" s="16" t="str">
        <f>IF('Vastgesteld 7-7-2022'!P543="x","M2","")</f>
        <v/>
      </c>
      <c r="CE549" s="16" t="str">
        <f>IF('Vastgesteld 7-7-2022'!Q543="x","Z1","")</f>
        <v/>
      </c>
      <c r="CF549" s="16" t="str">
        <f>IF('Vastgesteld 7-7-2022'!R543="x","Z2","")</f>
        <v/>
      </c>
      <c r="CG549" s="16" t="str">
        <f>IF('Vastgesteld 7-7-2022'!S543="x","ZZL","")</f>
        <v/>
      </c>
      <c r="CL549" s="16" t="str">
        <f>IF(COUNTA('Vastgesteld 7-7-2022'!AV543:BF543)&lt;&gt;0,2,"")</f>
        <v/>
      </c>
      <c r="CM549" s="16" t="str">
        <f t="shared" si="50"/>
        <v/>
      </c>
      <c r="CN549" s="16" t="str">
        <f>IF('Vastgesteld 7-7-2022'!AV543="x","AA","")</f>
        <v/>
      </c>
      <c r="CO549" s="16" t="str">
        <f>IF('Vastgesteld 7-7-2022'!AW543="x","A","")</f>
        <v/>
      </c>
      <c r="CP549" s="16" t="str">
        <f>IF('Vastgesteld 7-7-2022'!AX543="x","BB","")</f>
        <v/>
      </c>
      <c r="CQ549" s="16" t="str">
        <f>IF('Vastgesteld 7-7-2022'!AY543="x","B","")</f>
        <v/>
      </c>
      <c r="CR549" s="16" t="str">
        <f>IF('Vastgesteld 7-7-2022'!AZ543="x","L","")</f>
        <v/>
      </c>
      <c r="CS549" s="16" t="str">
        <f>IF('Vastgesteld 7-7-2022'!BA543="x","M","")</f>
        <v/>
      </c>
      <c r="CT549" s="16" t="str">
        <f>IF('Vastgesteld 7-7-2022'!BB543="x","Z","")</f>
        <v/>
      </c>
      <c r="CU549" s="16" t="str">
        <f>IF('Vastgesteld 7-7-2022'!BF543="x","ZZ","")</f>
        <v/>
      </c>
      <c r="CV549" s="16" t="str">
        <f>IF(COUNTA('Vastgesteld 7-7-2022'!AJ543:AQ543)&lt;&gt;0,2,"")</f>
        <v/>
      </c>
      <c r="CW549" s="16" t="str">
        <f t="shared" si="51"/>
        <v/>
      </c>
      <c r="CX549" s="16" t="str">
        <f>IF('Vastgesteld 7-7-2022'!AJ543="x","BB","")</f>
        <v/>
      </c>
      <c r="CY549" s="16" t="str">
        <f>IF('Vastgesteld 7-7-2022'!AK543="x","B","")</f>
        <v/>
      </c>
      <c r="CZ549" s="16" t="str">
        <f>IF('Vastgesteld 7-7-2022'!AL543="x","L","")</f>
        <v/>
      </c>
      <c r="DA549" s="16" t="str">
        <f>IF('Vastgesteld 7-7-2022'!AM543="x","M","")</f>
        <v/>
      </c>
      <c r="DB549" s="16" t="str">
        <f>IF('Vastgesteld 7-7-2022'!AN543="x","Z","")</f>
        <v/>
      </c>
      <c r="DC549" s="16" t="str">
        <f>IF('Vastgesteld 7-7-2022'!AO543="x","ZZ","")</f>
        <v/>
      </c>
      <c r="DD549" s="16" t="str">
        <f>IF('Vastgesteld 7-7-2022'!AQ543="x","1.40","")</f>
        <v/>
      </c>
      <c r="DE549" s="16" t="str">
        <f>IF(COUNTA('Vastgesteld 7-7-2022'!BH543:BJ543)&lt;&gt;0,6,"")</f>
        <v/>
      </c>
      <c r="DF549" s="16" t="str">
        <f t="shared" si="52"/>
        <v/>
      </c>
      <c r="DG549" s="16" t="str">
        <f>IF('Vastgesteld 7-7-2022'!BH543="x","L","")</f>
        <v/>
      </c>
      <c r="DH549" s="16" t="str">
        <f>IF('Vastgesteld 7-7-2022'!BI543="x","M","")</f>
        <v/>
      </c>
      <c r="DI549" s="16" t="str">
        <f>IF('Vastgesteld 7-7-2022'!BJ543="x","Z","")</f>
        <v/>
      </c>
      <c r="DJ549" s="16" t="str">
        <f>IF('Vastgesteld 7-7-2022'!BK543="x","Z","")</f>
        <v/>
      </c>
      <c r="DK549" s="16" t="str">
        <f>IF(COUNTA('Vastgesteld 7-7-2022'!BM543:BO543)&lt;&gt;0,6,"")</f>
        <v/>
      </c>
      <c r="DL549" s="16" t="str">
        <f t="shared" si="53"/>
        <v/>
      </c>
      <c r="DM549" s="16" t="str">
        <f>IF('Vastgesteld 7-7-2022'!BM543="x","L","")</f>
        <v/>
      </c>
      <c r="DN549" s="16" t="str">
        <f>IF('Vastgesteld 7-7-2022'!BN543="x","M","")</f>
        <v/>
      </c>
      <c r="DO549" s="16" t="str">
        <f>IF('Vastgesteld 7-7-2022'!BO543="x","Z","")</f>
        <v/>
      </c>
      <c r="DP549" s="16" t="str">
        <f>IF('Vastgesteld 7-7-2022'!BP543="x","Z","")</f>
        <v/>
      </c>
    </row>
    <row r="550" spans="1:120" ht="14.4" x14ac:dyDescent="0.3">
      <c r="A550" s="18">
        <f>'Vastgesteld 7-7-2022'!A544</f>
        <v>0</v>
      </c>
      <c r="B550" s="16" t="str">
        <f>IFERROR(VLOOKUP('Vastgesteld 7-7-2022'!#REF!,#REF!,2,FALSE),"")</f>
        <v/>
      </c>
      <c r="C550" s="16">
        <f>'Vastgesteld 7-7-2022'!E544</f>
        <v>0</v>
      </c>
      <c r="D550" s="16" t="str">
        <f>IFERROR(VLOOKUP('Vastgesteld 7-7-2022'!#REF!,#REF!,2,FALSE),"")</f>
        <v/>
      </c>
      <c r="E550" s="16" t="str">
        <f>IFERROR(VLOOKUP('Vastgesteld 7-7-2022'!#REF!,#REF!,5,FALSE),"")</f>
        <v/>
      </c>
      <c r="F550" s="16" t="e">
        <f>IF('Vastgesteld 7-7-2022'!#REF!&lt;&gt;"",'Vastgesteld 7-7-2022'!#REF!,"")</f>
        <v>#REF!</v>
      </c>
      <c r="G550" s="16" t="e">
        <f>IF('Vastgesteld 7-7-2022'!#REF!="Indoor",1,0)</f>
        <v>#REF!</v>
      </c>
      <c r="H550" s="16" t="e">
        <f>'Vastgesteld 7-7-2022'!#REF!</f>
        <v>#REF!</v>
      </c>
      <c r="I550" s="16" t="e">
        <f>IF('Vastgesteld 7-7-2022'!#REF!="Nee",0,IF('Vastgesteld 7-7-2022'!#REF!="Ja",1,""))</f>
        <v>#REF!</v>
      </c>
      <c r="J550" s="16" t="e">
        <f>IF('Vastgesteld 7-7-2022'!#REF!&lt;&gt;"",'Vastgesteld 7-7-2022'!#REF!,"")</f>
        <v>#REF!</v>
      </c>
      <c r="BJ550" s="16" t="str">
        <f>IF(COUNTA('Vastgesteld 7-7-2022'!T544:AD544)&lt;&gt;0,1,"")</f>
        <v/>
      </c>
      <c r="BK550" s="16" t="str">
        <f t="shared" si="48"/>
        <v/>
      </c>
      <c r="BL550" s="16" t="str">
        <f>IF('Vastgesteld 7-7-2022'!T544="x","AA","")</f>
        <v/>
      </c>
      <c r="BM550" s="16" t="str">
        <f>IF('Vastgesteld 7-7-2022'!U544="x","A","")</f>
        <v/>
      </c>
      <c r="BN550" s="16" t="str">
        <f>IF('Vastgesteld 7-7-2022'!V544="x","B1","")</f>
        <v/>
      </c>
      <c r="BO550" s="16" t="e">
        <f>IF('Vastgesteld 7-7-2022'!#REF!="x","BB","")</f>
        <v>#REF!</v>
      </c>
      <c r="BP550" s="16" t="str">
        <f>IF('Vastgesteld 7-7-2022'!X544="x","B","")</f>
        <v/>
      </c>
      <c r="BQ550" s="16" t="str">
        <f>IF('Vastgesteld 7-7-2022'!Y544="x","L1","")</f>
        <v/>
      </c>
      <c r="BR550" s="16" t="str">
        <f>IF('Vastgesteld 7-7-2022'!Z544="x","L2","")</f>
        <v/>
      </c>
      <c r="BS550" s="16" t="str">
        <f>IF('Vastgesteld 7-7-2022'!AA544="x","M1","")</f>
        <v/>
      </c>
      <c r="BT550" s="16" t="str">
        <f>IF('Vastgesteld 7-7-2022'!AB544="x","M2","")</f>
        <v/>
      </c>
      <c r="BU550" s="16" t="str">
        <f>IF('Vastgesteld 7-7-2022'!AC544="x","Z1","")</f>
        <v/>
      </c>
      <c r="BV550" s="16" t="str">
        <f>IF('Vastgesteld 7-7-2022'!AD544="x","Z2","")</f>
        <v/>
      </c>
      <c r="BW550" s="16" t="str">
        <f>IF(COUNTA('Vastgesteld 7-7-2022'!K544:S544)&lt;&gt;0,1,"")</f>
        <v/>
      </c>
      <c r="BX550" s="16" t="str">
        <f t="shared" si="49"/>
        <v/>
      </c>
      <c r="BY550" s="16" t="str">
        <f>IF('Vastgesteld 7-7-2022'!K544="x","BB","")</f>
        <v/>
      </c>
      <c r="BZ550" s="16" t="str">
        <f>IF('Vastgesteld 7-7-2022'!L544="x","B","")</f>
        <v/>
      </c>
      <c r="CA550" s="16" t="str">
        <f>IF('Vastgesteld 7-7-2022'!M544="x","L1","")</f>
        <v/>
      </c>
      <c r="CB550" s="16" t="str">
        <f>IF('Vastgesteld 7-7-2022'!N544="x","L2","")</f>
        <v/>
      </c>
      <c r="CC550" s="16" t="str">
        <f>IF('Vastgesteld 7-7-2022'!O544="x","M1","")</f>
        <v/>
      </c>
      <c r="CD550" s="16" t="str">
        <f>IF('Vastgesteld 7-7-2022'!P544="x","M2","")</f>
        <v/>
      </c>
      <c r="CE550" s="16" t="str">
        <f>IF('Vastgesteld 7-7-2022'!Q544="x","Z1","")</f>
        <v/>
      </c>
      <c r="CF550" s="16" t="str">
        <f>IF('Vastgesteld 7-7-2022'!R544="x","Z2","")</f>
        <v/>
      </c>
      <c r="CG550" s="16" t="str">
        <f>IF('Vastgesteld 7-7-2022'!S544="x","ZZL","")</f>
        <v/>
      </c>
      <c r="CL550" s="16" t="str">
        <f>IF(COUNTA('Vastgesteld 7-7-2022'!AV544:BF544)&lt;&gt;0,2,"")</f>
        <v/>
      </c>
      <c r="CM550" s="16" t="str">
        <f t="shared" si="50"/>
        <v/>
      </c>
      <c r="CN550" s="16" t="str">
        <f>IF('Vastgesteld 7-7-2022'!AV544="x","AA","")</f>
        <v/>
      </c>
      <c r="CO550" s="16" t="str">
        <f>IF('Vastgesteld 7-7-2022'!AW544="x","A","")</f>
        <v/>
      </c>
      <c r="CP550" s="16" t="str">
        <f>IF('Vastgesteld 7-7-2022'!AX544="x","BB","")</f>
        <v/>
      </c>
      <c r="CQ550" s="16" t="str">
        <f>IF('Vastgesteld 7-7-2022'!AY544="x","B","")</f>
        <v/>
      </c>
      <c r="CR550" s="16" t="str">
        <f>IF('Vastgesteld 7-7-2022'!AZ544="x","L","")</f>
        <v/>
      </c>
      <c r="CS550" s="16" t="str">
        <f>IF('Vastgesteld 7-7-2022'!BA544="x","M","")</f>
        <v/>
      </c>
      <c r="CT550" s="16" t="str">
        <f>IF('Vastgesteld 7-7-2022'!BB544="x","Z","")</f>
        <v/>
      </c>
      <c r="CU550" s="16" t="str">
        <f>IF('Vastgesteld 7-7-2022'!BF544="x","ZZ","")</f>
        <v/>
      </c>
      <c r="CV550" s="16" t="str">
        <f>IF(COUNTA('Vastgesteld 7-7-2022'!AJ544:AQ544)&lt;&gt;0,2,"")</f>
        <v/>
      </c>
      <c r="CW550" s="16" t="str">
        <f t="shared" si="51"/>
        <v/>
      </c>
      <c r="CX550" s="16" t="str">
        <f>IF('Vastgesteld 7-7-2022'!AJ544="x","BB","")</f>
        <v/>
      </c>
      <c r="CY550" s="16" t="str">
        <f>IF('Vastgesteld 7-7-2022'!AK544="x","B","")</f>
        <v/>
      </c>
      <c r="CZ550" s="16" t="str">
        <f>IF('Vastgesteld 7-7-2022'!AL544="x","L","")</f>
        <v/>
      </c>
      <c r="DA550" s="16" t="str">
        <f>IF('Vastgesteld 7-7-2022'!AM544="x","M","")</f>
        <v/>
      </c>
      <c r="DB550" s="16" t="str">
        <f>IF('Vastgesteld 7-7-2022'!AN544="x","Z","")</f>
        <v/>
      </c>
      <c r="DC550" s="16" t="str">
        <f>IF('Vastgesteld 7-7-2022'!AO544="x","ZZ","")</f>
        <v/>
      </c>
      <c r="DD550" s="16" t="str">
        <f>IF('Vastgesteld 7-7-2022'!AQ544="x","1.40","")</f>
        <v/>
      </c>
      <c r="DE550" s="16" t="str">
        <f>IF(COUNTA('Vastgesteld 7-7-2022'!BH544:BJ544)&lt;&gt;0,6,"")</f>
        <v/>
      </c>
      <c r="DF550" s="16" t="str">
        <f t="shared" si="52"/>
        <v/>
      </c>
      <c r="DG550" s="16" t="str">
        <f>IF('Vastgesteld 7-7-2022'!BH544="x","L","")</f>
        <v/>
      </c>
      <c r="DH550" s="16" t="str">
        <f>IF('Vastgesteld 7-7-2022'!BI544="x","M","")</f>
        <v/>
      </c>
      <c r="DI550" s="16" t="str">
        <f>IF('Vastgesteld 7-7-2022'!BJ544="x","Z","")</f>
        <v/>
      </c>
      <c r="DJ550" s="16" t="str">
        <f>IF('Vastgesteld 7-7-2022'!BK544="x","Z","")</f>
        <v/>
      </c>
      <c r="DK550" s="16" t="str">
        <f>IF(COUNTA('Vastgesteld 7-7-2022'!BM544:BO544)&lt;&gt;0,6,"")</f>
        <v/>
      </c>
      <c r="DL550" s="16" t="str">
        <f t="shared" si="53"/>
        <v/>
      </c>
      <c r="DM550" s="16" t="str">
        <f>IF('Vastgesteld 7-7-2022'!BM544="x","L","")</f>
        <v/>
      </c>
      <c r="DN550" s="16" t="str">
        <f>IF('Vastgesteld 7-7-2022'!BN544="x","M","")</f>
        <v/>
      </c>
      <c r="DO550" s="16" t="str">
        <f>IF('Vastgesteld 7-7-2022'!BO544="x","Z","")</f>
        <v/>
      </c>
      <c r="DP550" s="16" t="str">
        <f>IF('Vastgesteld 7-7-2022'!BP544="x","Z","")</f>
        <v/>
      </c>
    </row>
    <row r="551" spans="1:120" ht="14.4" x14ac:dyDescent="0.3">
      <c r="A551" s="18">
        <f>'Vastgesteld 7-7-2022'!A545</f>
        <v>0</v>
      </c>
      <c r="B551" s="16" t="str">
        <f>IFERROR(VLOOKUP('Vastgesteld 7-7-2022'!#REF!,#REF!,2,FALSE),"")</f>
        <v/>
      </c>
      <c r="C551" s="16">
        <f>'Vastgesteld 7-7-2022'!E545</f>
        <v>0</v>
      </c>
      <c r="D551" s="16" t="str">
        <f>IFERROR(VLOOKUP('Vastgesteld 7-7-2022'!#REF!,#REF!,2,FALSE),"")</f>
        <v/>
      </c>
      <c r="E551" s="16" t="str">
        <f>IFERROR(VLOOKUP('Vastgesteld 7-7-2022'!#REF!,#REF!,5,FALSE),"")</f>
        <v/>
      </c>
      <c r="F551" s="16" t="e">
        <f>IF('Vastgesteld 7-7-2022'!#REF!&lt;&gt;"",'Vastgesteld 7-7-2022'!#REF!,"")</f>
        <v>#REF!</v>
      </c>
      <c r="G551" s="16" t="e">
        <f>IF('Vastgesteld 7-7-2022'!#REF!="Indoor",1,0)</f>
        <v>#REF!</v>
      </c>
      <c r="H551" s="16" t="e">
        <f>'Vastgesteld 7-7-2022'!#REF!</f>
        <v>#REF!</v>
      </c>
      <c r="I551" s="16" t="e">
        <f>IF('Vastgesteld 7-7-2022'!#REF!="Nee",0,IF('Vastgesteld 7-7-2022'!#REF!="Ja",1,""))</f>
        <v>#REF!</v>
      </c>
      <c r="J551" s="16" t="e">
        <f>IF('Vastgesteld 7-7-2022'!#REF!&lt;&gt;"",'Vastgesteld 7-7-2022'!#REF!,"")</f>
        <v>#REF!</v>
      </c>
      <c r="BJ551" s="16" t="str">
        <f>IF(COUNTA('Vastgesteld 7-7-2022'!T545:AD545)&lt;&gt;0,1,"")</f>
        <v/>
      </c>
      <c r="BK551" s="16" t="str">
        <f t="shared" si="48"/>
        <v/>
      </c>
      <c r="BL551" s="16" t="str">
        <f>IF('Vastgesteld 7-7-2022'!T545="x","AA","")</f>
        <v/>
      </c>
      <c r="BM551" s="16" t="str">
        <f>IF('Vastgesteld 7-7-2022'!U545="x","A","")</f>
        <v/>
      </c>
      <c r="BN551" s="16" t="str">
        <f>IF('Vastgesteld 7-7-2022'!V545="x","B1","")</f>
        <v/>
      </c>
      <c r="BO551" s="16" t="e">
        <f>IF('Vastgesteld 7-7-2022'!#REF!="x","BB","")</f>
        <v>#REF!</v>
      </c>
      <c r="BP551" s="16" t="str">
        <f>IF('Vastgesteld 7-7-2022'!X545="x","B","")</f>
        <v/>
      </c>
      <c r="BQ551" s="16" t="str">
        <f>IF('Vastgesteld 7-7-2022'!Y545="x","L1","")</f>
        <v/>
      </c>
      <c r="BR551" s="16" t="str">
        <f>IF('Vastgesteld 7-7-2022'!Z545="x","L2","")</f>
        <v/>
      </c>
      <c r="BS551" s="16" t="str">
        <f>IF('Vastgesteld 7-7-2022'!AA545="x","M1","")</f>
        <v/>
      </c>
      <c r="BT551" s="16" t="str">
        <f>IF('Vastgesteld 7-7-2022'!AB545="x","M2","")</f>
        <v/>
      </c>
      <c r="BU551" s="16" t="str">
        <f>IF('Vastgesteld 7-7-2022'!AC545="x","Z1","")</f>
        <v/>
      </c>
      <c r="BV551" s="16" t="str">
        <f>IF('Vastgesteld 7-7-2022'!AD545="x","Z2","")</f>
        <v/>
      </c>
      <c r="BW551" s="16" t="str">
        <f>IF(COUNTA('Vastgesteld 7-7-2022'!K545:S545)&lt;&gt;0,1,"")</f>
        <v/>
      </c>
      <c r="BX551" s="16" t="str">
        <f t="shared" si="49"/>
        <v/>
      </c>
      <c r="BY551" s="16" t="str">
        <f>IF('Vastgesteld 7-7-2022'!K545="x","BB","")</f>
        <v/>
      </c>
      <c r="BZ551" s="16" t="str">
        <f>IF('Vastgesteld 7-7-2022'!L545="x","B","")</f>
        <v/>
      </c>
      <c r="CA551" s="16" t="str">
        <f>IF('Vastgesteld 7-7-2022'!M545="x","L1","")</f>
        <v/>
      </c>
      <c r="CB551" s="16" t="str">
        <f>IF('Vastgesteld 7-7-2022'!N545="x","L2","")</f>
        <v/>
      </c>
      <c r="CC551" s="16" t="str">
        <f>IF('Vastgesteld 7-7-2022'!O545="x","M1","")</f>
        <v/>
      </c>
      <c r="CD551" s="16" t="str">
        <f>IF('Vastgesteld 7-7-2022'!P545="x","M2","")</f>
        <v/>
      </c>
      <c r="CE551" s="16" t="str">
        <f>IF('Vastgesteld 7-7-2022'!Q545="x","Z1","")</f>
        <v/>
      </c>
      <c r="CF551" s="16" t="str">
        <f>IF('Vastgesteld 7-7-2022'!R545="x","Z2","")</f>
        <v/>
      </c>
      <c r="CG551" s="16" t="str">
        <f>IF('Vastgesteld 7-7-2022'!S545="x","ZZL","")</f>
        <v/>
      </c>
      <c r="CL551" s="16" t="str">
        <f>IF(COUNTA('Vastgesteld 7-7-2022'!AV545:BF545)&lt;&gt;0,2,"")</f>
        <v/>
      </c>
      <c r="CM551" s="16" t="str">
        <f t="shared" si="50"/>
        <v/>
      </c>
      <c r="CN551" s="16" t="str">
        <f>IF('Vastgesteld 7-7-2022'!AV545="x","AA","")</f>
        <v/>
      </c>
      <c r="CO551" s="16" t="str">
        <f>IF('Vastgesteld 7-7-2022'!AW545="x","A","")</f>
        <v/>
      </c>
      <c r="CP551" s="16" t="str">
        <f>IF('Vastgesteld 7-7-2022'!AX545="x","BB","")</f>
        <v/>
      </c>
      <c r="CQ551" s="16" t="str">
        <f>IF('Vastgesteld 7-7-2022'!AY545="x","B","")</f>
        <v/>
      </c>
      <c r="CR551" s="16" t="str">
        <f>IF('Vastgesteld 7-7-2022'!AZ545="x","L","")</f>
        <v/>
      </c>
      <c r="CS551" s="16" t="str">
        <f>IF('Vastgesteld 7-7-2022'!BA545="x","M","")</f>
        <v/>
      </c>
      <c r="CT551" s="16" t="str">
        <f>IF('Vastgesteld 7-7-2022'!BB545="x","Z","")</f>
        <v/>
      </c>
      <c r="CU551" s="16" t="str">
        <f>IF('Vastgesteld 7-7-2022'!BF545="x","ZZ","")</f>
        <v/>
      </c>
      <c r="CV551" s="16" t="str">
        <f>IF(COUNTA('Vastgesteld 7-7-2022'!AJ545:AQ545)&lt;&gt;0,2,"")</f>
        <v/>
      </c>
      <c r="CW551" s="16" t="str">
        <f t="shared" si="51"/>
        <v/>
      </c>
      <c r="CX551" s="16" t="str">
        <f>IF('Vastgesteld 7-7-2022'!AJ545="x","BB","")</f>
        <v/>
      </c>
      <c r="CY551" s="16" t="str">
        <f>IF('Vastgesteld 7-7-2022'!AK545="x","B","")</f>
        <v/>
      </c>
      <c r="CZ551" s="16" t="str">
        <f>IF('Vastgesteld 7-7-2022'!AL545="x","L","")</f>
        <v/>
      </c>
      <c r="DA551" s="16" t="str">
        <f>IF('Vastgesteld 7-7-2022'!AM545="x","M","")</f>
        <v/>
      </c>
      <c r="DB551" s="16" t="str">
        <f>IF('Vastgesteld 7-7-2022'!AN545="x","Z","")</f>
        <v/>
      </c>
      <c r="DC551" s="16" t="str">
        <f>IF('Vastgesteld 7-7-2022'!AO545="x","ZZ","")</f>
        <v/>
      </c>
      <c r="DD551" s="16" t="str">
        <f>IF('Vastgesteld 7-7-2022'!AQ545="x","1.40","")</f>
        <v/>
      </c>
      <c r="DE551" s="16" t="str">
        <f>IF(COUNTA('Vastgesteld 7-7-2022'!BH545:BJ545)&lt;&gt;0,6,"")</f>
        <v/>
      </c>
      <c r="DF551" s="16" t="str">
        <f t="shared" si="52"/>
        <v/>
      </c>
      <c r="DG551" s="16" t="str">
        <f>IF('Vastgesteld 7-7-2022'!BH545="x","L","")</f>
        <v/>
      </c>
      <c r="DH551" s="16" t="str">
        <f>IF('Vastgesteld 7-7-2022'!BI545="x","M","")</f>
        <v/>
      </c>
      <c r="DI551" s="16" t="str">
        <f>IF('Vastgesteld 7-7-2022'!BJ545="x","Z","")</f>
        <v/>
      </c>
      <c r="DJ551" s="16" t="str">
        <f>IF('Vastgesteld 7-7-2022'!BK545="x","Z","")</f>
        <v/>
      </c>
      <c r="DK551" s="16" t="str">
        <f>IF(COUNTA('Vastgesteld 7-7-2022'!BM545:BO545)&lt;&gt;0,6,"")</f>
        <v/>
      </c>
      <c r="DL551" s="16" t="str">
        <f t="shared" si="53"/>
        <v/>
      </c>
      <c r="DM551" s="16" t="str">
        <f>IF('Vastgesteld 7-7-2022'!BM545="x","L","")</f>
        <v/>
      </c>
      <c r="DN551" s="16" t="str">
        <f>IF('Vastgesteld 7-7-2022'!BN545="x","M","")</f>
        <v/>
      </c>
      <c r="DO551" s="16" t="str">
        <f>IF('Vastgesteld 7-7-2022'!BO545="x","Z","")</f>
        <v/>
      </c>
      <c r="DP551" s="16" t="str">
        <f>IF('Vastgesteld 7-7-2022'!BP545="x","Z","")</f>
        <v/>
      </c>
    </row>
    <row r="552" spans="1:120" ht="14.4" x14ac:dyDescent="0.3">
      <c r="A552" s="18">
        <f>'Vastgesteld 7-7-2022'!A546</f>
        <v>0</v>
      </c>
      <c r="B552" s="16" t="str">
        <f>IFERROR(VLOOKUP('Vastgesteld 7-7-2022'!#REF!,#REF!,2,FALSE),"")</f>
        <v/>
      </c>
      <c r="C552" s="16">
        <f>'Vastgesteld 7-7-2022'!E546</f>
        <v>0</v>
      </c>
      <c r="D552" s="16" t="str">
        <f>IFERROR(VLOOKUP('Vastgesteld 7-7-2022'!#REF!,#REF!,2,FALSE),"")</f>
        <v/>
      </c>
      <c r="E552" s="16" t="str">
        <f>IFERROR(VLOOKUP('Vastgesteld 7-7-2022'!#REF!,#REF!,5,FALSE),"")</f>
        <v/>
      </c>
      <c r="F552" s="16" t="e">
        <f>IF('Vastgesteld 7-7-2022'!#REF!&lt;&gt;"",'Vastgesteld 7-7-2022'!#REF!,"")</f>
        <v>#REF!</v>
      </c>
      <c r="G552" s="16" t="e">
        <f>IF('Vastgesteld 7-7-2022'!#REF!="Indoor",1,0)</f>
        <v>#REF!</v>
      </c>
      <c r="H552" s="16" t="e">
        <f>'Vastgesteld 7-7-2022'!#REF!</f>
        <v>#REF!</v>
      </c>
      <c r="I552" s="16" t="e">
        <f>IF('Vastgesteld 7-7-2022'!#REF!="Nee",0,IF('Vastgesteld 7-7-2022'!#REF!="Ja",1,""))</f>
        <v>#REF!</v>
      </c>
      <c r="J552" s="16" t="e">
        <f>IF('Vastgesteld 7-7-2022'!#REF!&lt;&gt;"",'Vastgesteld 7-7-2022'!#REF!,"")</f>
        <v>#REF!</v>
      </c>
      <c r="BJ552" s="16" t="str">
        <f>IF(COUNTA('Vastgesteld 7-7-2022'!T546:AD546)&lt;&gt;0,1,"")</f>
        <v/>
      </c>
      <c r="BK552" s="16" t="str">
        <f t="shared" si="48"/>
        <v/>
      </c>
      <c r="BL552" s="16" t="str">
        <f>IF('Vastgesteld 7-7-2022'!T546="x","AA","")</f>
        <v/>
      </c>
      <c r="BM552" s="16" t="str">
        <f>IF('Vastgesteld 7-7-2022'!U546="x","A","")</f>
        <v/>
      </c>
      <c r="BN552" s="16" t="str">
        <f>IF('Vastgesteld 7-7-2022'!V546="x","B1","")</f>
        <v/>
      </c>
      <c r="BO552" s="16" t="e">
        <f>IF('Vastgesteld 7-7-2022'!#REF!="x","BB","")</f>
        <v>#REF!</v>
      </c>
      <c r="BP552" s="16" t="str">
        <f>IF('Vastgesteld 7-7-2022'!X546="x","B","")</f>
        <v/>
      </c>
      <c r="BQ552" s="16" t="str">
        <f>IF('Vastgesteld 7-7-2022'!Y546="x","L1","")</f>
        <v/>
      </c>
      <c r="BR552" s="16" t="str">
        <f>IF('Vastgesteld 7-7-2022'!Z546="x","L2","")</f>
        <v/>
      </c>
      <c r="BS552" s="16" t="str">
        <f>IF('Vastgesteld 7-7-2022'!AA546="x","M1","")</f>
        <v/>
      </c>
      <c r="BT552" s="16" t="str">
        <f>IF('Vastgesteld 7-7-2022'!AB546="x","M2","")</f>
        <v/>
      </c>
      <c r="BU552" s="16" t="str">
        <f>IF('Vastgesteld 7-7-2022'!AC546="x","Z1","")</f>
        <v/>
      </c>
      <c r="BV552" s="16" t="str">
        <f>IF('Vastgesteld 7-7-2022'!AD546="x","Z2","")</f>
        <v/>
      </c>
      <c r="BW552" s="16" t="str">
        <f>IF(COUNTA('Vastgesteld 7-7-2022'!K546:S546)&lt;&gt;0,1,"")</f>
        <v/>
      </c>
      <c r="BX552" s="16" t="str">
        <f t="shared" si="49"/>
        <v/>
      </c>
      <c r="BY552" s="16" t="str">
        <f>IF('Vastgesteld 7-7-2022'!K546="x","BB","")</f>
        <v/>
      </c>
      <c r="BZ552" s="16" t="str">
        <f>IF('Vastgesteld 7-7-2022'!L546="x","B","")</f>
        <v/>
      </c>
      <c r="CA552" s="16" t="str">
        <f>IF('Vastgesteld 7-7-2022'!M546="x","L1","")</f>
        <v/>
      </c>
      <c r="CB552" s="16" t="str">
        <f>IF('Vastgesteld 7-7-2022'!N546="x","L2","")</f>
        <v/>
      </c>
      <c r="CC552" s="16" t="str">
        <f>IF('Vastgesteld 7-7-2022'!O546="x","M1","")</f>
        <v/>
      </c>
      <c r="CD552" s="16" t="str">
        <f>IF('Vastgesteld 7-7-2022'!P546="x","M2","")</f>
        <v/>
      </c>
      <c r="CE552" s="16" t="str">
        <f>IF('Vastgesteld 7-7-2022'!Q546="x","Z1","")</f>
        <v/>
      </c>
      <c r="CF552" s="16" t="str">
        <f>IF('Vastgesteld 7-7-2022'!R546="x","Z2","")</f>
        <v/>
      </c>
      <c r="CG552" s="16" t="str">
        <f>IF('Vastgesteld 7-7-2022'!S546="x","ZZL","")</f>
        <v/>
      </c>
      <c r="CL552" s="16" t="str">
        <f>IF(COUNTA('Vastgesteld 7-7-2022'!AV546:BF546)&lt;&gt;0,2,"")</f>
        <v/>
      </c>
      <c r="CM552" s="16" t="str">
        <f t="shared" si="50"/>
        <v/>
      </c>
      <c r="CN552" s="16" t="str">
        <f>IF('Vastgesteld 7-7-2022'!AV546="x","AA","")</f>
        <v/>
      </c>
      <c r="CO552" s="16" t="str">
        <f>IF('Vastgesteld 7-7-2022'!AW546="x","A","")</f>
        <v/>
      </c>
      <c r="CP552" s="16" t="str">
        <f>IF('Vastgesteld 7-7-2022'!AX546="x","BB","")</f>
        <v/>
      </c>
      <c r="CQ552" s="16" t="str">
        <f>IF('Vastgesteld 7-7-2022'!AY546="x","B","")</f>
        <v/>
      </c>
      <c r="CR552" s="16" t="str">
        <f>IF('Vastgesteld 7-7-2022'!AZ546="x","L","")</f>
        <v/>
      </c>
      <c r="CS552" s="16" t="str">
        <f>IF('Vastgesteld 7-7-2022'!BA546="x","M","")</f>
        <v/>
      </c>
      <c r="CT552" s="16" t="str">
        <f>IF('Vastgesteld 7-7-2022'!BB546="x","Z","")</f>
        <v/>
      </c>
      <c r="CU552" s="16" t="str">
        <f>IF('Vastgesteld 7-7-2022'!BF546="x","ZZ","")</f>
        <v/>
      </c>
      <c r="CV552" s="16" t="str">
        <f>IF(COUNTA('Vastgesteld 7-7-2022'!AJ546:AQ546)&lt;&gt;0,2,"")</f>
        <v/>
      </c>
      <c r="CW552" s="16" t="str">
        <f t="shared" si="51"/>
        <v/>
      </c>
      <c r="CX552" s="16" t="str">
        <f>IF('Vastgesteld 7-7-2022'!AJ546="x","BB","")</f>
        <v/>
      </c>
      <c r="CY552" s="16" t="str">
        <f>IF('Vastgesteld 7-7-2022'!AK546="x","B","")</f>
        <v/>
      </c>
      <c r="CZ552" s="16" t="str">
        <f>IF('Vastgesteld 7-7-2022'!AL546="x","L","")</f>
        <v/>
      </c>
      <c r="DA552" s="16" t="str">
        <f>IF('Vastgesteld 7-7-2022'!AM546="x","M","")</f>
        <v/>
      </c>
      <c r="DB552" s="16" t="str">
        <f>IF('Vastgesteld 7-7-2022'!AN546="x","Z","")</f>
        <v/>
      </c>
      <c r="DC552" s="16" t="str">
        <f>IF('Vastgesteld 7-7-2022'!AO546="x","ZZ","")</f>
        <v/>
      </c>
      <c r="DD552" s="16" t="str">
        <f>IF('Vastgesteld 7-7-2022'!AQ546="x","1.40","")</f>
        <v/>
      </c>
      <c r="DE552" s="16" t="str">
        <f>IF(COUNTA('Vastgesteld 7-7-2022'!BH546:BJ546)&lt;&gt;0,6,"")</f>
        <v/>
      </c>
      <c r="DF552" s="16" t="str">
        <f t="shared" si="52"/>
        <v/>
      </c>
      <c r="DG552" s="16" t="str">
        <f>IF('Vastgesteld 7-7-2022'!BH546="x","L","")</f>
        <v/>
      </c>
      <c r="DH552" s="16" t="str">
        <f>IF('Vastgesteld 7-7-2022'!BI546="x","M","")</f>
        <v/>
      </c>
      <c r="DI552" s="16" t="str">
        <f>IF('Vastgesteld 7-7-2022'!BJ546="x","Z","")</f>
        <v/>
      </c>
      <c r="DJ552" s="16" t="str">
        <f>IF('Vastgesteld 7-7-2022'!BK546="x","Z","")</f>
        <v/>
      </c>
      <c r="DK552" s="16" t="str">
        <f>IF(COUNTA('Vastgesteld 7-7-2022'!BM546:BO546)&lt;&gt;0,6,"")</f>
        <v/>
      </c>
      <c r="DL552" s="16" t="str">
        <f t="shared" si="53"/>
        <v/>
      </c>
      <c r="DM552" s="16" t="str">
        <f>IF('Vastgesteld 7-7-2022'!BM546="x","L","")</f>
        <v/>
      </c>
      <c r="DN552" s="16" t="str">
        <f>IF('Vastgesteld 7-7-2022'!BN546="x","M","")</f>
        <v/>
      </c>
      <c r="DO552" s="16" t="str">
        <f>IF('Vastgesteld 7-7-2022'!BO546="x","Z","")</f>
        <v/>
      </c>
      <c r="DP552" s="16" t="str">
        <f>IF('Vastgesteld 7-7-2022'!BP546="x","Z","")</f>
        <v/>
      </c>
    </row>
    <row r="553" spans="1:120" ht="14.4" x14ac:dyDescent="0.3">
      <c r="A553" s="18">
        <f>'Vastgesteld 7-7-2022'!A547</f>
        <v>0</v>
      </c>
      <c r="B553" s="16" t="str">
        <f>IFERROR(VLOOKUP('Vastgesteld 7-7-2022'!#REF!,#REF!,2,FALSE),"")</f>
        <v/>
      </c>
      <c r="C553" s="16">
        <f>'Vastgesteld 7-7-2022'!E547</f>
        <v>0</v>
      </c>
      <c r="D553" s="16" t="str">
        <f>IFERROR(VLOOKUP('Vastgesteld 7-7-2022'!#REF!,#REF!,2,FALSE),"")</f>
        <v/>
      </c>
      <c r="E553" s="16" t="str">
        <f>IFERROR(VLOOKUP('Vastgesteld 7-7-2022'!#REF!,#REF!,5,FALSE),"")</f>
        <v/>
      </c>
      <c r="F553" s="16" t="e">
        <f>IF('Vastgesteld 7-7-2022'!#REF!&lt;&gt;"",'Vastgesteld 7-7-2022'!#REF!,"")</f>
        <v>#REF!</v>
      </c>
      <c r="G553" s="16" t="e">
        <f>IF('Vastgesteld 7-7-2022'!#REF!="Indoor",1,0)</f>
        <v>#REF!</v>
      </c>
      <c r="H553" s="16" t="e">
        <f>'Vastgesteld 7-7-2022'!#REF!</f>
        <v>#REF!</v>
      </c>
      <c r="I553" s="16" t="e">
        <f>IF('Vastgesteld 7-7-2022'!#REF!="Nee",0,IF('Vastgesteld 7-7-2022'!#REF!="Ja",1,""))</f>
        <v>#REF!</v>
      </c>
      <c r="J553" s="16" t="e">
        <f>IF('Vastgesteld 7-7-2022'!#REF!&lt;&gt;"",'Vastgesteld 7-7-2022'!#REF!,"")</f>
        <v>#REF!</v>
      </c>
      <c r="BJ553" s="16" t="str">
        <f>IF(COUNTA('Vastgesteld 7-7-2022'!T547:AD547)&lt;&gt;0,1,"")</f>
        <v/>
      </c>
      <c r="BK553" s="16" t="str">
        <f t="shared" si="48"/>
        <v/>
      </c>
      <c r="BL553" s="16" t="str">
        <f>IF('Vastgesteld 7-7-2022'!T547="x","AA","")</f>
        <v/>
      </c>
      <c r="BM553" s="16" t="str">
        <f>IF('Vastgesteld 7-7-2022'!U547="x","A","")</f>
        <v/>
      </c>
      <c r="BN553" s="16" t="str">
        <f>IF('Vastgesteld 7-7-2022'!V547="x","B1","")</f>
        <v/>
      </c>
      <c r="BO553" s="16" t="e">
        <f>IF('Vastgesteld 7-7-2022'!#REF!="x","BB","")</f>
        <v>#REF!</v>
      </c>
      <c r="BP553" s="16" t="str">
        <f>IF('Vastgesteld 7-7-2022'!X547="x","B","")</f>
        <v/>
      </c>
      <c r="BQ553" s="16" t="str">
        <f>IF('Vastgesteld 7-7-2022'!Y547="x","L1","")</f>
        <v/>
      </c>
      <c r="BR553" s="16" t="str">
        <f>IF('Vastgesteld 7-7-2022'!Z547="x","L2","")</f>
        <v/>
      </c>
      <c r="BS553" s="16" t="str">
        <f>IF('Vastgesteld 7-7-2022'!AA547="x","M1","")</f>
        <v/>
      </c>
      <c r="BT553" s="16" t="str">
        <f>IF('Vastgesteld 7-7-2022'!AB547="x","M2","")</f>
        <v/>
      </c>
      <c r="BU553" s="16" t="str">
        <f>IF('Vastgesteld 7-7-2022'!AC547="x","Z1","")</f>
        <v/>
      </c>
      <c r="BV553" s="16" t="str">
        <f>IF('Vastgesteld 7-7-2022'!AD547="x","Z2","")</f>
        <v/>
      </c>
      <c r="BW553" s="16" t="str">
        <f>IF(COUNTA('Vastgesteld 7-7-2022'!K547:S547)&lt;&gt;0,1,"")</f>
        <v/>
      </c>
      <c r="BX553" s="16" t="str">
        <f t="shared" si="49"/>
        <v/>
      </c>
      <c r="BY553" s="16" t="str">
        <f>IF('Vastgesteld 7-7-2022'!K547="x","BB","")</f>
        <v/>
      </c>
      <c r="BZ553" s="16" t="str">
        <f>IF('Vastgesteld 7-7-2022'!L547="x","B","")</f>
        <v/>
      </c>
      <c r="CA553" s="16" t="str">
        <f>IF('Vastgesteld 7-7-2022'!M547="x","L1","")</f>
        <v/>
      </c>
      <c r="CB553" s="16" t="str">
        <f>IF('Vastgesteld 7-7-2022'!N547="x","L2","")</f>
        <v/>
      </c>
      <c r="CC553" s="16" t="str">
        <f>IF('Vastgesteld 7-7-2022'!O547="x","M1","")</f>
        <v/>
      </c>
      <c r="CD553" s="16" t="str">
        <f>IF('Vastgesteld 7-7-2022'!P547="x","M2","")</f>
        <v/>
      </c>
      <c r="CE553" s="16" t="str">
        <f>IF('Vastgesteld 7-7-2022'!Q547="x","Z1","")</f>
        <v/>
      </c>
      <c r="CF553" s="16" t="str">
        <f>IF('Vastgesteld 7-7-2022'!R547="x","Z2","")</f>
        <v/>
      </c>
      <c r="CG553" s="16" t="str">
        <f>IF('Vastgesteld 7-7-2022'!S547="x","ZZL","")</f>
        <v/>
      </c>
      <c r="CL553" s="16" t="str">
        <f>IF(COUNTA('Vastgesteld 7-7-2022'!AV547:BF547)&lt;&gt;0,2,"")</f>
        <v/>
      </c>
      <c r="CM553" s="16" t="str">
        <f t="shared" si="50"/>
        <v/>
      </c>
      <c r="CN553" s="16" t="str">
        <f>IF('Vastgesteld 7-7-2022'!AV547="x","AA","")</f>
        <v/>
      </c>
      <c r="CO553" s="16" t="str">
        <f>IF('Vastgesteld 7-7-2022'!AW547="x","A","")</f>
        <v/>
      </c>
      <c r="CP553" s="16" t="str">
        <f>IF('Vastgesteld 7-7-2022'!AX547="x","BB","")</f>
        <v/>
      </c>
      <c r="CQ553" s="16" t="str">
        <f>IF('Vastgesteld 7-7-2022'!AY547="x","B","")</f>
        <v/>
      </c>
      <c r="CR553" s="16" t="str">
        <f>IF('Vastgesteld 7-7-2022'!AZ547="x","L","")</f>
        <v/>
      </c>
      <c r="CS553" s="16" t="str">
        <f>IF('Vastgesteld 7-7-2022'!BA547="x","M","")</f>
        <v/>
      </c>
      <c r="CT553" s="16" t="str">
        <f>IF('Vastgesteld 7-7-2022'!BB547="x","Z","")</f>
        <v/>
      </c>
      <c r="CU553" s="16" t="str">
        <f>IF('Vastgesteld 7-7-2022'!BF547="x","ZZ","")</f>
        <v/>
      </c>
      <c r="CV553" s="16" t="str">
        <f>IF(COUNTA('Vastgesteld 7-7-2022'!AJ547:AQ547)&lt;&gt;0,2,"")</f>
        <v/>
      </c>
      <c r="CW553" s="16" t="str">
        <f t="shared" si="51"/>
        <v/>
      </c>
      <c r="CX553" s="16" t="str">
        <f>IF('Vastgesteld 7-7-2022'!AJ547="x","BB","")</f>
        <v/>
      </c>
      <c r="CY553" s="16" t="str">
        <f>IF('Vastgesteld 7-7-2022'!AK547="x","B","")</f>
        <v/>
      </c>
      <c r="CZ553" s="16" t="str">
        <f>IF('Vastgesteld 7-7-2022'!AL547="x","L","")</f>
        <v/>
      </c>
      <c r="DA553" s="16" t="str">
        <f>IF('Vastgesteld 7-7-2022'!AM547="x","M","")</f>
        <v/>
      </c>
      <c r="DB553" s="16" t="str">
        <f>IF('Vastgesteld 7-7-2022'!AN547="x","Z","")</f>
        <v/>
      </c>
      <c r="DC553" s="16" t="str">
        <f>IF('Vastgesteld 7-7-2022'!AO547="x","ZZ","")</f>
        <v/>
      </c>
      <c r="DD553" s="16" t="str">
        <f>IF('Vastgesteld 7-7-2022'!AQ547="x","1.40","")</f>
        <v/>
      </c>
      <c r="DE553" s="16" t="str">
        <f>IF(COUNTA('Vastgesteld 7-7-2022'!BH547:BJ547)&lt;&gt;0,6,"")</f>
        <v/>
      </c>
      <c r="DF553" s="16" t="str">
        <f t="shared" si="52"/>
        <v/>
      </c>
      <c r="DG553" s="16" t="str">
        <f>IF('Vastgesteld 7-7-2022'!BH547="x","L","")</f>
        <v/>
      </c>
      <c r="DH553" s="16" t="str">
        <f>IF('Vastgesteld 7-7-2022'!BI547="x","M","")</f>
        <v/>
      </c>
      <c r="DI553" s="16" t="str">
        <f>IF('Vastgesteld 7-7-2022'!BJ547="x","Z","")</f>
        <v/>
      </c>
      <c r="DJ553" s="16" t="str">
        <f>IF('Vastgesteld 7-7-2022'!BK547="x","Z","")</f>
        <v/>
      </c>
      <c r="DK553" s="16" t="str">
        <f>IF(COUNTA('Vastgesteld 7-7-2022'!BM547:BO547)&lt;&gt;0,6,"")</f>
        <v/>
      </c>
      <c r="DL553" s="16" t="str">
        <f t="shared" si="53"/>
        <v/>
      </c>
      <c r="DM553" s="16" t="str">
        <f>IF('Vastgesteld 7-7-2022'!BM547="x","L","")</f>
        <v/>
      </c>
      <c r="DN553" s="16" t="str">
        <f>IF('Vastgesteld 7-7-2022'!BN547="x","M","")</f>
        <v/>
      </c>
      <c r="DO553" s="16" t="str">
        <f>IF('Vastgesteld 7-7-2022'!BO547="x","Z","")</f>
        <v/>
      </c>
      <c r="DP553" s="16" t="str">
        <f>IF('Vastgesteld 7-7-2022'!BP547="x","Z","")</f>
        <v/>
      </c>
    </row>
    <row r="554" spans="1:120" ht="14.4" x14ac:dyDescent="0.3">
      <c r="A554" s="18">
        <f>'Vastgesteld 7-7-2022'!A548</f>
        <v>0</v>
      </c>
      <c r="B554" s="16" t="str">
        <f>IFERROR(VLOOKUP('Vastgesteld 7-7-2022'!#REF!,#REF!,2,FALSE),"")</f>
        <v/>
      </c>
      <c r="C554" s="16">
        <f>'Vastgesteld 7-7-2022'!E548</f>
        <v>0</v>
      </c>
      <c r="D554" s="16" t="str">
        <f>IFERROR(VLOOKUP('Vastgesteld 7-7-2022'!#REF!,#REF!,2,FALSE),"")</f>
        <v/>
      </c>
      <c r="E554" s="16" t="str">
        <f>IFERROR(VLOOKUP('Vastgesteld 7-7-2022'!#REF!,#REF!,5,FALSE),"")</f>
        <v/>
      </c>
      <c r="F554" s="16" t="e">
        <f>IF('Vastgesteld 7-7-2022'!#REF!&lt;&gt;"",'Vastgesteld 7-7-2022'!#REF!,"")</f>
        <v>#REF!</v>
      </c>
      <c r="G554" s="16" t="e">
        <f>IF('Vastgesteld 7-7-2022'!#REF!="Indoor",1,0)</f>
        <v>#REF!</v>
      </c>
      <c r="H554" s="16" t="e">
        <f>'Vastgesteld 7-7-2022'!#REF!</f>
        <v>#REF!</v>
      </c>
      <c r="I554" s="16" t="e">
        <f>IF('Vastgesteld 7-7-2022'!#REF!="Nee",0,IF('Vastgesteld 7-7-2022'!#REF!="Ja",1,""))</f>
        <v>#REF!</v>
      </c>
      <c r="J554" s="16" t="e">
        <f>IF('Vastgesteld 7-7-2022'!#REF!&lt;&gt;"",'Vastgesteld 7-7-2022'!#REF!,"")</f>
        <v>#REF!</v>
      </c>
      <c r="BJ554" s="16" t="str">
        <f>IF(COUNTA('Vastgesteld 7-7-2022'!T548:AD548)&lt;&gt;0,1,"")</f>
        <v/>
      </c>
      <c r="BK554" s="16" t="str">
        <f t="shared" si="48"/>
        <v/>
      </c>
      <c r="BL554" s="16" t="str">
        <f>IF('Vastgesteld 7-7-2022'!T548="x","AA","")</f>
        <v/>
      </c>
      <c r="BM554" s="16" t="str">
        <f>IF('Vastgesteld 7-7-2022'!U548="x","A","")</f>
        <v/>
      </c>
      <c r="BN554" s="16" t="str">
        <f>IF('Vastgesteld 7-7-2022'!V548="x","B1","")</f>
        <v/>
      </c>
      <c r="BO554" s="16" t="e">
        <f>IF('Vastgesteld 7-7-2022'!#REF!="x","BB","")</f>
        <v>#REF!</v>
      </c>
      <c r="BP554" s="16" t="str">
        <f>IF('Vastgesteld 7-7-2022'!X548="x","B","")</f>
        <v/>
      </c>
      <c r="BQ554" s="16" t="str">
        <f>IF('Vastgesteld 7-7-2022'!Y548="x","L1","")</f>
        <v/>
      </c>
      <c r="BR554" s="16" t="str">
        <f>IF('Vastgesteld 7-7-2022'!Z548="x","L2","")</f>
        <v/>
      </c>
      <c r="BS554" s="16" t="str">
        <f>IF('Vastgesteld 7-7-2022'!AA548="x","M1","")</f>
        <v/>
      </c>
      <c r="BT554" s="16" t="str">
        <f>IF('Vastgesteld 7-7-2022'!AB548="x","M2","")</f>
        <v/>
      </c>
      <c r="BU554" s="16" t="str">
        <f>IF('Vastgesteld 7-7-2022'!AC548="x","Z1","")</f>
        <v/>
      </c>
      <c r="BV554" s="16" t="str">
        <f>IF('Vastgesteld 7-7-2022'!AD548="x","Z2","")</f>
        <v/>
      </c>
      <c r="BW554" s="16" t="str">
        <f>IF(COUNTA('Vastgesteld 7-7-2022'!K548:S548)&lt;&gt;0,1,"")</f>
        <v/>
      </c>
      <c r="BX554" s="16" t="str">
        <f t="shared" si="49"/>
        <v/>
      </c>
      <c r="BY554" s="16" t="str">
        <f>IF('Vastgesteld 7-7-2022'!K548="x","BB","")</f>
        <v/>
      </c>
      <c r="BZ554" s="16" t="str">
        <f>IF('Vastgesteld 7-7-2022'!L548="x","B","")</f>
        <v/>
      </c>
      <c r="CA554" s="16" t="str">
        <f>IF('Vastgesteld 7-7-2022'!M548="x","L1","")</f>
        <v/>
      </c>
      <c r="CB554" s="16" t="str">
        <f>IF('Vastgesteld 7-7-2022'!N548="x","L2","")</f>
        <v/>
      </c>
      <c r="CC554" s="16" t="str">
        <f>IF('Vastgesteld 7-7-2022'!O548="x","M1","")</f>
        <v/>
      </c>
      <c r="CD554" s="16" t="str">
        <f>IF('Vastgesteld 7-7-2022'!P548="x","M2","")</f>
        <v/>
      </c>
      <c r="CE554" s="16" t="str">
        <f>IF('Vastgesteld 7-7-2022'!Q548="x","Z1","")</f>
        <v/>
      </c>
      <c r="CF554" s="16" t="str">
        <f>IF('Vastgesteld 7-7-2022'!R548="x","Z2","")</f>
        <v/>
      </c>
      <c r="CG554" s="16" t="str">
        <f>IF('Vastgesteld 7-7-2022'!S548="x","ZZL","")</f>
        <v/>
      </c>
      <c r="CL554" s="16" t="str">
        <f>IF(COUNTA('Vastgesteld 7-7-2022'!AV548:BF548)&lt;&gt;0,2,"")</f>
        <v/>
      </c>
      <c r="CM554" s="16" t="str">
        <f t="shared" si="50"/>
        <v/>
      </c>
      <c r="CN554" s="16" t="str">
        <f>IF('Vastgesteld 7-7-2022'!AV548="x","AA","")</f>
        <v/>
      </c>
      <c r="CO554" s="16" t="str">
        <f>IF('Vastgesteld 7-7-2022'!AW548="x","A","")</f>
        <v/>
      </c>
      <c r="CP554" s="16" t="str">
        <f>IF('Vastgesteld 7-7-2022'!AX548="x","BB","")</f>
        <v/>
      </c>
      <c r="CQ554" s="16" t="str">
        <f>IF('Vastgesteld 7-7-2022'!AY548="x","B","")</f>
        <v/>
      </c>
      <c r="CR554" s="16" t="str">
        <f>IF('Vastgesteld 7-7-2022'!AZ548="x","L","")</f>
        <v/>
      </c>
      <c r="CS554" s="16" t="str">
        <f>IF('Vastgesteld 7-7-2022'!BA548="x","M","")</f>
        <v/>
      </c>
      <c r="CT554" s="16" t="str">
        <f>IF('Vastgesteld 7-7-2022'!BB548="x","Z","")</f>
        <v/>
      </c>
      <c r="CU554" s="16" t="str">
        <f>IF('Vastgesteld 7-7-2022'!BF548="x","ZZ","")</f>
        <v/>
      </c>
      <c r="CV554" s="16" t="str">
        <f>IF(COUNTA('Vastgesteld 7-7-2022'!AJ548:AQ548)&lt;&gt;0,2,"")</f>
        <v/>
      </c>
      <c r="CW554" s="16" t="str">
        <f t="shared" si="51"/>
        <v/>
      </c>
      <c r="CX554" s="16" t="str">
        <f>IF('Vastgesteld 7-7-2022'!AJ548="x","BB","")</f>
        <v/>
      </c>
      <c r="CY554" s="16" t="str">
        <f>IF('Vastgesteld 7-7-2022'!AK548="x","B","")</f>
        <v/>
      </c>
      <c r="CZ554" s="16" t="str">
        <f>IF('Vastgesteld 7-7-2022'!AL548="x","L","")</f>
        <v/>
      </c>
      <c r="DA554" s="16" t="str">
        <f>IF('Vastgesteld 7-7-2022'!AM548="x","M","")</f>
        <v/>
      </c>
      <c r="DB554" s="16" t="str">
        <f>IF('Vastgesteld 7-7-2022'!AN548="x","Z","")</f>
        <v/>
      </c>
      <c r="DC554" s="16" t="str">
        <f>IF('Vastgesteld 7-7-2022'!AO548="x","ZZ","")</f>
        <v/>
      </c>
      <c r="DD554" s="16" t="str">
        <f>IF('Vastgesteld 7-7-2022'!AQ548="x","1.40","")</f>
        <v/>
      </c>
      <c r="DE554" s="16" t="str">
        <f>IF(COUNTA('Vastgesteld 7-7-2022'!BH548:BJ548)&lt;&gt;0,6,"")</f>
        <v/>
      </c>
      <c r="DF554" s="16" t="str">
        <f t="shared" si="52"/>
        <v/>
      </c>
      <c r="DG554" s="16" t="str">
        <f>IF('Vastgesteld 7-7-2022'!BH548="x","L","")</f>
        <v/>
      </c>
      <c r="DH554" s="16" t="str">
        <f>IF('Vastgesteld 7-7-2022'!BI548="x","M","")</f>
        <v/>
      </c>
      <c r="DI554" s="16" t="str">
        <f>IF('Vastgesteld 7-7-2022'!BJ548="x","Z","")</f>
        <v/>
      </c>
      <c r="DJ554" s="16" t="str">
        <f>IF('Vastgesteld 7-7-2022'!BK548="x","Z","")</f>
        <v/>
      </c>
      <c r="DK554" s="16" t="str">
        <f>IF(COUNTA('Vastgesteld 7-7-2022'!BM548:BO548)&lt;&gt;0,6,"")</f>
        <v/>
      </c>
      <c r="DL554" s="16" t="str">
        <f t="shared" si="53"/>
        <v/>
      </c>
      <c r="DM554" s="16" t="str">
        <f>IF('Vastgesteld 7-7-2022'!BM548="x","L","")</f>
        <v/>
      </c>
      <c r="DN554" s="16" t="str">
        <f>IF('Vastgesteld 7-7-2022'!BN548="x","M","")</f>
        <v/>
      </c>
      <c r="DO554" s="16" t="str">
        <f>IF('Vastgesteld 7-7-2022'!BO548="x","Z","")</f>
        <v/>
      </c>
      <c r="DP554" s="16" t="str">
        <f>IF('Vastgesteld 7-7-2022'!BP548="x","Z","")</f>
        <v/>
      </c>
    </row>
    <row r="555" spans="1:120" ht="14.4" x14ac:dyDescent="0.3">
      <c r="A555" s="18">
        <f>'Vastgesteld 7-7-2022'!A549</f>
        <v>0</v>
      </c>
      <c r="B555" s="16" t="str">
        <f>IFERROR(VLOOKUP('Vastgesteld 7-7-2022'!#REF!,#REF!,2,FALSE),"")</f>
        <v/>
      </c>
      <c r="C555" s="16">
        <f>'Vastgesteld 7-7-2022'!E549</f>
        <v>0</v>
      </c>
      <c r="D555" s="16" t="str">
        <f>IFERROR(VLOOKUP('Vastgesteld 7-7-2022'!#REF!,#REF!,2,FALSE),"")</f>
        <v/>
      </c>
      <c r="E555" s="16" t="str">
        <f>IFERROR(VLOOKUP('Vastgesteld 7-7-2022'!#REF!,#REF!,5,FALSE),"")</f>
        <v/>
      </c>
      <c r="F555" s="16" t="e">
        <f>IF('Vastgesteld 7-7-2022'!#REF!&lt;&gt;"",'Vastgesteld 7-7-2022'!#REF!,"")</f>
        <v>#REF!</v>
      </c>
      <c r="G555" s="16" t="e">
        <f>IF('Vastgesteld 7-7-2022'!#REF!="Indoor",1,0)</f>
        <v>#REF!</v>
      </c>
      <c r="H555" s="16" t="e">
        <f>'Vastgesteld 7-7-2022'!#REF!</f>
        <v>#REF!</v>
      </c>
      <c r="I555" s="16" t="e">
        <f>IF('Vastgesteld 7-7-2022'!#REF!="Nee",0,IF('Vastgesteld 7-7-2022'!#REF!="Ja",1,""))</f>
        <v>#REF!</v>
      </c>
      <c r="J555" s="16" t="e">
        <f>IF('Vastgesteld 7-7-2022'!#REF!&lt;&gt;"",'Vastgesteld 7-7-2022'!#REF!,"")</f>
        <v>#REF!</v>
      </c>
      <c r="BJ555" s="16" t="str">
        <f>IF(COUNTA('Vastgesteld 7-7-2022'!T549:AD549)&lt;&gt;0,1,"")</f>
        <v/>
      </c>
      <c r="BK555" s="16" t="str">
        <f t="shared" si="48"/>
        <v/>
      </c>
      <c r="BL555" s="16" t="str">
        <f>IF('Vastgesteld 7-7-2022'!T549="x","AA","")</f>
        <v/>
      </c>
      <c r="BM555" s="16" t="str">
        <f>IF('Vastgesteld 7-7-2022'!U549="x","A","")</f>
        <v/>
      </c>
      <c r="BN555" s="16" t="str">
        <f>IF('Vastgesteld 7-7-2022'!V549="x","B1","")</f>
        <v/>
      </c>
      <c r="BO555" s="16" t="e">
        <f>IF('Vastgesteld 7-7-2022'!#REF!="x","BB","")</f>
        <v>#REF!</v>
      </c>
      <c r="BP555" s="16" t="str">
        <f>IF('Vastgesteld 7-7-2022'!X549="x","B","")</f>
        <v/>
      </c>
      <c r="BQ555" s="16" t="str">
        <f>IF('Vastgesteld 7-7-2022'!Y549="x","L1","")</f>
        <v/>
      </c>
      <c r="BR555" s="16" t="str">
        <f>IF('Vastgesteld 7-7-2022'!Z549="x","L2","")</f>
        <v/>
      </c>
      <c r="BS555" s="16" t="str">
        <f>IF('Vastgesteld 7-7-2022'!AA549="x","M1","")</f>
        <v/>
      </c>
      <c r="BT555" s="16" t="str">
        <f>IF('Vastgesteld 7-7-2022'!AB549="x","M2","")</f>
        <v/>
      </c>
      <c r="BU555" s="16" t="str">
        <f>IF('Vastgesteld 7-7-2022'!AC549="x","Z1","")</f>
        <v/>
      </c>
      <c r="BV555" s="16" t="str">
        <f>IF('Vastgesteld 7-7-2022'!AD549="x","Z2","")</f>
        <v/>
      </c>
      <c r="BW555" s="16" t="str">
        <f>IF(COUNTA('Vastgesteld 7-7-2022'!K549:S549)&lt;&gt;0,1,"")</f>
        <v/>
      </c>
      <c r="BX555" s="16" t="str">
        <f t="shared" si="49"/>
        <v/>
      </c>
      <c r="BY555" s="16" t="str">
        <f>IF('Vastgesteld 7-7-2022'!K549="x","BB","")</f>
        <v/>
      </c>
      <c r="BZ555" s="16" t="str">
        <f>IF('Vastgesteld 7-7-2022'!L549="x","B","")</f>
        <v/>
      </c>
      <c r="CA555" s="16" t="str">
        <f>IF('Vastgesteld 7-7-2022'!M549="x","L1","")</f>
        <v/>
      </c>
      <c r="CB555" s="16" t="str">
        <f>IF('Vastgesteld 7-7-2022'!N549="x","L2","")</f>
        <v/>
      </c>
      <c r="CC555" s="16" t="str">
        <f>IF('Vastgesteld 7-7-2022'!O549="x","M1","")</f>
        <v/>
      </c>
      <c r="CD555" s="16" t="str">
        <f>IF('Vastgesteld 7-7-2022'!P549="x","M2","")</f>
        <v/>
      </c>
      <c r="CE555" s="16" t="str">
        <f>IF('Vastgesteld 7-7-2022'!Q549="x","Z1","")</f>
        <v/>
      </c>
      <c r="CF555" s="16" t="str">
        <f>IF('Vastgesteld 7-7-2022'!R549="x","Z2","")</f>
        <v/>
      </c>
      <c r="CG555" s="16" t="str">
        <f>IF('Vastgesteld 7-7-2022'!S549="x","ZZL","")</f>
        <v/>
      </c>
      <c r="CL555" s="16" t="str">
        <f>IF(COUNTA('Vastgesteld 7-7-2022'!AV549:BF549)&lt;&gt;0,2,"")</f>
        <v/>
      </c>
      <c r="CM555" s="16" t="str">
        <f t="shared" si="50"/>
        <v/>
      </c>
      <c r="CN555" s="16" t="str">
        <f>IF('Vastgesteld 7-7-2022'!AV549="x","AA","")</f>
        <v/>
      </c>
      <c r="CO555" s="16" t="str">
        <f>IF('Vastgesteld 7-7-2022'!AW549="x","A","")</f>
        <v/>
      </c>
      <c r="CP555" s="16" t="str">
        <f>IF('Vastgesteld 7-7-2022'!AX549="x","BB","")</f>
        <v/>
      </c>
      <c r="CQ555" s="16" t="str">
        <f>IF('Vastgesteld 7-7-2022'!AY549="x","B","")</f>
        <v/>
      </c>
      <c r="CR555" s="16" t="str">
        <f>IF('Vastgesteld 7-7-2022'!AZ549="x","L","")</f>
        <v/>
      </c>
      <c r="CS555" s="16" t="str">
        <f>IF('Vastgesteld 7-7-2022'!BA549="x","M","")</f>
        <v/>
      </c>
      <c r="CT555" s="16" t="str">
        <f>IF('Vastgesteld 7-7-2022'!BB549="x","Z","")</f>
        <v/>
      </c>
      <c r="CU555" s="16" t="str">
        <f>IF('Vastgesteld 7-7-2022'!BF549="x","ZZ","")</f>
        <v/>
      </c>
      <c r="CV555" s="16" t="str">
        <f>IF(COUNTA('Vastgesteld 7-7-2022'!AJ549:AQ549)&lt;&gt;0,2,"")</f>
        <v/>
      </c>
      <c r="CW555" s="16" t="str">
        <f t="shared" si="51"/>
        <v/>
      </c>
      <c r="CX555" s="16" t="str">
        <f>IF('Vastgesteld 7-7-2022'!AJ549="x","BB","")</f>
        <v/>
      </c>
      <c r="CY555" s="16" t="str">
        <f>IF('Vastgesteld 7-7-2022'!AK549="x","B","")</f>
        <v/>
      </c>
      <c r="CZ555" s="16" t="str">
        <f>IF('Vastgesteld 7-7-2022'!AL549="x","L","")</f>
        <v/>
      </c>
      <c r="DA555" s="16" t="str">
        <f>IF('Vastgesteld 7-7-2022'!AM549="x","M","")</f>
        <v/>
      </c>
      <c r="DB555" s="16" t="str">
        <f>IF('Vastgesteld 7-7-2022'!AN549="x","Z","")</f>
        <v/>
      </c>
      <c r="DC555" s="16" t="str">
        <f>IF('Vastgesteld 7-7-2022'!AO549="x","ZZ","")</f>
        <v/>
      </c>
      <c r="DD555" s="16" t="str">
        <f>IF('Vastgesteld 7-7-2022'!AQ549="x","1.40","")</f>
        <v/>
      </c>
      <c r="DE555" s="16" t="str">
        <f>IF(COUNTA('Vastgesteld 7-7-2022'!BH549:BJ549)&lt;&gt;0,6,"")</f>
        <v/>
      </c>
      <c r="DF555" s="16" t="str">
        <f t="shared" si="52"/>
        <v/>
      </c>
      <c r="DG555" s="16" t="str">
        <f>IF('Vastgesteld 7-7-2022'!BH549="x","L","")</f>
        <v/>
      </c>
      <c r="DH555" s="16" t="str">
        <f>IF('Vastgesteld 7-7-2022'!BI549="x","M","")</f>
        <v/>
      </c>
      <c r="DI555" s="16" t="str">
        <f>IF('Vastgesteld 7-7-2022'!BJ549="x","Z","")</f>
        <v/>
      </c>
      <c r="DJ555" s="16" t="str">
        <f>IF('Vastgesteld 7-7-2022'!BK549="x","Z","")</f>
        <v/>
      </c>
      <c r="DK555" s="16" t="str">
        <f>IF(COUNTA('Vastgesteld 7-7-2022'!BM549:BO549)&lt;&gt;0,6,"")</f>
        <v/>
      </c>
      <c r="DL555" s="16" t="str">
        <f t="shared" si="53"/>
        <v/>
      </c>
      <c r="DM555" s="16" t="str">
        <f>IF('Vastgesteld 7-7-2022'!BM549="x","L","")</f>
        <v/>
      </c>
      <c r="DN555" s="16" t="str">
        <f>IF('Vastgesteld 7-7-2022'!BN549="x","M","")</f>
        <v/>
      </c>
      <c r="DO555" s="16" t="str">
        <f>IF('Vastgesteld 7-7-2022'!BO549="x","Z","")</f>
        <v/>
      </c>
      <c r="DP555" s="16" t="str">
        <f>IF('Vastgesteld 7-7-2022'!BP549="x","Z","")</f>
        <v/>
      </c>
    </row>
    <row r="556" spans="1:120" ht="14.4" x14ac:dyDescent="0.3">
      <c r="A556" s="18">
        <f>'Vastgesteld 7-7-2022'!A550</f>
        <v>0</v>
      </c>
      <c r="B556" s="16" t="str">
        <f>IFERROR(VLOOKUP('Vastgesteld 7-7-2022'!#REF!,#REF!,2,FALSE),"")</f>
        <v/>
      </c>
      <c r="C556" s="16">
        <f>'Vastgesteld 7-7-2022'!E550</f>
        <v>0</v>
      </c>
      <c r="D556" s="16" t="str">
        <f>IFERROR(VLOOKUP('Vastgesteld 7-7-2022'!#REF!,#REF!,2,FALSE),"")</f>
        <v/>
      </c>
      <c r="E556" s="16" t="str">
        <f>IFERROR(VLOOKUP('Vastgesteld 7-7-2022'!#REF!,#REF!,5,FALSE),"")</f>
        <v/>
      </c>
      <c r="F556" s="16" t="e">
        <f>IF('Vastgesteld 7-7-2022'!#REF!&lt;&gt;"",'Vastgesteld 7-7-2022'!#REF!,"")</f>
        <v>#REF!</v>
      </c>
      <c r="G556" s="16" t="e">
        <f>IF('Vastgesteld 7-7-2022'!#REF!="Indoor",1,0)</f>
        <v>#REF!</v>
      </c>
      <c r="H556" s="16" t="e">
        <f>'Vastgesteld 7-7-2022'!#REF!</f>
        <v>#REF!</v>
      </c>
      <c r="I556" s="16" t="e">
        <f>IF('Vastgesteld 7-7-2022'!#REF!="Nee",0,IF('Vastgesteld 7-7-2022'!#REF!="Ja",1,""))</f>
        <v>#REF!</v>
      </c>
      <c r="J556" s="16" t="e">
        <f>IF('Vastgesteld 7-7-2022'!#REF!&lt;&gt;"",'Vastgesteld 7-7-2022'!#REF!,"")</f>
        <v>#REF!</v>
      </c>
      <c r="BJ556" s="16" t="str">
        <f>IF(COUNTA('Vastgesteld 7-7-2022'!T550:AD550)&lt;&gt;0,1,"")</f>
        <v/>
      </c>
      <c r="BK556" s="16" t="str">
        <f t="shared" si="48"/>
        <v/>
      </c>
      <c r="BL556" s="16" t="str">
        <f>IF('Vastgesteld 7-7-2022'!T550="x","AA","")</f>
        <v/>
      </c>
      <c r="BM556" s="16" t="str">
        <f>IF('Vastgesteld 7-7-2022'!U550="x","A","")</f>
        <v/>
      </c>
      <c r="BN556" s="16" t="str">
        <f>IF('Vastgesteld 7-7-2022'!V550="x","B1","")</f>
        <v/>
      </c>
      <c r="BO556" s="16" t="e">
        <f>IF('Vastgesteld 7-7-2022'!#REF!="x","BB","")</f>
        <v>#REF!</v>
      </c>
      <c r="BP556" s="16" t="str">
        <f>IF('Vastgesteld 7-7-2022'!X550="x","B","")</f>
        <v/>
      </c>
      <c r="BQ556" s="16" t="str">
        <f>IF('Vastgesteld 7-7-2022'!Y550="x","L1","")</f>
        <v/>
      </c>
      <c r="BR556" s="16" t="str">
        <f>IF('Vastgesteld 7-7-2022'!Z550="x","L2","")</f>
        <v/>
      </c>
      <c r="BS556" s="16" t="str">
        <f>IF('Vastgesteld 7-7-2022'!AA550="x","M1","")</f>
        <v/>
      </c>
      <c r="BT556" s="16" t="str">
        <f>IF('Vastgesteld 7-7-2022'!AB550="x","M2","")</f>
        <v/>
      </c>
      <c r="BU556" s="16" t="str">
        <f>IF('Vastgesteld 7-7-2022'!AC550="x","Z1","")</f>
        <v/>
      </c>
      <c r="BV556" s="16" t="str">
        <f>IF('Vastgesteld 7-7-2022'!AD550="x","Z2","")</f>
        <v/>
      </c>
      <c r="BW556" s="16" t="str">
        <f>IF(COUNTA('Vastgesteld 7-7-2022'!K550:S550)&lt;&gt;0,1,"")</f>
        <v/>
      </c>
      <c r="BX556" s="16" t="str">
        <f t="shared" si="49"/>
        <v/>
      </c>
      <c r="BY556" s="16" t="str">
        <f>IF('Vastgesteld 7-7-2022'!K550="x","BB","")</f>
        <v/>
      </c>
      <c r="BZ556" s="16" t="str">
        <f>IF('Vastgesteld 7-7-2022'!L550="x","B","")</f>
        <v/>
      </c>
      <c r="CA556" s="16" t="str">
        <f>IF('Vastgesteld 7-7-2022'!M550="x","L1","")</f>
        <v/>
      </c>
      <c r="CB556" s="16" t="str">
        <f>IF('Vastgesteld 7-7-2022'!N550="x","L2","")</f>
        <v/>
      </c>
      <c r="CC556" s="16" t="str">
        <f>IF('Vastgesteld 7-7-2022'!O550="x","M1","")</f>
        <v/>
      </c>
      <c r="CD556" s="16" t="str">
        <f>IF('Vastgesteld 7-7-2022'!P550="x","M2","")</f>
        <v/>
      </c>
      <c r="CE556" s="16" t="str">
        <f>IF('Vastgesteld 7-7-2022'!Q550="x","Z1","")</f>
        <v/>
      </c>
      <c r="CF556" s="16" t="str">
        <f>IF('Vastgesteld 7-7-2022'!R550="x","Z2","")</f>
        <v/>
      </c>
      <c r="CG556" s="16" t="str">
        <f>IF('Vastgesteld 7-7-2022'!S550="x","ZZL","")</f>
        <v/>
      </c>
      <c r="CL556" s="16" t="str">
        <f>IF(COUNTA('Vastgesteld 7-7-2022'!AV550:BF550)&lt;&gt;0,2,"")</f>
        <v/>
      </c>
      <c r="CM556" s="16" t="str">
        <f t="shared" si="50"/>
        <v/>
      </c>
      <c r="CN556" s="16" t="str">
        <f>IF('Vastgesteld 7-7-2022'!AV550="x","AA","")</f>
        <v/>
      </c>
      <c r="CO556" s="16" t="str">
        <f>IF('Vastgesteld 7-7-2022'!AW550="x","A","")</f>
        <v/>
      </c>
      <c r="CP556" s="16" t="str">
        <f>IF('Vastgesteld 7-7-2022'!AX550="x","BB","")</f>
        <v/>
      </c>
      <c r="CQ556" s="16" t="str">
        <f>IF('Vastgesteld 7-7-2022'!AY550="x","B","")</f>
        <v/>
      </c>
      <c r="CR556" s="16" t="str">
        <f>IF('Vastgesteld 7-7-2022'!AZ550="x","L","")</f>
        <v/>
      </c>
      <c r="CS556" s="16" t="str">
        <f>IF('Vastgesteld 7-7-2022'!BA550="x","M","")</f>
        <v/>
      </c>
      <c r="CT556" s="16" t="str">
        <f>IF('Vastgesteld 7-7-2022'!BB550="x","Z","")</f>
        <v/>
      </c>
      <c r="CU556" s="16" t="str">
        <f>IF('Vastgesteld 7-7-2022'!BF550="x","ZZ","")</f>
        <v/>
      </c>
      <c r="CV556" s="16" t="str">
        <f>IF(COUNTA('Vastgesteld 7-7-2022'!AJ550:AQ550)&lt;&gt;0,2,"")</f>
        <v/>
      </c>
      <c r="CW556" s="16" t="str">
        <f t="shared" si="51"/>
        <v/>
      </c>
      <c r="CX556" s="16" t="str">
        <f>IF('Vastgesteld 7-7-2022'!AJ550="x","BB","")</f>
        <v/>
      </c>
      <c r="CY556" s="16" t="str">
        <f>IF('Vastgesteld 7-7-2022'!AK550="x","B","")</f>
        <v/>
      </c>
      <c r="CZ556" s="16" t="str">
        <f>IF('Vastgesteld 7-7-2022'!AL550="x","L","")</f>
        <v/>
      </c>
      <c r="DA556" s="16" t="str">
        <f>IF('Vastgesteld 7-7-2022'!AM550="x","M","")</f>
        <v/>
      </c>
      <c r="DB556" s="16" t="str">
        <f>IF('Vastgesteld 7-7-2022'!AN550="x","Z","")</f>
        <v/>
      </c>
      <c r="DC556" s="16" t="str">
        <f>IF('Vastgesteld 7-7-2022'!AO550="x","ZZ","")</f>
        <v/>
      </c>
      <c r="DD556" s="16" t="str">
        <f>IF('Vastgesteld 7-7-2022'!AQ550="x","1.40","")</f>
        <v/>
      </c>
      <c r="DE556" s="16" t="str">
        <f>IF(COUNTA('Vastgesteld 7-7-2022'!BH550:BJ550)&lt;&gt;0,6,"")</f>
        <v/>
      </c>
      <c r="DF556" s="16" t="str">
        <f t="shared" si="52"/>
        <v/>
      </c>
      <c r="DG556" s="16" t="str">
        <f>IF('Vastgesteld 7-7-2022'!BH550="x","L","")</f>
        <v/>
      </c>
      <c r="DH556" s="16" t="str">
        <f>IF('Vastgesteld 7-7-2022'!BI550="x","M","")</f>
        <v/>
      </c>
      <c r="DI556" s="16" t="str">
        <f>IF('Vastgesteld 7-7-2022'!BJ550="x","Z","")</f>
        <v/>
      </c>
      <c r="DJ556" s="16" t="str">
        <f>IF('Vastgesteld 7-7-2022'!BK550="x","Z","")</f>
        <v/>
      </c>
      <c r="DK556" s="16" t="str">
        <f>IF(COUNTA('Vastgesteld 7-7-2022'!BM550:BO550)&lt;&gt;0,6,"")</f>
        <v/>
      </c>
      <c r="DL556" s="16" t="str">
        <f t="shared" si="53"/>
        <v/>
      </c>
      <c r="DM556" s="16" t="str">
        <f>IF('Vastgesteld 7-7-2022'!BM550="x","L","")</f>
        <v/>
      </c>
      <c r="DN556" s="16" t="str">
        <f>IF('Vastgesteld 7-7-2022'!BN550="x","M","")</f>
        <v/>
      </c>
      <c r="DO556" s="16" t="str">
        <f>IF('Vastgesteld 7-7-2022'!BO550="x","Z","")</f>
        <v/>
      </c>
      <c r="DP556" s="16" t="str">
        <f>IF('Vastgesteld 7-7-2022'!BP550="x","Z","")</f>
        <v/>
      </c>
    </row>
    <row r="557" spans="1:120" ht="14.4" x14ac:dyDescent="0.3">
      <c r="A557" s="18">
        <f>'Vastgesteld 7-7-2022'!A551</f>
        <v>0</v>
      </c>
      <c r="B557" s="16" t="str">
        <f>IFERROR(VLOOKUP('Vastgesteld 7-7-2022'!#REF!,#REF!,2,FALSE),"")</f>
        <v/>
      </c>
      <c r="C557" s="16">
        <f>'Vastgesteld 7-7-2022'!E551</f>
        <v>0</v>
      </c>
      <c r="D557" s="16" t="str">
        <f>IFERROR(VLOOKUP('Vastgesteld 7-7-2022'!#REF!,#REF!,2,FALSE),"")</f>
        <v/>
      </c>
      <c r="E557" s="16" t="str">
        <f>IFERROR(VLOOKUP('Vastgesteld 7-7-2022'!#REF!,#REF!,5,FALSE),"")</f>
        <v/>
      </c>
      <c r="F557" s="16" t="e">
        <f>IF('Vastgesteld 7-7-2022'!#REF!&lt;&gt;"",'Vastgesteld 7-7-2022'!#REF!,"")</f>
        <v>#REF!</v>
      </c>
      <c r="G557" s="16" t="e">
        <f>IF('Vastgesteld 7-7-2022'!#REF!="Indoor",1,0)</f>
        <v>#REF!</v>
      </c>
      <c r="H557" s="16" t="e">
        <f>'Vastgesteld 7-7-2022'!#REF!</f>
        <v>#REF!</v>
      </c>
      <c r="I557" s="16" t="e">
        <f>IF('Vastgesteld 7-7-2022'!#REF!="Nee",0,IF('Vastgesteld 7-7-2022'!#REF!="Ja",1,""))</f>
        <v>#REF!</v>
      </c>
      <c r="J557" s="16" t="e">
        <f>IF('Vastgesteld 7-7-2022'!#REF!&lt;&gt;"",'Vastgesteld 7-7-2022'!#REF!,"")</f>
        <v>#REF!</v>
      </c>
      <c r="BJ557" s="16" t="str">
        <f>IF(COUNTA('Vastgesteld 7-7-2022'!T551:AD551)&lt;&gt;0,1,"")</f>
        <v/>
      </c>
      <c r="BK557" s="16" t="str">
        <f t="shared" si="48"/>
        <v/>
      </c>
      <c r="BL557" s="16" t="str">
        <f>IF('Vastgesteld 7-7-2022'!T551="x","AA","")</f>
        <v/>
      </c>
      <c r="BM557" s="16" t="str">
        <f>IF('Vastgesteld 7-7-2022'!U551="x","A","")</f>
        <v/>
      </c>
      <c r="BN557" s="16" t="str">
        <f>IF('Vastgesteld 7-7-2022'!V551="x","B1","")</f>
        <v/>
      </c>
      <c r="BO557" s="16" t="e">
        <f>IF('Vastgesteld 7-7-2022'!#REF!="x","BB","")</f>
        <v>#REF!</v>
      </c>
      <c r="BP557" s="16" t="str">
        <f>IF('Vastgesteld 7-7-2022'!X551="x","B","")</f>
        <v/>
      </c>
      <c r="BQ557" s="16" t="str">
        <f>IF('Vastgesteld 7-7-2022'!Y551="x","L1","")</f>
        <v/>
      </c>
      <c r="BR557" s="16" t="str">
        <f>IF('Vastgesteld 7-7-2022'!Z551="x","L2","")</f>
        <v/>
      </c>
      <c r="BS557" s="16" t="str">
        <f>IF('Vastgesteld 7-7-2022'!AA551="x","M1","")</f>
        <v/>
      </c>
      <c r="BT557" s="16" t="str">
        <f>IF('Vastgesteld 7-7-2022'!AB551="x","M2","")</f>
        <v/>
      </c>
      <c r="BU557" s="16" t="str">
        <f>IF('Vastgesteld 7-7-2022'!AC551="x","Z1","")</f>
        <v/>
      </c>
      <c r="BV557" s="16" t="str">
        <f>IF('Vastgesteld 7-7-2022'!AD551="x","Z2","")</f>
        <v/>
      </c>
      <c r="BW557" s="16" t="str">
        <f>IF(COUNTA('Vastgesteld 7-7-2022'!K551:S551)&lt;&gt;0,1,"")</f>
        <v/>
      </c>
      <c r="BX557" s="16" t="str">
        <f t="shared" si="49"/>
        <v/>
      </c>
      <c r="BY557" s="16" t="str">
        <f>IF('Vastgesteld 7-7-2022'!K551="x","BB","")</f>
        <v/>
      </c>
      <c r="BZ557" s="16" t="str">
        <f>IF('Vastgesteld 7-7-2022'!L551="x","B","")</f>
        <v/>
      </c>
      <c r="CA557" s="16" t="str">
        <f>IF('Vastgesteld 7-7-2022'!M551="x","L1","")</f>
        <v/>
      </c>
      <c r="CB557" s="16" t="str">
        <f>IF('Vastgesteld 7-7-2022'!N551="x","L2","")</f>
        <v/>
      </c>
      <c r="CC557" s="16" t="str">
        <f>IF('Vastgesteld 7-7-2022'!O551="x","M1","")</f>
        <v/>
      </c>
      <c r="CD557" s="16" t="str">
        <f>IF('Vastgesteld 7-7-2022'!P551="x","M2","")</f>
        <v/>
      </c>
      <c r="CE557" s="16" t="str">
        <f>IF('Vastgesteld 7-7-2022'!Q551="x","Z1","")</f>
        <v/>
      </c>
      <c r="CF557" s="16" t="str">
        <f>IF('Vastgesteld 7-7-2022'!R551="x","Z2","")</f>
        <v/>
      </c>
      <c r="CG557" s="16" t="str">
        <f>IF('Vastgesteld 7-7-2022'!S551="x","ZZL","")</f>
        <v/>
      </c>
      <c r="CL557" s="16" t="str">
        <f>IF(COUNTA('Vastgesteld 7-7-2022'!AV551:BF551)&lt;&gt;0,2,"")</f>
        <v/>
      </c>
      <c r="CM557" s="16" t="str">
        <f t="shared" si="50"/>
        <v/>
      </c>
      <c r="CN557" s="16" t="str">
        <f>IF('Vastgesteld 7-7-2022'!AV551="x","AA","")</f>
        <v/>
      </c>
      <c r="CO557" s="16" t="str">
        <f>IF('Vastgesteld 7-7-2022'!AW551="x","A","")</f>
        <v/>
      </c>
      <c r="CP557" s="16" t="str">
        <f>IF('Vastgesteld 7-7-2022'!AX551="x","BB","")</f>
        <v/>
      </c>
      <c r="CQ557" s="16" t="str">
        <f>IF('Vastgesteld 7-7-2022'!AY551="x","B","")</f>
        <v/>
      </c>
      <c r="CR557" s="16" t="str">
        <f>IF('Vastgesteld 7-7-2022'!AZ551="x","L","")</f>
        <v/>
      </c>
      <c r="CS557" s="16" t="str">
        <f>IF('Vastgesteld 7-7-2022'!BA551="x","M","")</f>
        <v/>
      </c>
      <c r="CT557" s="16" t="str">
        <f>IF('Vastgesteld 7-7-2022'!BB551="x","Z","")</f>
        <v/>
      </c>
      <c r="CU557" s="16" t="str">
        <f>IF('Vastgesteld 7-7-2022'!BF551="x","ZZ","")</f>
        <v/>
      </c>
      <c r="CV557" s="16" t="str">
        <f>IF(COUNTA('Vastgesteld 7-7-2022'!AJ551:AQ551)&lt;&gt;0,2,"")</f>
        <v/>
      </c>
      <c r="CW557" s="16" t="str">
        <f t="shared" si="51"/>
        <v/>
      </c>
      <c r="CX557" s="16" t="str">
        <f>IF('Vastgesteld 7-7-2022'!AJ551="x","BB","")</f>
        <v/>
      </c>
      <c r="CY557" s="16" t="str">
        <f>IF('Vastgesteld 7-7-2022'!AK551="x","B","")</f>
        <v/>
      </c>
      <c r="CZ557" s="16" t="str">
        <f>IF('Vastgesteld 7-7-2022'!AL551="x","L","")</f>
        <v/>
      </c>
      <c r="DA557" s="16" t="str">
        <f>IF('Vastgesteld 7-7-2022'!AM551="x","M","")</f>
        <v/>
      </c>
      <c r="DB557" s="16" t="str">
        <f>IF('Vastgesteld 7-7-2022'!AN551="x","Z","")</f>
        <v/>
      </c>
      <c r="DC557" s="16" t="str">
        <f>IF('Vastgesteld 7-7-2022'!AO551="x","ZZ","")</f>
        <v/>
      </c>
      <c r="DD557" s="16" t="str">
        <f>IF('Vastgesteld 7-7-2022'!AQ551="x","1.40","")</f>
        <v/>
      </c>
      <c r="DE557" s="16" t="str">
        <f>IF(COUNTA('Vastgesteld 7-7-2022'!BH551:BJ551)&lt;&gt;0,6,"")</f>
        <v/>
      </c>
      <c r="DF557" s="16" t="str">
        <f t="shared" si="52"/>
        <v/>
      </c>
      <c r="DG557" s="16" t="str">
        <f>IF('Vastgesteld 7-7-2022'!BH551="x","L","")</f>
        <v/>
      </c>
      <c r="DH557" s="16" t="str">
        <f>IF('Vastgesteld 7-7-2022'!BI551="x","M","")</f>
        <v/>
      </c>
      <c r="DI557" s="16" t="str">
        <f>IF('Vastgesteld 7-7-2022'!BJ551="x","Z","")</f>
        <v/>
      </c>
      <c r="DJ557" s="16" t="str">
        <f>IF('Vastgesteld 7-7-2022'!BK551="x","Z","")</f>
        <v/>
      </c>
      <c r="DK557" s="16" t="str">
        <f>IF(COUNTA('Vastgesteld 7-7-2022'!BM551:BO551)&lt;&gt;0,6,"")</f>
        <v/>
      </c>
      <c r="DL557" s="16" t="str">
        <f t="shared" si="53"/>
        <v/>
      </c>
      <c r="DM557" s="16" t="str">
        <f>IF('Vastgesteld 7-7-2022'!BM551="x","L","")</f>
        <v/>
      </c>
      <c r="DN557" s="16" t="str">
        <f>IF('Vastgesteld 7-7-2022'!BN551="x","M","")</f>
        <v/>
      </c>
      <c r="DO557" s="16" t="str">
        <f>IF('Vastgesteld 7-7-2022'!BO551="x","Z","")</f>
        <v/>
      </c>
      <c r="DP557" s="16" t="str">
        <f>IF('Vastgesteld 7-7-2022'!BP551="x","Z","")</f>
        <v/>
      </c>
    </row>
    <row r="558" spans="1:120" ht="14.4" x14ac:dyDescent="0.3">
      <c r="A558" s="18">
        <f>'Vastgesteld 7-7-2022'!A552</f>
        <v>0</v>
      </c>
      <c r="B558" s="16" t="str">
        <f>IFERROR(VLOOKUP('Vastgesteld 7-7-2022'!#REF!,#REF!,2,FALSE),"")</f>
        <v/>
      </c>
      <c r="C558" s="16">
        <f>'Vastgesteld 7-7-2022'!E552</f>
        <v>0</v>
      </c>
      <c r="D558" s="16" t="str">
        <f>IFERROR(VLOOKUP('Vastgesteld 7-7-2022'!#REF!,#REF!,2,FALSE),"")</f>
        <v/>
      </c>
      <c r="E558" s="16" t="str">
        <f>IFERROR(VLOOKUP('Vastgesteld 7-7-2022'!#REF!,#REF!,5,FALSE),"")</f>
        <v/>
      </c>
      <c r="F558" s="16" t="e">
        <f>IF('Vastgesteld 7-7-2022'!#REF!&lt;&gt;"",'Vastgesteld 7-7-2022'!#REF!,"")</f>
        <v>#REF!</v>
      </c>
      <c r="G558" s="16" t="e">
        <f>IF('Vastgesteld 7-7-2022'!#REF!="Indoor",1,0)</f>
        <v>#REF!</v>
      </c>
      <c r="H558" s="16" t="e">
        <f>'Vastgesteld 7-7-2022'!#REF!</f>
        <v>#REF!</v>
      </c>
      <c r="I558" s="16" t="e">
        <f>IF('Vastgesteld 7-7-2022'!#REF!="Nee",0,IF('Vastgesteld 7-7-2022'!#REF!="Ja",1,""))</f>
        <v>#REF!</v>
      </c>
      <c r="J558" s="16" t="e">
        <f>IF('Vastgesteld 7-7-2022'!#REF!&lt;&gt;"",'Vastgesteld 7-7-2022'!#REF!,"")</f>
        <v>#REF!</v>
      </c>
      <c r="BJ558" s="16" t="str">
        <f>IF(COUNTA('Vastgesteld 7-7-2022'!T552:AD552)&lt;&gt;0,1,"")</f>
        <v/>
      </c>
      <c r="BK558" s="16" t="str">
        <f t="shared" si="48"/>
        <v/>
      </c>
      <c r="BL558" s="16" t="str">
        <f>IF('Vastgesteld 7-7-2022'!T552="x","AA","")</f>
        <v/>
      </c>
      <c r="BM558" s="16" t="str">
        <f>IF('Vastgesteld 7-7-2022'!U552="x","A","")</f>
        <v/>
      </c>
      <c r="BN558" s="16" t="str">
        <f>IF('Vastgesteld 7-7-2022'!V552="x","B1","")</f>
        <v/>
      </c>
      <c r="BO558" s="16" t="e">
        <f>IF('Vastgesteld 7-7-2022'!#REF!="x","BB","")</f>
        <v>#REF!</v>
      </c>
      <c r="BP558" s="16" t="str">
        <f>IF('Vastgesteld 7-7-2022'!X552="x","B","")</f>
        <v/>
      </c>
      <c r="BQ558" s="16" t="str">
        <f>IF('Vastgesteld 7-7-2022'!Y552="x","L1","")</f>
        <v/>
      </c>
      <c r="BR558" s="16" t="str">
        <f>IF('Vastgesteld 7-7-2022'!Z552="x","L2","")</f>
        <v/>
      </c>
      <c r="BS558" s="16" t="str">
        <f>IF('Vastgesteld 7-7-2022'!AA552="x","M1","")</f>
        <v/>
      </c>
      <c r="BT558" s="16" t="str">
        <f>IF('Vastgesteld 7-7-2022'!AB552="x","M2","")</f>
        <v/>
      </c>
      <c r="BU558" s="16" t="str">
        <f>IF('Vastgesteld 7-7-2022'!AC552="x","Z1","")</f>
        <v/>
      </c>
      <c r="BV558" s="16" t="str">
        <f>IF('Vastgesteld 7-7-2022'!AD552="x","Z2","")</f>
        <v/>
      </c>
      <c r="BW558" s="16" t="str">
        <f>IF(COUNTA('Vastgesteld 7-7-2022'!K552:S552)&lt;&gt;0,1,"")</f>
        <v/>
      </c>
      <c r="BX558" s="16" t="str">
        <f t="shared" si="49"/>
        <v/>
      </c>
      <c r="BY558" s="16" t="str">
        <f>IF('Vastgesteld 7-7-2022'!K552="x","BB","")</f>
        <v/>
      </c>
      <c r="BZ558" s="16" t="str">
        <f>IF('Vastgesteld 7-7-2022'!L552="x","B","")</f>
        <v/>
      </c>
      <c r="CA558" s="16" t="str">
        <f>IF('Vastgesteld 7-7-2022'!M552="x","L1","")</f>
        <v/>
      </c>
      <c r="CB558" s="16" t="str">
        <f>IF('Vastgesteld 7-7-2022'!N552="x","L2","")</f>
        <v/>
      </c>
      <c r="CC558" s="16" t="str">
        <f>IF('Vastgesteld 7-7-2022'!O552="x","M1","")</f>
        <v/>
      </c>
      <c r="CD558" s="16" t="str">
        <f>IF('Vastgesteld 7-7-2022'!P552="x","M2","")</f>
        <v/>
      </c>
      <c r="CE558" s="16" t="str">
        <f>IF('Vastgesteld 7-7-2022'!Q552="x","Z1","")</f>
        <v/>
      </c>
      <c r="CF558" s="16" t="str">
        <f>IF('Vastgesteld 7-7-2022'!R552="x","Z2","")</f>
        <v/>
      </c>
      <c r="CG558" s="16" t="str">
        <f>IF('Vastgesteld 7-7-2022'!S552="x","ZZL","")</f>
        <v/>
      </c>
      <c r="CL558" s="16" t="str">
        <f>IF(COUNTA('Vastgesteld 7-7-2022'!AV552:BF552)&lt;&gt;0,2,"")</f>
        <v/>
      </c>
      <c r="CM558" s="16" t="str">
        <f t="shared" si="50"/>
        <v/>
      </c>
      <c r="CN558" s="16" t="str">
        <f>IF('Vastgesteld 7-7-2022'!AV552="x","AA","")</f>
        <v/>
      </c>
      <c r="CO558" s="16" t="str">
        <f>IF('Vastgesteld 7-7-2022'!AW552="x","A","")</f>
        <v/>
      </c>
      <c r="CP558" s="16" t="str">
        <f>IF('Vastgesteld 7-7-2022'!AX552="x","BB","")</f>
        <v/>
      </c>
      <c r="CQ558" s="16" t="str">
        <f>IF('Vastgesteld 7-7-2022'!AY552="x","B","")</f>
        <v/>
      </c>
      <c r="CR558" s="16" t="str">
        <f>IF('Vastgesteld 7-7-2022'!AZ552="x","L","")</f>
        <v/>
      </c>
      <c r="CS558" s="16" t="str">
        <f>IF('Vastgesteld 7-7-2022'!BA552="x","M","")</f>
        <v/>
      </c>
      <c r="CT558" s="16" t="str">
        <f>IF('Vastgesteld 7-7-2022'!BB552="x","Z","")</f>
        <v/>
      </c>
      <c r="CU558" s="16" t="str">
        <f>IF('Vastgesteld 7-7-2022'!BF552="x","ZZ","")</f>
        <v/>
      </c>
      <c r="CV558" s="16" t="str">
        <f>IF(COUNTA('Vastgesteld 7-7-2022'!AJ552:AQ552)&lt;&gt;0,2,"")</f>
        <v/>
      </c>
      <c r="CW558" s="16" t="str">
        <f t="shared" si="51"/>
        <v/>
      </c>
      <c r="CX558" s="16" t="str">
        <f>IF('Vastgesteld 7-7-2022'!AJ552="x","BB","")</f>
        <v/>
      </c>
      <c r="CY558" s="16" t="str">
        <f>IF('Vastgesteld 7-7-2022'!AK552="x","B","")</f>
        <v/>
      </c>
      <c r="CZ558" s="16" t="str">
        <f>IF('Vastgesteld 7-7-2022'!AL552="x","L","")</f>
        <v/>
      </c>
      <c r="DA558" s="16" t="str">
        <f>IF('Vastgesteld 7-7-2022'!AM552="x","M","")</f>
        <v/>
      </c>
      <c r="DB558" s="16" t="str">
        <f>IF('Vastgesteld 7-7-2022'!AN552="x","Z","")</f>
        <v/>
      </c>
      <c r="DC558" s="16" t="str">
        <f>IF('Vastgesteld 7-7-2022'!AO552="x","ZZ","")</f>
        <v/>
      </c>
      <c r="DD558" s="16" t="str">
        <f>IF('Vastgesteld 7-7-2022'!AQ552="x","1.40","")</f>
        <v/>
      </c>
      <c r="DE558" s="16" t="str">
        <f>IF(COUNTA('Vastgesteld 7-7-2022'!BH552:BJ552)&lt;&gt;0,6,"")</f>
        <v/>
      </c>
      <c r="DF558" s="16" t="str">
        <f t="shared" si="52"/>
        <v/>
      </c>
      <c r="DG558" s="16" t="str">
        <f>IF('Vastgesteld 7-7-2022'!BH552="x","L","")</f>
        <v/>
      </c>
      <c r="DH558" s="16" t="str">
        <f>IF('Vastgesteld 7-7-2022'!BI552="x","M","")</f>
        <v/>
      </c>
      <c r="DI558" s="16" t="str">
        <f>IF('Vastgesteld 7-7-2022'!BJ552="x","Z","")</f>
        <v/>
      </c>
      <c r="DJ558" s="16" t="str">
        <f>IF('Vastgesteld 7-7-2022'!BK552="x","Z","")</f>
        <v/>
      </c>
      <c r="DK558" s="16" t="str">
        <f>IF(COUNTA('Vastgesteld 7-7-2022'!BM552:BO552)&lt;&gt;0,6,"")</f>
        <v/>
      </c>
      <c r="DL558" s="16" t="str">
        <f t="shared" si="53"/>
        <v/>
      </c>
      <c r="DM558" s="16" t="str">
        <f>IF('Vastgesteld 7-7-2022'!BM552="x","L","")</f>
        <v/>
      </c>
      <c r="DN558" s="16" t="str">
        <f>IF('Vastgesteld 7-7-2022'!BN552="x","M","")</f>
        <v/>
      </c>
      <c r="DO558" s="16" t="str">
        <f>IF('Vastgesteld 7-7-2022'!BO552="x","Z","")</f>
        <v/>
      </c>
      <c r="DP558" s="16" t="str">
        <f>IF('Vastgesteld 7-7-2022'!BP552="x","Z","")</f>
        <v/>
      </c>
    </row>
    <row r="559" spans="1:120" ht="14.4" x14ac:dyDescent="0.3">
      <c r="A559" s="18">
        <f>'Vastgesteld 7-7-2022'!A553</f>
        <v>0</v>
      </c>
      <c r="B559" s="16" t="str">
        <f>IFERROR(VLOOKUP('Vastgesteld 7-7-2022'!#REF!,#REF!,2,FALSE),"")</f>
        <v/>
      </c>
      <c r="C559" s="16">
        <f>'Vastgesteld 7-7-2022'!E553</f>
        <v>0</v>
      </c>
      <c r="D559" s="16" t="str">
        <f>IFERROR(VLOOKUP('Vastgesteld 7-7-2022'!#REF!,#REF!,2,FALSE),"")</f>
        <v/>
      </c>
      <c r="E559" s="16" t="str">
        <f>IFERROR(VLOOKUP('Vastgesteld 7-7-2022'!#REF!,#REF!,5,FALSE),"")</f>
        <v/>
      </c>
      <c r="F559" s="16" t="e">
        <f>IF('Vastgesteld 7-7-2022'!#REF!&lt;&gt;"",'Vastgesteld 7-7-2022'!#REF!,"")</f>
        <v>#REF!</v>
      </c>
      <c r="G559" s="16" t="e">
        <f>IF('Vastgesteld 7-7-2022'!#REF!="Indoor",1,0)</f>
        <v>#REF!</v>
      </c>
      <c r="H559" s="16" t="e">
        <f>'Vastgesteld 7-7-2022'!#REF!</f>
        <v>#REF!</v>
      </c>
      <c r="I559" s="16" t="e">
        <f>IF('Vastgesteld 7-7-2022'!#REF!="Nee",0,IF('Vastgesteld 7-7-2022'!#REF!="Ja",1,""))</f>
        <v>#REF!</v>
      </c>
      <c r="J559" s="16" t="e">
        <f>IF('Vastgesteld 7-7-2022'!#REF!&lt;&gt;"",'Vastgesteld 7-7-2022'!#REF!,"")</f>
        <v>#REF!</v>
      </c>
      <c r="BJ559" s="16" t="str">
        <f>IF(COUNTA('Vastgesteld 7-7-2022'!T553:AD553)&lt;&gt;0,1,"")</f>
        <v/>
      </c>
      <c r="BK559" s="16" t="str">
        <f t="shared" si="48"/>
        <v/>
      </c>
      <c r="BL559" s="16" t="str">
        <f>IF('Vastgesteld 7-7-2022'!T553="x","AA","")</f>
        <v/>
      </c>
      <c r="BM559" s="16" t="str">
        <f>IF('Vastgesteld 7-7-2022'!U553="x","A","")</f>
        <v/>
      </c>
      <c r="BN559" s="16" t="str">
        <f>IF('Vastgesteld 7-7-2022'!V553="x","B1","")</f>
        <v/>
      </c>
      <c r="BO559" s="16" t="e">
        <f>IF('Vastgesteld 7-7-2022'!#REF!="x","BB","")</f>
        <v>#REF!</v>
      </c>
      <c r="BP559" s="16" t="str">
        <f>IF('Vastgesteld 7-7-2022'!X553="x","B","")</f>
        <v/>
      </c>
      <c r="BQ559" s="16" t="str">
        <f>IF('Vastgesteld 7-7-2022'!Y553="x","L1","")</f>
        <v/>
      </c>
      <c r="BR559" s="16" t="str">
        <f>IF('Vastgesteld 7-7-2022'!Z553="x","L2","")</f>
        <v/>
      </c>
      <c r="BS559" s="16" t="str">
        <f>IF('Vastgesteld 7-7-2022'!AA553="x","M1","")</f>
        <v/>
      </c>
      <c r="BT559" s="16" t="str">
        <f>IF('Vastgesteld 7-7-2022'!AB553="x","M2","")</f>
        <v/>
      </c>
      <c r="BU559" s="16" t="str">
        <f>IF('Vastgesteld 7-7-2022'!AC553="x","Z1","")</f>
        <v/>
      </c>
      <c r="BV559" s="16" t="str">
        <f>IF('Vastgesteld 7-7-2022'!AD553="x","Z2","")</f>
        <v/>
      </c>
      <c r="BW559" s="16" t="str">
        <f>IF(COUNTA('Vastgesteld 7-7-2022'!K553:S553)&lt;&gt;0,1,"")</f>
        <v/>
      </c>
      <c r="BX559" s="16" t="str">
        <f t="shared" si="49"/>
        <v/>
      </c>
      <c r="BY559" s="16" t="str">
        <f>IF('Vastgesteld 7-7-2022'!K553="x","BB","")</f>
        <v/>
      </c>
      <c r="BZ559" s="16" t="str">
        <f>IF('Vastgesteld 7-7-2022'!L553="x","B","")</f>
        <v/>
      </c>
      <c r="CA559" s="16" t="str">
        <f>IF('Vastgesteld 7-7-2022'!M553="x","L1","")</f>
        <v/>
      </c>
      <c r="CB559" s="16" t="str">
        <f>IF('Vastgesteld 7-7-2022'!N553="x","L2","")</f>
        <v/>
      </c>
      <c r="CC559" s="16" t="str">
        <f>IF('Vastgesteld 7-7-2022'!O553="x","M1","")</f>
        <v/>
      </c>
      <c r="CD559" s="16" t="str">
        <f>IF('Vastgesteld 7-7-2022'!P553="x","M2","")</f>
        <v/>
      </c>
      <c r="CE559" s="16" t="str">
        <f>IF('Vastgesteld 7-7-2022'!Q553="x","Z1","")</f>
        <v/>
      </c>
      <c r="CF559" s="16" t="str">
        <f>IF('Vastgesteld 7-7-2022'!R553="x","Z2","")</f>
        <v/>
      </c>
      <c r="CG559" s="16" t="str">
        <f>IF('Vastgesteld 7-7-2022'!S553="x","ZZL","")</f>
        <v/>
      </c>
      <c r="CL559" s="16" t="str">
        <f>IF(COUNTA('Vastgesteld 7-7-2022'!AV553:BF553)&lt;&gt;0,2,"")</f>
        <v/>
      </c>
      <c r="CM559" s="16" t="str">
        <f t="shared" si="50"/>
        <v/>
      </c>
      <c r="CN559" s="16" t="str">
        <f>IF('Vastgesteld 7-7-2022'!AV553="x","AA","")</f>
        <v/>
      </c>
      <c r="CO559" s="16" t="str">
        <f>IF('Vastgesteld 7-7-2022'!AW553="x","A","")</f>
        <v/>
      </c>
      <c r="CP559" s="16" t="str">
        <f>IF('Vastgesteld 7-7-2022'!AX553="x","BB","")</f>
        <v/>
      </c>
      <c r="CQ559" s="16" t="str">
        <f>IF('Vastgesteld 7-7-2022'!AY553="x","B","")</f>
        <v/>
      </c>
      <c r="CR559" s="16" t="str">
        <f>IF('Vastgesteld 7-7-2022'!AZ553="x","L","")</f>
        <v/>
      </c>
      <c r="CS559" s="16" t="str">
        <f>IF('Vastgesteld 7-7-2022'!BA553="x","M","")</f>
        <v/>
      </c>
      <c r="CT559" s="16" t="str">
        <f>IF('Vastgesteld 7-7-2022'!BB553="x","Z","")</f>
        <v/>
      </c>
      <c r="CU559" s="16" t="str">
        <f>IF('Vastgesteld 7-7-2022'!BF553="x","ZZ","")</f>
        <v/>
      </c>
      <c r="CV559" s="16" t="str">
        <f>IF(COUNTA('Vastgesteld 7-7-2022'!AJ553:AQ553)&lt;&gt;0,2,"")</f>
        <v/>
      </c>
      <c r="CW559" s="16" t="str">
        <f t="shared" si="51"/>
        <v/>
      </c>
      <c r="CX559" s="16" t="str">
        <f>IF('Vastgesteld 7-7-2022'!AJ553="x","BB","")</f>
        <v/>
      </c>
      <c r="CY559" s="16" t="str">
        <f>IF('Vastgesteld 7-7-2022'!AK553="x","B","")</f>
        <v/>
      </c>
      <c r="CZ559" s="16" t="str">
        <f>IF('Vastgesteld 7-7-2022'!AL553="x","L","")</f>
        <v/>
      </c>
      <c r="DA559" s="16" t="str">
        <f>IF('Vastgesteld 7-7-2022'!AM553="x","M","")</f>
        <v/>
      </c>
      <c r="DB559" s="16" t="str">
        <f>IF('Vastgesteld 7-7-2022'!AN553="x","Z","")</f>
        <v/>
      </c>
      <c r="DC559" s="16" t="str">
        <f>IF('Vastgesteld 7-7-2022'!AO553="x","ZZ","")</f>
        <v/>
      </c>
      <c r="DD559" s="16" t="str">
        <f>IF('Vastgesteld 7-7-2022'!AQ553="x","1.40","")</f>
        <v/>
      </c>
      <c r="DE559" s="16" t="str">
        <f>IF(COUNTA('Vastgesteld 7-7-2022'!BH553:BJ553)&lt;&gt;0,6,"")</f>
        <v/>
      </c>
      <c r="DF559" s="16" t="str">
        <f t="shared" si="52"/>
        <v/>
      </c>
      <c r="DG559" s="16" t="str">
        <f>IF('Vastgesteld 7-7-2022'!BH553="x","L","")</f>
        <v/>
      </c>
      <c r="DH559" s="16" t="str">
        <f>IF('Vastgesteld 7-7-2022'!BI553="x","M","")</f>
        <v/>
      </c>
      <c r="DI559" s="16" t="str">
        <f>IF('Vastgesteld 7-7-2022'!BJ553="x","Z","")</f>
        <v/>
      </c>
      <c r="DJ559" s="16" t="str">
        <f>IF('Vastgesteld 7-7-2022'!BK553="x","Z","")</f>
        <v/>
      </c>
      <c r="DK559" s="16" t="str">
        <f>IF(COUNTA('Vastgesteld 7-7-2022'!BM553:BO553)&lt;&gt;0,6,"")</f>
        <v/>
      </c>
      <c r="DL559" s="16" t="str">
        <f t="shared" si="53"/>
        <v/>
      </c>
      <c r="DM559" s="16" t="str">
        <f>IF('Vastgesteld 7-7-2022'!BM553="x","L","")</f>
        <v/>
      </c>
      <c r="DN559" s="16" t="str">
        <f>IF('Vastgesteld 7-7-2022'!BN553="x","M","")</f>
        <v/>
      </c>
      <c r="DO559" s="16" t="str">
        <f>IF('Vastgesteld 7-7-2022'!BO553="x","Z","")</f>
        <v/>
      </c>
      <c r="DP559" s="16" t="str">
        <f>IF('Vastgesteld 7-7-2022'!BP553="x","Z","")</f>
        <v/>
      </c>
    </row>
    <row r="560" spans="1:120" ht="14.4" x14ac:dyDescent="0.3">
      <c r="A560" s="18">
        <f>'Vastgesteld 7-7-2022'!A554</f>
        <v>0</v>
      </c>
      <c r="B560" s="16" t="str">
        <f>IFERROR(VLOOKUP('Vastgesteld 7-7-2022'!#REF!,#REF!,2,FALSE),"")</f>
        <v/>
      </c>
      <c r="C560" s="16">
        <f>'Vastgesteld 7-7-2022'!E554</f>
        <v>0</v>
      </c>
      <c r="D560" s="16" t="str">
        <f>IFERROR(VLOOKUP('Vastgesteld 7-7-2022'!#REF!,#REF!,2,FALSE),"")</f>
        <v/>
      </c>
      <c r="E560" s="16" t="str">
        <f>IFERROR(VLOOKUP('Vastgesteld 7-7-2022'!#REF!,#REF!,5,FALSE),"")</f>
        <v/>
      </c>
      <c r="F560" s="16" t="e">
        <f>IF('Vastgesteld 7-7-2022'!#REF!&lt;&gt;"",'Vastgesteld 7-7-2022'!#REF!,"")</f>
        <v>#REF!</v>
      </c>
      <c r="G560" s="16" t="e">
        <f>IF('Vastgesteld 7-7-2022'!#REF!="Indoor",1,0)</f>
        <v>#REF!</v>
      </c>
      <c r="H560" s="16" t="e">
        <f>'Vastgesteld 7-7-2022'!#REF!</f>
        <v>#REF!</v>
      </c>
      <c r="I560" s="16" t="e">
        <f>IF('Vastgesteld 7-7-2022'!#REF!="Nee",0,IF('Vastgesteld 7-7-2022'!#REF!="Ja",1,""))</f>
        <v>#REF!</v>
      </c>
      <c r="J560" s="16" t="e">
        <f>IF('Vastgesteld 7-7-2022'!#REF!&lt;&gt;"",'Vastgesteld 7-7-2022'!#REF!,"")</f>
        <v>#REF!</v>
      </c>
      <c r="BJ560" s="16" t="str">
        <f>IF(COUNTA('Vastgesteld 7-7-2022'!T554:AD554)&lt;&gt;0,1,"")</f>
        <v/>
      </c>
      <c r="BK560" s="16" t="str">
        <f t="shared" si="48"/>
        <v/>
      </c>
      <c r="BL560" s="16" t="str">
        <f>IF('Vastgesteld 7-7-2022'!T554="x","AA","")</f>
        <v/>
      </c>
      <c r="BM560" s="16" t="str">
        <f>IF('Vastgesteld 7-7-2022'!U554="x","A","")</f>
        <v/>
      </c>
      <c r="BN560" s="16" t="str">
        <f>IF('Vastgesteld 7-7-2022'!V554="x","B1","")</f>
        <v/>
      </c>
      <c r="BO560" s="16" t="e">
        <f>IF('Vastgesteld 7-7-2022'!#REF!="x","BB","")</f>
        <v>#REF!</v>
      </c>
      <c r="BP560" s="16" t="str">
        <f>IF('Vastgesteld 7-7-2022'!X554="x","B","")</f>
        <v/>
      </c>
      <c r="BQ560" s="16" t="str">
        <f>IF('Vastgesteld 7-7-2022'!Y554="x","L1","")</f>
        <v/>
      </c>
      <c r="BR560" s="16" t="str">
        <f>IF('Vastgesteld 7-7-2022'!Z554="x","L2","")</f>
        <v/>
      </c>
      <c r="BS560" s="16" t="str">
        <f>IF('Vastgesteld 7-7-2022'!AA554="x","M1","")</f>
        <v/>
      </c>
      <c r="BT560" s="16" t="str">
        <f>IF('Vastgesteld 7-7-2022'!AB554="x","M2","")</f>
        <v/>
      </c>
      <c r="BU560" s="16" t="str">
        <f>IF('Vastgesteld 7-7-2022'!AC554="x","Z1","")</f>
        <v/>
      </c>
      <c r="BV560" s="16" t="str">
        <f>IF('Vastgesteld 7-7-2022'!AD554="x","Z2","")</f>
        <v/>
      </c>
      <c r="BW560" s="16" t="str">
        <f>IF(COUNTA('Vastgesteld 7-7-2022'!K554:S554)&lt;&gt;0,1,"")</f>
        <v/>
      </c>
      <c r="BX560" s="16" t="str">
        <f t="shared" si="49"/>
        <v/>
      </c>
      <c r="BY560" s="16" t="str">
        <f>IF('Vastgesteld 7-7-2022'!K554="x","BB","")</f>
        <v/>
      </c>
      <c r="BZ560" s="16" t="str">
        <f>IF('Vastgesteld 7-7-2022'!L554="x","B","")</f>
        <v/>
      </c>
      <c r="CA560" s="16" t="str">
        <f>IF('Vastgesteld 7-7-2022'!M554="x","L1","")</f>
        <v/>
      </c>
      <c r="CB560" s="16" t="str">
        <f>IF('Vastgesteld 7-7-2022'!N554="x","L2","")</f>
        <v/>
      </c>
      <c r="CC560" s="16" t="str">
        <f>IF('Vastgesteld 7-7-2022'!O554="x","M1","")</f>
        <v/>
      </c>
      <c r="CD560" s="16" t="str">
        <f>IF('Vastgesteld 7-7-2022'!P554="x","M2","")</f>
        <v/>
      </c>
      <c r="CE560" s="16" t="str">
        <f>IF('Vastgesteld 7-7-2022'!Q554="x","Z1","")</f>
        <v/>
      </c>
      <c r="CF560" s="16" t="str">
        <f>IF('Vastgesteld 7-7-2022'!R554="x","Z2","")</f>
        <v/>
      </c>
      <c r="CG560" s="16" t="str">
        <f>IF('Vastgesteld 7-7-2022'!S554="x","ZZL","")</f>
        <v/>
      </c>
      <c r="CL560" s="16" t="str">
        <f>IF(COUNTA('Vastgesteld 7-7-2022'!AV554:BF554)&lt;&gt;0,2,"")</f>
        <v/>
      </c>
      <c r="CM560" s="16" t="str">
        <f t="shared" si="50"/>
        <v/>
      </c>
      <c r="CN560" s="16" t="str">
        <f>IF('Vastgesteld 7-7-2022'!AV554="x","AA","")</f>
        <v/>
      </c>
      <c r="CO560" s="16" t="str">
        <f>IF('Vastgesteld 7-7-2022'!AW554="x","A","")</f>
        <v/>
      </c>
      <c r="CP560" s="16" t="str">
        <f>IF('Vastgesteld 7-7-2022'!AX554="x","BB","")</f>
        <v/>
      </c>
      <c r="CQ560" s="16" t="str">
        <f>IF('Vastgesteld 7-7-2022'!AY554="x","B","")</f>
        <v/>
      </c>
      <c r="CR560" s="16" t="str">
        <f>IF('Vastgesteld 7-7-2022'!AZ554="x","L","")</f>
        <v/>
      </c>
      <c r="CS560" s="16" t="str">
        <f>IF('Vastgesteld 7-7-2022'!BA554="x","M","")</f>
        <v/>
      </c>
      <c r="CT560" s="16" t="str">
        <f>IF('Vastgesteld 7-7-2022'!BB554="x","Z","")</f>
        <v/>
      </c>
      <c r="CU560" s="16" t="str">
        <f>IF('Vastgesteld 7-7-2022'!BF554="x","ZZ","")</f>
        <v/>
      </c>
      <c r="CV560" s="16" t="str">
        <f>IF(COUNTA('Vastgesteld 7-7-2022'!AJ554:AQ554)&lt;&gt;0,2,"")</f>
        <v/>
      </c>
      <c r="CW560" s="16" t="str">
        <f t="shared" si="51"/>
        <v/>
      </c>
      <c r="CX560" s="16" t="str">
        <f>IF('Vastgesteld 7-7-2022'!AJ554="x","BB","")</f>
        <v/>
      </c>
      <c r="CY560" s="16" t="str">
        <f>IF('Vastgesteld 7-7-2022'!AK554="x","B","")</f>
        <v/>
      </c>
      <c r="CZ560" s="16" t="str">
        <f>IF('Vastgesteld 7-7-2022'!AL554="x","L","")</f>
        <v/>
      </c>
      <c r="DA560" s="16" t="str">
        <f>IF('Vastgesteld 7-7-2022'!AM554="x","M","")</f>
        <v/>
      </c>
      <c r="DB560" s="16" t="str">
        <f>IF('Vastgesteld 7-7-2022'!AN554="x","Z","")</f>
        <v/>
      </c>
      <c r="DC560" s="16" t="str">
        <f>IF('Vastgesteld 7-7-2022'!AO554="x","ZZ","")</f>
        <v/>
      </c>
      <c r="DD560" s="16" t="str">
        <f>IF('Vastgesteld 7-7-2022'!AQ554="x","1.40","")</f>
        <v/>
      </c>
      <c r="DE560" s="16" t="str">
        <f>IF(COUNTA('Vastgesteld 7-7-2022'!BH554:BJ554)&lt;&gt;0,6,"")</f>
        <v/>
      </c>
      <c r="DF560" s="16" t="str">
        <f t="shared" si="52"/>
        <v/>
      </c>
      <c r="DG560" s="16" t="str">
        <f>IF('Vastgesteld 7-7-2022'!BH554="x","L","")</f>
        <v/>
      </c>
      <c r="DH560" s="16" t="str">
        <f>IF('Vastgesteld 7-7-2022'!BI554="x","M","")</f>
        <v/>
      </c>
      <c r="DI560" s="16" t="str">
        <f>IF('Vastgesteld 7-7-2022'!BJ554="x","Z","")</f>
        <v/>
      </c>
      <c r="DJ560" s="16" t="str">
        <f>IF('Vastgesteld 7-7-2022'!BK554="x","Z","")</f>
        <v/>
      </c>
      <c r="DK560" s="16" t="str">
        <f>IF(COUNTA('Vastgesteld 7-7-2022'!BM554:BO554)&lt;&gt;0,6,"")</f>
        <v/>
      </c>
      <c r="DL560" s="16" t="str">
        <f t="shared" si="53"/>
        <v/>
      </c>
      <c r="DM560" s="16" t="str">
        <f>IF('Vastgesteld 7-7-2022'!BM554="x","L","")</f>
        <v/>
      </c>
      <c r="DN560" s="16" t="str">
        <f>IF('Vastgesteld 7-7-2022'!BN554="x","M","")</f>
        <v/>
      </c>
      <c r="DO560" s="16" t="str">
        <f>IF('Vastgesteld 7-7-2022'!BO554="x","Z","")</f>
        <v/>
      </c>
      <c r="DP560" s="16" t="str">
        <f>IF('Vastgesteld 7-7-2022'!BP554="x","Z","")</f>
        <v/>
      </c>
    </row>
    <row r="561" spans="1:120" ht="14.4" x14ac:dyDescent="0.3">
      <c r="A561" s="18">
        <f>'Vastgesteld 7-7-2022'!A555</f>
        <v>0</v>
      </c>
      <c r="B561" s="16" t="str">
        <f>IFERROR(VLOOKUP('Vastgesteld 7-7-2022'!#REF!,#REF!,2,FALSE),"")</f>
        <v/>
      </c>
      <c r="C561" s="16">
        <f>'Vastgesteld 7-7-2022'!E555</f>
        <v>0</v>
      </c>
      <c r="D561" s="16" t="str">
        <f>IFERROR(VLOOKUP('Vastgesteld 7-7-2022'!#REF!,#REF!,2,FALSE),"")</f>
        <v/>
      </c>
      <c r="E561" s="16" t="str">
        <f>IFERROR(VLOOKUP('Vastgesteld 7-7-2022'!#REF!,#REF!,5,FALSE),"")</f>
        <v/>
      </c>
      <c r="F561" s="16" t="e">
        <f>IF('Vastgesteld 7-7-2022'!#REF!&lt;&gt;"",'Vastgesteld 7-7-2022'!#REF!,"")</f>
        <v>#REF!</v>
      </c>
      <c r="G561" s="16" t="e">
        <f>IF('Vastgesteld 7-7-2022'!#REF!="Indoor",1,0)</f>
        <v>#REF!</v>
      </c>
      <c r="H561" s="16" t="e">
        <f>'Vastgesteld 7-7-2022'!#REF!</f>
        <v>#REF!</v>
      </c>
      <c r="I561" s="16" t="e">
        <f>IF('Vastgesteld 7-7-2022'!#REF!="Nee",0,IF('Vastgesteld 7-7-2022'!#REF!="Ja",1,""))</f>
        <v>#REF!</v>
      </c>
      <c r="J561" s="16" t="e">
        <f>IF('Vastgesteld 7-7-2022'!#REF!&lt;&gt;"",'Vastgesteld 7-7-2022'!#REF!,"")</f>
        <v>#REF!</v>
      </c>
      <c r="BJ561" s="16" t="str">
        <f>IF(COUNTA('Vastgesteld 7-7-2022'!T555:AD555)&lt;&gt;0,1,"")</f>
        <v/>
      </c>
      <c r="BK561" s="16" t="str">
        <f t="shared" si="48"/>
        <v/>
      </c>
      <c r="BL561" s="16" t="str">
        <f>IF('Vastgesteld 7-7-2022'!T555="x","AA","")</f>
        <v/>
      </c>
      <c r="BM561" s="16" t="str">
        <f>IF('Vastgesteld 7-7-2022'!U555="x","A","")</f>
        <v/>
      </c>
      <c r="BN561" s="16" t="str">
        <f>IF('Vastgesteld 7-7-2022'!V555="x","B1","")</f>
        <v/>
      </c>
      <c r="BO561" s="16" t="e">
        <f>IF('Vastgesteld 7-7-2022'!#REF!="x","BB","")</f>
        <v>#REF!</v>
      </c>
      <c r="BP561" s="16" t="str">
        <f>IF('Vastgesteld 7-7-2022'!X555="x","B","")</f>
        <v/>
      </c>
      <c r="BQ561" s="16" t="str">
        <f>IF('Vastgesteld 7-7-2022'!Y555="x","L1","")</f>
        <v/>
      </c>
      <c r="BR561" s="16" t="str">
        <f>IF('Vastgesteld 7-7-2022'!Z555="x","L2","")</f>
        <v/>
      </c>
      <c r="BS561" s="16" t="str">
        <f>IF('Vastgesteld 7-7-2022'!AA555="x","M1","")</f>
        <v/>
      </c>
      <c r="BT561" s="16" t="str">
        <f>IF('Vastgesteld 7-7-2022'!AB555="x","M2","")</f>
        <v/>
      </c>
      <c r="BU561" s="16" t="str">
        <f>IF('Vastgesteld 7-7-2022'!AC555="x","Z1","")</f>
        <v/>
      </c>
      <c r="BV561" s="16" t="str">
        <f>IF('Vastgesteld 7-7-2022'!AD555="x","Z2","")</f>
        <v/>
      </c>
      <c r="BW561" s="16" t="str">
        <f>IF(COUNTA('Vastgesteld 7-7-2022'!K555:S555)&lt;&gt;0,1,"")</f>
        <v/>
      </c>
      <c r="BX561" s="16" t="str">
        <f t="shared" si="49"/>
        <v/>
      </c>
      <c r="BY561" s="16" t="str">
        <f>IF('Vastgesteld 7-7-2022'!K555="x","BB","")</f>
        <v/>
      </c>
      <c r="BZ561" s="16" t="str">
        <f>IF('Vastgesteld 7-7-2022'!L555="x","B","")</f>
        <v/>
      </c>
      <c r="CA561" s="16" t="str">
        <f>IF('Vastgesteld 7-7-2022'!M555="x","L1","")</f>
        <v/>
      </c>
      <c r="CB561" s="16" t="str">
        <f>IF('Vastgesteld 7-7-2022'!N555="x","L2","")</f>
        <v/>
      </c>
      <c r="CC561" s="16" t="str">
        <f>IF('Vastgesteld 7-7-2022'!O555="x","M1","")</f>
        <v/>
      </c>
      <c r="CD561" s="16" t="str">
        <f>IF('Vastgesteld 7-7-2022'!P555="x","M2","")</f>
        <v/>
      </c>
      <c r="CE561" s="16" t="str">
        <f>IF('Vastgesteld 7-7-2022'!Q555="x","Z1","")</f>
        <v/>
      </c>
      <c r="CF561" s="16" t="str">
        <f>IF('Vastgesteld 7-7-2022'!R555="x","Z2","")</f>
        <v/>
      </c>
      <c r="CG561" s="16" t="str">
        <f>IF('Vastgesteld 7-7-2022'!S555="x","ZZL","")</f>
        <v/>
      </c>
      <c r="CL561" s="16" t="str">
        <f>IF(COUNTA('Vastgesteld 7-7-2022'!AV555:BF555)&lt;&gt;0,2,"")</f>
        <v/>
      </c>
      <c r="CM561" s="16" t="str">
        <f t="shared" si="50"/>
        <v/>
      </c>
      <c r="CN561" s="16" t="str">
        <f>IF('Vastgesteld 7-7-2022'!AV555="x","AA","")</f>
        <v/>
      </c>
      <c r="CO561" s="16" t="str">
        <f>IF('Vastgesteld 7-7-2022'!AW555="x","A","")</f>
        <v/>
      </c>
      <c r="CP561" s="16" t="str">
        <f>IF('Vastgesteld 7-7-2022'!AX555="x","BB","")</f>
        <v/>
      </c>
      <c r="CQ561" s="16" t="str">
        <f>IF('Vastgesteld 7-7-2022'!AY555="x","B","")</f>
        <v/>
      </c>
      <c r="CR561" s="16" t="str">
        <f>IF('Vastgesteld 7-7-2022'!AZ555="x","L","")</f>
        <v/>
      </c>
      <c r="CS561" s="16" t="str">
        <f>IF('Vastgesteld 7-7-2022'!BA555="x","M","")</f>
        <v/>
      </c>
      <c r="CT561" s="16" t="str">
        <f>IF('Vastgesteld 7-7-2022'!BB555="x","Z","")</f>
        <v/>
      </c>
      <c r="CU561" s="16" t="str">
        <f>IF('Vastgesteld 7-7-2022'!BF555="x","ZZ","")</f>
        <v/>
      </c>
      <c r="CV561" s="16" t="str">
        <f>IF(COUNTA('Vastgesteld 7-7-2022'!AJ555:AQ555)&lt;&gt;0,2,"")</f>
        <v/>
      </c>
      <c r="CW561" s="16" t="str">
        <f t="shared" si="51"/>
        <v/>
      </c>
      <c r="CX561" s="16" t="str">
        <f>IF('Vastgesteld 7-7-2022'!AJ555="x","BB","")</f>
        <v/>
      </c>
      <c r="CY561" s="16" t="str">
        <f>IF('Vastgesteld 7-7-2022'!AK555="x","B","")</f>
        <v/>
      </c>
      <c r="CZ561" s="16" t="str">
        <f>IF('Vastgesteld 7-7-2022'!AL555="x","L","")</f>
        <v/>
      </c>
      <c r="DA561" s="16" t="str">
        <f>IF('Vastgesteld 7-7-2022'!AM555="x","M","")</f>
        <v/>
      </c>
      <c r="DB561" s="16" t="str">
        <f>IF('Vastgesteld 7-7-2022'!AN555="x","Z","")</f>
        <v/>
      </c>
      <c r="DC561" s="16" t="str">
        <f>IF('Vastgesteld 7-7-2022'!AO555="x","ZZ","")</f>
        <v/>
      </c>
      <c r="DD561" s="16" t="str">
        <f>IF('Vastgesteld 7-7-2022'!AQ555="x","1.40","")</f>
        <v/>
      </c>
      <c r="DE561" s="16" t="str">
        <f>IF(COUNTA('Vastgesteld 7-7-2022'!BH555:BJ555)&lt;&gt;0,6,"")</f>
        <v/>
      </c>
      <c r="DF561" s="16" t="str">
        <f t="shared" si="52"/>
        <v/>
      </c>
      <c r="DG561" s="16" t="str">
        <f>IF('Vastgesteld 7-7-2022'!BH555="x","L","")</f>
        <v/>
      </c>
      <c r="DH561" s="16" t="str">
        <f>IF('Vastgesteld 7-7-2022'!BI555="x","M","")</f>
        <v/>
      </c>
      <c r="DI561" s="16" t="str">
        <f>IF('Vastgesteld 7-7-2022'!BJ555="x","Z","")</f>
        <v/>
      </c>
      <c r="DJ561" s="16" t="str">
        <f>IF('Vastgesteld 7-7-2022'!BK555="x","Z","")</f>
        <v/>
      </c>
      <c r="DK561" s="16" t="str">
        <f>IF(COUNTA('Vastgesteld 7-7-2022'!BM555:BO555)&lt;&gt;0,6,"")</f>
        <v/>
      </c>
      <c r="DL561" s="16" t="str">
        <f t="shared" si="53"/>
        <v/>
      </c>
      <c r="DM561" s="16" t="str">
        <f>IF('Vastgesteld 7-7-2022'!BM555="x","L","")</f>
        <v/>
      </c>
      <c r="DN561" s="16" t="str">
        <f>IF('Vastgesteld 7-7-2022'!BN555="x","M","")</f>
        <v/>
      </c>
      <c r="DO561" s="16" t="str">
        <f>IF('Vastgesteld 7-7-2022'!BO555="x","Z","")</f>
        <v/>
      </c>
      <c r="DP561" s="16" t="str">
        <f>IF('Vastgesteld 7-7-2022'!BP555="x","Z","")</f>
        <v/>
      </c>
    </row>
    <row r="562" spans="1:120" ht="14.4" x14ac:dyDescent="0.3">
      <c r="A562" s="18">
        <f>'Vastgesteld 7-7-2022'!A556</f>
        <v>0</v>
      </c>
      <c r="B562" s="16" t="str">
        <f>IFERROR(VLOOKUP('Vastgesteld 7-7-2022'!#REF!,#REF!,2,FALSE),"")</f>
        <v/>
      </c>
      <c r="C562" s="16">
        <f>'Vastgesteld 7-7-2022'!E556</f>
        <v>0</v>
      </c>
      <c r="D562" s="16" t="str">
        <f>IFERROR(VLOOKUP('Vastgesteld 7-7-2022'!#REF!,#REF!,2,FALSE),"")</f>
        <v/>
      </c>
      <c r="E562" s="16" t="str">
        <f>IFERROR(VLOOKUP('Vastgesteld 7-7-2022'!#REF!,#REF!,5,FALSE),"")</f>
        <v/>
      </c>
      <c r="F562" s="16" t="e">
        <f>IF('Vastgesteld 7-7-2022'!#REF!&lt;&gt;"",'Vastgesteld 7-7-2022'!#REF!,"")</f>
        <v>#REF!</v>
      </c>
      <c r="G562" s="16" t="e">
        <f>IF('Vastgesteld 7-7-2022'!#REF!="Indoor",1,0)</f>
        <v>#REF!</v>
      </c>
      <c r="H562" s="16" t="e">
        <f>'Vastgesteld 7-7-2022'!#REF!</f>
        <v>#REF!</v>
      </c>
      <c r="I562" s="16" t="e">
        <f>IF('Vastgesteld 7-7-2022'!#REF!="Nee",0,IF('Vastgesteld 7-7-2022'!#REF!="Ja",1,""))</f>
        <v>#REF!</v>
      </c>
      <c r="J562" s="16" t="e">
        <f>IF('Vastgesteld 7-7-2022'!#REF!&lt;&gt;"",'Vastgesteld 7-7-2022'!#REF!,"")</f>
        <v>#REF!</v>
      </c>
      <c r="BJ562" s="16" t="str">
        <f>IF(COUNTA('Vastgesteld 7-7-2022'!T556:AD556)&lt;&gt;0,1,"")</f>
        <v/>
      </c>
      <c r="BK562" s="16" t="str">
        <f t="shared" si="48"/>
        <v/>
      </c>
      <c r="BL562" s="16" t="str">
        <f>IF('Vastgesteld 7-7-2022'!T556="x","AA","")</f>
        <v/>
      </c>
      <c r="BM562" s="16" t="str">
        <f>IF('Vastgesteld 7-7-2022'!U556="x","A","")</f>
        <v/>
      </c>
      <c r="BN562" s="16" t="str">
        <f>IF('Vastgesteld 7-7-2022'!V556="x","B1","")</f>
        <v/>
      </c>
      <c r="BO562" s="16" t="e">
        <f>IF('Vastgesteld 7-7-2022'!#REF!="x","BB","")</f>
        <v>#REF!</v>
      </c>
      <c r="BP562" s="16" t="str">
        <f>IF('Vastgesteld 7-7-2022'!X556="x","B","")</f>
        <v/>
      </c>
      <c r="BQ562" s="16" t="str">
        <f>IF('Vastgesteld 7-7-2022'!Y556="x","L1","")</f>
        <v/>
      </c>
      <c r="BR562" s="16" t="str">
        <f>IF('Vastgesteld 7-7-2022'!Z556="x","L2","")</f>
        <v/>
      </c>
      <c r="BS562" s="16" t="str">
        <f>IF('Vastgesteld 7-7-2022'!AA556="x","M1","")</f>
        <v/>
      </c>
      <c r="BT562" s="16" t="str">
        <f>IF('Vastgesteld 7-7-2022'!AB556="x","M2","")</f>
        <v/>
      </c>
      <c r="BU562" s="16" t="str">
        <f>IF('Vastgesteld 7-7-2022'!AC556="x","Z1","")</f>
        <v/>
      </c>
      <c r="BV562" s="16" t="str">
        <f>IF('Vastgesteld 7-7-2022'!AD556="x","Z2","")</f>
        <v/>
      </c>
      <c r="BW562" s="16" t="str">
        <f>IF(COUNTA('Vastgesteld 7-7-2022'!K556:S556)&lt;&gt;0,1,"")</f>
        <v/>
      </c>
      <c r="BX562" s="16" t="str">
        <f t="shared" si="49"/>
        <v/>
      </c>
      <c r="BY562" s="16" t="str">
        <f>IF('Vastgesteld 7-7-2022'!K556="x","BB","")</f>
        <v/>
      </c>
      <c r="BZ562" s="16" t="str">
        <f>IF('Vastgesteld 7-7-2022'!L556="x","B","")</f>
        <v/>
      </c>
      <c r="CA562" s="16" t="str">
        <f>IF('Vastgesteld 7-7-2022'!M556="x","L1","")</f>
        <v/>
      </c>
      <c r="CB562" s="16" t="str">
        <f>IF('Vastgesteld 7-7-2022'!N556="x","L2","")</f>
        <v/>
      </c>
      <c r="CC562" s="16" t="str">
        <f>IF('Vastgesteld 7-7-2022'!O556="x","M1","")</f>
        <v/>
      </c>
      <c r="CD562" s="16" t="str">
        <f>IF('Vastgesteld 7-7-2022'!P556="x","M2","")</f>
        <v/>
      </c>
      <c r="CE562" s="16" t="str">
        <f>IF('Vastgesteld 7-7-2022'!Q556="x","Z1","")</f>
        <v/>
      </c>
      <c r="CF562" s="16" t="str">
        <f>IF('Vastgesteld 7-7-2022'!R556="x","Z2","")</f>
        <v/>
      </c>
      <c r="CG562" s="16" t="str">
        <f>IF('Vastgesteld 7-7-2022'!S556="x","ZZL","")</f>
        <v/>
      </c>
      <c r="CL562" s="16" t="str">
        <f>IF(COUNTA('Vastgesteld 7-7-2022'!AV556:BF556)&lt;&gt;0,2,"")</f>
        <v/>
      </c>
      <c r="CM562" s="16" t="str">
        <f t="shared" si="50"/>
        <v/>
      </c>
      <c r="CN562" s="16" t="str">
        <f>IF('Vastgesteld 7-7-2022'!AV556="x","AA","")</f>
        <v/>
      </c>
      <c r="CO562" s="16" t="str">
        <f>IF('Vastgesteld 7-7-2022'!AW556="x","A","")</f>
        <v/>
      </c>
      <c r="CP562" s="16" t="str">
        <f>IF('Vastgesteld 7-7-2022'!AX556="x","BB","")</f>
        <v/>
      </c>
      <c r="CQ562" s="16" t="str">
        <f>IF('Vastgesteld 7-7-2022'!AY556="x","B","")</f>
        <v/>
      </c>
      <c r="CR562" s="16" t="str">
        <f>IF('Vastgesteld 7-7-2022'!AZ556="x","L","")</f>
        <v/>
      </c>
      <c r="CS562" s="16" t="str">
        <f>IF('Vastgesteld 7-7-2022'!BA556="x","M","")</f>
        <v/>
      </c>
      <c r="CT562" s="16" t="str">
        <f>IF('Vastgesteld 7-7-2022'!BB556="x","Z","")</f>
        <v/>
      </c>
      <c r="CU562" s="16" t="str">
        <f>IF('Vastgesteld 7-7-2022'!BF556="x","ZZ","")</f>
        <v/>
      </c>
      <c r="CV562" s="16" t="str">
        <f>IF(COUNTA('Vastgesteld 7-7-2022'!AJ556:AQ556)&lt;&gt;0,2,"")</f>
        <v/>
      </c>
      <c r="CW562" s="16" t="str">
        <f t="shared" si="51"/>
        <v/>
      </c>
      <c r="CX562" s="16" t="str">
        <f>IF('Vastgesteld 7-7-2022'!AJ556="x","BB","")</f>
        <v/>
      </c>
      <c r="CY562" s="16" t="str">
        <f>IF('Vastgesteld 7-7-2022'!AK556="x","B","")</f>
        <v/>
      </c>
      <c r="CZ562" s="16" t="str">
        <f>IF('Vastgesteld 7-7-2022'!AL556="x","L","")</f>
        <v/>
      </c>
      <c r="DA562" s="16" t="str">
        <f>IF('Vastgesteld 7-7-2022'!AM556="x","M","")</f>
        <v/>
      </c>
      <c r="DB562" s="16" t="str">
        <f>IF('Vastgesteld 7-7-2022'!AN556="x","Z","")</f>
        <v/>
      </c>
      <c r="DC562" s="16" t="str">
        <f>IF('Vastgesteld 7-7-2022'!AO556="x","ZZ","")</f>
        <v/>
      </c>
      <c r="DD562" s="16" t="str">
        <f>IF('Vastgesteld 7-7-2022'!AQ556="x","1.40","")</f>
        <v/>
      </c>
      <c r="DE562" s="16" t="str">
        <f>IF(COUNTA('Vastgesteld 7-7-2022'!BH556:BJ556)&lt;&gt;0,6,"")</f>
        <v/>
      </c>
      <c r="DF562" s="16" t="str">
        <f t="shared" si="52"/>
        <v/>
      </c>
      <c r="DG562" s="16" t="str">
        <f>IF('Vastgesteld 7-7-2022'!BH556="x","L","")</f>
        <v/>
      </c>
      <c r="DH562" s="16" t="str">
        <f>IF('Vastgesteld 7-7-2022'!BI556="x","M","")</f>
        <v/>
      </c>
      <c r="DI562" s="16" t="str">
        <f>IF('Vastgesteld 7-7-2022'!BJ556="x","Z","")</f>
        <v/>
      </c>
      <c r="DJ562" s="16" t="str">
        <f>IF('Vastgesteld 7-7-2022'!BK556="x","Z","")</f>
        <v/>
      </c>
      <c r="DK562" s="16" t="str">
        <f>IF(COUNTA('Vastgesteld 7-7-2022'!BM556:BO556)&lt;&gt;0,6,"")</f>
        <v/>
      </c>
      <c r="DL562" s="16" t="str">
        <f t="shared" si="53"/>
        <v/>
      </c>
      <c r="DM562" s="16" t="str">
        <f>IF('Vastgesteld 7-7-2022'!BM556="x","L","")</f>
        <v/>
      </c>
      <c r="DN562" s="16" t="str">
        <f>IF('Vastgesteld 7-7-2022'!BN556="x","M","")</f>
        <v/>
      </c>
      <c r="DO562" s="16" t="str">
        <f>IF('Vastgesteld 7-7-2022'!BO556="x","Z","")</f>
        <v/>
      </c>
      <c r="DP562" s="16" t="str">
        <f>IF('Vastgesteld 7-7-2022'!BP556="x","Z","")</f>
        <v/>
      </c>
    </row>
    <row r="563" spans="1:120" ht="14.4" x14ac:dyDescent="0.3">
      <c r="A563" s="18">
        <f>'Vastgesteld 7-7-2022'!A557</f>
        <v>0</v>
      </c>
      <c r="B563" s="16" t="str">
        <f>IFERROR(VLOOKUP('Vastgesteld 7-7-2022'!#REF!,#REF!,2,FALSE),"")</f>
        <v/>
      </c>
      <c r="C563" s="16">
        <f>'Vastgesteld 7-7-2022'!E557</f>
        <v>0</v>
      </c>
      <c r="D563" s="16" t="str">
        <f>IFERROR(VLOOKUP('Vastgesteld 7-7-2022'!#REF!,#REF!,2,FALSE),"")</f>
        <v/>
      </c>
      <c r="E563" s="16" t="str">
        <f>IFERROR(VLOOKUP('Vastgesteld 7-7-2022'!#REF!,#REF!,5,FALSE),"")</f>
        <v/>
      </c>
      <c r="F563" s="16" t="e">
        <f>IF('Vastgesteld 7-7-2022'!#REF!&lt;&gt;"",'Vastgesteld 7-7-2022'!#REF!,"")</f>
        <v>#REF!</v>
      </c>
      <c r="G563" s="16" t="e">
        <f>IF('Vastgesteld 7-7-2022'!#REF!="Indoor",1,0)</f>
        <v>#REF!</v>
      </c>
      <c r="H563" s="16" t="e">
        <f>'Vastgesteld 7-7-2022'!#REF!</f>
        <v>#REF!</v>
      </c>
      <c r="I563" s="16" t="e">
        <f>IF('Vastgesteld 7-7-2022'!#REF!="Nee",0,IF('Vastgesteld 7-7-2022'!#REF!="Ja",1,""))</f>
        <v>#REF!</v>
      </c>
      <c r="J563" s="16" t="e">
        <f>IF('Vastgesteld 7-7-2022'!#REF!&lt;&gt;"",'Vastgesteld 7-7-2022'!#REF!,"")</f>
        <v>#REF!</v>
      </c>
      <c r="BJ563" s="16" t="str">
        <f>IF(COUNTA('Vastgesteld 7-7-2022'!T557:AD557)&lt;&gt;0,1,"")</f>
        <v/>
      </c>
      <c r="BK563" s="16" t="str">
        <f t="shared" si="48"/>
        <v/>
      </c>
      <c r="BL563" s="16" t="str">
        <f>IF('Vastgesteld 7-7-2022'!T557="x","AA","")</f>
        <v/>
      </c>
      <c r="BM563" s="16" t="str">
        <f>IF('Vastgesteld 7-7-2022'!U557="x","A","")</f>
        <v/>
      </c>
      <c r="BN563" s="16" t="str">
        <f>IF('Vastgesteld 7-7-2022'!V557="x","B1","")</f>
        <v/>
      </c>
      <c r="BO563" s="16" t="e">
        <f>IF('Vastgesteld 7-7-2022'!#REF!="x","BB","")</f>
        <v>#REF!</v>
      </c>
      <c r="BP563" s="16" t="str">
        <f>IF('Vastgesteld 7-7-2022'!X557="x","B","")</f>
        <v/>
      </c>
      <c r="BQ563" s="16" t="str">
        <f>IF('Vastgesteld 7-7-2022'!Y557="x","L1","")</f>
        <v/>
      </c>
      <c r="BR563" s="16" t="str">
        <f>IF('Vastgesteld 7-7-2022'!Z557="x","L2","")</f>
        <v/>
      </c>
      <c r="BS563" s="16" t="str">
        <f>IF('Vastgesteld 7-7-2022'!AA557="x","M1","")</f>
        <v/>
      </c>
      <c r="BT563" s="16" t="str">
        <f>IF('Vastgesteld 7-7-2022'!AB557="x","M2","")</f>
        <v/>
      </c>
      <c r="BU563" s="16" t="str">
        <f>IF('Vastgesteld 7-7-2022'!AC557="x","Z1","")</f>
        <v/>
      </c>
      <c r="BV563" s="16" t="str">
        <f>IF('Vastgesteld 7-7-2022'!AD557="x","Z2","")</f>
        <v/>
      </c>
      <c r="BW563" s="16" t="str">
        <f>IF(COUNTA('Vastgesteld 7-7-2022'!K557:S557)&lt;&gt;0,1,"")</f>
        <v/>
      </c>
      <c r="BX563" s="16" t="str">
        <f t="shared" si="49"/>
        <v/>
      </c>
      <c r="BY563" s="16" t="str">
        <f>IF('Vastgesteld 7-7-2022'!K557="x","BB","")</f>
        <v/>
      </c>
      <c r="BZ563" s="16" t="str">
        <f>IF('Vastgesteld 7-7-2022'!L557="x","B","")</f>
        <v/>
      </c>
      <c r="CA563" s="16" t="str">
        <f>IF('Vastgesteld 7-7-2022'!M557="x","L1","")</f>
        <v/>
      </c>
      <c r="CB563" s="16" t="str">
        <f>IF('Vastgesteld 7-7-2022'!N557="x","L2","")</f>
        <v/>
      </c>
      <c r="CC563" s="16" t="str">
        <f>IF('Vastgesteld 7-7-2022'!O557="x","M1","")</f>
        <v/>
      </c>
      <c r="CD563" s="16" t="str">
        <f>IF('Vastgesteld 7-7-2022'!P557="x","M2","")</f>
        <v/>
      </c>
      <c r="CE563" s="16" t="str">
        <f>IF('Vastgesteld 7-7-2022'!Q557="x","Z1","")</f>
        <v/>
      </c>
      <c r="CF563" s="16" t="str">
        <f>IF('Vastgesteld 7-7-2022'!R557="x","Z2","")</f>
        <v/>
      </c>
      <c r="CG563" s="16" t="str">
        <f>IF('Vastgesteld 7-7-2022'!S557="x","ZZL","")</f>
        <v/>
      </c>
      <c r="CL563" s="16" t="str">
        <f>IF(COUNTA('Vastgesteld 7-7-2022'!AV557:BF557)&lt;&gt;0,2,"")</f>
        <v/>
      </c>
      <c r="CM563" s="16" t="str">
        <f t="shared" si="50"/>
        <v/>
      </c>
      <c r="CN563" s="16" t="str">
        <f>IF('Vastgesteld 7-7-2022'!AV557="x","AA","")</f>
        <v/>
      </c>
      <c r="CO563" s="16" t="str">
        <f>IF('Vastgesteld 7-7-2022'!AW557="x","A","")</f>
        <v/>
      </c>
      <c r="CP563" s="16" t="str">
        <f>IF('Vastgesteld 7-7-2022'!AX557="x","BB","")</f>
        <v/>
      </c>
      <c r="CQ563" s="16" t="str">
        <f>IF('Vastgesteld 7-7-2022'!AY557="x","B","")</f>
        <v/>
      </c>
      <c r="CR563" s="16" t="str">
        <f>IF('Vastgesteld 7-7-2022'!AZ557="x","L","")</f>
        <v/>
      </c>
      <c r="CS563" s="16" t="str">
        <f>IF('Vastgesteld 7-7-2022'!BA557="x","M","")</f>
        <v/>
      </c>
      <c r="CT563" s="16" t="str">
        <f>IF('Vastgesteld 7-7-2022'!BB557="x","Z","")</f>
        <v/>
      </c>
      <c r="CU563" s="16" t="str">
        <f>IF('Vastgesteld 7-7-2022'!BF557="x","ZZ","")</f>
        <v/>
      </c>
      <c r="CV563" s="16" t="str">
        <f>IF(COUNTA('Vastgesteld 7-7-2022'!AJ557:AQ557)&lt;&gt;0,2,"")</f>
        <v/>
      </c>
      <c r="CW563" s="16" t="str">
        <f t="shared" si="51"/>
        <v/>
      </c>
      <c r="CX563" s="16" t="str">
        <f>IF('Vastgesteld 7-7-2022'!AJ557="x","BB","")</f>
        <v/>
      </c>
      <c r="CY563" s="16" t="str">
        <f>IF('Vastgesteld 7-7-2022'!AK557="x","B","")</f>
        <v/>
      </c>
      <c r="CZ563" s="16" t="str">
        <f>IF('Vastgesteld 7-7-2022'!AL557="x","L","")</f>
        <v/>
      </c>
      <c r="DA563" s="16" t="str">
        <f>IF('Vastgesteld 7-7-2022'!AM557="x","M","")</f>
        <v/>
      </c>
      <c r="DB563" s="16" t="str">
        <f>IF('Vastgesteld 7-7-2022'!AN557="x","Z","")</f>
        <v/>
      </c>
      <c r="DC563" s="16" t="str">
        <f>IF('Vastgesteld 7-7-2022'!AO557="x","ZZ","")</f>
        <v/>
      </c>
      <c r="DD563" s="16" t="str">
        <f>IF('Vastgesteld 7-7-2022'!AQ557="x","1.40","")</f>
        <v/>
      </c>
      <c r="DE563" s="16" t="str">
        <f>IF(COUNTA('Vastgesteld 7-7-2022'!BH557:BJ557)&lt;&gt;0,6,"")</f>
        <v/>
      </c>
      <c r="DF563" s="16" t="str">
        <f t="shared" si="52"/>
        <v/>
      </c>
      <c r="DG563" s="16" t="str">
        <f>IF('Vastgesteld 7-7-2022'!BH557="x","L","")</f>
        <v/>
      </c>
      <c r="DH563" s="16" t="str">
        <f>IF('Vastgesteld 7-7-2022'!BI557="x","M","")</f>
        <v/>
      </c>
      <c r="DI563" s="16" t="str">
        <f>IF('Vastgesteld 7-7-2022'!BJ557="x","Z","")</f>
        <v/>
      </c>
      <c r="DJ563" s="16" t="str">
        <f>IF('Vastgesteld 7-7-2022'!BK557="x","Z","")</f>
        <v/>
      </c>
      <c r="DK563" s="16" t="str">
        <f>IF(COUNTA('Vastgesteld 7-7-2022'!BM557:BO557)&lt;&gt;0,6,"")</f>
        <v/>
      </c>
      <c r="DL563" s="16" t="str">
        <f t="shared" si="53"/>
        <v/>
      </c>
      <c r="DM563" s="16" t="str">
        <f>IF('Vastgesteld 7-7-2022'!BM557="x","L","")</f>
        <v/>
      </c>
      <c r="DN563" s="16" t="str">
        <f>IF('Vastgesteld 7-7-2022'!BN557="x","M","")</f>
        <v/>
      </c>
      <c r="DO563" s="16" t="str">
        <f>IF('Vastgesteld 7-7-2022'!BO557="x","Z","")</f>
        <v/>
      </c>
      <c r="DP563" s="16" t="str">
        <f>IF('Vastgesteld 7-7-2022'!BP557="x","Z","")</f>
        <v/>
      </c>
    </row>
    <row r="564" spans="1:120" ht="14.4" x14ac:dyDescent="0.3">
      <c r="A564" s="18">
        <f>'Vastgesteld 7-7-2022'!A558</f>
        <v>0</v>
      </c>
      <c r="B564" s="16" t="str">
        <f>IFERROR(VLOOKUP('Vastgesteld 7-7-2022'!#REF!,#REF!,2,FALSE),"")</f>
        <v/>
      </c>
      <c r="C564" s="16">
        <f>'Vastgesteld 7-7-2022'!E558</f>
        <v>0</v>
      </c>
      <c r="D564" s="16" t="str">
        <f>IFERROR(VLOOKUP('Vastgesteld 7-7-2022'!#REF!,#REF!,2,FALSE),"")</f>
        <v/>
      </c>
      <c r="E564" s="16" t="str">
        <f>IFERROR(VLOOKUP('Vastgesteld 7-7-2022'!#REF!,#REF!,5,FALSE),"")</f>
        <v/>
      </c>
      <c r="F564" s="16" t="e">
        <f>IF('Vastgesteld 7-7-2022'!#REF!&lt;&gt;"",'Vastgesteld 7-7-2022'!#REF!,"")</f>
        <v>#REF!</v>
      </c>
      <c r="G564" s="16" t="e">
        <f>IF('Vastgesteld 7-7-2022'!#REF!="Indoor",1,0)</f>
        <v>#REF!</v>
      </c>
      <c r="H564" s="16" t="e">
        <f>'Vastgesteld 7-7-2022'!#REF!</f>
        <v>#REF!</v>
      </c>
      <c r="I564" s="16" t="e">
        <f>IF('Vastgesteld 7-7-2022'!#REF!="Nee",0,IF('Vastgesteld 7-7-2022'!#REF!="Ja",1,""))</f>
        <v>#REF!</v>
      </c>
      <c r="J564" s="16" t="e">
        <f>IF('Vastgesteld 7-7-2022'!#REF!&lt;&gt;"",'Vastgesteld 7-7-2022'!#REF!,"")</f>
        <v>#REF!</v>
      </c>
      <c r="BJ564" s="16" t="str">
        <f>IF(COUNTA('Vastgesteld 7-7-2022'!T558:AD558)&lt;&gt;0,1,"")</f>
        <v/>
      </c>
      <c r="BK564" s="16" t="str">
        <f t="shared" si="48"/>
        <v/>
      </c>
      <c r="BL564" s="16" t="str">
        <f>IF('Vastgesteld 7-7-2022'!T558="x","AA","")</f>
        <v/>
      </c>
      <c r="BM564" s="16" t="str">
        <f>IF('Vastgesteld 7-7-2022'!U558="x","A","")</f>
        <v/>
      </c>
      <c r="BN564" s="16" t="str">
        <f>IF('Vastgesteld 7-7-2022'!V558="x","B1","")</f>
        <v/>
      </c>
      <c r="BO564" s="16" t="e">
        <f>IF('Vastgesteld 7-7-2022'!#REF!="x","BB","")</f>
        <v>#REF!</v>
      </c>
      <c r="BP564" s="16" t="str">
        <f>IF('Vastgesteld 7-7-2022'!X558="x","B","")</f>
        <v/>
      </c>
      <c r="BQ564" s="16" t="str">
        <f>IF('Vastgesteld 7-7-2022'!Y558="x","L1","")</f>
        <v/>
      </c>
      <c r="BR564" s="16" t="str">
        <f>IF('Vastgesteld 7-7-2022'!Z558="x","L2","")</f>
        <v/>
      </c>
      <c r="BS564" s="16" t="str">
        <f>IF('Vastgesteld 7-7-2022'!AA558="x","M1","")</f>
        <v/>
      </c>
      <c r="BT564" s="16" t="str">
        <f>IF('Vastgesteld 7-7-2022'!AB558="x","M2","")</f>
        <v/>
      </c>
      <c r="BU564" s="16" t="str">
        <f>IF('Vastgesteld 7-7-2022'!AC558="x","Z1","")</f>
        <v/>
      </c>
      <c r="BV564" s="16" t="str">
        <f>IF('Vastgesteld 7-7-2022'!AD558="x","Z2","")</f>
        <v/>
      </c>
      <c r="BW564" s="16" t="str">
        <f>IF(COUNTA('Vastgesteld 7-7-2022'!K558:S558)&lt;&gt;0,1,"")</f>
        <v/>
      </c>
      <c r="BX564" s="16" t="str">
        <f t="shared" si="49"/>
        <v/>
      </c>
      <c r="BY564" s="16" t="str">
        <f>IF('Vastgesteld 7-7-2022'!K558="x","BB","")</f>
        <v/>
      </c>
      <c r="BZ564" s="16" t="str">
        <f>IF('Vastgesteld 7-7-2022'!L558="x","B","")</f>
        <v/>
      </c>
      <c r="CA564" s="16" t="str">
        <f>IF('Vastgesteld 7-7-2022'!M558="x","L1","")</f>
        <v/>
      </c>
      <c r="CB564" s="16" t="str">
        <f>IF('Vastgesteld 7-7-2022'!N558="x","L2","")</f>
        <v/>
      </c>
      <c r="CC564" s="16" t="str">
        <f>IF('Vastgesteld 7-7-2022'!O558="x","M1","")</f>
        <v/>
      </c>
      <c r="CD564" s="16" t="str">
        <f>IF('Vastgesteld 7-7-2022'!P558="x","M2","")</f>
        <v/>
      </c>
      <c r="CE564" s="16" t="str">
        <f>IF('Vastgesteld 7-7-2022'!Q558="x","Z1","")</f>
        <v/>
      </c>
      <c r="CF564" s="16" t="str">
        <f>IF('Vastgesteld 7-7-2022'!R558="x","Z2","")</f>
        <v/>
      </c>
      <c r="CG564" s="16" t="str">
        <f>IF('Vastgesteld 7-7-2022'!S558="x","ZZL","")</f>
        <v/>
      </c>
      <c r="CL564" s="16" t="str">
        <f>IF(COUNTA('Vastgesteld 7-7-2022'!AV558:BF558)&lt;&gt;0,2,"")</f>
        <v/>
      </c>
      <c r="CM564" s="16" t="str">
        <f t="shared" si="50"/>
        <v/>
      </c>
      <c r="CN564" s="16" t="str">
        <f>IF('Vastgesteld 7-7-2022'!AV558="x","AA","")</f>
        <v/>
      </c>
      <c r="CO564" s="16" t="str">
        <f>IF('Vastgesteld 7-7-2022'!AW558="x","A","")</f>
        <v/>
      </c>
      <c r="CP564" s="16" t="str">
        <f>IF('Vastgesteld 7-7-2022'!AX558="x","BB","")</f>
        <v/>
      </c>
      <c r="CQ564" s="16" t="str">
        <f>IF('Vastgesteld 7-7-2022'!AY558="x","B","")</f>
        <v/>
      </c>
      <c r="CR564" s="16" t="str">
        <f>IF('Vastgesteld 7-7-2022'!AZ558="x","L","")</f>
        <v/>
      </c>
      <c r="CS564" s="16" t="str">
        <f>IF('Vastgesteld 7-7-2022'!BA558="x","M","")</f>
        <v/>
      </c>
      <c r="CT564" s="16" t="str">
        <f>IF('Vastgesteld 7-7-2022'!BB558="x","Z","")</f>
        <v/>
      </c>
      <c r="CU564" s="16" t="str">
        <f>IF('Vastgesteld 7-7-2022'!BF558="x","ZZ","")</f>
        <v/>
      </c>
      <c r="CV564" s="16" t="str">
        <f>IF(COUNTA('Vastgesteld 7-7-2022'!AJ558:AQ558)&lt;&gt;0,2,"")</f>
        <v/>
      </c>
      <c r="CW564" s="16" t="str">
        <f t="shared" si="51"/>
        <v/>
      </c>
      <c r="CX564" s="16" t="str">
        <f>IF('Vastgesteld 7-7-2022'!AJ558="x","BB","")</f>
        <v/>
      </c>
      <c r="CY564" s="16" t="str">
        <f>IF('Vastgesteld 7-7-2022'!AK558="x","B","")</f>
        <v/>
      </c>
      <c r="CZ564" s="16" t="str">
        <f>IF('Vastgesteld 7-7-2022'!AL558="x","L","")</f>
        <v/>
      </c>
      <c r="DA564" s="16" t="str">
        <f>IF('Vastgesteld 7-7-2022'!AM558="x","M","")</f>
        <v/>
      </c>
      <c r="DB564" s="16" t="str">
        <f>IF('Vastgesteld 7-7-2022'!AN558="x","Z","")</f>
        <v/>
      </c>
      <c r="DC564" s="16" t="str">
        <f>IF('Vastgesteld 7-7-2022'!AO558="x","ZZ","")</f>
        <v/>
      </c>
      <c r="DD564" s="16" t="str">
        <f>IF('Vastgesteld 7-7-2022'!AQ558="x","1.40","")</f>
        <v/>
      </c>
      <c r="DE564" s="16" t="str">
        <f>IF(COUNTA('Vastgesteld 7-7-2022'!BH558:BJ558)&lt;&gt;0,6,"")</f>
        <v/>
      </c>
      <c r="DF564" s="16" t="str">
        <f t="shared" si="52"/>
        <v/>
      </c>
      <c r="DG564" s="16" t="str">
        <f>IF('Vastgesteld 7-7-2022'!BH558="x","L","")</f>
        <v/>
      </c>
      <c r="DH564" s="16" t="str">
        <f>IF('Vastgesteld 7-7-2022'!BI558="x","M","")</f>
        <v/>
      </c>
      <c r="DI564" s="16" t="str">
        <f>IF('Vastgesteld 7-7-2022'!BJ558="x","Z","")</f>
        <v/>
      </c>
      <c r="DJ564" s="16" t="str">
        <f>IF('Vastgesteld 7-7-2022'!BK558="x","Z","")</f>
        <v/>
      </c>
      <c r="DK564" s="16" t="str">
        <f>IF(COUNTA('Vastgesteld 7-7-2022'!BM558:BO558)&lt;&gt;0,6,"")</f>
        <v/>
      </c>
      <c r="DL564" s="16" t="str">
        <f t="shared" si="53"/>
        <v/>
      </c>
      <c r="DM564" s="16" t="str">
        <f>IF('Vastgesteld 7-7-2022'!BM558="x","L","")</f>
        <v/>
      </c>
      <c r="DN564" s="16" t="str">
        <f>IF('Vastgesteld 7-7-2022'!BN558="x","M","")</f>
        <v/>
      </c>
      <c r="DO564" s="16" t="str">
        <f>IF('Vastgesteld 7-7-2022'!BO558="x","Z","")</f>
        <v/>
      </c>
      <c r="DP564" s="16" t="str">
        <f>IF('Vastgesteld 7-7-2022'!BP558="x","Z","")</f>
        <v/>
      </c>
    </row>
    <row r="565" spans="1:120" ht="14.4" x14ac:dyDescent="0.3">
      <c r="A565" s="18">
        <f>'Vastgesteld 7-7-2022'!A559</f>
        <v>0</v>
      </c>
      <c r="B565" s="16" t="str">
        <f>IFERROR(VLOOKUP('Vastgesteld 7-7-2022'!#REF!,#REF!,2,FALSE),"")</f>
        <v/>
      </c>
      <c r="C565" s="16">
        <f>'Vastgesteld 7-7-2022'!E559</f>
        <v>0</v>
      </c>
      <c r="D565" s="16" t="str">
        <f>IFERROR(VLOOKUP('Vastgesteld 7-7-2022'!#REF!,#REF!,2,FALSE),"")</f>
        <v/>
      </c>
      <c r="E565" s="16" t="str">
        <f>IFERROR(VLOOKUP('Vastgesteld 7-7-2022'!#REF!,#REF!,5,FALSE),"")</f>
        <v/>
      </c>
      <c r="F565" s="16" t="e">
        <f>IF('Vastgesteld 7-7-2022'!#REF!&lt;&gt;"",'Vastgesteld 7-7-2022'!#REF!,"")</f>
        <v>#REF!</v>
      </c>
      <c r="G565" s="16" t="e">
        <f>IF('Vastgesteld 7-7-2022'!#REF!="Indoor",1,0)</f>
        <v>#REF!</v>
      </c>
      <c r="H565" s="16" t="e">
        <f>'Vastgesteld 7-7-2022'!#REF!</f>
        <v>#REF!</v>
      </c>
      <c r="I565" s="16" t="e">
        <f>IF('Vastgesteld 7-7-2022'!#REF!="Nee",0,IF('Vastgesteld 7-7-2022'!#REF!="Ja",1,""))</f>
        <v>#REF!</v>
      </c>
      <c r="J565" s="16" t="e">
        <f>IF('Vastgesteld 7-7-2022'!#REF!&lt;&gt;"",'Vastgesteld 7-7-2022'!#REF!,"")</f>
        <v>#REF!</v>
      </c>
      <c r="BJ565" s="16" t="str">
        <f>IF(COUNTA('Vastgesteld 7-7-2022'!T559:AD559)&lt;&gt;0,1,"")</f>
        <v/>
      </c>
      <c r="BK565" s="16" t="str">
        <f t="shared" si="48"/>
        <v/>
      </c>
      <c r="BL565" s="16" t="str">
        <f>IF('Vastgesteld 7-7-2022'!T559="x","AA","")</f>
        <v/>
      </c>
      <c r="BM565" s="16" t="str">
        <f>IF('Vastgesteld 7-7-2022'!U559="x","A","")</f>
        <v/>
      </c>
      <c r="BN565" s="16" t="str">
        <f>IF('Vastgesteld 7-7-2022'!V559="x","B1","")</f>
        <v/>
      </c>
      <c r="BO565" s="16" t="e">
        <f>IF('Vastgesteld 7-7-2022'!#REF!="x","BB","")</f>
        <v>#REF!</v>
      </c>
      <c r="BP565" s="16" t="str">
        <f>IF('Vastgesteld 7-7-2022'!X559="x","B","")</f>
        <v/>
      </c>
      <c r="BQ565" s="16" t="str">
        <f>IF('Vastgesteld 7-7-2022'!Y559="x","L1","")</f>
        <v/>
      </c>
      <c r="BR565" s="16" t="str">
        <f>IF('Vastgesteld 7-7-2022'!Z559="x","L2","")</f>
        <v/>
      </c>
      <c r="BS565" s="16" t="str">
        <f>IF('Vastgesteld 7-7-2022'!AA559="x","M1","")</f>
        <v/>
      </c>
      <c r="BT565" s="16" t="str">
        <f>IF('Vastgesteld 7-7-2022'!AB559="x","M2","")</f>
        <v/>
      </c>
      <c r="BU565" s="16" t="str">
        <f>IF('Vastgesteld 7-7-2022'!AC559="x","Z1","")</f>
        <v/>
      </c>
      <c r="BV565" s="16" t="str">
        <f>IF('Vastgesteld 7-7-2022'!AD559="x","Z2","")</f>
        <v/>
      </c>
      <c r="BW565" s="16" t="str">
        <f>IF(COUNTA('Vastgesteld 7-7-2022'!K559:S559)&lt;&gt;0,1,"")</f>
        <v/>
      </c>
      <c r="BX565" s="16" t="str">
        <f t="shared" si="49"/>
        <v/>
      </c>
      <c r="BY565" s="16" t="str">
        <f>IF('Vastgesteld 7-7-2022'!K559="x","BB","")</f>
        <v/>
      </c>
      <c r="BZ565" s="16" t="str">
        <f>IF('Vastgesteld 7-7-2022'!L559="x","B","")</f>
        <v/>
      </c>
      <c r="CA565" s="16" t="str">
        <f>IF('Vastgesteld 7-7-2022'!M559="x","L1","")</f>
        <v/>
      </c>
      <c r="CB565" s="16" t="str">
        <f>IF('Vastgesteld 7-7-2022'!N559="x","L2","")</f>
        <v/>
      </c>
      <c r="CC565" s="16" t="str">
        <f>IF('Vastgesteld 7-7-2022'!O559="x","M1","")</f>
        <v/>
      </c>
      <c r="CD565" s="16" t="str">
        <f>IF('Vastgesteld 7-7-2022'!P559="x","M2","")</f>
        <v/>
      </c>
      <c r="CE565" s="16" t="str">
        <f>IF('Vastgesteld 7-7-2022'!Q559="x","Z1","")</f>
        <v/>
      </c>
      <c r="CF565" s="16" t="str">
        <f>IF('Vastgesteld 7-7-2022'!R559="x","Z2","")</f>
        <v/>
      </c>
      <c r="CG565" s="16" t="str">
        <f>IF('Vastgesteld 7-7-2022'!S559="x","ZZL","")</f>
        <v/>
      </c>
      <c r="CL565" s="16" t="str">
        <f>IF(COUNTA('Vastgesteld 7-7-2022'!AV559:BF559)&lt;&gt;0,2,"")</f>
        <v/>
      </c>
      <c r="CM565" s="16" t="str">
        <f t="shared" si="50"/>
        <v/>
      </c>
      <c r="CN565" s="16" t="str">
        <f>IF('Vastgesteld 7-7-2022'!AV559="x","AA","")</f>
        <v/>
      </c>
      <c r="CO565" s="16" t="str">
        <f>IF('Vastgesteld 7-7-2022'!AW559="x","A","")</f>
        <v/>
      </c>
      <c r="CP565" s="16" t="str">
        <f>IF('Vastgesteld 7-7-2022'!AX559="x","BB","")</f>
        <v/>
      </c>
      <c r="CQ565" s="16" t="str">
        <f>IF('Vastgesteld 7-7-2022'!AY559="x","B","")</f>
        <v/>
      </c>
      <c r="CR565" s="16" t="str">
        <f>IF('Vastgesteld 7-7-2022'!AZ559="x","L","")</f>
        <v/>
      </c>
      <c r="CS565" s="16" t="str">
        <f>IF('Vastgesteld 7-7-2022'!BA559="x","M","")</f>
        <v/>
      </c>
      <c r="CT565" s="16" t="str">
        <f>IF('Vastgesteld 7-7-2022'!BB559="x","Z","")</f>
        <v/>
      </c>
      <c r="CU565" s="16" t="str">
        <f>IF('Vastgesteld 7-7-2022'!BF559="x","ZZ","")</f>
        <v/>
      </c>
      <c r="CV565" s="16" t="str">
        <f>IF(COUNTA('Vastgesteld 7-7-2022'!AJ559:AQ559)&lt;&gt;0,2,"")</f>
        <v/>
      </c>
      <c r="CW565" s="16" t="str">
        <f t="shared" si="51"/>
        <v/>
      </c>
      <c r="CX565" s="16" t="str">
        <f>IF('Vastgesteld 7-7-2022'!AJ559="x","BB","")</f>
        <v/>
      </c>
      <c r="CY565" s="16" t="str">
        <f>IF('Vastgesteld 7-7-2022'!AK559="x","B","")</f>
        <v/>
      </c>
      <c r="CZ565" s="16" t="str">
        <f>IF('Vastgesteld 7-7-2022'!AL559="x","L","")</f>
        <v/>
      </c>
      <c r="DA565" s="16" t="str">
        <f>IF('Vastgesteld 7-7-2022'!AM559="x","M","")</f>
        <v/>
      </c>
      <c r="DB565" s="16" t="str">
        <f>IF('Vastgesteld 7-7-2022'!AN559="x","Z","")</f>
        <v/>
      </c>
      <c r="DC565" s="16" t="str">
        <f>IF('Vastgesteld 7-7-2022'!AO559="x","ZZ","")</f>
        <v/>
      </c>
      <c r="DD565" s="16" t="str">
        <f>IF('Vastgesteld 7-7-2022'!AQ559="x","1.40","")</f>
        <v/>
      </c>
      <c r="DE565" s="16" t="str">
        <f>IF(COUNTA('Vastgesteld 7-7-2022'!BH559:BJ559)&lt;&gt;0,6,"")</f>
        <v/>
      </c>
      <c r="DF565" s="16" t="str">
        <f t="shared" si="52"/>
        <v/>
      </c>
      <c r="DG565" s="16" t="str">
        <f>IF('Vastgesteld 7-7-2022'!BH559="x","L","")</f>
        <v/>
      </c>
      <c r="DH565" s="16" t="str">
        <f>IF('Vastgesteld 7-7-2022'!BI559="x","M","")</f>
        <v/>
      </c>
      <c r="DI565" s="16" t="str">
        <f>IF('Vastgesteld 7-7-2022'!BJ559="x","Z","")</f>
        <v/>
      </c>
      <c r="DJ565" s="16" t="str">
        <f>IF('Vastgesteld 7-7-2022'!BK559="x","Z","")</f>
        <v/>
      </c>
      <c r="DK565" s="16" t="str">
        <f>IF(COUNTA('Vastgesteld 7-7-2022'!BM559:BO559)&lt;&gt;0,6,"")</f>
        <v/>
      </c>
      <c r="DL565" s="16" t="str">
        <f t="shared" si="53"/>
        <v/>
      </c>
      <c r="DM565" s="16" t="str">
        <f>IF('Vastgesteld 7-7-2022'!BM559="x","L","")</f>
        <v/>
      </c>
      <c r="DN565" s="16" t="str">
        <f>IF('Vastgesteld 7-7-2022'!BN559="x","M","")</f>
        <v/>
      </c>
      <c r="DO565" s="16" t="str">
        <f>IF('Vastgesteld 7-7-2022'!BO559="x","Z","")</f>
        <v/>
      </c>
      <c r="DP565" s="16" t="str">
        <f>IF('Vastgesteld 7-7-2022'!BP559="x","Z","")</f>
        <v/>
      </c>
    </row>
    <row r="566" spans="1:120" ht="14.4" x14ac:dyDescent="0.3">
      <c r="A566" s="18">
        <f>'Vastgesteld 7-7-2022'!A560</f>
        <v>0</v>
      </c>
      <c r="B566" s="16" t="str">
        <f>IFERROR(VLOOKUP('Vastgesteld 7-7-2022'!#REF!,#REF!,2,FALSE),"")</f>
        <v/>
      </c>
      <c r="C566" s="16">
        <f>'Vastgesteld 7-7-2022'!E560</f>
        <v>0</v>
      </c>
      <c r="D566" s="16" t="str">
        <f>IFERROR(VLOOKUP('Vastgesteld 7-7-2022'!#REF!,#REF!,2,FALSE),"")</f>
        <v/>
      </c>
      <c r="E566" s="16" t="str">
        <f>IFERROR(VLOOKUP('Vastgesteld 7-7-2022'!#REF!,#REF!,5,FALSE),"")</f>
        <v/>
      </c>
      <c r="F566" s="16" t="e">
        <f>IF('Vastgesteld 7-7-2022'!#REF!&lt;&gt;"",'Vastgesteld 7-7-2022'!#REF!,"")</f>
        <v>#REF!</v>
      </c>
      <c r="G566" s="16" t="e">
        <f>IF('Vastgesteld 7-7-2022'!#REF!="Indoor",1,0)</f>
        <v>#REF!</v>
      </c>
      <c r="H566" s="16" t="e">
        <f>'Vastgesteld 7-7-2022'!#REF!</f>
        <v>#REF!</v>
      </c>
      <c r="I566" s="16" t="e">
        <f>IF('Vastgesteld 7-7-2022'!#REF!="Nee",0,IF('Vastgesteld 7-7-2022'!#REF!="Ja",1,""))</f>
        <v>#REF!</v>
      </c>
      <c r="J566" s="16" t="e">
        <f>IF('Vastgesteld 7-7-2022'!#REF!&lt;&gt;"",'Vastgesteld 7-7-2022'!#REF!,"")</f>
        <v>#REF!</v>
      </c>
      <c r="BJ566" s="16" t="str">
        <f>IF(COUNTA('Vastgesteld 7-7-2022'!T560:AD560)&lt;&gt;0,1,"")</f>
        <v/>
      </c>
      <c r="BK566" s="16" t="str">
        <f t="shared" si="48"/>
        <v/>
      </c>
      <c r="BL566" s="16" t="str">
        <f>IF('Vastgesteld 7-7-2022'!T560="x","AA","")</f>
        <v/>
      </c>
      <c r="BM566" s="16" t="str">
        <f>IF('Vastgesteld 7-7-2022'!U560="x","A","")</f>
        <v/>
      </c>
      <c r="BN566" s="16" t="str">
        <f>IF('Vastgesteld 7-7-2022'!V560="x","B1","")</f>
        <v/>
      </c>
      <c r="BO566" s="16" t="e">
        <f>IF('Vastgesteld 7-7-2022'!#REF!="x","BB","")</f>
        <v>#REF!</v>
      </c>
      <c r="BP566" s="16" t="str">
        <f>IF('Vastgesteld 7-7-2022'!X560="x","B","")</f>
        <v/>
      </c>
      <c r="BQ566" s="16" t="str">
        <f>IF('Vastgesteld 7-7-2022'!Y560="x","L1","")</f>
        <v/>
      </c>
      <c r="BR566" s="16" t="str">
        <f>IF('Vastgesteld 7-7-2022'!Z560="x","L2","")</f>
        <v/>
      </c>
      <c r="BS566" s="16" t="str">
        <f>IF('Vastgesteld 7-7-2022'!AA560="x","M1","")</f>
        <v/>
      </c>
      <c r="BT566" s="16" t="str">
        <f>IF('Vastgesteld 7-7-2022'!AB560="x","M2","")</f>
        <v/>
      </c>
      <c r="BU566" s="16" t="str">
        <f>IF('Vastgesteld 7-7-2022'!AC560="x","Z1","")</f>
        <v/>
      </c>
      <c r="BV566" s="16" t="str">
        <f>IF('Vastgesteld 7-7-2022'!AD560="x","Z2","")</f>
        <v/>
      </c>
      <c r="BW566" s="16" t="str">
        <f>IF(COUNTA('Vastgesteld 7-7-2022'!K560:S560)&lt;&gt;0,1,"")</f>
        <v/>
      </c>
      <c r="BX566" s="16" t="str">
        <f t="shared" si="49"/>
        <v/>
      </c>
      <c r="BY566" s="16" t="str">
        <f>IF('Vastgesteld 7-7-2022'!K560="x","BB","")</f>
        <v/>
      </c>
      <c r="BZ566" s="16" t="str">
        <f>IF('Vastgesteld 7-7-2022'!L560="x","B","")</f>
        <v/>
      </c>
      <c r="CA566" s="16" t="str">
        <f>IF('Vastgesteld 7-7-2022'!M560="x","L1","")</f>
        <v/>
      </c>
      <c r="CB566" s="16" t="str">
        <f>IF('Vastgesteld 7-7-2022'!N560="x","L2","")</f>
        <v/>
      </c>
      <c r="CC566" s="16" t="str">
        <f>IF('Vastgesteld 7-7-2022'!O560="x","M1","")</f>
        <v/>
      </c>
      <c r="CD566" s="16" t="str">
        <f>IF('Vastgesteld 7-7-2022'!P560="x","M2","")</f>
        <v/>
      </c>
      <c r="CE566" s="16" t="str">
        <f>IF('Vastgesteld 7-7-2022'!Q560="x","Z1","")</f>
        <v/>
      </c>
      <c r="CF566" s="16" t="str">
        <f>IF('Vastgesteld 7-7-2022'!R560="x","Z2","")</f>
        <v/>
      </c>
      <c r="CG566" s="16" t="str">
        <f>IF('Vastgesteld 7-7-2022'!S560="x","ZZL","")</f>
        <v/>
      </c>
      <c r="CL566" s="16" t="str">
        <f>IF(COUNTA('Vastgesteld 7-7-2022'!AV560:BF560)&lt;&gt;0,2,"")</f>
        <v/>
      </c>
      <c r="CM566" s="16" t="str">
        <f t="shared" si="50"/>
        <v/>
      </c>
      <c r="CN566" s="16" t="str">
        <f>IF('Vastgesteld 7-7-2022'!AV560="x","AA","")</f>
        <v/>
      </c>
      <c r="CO566" s="16" t="str">
        <f>IF('Vastgesteld 7-7-2022'!AW560="x","A","")</f>
        <v/>
      </c>
      <c r="CP566" s="16" t="str">
        <f>IF('Vastgesteld 7-7-2022'!AX560="x","BB","")</f>
        <v/>
      </c>
      <c r="CQ566" s="16" t="str">
        <f>IF('Vastgesteld 7-7-2022'!AY560="x","B","")</f>
        <v/>
      </c>
      <c r="CR566" s="16" t="str">
        <f>IF('Vastgesteld 7-7-2022'!AZ560="x","L","")</f>
        <v/>
      </c>
      <c r="CS566" s="16" t="str">
        <f>IF('Vastgesteld 7-7-2022'!BA560="x","M","")</f>
        <v/>
      </c>
      <c r="CT566" s="16" t="str">
        <f>IF('Vastgesteld 7-7-2022'!BB560="x","Z","")</f>
        <v/>
      </c>
      <c r="CU566" s="16" t="str">
        <f>IF('Vastgesteld 7-7-2022'!BF560="x","ZZ","")</f>
        <v/>
      </c>
      <c r="CV566" s="16" t="str">
        <f>IF(COUNTA('Vastgesteld 7-7-2022'!AJ560:AQ560)&lt;&gt;0,2,"")</f>
        <v/>
      </c>
      <c r="CW566" s="16" t="str">
        <f t="shared" si="51"/>
        <v/>
      </c>
      <c r="CX566" s="16" t="str">
        <f>IF('Vastgesteld 7-7-2022'!AJ560="x","BB","")</f>
        <v/>
      </c>
      <c r="CY566" s="16" t="str">
        <f>IF('Vastgesteld 7-7-2022'!AK560="x","B","")</f>
        <v/>
      </c>
      <c r="CZ566" s="16" t="str">
        <f>IF('Vastgesteld 7-7-2022'!AL560="x","L","")</f>
        <v/>
      </c>
      <c r="DA566" s="16" t="str">
        <f>IF('Vastgesteld 7-7-2022'!AM560="x","M","")</f>
        <v/>
      </c>
      <c r="DB566" s="16" t="str">
        <f>IF('Vastgesteld 7-7-2022'!AN560="x","Z","")</f>
        <v/>
      </c>
      <c r="DC566" s="16" t="str">
        <f>IF('Vastgesteld 7-7-2022'!AO560="x","ZZ","")</f>
        <v/>
      </c>
      <c r="DD566" s="16" t="str">
        <f>IF('Vastgesteld 7-7-2022'!AQ560="x","1.40","")</f>
        <v/>
      </c>
      <c r="DE566" s="16" t="str">
        <f>IF(COUNTA('Vastgesteld 7-7-2022'!BH560:BJ560)&lt;&gt;0,6,"")</f>
        <v/>
      </c>
      <c r="DF566" s="16" t="str">
        <f t="shared" si="52"/>
        <v/>
      </c>
      <c r="DG566" s="16" t="str">
        <f>IF('Vastgesteld 7-7-2022'!BH560="x","L","")</f>
        <v/>
      </c>
      <c r="DH566" s="16" t="str">
        <f>IF('Vastgesteld 7-7-2022'!BI560="x","M","")</f>
        <v/>
      </c>
      <c r="DI566" s="16" t="str">
        <f>IF('Vastgesteld 7-7-2022'!BJ560="x","Z","")</f>
        <v/>
      </c>
      <c r="DJ566" s="16" t="str">
        <f>IF('Vastgesteld 7-7-2022'!BK560="x","Z","")</f>
        <v/>
      </c>
      <c r="DK566" s="16" t="str">
        <f>IF(COUNTA('Vastgesteld 7-7-2022'!BM560:BO560)&lt;&gt;0,6,"")</f>
        <v/>
      </c>
      <c r="DL566" s="16" t="str">
        <f t="shared" si="53"/>
        <v/>
      </c>
      <c r="DM566" s="16" t="str">
        <f>IF('Vastgesteld 7-7-2022'!BM560="x","L","")</f>
        <v/>
      </c>
      <c r="DN566" s="16" t="str">
        <f>IF('Vastgesteld 7-7-2022'!BN560="x","M","")</f>
        <v/>
      </c>
      <c r="DO566" s="16" t="str">
        <f>IF('Vastgesteld 7-7-2022'!BO560="x","Z","")</f>
        <v/>
      </c>
      <c r="DP566" s="16" t="str">
        <f>IF('Vastgesteld 7-7-2022'!BP560="x","Z","")</f>
        <v/>
      </c>
    </row>
    <row r="567" spans="1:120" ht="14.4" x14ac:dyDescent="0.3">
      <c r="A567" s="18">
        <f>'Vastgesteld 7-7-2022'!A561</f>
        <v>0</v>
      </c>
      <c r="B567" s="16" t="str">
        <f>IFERROR(VLOOKUP('Vastgesteld 7-7-2022'!#REF!,#REF!,2,FALSE),"")</f>
        <v/>
      </c>
      <c r="C567" s="16">
        <f>'Vastgesteld 7-7-2022'!E561</f>
        <v>0</v>
      </c>
      <c r="D567" s="16" t="str">
        <f>IFERROR(VLOOKUP('Vastgesteld 7-7-2022'!#REF!,#REF!,2,FALSE),"")</f>
        <v/>
      </c>
      <c r="E567" s="16" t="str">
        <f>IFERROR(VLOOKUP('Vastgesteld 7-7-2022'!#REF!,#REF!,5,FALSE),"")</f>
        <v/>
      </c>
      <c r="F567" s="16" t="e">
        <f>IF('Vastgesteld 7-7-2022'!#REF!&lt;&gt;"",'Vastgesteld 7-7-2022'!#REF!,"")</f>
        <v>#REF!</v>
      </c>
      <c r="G567" s="16" t="e">
        <f>IF('Vastgesteld 7-7-2022'!#REF!="Indoor",1,0)</f>
        <v>#REF!</v>
      </c>
      <c r="H567" s="16" t="e">
        <f>'Vastgesteld 7-7-2022'!#REF!</f>
        <v>#REF!</v>
      </c>
      <c r="I567" s="16" t="e">
        <f>IF('Vastgesteld 7-7-2022'!#REF!="Nee",0,IF('Vastgesteld 7-7-2022'!#REF!="Ja",1,""))</f>
        <v>#REF!</v>
      </c>
      <c r="J567" s="16" t="e">
        <f>IF('Vastgesteld 7-7-2022'!#REF!&lt;&gt;"",'Vastgesteld 7-7-2022'!#REF!,"")</f>
        <v>#REF!</v>
      </c>
      <c r="BJ567" s="16" t="str">
        <f>IF(COUNTA('Vastgesteld 7-7-2022'!T561:AD561)&lt;&gt;0,1,"")</f>
        <v/>
      </c>
      <c r="BK567" s="16" t="str">
        <f t="shared" si="48"/>
        <v/>
      </c>
      <c r="BL567" s="16" t="str">
        <f>IF('Vastgesteld 7-7-2022'!T561="x","AA","")</f>
        <v/>
      </c>
      <c r="BM567" s="16" t="str">
        <f>IF('Vastgesteld 7-7-2022'!U561="x","A","")</f>
        <v/>
      </c>
      <c r="BN567" s="16" t="str">
        <f>IF('Vastgesteld 7-7-2022'!V561="x","B1","")</f>
        <v/>
      </c>
      <c r="BO567" s="16" t="e">
        <f>IF('Vastgesteld 7-7-2022'!#REF!="x","BB","")</f>
        <v>#REF!</v>
      </c>
      <c r="BP567" s="16" t="str">
        <f>IF('Vastgesteld 7-7-2022'!X561="x","B","")</f>
        <v/>
      </c>
      <c r="BQ567" s="16" t="str">
        <f>IF('Vastgesteld 7-7-2022'!Y561="x","L1","")</f>
        <v/>
      </c>
      <c r="BR567" s="16" t="str">
        <f>IF('Vastgesteld 7-7-2022'!Z561="x","L2","")</f>
        <v/>
      </c>
      <c r="BS567" s="16" t="str">
        <f>IF('Vastgesteld 7-7-2022'!AA561="x","M1","")</f>
        <v/>
      </c>
      <c r="BT567" s="16" t="str">
        <f>IF('Vastgesteld 7-7-2022'!AB561="x","M2","")</f>
        <v/>
      </c>
      <c r="BU567" s="16" t="str">
        <f>IF('Vastgesteld 7-7-2022'!AC561="x","Z1","")</f>
        <v/>
      </c>
      <c r="BV567" s="16" t="str">
        <f>IF('Vastgesteld 7-7-2022'!AD561="x","Z2","")</f>
        <v/>
      </c>
      <c r="BW567" s="16" t="str">
        <f>IF(COUNTA('Vastgesteld 7-7-2022'!K561:S561)&lt;&gt;0,1,"")</f>
        <v/>
      </c>
      <c r="BX567" s="16" t="str">
        <f t="shared" si="49"/>
        <v/>
      </c>
      <c r="BY567" s="16" t="str">
        <f>IF('Vastgesteld 7-7-2022'!K561="x","BB","")</f>
        <v/>
      </c>
      <c r="BZ567" s="16" t="str">
        <f>IF('Vastgesteld 7-7-2022'!L561="x","B","")</f>
        <v/>
      </c>
      <c r="CA567" s="16" t="str">
        <f>IF('Vastgesteld 7-7-2022'!M561="x","L1","")</f>
        <v/>
      </c>
      <c r="CB567" s="16" t="str">
        <f>IF('Vastgesteld 7-7-2022'!N561="x","L2","")</f>
        <v/>
      </c>
      <c r="CC567" s="16" t="str">
        <f>IF('Vastgesteld 7-7-2022'!O561="x","M1","")</f>
        <v/>
      </c>
      <c r="CD567" s="16" t="str">
        <f>IF('Vastgesteld 7-7-2022'!P561="x","M2","")</f>
        <v/>
      </c>
      <c r="CE567" s="16" t="str">
        <f>IF('Vastgesteld 7-7-2022'!Q561="x","Z1","")</f>
        <v/>
      </c>
      <c r="CF567" s="16" t="str">
        <f>IF('Vastgesteld 7-7-2022'!R561="x","Z2","")</f>
        <v/>
      </c>
      <c r="CG567" s="16" t="str">
        <f>IF('Vastgesteld 7-7-2022'!S561="x","ZZL","")</f>
        <v/>
      </c>
      <c r="CL567" s="16" t="str">
        <f>IF(COUNTA('Vastgesteld 7-7-2022'!AV561:BF561)&lt;&gt;0,2,"")</f>
        <v/>
      </c>
      <c r="CM567" s="16" t="str">
        <f t="shared" si="50"/>
        <v/>
      </c>
      <c r="CN567" s="16" t="str">
        <f>IF('Vastgesteld 7-7-2022'!AV561="x","AA","")</f>
        <v/>
      </c>
      <c r="CO567" s="16" t="str">
        <f>IF('Vastgesteld 7-7-2022'!AW561="x","A","")</f>
        <v/>
      </c>
      <c r="CP567" s="16" t="str">
        <f>IF('Vastgesteld 7-7-2022'!AX561="x","BB","")</f>
        <v/>
      </c>
      <c r="CQ567" s="16" t="str">
        <f>IF('Vastgesteld 7-7-2022'!AY561="x","B","")</f>
        <v/>
      </c>
      <c r="CR567" s="16" t="str">
        <f>IF('Vastgesteld 7-7-2022'!AZ561="x","L","")</f>
        <v/>
      </c>
      <c r="CS567" s="16" t="str">
        <f>IF('Vastgesteld 7-7-2022'!BA561="x","M","")</f>
        <v/>
      </c>
      <c r="CT567" s="16" t="str">
        <f>IF('Vastgesteld 7-7-2022'!BB561="x","Z","")</f>
        <v/>
      </c>
      <c r="CU567" s="16" t="str">
        <f>IF('Vastgesteld 7-7-2022'!BF561="x","ZZ","")</f>
        <v/>
      </c>
      <c r="CV567" s="16" t="str">
        <f>IF(COUNTA('Vastgesteld 7-7-2022'!AJ561:AQ561)&lt;&gt;0,2,"")</f>
        <v/>
      </c>
      <c r="CW567" s="16" t="str">
        <f t="shared" si="51"/>
        <v/>
      </c>
      <c r="CX567" s="16" t="str">
        <f>IF('Vastgesteld 7-7-2022'!AJ561="x","BB","")</f>
        <v/>
      </c>
      <c r="CY567" s="16" t="str">
        <f>IF('Vastgesteld 7-7-2022'!AK561="x","B","")</f>
        <v/>
      </c>
      <c r="CZ567" s="16" t="str">
        <f>IF('Vastgesteld 7-7-2022'!AL561="x","L","")</f>
        <v/>
      </c>
      <c r="DA567" s="16" t="str">
        <f>IF('Vastgesteld 7-7-2022'!AM561="x","M","")</f>
        <v/>
      </c>
      <c r="DB567" s="16" t="str">
        <f>IF('Vastgesteld 7-7-2022'!AN561="x","Z","")</f>
        <v/>
      </c>
      <c r="DC567" s="16" t="str">
        <f>IF('Vastgesteld 7-7-2022'!AO561="x","ZZ","")</f>
        <v/>
      </c>
      <c r="DD567" s="16" t="str">
        <f>IF('Vastgesteld 7-7-2022'!AQ561="x","1.40","")</f>
        <v/>
      </c>
      <c r="DE567" s="16" t="str">
        <f>IF(COUNTA('Vastgesteld 7-7-2022'!BH561:BJ561)&lt;&gt;0,6,"")</f>
        <v/>
      </c>
      <c r="DF567" s="16" t="str">
        <f t="shared" si="52"/>
        <v/>
      </c>
      <c r="DG567" s="16" t="str">
        <f>IF('Vastgesteld 7-7-2022'!BH561="x","L","")</f>
        <v/>
      </c>
      <c r="DH567" s="16" t="str">
        <f>IF('Vastgesteld 7-7-2022'!BI561="x","M","")</f>
        <v/>
      </c>
      <c r="DI567" s="16" t="str">
        <f>IF('Vastgesteld 7-7-2022'!BJ561="x","Z","")</f>
        <v/>
      </c>
      <c r="DJ567" s="16" t="str">
        <f>IF('Vastgesteld 7-7-2022'!BK561="x","Z","")</f>
        <v/>
      </c>
      <c r="DK567" s="16" t="str">
        <f>IF(COUNTA('Vastgesteld 7-7-2022'!BM561:BO561)&lt;&gt;0,6,"")</f>
        <v/>
      </c>
      <c r="DL567" s="16" t="str">
        <f t="shared" si="53"/>
        <v/>
      </c>
      <c r="DM567" s="16" t="str">
        <f>IF('Vastgesteld 7-7-2022'!BM561="x","L","")</f>
        <v/>
      </c>
      <c r="DN567" s="16" t="str">
        <f>IF('Vastgesteld 7-7-2022'!BN561="x","M","")</f>
        <v/>
      </c>
      <c r="DO567" s="16" t="str">
        <f>IF('Vastgesteld 7-7-2022'!BO561="x","Z","")</f>
        <v/>
      </c>
      <c r="DP567" s="16" t="str">
        <f>IF('Vastgesteld 7-7-2022'!BP561="x","Z","")</f>
        <v/>
      </c>
    </row>
    <row r="568" spans="1:120" ht="14.4" x14ac:dyDescent="0.3">
      <c r="A568" s="18">
        <f>'Vastgesteld 7-7-2022'!A562</f>
        <v>0</v>
      </c>
      <c r="B568" s="16" t="str">
        <f>IFERROR(VLOOKUP('Vastgesteld 7-7-2022'!#REF!,#REF!,2,FALSE),"")</f>
        <v/>
      </c>
      <c r="C568" s="16">
        <f>'Vastgesteld 7-7-2022'!E562</f>
        <v>0</v>
      </c>
      <c r="D568" s="16" t="str">
        <f>IFERROR(VLOOKUP('Vastgesteld 7-7-2022'!#REF!,#REF!,2,FALSE),"")</f>
        <v/>
      </c>
      <c r="E568" s="16" t="str">
        <f>IFERROR(VLOOKUP('Vastgesteld 7-7-2022'!#REF!,#REF!,5,FALSE),"")</f>
        <v/>
      </c>
      <c r="F568" s="16" t="e">
        <f>IF('Vastgesteld 7-7-2022'!#REF!&lt;&gt;"",'Vastgesteld 7-7-2022'!#REF!,"")</f>
        <v>#REF!</v>
      </c>
      <c r="G568" s="16" t="e">
        <f>IF('Vastgesteld 7-7-2022'!#REF!="Indoor",1,0)</f>
        <v>#REF!</v>
      </c>
      <c r="H568" s="16" t="e">
        <f>'Vastgesteld 7-7-2022'!#REF!</f>
        <v>#REF!</v>
      </c>
      <c r="I568" s="16" t="e">
        <f>IF('Vastgesteld 7-7-2022'!#REF!="Nee",0,IF('Vastgesteld 7-7-2022'!#REF!="Ja",1,""))</f>
        <v>#REF!</v>
      </c>
      <c r="J568" s="16" t="e">
        <f>IF('Vastgesteld 7-7-2022'!#REF!&lt;&gt;"",'Vastgesteld 7-7-2022'!#REF!,"")</f>
        <v>#REF!</v>
      </c>
      <c r="BJ568" s="16" t="str">
        <f>IF(COUNTA('Vastgesteld 7-7-2022'!T562:AD562)&lt;&gt;0,1,"")</f>
        <v/>
      </c>
      <c r="BK568" s="16" t="str">
        <f t="shared" si="48"/>
        <v/>
      </c>
      <c r="BL568" s="16" t="str">
        <f>IF('Vastgesteld 7-7-2022'!T562="x","AA","")</f>
        <v/>
      </c>
      <c r="BM568" s="16" t="str">
        <f>IF('Vastgesteld 7-7-2022'!U562="x","A","")</f>
        <v/>
      </c>
      <c r="BN568" s="16" t="str">
        <f>IF('Vastgesteld 7-7-2022'!V562="x","B1","")</f>
        <v/>
      </c>
      <c r="BO568" s="16" t="e">
        <f>IF('Vastgesteld 7-7-2022'!#REF!="x","BB","")</f>
        <v>#REF!</v>
      </c>
      <c r="BP568" s="16" t="str">
        <f>IF('Vastgesteld 7-7-2022'!X562="x","B","")</f>
        <v/>
      </c>
      <c r="BQ568" s="16" t="str">
        <f>IF('Vastgesteld 7-7-2022'!Y562="x","L1","")</f>
        <v/>
      </c>
      <c r="BR568" s="16" t="str">
        <f>IF('Vastgesteld 7-7-2022'!Z562="x","L2","")</f>
        <v/>
      </c>
      <c r="BS568" s="16" t="str">
        <f>IF('Vastgesteld 7-7-2022'!AA562="x","M1","")</f>
        <v/>
      </c>
      <c r="BT568" s="16" t="str">
        <f>IF('Vastgesteld 7-7-2022'!AB562="x","M2","")</f>
        <v/>
      </c>
      <c r="BU568" s="16" t="str">
        <f>IF('Vastgesteld 7-7-2022'!AC562="x","Z1","")</f>
        <v/>
      </c>
      <c r="BV568" s="16" t="str">
        <f>IF('Vastgesteld 7-7-2022'!AD562="x","Z2","")</f>
        <v/>
      </c>
      <c r="BW568" s="16" t="str">
        <f>IF(COUNTA('Vastgesteld 7-7-2022'!K562:S562)&lt;&gt;0,1,"")</f>
        <v/>
      </c>
      <c r="BX568" s="16" t="str">
        <f t="shared" si="49"/>
        <v/>
      </c>
      <c r="BY568" s="16" t="str">
        <f>IF('Vastgesteld 7-7-2022'!K562="x","BB","")</f>
        <v/>
      </c>
      <c r="BZ568" s="16" t="str">
        <f>IF('Vastgesteld 7-7-2022'!L562="x","B","")</f>
        <v/>
      </c>
      <c r="CA568" s="16" t="str">
        <f>IF('Vastgesteld 7-7-2022'!M562="x","L1","")</f>
        <v/>
      </c>
      <c r="CB568" s="16" t="str">
        <f>IF('Vastgesteld 7-7-2022'!N562="x","L2","")</f>
        <v/>
      </c>
      <c r="CC568" s="16" t="str">
        <f>IF('Vastgesteld 7-7-2022'!O562="x","M1","")</f>
        <v/>
      </c>
      <c r="CD568" s="16" t="str">
        <f>IF('Vastgesteld 7-7-2022'!P562="x","M2","")</f>
        <v/>
      </c>
      <c r="CE568" s="16" t="str">
        <f>IF('Vastgesteld 7-7-2022'!Q562="x","Z1","")</f>
        <v/>
      </c>
      <c r="CF568" s="16" t="str">
        <f>IF('Vastgesteld 7-7-2022'!R562="x","Z2","")</f>
        <v/>
      </c>
      <c r="CG568" s="16" t="str">
        <f>IF('Vastgesteld 7-7-2022'!S562="x","ZZL","")</f>
        <v/>
      </c>
      <c r="CL568" s="16" t="str">
        <f>IF(COUNTA('Vastgesteld 7-7-2022'!AV562:BF562)&lt;&gt;0,2,"")</f>
        <v/>
      </c>
      <c r="CM568" s="16" t="str">
        <f t="shared" si="50"/>
        <v/>
      </c>
      <c r="CN568" s="16" t="str">
        <f>IF('Vastgesteld 7-7-2022'!AV562="x","AA","")</f>
        <v/>
      </c>
      <c r="CO568" s="16" t="str">
        <f>IF('Vastgesteld 7-7-2022'!AW562="x","A","")</f>
        <v/>
      </c>
      <c r="CP568" s="16" t="str">
        <f>IF('Vastgesteld 7-7-2022'!AX562="x","BB","")</f>
        <v/>
      </c>
      <c r="CQ568" s="16" t="str">
        <f>IF('Vastgesteld 7-7-2022'!AY562="x","B","")</f>
        <v/>
      </c>
      <c r="CR568" s="16" t="str">
        <f>IF('Vastgesteld 7-7-2022'!AZ562="x","L","")</f>
        <v/>
      </c>
      <c r="CS568" s="16" t="str">
        <f>IF('Vastgesteld 7-7-2022'!BA562="x","M","")</f>
        <v/>
      </c>
      <c r="CT568" s="16" t="str">
        <f>IF('Vastgesteld 7-7-2022'!BB562="x","Z","")</f>
        <v/>
      </c>
      <c r="CU568" s="16" t="str">
        <f>IF('Vastgesteld 7-7-2022'!BF562="x","ZZ","")</f>
        <v/>
      </c>
      <c r="CV568" s="16" t="str">
        <f>IF(COUNTA('Vastgesteld 7-7-2022'!AJ562:AQ562)&lt;&gt;0,2,"")</f>
        <v/>
      </c>
      <c r="CW568" s="16" t="str">
        <f t="shared" si="51"/>
        <v/>
      </c>
      <c r="CX568" s="16" t="str">
        <f>IF('Vastgesteld 7-7-2022'!AJ562="x","BB","")</f>
        <v/>
      </c>
      <c r="CY568" s="16" t="str">
        <f>IF('Vastgesteld 7-7-2022'!AK562="x","B","")</f>
        <v/>
      </c>
      <c r="CZ568" s="16" t="str">
        <f>IF('Vastgesteld 7-7-2022'!AL562="x","L","")</f>
        <v/>
      </c>
      <c r="DA568" s="16" t="str">
        <f>IF('Vastgesteld 7-7-2022'!AM562="x","M","")</f>
        <v/>
      </c>
      <c r="DB568" s="16" t="str">
        <f>IF('Vastgesteld 7-7-2022'!AN562="x","Z","")</f>
        <v/>
      </c>
      <c r="DC568" s="16" t="str">
        <f>IF('Vastgesteld 7-7-2022'!AO562="x","ZZ","")</f>
        <v/>
      </c>
      <c r="DD568" s="16" t="str">
        <f>IF('Vastgesteld 7-7-2022'!AQ562="x","1.40","")</f>
        <v/>
      </c>
      <c r="DE568" s="16" t="str">
        <f>IF(COUNTA('Vastgesteld 7-7-2022'!BH562:BJ562)&lt;&gt;0,6,"")</f>
        <v/>
      </c>
      <c r="DF568" s="16" t="str">
        <f t="shared" si="52"/>
        <v/>
      </c>
      <c r="DG568" s="16" t="str">
        <f>IF('Vastgesteld 7-7-2022'!BH562="x","L","")</f>
        <v/>
      </c>
      <c r="DH568" s="16" t="str">
        <f>IF('Vastgesteld 7-7-2022'!BI562="x","M","")</f>
        <v/>
      </c>
      <c r="DI568" s="16" t="str">
        <f>IF('Vastgesteld 7-7-2022'!BJ562="x","Z","")</f>
        <v/>
      </c>
      <c r="DJ568" s="16" t="str">
        <f>IF('Vastgesteld 7-7-2022'!BK562="x","Z","")</f>
        <v/>
      </c>
      <c r="DK568" s="16" t="str">
        <f>IF(COUNTA('Vastgesteld 7-7-2022'!BM562:BO562)&lt;&gt;0,6,"")</f>
        <v/>
      </c>
      <c r="DL568" s="16" t="str">
        <f t="shared" si="53"/>
        <v/>
      </c>
      <c r="DM568" s="16" t="str">
        <f>IF('Vastgesteld 7-7-2022'!BM562="x","L","")</f>
        <v/>
      </c>
      <c r="DN568" s="16" t="str">
        <f>IF('Vastgesteld 7-7-2022'!BN562="x","M","")</f>
        <v/>
      </c>
      <c r="DO568" s="16" t="str">
        <f>IF('Vastgesteld 7-7-2022'!BO562="x","Z","")</f>
        <v/>
      </c>
      <c r="DP568" s="16" t="str">
        <f>IF('Vastgesteld 7-7-2022'!BP562="x","Z","")</f>
        <v/>
      </c>
    </row>
    <row r="569" spans="1:120" ht="14.4" x14ac:dyDescent="0.3">
      <c r="A569" s="18">
        <f>'Vastgesteld 7-7-2022'!A563</f>
        <v>0</v>
      </c>
      <c r="B569" s="16" t="str">
        <f>IFERROR(VLOOKUP('Vastgesteld 7-7-2022'!#REF!,#REF!,2,FALSE),"")</f>
        <v/>
      </c>
      <c r="C569" s="16">
        <f>'Vastgesteld 7-7-2022'!E563</f>
        <v>0</v>
      </c>
      <c r="D569" s="16" t="str">
        <f>IFERROR(VLOOKUP('Vastgesteld 7-7-2022'!#REF!,#REF!,2,FALSE),"")</f>
        <v/>
      </c>
      <c r="E569" s="16" t="str">
        <f>IFERROR(VLOOKUP('Vastgesteld 7-7-2022'!#REF!,#REF!,5,FALSE),"")</f>
        <v/>
      </c>
      <c r="F569" s="16" t="e">
        <f>IF('Vastgesteld 7-7-2022'!#REF!&lt;&gt;"",'Vastgesteld 7-7-2022'!#REF!,"")</f>
        <v>#REF!</v>
      </c>
      <c r="G569" s="16" t="e">
        <f>IF('Vastgesteld 7-7-2022'!#REF!="Indoor",1,0)</f>
        <v>#REF!</v>
      </c>
      <c r="H569" s="16" t="e">
        <f>'Vastgesteld 7-7-2022'!#REF!</f>
        <v>#REF!</v>
      </c>
      <c r="I569" s="16" t="e">
        <f>IF('Vastgesteld 7-7-2022'!#REF!="Nee",0,IF('Vastgesteld 7-7-2022'!#REF!="Ja",1,""))</f>
        <v>#REF!</v>
      </c>
      <c r="J569" s="16" t="e">
        <f>IF('Vastgesteld 7-7-2022'!#REF!&lt;&gt;"",'Vastgesteld 7-7-2022'!#REF!,"")</f>
        <v>#REF!</v>
      </c>
      <c r="BJ569" s="16" t="str">
        <f>IF(COUNTA('Vastgesteld 7-7-2022'!T563:AD563)&lt;&gt;0,1,"")</f>
        <v/>
      </c>
      <c r="BK569" s="16" t="str">
        <f t="shared" si="48"/>
        <v/>
      </c>
      <c r="BL569" s="16" t="str">
        <f>IF('Vastgesteld 7-7-2022'!T563="x","AA","")</f>
        <v/>
      </c>
      <c r="BM569" s="16" t="str">
        <f>IF('Vastgesteld 7-7-2022'!U563="x","A","")</f>
        <v/>
      </c>
      <c r="BN569" s="16" t="str">
        <f>IF('Vastgesteld 7-7-2022'!V563="x","B1","")</f>
        <v/>
      </c>
      <c r="BO569" s="16" t="e">
        <f>IF('Vastgesteld 7-7-2022'!#REF!="x","BB","")</f>
        <v>#REF!</v>
      </c>
      <c r="BP569" s="16" t="str">
        <f>IF('Vastgesteld 7-7-2022'!X563="x","B","")</f>
        <v/>
      </c>
      <c r="BQ569" s="16" t="str">
        <f>IF('Vastgesteld 7-7-2022'!Y563="x","L1","")</f>
        <v/>
      </c>
      <c r="BR569" s="16" t="str">
        <f>IF('Vastgesteld 7-7-2022'!Z563="x","L2","")</f>
        <v/>
      </c>
      <c r="BS569" s="16" t="str">
        <f>IF('Vastgesteld 7-7-2022'!AA563="x","M1","")</f>
        <v/>
      </c>
      <c r="BT569" s="16" t="str">
        <f>IF('Vastgesteld 7-7-2022'!AB563="x","M2","")</f>
        <v/>
      </c>
      <c r="BU569" s="16" t="str">
        <f>IF('Vastgesteld 7-7-2022'!AC563="x","Z1","")</f>
        <v/>
      </c>
      <c r="BV569" s="16" t="str">
        <f>IF('Vastgesteld 7-7-2022'!AD563="x","Z2","")</f>
        <v/>
      </c>
      <c r="BW569" s="16" t="str">
        <f>IF(COUNTA('Vastgesteld 7-7-2022'!K563:S563)&lt;&gt;0,1,"")</f>
        <v/>
      </c>
      <c r="BX569" s="16" t="str">
        <f t="shared" si="49"/>
        <v/>
      </c>
      <c r="BY569" s="16" t="str">
        <f>IF('Vastgesteld 7-7-2022'!K563="x","BB","")</f>
        <v/>
      </c>
      <c r="BZ569" s="16" t="str">
        <f>IF('Vastgesteld 7-7-2022'!L563="x","B","")</f>
        <v/>
      </c>
      <c r="CA569" s="16" t="str">
        <f>IF('Vastgesteld 7-7-2022'!M563="x","L1","")</f>
        <v/>
      </c>
      <c r="CB569" s="16" t="str">
        <f>IF('Vastgesteld 7-7-2022'!N563="x","L2","")</f>
        <v/>
      </c>
      <c r="CC569" s="16" t="str">
        <f>IF('Vastgesteld 7-7-2022'!O563="x","M1","")</f>
        <v/>
      </c>
      <c r="CD569" s="16" t="str">
        <f>IF('Vastgesteld 7-7-2022'!P563="x","M2","")</f>
        <v/>
      </c>
      <c r="CE569" s="16" t="str">
        <f>IF('Vastgesteld 7-7-2022'!Q563="x","Z1","")</f>
        <v/>
      </c>
      <c r="CF569" s="16" t="str">
        <f>IF('Vastgesteld 7-7-2022'!R563="x","Z2","")</f>
        <v/>
      </c>
      <c r="CG569" s="16" t="str">
        <f>IF('Vastgesteld 7-7-2022'!S563="x","ZZL","")</f>
        <v/>
      </c>
      <c r="CL569" s="16" t="str">
        <f>IF(COUNTA('Vastgesteld 7-7-2022'!AV563:BF563)&lt;&gt;0,2,"")</f>
        <v/>
      </c>
      <c r="CM569" s="16" t="str">
        <f t="shared" si="50"/>
        <v/>
      </c>
      <c r="CN569" s="16" t="str">
        <f>IF('Vastgesteld 7-7-2022'!AV563="x","AA","")</f>
        <v/>
      </c>
      <c r="CO569" s="16" t="str">
        <f>IF('Vastgesteld 7-7-2022'!AW563="x","A","")</f>
        <v/>
      </c>
      <c r="CP569" s="16" t="str">
        <f>IF('Vastgesteld 7-7-2022'!AX563="x","BB","")</f>
        <v/>
      </c>
      <c r="CQ569" s="16" t="str">
        <f>IF('Vastgesteld 7-7-2022'!AY563="x","B","")</f>
        <v/>
      </c>
      <c r="CR569" s="16" t="str">
        <f>IF('Vastgesteld 7-7-2022'!AZ563="x","L","")</f>
        <v/>
      </c>
      <c r="CS569" s="16" t="str">
        <f>IF('Vastgesteld 7-7-2022'!BA563="x","M","")</f>
        <v/>
      </c>
      <c r="CT569" s="16" t="str">
        <f>IF('Vastgesteld 7-7-2022'!BB563="x","Z","")</f>
        <v/>
      </c>
      <c r="CU569" s="16" t="str">
        <f>IF('Vastgesteld 7-7-2022'!BF563="x","ZZ","")</f>
        <v/>
      </c>
      <c r="CV569" s="16" t="str">
        <f>IF(COUNTA('Vastgesteld 7-7-2022'!AJ563:AQ563)&lt;&gt;0,2,"")</f>
        <v/>
      </c>
      <c r="CW569" s="16" t="str">
        <f t="shared" si="51"/>
        <v/>
      </c>
      <c r="CX569" s="16" t="str">
        <f>IF('Vastgesteld 7-7-2022'!AJ563="x","BB","")</f>
        <v/>
      </c>
      <c r="CY569" s="16" t="str">
        <f>IF('Vastgesteld 7-7-2022'!AK563="x","B","")</f>
        <v/>
      </c>
      <c r="CZ569" s="16" t="str">
        <f>IF('Vastgesteld 7-7-2022'!AL563="x","L","")</f>
        <v/>
      </c>
      <c r="DA569" s="16" t="str">
        <f>IF('Vastgesteld 7-7-2022'!AM563="x","M","")</f>
        <v/>
      </c>
      <c r="DB569" s="16" t="str">
        <f>IF('Vastgesteld 7-7-2022'!AN563="x","Z","")</f>
        <v/>
      </c>
      <c r="DC569" s="16" t="str">
        <f>IF('Vastgesteld 7-7-2022'!AO563="x","ZZ","")</f>
        <v/>
      </c>
      <c r="DD569" s="16" t="str">
        <f>IF('Vastgesteld 7-7-2022'!AQ563="x","1.40","")</f>
        <v/>
      </c>
      <c r="DE569" s="16" t="str">
        <f>IF(COUNTA('Vastgesteld 7-7-2022'!BH563:BJ563)&lt;&gt;0,6,"")</f>
        <v/>
      </c>
      <c r="DF569" s="16" t="str">
        <f t="shared" si="52"/>
        <v/>
      </c>
      <c r="DG569" s="16" t="str">
        <f>IF('Vastgesteld 7-7-2022'!BH563="x","L","")</f>
        <v/>
      </c>
      <c r="DH569" s="16" t="str">
        <f>IF('Vastgesteld 7-7-2022'!BI563="x","M","")</f>
        <v/>
      </c>
      <c r="DI569" s="16" t="str">
        <f>IF('Vastgesteld 7-7-2022'!BJ563="x","Z","")</f>
        <v/>
      </c>
      <c r="DJ569" s="16" t="str">
        <f>IF('Vastgesteld 7-7-2022'!BK563="x","Z","")</f>
        <v/>
      </c>
      <c r="DK569" s="16" t="str">
        <f>IF(COUNTA('Vastgesteld 7-7-2022'!BM563:BO563)&lt;&gt;0,6,"")</f>
        <v/>
      </c>
      <c r="DL569" s="16" t="str">
        <f t="shared" si="53"/>
        <v/>
      </c>
      <c r="DM569" s="16" t="str">
        <f>IF('Vastgesteld 7-7-2022'!BM563="x","L","")</f>
        <v/>
      </c>
      <c r="DN569" s="16" t="str">
        <f>IF('Vastgesteld 7-7-2022'!BN563="x","M","")</f>
        <v/>
      </c>
      <c r="DO569" s="16" t="str">
        <f>IF('Vastgesteld 7-7-2022'!BO563="x","Z","")</f>
        <v/>
      </c>
      <c r="DP569" s="16" t="str">
        <f>IF('Vastgesteld 7-7-2022'!BP563="x","Z","")</f>
        <v/>
      </c>
    </row>
    <row r="570" spans="1:120" ht="14.4" x14ac:dyDescent="0.3">
      <c r="A570" s="18">
        <f>'Vastgesteld 7-7-2022'!A564</f>
        <v>0</v>
      </c>
      <c r="B570" s="16" t="str">
        <f>IFERROR(VLOOKUP('Vastgesteld 7-7-2022'!#REF!,#REF!,2,FALSE),"")</f>
        <v/>
      </c>
      <c r="C570" s="16">
        <f>'Vastgesteld 7-7-2022'!E564</f>
        <v>0</v>
      </c>
      <c r="D570" s="16" t="str">
        <f>IFERROR(VLOOKUP('Vastgesteld 7-7-2022'!#REF!,#REF!,2,FALSE),"")</f>
        <v/>
      </c>
      <c r="E570" s="16" t="str">
        <f>IFERROR(VLOOKUP('Vastgesteld 7-7-2022'!#REF!,#REF!,5,FALSE),"")</f>
        <v/>
      </c>
      <c r="F570" s="16" t="e">
        <f>IF('Vastgesteld 7-7-2022'!#REF!&lt;&gt;"",'Vastgesteld 7-7-2022'!#REF!,"")</f>
        <v>#REF!</v>
      </c>
      <c r="G570" s="16" t="e">
        <f>IF('Vastgesteld 7-7-2022'!#REF!="Indoor",1,0)</f>
        <v>#REF!</v>
      </c>
      <c r="H570" s="16" t="e">
        <f>'Vastgesteld 7-7-2022'!#REF!</f>
        <v>#REF!</v>
      </c>
      <c r="I570" s="16" t="e">
        <f>IF('Vastgesteld 7-7-2022'!#REF!="Nee",0,IF('Vastgesteld 7-7-2022'!#REF!="Ja",1,""))</f>
        <v>#REF!</v>
      </c>
      <c r="J570" s="16" t="e">
        <f>IF('Vastgesteld 7-7-2022'!#REF!&lt;&gt;"",'Vastgesteld 7-7-2022'!#REF!,"")</f>
        <v>#REF!</v>
      </c>
      <c r="BJ570" s="16" t="str">
        <f>IF(COUNTA('Vastgesteld 7-7-2022'!T564:AD564)&lt;&gt;0,1,"")</f>
        <v/>
      </c>
      <c r="BK570" s="16" t="str">
        <f t="shared" si="48"/>
        <v/>
      </c>
      <c r="BL570" s="16" t="str">
        <f>IF('Vastgesteld 7-7-2022'!T564="x","AA","")</f>
        <v/>
      </c>
      <c r="BM570" s="16" t="str">
        <f>IF('Vastgesteld 7-7-2022'!U564="x","A","")</f>
        <v/>
      </c>
      <c r="BN570" s="16" t="str">
        <f>IF('Vastgesteld 7-7-2022'!V564="x","B1","")</f>
        <v/>
      </c>
      <c r="BO570" s="16" t="e">
        <f>IF('Vastgesteld 7-7-2022'!#REF!="x","BB","")</f>
        <v>#REF!</v>
      </c>
      <c r="BP570" s="16" t="str">
        <f>IF('Vastgesteld 7-7-2022'!X564="x","B","")</f>
        <v/>
      </c>
      <c r="BQ570" s="16" t="str">
        <f>IF('Vastgesteld 7-7-2022'!Y564="x","L1","")</f>
        <v/>
      </c>
      <c r="BR570" s="16" t="str">
        <f>IF('Vastgesteld 7-7-2022'!Z564="x","L2","")</f>
        <v/>
      </c>
      <c r="BS570" s="16" t="str">
        <f>IF('Vastgesteld 7-7-2022'!AA564="x","M1","")</f>
        <v/>
      </c>
      <c r="BT570" s="16" t="str">
        <f>IF('Vastgesteld 7-7-2022'!AB564="x","M2","")</f>
        <v/>
      </c>
      <c r="BU570" s="16" t="str">
        <f>IF('Vastgesteld 7-7-2022'!AC564="x","Z1","")</f>
        <v/>
      </c>
      <c r="BV570" s="16" t="str">
        <f>IF('Vastgesteld 7-7-2022'!AD564="x","Z2","")</f>
        <v/>
      </c>
      <c r="BW570" s="16" t="str">
        <f>IF(COUNTA('Vastgesteld 7-7-2022'!K564:S564)&lt;&gt;0,1,"")</f>
        <v/>
      </c>
      <c r="BX570" s="16" t="str">
        <f t="shared" si="49"/>
        <v/>
      </c>
      <c r="BY570" s="16" t="str">
        <f>IF('Vastgesteld 7-7-2022'!K564="x","BB","")</f>
        <v/>
      </c>
      <c r="BZ570" s="16" t="str">
        <f>IF('Vastgesteld 7-7-2022'!L564="x","B","")</f>
        <v/>
      </c>
      <c r="CA570" s="16" t="str">
        <f>IF('Vastgesteld 7-7-2022'!M564="x","L1","")</f>
        <v/>
      </c>
      <c r="CB570" s="16" t="str">
        <f>IF('Vastgesteld 7-7-2022'!N564="x","L2","")</f>
        <v/>
      </c>
      <c r="CC570" s="16" t="str">
        <f>IF('Vastgesteld 7-7-2022'!O564="x","M1","")</f>
        <v/>
      </c>
      <c r="CD570" s="16" t="str">
        <f>IF('Vastgesteld 7-7-2022'!P564="x","M2","")</f>
        <v/>
      </c>
      <c r="CE570" s="16" t="str">
        <f>IF('Vastgesteld 7-7-2022'!Q564="x","Z1","")</f>
        <v/>
      </c>
      <c r="CF570" s="16" t="str">
        <f>IF('Vastgesteld 7-7-2022'!R564="x","Z2","")</f>
        <v/>
      </c>
      <c r="CG570" s="16" t="str">
        <f>IF('Vastgesteld 7-7-2022'!S564="x","ZZL","")</f>
        <v/>
      </c>
      <c r="CL570" s="16" t="str">
        <f>IF(COUNTA('Vastgesteld 7-7-2022'!AV564:BF564)&lt;&gt;0,2,"")</f>
        <v/>
      </c>
      <c r="CM570" s="16" t="str">
        <f t="shared" si="50"/>
        <v/>
      </c>
      <c r="CN570" s="16" t="str">
        <f>IF('Vastgesteld 7-7-2022'!AV564="x","AA","")</f>
        <v/>
      </c>
      <c r="CO570" s="16" t="str">
        <f>IF('Vastgesteld 7-7-2022'!AW564="x","A","")</f>
        <v/>
      </c>
      <c r="CP570" s="16" t="str">
        <f>IF('Vastgesteld 7-7-2022'!AX564="x","BB","")</f>
        <v/>
      </c>
      <c r="CQ570" s="16" t="str">
        <f>IF('Vastgesteld 7-7-2022'!AY564="x","B","")</f>
        <v/>
      </c>
      <c r="CR570" s="16" t="str">
        <f>IF('Vastgesteld 7-7-2022'!AZ564="x","L","")</f>
        <v/>
      </c>
      <c r="CS570" s="16" t="str">
        <f>IF('Vastgesteld 7-7-2022'!BA564="x","M","")</f>
        <v/>
      </c>
      <c r="CT570" s="16" t="str">
        <f>IF('Vastgesteld 7-7-2022'!BB564="x","Z","")</f>
        <v/>
      </c>
      <c r="CU570" s="16" t="str">
        <f>IF('Vastgesteld 7-7-2022'!BF564="x","ZZ","")</f>
        <v/>
      </c>
      <c r="CV570" s="16" t="str">
        <f>IF(COUNTA('Vastgesteld 7-7-2022'!AJ564:AQ564)&lt;&gt;0,2,"")</f>
        <v/>
      </c>
      <c r="CW570" s="16" t="str">
        <f t="shared" si="51"/>
        <v/>
      </c>
      <c r="CX570" s="16" t="str">
        <f>IF('Vastgesteld 7-7-2022'!AJ564="x","BB","")</f>
        <v/>
      </c>
      <c r="CY570" s="16" t="str">
        <f>IF('Vastgesteld 7-7-2022'!AK564="x","B","")</f>
        <v/>
      </c>
      <c r="CZ570" s="16" t="str">
        <f>IF('Vastgesteld 7-7-2022'!AL564="x","L","")</f>
        <v/>
      </c>
      <c r="DA570" s="16" t="str">
        <f>IF('Vastgesteld 7-7-2022'!AM564="x","M","")</f>
        <v/>
      </c>
      <c r="DB570" s="16" t="str">
        <f>IF('Vastgesteld 7-7-2022'!AN564="x","Z","")</f>
        <v/>
      </c>
      <c r="DC570" s="16" t="str">
        <f>IF('Vastgesteld 7-7-2022'!AO564="x","ZZ","")</f>
        <v/>
      </c>
      <c r="DD570" s="16" t="str">
        <f>IF('Vastgesteld 7-7-2022'!AQ564="x","1.40","")</f>
        <v/>
      </c>
      <c r="DE570" s="16" t="str">
        <f>IF(COUNTA('Vastgesteld 7-7-2022'!BH564:BJ564)&lt;&gt;0,6,"")</f>
        <v/>
      </c>
      <c r="DF570" s="16" t="str">
        <f t="shared" si="52"/>
        <v/>
      </c>
      <c r="DG570" s="16" t="str">
        <f>IF('Vastgesteld 7-7-2022'!BH564="x","L","")</f>
        <v/>
      </c>
      <c r="DH570" s="16" t="str">
        <f>IF('Vastgesteld 7-7-2022'!BI564="x","M","")</f>
        <v/>
      </c>
      <c r="DI570" s="16" t="str">
        <f>IF('Vastgesteld 7-7-2022'!BJ564="x","Z","")</f>
        <v/>
      </c>
      <c r="DJ570" s="16" t="str">
        <f>IF('Vastgesteld 7-7-2022'!BK564="x","Z","")</f>
        <v/>
      </c>
      <c r="DK570" s="16" t="str">
        <f>IF(COUNTA('Vastgesteld 7-7-2022'!BM564:BO564)&lt;&gt;0,6,"")</f>
        <v/>
      </c>
      <c r="DL570" s="16" t="str">
        <f t="shared" si="53"/>
        <v/>
      </c>
      <c r="DM570" s="16" t="str">
        <f>IF('Vastgesteld 7-7-2022'!BM564="x","L","")</f>
        <v/>
      </c>
      <c r="DN570" s="16" t="str">
        <f>IF('Vastgesteld 7-7-2022'!BN564="x","M","")</f>
        <v/>
      </c>
      <c r="DO570" s="16" t="str">
        <f>IF('Vastgesteld 7-7-2022'!BO564="x","Z","")</f>
        <v/>
      </c>
      <c r="DP570" s="16" t="str">
        <f>IF('Vastgesteld 7-7-2022'!BP564="x","Z","")</f>
        <v/>
      </c>
    </row>
    <row r="571" spans="1:120" ht="14.4" x14ac:dyDescent="0.3">
      <c r="A571" s="18">
        <f>'Vastgesteld 7-7-2022'!A565</f>
        <v>0</v>
      </c>
      <c r="B571" s="16" t="str">
        <f>IFERROR(VLOOKUP('Vastgesteld 7-7-2022'!#REF!,#REF!,2,FALSE),"")</f>
        <v/>
      </c>
      <c r="C571" s="16">
        <f>'Vastgesteld 7-7-2022'!E565</f>
        <v>0</v>
      </c>
      <c r="D571" s="16" t="str">
        <f>IFERROR(VLOOKUP('Vastgesteld 7-7-2022'!#REF!,#REF!,2,FALSE),"")</f>
        <v/>
      </c>
      <c r="E571" s="16" t="str">
        <f>IFERROR(VLOOKUP('Vastgesteld 7-7-2022'!#REF!,#REF!,5,FALSE),"")</f>
        <v/>
      </c>
      <c r="F571" s="16" t="e">
        <f>IF('Vastgesteld 7-7-2022'!#REF!&lt;&gt;"",'Vastgesteld 7-7-2022'!#REF!,"")</f>
        <v>#REF!</v>
      </c>
      <c r="G571" s="16" t="e">
        <f>IF('Vastgesteld 7-7-2022'!#REF!="Indoor",1,0)</f>
        <v>#REF!</v>
      </c>
      <c r="H571" s="16" t="e">
        <f>'Vastgesteld 7-7-2022'!#REF!</f>
        <v>#REF!</v>
      </c>
      <c r="I571" s="16" t="e">
        <f>IF('Vastgesteld 7-7-2022'!#REF!="Nee",0,IF('Vastgesteld 7-7-2022'!#REF!="Ja",1,""))</f>
        <v>#REF!</v>
      </c>
      <c r="J571" s="16" t="e">
        <f>IF('Vastgesteld 7-7-2022'!#REF!&lt;&gt;"",'Vastgesteld 7-7-2022'!#REF!,"")</f>
        <v>#REF!</v>
      </c>
      <c r="BJ571" s="16" t="str">
        <f>IF(COUNTA('Vastgesteld 7-7-2022'!T565:AD565)&lt;&gt;0,1,"")</f>
        <v/>
      </c>
      <c r="BK571" s="16" t="str">
        <f t="shared" si="48"/>
        <v/>
      </c>
      <c r="BL571" s="16" t="str">
        <f>IF('Vastgesteld 7-7-2022'!T565="x","AA","")</f>
        <v/>
      </c>
      <c r="BM571" s="16" t="str">
        <f>IF('Vastgesteld 7-7-2022'!U565="x","A","")</f>
        <v/>
      </c>
      <c r="BN571" s="16" t="str">
        <f>IF('Vastgesteld 7-7-2022'!V565="x","B1","")</f>
        <v/>
      </c>
      <c r="BO571" s="16" t="e">
        <f>IF('Vastgesteld 7-7-2022'!#REF!="x","BB","")</f>
        <v>#REF!</v>
      </c>
      <c r="BP571" s="16" t="str">
        <f>IF('Vastgesteld 7-7-2022'!X565="x","B","")</f>
        <v/>
      </c>
      <c r="BQ571" s="16" t="str">
        <f>IF('Vastgesteld 7-7-2022'!Y565="x","L1","")</f>
        <v/>
      </c>
      <c r="BR571" s="16" t="str">
        <f>IF('Vastgesteld 7-7-2022'!Z565="x","L2","")</f>
        <v/>
      </c>
      <c r="BS571" s="16" t="str">
        <f>IF('Vastgesteld 7-7-2022'!AA565="x","M1","")</f>
        <v/>
      </c>
      <c r="BT571" s="16" t="str">
        <f>IF('Vastgesteld 7-7-2022'!AB565="x","M2","")</f>
        <v/>
      </c>
      <c r="BU571" s="16" t="str">
        <f>IF('Vastgesteld 7-7-2022'!AC565="x","Z1","")</f>
        <v/>
      </c>
      <c r="BV571" s="16" t="str">
        <f>IF('Vastgesteld 7-7-2022'!AD565="x","Z2","")</f>
        <v/>
      </c>
      <c r="BW571" s="16" t="str">
        <f>IF(COUNTA('Vastgesteld 7-7-2022'!K565:S565)&lt;&gt;0,1,"")</f>
        <v/>
      </c>
      <c r="BX571" s="16" t="str">
        <f t="shared" si="49"/>
        <v/>
      </c>
      <c r="BY571" s="16" t="str">
        <f>IF('Vastgesteld 7-7-2022'!K565="x","BB","")</f>
        <v/>
      </c>
      <c r="BZ571" s="16" t="str">
        <f>IF('Vastgesteld 7-7-2022'!L565="x","B","")</f>
        <v/>
      </c>
      <c r="CA571" s="16" t="str">
        <f>IF('Vastgesteld 7-7-2022'!M565="x","L1","")</f>
        <v/>
      </c>
      <c r="CB571" s="16" t="str">
        <f>IF('Vastgesteld 7-7-2022'!N565="x","L2","")</f>
        <v/>
      </c>
      <c r="CC571" s="16" t="str">
        <f>IF('Vastgesteld 7-7-2022'!O565="x","M1","")</f>
        <v/>
      </c>
      <c r="CD571" s="16" t="str">
        <f>IF('Vastgesteld 7-7-2022'!P565="x","M2","")</f>
        <v/>
      </c>
      <c r="CE571" s="16" t="str">
        <f>IF('Vastgesteld 7-7-2022'!Q565="x","Z1","")</f>
        <v/>
      </c>
      <c r="CF571" s="16" t="str">
        <f>IF('Vastgesteld 7-7-2022'!R565="x","Z2","")</f>
        <v/>
      </c>
      <c r="CG571" s="16" t="str">
        <f>IF('Vastgesteld 7-7-2022'!S565="x","ZZL","")</f>
        <v/>
      </c>
      <c r="CL571" s="16" t="str">
        <f>IF(COUNTA('Vastgesteld 7-7-2022'!AV565:BF565)&lt;&gt;0,2,"")</f>
        <v/>
      </c>
      <c r="CM571" s="16" t="str">
        <f t="shared" si="50"/>
        <v/>
      </c>
      <c r="CN571" s="16" t="str">
        <f>IF('Vastgesteld 7-7-2022'!AV565="x","AA","")</f>
        <v/>
      </c>
      <c r="CO571" s="16" t="str">
        <f>IF('Vastgesteld 7-7-2022'!AW565="x","A","")</f>
        <v/>
      </c>
      <c r="CP571" s="16" t="str">
        <f>IF('Vastgesteld 7-7-2022'!AX565="x","BB","")</f>
        <v/>
      </c>
      <c r="CQ571" s="16" t="str">
        <f>IF('Vastgesteld 7-7-2022'!AY565="x","B","")</f>
        <v/>
      </c>
      <c r="CR571" s="16" t="str">
        <f>IF('Vastgesteld 7-7-2022'!AZ565="x","L","")</f>
        <v/>
      </c>
      <c r="CS571" s="16" t="str">
        <f>IF('Vastgesteld 7-7-2022'!BA565="x","M","")</f>
        <v/>
      </c>
      <c r="CT571" s="16" t="str">
        <f>IF('Vastgesteld 7-7-2022'!BB565="x","Z","")</f>
        <v/>
      </c>
      <c r="CU571" s="16" t="str">
        <f>IF('Vastgesteld 7-7-2022'!BF565="x","ZZ","")</f>
        <v/>
      </c>
      <c r="CV571" s="16" t="str">
        <f>IF(COUNTA('Vastgesteld 7-7-2022'!AJ565:AQ565)&lt;&gt;0,2,"")</f>
        <v/>
      </c>
      <c r="CW571" s="16" t="str">
        <f t="shared" si="51"/>
        <v/>
      </c>
      <c r="CX571" s="16" t="str">
        <f>IF('Vastgesteld 7-7-2022'!AJ565="x","BB","")</f>
        <v/>
      </c>
      <c r="CY571" s="16" t="str">
        <f>IF('Vastgesteld 7-7-2022'!AK565="x","B","")</f>
        <v/>
      </c>
      <c r="CZ571" s="16" t="str">
        <f>IF('Vastgesteld 7-7-2022'!AL565="x","L","")</f>
        <v/>
      </c>
      <c r="DA571" s="16" t="str">
        <f>IF('Vastgesteld 7-7-2022'!AM565="x","M","")</f>
        <v/>
      </c>
      <c r="DB571" s="16" t="str">
        <f>IF('Vastgesteld 7-7-2022'!AN565="x","Z","")</f>
        <v/>
      </c>
      <c r="DC571" s="16" t="str">
        <f>IF('Vastgesteld 7-7-2022'!AO565="x","ZZ","")</f>
        <v/>
      </c>
      <c r="DD571" s="16" t="str">
        <f>IF('Vastgesteld 7-7-2022'!AQ565="x","1.40","")</f>
        <v/>
      </c>
      <c r="DE571" s="16" t="str">
        <f>IF(COUNTA('Vastgesteld 7-7-2022'!BH565:BJ565)&lt;&gt;0,6,"")</f>
        <v/>
      </c>
      <c r="DF571" s="16" t="str">
        <f t="shared" si="52"/>
        <v/>
      </c>
      <c r="DG571" s="16" t="str">
        <f>IF('Vastgesteld 7-7-2022'!BH565="x","L","")</f>
        <v/>
      </c>
      <c r="DH571" s="16" t="str">
        <f>IF('Vastgesteld 7-7-2022'!BI565="x","M","")</f>
        <v/>
      </c>
      <c r="DI571" s="16" t="str">
        <f>IF('Vastgesteld 7-7-2022'!BJ565="x","Z","")</f>
        <v/>
      </c>
      <c r="DJ571" s="16" t="str">
        <f>IF('Vastgesteld 7-7-2022'!BK565="x","Z","")</f>
        <v/>
      </c>
      <c r="DK571" s="16" t="str">
        <f>IF(COUNTA('Vastgesteld 7-7-2022'!BM565:BO565)&lt;&gt;0,6,"")</f>
        <v/>
      </c>
      <c r="DL571" s="16" t="str">
        <f t="shared" si="53"/>
        <v/>
      </c>
      <c r="DM571" s="16" t="str">
        <f>IF('Vastgesteld 7-7-2022'!BM565="x","L","")</f>
        <v/>
      </c>
      <c r="DN571" s="16" t="str">
        <f>IF('Vastgesteld 7-7-2022'!BN565="x","M","")</f>
        <v/>
      </c>
      <c r="DO571" s="16" t="str">
        <f>IF('Vastgesteld 7-7-2022'!BO565="x","Z","")</f>
        <v/>
      </c>
      <c r="DP571" s="16" t="str">
        <f>IF('Vastgesteld 7-7-2022'!BP565="x","Z","")</f>
        <v/>
      </c>
    </row>
    <row r="572" spans="1:120" ht="14.4" x14ac:dyDescent="0.3">
      <c r="A572" s="18">
        <f>'Vastgesteld 7-7-2022'!A566</f>
        <v>0</v>
      </c>
      <c r="B572" s="16" t="str">
        <f>IFERROR(VLOOKUP('Vastgesteld 7-7-2022'!#REF!,#REF!,2,FALSE),"")</f>
        <v/>
      </c>
      <c r="C572" s="16">
        <f>'Vastgesteld 7-7-2022'!E566</f>
        <v>0</v>
      </c>
      <c r="D572" s="16" t="str">
        <f>IFERROR(VLOOKUP('Vastgesteld 7-7-2022'!#REF!,#REF!,2,FALSE),"")</f>
        <v/>
      </c>
      <c r="E572" s="16" t="str">
        <f>IFERROR(VLOOKUP('Vastgesteld 7-7-2022'!#REF!,#REF!,5,FALSE),"")</f>
        <v/>
      </c>
      <c r="F572" s="16" t="e">
        <f>IF('Vastgesteld 7-7-2022'!#REF!&lt;&gt;"",'Vastgesteld 7-7-2022'!#REF!,"")</f>
        <v>#REF!</v>
      </c>
      <c r="G572" s="16" t="e">
        <f>IF('Vastgesteld 7-7-2022'!#REF!="Indoor",1,0)</f>
        <v>#REF!</v>
      </c>
      <c r="H572" s="16" t="e">
        <f>'Vastgesteld 7-7-2022'!#REF!</f>
        <v>#REF!</v>
      </c>
      <c r="I572" s="16" t="e">
        <f>IF('Vastgesteld 7-7-2022'!#REF!="Nee",0,IF('Vastgesteld 7-7-2022'!#REF!="Ja",1,""))</f>
        <v>#REF!</v>
      </c>
      <c r="J572" s="16" t="e">
        <f>IF('Vastgesteld 7-7-2022'!#REF!&lt;&gt;"",'Vastgesteld 7-7-2022'!#REF!,"")</f>
        <v>#REF!</v>
      </c>
      <c r="BJ572" s="16" t="str">
        <f>IF(COUNTA('Vastgesteld 7-7-2022'!T566:AD566)&lt;&gt;0,1,"")</f>
        <v/>
      </c>
      <c r="BK572" s="16" t="str">
        <f t="shared" si="48"/>
        <v/>
      </c>
      <c r="BL572" s="16" t="str">
        <f>IF('Vastgesteld 7-7-2022'!T566="x","AA","")</f>
        <v/>
      </c>
      <c r="BM572" s="16" t="str">
        <f>IF('Vastgesteld 7-7-2022'!U566="x","A","")</f>
        <v/>
      </c>
      <c r="BN572" s="16" t="str">
        <f>IF('Vastgesteld 7-7-2022'!V566="x","B1","")</f>
        <v/>
      </c>
      <c r="BO572" s="16" t="e">
        <f>IF('Vastgesteld 7-7-2022'!#REF!="x","BB","")</f>
        <v>#REF!</v>
      </c>
      <c r="BP572" s="16" t="str">
        <f>IF('Vastgesteld 7-7-2022'!X566="x","B","")</f>
        <v/>
      </c>
      <c r="BQ572" s="16" t="str">
        <f>IF('Vastgesteld 7-7-2022'!Y566="x","L1","")</f>
        <v/>
      </c>
      <c r="BR572" s="16" t="str">
        <f>IF('Vastgesteld 7-7-2022'!Z566="x","L2","")</f>
        <v/>
      </c>
      <c r="BS572" s="16" t="str">
        <f>IF('Vastgesteld 7-7-2022'!AA566="x","M1","")</f>
        <v/>
      </c>
      <c r="BT572" s="16" t="str">
        <f>IF('Vastgesteld 7-7-2022'!AB566="x","M2","")</f>
        <v/>
      </c>
      <c r="BU572" s="16" t="str">
        <f>IF('Vastgesteld 7-7-2022'!AC566="x","Z1","")</f>
        <v/>
      </c>
      <c r="BV572" s="16" t="str">
        <f>IF('Vastgesteld 7-7-2022'!AD566="x","Z2","")</f>
        <v/>
      </c>
      <c r="BW572" s="16" t="str">
        <f>IF(COUNTA('Vastgesteld 7-7-2022'!K566:S566)&lt;&gt;0,1,"")</f>
        <v/>
      </c>
      <c r="BX572" s="16" t="str">
        <f t="shared" si="49"/>
        <v/>
      </c>
      <c r="BY572" s="16" t="str">
        <f>IF('Vastgesteld 7-7-2022'!K566="x","BB","")</f>
        <v/>
      </c>
      <c r="BZ572" s="16" t="str">
        <f>IF('Vastgesteld 7-7-2022'!L566="x","B","")</f>
        <v/>
      </c>
      <c r="CA572" s="16" t="str">
        <f>IF('Vastgesteld 7-7-2022'!M566="x","L1","")</f>
        <v/>
      </c>
      <c r="CB572" s="16" t="str">
        <f>IF('Vastgesteld 7-7-2022'!N566="x","L2","")</f>
        <v/>
      </c>
      <c r="CC572" s="16" t="str">
        <f>IF('Vastgesteld 7-7-2022'!O566="x","M1","")</f>
        <v/>
      </c>
      <c r="CD572" s="16" t="str">
        <f>IF('Vastgesteld 7-7-2022'!P566="x","M2","")</f>
        <v/>
      </c>
      <c r="CE572" s="16" t="str">
        <f>IF('Vastgesteld 7-7-2022'!Q566="x","Z1","")</f>
        <v/>
      </c>
      <c r="CF572" s="16" t="str">
        <f>IF('Vastgesteld 7-7-2022'!R566="x","Z2","")</f>
        <v/>
      </c>
      <c r="CG572" s="16" t="str">
        <f>IF('Vastgesteld 7-7-2022'!S566="x","ZZL","")</f>
        <v/>
      </c>
      <c r="CL572" s="16" t="str">
        <f>IF(COUNTA('Vastgesteld 7-7-2022'!AV566:BF566)&lt;&gt;0,2,"")</f>
        <v/>
      </c>
      <c r="CM572" s="16" t="str">
        <f t="shared" si="50"/>
        <v/>
      </c>
      <c r="CN572" s="16" t="str">
        <f>IF('Vastgesteld 7-7-2022'!AV566="x","AA","")</f>
        <v/>
      </c>
      <c r="CO572" s="16" t="str">
        <f>IF('Vastgesteld 7-7-2022'!AW566="x","A","")</f>
        <v/>
      </c>
      <c r="CP572" s="16" t="str">
        <f>IF('Vastgesteld 7-7-2022'!AX566="x","BB","")</f>
        <v/>
      </c>
      <c r="CQ572" s="16" t="str">
        <f>IF('Vastgesteld 7-7-2022'!AY566="x","B","")</f>
        <v/>
      </c>
      <c r="CR572" s="16" t="str">
        <f>IF('Vastgesteld 7-7-2022'!AZ566="x","L","")</f>
        <v/>
      </c>
      <c r="CS572" s="16" t="str">
        <f>IF('Vastgesteld 7-7-2022'!BA566="x","M","")</f>
        <v/>
      </c>
      <c r="CT572" s="16" t="str">
        <f>IF('Vastgesteld 7-7-2022'!BB566="x","Z","")</f>
        <v/>
      </c>
      <c r="CU572" s="16" t="str">
        <f>IF('Vastgesteld 7-7-2022'!BF566="x","ZZ","")</f>
        <v/>
      </c>
      <c r="CV572" s="16" t="str">
        <f>IF(COUNTA('Vastgesteld 7-7-2022'!AJ566:AQ566)&lt;&gt;0,2,"")</f>
        <v/>
      </c>
      <c r="CW572" s="16" t="str">
        <f t="shared" si="51"/>
        <v/>
      </c>
      <c r="CX572" s="16" t="str">
        <f>IF('Vastgesteld 7-7-2022'!AJ566="x","BB","")</f>
        <v/>
      </c>
      <c r="CY572" s="16" t="str">
        <f>IF('Vastgesteld 7-7-2022'!AK566="x","B","")</f>
        <v/>
      </c>
      <c r="CZ572" s="16" t="str">
        <f>IF('Vastgesteld 7-7-2022'!AL566="x","L","")</f>
        <v/>
      </c>
      <c r="DA572" s="16" t="str">
        <f>IF('Vastgesteld 7-7-2022'!AM566="x","M","")</f>
        <v/>
      </c>
      <c r="DB572" s="16" t="str">
        <f>IF('Vastgesteld 7-7-2022'!AN566="x","Z","")</f>
        <v/>
      </c>
      <c r="DC572" s="16" t="str">
        <f>IF('Vastgesteld 7-7-2022'!AO566="x","ZZ","")</f>
        <v/>
      </c>
      <c r="DD572" s="16" t="str">
        <f>IF('Vastgesteld 7-7-2022'!AQ566="x","1.40","")</f>
        <v/>
      </c>
      <c r="DE572" s="16" t="str">
        <f>IF(COUNTA('Vastgesteld 7-7-2022'!BH566:BJ566)&lt;&gt;0,6,"")</f>
        <v/>
      </c>
      <c r="DF572" s="16" t="str">
        <f t="shared" si="52"/>
        <v/>
      </c>
      <c r="DG572" s="16" t="str">
        <f>IF('Vastgesteld 7-7-2022'!BH566="x","L","")</f>
        <v/>
      </c>
      <c r="DH572" s="16" t="str">
        <f>IF('Vastgesteld 7-7-2022'!BI566="x","M","")</f>
        <v/>
      </c>
      <c r="DI572" s="16" t="str">
        <f>IF('Vastgesteld 7-7-2022'!BJ566="x","Z","")</f>
        <v/>
      </c>
      <c r="DJ572" s="16" t="str">
        <f>IF('Vastgesteld 7-7-2022'!BK566="x","Z","")</f>
        <v/>
      </c>
      <c r="DK572" s="16" t="str">
        <f>IF(COUNTA('Vastgesteld 7-7-2022'!BM566:BO566)&lt;&gt;0,6,"")</f>
        <v/>
      </c>
      <c r="DL572" s="16" t="str">
        <f t="shared" si="53"/>
        <v/>
      </c>
      <c r="DM572" s="16" t="str">
        <f>IF('Vastgesteld 7-7-2022'!BM566="x","L","")</f>
        <v/>
      </c>
      <c r="DN572" s="16" t="str">
        <f>IF('Vastgesteld 7-7-2022'!BN566="x","M","")</f>
        <v/>
      </c>
      <c r="DO572" s="16" t="str">
        <f>IF('Vastgesteld 7-7-2022'!BO566="x","Z","")</f>
        <v/>
      </c>
      <c r="DP572" s="16" t="str">
        <f>IF('Vastgesteld 7-7-2022'!BP566="x","Z","")</f>
        <v/>
      </c>
    </row>
    <row r="573" spans="1:120" ht="14.4" x14ac:dyDescent="0.3">
      <c r="A573" s="18">
        <f>'Vastgesteld 7-7-2022'!A567</f>
        <v>0</v>
      </c>
      <c r="B573" s="16" t="str">
        <f>IFERROR(VLOOKUP('Vastgesteld 7-7-2022'!#REF!,#REF!,2,FALSE),"")</f>
        <v/>
      </c>
      <c r="C573" s="16">
        <f>'Vastgesteld 7-7-2022'!E567</f>
        <v>0</v>
      </c>
      <c r="D573" s="16" t="str">
        <f>IFERROR(VLOOKUP('Vastgesteld 7-7-2022'!#REF!,#REF!,2,FALSE),"")</f>
        <v/>
      </c>
      <c r="E573" s="16" t="str">
        <f>IFERROR(VLOOKUP('Vastgesteld 7-7-2022'!#REF!,#REF!,5,FALSE),"")</f>
        <v/>
      </c>
      <c r="F573" s="16" t="e">
        <f>IF('Vastgesteld 7-7-2022'!#REF!&lt;&gt;"",'Vastgesteld 7-7-2022'!#REF!,"")</f>
        <v>#REF!</v>
      </c>
      <c r="G573" s="16" t="e">
        <f>IF('Vastgesteld 7-7-2022'!#REF!="Indoor",1,0)</f>
        <v>#REF!</v>
      </c>
      <c r="H573" s="16" t="e">
        <f>'Vastgesteld 7-7-2022'!#REF!</f>
        <v>#REF!</v>
      </c>
      <c r="I573" s="16" t="e">
        <f>IF('Vastgesteld 7-7-2022'!#REF!="Nee",0,IF('Vastgesteld 7-7-2022'!#REF!="Ja",1,""))</f>
        <v>#REF!</v>
      </c>
      <c r="J573" s="16" t="e">
        <f>IF('Vastgesteld 7-7-2022'!#REF!&lt;&gt;"",'Vastgesteld 7-7-2022'!#REF!,"")</f>
        <v>#REF!</v>
      </c>
      <c r="BJ573" s="16" t="str">
        <f>IF(COUNTA('Vastgesteld 7-7-2022'!T567:AD567)&lt;&gt;0,1,"")</f>
        <v/>
      </c>
      <c r="BK573" s="16" t="str">
        <f t="shared" si="48"/>
        <v/>
      </c>
      <c r="BL573" s="16" t="str">
        <f>IF('Vastgesteld 7-7-2022'!T567="x","AA","")</f>
        <v/>
      </c>
      <c r="BM573" s="16" t="str">
        <f>IF('Vastgesteld 7-7-2022'!U567="x","A","")</f>
        <v/>
      </c>
      <c r="BN573" s="16" t="str">
        <f>IF('Vastgesteld 7-7-2022'!V567="x","B1","")</f>
        <v/>
      </c>
      <c r="BO573" s="16" t="e">
        <f>IF('Vastgesteld 7-7-2022'!#REF!="x","BB","")</f>
        <v>#REF!</v>
      </c>
      <c r="BP573" s="16" t="str">
        <f>IF('Vastgesteld 7-7-2022'!X567="x","B","")</f>
        <v/>
      </c>
      <c r="BQ573" s="16" t="str">
        <f>IF('Vastgesteld 7-7-2022'!Y567="x","L1","")</f>
        <v/>
      </c>
      <c r="BR573" s="16" t="str">
        <f>IF('Vastgesteld 7-7-2022'!Z567="x","L2","")</f>
        <v/>
      </c>
      <c r="BS573" s="16" t="str">
        <f>IF('Vastgesteld 7-7-2022'!AA567="x","M1","")</f>
        <v/>
      </c>
      <c r="BT573" s="16" t="str">
        <f>IF('Vastgesteld 7-7-2022'!AB567="x","M2","")</f>
        <v/>
      </c>
      <c r="BU573" s="16" t="str">
        <f>IF('Vastgesteld 7-7-2022'!AC567="x","Z1","")</f>
        <v/>
      </c>
      <c r="BV573" s="16" t="str">
        <f>IF('Vastgesteld 7-7-2022'!AD567="x","Z2","")</f>
        <v/>
      </c>
      <c r="BW573" s="16" t="str">
        <f>IF(COUNTA('Vastgesteld 7-7-2022'!K567:S567)&lt;&gt;0,1,"")</f>
        <v/>
      </c>
      <c r="BX573" s="16" t="str">
        <f t="shared" si="49"/>
        <v/>
      </c>
      <c r="BY573" s="16" t="str">
        <f>IF('Vastgesteld 7-7-2022'!K567="x","BB","")</f>
        <v/>
      </c>
      <c r="BZ573" s="16" t="str">
        <f>IF('Vastgesteld 7-7-2022'!L567="x","B","")</f>
        <v/>
      </c>
      <c r="CA573" s="16" t="str">
        <f>IF('Vastgesteld 7-7-2022'!M567="x","L1","")</f>
        <v/>
      </c>
      <c r="CB573" s="16" t="str">
        <f>IF('Vastgesteld 7-7-2022'!N567="x","L2","")</f>
        <v/>
      </c>
      <c r="CC573" s="16" t="str">
        <f>IF('Vastgesteld 7-7-2022'!O567="x","M1","")</f>
        <v/>
      </c>
      <c r="CD573" s="16" t="str">
        <f>IF('Vastgesteld 7-7-2022'!P567="x","M2","")</f>
        <v/>
      </c>
      <c r="CE573" s="16" t="str">
        <f>IF('Vastgesteld 7-7-2022'!Q567="x","Z1","")</f>
        <v/>
      </c>
      <c r="CF573" s="16" t="str">
        <f>IF('Vastgesteld 7-7-2022'!R567="x","Z2","")</f>
        <v/>
      </c>
      <c r="CG573" s="16" t="str">
        <f>IF('Vastgesteld 7-7-2022'!S567="x","ZZL","")</f>
        <v/>
      </c>
      <c r="CL573" s="16" t="str">
        <f>IF(COUNTA('Vastgesteld 7-7-2022'!AV567:BF567)&lt;&gt;0,2,"")</f>
        <v/>
      </c>
      <c r="CM573" s="16" t="str">
        <f t="shared" si="50"/>
        <v/>
      </c>
      <c r="CN573" s="16" t="str">
        <f>IF('Vastgesteld 7-7-2022'!AV567="x","AA","")</f>
        <v/>
      </c>
      <c r="CO573" s="16" t="str">
        <f>IF('Vastgesteld 7-7-2022'!AW567="x","A","")</f>
        <v/>
      </c>
      <c r="CP573" s="16" t="str">
        <f>IF('Vastgesteld 7-7-2022'!AX567="x","BB","")</f>
        <v/>
      </c>
      <c r="CQ573" s="16" t="str">
        <f>IF('Vastgesteld 7-7-2022'!AY567="x","B","")</f>
        <v/>
      </c>
      <c r="CR573" s="16" t="str">
        <f>IF('Vastgesteld 7-7-2022'!AZ567="x","L","")</f>
        <v/>
      </c>
      <c r="CS573" s="16" t="str">
        <f>IF('Vastgesteld 7-7-2022'!BA567="x","M","")</f>
        <v/>
      </c>
      <c r="CT573" s="16" t="str">
        <f>IF('Vastgesteld 7-7-2022'!BB567="x","Z","")</f>
        <v/>
      </c>
      <c r="CU573" s="16" t="str">
        <f>IF('Vastgesteld 7-7-2022'!BF567="x","ZZ","")</f>
        <v/>
      </c>
      <c r="CV573" s="16" t="str">
        <f>IF(COUNTA('Vastgesteld 7-7-2022'!AJ567:AQ567)&lt;&gt;0,2,"")</f>
        <v/>
      </c>
      <c r="CW573" s="16" t="str">
        <f t="shared" si="51"/>
        <v/>
      </c>
      <c r="CX573" s="16" t="str">
        <f>IF('Vastgesteld 7-7-2022'!AJ567="x","BB","")</f>
        <v/>
      </c>
      <c r="CY573" s="16" t="str">
        <f>IF('Vastgesteld 7-7-2022'!AK567="x","B","")</f>
        <v/>
      </c>
      <c r="CZ573" s="16" t="str">
        <f>IF('Vastgesteld 7-7-2022'!AL567="x","L","")</f>
        <v/>
      </c>
      <c r="DA573" s="16" t="str">
        <f>IF('Vastgesteld 7-7-2022'!AM567="x","M","")</f>
        <v/>
      </c>
      <c r="DB573" s="16" t="str">
        <f>IF('Vastgesteld 7-7-2022'!AN567="x","Z","")</f>
        <v/>
      </c>
      <c r="DC573" s="16" t="str">
        <f>IF('Vastgesteld 7-7-2022'!AO567="x","ZZ","")</f>
        <v/>
      </c>
      <c r="DD573" s="16" t="str">
        <f>IF('Vastgesteld 7-7-2022'!AQ567="x","1.40","")</f>
        <v/>
      </c>
      <c r="DE573" s="16" t="str">
        <f>IF(COUNTA('Vastgesteld 7-7-2022'!BH567:BJ567)&lt;&gt;0,6,"")</f>
        <v/>
      </c>
      <c r="DF573" s="16" t="str">
        <f t="shared" si="52"/>
        <v/>
      </c>
      <c r="DG573" s="16" t="str">
        <f>IF('Vastgesteld 7-7-2022'!BH567="x","L","")</f>
        <v/>
      </c>
      <c r="DH573" s="16" t="str">
        <f>IF('Vastgesteld 7-7-2022'!BI567="x","M","")</f>
        <v/>
      </c>
      <c r="DI573" s="16" t="str">
        <f>IF('Vastgesteld 7-7-2022'!BJ567="x","Z","")</f>
        <v/>
      </c>
      <c r="DJ573" s="16" t="str">
        <f>IF('Vastgesteld 7-7-2022'!BK567="x","Z","")</f>
        <v/>
      </c>
      <c r="DK573" s="16" t="str">
        <f>IF(COUNTA('Vastgesteld 7-7-2022'!BM567:BO567)&lt;&gt;0,6,"")</f>
        <v/>
      </c>
      <c r="DL573" s="16" t="str">
        <f t="shared" si="53"/>
        <v/>
      </c>
      <c r="DM573" s="16" t="str">
        <f>IF('Vastgesteld 7-7-2022'!BM567="x","L","")</f>
        <v/>
      </c>
      <c r="DN573" s="16" t="str">
        <f>IF('Vastgesteld 7-7-2022'!BN567="x","M","")</f>
        <v/>
      </c>
      <c r="DO573" s="16" t="str">
        <f>IF('Vastgesteld 7-7-2022'!BO567="x","Z","")</f>
        <v/>
      </c>
      <c r="DP573" s="16" t="str">
        <f>IF('Vastgesteld 7-7-2022'!BP567="x","Z","")</f>
        <v/>
      </c>
    </row>
    <row r="574" spans="1:120" ht="14.4" x14ac:dyDescent="0.3">
      <c r="A574" s="18">
        <f>'Vastgesteld 7-7-2022'!A568</f>
        <v>0</v>
      </c>
      <c r="B574" s="16" t="str">
        <f>IFERROR(VLOOKUP('Vastgesteld 7-7-2022'!#REF!,#REF!,2,FALSE),"")</f>
        <v/>
      </c>
      <c r="C574" s="16">
        <f>'Vastgesteld 7-7-2022'!E568</f>
        <v>0</v>
      </c>
      <c r="D574" s="16" t="str">
        <f>IFERROR(VLOOKUP('Vastgesteld 7-7-2022'!#REF!,#REF!,2,FALSE),"")</f>
        <v/>
      </c>
      <c r="E574" s="16" t="str">
        <f>IFERROR(VLOOKUP('Vastgesteld 7-7-2022'!#REF!,#REF!,5,FALSE),"")</f>
        <v/>
      </c>
      <c r="F574" s="16" t="e">
        <f>IF('Vastgesteld 7-7-2022'!#REF!&lt;&gt;"",'Vastgesteld 7-7-2022'!#REF!,"")</f>
        <v>#REF!</v>
      </c>
      <c r="G574" s="16" t="e">
        <f>IF('Vastgesteld 7-7-2022'!#REF!="Indoor",1,0)</f>
        <v>#REF!</v>
      </c>
      <c r="H574" s="16" t="e">
        <f>'Vastgesteld 7-7-2022'!#REF!</f>
        <v>#REF!</v>
      </c>
      <c r="I574" s="16" t="e">
        <f>IF('Vastgesteld 7-7-2022'!#REF!="Nee",0,IF('Vastgesteld 7-7-2022'!#REF!="Ja",1,""))</f>
        <v>#REF!</v>
      </c>
      <c r="J574" s="16" t="e">
        <f>IF('Vastgesteld 7-7-2022'!#REF!&lt;&gt;"",'Vastgesteld 7-7-2022'!#REF!,"")</f>
        <v>#REF!</v>
      </c>
      <c r="BJ574" s="16" t="str">
        <f>IF(COUNTA('Vastgesteld 7-7-2022'!T568:AD568)&lt;&gt;0,1,"")</f>
        <v/>
      </c>
      <c r="BK574" s="16" t="str">
        <f t="shared" si="48"/>
        <v/>
      </c>
      <c r="BL574" s="16" t="str">
        <f>IF('Vastgesteld 7-7-2022'!T568="x","AA","")</f>
        <v/>
      </c>
      <c r="BM574" s="16" t="str">
        <f>IF('Vastgesteld 7-7-2022'!U568="x","A","")</f>
        <v/>
      </c>
      <c r="BN574" s="16" t="str">
        <f>IF('Vastgesteld 7-7-2022'!V568="x","B1","")</f>
        <v/>
      </c>
      <c r="BO574" s="16" t="e">
        <f>IF('Vastgesteld 7-7-2022'!#REF!="x","BB","")</f>
        <v>#REF!</v>
      </c>
      <c r="BP574" s="16" t="str">
        <f>IF('Vastgesteld 7-7-2022'!X568="x","B","")</f>
        <v/>
      </c>
      <c r="BQ574" s="16" t="str">
        <f>IF('Vastgesteld 7-7-2022'!Y568="x","L1","")</f>
        <v/>
      </c>
      <c r="BR574" s="16" t="str">
        <f>IF('Vastgesteld 7-7-2022'!Z568="x","L2","")</f>
        <v/>
      </c>
      <c r="BS574" s="16" t="str">
        <f>IF('Vastgesteld 7-7-2022'!AA568="x","M1","")</f>
        <v/>
      </c>
      <c r="BT574" s="16" t="str">
        <f>IF('Vastgesteld 7-7-2022'!AB568="x","M2","")</f>
        <v/>
      </c>
      <c r="BU574" s="16" t="str">
        <f>IF('Vastgesteld 7-7-2022'!AC568="x","Z1","")</f>
        <v/>
      </c>
      <c r="BV574" s="16" t="str">
        <f>IF('Vastgesteld 7-7-2022'!AD568="x","Z2","")</f>
        <v/>
      </c>
      <c r="BW574" s="16" t="str">
        <f>IF(COUNTA('Vastgesteld 7-7-2022'!K568:S568)&lt;&gt;0,1,"")</f>
        <v/>
      </c>
      <c r="BX574" s="16" t="str">
        <f t="shared" si="49"/>
        <v/>
      </c>
      <c r="BY574" s="16" t="str">
        <f>IF('Vastgesteld 7-7-2022'!K568="x","BB","")</f>
        <v/>
      </c>
      <c r="BZ574" s="16" t="str">
        <f>IF('Vastgesteld 7-7-2022'!L568="x","B","")</f>
        <v/>
      </c>
      <c r="CA574" s="16" t="str">
        <f>IF('Vastgesteld 7-7-2022'!M568="x","L1","")</f>
        <v/>
      </c>
      <c r="CB574" s="16" t="str">
        <f>IF('Vastgesteld 7-7-2022'!N568="x","L2","")</f>
        <v/>
      </c>
      <c r="CC574" s="16" t="str">
        <f>IF('Vastgesteld 7-7-2022'!O568="x","M1","")</f>
        <v/>
      </c>
      <c r="CD574" s="16" t="str">
        <f>IF('Vastgesteld 7-7-2022'!P568="x","M2","")</f>
        <v/>
      </c>
      <c r="CE574" s="16" t="str">
        <f>IF('Vastgesteld 7-7-2022'!Q568="x","Z1","")</f>
        <v/>
      </c>
      <c r="CF574" s="16" t="str">
        <f>IF('Vastgesteld 7-7-2022'!R568="x","Z2","")</f>
        <v/>
      </c>
      <c r="CG574" s="16" t="str">
        <f>IF('Vastgesteld 7-7-2022'!S568="x","ZZL","")</f>
        <v/>
      </c>
      <c r="CL574" s="16" t="str">
        <f>IF(COUNTA('Vastgesteld 7-7-2022'!AV568:BF568)&lt;&gt;0,2,"")</f>
        <v/>
      </c>
      <c r="CM574" s="16" t="str">
        <f t="shared" si="50"/>
        <v/>
      </c>
      <c r="CN574" s="16" t="str">
        <f>IF('Vastgesteld 7-7-2022'!AV568="x","AA","")</f>
        <v/>
      </c>
      <c r="CO574" s="16" t="str">
        <f>IF('Vastgesteld 7-7-2022'!AW568="x","A","")</f>
        <v/>
      </c>
      <c r="CP574" s="16" t="str">
        <f>IF('Vastgesteld 7-7-2022'!AX568="x","BB","")</f>
        <v/>
      </c>
      <c r="CQ574" s="16" t="str">
        <f>IF('Vastgesteld 7-7-2022'!AY568="x","B","")</f>
        <v/>
      </c>
      <c r="CR574" s="16" t="str">
        <f>IF('Vastgesteld 7-7-2022'!AZ568="x","L","")</f>
        <v/>
      </c>
      <c r="CS574" s="16" t="str">
        <f>IF('Vastgesteld 7-7-2022'!BA568="x","M","")</f>
        <v/>
      </c>
      <c r="CT574" s="16" t="str">
        <f>IF('Vastgesteld 7-7-2022'!BB568="x","Z","")</f>
        <v/>
      </c>
      <c r="CU574" s="16" t="str">
        <f>IF('Vastgesteld 7-7-2022'!BF568="x","ZZ","")</f>
        <v/>
      </c>
      <c r="CV574" s="16" t="str">
        <f>IF(COUNTA('Vastgesteld 7-7-2022'!AJ568:AQ568)&lt;&gt;0,2,"")</f>
        <v/>
      </c>
      <c r="CW574" s="16" t="str">
        <f t="shared" si="51"/>
        <v/>
      </c>
      <c r="CX574" s="16" t="str">
        <f>IF('Vastgesteld 7-7-2022'!AJ568="x","BB","")</f>
        <v/>
      </c>
      <c r="CY574" s="16" t="str">
        <f>IF('Vastgesteld 7-7-2022'!AK568="x","B","")</f>
        <v/>
      </c>
      <c r="CZ574" s="16" t="str">
        <f>IF('Vastgesteld 7-7-2022'!AL568="x","L","")</f>
        <v/>
      </c>
      <c r="DA574" s="16" t="str">
        <f>IF('Vastgesteld 7-7-2022'!AM568="x","M","")</f>
        <v/>
      </c>
      <c r="DB574" s="16" t="str">
        <f>IF('Vastgesteld 7-7-2022'!AN568="x","Z","")</f>
        <v/>
      </c>
      <c r="DC574" s="16" t="str">
        <f>IF('Vastgesteld 7-7-2022'!AO568="x","ZZ","")</f>
        <v/>
      </c>
      <c r="DD574" s="16" t="str">
        <f>IF('Vastgesteld 7-7-2022'!AQ568="x","1.40","")</f>
        <v/>
      </c>
      <c r="DE574" s="16" t="str">
        <f>IF(COUNTA('Vastgesteld 7-7-2022'!BH568:BJ568)&lt;&gt;0,6,"")</f>
        <v/>
      </c>
      <c r="DF574" s="16" t="str">
        <f t="shared" si="52"/>
        <v/>
      </c>
      <c r="DG574" s="16" t="str">
        <f>IF('Vastgesteld 7-7-2022'!BH568="x","L","")</f>
        <v/>
      </c>
      <c r="DH574" s="16" t="str">
        <f>IF('Vastgesteld 7-7-2022'!BI568="x","M","")</f>
        <v/>
      </c>
      <c r="DI574" s="16" t="str">
        <f>IF('Vastgesteld 7-7-2022'!BJ568="x","Z","")</f>
        <v/>
      </c>
      <c r="DJ574" s="16" t="str">
        <f>IF('Vastgesteld 7-7-2022'!BK568="x","Z","")</f>
        <v/>
      </c>
      <c r="DK574" s="16" t="str">
        <f>IF(COUNTA('Vastgesteld 7-7-2022'!BM568:BO568)&lt;&gt;0,6,"")</f>
        <v/>
      </c>
      <c r="DL574" s="16" t="str">
        <f t="shared" si="53"/>
        <v/>
      </c>
      <c r="DM574" s="16" t="str">
        <f>IF('Vastgesteld 7-7-2022'!BM568="x","L","")</f>
        <v/>
      </c>
      <c r="DN574" s="16" t="str">
        <f>IF('Vastgesteld 7-7-2022'!BN568="x","M","")</f>
        <v/>
      </c>
      <c r="DO574" s="16" t="str">
        <f>IF('Vastgesteld 7-7-2022'!BO568="x","Z","")</f>
        <v/>
      </c>
      <c r="DP574" s="16" t="str">
        <f>IF('Vastgesteld 7-7-2022'!BP568="x","Z","")</f>
        <v/>
      </c>
    </row>
    <row r="575" spans="1:120" ht="14.4" x14ac:dyDescent="0.3">
      <c r="A575" s="18">
        <f>'Vastgesteld 7-7-2022'!A569</f>
        <v>0</v>
      </c>
      <c r="B575" s="16" t="str">
        <f>IFERROR(VLOOKUP('Vastgesteld 7-7-2022'!#REF!,#REF!,2,FALSE),"")</f>
        <v/>
      </c>
      <c r="C575" s="16">
        <f>'Vastgesteld 7-7-2022'!E569</f>
        <v>0</v>
      </c>
      <c r="D575" s="16" t="str">
        <f>IFERROR(VLOOKUP('Vastgesteld 7-7-2022'!#REF!,#REF!,2,FALSE),"")</f>
        <v/>
      </c>
      <c r="E575" s="16" t="str">
        <f>IFERROR(VLOOKUP('Vastgesteld 7-7-2022'!#REF!,#REF!,5,FALSE),"")</f>
        <v/>
      </c>
      <c r="F575" s="16" t="e">
        <f>IF('Vastgesteld 7-7-2022'!#REF!&lt;&gt;"",'Vastgesteld 7-7-2022'!#REF!,"")</f>
        <v>#REF!</v>
      </c>
      <c r="G575" s="16" t="e">
        <f>IF('Vastgesteld 7-7-2022'!#REF!="Indoor",1,0)</f>
        <v>#REF!</v>
      </c>
      <c r="H575" s="16" t="e">
        <f>'Vastgesteld 7-7-2022'!#REF!</f>
        <v>#REF!</v>
      </c>
      <c r="I575" s="16" t="e">
        <f>IF('Vastgesteld 7-7-2022'!#REF!="Nee",0,IF('Vastgesteld 7-7-2022'!#REF!="Ja",1,""))</f>
        <v>#REF!</v>
      </c>
      <c r="J575" s="16" t="e">
        <f>IF('Vastgesteld 7-7-2022'!#REF!&lt;&gt;"",'Vastgesteld 7-7-2022'!#REF!,"")</f>
        <v>#REF!</v>
      </c>
      <c r="BJ575" s="16" t="str">
        <f>IF(COUNTA('Vastgesteld 7-7-2022'!T569:AD569)&lt;&gt;0,1,"")</f>
        <v/>
      </c>
      <c r="BK575" s="16" t="str">
        <f t="shared" si="48"/>
        <v/>
      </c>
      <c r="BL575" s="16" t="str">
        <f>IF('Vastgesteld 7-7-2022'!T569="x","AA","")</f>
        <v/>
      </c>
      <c r="BM575" s="16" t="str">
        <f>IF('Vastgesteld 7-7-2022'!U569="x","A","")</f>
        <v/>
      </c>
      <c r="BN575" s="16" t="str">
        <f>IF('Vastgesteld 7-7-2022'!V569="x","B1","")</f>
        <v/>
      </c>
      <c r="BO575" s="16" t="e">
        <f>IF('Vastgesteld 7-7-2022'!#REF!="x","BB","")</f>
        <v>#REF!</v>
      </c>
      <c r="BP575" s="16" t="str">
        <f>IF('Vastgesteld 7-7-2022'!X569="x","B","")</f>
        <v/>
      </c>
      <c r="BQ575" s="16" t="str">
        <f>IF('Vastgesteld 7-7-2022'!Y569="x","L1","")</f>
        <v/>
      </c>
      <c r="BR575" s="16" t="str">
        <f>IF('Vastgesteld 7-7-2022'!Z569="x","L2","")</f>
        <v/>
      </c>
      <c r="BS575" s="16" t="str">
        <f>IF('Vastgesteld 7-7-2022'!AA569="x","M1","")</f>
        <v/>
      </c>
      <c r="BT575" s="16" t="str">
        <f>IF('Vastgesteld 7-7-2022'!AB569="x","M2","")</f>
        <v/>
      </c>
      <c r="BU575" s="16" t="str">
        <f>IF('Vastgesteld 7-7-2022'!AC569="x","Z1","")</f>
        <v/>
      </c>
      <c r="BV575" s="16" t="str">
        <f>IF('Vastgesteld 7-7-2022'!AD569="x","Z2","")</f>
        <v/>
      </c>
      <c r="BW575" s="16" t="str">
        <f>IF(COUNTA('Vastgesteld 7-7-2022'!K569:S569)&lt;&gt;0,1,"")</f>
        <v/>
      </c>
      <c r="BX575" s="16" t="str">
        <f t="shared" si="49"/>
        <v/>
      </c>
      <c r="BY575" s="16" t="str">
        <f>IF('Vastgesteld 7-7-2022'!K569="x","BB","")</f>
        <v/>
      </c>
      <c r="BZ575" s="16" t="str">
        <f>IF('Vastgesteld 7-7-2022'!L569="x","B","")</f>
        <v/>
      </c>
      <c r="CA575" s="16" t="str">
        <f>IF('Vastgesteld 7-7-2022'!M569="x","L1","")</f>
        <v/>
      </c>
      <c r="CB575" s="16" t="str">
        <f>IF('Vastgesteld 7-7-2022'!N569="x","L2","")</f>
        <v/>
      </c>
      <c r="CC575" s="16" t="str">
        <f>IF('Vastgesteld 7-7-2022'!O569="x","M1","")</f>
        <v/>
      </c>
      <c r="CD575" s="16" t="str">
        <f>IF('Vastgesteld 7-7-2022'!P569="x","M2","")</f>
        <v/>
      </c>
      <c r="CE575" s="16" t="str">
        <f>IF('Vastgesteld 7-7-2022'!Q569="x","Z1","")</f>
        <v/>
      </c>
      <c r="CF575" s="16" t="str">
        <f>IF('Vastgesteld 7-7-2022'!R569="x","Z2","")</f>
        <v/>
      </c>
      <c r="CG575" s="16" t="str">
        <f>IF('Vastgesteld 7-7-2022'!S569="x","ZZL","")</f>
        <v/>
      </c>
      <c r="CL575" s="16" t="str">
        <f>IF(COUNTA('Vastgesteld 7-7-2022'!AV569:BF569)&lt;&gt;0,2,"")</f>
        <v/>
      </c>
      <c r="CM575" s="16" t="str">
        <f t="shared" si="50"/>
        <v/>
      </c>
      <c r="CN575" s="16" t="str">
        <f>IF('Vastgesteld 7-7-2022'!AV569="x","AA","")</f>
        <v/>
      </c>
      <c r="CO575" s="16" t="str">
        <f>IF('Vastgesteld 7-7-2022'!AW569="x","A","")</f>
        <v/>
      </c>
      <c r="CP575" s="16" t="str">
        <f>IF('Vastgesteld 7-7-2022'!AX569="x","BB","")</f>
        <v/>
      </c>
      <c r="CQ575" s="16" t="str">
        <f>IF('Vastgesteld 7-7-2022'!AY569="x","B","")</f>
        <v/>
      </c>
      <c r="CR575" s="16" t="str">
        <f>IF('Vastgesteld 7-7-2022'!AZ569="x","L","")</f>
        <v/>
      </c>
      <c r="CS575" s="16" t="str">
        <f>IF('Vastgesteld 7-7-2022'!BA569="x","M","")</f>
        <v/>
      </c>
      <c r="CT575" s="16" t="str">
        <f>IF('Vastgesteld 7-7-2022'!BB569="x","Z","")</f>
        <v/>
      </c>
      <c r="CU575" s="16" t="str">
        <f>IF('Vastgesteld 7-7-2022'!BF569="x","ZZ","")</f>
        <v/>
      </c>
      <c r="CV575" s="16" t="str">
        <f>IF(COUNTA('Vastgesteld 7-7-2022'!AJ569:AQ569)&lt;&gt;0,2,"")</f>
        <v/>
      </c>
      <c r="CW575" s="16" t="str">
        <f t="shared" si="51"/>
        <v/>
      </c>
      <c r="CX575" s="16" t="str">
        <f>IF('Vastgesteld 7-7-2022'!AJ569="x","BB","")</f>
        <v/>
      </c>
      <c r="CY575" s="16" t="str">
        <f>IF('Vastgesteld 7-7-2022'!AK569="x","B","")</f>
        <v/>
      </c>
      <c r="CZ575" s="16" t="str">
        <f>IF('Vastgesteld 7-7-2022'!AL569="x","L","")</f>
        <v/>
      </c>
      <c r="DA575" s="16" t="str">
        <f>IF('Vastgesteld 7-7-2022'!AM569="x","M","")</f>
        <v/>
      </c>
      <c r="DB575" s="16" t="str">
        <f>IF('Vastgesteld 7-7-2022'!AN569="x","Z","")</f>
        <v/>
      </c>
      <c r="DC575" s="16" t="str">
        <f>IF('Vastgesteld 7-7-2022'!AO569="x","ZZ","")</f>
        <v/>
      </c>
      <c r="DD575" s="16" t="str">
        <f>IF('Vastgesteld 7-7-2022'!AQ569="x","1.40","")</f>
        <v/>
      </c>
      <c r="DE575" s="16" t="str">
        <f>IF(COUNTA('Vastgesteld 7-7-2022'!BH569:BJ569)&lt;&gt;0,6,"")</f>
        <v/>
      </c>
      <c r="DF575" s="16" t="str">
        <f t="shared" si="52"/>
        <v/>
      </c>
      <c r="DG575" s="16" t="str">
        <f>IF('Vastgesteld 7-7-2022'!BH569="x","L","")</f>
        <v/>
      </c>
      <c r="DH575" s="16" t="str">
        <f>IF('Vastgesteld 7-7-2022'!BI569="x","M","")</f>
        <v/>
      </c>
      <c r="DI575" s="16" t="str">
        <f>IF('Vastgesteld 7-7-2022'!BJ569="x","Z","")</f>
        <v/>
      </c>
      <c r="DJ575" s="16" t="str">
        <f>IF('Vastgesteld 7-7-2022'!BK569="x","Z","")</f>
        <v/>
      </c>
      <c r="DK575" s="16" t="str">
        <f>IF(COUNTA('Vastgesteld 7-7-2022'!BM569:BO569)&lt;&gt;0,6,"")</f>
        <v/>
      </c>
      <c r="DL575" s="16" t="str">
        <f t="shared" si="53"/>
        <v/>
      </c>
      <c r="DM575" s="16" t="str">
        <f>IF('Vastgesteld 7-7-2022'!BM569="x","L","")</f>
        <v/>
      </c>
      <c r="DN575" s="16" t="str">
        <f>IF('Vastgesteld 7-7-2022'!BN569="x","M","")</f>
        <v/>
      </c>
      <c r="DO575" s="16" t="str">
        <f>IF('Vastgesteld 7-7-2022'!BO569="x","Z","")</f>
        <v/>
      </c>
      <c r="DP575" s="16" t="str">
        <f>IF('Vastgesteld 7-7-2022'!BP569="x","Z","")</f>
        <v/>
      </c>
    </row>
    <row r="576" spans="1:120" ht="14.4" x14ac:dyDescent="0.3">
      <c r="A576" s="18">
        <f>'Vastgesteld 7-7-2022'!A570</f>
        <v>0</v>
      </c>
      <c r="B576" s="16" t="str">
        <f>IFERROR(VLOOKUP('Vastgesteld 7-7-2022'!#REF!,#REF!,2,FALSE),"")</f>
        <v/>
      </c>
      <c r="C576" s="16">
        <f>'Vastgesteld 7-7-2022'!E570</f>
        <v>0</v>
      </c>
      <c r="D576" s="16" t="str">
        <f>IFERROR(VLOOKUP('Vastgesteld 7-7-2022'!#REF!,#REF!,2,FALSE),"")</f>
        <v/>
      </c>
      <c r="E576" s="16" t="str">
        <f>IFERROR(VLOOKUP('Vastgesteld 7-7-2022'!#REF!,#REF!,5,FALSE),"")</f>
        <v/>
      </c>
      <c r="F576" s="16" t="e">
        <f>IF('Vastgesteld 7-7-2022'!#REF!&lt;&gt;"",'Vastgesteld 7-7-2022'!#REF!,"")</f>
        <v>#REF!</v>
      </c>
      <c r="G576" s="16" t="e">
        <f>IF('Vastgesteld 7-7-2022'!#REF!="Indoor",1,0)</f>
        <v>#REF!</v>
      </c>
      <c r="H576" s="16" t="e">
        <f>'Vastgesteld 7-7-2022'!#REF!</f>
        <v>#REF!</v>
      </c>
      <c r="I576" s="16" t="e">
        <f>IF('Vastgesteld 7-7-2022'!#REF!="Nee",0,IF('Vastgesteld 7-7-2022'!#REF!="Ja",1,""))</f>
        <v>#REF!</v>
      </c>
      <c r="J576" s="16" t="e">
        <f>IF('Vastgesteld 7-7-2022'!#REF!&lt;&gt;"",'Vastgesteld 7-7-2022'!#REF!,"")</f>
        <v>#REF!</v>
      </c>
      <c r="BJ576" s="16" t="str">
        <f>IF(COUNTA('Vastgesteld 7-7-2022'!T570:AD570)&lt;&gt;0,1,"")</f>
        <v/>
      </c>
      <c r="BK576" s="16" t="str">
        <f t="shared" si="48"/>
        <v/>
      </c>
      <c r="BL576" s="16" t="str">
        <f>IF('Vastgesteld 7-7-2022'!T570="x","AA","")</f>
        <v/>
      </c>
      <c r="BM576" s="16" t="str">
        <f>IF('Vastgesteld 7-7-2022'!U570="x","A","")</f>
        <v/>
      </c>
      <c r="BN576" s="16" t="str">
        <f>IF('Vastgesteld 7-7-2022'!V570="x","B1","")</f>
        <v/>
      </c>
      <c r="BO576" s="16" t="e">
        <f>IF('Vastgesteld 7-7-2022'!#REF!="x","BB","")</f>
        <v>#REF!</v>
      </c>
      <c r="BP576" s="16" t="str">
        <f>IF('Vastgesteld 7-7-2022'!X570="x","B","")</f>
        <v/>
      </c>
      <c r="BQ576" s="16" t="str">
        <f>IF('Vastgesteld 7-7-2022'!Y570="x","L1","")</f>
        <v/>
      </c>
      <c r="BR576" s="16" t="str">
        <f>IF('Vastgesteld 7-7-2022'!Z570="x","L2","")</f>
        <v/>
      </c>
      <c r="BS576" s="16" t="str">
        <f>IF('Vastgesteld 7-7-2022'!AA570="x","M1","")</f>
        <v/>
      </c>
      <c r="BT576" s="16" t="str">
        <f>IF('Vastgesteld 7-7-2022'!AB570="x","M2","")</f>
        <v/>
      </c>
      <c r="BU576" s="16" t="str">
        <f>IF('Vastgesteld 7-7-2022'!AC570="x","Z1","")</f>
        <v/>
      </c>
      <c r="BV576" s="16" t="str">
        <f>IF('Vastgesteld 7-7-2022'!AD570="x","Z2","")</f>
        <v/>
      </c>
      <c r="BW576" s="16" t="str">
        <f>IF(COUNTA('Vastgesteld 7-7-2022'!K570:S570)&lt;&gt;0,1,"")</f>
        <v/>
      </c>
      <c r="BX576" s="16" t="str">
        <f t="shared" si="49"/>
        <v/>
      </c>
      <c r="BY576" s="16" t="str">
        <f>IF('Vastgesteld 7-7-2022'!K570="x","BB","")</f>
        <v/>
      </c>
      <c r="BZ576" s="16" t="str">
        <f>IF('Vastgesteld 7-7-2022'!L570="x","B","")</f>
        <v/>
      </c>
      <c r="CA576" s="16" t="str">
        <f>IF('Vastgesteld 7-7-2022'!M570="x","L1","")</f>
        <v/>
      </c>
      <c r="CB576" s="16" t="str">
        <f>IF('Vastgesteld 7-7-2022'!N570="x","L2","")</f>
        <v/>
      </c>
      <c r="CC576" s="16" t="str">
        <f>IF('Vastgesteld 7-7-2022'!O570="x","M1","")</f>
        <v/>
      </c>
      <c r="CD576" s="16" t="str">
        <f>IF('Vastgesteld 7-7-2022'!P570="x","M2","")</f>
        <v/>
      </c>
      <c r="CE576" s="16" t="str">
        <f>IF('Vastgesteld 7-7-2022'!Q570="x","Z1","")</f>
        <v/>
      </c>
      <c r="CF576" s="16" t="str">
        <f>IF('Vastgesteld 7-7-2022'!R570="x","Z2","")</f>
        <v/>
      </c>
      <c r="CG576" s="16" t="str">
        <f>IF('Vastgesteld 7-7-2022'!S570="x","ZZL","")</f>
        <v/>
      </c>
      <c r="CL576" s="16" t="str">
        <f>IF(COUNTA('Vastgesteld 7-7-2022'!AV570:BF570)&lt;&gt;0,2,"")</f>
        <v/>
      </c>
      <c r="CM576" s="16" t="str">
        <f t="shared" si="50"/>
        <v/>
      </c>
      <c r="CN576" s="16" t="str">
        <f>IF('Vastgesteld 7-7-2022'!AV570="x","AA","")</f>
        <v/>
      </c>
      <c r="CO576" s="16" t="str">
        <f>IF('Vastgesteld 7-7-2022'!AW570="x","A","")</f>
        <v/>
      </c>
      <c r="CP576" s="16" t="str">
        <f>IF('Vastgesteld 7-7-2022'!AX570="x","BB","")</f>
        <v/>
      </c>
      <c r="CQ576" s="16" t="str">
        <f>IF('Vastgesteld 7-7-2022'!AY570="x","B","")</f>
        <v/>
      </c>
      <c r="CR576" s="16" t="str">
        <f>IF('Vastgesteld 7-7-2022'!AZ570="x","L","")</f>
        <v/>
      </c>
      <c r="CS576" s="16" t="str">
        <f>IF('Vastgesteld 7-7-2022'!BA570="x","M","")</f>
        <v/>
      </c>
      <c r="CT576" s="16" t="str">
        <f>IF('Vastgesteld 7-7-2022'!BB570="x","Z","")</f>
        <v/>
      </c>
      <c r="CU576" s="16" t="str">
        <f>IF('Vastgesteld 7-7-2022'!BF570="x","ZZ","")</f>
        <v/>
      </c>
      <c r="CV576" s="16" t="str">
        <f>IF(COUNTA('Vastgesteld 7-7-2022'!AJ570:AQ570)&lt;&gt;0,2,"")</f>
        <v/>
      </c>
      <c r="CW576" s="16" t="str">
        <f t="shared" si="51"/>
        <v/>
      </c>
      <c r="CX576" s="16" t="str">
        <f>IF('Vastgesteld 7-7-2022'!AJ570="x","BB","")</f>
        <v/>
      </c>
      <c r="CY576" s="16" t="str">
        <f>IF('Vastgesteld 7-7-2022'!AK570="x","B","")</f>
        <v/>
      </c>
      <c r="CZ576" s="16" t="str">
        <f>IF('Vastgesteld 7-7-2022'!AL570="x","L","")</f>
        <v/>
      </c>
      <c r="DA576" s="16" t="str">
        <f>IF('Vastgesteld 7-7-2022'!AM570="x","M","")</f>
        <v/>
      </c>
      <c r="DB576" s="16" t="str">
        <f>IF('Vastgesteld 7-7-2022'!AN570="x","Z","")</f>
        <v/>
      </c>
      <c r="DC576" s="16" t="str">
        <f>IF('Vastgesteld 7-7-2022'!AO570="x","ZZ","")</f>
        <v/>
      </c>
      <c r="DD576" s="16" t="str">
        <f>IF('Vastgesteld 7-7-2022'!AQ570="x","1.40","")</f>
        <v/>
      </c>
      <c r="DE576" s="16" t="str">
        <f>IF(COUNTA('Vastgesteld 7-7-2022'!BH570:BJ570)&lt;&gt;0,6,"")</f>
        <v/>
      </c>
      <c r="DF576" s="16" t="str">
        <f t="shared" si="52"/>
        <v/>
      </c>
      <c r="DG576" s="16" t="str">
        <f>IF('Vastgesteld 7-7-2022'!BH570="x","L","")</f>
        <v/>
      </c>
      <c r="DH576" s="16" t="str">
        <f>IF('Vastgesteld 7-7-2022'!BI570="x","M","")</f>
        <v/>
      </c>
      <c r="DI576" s="16" t="str">
        <f>IF('Vastgesteld 7-7-2022'!BJ570="x","Z","")</f>
        <v/>
      </c>
      <c r="DJ576" s="16" t="str">
        <f>IF('Vastgesteld 7-7-2022'!BK570="x","Z","")</f>
        <v/>
      </c>
      <c r="DK576" s="16" t="str">
        <f>IF(COUNTA('Vastgesteld 7-7-2022'!BM570:BO570)&lt;&gt;0,6,"")</f>
        <v/>
      </c>
      <c r="DL576" s="16" t="str">
        <f t="shared" si="53"/>
        <v/>
      </c>
      <c r="DM576" s="16" t="str">
        <f>IF('Vastgesteld 7-7-2022'!BM570="x","L","")</f>
        <v/>
      </c>
      <c r="DN576" s="16" t="str">
        <f>IF('Vastgesteld 7-7-2022'!BN570="x","M","")</f>
        <v/>
      </c>
      <c r="DO576" s="16" t="str">
        <f>IF('Vastgesteld 7-7-2022'!BO570="x","Z","")</f>
        <v/>
      </c>
      <c r="DP576" s="16" t="str">
        <f>IF('Vastgesteld 7-7-2022'!BP570="x","Z","")</f>
        <v/>
      </c>
    </row>
    <row r="577" spans="1:120" ht="14.4" x14ac:dyDescent="0.3">
      <c r="A577" s="18">
        <f>'Vastgesteld 7-7-2022'!A571</f>
        <v>0</v>
      </c>
      <c r="B577" s="16" t="str">
        <f>IFERROR(VLOOKUP('Vastgesteld 7-7-2022'!#REF!,#REF!,2,FALSE),"")</f>
        <v/>
      </c>
      <c r="C577" s="16">
        <f>'Vastgesteld 7-7-2022'!E571</f>
        <v>0</v>
      </c>
      <c r="D577" s="16" t="str">
        <f>IFERROR(VLOOKUP('Vastgesteld 7-7-2022'!#REF!,#REF!,2,FALSE),"")</f>
        <v/>
      </c>
      <c r="E577" s="16" t="str">
        <f>IFERROR(VLOOKUP('Vastgesteld 7-7-2022'!#REF!,#REF!,5,FALSE),"")</f>
        <v/>
      </c>
      <c r="F577" s="16" t="e">
        <f>IF('Vastgesteld 7-7-2022'!#REF!&lt;&gt;"",'Vastgesteld 7-7-2022'!#REF!,"")</f>
        <v>#REF!</v>
      </c>
      <c r="G577" s="16" t="e">
        <f>IF('Vastgesteld 7-7-2022'!#REF!="Indoor",1,0)</f>
        <v>#REF!</v>
      </c>
      <c r="H577" s="16" t="e">
        <f>'Vastgesteld 7-7-2022'!#REF!</f>
        <v>#REF!</v>
      </c>
      <c r="I577" s="16" t="e">
        <f>IF('Vastgesteld 7-7-2022'!#REF!="Nee",0,IF('Vastgesteld 7-7-2022'!#REF!="Ja",1,""))</f>
        <v>#REF!</v>
      </c>
      <c r="J577" s="16" t="e">
        <f>IF('Vastgesteld 7-7-2022'!#REF!&lt;&gt;"",'Vastgesteld 7-7-2022'!#REF!,"")</f>
        <v>#REF!</v>
      </c>
      <c r="BJ577" s="16" t="str">
        <f>IF(COUNTA('Vastgesteld 7-7-2022'!T571:AD571)&lt;&gt;0,1,"")</f>
        <v/>
      </c>
      <c r="BK577" s="16" t="str">
        <f t="shared" si="48"/>
        <v/>
      </c>
      <c r="BL577" s="16" t="str">
        <f>IF('Vastgesteld 7-7-2022'!T571="x","AA","")</f>
        <v/>
      </c>
      <c r="BM577" s="16" t="str">
        <f>IF('Vastgesteld 7-7-2022'!U571="x","A","")</f>
        <v/>
      </c>
      <c r="BN577" s="16" t="str">
        <f>IF('Vastgesteld 7-7-2022'!V571="x","B1","")</f>
        <v/>
      </c>
      <c r="BO577" s="16" t="e">
        <f>IF('Vastgesteld 7-7-2022'!#REF!="x","BB","")</f>
        <v>#REF!</v>
      </c>
      <c r="BP577" s="16" t="str">
        <f>IF('Vastgesteld 7-7-2022'!X571="x","B","")</f>
        <v/>
      </c>
      <c r="BQ577" s="16" t="str">
        <f>IF('Vastgesteld 7-7-2022'!Y571="x","L1","")</f>
        <v/>
      </c>
      <c r="BR577" s="16" t="str">
        <f>IF('Vastgesteld 7-7-2022'!Z571="x","L2","")</f>
        <v/>
      </c>
      <c r="BS577" s="16" t="str">
        <f>IF('Vastgesteld 7-7-2022'!AA571="x","M1","")</f>
        <v/>
      </c>
      <c r="BT577" s="16" t="str">
        <f>IF('Vastgesteld 7-7-2022'!AB571="x","M2","")</f>
        <v/>
      </c>
      <c r="BU577" s="16" t="str">
        <f>IF('Vastgesteld 7-7-2022'!AC571="x","Z1","")</f>
        <v/>
      </c>
      <c r="BV577" s="16" t="str">
        <f>IF('Vastgesteld 7-7-2022'!AD571="x","Z2","")</f>
        <v/>
      </c>
      <c r="BW577" s="16" t="str">
        <f>IF(COUNTA('Vastgesteld 7-7-2022'!K571:S571)&lt;&gt;0,1,"")</f>
        <v/>
      </c>
      <c r="BX577" s="16" t="str">
        <f t="shared" si="49"/>
        <v/>
      </c>
      <c r="BY577" s="16" t="str">
        <f>IF('Vastgesteld 7-7-2022'!K571="x","BB","")</f>
        <v/>
      </c>
      <c r="BZ577" s="16" t="str">
        <f>IF('Vastgesteld 7-7-2022'!L571="x","B","")</f>
        <v/>
      </c>
      <c r="CA577" s="16" t="str">
        <f>IF('Vastgesteld 7-7-2022'!M571="x","L1","")</f>
        <v/>
      </c>
      <c r="CB577" s="16" t="str">
        <f>IF('Vastgesteld 7-7-2022'!N571="x","L2","")</f>
        <v/>
      </c>
      <c r="CC577" s="16" t="str">
        <f>IF('Vastgesteld 7-7-2022'!O571="x","M1","")</f>
        <v/>
      </c>
      <c r="CD577" s="16" t="str">
        <f>IF('Vastgesteld 7-7-2022'!P571="x","M2","")</f>
        <v/>
      </c>
      <c r="CE577" s="16" t="str">
        <f>IF('Vastgesteld 7-7-2022'!Q571="x","Z1","")</f>
        <v/>
      </c>
      <c r="CF577" s="16" t="str">
        <f>IF('Vastgesteld 7-7-2022'!R571="x","Z2","")</f>
        <v/>
      </c>
      <c r="CG577" s="16" t="str">
        <f>IF('Vastgesteld 7-7-2022'!S571="x","ZZL","")</f>
        <v/>
      </c>
      <c r="CL577" s="16" t="str">
        <f>IF(COUNTA('Vastgesteld 7-7-2022'!AV571:BF571)&lt;&gt;0,2,"")</f>
        <v/>
      </c>
      <c r="CM577" s="16" t="str">
        <f t="shared" si="50"/>
        <v/>
      </c>
      <c r="CN577" s="16" t="str">
        <f>IF('Vastgesteld 7-7-2022'!AV571="x","AA","")</f>
        <v/>
      </c>
      <c r="CO577" s="16" t="str">
        <f>IF('Vastgesteld 7-7-2022'!AW571="x","A","")</f>
        <v/>
      </c>
      <c r="CP577" s="16" t="str">
        <f>IF('Vastgesteld 7-7-2022'!AX571="x","BB","")</f>
        <v/>
      </c>
      <c r="CQ577" s="16" t="str">
        <f>IF('Vastgesteld 7-7-2022'!AY571="x","B","")</f>
        <v/>
      </c>
      <c r="CR577" s="16" t="str">
        <f>IF('Vastgesteld 7-7-2022'!AZ571="x","L","")</f>
        <v/>
      </c>
      <c r="CS577" s="16" t="str">
        <f>IF('Vastgesteld 7-7-2022'!BA571="x","M","")</f>
        <v/>
      </c>
      <c r="CT577" s="16" t="str">
        <f>IF('Vastgesteld 7-7-2022'!BB571="x","Z","")</f>
        <v/>
      </c>
      <c r="CU577" s="16" t="str">
        <f>IF('Vastgesteld 7-7-2022'!BF571="x","ZZ","")</f>
        <v/>
      </c>
      <c r="CV577" s="16" t="str">
        <f>IF(COUNTA('Vastgesteld 7-7-2022'!AJ571:AQ571)&lt;&gt;0,2,"")</f>
        <v/>
      </c>
      <c r="CW577" s="16" t="str">
        <f t="shared" si="51"/>
        <v/>
      </c>
      <c r="CX577" s="16" t="str">
        <f>IF('Vastgesteld 7-7-2022'!AJ571="x","BB","")</f>
        <v/>
      </c>
      <c r="CY577" s="16" t="str">
        <f>IF('Vastgesteld 7-7-2022'!AK571="x","B","")</f>
        <v/>
      </c>
      <c r="CZ577" s="16" t="str">
        <f>IF('Vastgesteld 7-7-2022'!AL571="x","L","")</f>
        <v/>
      </c>
      <c r="DA577" s="16" t="str">
        <f>IF('Vastgesteld 7-7-2022'!AM571="x","M","")</f>
        <v/>
      </c>
      <c r="DB577" s="16" t="str">
        <f>IF('Vastgesteld 7-7-2022'!AN571="x","Z","")</f>
        <v/>
      </c>
      <c r="DC577" s="16" t="str">
        <f>IF('Vastgesteld 7-7-2022'!AO571="x","ZZ","")</f>
        <v/>
      </c>
      <c r="DD577" s="16" t="str">
        <f>IF('Vastgesteld 7-7-2022'!AQ571="x","1.40","")</f>
        <v/>
      </c>
      <c r="DE577" s="16" t="str">
        <f>IF(COUNTA('Vastgesteld 7-7-2022'!BH571:BJ571)&lt;&gt;0,6,"")</f>
        <v/>
      </c>
      <c r="DF577" s="16" t="str">
        <f t="shared" si="52"/>
        <v/>
      </c>
      <c r="DG577" s="16" t="str">
        <f>IF('Vastgesteld 7-7-2022'!BH571="x","L","")</f>
        <v/>
      </c>
      <c r="DH577" s="16" t="str">
        <f>IF('Vastgesteld 7-7-2022'!BI571="x","M","")</f>
        <v/>
      </c>
      <c r="DI577" s="16" t="str">
        <f>IF('Vastgesteld 7-7-2022'!BJ571="x","Z","")</f>
        <v/>
      </c>
      <c r="DJ577" s="16" t="str">
        <f>IF('Vastgesteld 7-7-2022'!BK571="x","Z","")</f>
        <v/>
      </c>
      <c r="DK577" s="16" t="str">
        <f>IF(COUNTA('Vastgesteld 7-7-2022'!BM571:BO571)&lt;&gt;0,6,"")</f>
        <v/>
      </c>
      <c r="DL577" s="16" t="str">
        <f t="shared" si="53"/>
        <v/>
      </c>
      <c r="DM577" s="16" t="str">
        <f>IF('Vastgesteld 7-7-2022'!BM571="x","L","")</f>
        <v/>
      </c>
      <c r="DN577" s="16" t="str">
        <f>IF('Vastgesteld 7-7-2022'!BN571="x","M","")</f>
        <v/>
      </c>
      <c r="DO577" s="16" t="str">
        <f>IF('Vastgesteld 7-7-2022'!BO571="x","Z","")</f>
        <v/>
      </c>
      <c r="DP577" s="16" t="str">
        <f>IF('Vastgesteld 7-7-2022'!BP571="x","Z","")</f>
        <v/>
      </c>
    </row>
    <row r="578" spans="1:120" ht="14.4" x14ac:dyDescent="0.3">
      <c r="A578" s="18">
        <f>'Vastgesteld 7-7-2022'!A572</f>
        <v>0</v>
      </c>
      <c r="B578" s="16" t="str">
        <f>IFERROR(VLOOKUP('Vastgesteld 7-7-2022'!#REF!,#REF!,2,FALSE),"")</f>
        <v/>
      </c>
      <c r="C578" s="16">
        <f>'Vastgesteld 7-7-2022'!E572</f>
        <v>0</v>
      </c>
      <c r="D578" s="16" t="str">
        <f>IFERROR(VLOOKUP('Vastgesteld 7-7-2022'!#REF!,#REF!,2,FALSE),"")</f>
        <v/>
      </c>
      <c r="E578" s="16" t="str">
        <f>IFERROR(VLOOKUP('Vastgesteld 7-7-2022'!#REF!,#REF!,5,FALSE),"")</f>
        <v/>
      </c>
      <c r="F578" s="16" t="e">
        <f>IF('Vastgesteld 7-7-2022'!#REF!&lt;&gt;"",'Vastgesteld 7-7-2022'!#REF!,"")</f>
        <v>#REF!</v>
      </c>
      <c r="G578" s="16" t="e">
        <f>IF('Vastgesteld 7-7-2022'!#REF!="Indoor",1,0)</f>
        <v>#REF!</v>
      </c>
      <c r="H578" s="16" t="e">
        <f>'Vastgesteld 7-7-2022'!#REF!</f>
        <v>#REF!</v>
      </c>
      <c r="I578" s="16" t="e">
        <f>IF('Vastgesteld 7-7-2022'!#REF!="Nee",0,IF('Vastgesteld 7-7-2022'!#REF!="Ja",1,""))</f>
        <v>#REF!</v>
      </c>
      <c r="J578" s="16" t="e">
        <f>IF('Vastgesteld 7-7-2022'!#REF!&lt;&gt;"",'Vastgesteld 7-7-2022'!#REF!,"")</f>
        <v>#REF!</v>
      </c>
      <c r="BJ578" s="16" t="str">
        <f>IF(COUNTA('Vastgesteld 7-7-2022'!T572:AD572)&lt;&gt;0,1,"")</f>
        <v/>
      </c>
      <c r="BK578" s="16" t="str">
        <f t="shared" si="48"/>
        <v/>
      </c>
      <c r="BL578" s="16" t="str">
        <f>IF('Vastgesteld 7-7-2022'!T572="x","AA","")</f>
        <v/>
      </c>
      <c r="BM578" s="16" t="str">
        <f>IF('Vastgesteld 7-7-2022'!U572="x","A","")</f>
        <v/>
      </c>
      <c r="BN578" s="16" t="str">
        <f>IF('Vastgesteld 7-7-2022'!V572="x","B1","")</f>
        <v/>
      </c>
      <c r="BO578" s="16" t="e">
        <f>IF('Vastgesteld 7-7-2022'!#REF!="x","BB","")</f>
        <v>#REF!</v>
      </c>
      <c r="BP578" s="16" t="str">
        <f>IF('Vastgesteld 7-7-2022'!X572="x","B","")</f>
        <v/>
      </c>
      <c r="BQ578" s="16" t="str">
        <f>IF('Vastgesteld 7-7-2022'!Y572="x","L1","")</f>
        <v/>
      </c>
      <c r="BR578" s="16" t="str">
        <f>IF('Vastgesteld 7-7-2022'!Z572="x","L2","")</f>
        <v/>
      </c>
      <c r="BS578" s="16" t="str">
        <f>IF('Vastgesteld 7-7-2022'!AA572="x","M1","")</f>
        <v/>
      </c>
      <c r="BT578" s="16" t="str">
        <f>IF('Vastgesteld 7-7-2022'!AB572="x","M2","")</f>
        <v/>
      </c>
      <c r="BU578" s="16" t="str">
        <f>IF('Vastgesteld 7-7-2022'!AC572="x","Z1","")</f>
        <v/>
      </c>
      <c r="BV578" s="16" t="str">
        <f>IF('Vastgesteld 7-7-2022'!AD572="x","Z2","")</f>
        <v/>
      </c>
      <c r="BW578" s="16" t="str">
        <f>IF(COUNTA('Vastgesteld 7-7-2022'!K572:S572)&lt;&gt;0,1,"")</f>
        <v/>
      </c>
      <c r="BX578" s="16" t="str">
        <f t="shared" si="49"/>
        <v/>
      </c>
      <c r="BY578" s="16" t="str">
        <f>IF('Vastgesteld 7-7-2022'!K572="x","BB","")</f>
        <v/>
      </c>
      <c r="BZ578" s="16" t="str">
        <f>IF('Vastgesteld 7-7-2022'!L572="x","B","")</f>
        <v/>
      </c>
      <c r="CA578" s="16" t="str">
        <f>IF('Vastgesteld 7-7-2022'!M572="x","L1","")</f>
        <v/>
      </c>
      <c r="CB578" s="16" t="str">
        <f>IF('Vastgesteld 7-7-2022'!N572="x","L2","")</f>
        <v/>
      </c>
      <c r="CC578" s="16" t="str">
        <f>IF('Vastgesteld 7-7-2022'!O572="x","M1","")</f>
        <v/>
      </c>
      <c r="CD578" s="16" t="str">
        <f>IF('Vastgesteld 7-7-2022'!P572="x","M2","")</f>
        <v/>
      </c>
      <c r="CE578" s="16" t="str">
        <f>IF('Vastgesteld 7-7-2022'!Q572="x","Z1","")</f>
        <v/>
      </c>
      <c r="CF578" s="16" t="str">
        <f>IF('Vastgesteld 7-7-2022'!R572="x","Z2","")</f>
        <v/>
      </c>
      <c r="CG578" s="16" t="str">
        <f>IF('Vastgesteld 7-7-2022'!S572="x","ZZL","")</f>
        <v/>
      </c>
      <c r="CL578" s="16" t="str">
        <f>IF(COUNTA('Vastgesteld 7-7-2022'!AV572:BF572)&lt;&gt;0,2,"")</f>
        <v/>
      </c>
      <c r="CM578" s="16" t="str">
        <f t="shared" si="50"/>
        <v/>
      </c>
      <c r="CN578" s="16" t="str">
        <f>IF('Vastgesteld 7-7-2022'!AV572="x","AA","")</f>
        <v/>
      </c>
      <c r="CO578" s="16" t="str">
        <f>IF('Vastgesteld 7-7-2022'!AW572="x","A","")</f>
        <v/>
      </c>
      <c r="CP578" s="16" t="str">
        <f>IF('Vastgesteld 7-7-2022'!AX572="x","BB","")</f>
        <v/>
      </c>
      <c r="CQ578" s="16" t="str">
        <f>IF('Vastgesteld 7-7-2022'!AY572="x","B","")</f>
        <v/>
      </c>
      <c r="CR578" s="16" t="str">
        <f>IF('Vastgesteld 7-7-2022'!AZ572="x","L","")</f>
        <v/>
      </c>
      <c r="CS578" s="16" t="str">
        <f>IF('Vastgesteld 7-7-2022'!BA572="x","M","")</f>
        <v/>
      </c>
      <c r="CT578" s="16" t="str">
        <f>IF('Vastgesteld 7-7-2022'!BB572="x","Z","")</f>
        <v/>
      </c>
      <c r="CU578" s="16" t="str">
        <f>IF('Vastgesteld 7-7-2022'!BF572="x","ZZ","")</f>
        <v/>
      </c>
      <c r="CV578" s="16" t="str">
        <f>IF(COUNTA('Vastgesteld 7-7-2022'!AJ572:AQ572)&lt;&gt;0,2,"")</f>
        <v/>
      </c>
      <c r="CW578" s="16" t="str">
        <f t="shared" si="51"/>
        <v/>
      </c>
      <c r="CX578" s="16" t="str">
        <f>IF('Vastgesteld 7-7-2022'!AJ572="x","BB","")</f>
        <v/>
      </c>
      <c r="CY578" s="16" t="str">
        <f>IF('Vastgesteld 7-7-2022'!AK572="x","B","")</f>
        <v/>
      </c>
      <c r="CZ578" s="16" t="str">
        <f>IF('Vastgesteld 7-7-2022'!AL572="x","L","")</f>
        <v/>
      </c>
      <c r="DA578" s="16" t="str">
        <f>IF('Vastgesteld 7-7-2022'!AM572="x","M","")</f>
        <v/>
      </c>
      <c r="DB578" s="16" t="str">
        <f>IF('Vastgesteld 7-7-2022'!AN572="x","Z","")</f>
        <v/>
      </c>
      <c r="DC578" s="16" t="str">
        <f>IF('Vastgesteld 7-7-2022'!AO572="x","ZZ","")</f>
        <v/>
      </c>
      <c r="DD578" s="16" t="str">
        <f>IF('Vastgesteld 7-7-2022'!AQ572="x","1.40","")</f>
        <v/>
      </c>
      <c r="DE578" s="16" t="str">
        <f>IF(COUNTA('Vastgesteld 7-7-2022'!BH572:BJ572)&lt;&gt;0,6,"")</f>
        <v/>
      </c>
      <c r="DF578" s="16" t="str">
        <f t="shared" si="52"/>
        <v/>
      </c>
      <c r="DG578" s="16" t="str">
        <f>IF('Vastgesteld 7-7-2022'!BH572="x","L","")</f>
        <v/>
      </c>
      <c r="DH578" s="16" t="str">
        <f>IF('Vastgesteld 7-7-2022'!BI572="x","M","")</f>
        <v/>
      </c>
      <c r="DI578" s="16" t="str">
        <f>IF('Vastgesteld 7-7-2022'!BJ572="x","Z","")</f>
        <v/>
      </c>
      <c r="DJ578" s="16" t="str">
        <f>IF('Vastgesteld 7-7-2022'!BK572="x","Z","")</f>
        <v/>
      </c>
      <c r="DK578" s="16" t="str">
        <f>IF(COUNTA('Vastgesteld 7-7-2022'!BM572:BO572)&lt;&gt;0,6,"")</f>
        <v/>
      </c>
      <c r="DL578" s="16" t="str">
        <f t="shared" si="53"/>
        <v/>
      </c>
      <c r="DM578" s="16" t="str">
        <f>IF('Vastgesteld 7-7-2022'!BM572="x","L","")</f>
        <v/>
      </c>
      <c r="DN578" s="16" t="str">
        <f>IF('Vastgesteld 7-7-2022'!BN572="x","M","")</f>
        <v/>
      </c>
      <c r="DO578" s="16" t="str">
        <f>IF('Vastgesteld 7-7-2022'!BO572="x","Z","")</f>
        <v/>
      </c>
      <c r="DP578" s="16" t="str">
        <f>IF('Vastgesteld 7-7-2022'!BP572="x","Z","")</f>
        <v/>
      </c>
    </row>
    <row r="579" spans="1:120" ht="14.4" x14ac:dyDescent="0.3">
      <c r="A579" s="18">
        <f>'Vastgesteld 7-7-2022'!A573</f>
        <v>0</v>
      </c>
      <c r="B579" s="16" t="str">
        <f>IFERROR(VLOOKUP('Vastgesteld 7-7-2022'!#REF!,#REF!,2,FALSE),"")</f>
        <v/>
      </c>
      <c r="C579" s="16">
        <f>'Vastgesteld 7-7-2022'!E573</f>
        <v>0</v>
      </c>
      <c r="D579" s="16" t="str">
        <f>IFERROR(VLOOKUP('Vastgesteld 7-7-2022'!#REF!,#REF!,2,FALSE),"")</f>
        <v/>
      </c>
      <c r="E579" s="16" t="str">
        <f>IFERROR(VLOOKUP('Vastgesteld 7-7-2022'!#REF!,#REF!,5,FALSE),"")</f>
        <v/>
      </c>
      <c r="F579" s="16" t="e">
        <f>IF('Vastgesteld 7-7-2022'!#REF!&lt;&gt;"",'Vastgesteld 7-7-2022'!#REF!,"")</f>
        <v>#REF!</v>
      </c>
      <c r="G579" s="16" t="e">
        <f>IF('Vastgesteld 7-7-2022'!#REF!="Indoor",1,0)</f>
        <v>#REF!</v>
      </c>
      <c r="H579" s="16" t="e">
        <f>'Vastgesteld 7-7-2022'!#REF!</f>
        <v>#REF!</v>
      </c>
      <c r="I579" s="16" t="e">
        <f>IF('Vastgesteld 7-7-2022'!#REF!="Nee",0,IF('Vastgesteld 7-7-2022'!#REF!="Ja",1,""))</f>
        <v>#REF!</v>
      </c>
      <c r="J579" s="16" t="e">
        <f>IF('Vastgesteld 7-7-2022'!#REF!&lt;&gt;"",'Vastgesteld 7-7-2022'!#REF!,"")</f>
        <v>#REF!</v>
      </c>
      <c r="BJ579" s="16" t="str">
        <f>IF(COUNTA('Vastgesteld 7-7-2022'!T573:AD573)&lt;&gt;0,1,"")</f>
        <v/>
      </c>
      <c r="BK579" s="16" t="str">
        <f t="shared" ref="BK579:BK642" si="54">IF(COUNTBLANK(BJ579) = 1,"",2)</f>
        <v/>
      </c>
      <c r="BL579" s="16" t="str">
        <f>IF('Vastgesteld 7-7-2022'!T573="x","AA","")</f>
        <v/>
      </c>
      <c r="BM579" s="16" t="str">
        <f>IF('Vastgesteld 7-7-2022'!U573="x","A","")</f>
        <v/>
      </c>
      <c r="BN579" s="16" t="str">
        <f>IF('Vastgesteld 7-7-2022'!V573="x","B1","")</f>
        <v/>
      </c>
      <c r="BO579" s="16" t="e">
        <f>IF('Vastgesteld 7-7-2022'!#REF!="x","BB","")</f>
        <v>#REF!</v>
      </c>
      <c r="BP579" s="16" t="str">
        <f>IF('Vastgesteld 7-7-2022'!X573="x","B","")</f>
        <v/>
      </c>
      <c r="BQ579" s="16" t="str">
        <f>IF('Vastgesteld 7-7-2022'!Y573="x","L1","")</f>
        <v/>
      </c>
      <c r="BR579" s="16" t="str">
        <f>IF('Vastgesteld 7-7-2022'!Z573="x","L2","")</f>
        <v/>
      </c>
      <c r="BS579" s="16" t="str">
        <f>IF('Vastgesteld 7-7-2022'!AA573="x","M1","")</f>
        <v/>
      </c>
      <c r="BT579" s="16" t="str">
        <f>IF('Vastgesteld 7-7-2022'!AB573="x","M2","")</f>
        <v/>
      </c>
      <c r="BU579" s="16" t="str">
        <f>IF('Vastgesteld 7-7-2022'!AC573="x","Z1","")</f>
        <v/>
      </c>
      <c r="BV579" s="16" t="str">
        <f>IF('Vastgesteld 7-7-2022'!AD573="x","Z2","")</f>
        <v/>
      </c>
      <c r="BW579" s="16" t="str">
        <f>IF(COUNTA('Vastgesteld 7-7-2022'!K573:S573)&lt;&gt;0,1,"")</f>
        <v/>
      </c>
      <c r="BX579" s="16" t="str">
        <f t="shared" ref="BX579:BX642" si="55">IF(COUNTBLANK(BW579) = 1,"",1)</f>
        <v/>
      </c>
      <c r="BY579" s="16" t="str">
        <f>IF('Vastgesteld 7-7-2022'!K573="x","BB","")</f>
        <v/>
      </c>
      <c r="BZ579" s="16" t="str">
        <f>IF('Vastgesteld 7-7-2022'!L573="x","B","")</f>
        <v/>
      </c>
      <c r="CA579" s="16" t="str">
        <f>IF('Vastgesteld 7-7-2022'!M573="x","L1","")</f>
        <v/>
      </c>
      <c r="CB579" s="16" t="str">
        <f>IF('Vastgesteld 7-7-2022'!N573="x","L2","")</f>
        <v/>
      </c>
      <c r="CC579" s="16" t="str">
        <f>IF('Vastgesteld 7-7-2022'!O573="x","M1","")</f>
        <v/>
      </c>
      <c r="CD579" s="16" t="str">
        <f>IF('Vastgesteld 7-7-2022'!P573="x","M2","")</f>
        <v/>
      </c>
      <c r="CE579" s="16" t="str">
        <f>IF('Vastgesteld 7-7-2022'!Q573="x","Z1","")</f>
        <v/>
      </c>
      <c r="CF579" s="16" t="str">
        <f>IF('Vastgesteld 7-7-2022'!R573="x","Z2","")</f>
        <v/>
      </c>
      <c r="CG579" s="16" t="str">
        <f>IF('Vastgesteld 7-7-2022'!S573="x","ZZL","")</f>
        <v/>
      </c>
      <c r="CL579" s="16" t="str">
        <f>IF(COUNTA('Vastgesteld 7-7-2022'!AV573:BF573)&lt;&gt;0,2,"")</f>
        <v/>
      </c>
      <c r="CM579" s="16" t="str">
        <f t="shared" ref="CM579:CM642" si="56">IF(COUNTBLANK(CL579) = 1,"",2)</f>
        <v/>
      </c>
      <c r="CN579" s="16" t="str">
        <f>IF('Vastgesteld 7-7-2022'!AV573="x","AA","")</f>
        <v/>
      </c>
      <c r="CO579" s="16" t="str">
        <f>IF('Vastgesteld 7-7-2022'!AW573="x","A","")</f>
        <v/>
      </c>
      <c r="CP579" s="16" t="str">
        <f>IF('Vastgesteld 7-7-2022'!AX573="x","BB","")</f>
        <v/>
      </c>
      <c r="CQ579" s="16" t="str">
        <f>IF('Vastgesteld 7-7-2022'!AY573="x","B","")</f>
        <v/>
      </c>
      <c r="CR579" s="16" t="str">
        <f>IF('Vastgesteld 7-7-2022'!AZ573="x","L","")</f>
        <v/>
      </c>
      <c r="CS579" s="16" t="str">
        <f>IF('Vastgesteld 7-7-2022'!BA573="x","M","")</f>
        <v/>
      </c>
      <c r="CT579" s="16" t="str">
        <f>IF('Vastgesteld 7-7-2022'!BB573="x","Z","")</f>
        <v/>
      </c>
      <c r="CU579" s="16" t="str">
        <f>IF('Vastgesteld 7-7-2022'!BF573="x","ZZ","")</f>
        <v/>
      </c>
      <c r="CV579" s="16" t="str">
        <f>IF(COUNTA('Vastgesteld 7-7-2022'!AJ573:AQ573)&lt;&gt;0,2,"")</f>
        <v/>
      </c>
      <c r="CW579" s="16" t="str">
        <f t="shared" ref="CW579:CW642" si="57">IF(COUNTBLANK(CV579) = 1,"",1)</f>
        <v/>
      </c>
      <c r="CX579" s="16" t="str">
        <f>IF('Vastgesteld 7-7-2022'!AJ573="x","BB","")</f>
        <v/>
      </c>
      <c r="CY579" s="16" t="str">
        <f>IF('Vastgesteld 7-7-2022'!AK573="x","B","")</f>
        <v/>
      </c>
      <c r="CZ579" s="16" t="str">
        <f>IF('Vastgesteld 7-7-2022'!AL573="x","L","")</f>
        <v/>
      </c>
      <c r="DA579" s="16" t="str">
        <f>IF('Vastgesteld 7-7-2022'!AM573="x","M","")</f>
        <v/>
      </c>
      <c r="DB579" s="16" t="str">
        <f>IF('Vastgesteld 7-7-2022'!AN573="x","Z","")</f>
        <v/>
      </c>
      <c r="DC579" s="16" t="str">
        <f>IF('Vastgesteld 7-7-2022'!AO573="x","ZZ","")</f>
        <v/>
      </c>
      <c r="DD579" s="16" t="str">
        <f>IF('Vastgesteld 7-7-2022'!AQ573="x","1.40","")</f>
        <v/>
      </c>
      <c r="DE579" s="16" t="str">
        <f>IF(COUNTA('Vastgesteld 7-7-2022'!BH573:BJ573)&lt;&gt;0,6,"")</f>
        <v/>
      </c>
      <c r="DF579" s="16" t="str">
        <f t="shared" ref="DF579:DF642" si="58">IF(COUNTBLANK(DE579) = 1,"",2)</f>
        <v/>
      </c>
      <c r="DG579" s="16" t="str">
        <f>IF('Vastgesteld 7-7-2022'!BH573="x","L","")</f>
        <v/>
      </c>
      <c r="DH579" s="16" t="str">
        <f>IF('Vastgesteld 7-7-2022'!BI573="x","M","")</f>
        <v/>
      </c>
      <c r="DI579" s="16" t="str">
        <f>IF('Vastgesteld 7-7-2022'!BJ573="x","Z","")</f>
        <v/>
      </c>
      <c r="DJ579" s="16" t="str">
        <f>IF('Vastgesteld 7-7-2022'!BK573="x","Z","")</f>
        <v/>
      </c>
      <c r="DK579" s="16" t="str">
        <f>IF(COUNTA('Vastgesteld 7-7-2022'!BM573:BO573)&lt;&gt;0,6,"")</f>
        <v/>
      </c>
      <c r="DL579" s="16" t="str">
        <f t="shared" ref="DL579:DL642" si="59">IF(COUNTBLANK(DK579) = 1,"",1)</f>
        <v/>
      </c>
      <c r="DM579" s="16" t="str">
        <f>IF('Vastgesteld 7-7-2022'!BM573="x","L","")</f>
        <v/>
      </c>
      <c r="DN579" s="16" t="str">
        <f>IF('Vastgesteld 7-7-2022'!BN573="x","M","")</f>
        <v/>
      </c>
      <c r="DO579" s="16" t="str">
        <f>IF('Vastgesteld 7-7-2022'!BO573="x","Z","")</f>
        <v/>
      </c>
      <c r="DP579" s="16" t="str">
        <f>IF('Vastgesteld 7-7-2022'!BP573="x","Z","")</f>
        <v/>
      </c>
    </row>
    <row r="580" spans="1:120" ht="14.4" x14ac:dyDescent="0.3">
      <c r="A580" s="18">
        <f>'Vastgesteld 7-7-2022'!A574</f>
        <v>0</v>
      </c>
      <c r="B580" s="16" t="str">
        <f>IFERROR(VLOOKUP('Vastgesteld 7-7-2022'!#REF!,#REF!,2,FALSE),"")</f>
        <v/>
      </c>
      <c r="C580" s="16">
        <f>'Vastgesteld 7-7-2022'!E574</f>
        <v>0</v>
      </c>
      <c r="D580" s="16" t="str">
        <f>IFERROR(VLOOKUP('Vastgesteld 7-7-2022'!#REF!,#REF!,2,FALSE),"")</f>
        <v/>
      </c>
      <c r="E580" s="16" t="str">
        <f>IFERROR(VLOOKUP('Vastgesteld 7-7-2022'!#REF!,#REF!,5,FALSE),"")</f>
        <v/>
      </c>
      <c r="F580" s="16" t="e">
        <f>IF('Vastgesteld 7-7-2022'!#REF!&lt;&gt;"",'Vastgesteld 7-7-2022'!#REF!,"")</f>
        <v>#REF!</v>
      </c>
      <c r="G580" s="16" t="e">
        <f>IF('Vastgesteld 7-7-2022'!#REF!="Indoor",1,0)</f>
        <v>#REF!</v>
      </c>
      <c r="H580" s="16" t="e">
        <f>'Vastgesteld 7-7-2022'!#REF!</f>
        <v>#REF!</v>
      </c>
      <c r="I580" s="16" t="e">
        <f>IF('Vastgesteld 7-7-2022'!#REF!="Nee",0,IF('Vastgesteld 7-7-2022'!#REF!="Ja",1,""))</f>
        <v>#REF!</v>
      </c>
      <c r="J580" s="16" t="e">
        <f>IF('Vastgesteld 7-7-2022'!#REF!&lt;&gt;"",'Vastgesteld 7-7-2022'!#REF!,"")</f>
        <v>#REF!</v>
      </c>
      <c r="BJ580" s="16" t="str">
        <f>IF(COUNTA('Vastgesteld 7-7-2022'!T574:AD574)&lt;&gt;0,1,"")</f>
        <v/>
      </c>
      <c r="BK580" s="16" t="str">
        <f t="shared" si="54"/>
        <v/>
      </c>
      <c r="BL580" s="16" t="str">
        <f>IF('Vastgesteld 7-7-2022'!T574="x","AA","")</f>
        <v/>
      </c>
      <c r="BM580" s="16" t="str">
        <f>IF('Vastgesteld 7-7-2022'!U574="x","A","")</f>
        <v/>
      </c>
      <c r="BN580" s="16" t="str">
        <f>IF('Vastgesteld 7-7-2022'!V574="x","B1","")</f>
        <v/>
      </c>
      <c r="BO580" s="16" t="e">
        <f>IF('Vastgesteld 7-7-2022'!#REF!="x","BB","")</f>
        <v>#REF!</v>
      </c>
      <c r="BP580" s="16" t="str">
        <f>IF('Vastgesteld 7-7-2022'!X574="x","B","")</f>
        <v/>
      </c>
      <c r="BQ580" s="16" t="str">
        <f>IF('Vastgesteld 7-7-2022'!Y574="x","L1","")</f>
        <v/>
      </c>
      <c r="BR580" s="16" t="str">
        <f>IF('Vastgesteld 7-7-2022'!Z574="x","L2","")</f>
        <v/>
      </c>
      <c r="BS580" s="16" t="str">
        <f>IF('Vastgesteld 7-7-2022'!AA574="x","M1","")</f>
        <v/>
      </c>
      <c r="BT580" s="16" t="str">
        <f>IF('Vastgesteld 7-7-2022'!AB574="x","M2","")</f>
        <v/>
      </c>
      <c r="BU580" s="16" t="str">
        <f>IF('Vastgesteld 7-7-2022'!AC574="x","Z1","")</f>
        <v/>
      </c>
      <c r="BV580" s="16" t="str">
        <f>IF('Vastgesteld 7-7-2022'!AD574="x","Z2","")</f>
        <v/>
      </c>
      <c r="BW580" s="16" t="str">
        <f>IF(COUNTA('Vastgesteld 7-7-2022'!K574:S574)&lt;&gt;0,1,"")</f>
        <v/>
      </c>
      <c r="BX580" s="16" t="str">
        <f t="shared" si="55"/>
        <v/>
      </c>
      <c r="BY580" s="16" t="str">
        <f>IF('Vastgesteld 7-7-2022'!K574="x","BB","")</f>
        <v/>
      </c>
      <c r="BZ580" s="16" t="str">
        <f>IF('Vastgesteld 7-7-2022'!L574="x","B","")</f>
        <v/>
      </c>
      <c r="CA580" s="16" t="str">
        <f>IF('Vastgesteld 7-7-2022'!M574="x","L1","")</f>
        <v/>
      </c>
      <c r="CB580" s="16" t="str">
        <f>IF('Vastgesteld 7-7-2022'!N574="x","L2","")</f>
        <v/>
      </c>
      <c r="CC580" s="16" t="str">
        <f>IF('Vastgesteld 7-7-2022'!O574="x","M1","")</f>
        <v/>
      </c>
      <c r="CD580" s="16" t="str">
        <f>IF('Vastgesteld 7-7-2022'!P574="x","M2","")</f>
        <v/>
      </c>
      <c r="CE580" s="16" t="str">
        <f>IF('Vastgesteld 7-7-2022'!Q574="x","Z1","")</f>
        <v/>
      </c>
      <c r="CF580" s="16" t="str">
        <f>IF('Vastgesteld 7-7-2022'!R574="x","Z2","")</f>
        <v/>
      </c>
      <c r="CG580" s="16" t="str">
        <f>IF('Vastgesteld 7-7-2022'!S574="x","ZZL","")</f>
        <v/>
      </c>
      <c r="CL580" s="16" t="str">
        <f>IF(COUNTA('Vastgesteld 7-7-2022'!AV574:BF574)&lt;&gt;0,2,"")</f>
        <v/>
      </c>
      <c r="CM580" s="16" t="str">
        <f t="shared" si="56"/>
        <v/>
      </c>
      <c r="CN580" s="16" t="str">
        <f>IF('Vastgesteld 7-7-2022'!AV574="x","AA","")</f>
        <v/>
      </c>
      <c r="CO580" s="16" t="str">
        <f>IF('Vastgesteld 7-7-2022'!AW574="x","A","")</f>
        <v/>
      </c>
      <c r="CP580" s="16" t="str">
        <f>IF('Vastgesteld 7-7-2022'!AX574="x","BB","")</f>
        <v/>
      </c>
      <c r="CQ580" s="16" t="str">
        <f>IF('Vastgesteld 7-7-2022'!AY574="x","B","")</f>
        <v/>
      </c>
      <c r="CR580" s="16" t="str">
        <f>IF('Vastgesteld 7-7-2022'!AZ574="x","L","")</f>
        <v/>
      </c>
      <c r="CS580" s="16" t="str">
        <f>IF('Vastgesteld 7-7-2022'!BA574="x","M","")</f>
        <v/>
      </c>
      <c r="CT580" s="16" t="str">
        <f>IF('Vastgesteld 7-7-2022'!BB574="x","Z","")</f>
        <v/>
      </c>
      <c r="CU580" s="16" t="str">
        <f>IF('Vastgesteld 7-7-2022'!BF574="x","ZZ","")</f>
        <v/>
      </c>
      <c r="CV580" s="16" t="str">
        <f>IF(COUNTA('Vastgesteld 7-7-2022'!AJ574:AQ574)&lt;&gt;0,2,"")</f>
        <v/>
      </c>
      <c r="CW580" s="16" t="str">
        <f t="shared" si="57"/>
        <v/>
      </c>
      <c r="CX580" s="16" t="str">
        <f>IF('Vastgesteld 7-7-2022'!AJ574="x","BB","")</f>
        <v/>
      </c>
      <c r="CY580" s="16" t="str">
        <f>IF('Vastgesteld 7-7-2022'!AK574="x","B","")</f>
        <v/>
      </c>
      <c r="CZ580" s="16" t="str">
        <f>IF('Vastgesteld 7-7-2022'!AL574="x","L","")</f>
        <v/>
      </c>
      <c r="DA580" s="16" t="str">
        <f>IF('Vastgesteld 7-7-2022'!AM574="x","M","")</f>
        <v/>
      </c>
      <c r="DB580" s="16" t="str">
        <f>IF('Vastgesteld 7-7-2022'!AN574="x","Z","")</f>
        <v/>
      </c>
      <c r="DC580" s="16" t="str">
        <f>IF('Vastgesteld 7-7-2022'!AO574="x","ZZ","")</f>
        <v/>
      </c>
      <c r="DD580" s="16" t="str">
        <f>IF('Vastgesteld 7-7-2022'!AQ574="x","1.40","")</f>
        <v/>
      </c>
      <c r="DE580" s="16" t="str">
        <f>IF(COUNTA('Vastgesteld 7-7-2022'!BH574:BJ574)&lt;&gt;0,6,"")</f>
        <v/>
      </c>
      <c r="DF580" s="16" t="str">
        <f t="shared" si="58"/>
        <v/>
      </c>
      <c r="DG580" s="16" t="str">
        <f>IF('Vastgesteld 7-7-2022'!BH574="x","L","")</f>
        <v/>
      </c>
      <c r="DH580" s="16" t="str">
        <f>IF('Vastgesteld 7-7-2022'!BI574="x","M","")</f>
        <v/>
      </c>
      <c r="DI580" s="16" t="str">
        <f>IF('Vastgesteld 7-7-2022'!BJ574="x","Z","")</f>
        <v/>
      </c>
      <c r="DJ580" s="16" t="str">
        <f>IF('Vastgesteld 7-7-2022'!BK574="x","Z","")</f>
        <v/>
      </c>
      <c r="DK580" s="16" t="str">
        <f>IF(COUNTA('Vastgesteld 7-7-2022'!BM574:BO574)&lt;&gt;0,6,"")</f>
        <v/>
      </c>
      <c r="DL580" s="16" t="str">
        <f t="shared" si="59"/>
        <v/>
      </c>
      <c r="DM580" s="16" t="str">
        <f>IF('Vastgesteld 7-7-2022'!BM574="x","L","")</f>
        <v/>
      </c>
      <c r="DN580" s="16" t="str">
        <f>IF('Vastgesteld 7-7-2022'!BN574="x","M","")</f>
        <v/>
      </c>
      <c r="DO580" s="16" t="str">
        <f>IF('Vastgesteld 7-7-2022'!BO574="x","Z","")</f>
        <v/>
      </c>
      <c r="DP580" s="16" t="str">
        <f>IF('Vastgesteld 7-7-2022'!BP574="x","Z","")</f>
        <v/>
      </c>
    </row>
    <row r="581" spans="1:120" ht="14.4" x14ac:dyDescent="0.3">
      <c r="A581" s="18">
        <f>'Vastgesteld 7-7-2022'!A575</f>
        <v>0</v>
      </c>
      <c r="B581" s="16" t="str">
        <f>IFERROR(VLOOKUP('Vastgesteld 7-7-2022'!#REF!,#REF!,2,FALSE),"")</f>
        <v/>
      </c>
      <c r="C581" s="16">
        <f>'Vastgesteld 7-7-2022'!E575</f>
        <v>0</v>
      </c>
      <c r="D581" s="16" t="str">
        <f>IFERROR(VLOOKUP('Vastgesteld 7-7-2022'!#REF!,#REF!,2,FALSE),"")</f>
        <v/>
      </c>
      <c r="E581" s="16" t="str">
        <f>IFERROR(VLOOKUP('Vastgesteld 7-7-2022'!#REF!,#REF!,5,FALSE),"")</f>
        <v/>
      </c>
      <c r="F581" s="16" t="e">
        <f>IF('Vastgesteld 7-7-2022'!#REF!&lt;&gt;"",'Vastgesteld 7-7-2022'!#REF!,"")</f>
        <v>#REF!</v>
      </c>
      <c r="G581" s="16" t="e">
        <f>IF('Vastgesteld 7-7-2022'!#REF!="Indoor",1,0)</f>
        <v>#REF!</v>
      </c>
      <c r="H581" s="16" t="e">
        <f>'Vastgesteld 7-7-2022'!#REF!</f>
        <v>#REF!</v>
      </c>
      <c r="I581" s="16" t="e">
        <f>IF('Vastgesteld 7-7-2022'!#REF!="Nee",0,IF('Vastgesteld 7-7-2022'!#REF!="Ja",1,""))</f>
        <v>#REF!</v>
      </c>
      <c r="J581" s="16" t="e">
        <f>IF('Vastgesteld 7-7-2022'!#REF!&lt;&gt;"",'Vastgesteld 7-7-2022'!#REF!,"")</f>
        <v>#REF!</v>
      </c>
      <c r="BJ581" s="16" t="str">
        <f>IF(COUNTA('Vastgesteld 7-7-2022'!T575:AD575)&lt;&gt;0,1,"")</f>
        <v/>
      </c>
      <c r="BK581" s="16" t="str">
        <f t="shared" si="54"/>
        <v/>
      </c>
      <c r="BL581" s="16" t="str">
        <f>IF('Vastgesteld 7-7-2022'!T575="x","AA","")</f>
        <v/>
      </c>
      <c r="BM581" s="16" t="str">
        <f>IF('Vastgesteld 7-7-2022'!U575="x","A","")</f>
        <v/>
      </c>
      <c r="BN581" s="16" t="str">
        <f>IF('Vastgesteld 7-7-2022'!V575="x","B1","")</f>
        <v/>
      </c>
      <c r="BO581" s="16" t="e">
        <f>IF('Vastgesteld 7-7-2022'!#REF!="x","BB","")</f>
        <v>#REF!</v>
      </c>
      <c r="BP581" s="16" t="str">
        <f>IF('Vastgesteld 7-7-2022'!X575="x","B","")</f>
        <v/>
      </c>
      <c r="BQ581" s="16" t="str">
        <f>IF('Vastgesteld 7-7-2022'!Y575="x","L1","")</f>
        <v/>
      </c>
      <c r="BR581" s="16" t="str">
        <f>IF('Vastgesteld 7-7-2022'!Z575="x","L2","")</f>
        <v/>
      </c>
      <c r="BS581" s="16" t="str">
        <f>IF('Vastgesteld 7-7-2022'!AA575="x","M1","")</f>
        <v/>
      </c>
      <c r="BT581" s="16" t="str">
        <f>IF('Vastgesteld 7-7-2022'!AB575="x","M2","")</f>
        <v/>
      </c>
      <c r="BU581" s="16" t="str">
        <f>IF('Vastgesteld 7-7-2022'!AC575="x","Z1","")</f>
        <v/>
      </c>
      <c r="BV581" s="16" t="str">
        <f>IF('Vastgesteld 7-7-2022'!AD575="x","Z2","")</f>
        <v/>
      </c>
      <c r="BW581" s="16" t="str">
        <f>IF(COUNTA('Vastgesteld 7-7-2022'!K575:S575)&lt;&gt;0,1,"")</f>
        <v/>
      </c>
      <c r="BX581" s="16" t="str">
        <f t="shared" si="55"/>
        <v/>
      </c>
      <c r="BY581" s="16" t="str">
        <f>IF('Vastgesteld 7-7-2022'!K575="x","BB","")</f>
        <v/>
      </c>
      <c r="BZ581" s="16" t="str">
        <f>IF('Vastgesteld 7-7-2022'!L575="x","B","")</f>
        <v/>
      </c>
      <c r="CA581" s="16" t="str">
        <f>IF('Vastgesteld 7-7-2022'!M575="x","L1","")</f>
        <v/>
      </c>
      <c r="CB581" s="16" t="str">
        <f>IF('Vastgesteld 7-7-2022'!N575="x","L2","")</f>
        <v/>
      </c>
      <c r="CC581" s="16" t="str">
        <f>IF('Vastgesteld 7-7-2022'!O575="x","M1","")</f>
        <v/>
      </c>
      <c r="CD581" s="16" t="str">
        <f>IF('Vastgesteld 7-7-2022'!P575="x","M2","")</f>
        <v/>
      </c>
      <c r="CE581" s="16" t="str">
        <f>IF('Vastgesteld 7-7-2022'!Q575="x","Z1","")</f>
        <v/>
      </c>
      <c r="CF581" s="16" t="str">
        <f>IF('Vastgesteld 7-7-2022'!R575="x","Z2","")</f>
        <v/>
      </c>
      <c r="CG581" s="16" t="str">
        <f>IF('Vastgesteld 7-7-2022'!S575="x","ZZL","")</f>
        <v/>
      </c>
      <c r="CL581" s="16" t="str">
        <f>IF(COUNTA('Vastgesteld 7-7-2022'!AV575:BF575)&lt;&gt;0,2,"")</f>
        <v/>
      </c>
      <c r="CM581" s="16" t="str">
        <f t="shared" si="56"/>
        <v/>
      </c>
      <c r="CN581" s="16" t="str">
        <f>IF('Vastgesteld 7-7-2022'!AV575="x","AA","")</f>
        <v/>
      </c>
      <c r="CO581" s="16" t="str">
        <f>IF('Vastgesteld 7-7-2022'!AW575="x","A","")</f>
        <v/>
      </c>
      <c r="CP581" s="16" t="str">
        <f>IF('Vastgesteld 7-7-2022'!AX575="x","BB","")</f>
        <v/>
      </c>
      <c r="CQ581" s="16" t="str">
        <f>IF('Vastgesteld 7-7-2022'!AY575="x","B","")</f>
        <v/>
      </c>
      <c r="CR581" s="16" t="str">
        <f>IF('Vastgesteld 7-7-2022'!AZ575="x","L","")</f>
        <v/>
      </c>
      <c r="CS581" s="16" t="str">
        <f>IF('Vastgesteld 7-7-2022'!BA575="x","M","")</f>
        <v/>
      </c>
      <c r="CT581" s="16" t="str">
        <f>IF('Vastgesteld 7-7-2022'!BB575="x","Z","")</f>
        <v/>
      </c>
      <c r="CU581" s="16" t="str">
        <f>IF('Vastgesteld 7-7-2022'!BF575="x","ZZ","")</f>
        <v/>
      </c>
      <c r="CV581" s="16" t="str">
        <f>IF(COUNTA('Vastgesteld 7-7-2022'!AJ575:AQ575)&lt;&gt;0,2,"")</f>
        <v/>
      </c>
      <c r="CW581" s="16" t="str">
        <f t="shared" si="57"/>
        <v/>
      </c>
      <c r="CX581" s="16" t="str">
        <f>IF('Vastgesteld 7-7-2022'!AJ575="x","BB","")</f>
        <v/>
      </c>
      <c r="CY581" s="16" t="str">
        <f>IF('Vastgesteld 7-7-2022'!AK575="x","B","")</f>
        <v/>
      </c>
      <c r="CZ581" s="16" t="str">
        <f>IF('Vastgesteld 7-7-2022'!AL575="x","L","")</f>
        <v/>
      </c>
      <c r="DA581" s="16" t="str">
        <f>IF('Vastgesteld 7-7-2022'!AM575="x","M","")</f>
        <v/>
      </c>
      <c r="DB581" s="16" t="str">
        <f>IF('Vastgesteld 7-7-2022'!AN575="x","Z","")</f>
        <v/>
      </c>
      <c r="DC581" s="16" t="str">
        <f>IF('Vastgesteld 7-7-2022'!AO575="x","ZZ","")</f>
        <v/>
      </c>
      <c r="DD581" s="16" t="str">
        <f>IF('Vastgesteld 7-7-2022'!AQ575="x","1.40","")</f>
        <v/>
      </c>
      <c r="DE581" s="16" t="str">
        <f>IF(COUNTA('Vastgesteld 7-7-2022'!BH575:BJ575)&lt;&gt;0,6,"")</f>
        <v/>
      </c>
      <c r="DF581" s="16" t="str">
        <f t="shared" si="58"/>
        <v/>
      </c>
      <c r="DG581" s="16" t="str">
        <f>IF('Vastgesteld 7-7-2022'!BH575="x","L","")</f>
        <v/>
      </c>
      <c r="DH581" s="16" t="str">
        <f>IF('Vastgesteld 7-7-2022'!BI575="x","M","")</f>
        <v/>
      </c>
      <c r="DI581" s="16" t="str">
        <f>IF('Vastgesteld 7-7-2022'!BJ575="x","Z","")</f>
        <v/>
      </c>
      <c r="DJ581" s="16" t="str">
        <f>IF('Vastgesteld 7-7-2022'!BK575="x","Z","")</f>
        <v/>
      </c>
      <c r="DK581" s="16" t="str">
        <f>IF(COUNTA('Vastgesteld 7-7-2022'!BM575:BO575)&lt;&gt;0,6,"")</f>
        <v/>
      </c>
      <c r="DL581" s="16" t="str">
        <f t="shared" si="59"/>
        <v/>
      </c>
      <c r="DM581" s="16" t="str">
        <f>IF('Vastgesteld 7-7-2022'!BM575="x","L","")</f>
        <v/>
      </c>
      <c r="DN581" s="16" t="str">
        <f>IF('Vastgesteld 7-7-2022'!BN575="x","M","")</f>
        <v/>
      </c>
      <c r="DO581" s="16" t="str">
        <f>IF('Vastgesteld 7-7-2022'!BO575="x","Z","")</f>
        <v/>
      </c>
      <c r="DP581" s="16" t="str">
        <f>IF('Vastgesteld 7-7-2022'!BP575="x","Z","")</f>
        <v/>
      </c>
    </row>
    <row r="582" spans="1:120" ht="14.4" x14ac:dyDescent="0.3">
      <c r="A582" s="18">
        <f>'Vastgesteld 7-7-2022'!A576</f>
        <v>0</v>
      </c>
      <c r="B582" s="16" t="str">
        <f>IFERROR(VLOOKUP('Vastgesteld 7-7-2022'!#REF!,#REF!,2,FALSE),"")</f>
        <v/>
      </c>
      <c r="C582" s="16">
        <f>'Vastgesteld 7-7-2022'!E576</f>
        <v>0</v>
      </c>
      <c r="D582" s="16" t="str">
        <f>IFERROR(VLOOKUP('Vastgesteld 7-7-2022'!#REF!,#REF!,2,FALSE),"")</f>
        <v/>
      </c>
      <c r="E582" s="16" t="str">
        <f>IFERROR(VLOOKUP('Vastgesteld 7-7-2022'!#REF!,#REF!,5,FALSE),"")</f>
        <v/>
      </c>
      <c r="F582" s="16" t="e">
        <f>IF('Vastgesteld 7-7-2022'!#REF!&lt;&gt;"",'Vastgesteld 7-7-2022'!#REF!,"")</f>
        <v>#REF!</v>
      </c>
      <c r="G582" s="16" t="e">
        <f>IF('Vastgesteld 7-7-2022'!#REF!="Indoor",1,0)</f>
        <v>#REF!</v>
      </c>
      <c r="H582" s="16" t="e">
        <f>'Vastgesteld 7-7-2022'!#REF!</f>
        <v>#REF!</v>
      </c>
      <c r="I582" s="16" t="e">
        <f>IF('Vastgesteld 7-7-2022'!#REF!="Nee",0,IF('Vastgesteld 7-7-2022'!#REF!="Ja",1,""))</f>
        <v>#REF!</v>
      </c>
      <c r="J582" s="16" t="e">
        <f>IF('Vastgesteld 7-7-2022'!#REF!&lt;&gt;"",'Vastgesteld 7-7-2022'!#REF!,"")</f>
        <v>#REF!</v>
      </c>
      <c r="BJ582" s="16" t="str">
        <f>IF(COUNTA('Vastgesteld 7-7-2022'!T576:AD576)&lt;&gt;0,1,"")</f>
        <v/>
      </c>
      <c r="BK582" s="16" t="str">
        <f t="shared" si="54"/>
        <v/>
      </c>
      <c r="BL582" s="16" t="str">
        <f>IF('Vastgesteld 7-7-2022'!T576="x","AA","")</f>
        <v/>
      </c>
      <c r="BM582" s="16" t="str">
        <f>IF('Vastgesteld 7-7-2022'!U576="x","A","")</f>
        <v/>
      </c>
      <c r="BN582" s="16" t="str">
        <f>IF('Vastgesteld 7-7-2022'!V576="x","B1","")</f>
        <v/>
      </c>
      <c r="BO582" s="16" t="e">
        <f>IF('Vastgesteld 7-7-2022'!#REF!="x","BB","")</f>
        <v>#REF!</v>
      </c>
      <c r="BP582" s="16" t="str">
        <f>IF('Vastgesteld 7-7-2022'!X576="x","B","")</f>
        <v/>
      </c>
      <c r="BQ582" s="16" t="str">
        <f>IF('Vastgesteld 7-7-2022'!Y576="x","L1","")</f>
        <v/>
      </c>
      <c r="BR582" s="16" t="str">
        <f>IF('Vastgesteld 7-7-2022'!Z576="x","L2","")</f>
        <v/>
      </c>
      <c r="BS582" s="16" t="str">
        <f>IF('Vastgesteld 7-7-2022'!AA576="x","M1","")</f>
        <v/>
      </c>
      <c r="BT582" s="16" t="str">
        <f>IF('Vastgesteld 7-7-2022'!AB576="x","M2","")</f>
        <v/>
      </c>
      <c r="BU582" s="16" t="str">
        <f>IF('Vastgesteld 7-7-2022'!AC576="x","Z1","")</f>
        <v/>
      </c>
      <c r="BV582" s="16" t="str">
        <f>IF('Vastgesteld 7-7-2022'!AD576="x","Z2","")</f>
        <v/>
      </c>
      <c r="BW582" s="16" t="str">
        <f>IF(COUNTA('Vastgesteld 7-7-2022'!K576:S576)&lt;&gt;0,1,"")</f>
        <v/>
      </c>
      <c r="BX582" s="16" t="str">
        <f t="shared" si="55"/>
        <v/>
      </c>
      <c r="BY582" s="16" t="str">
        <f>IF('Vastgesteld 7-7-2022'!K576="x","BB","")</f>
        <v/>
      </c>
      <c r="BZ582" s="16" t="str">
        <f>IF('Vastgesteld 7-7-2022'!L576="x","B","")</f>
        <v/>
      </c>
      <c r="CA582" s="16" t="str">
        <f>IF('Vastgesteld 7-7-2022'!M576="x","L1","")</f>
        <v/>
      </c>
      <c r="CB582" s="16" t="str">
        <f>IF('Vastgesteld 7-7-2022'!N576="x","L2","")</f>
        <v/>
      </c>
      <c r="CC582" s="16" t="str">
        <f>IF('Vastgesteld 7-7-2022'!O576="x","M1","")</f>
        <v/>
      </c>
      <c r="CD582" s="16" t="str">
        <f>IF('Vastgesteld 7-7-2022'!P576="x","M2","")</f>
        <v/>
      </c>
      <c r="CE582" s="16" t="str">
        <f>IF('Vastgesteld 7-7-2022'!Q576="x","Z1","")</f>
        <v/>
      </c>
      <c r="CF582" s="16" t="str">
        <f>IF('Vastgesteld 7-7-2022'!R576="x","Z2","")</f>
        <v/>
      </c>
      <c r="CG582" s="16" t="str">
        <f>IF('Vastgesteld 7-7-2022'!S576="x","ZZL","")</f>
        <v/>
      </c>
      <c r="CL582" s="16" t="str">
        <f>IF(COUNTA('Vastgesteld 7-7-2022'!AV576:BF576)&lt;&gt;0,2,"")</f>
        <v/>
      </c>
      <c r="CM582" s="16" t="str">
        <f t="shared" si="56"/>
        <v/>
      </c>
      <c r="CN582" s="16" t="str">
        <f>IF('Vastgesteld 7-7-2022'!AV576="x","AA","")</f>
        <v/>
      </c>
      <c r="CO582" s="16" t="str">
        <f>IF('Vastgesteld 7-7-2022'!AW576="x","A","")</f>
        <v/>
      </c>
      <c r="CP582" s="16" t="str">
        <f>IF('Vastgesteld 7-7-2022'!AX576="x","BB","")</f>
        <v/>
      </c>
      <c r="CQ582" s="16" t="str">
        <f>IF('Vastgesteld 7-7-2022'!AY576="x","B","")</f>
        <v/>
      </c>
      <c r="CR582" s="16" t="str">
        <f>IF('Vastgesteld 7-7-2022'!AZ576="x","L","")</f>
        <v/>
      </c>
      <c r="CS582" s="16" t="str">
        <f>IF('Vastgesteld 7-7-2022'!BA576="x","M","")</f>
        <v/>
      </c>
      <c r="CT582" s="16" t="str">
        <f>IF('Vastgesteld 7-7-2022'!BB576="x","Z","")</f>
        <v/>
      </c>
      <c r="CU582" s="16" t="str">
        <f>IF('Vastgesteld 7-7-2022'!BF576="x","ZZ","")</f>
        <v/>
      </c>
      <c r="CV582" s="16" t="str">
        <f>IF(COUNTA('Vastgesteld 7-7-2022'!AJ576:AQ576)&lt;&gt;0,2,"")</f>
        <v/>
      </c>
      <c r="CW582" s="16" t="str">
        <f t="shared" si="57"/>
        <v/>
      </c>
      <c r="CX582" s="16" t="str">
        <f>IF('Vastgesteld 7-7-2022'!AJ576="x","BB","")</f>
        <v/>
      </c>
      <c r="CY582" s="16" t="str">
        <f>IF('Vastgesteld 7-7-2022'!AK576="x","B","")</f>
        <v/>
      </c>
      <c r="CZ582" s="16" t="str">
        <f>IF('Vastgesteld 7-7-2022'!AL576="x","L","")</f>
        <v/>
      </c>
      <c r="DA582" s="16" t="str">
        <f>IF('Vastgesteld 7-7-2022'!AM576="x","M","")</f>
        <v/>
      </c>
      <c r="DB582" s="16" t="str">
        <f>IF('Vastgesteld 7-7-2022'!AN576="x","Z","")</f>
        <v/>
      </c>
      <c r="DC582" s="16" t="str">
        <f>IF('Vastgesteld 7-7-2022'!AO576="x","ZZ","")</f>
        <v/>
      </c>
      <c r="DD582" s="16" t="str">
        <f>IF('Vastgesteld 7-7-2022'!AQ576="x","1.40","")</f>
        <v/>
      </c>
      <c r="DE582" s="16" t="str">
        <f>IF(COUNTA('Vastgesteld 7-7-2022'!BH576:BJ576)&lt;&gt;0,6,"")</f>
        <v/>
      </c>
      <c r="DF582" s="16" t="str">
        <f t="shared" si="58"/>
        <v/>
      </c>
      <c r="DG582" s="16" t="str">
        <f>IF('Vastgesteld 7-7-2022'!BH576="x","L","")</f>
        <v/>
      </c>
      <c r="DH582" s="16" t="str">
        <f>IF('Vastgesteld 7-7-2022'!BI576="x","M","")</f>
        <v/>
      </c>
      <c r="DI582" s="16" t="str">
        <f>IF('Vastgesteld 7-7-2022'!BJ576="x","Z","")</f>
        <v/>
      </c>
      <c r="DJ582" s="16" t="str">
        <f>IF('Vastgesteld 7-7-2022'!BK576="x","Z","")</f>
        <v/>
      </c>
      <c r="DK582" s="16" t="str">
        <f>IF(COUNTA('Vastgesteld 7-7-2022'!BM576:BO576)&lt;&gt;0,6,"")</f>
        <v/>
      </c>
      <c r="DL582" s="16" t="str">
        <f t="shared" si="59"/>
        <v/>
      </c>
      <c r="DM582" s="16" t="str">
        <f>IF('Vastgesteld 7-7-2022'!BM576="x","L","")</f>
        <v/>
      </c>
      <c r="DN582" s="16" t="str">
        <f>IF('Vastgesteld 7-7-2022'!BN576="x","M","")</f>
        <v/>
      </c>
      <c r="DO582" s="16" t="str">
        <f>IF('Vastgesteld 7-7-2022'!BO576="x","Z","")</f>
        <v/>
      </c>
      <c r="DP582" s="16" t="str">
        <f>IF('Vastgesteld 7-7-2022'!BP576="x","Z","")</f>
        <v/>
      </c>
    </row>
    <row r="583" spans="1:120" ht="14.4" x14ac:dyDescent="0.3">
      <c r="A583" s="18">
        <f>'Vastgesteld 7-7-2022'!A577</f>
        <v>0</v>
      </c>
      <c r="B583" s="16" t="str">
        <f>IFERROR(VLOOKUP('Vastgesteld 7-7-2022'!#REF!,#REF!,2,FALSE),"")</f>
        <v/>
      </c>
      <c r="C583" s="16">
        <f>'Vastgesteld 7-7-2022'!E577</f>
        <v>0</v>
      </c>
      <c r="D583" s="16" t="str">
        <f>IFERROR(VLOOKUP('Vastgesteld 7-7-2022'!#REF!,#REF!,2,FALSE),"")</f>
        <v/>
      </c>
      <c r="E583" s="16" t="str">
        <f>IFERROR(VLOOKUP('Vastgesteld 7-7-2022'!#REF!,#REF!,5,FALSE),"")</f>
        <v/>
      </c>
      <c r="F583" s="16" t="e">
        <f>IF('Vastgesteld 7-7-2022'!#REF!&lt;&gt;"",'Vastgesteld 7-7-2022'!#REF!,"")</f>
        <v>#REF!</v>
      </c>
      <c r="G583" s="16" t="e">
        <f>IF('Vastgesteld 7-7-2022'!#REF!="Indoor",1,0)</f>
        <v>#REF!</v>
      </c>
      <c r="H583" s="16" t="e">
        <f>'Vastgesteld 7-7-2022'!#REF!</f>
        <v>#REF!</v>
      </c>
      <c r="I583" s="16" t="e">
        <f>IF('Vastgesteld 7-7-2022'!#REF!="Nee",0,IF('Vastgesteld 7-7-2022'!#REF!="Ja",1,""))</f>
        <v>#REF!</v>
      </c>
      <c r="J583" s="16" t="e">
        <f>IF('Vastgesteld 7-7-2022'!#REF!&lt;&gt;"",'Vastgesteld 7-7-2022'!#REF!,"")</f>
        <v>#REF!</v>
      </c>
      <c r="BJ583" s="16" t="str">
        <f>IF(COUNTA('Vastgesteld 7-7-2022'!T577:AD577)&lt;&gt;0,1,"")</f>
        <v/>
      </c>
      <c r="BK583" s="16" t="str">
        <f t="shared" si="54"/>
        <v/>
      </c>
      <c r="BL583" s="16" t="str">
        <f>IF('Vastgesteld 7-7-2022'!T577="x","AA","")</f>
        <v/>
      </c>
      <c r="BM583" s="16" t="str">
        <f>IF('Vastgesteld 7-7-2022'!U577="x","A","")</f>
        <v/>
      </c>
      <c r="BN583" s="16" t="str">
        <f>IF('Vastgesteld 7-7-2022'!V577="x","B1","")</f>
        <v/>
      </c>
      <c r="BO583" s="16" t="e">
        <f>IF('Vastgesteld 7-7-2022'!#REF!="x","BB","")</f>
        <v>#REF!</v>
      </c>
      <c r="BP583" s="16" t="str">
        <f>IF('Vastgesteld 7-7-2022'!X577="x","B","")</f>
        <v/>
      </c>
      <c r="BQ583" s="16" t="str">
        <f>IF('Vastgesteld 7-7-2022'!Y577="x","L1","")</f>
        <v/>
      </c>
      <c r="BR583" s="16" t="str">
        <f>IF('Vastgesteld 7-7-2022'!Z577="x","L2","")</f>
        <v/>
      </c>
      <c r="BS583" s="16" t="str">
        <f>IF('Vastgesteld 7-7-2022'!AA577="x","M1","")</f>
        <v/>
      </c>
      <c r="BT583" s="16" t="str">
        <f>IF('Vastgesteld 7-7-2022'!AB577="x","M2","")</f>
        <v/>
      </c>
      <c r="BU583" s="16" t="str">
        <f>IF('Vastgesteld 7-7-2022'!AC577="x","Z1","")</f>
        <v/>
      </c>
      <c r="BV583" s="16" t="str">
        <f>IF('Vastgesteld 7-7-2022'!AD577="x","Z2","")</f>
        <v/>
      </c>
      <c r="BW583" s="16" t="str">
        <f>IF(COUNTA('Vastgesteld 7-7-2022'!K577:S577)&lt;&gt;0,1,"")</f>
        <v/>
      </c>
      <c r="BX583" s="16" t="str">
        <f t="shared" si="55"/>
        <v/>
      </c>
      <c r="BY583" s="16" t="str">
        <f>IF('Vastgesteld 7-7-2022'!K577="x","BB","")</f>
        <v/>
      </c>
      <c r="BZ583" s="16" t="str">
        <f>IF('Vastgesteld 7-7-2022'!L577="x","B","")</f>
        <v/>
      </c>
      <c r="CA583" s="16" t="str">
        <f>IF('Vastgesteld 7-7-2022'!M577="x","L1","")</f>
        <v/>
      </c>
      <c r="CB583" s="16" t="str">
        <f>IF('Vastgesteld 7-7-2022'!N577="x","L2","")</f>
        <v/>
      </c>
      <c r="CC583" s="16" t="str">
        <f>IF('Vastgesteld 7-7-2022'!O577="x","M1","")</f>
        <v/>
      </c>
      <c r="CD583" s="16" t="str">
        <f>IF('Vastgesteld 7-7-2022'!P577="x","M2","")</f>
        <v/>
      </c>
      <c r="CE583" s="16" t="str">
        <f>IF('Vastgesteld 7-7-2022'!Q577="x","Z1","")</f>
        <v/>
      </c>
      <c r="CF583" s="16" t="str">
        <f>IF('Vastgesteld 7-7-2022'!R577="x","Z2","")</f>
        <v/>
      </c>
      <c r="CG583" s="16" t="str">
        <f>IF('Vastgesteld 7-7-2022'!S577="x","ZZL","")</f>
        <v/>
      </c>
      <c r="CL583" s="16" t="str">
        <f>IF(COUNTA('Vastgesteld 7-7-2022'!AV577:BF577)&lt;&gt;0,2,"")</f>
        <v/>
      </c>
      <c r="CM583" s="16" t="str">
        <f t="shared" si="56"/>
        <v/>
      </c>
      <c r="CN583" s="16" t="str">
        <f>IF('Vastgesteld 7-7-2022'!AV577="x","AA","")</f>
        <v/>
      </c>
      <c r="CO583" s="16" t="str">
        <f>IF('Vastgesteld 7-7-2022'!AW577="x","A","")</f>
        <v/>
      </c>
      <c r="CP583" s="16" t="str">
        <f>IF('Vastgesteld 7-7-2022'!AX577="x","BB","")</f>
        <v/>
      </c>
      <c r="CQ583" s="16" t="str">
        <f>IF('Vastgesteld 7-7-2022'!AY577="x","B","")</f>
        <v/>
      </c>
      <c r="CR583" s="16" t="str">
        <f>IF('Vastgesteld 7-7-2022'!AZ577="x","L","")</f>
        <v/>
      </c>
      <c r="CS583" s="16" t="str">
        <f>IF('Vastgesteld 7-7-2022'!BA577="x","M","")</f>
        <v/>
      </c>
      <c r="CT583" s="16" t="str">
        <f>IF('Vastgesteld 7-7-2022'!BB577="x","Z","")</f>
        <v/>
      </c>
      <c r="CU583" s="16" t="str">
        <f>IF('Vastgesteld 7-7-2022'!BF577="x","ZZ","")</f>
        <v/>
      </c>
      <c r="CV583" s="16" t="str">
        <f>IF(COUNTA('Vastgesteld 7-7-2022'!AJ577:AQ577)&lt;&gt;0,2,"")</f>
        <v/>
      </c>
      <c r="CW583" s="16" t="str">
        <f t="shared" si="57"/>
        <v/>
      </c>
      <c r="CX583" s="16" t="str">
        <f>IF('Vastgesteld 7-7-2022'!AJ577="x","BB","")</f>
        <v/>
      </c>
      <c r="CY583" s="16" t="str">
        <f>IF('Vastgesteld 7-7-2022'!AK577="x","B","")</f>
        <v/>
      </c>
      <c r="CZ583" s="16" t="str">
        <f>IF('Vastgesteld 7-7-2022'!AL577="x","L","")</f>
        <v/>
      </c>
      <c r="DA583" s="16" t="str">
        <f>IF('Vastgesteld 7-7-2022'!AM577="x","M","")</f>
        <v/>
      </c>
      <c r="DB583" s="16" t="str">
        <f>IF('Vastgesteld 7-7-2022'!AN577="x","Z","")</f>
        <v/>
      </c>
      <c r="DC583" s="16" t="str">
        <f>IF('Vastgesteld 7-7-2022'!AO577="x","ZZ","")</f>
        <v/>
      </c>
      <c r="DD583" s="16" t="str">
        <f>IF('Vastgesteld 7-7-2022'!AQ577="x","1.40","")</f>
        <v/>
      </c>
      <c r="DE583" s="16" t="str">
        <f>IF(COUNTA('Vastgesteld 7-7-2022'!BH577:BJ577)&lt;&gt;0,6,"")</f>
        <v/>
      </c>
      <c r="DF583" s="16" t="str">
        <f t="shared" si="58"/>
        <v/>
      </c>
      <c r="DG583" s="16" t="str">
        <f>IF('Vastgesteld 7-7-2022'!BH577="x","L","")</f>
        <v/>
      </c>
      <c r="DH583" s="16" t="str">
        <f>IF('Vastgesteld 7-7-2022'!BI577="x","M","")</f>
        <v/>
      </c>
      <c r="DI583" s="16" t="str">
        <f>IF('Vastgesteld 7-7-2022'!BJ577="x","Z","")</f>
        <v/>
      </c>
      <c r="DJ583" s="16" t="str">
        <f>IF('Vastgesteld 7-7-2022'!BK577="x","Z","")</f>
        <v/>
      </c>
      <c r="DK583" s="16" t="str">
        <f>IF(COUNTA('Vastgesteld 7-7-2022'!BM577:BO577)&lt;&gt;0,6,"")</f>
        <v/>
      </c>
      <c r="DL583" s="16" t="str">
        <f t="shared" si="59"/>
        <v/>
      </c>
      <c r="DM583" s="16" t="str">
        <f>IF('Vastgesteld 7-7-2022'!BM577="x","L","")</f>
        <v/>
      </c>
      <c r="DN583" s="16" t="str">
        <f>IF('Vastgesteld 7-7-2022'!BN577="x","M","")</f>
        <v/>
      </c>
      <c r="DO583" s="16" t="str">
        <f>IF('Vastgesteld 7-7-2022'!BO577="x","Z","")</f>
        <v/>
      </c>
      <c r="DP583" s="16" t="str">
        <f>IF('Vastgesteld 7-7-2022'!BP577="x","Z","")</f>
        <v/>
      </c>
    </row>
    <row r="584" spans="1:120" ht="14.4" x14ac:dyDescent="0.3">
      <c r="A584" s="18">
        <f>'Vastgesteld 7-7-2022'!A578</f>
        <v>0</v>
      </c>
      <c r="B584" s="16" t="str">
        <f>IFERROR(VLOOKUP('Vastgesteld 7-7-2022'!#REF!,#REF!,2,FALSE),"")</f>
        <v/>
      </c>
      <c r="C584" s="16">
        <f>'Vastgesteld 7-7-2022'!E578</f>
        <v>0</v>
      </c>
      <c r="D584" s="16" t="str">
        <f>IFERROR(VLOOKUP('Vastgesteld 7-7-2022'!#REF!,#REF!,2,FALSE),"")</f>
        <v/>
      </c>
      <c r="E584" s="16" t="str">
        <f>IFERROR(VLOOKUP('Vastgesteld 7-7-2022'!#REF!,#REF!,5,FALSE),"")</f>
        <v/>
      </c>
      <c r="F584" s="16" t="e">
        <f>IF('Vastgesteld 7-7-2022'!#REF!&lt;&gt;"",'Vastgesteld 7-7-2022'!#REF!,"")</f>
        <v>#REF!</v>
      </c>
      <c r="G584" s="16" t="e">
        <f>IF('Vastgesteld 7-7-2022'!#REF!="Indoor",1,0)</f>
        <v>#REF!</v>
      </c>
      <c r="H584" s="16" t="e">
        <f>'Vastgesteld 7-7-2022'!#REF!</f>
        <v>#REF!</v>
      </c>
      <c r="I584" s="16" t="e">
        <f>IF('Vastgesteld 7-7-2022'!#REF!="Nee",0,IF('Vastgesteld 7-7-2022'!#REF!="Ja",1,""))</f>
        <v>#REF!</v>
      </c>
      <c r="J584" s="16" t="e">
        <f>IF('Vastgesteld 7-7-2022'!#REF!&lt;&gt;"",'Vastgesteld 7-7-2022'!#REF!,"")</f>
        <v>#REF!</v>
      </c>
      <c r="BJ584" s="16" t="str">
        <f>IF(COUNTA('Vastgesteld 7-7-2022'!T578:AD578)&lt;&gt;0,1,"")</f>
        <v/>
      </c>
      <c r="BK584" s="16" t="str">
        <f t="shared" si="54"/>
        <v/>
      </c>
      <c r="BL584" s="16" t="str">
        <f>IF('Vastgesteld 7-7-2022'!T578="x","AA","")</f>
        <v/>
      </c>
      <c r="BM584" s="16" t="str">
        <f>IF('Vastgesteld 7-7-2022'!U578="x","A","")</f>
        <v/>
      </c>
      <c r="BN584" s="16" t="str">
        <f>IF('Vastgesteld 7-7-2022'!V578="x","B1","")</f>
        <v/>
      </c>
      <c r="BO584" s="16" t="e">
        <f>IF('Vastgesteld 7-7-2022'!#REF!="x","BB","")</f>
        <v>#REF!</v>
      </c>
      <c r="BP584" s="16" t="str">
        <f>IF('Vastgesteld 7-7-2022'!X578="x","B","")</f>
        <v/>
      </c>
      <c r="BQ584" s="16" t="str">
        <f>IF('Vastgesteld 7-7-2022'!Y578="x","L1","")</f>
        <v/>
      </c>
      <c r="BR584" s="16" t="str">
        <f>IF('Vastgesteld 7-7-2022'!Z578="x","L2","")</f>
        <v/>
      </c>
      <c r="BS584" s="16" t="str">
        <f>IF('Vastgesteld 7-7-2022'!AA578="x","M1","")</f>
        <v/>
      </c>
      <c r="BT584" s="16" t="str">
        <f>IF('Vastgesteld 7-7-2022'!AB578="x","M2","")</f>
        <v/>
      </c>
      <c r="BU584" s="16" t="str">
        <f>IF('Vastgesteld 7-7-2022'!AC578="x","Z1","")</f>
        <v/>
      </c>
      <c r="BV584" s="16" t="str">
        <f>IF('Vastgesteld 7-7-2022'!AD578="x","Z2","")</f>
        <v/>
      </c>
      <c r="BW584" s="16" t="str">
        <f>IF(COUNTA('Vastgesteld 7-7-2022'!K578:S578)&lt;&gt;0,1,"")</f>
        <v/>
      </c>
      <c r="BX584" s="16" t="str">
        <f t="shared" si="55"/>
        <v/>
      </c>
      <c r="BY584" s="16" t="str">
        <f>IF('Vastgesteld 7-7-2022'!K578="x","BB","")</f>
        <v/>
      </c>
      <c r="BZ584" s="16" t="str">
        <f>IF('Vastgesteld 7-7-2022'!L578="x","B","")</f>
        <v/>
      </c>
      <c r="CA584" s="16" t="str">
        <f>IF('Vastgesteld 7-7-2022'!M578="x","L1","")</f>
        <v/>
      </c>
      <c r="CB584" s="16" t="str">
        <f>IF('Vastgesteld 7-7-2022'!N578="x","L2","")</f>
        <v/>
      </c>
      <c r="CC584" s="16" t="str">
        <f>IF('Vastgesteld 7-7-2022'!O578="x","M1","")</f>
        <v/>
      </c>
      <c r="CD584" s="16" t="str">
        <f>IF('Vastgesteld 7-7-2022'!P578="x","M2","")</f>
        <v/>
      </c>
      <c r="CE584" s="16" t="str">
        <f>IF('Vastgesteld 7-7-2022'!Q578="x","Z1","")</f>
        <v/>
      </c>
      <c r="CF584" s="16" t="str">
        <f>IF('Vastgesteld 7-7-2022'!R578="x","Z2","")</f>
        <v/>
      </c>
      <c r="CG584" s="16" t="str">
        <f>IF('Vastgesteld 7-7-2022'!S578="x","ZZL","")</f>
        <v/>
      </c>
      <c r="CL584" s="16" t="str">
        <f>IF(COUNTA('Vastgesteld 7-7-2022'!AV578:BF578)&lt;&gt;0,2,"")</f>
        <v/>
      </c>
      <c r="CM584" s="16" t="str">
        <f t="shared" si="56"/>
        <v/>
      </c>
      <c r="CN584" s="16" t="str">
        <f>IF('Vastgesteld 7-7-2022'!AV578="x","AA","")</f>
        <v/>
      </c>
      <c r="CO584" s="16" t="str">
        <f>IF('Vastgesteld 7-7-2022'!AW578="x","A","")</f>
        <v/>
      </c>
      <c r="CP584" s="16" t="str">
        <f>IF('Vastgesteld 7-7-2022'!AX578="x","BB","")</f>
        <v/>
      </c>
      <c r="CQ584" s="16" t="str">
        <f>IF('Vastgesteld 7-7-2022'!AY578="x","B","")</f>
        <v/>
      </c>
      <c r="CR584" s="16" t="str">
        <f>IF('Vastgesteld 7-7-2022'!AZ578="x","L","")</f>
        <v/>
      </c>
      <c r="CS584" s="16" t="str">
        <f>IF('Vastgesteld 7-7-2022'!BA578="x","M","")</f>
        <v/>
      </c>
      <c r="CT584" s="16" t="str">
        <f>IF('Vastgesteld 7-7-2022'!BB578="x","Z","")</f>
        <v/>
      </c>
      <c r="CU584" s="16" t="str">
        <f>IF('Vastgesteld 7-7-2022'!BF578="x","ZZ","")</f>
        <v/>
      </c>
      <c r="CV584" s="16" t="str">
        <f>IF(COUNTA('Vastgesteld 7-7-2022'!AJ578:AQ578)&lt;&gt;0,2,"")</f>
        <v/>
      </c>
      <c r="CW584" s="16" t="str">
        <f t="shared" si="57"/>
        <v/>
      </c>
      <c r="CX584" s="16" t="str">
        <f>IF('Vastgesteld 7-7-2022'!AJ578="x","BB","")</f>
        <v/>
      </c>
      <c r="CY584" s="16" t="str">
        <f>IF('Vastgesteld 7-7-2022'!AK578="x","B","")</f>
        <v/>
      </c>
      <c r="CZ584" s="16" t="str">
        <f>IF('Vastgesteld 7-7-2022'!AL578="x","L","")</f>
        <v/>
      </c>
      <c r="DA584" s="16" t="str">
        <f>IF('Vastgesteld 7-7-2022'!AM578="x","M","")</f>
        <v/>
      </c>
      <c r="DB584" s="16" t="str">
        <f>IF('Vastgesteld 7-7-2022'!AN578="x","Z","")</f>
        <v/>
      </c>
      <c r="DC584" s="16" t="str">
        <f>IF('Vastgesteld 7-7-2022'!AO578="x","ZZ","")</f>
        <v/>
      </c>
      <c r="DD584" s="16" t="str">
        <f>IF('Vastgesteld 7-7-2022'!AQ578="x","1.40","")</f>
        <v/>
      </c>
      <c r="DE584" s="16" t="str">
        <f>IF(COUNTA('Vastgesteld 7-7-2022'!BH578:BJ578)&lt;&gt;0,6,"")</f>
        <v/>
      </c>
      <c r="DF584" s="16" t="str">
        <f t="shared" si="58"/>
        <v/>
      </c>
      <c r="DG584" s="16" t="str">
        <f>IF('Vastgesteld 7-7-2022'!BH578="x","L","")</f>
        <v/>
      </c>
      <c r="DH584" s="16" t="str">
        <f>IF('Vastgesteld 7-7-2022'!BI578="x","M","")</f>
        <v/>
      </c>
      <c r="DI584" s="16" t="str">
        <f>IF('Vastgesteld 7-7-2022'!BJ578="x","Z","")</f>
        <v/>
      </c>
      <c r="DJ584" s="16" t="str">
        <f>IF('Vastgesteld 7-7-2022'!BK578="x","Z","")</f>
        <v/>
      </c>
      <c r="DK584" s="16" t="str">
        <f>IF(COUNTA('Vastgesteld 7-7-2022'!BM578:BO578)&lt;&gt;0,6,"")</f>
        <v/>
      </c>
      <c r="DL584" s="16" t="str">
        <f t="shared" si="59"/>
        <v/>
      </c>
      <c r="DM584" s="16" t="str">
        <f>IF('Vastgesteld 7-7-2022'!BM578="x","L","")</f>
        <v/>
      </c>
      <c r="DN584" s="16" t="str">
        <f>IF('Vastgesteld 7-7-2022'!BN578="x","M","")</f>
        <v/>
      </c>
      <c r="DO584" s="16" t="str">
        <f>IF('Vastgesteld 7-7-2022'!BO578="x","Z","")</f>
        <v/>
      </c>
      <c r="DP584" s="16" t="str">
        <f>IF('Vastgesteld 7-7-2022'!BP578="x","Z","")</f>
        <v/>
      </c>
    </row>
    <row r="585" spans="1:120" ht="14.4" x14ac:dyDescent="0.3">
      <c r="A585" s="18">
        <f>'Vastgesteld 7-7-2022'!A579</f>
        <v>0</v>
      </c>
      <c r="B585" s="16" t="str">
        <f>IFERROR(VLOOKUP('Vastgesteld 7-7-2022'!#REF!,#REF!,2,FALSE),"")</f>
        <v/>
      </c>
      <c r="C585" s="16">
        <f>'Vastgesteld 7-7-2022'!E579</f>
        <v>0</v>
      </c>
      <c r="D585" s="16" t="str">
        <f>IFERROR(VLOOKUP('Vastgesteld 7-7-2022'!#REF!,#REF!,2,FALSE),"")</f>
        <v/>
      </c>
      <c r="E585" s="16" t="str">
        <f>IFERROR(VLOOKUP('Vastgesteld 7-7-2022'!#REF!,#REF!,5,FALSE),"")</f>
        <v/>
      </c>
      <c r="F585" s="16" t="e">
        <f>IF('Vastgesteld 7-7-2022'!#REF!&lt;&gt;"",'Vastgesteld 7-7-2022'!#REF!,"")</f>
        <v>#REF!</v>
      </c>
      <c r="G585" s="16" t="e">
        <f>IF('Vastgesteld 7-7-2022'!#REF!="Indoor",1,0)</f>
        <v>#REF!</v>
      </c>
      <c r="H585" s="16" t="e">
        <f>'Vastgesteld 7-7-2022'!#REF!</f>
        <v>#REF!</v>
      </c>
      <c r="I585" s="16" t="e">
        <f>IF('Vastgesteld 7-7-2022'!#REF!="Nee",0,IF('Vastgesteld 7-7-2022'!#REF!="Ja",1,""))</f>
        <v>#REF!</v>
      </c>
      <c r="J585" s="16" t="e">
        <f>IF('Vastgesteld 7-7-2022'!#REF!&lt;&gt;"",'Vastgesteld 7-7-2022'!#REF!,"")</f>
        <v>#REF!</v>
      </c>
      <c r="BJ585" s="16" t="str">
        <f>IF(COUNTA('Vastgesteld 7-7-2022'!T579:AD579)&lt;&gt;0,1,"")</f>
        <v/>
      </c>
      <c r="BK585" s="16" t="str">
        <f t="shared" si="54"/>
        <v/>
      </c>
      <c r="BL585" s="16" t="str">
        <f>IF('Vastgesteld 7-7-2022'!T579="x","AA","")</f>
        <v/>
      </c>
      <c r="BM585" s="16" t="str">
        <f>IF('Vastgesteld 7-7-2022'!U579="x","A","")</f>
        <v/>
      </c>
      <c r="BN585" s="16" t="str">
        <f>IF('Vastgesteld 7-7-2022'!V579="x","B1","")</f>
        <v/>
      </c>
      <c r="BO585" s="16" t="e">
        <f>IF('Vastgesteld 7-7-2022'!#REF!="x","BB","")</f>
        <v>#REF!</v>
      </c>
      <c r="BP585" s="16" t="str">
        <f>IF('Vastgesteld 7-7-2022'!X579="x","B","")</f>
        <v/>
      </c>
      <c r="BQ585" s="16" t="str">
        <f>IF('Vastgesteld 7-7-2022'!Y579="x","L1","")</f>
        <v/>
      </c>
      <c r="BR585" s="16" t="str">
        <f>IF('Vastgesteld 7-7-2022'!Z579="x","L2","")</f>
        <v/>
      </c>
      <c r="BS585" s="16" t="str">
        <f>IF('Vastgesteld 7-7-2022'!AA579="x","M1","")</f>
        <v/>
      </c>
      <c r="BT585" s="16" t="str">
        <f>IF('Vastgesteld 7-7-2022'!AB579="x","M2","")</f>
        <v/>
      </c>
      <c r="BU585" s="16" t="str">
        <f>IF('Vastgesteld 7-7-2022'!AC579="x","Z1","")</f>
        <v/>
      </c>
      <c r="BV585" s="16" t="str">
        <f>IF('Vastgesteld 7-7-2022'!AD579="x","Z2","")</f>
        <v/>
      </c>
      <c r="BW585" s="16" t="str">
        <f>IF(COUNTA('Vastgesteld 7-7-2022'!K579:S579)&lt;&gt;0,1,"")</f>
        <v/>
      </c>
      <c r="BX585" s="16" t="str">
        <f t="shared" si="55"/>
        <v/>
      </c>
      <c r="BY585" s="16" t="str">
        <f>IF('Vastgesteld 7-7-2022'!K579="x","BB","")</f>
        <v/>
      </c>
      <c r="BZ585" s="16" t="str">
        <f>IF('Vastgesteld 7-7-2022'!L579="x","B","")</f>
        <v/>
      </c>
      <c r="CA585" s="16" t="str">
        <f>IF('Vastgesteld 7-7-2022'!M579="x","L1","")</f>
        <v/>
      </c>
      <c r="CB585" s="16" t="str">
        <f>IF('Vastgesteld 7-7-2022'!N579="x","L2","")</f>
        <v/>
      </c>
      <c r="CC585" s="16" t="str">
        <f>IF('Vastgesteld 7-7-2022'!O579="x","M1","")</f>
        <v/>
      </c>
      <c r="CD585" s="16" t="str">
        <f>IF('Vastgesteld 7-7-2022'!P579="x","M2","")</f>
        <v/>
      </c>
      <c r="CE585" s="16" t="str">
        <f>IF('Vastgesteld 7-7-2022'!Q579="x","Z1","")</f>
        <v/>
      </c>
      <c r="CF585" s="16" t="str">
        <f>IF('Vastgesteld 7-7-2022'!R579="x","Z2","")</f>
        <v/>
      </c>
      <c r="CG585" s="16" t="str">
        <f>IF('Vastgesteld 7-7-2022'!S579="x","ZZL","")</f>
        <v/>
      </c>
      <c r="CL585" s="16" t="str">
        <f>IF(COUNTA('Vastgesteld 7-7-2022'!AV579:BF579)&lt;&gt;0,2,"")</f>
        <v/>
      </c>
      <c r="CM585" s="16" t="str">
        <f t="shared" si="56"/>
        <v/>
      </c>
      <c r="CN585" s="16" t="str">
        <f>IF('Vastgesteld 7-7-2022'!AV579="x","AA","")</f>
        <v/>
      </c>
      <c r="CO585" s="16" t="str">
        <f>IF('Vastgesteld 7-7-2022'!AW579="x","A","")</f>
        <v/>
      </c>
      <c r="CP585" s="16" t="str">
        <f>IF('Vastgesteld 7-7-2022'!AX579="x","BB","")</f>
        <v/>
      </c>
      <c r="CQ585" s="16" t="str">
        <f>IF('Vastgesteld 7-7-2022'!AY579="x","B","")</f>
        <v/>
      </c>
      <c r="CR585" s="16" t="str">
        <f>IF('Vastgesteld 7-7-2022'!AZ579="x","L","")</f>
        <v/>
      </c>
      <c r="CS585" s="16" t="str">
        <f>IF('Vastgesteld 7-7-2022'!BA579="x","M","")</f>
        <v/>
      </c>
      <c r="CT585" s="16" t="str">
        <f>IF('Vastgesteld 7-7-2022'!BB579="x","Z","")</f>
        <v/>
      </c>
      <c r="CU585" s="16" t="str">
        <f>IF('Vastgesteld 7-7-2022'!BF579="x","ZZ","")</f>
        <v/>
      </c>
      <c r="CV585" s="16" t="str">
        <f>IF(COUNTA('Vastgesteld 7-7-2022'!AJ579:AQ579)&lt;&gt;0,2,"")</f>
        <v/>
      </c>
      <c r="CW585" s="16" t="str">
        <f t="shared" si="57"/>
        <v/>
      </c>
      <c r="CX585" s="16" t="str">
        <f>IF('Vastgesteld 7-7-2022'!AJ579="x","BB","")</f>
        <v/>
      </c>
      <c r="CY585" s="16" t="str">
        <f>IF('Vastgesteld 7-7-2022'!AK579="x","B","")</f>
        <v/>
      </c>
      <c r="CZ585" s="16" t="str">
        <f>IF('Vastgesteld 7-7-2022'!AL579="x","L","")</f>
        <v/>
      </c>
      <c r="DA585" s="16" t="str">
        <f>IF('Vastgesteld 7-7-2022'!AM579="x","M","")</f>
        <v/>
      </c>
      <c r="DB585" s="16" t="str">
        <f>IF('Vastgesteld 7-7-2022'!AN579="x","Z","")</f>
        <v/>
      </c>
      <c r="DC585" s="16" t="str">
        <f>IF('Vastgesteld 7-7-2022'!AO579="x","ZZ","")</f>
        <v/>
      </c>
      <c r="DD585" s="16" t="str">
        <f>IF('Vastgesteld 7-7-2022'!AQ579="x","1.40","")</f>
        <v/>
      </c>
      <c r="DE585" s="16" t="str">
        <f>IF(COUNTA('Vastgesteld 7-7-2022'!BH579:BJ579)&lt;&gt;0,6,"")</f>
        <v/>
      </c>
      <c r="DF585" s="16" t="str">
        <f t="shared" si="58"/>
        <v/>
      </c>
      <c r="DG585" s="16" t="str">
        <f>IF('Vastgesteld 7-7-2022'!BH579="x","L","")</f>
        <v/>
      </c>
      <c r="DH585" s="16" t="str">
        <f>IF('Vastgesteld 7-7-2022'!BI579="x","M","")</f>
        <v/>
      </c>
      <c r="DI585" s="16" t="str">
        <f>IF('Vastgesteld 7-7-2022'!BJ579="x","Z","")</f>
        <v/>
      </c>
      <c r="DJ585" s="16" t="str">
        <f>IF('Vastgesteld 7-7-2022'!BK579="x","Z","")</f>
        <v/>
      </c>
      <c r="DK585" s="16" t="str">
        <f>IF(COUNTA('Vastgesteld 7-7-2022'!BM579:BO579)&lt;&gt;0,6,"")</f>
        <v/>
      </c>
      <c r="DL585" s="16" t="str">
        <f t="shared" si="59"/>
        <v/>
      </c>
      <c r="DM585" s="16" t="str">
        <f>IF('Vastgesteld 7-7-2022'!BM579="x","L","")</f>
        <v/>
      </c>
      <c r="DN585" s="16" t="str">
        <f>IF('Vastgesteld 7-7-2022'!BN579="x","M","")</f>
        <v/>
      </c>
      <c r="DO585" s="16" t="str">
        <f>IF('Vastgesteld 7-7-2022'!BO579="x","Z","")</f>
        <v/>
      </c>
      <c r="DP585" s="16" t="str">
        <f>IF('Vastgesteld 7-7-2022'!BP579="x","Z","")</f>
        <v/>
      </c>
    </row>
    <row r="586" spans="1:120" ht="14.4" x14ac:dyDescent="0.3">
      <c r="A586" s="18">
        <f>'Vastgesteld 7-7-2022'!A580</f>
        <v>0</v>
      </c>
      <c r="B586" s="16" t="str">
        <f>IFERROR(VLOOKUP('Vastgesteld 7-7-2022'!#REF!,#REF!,2,FALSE),"")</f>
        <v/>
      </c>
      <c r="C586" s="16">
        <f>'Vastgesteld 7-7-2022'!E580</f>
        <v>0</v>
      </c>
      <c r="D586" s="16" t="str">
        <f>IFERROR(VLOOKUP('Vastgesteld 7-7-2022'!#REF!,#REF!,2,FALSE),"")</f>
        <v/>
      </c>
      <c r="E586" s="16" t="str">
        <f>IFERROR(VLOOKUP('Vastgesteld 7-7-2022'!#REF!,#REF!,5,FALSE),"")</f>
        <v/>
      </c>
      <c r="F586" s="16" t="e">
        <f>IF('Vastgesteld 7-7-2022'!#REF!&lt;&gt;"",'Vastgesteld 7-7-2022'!#REF!,"")</f>
        <v>#REF!</v>
      </c>
      <c r="G586" s="16" t="e">
        <f>IF('Vastgesteld 7-7-2022'!#REF!="Indoor",1,0)</f>
        <v>#REF!</v>
      </c>
      <c r="H586" s="16" t="e">
        <f>'Vastgesteld 7-7-2022'!#REF!</f>
        <v>#REF!</v>
      </c>
      <c r="I586" s="16" t="e">
        <f>IF('Vastgesteld 7-7-2022'!#REF!="Nee",0,IF('Vastgesteld 7-7-2022'!#REF!="Ja",1,""))</f>
        <v>#REF!</v>
      </c>
      <c r="J586" s="16" t="e">
        <f>IF('Vastgesteld 7-7-2022'!#REF!&lt;&gt;"",'Vastgesteld 7-7-2022'!#REF!,"")</f>
        <v>#REF!</v>
      </c>
      <c r="BJ586" s="16" t="str">
        <f>IF(COUNTA('Vastgesteld 7-7-2022'!T580:AD580)&lt;&gt;0,1,"")</f>
        <v/>
      </c>
      <c r="BK586" s="16" t="str">
        <f t="shared" si="54"/>
        <v/>
      </c>
      <c r="BL586" s="16" t="str">
        <f>IF('Vastgesteld 7-7-2022'!T580="x","AA","")</f>
        <v/>
      </c>
      <c r="BM586" s="16" t="str">
        <f>IF('Vastgesteld 7-7-2022'!U580="x","A","")</f>
        <v/>
      </c>
      <c r="BN586" s="16" t="str">
        <f>IF('Vastgesteld 7-7-2022'!V580="x","B1","")</f>
        <v/>
      </c>
      <c r="BO586" s="16" t="e">
        <f>IF('Vastgesteld 7-7-2022'!#REF!="x","BB","")</f>
        <v>#REF!</v>
      </c>
      <c r="BP586" s="16" t="str">
        <f>IF('Vastgesteld 7-7-2022'!X580="x","B","")</f>
        <v/>
      </c>
      <c r="BQ586" s="16" t="str">
        <f>IF('Vastgesteld 7-7-2022'!Y580="x","L1","")</f>
        <v/>
      </c>
      <c r="BR586" s="16" t="str">
        <f>IF('Vastgesteld 7-7-2022'!Z580="x","L2","")</f>
        <v/>
      </c>
      <c r="BS586" s="16" t="str">
        <f>IF('Vastgesteld 7-7-2022'!AA580="x","M1","")</f>
        <v/>
      </c>
      <c r="BT586" s="16" t="str">
        <f>IF('Vastgesteld 7-7-2022'!AB580="x","M2","")</f>
        <v/>
      </c>
      <c r="BU586" s="16" t="str">
        <f>IF('Vastgesteld 7-7-2022'!AC580="x","Z1","")</f>
        <v/>
      </c>
      <c r="BV586" s="16" t="str">
        <f>IF('Vastgesteld 7-7-2022'!AD580="x","Z2","")</f>
        <v/>
      </c>
      <c r="BW586" s="16" t="str">
        <f>IF(COUNTA('Vastgesteld 7-7-2022'!K580:S580)&lt;&gt;0,1,"")</f>
        <v/>
      </c>
      <c r="BX586" s="16" t="str">
        <f t="shared" si="55"/>
        <v/>
      </c>
      <c r="BY586" s="16" t="str">
        <f>IF('Vastgesteld 7-7-2022'!K580="x","BB","")</f>
        <v/>
      </c>
      <c r="BZ586" s="16" t="str">
        <f>IF('Vastgesteld 7-7-2022'!L580="x","B","")</f>
        <v/>
      </c>
      <c r="CA586" s="16" t="str">
        <f>IF('Vastgesteld 7-7-2022'!M580="x","L1","")</f>
        <v/>
      </c>
      <c r="CB586" s="16" t="str">
        <f>IF('Vastgesteld 7-7-2022'!N580="x","L2","")</f>
        <v/>
      </c>
      <c r="CC586" s="16" t="str">
        <f>IF('Vastgesteld 7-7-2022'!O580="x","M1","")</f>
        <v/>
      </c>
      <c r="CD586" s="16" t="str">
        <f>IF('Vastgesteld 7-7-2022'!P580="x","M2","")</f>
        <v/>
      </c>
      <c r="CE586" s="16" t="str">
        <f>IF('Vastgesteld 7-7-2022'!Q580="x","Z1","")</f>
        <v/>
      </c>
      <c r="CF586" s="16" t="str">
        <f>IF('Vastgesteld 7-7-2022'!R580="x","Z2","")</f>
        <v/>
      </c>
      <c r="CG586" s="16" t="str">
        <f>IF('Vastgesteld 7-7-2022'!S580="x","ZZL","")</f>
        <v/>
      </c>
      <c r="CL586" s="16" t="str">
        <f>IF(COUNTA('Vastgesteld 7-7-2022'!AV580:BF580)&lt;&gt;0,2,"")</f>
        <v/>
      </c>
      <c r="CM586" s="16" t="str">
        <f t="shared" si="56"/>
        <v/>
      </c>
      <c r="CN586" s="16" t="str">
        <f>IF('Vastgesteld 7-7-2022'!AV580="x","AA","")</f>
        <v/>
      </c>
      <c r="CO586" s="16" t="str">
        <f>IF('Vastgesteld 7-7-2022'!AW580="x","A","")</f>
        <v/>
      </c>
      <c r="CP586" s="16" t="str">
        <f>IF('Vastgesteld 7-7-2022'!AX580="x","BB","")</f>
        <v/>
      </c>
      <c r="CQ586" s="16" t="str">
        <f>IF('Vastgesteld 7-7-2022'!AY580="x","B","")</f>
        <v/>
      </c>
      <c r="CR586" s="16" t="str">
        <f>IF('Vastgesteld 7-7-2022'!AZ580="x","L","")</f>
        <v/>
      </c>
      <c r="CS586" s="16" t="str">
        <f>IF('Vastgesteld 7-7-2022'!BA580="x","M","")</f>
        <v/>
      </c>
      <c r="CT586" s="16" t="str">
        <f>IF('Vastgesteld 7-7-2022'!BB580="x","Z","")</f>
        <v/>
      </c>
      <c r="CU586" s="16" t="str">
        <f>IF('Vastgesteld 7-7-2022'!BF580="x","ZZ","")</f>
        <v/>
      </c>
      <c r="CV586" s="16" t="str">
        <f>IF(COUNTA('Vastgesteld 7-7-2022'!AJ580:AQ580)&lt;&gt;0,2,"")</f>
        <v/>
      </c>
      <c r="CW586" s="16" t="str">
        <f t="shared" si="57"/>
        <v/>
      </c>
      <c r="CX586" s="16" t="str">
        <f>IF('Vastgesteld 7-7-2022'!AJ580="x","BB","")</f>
        <v/>
      </c>
      <c r="CY586" s="16" t="str">
        <f>IF('Vastgesteld 7-7-2022'!AK580="x","B","")</f>
        <v/>
      </c>
      <c r="CZ586" s="16" t="str">
        <f>IF('Vastgesteld 7-7-2022'!AL580="x","L","")</f>
        <v/>
      </c>
      <c r="DA586" s="16" t="str">
        <f>IF('Vastgesteld 7-7-2022'!AM580="x","M","")</f>
        <v/>
      </c>
      <c r="DB586" s="16" t="str">
        <f>IF('Vastgesteld 7-7-2022'!AN580="x","Z","")</f>
        <v/>
      </c>
      <c r="DC586" s="16" t="str">
        <f>IF('Vastgesteld 7-7-2022'!AO580="x","ZZ","")</f>
        <v/>
      </c>
      <c r="DD586" s="16" t="str">
        <f>IF('Vastgesteld 7-7-2022'!AQ580="x","1.40","")</f>
        <v/>
      </c>
      <c r="DE586" s="16" t="str">
        <f>IF(COUNTA('Vastgesteld 7-7-2022'!BH580:BJ580)&lt;&gt;0,6,"")</f>
        <v/>
      </c>
      <c r="DF586" s="16" t="str">
        <f t="shared" si="58"/>
        <v/>
      </c>
      <c r="DG586" s="16" t="str">
        <f>IF('Vastgesteld 7-7-2022'!BH580="x","L","")</f>
        <v/>
      </c>
      <c r="DH586" s="16" t="str">
        <f>IF('Vastgesteld 7-7-2022'!BI580="x","M","")</f>
        <v/>
      </c>
      <c r="DI586" s="16" t="str">
        <f>IF('Vastgesteld 7-7-2022'!BJ580="x","Z","")</f>
        <v/>
      </c>
      <c r="DJ586" s="16" t="str">
        <f>IF('Vastgesteld 7-7-2022'!BK580="x","Z","")</f>
        <v/>
      </c>
      <c r="DK586" s="16" t="str">
        <f>IF(COUNTA('Vastgesteld 7-7-2022'!BM580:BO580)&lt;&gt;0,6,"")</f>
        <v/>
      </c>
      <c r="DL586" s="16" t="str">
        <f t="shared" si="59"/>
        <v/>
      </c>
      <c r="DM586" s="16" t="str">
        <f>IF('Vastgesteld 7-7-2022'!BM580="x","L","")</f>
        <v/>
      </c>
      <c r="DN586" s="16" t="str">
        <f>IF('Vastgesteld 7-7-2022'!BN580="x","M","")</f>
        <v/>
      </c>
      <c r="DO586" s="16" t="str">
        <f>IF('Vastgesteld 7-7-2022'!BO580="x","Z","")</f>
        <v/>
      </c>
      <c r="DP586" s="16" t="str">
        <f>IF('Vastgesteld 7-7-2022'!BP580="x","Z","")</f>
        <v/>
      </c>
    </row>
    <row r="587" spans="1:120" ht="14.4" x14ac:dyDescent="0.3">
      <c r="A587" s="18">
        <f>'Vastgesteld 7-7-2022'!A581</f>
        <v>0</v>
      </c>
      <c r="B587" s="16" t="str">
        <f>IFERROR(VLOOKUP('Vastgesteld 7-7-2022'!#REF!,#REF!,2,FALSE),"")</f>
        <v/>
      </c>
      <c r="C587" s="16">
        <f>'Vastgesteld 7-7-2022'!E581</f>
        <v>0</v>
      </c>
      <c r="D587" s="16" t="str">
        <f>IFERROR(VLOOKUP('Vastgesteld 7-7-2022'!#REF!,#REF!,2,FALSE),"")</f>
        <v/>
      </c>
      <c r="E587" s="16" t="str">
        <f>IFERROR(VLOOKUP('Vastgesteld 7-7-2022'!#REF!,#REF!,5,FALSE),"")</f>
        <v/>
      </c>
      <c r="F587" s="16" t="e">
        <f>IF('Vastgesteld 7-7-2022'!#REF!&lt;&gt;"",'Vastgesteld 7-7-2022'!#REF!,"")</f>
        <v>#REF!</v>
      </c>
      <c r="G587" s="16" t="e">
        <f>IF('Vastgesteld 7-7-2022'!#REF!="Indoor",1,0)</f>
        <v>#REF!</v>
      </c>
      <c r="H587" s="16" t="e">
        <f>'Vastgesteld 7-7-2022'!#REF!</f>
        <v>#REF!</v>
      </c>
      <c r="I587" s="16" t="e">
        <f>IF('Vastgesteld 7-7-2022'!#REF!="Nee",0,IF('Vastgesteld 7-7-2022'!#REF!="Ja",1,""))</f>
        <v>#REF!</v>
      </c>
      <c r="J587" s="16" t="e">
        <f>IF('Vastgesteld 7-7-2022'!#REF!&lt;&gt;"",'Vastgesteld 7-7-2022'!#REF!,"")</f>
        <v>#REF!</v>
      </c>
      <c r="BJ587" s="16" t="str">
        <f>IF(COUNTA('Vastgesteld 7-7-2022'!T581:AD581)&lt;&gt;0,1,"")</f>
        <v/>
      </c>
      <c r="BK587" s="16" t="str">
        <f t="shared" si="54"/>
        <v/>
      </c>
      <c r="BL587" s="16" t="str">
        <f>IF('Vastgesteld 7-7-2022'!T581="x","AA","")</f>
        <v/>
      </c>
      <c r="BM587" s="16" t="str">
        <f>IF('Vastgesteld 7-7-2022'!U581="x","A","")</f>
        <v/>
      </c>
      <c r="BN587" s="16" t="str">
        <f>IF('Vastgesteld 7-7-2022'!V581="x","B1","")</f>
        <v/>
      </c>
      <c r="BO587" s="16" t="e">
        <f>IF('Vastgesteld 7-7-2022'!#REF!="x","BB","")</f>
        <v>#REF!</v>
      </c>
      <c r="BP587" s="16" t="str">
        <f>IF('Vastgesteld 7-7-2022'!X581="x","B","")</f>
        <v/>
      </c>
      <c r="BQ587" s="16" t="str">
        <f>IF('Vastgesteld 7-7-2022'!Y581="x","L1","")</f>
        <v/>
      </c>
      <c r="BR587" s="16" t="str">
        <f>IF('Vastgesteld 7-7-2022'!Z581="x","L2","")</f>
        <v/>
      </c>
      <c r="BS587" s="16" t="str">
        <f>IF('Vastgesteld 7-7-2022'!AA581="x","M1","")</f>
        <v/>
      </c>
      <c r="BT587" s="16" t="str">
        <f>IF('Vastgesteld 7-7-2022'!AB581="x","M2","")</f>
        <v/>
      </c>
      <c r="BU587" s="16" t="str">
        <f>IF('Vastgesteld 7-7-2022'!AC581="x","Z1","")</f>
        <v/>
      </c>
      <c r="BV587" s="16" t="str">
        <f>IF('Vastgesteld 7-7-2022'!AD581="x","Z2","")</f>
        <v/>
      </c>
      <c r="BW587" s="16" t="str">
        <f>IF(COUNTA('Vastgesteld 7-7-2022'!K581:S581)&lt;&gt;0,1,"")</f>
        <v/>
      </c>
      <c r="BX587" s="16" t="str">
        <f t="shared" si="55"/>
        <v/>
      </c>
      <c r="BY587" s="16" t="str">
        <f>IF('Vastgesteld 7-7-2022'!K581="x","BB","")</f>
        <v/>
      </c>
      <c r="BZ587" s="16" t="str">
        <f>IF('Vastgesteld 7-7-2022'!L581="x","B","")</f>
        <v/>
      </c>
      <c r="CA587" s="16" t="str">
        <f>IF('Vastgesteld 7-7-2022'!M581="x","L1","")</f>
        <v/>
      </c>
      <c r="CB587" s="16" t="str">
        <f>IF('Vastgesteld 7-7-2022'!N581="x","L2","")</f>
        <v/>
      </c>
      <c r="CC587" s="16" t="str">
        <f>IF('Vastgesteld 7-7-2022'!O581="x","M1","")</f>
        <v/>
      </c>
      <c r="CD587" s="16" t="str">
        <f>IF('Vastgesteld 7-7-2022'!P581="x","M2","")</f>
        <v/>
      </c>
      <c r="CE587" s="16" t="str">
        <f>IF('Vastgesteld 7-7-2022'!Q581="x","Z1","")</f>
        <v/>
      </c>
      <c r="CF587" s="16" t="str">
        <f>IF('Vastgesteld 7-7-2022'!R581="x","Z2","")</f>
        <v/>
      </c>
      <c r="CG587" s="16" t="str">
        <f>IF('Vastgesteld 7-7-2022'!S581="x","ZZL","")</f>
        <v/>
      </c>
      <c r="CL587" s="16" t="str">
        <f>IF(COUNTA('Vastgesteld 7-7-2022'!AV581:BF581)&lt;&gt;0,2,"")</f>
        <v/>
      </c>
      <c r="CM587" s="16" t="str">
        <f t="shared" si="56"/>
        <v/>
      </c>
      <c r="CN587" s="16" t="str">
        <f>IF('Vastgesteld 7-7-2022'!AV581="x","AA","")</f>
        <v/>
      </c>
      <c r="CO587" s="16" t="str">
        <f>IF('Vastgesteld 7-7-2022'!AW581="x","A","")</f>
        <v/>
      </c>
      <c r="CP587" s="16" t="str">
        <f>IF('Vastgesteld 7-7-2022'!AX581="x","BB","")</f>
        <v/>
      </c>
      <c r="CQ587" s="16" t="str">
        <f>IF('Vastgesteld 7-7-2022'!AY581="x","B","")</f>
        <v/>
      </c>
      <c r="CR587" s="16" t="str">
        <f>IF('Vastgesteld 7-7-2022'!AZ581="x","L","")</f>
        <v/>
      </c>
      <c r="CS587" s="16" t="str">
        <f>IF('Vastgesteld 7-7-2022'!BA581="x","M","")</f>
        <v/>
      </c>
      <c r="CT587" s="16" t="str">
        <f>IF('Vastgesteld 7-7-2022'!BB581="x","Z","")</f>
        <v/>
      </c>
      <c r="CU587" s="16" t="str">
        <f>IF('Vastgesteld 7-7-2022'!BF581="x","ZZ","")</f>
        <v/>
      </c>
      <c r="CV587" s="16" t="str">
        <f>IF(COUNTA('Vastgesteld 7-7-2022'!AJ581:AQ581)&lt;&gt;0,2,"")</f>
        <v/>
      </c>
      <c r="CW587" s="16" t="str">
        <f t="shared" si="57"/>
        <v/>
      </c>
      <c r="CX587" s="16" t="str">
        <f>IF('Vastgesteld 7-7-2022'!AJ581="x","BB","")</f>
        <v/>
      </c>
      <c r="CY587" s="16" t="str">
        <f>IF('Vastgesteld 7-7-2022'!AK581="x","B","")</f>
        <v/>
      </c>
      <c r="CZ587" s="16" t="str">
        <f>IF('Vastgesteld 7-7-2022'!AL581="x","L","")</f>
        <v/>
      </c>
      <c r="DA587" s="16" t="str">
        <f>IF('Vastgesteld 7-7-2022'!AM581="x","M","")</f>
        <v/>
      </c>
      <c r="DB587" s="16" t="str">
        <f>IF('Vastgesteld 7-7-2022'!AN581="x","Z","")</f>
        <v/>
      </c>
      <c r="DC587" s="16" t="str">
        <f>IF('Vastgesteld 7-7-2022'!AO581="x","ZZ","")</f>
        <v/>
      </c>
      <c r="DD587" s="16" t="str">
        <f>IF('Vastgesteld 7-7-2022'!AQ581="x","1.40","")</f>
        <v/>
      </c>
      <c r="DE587" s="16" t="str">
        <f>IF(COUNTA('Vastgesteld 7-7-2022'!BH581:BJ581)&lt;&gt;0,6,"")</f>
        <v/>
      </c>
      <c r="DF587" s="16" t="str">
        <f t="shared" si="58"/>
        <v/>
      </c>
      <c r="DG587" s="16" t="str">
        <f>IF('Vastgesteld 7-7-2022'!BH581="x","L","")</f>
        <v/>
      </c>
      <c r="DH587" s="16" t="str">
        <f>IF('Vastgesteld 7-7-2022'!BI581="x","M","")</f>
        <v/>
      </c>
      <c r="DI587" s="16" t="str">
        <f>IF('Vastgesteld 7-7-2022'!BJ581="x","Z","")</f>
        <v/>
      </c>
      <c r="DJ587" s="16" t="str">
        <f>IF('Vastgesteld 7-7-2022'!BK581="x","Z","")</f>
        <v/>
      </c>
      <c r="DK587" s="16" t="str">
        <f>IF(COUNTA('Vastgesteld 7-7-2022'!BM581:BO581)&lt;&gt;0,6,"")</f>
        <v/>
      </c>
      <c r="DL587" s="16" t="str">
        <f t="shared" si="59"/>
        <v/>
      </c>
      <c r="DM587" s="16" t="str">
        <f>IF('Vastgesteld 7-7-2022'!BM581="x","L","")</f>
        <v/>
      </c>
      <c r="DN587" s="16" t="str">
        <f>IF('Vastgesteld 7-7-2022'!BN581="x","M","")</f>
        <v/>
      </c>
      <c r="DO587" s="16" t="str">
        <f>IF('Vastgesteld 7-7-2022'!BO581="x","Z","")</f>
        <v/>
      </c>
      <c r="DP587" s="16" t="str">
        <f>IF('Vastgesteld 7-7-2022'!BP581="x","Z","")</f>
        <v/>
      </c>
    </row>
    <row r="588" spans="1:120" ht="14.4" x14ac:dyDescent="0.3">
      <c r="A588" s="18">
        <f>'Vastgesteld 7-7-2022'!A582</f>
        <v>0</v>
      </c>
      <c r="B588" s="16" t="str">
        <f>IFERROR(VLOOKUP('Vastgesteld 7-7-2022'!#REF!,#REF!,2,FALSE),"")</f>
        <v/>
      </c>
      <c r="C588" s="16">
        <f>'Vastgesteld 7-7-2022'!E582</f>
        <v>0</v>
      </c>
      <c r="D588" s="16" t="str">
        <f>IFERROR(VLOOKUP('Vastgesteld 7-7-2022'!#REF!,#REF!,2,FALSE),"")</f>
        <v/>
      </c>
      <c r="E588" s="16" t="str">
        <f>IFERROR(VLOOKUP('Vastgesteld 7-7-2022'!#REF!,#REF!,5,FALSE),"")</f>
        <v/>
      </c>
      <c r="F588" s="16" t="e">
        <f>IF('Vastgesteld 7-7-2022'!#REF!&lt;&gt;"",'Vastgesteld 7-7-2022'!#REF!,"")</f>
        <v>#REF!</v>
      </c>
      <c r="G588" s="16" t="e">
        <f>IF('Vastgesteld 7-7-2022'!#REF!="Indoor",1,0)</f>
        <v>#REF!</v>
      </c>
      <c r="H588" s="16" t="e">
        <f>'Vastgesteld 7-7-2022'!#REF!</f>
        <v>#REF!</v>
      </c>
      <c r="I588" s="16" t="e">
        <f>IF('Vastgesteld 7-7-2022'!#REF!="Nee",0,IF('Vastgesteld 7-7-2022'!#REF!="Ja",1,""))</f>
        <v>#REF!</v>
      </c>
      <c r="J588" s="16" t="e">
        <f>IF('Vastgesteld 7-7-2022'!#REF!&lt;&gt;"",'Vastgesteld 7-7-2022'!#REF!,"")</f>
        <v>#REF!</v>
      </c>
      <c r="BJ588" s="16" t="str">
        <f>IF(COUNTA('Vastgesteld 7-7-2022'!T582:AD582)&lt;&gt;0,1,"")</f>
        <v/>
      </c>
      <c r="BK588" s="16" t="str">
        <f t="shared" si="54"/>
        <v/>
      </c>
      <c r="BL588" s="16" t="str">
        <f>IF('Vastgesteld 7-7-2022'!T582="x","AA","")</f>
        <v/>
      </c>
      <c r="BM588" s="16" t="str">
        <f>IF('Vastgesteld 7-7-2022'!U582="x","A","")</f>
        <v/>
      </c>
      <c r="BN588" s="16" t="str">
        <f>IF('Vastgesteld 7-7-2022'!V582="x","B1","")</f>
        <v/>
      </c>
      <c r="BO588" s="16" t="e">
        <f>IF('Vastgesteld 7-7-2022'!#REF!="x","BB","")</f>
        <v>#REF!</v>
      </c>
      <c r="BP588" s="16" t="str">
        <f>IF('Vastgesteld 7-7-2022'!X582="x","B","")</f>
        <v/>
      </c>
      <c r="BQ588" s="16" t="str">
        <f>IF('Vastgesteld 7-7-2022'!Y582="x","L1","")</f>
        <v/>
      </c>
      <c r="BR588" s="16" t="str">
        <f>IF('Vastgesteld 7-7-2022'!Z582="x","L2","")</f>
        <v/>
      </c>
      <c r="BS588" s="16" t="str">
        <f>IF('Vastgesteld 7-7-2022'!AA582="x","M1","")</f>
        <v/>
      </c>
      <c r="BT588" s="16" t="str">
        <f>IF('Vastgesteld 7-7-2022'!AB582="x","M2","")</f>
        <v/>
      </c>
      <c r="BU588" s="16" t="str">
        <f>IF('Vastgesteld 7-7-2022'!AC582="x","Z1","")</f>
        <v/>
      </c>
      <c r="BV588" s="16" t="str">
        <f>IF('Vastgesteld 7-7-2022'!AD582="x","Z2","")</f>
        <v/>
      </c>
      <c r="BW588" s="16" t="str">
        <f>IF(COUNTA('Vastgesteld 7-7-2022'!K582:S582)&lt;&gt;0,1,"")</f>
        <v/>
      </c>
      <c r="BX588" s="16" t="str">
        <f t="shared" si="55"/>
        <v/>
      </c>
      <c r="BY588" s="16" t="str">
        <f>IF('Vastgesteld 7-7-2022'!K582="x","BB","")</f>
        <v/>
      </c>
      <c r="BZ588" s="16" t="str">
        <f>IF('Vastgesteld 7-7-2022'!L582="x","B","")</f>
        <v/>
      </c>
      <c r="CA588" s="16" t="str">
        <f>IF('Vastgesteld 7-7-2022'!M582="x","L1","")</f>
        <v/>
      </c>
      <c r="CB588" s="16" t="str">
        <f>IF('Vastgesteld 7-7-2022'!N582="x","L2","")</f>
        <v/>
      </c>
      <c r="CC588" s="16" t="str">
        <f>IF('Vastgesteld 7-7-2022'!O582="x","M1","")</f>
        <v/>
      </c>
      <c r="CD588" s="16" t="str">
        <f>IF('Vastgesteld 7-7-2022'!P582="x","M2","")</f>
        <v/>
      </c>
      <c r="CE588" s="16" t="str">
        <f>IF('Vastgesteld 7-7-2022'!Q582="x","Z1","")</f>
        <v/>
      </c>
      <c r="CF588" s="16" t="str">
        <f>IF('Vastgesteld 7-7-2022'!R582="x","Z2","")</f>
        <v/>
      </c>
      <c r="CG588" s="16" t="str">
        <f>IF('Vastgesteld 7-7-2022'!S582="x","ZZL","")</f>
        <v/>
      </c>
      <c r="CL588" s="16" t="str">
        <f>IF(COUNTA('Vastgesteld 7-7-2022'!AV582:BF582)&lt;&gt;0,2,"")</f>
        <v/>
      </c>
      <c r="CM588" s="16" t="str">
        <f t="shared" si="56"/>
        <v/>
      </c>
      <c r="CN588" s="16" t="str">
        <f>IF('Vastgesteld 7-7-2022'!AV582="x","AA","")</f>
        <v/>
      </c>
      <c r="CO588" s="16" t="str">
        <f>IF('Vastgesteld 7-7-2022'!AW582="x","A","")</f>
        <v/>
      </c>
      <c r="CP588" s="16" t="str">
        <f>IF('Vastgesteld 7-7-2022'!AX582="x","BB","")</f>
        <v/>
      </c>
      <c r="CQ588" s="16" t="str">
        <f>IF('Vastgesteld 7-7-2022'!AY582="x","B","")</f>
        <v/>
      </c>
      <c r="CR588" s="16" t="str">
        <f>IF('Vastgesteld 7-7-2022'!AZ582="x","L","")</f>
        <v/>
      </c>
      <c r="CS588" s="16" t="str">
        <f>IF('Vastgesteld 7-7-2022'!BA582="x","M","")</f>
        <v/>
      </c>
      <c r="CT588" s="16" t="str">
        <f>IF('Vastgesteld 7-7-2022'!BB582="x","Z","")</f>
        <v/>
      </c>
      <c r="CU588" s="16" t="str">
        <f>IF('Vastgesteld 7-7-2022'!BF582="x","ZZ","")</f>
        <v/>
      </c>
      <c r="CV588" s="16" t="str">
        <f>IF(COUNTA('Vastgesteld 7-7-2022'!AJ582:AQ582)&lt;&gt;0,2,"")</f>
        <v/>
      </c>
      <c r="CW588" s="16" t="str">
        <f t="shared" si="57"/>
        <v/>
      </c>
      <c r="CX588" s="16" t="str">
        <f>IF('Vastgesteld 7-7-2022'!AJ582="x","BB","")</f>
        <v/>
      </c>
      <c r="CY588" s="16" t="str">
        <f>IF('Vastgesteld 7-7-2022'!AK582="x","B","")</f>
        <v/>
      </c>
      <c r="CZ588" s="16" t="str">
        <f>IF('Vastgesteld 7-7-2022'!AL582="x","L","")</f>
        <v/>
      </c>
      <c r="DA588" s="16" t="str">
        <f>IF('Vastgesteld 7-7-2022'!AM582="x","M","")</f>
        <v/>
      </c>
      <c r="DB588" s="16" t="str">
        <f>IF('Vastgesteld 7-7-2022'!AN582="x","Z","")</f>
        <v/>
      </c>
      <c r="DC588" s="16" t="str">
        <f>IF('Vastgesteld 7-7-2022'!AO582="x","ZZ","")</f>
        <v/>
      </c>
      <c r="DD588" s="16" t="str">
        <f>IF('Vastgesteld 7-7-2022'!AQ582="x","1.40","")</f>
        <v/>
      </c>
      <c r="DE588" s="16" t="str">
        <f>IF(COUNTA('Vastgesteld 7-7-2022'!BH582:BJ582)&lt;&gt;0,6,"")</f>
        <v/>
      </c>
      <c r="DF588" s="16" t="str">
        <f t="shared" si="58"/>
        <v/>
      </c>
      <c r="DG588" s="16" t="str">
        <f>IF('Vastgesteld 7-7-2022'!BH582="x","L","")</f>
        <v/>
      </c>
      <c r="DH588" s="16" t="str">
        <f>IF('Vastgesteld 7-7-2022'!BI582="x","M","")</f>
        <v/>
      </c>
      <c r="DI588" s="16" t="str">
        <f>IF('Vastgesteld 7-7-2022'!BJ582="x","Z","")</f>
        <v/>
      </c>
      <c r="DJ588" s="16" t="str">
        <f>IF('Vastgesteld 7-7-2022'!BK582="x","Z","")</f>
        <v/>
      </c>
      <c r="DK588" s="16" t="str">
        <f>IF(COUNTA('Vastgesteld 7-7-2022'!BM582:BO582)&lt;&gt;0,6,"")</f>
        <v/>
      </c>
      <c r="DL588" s="16" t="str">
        <f t="shared" si="59"/>
        <v/>
      </c>
      <c r="DM588" s="16" t="str">
        <f>IF('Vastgesteld 7-7-2022'!BM582="x","L","")</f>
        <v/>
      </c>
      <c r="DN588" s="16" t="str">
        <f>IF('Vastgesteld 7-7-2022'!BN582="x","M","")</f>
        <v/>
      </c>
      <c r="DO588" s="16" t="str">
        <f>IF('Vastgesteld 7-7-2022'!BO582="x","Z","")</f>
        <v/>
      </c>
      <c r="DP588" s="16" t="str">
        <f>IF('Vastgesteld 7-7-2022'!BP582="x","Z","")</f>
        <v/>
      </c>
    </row>
    <row r="589" spans="1:120" ht="14.4" x14ac:dyDescent="0.3">
      <c r="A589" s="18">
        <f>'Vastgesteld 7-7-2022'!A583</f>
        <v>0</v>
      </c>
      <c r="B589" s="16" t="str">
        <f>IFERROR(VLOOKUP('Vastgesteld 7-7-2022'!#REF!,#REF!,2,FALSE),"")</f>
        <v/>
      </c>
      <c r="C589" s="16">
        <f>'Vastgesteld 7-7-2022'!E583</f>
        <v>0</v>
      </c>
      <c r="D589" s="16" t="str">
        <f>IFERROR(VLOOKUP('Vastgesteld 7-7-2022'!#REF!,#REF!,2,FALSE),"")</f>
        <v/>
      </c>
      <c r="E589" s="16" t="str">
        <f>IFERROR(VLOOKUP('Vastgesteld 7-7-2022'!#REF!,#REF!,5,FALSE),"")</f>
        <v/>
      </c>
      <c r="F589" s="16" t="e">
        <f>IF('Vastgesteld 7-7-2022'!#REF!&lt;&gt;"",'Vastgesteld 7-7-2022'!#REF!,"")</f>
        <v>#REF!</v>
      </c>
      <c r="G589" s="16" t="e">
        <f>IF('Vastgesteld 7-7-2022'!#REF!="Indoor",1,0)</f>
        <v>#REF!</v>
      </c>
      <c r="H589" s="16" t="e">
        <f>'Vastgesteld 7-7-2022'!#REF!</f>
        <v>#REF!</v>
      </c>
      <c r="I589" s="16" t="e">
        <f>IF('Vastgesteld 7-7-2022'!#REF!="Nee",0,IF('Vastgesteld 7-7-2022'!#REF!="Ja",1,""))</f>
        <v>#REF!</v>
      </c>
      <c r="J589" s="16" t="e">
        <f>IF('Vastgesteld 7-7-2022'!#REF!&lt;&gt;"",'Vastgesteld 7-7-2022'!#REF!,"")</f>
        <v>#REF!</v>
      </c>
      <c r="BJ589" s="16" t="str">
        <f>IF(COUNTA('Vastgesteld 7-7-2022'!T583:AD583)&lt;&gt;0,1,"")</f>
        <v/>
      </c>
      <c r="BK589" s="16" t="str">
        <f t="shared" si="54"/>
        <v/>
      </c>
      <c r="BL589" s="16" t="str">
        <f>IF('Vastgesteld 7-7-2022'!T583="x","AA","")</f>
        <v/>
      </c>
      <c r="BM589" s="16" t="str">
        <f>IF('Vastgesteld 7-7-2022'!U583="x","A","")</f>
        <v/>
      </c>
      <c r="BN589" s="16" t="str">
        <f>IF('Vastgesteld 7-7-2022'!V583="x","B1","")</f>
        <v/>
      </c>
      <c r="BO589" s="16" t="e">
        <f>IF('Vastgesteld 7-7-2022'!#REF!="x","BB","")</f>
        <v>#REF!</v>
      </c>
      <c r="BP589" s="16" t="str">
        <f>IF('Vastgesteld 7-7-2022'!X583="x","B","")</f>
        <v/>
      </c>
      <c r="BQ589" s="16" t="str">
        <f>IF('Vastgesteld 7-7-2022'!Y583="x","L1","")</f>
        <v/>
      </c>
      <c r="BR589" s="16" t="str">
        <f>IF('Vastgesteld 7-7-2022'!Z583="x","L2","")</f>
        <v/>
      </c>
      <c r="BS589" s="16" t="str">
        <f>IF('Vastgesteld 7-7-2022'!AA583="x","M1","")</f>
        <v/>
      </c>
      <c r="BT589" s="16" t="str">
        <f>IF('Vastgesteld 7-7-2022'!AB583="x","M2","")</f>
        <v/>
      </c>
      <c r="BU589" s="16" t="str">
        <f>IF('Vastgesteld 7-7-2022'!AC583="x","Z1","")</f>
        <v/>
      </c>
      <c r="BV589" s="16" t="str">
        <f>IF('Vastgesteld 7-7-2022'!AD583="x","Z2","")</f>
        <v/>
      </c>
      <c r="BW589" s="16" t="str">
        <f>IF(COUNTA('Vastgesteld 7-7-2022'!K583:S583)&lt;&gt;0,1,"")</f>
        <v/>
      </c>
      <c r="BX589" s="16" t="str">
        <f t="shared" si="55"/>
        <v/>
      </c>
      <c r="BY589" s="16" t="str">
        <f>IF('Vastgesteld 7-7-2022'!K583="x","BB","")</f>
        <v/>
      </c>
      <c r="BZ589" s="16" t="str">
        <f>IF('Vastgesteld 7-7-2022'!L583="x","B","")</f>
        <v/>
      </c>
      <c r="CA589" s="16" t="str">
        <f>IF('Vastgesteld 7-7-2022'!M583="x","L1","")</f>
        <v/>
      </c>
      <c r="CB589" s="16" t="str">
        <f>IF('Vastgesteld 7-7-2022'!N583="x","L2","")</f>
        <v/>
      </c>
      <c r="CC589" s="16" t="str">
        <f>IF('Vastgesteld 7-7-2022'!O583="x","M1","")</f>
        <v/>
      </c>
      <c r="CD589" s="16" t="str">
        <f>IF('Vastgesteld 7-7-2022'!P583="x","M2","")</f>
        <v/>
      </c>
      <c r="CE589" s="16" t="str">
        <f>IF('Vastgesteld 7-7-2022'!Q583="x","Z1","")</f>
        <v/>
      </c>
      <c r="CF589" s="16" t="str">
        <f>IF('Vastgesteld 7-7-2022'!R583="x","Z2","")</f>
        <v/>
      </c>
      <c r="CG589" s="16" t="str">
        <f>IF('Vastgesteld 7-7-2022'!S583="x","ZZL","")</f>
        <v/>
      </c>
      <c r="CL589" s="16" t="str">
        <f>IF(COUNTA('Vastgesteld 7-7-2022'!AV583:BF583)&lt;&gt;0,2,"")</f>
        <v/>
      </c>
      <c r="CM589" s="16" t="str">
        <f t="shared" si="56"/>
        <v/>
      </c>
      <c r="CN589" s="16" t="str">
        <f>IF('Vastgesteld 7-7-2022'!AV583="x","AA","")</f>
        <v/>
      </c>
      <c r="CO589" s="16" t="str">
        <f>IF('Vastgesteld 7-7-2022'!AW583="x","A","")</f>
        <v/>
      </c>
      <c r="CP589" s="16" t="str">
        <f>IF('Vastgesteld 7-7-2022'!AX583="x","BB","")</f>
        <v/>
      </c>
      <c r="CQ589" s="16" t="str">
        <f>IF('Vastgesteld 7-7-2022'!AY583="x","B","")</f>
        <v/>
      </c>
      <c r="CR589" s="16" t="str">
        <f>IF('Vastgesteld 7-7-2022'!AZ583="x","L","")</f>
        <v/>
      </c>
      <c r="CS589" s="16" t="str">
        <f>IF('Vastgesteld 7-7-2022'!BA583="x","M","")</f>
        <v/>
      </c>
      <c r="CT589" s="16" t="str">
        <f>IF('Vastgesteld 7-7-2022'!BB583="x","Z","")</f>
        <v/>
      </c>
      <c r="CU589" s="16" t="str">
        <f>IF('Vastgesteld 7-7-2022'!BF583="x","ZZ","")</f>
        <v/>
      </c>
      <c r="CV589" s="16" t="str">
        <f>IF(COUNTA('Vastgesteld 7-7-2022'!AJ583:AQ583)&lt;&gt;0,2,"")</f>
        <v/>
      </c>
      <c r="CW589" s="16" t="str">
        <f t="shared" si="57"/>
        <v/>
      </c>
      <c r="CX589" s="16" t="str">
        <f>IF('Vastgesteld 7-7-2022'!AJ583="x","BB","")</f>
        <v/>
      </c>
      <c r="CY589" s="16" t="str">
        <f>IF('Vastgesteld 7-7-2022'!AK583="x","B","")</f>
        <v/>
      </c>
      <c r="CZ589" s="16" t="str">
        <f>IF('Vastgesteld 7-7-2022'!AL583="x","L","")</f>
        <v/>
      </c>
      <c r="DA589" s="16" t="str">
        <f>IF('Vastgesteld 7-7-2022'!AM583="x","M","")</f>
        <v/>
      </c>
      <c r="DB589" s="16" t="str">
        <f>IF('Vastgesteld 7-7-2022'!AN583="x","Z","")</f>
        <v/>
      </c>
      <c r="DC589" s="16" t="str">
        <f>IF('Vastgesteld 7-7-2022'!AO583="x","ZZ","")</f>
        <v/>
      </c>
      <c r="DD589" s="16" t="str">
        <f>IF('Vastgesteld 7-7-2022'!AQ583="x","1.40","")</f>
        <v/>
      </c>
      <c r="DE589" s="16" t="str">
        <f>IF(COUNTA('Vastgesteld 7-7-2022'!BH583:BJ583)&lt;&gt;0,6,"")</f>
        <v/>
      </c>
      <c r="DF589" s="16" t="str">
        <f t="shared" si="58"/>
        <v/>
      </c>
      <c r="DG589" s="16" t="str">
        <f>IF('Vastgesteld 7-7-2022'!BH583="x","L","")</f>
        <v/>
      </c>
      <c r="DH589" s="16" t="str">
        <f>IF('Vastgesteld 7-7-2022'!BI583="x","M","")</f>
        <v/>
      </c>
      <c r="DI589" s="16" t="str">
        <f>IF('Vastgesteld 7-7-2022'!BJ583="x","Z","")</f>
        <v/>
      </c>
      <c r="DJ589" s="16" t="str">
        <f>IF('Vastgesteld 7-7-2022'!BK583="x","Z","")</f>
        <v/>
      </c>
      <c r="DK589" s="16" t="str">
        <f>IF(COUNTA('Vastgesteld 7-7-2022'!BM583:BO583)&lt;&gt;0,6,"")</f>
        <v/>
      </c>
      <c r="DL589" s="16" t="str">
        <f t="shared" si="59"/>
        <v/>
      </c>
      <c r="DM589" s="16" t="str">
        <f>IF('Vastgesteld 7-7-2022'!BM583="x","L","")</f>
        <v/>
      </c>
      <c r="DN589" s="16" t="str">
        <f>IF('Vastgesteld 7-7-2022'!BN583="x","M","")</f>
        <v/>
      </c>
      <c r="DO589" s="16" t="str">
        <f>IF('Vastgesteld 7-7-2022'!BO583="x","Z","")</f>
        <v/>
      </c>
      <c r="DP589" s="16" t="str">
        <f>IF('Vastgesteld 7-7-2022'!BP583="x","Z","")</f>
        <v/>
      </c>
    </row>
    <row r="590" spans="1:120" ht="14.4" x14ac:dyDescent="0.3">
      <c r="A590" s="18">
        <f>'Vastgesteld 7-7-2022'!A584</f>
        <v>0</v>
      </c>
      <c r="B590" s="16" t="str">
        <f>IFERROR(VLOOKUP('Vastgesteld 7-7-2022'!#REF!,#REF!,2,FALSE),"")</f>
        <v/>
      </c>
      <c r="C590" s="16">
        <f>'Vastgesteld 7-7-2022'!E584</f>
        <v>0</v>
      </c>
      <c r="D590" s="16" t="str">
        <f>IFERROR(VLOOKUP('Vastgesteld 7-7-2022'!#REF!,#REF!,2,FALSE),"")</f>
        <v/>
      </c>
      <c r="E590" s="16" t="str">
        <f>IFERROR(VLOOKUP('Vastgesteld 7-7-2022'!#REF!,#REF!,5,FALSE),"")</f>
        <v/>
      </c>
      <c r="F590" s="16" t="e">
        <f>IF('Vastgesteld 7-7-2022'!#REF!&lt;&gt;"",'Vastgesteld 7-7-2022'!#REF!,"")</f>
        <v>#REF!</v>
      </c>
      <c r="G590" s="16" t="e">
        <f>IF('Vastgesteld 7-7-2022'!#REF!="Indoor",1,0)</f>
        <v>#REF!</v>
      </c>
      <c r="H590" s="16" t="e">
        <f>'Vastgesteld 7-7-2022'!#REF!</f>
        <v>#REF!</v>
      </c>
      <c r="I590" s="16" t="e">
        <f>IF('Vastgesteld 7-7-2022'!#REF!="Nee",0,IF('Vastgesteld 7-7-2022'!#REF!="Ja",1,""))</f>
        <v>#REF!</v>
      </c>
      <c r="J590" s="16" t="e">
        <f>IF('Vastgesteld 7-7-2022'!#REF!&lt;&gt;"",'Vastgesteld 7-7-2022'!#REF!,"")</f>
        <v>#REF!</v>
      </c>
      <c r="BJ590" s="16" t="str">
        <f>IF(COUNTA('Vastgesteld 7-7-2022'!T584:AD584)&lt;&gt;0,1,"")</f>
        <v/>
      </c>
      <c r="BK590" s="16" t="str">
        <f t="shared" si="54"/>
        <v/>
      </c>
      <c r="BL590" s="16" t="str">
        <f>IF('Vastgesteld 7-7-2022'!T584="x","AA","")</f>
        <v/>
      </c>
      <c r="BM590" s="16" t="str">
        <f>IF('Vastgesteld 7-7-2022'!U584="x","A","")</f>
        <v/>
      </c>
      <c r="BN590" s="16" t="str">
        <f>IF('Vastgesteld 7-7-2022'!V584="x","B1","")</f>
        <v/>
      </c>
      <c r="BO590" s="16" t="e">
        <f>IF('Vastgesteld 7-7-2022'!#REF!="x","BB","")</f>
        <v>#REF!</v>
      </c>
      <c r="BP590" s="16" t="str">
        <f>IF('Vastgesteld 7-7-2022'!X584="x","B","")</f>
        <v/>
      </c>
      <c r="BQ590" s="16" t="str">
        <f>IF('Vastgesteld 7-7-2022'!Y584="x","L1","")</f>
        <v/>
      </c>
      <c r="BR590" s="16" t="str">
        <f>IF('Vastgesteld 7-7-2022'!Z584="x","L2","")</f>
        <v/>
      </c>
      <c r="BS590" s="16" t="str">
        <f>IF('Vastgesteld 7-7-2022'!AA584="x","M1","")</f>
        <v/>
      </c>
      <c r="BT590" s="16" t="str">
        <f>IF('Vastgesteld 7-7-2022'!AB584="x","M2","")</f>
        <v/>
      </c>
      <c r="BU590" s="16" t="str">
        <f>IF('Vastgesteld 7-7-2022'!AC584="x","Z1","")</f>
        <v/>
      </c>
      <c r="BV590" s="16" t="str">
        <f>IF('Vastgesteld 7-7-2022'!AD584="x","Z2","")</f>
        <v/>
      </c>
      <c r="BW590" s="16" t="str">
        <f>IF(COUNTA('Vastgesteld 7-7-2022'!K584:S584)&lt;&gt;0,1,"")</f>
        <v/>
      </c>
      <c r="BX590" s="16" t="str">
        <f t="shared" si="55"/>
        <v/>
      </c>
      <c r="BY590" s="16" t="str">
        <f>IF('Vastgesteld 7-7-2022'!K584="x","BB","")</f>
        <v/>
      </c>
      <c r="BZ590" s="16" t="str">
        <f>IF('Vastgesteld 7-7-2022'!L584="x","B","")</f>
        <v/>
      </c>
      <c r="CA590" s="16" t="str">
        <f>IF('Vastgesteld 7-7-2022'!M584="x","L1","")</f>
        <v/>
      </c>
      <c r="CB590" s="16" t="str">
        <f>IF('Vastgesteld 7-7-2022'!N584="x","L2","")</f>
        <v/>
      </c>
      <c r="CC590" s="16" t="str">
        <f>IF('Vastgesteld 7-7-2022'!O584="x","M1","")</f>
        <v/>
      </c>
      <c r="CD590" s="16" t="str">
        <f>IF('Vastgesteld 7-7-2022'!P584="x","M2","")</f>
        <v/>
      </c>
      <c r="CE590" s="16" t="str">
        <f>IF('Vastgesteld 7-7-2022'!Q584="x","Z1","")</f>
        <v/>
      </c>
      <c r="CF590" s="16" t="str">
        <f>IF('Vastgesteld 7-7-2022'!R584="x","Z2","")</f>
        <v/>
      </c>
      <c r="CG590" s="16" t="str">
        <f>IF('Vastgesteld 7-7-2022'!S584="x","ZZL","")</f>
        <v/>
      </c>
      <c r="CL590" s="16" t="str">
        <f>IF(COUNTA('Vastgesteld 7-7-2022'!AV584:BF584)&lt;&gt;0,2,"")</f>
        <v/>
      </c>
      <c r="CM590" s="16" t="str">
        <f t="shared" si="56"/>
        <v/>
      </c>
      <c r="CN590" s="16" t="str">
        <f>IF('Vastgesteld 7-7-2022'!AV584="x","AA","")</f>
        <v/>
      </c>
      <c r="CO590" s="16" t="str">
        <f>IF('Vastgesteld 7-7-2022'!AW584="x","A","")</f>
        <v/>
      </c>
      <c r="CP590" s="16" t="str">
        <f>IF('Vastgesteld 7-7-2022'!AX584="x","BB","")</f>
        <v/>
      </c>
      <c r="CQ590" s="16" t="str">
        <f>IF('Vastgesteld 7-7-2022'!AY584="x","B","")</f>
        <v/>
      </c>
      <c r="CR590" s="16" t="str">
        <f>IF('Vastgesteld 7-7-2022'!AZ584="x","L","")</f>
        <v/>
      </c>
      <c r="CS590" s="16" t="str">
        <f>IF('Vastgesteld 7-7-2022'!BA584="x","M","")</f>
        <v/>
      </c>
      <c r="CT590" s="16" t="str">
        <f>IF('Vastgesteld 7-7-2022'!BB584="x","Z","")</f>
        <v/>
      </c>
      <c r="CU590" s="16" t="str">
        <f>IF('Vastgesteld 7-7-2022'!BF584="x","ZZ","")</f>
        <v/>
      </c>
      <c r="CV590" s="16" t="str">
        <f>IF(COUNTA('Vastgesteld 7-7-2022'!AJ584:AQ584)&lt;&gt;0,2,"")</f>
        <v/>
      </c>
      <c r="CW590" s="16" t="str">
        <f t="shared" si="57"/>
        <v/>
      </c>
      <c r="CX590" s="16" t="str">
        <f>IF('Vastgesteld 7-7-2022'!AJ584="x","BB","")</f>
        <v/>
      </c>
      <c r="CY590" s="16" t="str">
        <f>IF('Vastgesteld 7-7-2022'!AK584="x","B","")</f>
        <v/>
      </c>
      <c r="CZ590" s="16" t="str">
        <f>IF('Vastgesteld 7-7-2022'!AL584="x","L","")</f>
        <v/>
      </c>
      <c r="DA590" s="16" t="str">
        <f>IF('Vastgesteld 7-7-2022'!AM584="x","M","")</f>
        <v/>
      </c>
      <c r="DB590" s="16" t="str">
        <f>IF('Vastgesteld 7-7-2022'!AN584="x","Z","")</f>
        <v/>
      </c>
      <c r="DC590" s="16" t="str">
        <f>IF('Vastgesteld 7-7-2022'!AO584="x","ZZ","")</f>
        <v/>
      </c>
      <c r="DD590" s="16" t="str">
        <f>IF('Vastgesteld 7-7-2022'!AQ584="x","1.40","")</f>
        <v/>
      </c>
      <c r="DE590" s="16" t="str">
        <f>IF(COUNTA('Vastgesteld 7-7-2022'!BH584:BJ584)&lt;&gt;0,6,"")</f>
        <v/>
      </c>
      <c r="DF590" s="16" t="str">
        <f t="shared" si="58"/>
        <v/>
      </c>
      <c r="DG590" s="16" t="str">
        <f>IF('Vastgesteld 7-7-2022'!BH584="x","L","")</f>
        <v/>
      </c>
      <c r="DH590" s="16" t="str">
        <f>IF('Vastgesteld 7-7-2022'!BI584="x","M","")</f>
        <v/>
      </c>
      <c r="DI590" s="16" t="str">
        <f>IF('Vastgesteld 7-7-2022'!BJ584="x","Z","")</f>
        <v/>
      </c>
      <c r="DJ590" s="16" t="str">
        <f>IF('Vastgesteld 7-7-2022'!BK584="x","Z","")</f>
        <v/>
      </c>
      <c r="DK590" s="16" t="str">
        <f>IF(COUNTA('Vastgesteld 7-7-2022'!BM584:BO584)&lt;&gt;0,6,"")</f>
        <v/>
      </c>
      <c r="DL590" s="16" t="str">
        <f t="shared" si="59"/>
        <v/>
      </c>
      <c r="DM590" s="16" t="str">
        <f>IF('Vastgesteld 7-7-2022'!BM584="x","L","")</f>
        <v/>
      </c>
      <c r="DN590" s="16" t="str">
        <f>IF('Vastgesteld 7-7-2022'!BN584="x","M","")</f>
        <v/>
      </c>
      <c r="DO590" s="16" t="str">
        <f>IF('Vastgesteld 7-7-2022'!BO584="x","Z","")</f>
        <v/>
      </c>
      <c r="DP590" s="16" t="str">
        <f>IF('Vastgesteld 7-7-2022'!BP584="x","Z","")</f>
        <v/>
      </c>
    </row>
    <row r="591" spans="1:120" ht="14.4" x14ac:dyDescent="0.3">
      <c r="A591" s="18">
        <f>'Vastgesteld 7-7-2022'!A585</f>
        <v>0</v>
      </c>
      <c r="B591" s="16" t="str">
        <f>IFERROR(VLOOKUP('Vastgesteld 7-7-2022'!#REF!,#REF!,2,FALSE),"")</f>
        <v/>
      </c>
      <c r="C591" s="16">
        <f>'Vastgesteld 7-7-2022'!E585</f>
        <v>0</v>
      </c>
      <c r="D591" s="16" t="str">
        <f>IFERROR(VLOOKUP('Vastgesteld 7-7-2022'!#REF!,#REF!,2,FALSE),"")</f>
        <v/>
      </c>
      <c r="E591" s="16" t="str">
        <f>IFERROR(VLOOKUP('Vastgesteld 7-7-2022'!#REF!,#REF!,5,FALSE),"")</f>
        <v/>
      </c>
      <c r="F591" s="16" t="e">
        <f>IF('Vastgesteld 7-7-2022'!#REF!&lt;&gt;"",'Vastgesteld 7-7-2022'!#REF!,"")</f>
        <v>#REF!</v>
      </c>
      <c r="G591" s="16" t="e">
        <f>IF('Vastgesteld 7-7-2022'!#REF!="Indoor",1,0)</f>
        <v>#REF!</v>
      </c>
      <c r="H591" s="16" t="e">
        <f>'Vastgesteld 7-7-2022'!#REF!</f>
        <v>#REF!</v>
      </c>
      <c r="I591" s="16" t="e">
        <f>IF('Vastgesteld 7-7-2022'!#REF!="Nee",0,IF('Vastgesteld 7-7-2022'!#REF!="Ja",1,""))</f>
        <v>#REF!</v>
      </c>
      <c r="J591" s="16" t="e">
        <f>IF('Vastgesteld 7-7-2022'!#REF!&lt;&gt;"",'Vastgesteld 7-7-2022'!#REF!,"")</f>
        <v>#REF!</v>
      </c>
      <c r="BJ591" s="16" t="str">
        <f>IF(COUNTA('Vastgesteld 7-7-2022'!T585:AD585)&lt;&gt;0,1,"")</f>
        <v/>
      </c>
      <c r="BK591" s="16" t="str">
        <f t="shared" si="54"/>
        <v/>
      </c>
      <c r="BL591" s="16" t="str">
        <f>IF('Vastgesteld 7-7-2022'!T585="x","AA","")</f>
        <v/>
      </c>
      <c r="BM591" s="16" t="str">
        <f>IF('Vastgesteld 7-7-2022'!U585="x","A","")</f>
        <v/>
      </c>
      <c r="BN591" s="16" t="str">
        <f>IF('Vastgesteld 7-7-2022'!V585="x","B1","")</f>
        <v/>
      </c>
      <c r="BO591" s="16" t="e">
        <f>IF('Vastgesteld 7-7-2022'!#REF!="x","BB","")</f>
        <v>#REF!</v>
      </c>
      <c r="BP591" s="16" t="str">
        <f>IF('Vastgesteld 7-7-2022'!X585="x","B","")</f>
        <v/>
      </c>
      <c r="BQ591" s="16" t="str">
        <f>IF('Vastgesteld 7-7-2022'!Y585="x","L1","")</f>
        <v/>
      </c>
      <c r="BR591" s="16" t="str">
        <f>IF('Vastgesteld 7-7-2022'!Z585="x","L2","")</f>
        <v/>
      </c>
      <c r="BS591" s="16" t="str">
        <f>IF('Vastgesteld 7-7-2022'!AA585="x","M1","")</f>
        <v/>
      </c>
      <c r="BT591" s="16" t="str">
        <f>IF('Vastgesteld 7-7-2022'!AB585="x","M2","")</f>
        <v/>
      </c>
      <c r="BU591" s="16" t="str">
        <f>IF('Vastgesteld 7-7-2022'!AC585="x","Z1","")</f>
        <v/>
      </c>
      <c r="BV591" s="16" t="str">
        <f>IF('Vastgesteld 7-7-2022'!AD585="x","Z2","")</f>
        <v/>
      </c>
      <c r="BW591" s="16" t="str">
        <f>IF(COUNTA('Vastgesteld 7-7-2022'!K585:S585)&lt;&gt;0,1,"")</f>
        <v/>
      </c>
      <c r="BX591" s="16" t="str">
        <f t="shared" si="55"/>
        <v/>
      </c>
      <c r="BY591" s="16" t="str">
        <f>IF('Vastgesteld 7-7-2022'!K585="x","BB","")</f>
        <v/>
      </c>
      <c r="BZ591" s="16" t="str">
        <f>IF('Vastgesteld 7-7-2022'!L585="x","B","")</f>
        <v/>
      </c>
      <c r="CA591" s="16" t="str">
        <f>IF('Vastgesteld 7-7-2022'!M585="x","L1","")</f>
        <v/>
      </c>
      <c r="CB591" s="16" t="str">
        <f>IF('Vastgesteld 7-7-2022'!N585="x","L2","")</f>
        <v/>
      </c>
      <c r="CC591" s="16" t="str">
        <f>IF('Vastgesteld 7-7-2022'!O585="x","M1","")</f>
        <v/>
      </c>
      <c r="CD591" s="16" t="str">
        <f>IF('Vastgesteld 7-7-2022'!P585="x","M2","")</f>
        <v/>
      </c>
      <c r="CE591" s="16" t="str">
        <f>IF('Vastgesteld 7-7-2022'!Q585="x","Z1","")</f>
        <v/>
      </c>
      <c r="CF591" s="16" t="str">
        <f>IF('Vastgesteld 7-7-2022'!R585="x","Z2","")</f>
        <v/>
      </c>
      <c r="CG591" s="16" t="str">
        <f>IF('Vastgesteld 7-7-2022'!S585="x","ZZL","")</f>
        <v/>
      </c>
      <c r="CL591" s="16" t="str">
        <f>IF(COUNTA('Vastgesteld 7-7-2022'!AV585:BF585)&lt;&gt;0,2,"")</f>
        <v/>
      </c>
      <c r="CM591" s="16" t="str">
        <f t="shared" si="56"/>
        <v/>
      </c>
      <c r="CN591" s="16" t="str">
        <f>IF('Vastgesteld 7-7-2022'!AV585="x","AA","")</f>
        <v/>
      </c>
      <c r="CO591" s="16" t="str">
        <f>IF('Vastgesteld 7-7-2022'!AW585="x","A","")</f>
        <v/>
      </c>
      <c r="CP591" s="16" t="str">
        <f>IF('Vastgesteld 7-7-2022'!AX585="x","BB","")</f>
        <v/>
      </c>
      <c r="CQ591" s="16" t="str">
        <f>IF('Vastgesteld 7-7-2022'!AY585="x","B","")</f>
        <v/>
      </c>
      <c r="CR591" s="16" t="str">
        <f>IF('Vastgesteld 7-7-2022'!AZ585="x","L","")</f>
        <v/>
      </c>
      <c r="CS591" s="16" t="str">
        <f>IF('Vastgesteld 7-7-2022'!BA585="x","M","")</f>
        <v/>
      </c>
      <c r="CT591" s="16" t="str">
        <f>IF('Vastgesteld 7-7-2022'!BB585="x","Z","")</f>
        <v/>
      </c>
      <c r="CU591" s="16" t="str">
        <f>IF('Vastgesteld 7-7-2022'!BF585="x","ZZ","")</f>
        <v/>
      </c>
      <c r="CV591" s="16" t="str">
        <f>IF(COUNTA('Vastgesteld 7-7-2022'!AJ585:AQ585)&lt;&gt;0,2,"")</f>
        <v/>
      </c>
      <c r="CW591" s="16" t="str">
        <f t="shared" si="57"/>
        <v/>
      </c>
      <c r="CX591" s="16" t="str">
        <f>IF('Vastgesteld 7-7-2022'!AJ585="x","BB","")</f>
        <v/>
      </c>
      <c r="CY591" s="16" t="str">
        <f>IF('Vastgesteld 7-7-2022'!AK585="x","B","")</f>
        <v/>
      </c>
      <c r="CZ591" s="16" t="str">
        <f>IF('Vastgesteld 7-7-2022'!AL585="x","L","")</f>
        <v/>
      </c>
      <c r="DA591" s="16" t="str">
        <f>IF('Vastgesteld 7-7-2022'!AM585="x","M","")</f>
        <v/>
      </c>
      <c r="DB591" s="16" t="str">
        <f>IF('Vastgesteld 7-7-2022'!AN585="x","Z","")</f>
        <v/>
      </c>
      <c r="DC591" s="16" t="str">
        <f>IF('Vastgesteld 7-7-2022'!AO585="x","ZZ","")</f>
        <v/>
      </c>
      <c r="DD591" s="16" t="str">
        <f>IF('Vastgesteld 7-7-2022'!AQ585="x","1.40","")</f>
        <v/>
      </c>
      <c r="DE591" s="16" t="str">
        <f>IF(COUNTA('Vastgesteld 7-7-2022'!BH585:BJ585)&lt;&gt;0,6,"")</f>
        <v/>
      </c>
      <c r="DF591" s="16" t="str">
        <f t="shared" si="58"/>
        <v/>
      </c>
      <c r="DG591" s="16" t="str">
        <f>IF('Vastgesteld 7-7-2022'!BH585="x","L","")</f>
        <v/>
      </c>
      <c r="DH591" s="16" t="str">
        <f>IF('Vastgesteld 7-7-2022'!BI585="x","M","")</f>
        <v/>
      </c>
      <c r="DI591" s="16" t="str">
        <f>IF('Vastgesteld 7-7-2022'!BJ585="x","Z","")</f>
        <v/>
      </c>
      <c r="DJ591" s="16" t="str">
        <f>IF('Vastgesteld 7-7-2022'!BK585="x","Z","")</f>
        <v/>
      </c>
      <c r="DK591" s="16" t="str">
        <f>IF(COUNTA('Vastgesteld 7-7-2022'!BM585:BO585)&lt;&gt;0,6,"")</f>
        <v/>
      </c>
      <c r="DL591" s="16" t="str">
        <f t="shared" si="59"/>
        <v/>
      </c>
      <c r="DM591" s="16" t="str">
        <f>IF('Vastgesteld 7-7-2022'!BM585="x","L","")</f>
        <v/>
      </c>
      <c r="DN591" s="16" t="str">
        <f>IF('Vastgesteld 7-7-2022'!BN585="x","M","")</f>
        <v/>
      </c>
      <c r="DO591" s="16" t="str">
        <f>IF('Vastgesteld 7-7-2022'!BO585="x","Z","")</f>
        <v/>
      </c>
      <c r="DP591" s="16" t="str">
        <f>IF('Vastgesteld 7-7-2022'!BP585="x","Z","")</f>
        <v/>
      </c>
    </row>
    <row r="592" spans="1:120" ht="14.4" x14ac:dyDescent="0.3">
      <c r="A592" s="18">
        <f>'Vastgesteld 7-7-2022'!A586</f>
        <v>0</v>
      </c>
      <c r="B592" s="16" t="str">
        <f>IFERROR(VLOOKUP('Vastgesteld 7-7-2022'!#REF!,#REF!,2,FALSE),"")</f>
        <v/>
      </c>
      <c r="C592" s="16">
        <f>'Vastgesteld 7-7-2022'!E586</f>
        <v>0</v>
      </c>
      <c r="D592" s="16" t="str">
        <f>IFERROR(VLOOKUP('Vastgesteld 7-7-2022'!#REF!,#REF!,2,FALSE),"")</f>
        <v/>
      </c>
      <c r="E592" s="16" t="str">
        <f>IFERROR(VLOOKUP('Vastgesteld 7-7-2022'!#REF!,#REF!,5,FALSE),"")</f>
        <v/>
      </c>
      <c r="F592" s="16" t="e">
        <f>IF('Vastgesteld 7-7-2022'!#REF!&lt;&gt;"",'Vastgesteld 7-7-2022'!#REF!,"")</f>
        <v>#REF!</v>
      </c>
      <c r="G592" s="16" t="e">
        <f>IF('Vastgesteld 7-7-2022'!#REF!="Indoor",1,0)</f>
        <v>#REF!</v>
      </c>
      <c r="H592" s="16" t="e">
        <f>'Vastgesteld 7-7-2022'!#REF!</f>
        <v>#REF!</v>
      </c>
      <c r="I592" s="16" t="e">
        <f>IF('Vastgesteld 7-7-2022'!#REF!="Nee",0,IF('Vastgesteld 7-7-2022'!#REF!="Ja",1,""))</f>
        <v>#REF!</v>
      </c>
      <c r="J592" s="16" t="e">
        <f>IF('Vastgesteld 7-7-2022'!#REF!&lt;&gt;"",'Vastgesteld 7-7-2022'!#REF!,"")</f>
        <v>#REF!</v>
      </c>
      <c r="BJ592" s="16" t="str">
        <f>IF(COUNTA('Vastgesteld 7-7-2022'!T586:AD586)&lt;&gt;0,1,"")</f>
        <v/>
      </c>
      <c r="BK592" s="16" t="str">
        <f t="shared" si="54"/>
        <v/>
      </c>
      <c r="BL592" s="16" t="str">
        <f>IF('Vastgesteld 7-7-2022'!T586="x","AA","")</f>
        <v/>
      </c>
      <c r="BM592" s="16" t="str">
        <f>IF('Vastgesteld 7-7-2022'!U586="x","A","")</f>
        <v/>
      </c>
      <c r="BN592" s="16" t="str">
        <f>IF('Vastgesteld 7-7-2022'!V586="x","B1","")</f>
        <v/>
      </c>
      <c r="BO592" s="16" t="e">
        <f>IF('Vastgesteld 7-7-2022'!#REF!="x","BB","")</f>
        <v>#REF!</v>
      </c>
      <c r="BP592" s="16" t="str">
        <f>IF('Vastgesteld 7-7-2022'!X586="x","B","")</f>
        <v/>
      </c>
      <c r="BQ592" s="16" t="str">
        <f>IF('Vastgesteld 7-7-2022'!Y586="x","L1","")</f>
        <v/>
      </c>
      <c r="BR592" s="16" t="str">
        <f>IF('Vastgesteld 7-7-2022'!Z586="x","L2","")</f>
        <v/>
      </c>
      <c r="BS592" s="16" t="str">
        <f>IF('Vastgesteld 7-7-2022'!AA586="x","M1","")</f>
        <v/>
      </c>
      <c r="BT592" s="16" t="str">
        <f>IF('Vastgesteld 7-7-2022'!AB586="x","M2","")</f>
        <v/>
      </c>
      <c r="BU592" s="16" t="str">
        <f>IF('Vastgesteld 7-7-2022'!AC586="x","Z1","")</f>
        <v/>
      </c>
      <c r="BV592" s="16" t="str">
        <f>IF('Vastgesteld 7-7-2022'!AD586="x","Z2","")</f>
        <v/>
      </c>
      <c r="BW592" s="16" t="str">
        <f>IF(COUNTA('Vastgesteld 7-7-2022'!K586:S586)&lt;&gt;0,1,"")</f>
        <v/>
      </c>
      <c r="BX592" s="16" t="str">
        <f t="shared" si="55"/>
        <v/>
      </c>
      <c r="BY592" s="16" t="str">
        <f>IF('Vastgesteld 7-7-2022'!K586="x","BB","")</f>
        <v/>
      </c>
      <c r="BZ592" s="16" t="str">
        <f>IF('Vastgesteld 7-7-2022'!L586="x","B","")</f>
        <v/>
      </c>
      <c r="CA592" s="16" t="str">
        <f>IF('Vastgesteld 7-7-2022'!M586="x","L1","")</f>
        <v/>
      </c>
      <c r="CB592" s="16" t="str">
        <f>IF('Vastgesteld 7-7-2022'!N586="x","L2","")</f>
        <v/>
      </c>
      <c r="CC592" s="16" t="str">
        <f>IF('Vastgesteld 7-7-2022'!O586="x","M1","")</f>
        <v/>
      </c>
      <c r="CD592" s="16" t="str">
        <f>IF('Vastgesteld 7-7-2022'!P586="x","M2","")</f>
        <v/>
      </c>
      <c r="CE592" s="16" t="str">
        <f>IF('Vastgesteld 7-7-2022'!Q586="x","Z1","")</f>
        <v/>
      </c>
      <c r="CF592" s="16" t="str">
        <f>IF('Vastgesteld 7-7-2022'!R586="x","Z2","")</f>
        <v/>
      </c>
      <c r="CG592" s="16" t="str">
        <f>IF('Vastgesteld 7-7-2022'!S586="x","ZZL","")</f>
        <v/>
      </c>
      <c r="CL592" s="16" t="str">
        <f>IF(COUNTA('Vastgesteld 7-7-2022'!AV586:BF586)&lt;&gt;0,2,"")</f>
        <v/>
      </c>
      <c r="CM592" s="16" t="str">
        <f t="shared" si="56"/>
        <v/>
      </c>
      <c r="CN592" s="16" t="str">
        <f>IF('Vastgesteld 7-7-2022'!AV586="x","AA","")</f>
        <v/>
      </c>
      <c r="CO592" s="16" t="str">
        <f>IF('Vastgesteld 7-7-2022'!AW586="x","A","")</f>
        <v/>
      </c>
      <c r="CP592" s="16" t="str">
        <f>IF('Vastgesteld 7-7-2022'!AX586="x","BB","")</f>
        <v/>
      </c>
      <c r="CQ592" s="16" t="str">
        <f>IF('Vastgesteld 7-7-2022'!AY586="x","B","")</f>
        <v/>
      </c>
      <c r="CR592" s="16" t="str">
        <f>IF('Vastgesteld 7-7-2022'!AZ586="x","L","")</f>
        <v/>
      </c>
      <c r="CS592" s="16" t="str">
        <f>IF('Vastgesteld 7-7-2022'!BA586="x","M","")</f>
        <v/>
      </c>
      <c r="CT592" s="16" t="str">
        <f>IF('Vastgesteld 7-7-2022'!BB586="x","Z","")</f>
        <v/>
      </c>
      <c r="CU592" s="16" t="str">
        <f>IF('Vastgesteld 7-7-2022'!BF586="x","ZZ","")</f>
        <v/>
      </c>
      <c r="CV592" s="16" t="str">
        <f>IF(COUNTA('Vastgesteld 7-7-2022'!AJ586:AQ586)&lt;&gt;0,2,"")</f>
        <v/>
      </c>
      <c r="CW592" s="16" t="str">
        <f t="shared" si="57"/>
        <v/>
      </c>
      <c r="CX592" s="16" t="str">
        <f>IF('Vastgesteld 7-7-2022'!AJ586="x","BB","")</f>
        <v/>
      </c>
      <c r="CY592" s="16" t="str">
        <f>IF('Vastgesteld 7-7-2022'!AK586="x","B","")</f>
        <v/>
      </c>
      <c r="CZ592" s="16" t="str">
        <f>IF('Vastgesteld 7-7-2022'!AL586="x","L","")</f>
        <v/>
      </c>
      <c r="DA592" s="16" t="str">
        <f>IF('Vastgesteld 7-7-2022'!AM586="x","M","")</f>
        <v/>
      </c>
      <c r="DB592" s="16" t="str">
        <f>IF('Vastgesteld 7-7-2022'!AN586="x","Z","")</f>
        <v/>
      </c>
      <c r="DC592" s="16" t="str">
        <f>IF('Vastgesteld 7-7-2022'!AO586="x","ZZ","")</f>
        <v/>
      </c>
      <c r="DD592" s="16" t="str">
        <f>IF('Vastgesteld 7-7-2022'!AQ586="x","1.40","")</f>
        <v/>
      </c>
      <c r="DE592" s="16" t="str">
        <f>IF(COUNTA('Vastgesteld 7-7-2022'!BH586:BJ586)&lt;&gt;0,6,"")</f>
        <v/>
      </c>
      <c r="DF592" s="16" t="str">
        <f t="shared" si="58"/>
        <v/>
      </c>
      <c r="DG592" s="16" t="str">
        <f>IF('Vastgesteld 7-7-2022'!BH586="x","L","")</f>
        <v/>
      </c>
      <c r="DH592" s="16" t="str">
        <f>IF('Vastgesteld 7-7-2022'!BI586="x","M","")</f>
        <v/>
      </c>
      <c r="DI592" s="16" t="str">
        <f>IF('Vastgesteld 7-7-2022'!BJ586="x","Z","")</f>
        <v/>
      </c>
      <c r="DJ592" s="16" t="str">
        <f>IF('Vastgesteld 7-7-2022'!BK586="x","Z","")</f>
        <v/>
      </c>
      <c r="DK592" s="16" t="str">
        <f>IF(COUNTA('Vastgesteld 7-7-2022'!BM586:BO586)&lt;&gt;0,6,"")</f>
        <v/>
      </c>
      <c r="DL592" s="16" t="str">
        <f t="shared" si="59"/>
        <v/>
      </c>
      <c r="DM592" s="16" t="str">
        <f>IF('Vastgesteld 7-7-2022'!BM586="x","L","")</f>
        <v/>
      </c>
      <c r="DN592" s="16" t="str">
        <f>IF('Vastgesteld 7-7-2022'!BN586="x","M","")</f>
        <v/>
      </c>
      <c r="DO592" s="16" t="str">
        <f>IF('Vastgesteld 7-7-2022'!BO586="x","Z","")</f>
        <v/>
      </c>
      <c r="DP592" s="16" t="str">
        <f>IF('Vastgesteld 7-7-2022'!BP586="x","Z","")</f>
        <v/>
      </c>
    </row>
    <row r="593" spans="1:120" ht="14.4" x14ac:dyDescent="0.3">
      <c r="A593" s="18">
        <f>'Vastgesteld 7-7-2022'!A587</f>
        <v>0</v>
      </c>
      <c r="B593" s="16" t="str">
        <f>IFERROR(VLOOKUP('Vastgesteld 7-7-2022'!#REF!,#REF!,2,FALSE),"")</f>
        <v/>
      </c>
      <c r="C593" s="16">
        <f>'Vastgesteld 7-7-2022'!E587</f>
        <v>0</v>
      </c>
      <c r="D593" s="16" t="str">
        <f>IFERROR(VLOOKUP('Vastgesteld 7-7-2022'!#REF!,#REF!,2,FALSE),"")</f>
        <v/>
      </c>
      <c r="E593" s="16" t="str">
        <f>IFERROR(VLOOKUP('Vastgesteld 7-7-2022'!#REF!,#REF!,5,FALSE),"")</f>
        <v/>
      </c>
      <c r="F593" s="16" t="e">
        <f>IF('Vastgesteld 7-7-2022'!#REF!&lt;&gt;"",'Vastgesteld 7-7-2022'!#REF!,"")</f>
        <v>#REF!</v>
      </c>
      <c r="G593" s="16" t="e">
        <f>IF('Vastgesteld 7-7-2022'!#REF!="Indoor",1,0)</f>
        <v>#REF!</v>
      </c>
      <c r="H593" s="16" t="e">
        <f>'Vastgesteld 7-7-2022'!#REF!</f>
        <v>#REF!</v>
      </c>
      <c r="I593" s="16" t="e">
        <f>IF('Vastgesteld 7-7-2022'!#REF!="Nee",0,IF('Vastgesteld 7-7-2022'!#REF!="Ja",1,""))</f>
        <v>#REF!</v>
      </c>
      <c r="J593" s="16" t="e">
        <f>IF('Vastgesteld 7-7-2022'!#REF!&lt;&gt;"",'Vastgesteld 7-7-2022'!#REF!,"")</f>
        <v>#REF!</v>
      </c>
      <c r="BJ593" s="16" t="str">
        <f>IF(COUNTA('Vastgesteld 7-7-2022'!T587:AD587)&lt;&gt;0,1,"")</f>
        <v/>
      </c>
      <c r="BK593" s="16" t="str">
        <f t="shared" si="54"/>
        <v/>
      </c>
      <c r="BL593" s="16" t="str">
        <f>IF('Vastgesteld 7-7-2022'!T587="x","AA","")</f>
        <v/>
      </c>
      <c r="BM593" s="16" t="str">
        <f>IF('Vastgesteld 7-7-2022'!U587="x","A","")</f>
        <v/>
      </c>
      <c r="BN593" s="16" t="str">
        <f>IF('Vastgesteld 7-7-2022'!V587="x","B1","")</f>
        <v/>
      </c>
      <c r="BO593" s="16" t="e">
        <f>IF('Vastgesteld 7-7-2022'!#REF!="x","BB","")</f>
        <v>#REF!</v>
      </c>
      <c r="BP593" s="16" t="str">
        <f>IF('Vastgesteld 7-7-2022'!X587="x","B","")</f>
        <v/>
      </c>
      <c r="BQ593" s="16" t="str">
        <f>IF('Vastgesteld 7-7-2022'!Y587="x","L1","")</f>
        <v/>
      </c>
      <c r="BR593" s="16" t="str">
        <f>IF('Vastgesteld 7-7-2022'!Z587="x","L2","")</f>
        <v/>
      </c>
      <c r="BS593" s="16" t="str">
        <f>IF('Vastgesteld 7-7-2022'!AA587="x","M1","")</f>
        <v/>
      </c>
      <c r="BT593" s="16" t="str">
        <f>IF('Vastgesteld 7-7-2022'!AB587="x","M2","")</f>
        <v/>
      </c>
      <c r="BU593" s="16" t="str">
        <f>IF('Vastgesteld 7-7-2022'!AC587="x","Z1","")</f>
        <v/>
      </c>
      <c r="BV593" s="16" t="str">
        <f>IF('Vastgesteld 7-7-2022'!AD587="x","Z2","")</f>
        <v/>
      </c>
      <c r="BW593" s="16" t="str">
        <f>IF(COUNTA('Vastgesteld 7-7-2022'!K587:S587)&lt;&gt;0,1,"")</f>
        <v/>
      </c>
      <c r="BX593" s="16" t="str">
        <f t="shared" si="55"/>
        <v/>
      </c>
      <c r="BY593" s="16" t="str">
        <f>IF('Vastgesteld 7-7-2022'!K587="x","BB","")</f>
        <v/>
      </c>
      <c r="BZ593" s="16" t="str">
        <f>IF('Vastgesteld 7-7-2022'!L587="x","B","")</f>
        <v/>
      </c>
      <c r="CA593" s="16" t="str">
        <f>IF('Vastgesteld 7-7-2022'!M587="x","L1","")</f>
        <v/>
      </c>
      <c r="CB593" s="16" t="str">
        <f>IF('Vastgesteld 7-7-2022'!N587="x","L2","")</f>
        <v/>
      </c>
      <c r="CC593" s="16" t="str">
        <f>IF('Vastgesteld 7-7-2022'!O587="x","M1","")</f>
        <v/>
      </c>
      <c r="CD593" s="16" t="str">
        <f>IF('Vastgesteld 7-7-2022'!P587="x","M2","")</f>
        <v/>
      </c>
      <c r="CE593" s="16" t="str">
        <f>IF('Vastgesteld 7-7-2022'!Q587="x","Z1","")</f>
        <v/>
      </c>
      <c r="CF593" s="16" t="str">
        <f>IF('Vastgesteld 7-7-2022'!R587="x","Z2","")</f>
        <v/>
      </c>
      <c r="CG593" s="16" t="str">
        <f>IF('Vastgesteld 7-7-2022'!S587="x","ZZL","")</f>
        <v/>
      </c>
      <c r="CL593" s="16" t="str">
        <f>IF(COUNTA('Vastgesteld 7-7-2022'!AV587:BF587)&lt;&gt;0,2,"")</f>
        <v/>
      </c>
      <c r="CM593" s="16" t="str">
        <f t="shared" si="56"/>
        <v/>
      </c>
      <c r="CN593" s="16" t="str">
        <f>IF('Vastgesteld 7-7-2022'!AV587="x","AA","")</f>
        <v/>
      </c>
      <c r="CO593" s="16" t="str">
        <f>IF('Vastgesteld 7-7-2022'!AW587="x","A","")</f>
        <v/>
      </c>
      <c r="CP593" s="16" t="str">
        <f>IF('Vastgesteld 7-7-2022'!AX587="x","BB","")</f>
        <v/>
      </c>
      <c r="CQ593" s="16" t="str">
        <f>IF('Vastgesteld 7-7-2022'!AY587="x","B","")</f>
        <v/>
      </c>
      <c r="CR593" s="16" t="str">
        <f>IF('Vastgesteld 7-7-2022'!AZ587="x","L","")</f>
        <v/>
      </c>
      <c r="CS593" s="16" t="str">
        <f>IF('Vastgesteld 7-7-2022'!BA587="x","M","")</f>
        <v/>
      </c>
      <c r="CT593" s="16" t="str">
        <f>IF('Vastgesteld 7-7-2022'!BB587="x","Z","")</f>
        <v/>
      </c>
      <c r="CU593" s="16" t="str">
        <f>IF('Vastgesteld 7-7-2022'!BF587="x","ZZ","")</f>
        <v/>
      </c>
      <c r="CV593" s="16" t="str">
        <f>IF(COUNTA('Vastgesteld 7-7-2022'!AJ587:AQ587)&lt;&gt;0,2,"")</f>
        <v/>
      </c>
      <c r="CW593" s="16" t="str">
        <f t="shared" si="57"/>
        <v/>
      </c>
      <c r="CX593" s="16" t="str">
        <f>IF('Vastgesteld 7-7-2022'!AJ587="x","BB","")</f>
        <v/>
      </c>
      <c r="CY593" s="16" t="str">
        <f>IF('Vastgesteld 7-7-2022'!AK587="x","B","")</f>
        <v/>
      </c>
      <c r="CZ593" s="16" t="str">
        <f>IF('Vastgesteld 7-7-2022'!AL587="x","L","")</f>
        <v/>
      </c>
      <c r="DA593" s="16" t="str">
        <f>IF('Vastgesteld 7-7-2022'!AM587="x","M","")</f>
        <v/>
      </c>
      <c r="DB593" s="16" t="str">
        <f>IF('Vastgesteld 7-7-2022'!AN587="x","Z","")</f>
        <v/>
      </c>
      <c r="DC593" s="16" t="str">
        <f>IF('Vastgesteld 7-7-2022'!AO587="x","ZZ","")</f>
        <v/>
      </c>
      <c r="DD593" s="16" t="str">
        <f>IF('Vastgesteld 7-7-2022'!AQ587="x","1.40","")</f>
        <v/>
      </c>
      <c r="DE593" s="16" t="str">
        <f>IF(COUNTA('Vastgesteld 7-7-2022'!BH587:BJ587)&lt;&gt;0,6,"")</f>
        <v/>
      </c>
      <c r="DF593" s="16" t="str">
        <f t="shared" si="58"/>
        <v/>
      </c>
      <c r="DG593" s="16" t="str">
        <f>IF('Vastgesteld 7-7-2022'!BH587="x","L","")</f>
        <v/>
      </c>
      <c r="DH593" s="16" t="str">
        <f>IF('Vastgesteld 7-7-2022'!BI587="x","M","")</f>
        <v/>
      </c>
      <c r="DI593" s="16" t="str">
        <f>IF('Vastgesteld 7-7-2022'!BJ587="x","Z","")</f>
        <v/>
      </c>
      <c r="DJ593" s="16" t="str">
        <f>IF('Vastgesteld 7-7-2022'!BK587="x","Z","")</f>
        <v/>
      </c>
      <c r="DK593" s="16" t="str">
        <f>IF(COUNTA('Vastgesteld 7-7-2022'!BM587:BO587)&lt;&gt;0,6,"")</f>
        <v/>
      </c>
      <c r="DL593" s="16" t="str">
        <f t="shared" si="59"/>
        <v/>
      </c>
      <c r="DM593" s="16" t="str">
        <f>IF('Vastgesteld 7-7-2022'!BM587="x","L","")</f>
        <v/>
      </c>
      <c r="DN593" s="16" t="str">
        <f>IF('Vastgesteld 7-7-2022'!BN587="x","M","")</f>
        <v/>
      </c>
      <c r="DO593" s="16" t="str">
        <f>IF('Vastgesteld 7-7-2022'!BO587="x","Z","")</f>
        <v/>
      </c>
      <c r="DP593" s="16" t="str">
        <f>IF('Vastgesteld 7-7-2022'!BP587="x","Z","")</f>
        <v/>
      </c>
    </row>
    <row r="594" spans="1:120" ht="14.4" x14ac:dyDescent="0.3">
      <c r="A594" s="18">
        <f>'Vastgesteld 7-7-2022'!A588</f>
        <v>0</v>
      </c>
      <c r="B594" s="16" t="str">
        <f>IFERROR(VLOOKUP('Vastgesteld 7-7-2022'!#REF!,#REF!,2,FALSE),"")</f>
        <v/>
      </c>
      <c r="C594" s="16">
        <f>'Vastgesteld 7-7-2022'!E588</f>
        <v>0</v>
      </c>
      <c r="D594" s="16" t="str">
        <f>IFERROR(VLOOKUP('Vastgesteld 7-7-2022'!#REF!,#REF!,2,FALSE),"")</f>
        <v/>
      </c>
      <c r="E594" s="16" t="str">
        <f>IFERROR(VLOOKUP('Vastgesteld 7-7-2022'!#REF!,#REF!,5,FALSE),"")</f>
        <v/>
      </c>
      <c r="F594" s="16" t="e">
        <f>IF('Vastgesteld 7-7-2022'!#REF!&lt;&gt;"",'Vastgesteld 7-7-2022'!#REF!,"")</f>
        <v>#REF!</v>
      </c>
      <c r="G594" s="16" t="e">
        <f>IF('Vastgesteld 7-7-2022'!#REF!="Indoor",1,0)</f>
        <v>#REF!</v>
      </c>
      <c r="H594" s="16" t="e">
        <f>'Vastgesteld 7-7-2022'!#REF!</f>
        <v>#REF!</v>
      </c>
      <c r="I594" s="16" t="e">
        <f>IF('Vastgesteld 7-7-2022'!#REF!="Nee",0,IF('Vastgesteld 7-7-2022'!#REF!="Ja",1,""))</f>
        <v>#REF!</v>
      </c>
      <c r="J594" s="16" t="e">
        <f>IF('Vastgesteld 7-7-2022'!#REF!&lt;&gt;"",'Vastgesteld 7-7-2022'!#REF!,"")</f>
        <v>#REF!</v>
      </c>
      <c r="BJ594" s="16" t="str">
        <f>IF(COUNTA('Vastgesteld 7-7-2022'!T588:AD588)&lt;&gt;0,1,"")</f>
        <v/>
      </c>
      <c r="BK594" s="16" t="str">
        <f t="shared" si="54"/>
        <v/>
      </c>
      <c r="BL594" s="16" t="str">
        <f>IF('Vastgesteld 7-7-2022'!T588="x","AA","")</f>
        <v/>
      </c>
      <c r="BM594" s="16" t="str">
        <f>IF('Vastgesteld 7-7-2022'!U588="x","A","")</f>
        <v/>
      </c>
      <c r="BN594" s="16" t="str">
        <f>IF('Vastgesteld 7-7-2022'!V588="x","B1","")</f>
        <v/>
      </c>
      <c r="BO594" s="16" t="e">
        <f>IF('Vastgesteld 7-7-2022'!#REF!="x","BB","")</f>
        <v>#REF!</v>
      </c>
      <c r="BP594" s="16" t="str">
        <f>IF('Vastgesteld 7-7-2022'!X588="x","B","")</f>
        <v/>
      </c>
      <c r="BQ594" s="16" t="str">
        <f>IF('Vastgesteld 7-7-2022'!Y588="x","L1","")</f>
        <v/>
      </c>
      <c r="BR594" s="16" t="str">
        <f>IF('Vastgesteld 7-7-2022'!Z588="x","L2","")</f>
        <v/>
      </c>
      <c r="BS594" s="16" t="str">
        <f>IF('Vastgesteld 7-7-2022'!AA588="x","M1","")</f>
        <v/>
      </c>
      <c r="BT594" s="16" t="str">
        <f>IF('Vastgesteld 7-7-2022'!AB588="x","M2","")</f>
        <v/>
      </c>
      <c r="BU594" s="16" t="str">
        <f>IF('Vastgesteld 7-7-2022'!AC588="x","Z1","")</f>
        <v/>
      </c>
      <c r="BV594" s="16" t="str">
        <f>IF('Vastgesteld 7-7-2022'!AD588="x","Z2","")</f>
        <v/>
      </c>
      <c r="BW594" s="16" t="str">
        <f>IF(COUNTA('Vastgesteld 7-7-2022'!K588:S588)&lt;&gt;0,1,"")</f>
        <v/>
      </c>
      <c r="BX594" s="16" t="str">
        <f t="shared" si="55"/>
        <v/>
      </c>
      <c r="BY594" s="16" t="str">
        <f>IF('Vastgesteld 7-7-2022'!K588="x","BB","")</f>
        <v/>
      </c>
      <c r="BZ594" s="16" t="str">
        <f>IF('Vastgesteld 7-7-2022'!L588="x","B","")</f>
        <v/>
      </c>
      <c r="CA594" s="16" t="str">
        <f>IF('Vastgesteld 7-7-2022'!M588="x","L1","")</f>
        <v/>
      </c>
      <c r="CB594" s="16" t="str">
        <f>IF('Vastgesteld 7-7-2022'!N588="x","L2","")</f>
        <v/>
      </c>
      <c r="CC594" s="16" t="str">
        <f>IF('Vastgesteld 7-7-2022'!O588="x","M1","")</f>
        <v/>
      </c>
      <c r="CD594" s="16" t="str">
        <f>IF('Vastgesteld 7-7-2022'!P588="x","M2","")</f>
        <v/>
      </c>
      <c r="CE594" s="16" t="str">
        <f>IF('Vastgesteld 7-7-2022'!Q588="x","Z1","")</f>
        <v/>
      </c>
      <c r="CF594" s="16" t="str">
        <f>IF('Vastgesteld 7-7-2022'!R588="x","Z2","")</f>
        <v/>
      </c>
      <c r="CG594" s="16" t="str">
        <f>IF('Vastgesteld 7-7-2022'!S588="x","ZZL","")</f>
        <v/>
      </c>
      <c r="CL594" s="16" t="str">
        <f>IF(COUNTA('Vastgesteld 7-7-2022'!AV588:BF588)&lt;&gt;0,2,"")</f>
        <v/>
      </c>
      <c r="CM594" s="16" t="str">
        <f t="shared" si="56"/>
        <v/>
      </c>
      <c r="CN594" s="16" t="str">
        <f>IF('Vastgesteld 7-7-2022'!AV588="x","AA","")</f>
        <v/>
      </c>
      <c r="CO594" s="16" t="str">
        <f>IF('Vastgesteld 7-7-2022'!AW588="x","A","")</f>
        <v/>
      </c>
      <c r="CP594" s="16" t="str">
        <f>IF('Vastgesteld 7-7-2022'!AX588="x","BB","")</f>
        <v/>
      </c>
      <c r="CQ594" s="16" t="str">
        <f>IF('Vastgesteld 7-7-2022'!AY588="x","B","")</f>
        <v/>
      </c>
      <c r="CR594" s="16" t="str">
        <f>IF('Vastgesteld 7-7-2022'!AZ588="x","L","")</f>
        <v/>
      </c>
      <c r="CS594" s="16" t="str">
        <f>IF('Vastgesteld 7-7-2022'!BA588="x","M","")</f>
        <v/>
      </c>
      <c r="CT594" s="16" t="str">
        <f>IF('Vastgesteld 7-7-2022'!BB588="x","Z","")</f>
        <v/>
      </c>
      <c r="CU594" s="16" t="str">
        <f>IF('Vastgesteld 7-7-2022'!BF588="x","ZZ","")</f>
        <v/>
      </c>
      <c r="CV594" s="16" t="str">
        <f>IF(COUNTA('Vastgesteld 7-7-2022'!AJ588:AQ588)&lt;&gt;0,2,"")</f>
        <v/>
      </c>
      <c r="CW594" s="16" t="str">
        <f t="shared" si="57"/>
        <v/>
      </c>
      <c r="CX594" s="16" t="str">
        <f>IF('Vastgesteld 7-7-2022'!AJ588="x","BB","")</f>
        <v/>
      </c>
      <c r="CY594" s="16" t="str">
        <f>IF('Vastgesteld 7-7-2022'!AK588="x","B","")</f>
        <v/>
      </c>
      <c r="CZ594" s="16" t="str">
        <f>IF('Vastgesteld 7-7-2022'!AL588="x","L","")</f>
        <v/>
      </c>
      <c r="DA594" s="16" t="str">
        <f>IF('Vastgesteld 7-7-2022'!AM588="x","M","")</f>
        <v/>
      </c>
      <c r="DB594" s="16" t="str">
        <f>IF('Vastgesteld 7-7-2022'!AN588="x","Z","")</f>
        <v/>
      </c>
      <c r="DC594" s="16" t="str">
        <f>IF('Vastgesteld 7-7-2022'!AO588="x","ZZ","")</f>
        <v/>
      </c>
      <c r="DD594" s="16" t="str">
        <f>IF('Vastgesteld 7-7-2022'!AQ588="x","1.40","")</f>
        <v/>
      </c>
      <c r="DE594" s="16" t="str">
        <f>IF(COUNTA('Vastgesteld 7-7-2022'!BH588:BJ588)&lt;&gt;0,6,"")</f>
        <v/>
      </c>
      <c r="DF594" s="16" t="str">
        <f t="shared" si="58"/>
        <v/>
      </c>
      <c r="DG594" s="16" t="str">
        <f>IF('Vastgesteld 7-7-2022'!BH588="x","L","")</f>
        <v/>
      </c>
      <c r="DH594" s="16" t="str">
        <f>IF('Vastgesteld 7-7-2022'!BI588="x","M","")</f>
        <v/>
      </c>
      <c r="DI594" s="16" t="str">
        <f>IF('Vastgesteld 7-7-2022'!BJ588="x","Z","")</f>
        <v/>
      </c>
      <c r="DJ594" s="16" t="str">
        <f>IF('Vastgesteld 7-7-2022'!BK588="x","Z","")</f>
        <v/>
      </c>
      <c r="DK594" s="16" t="str">
        <f>IF(COUNTA('Vastgesteld 7-7-2022'!BM588:BO588)&lt;&gt;0,6,"")</f>
        <v/>
      </c>
      <c r="DL594" s="16" t="str">
        <f t="shared" si="59"/>
        <v/>
      </c>
      <c r="DM594" s="16" t="str">
        <f>IF('Vastgesteld 7-7-2022'!BM588="x","L","")</f>
        <v/>
      </c>
      <c r="DN594" s="16" t="str">
        <f>IF('Vastgesteld 7-7-2022'!BN588="x","M","")</f>
        <v/>
      </c>
      <c r="DO594" s="16" t="str">
        <f>IF('Vastgesteld 7-7-2022'!BO588="x","Z","")</f>
        <v/>
      </c>
      <c r="DP594" s="16" t="str">
        <f>IF('Vastgesteld 7-7-2022'!BP588="x","Z","")</f>
        <v/>
      </c>
    </row>
    <row r="595" spans="1:120" ht="14.4" x14ac:dyDescent="0.3">
      <c r="A595" s="18">
        <f>'Vastgesteld 7-7-2022'!A589</f>
        <v>0</v>
      </c>
      <c r="B595" s="16" t="str">
        <f>IFERROR(VLOOKUP('Vastgesteld 7-7-2022'!#REF!,#REF!,2,FALSE),"")</f>
        <v/>
      </c>
      <c r="C595" s="16">
        <f>'Vastgesteld 7-7-2022'!E589</f>
        <v>0</v>
      </c>
      <c r="D595" s="16" t="str">
        <f>IFERROR(VLOOKUP('Vastgesteld 7-7-2022'!#REF!,#REF!,2,FALSE),"")</f>
        <v/>
      </c>
      <c r="E595" s="16" t="str">
        <f>IFERROR(VLOOKUP('Vastgesteld 7-7-2022'!#REF!,#REF!,5,FALSE),"")</f>
        <v/>
      </c>
      <c r="F595" s="16" t="e">
        <f>IF('Vastgesteld 7-7-2022'!#REF!&lt;&gt;"",'Vastgesteld 7-7-2022'!#REF!,"")</f>
        <v>#REF!</v>
      </c>
      <c r="G595" s="16" t="e">
        <f>IF('Vastgesteld 7-7-2022'!#REF!="Indoor",1,0)</f>
        <v>#REF!</v>
      </c>
      <c r="H595" s="16" t="e">
        <f>'Vastgesteld 7-7-2022'!#REF!</f>
        <v>#REF!</v>
      </c>
      <c r="I595" s="16" t="e">
        <f>IF('Vastgesteld 7-7-2022'!#REF!="Nee",0,IF('Vastgesteld 7-7-2022'!#REF!="Ja",1,""))</f>
        <v>#REF!</v>
      </c>
      <c r="J595" s="16" t="e">
        <f>IF('Vastgesteld 7-7-2022'!#REF!&lt;&gt;"",'Vastgesteld 7-7-2022'!#REF!,"")</f>
        <v>#REF!</v>
      </c>
      <c r="BJ595" s="16" t="str">
        <f>IF(COUNTA('Vastgesteld 7-7-2022'!T589:AD589)&lt;&gt;0,1,"")</f>
        <v/>
      </c>
      <c r="BK595" s="16" t="str">
        <f t="shared" si="54"/>
        <v/>
      </c>
      <c r="BL595" s="16" t="str">
        <f>IF('Vastgesteld 7-7-2022'!T589="x","AA","")</f>
        <v/>
      </c>
      <c r="BM595" s="16" t="str">
        <f>IF('Vastgesteld 7-7-2022'!U589="x","A","")</f>
        <v/>
      </c>
      <c r="BN595" s="16" t="str">
        <f>IF('Vastgesteld 7-7-2022'!V589="x","B1","")</f>
        <v/>
      </c>
      <c r="BO595" s="16" t="e">
        <f>IF('Vastgesteld 7-7-2022'!#REF!="x","BB","")</f>
        <v>#REF!</v>
      </c>
      <c r="BP595" s="16" t="str">
        <f>IF('Vastgesteld 7-7-2022'!X589="x","B","")</f>
        <v/>
      </c>
      <c r="BQ595" s="16" t="str">
        <f>IF('Vastgesteld 7-7-2022'!Y589="x","L1","")</f>
        <v/>
      </c>
      <c r="BR595" s="16" t="str">
        <f>IF('Vastgesteld 7-7-2022'!Z589="x","L2","")</f>
        <v/>
      </c>
      <c r="BS595" s="16" t="str">
        <f>IF('Vastgesteld 7-7-2022'!AA589="x","M1","")</f>
        <v/>
      </c>
      <c r="BT595" s="16" t="str">
        <f>IF('Vastgesteld 7-7-2022'!AB589="x","M2","")</f>
        <v/>
      </c>
      <c r="BU595" s="16" t="str">
        <f>IF('Vastgesteld 7-7-2022'!AC589="x","Z1","")</f>
        <v/>
      </c>
      <c r="BV595" s="16" t="str">
        <f>IF('Vastgesteld 7-7-2022'!AD589="x","Z2","")</f>
        <v/>
      </c>
      <c r="BW595" s="16" t="str">
        <f>IF(COUNTA('Vastgesteld 7-7-2022'!K589:S589)&lt;&gt;0,1,"")</f>
        <v/>
      </c>
      <c r="BX595" s="16" t="str">
        <f t="shared" si="55"/>
        <v/>
      </c>
      <c r="BY595" s="16" t="str">
        <f>IF('Vastgesteld 7-7-2022'!K589="x","BB","")</f>
        <v/>
      </c>
      <c r="BZ595" s="16" t="str">
        <f>IF('Vastgesteld 7-7-2022'!L589="x","B","")</f>
        <v/>
      </c>
      <c r="CA595" s="16" t="str">
        <f>IF('Vastgesteld 7-7-2022'!M589="x","L1","")</f>
        <v/>
      </c>
      <c r="CB595" s="16" t="str">
        <f>IF('Vastgesteld 7-7-2022'!N589="x","L2","")</f>
        <v/>
      </c>
      <c r="CC595" s="16" t="str">
        <f>IF('Vastgesteld 7-7-2022'!O589="x","M1","")</f>
        <v/>
      </c>
      <c r="CD595" s="16" t="str">
        <f>IF('Vastgesteld 7-7-2022'!P589="x","M2","")</f>
        <v/>
      </c>
      <c r="CE595" s="16" t="str">
        <f>IF('Vastgesteld 7-7-2022'!Q589="x","Z1","")</f>
        <v/>
      </c>
      <c r="CF595" s="16" t="str">
        <f>IF('Vastgesteld 7-7-2022'!R589="x","Z2","")</f>
        <v/>
      </c>
      <c r="CG595" s="16" t="str">
        <f>IF('Vastgesteld 7-7-2022'!S589="x","ZZL","")</f>
        <v/>
      </c>
      <c r="CL595" s="16" t="str">
        <f>IF(COUNTA('Vastgesteld 7-7-2022'!AV589:BF589)&lt;&gt;0,2,"")</f>
        <v/>
      </c>
      <c r="CM595" s="16" t="str">
        <f t="shared" si="56"/>
        <v/>
      </c>
      <c r="CN595" s="16" t="str">
        <f>IF('Vastgesteld 7-7-2022'!AV589="x","AA","")</f>
        <v/>
      </c>
      <c r="CO595" s="16" t="str">
        <f>IF('Vastgesteld 7-7-2022'!AW589="x","A","")</f>
        <v/>
      </c>
      <c r="CP595" s="16" t="str">
        <f>IF('Vastgesteld 7-7-2022'!AX589="x","BB","")</f>
        <v/>
      </c>
      <c r="CQ595" s="16" t="str">
        <f>IF('Vastgesteld 7-7-2022'!AY589="x","B","")</f>
        <v/>
      </c>
      <c r="CR595" s="16" t="str">
        <f>IF('Vastgesteld 7-7-2022'!AZ589="x","L","")</f>
        <v/>
      </c>
      <c r="CS595" s="16" t="str">
        <f>IF('Vastgesteld 7-7-2022'!BA589="x","M","")</f>
        <v/>
      </c>
      <c r="CT595" s="16" t="str">
        <f>IF('Vastgesteld 7-7-2022'!BB589="x","Z","")</f>
        <v/>
      </c>
      <c r="CU595" s="16" t="str">
        <f>IF('Vastgesteld 7-7-2022'!BF589="x","ZZ","")</f>
        <v/>
      </c>
      <c r="CV595" s="16" t="str">
        <f>IF(COUNTA('Vastgesteld 7-7-2022'!AJ589:AQ589)&lt;&gt;0,2,"")</f>
        <v/>
      </c>
      <c r="CW595" s="16" t="str">
        <f t="shared" si="57"/>
        <v/>
      </c>
      <c r="CX595" s="16" t="str">
        <f>IF('Vastgesteld 7-7-2022'!AJ589="x","BB","")</f>
        <v/>
      </c>
      <c r="CY595" s="16" t="str">
        <f>IF('Vastgesteld 7-7-2022'!AK589="x","B","")</f>
        <v/>
      </c>
      <c r="CZ595" s="16" t="str">
        <f>IF('Vastgesteld 7-7-2022'!AL589="x","L","")</f>
        <v/>
      </c>
      <c r="DA595" s="16" t="str">
        <f>IF('Vastgesteld 7-7-2022'!AM589="x","M","")</f>
        <v/>
      </c>
      <c r="DB595" s="16" t="str">
        <f>IF('Vastgesteld 7-7-2022'!AN589="x","Z","")</f>
        <v/>
      </c>
      <c r="DC595" s="16" t="str">
        <f>IF('Vastgesteld 7-7-2022'!AO589="x","ZZ","")</f>
        <v/>
      </c>
      <c r="DD595" s="16" t="str">
        <f>IF('Vastgesteld 7-7-2022'!AQ589="x","1.40","")</f>
        <v/>
      </c>
      <c r="DE595" s="16" t="str">
        <f>IF(COUNTA('Vastgesteld 7-7-2022'!BH589:BJ589)&lt;&gt;0,6,"")</f>
        <v/>
      </c>
      <c r="DF595" s="16" t="str">
        <f t="shared" si="58"/>
        <v/>
      </c>
      <c r="DG595" s="16" t="str">
        <f>IF('Vastgesteld 7-7-2022'!BH589="x","L","")</f>
        <v/>
      </c>
      <c r="DH595" s="16" t="str">
        <f>IF('Vastgesteld 7-7-2022'!BI589="x","M","")</f>
        <v/>
      </c>
      <c r="DI595" s="16" t="str">
        <f>IF('Vastgesteld 7-7-2022'!BJ589="x","Z","")</f>
        <v/>
      </c>
      <c r="DJ595" s="16" t="str">
        <f>IF('Vastgesteld 7-7-2022'!BK589="x","Z","")</f>
        <v/>
      </c>
      <c r="DK595" s="16" t="str">
        <f>IF(COUNTA('Vastgesteld 7-7-2022'!BM589:BO589)&lt;&gt;0,6,"")</f>
        <v/>
      </c>
      <c r="DL595" s="16" t="str">
        <f t="shared" si="59"/>
        <v/>
      </c>
      <c r="DM595" s="16" t="str">
        <f>IF('Vastgesteld 7-7-2022'!BM589="x","L","")</f>
        <v/>
      </c>
      <c r="DN595" s="16" t="str">
        <f>IF('Vastgesteld 7-7-2022'!BN589="x","M","")</f>
        <v/>
      </c>
      <c r="DO595" s="16" t="str">
        <f>IF('Vastgesteld 7-7-2022'!BO589="x","Z","")</f>
        <v/>
      </c>
      <c r="DP595" s="16" t="str">
        <f>IF('Vastgesteld 7-7-2022'!BP589="x","Z","")</f>
        <v/>
      </c>
    </row>
    <row r="596" spans="1:120" ht="14.4" x14ac:dyDescent="0.3">
      <c r="A596" s="18">
        <f>'Vastgesteld 7-7-2022'!A590</f>
        <v>0</v>
      </c>
      <c r="B596" s="16" t="str">
        <f>IFERROR(VLOOKUP('Vastgesteld 7-7-2022'!#REF!,#REF!,2,FALSE),"")</f>
        <v/>
      </c>
      <c r="C596" s="16">
        <f>'Vastgesteld 7-7-2022'!E590</f>
        <v>0</v>
      </c>
      <c r="D596" s="16" t="str">
        <f>IFERROR(VLOOKUP('Vastgesteld 7-7-2022'!#REF!,#REF!,2,FALSE),"")</f>
        <v/>
      </c>
      <c r="E596" s="16" t="str">
        <f>IFERROR(VLOOKUP('Vastgesteld 7-7-2022'!#REF!,#REF!,5,FALSE),"")</f>
        <v/>
      </c>
      <c r="F596" s="16" t="e">
        <f>IF('Vastgesteld 7-7-2022'!#REF!&lt;&gt;"",'Vastgesteld 7-7-2022'!#REF!,"")</f>
        <v>#REF!</v>
      </c>
      <c r="G596" s="16" t="e">
        <f>IF('Vastgesteld 7-7-2022'!#REF!="Indoor",1,0)</f>
        <v>#REF!</v>
      </c>
      <c r="H596" s="16" t="e">
        <f>'Vastgesteld 7-7-2022'!#REF!</f>
        <v>#REF!</v>
      </c>
      <c r="I596" s="16" t="e">
        <f>IF('Vastgesteld 7-7-2022'!#REF!="Nee",0,IF('Vastgesteld 7-7-2022'!#REF!="Ja",1,""))</f>
        <v>#REF!</v>
      </c>
      <c r="J596" s="16" t="e">
        <f>IF('Vastgesteld 7-7-2022'!#REF!&lt;&gt;"",'Vastgesteld 7-7-2022'!#REF!,"")</f>
        <v>#REF!</v>
      </c>
      <c r="BJ596" s="16" t="str">
        <f>IF(COUNTA('Vastgesteld 7-7-2022'!T590:AD590)&lt;&gt;0,1,"")</f>
        <v/>
      </c>
      <c r="BK596" s="16" t="str">
        <f t="shared" si="54"/>
        <v/>
      </c>
      <c r="BL596" s="16" t="str">
        <f>IF('Vastgesteld 7-7-2022'!T590="x","AA","")</f>
        <v/>
      </c>
      <c r="BM596" s="16" t="str">
        <f>IF('Vastgesteld 7-7-2022'!U590="x","A","")</f>
        <v/>
      </c>
      <c r="BN596" s="16" t="str">
        <f>IF('Vastgesteld 7-7-2022'!V590="x","B1","")</f>
        <v/>
      </c>
      <c r="BO596" s="16" t="e">
        <f>IF('Vastgesteld 7-7-2022'!#REF!="x","BB","")</f>
        <v>#REF!</v>
      </c>
      <c r="BP596" s="16" t="str">
        <f>IF('Vastgesteld 7-7-2022'!X590="x","B","")</f>
        <v/>
      </c>
      <c r="BQ596" s="16" t="str">
        <f>IF('Vastgesteld 7-7-2022'!Y590="x","L1","")</f>
        <v/>
      </c>
      <c r="BR596" s="16" t="str">
        <f>IF('Vastgesteld 7-7-2022'!Z590="x","L2","")</f>
        <v/>
      </c>
      <c r="BS596" s="16" t="str">
        <f>IF('Vastgesteld 7-7-2022'!AA590="x","M1","")</f>
        <v/>
      </c>
      <c r="BT596" s="16" t="str">
        <f>IF('Vastgesteld 7-7-2022'!AB590="x","M2","")</f>
        <v/>
      </c>
      <c r="BU596" s="16" t="str">
        <f>IF('Vastgesteld 7-7-2022'!AC590="x","Z1","")</f>
        <v/>
      </c>
      <c r="BV596" s="16" t="str">
        <f>IF('Vastgesteld 7-7-2022'!AD590="x","Z2","")</f>
        <v/>
      </c>
      <c r="BW596" s="16" t="str">
        <f>IF(COUNTA('Vastgesteld 7-7-2022'!K590:S590)&lt;&gt;0,1,"")</f>
        <v/>
      </c>
      <c r="BX596" s="16" t="str">
        <f t="shared" si="55"/>
        <v/>
      </c>
      <c r="BY596" s="16" t="str">
        <f>IF('Vastgesteld 7-7-2022'!K590="x","BB","")</f>
        <v/>
      </c>
      <c r="BZ596" s="16" t="str">
        <f>IF('Vastgesteld 7-7-2022'!L590="x","B","")</f>
        <v/>
      </c>
      <c r="CA596" s="16" t="str">
        <f>IF('Vastgesteld 7-7-2022'!M590="x","L1","")</f>
        <v/>
      </c>
      <c r="CB596" s="16" t="str">
        <f>IF('Vastgesteld 7-7-2022'!N590="x","L2","")</f>
        <v/>
      </c>
      <c r="CC596" s="16" t="str">
        <f>IF('Vastgesteld 7-7-2022'!O590="x","M1","")</f>
        <v/>
      </c>
      <c r="CD596" s="16" t="str">
        <f>IF('Vastgesteld 7-7-2022'!P590="x","M2","")</f>
        <v/>
      </c>
      <c r="CE596" s="16" t="str">
        <f>IF('Vastgesteld 7-7-2022'!Q590="x","Z1","")</f>
        <v/>
      </c>
      <c r="CF596" s="16" t="str">
        <f>IF('Vastgesteld 7-7-2022'!R590="x","Z2","")</f>
        <v/>
      </c>
      <c r="CG596" s="16" t="str">
        <f>IF('Vastgesteld 7-7-2022'!S590="x","ZZL","")</f>
        <v/>
      </c>
      <c r="CL596" s="16" t="str">
        <f>IF(COUNTA('Vastgesteld 7-7-2022'!AV590:BF590)&lt;&gt;0,2,"")</f>
        <v/>
      </c>
      <c r="CM596" s="16" t="str">
        <f t="shared" si="56"/>
        <v/>
      </c>
      <c r="CN596" s="16" t="str">
        <f>IF('Vastgesteld 7-7-2022'!AV590="x","AA","")</f>
        <v/>
      </c>
      <c r="CO596" s="16" t="str">
        <f>IF('Vastgesteld 7-7-2022'!AW590="x","A","")</f>
        <v/>
      </c>
      <c r="CP596" s="16" t="str">
        <f>IF('Vastgesteld 7-7-2022'!AX590="x","BB","")</f>
        <v/>
      </c>
      <c r="CQ596" s="16" t="str">
        <f>IF('Vastgesteld 7-7-2022'!AY590="x","B","")</f>
        <v/>
      </c>
      <c r="CR596" s="16" t="str">
        <f>IF('Vastgesteld 7-7-2022'!AZ590="x","L","")</f>
        <v/>
      </c>
      <c r="CS596" s="16" t="str">
        <f>IF('Vastgesteld 7-7-2022'!BA590="x","M","")</f>
        <v/>
      </c>
      <c r="CT596" s="16" t="str">
        <f>IF('Vastgesteld 7-7-2022'!BB590="x","Z","")</f>
        <v/>
      </c>
      <c r="CU596" s="16" t="str">
        <f>IF('Vastgesteld 7-7-2022'!BF590="x","ZZ","")</f>
        <v/>
      </c>
      <c r="CV596" s="16" t="str">
        <f>IF(COUNTA('Vastgesteld 7-7-2022'!AJ590:AQ590)&lt;&gt;0,2,"")</f>
        <v/>
      </c>
      <c r="CW596" s="16" t="str">
        <f t="shared" si="57"/>
        <v/>
      </c>
      <c r="CX596" s="16" t="str">
        <f>IF('Vastgesteld 7-7-2022'!AJ590="x","BB","")</f>
        <v/>
      </c>
      <c r="CY596" s="16" t="str">
        <f>IF('Vastgesteld 7-7-2022'!AK590="x","B","")</f>
        <v/>
      </c>
      <c r="CZ596" s="16" t="str">
        <f>IF('Vastgesteld 7-7-2022'!AL590="x","L","")</f>
        <v/>
      </c>
      <c r="DA596" s="16" t="str">
        <f>IF('Vastgesteld 7-7-2022'!AM590="x","M","")</f>
        <v/>
      </c>
      <c r="DB596" s="16" t="str">
        <f>IF('Vastgesteld 7-7-2022'!AN590="x","Z","")</f>
        <v/>
      </c>
      <c r="DC596" s="16" t="str">
        <f>IF('Vastgesteld 7-7-2022'!AO590="x","ZZ","")</f>
        <v/>
      </c>
      <c r="DD596" s="16" t="str">
        <f>IF('Vastgesteld 7-7-2022'!AQ590="x","1.40","")</f>
        <v/>
      </c>
      <c r="DE596" s="16" t="str">
        <f>IF(COUNTA('Vastgesteld 7-7-2022'!BH590:BJ590)&lt;&gt;0,6,"")</f>
        <v/>
      </c>
      <c r="DF596" s="16" t="str">
        <f t="shared" si="58"/>
        <v/>
      </c>
      <c r="DG596" s="16" t="str">
        <f>IF('Vastgesteld 7-7-2022'!BH590="x","L","")</f>
        <v/>
      </c>
      <c r="DH596" s="16" t="str">
        <f>IF('Vastgesteld 7-7-2022'!BI590="x","M","")</f>
        <v/>
      </c>
      <c r="DI596" s="16" t="str">
        <f>IF('Vastgesteld 7-7-2022'!BJ590="x","Z","")</f>
        <v/>
      </c>
      <c r="DJ596" s="16" t="str">
        <f>IF('Vastgesteld 7-7-2022'!BK590="x","Z","")</f>
        <v/>
      </c>
      <c r="DK596" s="16" t="str">
        <f>IF(COUNTA('Vastgesteld 7-7-2022'!BM590:BO590)&lt;&gt;0,6,"")</f>
        <v/>
      </c>
      <c r="DL596" s="16" t="str">
        <f t="shared" si="59"/>
        <v/>
      </c>
      <c r="DM596" s="16" t="str">
        <f>IF('Vastgesteld 7-7-2022'!BM590="x","L","")</f>
        <v/>
      </c>
      <c r="DN596" s="16" t="str">
        <f>IF('Vastgesteld 7-7-2022'!BN590="x","M","")</f>
        <v/>
      </c>
      <c r="DO596" s="16" t="str">
        <f>IF('Vastgesteld 7-7-2022'!BO590="x","Z","")</f>
        <v/>
      </c>
      <c r="DP596" s="16" t="str">
        <f>IF('Vastgesteld 7-7-2022'!BP590="x","Z","")</f>
        <v/>
      </c>
    </row>
    <row r="597" spans="1:120" ht="14.4" x14ac:dyDescent="0.3">
      <c r="A597" s="18">
        <f>'Vastgesteld 7-7-2022'!A591</f>
        <v>0</v>
      </c>
      <c r="B597" s="16" t="str">
        <f>IFERROR(VLOOKUP('Vastgesteld 7-7-2022'!#REF!,#REF!,2,FALSE),"")</f>
        <v/>
      </c>
      <c r="C597" s="16">
        <f>'Vastgesteld 7-7-2022'!E591</f>
        <v>0</v>
      </c>
      <c r="D597" s="16" t="str">
        <f>IFERROR(VLOOKUP('Vastgesteld 7-7-2022'!#REF!,#REF!,2,FALSE),"")</f>
        <v/>
      </c>
      <c r="E597" s="16" t="str">
        <f>IFERROR(VLOOKUP('Vastgesteld 7-7-2022'!#REF!,#REF!,5,FALSE),"")</f>
        <v/>
      </c>
      <c r="F597" s="16" t="e">
        <f>IF('Vastgesteld 7-7-2022'!#REF!&lt;&gt;"",'Vastgesteld 7-7-2022'!#REF!,"")</f>
        <v>#REF!</v>
      </c>
      <c r="G597" s="16" t="e">
        <f>IF('Vastgesteld 7-7-2022'!#REF!="Indoor",1,0)</f>
        <v>#REF!</v>
      </c>
      <c r="H597" s="16" t="e">
        <f>'Vastgesteld 7-7-2022'!#REF!</f>
        <v>#REF!</v>
      </c>
      <c r="I597" s="16" t="e">
        <f>IF('Vastgesteld 7-7-2022'!#REF!="Nee",0,IF('Vastgesteld 7-7-2022'!#REF!="Ja",1,""))</f>
        <v>#REF!</v>
      </c>
      <c r="J597" s="16" t="e">
        <f>IF('Vastgesteld 7-7-2022'!#REF!&lt;&gt;"",'Vastgesteld 7-7-2022'!#REF!,"")</f>
        <v>#REF!</v>
      </c>
      <c r="BJ597" s="16" t="str">
        <f>IF(COUNTA('Vastgesteld 7-7-2022'!T591:AD591)&lt;&gt;0,1,"")</f>
        <v/>
      </c>
      <c r="BK597" s="16" t="str">
        <f t="shared" si="54"/>
        <v/>
      </c>
      <c r="BL597" s="16" t="str">
        <f>IF('Vastgesteld 7-7-2022'!T591="x","AA","")</f>
        <v/>
      </c>
      <c r="BM597" s="16" t="str">
        <f>IF('Vastgesteld 7-7-2022'!U591="x","A","")</f>
        <v/>
      </c>
      <c r="BN597" s="16" t="str">
        <f>IF('Vastgesteld 7-7-2022'!V591="x","B1","")</f>
        <v/>
      </c>
      <c r="BO597" s="16" t="e">
        <f>IF('Vastgesteld 7-7-2022'!#REF!="x","BB","")</f>
        <v>#REF!</v>
      </c>
      <c r="BP597" s="16" t="str">
        <f>IF('Vastgesteld 7-7-2022'!X591="x","B","")</f>
        <v/>
      </c>
      <c r="BQ597" s="16" t="str">
        <f>IF('Vastgesteld 7-7-2022'!Y591="x","L1","")</f>
        <v/>
      </c>
      <c r="BR597" s="16" t="str">
        <f>IF('Vastgesteld 7-7-2022'!Z591="x","L2","")</f>
        <v/>
      </c>
      <c r="BS597" s="16" t="str">
        <f>IF('Vastgesteld 7-7-2022'!AA591="x","M1","")</f>
        <v/>
      </c>
      <c r="BT597" s="16" t="str">
        <f>IF('Vastgesteld 7-7-2022'!AB591="x","M2","")</f>
        <v/>
      </c>
      <c r="BU597" s="16" t="str">
        <f>IF('Vastgesteld 7-7-2022'!AC591="x","Z1","")</f>
        <v/>
      </c>
      <c r="BV597" s="16" t="str">
        <f>IF('Vastgesteld 7-7-2022'!AD591="x","Z2","")</f>
        <v/>
      </c>
      <c r="BW597" s="16" t="str">
        <f>IF(COUNTA('Vastgesteld 7-7-2022'!K591:S591)&lt;&gt;0,1,"")</f>
        <v/>
      </c>
      <c r="BX597" s="16" t="str">
        <f t="shared" si="55"/>
        <v/>
      </c>
      <c r="BY597" s="16" t="str">
        <f>IF('Vastgesteld 7-7-2022'!K591="x","BB","")</f>
        <v/>
      </c>
      <c r="BZ597" s="16" t="str">
        <f>IF('Vastgesteld 7-7-2022'!L591="x","B","")</f>
        <v/>
      </c>
      <c r="CA597" s="16" t="str">
        <f>IF('Vastgesteld 7-7-2022'!M591="x","L1","")</f>
        <v/>
      </c>
      <c r="CB597" s="16" t="str">
        <f>IF('Vastgesteld 7-7-2022'!N591="x","L2","")</f>
        <v/>
      </c>
      <c r="CC597" s="16" t="str">
        <f>IF('Vastgesteld 7-7-2022'!O591="x","M1","")</f>
        <v/>
      </c>
      <c r="CD597" s="16" t="str">
        <f>IF('Vastgesteld 7-7-2022'!P591="x","M2","")</f>
        <v/>
      </c>
      <c r="CE597" s="16" t="str">
        <f>IF('Vastgesteld 7-7-2022'!Q591="x","Z1","")</f>
        <v/>
      </c>
      <c r="CF597" s="16" t="str">
        <f>IF('Vastgesteld 7-7-2022'!R591="x","Z2","")</f>
        <v/>
      </c>
      <c r="CG597" s="16" t="str">
        <f>IF('Vastgesteld 7-7-2022'!S591="x","ZZL","")</f>
        <v/>
      </c>
      <c r="CL597" s="16" t="str">
        <f>IF(COUNTA('Vastgesteld 7-7-2022'!AV591:BF591)&lt;&gt;0,2,"")</f>
        <v/>
      </c>
      <c r="CM597" s="16" t="str">
        <f t="shared" si="56"/>
        <v/>
      </c>
      <c r="CN597" s="16" t="str">
        <f>IF('Vastgesteld 7-7-2022'!AV591="x","AA","")</f>
        <v/>
      </c>
      <c r="CO597" s="16" t="str">
        <f>IF('Vastgesteld 7-7-2022'!AW591="x","A","")</f>
        <v/>
      </c>
      <c r="CP597" s="16" t="str">
        <f>IF('Vastgesteld 7-7-2022'!AX591="x","BB","")</f>
        <v/>
      </c>
      <c r="CQ597" s="16" t="str">
        <f>IF('Vastgesteld 7-7-2022'!AY591="x","B","")</f>
        <v/>
      </c>
      <c r="CR597" s="16" t="str">
        <f>IF('Vastgesteld 7-7-2022'!AZ591="x","L","")</f>
        <v/>
      </c>
      <c r="CS597" s="16" t="str">
        <f>IF('Vastgesteld 7-7-2022'!BA591="x","M","")</f>
        <v/>
      </c>
      <c r="CT597" s="16" t="str">
        <f>IF('Vastgesteld 7-7-2022'!BB591="x","Z","")</f>
        <v/>
      </c>
      <c r="CU597" s="16" t="str">
        <f>IF('Vastgesteld 7-7-2022'!BF591="x","ZZ","")</f>
        <v/>
      </c>
      <c r="CV597" s="16" t="str">
        <f>IF(COUNTA('Vastgesteld 7-7-2022'!AJ591:AQ591)&lt;&gt;0,2,"")</f>
        <v/>
      </c>
      <c r="CW597" s="16" t="str">
        <f t="shared" si="57"/>
        <v/>
      </c>
      <c r="CX597" s="16" t="str">
        <f>IF('Vastgesteld 7-7-2022'!AJ591="x","BB","")</f>
        <v/>
      </c>
      <c r="CY597" s="16" t="str">
        <f>IF('Vastgesteld 7-7-2022'!AK591="x","B","")</f>
        <v/>
      </c>
      <c r="CZ597" s="16" t="str">
        <f>IF('Vastgesteld 7-7-2022'!AL591="x","L","")</f>
        <v/>
      </c>
      <c r="DA597" s="16" t="str">
        <f>IF('Vastgesteld 7-7-2022'!AM591="x","M","")</f>
        <v/>
      </c>
      <c r="DB597" s="16" t="str">
        <f>IF('Vastgesteld 7-7-2022'!AN591="x","Z","")</f>
        <v/>
      </c>
      <c r="DC597" s="16" t="str">
        <f>IF('Vastgesteld 7-7-2022'!AO591="x","ZZ","")</f>
        <v/>
      </c>
      <c r="DD597" s="16" t="str">
        <f>IF('Vastgesteld 7-7-2022'!AQ591="x","1.40","")</f>
        <v/>
      </c>
      <c r="DE597" s="16" t="str">
        <f>IF(COUNTA('Vastgesteld 7-7-2022'!BH591:BJ591)&lt;&gt;0,6,"")</f>
        <v/>
      </c>
      <c r="DF597" s="16" t="str">
        <f t="shared" si="58"/>
        <v/>
      </c>
      <c r="DG597" s="16" t="str">
        <f>IF('Vastgesteld 7-7-2022'!BH591="x","L","")</f>
        <v/>
      </c>
      <c r="DH597" s="16" t="str">
        <f>IF('Vastgesteld 7-7-2022'!BI591="x","M","")</f>
        <v/>
      </c>
      <c r="DI597" s="16" t="str">
        <f>IF('Vastgesteld 7-7-2022'!BJ591="x","Z","")</f>
        <v/>
      </c>
      <c r="DJ597" s="16" t="str">
        <f>IF('Vastgesteld 7-7-2022'!BK591="x","Z","")</f>
        <v/>
      </c>
      <c r="DK597" s="16" t="str">
        <f>IF(COUNTA('Vastgesteld 7-7-2022'!BM591:BO591)&lt;&gt;0,6,"")</f>
        <v/>
      </c>
      <c r="DL597" s="16" t="str">
        <f t="shared" si="59"/>
        <v/>
      </c>
      <c r="DM597" s="16" t="str">
        <f>IF('Vastgesteld 7-7-2022'!BM591="x","L","")</f>
        <v/>
      </c>
      <c r="DN597" s="16" t="str">
        <f>IF('Vastgesteld 7-7-2022'!BN591="x","M","")</f>
        <v/>
      </c>
      <c r="DO597" s="16" t="str">
        <f>IF('Vastgesteld 7-7-2022'!BO591="x","Z","")</f>
        <v/>
      </c>
      <c r="DP597" s="16" t="str">
        <f>IF('Vastgesteld 7-7-2022'!BP591="x","Z","")</f>
        <v/>
      </c>
    </row>
    <row r="598" spans="1:120" ht="14.4" x14ac:dyDescent="0.3">
      <c r="A598" s="18">
        <f>'Vastgesteld 7-7-2022'!A592</f>
        <v>0</v>
      </c>
      <c r="B598" s="16" t="str">
        <f>IFERROR(VLOOKUP('Vastgesteld 7-7-2022'!#REF!,#REF!,2,FALSE),"")</f>
        <v/>
      </c>
      <c r="C598" s="16">
        <f>'Vastgesteld 7-7-2022'!E592</f>
        <v>0</v>
      </c>
      <c r="D598" s="16" t="str">
        <f>IFERROR(VLOOKUP('Vastgesteld 7-7-2022'!#REF!,#REF!,2,FALSE),"")</f>
        <v/>
      </c>
      <c r="E598" s="16" t="str">
        <f>IFERROR(VLOOKUP('Vastgesteld 7-7-2022'!#REF!,#REF!,5,FALSE),"")</f>
        <v/>
      </c>
      <c r="F598" s="16" t="e">
        <f>IF('Vastgesteld 7-7-2022'!#REF!&lt;&gt;"",'Vastgesteld 7-7-2022'!#REF!,"")</f>
        <v>#REF!</v>
      </c>
      <c r="G598" s="16" t="e">
        <f>IF('Vastgesteld 7-7-2022'!#REF!="Indoor",1,0)</f>
        <v>#REF!</v>
      </c>
      <c r="H598" s="16" t="e">
        <f>'Vastgesteld 7-7-2022'!#REF!</f>
        <v>#REF!</v>
      </c>
      <c r="I598" s="16" t="e">
        <f>IF('Vastgesteld 7-7-2022'!#REF!="Nee",0,IF('Vastgesteld 7-7-2022'!#REF!="Ja",1,""))</f>
        <v>#REF!</v>
      </c>
      <c r="J598" s="16" t="e">
        <f>IF('Vastgesteld 7-7-2022'!#REF!&lt;&gt;"",'Vastgesteld 7-7-2022'!#REF!,"")</f>
        <v>#REF!</v>
      </c>
      <c r="BJ598" s="16" t="str">
        <f>IF(COUNTA('Vastgesteld 7-7-2022'!T592:AD592)&lt;&gt;0,1,"")</f>
        <v/>
      </c>
      <c r="BK598" s="16" t="str">
        <f t="shared" si="54"/>
        <v/>
      </c>
      <c r="BL598" s="16" t="str">
        <f>IF('Vastgesteld 7-7-2022'!T592="x","AA","")</f>
        <v/>
      </c>
      <c r="BM598" s="16" t="str">
        <f>IF('Vastgesteld 7-7-2022'!U592="x","A","")</f>
        <v/>
      </c>
      <c r="BN598" s="16" t="str">
        <f>IF('Vastgesteld 7-7-2022'!V592="x","B1","")</f>
        <v/>
      </c>
      <c r="BO598" s="16" t="e">
        <f>IF('Vastgesteld 7-7-2022'!#REF!="x","BB","")</f>
        <v>#REF!</v>
      </c>
      <c r="BP598" s="16" t="str">
        <f>IF('Vastgesteld 7-7-2022'!X592="x","B","")</f>
        <v/>
      </c>
      <c r="BQ598" s="16" t="str">
        <f>IF('Vastgesteld 7-7-2022'!Y592="x","L1","")</f>
        <v/>
      </c>
      <c r="BR598" s="16" t="str">
        <f>IF('Vastgesteld 7-7-2022'!Z592="x","L2","")</f>
        <v/>
      </c>
      <c r="BS598" s="16" t="str">
        <f>IF('Vastgesteld 7-7-2022'!AA592="x","M1","")</f>
        <v/>
      </c>
      <c r="BT598" s="16" t="str">
        <f>IF('Vastgesteld 7-7-2022'!AB592="x","M2","")</f>
        <v/>
      </c>
      <c r="BU598" s="16" t="str">
        <f>IF('Vastgesteld 7-7-2022'!AC592="x","Z1","")</f>
        <v/>
      </c>
      <c r="BV598" s="16" t="str">
        <f>IF('Vastgesteld 7-7-2022'!AD592="x","Z2","")</f>
        <v/>
      </c>
      <c r="BW598" s="16" t="str">
        <f>IF(COUNTA('Vastgesteld 7-7-2022'!K592:S592)&lt;&gt;0,1,"")</f>
        <v/>
      </c>
      <c r="BX598" s="16" t="str">
        <f t="shared" si="55"/>
        <v/>
      </c>
      <c r="BY598" s="16" t="str">
        <f>IF('Vastgesteld 7-7-2022'!K592="x","BB","")</f>
        <v/>
      </c>
      <c r="BZ598" s="16" t="str">
        <f>IF('Vastgesteld 7-7-2022'!L592="x","B","")</f>
        <v/>
      </c>
      <c r="CA598" s="16" t="str">
        <f>IF('Vastgesteld 7-7-2022'!M592="x","L1","")</f>
        <v/>
      </c>
      <c r="CB598" s="16" t="str">
        <f>IF('Vastgesteld 7-7-2022'!N592="x","L2","")</f>
        <v/>
      </c>
      <c r="CC598" s="16" t="str">
        <f>IF('Vastgesteld 7-7-2022'!O592="x","M1","")</f>
        <v/>
      </c>
      <c r="CD598" s="16" t="str">
        <f>IF('Vastgesteld 7-7-2022'!P592="x","M2","")</f>
        <v/>
      </c>
      <c r="CE598" s="16" t="str">
        <f>IF('Vastgesteld 7-7-2022'!Q592="x","Z1","")</f>
        <v/>
      </c>
      <c r="CF598" s="16" t="str">
        <f>IF('Vastgesteld 7-7-2022'!R592="x","Z2","")</f>
        <v/>
      </c>
      <c r="CG598" s="16" t="str">
        <f>IF('Vastgesteld 7-7-2022'!S592="x","ZZL","")</f>
        <v/>
      </c>
      <c r="CL598" s="16" t="str">
        <f>IF(COUNTA('Vastgesteld 7-7-2022'!AV592:BF592)&lt;&gt;0,2,"")</f>
        <v/>
      </c>
      <c r="CM598" s="16" t="str">
        <f t="shared" si="56"/>
        <v/>
      </c>
      <c r="CN598" s="16" t="str">
        <f>IF('Vastgesteld 7-7-2022'!AV592="x","AA","")</f>
        <v/>
      </c>
      <c r="CO598" s="16" t="str">
        <f>IF('Vastgesteld 7-7-2022'!AW592="x","A","")</f>
        <v/>
      </c>
      <c r="CP598" s="16" t="str">
        <f>IF('Vastgesteld 7-7-2022'!AX592="x","BB","")</f>
        <v/>
      </c>
      <c r="CQ598" s="16" t="str">
        <f>IF('Vastgesteld 7-7-2022'!AY592="x","B","")</f>
        <v/>
      </c>
      <c r="CR598" s="16" t="str">
        <f>IF('Vastgesteld 7-7-2022'!AZ592="x","L","")</f>
        <v/>
      </c>
      <c r="CS598" s="16" t="str">
        <f>IF('Vastgesteld 7-7-2022'!BA592="x","M","")</f>
        <v/>
      </c>
      <c r="CT598" s="16" t="str">
        <f>IF('Vastgesteld 7-7-2022'!BB592="x","Z","")</f>
        <v/>
      </c>
      <c r="CU598" s="16" t="str">
        <f>IF('Vastgesteld 7-7-2022'!BF592="x","ZZ","")</f>
        <v/>
      </c>
      <c r="CV598" s="16" t="str">
        <f>IF(COUNTA('Vastgesteld 7-7-2022'!AJ592:AQ592)&lt;&gt;0,2,"")</f>
        <v/>
      </c>
      <c r="CW598" s="16" t="str">
        <f t="shared" si="57"/>
        <v/>
      </c>
      <c r="CX598" s="16" t="str">
        <f>IF('Vastgesteld 7-7-2022'!AJ592="x","BB","")</f>
        <v/>
      </c>
      <c r="CY598" s="16" t="str">
        <f>IF('Vastgesteld 7-7-2022'!AK592="x","B","")</f>
        <v/>
      </c>
      <c r="CZ598" s="16" t="str">
        <f>IF('Vastgesteld 7-7-2022'!AL592="x","L","")</f>
        <v/>
      </c>
      <c r="DA598" s="16" t="str">
        <f>IF('Vastgesteld 7-7-2022'!AM592="x","M","")</f>
        <v/>
      </c>
      <c r="DB598" s="16" t="str">
        <f>IF('Vastgesteld 7-7-2022'!AN592="x","Z","")</f>
        <v/>
      </c>
      <c r="DC598" s="16" t="str">
        <f>IF('Vastgesteld 7-7-2022'!AO592="x","ZZ","")</f>
        <v/>
      </c>
      <c r="DD598" s="16" t="str">
        <f>IF('Vastgesteld 7-7-2022'!AQ592="x","1.40","")</f>
        <v/>
      </c>
      <c r="DE598" s="16" t="str">
        <f>IF(COUNTA('Vastgesteld 7-7-2022'!BH592:BJ592)&lt;&gt;0,6,"")</f>
        <v/>
      </c>
      <c r="DF598" s="16" t="str">
        <f t="shared" si="58"/>
        <v/>
      </c>
      <c r="DG598" s="16" t="str">
        <f>IF('Vastgesteld 7-7-2022'!BH592="x","L","")</f>
        <v/>
      </c>
      <c r="DH598" s="16" t="str">
        <f>IF('Vastgesteld 7-7-2022'!BI592="x","M","")</f>
        <v/>
      </c>
      <c r="DI598" s="16" t="str">
        <f>IF('Vastgesteld 7-7-2022'!BJ592="x","Z","")</f>
        <v/>
      </c>
      <c r="DJ598" s="16" t="str">
        <f>IF('Vastgesteld 7-7-2022'!BK592="x","Z","")</f>
        <v/>
      </c>
      <c r="DK598" s="16" t="str">
        <f>IF(COUNTA('Vastgesteld 7-7-2022'!BM592:BO592)&lt;&gt;0,6,"")</f>
        <v/>
      </c>
      <c r="DL598" s="16" t="str">
        <f t="shared" si="59"/>
        <v/>
      </c>
      <c r="DM598" s="16" t="str">
        <f>IF('Vastgesteld 7-7-2022'!BM592="x","L","")</f>
        <v/>
      </c>
      <c r="DN598" s="16" t="str">
        <f>IF('Vastgesteld 7-7-2022'!BN592="x","M","")</f>
        <v/>
      </c>
      <c r="DO598" s="16" t="str">
        <f>IF('Vastgesteld 7-7-2022'!BO592="x","Z","")</f>
        <v/>
      </c>
      <c r="DP598" s="16" t="str">
        <f>IF('Vastgesteld 7-7-2022'!BP592="x","Z","")</f>
        <v/>
      </c>
    </row>
    <row r="599" spans="1:120" ht="14.4" x14ac:dyDescent="0.3">
      <c r="A599" s="18">
        <f>'Vastgesteld 7-7-2022'!A593</f>
        <v>0</v>
      </c>
      <c r="B599" s="16" t="str">
        <f>IFERROR(VLOOKUP('Vastgesteld 7-7-2022'!#REF!,#REF!,2,FALSE),"")</f>
        <v/>
      </c>
      <c r="C599" s="16">
        <f>'Vastgesteld 7-7-2022'!E593</f>
        <v>0</v>
      </c>
      <c r="D599" s="16" t="str">
        <f>IFERROR(VLOOKUP('Vastgesteld 7-7-2022'!#REF!,#REF!,2,FALSE),"")</f>
        <v/>
      </c>
      <c r="E599" s="16" t="str">
        <f>IFERROR(VLOOKUP('Vastgesteld 7-7-2022'!#REF!,#REF!,5,FALSE),"")</f>
        <v/>
      </c>
      <c r="F599" s="16" t="e">
        <f>IF('Vastgesteld 7-7-2022'!#REF!&lt;&gt;"",'Vastgesteld 7-7-2022'!#REF!,"")</f>
        <v>#REF!</v>
      </c>
      <c r="G599" s="16" t="e">
        <f>IF('Vastgesteld 7-7-2022'!#REF!="Indoor",1,0)</f>
        <v>#REF!</v>
      </c>
      <c r="H599" s="16" t="e">
        <f>'Vastgesteld 7-7-2022'!#REF!</f>
        <v>#REF!</v>
      </c>
      <c r="I599" s="16" t="e">
        <f>IF('Vastgesteld 7-7-2022'!#REF!="Nee",0,IF('Vastgesteld 7-7-2022'!#REF!="Ja",1,""))</f>
        <v>#REF!</v>
      </c>
      <c r="J599" s="16" t="e">
        <f>IF('Vastgesteld 7-7-2022'!#REF!&lt;&gt;"",'Vastgesteld 7-7-2022'!#REF!,"")</f>
        <v>#REF!</v>
      </c>
      <c r="BJ599" s="16" t="str">
        <f>IF(COUNTA('Vastgesteld 7-7-2022'!T593:AD593)&lt;&gt;0,1,"")</f>
        <v/>
      </c>
      <c r="BK599" s="16" t="str">
        <f t="shared" si="54"/>
        <v/>
      </c>
      <c r="BL599" s="16" t="str">
        <f>IF('Vastgesteld 7-7-2022'!T593="x","AA","")</f>
        <v/>
      </c>
      <c r="BM599" s="16" t="str">
        <f>IF('Vastgesteld 7-7-2022'!U593="x","A","")</f>
        <v/>
      </c>
      <c r="BN599" s="16" t="str">
        <f>IF('Vastgesteld 7-7-2022'!V593="x","B1","")</f>
        <v/>
      </c>
      <c r="BO599" s="16" t="e">
        <f>IF('Vastgesteld 7-7-2022'!#REF!="x","BB","")</f>
        <v>#REF!</v>
      </c>
      <c r="BP599" s="16" t="str">
        <f>IF('Vastgesteld 7-7-2022'!X593="x","B","")</f>
        <v/>
      </c>
      <c r="BQ599" s="16" t="str">
        <f>IF('Vastgesteld 7-7-2022'!Y593="x","L1","")</f>
        <v/>
      </c>
      <c r="BR599" s="16" t="str">
        <f>IF('Vastgesteld 7-7-2022'!Z593="x","L2","")</f>
        <v/>
      </c>
      <c r="BS599" s="16" t="str">
        <f>IF('Vastgesteld 7-7-2022'!AA593="x","M1","")</f>
        <v/>
      </c>
      <c r="BT599" s="16" t="str">
        <f>IF('Vastgesteld 7-7-2022'!AB593="x","M2","")</f>
        <v/>
      </c>
      <c r="BU599" s="16" t="str">
        <f>IF('Vastgesteld 7-7-2022'!AC593="x","Z1","")</f>
        <v/>
      </c>
      <c r="BV599" s="16" t="str">
        <f>IF('Vastgesteld 7-7-2022'!AD593="x","Z2","")</f>
        <v/>
      </c>
      <c r="BW599" s="16" t="str">
        <f>IF(COUNTA('Vastgesteld 7-7-2022'!K593:S593)&lt;&gt;0,1,"")</f>
        <v/>
      </c>
      <c r="BX599" s="16" t="str">
        <f t="shared" si="55"/>
        <v/>
      </c>
      <c r="BY599" s="16" t="str">
        <f>IF('Vastgesteld 7-7-2022'!K593="x","BB","")</f>
        <v/>
      </c>
      <c r="BZ599" s="16" t="str">
        <f>IF('Vastgesteld 7-7-2022'!L593="x","B","")</f>
        <v/>
      </c>
      <c r="CA599" s="16" t="str">
        <f>IF('Vastgesteld 7-7-2022'!M593="x","L1","")</f>
        <v/>
      </c>
      <c r="CB599" s="16" t="str">
        <f>IF('Vastgesteld 7-7-2022'!N593="x","L2","")</f>
        <v/>
      </c>
      <c r="CC599" s="16" t="str">
        <f>IF('Vastgesteld 7-7-2022'!O593="x","M1","")</f>
        <v/>
      </c>
      <c r="CD599" s="16" t="str">
        <f>IF('Vastgesteld 7-7-2022'!P593="x","M2","")</f>
        <v/>
      </c>
      <c r="CE599" s="16" t="str">
        <f>IF('Vastgesteld 7-7-2022'!Q593="x","Z1","")</f>
        <v/>
      </c>
      <c r="CF599" s="16" t="str">
        <f>IF('Vastgesteld 7-7-2022'!R593="x","Z2","")</f>
        <v/>
      </c>
      <c r="CG599" s="16" t="str">
        <f>IF('Vastgesteld 7-7-2022'!S593="x","ZZL","")</f>
        <v/>
      </c>
      <c r="CL599" s="16" t="str">
        <f>IF(COUNTA('Vastgesteld 7-7-2022'!AV593:BF593)&lt;&gt;0,2,"")</f>
        <v/>
      </c>
      <c r="CM599" s="16" t="str">
        <f t="shared" si="56"/>
        <v/>
      </c>
      <c r="CN599" s="16" t="str">
        <f>IF('Vastgesteld 7-7-2022'!AV593="x","AA","")</f>
        <v/>
      </c>
      <c r="CO599" s="16" t="str">
        <f>IF('Vastgesteld 7-7-2022'!AW593="x","A","")</f>
        <v/>
      </c>
      <c r="CP599" s="16" t="str">
        <f>IF('Vastgesteld 7-7-2022'!AX593="x","BB","")</f>
        <v/>
      </c>
      <c r="CQ599" s="16" t="str">
        <f>IF('Vastgesteld 7-7-2022'!AY593="x","B","")</f>
        <v/>
      </c>
      <c r="CR599" s="16" t="str">
        <f>IF('Vastgesteld 7-7-2022'!AZ593="x","L","")</f>
        <v/>
      </c>
      <c r="CS599" s="16" t="str">
        <f>IF('Vastgesteld 7-7-2022'!BA593="x","M","")</f>
        <v/>
      </c>
      <c r="CT599" s="16" t="str">
        <f>IF('Vastgesteld 7-7-2022'!BB593="x","Z","")</f>
        <v/>
      </c>
      <c r="CU599" s="16" t="str">
        <f>IF('Vastgesteld 7-7-2022'!BF593="x","ZZ","")</f>
        <v/>
      </c>
      <c r="CV599" s="16" t="str">
        <f>IF(COUNTA('Vastgesteld 7-7-2022'!AJ593:AQ593)&lt;&gt;0,2,"")</f>
        <v/>
      </c>
      <c r="CW599" s="16" t="str">
        <f t="shared" si="57"/>
        <v/>
      </c>
      <c r="CX599" s="16" t="str">
        <f>IF('Vastgesteld 7-7-2022'!AJ593="x","BB","")</f>
        <v/>
      </c>
      <c r="CY599" s="16" t="str">
        <f>IF('Vastgesteld 7-7-2022'!AK593="x","B","")</f>
        <v/>
      </c>
      <c r="CZ599" s="16" t="str">
        <f>IF('Vastgesteld 7-7-2022'!AL593="x","L","")</f>
        <v/>
      </c>
      <c r="DA599" s="16" t="str">
        <f>IF('Vastgesteld 7-7-2022'!AM593="x","M","")</f>
        <v/>
      </c>
      <c r="DB599" s="16" t="str">
        <f>IF('Vastgesteld 7-7-2022'!AN593="x","Z","")</f>
        <v/>
      </c>
      <c r="DC599" s="16" t="str">
        <f>IF('Vastgesteld 7-7-2022'!AO593="x","ZZ","")</f>
        <v/>
      </c>
      <c r="DD599" s="16" t="str">
        <f>IF('Vastgesteld 7-7-2022'!AQ593="x","1.40","")</f>
        <v/>
      </c>
      <c r="DE599" s="16" t="str">
        <f>IF(COUNTA('Vastgesteld 7-7-2022'!BH593:BJ593)&lt;&gt;0,6,"")</f>
        <v/>
      </c>
      <c r="DF599" s="16" t="str">
        <f t="shared" si="58"/>
        <v/>
      </c>
      <c r="DG599" s="16" t="str">
        <f>IF('Vastgesteld 7-7-2022'!BH593="x","L","")</f>
        <v/>
      </c>
      <c r="DH599" s="16" t="str">
        <f>IF('Vastgesteld 7-7-2022'!BI593="x","M","")</f>
        <v/>
      </c>
      <c r="DI599" s="16" t="str">
        <f>IF('Vastgesteld 7-7-2022'!BJ593="x","Z","")</f>
        <v/>
      </c>
      <c r="DJ599" s="16" t="str">
        <f>IF('Vastgesteld 7-7-2022'!BK593="x","Z","")</f>
        <v/>
      </c>
      <c r="DK599" s="16" t="str">
        <f>IF(COUNTA('Vastgesteld 7-7-2022'!BM593:BO593)&lt;&gt;0,6,"")</f>
        <v/>
      </c>
      <c r="DL599" s="16" t="str">
        <f t="shared" si="59"/>
        <v/>
      </c>
      <c r="DM599" s="16" t="str">
        <f>IF('Vastgesteld 7-7-2022'!BM593="x","L","")</f>
        <v/>
      </c>
      <c r="DN599" s="16" t="str">
        <f>IF('Vastgesteld 7-7-2022'!BN593="x","M","")</f>
        <v/>
      </c>
      <c r="DO599" s="16" t="str">
        <f>IF('Vastgesteld 7-7-2022'!BO593="x","Z","")</f>
        <v/>
      </c>
      <c r="DP599" s="16" t="str">
        <f>IF('Vastgesteld 7-7-2022'!BP593="x","Z","")</f>
        <v/>
      </c>
    </row>
    <row r="600" spans="1:120" ht="14.4" x14ac:dyDescent="0.3">
      <c r="A600" s="18">
        <f>'Vastgesteld 7-7-2022'!A594</f>
        <v>0</v>
      </c>
      <c r="B600" s="16" t="str">
        <f>IFERROR(VLOOKUP('Vastgesteld 7-7-2022'!#REF!,#REF!,2,FALSE),"")</f>
        <v/>
      </c>
      <c r="C600" s="16">
        <f>'Vastgesteld 7-7-2022'!E594</f>
        <v>0</v>
      </c>
      <c r="D600" s="16" t="str">
        <f>IFERROR(VLOOKUP('Vastgesteld 7-7-2022'!#REF!,#REF!,2,FALSE),"")</f>
        <v/>
      </c>
      <c r="E600" s="16" t="str">
        <f>IFERROR(VLOOKUP('Vastgesteld 7-7-2022'!#REF!,#REF!,5,FALSE),"")</f>
        <v/>
      </c>
      <c r="F600" s="16" t="e">
        <f>IF('Vastgesteld 7-7-2022'!#REF!&lt;&gt;"",'Vastgesteld 7-7-2022'!#REF!,"")</f>
        <v>#REF!</v>
      </c>
      <c r="G600" s="16" t="e">
        <f>IF('Vastgesteld 7-7-2022'!#REF!="Indoor",1,0)</f>
        <v>#REF!</v>
      </c>
      <c r="H600" s="16" t="e">
        <f>'Vastgesteld 7-7-2022'!#REF!</f>
        <v>#REF!</v>
      </c>
      <c r="I600" s="16" t="e">
        <f>IF('Vastgesteld 7-7-2022'!#REF!="Nee",0,IF('Vastgesteld 7-7-2022'!#REF!="Ja",1,""))</f>
        <v>#REF!</v>
      </c>
      <c r="J600" s="16" t="e">
        <f>IF('Vastgesteld 7-7-2022'!#REF!&lt;&gt;"",'Vastgesteld 7-7-2022'!#REF!,"")</f>
        <v>#REF!</v>
      </c>
      <c r="BJ600" s="16" t="str">
        <f>IF(COUNTA('Vastgesteld 7-7-2022'!T594:AD594)&lt;&gt;0,1,"")</f>
        <v/>
      </c>
      <c r="BK600" s="16" t="str">
        <f t="shared" si="54"/>
        <v/>
      </c>
      <c r="BL600" s="16" t="str">
        <f>IF('Vastgesteld 7-7-2022'!T594="x","AA","")</f>
        <v/>
      </c>
      <c r="BM600" s="16" t="str">
        <f>IF('Vastgesteld 7-7-2022'!U594="x","A","")</f>
        <v/>
      </c>
      <c r="BN600" s="16" t="str">
        <f>IF('Vastgesteld 7-7-2022'!V594="x","B1","")</f>
        <v/>
      </c>
      <c r="BO600" s="16" t="e">
        <f>IF('Vastgesteld 7-7-2022'!#REF!="x","BB","")</f>
        <v>#REF!</v>
      </c>
      <c r="BP600" s="16" t="str">
        <f>IF('Vastgesteld 7-7-2022'!X594="x","B","")</f>
        <v/>
      </c>
      <c r="BQ600" s="16" t="str">
        <f>IF('Vastgesteld 7-7-2022'!Y594="x","L1","")</f>
        <v/>
      </c>
      <c r="BR600" s="16" t="str">
        <f>IF('Vastgesteld 7-7-2022'!Z594="x","L2","")</f>
        <v/>
      </c>
      <c r="BS600" s="16" t="str">
        <f>IF('Vastgesteld 7-7-2022'!AA594="x","M1","")</f>
        <v/>
      </c>
      <c r="BT600" s="16" t="str">
        <f>IF('Vastgesteld 7-7-2022'!AB594="x","M2","")</f>
        <v/>
      </c>
      <c r="BU600" s="16" t="str">
        <f>IF('Vastgesteld 7-7-2022'!AC594="x","Z1","")</f>
        <v/>
      </c>
      <c r="BV600" s="16" t="str">
        <f>IF('Vastgesteld 7-7-2022'!AD594="x","Z2","")</f>
        <v/>
      </c>
      <c r="BW600" s="16" t="str">
        <f>IF(COUNTA('Vastgesteld 7-7-2022'!K594:S594)&lt;&gt;0,1,"")</f>
        <v/>
      </c>
      <c r="BX600" s="16" t="str">
        <f t="shared" si="55"/>
        <v/>
      </c>
      <c r="BY600" s="16" t="str">
        <f>IF('Vastgesteld 7-7-2022'!K594="x","BB","")</f>
        <v/>
      </c>
      <c r="BZ600" s="16" t="str">
        <f>IF('Vastgesteld 7-7-2022'!L594="x","B","")</f>
        <v/>
      </c>
      <c r="CA600" s="16" t="str">
        <f>IF('Vastgesteld 7-7-2022'!M594="x","L1","")</f>
        <v/>
      </c>
      <c r="CB600" s="16" t="str">
        <f>IF('Vastgesteld 7-7-2022'!N594="x","L2","")</f>
        <v/>
      </c>
      <c r="CC600" s="16" t="str">
        <f>IF('Vastgesteld 7-7-2022'!O594="x","M1","")</f>
        <v/>
      </c>
      <c r="CD600" s="16" t="str">
        <f>IF('Vastgesteld 7-7-2022'!P594="x","M2","")</f>
        <v/>
      </c>
      <c r="CE600" s="16" t="str">
        <f>IF('Vastgesteld 7-7-2022'!Q594="x","Z1","")</f>
        <v/>
      </c>
      <c r="CF600" s="16" t="str">
        <f>IF('Vastgesteld 7-7-2022'!R594="x","Z2","")</f>
        <v/>
      </c>
      <c r="CG600" s="16" t="str">
        <f>IF('Vastgesteld 7-7-2022'!S594="x","ZZL","")</f>
        <v/>
      </c>
      <c r="CL600" s="16" t="str">
        <f>IF(COUNTA('Vastgesteld 7-7-2022'!AV594:BF594)&lt;&gt;0,2,"")</f>
        <v/>
      </c>
      <c r="CM600" s="16" t="str">
        <f t="shared" si="56"/>
        <v/>
      </c>
      <c r="CN600" s="16" t="str">
        <f>IF('Vastgesteld 7-7-2022'!AV594="x","AA","")</f>
        <v/>
      </c>
      <c r="CO600" s="16" t="str">
        <f>IF('Vastgesteld 7-7-2022'!AW594="x","A","")</f>
        <v/>
      </c>
      <c r="CP600" s="16" t="str">
        <f>IF('Vastgesteld 7-7-2022'!AX594="x","BB","")</f>
        <v/>
      </c>
      <c r="CQ600" s="16" t="str">
        <f>IF('Vastgesteld 7-7-2022'!AY594="x","B","")</f>
        <v/>
      </c>
      <c r="CR600" s="16" t="str">
        <f>IF('Vastgesteld 7-7-2022'!AZ594="x","L","")</f>
        <v/>
      </c>
      <c r="CS600" s="16" t="str">
        <f>IF('Vastgesteld 7-7-2022'!BA594="x","M","")</f>
        <v/>
      </c>
      <c r="CT600" s="16" t="str">
        <f>IF('Vastgesteld 7-7-2022'!BB594="x","Z","")</f>
        <v/>
      </c>
      <c r="CU600" s="16" t="str">
        <f>IF('Vastgesteld 7-7-2022'!BF594="x","ZZ","")</f>
        <v/>
      </c>
      <c r="CV600" s="16" t="str">
        <f>IF(COUNTA('Vastgesteld 7-7-2022'!AJ594:AQ594)&lt;&gt;0,2,"")</f>
        <v/>
      </c>
      <c r="CW600" s="16" t="str">
        <f t="shared" si="57"/>
        <v/>
      </c>
      <c r="CX600" s="16" t="str">
        <f>IF('Vastgesteld 7-7-2022'!AJ594="x","BB","")</f>
        <v/>
      </c>
      <c r="CY600" s="16" t="str">
        <f>IF('Vastgesteld 7-7-2022'!AK594="x","B","")</f>
        <v/>
      </c>
      <c r="CZ600" s="16" t="str">
        <f>IF('Vastgesteld 7-7-2022'!AL594="x","L","")</f>
        <v/>
      </c>
      <c r="DA600" s="16" t="str">
        <f>IF('Vastgesteld 7-7-2022'!AM594="x","M","")</f>
        <v/>
      </c>
      <c r="DB600" s="16" t="str">
        <f>IF('Vastgesteld 7-7-2022'!AN594="x","Z","")</f>
        <v/>
      </c>
      <c r="DC600" s="16" t="str">
        <f>IF('Vastgesteld 7-7-2022'!AO594="x","ZZ","")</f>
        <v/>
      </c>
      <c r="DD600" s="16" t="str">
        <f>IF('Vastgesteld 7-7-2022'!AQ594="x","1.40","")</f>
        <v/>
      </c>
      <c r="DE600" s="16" t="str">
        <f>IF(COUNTA('Vastgesteld 7-7-2022'!BH594:BJ594)&lt;&gt;0,6,"")</f>
        <v/>
      </c>
      <c r="DF600" s="16" t="str">
        <f t="shared" si="58"/>
        <v/>
      </c>
      <c r="DG600" s="16" t="str">
        <f>IF('Vastgesteld 7-7-2022'!BH594="x","L","")</f>
        <v/>
      </c>
      <c r="DH600" s="16" t="str">
        <f>IF('Vastgesteld 7-7-2022'!BI594="x","M","")</f>
        <v/>
      </c>
      <c r="DI600" s="16" t="str">
        <f>IF('Vastgesteld 7-7-2022'!BJ594="x","Z","")</f>
        <v/>
      </c>
      <c r="DJ600" s="16" t="str">
        <f>IF('Vastgesteld 7-7-2022'!BK594="x","Z","")</f>
        <v/>
      </c>
      <c r="DK600" s="16" t="str">
        <f>IF(COUNTA('Vastgesteld 7-7-2022'!BM594:BO594)&lt;&gt;0,6,"")</f>
        <v/>
      </c>
      <c r="DL600" s="16" t="str">
        <f t="shared" si="59"/>
        <v/>
      </c>
      <c r="DM600" s="16" t="str">
        <f>IF('Vastgesteld 7-7-2022'!BM594="x","L","")</f>
        <v/>
      </c>
      <c r="DN600" s="16" t="str">
        <f>IF('Vastgesteld 7-7-2022'!BN594="x","M","")</f>
        <v/>
      </c>
      <c r="DO600" s="16" t="str">
        <f>IF('Vastgesteld 7-7-2022'!BO594="x","Z","")</f>
        <v/>
      </c>
      <c r="DP600" s="16" t="str">
        <f>IF('Vastgesteld 7-7-2022'!BP594="x","Z","")</f>
        <v/>
      </c>
    </row>
    <row r="601" spans="1:120" ht="14.4" x14ac:dyDescent="0.3">
      <c r="A601" s="18">
        <f>'Vastgesteld 7-7-2022'!A595</f>
        <v>0</v>
      </c>
      <c r="B601" s="16" t="str">
        <f>IFERROR(VLOOKUP('Vastgesteld 7-7-2022'!#REF!,#REF!,2,FALSE),"")</f>
        <v/>
      </c>
      <c r="C601" s="16">
        <f>'Vastgesteld 7-7-2022'!E595</f>
        <v>0</v>
      </c>
      <c r="D601" s="16" t="str">
        <f>IFERROR(VLOOKUP('Vastgesteld 7-7-2022'!#REF!,#REF!,2,FALSE),"")</f>
        <v/>
      </c>
      <c r="E601" s="16" t="str">
        <f>IFERROR(VLOOKUP('Vastgesteld 7-7-2022'!#REF!,#REF!,5,FALSE),"")</f>
        <v/>
      </c>
      <c r="F601" s="16" t="e">
        <f>IF('Vastgesteld 7-7-2022'!#REF!&lt;&gt;"",'Vastgesteld 7-7-2022'!#REF!,"")</f>
        <v>#REF!</v>
      </c>
      <c r="G601" s="16" t="e">
        <f>IF('Vastgesteld 7-7-2022'!#REF!="Indoor",1,0)</f>
        <v>#REF!</v>
      </c>
      <c r="H601" s="16" t="e">
        <f>'Vastgesteld 7-7-2022'!#REF!</f>
        <v>#REF!</v>
      </c>
      <c r="I601" s="16" t="e">
        <f>IF('Vastgesteld 7-7-2022'!#REF!="Nee",0,IF('Vastgesteld 7-7-2022'!#REF!="Ja",1,""))</f>
        <v>#REF!</v>
      </c>
      <c r="J601" s="16" t="e">
        <f>IF('Vastgesteld 7-7-2022'!#REF!&lt;&gt;"",'Vastgesteld 7-7-2022'!#REF!,"")</f>
        <v>#REF!</v>
      </c>
      <c r="BJ601" s="16" t="str">
        <f>IF(COUNTA('Vastgesteld 7-7-2022'!T595:AD595)&lt;&gt;0,1,"")</f>
        <v/>
      </c>
      <c r="BK601" s="16" t="str">
        <f t="shared" si="54"/>
        <v/>
      </c>
      <c r="BL601" s="16" t="str">
        <f>IF('Vastgesteld 7-7-2022'!T595="x","AA","")</f>
        <v/>
      </c>
      <c r="BM601" s="16" t="str">
        <f>IF('Vastgesteld 7-7-2022'!U595="x","A","")</f>
        <v/>
      </c>
      <c r="BN601" s="16" t="str">
        <f>IF('Vastgesteld 7-7-2022'!V595="x","B1","")</f>
        <v/>
      </c>
      <c r="BO601" s="16" t="e">
        <f>IF('Vastgesteld 7-7-2022'!#REF!="x","BB","")</f>
        <v>#REF!</v>
      </c>
      <c r="BP601" s="16" t="str">
        <f>IF('Vastgesteld 7-7-2022'!X595="x","B","")</f>
        <v/>
      </c>
      <c r="BQ601" s="16" t="str">
        <f>IF('Vastgesteld 7-7-2022'!Y595="x","L1","")</f>
        <v/>
      </c>
      <c r="BR601" s="16" t="str">
        <f>IF('Vastgesteld 7-7-2022'!Z595="x","L2","")</f>
        <v/>
      </c>
      <c r="BS601" s="16" t="str">
        <f>IF('Vastgesteld 7-7-2022'!AA595="x","M1","")</f>
        <v/>
      </c>
      <c r="BT601" s="16" t="str">
        <f>IF('Vastgesteld 7-7-2022'!AB595="x","M2","")</f>
        <v/>
      </c>
      <c r="BU601" s="16" t="str">
        <f>IF('Vastgesteld 7-7-2022'!AC595="x","Z1","")</f>
        <v/>
      </c>
      <c r="BV601" s="16" t="str">
        <f>IF('Vastgesteld 7-7-2022'!AD595="x","Z2","")</f>
        <v/>
      </c>
      <c r="BW601" s="16" t="str">
        <f>IF(COUNTA('Vastgesteld 7-7-2022'!K595:S595)&lt;&gt;0,1,"")</f>
        <v/>
      </c>
      <c r="BX601" s="16" t="str">
        <f t="shared" si="55"/>
        <v/>
      </c>
      <c r="BY601" s="16" t="str">
        <f>IF('Vastgesteld 7-7-2022'!K595="x","BB","")</f>
        <v/>
      </c>
      <c r="BZ601" s="16" t="str">
        <f>IF('Vastgesteld 7-7-2022'!L595="x","B","")</f>
        <v/>
      </c>
      <c r="CA601" s="16" t="str">
        <f>IF('Vastgesteld 7-7-2022'!M595="x","L1","")</f>
        <v/>
      </c>
      <c r="CB601" s="16" t="str">
        <f>IF('Vastgesteld 7-7-2022'!N595="x","L2","")</f>
        <v/>
      </c>
      <c r="CC601" s="16" t="str">
        <f>IF('Vastgesteld 7-7-2022'!O595="x","M1","")</f>
        <v/>
      </c>
      <c r="CD601" s="16" t="str">
        <f>IF('Vastgesteld 7-7-2022'!P595="x","M2","")</f>
        <v/>
      </c>
      <c r="CE601" s="16" t="str">
        <f>IF('Vastgesteld 7-7-2022'!Q595="x","Z1","")</f>
        <v/>
      </c>
      <c r="CF601" s="16" t="str">
        <f>IF('Vastgesteld 7-7-2022'!R595="x","Z2","")</f>
        <v/>
      </c>
      <c r="CG601" s="16" t="str">
        <f>IF('Vastgesteld 7-7-2022'!S595="x","ZZL","")</f>
        <v/>
      </c>
      <c r="CL601" s="16" t="str">
        <f>IF(COUNTA('Vastgesteld 7-7-2022'!AV595:BF595)&lt;&gt;0,2,"")</f>
        <v/>
      </c>
      <c r="CM601" s="16" t="str">
        <f t="shared" si="56"/>
        <v/>
      </c>
      <c r="CN601" s="16" t="str">
        <f>IF('Vastgesteld 7-7-2022'!AV595="x","AA","")</f>
        <v/>
      </c>
      <c r="CO601" s="16" t="str">
        <f>IF('Vastgesteld 7-7-2022'!AW595="x","A","")</f>
        <v/>
      </c>
      <c r="CP601" s="16" t="str">
        <f>IF('Vastgesteld 7-7-2022'!AX595="x","BB","")</f>
        <v/>
      </c>
      <c r="CQ601" s="16" t="str">
        <f>IF('Vastgesteld 7-7-2022'!AY595="x","B","")</f>
        <v/>
      </c>
      <c r="CR601" s="16" t="str">
        <f>IF('Vastgesteld 7-7-2022'!AZ595="x","L","")</f>
        <v/>
      </c>
      <c r="CS601" s="16" t="str">
        <f>IF('Vastgesteld 7-7-2022'!BA595="x","M","")</f>
        <v/>
      </c>
      <c r="CT601" s="16" t="str">
        <f>IF('Vastgesteld 7-7-2022'!BB595="x","Z","")</f>
        <v/>
      </c>
      <c r="CU601" s="16" t="str">
        <f>IF('Vastgesteld 7-7-2022'!BF595="x","ZZ","")</f>
        <v/>
      </c>
      <c r="CV601" s="16" t="str">
        <f>IF(COUNTA('Vastgesteld 7-7-2022'!AJ595:AQ595)&lt;&gt;0,2,"")</f>
        <v/>
      </c>
      <c r="CW601" s="16" t="str">
        <f t="shared" si="57"/>
        <v/>
      </c>
      <c r="CX601" s="16" t="str">
        <f>IF('Vastgesteld 7-7-2022'!AJ595="x","BB","")</f>
        <v/>
      </c>
      <c r="CY601" s="16" t="str">
        <f>IF('Vastgesteld 7-7-2022'!AK595="x","B","")</f>
        <v/>
      </c>
      <c r="CZ601" s="16" t="str">
        <f>IF('Vastgesteld 7-7-2022'!AL595="x","L","")</f>
        <v/>
      </c>
      <c r="DA601" s="16" t="str">
        <f>IF('Vastgesteld 7-7-2022'!AM595="x","M","")</f>
        <v/>
      </c>
      <c r="DB601" s="16" t="str">
        <f>IF('Vastgesteld 7-7-2022'!AN595="x","Z","")</f>
        <v/>
      </c>
      <c r="DC601" s="16" t="str">
        <f>IF('Vastgesteld 7-7-2022'!AO595="x","ZZ","")</f>
        <v/>
      </c>
      <c r="DD601" s="16" t="str">
        <f>IF('Vastgesteld 7-7-2022'!AQ595="x","1.40","")</f>
        <v/>
      </c>
      <c r="DE601" s="16" t="str">
        <f>IF(COUNTA('Vastgesteld 7-7-2022'!BH595:BJ595)&lt;&gt;0,6,"")</f>
        <v/>
      </c>
      <c r="DF601" s="16" t="str">
        <f t="shared" si="58"/>
        <v/>
      </c>
      <c r="DG601" s="16" t="str">
        <f>IF('Vastgesteld 7-7-2022'!BH595="x","L","")</f>
        <v/>
      </c>
      <c r="DH601" s="16" t="str">
        <f>IF('Vastgesteld 7-7-2022'!BI595="x","M","")</f>
        <v/>
      </c>
      <c r="DI601" s="16" t="str">
        <f>IF('Vastgesteld 7-7-2022'!BJ595="x","Z","")</f>
        <v/>
      </c>
      <c r="DJ601" s="16" t="str">
        <f>IF('Vastgesteld 7-7-2022'!BK595="x","Z","")</f>
        <v/>
      </c>
      <c r="DK601" s="16" t="str">
        <f>IF(COUNTA('Vastgesteld 7-7-2022'!BM595:BO595)&lt;&gt;0,6,"")</f>
        <v/>
      </c>
      <c r="DL601" s="16" t="str">
        <f t="shared" si="59"/>
        <v/>
      </c>
      <c r="DM601" s="16" t="str">
        <f>IF('Vastgesteld 7-7-2022'!BM595="x","L","")</f>
        <v/>
      </c>
      <c r="DN601" s="16" t="str">
        <f>IF('Vastgesteld 7-7-2022'!BN595="x","M","")</f>
        <v/>
      </c>
      <c r="DO601" s="16" t="str">
        <f>IF('Vastgesteld 7-7-2022'!BO595="x","Z","")</f>
        <v/>
      </c>
      <c r="DP601" s="16" t="str">
        <f>IF('Vastgesteld 7-7-2022'!BP595="x","Z","")</f>
        <v/>
      </c>
    </row>
    <row r="602" spans="1:120" ht="14.4" x14ac:dyDescent="0.3">
      <c r="A602" s="18">
        <f>'Vastgesteld 7-7-2022'!A596</f>
        <v>0</v>
      </c>
      <c r="B602" s="16" t="str">
        <f>IFERROR(VLOOKUP('Vastgesteld 7-7-2022'!#REF!,#REF!,2,FALSE),"")</f>
        <v/>
      </c>
      <c r="C602" s="16">
        <f>'Vastgesteld 7-7-2022'!E596</f>
        <v>0</v>
      </c>
      <c r="D602" s="16" t="str">
        <f>IFERROR(VLOOKUP('Vastgesteld 7-7-2022'!#REF!,#REF!,2,FALSE),"")</f>
        <v/>
      </c>
      <c r="E602" s="16" t="str">
        <f>IFERROR(VLOOKUP('Vastgesteld 7-7-2022'!#REF!,#REF!,5,FALSE),"")</f>
        <v/>
      </c>
      <c r="F602" s="16" t="e">
        <f>IF('Vastgesteld 7-7-2022'!#REF!&lt;&gt;"",'Vastgesteld 7-7-2022'!#REF!,"")</f>
        <v>#REF!</v>
      </c>
      <c r="G602" s="16" t="e">
        <f>IF('Vastgesteld 7-7-2022'!#REF!="Indoor",1,0)</f>
        <v>#REF!</v>
      </c>
      <c r="H602" s="16" t="e">
        <f>'Vastgesteld 7-7-2022'!#REF!</f>
        <v>#REF!</v>
      </c>
      <c r="I602" s="16" t="e">
        <f>IF('Vastgesteld 7-7-2022'!#REF!="Nee",0,IF('Vastgesteld 7-7-2022'!#REF!="Ja",1,""))</f>
        <v>#REF!</v>
      </c>
      <c r="J602" s="16" t="e">
        <f>IF('Vastgesteld 7-7-2022'!#REF!&lt;&gt;"",'Vastgesteld 7-7-2022'!#REF!,"")</f>
        <v>#REF!</v>
      </c>
      <c r="BJ602" s="16" t="str">
        <f>IF(COUNTA('Vastgesteld 7-7-2022'!T596:AD596)&lt;&gt;0,1,"")</f>
        <v/>
      </c>
      <c r="BK602" s="16" t="str">
        <f t="shared" si="54"/>
        <v/>
      </c>
      <c r="BL602" s="16" t="str">
        <f>IF('Vastgesteld 7-7-2022'!T596="x","AA","")</f>
        <v/>
      </c>
      <c r="BM602" s="16" t="str">
        <f>IF('Vastgesteld 7-7-2022'!U596="x","A","")</f>
        <v/>
      </c>
      <c r="BN602" s="16" t="str">
        <f>IF('Vastgesteld 7-7-2022'!V596="x","B1","")</f>
        <v/>
      </c>
      <c r="BO602" s="16" t="e">
        <f>IF('Vastgesteld 7-7-2022'!#REF!="x","BB","")</f>
        <v>#REF!</v>
      </c>
      <c r="BP602" s="16" t="str">
        <f>IF('Vastgesteld 7-7-2022'!X596="x","B","")</f>
        <v/>
      </c>
      <c r="BQ602" s="16" t="str">
        <f>IF('Vastgesteld 7-7-2022'!Y596="x","L1","")</f>
        <v/>
      </c>
      <c r="BR602" s="16" t="str">
        <f>IF('Vastgesteld 7-7-2022'!Z596="x","L2","")</f>
        <v/>
      </c>
      <c r="BS602" s="16" t="str">
        <f>IF('Vastgesteld 7-7-2022'!AA596="x","M1","")</f>
        <v/>
      </c>
      <c r="BT602" s="16" t="str">
        <f>IF('Vastgesteld 7-7-2022'!AB596="x","M2","")</f>
        <v/>
      </c>
      <c r="BU602" s="16" t="str">
        <f>IF('Vastgesteld 7-7-2022'!AC596="x","Z1","")</f>
        <v/>
      </c>
      <c r="BV602" s="16" t="str">
        <f>IF('Vastgesteld 7-7-2022'!AD596="x","Z2","")</f>
        <v/>
      </c>
      <c r="BW602" s="16" t="str">
        <f>IF(COUNTA('Vastgesteld 7-7-2022'!K596:S596)&lt;&gt;0,1,"")</f>
        <v/>
      </c>
      <c r="BX602" s="16" t="str">
        <f t="shared" si="55"/>
        <v/>
      </c>
      <c r="BY602" s="16" t="str">
        <f>IF('Vastgesteld 7-7-2022'!K596="x","BB","")</f>
        <v/>
      </c>
      <c r="BZ602" s="16" t="str">
        <f>IF('Vastgesteld 7-7-2022'!L596="x","B","")</f>
        <v/>
      </c>
      <c r="CA602" s="16" t="str">
        <f>IF('Vastgesteld 7-7-2022'!M596="x","L1","")</f>
        <v/>
      </c>
      <c r="CB602" s="16" t="str">
        <f>IF('Vastgesteld 7-7-2022'!N596="x","L2","")</f>
        <v/>
      </c>
      <c r="CC602" s="16" t="str">
        <f>IF('Vastgesteld 7-7-2022'!O596="x","M1","")</f>
        <v/>
      </c>
      <c r="CD602" s="16" t="str">
        <f>IF('Vastgesteld 7-7-2022'!P596="x","M2","")</f>
        <v/>
      </c>
      <c r="CE602" s="16" t="str">
        <f>IF('Vastgesteld 7-7-2022'!Q596="x","Z1","")</f>
        <v/>
      </c>
      <c r="CF602" s="16" t="str">
        <f>IF('Vastgesteld 7-7-2022'!R596="x","Z2","")</f>
        <v/>
      </c>
      <c r="CG602" s="16" t="str">
        <f>IF('Vastgesteld 7-7-2022'!S596="x","ZZL","")</f>
        <v/>
      </c>
      <c r="CL602" s="16" t="str">
        <f>IF(COUNTA('Vastgesteld 7-7-2022'!AV596:BF596)&lt;&gt;0,2,"")</f>
        <v/>
      </c>
      <c r="CM602" s="16" t="str">
        <f t="shared" si="56"/>
        <v/>
      </c>
      <c r="CN602" s="16" t="str">
        <f>IF('Vastgesteld 7-7-2022'!AV596="x","AA","")</f>
        <v/>
      </c>
      <c r="CO602" s="16" t="str">
        <f>IF('Vastgesteld 7-7-2022'!AW596="x","A","")</f>
        <v/>
      </c>
      <c r="CP602" s="16" t="str">
        <f>IF('Vastgesteld 7-7-2022'!AX596="x","BB","")</f>
        <v/>
      </c>
      <c r="CQ602" s="16" t="str">
        <f>IF('Vastgesteld 7-7-2022'!AY596="x","B","")</f>
        <v/>
      </c>
      <c r="CR602" s="16" t="str">
        <f>IF('Vastgesteld 7-7-2022'!AZ596="x","L","")</f>
        <v/>
      </c>
      <c r="CS602" s="16" t="str">
        <f>IF('Vastgesteld 7-7-2022'!BA596="x","M","")</f>
        <v/>
      </c>
      <c r="CT602" s="16" t="str">
        <f>IF('Vastgesteld 7-7-2022'!BB596="x","Z","")</f>
        <v/>
      </c>
      <c r="CU602" s="16" t="str">
        <f>IF('Vastgesteld 7-7-2022'!BF596="x","ZZ","")</f>
        <v/>
      </c>
      <c r="CV602" s="16" t="str">
        <f>IF(COUNTA('Vastgesteld 7-7-2022'!AJ596:AQ596)&lt;&gt;0,2,"")</f>
        <v/>
      </c>
      <c r="CW602" s="16" t="str">
        <f t="shared" si="57"/>
        <v/>
      </c>
      <c r="CX602" s="16" t="str">
        <f>IF('Vastgesteld 7-7-2022'!AJ596="x","BB","")</f>
        <v/>
      </c>
      <c r="CY602" s="16" t="str">
        <f>IF('Vastgesteld 7-7-2022'!AK596="x","B","")</f>
        <v/>
      </c>
      <c r="CZ602" s="16" t="str">
        <f>IF('Vastgesteld 7-7-2022'!AL596="x","L","")</f>
        <v/>
      </c>
      <c r="DA602" s="16" t="str">
        <f>IF('Vastgesteld 7-7-2022'!AM596="x","M","")</f>
        <v/>
      </c>
      <c r="DB602" s="16" t="str">
        <f>IF('Vastgesteld 7-7-2022'!AN596="x","Z","")</f>
        <v/>
      </c>
      <c r="DC602" s="16" t="str">
        <f>IF('Vastgesteld 7-7-2022'!AO596="x","ZZ","")</f>
        <v/>
      </c>
      <c r="DD602" s="16" t="str">
        <f>IF('Vastgesteld 7-7-2022'!AQ596="x","1.40","")</f>
        <v/>
      </c>
      <c r="DE602" s="16" t="str">
        <f>IF(COUNTA('Vastgesteld 7-7-2022'!BH596:BJ596)&lt;&gt;0,6,"")</f>
        <v/>
      </c>
      <c r="DF602" s="16" t="str">
        <f t="shared" si="58"/>
        <v/>
      </c>
      <c r="DG602" s="16" t="str">
        <f>IF('Vastgesteld 7-7-2022'!BH596="x","L","")</f>
        <v/>
      </c>
      <c r="DH602" s="16" t="str">
        <f>IF('Vastgesteld 7-7-2022'!BI596="x","M","")</f>
        <v/>
      </c>
      <c r="DI602" s="16" t="str">
        <f>IF('Vastgesteld 7-7-2022'!BJ596="x","Z","")</f>
        <v/>
      </c>
      <c r="DJ602" s="16" t="str">
        <f>IF('Vastgesteld 7-7-2022'!BK596="x","Z","")</f>
        <v/>
      </c>
      <c r="DK602" s="16" t="str">
        <f>IF(COUNTA('Vastgesteld 7-7-2022'!BM596:BO596)&lt;&gt;0,6,"")</f>
        <v/>
      </c>
      <c r="DL602" s="16" t="str">
        <f t="shared" si="59"/>
        <v/>
      </c>
      <c r="DM602" s="16" t="str">
        <f>IF('Vastgesteld 7-7-2022'!BM596="x","L","")</f>
        <v/>
      </c>
      <c r="DN602" s="16" t="str">
        <f>IF('Vastgesteld 7-7-2022'!BN596="x","M","")</f>
        <v/>
      </c>
      <c r="DO602" s="16" t="str">
        <f>IF('Vastgesteld 7-7-2022'!BO596="x","Z","")</f>
        <v/>
      </c>
      <c r="DP602" s="16" t="str">
        <f>IF('Vastgesteld 7-7-2022'!BP596="x","Z","")</f>
        <v/>
      </c>
    </row>
    <row r="603" spans="1:120" ht="14.4" x14ac:dyDescent="0.3">
      <c r="A603" s="18">
        <f>'Vastgesteld 7-7-2022'!A597</f>
        <v>0</v>
      </c>
      <c r="B603" s="16" t="str">
        <f>IFERROR(VLOOKUP('Vastgesteld 7-7-2022'!#REF!,#REF!,2,FALSE),"")</f>
        <v/>
      </c>
      <c r="C603" s="16">
        <f>'Vastgesteld 7-7-2022'!E597</f>
        <v>0</v>
      </c>
      <c r="D603" s="16" t="str">
        <f>IFERROR(VLOOKUP('Vastgesteld 7-7-2022'!#REF!,#REF!,2,FALSE),"")</f>
        <v/>
      </c>
      <c r="E603" s="16" t="str">
        <f>IFERROR(VLOOKUP('Vastgesteld 7-7-2022'!#REF!,#REF!,5,FALSE),"")</f>
        <v/>
      </c>
      <c r="F603" s="16" t="e">
        <f>IF('Vastgesteld 7-7-2022'!#REF!&lt;&gt;"",'Vastgesteld 7-7-2022'!#REF!,"")</f>
        <v>#REF!</v>
      </c>
      <c r="G603" s="16" t="e">
        <f>IF('Vastgesteld 7-7-2022'!#REF!="Indoor",1,0)</f>
        <v>#REF!</v>
      </c>
      <c r="H603" s="16" t="e">
        <f>'Vastgesteld 7-7-2022'!#REF!</f>
        <v>#REF!</v>
      </c>
      <c r="I603" s="16" t="e">
        <f>IF('Vastgesteld 7-7-2022'!#REF!="Nee",0,IF('Vastgesteld 7-7-2022'!#REF!="Ja",1,""))</f>
        <v>#REF!</v>
      </c>
      <c r="J603" s="16" t="e">
        <f>IF('Vastgesteld 7-7-2022'!#REF!&lt;&gt;"",'Vastgesteld 7-7-2022'!#REF!,"")</f>
        <v>#REF!</v>
      </c>
      <c r="BJ603" s="16" t="str">
        <f>IF(COUNTA('Vastgesteld 7-7-2022'!T597:AD597)&lt;&gt;0,1,"")</f>
        <v/>
      </c>
      <c r="BK603" s="16" t="str">
        <f t="shared" si="54"/>
        <v/>
      </c>
      <c r="BL603" s="16" t="str">
        <f>IF('Vastgesteld 7-7-2022'!T597="x","AA","")</f>
        <v/>
      </c>
      <c r="BM603" s="16" t="str">
        <f>IF('Vastgesteld 7-7-2022'!U597="x","A","")</f>
        <v/>
      </c>
      <c r="BN603" s="16" t="str">
        <f>IF('Vastgesteld 7-7-2022'!V597="x","B1","")</f>
        <v/>
      </c>
      <c r="BO603" s="16" t="e">
        <f>IF('Vastgesteld 7-7-2022'!#REF!="x","BB","")</f>
        <v>#REF!</v>
      </c>
      <c r="BP603" s="16" t="str">
        <f>IF('Vastgesteld 7-7-2022'!X597="x","B","")</f>
        <v/>
      </c>
      <c r="BQ603" s="16" t="str">
        <f>IF('Vastgesteld 7-7-2022'!Y597="x","L1","")</f>
        <v/>
      </c>
      <c r="BR603" s="16" t="str">
        <f>IF('Vastgesteld 7-7-2022'!Z597="x","L2","")</f>
        <v/>
      </c>
      <c r="BS603" s="16" t="str">
        <f>IF('Vastgesteld 7-7-2022'!AA597="x","M1","")</f>
        <v/>
      </c>
      <c r="BT603" s="16" t="str">
        <f>IF('Vastgesteld 7-7-2022'!AB597="x","M2","")</f>
        <v/>
      </c>
      <c r="BU603" s="16" t="str">
        <f>IF('Vastgesteld 7-7-2022'!AC597="x","Z1","")</f>
        <v/>
      </c>
      <c r="BV603" s="16" t="str">
        <f>IF('Vastgesteld 7-7-2022'!AD597="x","Z2","")</f>
        <v/>
      </c>
      <c r="BW603" s="16" t="str">
        <f>IF(COUNTA('Vastgesteld 7-7-2022'!K597:S597)&lt;&gt;0,1,"")</f>
        <v/>
      </c>
      <c r="BX603" s="16" t="str">
        <f t="shared" si="55"/>
        <v/>
      </c>
      <c r="BY603" s="16" t="str">
        <f>IF('Vastgesteld 7-7-2022'!K597="x","BB","")</f>
        <v/>
      </c>
      <c r="BZ603" s="16" t="str">
        <f>IF('Vastgesteld 7-7-2022'!L597="x","B","")</f>
        <v/>
      </c>
      <c r="CA603" s="16" t="str">
        <f>IF('Vastgesteld 7-7-2022'!M597="x","L1","")</f>
        <v/>
      </c>
      <c r="CB603" s="16" t="str">
        <f>IF('Vastgesteld 7-7-2022'!N597="x","L2","")</f>
        <v/>
      </c>
      <c r="CC603" s="16" t="str">
        <f>IF('Vastgesteld 7-7-2022'!O597="x","M1","")</f>
        <v/>
      </c>
      <c r="CD603" s="16" t="str">
        <f>IF('Vastgesteld 7-7-2022'!P597="x","M2","")</f>
        <v/>
      </c>
      <c r="CE603" s="16" t="str">
        <f>IF('Vastgesteld 7-7-2022'!Q597="x","Z1","")</f>
        <v/>
      </c>
      <c r="CF603" s="16" t="str">
        <f>IF('Vastgesteld 7-7-2022'!R597="x","Z2","")</f>
        <v/>
      </c>
      <c r="CG603" s="16" t="str">
        <f>IF('Vastgesteld 7-7-2022'!S597="x","ZZL","")</f>
        <v/>
      </c>
      <c r="CL603" s="16" t="str">
        <f>IF(COUNTA('Vastgesteld 7-7-2022'!AV597:BF597)&lt;&gt;0,2,"")</f>
        <v/>
      </c>
      <c r="CM603" s="16" t="str">
        <f t="shared" si="56"/>
        <v/>
      </c>
      <c r="CN603" s="16" t="str">
        <f>IF('Vastgesteld 7-7-2022'!AV597="x","AA","")</f>
        <v/>
      </c>
      <c r="CO603" s="16" t="str">
        <f>IF('Vastgesteld 7-7-2022'!AW597="x","A","")</f>
        <v/>
      </c>
      <c r="CP603" s="16" t="str">
        <f>IF('Vastgesteld 7-7-2022'!AX597="x","BB","")</f>
        <v/>
      </c>
      <c r="CQ603" s="16" t="str">
        <f>IF('Vastgesteld 7-7-2022'!AY597="x","B","")</f>
        <v/>
      </c>
      <c r="CR603" s="16" t="str">
        <f>IF('Vastgesteld 7-7-2022'!AZ597="x","L","")</f>
        <v/>
      </c>
      <c r="CS603" s="16" t="str">
        <f>IF('Vastgesteld 7-7-2022'!BA597="x","M","")</f>
        <v/>
      </c>
      <c r="CT603" s="16" t="str">
        <f>IF('Vastgesteld 7-7-2022'!BB597="x","Z","")</f>
        <v/>
      </c>
      <c r="CU603" s="16" t="str">
        <f>IF('Vastgesteld 7-7-2022'!BF597="x","ZZ","")</f>
        <v/>
      </c>
      <c r="CV603" s="16" t="str">
        <f>IF(COUNTA('Vastgesteld 7-7-2022'!AJ597:AQ597)&lt;&gt;0,2,"")</f>
        <v/>
      </c>
      <c r="CW603" s="16" t="str">
        <f t="shared" si="57"/>
        <v/>
      </c>
      <c r="CX603" s="16" t="str">
        <f>IF('Vastgesteld 7-7-2022'!AJ597="x","BB","")</f>
        <v/>
      </c>
      <c r="CY603" s="16" t="str">
        <f>IF('Vastgesteld 7-7-2022'!AK597="x","B","")</f>
        <v/>
      </c>
      <c r="CZ603" s="16" t="str">
        <f>IF('Vastgesteld 7-7-2022'!AL597="x","L","")</f>
        <v/>
      </c>
      <c r="DA603" s="16" t="str">
        <f>IF('Vastgesteld 7-7-2022'!AM597="x","M","")</f>
        <v/>
      </c>
      <c r="DB603" s="16" t="str">
        <f>IF('Vastgesteld 7-7-2022'!AN597="x","Z","")</f>
        <v/>
      </c>
      <c r="DC603" s="16" t="str">
        <f>IF('Vastgesteld 7-7-2022'!AO597="x","ZZ","")</f>
        <v/>
      </c>
      <c r="DD603" s="16" t="str">
        <f>IF('Vastgesteld 7-7-2022'!AQ597="x","1.40","")</f>
        <v/>
      </c>
      <c r="DE603" s="16" t="str">
        <f>IF(COUNTA('Vastgesteld 7-7-2022'!BH597:BJ597)&lt;&gt;0,6,"")</f>
        <v/>
      </c>
      <c r="DF603" s="16" t="str">
        <f t="shared" si="58"/>
        <v/>
      </c>
      <c r="DG603" s="16" t="str">
        <f>IF('Vastgesteld 7-7-2022'!BH597="x","L","")</f>
        <v/>
      </c>
      <c r="DH603" s="16" t="str">
        <f>IF('Vastgesteld 7-7-2022'!BI597="x","M","")</f>
        <v/>
      </c>
      <c r="DI603" s="16" t="str">
        <f>IF('Vastgesteld 7-7-2022'!BJ597="x","Z","")</f>
        <v/>
      </c>
      <c r="DJ603" s="16" t="str">
        <f>IF('Vastgesteld 7-7-2022'!BK597="x","Z","")</f>
        <v/>
      </c>
      <c r="DK603" s="16" t="str">
        <f>IF(COUNTA('Vastgesteld 7-7-2022'!BM597:BO597)&lt;&gt;0,6,"")</f>
        <v/>
      </c>
      <c r="DL603" s="16" t="str">
        <f t="shared" si="59"/>
        <v/>
      </c>
      <c r="DM603" s="16" t="str">
        <f>IF('Vastgesteld 7-7-2022'!BM597="x","L","")</f>
        <v/>
      </c>
      <c r="DN603" s="16" t="str">
        <f>IF('Vastgesteld 7-7-2022'!BN597="x","M","")</f>
        <v/>
      </c>
      <c r="DO603" s="16" t="str">
        <f>IF('Vastgesteld 7-7-2022'!BO597="x","Z","")</f>
        <v/>
      </c>
      <c r="DP603" s="16" t="str">
        <f>IF('Vastgesteld 7-7-2022'!BP597="x","Z","")</f>
        <v/>
      </c>
    </row>
    <row r="604" spans="1:120" ht="14.4" x14ac:dyDescent="0.3">
      <c r="A604" s="18">
        <f>'Vastgesteld 7-7-2022'!A598</f>
        <v>0</v>
      </c>
      <c r="B604" s="16" t="str">
        <f>IFERROR(VLOOKUP('Vastgesteld 7-7-2022'!#REF!,#REF!,2,FALSE),"")</f>
        <v/>
      </c>
      <c r="C604" s="16">
        <f>'Vastgesteld 7-7-2022'!E598</f>
        <v>0</v>
      </c>
      <c r="D604" s="16" t="str">
        <f>IFERROR(VLOOKUP('Vastgesteld 7-7-2022'!#REF!,#REF!,2,FALSE),"")</f>
        <v/>
      </c>
      <c r="E604" s="16" t="str">
        <f>IFERROR(VLOOKUP('Vastgesteld 7-7-2022'!#REF!,#REF!,5,FALSE),"")</f>
        <v/>
      </c>
      <c r="F604" s="16" t="e">
        <f>IF('Vastgesteld 7-7-2022'!#REF!&lt;&gt;"",'Vastgesteld 7-7-2022'!#REF!,"")</f>
        <v>#REF!</v>
      </c>
      <c r="G604" s="16" t="e">
        <f>IF('Vastgesteld 7-7-2022'!#REF!="Indoor",1,0)</f>
        <v>#REF!</v>
      </c>
      <c r="H604" s="16" t="e">
        <f>'Vastgesteld 7-7-2022'!#REF!</f>
        <v>#REF!</v>
      </c>
      <c r="I604" s="16" t="e">
        <f>IF('Vastgesteld 7-7-2022'!#REF!="Nee",0,IF('Vastgesteld 7-7-2022'!#REF!="Ja",1,""))</f>
        <v>#REF!</v>
      </c>
      <c r="J604" s="16" t="e">
        <f>IF('Vastgesteld 7-7-2022'!#REF!&lt;&gt;"",'Vastgesteld 7-7-2022'!#REF!,"")</f>
        <v>#REF!</v>
      </c>
      <c r="BJ604" s="16" t="str">
        <f>IF(COUNTA('Vastgesteld 7-7-2022'!T598:AD598)&lt;&gt;0,1,"")</f>
        <v/>
      </c>
      <c r="BK604" s="16" t="str">
        <f t="shared" si="54"/>
        <v/>
      </c>
      <c r="BL604" s="16" t="str">
        <f>IF('Vastgesteld 7-7-2022'!T598="x","AA","")</f>
        <v/>
      </c>
      <c r="BM604" s="16" t="str">
        <f>IF('Vastgesteld 7-7-2022'!U598="x","A","")</f>
        <v/>
      </c>
      <c r="BN604" s="16" t="str">
        <f>IF('Vastgesteld 7-7-2022'!V598="x","B1","")</f>
        <v/>
      </c>
      <c r="BO604" s="16" t="e">
        <f>IF('Vastgesteld 7-7-2022'!#REF!="x","BB","")</f>
        <v>#REF!</v>
      </c>
      <c r="BP604" s="16" t="str">
        <f>IF('Vastgesteld 7-7-2022'!X598="x","B","")</f>
        <v/>
      </c>
      <c r="BQ604" s="16" t="str">
        <f>IF('Vastgesteld 7-7-2022'!Y598="x","L1","")</f>
        <v/>
      </c>
      <c r="BR604" s="16" t="str">
        <f>IF('Vastgesteld 7-7-2022'!Z598="x","L2","")</f>
        <v/>
      </c>
      <c r="BS604" s="16" t="str">
        <f>IF('Vastgesteld 7-7-2022'!AA598="x","M1","")</f>
        <v/>
      </c>
      <c r="BT604" s="16" t="str">
        <f>IF('Vastgesteld 7-7-2022'!AB598="x","M2","")</f>
        <v/>
      </c>
      <c r="BU604" s="16" t="str">
        <f>IF('Vastgesteld 7-7-2022'!AC598="x","Z1","")</f>
        <v/>
      </c>
      <c r="BV604" s="16" t="str">
        <f>IF('Vastgesteld 7-7-2022'!AD598="x","Z2","")</f>
        <v/>
      </c>
      <c r="BW604" s="16" t="str">
        <f>IF(COUNTA('Vastgesteld 7-7-2022'!K598:S598)&lt;&gt;0,1,"")</f>
        <v/>
      </c>
      <c r="BX604" s="16" t="str">
        <f t="shared" si="55"/>
        <v/>
      </c>
      <c r="BY604" s="16" t="str">
        <f>IF('Vastgesteld 7-7-2022'!K598="x","BB","")</f>
        <v/>
      </c>
      <c r="BZ604" s="16" t="str">
        <f>IF('Vastgesteld 7-7-2022'!L598="x","B","")</f>
        <v/>
      </c>
      <c r="CA604" s="16" t="str">
        <f>IF('Vastgesteld 7-7-2022'!M598="x","L1","")</f>
        <v/>
      </c>
      <c r="CB604" s="16" t="str">
        <f>IF('Vastgesteld 7-7-2022'!N598="x","L2","")</f>
        <v/>
      </c>
      <c r="CC604" s="16" t="str">
        <f>IF('Vastgesteld 7-7-2022'!O598="x","M1","")</f>
        <v/>
      </c>
      <c r="CD604" s="16" t="str">
        <f>IF('Vastgesteld 7-7-2022'!P598="x","M2","")</f>
        <v/>
      </c>
      <c r="CE604" s="16" t="str">
        <f>IF('Vastgesteld 7-7-2022'!Q598="x","Z1","")</f>
        <v/>
      </c>
      <c r="CF604" s="16" t="str">
        <f>IF('Vastgesteld 7-7-2022'!R598="x","Z2","")</f>
        <v/>
      </c>
      <c r="CG604" s="16" t="str">
        <f>IF('Vastgesteld 7-7-2022'!S598="x","ZZL","")</f>
        <v/>
      </c>
      <c r="CL604" s="16" t="str">
        <f>IF(COUNTA('Vastgesteld 7-7-2022'!AV598:BF598)&lt;&gt;0,2,"")</f>
        <v/>
      </c>
      <c r="CM604" s="16" t="str">
        <f t="shared" si="56"/>
        <v/>
      </c>
      <c r="CN604" s="16" t="str">
        <f>IF('Vastgesteld 7-7-2022'!AV598="x","AA","")</f>
        <v/>
      </c>
      <c r="CO604" s="16" t="str">
        <f>IF('Vastgesteld 7-7-2022'!AW598="x","A","")</f>
        <v/>
      </c>
      <c r="CP604" s="16" t="str">
        <f>IF('Vastgesteld 7-7-2022'!AX598="x","BB","")</f>
        <v/>
      </c>
      <c r="CQ604" s="16" t="str">
        <f>IF('Vastgesteld 7-7-2022'!AY598="x","B","")</f>
        <v/>
      </c>
      <c r="CR604" s="16" t="str">
        <f>IF('Vastgesteld 7-7-2022'!AZ598="x","L","")</f>
        <v/>
      </c>
      <c r="CS604" s="16" t="str">
        <f>IF('Vastgesteld 7-7-2022'!BA598="x","M","")</f>
        <v/>
      </c>
      <c r="CT604" s="16" t="str">
        <f>IF('Vastgesteld 7-7-2022'!BB598="x","Z","")</f>
        <v/>
      </c>
      <c r="CU604" s="16" t="str">
        <f>IF('Vastgesteld 7-7-2022'!BF598="x","ZZ","")</f>
        <v/>
      </c>
      <c r="CV604" s="16" t="str">
        <f>IF(COUNTA('Vastgesteld 7-7-2022'!AJ598:AQ598)&lt;&gt;0,2,"")</f>
        <v/>
      </c>
      <c r="CW604" s="16" t="str">
        <f t="shared" si="57"/>
        <v/>
      </c>
      <c r="CX604" s="16" t="str">
        <f>IF('Vastgesteld 7-7-2022'!AJ598="x","BB","")</f>
        <v/>
      </c>
      <c r="CY604" s="16" t="str">
        <f>IF('Vastgesteld 7-7-2022'!AK598="x","B","")</f>
        <v/>
      </c>
      <c r="CZ604" s="16" t="str">
        <f>IF('Vastgesteld 7-7-2022'!AL598="x","L","")</f>
        <v/>
      </c>
      <c r="DA604" s="16" t="str">
        <f>IF('Vastgesteld 7-7-2022'!AM598="x","M","")</f>
        <v/>
      </c>
      <c r="DB604" s="16" t="str">
        <f>IF('Vastgesteld 7-7-2022'!AN598="x","Z","")</f>
        <v/>
      </c>
      <c r="DC604" s="16" t="str">
        <f>IF('Vastgesteld 7-7-2022'!AO598="x","ZZ","")</f>
        <v/>
      </c>
      <c r="DD604" s="16" t="str">
        <f>IF('Vastgesteld 7-7-2022'!AQ598="x","1.40","")</f>
        <v/>
      </c>
      <c r="DE604" s="16" t="str">
        <f>IF(COUNTA('Vastgesteld 7-7-2022'!BH598:BJ598)&lt;&gt;0,6,"")</f>
        <v/>
      </c>
      <c r="DF604" s="16" t="str">
        <f t="shared" si="58"/>
        <v/>
      </c>
      <c r="DG604" s="16" t="str">
        <f>IF('Vastgesteld 7-7-2022'!BH598="x","L","")</f>
        <v/>
      </c>
      <c r="DH604" s="16" t="str">
        <f>IF('Vastgesteld 7-7-2022'!BI598="x","M","")</f>
        <v/>
      </c>
      <c r="DI604" s="16" t="str">
        <f>IF('Vastgesteld 7-7-2022'!BJ598="x","Z","")</f>
        <v/>
      </c>
      <c r="DJ604" s="16" t="str">
        <f>IF('Vastgesteld 7-7-2022'!BK598="x","Z","")</f>
        <v/>
      </c>
      <c r="DK604" s="16" t="str">
        <f>IF(COUNTA('Vastgesteld 7-7-2022'!BM598:BO598)&lt;&gt;0,6,"")</f>
        <v/>
      </c>
      <c r="DL604" s="16" t="str">
        <f t="shared" si="59"/>
        <v/>
      </c>
      <c r="DM604" s="16" t="str">
        <f>IF('Vastgesteld 7-7-2022'!BM598="x","L","")</f>
        <v/>
      </c>
      <c r="DN604" s="16" t="str">
        <f>IF('Vastgesteld 7-7-2022'!BN598="x","M","")</f>
        <v/>
      </c>
      <c r="DO604" s="16" t="str">
        <f>IF('Vastgesteld 7-7-2022'!BO598="x","Z","")</f>
        <v/>
      </c>
      <c r="DP604" s="16" t="str">
        <f>IF('Vastgesteld 7-7-2022'!BP598="x","Z","")</f>
        <v/>
      </c>
    </row>
    <row r="605" spans="1:120" ht="14.4" x14ac:dyDescent="0.3">
      <c r="A605" s="18">
        <f>'Vastgesteld 7-7-2022'!A599</f>
        <v>0</v>
      </c>
      <c r="B605" s="16" t="str">
        <f>IFERROR(VLOOKUP('Vastgesteld 7-7-2022'!#REF!,#REF!,2,FALSE),"")</f>
        <v/>
      </c>
      <c r="C605" s="16">
        <f>'Vastgesteld 7-7-2022'!E599</f>
        <v>0</v>
      </c>
      <c r="D605" s="16" t="str">
        <f>IFERROR(VLOOKUP('Vastgesteld 7-7-2022'!#REF!,#REF!,2,FALSE),"")</f>
        <v/>
      </c>
      <c r="E605" s="16" t="str">
        <f>IFERROR(VLOOKUP('Vastgesteld 7-7-2022'!#REF!,#REF!,5,FALSE),"")</f>
        <v/>
      </c>
      <c r="F605" s="16" t="e">
        <f>IF('Vastgesteld 7-7-2022'!#REF!&lt;&gt;"",'Vastgesteld 7-7-2022'!#REF!,"")</f>
        <v>#REF!</v>
      </c>
      <c r="G605" s="16" t="e">
        <f>IF('Vastgesteld 7-7-2022'!#REF!="Indoor",1,0)</f>
        <v>#REF!</v>
      </c>
      <c r="H605" s="16" t="e">
        <f>'Vastgesteld 7-7-2022'!#REF!</f>
        <v>#REF!</v>
      </c>
      <c r="I605" s="16" t="e">
        <f>IF('Vastgesteld 7-7-2022'!#REF!="Nee",0,IF('Vastgesteld 7-7-2022'!#REF!="Ja",1,""))</f>
        <v>#REF!</v>
      </c>
      <c r="J605" s="16" t="e">
        <f>IF('Vastgesteld 7-7-2022'!#REF!&lt;&gt;"",'Vastgesteld 7-7-2022'!#REF!,"")</f>
        <v>#REF!</v>
      </c>
      <c r="BJ605" s="16" t="str">
        <f>IF(COUNTA('Vastgesteld 7-7-2022'!T599:AD599)&lt;&gt;0,1,"")</f>
        <v/>
      </c>
      <c r="BK605" s="16" t="str">
        <f t="shared" si="54"/>
        <v/>
      </c>
      <c r="BL605" s="16" t="str">
        <f>IF('Vastgesteld 7-7-2022'!T599="x","AA","")</f>
        <v/>
      </c>
      <c r="BM605" s="16" t="str">
        <f>IF('Vastgesteld 7-7-2022'!U599="x","A","")</f>
        <v/>
      </c>
      <c r="BN605" s="16" t="str">
        <f>IF('Vastgesteld 7-7-2022'!V599="x","B1","")</f>
        <v/>
      </c>
      <c r="BO605" s="16" t="e">
        <f>IF('Vastgesteld 7-7-2022'!#REF!="x","BB","")</f>
        <v>#REF!</v>
      </c>
      <c r="BP605" s="16" t="str">
        <f>IF('Vastgesteld 7-7-2022'!X599="x","B","")</f>
        <v/>
      </c>
      <c r="BQ605" s="16" t="str">
        <f>IF('Vastgesteld 7-7-2022'!Y599="x","L1","")</f>
        <v/>
      </c>
      <c r="BR605" s="16" t="str">
        <f>IF('Vastgesteld 7-7-2022'!Z599="x","L2","")</f>
        <v/>
      </c>
      <c r="BS605" s="16" t="str">
        <f>IF('Vastgesteld 7-7-2022'!AA599="x","M1","")</f>
        <v/>
      </c>
      <c r="BT605" s="16" t="str">
        <f>IF('Vastgesteld 7-7-2022'!AB599="x","M2","")</f>
        <v/>
      </c>
      <c r="BU605" s="16" t="str">
        <f>IF('Vastgesteld 7-7-2022'!AC599="x","Z1","")</f>
        <v/>
      </c>
      <c r="BV605" s="16" t="str">
        <f>IF('Vastgesteld 7-7-2022'!AD599="x","Z2","")</f>
        <v/>
      </c>
      <c r="BW605" s="16" t="str">
        <f>IF(COUNTA('Vastgesteld 7-7-2022'!K599:S599)&lt;&gt;0,1,"")</f>
        <v/>
      </c>
      <c r="BX605" s="16" t="str">
        <f t="shared" si="55"/>
        <v/>
      </c>
      <c r="BY605" s="16" t="str">
        <f>IF('Vastgesteld 7-7-2022'!K599="x","BB","")</f>
        <v/>
      </c>
      <c r="BZ605" s="16" t="str">
        <f>IF('Vastgesteld 7-7-2022'!L599="x","B","")</f>
        <v/>
      </c>
      <c r="CA605" s="16" t="str">
        <f>IF('Vastgesteld 7-7-2022'!M599="x","L1","")</f>
        <v/>
      </c>
      <c r="CB605" s="16" t="str">
        <f>IF('Vastgesteld 7-7-2022'!N599="x","L2","")</f>
        <v/>
      </c>
      <c r="CC605" s="16" t="str">
        <f>IF('Vastgesteld 7-7-2022'!O599="x","M1","")</f>
        <v/>
      </c>
      <c r="CD605" s="16" t="str">
        <f>IF('Vastgesteld 7-7-2022'!P599="x","M2","")</f>
        <v/>
      </c>
      <c r="CE605" s="16" t="str">
        <f>IF('Vastgesteld 7-7-2022'!Q599="x","Z1","")</f>
        <v/>
      </c>
      <c r="CF605" s="16" t="str">
        <f>IF('Vastgesteld 7-7-2022'!R599="x","Z2","")</f>
        <v/>
      </c>
      <c r="CG605" s="16" t="str">
        <f>IF('Vastgesteld 7-7-2022'!S599="x","ZZL","")</f>
        <v/>
      </c>
      <c r="CL605" s="16" t="str">
        <f>IF(COUNTA('Vastgesteld 7-7-2022'!AV599:BF599)&lt;&gt;0,2,"")</f>
        <v/>
      </c>
      <c r="CM605" s="16" t="str">
        <f t="shared" si="56"/>
        <v/>
      </c>
      <c r="CN605" s="16" t="str">
        <f>IF('Vastgesteld 7-7-2022'!AV599="x","AA","")</f>
        <v/>
      </c>
      <c r="CO605" s="16" t="str">
        <f>IF('Vastgesteld 7-7-2022'!AW599="x","A","")</f>
        <v/>
      </c>
      <c r="CP605" s="16" t="str">
        <f>IF('Vastgesteld 7-7-2022'!AX599="x","BB","")</f>
        <v/>
      </c>
      <c r="CQ605" s="16" t="str">
        <f>IF('Vastgesteld 7-7-2022'!AY599="x","B","")</f>
        <v/>
      </c>
      <c r="CR605" s="16" t="str">
        <f>IF('Vastgesteld 7-7-2022'!AZ599="x","L","")</f>
        <v/>
      </c>
      <c r="CS605" s="16" t="str">
        <f>IF('Vastgesteld 7-7-2022'!BA599="x","M","")</f>
        <v/>
      </c>
      <c r="CT605" s="16" t="str">
        <f>IF('Vastgesteld 7-7-2022'!BB599="x","Z","")</f>
        <v/>
      </c>
      <c r="CU605" s="16" t="str">
        <f>IF('Vastgesteld 7-7-2022'!BF599="x","ZZ","")</f>
        <v/>
      </c>
      <c r="CV605" s="16" t="str">
        <f>IF(COUNTA('Vastgesteld 7-7-2022'!AJ599:AQ599)&lt;&gt;0,2,"")</f>
        <v/>
      </c>
      <c r="CW605" s="16" t="str">
        <f t="shared" si="57"/>
        <v/>
      </c>
      <c r="CX605" s="16" t="str">
        <f>IF('Vastgesteld 7-7-2022'!AJ599="x","BB","")</f>
        <v/>
      </c>
      <c r="CY605" s="16" t="str">
        <f>IF('Vastgesteld 7-7-2022'!AK599="x","B","")</f>
        <v/>
      </c>
      <c r="CZ605" s="16" t="str">
        <f>IF('Vastgesteld 7-7-2022'!AL599="x","L","")</f>
        <v/>
      </c>
      <c r="DA605" s="16" t="str">
        <f>IF('Vastgesteld 7-7-2022'!AM599="x","M","")</f>
        <v/>
      </c>
      <c r="DB605" s="16" t="str">
        <f>IF('Vastgesteld 7-7-2022'!AN599="x","Z","")</f>
        <v/>
      </c>
      <c r="DC605" s="16" t="str">
        <f>IF('Vastgesteld 7-7-2022'!AO599="x","ZZ","")</f>
        <v/>
      </c>
      <c r="DD605" s="16" t="str">
        <f>IF('Vastgesteld 7-7-2022'!AQ599="x","1.40","")</f>
        <v/>
      </c>
      <c r="DE605" s="16" t="str">
        <f>IF(COUNTA('Vastgesteld 7-7-2022'!BH599:BJ599)&lt;&gt;0,6,"")</f>
        <v/>
      </c>
      <c r="DF605" s="16" t="str">
        <f t="shared" si="58"/>
        <v/>
      </c>
      <c r="DG605" s="16" t="str">
        <f>IF('Vastgesteld 7-7-2022'!BH599="x","L","")</f>
        <v/>
      </c>
      <c r="DH605" s="16" t="str">
        <f>IF('Vastgesteld 7-7-2022'!BI599="x","M","")</f>
        <v/>
      </c>
      <c r="DI605" s="16" t="str">
        <f>IF('Vastgesteld 7-7-2022'!BJ599="x","Z","")</f>
        <v/>
      </c>
      <c r="DJ605" s="16" t="str">
        <f>IF('Vastgesteld 7-7-2022'!BK599="x","Z","")</f>
        <v/>
      </c>
      <c r="DK605" s="16" t="str">
        <f>IF(COUNTA('Vastgesteld 7-7-2022'!BM599:BO599)&lt;&gt;0,6,"")</f>
        <v/>
      </c>
      <c r="DL605" s="16" t="str">
        <f t="shared" si="59"/>
        <v/>
      </c>
      <c r="DM605" s="16" t="str">
        <f>IF('Vastgesteld 7-7-2022'!BM599="x","L","")</f>
        <v/>
      </c>
      <c r="DN605" s="16" t="str">
        <f>IF('Vastgesteld 7-7-2022'!BN599="x","M","")</f>
        <v/>
      </c>
      <c r="DO605" s="16" t="str">
        <f>IF('Vastgesteld 7-7-2022'!BO599="x","Z","")</f>
        <v/>
      </c>
      <c r="DP605" s="16" t="str">
        <f>IF('Vastgesteld 7-7-2022'!BP599="x","Z","")</f>
        <v/>
      </c>
    </row>
    <row r="606" spans="1:120" ht="14.4" x14ac:dyDescent="0.3">
      <c r="A606" s="18">
        <f>'Vastgesteld 7-7-2022'!A600</f>
        <v>0</v>
      </c>
      <c r="B606" s="16" t="str">
        <f>IFERROR(VLOOKUP('Vastgesteld 7-7-2022'!#REF!,#REF!,2,FALSE),"")</f>
        <v/>
      </c>
      <c r="C606" s="16">
        <f>'Vastgesteld 7-7-2022'!E600</f>
        <v>0</v>
      </c>
      <c r="D606" s="16" t="str">
        <f>IFERROR(VLOOKUP('Vastgesteld 7-7-2022'!#REF!,#REF!,2,FALSE),"")</f>
        <v/>
      </c>
      <c r="E606" s="16" t="str">
        <f>IFERROR(VLOOKUP('Vastgesteld 7-7-2022'!#REF!,#REF!,5,FALSE),"")</f>
        <v/>
      </c>
      <c r="F606" s="16" t="e">
        <f>IF('Vastgesteld 7-7-2022'!#REF!&lt;&gt;"",'Vastgesteld 7-7-2022'!#REF!,"")</f>
        <v>#REF!</v>
      </c>
      <c r="G606" s="16" t="e">
        <f>IF('Vastgesteld 7-7-2022'!#REF!="Indoor",1,0)</f>
        <v>#REF!</v>
      </c>
      <c r="H606" s="16" t="e">
        <f>'Vastgesteld 7-7-2022'!#REF!</f>
        <v>#REF!</v>
      </c>
      <c r="I606" s="16" t="e">
        <f>IF('Vastgesteld 7-7-2022'!#REF!="Nee",0,IF('Vastgesteld 7-7-2022'!#REF!="Ja",1,""))</f>
        <v>#REF!</v>
      </c>
      <c r="J606" s="16" t="e">
        <f>IF('Vastgesteld 7-7-2022'!#REF!&lt;&gt;"",'Vastgesteld 7-7-2022'!#REF!,"")</f>
        <v>#REF!</v>
      </c>
      <c r="BJ606" s="16" t="str">
        <f>IF(COUNTA('Vastgesteld 7-7-2022'!T600:AD600)&lt;&gt;0,1,"")</f>
        <v/>
      </c>
      <c r="BK606" s="16" t="str">
        <f t="shared" si="54"/>
        <v/>
      </c>
      <c r="BL606" s="16" t="str">
        <f>IF('Vastgesteld 7-7-2022'!T600="x","AA","")</f>
        <v/>
      </c>
      <c r="BM606" s="16" t="str">
        <f>IF('Vastgesteld 7-7-2022'!U600="x","A","")</f>
        <v/>
      </c>
      <c r="BN606" s="16" t="str">
        <f>IF('Vastgesteld 7-7-2022'!V600="x","B1","")</f>
        <v/>
      </c>
      <c r="BO606" s="16" t="e">
        <f>IF('Vastgesteld 7-7-2022'!#REF!="x","BB","")</f>
        <v>#REF!</v>
      </c>
      <c r="BP606" s="16" t="str">
        <f>IF('Vastgesteld 7-7-2022'!X600="x","B","")</f>
        <v/>
      </c>
      <c r="BQ606" s="16" t="str">
        <f>IF('Vastgesteld 7-7-2022'!Y600="x","L1","")</f>
        <v/>
      </c>
      <c r="BR606" s="16" t="str">
        <f>IF('Vastgesteld 7-7-2022'!Z600="x","L2","")</f>
        <v/>
      </c>
      <c r="BS606" s="16" t="str">
        <f>IF('Vastgesteld 7-7-2022'!AA600="x","M1","")</f>
        <v/>
      </c>
      <c r="BT606" s="16" t="str">
        <f>IF('Vastgesteld 7-7-2022'!AB600="x","M2","")</f>
        <v/>
      </c>
      <c r="BU606" s="16" t="str">
        <f>IF('Vastgesteld 7-7-2022'!AC600="x","Z1","")</f>
        <v/>
      </c>
      <c r="BV606" s="16" t="str">
        <f>IF('Vastgesteld 7-7-2022'!AD600="x","Z2","")</f>
        <v/>
      </c>
      <c r="BW606" s="16" t="str">
        <f>IF(COUNTA('Vastgesteld 7-7-2022'!K600:S600)&lt;&gt;0,1,"")</f>
        <v/>
      </c>
      <c r="BX606" s="16" t="str">
        <f t="shared" si="55"/>
        <v/>
      </c>
      <c r="BY606" s="16" t="str">
        <f>IF('Vastgesteld 7-7-2022'!K600="x","BB","")</f>
        <v/>
      </c>
      <c r="BZ606" s="16" t="str">
        <f>IF('Vastgesteld 7-7-2022'!L600="x","B","")</f>
        <v/>
      </c>
      <c r="CA606" s="16" t="str">
        <f>IF('Vastgesteld 7-7-2022'!M600="x","L1","")</f>
        <v/>
      </c>
      <c r="CB606" s="16" t="str">
        <f>IF('Vastgesteld 7-7-2022'!N600="x","L2","")</f>
        <v/>
      </c>
      <c r="CC606" s="16" t="str">
        <f>IF('Vastgesteld 7-7-2022'!O600="x","M1","")</f>
        <v/>
      </c>
      <c r="CD606" s="16" t="str">
        <f>IF('Vastgesteld 7-7-2022'!P600="x","M2","")</f>
        <v/>
      </c>
      <c r="CE606" s="16" t="str">
        <f>IF('Vastgesteld 7-7-2022'!Q600="x","Z1","")</f>
        <v/>
      </c>
      <c r="CF606" s="16" t="str">
        <f>IF('Vastgesteld 7-7-2022'!R600="x","Z2","")</f>
        <v/>
      </c>
      <c r="CG606" s="16" t="str">
        <f>IF('Vastgesteld 7-7-2022'!S600="x","ZZL","")</f>
        <v/>
      </c>
      <c r="CL606" s="16" t="str">
        <f>IF(COUNTA('Vastgesteld 7-7-2022'!AV600:BF600)&lt;&gt;0,2,"")</f>
        <v/>
      </c>
      <c r="CM606" s="16" t="str">
        <f t="shared" si="56"/>
        <v/>
      </c>
      <c r="CN606" s="16" t="str">
        <f>IF('Vastgesteld 7-7-2022'!AV600="x","AA","")</f>
        <v/>
      </c>
      <c r="CO606" s="16" t="str">
        <f>IF('Vastgesteld 7-7-2022'!AW600="x","A","")</f>
        <v/>
      </c>
      <c r="CP606" s="16" t="str">
        <f>IF('Vastgesteld 7-7-2022'!AX600="x","BB","")</f>
        <v/>
      </c>
      <c r="CQ606" s="16" t="str">
        <f>IF('Vastgesteld 7-7-2022'!AY600="x","B","")</f>
        <v/>
      </c>
      <c r="CR606" s="16" t="str">
        <f>IF('Vastgesteld 7-7-2022'!AZ600="x","L","")</f>
        <v/>
      </c>
      <c r="CS606" s="16" t="str">
        <f>IF('Vastgesteld 7-7-2022'!BA600="x","M","")</f>
        <v/>
      </c>
      <c r="CT606" s="16" t="str">
        <f>IF('Vastgesteld 7-7-2022'!BB600="x","Z","")</f>
        <v/>
      </c>
      <c r="CU606" s="16" t="str">
        <f>IF('Vastgesteld 7-7-2022'!BF600="x","ZZ","")</f>
        <v/>
      </c>
      <c r="CV606" s="16" t="str">
        <f>IF(COUNTA('Vastgesteld 7-7-2022'!AJ600:AQ600)&lt;&gt;0,2,"")</f>
        <v/>
      </c>
      <c r="CW606" s="16" t="str">
        <f t="shared" si="57"/>
        <v/>
      </c>
      <c r="CX606" s="16" t="str">
        <f>IF('Vastgesteld 7-7-2022'!AJ600="x","BB","")</f>
        <v/>
      </c>
      <c r="CY606" s="16" t="str">
        <f>IF('Vastgesteld 7-7-2022'!AK600="x","B","")</f>
        <v/>
      </c>
      <c r="CZ606" s="16" t="str">
        <f>IF('Vastgesteld 7-7-2022'!AL600="x","L","")</f>
        <v/>
      </c>
      <c r="DA606" s="16" t="str">
        <f>IF('Vastgesteld 7-7-2022'!AM600="x","M","")</f>
        <v/>
      </c>
      <c r="DB606" s="16" t="str">
        <f>IF('Vastgesteld 7-7-2022'!AN600="x","Z","")</f>
        <v/>
      </c>
      <c r="DC606" s="16" t="str">
        <f>IF('Vastgesteld 7-7-2022'!AO600="x","ZZ","")</f>
        <v/>
      </c>
      <c r="DD606" s="16" t="str">
        <f>IF('Vastgesteld 7-7-2022'!AQ600="x","1.40","")</f>
        <v/>
      </c>
      <c r="DE606" s="16" t="str">
        <f>IF(COUNTA('Vastgesteld 7-7-2022'!BH600:BJ600)&lt;&gt;0,6,"")</f>
        <v/>
      </c>
      <c r="DF606" s="16" t="str">
        <f t="shared" si="58"/>
        <v/>
      </c>
      <c r="DG606" s="16" t="str">
        <f>IF('Vastgesteld 7-7-2022'!BH600="x","L","")</f>
        <v/>
      </c>
      <c r="DH606" s="16" t="str">
        <f>IF('Vastgesteld 7-7-2022'!BI600="x","M","")</f>
        <v/>
      </c>
      <c r="DI606" s="16" t="str">
        <f>IF('Vastgesteld 7-7-2022'!BJ600="x","Z","")</f>
        <v/>
      </c>
      <c r="DJ606" s="16" t="str">
        <f>IF('Vastgesteld 7-7-2022'!BK600="x","Z","")</f>
        <v/>
      </c>
      <c r="DK606" s="16" t="str">
        <f>IF(COUNTA('Vastgesteld 7-7-2022'!BM600:BO600)&lt;&gt;0,6,"")</f>
        <v/>
      </c>
      <c r="DL606" s="16" t="str">
        <f t="shared" si="59"/>
        <v/>
      </c>
      <c r="DM606" s="16" t="str">
        <f>IF('Vastgesteld 7-7-2022'!BM600="x","L","")</f>
        <v/>
      </c>
      <c r="DN606" s="16" t="str">
        <f>IF('Vastgesteld 7-7-2022'!BN600="x","M","")</f>
        <v/>
      </c>
      <c r="DO606" s="16" t="str">
        <f>IF('Vastgesteld 7-7-2022'!BO600="x","Z","")</f>
        <v/>
      </c>
      <c r="DP606" s="16" t="str">
        <f>IF('Vastgesteld 7-7-2022'!BP600="x","Z","")</f>
        <v/>
      </c>
    </row>
    <row r="607" spans="1:120" ht="14.4" x14ac:dyDescent="0.3">
      <c r="A607" s="18">
        <f>'Vastgesteld 7-7-2022'!A601</f>
        <v>0</v>
      </c>
      <c r="B607" s="16" t="str">
        <f>IFERROR(VLOOKUP('Vastgesteld 7-7-2022'!#REF!,#REF!,2,FALSE),"")</f>
        <v/>
      </c>
      <c r="C607" s="16">
        <f>'Vastgesteld 7-7-2022'!E601</f>
        <v>0</v>
      </c>
      <c r="D607" s="16" t="str">
        <f>IFERROR(VLOOKUP('Vastgesteld 7-7-2022'!#REF!,#REF!,2,FALSE),"")</f>
        <v/>
      </c>
      <c r="E607" s="16" t="str">
        <f>IFERROR(VLOOKUP('Vastgesteld 7-7-2022'!#REF!,#REF!,5,FALSE),"")</f>
        <v/>
      </c>
      <c r="F607" s="16" t="e">
        <f>IF('Vastgesteld 7-7-2022'!#REF!&lt;&gt;"",'Vastgesteld 7-7-2022'!#REF!,"")</f>
        <v>#REF!</v>
      </c>
      <c r="G607" s="16" t="e">
        <f>IF('Vastgesteld 7-7-2022'!#REF!="Indoor",1,0)</f>
        <v>#REF!</v>
      </c>
      <c r="H607" s="16" t="e">
        <f>'Vastgesteld 7-7-2022'!#REF!</f>
        <v>#REF!</v>
      </c>
      <c r="I607" s="16" t="e">
        <f>IF('Vastgesteld 7-7-2022'!#REF!="Nee",0,IF('Vastgesteld 7-7-2022'!#REF!="Ja",1,""))</f>
        <v>#REF!</v>
      </c>
      <c r="J607" s="16" t="e">
        <f>IF('Vastgesteld 7-7-2022'!#REF!&lt;&gt;"",'Vastgesteld 7-7-2022'!#REF!,"")</f>
        <v>#REF!</v>
      </c>
      <c r="BJ607" s="16" t="str">
        <f>IF(COUNTA('Vastgesteld 7-7-2022'!T601:AD601)&lt;&gt;0,1,"")</f>
        <v/>
      </c>
      <c r="BK607" s="16" t="str">
        <f t="shared" si="54"/>
        <v/>
      </c>
      <c r="BL607" s="16" t="str">
        <f>IF('Vastgesteld 7-7-2022'!T601="x","AA","")</f>
        <v/>
      </c>
      <c r="BM607" s="16" t="str">
        <f>IF('Vastgesteld 7-7-2022'!U601="x","A","")</f>
        <v/>
      </c>
      <c r="BN607" s="16" t="str">
        <f>IF('Vastgesteld 7-7-2022'!V601="x","B1","")</f>
        <v/>
      </c>
      <c r="BO607" s="16" t="e">
        <f>IF('Vastgesteld 7-7-2022'!#REF!="x","BB","")</f>
        <v>#REF!</v>
      </c>
      <c r="BP607" s="16" t="str">
        <f>IF('Vastgesteld 7-7-2022'!X601="x","B","")</f>
        <v/>
      </c>
      <c r="BQ607" s="16" t="str">
        <f>IF('Vastgesteld 7-7-2022'!Y601="x","L1","")</f>
        <v/>
      </c>
      <c r="BR607" s="16" t="str">
        <f>IF('Vastgesteld 7-7-2022'!Z601="x","L2","")</f>
        <v/>
      </c>
      <c r="BS607" s="16" t="str">
        <f>IF('Vastgesteld 7-7-2022'!AA601="x","M1","")</f>
        <v/>
      </c>
      <c r="BT607" s="16" t="str">
        <f>IF('Vastgesteld 7-7-2022'!AB601="x","M2","")</f>
        <v/>
      </c>
      <c r="BU607" s="16" t="str">
        <f>IF('Vastgesteld 7-7-2022'!AC601="x","Z1","")</f>
        <v/>
      </c>
      <c r="BV607" s="16" t="str">
        <f>IF('Vastgesteld 7-7-2022'!AD601="x","Z2","")</f>
        <v/>
      </c>
      <c r="BW607" s="16" t="str">
        <f>IF(COUNTA('Vastgesteld 7-7-2022'!K601:S601)&lt;&gt;0,1,"")</f>
        <v/>
      </c>
      <c r="BX607" s="16" t="str">
        <f t="shared" si="55"/>
        <v/>
      </c>
      <c r="BY607" s="16" t="str">
        <f>IF('Vastgesteld 7-7-2022'!K601="x","BB","")</f>
        <v/>
      </c>
      <c r="BZ607" s="16" t="str">
        <f>IF('Vastgesteld 7-7-2022'!L601="x","B","")</f>
        <v/>
      </c>
      <c r="CA607" s="16" t="str">
        <f>IF('Vastgesteld 7-7-2022'!M601="x","L1","")</f>
        <v/>
      </c>
      <c r="CB607" s="16" t="str">
        <f>IF('Vastgesteld 7-7-2022'!N601="x","L2","")</f>
        <v/>
      </c>
      <c r="CC607" s="16" t="str">
        <f>IF('Vastgesteld 7-7-2022'!O601="x","M1","")</f>
        <v/>
      </c>
      <c r="CD607" s="16" t="str">
        <f>IF('Vastgesteld 7-7-2022'!P601="x","M2","")</f>
        <v/>
      </c>
      <c r="CE607" s="16" t="str">
        <f>IF('Vastgesteld 7-7-2022'!Q601="x","Z1","")</f>
        <v/>
      </c>
      <c r="CF607" s="16" t="str">
        <f>IF('Vastgesteld 7-7-2022'!R601="x","Z2","")</f>
        <v/>
      </c>
      <c r="CG607" s="16" t="str">
        <f>IF('Vastgesteld 7-7-2022'!S601="x","ZZL","")</f>
        <v/>
      </c>
      <c r="CL607" s="16" t="str">
        <f>IF(COUNTA('Vastgesteld 7-7-2022'!AV601:BF601)&lt;&gt;0,2,"")</f>
        <v/>
      </c>
      <c r="CM607" s="16" t="str">
        <f t="shared" si="56"/>
        <v/>
      </c>
      <c r="CN607" s="16" t="str">
        <f>IF('Vastgesteld 7-7-2022'!AV601="x","AA","")</f>
        <v/>
      </c>
      <c r="CO607" s="16" t="str">
        <f>IF('Vastgesteld 7-7-2022'!AW601="x","A","")</f>
        <v/>
      </c>
      <c r="CP607" s="16" t="str">
        <f>IF('Vastgesteld 7-7-2022'!AX601="x","BB","")</f>
        <v/>
      </c>
      <c r="CQ607" s="16" t="str">
        <f>IF('Vastgesteld 7-7-2022'!AY601="x","B","")</f>
        <v/>
      </c>
      <c r="CR607" s="16" t="str">
        <f>IF('Vastgesteld 7-7-2022'!AZ601="x","L","")</f>
        <v/>
      </c>
      <c r="CS607" s="16" t="str">
        <f>IF('Vastgesteld 7-7-2022'!BA601="x","M","")</f>
        <v/>
      </c>
      <c r="CT607" s="16" t="str">
        <f>IF('Vastgesteld 7-7-2022'!BB601="x","Z","")</f>
        <v/>
      </c>
      <c r="CU607" s="16" t="str">
        <f>IF('Vastgesteld 7-7-2022'!BF601="x","ZZ","")</f>
        <v/>
      </c>
      <c r="CV607" s="16" t="str">
        <f>IF(COUNTA('Vastgesteld 7-7-2022'!AJ601:AQ601)&lt;&gt;0,2,"")</f>
        <v/>
      </c>
      <c r="CW607" s="16" t="str">
        <f t="shared" si="57"/>
        <v/>
      </c>
      <c r="CX607" s="16" t="str">
        <f>IF('Vastgesteld 7-7-2022'!AJ601="x","BB","")</f>
        <v/>
      </c>
      <c r="CY607" s="16" t="str">
        <f>IF('Vastgesteld 7-7-2022'!AK601="x","B","")</f>
        <v/>
      </c>
      <c r="CZ607" s="16" t="str">
        <f>IF('Vastgesteld 7-7-2022'!AL601="x","L","")</f>
        <v/>
      </c>
      <c r="DA607" s="16" t="str">
        <f>IF('Vastgesteld 7-7-2022'!AM601="x","M","")</f>
        <v/>
      </c>
      <c r="DB607" s="16" t="str">
        <f>IF('Vastgesteld 7-7-2022'!AN601="x","Z","")</f>
        <v/>
      </c>
      <c r="DC607" s="16" t="str">
        <f>IF('Vastgesteld 7-7-2022'!AO601="x","ZZ","")</f>
        <v/>
      </c>
      <c r="DD607" s="16" t="str">
        <f>IF('Vastgesteld 7-7-2022'!AQ601="x","1.40","")</f>
        <v/>
      </c>
      <c r="DE607" s="16" t="str">
        <f>IF(COUNTA('Vastgesteld 7-7-2022'!BH601:BJ601)&lt;&gt;0,6,"")</f>
        <v/>
      </c>
      <c r="DF607" s="16" t="str">
        <f t="shared" si="58"/>
        <v/>
      </c>
      <c r="DG607" s="16" t="str">
        <f>IF('Vastgesteld 7-7-2022'!BH601="x","L","")</f>
        <v/>
      </c>
      <c r="DH607" s="16" t="str">
        <f>IF('Vastgesteld 7-7-2022'!BI601="x","M","")</f>
        <v/>
      </c>
      <c r="DI607" s="16" t="str">
        <f>IF('Vastgesteld 7-7-2022'!BJ601="x","Z","")</f>
        <v/>
      </c>
      <c r="DJ607" s="16" t="str">
        <f>IF('Vastgesteld 7-7-2022'!BK601="x","Z","")</f>
        <v/>
      </c>
      <c r="DK607" s="16" t="str">
        <f>IF(COUNTA('Vastgesteld 7-7-2022'!BM601:BO601)&lt;&gt;0,6,"")</f>
        <v/>
      </c>
      <c r="DL607" s="16" t="str">
        <f t="shared" si="59"/>
        <v/>
      </c>
      <c r="DM607" s="16" t="str">
        <f>IF('Vastgesteld 7-7-2022'!BM601="x","L","")</f>
        <v/>
      </c>
      <c r="DN607" s="16" t="str">
        <f>IF('Vastgesteld 7-7-2022'!BN601="x","M","")</f>
        <v/>
      </c>
      <c r="DO607" s="16" t="str">
        <f>IF('Vastgesteld 7-7-2022'!BO601="x","Z","")</f>
        <v/>
      </c>
      <c r="DP607" s="16" t="str">
        <f>IF('Vastgesteld 7-7-2022'!BP601="x","Z","")</f>
        <v/>
      </c>
    </row>
    <row r="608" spans="1:120" ht="14.4" x14ac:dyDescent="0.3">
      <c r="A608" s="18">
        <f>'Vastgesteld 7-7-2022'!A602</f>
        <v>0</v>
      </c>
      <c r="B608" s="16" t="str">
        <f>IFERROR(VLOOKUP('Vastgesteld 7-7-2022'!#REF!,#REF!,2,FALSE),"")</f>
        <v/>
      </c>
      <c r="C608" s="16">
        <f>'Vastgesteld 7-7-2022'!E602</f>
        <v>0</v>
      </c>
      <c r="D608" s="16" t="str">
        <f>IFERROR(VLOOKUP('Vastgesteld 7-7-2022'!#REF!,#REF!,2,FALSE),"")</f>
        <v/>
      </c>
      <c r="E608" s="16" t="str">
        <f>IFERROR(VLOOKUP('Vastgesteld 7-7-2022'!#REF!,#REF!,5,FALSE),"")</f>
        <v/>
      </c>
      <c r="F608" s="16" t="e">
        <f>IF('Vastgesteld 7-7-2022'!#REF!&lt;&gt;"",'Vastgesteld 7-7-2022'!#REF!,"")</f>
        <v>#REF!</v>
      </c>
      <c r="G608" s="16" t="e">
        <f>IF('Vastgesteld 7-7-2022'!#REF!="Indoor",1,0)</f>
        <v>#REF!</v>
      </c>
      <c r="H608" s="16" t="e">
        <f>'Vastgesteld 7-7-2022'!#REF!</f>
        <v>#REF!</v>
      </c>
      <c r="I608" s="16" t="e">
        <f>IF('Vastgesteld 7-7-2022'!#REF!="Nee",0,IF('Vastgesteld 7-7-2022'!#REF!="Ja",1,""))</f>
        <v>#REF!</v>
      </c>
      <c r="J608" s="16" t="e">
        <f>IF('Vastgesteld 7-7-2022'!#REF!&lt;&gt;"",'Vastgesteld 7-7-2022'!#REF!,"")</f>
        <v>#REF!</v>
      </c>
      <c r="BJ608" s="16" t="str">
        <f>IF(COUNTA('Vastgesteld 7-7-2022'!T602:AD602)&lt;&gt;0,1,"")</f>
        <v/>
      </c>
      <c r="BK608" s="16" t="str">
        <f t="shared" si="54"/>
        <v/>
      </c>
      <c r="BL608" s="16" t="str">
        <f>IF('Vastgesteld 7-7-2022'!T602="x","AA","")</f>
        <v/>
      </c>
      <c r="BM608" s="16" t="str">
        <f>IF('Vastgesteld 7-7-2022'!U602="x","A","")</f>
        <v/>
      </c>
      <c r="BN608" s="16" t="str">
        <f>IF('Vastgesteld 7-7-2022'!V602="x","B1","")</f>
        <v/>
      </c>
      <c r="BO608" s="16" t="e">
        <f>IF('Vastgesteld 7-7-2022'!#REF!="x","BB","")</f>
        <v>#REF!</v>
      </c>
      <c r="BP608" s="16" t="str">
        <f>IF('Vastgesteld 7-7-2022'!X602="x","B","")</f>
        <v/>
      </c>
      <c r="BQ608" s="16" t="str">
        <f>IF('Vastgesteld 7-7-2022'!Y602="x","L1","")</f>
        <v/>
      </c>
      <c r="BR608" s="16" t="str">
        <f>IF('Vastgesteld 7-7-2022'!Z602="x","L2","")</f>
        <v/>
      </c>
      <c r="BS608" s="16" t="str">
        <f>IF('Vastgesteld 7-7-2022'!AA602="x","M1","")</f>
        <v/>
      </c>
      <c r="BT608" s="16" t="str">
        <f>IF('Vastgesteld 7-7-2022'!AB602="x","M2","")</f>
        <v/>
      </c>
      <c r="BU608" s="16" t="str">
        <f>IF('Vastgesteld 7-7-2022'!AC602="x","Z1","")</f>
        <v/>
      </c>
      <c r="BV608" s="16" t="str">
        <f>IF('Vastgesteld 7-7-2022'!AD602="x","Z2","")</f>
        <v/>
      </c>
      <c r="BW608" s="16" t="str">
        <f>IF(COUNTA('Vastgesteld 7-7-2022'!K602:S602)&lt;&gt;0,1,"")</f>
        <v/>
      </c>
      <c r="BX608" s="16" t="str">
        <f t="shared" si="55"/>
        <v/>
      </c>
      <c r="BY608" s="16" t="str">
        <f>IF('Vastgesteld 7-7-2022'!K602="x","BB","")</f>
        <v/>
      </c>
      <c r="BZ608" s="16" t="str">
        <f>IF('Vastgesteld 7-7-2022'!L602="x","B","")</f>
        <v/>
      </c>
      <c r="CA608" s="16" t="str">
        <f>IF('Vastgesteld 7-7-2022'!M602="x","L1","")</f>
        <v/>
      </c>
      <c r="CB608" s="16" t="str">
        <f>IF('Vastgesteld 7-7-2022'!N602="x","L2","")</f>
        <v/>
      </c>
      <c r="CC608" s="16" t="str">
        <f>IF('Vastgesteld 7-7-2022'!O602="x","M1","")</f>
        <v/>
      </c>
      <c r="CD608" s="16" t="str">
        <f>IF('Vastgesteld 7-7-2022'!P602="x","M2","")</f>
        <v/>
      </c>
      <c r="CE608" s="16" t="str">
        <f>IF('Vastgesteld 7-7-2022'!Q602="x","Z1","")</f>
        <v/>
      </c>
      <c r="CF608" s="16" t="str">
        <f>IF('Vastgesteld 7-7-2022'!R602="x","Z2","")</f>
        <v/>
      </c>
      <c r="CG608" s="16" t="str">
        <f>IF('Vastgesteld 7-7-2022'!S602="x","ZZL","")</f>
        <v/>
      </c>
      <c r="CL608" s="16" t="str">
        <f>IF(COUNTA('Vastgesteld 7-7-2022'!AV602:BF602)&lt;&gt;0,2,"")</f>
        <v/>
      </c>
      <c r="CM608" s="16" t="str">
        <f t="shared" si="56"/>
        <v/>
      </c>
      <c r="CN608" s="16" t="str">
        <f>IF('Vastgesteld 7-7-2022'!AV602="x","AA","")</f>
        <v/>
      </c>
      <c r="CO608" s="16" t="str">
        <f>IF('Vastgesteld 7-7-2022'!AW602="x","A","")</f>
        <v/>
      </c>
      <c r="CP608" s="16" t="str">
        <f>IF('Vastgesteld 7-7-2022'!AX602="x","BB","")</f>
        <v/>
      </c>
      <c r="CQ608" s="16" t="str">
        <f>IF('Vastgesteld 7-7-2022'!AY602="x","B","")</f>
        <v/>
      </c>
      <c r="CR608" s="16" t="str">
        <f>IF('Vastgesteld 7-7-2022'!AZ602="x","L","")</f>
        <v/>
      </c>
      <c r="CS608" s="16" t="str">
        <f>IF('Vastgesteld 7-7-2022'!BA602="x","M","")</f>
        <v/>
      </c>
      <c r="CT608" s="16" t="str">
        <f>IF('Vastgesteld 7-7-2022'!BB602="x","Z","")</f>
        <v/>
      </c>
      <c r="CU608" s="16" t="str">
        <f>IF('Vastgesteld 7-7-2022'!BF602="x","ZZ","")</f>
        <v/>
      </c>
      <c r="CV608" s="16" t="str">
        <f>IF(COUNTA('Vastgesteld 7-7-2022'!AJ602:AQ602)&lt;&gt;0,2,"")</f>
        <v/>
      </c>
      <c r="CW608" s="16" t="str">
        <f t="shared" si="57"/>
        <v/>
      </c>
      <c r="CX608" s="16" t="str">
        <f>IF('Vastgesteld 7-7-2022'!AJ602="x","BB","")</f>
        <v/>
      </c>
      <c r="CY608" s="16" t="str">
        <f>IF('Vastgesteld 7-7-2022'!AK602="x","B","")</f>
        <v/>
      </c>
      <c r="CZ608" s="16" t="str">
        <f>IF('Vastgesteld 7-7-2022'!AL602="x","L","")</f>
        <v/>
      </c>
      <c r="DA608" s="16" t="str">
        <f>IF('Vastgesteld 7-7-2022'!AM602="x","M","")</f>
        <v/>
      </c>
      <c r="DB608" s="16" t="str">
        <f>IF('Vastgesteld 7-7-2022'!AN602="x","Z","")</f>
        <v/>
      </c>
      <c r="DC608" s="16" t="str">
        <f>IF('Vastgesteld 7-7-2022'!AO602="x","ZZ","")</f>
        <v/>
      </c>
      <c r="DD608" s="16" t="str">
        <f>IF('Vastgesteld 7-7-2022'!AQ602="x","1.40","")</f>
        <v/>
      </c>
      <c r="DE608" s="16" t="str">
        <f>IF(COUNTA('Vastgesteld 7-7-2022'!BH602:BJ602)&lt;&gt;0,6,"")</f>
        <v/>
      </c>
      <c r="DF608" s="16" t="str">
        <f t="shared" si="58"/>
        <v/>
      </c>
      <c r="DG608" s="16" t="str">
        <f>IF('Vastgesteld 7-7-2022'!BH602="x","L","")</f>
        <v/>
      </c>
      <c r="DH608" s="16" t="str">
        <f>IF('Vastgesteld 7-7-2022'!BI602="x","M","")</f>
        <v/>
      </c>
      <c r="DI608" s="16" t="str">
        <f>IF('Vastgesteld 7-7-2022'!BJ602="x","Z","")</f>
        <v/>
      </c>
      <c r="DJ608" s="16" t="str">
        <f>IF('Vastgesteld 7-7-2022'!BK602="x","Z","")</f>
        <v/>
      </c>
      <c r="DK608" s="16" t="str">
        <f>IF(COUNTA('Vastgesteld 7-7-2022'!BM602:BO602)&lt;&gt;0,6,"")</f>
        <v/>
      </c>
      <c r="DL608" s="16" t="str">
        <f t="shared" si="59"/>
        <v/>
      </c>
      <c r="DM608" s="16" t="str">
        <f>IF('Vastgesteld 7-7-2022'!BM602="x","L","")</f>
        <v/>
      </c>
      <c r="DN608" s="16" t="str">
        <f>IF('Vastgesteld 7-7-2022'!BN602="x","M","")</f>
        <v/>
      </c>
      <c r="DO608" s="16" t="str">
        <f>IF('Vastgesteld 7-7-2022'!BO602="x","Z","")</f>
        <v/>
      </c>
      <c r="DP608" s="16" t="str">
        <f>IF('Vastgesteld 7-7-2022'!BP602="x","Z","")</f>
        <v/>
      </c>
    </row>
    <row r="609" spans="1:120" ht="14.4" x14ac:dyDescent="0.3">
      <c r="A609" s="18">
        <f>'Vastgesteld 7-7-2022'!A603</f>
        <v>0</v>
      </c>
      <c r="B609" s="16" t="str">
        <f>IFERROR(VLOOKUP('Vastgesteld 7-7-2022'!#REF!,#REF!,2,FALSE),"")</f>
        <v/>
      </c>
      <c r="C609" s="16">
        <f>'Vastgesteld 7-7-2022'!E603</f>
        <v>0</v>
      </c>
      <c r="D609" s="16" t="str">
        <f>IFERROR(VLOOKUP('Vastgesteld 7-7-2022'!#REF!,#REF!,2,FALSE),"")</f>
        <v/>
      </c>
      <c r="E609" s="16" t="str">
        <f>IFERROR(VLOOKUP('Vastgesteld 7-7-2022'!#REF!,#REF!,5,FALSE),"")</f>
        <v/>
      </c>
      <c r="F609" s="16" t="e">
        <f>IF('Vastgesteld 7-7-2022'!#REF!&lt;&gt;"",'Vastgesteld 7-7-2022'!#REF!,"")</f>
        <v>#REF!</v>
      </c>
      <c r="G609" s="16" t="e">
        <f>IF('Vastgesteld 7-7-2022'!#REF!="Indoor",1,0)</f>
        <v>#REF!</v>
      </c>
      <c r="H609" s="16" t="e">
        <f>'Vastgesteld 7-7-2022'!#REF!</f>
        <v>#REF!</v>
      </c>
      <c r="I609" s="16" t="e">
        <f>IF('Vastgesteld 7-7-2022'!#REF!="Nee",0,IF('Vastgesteld 7-7-2022'!#REF!="Ja",1,""))</f>
        <v>#REF!</v>
      </c>
      <c r="J609" s="16" t="e">
        <f>IF('Vastgesteld 7-7-2022'!#REF!&lt;&gt;"",'Vastgesteld 7-7-2022'!#REF!,"")</f>
        <v>#REF!</v>
      </c>
      <c r="BJ609" s="16" t="str">
        <f>IF(COUNTA('Vastgesteld 7-7-2022'!T603:AD603)&lt;&gt;0,1,"")</f>
        <v/>
      </c>
      <c r="BK609" s="16" t="str">
        <f t="shared" si="54"/>
        <v/>
      </c>
      <c r="BL609" s="16" t="str">
        <f>IF('Vastgesteld 7-7-2022'!T603="x","AA","")</f>
        <v/>
      </c>
      <c r="BM609" s="16" t="str">
        <f>IF('Vastgesteld 7-7-2022'!U603="x","A","")</f>
        <v/>
      </c>
      <c r="BN609" s="16" t="str">
        <f>IF('Vastgesteld 7-7-2022'!V603="x","B1","")</f>
        <v/>
      </c>
      <c r="BO609" s="16" t="e">
        <f>IF('Vastgesteld 7-7-2022'!#REF!="x","BB","")</f>
        <v>#REF!</v>
      </c>
      <c r="BP609" s="16" t="str">
        <f>IF('Vastgesteld 7-7-2022'!X603="x","B","")</f>
        <v/>
      </c>
      <c r="BQ609" s="16" t="str">
        <f>IF('Vastgesteld 7-7-2022'!Y603="x","L1","")</f>
        <v/>
      </c>
      <c r="BR609" s="16" t="str">
        <f>IF('Vastgesteld 7-7-2022'!Z603="x","L2","")</f>
        <v/>
      </c>
      <c r="BS609" s="16" t="str">
        <f>IF('Vastgesteld 7-7-2022'!AA603="x","M1","")</f>
        <v/>
      </c>
      <c r="BT609" s="16" t="str">
        <f>IF('Vastgesteld 7-7-2022'!AB603="x","M2","")</f>
        <v/>
      </c>
      <c r="BU609" s="16" t="str">
        <f>IF('Vastgesteld 7-7-2022'!AC603="x","Z1","")</f>
        <v/>
      </c>
      <c r="BV609" s="16" t="str">
        <f>IF('Vastgesteld 7-7-2022'!AD603="x","Z2","")</f>
        <v/>
      </c>
      <c r="BW609" s="16" t="str">
        <f>IF(COUNTA('Vastgesteld 7-7-2022'!K603:S603)&lt;&gt;0,1,"")</f>
        <v/>
      </c>
      <c r="BX609" s="16" t="str">
        <f t="shared" si="55"/>
        <v/>
      </c>
      <c r="BY609" s="16" t="str">
        <f>IF('Vastgesteld 7-7-2022'!K603="x","BB","")</f>
        <v/>
      </c>
      <c r="BZ609" s="16" t="str">
        <f>IF('Vastgesteld 7-7-2022'!L603="x","B","")</f>
        <v/>
      </c>
      <c r="CA609" s="16" t="str">
        <f>IF('Vastgesteld 7-7-2022'!M603="x","L1","")</f>
        <v/>
      </c>
      <c r="CB609" s="16" t="str">
        <f>IF('Vastgesteld 7-7-2022'!N603="x","L2","")</f>
        <v/>
      </c>
      <c r="CC609" s="16" t="str">
        <f>IF('Vastgesteld 7-7-2022'!O603="x","M1","")</f>
        <v/>
      </c>
      <c r="CD609" s="16" t="str">
        <f>IF('Vastgesteld 7-7-2022'!P603="x","M2","")</f>
        <v/>
      </c>
      <c r="CE609" s="16" t="str">
        <f>IF('Vastgesteld 7-7-2022'!Q603="x","Z1","")</f>
        <v/>
      </c>
      <c r="CF609" s="16" t="str">
        <f>IF('Vastgesteld 7-7-2022'!R603="x","Z2","")</f>
        <v/>
      </c>
      <c r="CG609" s="16" t="str">
        <f>IF('Vastgesteld 7-7-2022'!S603="x","ZZL","")</f>
        <v/>
      </c>
      <c r="CL609" s="16" t="str">
        <f>IF(COUNTA('Vastgesteld 7-7-2022'!AV603:BF603)&lt;&gt;0,2,"")</f>
        <v/>
      </c>
      <c r="CM609" s="16" t="str">
        <f t="shared" si="56"/>
        <v/>
      </c>
      <c r="CN609" s="16" t="str">
        <f>IF('Vastgesteld 7-7-2022'!AV603="x","AA","")</f>
        <v/>
      </c>
      <c r="CO609" s="16" t="str">
        <f>IF('Vastgesteld 7-7-2022'!AW603="x","A","")</f>
        <v/>
      </c>
      <c r="CP609" s="16" t="str">
        <f>IF('Vastgesteld 7-7-2022'!AX603="x","BB","")</f>
        <v/>
      </c>
      <c r="CQ609" s="16" t="str">
        <f>IF('Vastgesteld 7-7-2022'!AY603="x","B","")</f>
        <v/>
      </c>
      <c r="CR609" s="16" t="str">
        <f>IF('Vastgesteld 7-7-2022'!AZ603="x","L","")</f>
        <v/>
      </c>
      <c r="CS609" s="16" t="str">
        <f>IF('Vastgesteld 7-7-2022'!BA603="x","M","")</f>
        <v/>
      </c>
      <c r="CT609" s="16" t="str">
        <f>IF('Vastgesteld 7-7-2022'!BB603="x","Z","")</f>
        <v/>
      </c>
      <c r="CU609" s="16" t="str">
        <f>IF('Vastgesteld 7-7-2022'!BF603="x","ZZ","")</f>
        <v/>
      </c>
      <c r="CV609" s="16" t="str">
        <f>IF(COUNTA('Vastgesteld 7-7-2022'!AJ603:AQ603)&lt;&gt;0,2,"")</f>
        <v/>
      </c>
      <c r="CW609" s="16" t="str">
        <f t="shared" si="57"/>
        <v/>
      </c>
      <c r="CX609" s="16" t="str">
        <f>IF('Vastgesteld 7-7-2022'!AJ603="x","BB","")</f>
        <v/>
      </c>
      <c r="CY609" s="16" t="str">
        <f>IF('Vastgesteld 7-7-2022'!AK603="x","B","")</f>
        <v/>
      </c>
      <c r="CZ609" s="16" t="str">
        <f>IF('Vastgesteld 7-7-2022'!AL603="x","L","")</f>
        <v/>
      </c>
      <c r="DA609" s="16" t="str">
        <f>IF('Vastgesteld 7-7-2022'!AM603="x","M","")</f>
        <v/>
      </c>
      <c r="DB609" s="16" t="str">
        <f>IF('Vastgesteld 7-7-2022'!AN603="x","Z","")</f>
        <v/>
      </c>
      <c r="DC609" s="16" t="str">
        <f>IF('Vastgesteld 7-7-2022'!AO603="x","ZZ","")</f>
        <v/>
      </c>
      <c r="DD609" s="16" t="str">
        <f>IF('Vastgesteld 7-7-2022'!AQ603="x","1.40","")</f>
        <v/>
      </c>
      <c r="DE609" s="16" t="str">
        <f>IF(COUNTA('Vastgesteld 7-7-2022'!BH603:BJ603)&lt;&gt;0,6,"")</f>
        <v/>
      </c>
      <c r="DF609" s="16" t="str">
        <f t="shared" si="58"/>
        <v/>
      </c>
      <c r="DG609" s="16" t="str">
        <f>IF('Vastgesteld 7-7-2022'!BH603="x","L","")</f>
        <v/>
      </c>
      <c r="DH609" s="16" t="str">
        <f>IF('Vastgesteld 7-7-2022'!BI603="x","M","")</f>
        <v/>
      </c>
      <c r="DI609" s="16" t="str">
        <f>IF('Vastgesteld 7-7-2022'!BJ603="x","Z","")</f>
        <v/>
      </c>
      <c r="DJ609" s="16" t="str">
        <f>IF('Vastgesteld 7-7-2022'!BK603="x","Z","")</f>
        <v/>
      </c>
      <c r="DK609" s="16" t="str">
        <f>IF(COUNTA('Vastgesteld 7-7-2022'!BM603:BO603)&lt;&gt;0,6,"")</f>
        <v/>
      </c>
      <c r="DL609" s="16" t="str">
        <f t="shared" si="59"/>
        <v/>
      </c>
      <c r="DM609" s="16" t="str">
        <f>IF('Vastgesteld 7-7-2022'!BM603="x","L","")</f>
        <v/>
      </c>
      <c r="DN609" s="16" t="str">
        <f>IF('Vastgesteld 7-7-2022'!BN603="x","M","")</f>
        <v/>
      </c>
      <c r="DO609" s="16" t="str">
        <f>IF('Vastgesteld 7-7-2022'!BO603="x","Z","")</f>
        <v/>
      </c>
      <c r="DP609" s="16" t="str">
        <f>IF('Vastgesteld 7-7-2022'!BP603="x","Z","")</f>
        <v/>
      </c>
    </row>
    <row r="610" spans="1:120" ht="14.4" x14ac:dyDescent="0.3">
      <c r="A610" s="18">
        <f>'Vastgesteld 7-7-2022'!A604</f>
        <v>0</v>
      </c>
      <c r="B610" s="16" t="str">
        <f>IFERROR(VLOOKUP('Vastgesteld 7-7-2022'!#REF!,#REF!,2,FALSE),"")</f>
        <v/>
      </c>
      <c r="C610" s="16">
        <f>'Vastgesteld 7-7-2022'!E604</f>
        <v>0</v>
      </c>
      <c r="D610" s="16" t="str">
        <f>IFERROR(VLOOKUP('Vastgesteld 7-7-2022'!#REF!,#REF!,2,FALSE),"")</f>
        <v/>
      </c>
      <c r="E610" s="16" t="str">
        <f>IFERROR(VLOOKUP('Vastgesteld 7-7-2022'!#REF!,#REF!,5,FALSE),"")</f>
        <v/>
      </c>
      <c r="F610" s="16" t="e">
        <f>IF('Vastgesteld 7-7-2022'!#REF!&lt;&gt;"",'Vastgesteld 7-7-2022'!#REF!,"")</f>
        <v>#REF!</v>
      </c>
      <c r="G610" s="16" t="e">
        <f>IF('Vastgesteld 7-7-2022'!#REF!="Indoor",1,0)</f>
        <v>#REF!</v>
      </c>
      <c r="H610" s="16" t="e">
        <f>'Vastgesteld 7-7-2022'!#REF!</f>
        <v>#REF!</v>
      </c>
      <c r="I610" s="16" t="e">
        <f>IF('Vastgesteld 7-7-2022'!#REF!="Nee",0,IF('Vastgesteld 7-7-2022'!#REF!="Ja",1,""))</f>
        <v>#REF!</v>
      </c>
      <c r="J610" s="16" t="e">
        <f>IF('Vastgesteld 7-7-2022'!#REF!&lt;&gt;"",'Vastgesteld 7-7-2022'!#REF!,"")</f>
        <v>#REF!</v>
      </c>
      <c r="BJ610" s="16" t="str">
        <f>IF(COUNTA('Vastgesteld 7-7-2022'!T604:AD604)&lt;&gt;0,1,"")</f>
        <v/>
      </c>
      <c r="BK610" s="16" t="str">
        <f t="shared" si="54"/>
        <v/>
      </c>
      <c r="BL610" s="16" t="str">
        <f>IF('Vastgesteld 7-7-2022'!T604="x","AA","")</f>
        <v/>
      </c>
      <c r="BM610" s="16" t="str">
        <f>IF('Vastgesteld 7-7-2022'!U604="x","A","")</f>
        <v/>
      </c>
      <c r="BN610" s="16" t="str">
        <f>IF('Vastgesteld 7-7-2022'!V604="x","B1","")</f>
        <v/>
      </c>
      <c r="BO610" s="16" t="e">
        <f>IF('Vastgesteld 7-7-2022'!#REF!="x","BB","")</f>
        <v>#REF!</v>
      </c>
      <c r="BP610" s="16" t="str">
        <f>IF('Vastgesteld 7-7-2022'!X604="x","B","")</f>
        <v/>
      </c>
      <c r="BQ610" s="16" t="str">
        <f>IF('Vastgesteld 7-7-2022'!Y604="x","L1","")</f>
        <v/>
      </c>
      <c r="BR610" s="16" t="str">
        <f>IF('Vastgesteld 7-7-2022'!Z604="x","L2","")</f>
        <v/>
      </c>
      <c r="BS610" s="16" t="str">
        <f>IF('Vastgesteld 7-7-2022'!AA604="x","M1","")</f>
        <v/>
      </c>
      <c r="BT610" s="16" t="str">
        <f>IF('Vastgesteld 7-7-2022'!AB604="x","M2","")</f>
        <v/>
      </c>
      <c r="BU610" s="16" t="str">
        <f>IF('Vastgesteld 7-7-2022'!AC604="x","Z1","")</f>
        <v/>
      </c>
      <c r="BV610" s="16" t="str">
        <f>IF('Vastgesteld 7-7-2022'!AD604="x","Z2","")</f>
        <v/>
      </c>
      <c r="BW610" s="16" t="str">
        <f>IF(COUNTA('Vastgesteld 7-7-2022'!K604:S604)&lt;&gt;0,1,"")</f>
        <v/>
      </c>
      <c r="BX610" s="16" t="str">
        <f t="shared" si="55"/>
        <v/>
      </c>
      <c r="BY610" s="16" t="str">
        <f>IF('Vastgesteld 7-7-2022'!K604="x","BB","")</f>
        <v/>
      </c>
      <c r="BZ610" s="16" t="str">
        <f>IF('Vastgesteld 7-7-2022'!L604="x","B","")</f>
        <v/>
      </c>
      <c r="CA610" s="16" t="str">
        <f>IF('Vastgesteld 7-7-2022'!M604="x","L1","")</f>
        <v/>
      </c>
      <c r="CB610" s="16" t="str">
        <f>IF('Vastgesteld 7-7-2022'!N604="x","L2","")</f>
        <v/>
      </c>
      <c r="CC610" s="16" t="str">
        <f>IF('Vastgesteld 7-7-2022'!O604="x","M1","")</f>
        <v/>
      </c>
      <c r="CD610" s="16" t="str">
        <f>IF('Vastgesteld 7-7-2022'!P604="x","M2","")</f>
        <v/>
      </c>
      <c r="CE610" s="16" t="str">
        <f>IF('Vastgesteld 7-7-2022'!Q604="x","Z1","")</f>
        <v/>
      </c>
      <c r="CF610" s="16" t="str">
        <f>IF('Vastgesteld 7-7-2022'!R604="x","Z2","")</f>
        <v/>
      </c>
      <c r="CG610" s="16" t="str">
        <f>IF('Vastgesteld 7-7-2022'!S604="x","ZZL","")</f>
        <v/>
      </c>
      <c r="CL610" s="16" t="str">
        <f>IF(COUNTA('Vastgesteld 7-7-2022'!AV604:BF604)&lt;&gt;0,2,"")</f>
        <v/>
      </c>
      <c r="CM610" s="16" t="str">
        <f t="shared" si="56"/>
        <v/>
      </c>
      <c r="CN610" s="16" t="str">
        <f>IF('Vastgesteld 7-7-2022'!AV604="x","AA","")</f>
        <v/>
      </c>
      <c r="CO610" s="16" t="str">
        <f>IF('Vastgesteld 7-7-2022'!AW604="x","A","")</f>
        <v/>
      </c>
      <c r="CP610" s="16" t="str">
        <f>IF('Vastgesteld 7-7-2022'!AX604="x","BB","")</f>
        <v/>
      </c>
      <c r="CQ610" s="16" t="str">
        <f>IF('Vastgesteld 7-7-2022'!AY604="x","B","")</f>
        <v/>
      </c>
      <c r="CR610" s="16" t="str">
        <f>IF('Vastgesteld 7-7-2022'!AZ604="x","L","")</f>
        <v/>
      </c>
      <c r="CS610" s="16" t="str">
        <f>IF('Vastgesteld 7-7-2022'!BA604="x","M","")</f>
        <v/>
      </c>
      <c r="CT610" s="16" t="str">
        <f>IF('Vastgesteld 7-7-2022'!BB604="x","Z","")</f>
        <v/>
      </c>
      <c r="CU610" s="16" t="str">
        <f>IF('Vastgesteld 7-7-2022'!BF604="x","ZZ","")</f>
        <v/>
      </c>
      <c r="CV610" s="16" t="str">
        <f>IF(COUNTA('Vastgesteld 7-7-2022'!AJ604:AQ604)&lt;&gt;0,2,"")</f>
        <v/>
      </c>
      <c r="CW610" s="16" t="str">
        <f t="shared" si="57"/>
        <v/>
      </c>
      <c r="CX610" s="16" t="str">
        <f>IF('Vastgesteld 7-7-2022'!AJ604="x","BB","")</f>
        <v/>
      </c>
      <c r="CY610" s="16" t="str">
        <f>IF('Vastgesteld 7-7-2022'!AK604="x","B","")</f>
        <v/>
      </c>
      <c r="CZ610" s="16" t="str">
        <f>IF('Vastgesteld 7-7-2022'!AL604="x","L","")</f>
        <v/>
      </c>
      <c r="DA610" s="16" t="str">
        <f>IF('Vastgesteld 7-7-2022'!AM604="x","M","")</f>
        <v/>
      </c>
      <c r="DB610" s="16" t="str">
        <f>IF('Vastgesteld 7-7-2022'!AN604="x","Z","")</f>
        <v/>
      </c>
      <c r="DC610" s="16" t="str">
        <f>IF('Vastgesteld 7-7-2022'!AO604="x","ZZ","")</f>
        <v/>
      </c>
      <c r="DD610" s="16" t="str">
        <f>IF('Vastgesteld 7-7-2022'!AQ604="x","1.40","")</f>
        <v/>
      </c>
      <c r="DE610" s="16" t="str">
        <f>IF(COUNTA('Vastgesteld 7-7-2022'!BH604:BJ604)&lt;&gt;0,6,"")</f>
        <v/>
      </c>
      <c r="DF610" s="16" t="str">
        <f t="shared" si="58"/>
        <v/>
      </c>
      <c r="DG610" s="16" t="str">
        <f>IF('Vastgesteld 7-7-2022'!BH604="x","L","")</f>
        <v/>
      </c>
      <c r="DH610" s="16" t="str">
        <f>IF('Vastgesteld 7-7-2022'!BI604="x","M","")</f>
        <v/>
      </c>
      <c r="DI610" s="16" t="str">
        <f>IF('Vastgesteld 7-7-2022'!BJ604="x","Z","")</f>
        <v/>
      </c>
      <c r="DJ610" s="16" t="str">
        <f>IF('Vastgesteld 7-7-2022'!BK604="x","Z","")</f>
        <v/>
      </c>
      <c r="DK610" s="16" t="str">
        <f>IF(COUNTA('Vastgesteld 7-7-2022'!BM604:BO604)&lt;&gt;0,6,"")</f>
        <v/>
      </c>
      <c r="DL610" s="16" t="str">
        <f t="shared" si="59"/>
        <v/>
      </c>
      <c r="DM610" s="16" t="str">
        <f>IF('Vastgesteld 7-7-2022'!BM604="x","L","")</f>
        <v/>
      </c>
      <c r="DN610" s="16" t="str">
        <f>IF('Vastgesteld 7-7-2022'!BN604="x","M","")</f>
        <v/>
      </c>
      <c r="DO610" s="16" t="str">
        <f>IF('Vastgesteld 7-7-2022'!BO604="x","Z","")</f>
        <v/>
      </c>
      <c r="DP610" s="16" t="str">
        <f>IF('Vastgesteld 7-7-2022'!BP604="x","Z","")</f>
        <v/>
      </c>
    </row>
    <row r="611" spans="1:120" ht="14.4" x14ac:dyDescent="0.3">
      <c r="A611" s="18">
        <f>'Vastgesteld 7-7-2022'!A605</f>
        <v>0</v>
      </c>
      <c r="B611" s="16" t="str">
        <f>IFERROR(VLOOKUP('Vastgesteld 7-7-2022'!#REF!,#REF!,2,FALSE),"")</f>
        <v/>
      </c>
      <c r="C611" s="16">
        <f>'Vastgesteld 7-7-2022'!E605</f>
        <v>0</v>
      </c>
      <c r="D611" s="16" t="str">
        <f>IFERROR(VLOOKUP('Vastgesteld 7-7-2022'!#REF!,#REF!,2,FALSE),"")</f>
        <v/>
      </c>
      <c r="E611" s="16" t="str">
        <f>IFERROR(VLOOKUP('Vastgesteld 7-7-2022'!#REF!,#REF!,5,FALSE),"")</f>
        <v/>
      </c>
      <c r="F611" s="16" t="e">
        <f>IF('Vastgesteld 7-7-2022'!#REF!&lt;&gt;"",'Vastgesteld 7-7-2022'!#REF!,"")</f>
        <v>#REF!</v>
      </c>
      <c r="G611" s="16" t="e">
        <f>IF('Vastgesteld 7-7-2022'!#REF!="Indoor",1,0)</f>
        <v>#REF!</v>
      </c>
      <c r="H611" s="16" t="e">
        <f>'Vastgesteld 7-7-2022'!#REF!</f>
        <v>#REF!</v>
      </c>
      <c r="I611" s="16" t="e">
        <f>IF('Vastgesteld 7-7-2022'!#REF!="Nee",0,IF('Vastgesteld 7-7-2022'!#REF!="Ja",1,""))</f>
        <v>#REF!</v>
      </c>
      <c r="J611" s="16" t="e">
        <f>IF('Vastgesteld 7-7-2022'!#REF!&lt;&gt;"",'Vastgesteld 7-7-2022'!#REF!,"")</f>
        <v>#REF!</v>
      </c>
      <c r="BJ611" s="16" t="str">
        <f>IF(COUNTA('Vastgesteld 7-7-2022'!T605:AD605)&lt;&gt;0,1,"")</f>
        <v/>
      </c>
      <c r="BK611" s="16" t="str">
        <f t="shared" si="54"/>
        <v/>
      </c>
      <c r="BL611" s="16" t="str">
        <f>IF('Vastgesteld 7-7-2022'!T605="x","AA","")</f>
        <v/>
      </c>
      <c r="BM611" s="16" t="str">
        <f>IF('Vastgesteld 7-7-2022'!U605="x","A","")</f>
        <v/>
      </c>
      <c r="BN611" s="16" t="str">
        <f>IF('Vastgesteld 7-7-2022'!V605="x","B1","")</f>
        <v/>
      </c>
      <c r="BO611" s="16" t="e">
        <f>IF('Vastgesteld 7-7-2022'!#REF!="x","BB","")</f>
        <v>#REF!</v>
      </c>
      <c r="BP611" s="16" t="str">
        <f>IF('Vastgesteld 7-7-2022'!X605="x","B","")</f>
        <v/>
      </c>
      <c r="BQ611" s="16" t="str">
        <f>IF('Vastgesteld 7-7-2022'!Y605="x","L1","")</f>
        <v/>
      </c>
      <c r="BR611" s="16" t="str">
        <f>IF('Vastgesteld 7-7-2022'!Z605="x","L2","")</f>
        <v/>
      </c>
      <c r="BS611" s="16" t="str">
        <f>IF('Vastgesteld 7-7-2022'!AA605="x","M1","")</f>
        <v/>
      </c>
      <c r="BT611" s="16" t="str">
        <f>IF('Vastgesteld 7-7-2022'!AB605="x","M2","")</f>
        <v/>
      </c>
      <c r="BU611" s="16" t="str">
        <f>IF('Vastgesteld 7-7-2022'!AC605="x","Z1","")</f>
        <v/>
      </c>
      <c r="BV611" s="16" t="str">
        <f>IF('Vastgesteld 7-7-2022'!AD605="x","Z2","")</f>
        <v/>
      </c>
      <c r="BW611" s="16" t="str">
        <f>IF(COUNTA('Vastgesteld 7-7-2022'!K605:S605)&lt;&gt;0,1,"")</f>
        <v/>
      </c>
      <c r="BX611" s="16" t="str">
        <f t="shared" si="55"/>
        <v/>
      </c>
      <c r="BY611" s="16" t="str">
        <f>IF('Vastgesteld 7-7-2022'!K605="x","BB","")</f>
        <v/>
      </c>
      <c r="BZ611" s="16" t="str">
        <f>IF('Vastgesteld 7-7-2022'!L605="x","B","")</f>
        <v/>
      </c>
      <c r="CA611" s="16" t="str">
        <f>IF('Vastgesteld 7-7-2022'!M605="x","L1","")</f>
        <v/>
      </c>
      <c r="CB611" s="16" t="str">
        <f>IF('Vastgesteld 7-7-2022'!N605="x","L2","")</f>
        <v/>
      </c>
      <c r="CC611" s="16" t="str">
        <f>IF('Vastgesteld 7-7-2022'!O605="x","M1","")</f>
        <v/>
      </c>
      <c r="CD611" s="16" t="str">
        <f>IF('Vastgesteld 7-7-2022'!P605="x","M2","")</f>
        <v/>
      </c>
      <c r="CE611" s="16" t="str">
        <f>IF('Vastgesteld 7-7-2022'!Q605="x","Z1","")</f>
        <v/>
      </c>
      <c r="CF611" s="16" t="str">
        <f>IF('Vastgesteld 7-7-2022'!R605="x","Z2","")</f>
        <v/>
      </c>
      <c r="CG611" s="16" t="str">
        <f>IF('Vastgesteld 7-7-2022'!S605="x","ZZL","")</f>
        <v/>
      </c>
      <c r="CL611" s="16" t="str">
        <f>IF(COUNTA('Vastgesteld 7-7-2022'!AV605:BF605)&lt;&gt;0,2,"")</f>
        <v/>
      </c>
      <c r="CM611" s="16" t="str">
        <f t="shared" si="56"/>
        <v/>
      </c>
      <c r="CN611" s="16" t="str">
        <f>IF('Vastgesteld 7-7-2022'!AV605="x","AA","")</f>
        <v/>
      </c>
      <c r="CO611" s="16" t="str">
        <f>IF('Vastgesteld 7-7-2022'!AW605="x","A","")</f>
        <v/>
      </c>
      <c r="CP611" s="16" t="str">
        <f>IF('Vastgesteld 7-7-2022'!AX605="x","BB","")</f>
        <v/>
      </c>
      <c r="CQ611" s="16" t="str">
        <f>IF('Vastgesteld 7-7-2022'!AY605="x","B","")</f>
        <v/>
      </c>
      <c r="CR611" s="16" t="str">
        <f>IF('Vastgesteld 7-7-2022'!AZ605="x","L","")</f>
        <v/>
      </c>
      <c r="CS611" s="16" t="str">
        <f>IF('Vastgesteld 7-7-2022'!BA605="x","M","")</f>
        <v/>
      </c>
      <c r="CT611" s="16" t="str">
        <f>IF('Vastgesteld 7-7-2022'!BB605="x","Z","")</f>
        <v/>
      </c>
      <c r="CU611" s="16" t="str">
        <f>IF('Vastgesteld 7-7-2022'!BF605="x","ZZ","")</f>
        <v/>
      </c>
      <c r="CV611" s="16" t="str">
        <f>IF(COUNTA('Vastgesteld 7-7-2022'!AJ605:AQ605)&lt;&gt;0,2,"")</f>
        <v/>
      </c>
      <c r="CW611" s="16" t="str">
        <f t="shared" si="57"/>
        <v/>
      </c>
      <c r="CX611" s="16" t="str">
        <f>IF('Vastgesteld 7-7-2022'!AJ605="x","BB","")</f>
        <v/>
      </c>
      <c r="CY611" s="16" t="str">
        <f>IF('Vastgesteld 7-7-2022'!AK605="x","B","")</f>
        <v/>
      </c>
      <c r="CZ611" s="16" t="str">
        <f>IF('Vastgesteld 7-7-2022'!AL605="x","L","")</f>
        <v/>
      </c>
      <c r="DA611" s="16" t="str">
        <f>IF('Vastgesteld 7-7-2022'!AM605="x","M","")</f>
        <v/>
      </c>
      <c r="DB611" s="16" t="str">
        <f>IF('Vastgesteld 7-7-2022'!AN605="x","Z","")</f>
        <v/>
      </c>
      <c r="DC611" s="16" t="str">
        <f>IF('Vastgesteld 7-7-2022'!AO605="x","ZZ","")</f>
        <v/>
      </c>
      <c r="DD611" s="16" t="str">
        <f>IF('Vastgesteld 7-7-2022'!AQ605="x","1.40","")</f>
        <v/>
      </c>
      <c r="DE611" s="16" t="str">
        <f>IF(COUNTA('Vastgesteld 7-7-2022'!BH605:BJ605)&lt;&gt;0,6,"")</f>
        <v/>
      </c>
      <c r="DF611" s="16" t="str">
        <f t="shared" si="58"/>
        <v/>
      </c>
      <c r="DG611" s="16" t="str">
        <f>IF('Vastgesteld 7-7-2022'!BH605="x","L","")</f>
        <v/>
      </c>
      <c r="DH611" s="16" t="str">
        <f>IF('Vastgesteld 7-7-2022'!BI605="x","M","")</f>
        <v/>
      </c>
      <c r="DI611" s="16" t="str">
        <f>IF('Vastgesteld 7-7-2022'!BJ605="x","Z","")</f>
        <v/>
      </c>
      <c r="DJ611" s="16" t="str">
        <f>IF('Vastgesteld 7-7-2022'!BK605="x","Z","")</f>
        <v/>
      </c>
      <c r="DK611" s="16" t="str">
        <f>IF(COUNTA('Vastgesteld 7-7-2022'!BM605:BO605)&lt;&gt;0,6,"")</f>
        <v/>
      </c>
      <c r="DL611" s="16" t="str">
        <f t="shared" si="59"/>
        <v/>
      </c>
      <c r="DM611" s="16" t="str">
        <f>IF('Vastgesteld 7-7-2022'!BM605="x","L","")</f>
        <v/>
      </c>
      <c r="DN611" s="16" t="str">
        <f>IF('Vastgesteld 7-7-2022'!BN605="x","M","")</f>
        <v/>
      </c>
      <c r="DO611" s="16" t="str">
        <f>IF('Vastgesteld 7-7-2022'!BO605="x","Z","")</f>
        <v/>
      </c>
      <c r="DP611" s="16" t="str">
        <f>IF('Vastgesteld 7-7-2022'!BP605="x","Z","")</f>
        <v/>
      </c>
    </row>
    <row r="612" spans="1:120" ht="14.4" x14ac:dyDescent="0.3">
      <c r="A612" s="18">
        <f>'Vastgesteld 7-7-2022'!A606</f>
        <v>0</v>
      </c>
      <c r="B612" s="16" t="str">
        <f>IFERROR(VLOOKUP('Vastgesteld 7-7-2022'!#REF!,#REF!,2,FALSE),"")</f>
        <v/>
      </c>
      <c r="C612" s="16">
        <f>'Vastgesteld 7-7-2022'!E606</f>
        <v>0</v>
      </c>
      <c r="D612" s="16" t="str">
        <f>IFERROR(VLOOKUP('Vastgesteld 7-7-2022'!#REF!,#REF!,2,FALSE),"")</f>
        <v/>
      </c>
      <c r="E612" s="16" t="str">
        <f>IFERROR(VLOOKUP('Vastgesteld 7-7-2022'!#REF!,#REF!,5,FALSE),"")</f>
        <v/>
      </c>
      <c r="F612" s="16" t="e">
        <f>IF('Vastgesteld 7-7-2022'!#REF!&lt;&gt;"",'Vastgesteld 7-7-2022'!#REF!,"")</f>
        <v>#REF!</v>
      </c>
      <c r="G612" s="16" t="e">
        <f>IF('Vastgesteld 7-7-2022'!#REF!="Indoor",1,0)</f>
        <v>#REF!</v>
      </c>
      <c r="H612" s="16" t="e">
        <f>'Vastgesteld 7-7-2022'!#REF!</f>
        <v>#REF!</v>
      </c>
      <c r="I612" s="16" t="e">
        <f>IF('Vastgesteld 7-7-2022'!#REF!="Nee",0,IF('Vastgesteld 7-7-2022'!#REF!="Ja",1,""))</f>
        <v>#REF!</v>
      </c>
      <c r="J612" s="16" t="e">
        <f>IF('Vastgesteld 7-7-2022'!#REF!&lt;&gt;"",'Vastgesteld 7-7-2022'!#REF!,"")</f>
        <v>#REF!</v>
      </c>
      <c r="BJ612" s="16" t="str">
        <f>IF(COUNTA('Vastgesteld 7-7-2022'!T606:AD606)&lt;&gt;0,1,"")</f>
        <v/>
      </c>
      <c r="BK612" s="16" t="str">
        <f t="shared" si="54"/>
        <v/>
      </c>
      <c r="BL612" s="16" t="str">
        <f>IF('Vastgesteld 7-7-2022'!T606="x","AA","")</f>
        <v/>
      </c>
      <c r="BM612" s="16" t="str">
        <f>IF('Vastgesteld 7-7-2022'!U606="x","A","")</f>
        <v/>
      </c>
      <c r="BN612" s="16" t="str">
        <f>IF('Vastgesteld 7-7-2022'!V606="x","B1","")</f>
        <v/>
      </c>
      <c r="BO612" s="16" t="e">
        <f>IF('Vastgesteld 7-7-2022'!#REF!="x","BB","")</f>
        <v>#REF!</v>
      </c>
      <c r="BP612" s="16" t="str">
        <f>IF('Vastgesteld 7-7-2022'!X606="x","B","")</f>
        <v/>
      </c>
      <c r="BQ612" s="16" t="str">
        <f>IF('Vastgesteld 7-7-2022'!Y606="x","L1","")</f>
        <v/>
      </c>
      <c r="BR612" s="16" t="str">
        <f>IF('Vastgesteld 7-7-2022'!Z606="x","L2","")</f>
        <v/>
      </c>
      <c r="BS612" s="16" t="str">
        <f>IF('Vastgesteld 7-7-2022'!AA606="x","M1","")</f>
        <v/>
      </c>
      <c r="BT612" s="16" t="str">
        <f>IF('Vastgesteld 7-7-2022'!AB606="x","M2","")</f>
        <v/>
      </c>
      <c r="BU612" s="16" t="str">
        <f>IF('Vastgesteld 7-7-2022'!AC606="x","Z1","")</f>
        <v/>
      </c>
      <c r="BV612" s="16" t="str">
        <f>IF('Vastgesteld 7-7-2022'!AD606="x","Z2","")</f>
        <v/>
      </c>
      <c r="BW612" s="16" t="str">
        <f>IF(COUNTA('Vastgesteld 7-7-2022'!K606:S606)&lt;&gt;0,1,"")</f>
        <v/>
      </c>
      <c r="BX612" s="16" t="str">
        <f t="shared" si="55"/>
        <v/>
      </c>
      <c r="BY612" s="16" t="str">
        <f>IF('Vastgesteld 7-7-2022'!K606="x","BB","")</f>
        <v/>
      </c>
      <c r="BZ612" s="16" t="str">
        <f>IF('Vastgesteld 7-7-2022'!L606="x","B","")</f>
        <v/>
      </c>
      <c r="CA612" s="16" t="str">
        <f>IF('Vastgesteld 7-7-2022'!M606="x","L1","")</f>
        <v/>
      </c>
      <c r="CB612" s="16" t="str">
        <f>IF('Vastgesteld 7-7-2022'!N606="x","L2","")</f>
        <v/>
      </c>
      <c r="CC612" s="16" t="str">
        <f>IF('Vastgesteld 7-7-2022'!O606="x","M1","")</f>
        <v/>
      </c>
      <c r="CD612" s="16" t="str">
        <f>IF('Vastgesteld 7-7-2022'!P606="x","M2","")</f>
        <v/>
      </c>
      <c r="CE612" s="16" t="str">
        <f>IF('Vastgesteld 7-7-2022'!Q606="x","Z1","")</f>
        <v/>
      </c>
      <c r="CF612" s="16" t="str">
        <f>IF('Vastgesteld 7-7-2022'!R606="x","Z2","")</f>
        <v/>
      </c>
      <c r="CG612" s="16" t="str">
        <f>IF('Vastgesteld 7-7-2022'!S606="x","ZZL","")</f>
        <v/>
      </c>
      <c r="CL612" s="16" t="str">
        <f>IF(COUNTA('Vastgesteld 7-7-2022'!AV606:BF606)&lt;&gt;0,2,"")</f>
        <v/>
      </c>
      <c r="CM612" s="16" t="str">
        <f t="shared" si="56"/>
        <v/>
      </c>
      <c r="CN612" s="16" t="str">
        <f>IF('Vastgesteld 7-7-2022'!AV606="x","AA","")</f>
        <v/>
      </c>
      <c r="CO612" s="16" t="str">
        <f>IF('Vastgesteld 7-7-2022'!AW606="x","A","")</f>
        <v/>
      </c>
      <c r="CP612" s="16" t="str">
        <f>IF('Vastgesteld 7-7-2022'!AX606="x","BB","")</f>
        <v/>
      </c>
      <c r="CQ612" s="16" t="str">
        <f>IF('Vastgesteld 7-7-2022'!AY606="x","B","")</f>
        <v/>
      </c>
      <c r="CR612" s="16" t="str">
        <f>IF('Vastgesteld 7-7-2022'!AZ606="x","L","")</f>
        <v/>
      </c>
      <c r="CS612" s="16" t="str">
        <f>IF('Vastgesteld 7-7-2022'!BA606="x","M","")</f>
        <v/>
      </c>
      <c r="CT612" s="16" t="str">
        <f>IF('Vastgesteld 7-7-2022'!BB606="x","Z","")</f>
        <v/>
      </c>
      <c r="CU612" s="16" t="str">
        <f>IF('Vastgesteld 7-7-2022'!BF606="x","ZZ","")</f>
        <v/>
      </c>
      <c r="CV612" s="16" t="str">
        <f>IF(COUNTA('Vastgesteld 7-7-2022'!AJ606:AQ606)&lt;&gt;0,2,"")</f>
        <v/>
      </c>
      <c r="CW612" s="16" t="str">
        <f t="shared" si="57"/>
        <v/>
      </c>
      <c r="CX612" s="16" t="str">
        <f>IF('Vastgesteld 7-7-2022'!AJ606="x","BB","")</f>
        <v/>
      </c>
      <c r="CY612" s="16" t="str">
        <f>IF('Vastgesteld 7-7-2022'!AK606="x","B","")</f>
        <v/>
      </c>
      <c r="CZ612" s="16" t="str">
        <f>IF('Vastgesteld 7-7-2022'!AL606="x","L","")</f>
        <v/>
      </c>
      <c r="DA612" s="16" t="str">
        <f>IF('Vastgesteld 7-7-2022'!AM606="x","M","")</f>
        <v/>
      </c>
      <c r="DB612" s="16" t="str">
        <f>IF('Vastgesteld 7-7-2022'!AN606="x","Z","")</f>
        <v/>
      </c>
      <c r="DC612" s="16" t="str">
        <f>IF('Vastgesteld 7-7-2022'!AO606="x","ZZ","")</f>
        <v/>
      </c>
      <c r="DD612" s="16" t="str">
        <f>IF('Vastgesteld 7-7-2022'!AQ606="x","1.40","")</f>
        <v/>
      </c>
      <c r="DE612" s="16" t="str">
        <f>IF(COUNTA('Vastgesteld 7-7-2022'!BH606:BJ606)&lt;&gt;0,6,"")</f>
        <v/>
      </c>
      <c r="DF612" s="16" t="str">
        <f t="shared" si="58"/>
        <v/>
      </c>
      <c r="DG612" s="16" t="str">
        <f>IF('Vastgesteld 7-7-2022'!BH606="x","L","")</f>
        <v/>
      </c>
      <c r="DH612" s="16" t="str">
        <f>IF('Vastgesteld 7-7-2022'!BI606="x","M","")</f>
        <v/>
      </c>
      <c r="DI612" s="16" t="str">
        <f>IF('Vastgesteld 7-7-2022'!BJ606="x","Z","")</f>
        <v/>
      </c>
      <c r="DJ612" s="16" t="str">
        <f>IF('Vastgesteld 7-7-2022'!BK606="x","Z","")</f>
        <v/>
      </c>
      <c r="DK612" s="16" t="str">
        <f>IF(COUNTA('Vastgesteld 7-7-2022'!BM606:BO606)&lt;&gt;0,6,"")</f>
        <v/>
      </c>
      <c r="DL612" s="16" t="str">
        <f t="shared" si="59"/>
        <v/>
      </c>
      <c r="DM612" s="16" t="str">
        <f>IF('Vastgesteld 7-7-2022'!BM606="x","L","")</f>
        <v/>
      </c>
      <c r="DN612" s="16" t="str">
        <f>IF('Vastgesteld 7-7-2022'!BN606="x","M","")</f>
        <v/>
      </c>
      <c r="DO612" s="16" t="str">
        <f>IF('Vastgesteld 7-7-2022'!BO606="x","Z","")</f>
        <v/>
      </c>
      <c r="DP612" s="16" t="str">
        <f>IF('Vastgesteld 7-7-2022'!BP606="x","Z","")</f>
        <v/>
      </c>
    </row>
    <row r="613" spans="1:120" ht="14.4" x14ac:dyDescent="0.3">
      <c r="A613" s="18">
        <f>'Vastgesteld 7-7-2022'!A607</f>
        <v>0</v>
      </c>
      <c r="B613" s="16" t="str">
        <f>IFERROR(VLOOKUP('Vastgesteld 7-7-2022'!#REF!,#REF!,2,FALSE),"")</f>
        <v/>
      </c>
      <c r="C613" s="16">
        <f>'Vastgesteld 7-7-2022'!E607</f>
        <v>0</v>
      </c>
      <c r="D613" s="16" t="str">
        <f>IFERROR(VLOOKUP('Vastgesteld 7-7-2022'!#REF!,#REF!,2,FALSE),"")</f>
        <v/>
      </c>
      <c r="E613" s="16" t="str">
        <f>IFERROR(VLOOKUP('Vastgesteld 7-7-2022'!#REF!,#REF!,5,FALSE),"")</f>
        <v/>
      </c>
      <c r="F613" s="16" t="e">
        <f>IF('Vastgesteld 7-7-2022'!#REF!&lt;&gt;"",'Vastgesteld 7-7-2022'!#REF!,"")</f>
        <v>#REF!</v>
      </c>
      <c r="G613" s="16" t="e">
        <f>IF('Vastgesteld 7-7-2022'!#REF!="Indoor",1,0)</f>
        <v>#REF!</v>
      </c>
      <c r="H613" s="16" t="e">
        <f>'Vastgesteld 7-7-2022'!#REF!</f>
        <v>#REF!</v>
      </c>
      <c r="I613" s="16" t="e">
        <f>IF('Vastgesteld 7-7-2022'!#REF!="Nee",0,IF('Vastgesteld 7-7-2022'!#REF!="Ja",1,""))</f>
        <v>#REF!</v>
      </c>
      <c r="J613" s="16" t="e">
        <f>IF('Vastgesteld 7-7-2022'!#REF!&lt;&gt;"",'Vastgesteld 7-7-2022'!#REF!,"")</f>
        <v>#REF!</v>
      </c>
      <c r="BJ613" s="16" t="str">
        <f>IF(COUNTA('Vastgesteld 7-7-2022'!T607:AD607)&lt;&gt;0,1,"")</f>
        <v/>
      </c>
      <c r="BK613" s="16" t="str">
        <f t="shared" si="54"/>
        <v/>
      </c>
      <c r="BL613" s="16" t="str">
        <f>IF('Vastgesteld 7-7-2022'!T607="x","AA","")</f>
        <v/>
      </c>
      <c r="BM613" s="16" t="str">
        <f>IF('Vastgesteld 7-7-2022'!U607="x","A","")</f>
        <v/>
      </c>
      <c r="BN613" s="16" t="str">
        <f>IF('Vastgesteld 7-7-2022'!V607="x","B1","")</f>
        <v/>
      </c>
      <c r="BO613" s="16" t="e">
        <f>IF('Vastgesteld 7-7-2022'!#REF!="x","BB","")</f>
        <v>#REF!</v>
      </c>
      <c r="BP613" s="16" t="str">
        <f>IF('Vastgesteld 7-7-2022'!X607="x","B","")</f>
        <v/>
      </c>
      <c r="BQ613" s="16" t="str">
        <f>IF('Vastgesteld 7-7-2022'!Y607="x","L1","")</f>
        <v/>
      </c>
      <c r="BR613" s="16" t="str">
        <f>IF('Vastgesteld 7-7-2022'!Z607="x","L2","")</f>
        <v/>
      </c>
      <c r="BS613" s="16" t="str">
        <f>IF('Vastgesteld 7-7-2022'!AA607="x","M1","")</f>
        <v/>
      </c>
      <c r="BT613" s="16" t="str">
        <f>IF('Vastgesteld 7-7-2022'!AB607="x","M2","")</f>
        <v/>
      </c>
      <c r="BU613" s="16" t="str">
        <f>IF('Vastgesteld 7-7-2022'!AC607="x","Z1","")</f>
        <v/>
      </c>
      <c r="BV613" s="16" t="str">
        <f>IF('Vastgesteld 7-7-2022'!AD607="x","Z2","")</f>
        <v/>
      </c>
      <c r="BW613" s="16" t="str">
        <f>IF(COUNTA('Vastgesteld 7-7-2022'!K607:S607)&lt;&gt;0,1,"")</f>
        <v/>
      </c>
      <c r="BX613" s="16" t="str">
        <f t="shared" si="55"/>
        <v/>
      </c>
      <c r="BY613" s="16" t="str">
        <f>IF('Vastgesteld 7-7-2022'!K607="x","BB","")</f>
        <v/>
      </c>
      <c r="BZ613" s="16" t="str">
        <f>IF('Vastgesteld 7-7-2022'!L607="x","B","")</f>
        <v/>
      </c>
      <c r="CA613" s="16" t="str">
        <f>IF('Vastgesteld 7-7-2022'!M607="x","L1","")</f>
        <v/>
      </c>
      <c r="CB613" s="16" t="str">
        <f>IF('Vastgesteld 7-7-2022'!N607="x","L2","")</f>
        <v/>
      </c>
      <c r="CC613" s="16" t="str">
        <f>IF('Vastgesteld 7-7-2022'!O607="x","M1","")</f>
        <v/>
      </c>
      <c r="CD613" s="16" t="str">
        <f>IF('Vastgesteld 7-7-2022'!P607="x","M2","")</f>
        <v/>
      </c>
      <c r="CE613" s="16" t="str">
        <f>IF('Vastgesteld 7-7-2022'!Q607="x","Z1","")</f>
        <v/>
      </c>
      <c r="CF613" s="16" t="str">
        <f>IF('Vastgesteld 7-7-2022'!R607="x","Z2","")</f>
        <v/>
      </c>
      <c r="CG613" s="16" t="str">
        <f>IF('Vastgesteld 7-7-2022'!S607="x","ZZL","")</f>
        <v/>
      </c>
      <c r="CL613" s="16" t="str">
        <f>IF(COUNTA('Vastgesteld 7-7-2022'!AV607:BF607)&lt;&gt;0,2,"")</f>
        <v/>
      </c>
      <c r="CM613" s="16" t="str">
        <f t="shared" si="56"/>
        <v/>
      </c>
      <c r="CN613" s="16" t="str">
        <f>IF('Vastgesteld 7-7-2022'!AV607="x","AA","")</f>
        <v/>
      </c>
      <c r="CO613" s="16" t="str">
        <f>IF('Vastgesteld 7-7-2022'!AW607="x","A","")</f>
        <v/>
      </c>
      <c r="CP613" s="16" t="str">
        <f>IF('Vastgesteld 7-7-2022'!AX607="x","BB","")</f>
        <v/>
      </c>
      <c r="CQ613" s="16" t="str">
        <f>IF('Vastgesteld 7-7-2022'!AY607="x","B","")</f>
        <v/>
      </c>
      <c r="CR613" s="16" t="str">
        <f>IF('Vastgesteld 7-7-2022'!AZ607="x","L","")</f>
        <v/>
      </c>
      <c r="CS613" s="16" t="str">
        <f>IF('Vastgesteld 7-7-2022'!BA607="x","M","")</f>
        <v/>
      </c>
      <c r="CT613" s="16" t="str">
        <f>IF('Vastgesteld 7-7-2022'!BB607="x","Z","")</f>
        <v/>
      </c>
      <c r="CU613" s="16" t="str">
        <f>IF('Vastgesteld 7-7-2022'!BF607="x","ZZ","")</f>
        <v/>
      </c>
      <c r="CV613" s="16" t="str">
        <f>IF(COUNTA('Vastgesteld 7-7-2022'!AJ607:AQ607)&lt;&gt;0,2,"")</f>
        <v/>
      </c>
      <c r="CW613" s="16" t="str">
        <f t="shared" si="57"/>
        <v/>
      </c>
      <c r="CX613" s="16" t="str">
        <f>IF('Vastgesteld 7-7-2022'!AJ607="x","BB","")</f>
        <v/>
      </c>
      <c r="CY613" s="16" t="str">
        <f>IF('Vastgesteld 7-7-2022'!AK607="x","B","")</f>
        <v/>
      </c>
      <c r="CZ613" s="16" t="str">
        <f>IF('Vastgesteld 7-7-2022'!AL607="x","L","")</f>
        <v/>
      </c>
      <c r="DA613" s="16" t="str">
        <f>IF('Vastgesteld 7-7-2022'!AM607="x","M","")</f>
        <v/>
      </c>
      <c r="DB613" s="16" t="str">
        <f>IF('Vastgesteld 7-7-2022'!AN607="x","Z","")</f>
        <v/>
      </c>
      <c r="DC613" s="16" t="str">
        <f>IF('Vastgesteld 7-7-2022'!AO607="x","ZZ","")</f>
        <v/>
      </c>
      <c r="DD613" s="16" t="str">
        <f>IF('Vastgesteld 7-7-2022'!AQ607="x","1.40","")</f>
        <v/>
      </c>
      <c r="DE613" s="16" t="str">
        <f>IF(COUNTA('Vastgesteld 7-7-2022'!BH607:BJ607)&lt;&gt;0,6,"")</f>
        <v/>
      </c>
      <c r="DF613" s="16" t="str">
        <f t="shared" si="58"/>
        <v/>
      </c>
      <c r="DG613" s="16" t="str">
        <f>IF('Vastgesteld 7-7-2022'!BH607="x","L","")</f>
        <v/>
      </c>
      <c r="DH613" s="16" t="str">
        <f>IF('Vastgesteld 7-7-2022'!BI607="x","M","")</f>
        <v/>
      </c>
      <c r="DI613" s="16" t="str">
        <f>IF('Vastgesteld 7-7-2022'!BJ607="x","Z","")</f>
        <v/>
      </c>
      <c r="DJ613" s="16" t="str">
        <f>IF('Vastgesteld 7-7-2022'!BK607="x","Z","")</f>
        <v/>
      </c>
      <c r="DK613" s="16" t="str">
        <f>IF(COUNTA('Vastgesteld 7-7-2022'!BM607:BO607)&lt;&gt;0,6,"")</f>
        <v/>
      </c>
      <c r="DL613" s="16" t="str">
        <f t="shared" si="59"/>
        <v/>
      </c>
      <c r="DM613" s="16" t="str">
        <f>IF('Vastgesteld 7-7-2022'!BM607="x","L","")</f>
        <v/>
      </c>
      <c r="DN613" s="16" t="str">
        <f>IF('Vastgesteld 7-7-2022'!BN607="x","M","")</f>
        <v/>
      </c>
      <c r="DO613" s="16" t="str">
        <f>IF('Vastgesteld 7-7-2022'!BO607="x","Z","")</f>
        <v/>
      </c>
      <c r="DP613" s="16" t="str">
        <f>IF('Vastgesteld 7-7-2022'!BP607="x","Z","")</f>
        <v/>
      </c>
    </row>
    <row r="614" spans="1:120" ht="14.4" x14ac:dyDescent="0.3">
      <c r="A614" s="18">
        <f>'Vastgesteld 7-7-2022'!A608</f>
        <v>0</v>
      </c>
      <c r="B614" s="16" t="str">
        <f>IFERROR(VLOOKUP('Vastgesteld 7-7-2022'!#REF!,#REF!,2,FALSE),"")</f>
        <v/>
      </c>
      <c r="C614" s="16">
        <f>'Vastgesteld 7-7-2022'!E608</f>
        <v>0</v>
      </c>
      <c r="D614" s="16" t="str">
        <f>IFERROR(VLOOKUP('Vastgesteld 7-7-2022'!#REF!,#REF!,2,FALSE),"")</f>
        <v/>
      </c>
      <c r="E614" s="16" t="str">
        <f>IFERROR(VLOOKUP('Vastgesteld 7-7-2022'!#REF!,#REF!,5,FALSE),"")</f>
        <v/>
      </c>
      <c r="F614" s="16" t="e">
        <f>IF('Vastgesteld 7-7-2022'!#REF!&lt;&gt;"",'Vastgesteld 7-7-2022'!#REF!,"")</f>
        <v>#REF!</v>
      </c>
      <c r="G614" s="16" t="e">
        <f>IF('Vastgesteld 7-7-2022'!#REF!="Indoor",1,0)</f>
        <v>#REF!</v>
      </c>
      <c r="H614" s="16" t="e">
        <f>'Vastgesteld 7-7-2022'!#REF!</f>
        <v>#REF!</v>
      </c>
      <c r="I614" s="16" t="e">
        <f>IF('Vastgesteld 7-7-2022'!#REF!="Nee",0,IF('Vastgesteld 7-7-2022'!#REF!="Ja",1,""))</f>
        <v>#REF!</v>
      </c>
      <c r="J614" s="16" t="e">
        <f>IF('Vastgesteld 7-7-2022'!#REF!&lt;&gt;"",'Vastgesteld 7-7-2022'!#REF!,"")</f>
        <v>#REF!</v>
      </c>
      <c r="BJ614" s="16" t="str">
        <f>IF(COUNTA('Vastgesteld 7-7-2022'!T608:AD608)&lt;&gt;0,1,"")</f>
        <v/>
      </c>
      <c r="BK614" s="16" t="str">
        <f t="shared" si="54"/>
        <v/>
      </c>
      <c r="BL614" s="16" t="str">
        <f>IF('Vastgesteld 7-7-2022'!T608="x","AA","")</f>
        <v/>
      </c>
      <c r="BM614" s="16" t="str">
        <f>IF('Vastgesteld 7-7-2022'!U608="x","A","")</f>
        <v/>
      </c>
      <c r="BN614" s="16" t="str">
        <f>IF('Vastgesteld 7-7-2022'!V608="x","B1","")</f>
        <v/>
      </c>
      <c r="BO614" s="16" t="e">
        <f>IF('Vastgesteld 7-7-2022'!#REF!="x","BB","")</f>
        <v>#REF!</v>
      </c>
      <c r="BP614" s="16" t="str">
        <f>IF('Vastgesteld 7-7-2022'!X608="x","B","")</f>
        <v/>
      </c>
      <c r="BQ614" s="16" t="str">
        <f>IF('Vastgesteld 7-7-2022'!Y608="x","L1","")</f>
        <v/>
      </c>
      <c r="BR614" s="16" t="str">
        <f>IF('Vastgesteld 7-7-2022'!Z608="x","L2","")</f>
        <v/>
      </c>
      <c r="BS614" s="16" t="str">
        <f>IF('Vastgesteld 7-7-2022'!AA608="x","M1","")</f>
        <v/>
      </c>
      <c r="BT614" s="16" t="str">
        <f>IF('Vastgesteld 7-7-2022'!AB608="x","M2","")</f>
        <v/>
      </c>
      <c r="BU614" s="16" t="str">
        <f>IF('Vastgesteld 7-7-2022'!AC608="x","Z1","")</f>
        <v/>
      </c>
      <c r="BV614" s="16" t="str">
        <f>IF('Vastgesteld 7-7-2022'!AD608="x","Z2","")</f>
        <v/>
      </c>
      <c r="BW614" s="16" t="str">
        <f>IF(COUNTA('Vastgesteld 7-7-2022'!K608:S608)&lt;&gt;0,1,"")</f>
        <v/>
      </c>
      <c r="BX614" s="16" t="str">
        <f t="shared" si="55"/>
        <v/>
      </c>
      <c r="BY614" s="16" t="str">
        <f>IF('Vastgesteld 7-7-2022'!K608="x","BB","")</f>
        <v/>
      </c>
      <c r="BZ614" s="16" t="str">
        <f>IF('Vastgesteld 7-7-2022'!L608="x","B","")</f>
        <v/>
      </c>
      <c r="CA614" s="16" t="str">
        <f>IF('Vastgesteld 7-7-2022'!M608="x","L1","")</f>
        <v/>
      </c>
      <c r="CB614" s="16" t="str">
        <f>IF('Vastgesteld 7-7-2022'!N608="x","L2","")</f>
        <v/>
      </c>
      <c r="CC614" s="16" t="str">
        <f>IF('Vastgesteld 7-7-2022'!O608="x","M1","")</f>
        <v/>
      </c>
      <c r="CD614" s="16" t="str">
        <f>IF('Vastgesteld 7-7-2022'!P608="x","M2","")</f>
        <v/>
      </c>
      <c r="CE614" s="16" t="str">
        <f>IF('Vastgesteld 7-7-2022'!Q608="x","Z1","")</f>
        <v/>
      </c>
      <c r="CF614" s="16" t="str">
        <f>IF('Vastgesteld 7-7-2022'!R608="x","Z2","")</f>
        <v/>
      </c>
      <c r="CG614" s="16" t="str">
        <f>IF('Vastgesteld 7-7-2022'!S608="x","ZZL","")</f>
        <v/>
      </c>
      <c r="CL614" s="16" t="str">
        <f>IF(COUNTA('Vastgesteld 7-7-2022'!AV608:BF608)&lt;&gt;0,2,"")</f>
        <v/>
      </c>
      <c r="CM614" s="16" t="str">
        <f t="shared" si="56"/>
        <v/>
      </c>
      <c r="CN614" s="16" t="str">
        <f>IF('Vastgesteld 7-7-2022'!AV608="x","AA","")</f>
        <v/>
      </c>
      <c r="CO614" s="16" t="str">
        <f>IF('Vastgesteld 7-7-2022'!AW608="x","A","")</f>
        <v/>
      </c>
      <c r="CP614" s="16" t="str">
        <f>IF('Vastgesteld 7-7-2022'!AX608="x","BB","")</f>
        <v/>
      </c>
      <c r="CQ614" s="16" t="str">
        <f>IF('Vastgesteld 7-7-2022'!AY608="x","B","")</f>
        <v/>
      </c>
      <c r="CR614" s="16" t="str">
        <f>IF('Vastgesteld 7-7-2022'!AZ608="x","L","")</f>
        <v/>
      </c>
      <c r="CS614" s="16" t="str">
        <f>IF('Vastgesteld 7-7-2022'!BA608="x","M","")</f>
        <v/>
      </c>
      <c r="CT614" s="16" t="str">
        <f>IF('Vastgesteld 7-7-2022'!BB608="x","Z","")</f>
        <v/>
      </c>
      <c r="CU614" s="16" t="str">
        <f>IF('Vastgesteld 7-7-2022'!BF608="x","ZZ","")</f>
        <v/>
      </c>
      <c r="CV614" s="16" t="str">
        <f>IF(COUNTA('Vastgesteld 7-7-2022'!AJ608:AQ608)&lt;&gt;0,2,"")</f>
        <v/>
      </c>
      <c r="CW614" s="16" t="str">
        <f t="shared" si="57"/>
        <v/>
      </c>
      <c r="CX614" s="16" t="str">
        <f>IF('Vastgesteld 7-7-2022'!AJ608="x","BB","")</f>
        <v/>
      </c>
      <c r="CY614" s="16" t="str">
        <f>IF('Vastgesteld 7-7-2022'!AK608="x","B","")</f>
        <v/>
      </c>
      <c r="CZ614" s="16" t="str">
        <f>IF('Vastgesteld 7-7-2022'!AL608="x","L","")</f>
        <v/>
      </c>
      <c r="DA614" s="16" t="str">
        <f>IF('Vastgesteld 7-7-2022'!AM608="x","M","")</f>
        <v/>
      </c>
      <c r="DB614" s="16" t="str">
        <f>IF('Vastgesteld 7-7-2022'!AN608="x","Z","")</f>
        <v/>
      </c>
      <c r="DC614" s="16" t="str">
        <f>IF('Vastgesteld 7-7-2022'!AO608="x","ZZ","")</f>
        <v/>
      </c>
      <c r="DD614" s="16" t="str">
        <f>IF('Vastgesteld 7-7-2022'!AQ608="x","1.40","")</f>
        <v/>
      </c>
      <c r="DE614" s="16" t="str">
        <f>IF(COUNTA('Vastgesteld 7-7-2022'!BH608:BJ608)&lt;&gt;0,6,"")</f>
        <v/>
      </c>
      <c r="DF614" s="16" t="str">
        <f t="shared" si="58"/>
        <v/>
      </c>
      <c r="DG614" s="16" t="str">
        <f>IF('Vastgesteld 7-7-2022'!BH608="x","L","")</f>
        <v/>
      </c>
      <c r="DH614" s="16" t="str">
        <f>IF('Vastgesteld 7-7-2022'!BI608="x","M","")</f>
        <v/>
      </c>
      <c r="DI614" s="16" t="str">
        <f>IF('Vastgesteld 7-7-2022'!BJ608="x","Z","")</f>
        <v/>
      </c>
      <c r="DJ614" s="16" t="str">
        <f>IF('Vastgesteld 7-7-2022'!BK608="x","Z","")</f>
        <v/>
      </c>
      <c r="DK614" s="16" t="str">
        <f>IF(COUNTA('Vastgesteld 7-7-2022'!BM608:BO608)&lt;&gt;0,6,"")</f>
        <v/>
      </c>
      <c r="DL614" s="16" t="str">
        <f t="shared" si="59"/>
        <v/>
      </c>
      <c r="DM614" s="16" t="str">
        <f>IF('Vastgesteld 7-7-2022'!BM608="x","L","")</f>
        <v/>
      </c>
      <c r="DN614" s="16" t="str">
        <f>IF('Vastgesteld 7-7-2022'!BN608="x","M","")</f>
        <v/>
      </c>
      <c r="DO614" s="16" t="str">
        <f>IF('Vastgesteld 7-7-2022'!BO608="x","Z","")</f>
        <v/>
      </c>
      <c r="DP614" s="16" t="str">
        <f>IF('Vastgesteld 7-7-2022'!BP608="x","Z","")</f>
        <v/>
      </c>
    </row>
    <row r="615" spans="1:120" ht="14.4" x14ac:dyDescent="0.3">
      <c r="A615" s="18">
        <f>'Vastgesteld 7-7-2022'!A609</f>
        <v>0</v>
      </c>
      <c r="B615" s="16" t="str">
        <f>IFERROR(VLOOKUP('Vastgesteld 7-7-2022'!#REF!,#REF!,2,FALSE),"")</f>
        <v/>
      </c>
      <c r="C615" s="16">
        <f>'Vastgesteld 7-7-2022'!E609</f>
        <v>0</v>
      </c>
      <c r="D615" s="16" t="str">
        <f>IFERROR(VLOOKUP('Vastgesteld 7-7-2022'!#REF!,#REF!,2,FALSE),"")</f>
        <v/>
      </c>
      <c r="E615" s="16" t="str">
        <f>IFERROR(VLOOKUP('Vastgesteld 7-7-2022'!#REF!,#REF!,5,FALSE),"")</f>
        <v/>
      </c>
      <c r="F615" s="16" t="e">
        <f>IF('Vastgesteld 7-7-2022'!#REF!&lt;&gt;"",'Vastgesteld 7-7-2022'!#REF!,"")</f>
        <v>#REF!</v>
      </c>
      <c r="G615" s="16" t="e">
        <f>IF('Vastgesteld 7-7-2022'!#REF!="Indoor",1,0)</f>
        <v>#REF!</v>
      </c>
      <c r="H615" s="16" t="e">
        <f>'Vastgesteld 7-7-2022'!#REF!</f>
        <v>#REF!</v>
      </c>
      <c r="I615" s="16" t="e">
        <f>IF('Vastgesteld 7-7-2022'!#REF!="Nee",0,IF('Vastgesteld 7-7-2022'!#REF!="Ja",1,""))</f>
        <v>#REF!</v>
      </c>
      <c r="J615" s="16" t="e">
        <f>IF('Vastgesteld 7-7-2022'!#REF!&lt;&gt;"",'Vastgesteld 7-7-2022'!#REF!,"")</f>
        <v>#REF!</v>
      </c>
      <c r="BJ615" s="16" t="str">
        <f>IF(COUNTA('Vastgesteld 7-7-2022'!T609:AD609)&lt;&gt;0,1,"")</f>
        <v/>
      </c>
      <c r="BK615" s="16" t="str">
        <f t="shared" si="54"/>
        <v/>
      </c>
      <c r="BL615" s="16" t="str">
        <f>IF('Vastgesteld 7-7-2022'!T609="x","AA","")</f>
        <v/>
      </c>
      <c r="BM615" s="16" t="str">
        <f>IF('Vastgesteld 7-7-2022'!U609="x","A","")</f>
        <v/>
      </c>
      <c r="BN615" s="16" t="str">
        <f>IF('Vastgesteld 7-7-2022'!V609="x","B1","")</f>
        <v/>
      </c>
      <c r="BO615" s="16" t="e">
        <f>IF('Vastgesteld 7-7-2022'!#REF!="x","BB","")</f>
        <v>#REF!</v>
      </c>
      <c r="BP615" s="16" t="str">
        <f>IF('Vastgesteld 7-7-2022'!X609="x","B","")</f>
        <v/>
      </c>
      <c r="BQ615" s="16" t="str">
        <f>IF('Vastgesteld 7-7-2022'!Y609="x","L1","")</f>
        <v/>
      </c>
      <c r="BR615" s="16" t="str">
        <f>IF('Vastgesteld 7-7-2022'!Z609="x","L2","")</f>
        <v/>
      </c>
      <c r="BS615" s="16" t="str">
        <f>IF('Vastgesteld 7-7-2022'!AA609="x","M1","")</f>
        <v/>
      </c>
      <c r="BT615" s="16" t="str">
        <f>IF('Vastgesteld 7-7-2022'!AB609="x","M2","")</f>
        <v/>
      </c>
      <c r="BU615" s="16" t="str">
        <f>IF('Vastgesteld 7-7-2022'!AC609="x","Z1","")</f>
        <v/>
      </c>
      <c r="BV615" s="16" t="str">
        <f>IF('Vastgesteld 7-7-2022'!AD609="x","Z2","")</f>
        <v/>
      </c>
      <c r="BW615" s="16" t="str">
        <f>IF(COUNTA('Vastgesteld 7-7-2022'!K609:S609)&lt;&gt;0,1,"")</f>
        <v/>
      </c>
      <c r="BX615" s="16" t="str">
        <f t="shared" si="55"/>
        <v/>
      </c>
      <c r="BY615" s="16" t="str">
        <f>IF('Vastgesteld 7-7-2022'!K609="x","BB","")</f>
        <v/>
      </c>
      <c r="BZ615" s="16" t="str">
        <f>IF('Vastgesteld 7-7-2022'!L609="x","B","")</f>
        <v/>
      </c>
      <c r="CA615" s="16" t="str">
        <f>IF('Vastgesteld 7-7-2022'!M609="x","L1","")</f>
        <v/>
      </c>
      <c r="CB615" s="16" t="str">
        <f>IF('Vastgesteld 7-7-2022'!N609="x","L2","")</f>
        <v/>
      </c>
      <c r="CC615" s="16" t="str">
        <f>IF('Vastgesteld 7-7-2022'!O609="x","M1","")</f>
        <v/>
      </c>
      <c r="CD615" s="16" t="str">
        <f>IF('Vastgesteld 7-7-2022'!P609="x","M2","")</f>
        <v/>
      </c>
      <c r="CE615" s="16" t="str">
        <f>IF('Vastgesteld 7-7-2022'!Q609="x","Z1","")</f>
        <v/>
      </c>
      <c r="CF615" s="16" t="str">
        <f>IF('Vastgesteld 7-7-2022'!R609="x","Z2","")</f>
        <v/>
      </c>
      <c r="CG615" s="16" t="str">
        <f>IF('Vastgesteld 7-7-2022'!S609="x","ZZL","")</f>
        <v/>
      </c>
      <c r="CL615" s="16" t="str">
        <f>IF(COUNTA('Vastgesteld 7-7-2022'!AV609:BF609)&lt;&gt;0,2,"")</f>
        <v/>
      </c>
      <c r="CM615" s="16" t="str">
        <f t="shared" si="56"/>
        <v/>
      </c>
      <c r="CN615" s="16" t="str">
        <f>IF('Vastgesteld 7-7-2022'!AV609="x","AA","")</f>
        <v/>
      </c>
      <c r="CO615" s="16" t="str">
        <f>IF('Vastgesteld 7-7-2022'!AW609="x","A","")</f>
        <v/>
      </c>
      <c r="CP615" s="16" t="str">
        <f>IF('Vastgesteld 7-7-2022'!AX609="x","BB","")</f>
        <v/>
      </c>
      <c r="CQ615" s="16" t="str">
        <f>IF('Vastgesteld 7-7-2022'!AY609="x","B","")</f>
        <v/>
      </c>
      <c r="CR615" s="16" t="str">
        <f>IF('Vastgesteld 7-7-2022'!AZ609="x","L","")</f>
        <v/>
      </c>
      <c r="CS615" s="16" t="str">
        <f>IF('Vastgesteld 7-7-2022'!BA609="x","M","")</f>
        <v/>
      </c>
      <c r="CT615" s="16" t="str">
        <f>IF('Vastgesteld 7-7-2022'!BB609="x","Z","")</f>
        <v/>
      </c>
      <c r="CU615" s="16" t="str">
        <f>IF('Vastgesteld 7-7-2022'!BF609="x","ZZ","")</f>
        <v/>
      </c>
      <c r="CV615" s="16" t="str">
        <f>IF(COUNTA('Vastgesteld 7-7-2022'!AJ609:AQ609)&lt;&gt;0,2,"")</f>
        <v/>
      </c>
      <c r="CW615" s="16" t="str">
        <f t="shared" si="57"/>
        <v/>
      </c>
      <c r="CX615" s="16" t="str">
        <f>IF('Vastgesteld 7-7-2022'!AJ609="x","BB","")</f>
        <v/>
      </c>
      <c r="CY615" s="16" t="str">
        <f>IF('Vastgesteld 7-7-2022'!AK609="x","B","")</f>
        <v/>
      </c>
      <c r="CZ615" s="16" t="str">
        <f>IF('Vastgesteld 7-7-2022'!AL609="x","L","")</f>
        <v/>
      </c>
      <c r="DA615" s="16" t="str">
        <f>IF('Vastgesteld 7-7-2022'!AM609="x","M","")</f>
        <v/>
      </c>
      <c r="DB615" s="16" t="str">
        <f>IF('Vastgesteld 7-7-2022'!AN609="x","Z","")</f>
        <v/>
      </c>
      <c r="DC615" s="16" t="str">
        <f>IF('Vastgesteld 7-7-2022'!AO609="x","ZZ","")</f>
        <v/>
      </c>
      <c r="DD615" s="16" t="str">
        <f>IF('Vastgesteld 7-7-2022'!AQ609="x","1.40","")</f>
        <v/>
      </c>
      <c r="DE615" s="16" t="str">
        <f>IF(COUNTA('Vastgesteld 7-7-2022'!BH609:BJ609)&lt;&gt;0,6,"")</f>
        <v/>
      </c>
      <c r="DF615" s="16" t="str">
        <f t="shared" si="58"/>
        <v/>
      </c>
      <c r="DG615" s="16" t="str">
        <f>IF('Vastgesteld 7-7-2022'!BH609="x","L","")</f>
        <v/>
      </c>
      <c r="DH615" s="16" t="str">
        <f>IF('Vastgesteld 7-7-2022'!BI609="x","M","")</f>
        <v/>
      </c>
      <c r="DI615" s="16" t="str">
        <f>IF('Vastgesteld 7-7-2022'!BJ609="x","Z","")</f>
        <v/>
      </c>
      <c r="DJ615" s="16" t="str">
        <f>IF('Vastgesteld 7-7-2022'!BK609="x","Z","")</f>
        <v/>
      </c>
      <c r="DK615" s="16" t="str">
        <f>IF(COUNTA('Vastgesteld 7-7-2022'!BM609:BO609)&lt;&gt;0,6,"")</f>
        <v/>
      </c>
      <c r="DL615" s="16" t="str">
        <f t="shared" si="59"/>
        <v/>
      </c>
      <c r="DM615" s="16" t="str">
        <f>IF('Vastgesteld 7-7-2022'!BM609="x","L","")</f>
        <v/>
      </c>
      <c r="DN615" s="16" t="str">
        <f>IF('Vastgesteld 7-7-2022'!BN609="x","M","")</f>
        <v/>
      </c>
      <c r="DO615" s="16" t="str">
        <f>IF('Vastgesteld 7-7-2022'!BO609="x","Z","")</f>
        <v/>
      </c>
      <c r="DP615" s="16" t="str">
        <f>IF('Vastgesteld 7-7-2022'!BP609="x","Z","")</f>
        <v/>
      </c>
    </row>
    <row r="616" spans="1:120" ht="14.4" x14ac:dyDescent="0.3">
      <c r="A616" s="18">
        <f>'Vastgesteld 7-7-2022'!A610</f>
        <v>0</v>
      </c>
      <c r="B616" s="16" t="str">
        <f>IFERROR(VLOOKUP('Vastgesteld 7-7-2022'!#REF!,#REF!,2,FALSE),"")</f>
        <v/>
      </c>
      <c r="C616" s="16">
        <f>'Vastgesteld 7-7-2022'!E610</f>
        <v>0</v>
      </c>
      <c r="D616" s="16" t="str">
        <f>IFERROR(VLOOKUP('Vastgesteld 7-7-2022'!#REF!,#REF!,2,FALSE),"")</f>
        <v/>
      </c>
      <c r="E616" s="16" t="str">
        <f>IFERROR(VLOOKUP('Vastgesteld 7-7-2022'!#REF!,#REF!,5,FALSE),"")</f>
        <v/>
      </c>
      <c r="F616" s="16" t="e">
        <f>IF('Vastgesteld 7-7-2022'!#REF!&lt;&gt;"",'Vastgesteld 7-7-2022'!#REF!,"")</f>
        <v>#REF!</v>
      </c>
      <c r="G616" s="16" t="e">
        <f>IF('Vastgesteld 7-7-2022'!#REF!="Indoor",1,0)</f>
        <v>#REF!</v>
      </c>
      <c r="H616" s="16" t="e">
        <f>'Vastgesteld 7-7-2022'!#REF!</f>
        <v>#REF!</v>
      </c>
      <c r="I616" s="16" t="e">
        <f>IF('Vastgesteld 7-7-2022'!#REF!="Nee",0,IF('Vastgesteld 7-7-2022'!#REF!="Ja",1,""))</f>
        <v>#REF!</v>
      </c>
      <c r="J616" s="16" t="e">
        <f>IF('Vastgesteld 7-7-2022'!#REF!&lt;&gt;"",'Vastgesteld 7-7-2022'!#REF!,"")</f>
        <v>#REF!</v>
      </c>
      <c r="BJ616" s="16" t="str">
        <f>IF(COUNTA('Vastgesteld 7-7-2022'!T610:AD610)&lt;&gt;0,1,"")</f>
        <v/>
      </c>
      <c r="BK616" s="16" t="str">
        <f t="shared" si="54"/>
        <v/>
      </c>
      <c r="BL616" s="16" t="str">
        <f>IF('Vastgesteld 7-7-2022'!T610="x","AA","")</f>
        <v/>
      </c>
      <c r="BM616" s="16" t="str">
        <f>IF('Vastgesteld 7-7-2022'!U610="x","A","")</f>
        <v/>
      </c>
      <c r="BN616" s="16" t="str">
        <f>IF('Vastgesteld 7-7-2022'!V610="x","B1","")</f>
        <v/>
      </c>
      <c r="BO616" s="16" t="e">
        <f>IF('Vastgesteld 7-7-2022'!#REF!="x","BB","")</f>
        <v>#REF!</v>
      </c>
      <c r="BP616" s="16" t="str">
        <f>IF('Vastgesteld 7-7-2022'!X610="x","B","")</f>
        <v/>
      </c>
      <c r="BQ616" s="16" t="str">
        <f>IF('Vastgesteld 7-7-2022'!Y610="x","L1","")</f>
        <v/>
      </c>
      <c r="BR616" s="16" t="str">
        <f>IF('Vastgesteld 7-7-2022'!Z610="x","L2","")</f>
        <v/>
      </c>
      <c r="BS616" s="16" t="str">
        <f>IF('Vastgesteld 7-7-2022'!AA610="x","M1","")</f>
        <v/>
      </c>
      <c r="BT616" s="16" t="str">
        <f>IF('Vastgesteld 7-7-2022'!AB610="x","M2","")</f>
        <v/>
      </c>
      <c r="BU616" s="16" t="str">
        <f>IF('Vastgesteld 7-7-2022'!AC610="x","Z1","")</f>
        <v/>
      </c>
      <c r="BV616" s="16" t="str">
        <f>IF('Vastgesteld 7-7-2022'!AD610="x","Z2","")</f>
        <v/>
      </c>
      <c r="BW616" s="16" t="str">
        <f>IF(COUNTA('Vastgesteld 7-7-2022'!K610:S610)&lt;&gt;0,1,"")</f>
        <v/>
      </c>
      <c r="BX616" s="16" t="str">
        <f t="shared" si="55"/>
        <v/>
      </c>
      <c r="BY616" s="16" t="str">
        <f>IF('Vastgesteld 7-7-2022'!K610="x","BB","")</f>
        <v/>
      </c>
      <c r="BZ616" s="16" t="str">
        <f>IF('Vastgesteld 7-7-2022'!L610="x","B","")</f>
        <v/>
      </c>
      <c r="CA616" s="16" t="str">
        <f>IF('Vastgesteld 7-7-2022'!M610="x","L1","")</f>
        <v/>
      </c>
      <c r="CB616" s="16" t="str">
        <f>IF('Vastgesteld 7-7-2022'!N610="x","L2","")</f>
        <v/>
      </c>
      <c r="CC616" s="16" t="str">
        <f>IF('Vastgesteld 7-7-2022'!O610="x","M1","")</f>
        <v/>
      </c>
      <c r="CD616" s="16" t="str">
        <f>IF('Vastgesteld 7-7-2022'!P610="x","M2","")</f>
        <v/>
      </c>
      <c r="CE616" s="16" t="str">
        <f>IF('Vastgesteld 7-7-2022'!Q610="x","Z1","")</f>
        <v/>
      </c>
      <c r="CF616" s="16" t="str">
        <f>IF('Vastgesteld 7-7-2022'!R610="x","Z2","")</f>
        <v/>
      </c>
      <c r="CG616" s="16" t="str">
        <f>IF('Vastgesteld 7-7-2022'!S610="x","ZZL","")</f>
        <v/>
      </c>
      <c r="CL616" s="16" t="str">
        <f>IF(COUNTA('Vastgesteld 7-7-2022'!AV610:BF610)&lt;&gt;0,2,"")</f>
        <v/>
      </c>
      <c r="CM616" s="16" t="str">
        <f t="shared" si="56"/>
        <v/>
      </c>
      <c r="CN616" s="16" t="str">
        <f>IF('Vastgesteld 7-7-2022'!AV610="x","AA","")</f>
        <v/>
      </c>
      <c r="CO616" s="16" t="str">
        <f>IF('Vastgesteld 7-7-2022'!AW610="x","A","")</f>
        <v/>
      </c>
      <c r="CP616" s="16" t="str">
        <f>IF('Vastgesteld 7-7-2022'!AX610="x","BB","")</f>
        <v/>
      </c>
      <c r="CQ616" s="16" t="str">
        <f>IF('Vastgesteld 7-7-2022'!AY610="x","B","")</f>
        <v/>
      </c>
      <c r="CR616" s="16" t="str">
        <f>IF('Vastgesteld 7-7-2022'!AZ610="x","L","")</f>
        <v/>
      </c>
      <c r="CS616" s="16" t="str">
        <f>IF('Vastgesteld 7-7-2022'!BA610="x","M","")</f>
        <v/>
      </c>
      <c r="CT616" s="16" t="str">
        <f>IF('Vastgesteld 7-7-2022'!BB610="x","Z","")</f>
        <v/>
      </c>
      <c r="CU616" s="16" t="str">
        <f>IF('Vastgesteld 7-7-2022'!BF610="x","ZZ","")</f>
        <v/>
      </c>
      <c r="CV616" s="16" t="str">
        <f>IF(COUNTA('Vastgesteld 7-7-2022'!AJ610:AQ610)&lt;&gt;0,2,"")</f>
        <v/>
      </c>
      <c r="CW616" s="16" t="str">
        <f t="shared" si="57"/>
        <v/>
      </c>
      <c r="CX616" s="16" t="str">
        <f>IF('Vastgesteld 7-7-2022'!AJ610="x","BB","")</f>
        <v/>
      </c>
      <c r="CY616" s="16" t="str">
        <f>IF('Vastgesteld 7-7-2022'!AK610="x","B","")</f>
        <v/>
      </c>
      <c r="CZ616" s="16" t="str">
        <f>IF('Vastgesteld 7-7-2022'!AL610="x","L","")</f>
        <v/>
      </c>
      <c r="DA616" s="16" t="str">
        <f>IF('Vastgesteld 7-7-2022'!AM610="x","M","")</f>
        <v/>
      </c>
      <c r="DB616" s="16" t="str">
        <f>IF('Vastgesteld 7-7-2022'!AN610="x","Z","")</f>
        <v/>
      </c>
      <c r="DC616" s="16" t="str">
        <f>IF('Vastgesteld 7-7-2022'!AO610="x","ZZ","")</f>
        <v/>
      </c>
      <c r="DD616" s="16" t="str">
        <f>IF('Vastgesteld 7-7-2022'!AQ610="x","1.40","")</f>
        <v/>
      </c>
      <c r="DE616" s="16" t="str">
        <f>IF(COUNTA('Vastgesteld 7-7-2022'!BH610:BJ610)&lt;&gt;0,6,"")</f>
        <v/>
      </c>
      <c r="DF616" s="16" t="str">
        <f t="shared" si="58"/>
        <v/>
      </c>
      <c r="DG616" s="16" t="str">
        <f>IF('Vastgesteld 7-7-2022'!BH610="x","L","")</f>
        <v/>
      </c>
      <c r="DH616" s="16" t="str">
        <f>IF('Vastgesteld 7-7-2022'!BI610="x","M","")</f>
        <v/>
      </c>
      <c r="DI616" s="16" t="str">
        <f>IF('Vastgesteld 7-7-2022'!BJ610="x","Z","")</f>
        <v/>
      </c>
      <c r="DJ616" s="16" t="str">
        <f>IF('Vastgesteld 7-7-2022'!BK610="x","Z","")</f>
        <v/>
      </c>
      <c r="DK616" s="16" t="str">
        <f>IF(COUNTA('Vastgesteld 7-7-2022'!BM610:BO610)&lt;&gt;0,6,"")</f>
        <v/>
      </c>
      <c r="DL616" s="16" t="str">
        <f t="shared" si="59"/>
        <v/>
      </c>
      <c r="DM616" s="16" t="str">
        <f>IF('Vastgesteld 7-7-2022'!BM610="x","L","")</f>
        <v/>
      </c>
      <c r="DN616" s="16" t="str">
        <f>IF('Vastgesteld 7-7-2022'!BN610="x","M","")</f>
        <v/>
      </c>
      <c r="DO616" s="16" t="str">
        <f>IF('Vastgesteld 7-7-2022'!BO610="x","Z","")</f>
        <v/>
      </c>
      <c r="DP616" s="16" t="str">
        <f>IF('Vastgesteld 7-7-2022'!BP610="x","Z","")</f>
        <v/>
      </c>
    </row>
    <row r="617" spans="1:120" ht="14.4" x14ac:dyDescent="0.3">
      <c r="A617" s="18">
        <f>'Vastgesteld 7-7-2022'!A611</f>
        <v>0</v>
      </c>
      <c r="B617" s="16" t="str">
        <f>IFERROR(VLOOKUP('Vastgesteld 7-7-2022'!#REF!,#REF!,2,FALSE),"")</f>
        <v/>
      </c>
      <c r="C617" s="16">
        <f>'Vastgesteld 7-7-2022'!E611</f>
        <v>0</v>
      </c>
      <c r="D617" s="16" t="str">
        <f>IFERROR(VLOOKUP('Vastgesteld 7-7-2022'!#REF!,#REF!,2,FALSE),"")</f>
        <v/>
      </c>
      <c r="E617" s="16" t="str">
        <f>IFERROR(VLOOKUP('Vastgesteld 7-7-2022'!#REF!,#REF!,5,FALSE),"")</f>
        <v/>
      </c>
      <c r="F617" s="16" t="e">
        <f>IF('Vastgesteld 7-7-2022'!#REF!&lt;&gt;"",'Vastgesteld 7-7-2022'!#REF!,"")</f>
        <v>#REF!</v>
      </c>
      <c r="G617" s="16" t="e">
        <f>IF('Vastgesteld 7-7-2022'!#REF!="Indoor",1,0)</f>
        <v>#REF!</v>
      </c>
      <c r="H617" s="16" t="e">
        <f>'Vastgesteld 7-7-2022'!#REF!</f>
        <v>#REF!</v>
      </c>
      <c r="I617" s="16" t="e">
        <f>IF('Vastgesteld 7-7-2022'!#REF!="Nee",0,IF('Vastgesteld 7-7-2022'!#REF!="Ja",1,""))</f>
        <v>#REF!</v>
      </c>
      <c r="J617" s="16" t="e">
        <f>IF('Vastgesteld 7-7-2022'!#REF!&lt;&gt;"",'Vastgesteld 7-7-2022'!#REF!,"")</f>
        <v>#REF!</v>
      </c>
      <c r="BJ617" s="16" t="str">
        <f>IF(COUNTA('Vastgesteld 7-7-2022'!T611:AD611)&lt;&gt;0,1,"")</f>
        <v/>
      </c>
      <c r="BK617" s="16" t="str">
        <f t="shared" si="54"/>
        <v/>
      </c>
      <c r="BL617" s="16" t="str">
        <f>IF('Vastgesteld 7-7-2022'!T611="x","AA","")</f>
        <v/>
      </c>
      <c r="BM617" s="16" t="str">
        <f>IF('Vastgesteld 7-7-2022'!U611="x","A","")</f>
        <v/>
      </c>
      <c r="BN617" s="16" t="str">
        <f>IF('Vastgesteld 7-7-2022'!V611="x","B1","")</f>
        <v/>
      </c>
      <c r="BO617" s="16" t="e">
        <f>IF('Vastgesteld 7-7-2022'!#REF!="x","BB","")</f>
        <v>#REF!</v>
      </c>
      <c r="BP617" s="16" t="str">
        <f>IF('Vastgesteld 7-7-2022'!X611="x","B","")</f>
        <v/>
      </c>
      <c r="BQ617" s="16" t="str">
        <f>IF('Vastgesteld 7-7-2022'!Y611="x","L1","")</f>
        <v/>
      </c>
      <c r="BR617" s="16" t="str">
        <f>IF('Vastgesteld 7-7-2022'!Z611="x","L2","")</f>
        <v/>
      </c>
      <c r="BS617" s="16" t="str">
        <f>IF('Vastgesteld 7-7-2022'!AA611="x","M1","")</f>
        <v/>
      </c>
      <c r="BT617" s="16" t="str">
        <f>IF('Vastgesteld 7-7-2022'!AB611="x","M2","")</f>
        <v/>
      </c>
      <c r="BU617" s="16" t="str">
        <f>IF('Vastgesteld 7-7-2022'!AC611="x","Z1","")</f>
        <v/>
      </c>
      <c r="BV617" s="16" t="str">
        <f>IF('Vastgesteld 7-7-2022'!AD611="x","Z2","")</f>
        <v/>
      </c>
      <c r="BW617" s="16" t="str">
        <f>IF(COUNTA('Vastgesteld 7-7-2022'!K611:S611)&lt;&gt;0,1,"")</f>
        <v/>
      </c>
      <c r="BX617" s="16" t="str">
        <f t="shared" si="55"/>
        <v/>
      </c>
      <c r="BY617" s="16" t="str">
        <f>IF('Vastgesteld 7-7-2022'!K611="x","BB","")</f>
        <v/>
      </c>
      <c r="BZ617" s="16" t="str">
        <f>IF('Vastgesteld 7-7-2022'!L611="x","B","")</f>
        <v/>
      </c>
      <c r="CA617" s="16" t="str">
        <f>IF('Vastgesteld 7-7-2022'!M611="x","L1","")</f>
        <v/>
      </c>
      <c r="CB617" s="16" t="str">
        <f>IF('Vastgesteld 7-7-2022'!N611="x","L2","")</f>
        <v/>
      </c>
      <c r="CC617" s="16" t="str">
        <f>IF('Vastgesteld 7-7-2022'!O611="x","M1","")</f>
        <v/>
      </c>
      <c r="CD617" s="16" t="str">
        <f>IF('Vastgesteld 7-7-2022'!P611="x","M2","")</f>
        <v/>
      </c>
      <c r="CE617" s="16" t="str">
        <f>IF('Vastgesteld 7-7-2022'!Q611="x","Z1","")</f>
        <v/>
      </c>
      <c r="CF617" s="16" t="str">
        <f>IF('Vastgesteld 7-7-2022'!R611="x","Z2","")</f>
        <v/>
      </c>
      <c r="CG617" s="16" t="str">
        <f>IF('Vastgesteld 7-7-2022'!S611="x","ZZL","")</f>
        <v/>
      </c>
      <c r="CL617" s="16" t="str">
        <f>IF(COUNTA('Vastgesteld 7-7-2022'!AV611:BF611)&lt;&gt;0,2,"")</f>
        <v/>
      </c>
      <c r="CM617" s="16" t="str">
        <f t="shared" si="56"/>
        <v/>
      </c>
      <c r="CN617" s="16" t="str">
        <f>IF('Vastgesteld 7-7-2022'!AV611="x","AA","")</f>
        <v/>
      </c>
      <c r="CO617" s="16" t="str">
        <f>IF('Vastgesteld 7-7-2022'!AW611="x","A","")</f>
        <v/>
      </c>
      <c r="CP617" s="16" t="str">
        <f>IF('Vastgesteld 7-7-2022'!AX611="x","BB","")</f>
        <v/>
      </c>
      <c r="CQ617" s="16" t="str">
        <f>IF('Vastgesteld 7-7-2022'!AY611="x","B","")</f>
        <v/>
      </c>
      <c r="CR617" s="16" t="str">
        <f>IF('Vastgesteld 7-7-2022'!AZ611="x","L","")</f>
        <v/>
      </c>
      <c r="CS617" s="16" t="str">
        <f>IF('Vastgesteld 7-7-2022'!BA611="x","M","")</f>
        <v/>
      </c>
      <c r="CT617" s="16" t="str">
        <f>IF('Vastgesteld 7-7-2022'!BB611="x","Z","")</f>
        <v/>
      </c>
      <c r="CU617" s="16" t="str">
        <f>IF('Vastgesteld 7-7-2022'!BF611="x","ZZ","")</f>
        <v/>
      </c>
      <c r="CV617" s="16" t="str">
        <f>IF(COUNTA('Vastgesteld 7-7-2022'!AJ611:AQ611)&lt;&gt;0,2,"")</f>
        <v/>
      </c>
      <c r="CW617" s="16" t="str">
        <f t="shared" si="57"/>
        <v/>
      </c>
      <c r="CX617" s="16" t="str">
        <f>IF('Vastgesteld 7-7-2022'!AJ611="x","BB","")</f>
        <v/>
      </c>
      <c r="CY617" s="16" t="str">
        <f>IF('Vastgesteld 7-7-2022'!AK611="x","B","")</f>
        <v/>
      </c>
      <c r="CZ617" s="16" t="str">
        <f>IF('Vastgesteld 7-7-2022'!AL611="x","L","")</f>
        <v/>
      </c>
      <c r="DA617" s="16" t="str">
        <f>IF('Vastgesteld 7-7-2022'!AM611="x","M","")</f>
        <v/>
      </c>
      <c r="DB617" s="16" t="str">
        <f>IF('Vastgesteld 7-7-2022'!AN611="x","Z","")</f>
        <v/>
      </c>
      <c r="DC617" s="16" t="str">
        <f>IF('Vastgesteld 7-7-2022'!AO611="x","ZZ","")</f>
        <v/>
      </c>
      <c r="DD617" s="16" t="str">
        <f>IF('Vastgesteld 7-7-2022'!AQ611="x","1.40","")</f>
        <v/>
      </c>
      <c r="DE617" s="16" t="str">
        <f>IF(COUNTA('Vastgesteld 7-7-2022'!BH611:BJ611)&lt;&gt;0,6,"")</f>
        <v/>
      </c>
      <c r="DF617" s="16" t="str">
        <f t="shared" si="58"/>
        <v/>
      </c>
      <c r="DG617" s="16" t="str">
        <f>IF('Vastgesteld 7-7-2022'!BH611="x","L","")</f>
        <v/>
      </c>
      <c r="DH617" s="16" t="str">
        <f>IF('Vastgesteld 7-7-2022'!BI611="x","M","")</f>
        <v/>
      </c>
      <c r="DI617" s="16" t="str">
        <f>IF('Vastgesteld 7-7-2022'!BJ611="x","Z","")</f>
        <v/>
      </c>
      <c r="DJ617" s="16" t="str">
        <f>IF('Vastgesteld 7-7-2022'!BK611="x","Z","")</f>
        <v/>
      </c>
      <c r="DK617" s="16" t="str">
        <f>IF(COUNTA('Vastgesteld 7-7-2022'!BM611:BO611)&lt;&gt;0,6,"")</f>
        <v/>
      </c>
      <c r="DL617" s="16" t="str">
        <f t="shared" si="59"/>
        <v/>
      </c>
      <c r="DM617" s="16" t="str">
        <f>IF('Vastgesteld 7-7-2022'!BM611="x","L","")</f>
        <v/>
      </c>
      <c r="DN617" s="16" t="str">
        <f>IF('Vastgesteld 7-7-2022'!BN611="x","M","")</f>
        <v/>
      </c>
      <c r="DO617" s="16" t="str">
        <f>IF('Vastgesteld 7-7-2022'!BO611="x","Z","")</f>
        <v/>
      </c>
      <c r="DP617" s="16" t="str">
        <f>IF('Vastgesteld 7-7-2022'!BP611="x","Z","")</f>
        <v/>
      </c>
    </row>
    <row r="618" spans="1:120" ht="14.4" x14ac:dyDescent="0.3">
      <c r="A618" s="18">
        <f>'Vastgesteld 7-7-2022'!A612</f>
        <v>0</v>
      </c>
      <c r="B618" s="16" t="str">
        <f>IFERROR(VLOOKUP('Vastgesteld 7-7-2022'!#REF!,#REF!,2,FALSE),"")</f>
        <v/>
      </c>
      <c r="C618" s="16">
        <f>'Vastgesteld 7-7-2022'!E612</f>
        <v>0</v>
      </c>
      <c r="D618" s="16" t="str">
        <f>IFERROR(VLOOKUP('Vastgesteld 7-7-2022'!#REF!,#REF!,2,FALSE),"")</f>
        <v/>
      </c>
      <c r="E618" s="16" t="str">
        <f>IFERROR(VLOOKUP('Vastgesteld 7-7-2022'!#REF!,#REF!,5,FALSE),"")</f>
        <v/>
      </c>
      <c r="F618" s="16" t="e">
        <f>IF('Vastgesteld 7-7-2022'!#REF!&lt;&gt;"",'Vastgesteld 7-7-2022'!#REF!,"")</f>
        <v>#REF!</v>
      </c>
      <c r="G618" s="16" t="e">
        <f>IF('Vastgesteld 7-7-2022'!#REF!="Indoor",1,0)</f>
        <v>#REF!</v>
      </c>
      <c r="H618" s="16" t="e">
        <f>'Vastgesteld 7-7-2022'!#REF!</f>
        <v>#REF!</v>
      </c>
      <c r="I618" s="16" t="e">
        <f>IF('Vastgesteld 7-7-2022'!#REF!="Nee",0,IF('Vastgesteld 7-7-2022'!#REF!="Ja",1,""))</f>
        <v>#REF!</v>
      </c>
      <c r="J618" s="16" t="e">
        <f>IF('Vastgesteld 7-7-2022'!#REF!&lt;&gt;"",'Vastgesteld 7-7-2022'!#REF!,"")</f>
        <v>#REF!</v>
      </c>
      <c r="BJ618" s="16" t="str">
        <f>IF(COUNTA('Vastgesteld 7-7-2022'!T612:AD612)&lt;&gt;0,1,"")</f>
        <v/>
      </c>
      <c r="BK618" s="16" t="str">
        <f t="shared" si="54"/>
        <v/>
      </c>
      <c r="BL618" s="16" t="str">
        <f>IF('Vastgesteld 7-7-2022'!T612="x","AA","")</f>
        <v/>
      </c>
      <c r="BM618" s="16" t="str">
        <f>IF('Vastgesteld 7-7-2022'!U612="x","A","")</f>
        <v/>
      </c>
      <c r="BN618" s="16" t="str">
        <f>IF('Vastgesteld 7-7-2022'!V612="x","B1","")</f>
        <v/>
      </c>
      <c r="BO618" s="16" t="e">
        <f>IF('Vastgesteld 7-7-2022'!#REF!="x","BB","")</f>
        <v>#REF!</v>
      </c>
      <c r="BP618" s="16" t="str">
        <f>IF('Vastgesteld 7-7-2022'!X612="x","B","")</f>
        <v/>
      </c>
      <c r="BQ618" s="16" t="str">
        <f>IF('Vastgesteld 7-7-2022'!Y612="x","L1","")</f>
        <v/>
      </c>
      <c r="BR618" s="16" t="str">
        <f>IF('Vastgesteld 7-7-2022'!Z612="x","L2","")</f>
        <v/>
      </c>
      <c r="BS618" s="16" t="str">
        <f>IF('Vastgesteld 7-7-2022'!AA612="x","M1","")</f>
        <v/>
      </c>
      <c r="BT618" s="16" t="str">
        <f>IF('Vastgesteld 7-7-2022'!AB612="x","M2","")</f>
        <v/>
      </c>
      <c r="BU618" s="16" t="str">
        <f>IF('Vastgesteld 7-7-2022'!AC612="x","Z1","")</f>
        <v/>
      </c>
      <c r="BV618" s="16" t="str">
        <f>IF('Vastgesteld 7-7-2022'!AD612="x","Z2","")</f>
        <v/>
      </c>
      <c r="BW618" s="16" t="str">
        <f>IF(COUNTA('Vastgesteld 7-7-2022'!K612:S612)&lt;&gt;0,1,"")</f>
        <v/>
      </c>
      <c r="BX618" s="16" t="str">
        <f t="shared" si="55"/>
        <v/>
      </c>
      <c r="BY618" s="16" t="str">
        <f>IF('Vastgesteld 7-7-2022'!K612="x","BB","")</f>
        <v/>
      </c>
      <c r="BZ618" s="16" t="str">
        <f>IF('Vastgesteld 7-7-2022'!L612="x","B","")</f>
        <v/>
      </c>
      <c r="CA618" s="16" t="str">
        <f>IF('Vastgesteld 7-7-2022'!M612="x","L1","")</f>
        <v/>
      </c>
      <c r="CB618" s="16" t="str">
        <f>IF('Vastgesteld 7-7-2022'!N612="x","L2","")</f>
        <v/>
      </c>
      <c r="CC618" s="16" t="str">
        <f>IF('Vastgesteld 7-7-2022'!O612="x","M1","")</f>
        <v/>
      </c>
      <c r="CD618" s="16" t="str">
        <f>IF('Vastgesteld 7-7-2022'!P612="x","M2","")</f>
        <v/>
      </c>
      <c r="CE618" s="16" t="str">
        <f>IF('Vastgesteld 7-7-2022'!Q612="x","Z1","")</f>
        <v/>
      </c>
      <c r="CF618" s="16" t="str">
        <f>IF('Vastgesteld 7-7-2022'!R612="x","Z2","")</f>
        <v/>
      </c>
      <c r="CG618" s="16" t="str">
        <f>IF('Vastgesteld 7-7-2022'!S612="x","ZZL","")</f>
        <v/>
      </c>
      <c r="CL618" s="16" t="str">
        <f>IF(COUNTA('Vastgesteld 7-7-2022'!AV612:BF612)&lt;&gt;0,2,"")</f>
        <v/>
      </c>
      <c r="CM618" s="16" t="str">
        <f t="shared" si="56"/>
        <v/>
      </c>
      <c r="CN618" s="16" t="str">
        <f>IF('Vastgesteld 7-7-2022'!AV612="x","AA","")</f>
        <v/>
      </c>
      <c r="CO618" s="16" t="str">
        <f>IF('Vastgesteld 7-7-2022'!AW612="x","A","")</f>
        <v/>
      </c>
      <c r="CP618" s="16" t="str">
        <f>IF('Vastgesteld 7-7-2022'!AX612="x","BB","")</f>
        <v/>
      </c>
      <c r="CQ618" s="16" t="str">
        <f>IF('Vastgesteld 7-7-2022'!AY612="x","B","")</f>
        <v/>
      </c>
      <c r="CR618" s="16" t="str">
        <f>IF('Vastgesteld 7-7-2022'!AZ612="x","L","")</f>
        <v/>
      </c>
      <c r="CS618" s="16" t="str">
        <f>IF('Vastgesteld 7-7-2022'!BA612="x","M","")</f>
        <v/>
      </c>
      <c r="CT618" s="16" t="str">
        <f>IF('Vastgesteld 7-7-2022'!BB612="x","Z","")</f>
        <v/>
      </c>
      <c r="CU618" s="16" t="str">
        <f>IF('Vastgesteld 7-7-2022'!BF612="x","ZZ","")</f>
        <v/>
      </c>
      <c r="CV618" s="16" t="str">
        <f>IF(COUNTA('Vastgesteld 7-7-2022'!AJ612:AQ612)&lt;&gt;0,2,"")</f>
        <v/>
      </c>
      <c r="CW618" s="16" t="str">
        <f t="shared" si="57"/>
        <v/>
      </c>
      <c r="CX618" s="16" t="str">
        <f>IF('Vastgesteld 7-7-2022'!AJ612="x","BB","")</f>
        <v/>
      </c>
      <c r="CY618" s="16" t="str">
        <f>IF('Vastgesteld 7-7-2022'!AK612="x","B","")</f>
        <v/>
      </c>
      <c r="CZ618" s="16" t="str">
        <f>IF('Vastgesteld 7-7-2022'!AL612="x","L","")</f>
        <v/>
      </c>
      <c r="DA618" s="16" t="str">
        <f>IF('Vastgesteld 7-7-2022'!AM612="x","M","")</f>
        <v/>
      </c>
      <c r="DB618" s="16" t="str">
        <f>IF('Vastgesteld 7-7-2022'!AN612="x","Z","")</f>
        <v/>
      </c>
      <c r="DC618" s="16" t="str">
        <f>IF('Vastgesteld 7-7-2022'!AO612="x","ZZ","")</f>
        <v/>
      </c>
      <c r="DD618" s="16" t="str">
        <f>IF('Vastgesteld 7-7-2022'!AQ612="x","1.40","")</f>
        <v/>
      </c>
      <c r="DE618" s="16" t="str">
        <f>IF(COUNTA('Vastgesteld 7-7-2022'!BH612:BJ612)&lt;&gt;0,6,"")</f>
        <v/>
      </c>
      <c r="DF618" s="16" t="str">
        <f t="shared" si="58"/>
        <v/>
      </c>
      <c r="DG618" s="16" t="str">
        <f>IF('Vastgesteld 7-7-2022'!BH612="x","L","")</f>
        <v/>
      </c>
      <c r="DH618" s="16" t="str">
        <f>IF('Vastgesteld 7-7-2022'!BI612="x","M","")</f>
        <v/>
      </c>
      <c r="DI618" s="16" t="str">
        <f>IF('Vastgesteld 7-7-2022'!BJ612="x","Z","")</f>
        <v/>
      </c>
      <c r="DJ618" s="16" t="str">
        <f>IF('Vastgesteld 7-7-2022'!BK612="x","Z","")</f>
        <v/>
      </c>
      <c r="DK618" s="16" t="str">
        <f>IF(COUNTA('Vastgesteld 7-7-2022'!BM612:BO612)&lt;&gt;0,6,"")</f>
        <v/>
      </c>
      <c r="DL618" s="16" t="str">
        <f t="shared" si="59"/>
        <v/>
      </c>
      <c r="DM618" s="16" t="str">
        <f>IF('Vastgesteld 7-7-2022'!BM612="x","L","")</f>
        <v/>
      </c>
      <c r="DN618" s="16" t="str">
        <f>IF('Vastgesteld 7-7-2022'!BN612="x","M","")</f>
        <v/>
      </c>
      <c r="DO618" s="16" t="str">
        <f>IF('Vastgesteld 7-7-2022'!BO612="x","Z","")</f>
        <v/>
      </c>
      <c r="DP618" s="16" t="str">
        <f>IF('Vastgesteld 7-7-2022'!BP612="x","Z","")</f>
        <v/>
      </c>
    </row>
    <row r="619" spans="1:120" ht="14.4" x14ac:dyDescent="0.3">
      <c r="A619" s="18">
        <f>'Vastgesteld 7-7-2022'!A613</f>
        <v>0</v>
      </c>
      <c r="B619" s="16" t="str">
        <f>IFERROR(VLOOKUP('Vastgesteld 7-7-2022'!#REF!,#REF!,2,FALSE),"")</f>
        <v/>
      </c>
      <c r="C619" s="16">
        <f>'Vastgesteld 7-7-2022'!E613</f>
        <v>0</v>
      </c>
      <c r="D619" s="16" t="str">
        <f>IFERROR(VLOOKUP('Vastgesteld 7-7-2022'!#REF!,#REF!,2,FALSE),"")</f>
        <v/>
      </c>
      <c r="E619" s="16" t="str">
        <f>IFERROR(VLOOKUP('Vastgesteld 7-7-2022'!#REF!,#REF!,5,FALSE),"")</f>
        <v/>
      </c>
      <c r="F619" s="16" t="e">
        <f>IF('Vastgesteld 7-7-2022'!#REF!&lt;&gt;"",'Vastgesteld 7-7-2022'!#REF!,"")</f>
        <v>#REF!</v>
      </c>
      <c r="G619" s="16" t="e">
        <f>IF('Vastgesteld 7-7-2022'!#REF!="Indoor",1,0)</f>
        <v>#REF!</v>
      </c>
      <c r="H619" s="16" t="e">
        <f>'Vastgesteld 7-7-2022'!#REF!</f>
        <v>#REF!</v>
      </c>
      <c r="I619" s="16" t="e">
        <f>IF('Vastgesteld 7-7-2022'!#REF!="Nee",0,IF('Vastgesteld 7-7-2022'!#REF!="Ja",1,""))</f>
        <v>#REF!</v>
      </c>
      <c r="J619" s="16" t="e">
        <f>IF('Vastgesteld 7-7-2022'!#REF!&lt;&gt;"",'Vastgesteld 7-7-2022'!#REF!,"")</f>
        <v>#REF!</v>
      </c>
      <c r="BJ619" s="16" t="str">
        <f>IF(COUNTA('Vastgesteld 7-7-2022'!T613:AD613)&lt;&gt;0,1,"")</f>
        <v/>
      </c>
      <c r="BK619" s="16" t="str">
        <f t="shared" si="54"/>
        <v/>
      </c>
      <c r="BL619" s="16" t="str">
        <f>IF('Vastgesteld 7-7-2022'!T613="x","AA","")</f>
        <v/>
      </c>
      <c r="BM619" s="16" t="str">
        <f>IF('Vastgesteld 7-7-2022'!U613="x","A","")</f>
        <v/>
      </c>
      <c r="BN619" s="16" t="str">
        <f>IF('Vastgesteld 7-7-2022'!V613="x","B1","")</f>
        <v/>
      </c>
      <c r="BO619" s="16" t="e">
        <f>IF('Vastgesteld 7-7-2022'!#REF!="x","BB","")</f>
        <v>#REF!</v>
      </c>
      <c r="BP619" s="16" t="str">
        <f>IF('Vastgesteld 7-7-2022'!X613="x","B","")</f>
        <v/>
      </c>
      <c r="BQ619" s="16" t="str">
        <f>IF('Vastgesteld 7-7-2022'!Y613="x","L1","")</f>
        <v/>
      </c>
      <c r="BR619" s="16" t="str">
        <f>IF('Vastgesteld 7-7-2022'!Z613="x","L2","")</f>
        <v/>
      </c>
      <c r="BS619" s="16" t="str">
        <f>IF('Vastgesteld 7-7-2022'!AA613="x","M1","")</f>
        <v/>
      </c>
      <c r="BT619" s="16" t="str">
        <f>IF('Vastgesteld 7-7-2022'!AB613="x","M2","")</f>
        <v/>
      </c>
      <c r="BU619" s="16" t="str">
        <f>IF('Vastgesteld 7-7-2022'!AC613="x","Z1","")</f>
        <v/>
      </c>
      <c r="BV619" s="16" t="str">
        <f>IF('Vastgesteld 7-7-2022'!AD613="x","Z2","")</f>
        <v/>
      </c>
      <c r="BW619" s="16" t="str">
        <f>IF(COUNTA('Vastgesteld 7-7-2022'!K613:S613)&lt;&gt;0,1,"")</f>
        <v/>
      </c>
      <c r="BX619" s="16" t="str">
        <f t="shared" si="55"/>
        <v/>
      </c>
      <c r="BY619" s="16" t="str">
        <f>IF('Vastgesteld 7-7-2022'!K613="x","BB","")</f>
        <v/>
      </c>
      <c r="BZ619" s="16" t="str">
        <f>IF('Vastgesteld 7-7-2022'!L613="x","B","")</f>
        <v/>
      </c>
      <c r="CA619" s="16" t="str">
        <f>IF('Vastgesteld 7-7-2022'!M613="x","L1","")</f>
        <v/>
      </c>
      <c r="CB619" s="16" t="str">
        <f>IF('Vastgesteld 7-7-2022'!N613="x","L2","")</f>
        <v/>
      </c>
      <c r="CC619" s="16" t="str">
        <f>IF('Vastgesteld 7-7-2022'!O613="x","M1","")</f>
        <v/>
      </c>
      <c r="CD619" s="16" t="str">
        <f>IF('Vastgesteld 7-7-2022'!P613="x","M2","")</f>
        <v/>
      </c>
      <c r="CE619" s="16" t="str">
        <f>IF('Vastgesteld 7-7-2022'!Q613="x","Z1","")</f>
        <v/>
      </c>
      <c r="CF619" s="16" t="str">
        <f>IF('Vastgesteld 7-7-2022'!R613="x","Z2","")</f>
        <v/>
      </c>
      <c r="CG619" s="16" t="str">
        <f>IF('Vastgesteld 7-7-2022'!S613="x","ZZL","")</f>
        <v/>
      </c>
      <c r="CL619" s="16" t="str">
        <f>IF(COUNTA('Vastgesteld 7-7-2022'!AV613:BF613)&lt;&gt;0,2,"")</f>
        <v/>
      </c>
      <c r="CM619" s="16" t="str">
        <f t="shared" si="56"/>
        <v/>
      </c>
      <c r="CN619" s="16" t="str">
        <f>IF('Vastgesteld 7-7-2022'!AV613="x","AA","")</f>
        <v/>
      </c>
      <c r="CO619" s="16" t="str">
        <f>IF('Vastgesteld 7-7-2022'!AW613="x","A","")</f>
        <v/>
      </c>
      <c r="CP619" s="16" t="str">
        <f>IF('Vastgesteld 7-7-2022'!AX613="x","BB","")</f>
        <v/>
      </c>
      <c r="CQ619" s="16" t="str">
        <f>IF('Vastgesteld 7-7-2022'!AY613="x","B","")</f>
        <v/>
      </c>
      <c r="CR619" s="16" t="str">
        <f>IF('Vastgesteld 7-7-2022'!AZ613="x","L","")</f>
        <v/>
      </c>
      <c r="CS619" s="16" t="str">
        <f>IF('Vastgesteld 7-7-2022'!BA613="x","M","")</f>
        <v/>
      </c>
      <c r="CT619" s="16" t="str">
        <f>IF('Vastgesteld 7-7-2022'!BB613="x","Z","")</f>
        <v/>
      </c>
      <c r="CU619" s="16" t="str">
        <f>IF('Vastgesteld 7-7-2022'!BF613="x","ZZ","")</f>
        <v/>
      </c>
      <c r="CV619" s="16" t="str">
        <f>IF(COUNTA('Vastgesteld 7-7-2022'!AJ613:AQ613)&lt;&gt;0,2,"")</f>
        <v/>
      </c>
      <c r="CW619" s="16" t="str">
        <f t="shared" si="57"/>
        <v/>
      </c>
      <c r="CX619" s="16" t="str">
        <f>IF('Vastgesteld 7-7-2022'!AJ613="x","BB","")</f>
        <v/>
      </c>
      <c r="CY619" s="16" t="str">
        <f>IF('Vastgesteld 7-7-2022'!AK613="x","B","")</f>
        <v/>
      </c>
      <c r="CZ619" s="16" t="str">
        <f>IF('Vastgesteld 7-7-2022'!AL613="x","L","")</f>
        <v/>
      </c>
      <c r="DA619" s="16" t="str">
        <f>IF('Vastgesteld 7-7-2022'!AM613="x","M","")</f>
        <v/>
      </c>
      <c r="DB619" s="16" t="str">
        <f>IF('Vastgesteld 7-7-2022'!AN613="x","Z","")</f>
        <v/>
      </c>
      <c r="DC619" s="16" t="str">
        <f>IF('Vastgesteld 7-7-2022'!AO613="x","ZZ","")</f>
        <v/>
      </c>
      <c r="DD619" s="16" t="str">
        <f>IF('Vastgesteld 7-7-2022'!AQ613="x","1.40","")</f>
        <v/>
      </c>
      <c r="DE619" s="16" t="str">
        <f>IF(COUNTA('Vastgesteld 7-7-2022'!BH613:BJ613)&lt;&gt;0,6,"")</f>
        <v/>
      </c>
      <c r="DF619" s="16" t="str">
        <f t="shared" si="58"/>
        <v/>
      </c>
      <c r="DG619" s="16" t="str">
        <f>IF('Vastgesteld 7-7-2022'!BH613="x","L","")</f>
        <v/>
      </c>
      <c r="DH619" s="16" t="str">
        <f>IF('Vastgesteld 7-7-2022'!BI613="x","M","")</f>
        <v/>
      </c>
      <c r="DI619" s="16" t="str">
        <f>IF('Vastgesteld 7-7-2022'!BJ613="x","Z","")</f>
        <v/>
      </c>
      <c r="DJ619" s="16" t="str">
        <f>IF('Vastgesteld 7-7-2022'!BK613="x","Z","")</f>
        <v/>
      </c>
      <c r="DK619" s="16" t="str">
        <f>IF(COUNTA('Vastgesteld 7-7-2022'!BM613:BO613)&lt;&gt;0,6,"")</f>
        <v/>
      </c>
      <c r="DL619" s="16" t="str">
        <f t="shared" si="59"/>
        <v/>
      </c>
      <c r="DM619" s="16" t="str">
        <f>IF('Vastgesteld 7-7-2022'!BM613="x","L","")</f>
        <v/>
      </c>
      <c r="DN619" s="16" t="str">
        <f>IF('Vastgesteld 7-7-2022'!BN613="x","M","")</f>
        <v/>
      </c>
      <c r="DO619" s="16" t="str">
        <f>IF('Vastgesteld 7-7-2022'!BO613="x","Z","")</f>
        <v/>
      </c>
      <c r="DP619" s="16" t="str">
        <f>IF('Vastgesteld 7-7-2022'!BP613="x","Z","")</f>
        <v/>
      </c>
    </row>
    <row r="620" spans="1:120" ht="14.4" x14ac:dyDescent="0.3">
      <c r="A620" s="18">
        <f>'Vastgesteld 7-7-2022'!A614</f>
        <v>0</v>
      </c>
      <c r="B620" s="16" t="str">
        <f>IFERROR(VLOOKUP('Vastgesteld 7-7-2022'!#REF!,#REF!,2,FALSE),"")</f>
        <v/>
      </c>
      <c r="C620" s="16">
        <f>'Vastgesteld 7-7-2022'!E614</f>
        <v>0</v>
      </c>
      <c r="D620" s="16" t="str">
        <f>IFERROR(VLOOKUP('Vastgesteld 7-7-2022'!#REF!,#REF!,2,FALSE),"")</f>
        <v/>
      </c>
      <c r="E620" s="16" t="str">
        <f>IFERROR(VLOOKUP('Vastgesteld 7-7-2022'!#REF!,#REF!,5,FALSE),"")</f>
        <v/>
      </c>
      <c r="F620" s="16" t="e">
        <f>IF('Vastgesteld 7-7-2022'!#REF!&lt;&gt;"",'Vastgesteld 7-7-2022'!#REF!,"")</f>
        <v>#REF!</v>
      </c>
      <c r="G620" s="16" t="e">
        <f>IF('Vastgesteld 7-7-2022'!#REF!="Indoor",1,0)</f>
        <v>#REF!</v>
      </c>
      <c r="H620" s="16" t="e">
        <f>'Vastgesteld 7-7-2022'!#REF!</f>
        <v>#REF!</v>
      </c>
      <c r="I620" s="16" t="e">
        <f>IF('Vastgesteld 7-7-2022'!#REF!="Nee",0,IF('Vastgesteld 7-7-2022'!#REF!="Ja",1,""))</f>
        <v>#REF!</v>
      </c>
      <c r="J620" s="16" t="e">
        <f>IF('Vastgesteld 7-7-2022'!#REF!&lt;&gt;"",'Vastgesteld 7-7-2022'!#REF!,"")</f>
        <v>#REF!</v>
      </c>
      <c r="BJ620" s="16" t="str">
        <f>IF(COUNTA('Vastgesteld 7-7-2022'!T614:AD614)&lt;&gt;0,1,"")</f>
        <v/>
      </c>
      <c r="BK620" s="16" t="str">
        <f t="shared" si="54"/>
        <v/>
      </c>
      <c r="BL620" s="16" t="str">
        <f>IF('Vastgesteld 7-7-2022'!T614="x","AA","")</f>
        <v/>
      </c>
      <c r="BM620" s="16" t="str">
        <f>IF('Vastgesteld 7-7-2022'!U614="x","A","")</f>
        <v/>
      </c>
      <c r="BN620" s="16" t="str">
        <f>IF('Vastgesteld 7-7-2022'!V614="x","B1","")</f>
        <v/>
      </c>
      <c r="BO620" s="16" t="e">
        <f>IF('Vastgesteld 7-7-2022'!#REF!="x","BB","")</f>
        <v>#REF!</v>
      </c>
      <c r="BP620" s="16" t="str">
        <f>IF('Vastgesteld 7-7-2022'!X614="x","B","")</f>
        <v/>
      </c>
      <c r="BQ620" s="16" t="str">
        <f>IF('Vastgesteld 7-7-2022'!Y614="x","L1","")</f>
        <v/>
      </c>
      <c r="BR620" s="16" t="str">
        <f>IF('Vastgesteld 7-7-2022'!Z614="x","L2","")</f>
        <v/>
      </c>
      <c r="BS620" s="16" t="str">
        <f>IF('Vastgesteld 7-7-2022'!AA614="x","M1","")</f>
        <v/>
      </c>
      <c r="BT620" s="16" t="str">
        <f>IF('Vastgesteld 7-7-2022'!AB614="x","M2","")</f>
        <v/>
      </c>
      <c r="BU620" s="16" t="str">
        <f>IF('Vastgesteld 7-7-2022'!AC614="x","Z1","")</f>
        <v/>
      </c>
      <c r="BV620" s="16" t="str">
        <f>IF('Vastgesteld 7-7-2022'!AD614="x","Z2","")</f>
        <v/>
      </c>
      <c r="BW620" s="16" t="str">
        <f>IF(COUNTA('Vastgesteld 7-7-2022'!K614:S614)&lt;&gt;0,1,"")</f>
        <v/>
      </c>
      <c r="BX620" s="16" t="str">
        <f t="shared" si="55"/>
        <v/>
      </c>
      <c r="BY620" s="16" t="str">
        <f>IF('Vastgesteld 7-7-2022'!K614="x","BB","")</f>
        <v/>
      </c>
      <c r="BZ620" s="16" t="str">
        <f>IF('Vastgesteld 7-7-2022'!L614="x","B","")</f>
        <v/>
      </c>
      <c r="CA620" s="16" t="str">
        <f>IF('Vastgesteld 7-7-2022'!M614="x","L1","")</f>
        <v/>
      </c>
      <c r="CB620" s="16" t="str">
        <f>IF('Vastgesteld 7-7-2022'!N614="x","L2","")</f>
        <v/>
      </c>
      <c r="CC620" s="16" t="str">
        <f>IF('Vastgesteld 7-7-2022'!O614="x","M1","")</f>
        <v/>
      </c>
      <c r="CD620" s="16" t="str">
        <f>IF('Vastgesteld 7-7-2022'!P614="x","M2","")</f>
        <v/>
      </c>
      <c r="CE620" s="16" t="str">
        <f>IF('Vastgesteld 7-7-2022'!Q614="x","Z1","")</f>
        <v/>
      </c>
      <c r="CF620" s="16" t="str">
        <f>IF('Vastgesteld 7-7-2022'!R614="x","Z2","")</f>
        <v/>
      </c>
      <c r="CG620" s="16" t="str">
        <f>IF('Vastgesteld 7-7-2022'!S614="x","ZZL","")</f>
        <v/>
      </c>
      <c r="CL620" s="16" t="str">
        <f>IF(COUNTA('Vastgesteld 7-7-2022'!AV614:BF614)&lt;&gt;0,2,"")</f>
        <v/>
      </c>
      <c r="CM620" s="16" t="str">
        <f t="shared" si="56"/>
        <v/>
      </c>
      <c r="CN620" s="16" t="str">
        <f>IF('Vastgesteld 7-7-2022'!AV614="x","AA","")</f>
        <v/>
      </c>
      <c r="CO620" s="16" t="str">
        <f>IF('Vastgesteld 7-7-2022'!AW614="x","A","")</f>
        <v/>
      </c>
      <c r="CP620" s="16" t="str">
        <f>IF('Vastgesteld 7-7-2022'!AX614="x","BB","")</f>
        <v/>
      </c>
      <c r="CQ620" s="16" t="str">
        <f>IF('Vastgesteld 7-7-2022'!AY614="x","B","")</f>
        <v/>
      </c>
      <c r="CR620" s="16" t="str">
        <f>IF('Vastgesteld 7-7-2022'!AZ614="x","L","")</f>
        <v/>
      </c>
      <c r="CS620" s="16" t="str">
        <f>IF('Vastgesteld 7-7-2022'!BA614="x","M","")</f>
        <v/>
      </c>
      <c r="CT620" s="16" t="str">
        <f>IF('Vastgesteld 7-7-2022'!BB614="x","Z","")</f>
        <v/>
      </c>
      <c r="CU620" s="16" t="str">
        <f>IF('Vastgesteld 7-7-2022'!BF614="x","ZZ","")</f>
        <v/>
      </c>
      <c r="CV620" s="16" t="str">
        <f>IF(COUNTA('Vastgesteld 7-7-2022'!AJ614:AQ614)&lt;&gt;0,2,"")</f>
        <v/>
      </c>
      <c r="CW620" s="16" t="str">
        <f t="shared" si="57"/>
        <v/>
      </c>
      <c r="CX620" s="16" t="str">
        <f>IF('Vastgesteld 7-7-2022'!AJ614="x","BB","")</f>
        <v/>
      </c>
      <c r="CY620" s="16" t="str">
        <f>IF('Vastgesteld 7-7-2022'!AK614="x","B","")</f>
        <v/>
      </c>
      <c r="CZ620" s="16" t="str">
        <f>IF('Vastgesteld 7-7-2022'!AL614="x","L","")</f>
        <v/>
      </c>
      <c r="DA620" s="16" t="str">
        <f>IF('Vastgesteld 7-7-2022'!AM614="x","M","")</f>
        <v/>
      </c>
      <c r="DB620" s="16" t="str">
        <f>IF('Vastgesteld 7-7-2022'!AN614="x","Z","")</f>
        <v/>
      </c>
      <c r="DC620" s="16" t="str">
        <f>IF('Vastgesteld 7-7-2022'!AO614="x","ZZ","")</f>
        <v/>
      </c>
      <c r="DD620" s="16" t="str">
        <f>IF('Vastgesteld 7-7-2022'!AQ614="x","1.40","")</f>
        <v/>
      </c>
      <c r="DE620" s="16" t="str">
        <f>IF(COUNTA('Vastgesteld 7-7-2022'!BH614:BJ614)&lt;&gt;0,6,"")</f>
        <v/>
      </c>
      <c r="DF620" s="16" t="str">
        <f t="shared" si="58"/>
        <v/>
      </c>
      <c r="DG620" s="16" t="str">
        <f>IF('Vastgesteld 7-7-2022'!BH614="x","L","")</f>
        <v/>
      </c>
      <c r="DH620" s="16" t="str">
        <f>IF('Vastgesteld 7-7-2022'!BI614="x","M","")</f>
        <v/>
      </c>
      <c r="DI620" s="16" t="str">
        <f>IF('Vastgesteld 7-7-2022'!BJ614="x","Z","")</f>
        <v/>
      </c>
      <c r="DJ620" s="16" t="str">
        <f>IF('Vastgesteld 7-7-2022'!BK614="x","Z","")</f>
        <v/>
      </c>
      <c r="DK620" s="16" t="str">
        <f>IF(COUNTA('Vastgesteld 7-7-2022'!BM614:BO614)&lt;&gt;0,6,"")</f>
        <v/>
      </c>
      <c r="DL620" s="16" t="str">
        <f t="shared" si="59"/>
        <v/>
      </c>
      <c r="DM620" s="16" t="str">
        <f>IF('Vastgesteld 7-7-2022'!BM614="x","L","")</f>
        <v/>
      </c>
      <c r="DN620" s="16" t="str">
        <f>IF('Vastgesteld 7-7-2022'!BN614="x","M","")</f>
        <v/>
      </c>
      <c r="DO620" s="16" t="str">
        <f>IF('Vastgesteld 7-7-2022'!BO614="x","Z","")</f>
        <v/>
      </c>
      <c r="DP620" s="16" t="str">
        <f>IF('Vastgesteld 7-7-2022'!BP614="x","Z","")</f>
        <v/>
      </c>
    </row>
    <row r="621" spans="1:120" ht="14.4" x14ac:dyDescent="0.3">
      <c r="A621" s="18">
        <f>'Vastgesteld 7-7-2022'!A615</f>
        <v>0</v>
      </c>
      <c r="B621" s="16" t="str">
        <f>IFERROR(VLOOKUP('Vastgesteld 7-7-2022'!#REF!,#REF!,2,FALSE),"")</f>
        <v/>
      </c>
      <c r="C621" s="16">
        <f>'Vastgesteld 7-7-2022'!E615</f>
        <v>0</v>
      </c>
      <c r="D621" s="16" t="str">
        <f>IFERROR(VLOOKUP('Vastgesteld 7-7-2022'!#REF!,#REF!,2,FALSE),"")</f>
        <v/>
      </c>
      <c r="E621" s="16" t="str">
        <f>IFERROR(VLOOKUP('Vastgesteld 7-7-2022'!#REF!,#REF!,5,FALSE),"")</f>
        <v/>
      </c>
      <c r="F621" s="16" t="e">
        <f>IF('Vastgesteld 7-7-2022'!#REF!&lt;&gt;"",'Vastgesteld 7-7-2022'!#REF!,"")</f>
        <v>#REF!</v>
      </c>
      <c r="G621" s="16" t="e">
        <f>IF('Vastgesteld 7-7-2022'!#REF!="Indoor",1,0)</f>
        <v>#REF!</v>
      </c>
      <c r="H621" s="16" t="e">
        <f>'Vastgesteld 7-7-2022'!#REF!</f>
        <v>#REF!</v>
      </c>
      <c r="I621" s="16" t="e">
        <f>IF('Vastgesteld 7-7-2022'!#REF!="Nee",0,IF('Vastgesteld 7-7-2022'!#REF!="Ja",1,""))</f>
        <v>#REF!</v>
      </c>
      <c r="J621" s="16" t="e">
        <f>IF('Vastgesteld 7-7-2022'!#REF!&lt;&gt;"",'Vastgesteld 7-7-2022'!#REF!,"")</f>
        <v>#REF!</v>
      </c>
      <c r="BJ621" s="16" t="str">
        <f>IF(COUNTA('Vastgesteld 7-7-2022'!T615:AD615)&lt;&gt;0,1,"")</f>
        <v/>
      </c>
      <c r="BK621" s="16" t="str">
        <f t="shared" si="54"/>
        <v/>
      </c>
      <c r="BL621" s="16" t="str">
        <f>IF('Vastgesteld 7-7-2022'!T615="x","AA","")</f>
        <v/>
      </c>
      <c r="BM621" s="16" t="str">
        <f>IF('Vastgesteld 7-7-2022'!U615="x","A","")</f>
        <v/>
      </c>
      <c r="BN621" s="16" t="str">
        <f>IF('Vastgesteld 7-7-2022'!V615="x","B1","")</f>
        <v/>
      </c>
      <c r="BO621" s="16" t="e">
        <f>IF('Vastgesteld 7-7-2022'!#REF!="x","BB","")</f>
        <v>#REF!</v>
      </c>
      <c r="BP621" s="16" t="str">
        <f>IF('Vastgesteld 7-7-2022'!X615="x","B","")</f>
        <v/>
      </c>
      <c r="BQ621" s="16" t="str">
        <f>IF('Vastgesteld 7-7-2022'!Y615="x","L1","")</f>
        <v/>
      </c>
      <c r="BR621" s="16" t="str">
        <f>IF('Vastgesteld 7-7-2022'!Z615="x","L2","")</f>
        <v/>
      </c>
      <c r="BS621" s="16" t="str">
        <f>IF('Vastgesteld 7-7-2022'!AA615="x","M1","")</f>
        <v/>
      </c>
      <c r="BT621" s="16" t="str">
        <f>IF('Vastgesteld 7-7-2022'!AB615="x","M2","")</f>
        <v/>
      </c>
      <c r="BU621" s="16" t="str">
        <f>IF('Vastgesteld 7-7-2022'!AC615="x","Z1","")</f>
        <v/>
      </c>
      <c r="BV621" s="16" t="str">
        <f>IF('Vastgesteld 7-7-2022'!AD615="x","Z2","")</f>
        <v/>
      </c>
      <c r="BW621" s="16" t="str">
        <f>IF(COUNTA('Vastgesteld 7-7-2022'!K615:S615)&lt;&gt;0,1,"")</f>
        <v/>
      </c>
      <c r="BX621" s="16" t="str">
        <f t="shared" si="55"/>
        <v/>
      </c>
      <c r="BY621" s="16" t="str">
        <f>IF('Vastgesteld 7-7-2022'!K615="x","BB","")</f>
        <v/>
      </c>
      <c r="BZ621" s="16" t="str">
        <f>IF('Vastgesteld 7-7-2022'!L615="x","B","")</f>
        <v/>
      </c>
      <c r="CA621" s="16" t="str">
        <f>IF('Vastgesteld 7-7-2022'!M615="x","L1","")</f>
        <v/>
      </c>
      <c r="CB621" s="16" t="str">
        <f>IF('Vastgesteld 7-7-2022'!N615="x","L2","")</f>
        <v/>
      </c>
      <c r="CC621" s="16" t="str">
        <f>IF('Vastgesteld 7-7-2022'!O615="x","M1","")</f>
        <v/>
      </c>
      <c r="CD621" s="16" t="str">
        <f>IF('Vastgesteld 7-7-2022'!P615="x","M2","")</f>
        <v/>
      </c>
      <c r="CE621" s="16" t="str">
        <f>IF('Vastgesteld 7-7-2022'!Q615="x","Z1","")</f>
        <v/>
      </c>
      <c r="CF621" s="16" t="str">
        <f>IF('Vastgesteld 7-7-2022'!R615="x","Z2","")</f>
        <v/>
      </c>
      <c r="CG621" s="16" t="str">
        <f>IF('Vastgesteld 7-7-2022'!S615="x","ZZL","")</f>
        <v/>
      </c>
      <c r="CL621" s="16" t="str">
        <f>IF(COUNTA('Vastgesteld 7-7-2022'!AV615:BF615)&lt;&gt;0,2,"")</f>
        <v/>
      </c>
      <c r="CM621" s="16" t="str">
        <f t="shared" si="56"/>
        <v/>
      </c>
      <c r="CN621" s="16" t="str">
        <f>IF('Vastgesteld 7-7-2022'!AV615="x","AA","")</f>
        <v/>
      </c>
      <c r="CO621" s="16" t="str">
        <f>IF('Vastgesteld 7-7-2022'!AW615="x","A","")</f>
        <v/>
      </c>
      <c r="CP621" s="16" t="str">
        <f>IF('Vastgesteld 7-7-2022'!AX615="x","BB","")</f>
        <v/>
      </c>
      <c r="CQ621" s="16" t="str">
        <f>IF('Vastgesteld 7-7-2022'!AY615="x","B","")</f>
        <v/>
      </c>
      <c r="CR621" s="16" t="str">
        <f>IF('Vastgesteld 7-7-2022'!AZ615="x","L","")</f>
        <v/>
      </c>
      <c r="CS621" s="16" t="str">
        <f>IF('Vastgesteld 7-7-2022'!BA615="x","M","")</f>
        <v/>
      </c>
      <c r="CT621" s="16" t="str">
        <f>IF('Vastgesteld 7-7-2022'!BB615="x","Z","")</f>
        <v/>
      </c>
      <c r="CU621" s="16" t="str">
        <f>IF('Vastgesteld 7-7-2022'!BF615="x","ZZ","")</f>
        <v/>
      </c>
      <c r="CV621" s="16" t="str">
        <f>IF(COUNTA('Vastgesteld 7-7-2022'!AJ615:AQ615)&lt;&gt;0,2,"")</f>
        <v/>
      </c>
      <c r="CW621" s="16" t="str">
        <f t="shared" si="57"/>
        <v/>
      </c>
      <c r="CX621" s="16" t="str">
        <f>IF('Vastgesteld 7-7-2022'!AJ615="x","BB","")</f>
        <v/>
      </c>
      <c r="CY621" s="16" t="str">
        <f>IF('Vastgesteld 7-7-2022'!AK615="x","B","")</f>
        <v/>
      </c>
      <c r="CZ621" s="16" t="str">
        <f>IF('Vastgesteld 7-7-2022'!AL615="x","L","")</f>
        <v/>
      </c>
      <c r="DA621" s="16" t="str">
        <f>IF('Vastgesteld 7-7-2022'!AM615="x","M","")</f>
        <v/>
      </c>
      <c r="DB621" s="16" t="str">
        <f>IF('Vastgesteld 7-7-2022'!AN615="x","Z","")</f>
        <v/>
      </c>
      <c r="DC621" s="16" t="str">
        <f>IF('Vastgesteld 7-7-2022'!AO615="x","ZZ","")</f>
        <v/>
      </c>
      <c r="DD621" s="16" t="str">
        <f>IF('Vastgesteld 7-7-2022'!AQ615="x","1.40","")</f>
        <v/>
      </c>
      <c r="DE621" s="16" t="str">
        <f>IF(COUNTA('Vastgesteld 7-7-2022'!BH615:BJ615)&lt;&gt;0,6,"")</f>
        <v/>
      </c>
      <c r="DF621" s="16" t="str">
        <f t="shared" si="58"/>
        <v/>
      </c>
      <c r="DG621" s="16" t="str">
        <f>IF('Vastgesteld 7-7-2022'!BH615="x","L","")</f>
        <v/>
      </c>
      <c r="DH621" s="16" t="str">
        <f>IF('Vastgesteld 7-7-2022'!BI615="x","M","")</f>
        <v/>
      </c>
      <c r="DI621" s="16" t="str">
        <f>IF('Vastgesteld 7-7-2022'!BJ615="x","Z","")</f>
        <v/>
      </c>
      <c r="DJ621" s="16" t="str">
        <f>IF('Vastgesteld 7-7-2022'!BK615="x","Z","")</f>
        <v/>
      </c>
      <c r="DK621" s="16" t="str">
        <f>IF(COUNTA('Vastgesteld 7-7-2022'!BM615:BO615)&lt;&gt;0,6,"")</f>
        <v/>
      </c>
      <c r="DL621" s="16" t="str">
        <f t="shared" si="59"/>
        <v/>
      </c>
      <c r="DM621" s="16" t="str">
        <f>IF('Vastgesteld 7-7-2022'!BM615="x","L","")</f>
        <v/>
      </c>
      <c r="DN621" s="16" t="str">
        <f>IF('Vastgesteld 7-7-2022'!BN615="x","M","")</f>
        <v/>
      </c>
      <c r="DO621" s="16" t="str">
        <f>IF('Vastgesteld 7-7-2022'!BO615="x","Z","")</f>
        <v/>
      </c>
      <c r="DP621" s="16" t="str">
        <f>IF('Vastgesteld 7-7-2022'!BP615="x","Z","")</f>
        <v/>
      </c>
    </row>
    <row r="622" spans="1:120" ht="14.4" x14ac:dyDescent="0.3">
      <c r="A622" s="18">
        <f>'Vastgesteld 7-7-2022'!A616</f>
        <v>0</v>
      </c>
      <c r="B622" s="16" t="str">
        <f>IFERROR(VLOOKUP('Vastgesteld 7-7-2022'!#REF!,#REF!,2,FALSE),"")</f>
        <v/>
      </c>
      <c r="C622" s="16">
        <f>'Vastgesteld 7-7-2022'!E616</f>
        <v>0</v>
      </c>
      <c r="D622" s="16" t="str">
        <f>IFERROR(VLOOKUP('Vastgesteld 7-7-2022'!#REF!,#REF!,2,FALSE),"")</f>
        <v/>
      </c>
      <c r="E622" s="16" t="str">
        <f>IFERROR(VLOOKUP('Vastgesteld 7-7-2022'!#REF!,#REF!,5,FALSE),"")</f>
        <v/>
      </c>
      <c r="F622" s="16" t="e">
        <f>IF('Vastgesteld 7-7-2022'!#REF!&lt;&gt;"",'Vastgesteld 7-7-2022'!#REF!,"")</f>
        <v>#REF!</v>
      </c>
      <c r="G622" s="16" t="e">
        <f>IF('Vastgesteld 7-7-2022'!#REF!="Indoor",1,0)</f>
        <v>#REF!</v>
      </c>
      <c r="H622" s="16" t="e">
        <f>'Vastgesteld 7-7-2022'!#REF!</f>
        <v>#REF!</v>
      </c>
      <c r="I622" s="16" t="e">
        <f>IF('Vastgesteld 7-7-2022'!#REF!="Nee",0,IF('Vastgesteld 7-7-2022'!#REF!="Ja",1,""))</f>
        <v>#REF!</v>
      </c>
      <c r="J622" s="16" t="e">
        <f>IF('Vastgesteld 7-7-2022'!#REF!&lt;&gt;"",'Vastgesteld 7-7-2022'!#REF!,"")</f>
        <v>#REF!</v>
      </c>
      <c r="BJ622" s="16" t="str">
        <f>IF(COUNTA('Vastgesteld 7-7-2022'!T616:AD616)&lt;&gt;0,1,"")</f>
        <v/>
      </c>
      <c r="BK622" s="16" t="str">
        <f t="shared" si="54"/>
        <v/>
      </c>
      <c r="BL622" s="16" t="str">
        <f>IF('Vastgesteld 7-7-2022'!T616="x","AA","")</f>
        <v/>
      </c>
      <c r="BM622" s="16" t="str">
        <f>IF('Vastgesteld 7-7-2022'!U616="x","A","")</f>
        <v/>
      </c>
      <c r="BN622" s="16" t="str">
        <f>IF('Vastgesteld 7-7-2022'!V616="x","B1","")</f>
        <v/>
      </c>
      <c r="BO622" s="16" t="e">
        <f>IF('Vastgesteld 7-7-2022'!#REF!="x","BB","")</f>
        <v>#REF!</v>
      </c>
      <c r="BP622" s="16" t="str">
        <f>IF('Vastgesteld 7-7-2022'!X616="x","B","")</f>
        <v/>
      </c>
      <c r="BQ622" s="16" t="str">
        <f>IF('Vastgesteld 7-7-2022'!Y616="x","L1","")</f>
        <v/>
      </c>
      <c r="BR622" s="16" t="str">
        <f>IF('Vastgesteld 7-7-2022'!Z616="x","L2","")</f>
        <v/>
      </c>
      <c r="BS622" s="16" t="str">
        <f>IF('Vastgesteld 7-7-2022'!AA616="x","M1","")</f>
        <v/>
      </c>
      <c r="BT622" s="16" t="str">
        <f>IF('Vastgesteld 7-7-2022'!AB616="x","M2","")</f>
        <v/>
      </c>
      <c r="BU622" s="16" t="str">
        <f>IF('Vastgesteld 7-7-2022'!AC616="x","Z1","")</f>
        <v/>
      </c>
      <c r="BV622" s="16" t="str">
        <f>IF('Vastgesteld 7-7-2022'!AD616="x","Z2","")</f>
        <v/>
      </c>
      <c r="BW622" s="16" t="str">
        <f>IF(COUNTA('Vastgesteld 7-7-2022'!K616:S616)&lt;&gt;0,1,"")</f>
        <v/>
      </c>
      <c r="BX622" s="16" t="str">
        <f t="shared" si="55"/>
        <v/>
      </c>
      <c r="BY622" s="16" t="str">
        <f>IF('Vastgesteld 7-7-2022'!K616="x","BB","")</f>
        <v/>
      </c>
      <c r="BZ622" s="16" t="str">
        <f>IF('Vastgesteld 7-7-2022'!L616="x","B","")</f>
        <v/>
      </c>
      <c r="CA622" s="16" t="str">
        <f>IF('Vastgesteld 7-7-2022'!M616="x","L1","")</f>
        <v/>
      </c>
      <c r="CB622" s="16" t="str">
        <f>IF('Vastgesteld 7-7-2022'!N616="x","L2","")</f>
        <v/>
      </c>
      <c r="CC622" s="16" t="str">
        <f>IF('Vastgesteld 7-7-2022'!O616="x","M1","")</f>
        <v/>
      </c>
      <c r="CD622" s="16" t="str">
        <f>IF('Vastgesteld 7-7-2022'!P616="x","M2","")</f>
        <v/>
      </c>
      <c r="CE622" s="16" t="str">
        <f>IF('Vastgesteld 7-7-2022'!Q616="x","Z1","")</f>
        <v/>
      </c>
      <c r="CF622" s="16" t="str">
        <f>IF('Vastgesteld 7-7-2022'!R616="x","Z2","")</f>
        <v/>
      </c>
      <c r="CG622" s="16" t="str">
        <f>IF('Vastgesteld 7-7-2022'!S616="x","ZZL","")</f>
        <v/>
      </c>
      <c r="CL622" s="16" t="str">
        <f>IF(COUNTA('Vastgesteld 7-7-2022'!AV616:BF616)&lt;&gt;0,2,"")</f>
        <v/>
      </c>
      <c r="CM622" s="16" t="str">
        <f t="shared" si="56"/>
        <v/>
      </c>
      <c r="CN622" s="16" t="str">
        <f>IF('Vastgesteld 7-7-2022'!AV616="x","AA","")</f>
        <v/>
      </c>
      <c r="CO622" s="16" t="str">
        <f>IF('Vastgesteld 7-7-2022'!AW616="x","A","")</f>
        <v/>
      </c>
      <c r="CP622" s="16" t="str">
        <f>IF('Vastgesteld 7-7-2022'!AX616="x","BB","")</f>
        <v/>
      </c>
      <c r="CQ622" s="16" t="str">
        <f>IF('Vastgesteld 7-7-2022'!AY616="x","B","")</f>
        <v/>
      </c>
      <c r="CR622" s="16" t="str">
        <f>IF('Vastgesteld 7-7-2022'!AZ616="x","L","")</f>
        <v/>
      </c>
      <c r="CS622" s="16" t="str">
        <f>IF('Vastgesteld 7-7-2022'!BA616="x","M","")</f>
        <v/>
      </c>
      <c r="CT622" s="16" t="str">
        <f>IF('Vastgesteld 7-7-2022'!BB616="x","Z","")</f>
        <v/>
      </c>
      <c r="CU622" s="16" t="str">
        <f>IF('Vastgesteld 7-7-2022'!BF616="x","ZZ","")</f>
        <v/>
      </c>
      <c r="CV622" s="16" t="str">
        <f>IF(COUNTA('Vastgesteld 7-7-2022'!AJ616:AQ616)&lt;&gt;0,2,"")</f>
        <v/>
      </c>
      <c r="CW622" s="16" t="str">
        <f t="shared" si="57"/>
        <v/>
      </c>
      <c r="CX622" s="16" t="str">
        <f>IF('Vastgesteld 7-7-2022'!AJ616="x","BB","")</f>
        <v/>
      </c>
      <c r="CY622" s="16" t="str">
        <f>IF('Vastgesteld 7-7-2022'!AK616="x","B","")</f>
        <v/>
      </c>
      <c r="CZ622" s="16" t="str">
        <f>IF('Vastgesteld 7-7-2022'!AL616="x","L","")</f>
        <v/>
      </c>
      <c r="DA622" s="16" t="str">
        <f>IF('Vastgesteld 7-7-2022'!AM616="x","M","")</f>
        <v/>
      </c>
      <c r="DB622" s="16" t="str">
        <f>IF('Vastgesteld 7-7-2022'!AN616="x","Z","")</f>
        <v/>
      </c>
      <c r="DC622" s="16" t="str">
        <f>IF('Vastgesteld 7-7-2022'!AO616="x","ZZ","")</f>
        <v/>
      </c>
      <c r="DD622" s="16" t="str">
        <f>IF('Vastgesteld 7-7-2022'!AQ616="x","1.40","")</f>
        <v/>
      </c>
      <c r="DE622" s="16" t="str">
        <f>IF(COUNTA('Vastgesteld 7-7-2022'!BH616:BJ616)&lt;&gt;0,6,"")</f>
        <v/>
      </c>
      <c r="DF622" s="16" t="str">
        <f t="shared" si="58"/>
        <v/>
      </c>
      <c r="DG622" s="16" t="str">
        <f>IF('Vastgesteld 7-7-2022'!BH616="x","L","")</f>
        <v/>
      </c>
      <c r="DH622" s="16" t="str">
        <f>IF('Vastgesteld 7-7-2022'!BI616="x","M","")</f>
        <v/>
      </c>
      <c r="DI622" s="16" t="str">
        <f>IF('Vastgesteld 7-7-2022'!BJ616="x","Z","")</f>
        <v/>
      </c>
      <c r="DJ622" s="16" t="str">
        <f>IF('Vastgesteld 7-7-2022'!BK616="x","Z","")</f>
        <v/>
      </c>
      <c r="DK622" s="16" t="str">
        <f>IF(COUNTA('Vastgesteld 7-7-2022'!BM616:BO616)&lt;&gt;0,6,"")</f>
        <v/>
      </c>
      <c r="DL622" s="16" t="str">
        <f t="shared" si="59"/>
        <v/>
      </c>
      <c r="DM622" s="16" t="str">
        <f>IF('Vastgesteld 7-7-2022'!BM616="x","L","")</f>
        <v/>
      </c>
      <c r="DN622" s="16" t="str">
        <f>IF('Vastgesteld 7-7-2022'!BN616="x","M","")</f>
        <v/>
      </c>
      <c r="DO622" s="16" t="str">
        <f>IF('Vastgesteld 7-7-2022'!BO616="x","Z","")</f>
        <v/>
      </c>
      <c r="DP622" s="16" t="str">
        <f>IF('Vastgesteld 7-7-2022'!BP616="x","Z","")</f>
        <v/>
      </c>
    </row>
    <row r="623" spans="1:120" ht="14.4" x14ac:dyDescent="0.3">
      <c r="A623" s="18">
        <f>'Vastgesteld 7-7-2022'!A617</f>
        <v>0</v>
      </c>
      <c r="B623" s="16" t="str">
        <f>IFERROR(VLOOKUP('Vastgesteld 7-7-2022'!#REF!,#REF!,2,FALSE),"")</f>
        <v/>
      </c>
      <c r="C623" s="16">
        <f>'Vastgesteld 7-7-2022'!E617</f>
        <v>0</v>
      </c>
      <c r="D623" s="16" t="str">
        <f>IFERROR(VLOOKUP('Vastgesteld 7-7-2022'!#REF!,#REF!,2,FALSE),"")</f>
        <v/>
      </c>
      <c r="E623" s="16" t="str">
        <f>IFERROR(VLOOKUP('Vastgesteld 7-7-2022'!#REF!,#REF!,5,FALSE),"")</f>
        <v/>
      </c>
      <c r="F623" s="16" t="e">
        <f>IF('Vastgesteld 7-7-2022'!#REF!&lt;&gt;"",'Vastgesteld 7-7-2022'!#REF!,"")</f>
        <v>#REF!</v>
      </c>
      <c r="G623" s="16" t="e">
        <f>IF('Vastgesteld 7-7-2022'!#REF!="Indoor",1,0)</f>
        <v>#REF!</v>
      </c>
      <c r="H623" s="16" t="e">
        <f>'Vastgesteld 7-7-2022'!#REF!</f>
        <v>#REF!</v>
      </c>
      <c r="I623" s="16" t="e">
        <f>IF('Vastgesteld 7-7-2022'!#REF!="Nee",0,IF('Vastgesteld 7-7-2022'!#REF!="Ja",1,""))</f>
        <v>#REF!</v>
      </c>
      <c r="J623" s="16" t="e">
        <f>IF('Vastgesteld 7-7-2022'!#REF!&lt;&gt;"",'Vastgesteld 7-7-2022'!#REF!,"")</f>
        <v>#REF!</v>
      </c>
      <c r="BJ623" s="16" t="str">
        <f>IF(COUNTA('Vastgesteld 7-7-2022'!T617:AD617)&lt;&gt;0,1,"")</f>
        <v/>
      </c>
      <c r="BK623" s="16" t="str">
        <f t="shared" si="54"/>
        <v/>
      </c>
      <c r="BL623" s="16" t="str">
        <f>IF('Vastgesteld 7-7-2022'!T617="x","AA","")</f>
        <v/>
      </c>
      <c r="BM623" s="16" t="str">
        <f>IF('Vastgesteld 7-7-2022'!U617="x","A","")</f>
        <v/>
      </c>
      <c r="BN623" s="16" t="str">
        <f>IF('Vastgesteld 7-7-2022'!V617="x","B1","")</f>
        <v/>
      </c>
      <c r="BO623" s="16" t="e">
        <f>IF('Vastgesteld 7-7-2022'!#REF!="x","BB","")</f>
        <v>#REF!</v>
      </c>
      <c r="BP623" s="16" t="str">
        <f>IF('Vastgesteld 7-7-2022'!X617="x","B","")</f>
        <v/>
      </c>
      <c r="BQ623" s="16" t="str">
        <f>IF('Vastgesteld 7-7-2022'!Y617="x","L1","")</f>
        <v/>
      </c>
      <c r="BR623" s="16" t="str">
        <f>IF('Vastgesteld 7-7-2022'!Z617="x","L2","")</f>
        <v/>
      </c>
      <c r="BS623" s="16" t="str">
        <f>IF('Vastgesteld 7-7-2022'!AA617="x","M1","")</f>
        <v/>
      </c>
      <c r="BT623" s="16" t="str">
        <f>IF('Vastgesteld 7-7-2022'!AB617="x","M2","")</f>
        <v/>
      </c>
      <c r="BU623" s="16" t="str">
        <f>IF('Vastgesteld 7-7-2022'!AC617="x","Z1","")</f>
        <v/>
      </c>
      <c r="BV623" s="16" t="str">
        <f>IF('Vastgesteld 7-7-2022'!AD617="x","Z2","")</f>
        <v/>
      </c>
      <c r="BW623" s="16" t="str">
        <f>IF(COUNTA('Vastgesteld 7-7-2022'!K617:S617)&lt;&gt;0,1,"")</f>
        <v/>
      </c>
      <c r="BX623" s="16" t="str">
        <f t="shared" si="55"/>
        <v/>
      </c>
      <c r="BY623" s="16" t="str">
        <f>IF('Vastgesteld 7-7-2022'!K617="x","BB","")</f>
        <v/>
      </c>
      <c r="BZ623" s="16" t="str">
        <f>IF('Vastgesteld 7-7-2022'!L617="x","B","")</f>
        <v/>
      </c>
      <c r="CA623" s="16" t="str">
        <f>IF('Vastgesteld 7-7-2022'!M617="x","L1","")</f>
        <v/>
      </c>
      <c r="CB623" s="16" t="str">
        <f>IF('Vastgesteld 7-7-2022'!N617="x","L2","")</f>
        <v/>
      </c>
      <c r="CC623" s="16" t="str">
        <f>IF('Vastgesteld 7-7-2022'!O617="x","M1","")</f>
        <v/>
      </c>
      <c r="CD623" s="16" t="str">
        <f>IF('Vastgesteld 7-7-2022'!P617="x","M2","")</f>
        <v/>
      </c>
      <c r="CE623" s="16" t="str">
        <f>IF('Vastgesteld 7-7-2022'!Q617="x","Z1","")</f>
        <v/>
      </c>
      <c r="CF623" s="16" t="str">
        <f>IF('Vastgesteld 7-7-2022'!R617="x","Z2","")</f>
        <v/>
      </c>
      <c r="CG623" s="16" t="str">
        <f>IF('Vastgesteld 7-7-2022'!S617="x","ZZL","")</f>
        <v/>
      </c>
      <c r="CL623" s="16" t="str">
        <f>IF(COUNTA('Vastgesteld 7-7-2022'!AV617:BF617)&lt;&gt;0,2,"")</f>
        <v/>
      </c>
      <c r="CM623" s="16" t="str">
        <f t="shared" si="56"/>
        <v/>
      </c>
      <c r="CN623" s="16" t="str">
        <f>IF('Vastgesteld 7-7-2022'!AV617="x","AA","")</f>
        <v/>
      </c>
      <c r="CO623" s="16" t="str">
        <f>IF('Vastgesteld 7-7-2022'!AW617="x","A","")</f>
        <v/>
      </c>
      <c r="CP623" s="16" t="str">
        <f>IF('Vastgesteld 7-7-2022'!AX617="x","BB","")</f>
        <v/>
      </c>
      <c r="CQ623" s="16" t="str">
        <f>IF('Vastgesteld 7-7-2022'!AY617="x","B","")</f>
        <v/>
      </c>
      <c r="CR623" s="16" t="str">
        <f>IF('Vastgesteld 7-7-2022'!AZ617="x","L","")</f>
        <v/>
      </c>
      <c r="CS623" s="16" t="str">
        <f>IF('Vastgesteld 7-7-2022'!BA617="x","M","")</f>
        <v/>
      </c>
      <c r="CT623" s="16" t="str">
        <f>IF('Vastgesteld 7-7-2022'!BB617="x","Z","")</f>
        <v/>
      </c>
      <c r="CU623" s="16" t="str">
        <f>IF('Vastgesteld 7-7-2022'!BF617="x","ZZ","")</f>
        <v/>
      </c>
      <c r="CV623" s="16" t="str">
        <f>IF(COUNTA('Vastgesteld 7-7-2022'!AJ617:AQ617)&lt;&gt;0,2,"")</f>
        <v/>
      </c>
      <c r="CW623" s="16" t="str">
        <f t="shared" si="57"/>
        <v/>
      </c>
      <c r="CX623" s="16" t="str">
        <f>IF('Vastgesteld 7-7-2022'!AJ617="x","BB","")</f>
        <v/>
      </c>
      <c r="CY623" s="16" t="str">
        <f>IF('Vastgesteld 7-7-2022'!AK617="x","B","")</f>
        <v/>
      </c>
      <c r="CZ623" s="16" t="str">
        <f>IF('Vastgesteld 7-7-2022'!AL617="x","L","")</f>
        <v/>
      </c>
      <c r="DA623" s="16" t="str">
        <f>IF('Vastgesteld 7-7-2022'!AM617="x","M","")</f>
        <v/>
      </c>
      <c r="DB623" s="16" t="str">
        <f>IF('Vastgesteld 7-7-2022'!AN617="x","Z","")</f>
        <v/>
      </c>
      <c r="DC623" s="16" t="str">
        <f>IF('Vastgesteld 7-7-2022'!AO617="x","ZZ","")</f>
        <v/>
      </c>
      <c r="DD623" s="16" t="str">
        <f>IF('Vastgesteld 7-7-2022'!AQ617="x","1.40","")</f>
        <v/>
      </c>
      <c r="DE623" s="16" t="str">
        <f>IF(COUNTA('Vastgesteld 7-7-2022'!BH617:BJ617)&lt;&gt;0,6,"")</f>
        <v/>
      </c>
      <c r="DF623" s="16" t="str">
        <f t="shared" si="58"/>
        <v/>
      </c>
      <c r="DG623" s="16" t="str">
        <f>IF('Vastgesteld 7-7-2022'!BH617="x","L","")</f>
        <v/>
      </c>
      <c r="DH623" s="16" t="str">
        <f>IF('Vastgesteld 7-7-2022'!BI617="x","M","")</f>
        <v/>
      </c>
      <c r="DI623" s="16" t="str">
        <f>IF('Vastgesteld 7-7-2022'!BJ617="x","Z","")</f>
        <v/>
      </c>
      <c r="DJ623" s="16" t="str">
        <f>IF('Vastgesteld 7-7-2022'!BK617="x","Z","")</f>
        <v/>
      </c>
      <c r="DK623" s="16" t="str">
        <f>IF(COUNTA('Vastgesteld 7-7-2022'!BM617:BO617)&lt;&gt;0,6,"")</f>
        <v/>
      </c>
      <c r="DL623" s="16" t="str">
        <f t="shared" si="59"/>
        <v/>
      </c>
      <c r="DM623" s="16" t="str">
        <f>IF('Vastgesteld 7-7-2022'!BM617="x","L","")</f>
        <v/>
      </c>
      <c r="DN623" s="16" t="str">
        <f>IF('Vastgesteld 7-7-2022'!BN617="x","M","")</f>
        <v/>
      </c>
      <c r="DO623" s="16" t="str">
        <f>IF('Vastgesteld 7-7-2022'!BO617="x","Z","")</f>
        <v/>
      </c>
      <c r="DP623" s="16" t="str">
        <f>IF('Vastgesteld 7-7-2022'!BP617="x","Z","")</f>
        <v/>
      </c>
    </row>
    <row r="624" spans="1:120" ht="14.4" x14ac:dyDescent="0.3">
      <c r="A624" s="18">
        <f>'Vastgesteld 7-7-2022'!A618</f>
        <v>0</v>
      </c>
      <c r="B624" s="16" t="str">
        <f>IFERROR(VLOOKUP('Vastgesteld 7-7-2022'!#REF!,#REF!,2,FALSE),"")</f>
        <v/>
      </c>
      <c r="C624" s="16">
        <f>'Vastgesteld 7-7-2022'!E618</f>
        <v>0</v>
      </c>
      <c r="D624" s="16" t="str">
        <f>IFERROR(VLOOKUP('Vastgesteld 7-7-2022'!#REF!,#REF!,2,FALSE),"")</f>
        <v/>
      </c>
      <c r="E624" s="16" t="str">
        <f>IFERROR(VLOOKUP('Vastgesteld 7-7-2022'!#REF!,#REF!,5,FALSE),"")</f>
        <v/>
      </c>
      <c r="F624" s="16" t="e">
        <f>IF('Vastgesteld 7-7-2022'!#REF!&lt;&gt;"",'Vastgesteld 7-7-2022'!#REF!,"")</f>
        <v>#REF!</v>
      </c>
      <c r="G624" s="16" t="e">
        <f>IF('Vastgesteld 7-7-2022'!#REF!="Indoor",1,0)</f>
        <v>#REF!</v>
      </c>
      <c r="H624" s="16" t="e">
        <f>'Vastgesteld 7-7-2022'!#REF!</f>
        <v>#REF!</v>
      </c>
      <c r="I624" s="16" t="e">
        <f>IF('Vastgesteld 7-7-2022'!#REF!="Nee",0,IF('Vastgesteld 7-7-2022'!#REF!="Ja",1,""))</f>
        <v>#REF!</v>
      </c>
      <c r="J624" s="16" t="e">
        <f>IF('Vastgesteld 7-7-2022'!#REF!&lt;&gt;"",'Vastgesteld 7-7-2022'!#REF!,"")</f>
        <v>#REF!</v>
      </c>
      <c r="BJ624" s="16" t="str">
        <f>IF(COUNTA('Vastgesteld 7-7-2022'!T618:AD618)&lt;&gt;0,1,"")</f>
        <v/>
      </c>
      <c r="BK624" s="16" t="str">
        <f t="shared" si="54"/>
        <v/>
      </c>
      <c r="BL624" s="16" t="str">
        <f>IF('Vastgesteld 7-7-2022'!T618="x","AA","")</f>
        <v/>
      </c>
      <c r="BM624" s="16" t="str">
        <f>IF('Vastgesteld 7-7-2022'!U618="x","A","")</f>
        <v/>
      </c>
      <c r="BN624" s="16" t="str">
        <f>IF('Vastgesteld 7-7-2022'!V618="x","B1","")</f>
        <v/>
      </c>
      <c r="BO624" s="16" t="e">
        <f>IF('Vastgesteld 7-7-2022'!#REF!="x","BB","")</f>
        <v>#REF!</v>
      </c>
      <c r="BP624" s="16" t="str">
        <f>IF('Vastgesteld 7-7-2022'!X618="x","B","")</f>
        <v/>
      </c>
      <c r="BQ624" s="16" t="str">
        <f>IF('Vastgesteld 7-7-2022'!Y618="x","L1","")</f>
        <v/>
      </c>
      <c r="BR624" s="16" t="str">
        <f>IF('Vastgesteld 7-7-2022'!Z618="x","L2","")</f>
        <v/>
      </c>
      <c r="BS624" s="16" t="str">
        <f>IF('Vastgesteld 7-7-2022'!AA618="x","M1","")</f>
        <v/>
      </c>
      <c r="BT624" s="16" t="str">
        <f>IF('Vastgesteld 7-7-2022'!AB618="x","M2","")</f>
        <v/>
      </c>
      <c r="BU624" s="16" t="str">
        <f>IF('Vastgesteld 7-7-2022'!AC618="x","Z1","")</f>
        <v/>
      </c>
      <c r="BV624" s="16" t="str">
        <f>IF('Vastgesteld 7-7-2022'!AD618="x","Z2","")</f>
        <v/>
      </c>
      <c r="BW624" s="16" t="str">
        <f>IF(COUNTA('Vastgesteld 7-7-2022'!K618:S618)&lt;&gt;0,1,"")</f>
        <v/>
      </c>
      <c r="BX624" s="16" t="str">
        <f t="shared" si="55"/>
        <v/>
      </c>
      <c r="BY624" s="16" t="str">
        <f>IF('Vastgesteld 7-7-2022'!K618="x","BB","")</f>
        <v/>
      </c>
      <c r="BZ624" s="16" t="str">
        <f>IF('Vastgesteld 7-7-2022'!L618="x","B","")</f>
        <v/>
      </c>
      <c r="CA624" s="16" t="str">
        <f>IF('Vastgesteld 7-7-2022'!M618="x","L1","")</f>
        <v/>
      </c>
      <c r="CB624" s="16" t="str">
        <f>IF('Vastgesteld 7-7-2022'!N618="x","L2","")</f>
        <v/>
      </c>
      <c r="CC624" s="16" t="str">
        <f>IF('Vastgesteld 7-7-2022'!O618="x","M1","")</f>
        <v/>
      </c>
      <c r="CD624" s="16" t="str">
        <f>IF('Vastgesteld 7-7-2022'!P618="x","M2","")</f>
        <v/>
      </c>
      <c r="CE624" s="16" t="str">
        <f>IF('Vastgesteld 7-7-2022'!Q618="x","Z1","")</f>
        <v/>
      </c>
      <c r="CF624" s="16" t="str">
        <f>IF('Vastgesteld 7-7-2022'!R618="x","Z2","")</f>
        <v/>
      </c>
      <c r="CG624" s="16" t="str">
        <f>IF('Vastgesteld 7-7-2022'!S618="x","ZZL","")</f>
        <v/>
      </c>
      <c r="CL624" s="16" t="str">
        <f>IF(COUNTA('Vastgesteld 7-7-2022'!AV618:BF618)&lt;&gt;0,2,"")</f>
        <v/>
      </c>
      <c r="CM624" s="16" t="str">
        <f t="shared" si="56"/>
        <v/>
      </c>
      <c r="CN624" s="16" t="str">
        <f>IF('Vastgesteld 7-7-2022'!AV618="x","AA","")</f>
        <v/>
      </c>
      <c r="CO624" s="16" t="str">
        <f>IF('Vastgesteld 7-7-2022'!AW618="x","A","")</f>
        <v/>
      </c>
      <c r="CP624" s="16" t="str">
        <f>IF('Vastgesteld 7-7-2022'!AX618="x","BB","")</f>
        <v/>
      </c>
      <c r="CQ624" s="16" t="str">
        <f>IF('Vastgesteld 7-7-2022'!AY618="x","B","")</f>
        <v/>
      </c>
      <c r="CR624" s="16" t="str">
        <f>IF('Vastgesteld 7-7-2022'!AZ618="x","L","")</f>
        <v/>
      </c>
      <c r="CS624" s="16" t="str">
        <f>IF('Vastgesteld 7-7-2022'!BA618="x","M","")</f>
        <v/>
      </c>
      <c r="CT624" s="16" t="str">
        <f>IF('Vastgesteld 7-7-2022'!BB618="x","Z","")</f>
        <v/>
      </c>
      <c r="CU624" s="16" t="str">
        <f>IF('Vastgesteld 7-7-2022'!BF618="x","ZZ","")</f>
        <v/>
      </c>
      <c r="CV624" s="16" t="str">
        <f>IF(COUNTA('Vastgesteld 7-7-2022'!AJ618:AQ618)&lt;&gt;0,2,"")</f>
        <v/>
      </c>
      <c r="CW624" s="16" t="str">
        <f t="shared" si="57"/>
        <v/>
      </c>
      <c r="CX624" s="16" t="str">
        <f>IF('Vastgesteld 7-7-2022'!AJ618="x","BB","")</f>
        <v/>
      </c>
      <c r="CY624" s="16" t="str">
        <f>IF('Vastgesteld 7-7-2022'!AK618="x","B","")</f>
        <v/>
      </c>
      <c r="CZ624" s="16" t="str">
        <f>IF('Vastgesteld 7-7-2022'!AL618="x","L","")</f>
        <v/>
      </c>
      <c r="DA624" s="16" t="str">
        <f>IF('Vastgesteld 7-7-2022'!AM618="x","M","")</f>
        <v/>
      </c>
      <c r="DB624" s="16" t="str">
        <f>IF('Vastgesteld 7-7-2022'!AN618="x","Z","")</f>
        <v/>
      </c>
      <c r="DC624" s="16" t="str">
        <f>IF('Vastgesteld 7-7-2022'!AO618="x","ZZ","")</f>
        <v/>
      </c>
      <c r="DD624" s="16" t="str">
        <f>IF('Vastgesteld 7-7-2022'!AQ618="x","1.40","")</f>
        <v/>
      </c>
      <c r="DE624" s="16" t="str">
        <f>IF(COUNTA('Vastgesteld 7-7-2022'!BH618:BJ618)&lt;&gt;0,6,"")</f>
        <v/>
      </c>
      <c r="DF624" s="16" t="str">
        <f t="shared" si="58"/>
        <v/>
      </c>
      <c r="DG624" s="16" t="str">
        <f>IF('Vastgesteld 7-7-2022'!BH618="x","L","")</f>
        <v/>
      </c>
      <c r="DH624" s="16" t="str">
        <f>IF('Vastgesteld 7-7-2022'!BI618="x","M","")</f>
        <v/>
      </c>
      <c r="DI624" s="16" t="str">
        <f>IF('Vastgesteld 7-7-2022'!BJ618="x","Z","")</f>
        <v/>
      </c>
      <c r="DJ624" s="16" t="str">
        <f>IF('Vastgesteld 7-7-2022'!BK618="x","Z","")</f>
        <v/>
      </c>
      <c r="DK624" s="16" t="str">
        <f>IF(COUNTA('Vastgesteld 7-7-2022'!BM618:BO618)&lt;&gt;0,6,"")</f>
        <v/>
      </c>
      <c r="DL624" s="16" t="str">
        <f t="shared" si="59"/>
        <v/>
      </c>
      <c r="DM624" s="16" t="str">
        <f>IF('Vastgesteld 7-7-2022'!BM618="x","L","")</f>
        <v/>
      </c>
      <c r="DN624" s="16" t="str">
        <f>IF('Vastgesteld 7-7-2022'!BN618="x","M","")</f>
        <v/>
      </c>
      <c r="DO624" s="16" t="str">
        <f>IF('Vastgesteld 7-7-2022'!BO618="x","Z","")</f>
        <v/>
      </c>
      <c r="DP624" s="16" t="str">
        <f>IF('Vastgesteld 7-7-2022'!BP618="x","Z","")</f>
        <v/>
      </c>
    </row>
    <row r="625" spans="1:120" ht="14.4" x14ac:dyDescent="0.3">
      <c r="A625" s="18">
        <f>'Vastgesteld 7-7-2022'!A619</f>
        <v>0</v>
      </c>
      <c r="B625" s="16" t="str">
        <f>IFERROR(VLOOKUP('Vastgesteld 7-7-2022'!#REF!,#REF!,2,FALSE),"")</f>
        <v/>
      </c>
      <c r="C625" s="16">
        <f>'Vastgesteld 7-7-2022'!E619</f>
        <v>0</v>
      </c>
      <c r="D625" s="16" t="str">
        <f>IFERROR(VLOOKUP('Vastgesteld 7-7-2022'!#REF!,#REF!,2,FALSE),"")</f>
        <v/>
      </c>
      <c r="E625" s="16" t="str">
        <f>IFERROR(VLOOKUP('Vastgesteld 7-7-2022'!#REF!,#REF!,5,FALSE),"")</f>
        <v/>
      </c>
      <c r="F625" s="16" t="e">
        <f>IF('Vastgesteld 7-7-2022'!#REF!&lt;&gt;"",'Vastgesteld 7-7-2022'!#REF!,"")</f>
        <v>#REF!</v>
      </c>
      <c r="G625" s="16" t="e">
        <f>IF('Vastgesteld 7-7-2022'!#REF!="Indoor",1,0)</f>
        <v>#REF!</v>
      </c>
      <c r="H625" s="16" t="e">
        <f>'Vastgesteld 7-7-2022'!#REF!</f>
        <v>#REF!</v>
      </c>
      <c r="I625" s="16" t="e">
        <f>IF('Vastgesteld 7-7-2022'!#REF!="Nee",0,IF('Vastgesteld 7-7-2022'!#REF!="Ja",1,""))</f>
        <v>#REF!</v>
      </c>
      <c r="J625" s="16" t="e">
        <f>IF('Vastgesteld 7-7-2022'!#REF!&lt;&gt;"",'Vastgesteld 7-7-2022'!#REF!,"")</f>
        <v>#REF!</v>
      </c>
      <c r="BJ625" s="16" t="str">
        <f>IF(COUNTA('Vastgesteld 7-7-2022'!T619:AD619)&lt;&gt;0,1,"")</f>
        <v/>
      </c>
      <c r="BK625" s="16" t="str">
        <f t="shared" si="54"/>
        <v/>
      </c>
      <c r="BL625" s="16" t="str">
        <f>IF('Vastgesteld 7-7-2022'!T619="x","AA","")</f>
        <v/>
      </c>
      <c r="BM625" s="16" t="str">
        <f>IF('Vastgesteld 7-7-2022'!U619="x","A","")</f>
        <v/>
      </c>
      <c r="BN625" s="16" t="str">
        <f>IF('Vastgesteld 7-7-2022'!V619="x","B1","")</f>
        <v/>
      </c>
      <c r="BO625" s="16" t="e">
        <f>IF('Vastgesteld 7-7-2022'!#REF!="x","BB","")</f>
        <v>#REF!</v>
      </c>
      <c r="BP625" s="16" t="str">
        <f>IF('Vastgesteld 7-7-2022'!X619="x","B","")</f>
        <v/>
      </c>
      <c r="BQ625" s="16" t="str">
        <f>IF('Vastgesteld 7-7-2022'!Y619="x","L1","")</f>
        <v/>
      </c>
      <c r="BR625" s="16" t="str">
        <f>IF('Vastgesteld 7-7-2022'!Z619="x","L2","")</f>
        <v/>
      </c>
      <c r="BS625" s="16" t="str">
        <f>IF('Vastgesteld 7-7-2022'!AA619="x","M1","")</f>
        <v/>
      </c>
      <c r="BT625" s="16" t="str">
        <f>IF('Vastgesteld 7-7-2022'!AB619="x","M2","")</f>
        <v/>
      </c>
      <c r="BU625" s="16" t="str">
        <f>IF('Vastgesteld 7-7-2022'!AC619="x","Z1","")</f>
        <v/>
      </c>
      <c r="BV625" s="16" t="str">
        <f>IF('Vastgesteld 7-7-2022'!AD619="x","Z2","")</f>
        <v/>
      </c>
      <c r="BW625" s="16" t="str">
        <f>IF(COUNTA('Vastgesteld 7-7-2022'!K619:S619)&lt;&gt;0,1,"")</f>
        <v/>
      </c>
      <c r="BX625" s="16" t="str">
        <f t="shared" si="55"/>
        <v/>
      </c>
      <c r="BY625" s="16" t="str">
        <f>IF('Vastgesteld 7-7-2022'!K619="x","BB","")</f>
        <v/>
      </c>
      <c r="BZ625" s="16" t="str">
        <f>IF('Vastgesteld 7-7-2022'!L619="x","B","")</f>
        <v/>
      </c>
      <c r="CA625" s="16" t="str">
        <f>IF('Vastgesteld 7-7-2022'!M619="x","L1","")</f>
        <v/>
      </c>
      <c r="CB625" s="16" t="str">
        <f>IF('Vastgesteld 7-7-2022'!N619="x","L2","")</f>
        <v/>
      </c>
      <c r="CC625" s="16" t="str">
        <f>IF('Vastgesteld 7-7-2022'!O619="x","M1","")</f>
        <v/>
      </c>
      <c r="CD625" s="16" t="str">
        <f>IF('Vastgesteld 7-7-2022'!P619="x","M2","")</f>
        <v/>
      </c>
      <c r="CE625" s="16" t="str">
        <f>IF('Vastgesteld 7-7-2022'!Q619="x","Z1","")</f>
        <v/>
      </c>
      <c r="CF625" s="16" t="str">
        <f>IF('Vastgesteld 7-7-2022'!R619="x","Z2","")</f>
        <v/>
      </c>
      <c r="CG625" s="16" t="str">
        <f>IF('Vastgesteld 7-7-2022'!S619="x","ZZL","")</f>
        <v/>
      </c>
      <c r="CL625" s="16" t="str">
        <f>IF(COUNTA('Vastgesteld 7-7-2022'!AV619:BF619)&lt;&gt;0,2,"")</f>
        <v/>
      </c>
      <c r="CM625" s="16" t="str">
        <f t="shared" si="56"/>
        <v/>
      </c>
      <c r="CN625" s="16" t="str">
        <f>IF('Vastgesteld 7-7-2022'!AV619="x","AA","")</f>
        <v/>
      </c>
      <c r="CO625" s="16" t="str">
        <f>IF('Vastgesteld 7-7-2022'!AW619="x","A","")</f>
        <v/>
      </c>
      <c r="CP625" s="16" t="str">
        <f>IF('Vastgesteld 7-7-2022'!AX619="x","BB","")</f>
        <v/>
      </c>
      <c r="CQ625" s="16" t="str">
        <f>IF('Vastgesteld 7-7-2022'!AY619="x","B","")</f>
        <v/>
      </c>
      <c r="CR625" s="16" t="str">
        <f>IF('Vastgesteld 7-7-2022'!AZ619="x","L","")</f>
        <v/>
      </c>
      <c r="CS625" s="16" t="str">
        <f>IF('Vastgesteld 7-7-2022'!BA619="x","M","")</f>
        <v/>
      </c>
      <c r="CT625" s="16" t="str">
        <f>IF('Vastgesteld 7-7-2022'!BB619="x","Z","")</f>
        <v/>
      </c>
      <c r="CU625" s="16" t="str">
        <f>IF('Vastgesteld 7-7-2022'!BF619="x","ZZ","")</f>
        <v/>
      </c>
      <c r="CV625" s="16" t="str">
        <f>IF(COUNTA('Vastgesteld 7-7-2022'!AJ619:AQ619)&lt;&gt;0,2,"")</f>
        <v/>
      </c>
      <c r="CW625" s="16" t="str">
        <f t="shared" si="57"/>
        <v/>
      </c>
      <c r="CX625" s="16" t="str">
        <f>IF('Vastgesteld 7-7-2022'!AJ619="x","BB","")</f>
        <v/>
      </c>
      <c r="CY625" s="16" t="str">
        <f>IF('Vastgesteld 7-7-2022'!AK619="x","B","")</f>
        <v/>
      </c>
      <c r="CZ625" s="16" t="str">
        <f>IF('Vastgesteld 7-7-2022'!AL619="x","L","")</f>
        <v/>
      </c>
      <c r="DA625" s="16" t="str">
        <f>IF('Vastgesteld 7-7-2022'!AM619="x","M","")</f>
        <v/>
      </c>
      <c r="DB625" s="16" t="str">
        <f>IF('Vastgesteld 7-7-2022'!AN619="x","Z","")</f>
        <v/>
      </c>
      <c r="DC625" s="16" t="str">
        <f>IF('Vastgesteld 7-7-2022'!AO619="x","ZZ","")</f>
        <v/>
      </c>
      <c r="DD625" s="16" t="str">
        <f>IF('Vastgesteld 7-7-2022'!AQ619="x","1.40","")</f>
        <v/>
      </c>
      <c r="DE625" s="16" t="str">
        <f>IF(COUNTA('Vastgesteld 7-7-2022'!BH619:BJ619)&lt;&gt;0,6,"")</f>
        <v/>
      </c>
      <c r="DF625" s="16" t="str">
        <f t="shared" si="58"/>
        <v/>
      </c>
      <c r="DG625" s="16" t="str">
        <f>IF('Vastgesteld 7-7-2022'!BH619="x","L","")</f>
        <v/>
      </c>
      <c r="DH625" s="16" t="str">
        <f>IF('Vastgesteld 7-7-2022'!BI619="x","M","")</f>
        <v/>
      </c>
      <c r="DI625" s="16" t="str">
        <f>IF('Vastgesteld 7-7-2022'!BJ619="x","Z","")</f>
        <v/>
      </c>
      <c r="DJ625" s="16" t="str">
        <f>IF('Vastgesteld 7-7-2022'!BK619="x","Z","")</f>
        <v/>
      </c>
      <c r="DK625" s="16" t="str">
        <f>IF(COUNTA('Vastgesteld 7-7-2022'!BM619:BO619)&lt;&gt;0,6,"")</f>
        <v/>
      </c>
      <c r="DL625" s="16" t="str">
        <f t="shared" si="59"/>
        <v/>
      </c>
      <c r="DM625" s="16" t="str">
        <f>IF('Vastgesteld 7-7-2022'!BM619="x","L","")</f>
        <v/>
      </c>
      <c r="DN625" s="16" t="str">
        <f>IF('Vastgesteld 7-7-2022'!BN619="x","M","")</f>
        <v/>
      </c>
      <c r="DO625" s="16" t="str">
        <f>IF('Vastgesteld 7-7-2022'!BO619="x","Z","")</f>
        <v/>
      </c>
      <c r="DP625" s="16" t="str">
        <f>IF('Vastgesteld 7-7-2022'!BP619="x","Z","")</f>
        <v/>
      </c>
    </row>
    <row r="626" spans="1:120" ht="14.4" x14ac:dyDescent="0.3">
      <c r="A626" s="18">
        <f>'Vastgesteld 7-7-2022'!A620</f>
        <v>0</v>
      </c>
      <c r="B626" s="16" t="str">
        <f>IFERROR(VLOOKUP('Vastgesteld 7-7-2022'!#REF!,#REF!,2,FALSE),"")</f>
        <v/>
      </c>
      <c r="C626" s="16">
        <f>'Vastgesteld 7-7-2022'!E620</f>
        <v>0</v>
      </c>
      <c r="D626" s="16" t="str">
        <f>IFERROR(VLOOKUP('Vastgesteld 7-7-2022'!#REF!,#REF!,2,FALSE),"")</f>
        <v/>
      </c>
      <c r="E626" s="16" t="str">
        <f>IFERROR(VLOOKUP('Vastgesteld 7-7-2022'!#REF!,#REF!,5,FALSE),"")</f>
        <v/>
      </c>
      <c r="F626" s="16" t="e">
        <f>IF('Vastgesteld 7-7-2022'!#REF!&lt;&gt;"",'Vastgesteld 7-7-2022'!#REF!,"")</f>
        <v>#REF!</v>
      </c>
      <c r="G626" s="16" t="e">
        <f>IF('Vastgesteld 7-7-2022'!#REF!="Indoor",1,0)</f>
        <v>#REF!</v>
      </c>
      <c r="H626" s="16" t="e">
        <f>'Vastgesteld 7-7-2022'!#REF!</f>
        <v>#REF!</v>
      </c>
      <c r="I626" s="16" t="e">
        <f>IF('Vastgesteld 7-7-2022'!#REF!="Nee",0,IF('Vastgesteld 7-7-2022'!#REF!="Ja",1,""))</f>
        <v>#REF!</v>
      </c>
      <c r="J626" s="16" t="e">
        <f>IF('Vastgesteld 7-7-2022'!#REF!&lt;&gt;"",'Vastgesteld 7-7-2022'!#REF!,"")</f>
        <v>#REF!</v>
      </c>
      <c r="BJ626" s="16" t="str">
        <f>IF(COUNTA('Vastgesteld 7-7-2022'!T620:AD620)&lt;&gt;0,1,"")</f>
        <v/>
      </c>
      <c r="BK626" s="16" t="str">
        <f t="shared" si="54"/>
        <v/>
      </c>
      <c r="BL626" s="16" t="str">
        <f>IF('Vastgesteld 7-7-2022'!T620="x","AA","")</f>
        <v/>
      </c>
      <c r="BM626" s="16" t="str">
        <f>IF('Vastgesteld 7-7-2022'!U620="x","A","")</f>
        <v/>
      </c>
      <c r="BN626" s="16" t="str">
        <f>IF('Vastgesteld 7-7-2022'!V620="x","B1","")</f>
        <v/>
      </c>
      <c r="BO626" s="16" t="e">
        <f>IF('Vastgesteld 7-7-2022'!#REF!="x","BB","")</f>
        <v>#REF!</v>
      </c>
      <c r="BP626" s="16" t="str">
        <f>IF('Vastgesteld 7-7-2022'!X620="x","B","")</f>
        <v/>
      </c>
      <c r="BQ626" s="16" t="str">
        <f>IF('Vastgesteld 7-7-2022'!Y620="x","L1","")</f>
        <v/>
      </c>
      <c r="BR626" s="16" t="str">
        <f>IF('Vastgesteld 7-7-2022'!Z620="x","L2","")</f>
        <v/>
      </c>
      <c r="BS626" s="16" t="str">
        <f>IF('Vastgesteld 7-7-2022'!AA620="x","M1","")</f>
        <v/>
      </c>
      <c r="BT626" s="16" t="str">
        <f>IF('Vastgesteld 7-7-2022'!AB620="x","M2","")</f>
        <v/>
      </c>
      <c r="BU626" s="16" t="str">
        <f>IF('Vastgesteld 7-7-2022'!AC620="x","Z1","")</f>
        <v/>
      </c>
      <c r="BV626" s="16" t="str">
        <f>IF('Vastgesteld 7-7-2022'!AD620="x","Z2","")</f>
        <v/>
      </c>
      <c r="BW626" s="16" t="str">
        <f>IF(COUNTA('Vastgesteld 7-7-2022'!K620:S620)&lt;&gt;0,1,"")</f>
        <v/>
      </c>
      <c r="BX626" s="16" t="str">
        <f t="shared" si="55"/>
        <v/>
      </c>
      <c r="BY626" s="16" t="str">
        <f>IF('Vastgesteld 7-7-2022'!K620="x","BB","")</f>
        <v/>
      </c>
      <c r="BZ626" s="16" t="str">
        <f>IF('Vastgesteld 7-7-2022'!L620="x","B","")</f>
        <v/>
      </c>
      <c r="CA626" s="16" t="str">
        <f>IF('Vastgesteld 7-7-2022'!M620="x","L1","")</f>
        <v/>
      </c>
      <c r="CB626" s="16" t="str">
        <f>IF('Vastgesteld 7-7-2022'!N620="x","L2","")</f>
        <v/>
      </c>
      <c r="CC626" s="16" t="str">
        <f>IF('Vastgesteld 7-7-2022'!O620="x","M1","")</f>
        <v/>
      </c>
      <c r="CD626" s="16" t="str">
        <f>IF('Vastgesteld 7-7-2022'!P620="x","M2","")</f>
        <v/>
      </c>
      <c r="CE626" s="16" t="str">
        <f>IF('Vastgesteld 7-7-2022'!Q620="x","Z1","")</f>
        <v/>
      </c>
      <c r="CF626" s="16" t="str">
        <f>IF('Vastgesteld 7-7-2022'!R620="x","Z2","")</f>
        <v/>
      </c>
      <c r="CG626" s="16" t="str">
        <f>IF('Vastgesteld 7-7-2022'!S620="x","ZZL","")</f>
        <v/>
      </c>
      <c r="CL626" s="16" t="str">
        <f>IF(COUNTA('Vastgesteld 7-7-2022'!AV620:BF620)&lt;&gt;0,2,"")</f>
        <v/>
      </c>
      <c r="CM626" s="16" t="str">
        <f t="shared" si="56"/>
        <v/>
      </c>
      <c r="CN626" s="16" t="str">
        <f>IF('Vastgesteld 7-7-2022'!AV620="x","AA","")</f>
        <v/>
      </c>
      <c r="CO626" s="16" t="str">
        <f>IF('Vastgesteld 7-7-2022'!AW620="x","A","")</f>
        <v/>
      </c>
      <c r="CP626" s="16" t="str">
        <f>IF('Vastgesteld 7-7-2022'!AX620="x","BB","")</f>
        <v/>
      </c>
      <c r="CQ626" s="16" t="str">
        <f>IF('Vastgesteld 7-7-2022'!AY620="x","B","")</f>
        <v/>
      </c>
      <c r="CR626" s="16" t="str">
        <f>IF('Vastgesteld 7-7-2022'!AZ620="x","L","")</f>
        <v/>
      </c>
      <c r="CS626" s="16" t="str">
        <f>IF('Vastgesteld 7-7-2022'!BA620="x","M","")</f>
        <v/>
      </c>
      <c r="CT626" s="16" t="str">
        <f>IF('Vastgesteld 7-7-2022'!BB620="x","Z","")</f>
        <v/>
      </c>
      <c r="CU626" s="16" t="str">
        <f>IF('Vastgesteld 7-7-2022'!BF620="x","ZZ","")</f>
        <v/>
      </c>
      <c r="CV626" s="16" t="str">
        <f>IF(COUNTA('Vastgesteld 7-7-2022'!AJ620:AQ620)&lt;&gt;0,2,"")</f>
        <v/>
      </c>
      <c r="CW626" s="16" t="str">
        <f t="shared" si="57"/>
        <v/>
      </c>
      <c r="CX626" s="16" t="str">
        <f>IF('Vastgesteld 7-7-2022'!AJ620="x","BB","")</f>
        <v/>
      </c>
      <c r="CY626" s="16" t="str">
        <f>IF('Vastgesteld 7-7-2022'!AK620="x","B","")</f>
        <v/>
      </c>
      <c r="CZ626" s="16" t="str">
        <f>IF('Vastgesteld 7-7-2022'!AL620="x","L","")</f>
        <v/>
      </c>
      <c r="DA626" s="16" t="str">
        <f>IF('Vastgesteld 7-7-2022'!AM620="x","M","")</f>
        <v/>
      </c>
      <c r="DB626" s="16" t="str">
        <f>IF('Vastgesteld 7-7-2022'!AN620="x","Z","")</f>
        <v/>
      </c>
      <c r="DC626" s="16" t="str">
        <f>IF('Vastgesteld 7-7-2022'!AO620="x","ZZ","")</f>
        <v/>
      </c>
      <c r="DD626" s="16" t="str">
        <f>IF('Vastgesteld 7-7-2022'!AQ620="x","1.40","")</f>
        <v/>
      </c>
      <c r="DE626" s="16" t="str">
        <f>IF(COUNTA('Vastgesteld 7-7-2022'!BH620:BJ620)&lt;&gt;0,6,"")</f>
        <v/>
      </c>
      <c r="DF626" s="16" t="str">
        <f t="shared" si="58"/>
        <v/>
      </c>
      <c r="DG626" s="16" t="str">
        <f>IF('Vastgesteld 7-7-2022'!BH620="x","L","")</f>
        <v/>
      </c>
      <c r="DH626" s="16" t="str">
        <f>IF('Vastgesteld 7-7-2022'!BI620="x","M","")</f>
        <v/>
      </c>
      <c r="DI626" s="16" t="str">
        <f>IF('Vastgesteld 7-7-2022'!BJ620="x","Z","")</f>
        <v/>
      </c>
      <c r="DJ626" s="16" t="str">
        <f>IF('Vastgesteld 7-7-2022'!BK620="x","Z","")</f>
        <v/>
      </c>
      <c r="DK626" s="16" t="str">
        <f>IF(COUNTA('Vastgesteld 7-7-2022'!BM620:BO620)&lt;&gt;0,6,"")</f>
        <v/>
      </c>
      <c r="DL626" s="16" t="str">
        <f t="shared" si="59"/>
        <v/>
      </c>
      <c r="DM626" s="16" t="str">
        <f>IF('Vastgesteld 7-7-2022'!BM620="x","L","")</f>
        <v/>
      </c>
      <c r="DN626" s="16" t="str">
        <f>IF('Vastgesteld 7-7-2022'!BN620="x","M","")</f>
        <v/>
      </c>
      <c r="DO626" s="16" t="str">
        <f>IF('Vastgesteld 7-7-2022'!BO620="x","Z","")</f>
        <v/>
      </c>
      <c r="DP626" s="16" t="str">
        <f>IF('Vastgesteld 7-7-2022'!BP620="x","Z","")</f>
        <v/>
      </c>
    </row>
    <row r="627" spans="1:120" ht="14.4" x14ac:dyDescent="0.3">
      <c r="A627" s="18">
        <f>'Vastgesteld 7-7-2022'!A621</f>
        <v>0</v>
      </c>
      <c r="B627" s="16" t="str">
        <f>IFERROR(VLOOKUP('Vastgesteld 7-7-2022'!#REF!,#REF!,2,FALSE),"")</f>
        <v/>
      </c>
      <c r="C627" s="16">
        <f>'Vastgesteld 7-7-2022'!E621</f>
        <v>0</v>
      </c>
      <c r="D627" s="16" t="str">
        <f>IFERROR(VLOOKUP('Vastgesteld 7-7-2022'!#REF!,#REF!,2,FALSE),"")</f>
        <v/>
      </c>
      <c r="E627" s="16" t="str">
        <f>IFERROR(VLOOKUP('Vastgesteld 7-7-2022'!#REF!,#REF!,5,FALSE),"")</f>
        <v/>
      </c>
      <c r="F627" s="16" t="e">
        <f>IF('Vastgesteld 7-7-2022'!#REF!&lt;&gt;"",'Vastgesteld 7-7-2022'!#REF!,"")</f>
        <v>#REF!</v>
      </c>
      <c r="G627" s="16" t="e">
        <f>IF('Vastgesteld 7-7-2022'!#REF!="Indoor",1,0)</f>
        <v>#REF!</v>
      </c>
      <c r="H627" s="16" t="e">
        <f>'Vastgesteld 7-7-2022'!#REF!</f>
        <v>#REF!</v>
      </c>
      <c r="I627" s="16" t="e">
        <f>IF('Vastgesteld 7-7-2022'!#REF!="Nee",0,IF('Vastgesteld 7-7-2022'!#REF!="Ja",1,""))</f>
        <v>#REF!</v>
      </c>
      <c r="J627" s="16" t="e">
        <f>IF('Vastgesteld 7-7-2022'!#REF!&lt;&gt;"",'Vastgesteld 7-7-2022'!#REF!,"")</f>
        <v>#REF!</v>
      </c>
      <c r="BJ627" s="16" t="str">
        <f>IF(COUNTA('Vastgesteld 7-7-2022'!T621:AD621)&lt;&gt;0,1,"")</f>
        <v/>
      </c>
      <c r="BK627" s="16" t="str">
        <f t="shared" si="54"/>
        <v/>
      </c>
      <c r="BL627" s="16" t="str">
        <f>IF('Vastgesteld 7-7-2022'!T621="x","AA","")</f>
        <v/>
      </c>
      <c r="BM627" s="16" t="str">
        <f>IF('Vastgesteld 7-7-2022'!U621="x","A","")</f>
        <v/>
      </c>
      <c r="BN627" s="16" t="str">
        <f>IF('Vastgesteld 7-7-2022'!V621="x","B1","")</f>
        <v/>
      </c>
      <c r="BO627" s="16" t="e">
        <f>IF('Vastgesteld 7-7-2022'!#REF!="x","BB","")</f>
        <v>#REF!</v>
      </c>
      <c r="BP627" s="16" t="str">
        <f>IF('Vastgesteld 7-7-2022'!X621="x","B","")</f>
        <v/>
      </c>
      <c r="BQ627" s="16" t="str">
        <f>IF('Vastgesteld 7-7-2022'!Y621="x","L1","")</f>
        <v/>
      </c>
      <c r="BR627" s="16" t="str">
        <f>IF('Vastgesteld 7-7-2022'!Z621="x","L2","")</f>
        <v/>
      </c>
      <c r="BS627" s="16" t="str">
        <f>IF('Vastgesteld 7-7-2022'!AA621="x","M1","")</f>
        <v/>
      </c>
      <c r="BT627" s="16" t="str">
        <f>IF('Vastgesteld 7-7-2022'!AB621="x","M2","")</f>
        <v/>
      </c>
      <c r="BU627" s="16" t="str">
        <f>IF('Vastgesteld 7-7-2022'!AC621="x","Z1","")</f>
        <v/>
      </c>
      <c r="BV627" s="16" t="str">
        <f>IF('Vastgesteld 7-7-2022'!AD621="x","Z2","")</f>
        <v/>
      </c>
      <c r="BW627" s="16" t="str">
        <f>IF(COUNTA('Vastgesteld 7-7-2022'!K621:S621)&lt;&gt;0,1,"")</f>
        <v/>
      </c>
      <c r="BX627" s="16" t="str">
        <f t="shared" si="55"/>
        <v/>
      </c>
      <c r="BY627" s="16" t="str">
        <f>IF('Vastgesteld 7-7-2022'!K621="x","BB","")</f>
        <v/>
      </c>
      <c r="BZ627" s="16" t="str">
        <f>IF('Vastgesteld 7-7-2022'!L621="x","B","")</f>
        <v/>
      </c>
      <c r="CA627" s="16" t="str">
        <f>IF('Vastgesteld 7-7-2022'!M621="x","L1","")</f>
        <v/>
      </c>
      <c r="CB627" s="16" t="str">
        <f>IF('Vastgesteld 7-7-2022'!N621="x","L2","")</f>
        <v/>
      </c>
      <c r="CC627" s="16" t="str">
        <f>IF('Vastgesteld 7-7-2022'!O621="x","M1","")</f>
        <v/>
      </c>
      <c r="CD627" s="16" t="str">
        <f>IF('Vastgesteld 7-7-2022'!P621="x","M2","")</f>
        <v/>
      </c>
      <c r="CE627" s="16" t="str">
        <f>IF('Vastgesteld 7-7-2022'!Q621="x","Z1","")</f>
        <v/>
      </c>
      <c r="CF627" s="16" t="str">
        <f>IF('Vastgesteld 7-7-2022'!R621="x","Z2","")</f>
        <v/>
      </c>
      <c r="CG627" s="16" t="str">
        <f>IF('Vastgesteld 7-7-2022'!S621="x","ZZL","")</f>
        <v/>
      </c>
      <c r="CL627" s="16" t="str">
        <f>IF(COUNTA('Vastgesteld 7-7-2022'!AV621:BF621)&lt;&gt;0,2,"")</f>
        <v/>
      </c>
      <c r="CM627" s="16" t="str">
        <f t="shared" si="56"/>
        <v/>
      </c>
      <c r="CN627" s="16" t="str">
        <f>IF('Vastgesteld 7-7-2022'!AV621="x","AA","")</f>
        <v/>
      </c>
      <c r="CO627" s="16" t="str">
        <f>IF('Vastgesteld 7-7-2022'!AW621="x","A","")</f>
        <v/>
      </c>
      <c r="CP627" s="16" t="str">
        <f>IF('Vastgesteld 7-7-2022'!AX621="x","BB","")</f>
        <v/>
      </c>
      <c r="CQ627" s="16" t="str">
        <f>IF('Vastgesteld 7-7-2022'!AY621="x","B","")</f>
        <v/>
      </c>
      <c r="CR627" s="16" t="str">
        <f>IF('Vastgesteld 7-7-2022'!AZ621="x","L","")</f>
        <v/>
      </c>
      <c r="CS627" s="16" t="str">
        <f>IF('Vastgesteld 7-7-2022'!BA621="x","M","")</f>
        <v/>
      </c>
      <c r="CT627" s="16" t="str">
        <f>IF('Vastgesteld 7-7-2022'!BB621="x","Z","")</f>
        <v/>
      </c>
      <c r="CU627" s="16" t="str">
        <f>IF('Vastgesteld 7-7-2022'!BF621="x","ZZ","")</f>
        <v/>
      </c>
      <c r="CV627" s="16" t="str">
        <f>IF(COUNTA('Vastgesteld 7-7-2022'!AJ621:AQ621)&lt;&gt;0,2,"")</f>
        <v/>
      </c>
      <c r="CW627" s="16" t="str">
        <f t="shared" si="57"/>
        <v/>
      </c>
      <c r="CX627" s="16" t="str">
        <f>IF('Vastgesteld 7-7-2022'!AJ621="x","BB","")</f>
        <v/>
      </c>
      <c r="CY627" s="16" t="str">
        <f>IF('Vastgesteld 7-7-2022'!AK621="x","B","")</f>
        <v/>
      </c>
      <c r="CZ627" s="16" t="str">
        <f>IF('Vastgesteld 7-7-2022'!AL621="x","L","")</f>
        <v/>
      </c>
      <c r="DA627" s="16" t="str">
        <f>IF('Vastgesteld 7-7-2022'!AM621="x","M","")</f>
        <v/>
      </c>
      <c r="DB627" s="16" t="str">
        <f>IF('Vastgesteld 7-7-2022'!AN621="x","Z","")</f>
        <v/>
      </c>
      <c r="DC627" s="16" t="str">
        <f>IF('Vastgesteld 7-7-2022'!AO621="x","ZZ","")</f>
        <v/>
      </c>
      <c r="DD627" s="16" t="str">
        <f>IF('Vastgesteld 7-7-2022'!AQ621="x","1.40","")</f>
        <v/>
      </c>
      <c r="DE627" s="16" t="str">
        <f>IF(COUNTA('Vastgesteld 7-7-2022'!BH621:BJ621)&lt;&gt;0,6,"")</f>
        <v/>
      </c>
      <c r="DF627" s="16" t="str">
        <f t="shared" si="58"/>
        <v/>
      </c>
      <c r="DG627" s="16" t="str">
        <f>IF('Vastgesteld 7-7-2022'!BH621="x","L","")</f>
        <v/>
      </c>
      <c r="DH627" s="16" t="str">
        <f>IF('Vastgesteld 7-7-2022'!BI621="x","M","")</f>
        <v/>
      </c>
      <c r="DI627" s="16" t="str">
        <f>IF('Vastgesteld 7-7-2022'!BJ621="x","Z","")</f>
        <v/>
      </c>
      <c r="DJ627" s="16" t="str">
        <f>IF('Vastgesteld 7-7-2022'!BK621="x","Z","")</f>
        <v/>
      </c>
      <c r="DK627" s="16" t="str">
        <f>IF(COUNTA('Vastgesteld 7-7-2022'!BM621:BO621)&lt;&gt;0,6,"")</f>
        <v/>
      </c>
      <c r="DL627" s="16" t="str">
        <f t="shared" si="59"/>
        <v/>
      </c>
      <c r="DM627" s="16" t="str">
        <f>IF('Vastgesteld 7-7-2022'!BM621="x","L","")</f>
        <v/>
      </c>
      <c r="DN627" s="16" t="str">
        <f>IF('Vastgesteld 7-7-2022'!BN621="x","M","")</f>
        <v/>
      </c>
      <c r="DO627" s="16" t="str">
        <f>IF('Vastgesteld 7-7-2022'!BO621="x","Z","")</f>
        <v/>
      </c>
      <c r="DP627" s="16" t="str">
        <f>IF('Vastgesteld 7-7-2022'!BP621="x","Z","")</f>
        <v/>
      </c>
    </row>
    <row r="628" spans="1:120" ht="14.4" x14ac:dyDescent="0.3">
      <c r="A628" s="18">
        <f>'Vastgesteld 7-7-2022'!A622</f>
        <v>0</v>
      </c>
      <c r="B628" s="16" t="str">
        <f>IFERROR(VLOOKUP('Vastgesteld 7-7-2022'!#REF!,#REF!,2,FALSE),"")</f>
        <v/>
      </c>
      <c r="C628" s="16">
        <f>'Vastgesteld 7-7-2022'!E622</f>
        <v>0</v>
      </c>
      <c r="D628" s="16" t="str">
        <f>IFERROR(VLOOKUP('Vastgesteld 7-7-2022'!#REF!,#REF!,2,FALSE),"")</f>
        <v/>
      </c>
      <c r="E628" s="16" t="str">
        <f>IFERROR(VLOOKUP('Vastgesteld 7-7-2022'!#REF!,#REF!,5,FALSE),"")</f>
        <v/>
      </c>
      <c r="F628" s="16" t="e">
        <f>IF('Vastgesteld 7-7-2022'!#REF!&lt;&gt;"",'Vastgesteld 7-7-2022'!#REF!,"")</f>
        <v>#REF!</v>
      </c>
      <c r="G628" s="16" t="e">
        <f>IF('Vastgesteld 7-7-2022'!#REF!="Indoor",1,0)</f>
        <v>#REF!</v>
      </c>
      <c r="H628" s="16" t="e">
        <f>'Vastgesteld 7-7-2022'!#REF!</f>
        <v>#REF!</v>
      </c>
      <c r="I628" s="16" t="e">
        <f>IF('Vastgesteld 7-7-2022'!#REF!="Nee",0,IF('Vastgesteld 7-7-2022'!#REF!="Ja",1,""))</f>
        <v>#REF!</v>
      </c>
      <c r="J628" s="16" t="e">
        <f>IF('Vastgesteld 7-7-2022'!#REF!&lt;&gt;"",'Vastgesteld 7-7-2022'!#REF!,"")</f>
        <v>#REF!</v>
      </c>
      <c r="BJ628" s="16" t="str">
        <f>IF(COUNTA('Vastgesteld 7-7-2022'!T622:AD622)&lt;&gt;0,1,"")</f>
        <v/>
      </c>
      <c r="BK628" s="16" t="str">
        <f t="shared" si="54"/>
        <v/>
      </c>
      <c r="BL628" s="16" t="str">
        <f>IF('Vastgesteld 7-7-2022'!T622="x","AA","")</f>
        <v/>
      </c>
      <c r="BM628" s="16" t="str">
        <f>IF('Vastgesteld 7-7-2022'!U622="x","A","")</f>
        <v/>
      </c>
      <c r="BN628" s="16" t="str">
        <f>IF('Vastgesteld 7-7-2022'!V622="x","B1","")</f>
        <v/>
      </c>
      <c r="BO628" s="16" t="e">
        <f>IF('Vastgesteld 7-7-2022'!#REF!="x","BB","")</f>
        <v>#REF!</v>
      </c>
      <c r="BP628" s="16" t="str">
        <f>IF('Vastgesteld 7-7-2022'!X622="x","B","")</f>
        <v/>
      </c>
      <c r="BQ628" s="16" t="str">
        <f>IF('Vastgesteld 7-7-2022'!Y622="x","L1","")</f>
        <v/>
      </c>
      <c r="BR628" s="16" t="str">
        <f>IF('Vastgesteld 7-7-2022'!Z622="x","L2","")</f>
        <v/>
      </c>
      <c r="BS628" s="16" t="str">
        <f>IF('Vastgesteld 7-7-2022'!AA622="x","M1","")</f>
        <v/>
      </c>
      <c r="BT628" s="16" t="str">
        <f>IF('Vastgesteld 7-7-2022'!AB622="x","M2","")</f>
        <v/>
      </c>
      <c r="BU628" s="16" t="str">
        <f>IF('Vastgesteld 7-7-2022'!AC622="x","Z1","")</f>
        <v/>
      </c>
      <c r="BV628" s="16" t="str">
        <f>IF('Vastgesteld 7-7-2022'!AD622="x","Z2","")</f>
        <v/>
      </c>
      <c r="BW628" s="16" t="str">
        <f>IF(COUNTA('Vastgesteld 7-7-2022'!K622:S622)&lt;&gt;0,1,"")</f>
        <v/>
      </c>
      <c r="BX628" s="16" t="str">
        <f t="shared" si="55"/>
        <v/>
      </c>
      <c r="BY628" s="16" t="str">
        <f>IF('Vastgesteld 7-7-2022'!K622="x","BB","")</f>
        <v/>
      </c>
      <c r="BZ628" s="16" t="str">
        <f>IF('Vastgesteld 7-7-2022'!L622="x","B","")</f>
        <v/>
      </c>
      <c r="CA628" s="16" t="str">
        <f>IF('Vastgesteld 7-7-2022'!M622="x","L1","")</f>
        <v/>
      </c>
      <c r="CB628" s="16" t="str">
        <f>IF('Vastgesteld 7-7-2022'!N622="x","L2","")</f>
        <v/>
      </c>
      <c r="CC628" s="16" t="str">
        <f>IF('Vastgesteld 7-7-2022'!O622="x","M1","")</f>
        <v/>
      </c>
      <c r="CD628" s="16" t="str">
        <f>IF('Vastgesteld 7-7-2022'!P622="x","M2","")</f>
        <v/>
      </c>
      <c r="CE628" s="16" t="str">
        <f>IF('Vastgesteld 7-7-2022'!Q622="x","Z1","")</f>
        <v/>
      </c>
      <c r="CF628" s="16" t="str">
        <f>IF('Vastgesteld 7-7-2022'!R622="x","Z2","")</f>
        <v/>
      </c>
      <c r="CG628" s="16" t="str">
        <f>IF('Vastgesteld 7-7-2022'!S622="x","ZZL","")</f>
        <v/>
      </c>
      <c r="CL628" s="16" t="str">
        <f>IF(COUNTA('Vastgesteld 7-7-2022'!AV622:BF622)&lt;&gt;0,2,"")</f>
        <v/>
      </c>
      <c r="CM628" s="16" t="str">
        <f t="shared" si="56"/>
        <v/>
      </c>
      <c r="CN628" s="16" t="str">
        <f>IF('Vastgesteld 7-7-2022'!AV622="x","AA","")</f>
        <v/>
      </c>
      <c r="CO628" s="16" t="str">
        <f>IF('Vastgesteld 7-7-2022'!AW622="x","A","")</f>
        <v/>
      </c>
      <c r="CP628" s="16" t="str">
        <f>IF('Vastgesteld 7-7-2022'!AX622="x","BB","")</f>
        <v/>
      </c>
      <c r="CQ628" s="16" t="str">
        <f>IF('Vastgesteld 7-7-2022'!AY622="x","B","")</f>
        <v/>
      </c>
      <c r="CR628" s="16" t="str">
        <f>IF('Vastgesteld 7-7-2022'!AZ622="x","L","")</f>
        <v/>
      </c>
      <c r="CS628" s="16" t="str">
        <f>IF('Vastgesteld 7-7-2022'!BA622="x","M","")</f>
        <v/>
      </c>
      <c r="CT628" s="16" t="str">
        <f>IF('Vastgesteld 7-7-2022'!BB622="x","Z","")</f>
        <v/>
      </c>
      <c r="CU628" s="16" t="str">
        <f>IF('Vastgesteld 7-7-2022'!BF622="x","ZZ","")</f>
        <v/>
      </c>
      <c r="CV628" s="16" t="str">
        <f>IF(COUNTA('Vastgesteld 7-7-2022'!AJ622:AQ622)&lt;&gt;0,2,"")</f>
        <v/>
      </c>
      <c r="CW628" s="16" t="str">
        <f t="shared" si="57"/>
        <v/>
      </c>
      <c r="CX628" s="16" t="str">
        <f>IF('Vastgesteld 7-7-2022'!AJ622="x","BB","")</f>
        <v/>
      </c>
      <c r="CY628" s="16" t="str">
        <f>IF('Vastgesteld 7-7-2022'!AK622="x","B","")</f>
        <v/>
      </c>
      <c r="CZ628" s="16" t="str">
        <f>IF('Vastgesteld 7-7-2022'!AL622="x","L","")</f>
        <v/>
      </c>
      <c r="DA628" s="16" t="str">
        <f>IF('Vastgesteld 7-7-2022'!AM622="x","M","")</f>
        <v/>
      </c>
      <c r="DB628" s="16" t="str">
        <f>IF('Vastgesteld 7-7-2022'!AN622="x","Z","")</f>
        <v/>
      </c>
      <c r="DC628" s="16" t="str">
        <f>IF('Vastgesteld 7-7-2022'!AO622="x","ZZ","")</f>
        <v/>
      </c>
      <c r="DD628" s="16" t="str">
        <f>IF('Vastgesteld 7-7-2022'!AQ622="x","1.40","")</f>
        <v/>
      </c>
      <c r="DE628" s="16" t="str">
        <f>IF(COUNTA('Vastgesteld 7-7-2022'!BH622:BJ622)&lt;&gt;0,6,"")</f>
        <v/>
      </c>
      <c r="DF628" s="16" t="str">
        <f t="shared" si="58"/>
        <v/>
      </c>
      <c r="DG628" s="16" t="str">
        <f>IF('Vastgesteld 7-7-2022'!BH622="x","L","")</f>
        <v/>
      </c>
      <c r="DH628" s="16" t="str">
        <f>IF('Vastgesteld 7-7-2022'!BI622="x","M","")</f>
        <v/>
      </c>
      <c r="DI628" s="16" t="str">
        <f>IF('Vastgesteld 7-7-2022'!BJ622="x","Z","")</f>
        <v/>
      </c>
      <c r="DJ628" s="16" t="str">
        <f>IF('Vastgesteld 7-7-2022'!BK622="x","Z","")</f>
        <v/>
      </c>
      <c r="DK628" s="16" t="str">
        <f>IF(COUNTA('Vastgesteld 7-7-2022'!BM622:BO622)&lt;&gt;0,6,"")</f>
        <v/>
      </c>
      <c r="DL628" s="16" t="str">
        <f t="shared" si="59"/>
        <v/>
      </c>
      <c r="DM628" s="16" t="str">
        <f>IF('Vastgesteld 7-7-2022'!BM622="x","L","")</f>
        <v/>
      </c>
      <c r="DN628" s="16" t="str">
        <f>IF('Vastgesteld 7-7-2022'!BN622="x","M","")</f>
        <v/>
      </c>
      <c r="DO628" s="16" t="str">
        <f>IF('Vastgesteld 7-7-2022'!BO622="x","Z","")</f>
        <v/>
      </c>
      <c r="DP628" s="16" t="str">
        <f>IF('Vastgesteld 7-7-2022'!BP622="x","Z","")</f>
        <v/>
      </c>
    </row>
    <row r="629" spans="1:120" ht="14.4" x14ac:dyDescent="0.3">
      <c r="A629" s="18">
        <f>'Vastgesteld 7-7-2022'!A623</f>
        <v>0</v>
      </c>
      <c r="B629" s="16" t="str">
        <f>IFERROR(VLOOKUP('Vastgesteld 7-7-2022'!#REF!,#REF!,2,FALSE),"")</f>
        <v/>
      </c>
      <c r="C629" s="16">
        <f>'Vastgesteld 7-7-2022'!E623</f>
        <v>0</v>
      </c>
      <c r="D629" s="16" t="str">
        <f>IFERROR(VLOOKUP('Vastgesteld 7-7-2022'!#REF!,#REF!,2,FALSE),"")</f>
        <v/>
      </c>
      <c r="E629" s="16" t="str">
        <f>IFERROR(VLOOKUP('Vastgesteld 7-7-2022'!#REF!,#REF!,5,FALSE),"")</f>
        <v/>
      </c>
      <c r="F629" s="16" t="e">
        <f>IF('Vastgesteld 7-7-2022'!#REF!&lt;&gt;"",'Vastgesteld 7-7-2022'!#REF!,"")</f>
        <v>#REF!</v>
      </c>
      <c r="G629" s="16" t="e">
        <f>IF('Vastgesteld 7-7-2022'!#REF!="Indoor",1,0)</f>
        <v>#REF!</v>
      </c>
      <c r="H629" s="16" t="e">
        <f>'Vastgesteld 7-7-2022'!#REF!</f>
        <v>#REF!</v>
      </c>
      <c r="I629" s="16" t="e">
        <f>IF('Vastgesteld 7-7-2022'!#REF!="Nee",0,IF('Vastgesteld 7-7-2022'!#REF!="Ja",1,""))</f>
        <v>#REF!</v>
      </c>
      <c r="J629" s="16" t="e">
        <f>IF('Vastgesteld 7-7-2022'!#REF!&lt;&gt;"",'Vastgesteld 7-7-2022'!#REF!,"")</f>
        <v>#REF!</v>
      </c>
      <c r="BJ629" s="16" t="str">
        <f>IF(COUNTA('Vastgesteld 7-7-2022'!T623:AD623)&lt;&gt;0,1,"")</f>
        <v/>
      </c>
      <c r="BK629" s="16" t="str">
        <f t="shared" si="54"/>
        <v/>
      </c>
      <c r="BL629" s="16" t="str">
        <f>IF('Vastgesteld 7-7-2022'!T623="x","AA","")</f>
        <v/>
      </c>
      <c r="BM629" s="16" t="str">
        <f>IF('Vastgesteld 7-7-2022'!U623="x","A","")</f>
        <v/>
      </c>
      <c r="BN629" s="16" t="str">
        <f>IF('Vastgesteld 7-7-2022'!V623="x","B1","")</f>
        <v/>
      </c>
      <c r="BO629" s="16" t="e">
        <f>IF('Vastgesteld 7-7-2022'!#REF!="x","BB","")</f>
        <v>#REF!</v>
      </c>
      <c r="BP629" s="16" t="str">
        <f>IF('Vastgesteld 7-7-2022'!X623="x","B","")</f>
        <v/>
      </c>
      <c r="BQ629" s="16" t="str">
        <f>IF('Vastgesteld 7-7-2022'!Y623="x","L1","")</f>
        <v/>
      </c>
      <c r="BR629" s="16" t="str">
        <f>IF('Vastgesteld 7-7-2022'!Z623="x","L2","")</f>
        <v/>
      </c>
      <c r="BS629" s="16" t="str">
        <f>IF('Vastgesteld 7-7-2022'!AA623="x","M1","")</f>
        <v/>
      </c>
      <c r="BT629" s="16" t="str">
        <f>IF('Vastgesteld 7-7-2022'!AB623="x","M2","")</f>
        <v/>
      </c>
      <c r="BU629" s="16" t="str">
        <f>IF('Vastgesteld 7-7-2022'!AC623="x","Z1","")</f>
        <v/>
      </c>
      <c r="BV629" s="16" t="str">
        <f>IF('Vastgesteld 7-7-2022'!AD623="x","Z2","")</f>
        <v/>
      </c>
      <c r="BW629" s="16" t="str">
        <f>IF(COUNTA('Vastgesteld 7-7-2022'!K623:S623)&lt;&gt;0,1,"")</f>
        <v/>
      </c>
      <c r="BX629" s="16" t="str">
        <f t="shared" si="55"/>
        <v/>
      </c>
      <c r="BY629" s="16" t="str">
        <f>IF('Vastgesteld 7-7-2022'!K623="x","BB","")</f>
        <v/>
      </c>
      <c r="BZ629" s="16" t="str">
        <f>IF('Vastgesteld 7-7-2022'!L623="x","B","")</f>
        <v/>
      </c>
      <c r="CA629" s="16" t="str">
        <f>IF('Vastgesteld 7-7-2022'!M623="x","L1","")</f>
        <v/>
      </c>
      <c r="CB629" s="16" t="str">
        <f>IF('Vastgesteld 7-7-2022'!N623="x","L2","")</f>
        <v/>
      </c>
      <c r="CC629" s="16" t="str">
        <f>IF('Vastgesteld 7-7-2022'!O623="x","M1","")</f>
        <v/>
      </c>
      <c r="CD629" s="16" t="str">
        <f>IF('Vastgesteld 7-7-2022'!P623="x","M2","")</f>
        <v/>
      </c>
      <c r="CE629" s="16" t="str">
        <f>IF('Vastgesteld 7-7-2022'!Q623="x","Z1","")</f>
        <v/>
      </c>
      <c r="CF629" s="16" t="str">
        <f>IF('Vastgesteld 7-7-2022'!R623="x","Z2","")</f>
        <v/>
      </c>
      <c r="CG629" s="16" t="str">
        <f>IF('Vastgesteld 7-7-2022'!S623="x","ZZL","")</f>
        <v/>
      </c>
      <c r="CL629" s="16" t="str">
        <f>IF(COUNTA('Vastgesteld 7-7-2022'!AV623:BF623)&lt;&gt;0,2,"")</f>
        <v/>
      </c>
      <c r="CM629" s="16" t="str">
        <f t="shared" si="56"/>
        <v/>
      </c>
      <c r="CN629" s="16" t="str">
        <f>IF('Vastgesteld 7-7-2022'!AV623="x","AA","")</f>
        <v/>
      </c>
      <c r="CO629" s="16" t="str">
        <f>IF('Vastgesteld 7-7-2022'!AW623="x","A","")</f>
        <v/>
      </c>
      <c r="CP629" s="16" t="str">
        <f>IF('Vastgesteld 7-7-2022'!AX623="x","BB","")</f>
        <v/>
      </c>
      <c r="CQ629" s="16" t="str">
        <f>IF('Vastgesteld 7-7-2022'!AY623="x","B","")</f>
        <v/>
      </c>
      <c r="CR629" s="16" t="str">
        <f>IF('Vastgesteld 7-7-2022'!AZ623="x","L","")</f>
        <v/>
      </c>
      <c r="CS629" s="16" t="str">
        <f>IF('Vastgesteld 7-7-2022'!BA623="x","M","")</f>
        <v/>
      </c>
      <c r="CT629" s="16" t="str">
        <f>IF('Vastgesteld 7-7-2022'!BB623="x","Z","")</f>
        <v/>
      </c>
      <c r="CU629" s="16" t="str">
        <f>IF('Vastgesteld 7-7-2022'!BF623="x","ZZ","")</f>
        <v/>
      </c>
      <c r="CV629" s="16" t="str">
        <f>IF(COUNTA('Vastgesteld 7-7-2022'!AJ623:AQ623)&lt;&gt;0,2,"")</f>
        <v/>
      </c>
      <c r="CW629" s="16" t="str">
        <f t="shared" si="57"/>
        <v/>
      </c>
      <c r="CX629" s="16" t="str">
        <f>IF('Vastgesteld 7-7-2022'!AJ623="x","BB","")</f>
        <v/>
      </c>
      <c r="CY629" s="16" t="str">
        <f>IF('Vastgesteld 7-7-2022'!AK623="x","B","")</f>
        <v/>
      </c>
      <c r="CZ629" s="16" t="str">
        <f>IF('Vastgesteld 7-7-2022'!AL623="x","L","")</f>
        <v/>
      </c>
      <c r="DA629" s="16" t="str">
        <f>IF('Vastgesteld 7-7-2022'!AM623="x","M","")</f>
        <v/>
      </c>
      <c r="DB629" s="16" t="str">
        <f>IF('Vastgesteld 7-7-2022'!AN623="x","Z","")</f>
        <v/>
      </c>
      <c r="DC629" s="16" t="str">
        <f>IF('Vastgesteld 7-7-2022'!AO623="x","ZZ","")</f>
        <v/>
      </c>
      <c r="DD629" s="16" t="str">
        <f>IF('Vastgesteld 7-7-2022'!AQ623="x","1.40","")</f>
        <v/>
      </c>
      <c r="DE629" s="16" t="str">
        <f>IF(COUNTA('Vastgesteld 7-7-2022'!BH623:BJ623)&lt;&gt;0,6,"")</f>
        <v/>
      </c>
      <c r="DF629" s="16" t="str">
        <f t="shared" si="58"/>
        <v/>
      </c>
      <c r="DG629" s="16" t="str">
        <f>IF('Vastgesteld 7-7-2022'!BH623="x","L","")</f>
        <v/>
      </c>
      <c r="DH629" s="16" t="str">
        <f>IF('Vastgesteld 7-7-2022'!BI623="x","M","")</f>
        <v/>
      </c>
      <c r="DI629" s="16" t="str">
        <f>IF('Vastgesteld 7-7-2022'!BJ623="x","Z","")</f>
        <v/>
      </c>
      <c r="DJ629" s="16" t="str">
        <f>IF('Vastgesteld 7-7-2022'!BK623="x","Z","")</f>
        <v/>
      </c>
      <c r="DK629" s="16" t="str">
        <f>IF(COUNTA('Vastgesteld 7-7-2022'!BM623:BO623)&lt;&gt;0,6,"")</f>
        <v/>
      </c>
      <c r="DL629" s="16" t="str">
        <f t="shared" si="59"/>
        <v/>
      </c>
      <c r="DM629" s="16" t="str">
        <f>IF('Vastgesteld 7-7-2022'!BM623="x","L","")</f>
        <v/>
      </c>
      <c r="DN629" s="16" t="str">
        <f>IF('Vastgesteld 7-7-2022'!BN623="x","M","")</f>
        <v/>
      </c>
      <c r="DO629" s="16" t="str">
        <f>IF('Vastgesteld 7-7-2022'!BO623="x","Z","")</f>
        <v/>
      </c>
      <c r="DP629" s="16" t="str">
        <f>IF('Vastgesteld 7-7-2022'!BP623="x","Z","")</f>
        <v/>
      </c>
    </row>
    <row r="630" spans="1:120" ht="14.4" x14ac:dyDescent="0.3">
      <c r="A630" s="18">
        <f>'Vastgesteld 7-7-2022'!A624</f>
        <v>0</v>
      </c>
      <c r="B630" s="16" t="str">
        <f>IFERROR(VLOOKUP('Vastgesteld 7-7-2022'!#REF!,#REF!,2,FALSE),"")</f>
        <v/>
      </c>
      <c r="C630" s="16">
        <f>'Vastgesteld 7-7-2022'!E624</f>
        <v>0</v>
      </c>
      <c r="D630" s="16" t="str">
        <f>IFERROR(VLOOKUP('Vastgesteld 7-7-2022'!#REF!,#REF!,2,FALSE),"")</f>
        <v/>
      </c>
      <c r="E630" s="16" t="str">
        <f>IFERROR(VLOOKUP('Vastgesteld 7-7-2022'!#REF!,#REF!,5,FALSE),"")</f>
        <v/>
      </c>
      <c r="F630" s="16" t="e">
        <f>IF('Vastgesteld 7-7-2022'!#REF!&lt;&gt;"",'Vastgesteld 7-7-2022'!#REF!,"")</f>
        <v>#REF!</v>
      </c>
      <c r="G630" s="16" t="e">
        <f>IF('Vastgesteld 7-7-2022'!#REF!="Indoor",1,0)</f>
        <v>#REF!</v>
      </c>
      <c r="H630" s="16" t="e">
        <f>'Vastgesteld 7-7-2022'!#REF!</f>
        <v>#REF!</v>
      </c>
      <c r="I630" s="16" t="e">
        <f>IF('Vastgesteld 7-7-2022'!#REF!="Nee",0,IF('Vastgesteld 7-7-2022'!#REF!="Ja",1,""))</f>
        <v>#REF!</v>
      </c>
      <c r="J630" s="16" t="e">
        <f>IF('Vastgesteld 7-7-2022'!#REF!&lt;&gt;"",'Vastgesteld 7-7-2022'!#REF!,"")</f>
        <v>#REF!</v>
      </c>
      <c r="BJ630" s="16" t="str">
        <f>IF(COUNTA('Vastgesteld 7-7-2022'!T624:AD624)&lt;&gt;0,1,"")</f>
        <v/>
      </c>
      <c r="BK630" s="16" t="str">
        <f t="shared" si="54"/>
        <v/>
      </c>
      <c r="BL630" s="16" t="str">
        <f>IF('Vastgesteld 7-7-2022'!T624="x","AA","")</f>
        <v/>
      </c>
      <c r="BM630" s="16" t="str">
        <f>IF('Vastgesteld 7-7-2022'!U624="x","A","")</f>
        <v/>
      </c>
      <c r="BN630" s="16" t="str">
        <f>IF('Vastgesteld 7-7-2022'!V624="x","B1","")</f>
        <v/>
      </c>
      <c r="BO630" s="16" t="e">
        <f>IF('Vastgesteld 7-7-2022'!#REF!="x","BB","")</f>
        <v>#REF!</v>
      </c>
      <c r="BP630" s="16" t="str">
        <f>IF('Vastgesteld 7-7-2022'!X624="x","B","")</f>
        <v/>
      </c>
      <c r="BQ630" s="16" t="str">
        <f>IF('Vastgesteld 7-7-2022'!Y624="x","L1","")</f>
        <v/>
      </c>
      <c r="BR630" s="16" t="str">
        <f>IF('Vastgesteld 7-7-2022'!Z624="x","L2","")</f>
        <v/>
      </c>
      <c r="BS630" s="16" t="str">
        <f>IF('Vastgesteld 7-7-2022'!AA624="x","M1","")</f>
        <v/>
      </c>
      <c r="BT630" s="16" t="str">
        <f>IF('Vastgesteld 7-7-2022'!AB624="x","M2","")</f>
        <v/>
      </c>
      <c r="BU630" s="16" t="str">
        <f>IF('Vastgesteld 7-7-2022'!AC624="x","Z1","")</f>
        <v/>
      </c>
      <c r="BV630" s="16" t="str">
        <f>IF('Vastgesteld 7-7-2022'!AD624="x","Z2","")</f>
        <v/>
      </c>
      <c r="BW630" s="16" t="str">
        <f>IF(COUNTA('Vastgesteld 7-7-2022'!K624:S624)&lt;&gt;0,1,"")</f>
        <v/>
      </c>
      <c r="BX630" s="16" t="str">
        <f t="shared" si="55"/>
        <v/>
      </c>
      <c r="BY630" s="16" t="str">
        <f>IF('Vastgesteld 7-7-2022'!K624="x","BB","")</f>
        <v/>
      </c>
      <c r="BZ630" s="16" t="str">
        <f>IF('Vastgesteld 7-7-2022'!L624="x","B","")</f>
        <v/>
      </c>
      <c r="CA630" s="16" t="str">
        <f>IF('Vastgesteld 7-7-2022'!M624="x","L1","")</f>
        <v/>
      </c>
      <c r="CB630" s="16" t="str">
        <f>IF('Vastgesteld 7-7-2022'!N624="x","L2","")</f>
        <v/>
      </c>
      <c r="CC630" s="16" t="str">
        <f>IF('Vastgesteld 7-7-2022'!O624="x","M1","")</f>
        <v/>
      </c>
      <c r="CD630" s="16" t="str">
        <f>IF('Vastgesteld 7-7-2022'!P624="x","M2","")</f>
        <v/>
      </c>
      <c r="CE630" s="16" t="str">
        <f>IF('Vastgesteld 7-7-2022'!Q624="x","Z1","")</f>
        <v/>
      </c>
      <c r="CF630" s="16" t="str">
        <f>IF('Vastgesteld 7-7-2022'!R624="x","Z2","")</f>
        <v/>
      </c>
      <c r="CG630" s="16" t="str">
        <f>IF('Vastgesteld 7-7-2022'!S624="x","ZZL","")</f>
        <v/>
      </c>
      <c r="CL630" s="16" t="str">
        <f>IF(COUNTA('Vastgesteld 7-7-2022'!AV624:BF624)&lt;&gt;0,2,"")</f>
        <v/>
      </c>
      <c r="CM630" s="16" t="str">
        <f t="shared" si="56"/>
        <v/>
      </c>
      <c r="CN630" s="16" t="str">
        <f>IF('Vastgesteld 7-7-2022'!AV624="x","AA","")</f>
        <v/>
      </c>
      <c r="CO630" s="16" t="str">
        <f>IF('Vastgesteld 7-7-2022'!AW624="x","A","")</f>
        <v/>
      </c>
      <c r="CP630" s="16" t="str">
        <f>IF('Vastgesteld 7-7-2022'!AX624="x","BB","")</f>
        <v/>
      </c>
      <c r="CQ630" s="16" t="str">
        <f>IF('Vastgesteld 7-7-2022'!AY624="x","B","")</f>
        <v/>
      </c>
      <c r="CR630" s="16" t="str">
        <f>IF('Vastgesteld 7-7-2022'!AZ624="x","L","")</f>
        <v/>
      </c>
      <c r="CS630" s="16" t="str">
        <f>IF('Vastgesteld 7-7-2022'!BA624="x","M","")</f>
        <v/>
      </c>
      <c r="CT630" s="16" t="str">
        <f>IF('Vastgesteld 7-7-2022'!BB624="x","Z","")</f>
        <v/>
      </c>
      <c r="CU630" s="16" t="str">
        <f>IF('Vastgesteld 7-7-2022'!BF624="x","ZZ","")</f>
        <v/>
      </c>
      <c r="CV630" s="16" t="str">
        <f>IF(COUNTA('Vastgesteld 7-7-2022'!AJ624:AQ624)&lt;&gt;0,2,"")</f>
        <v/>
      </c>
      <c r="CW630" s="16" t="str">
        <f t="shared" si="57"/>
        <v/>
      </c>
      <c r="CX630" s="16" t="str">
        <f>IF('Vastgesteld 7-7-2022'!AJ624="x","BB","")</f>
        <v/>
      </c>
      <c r="CY630" s="16" t="str">
        <f>IF('Vastgesteld 7-7-2022'!AK624="x","B","")</f>
        <v/>
      </c>
      <c r="CZ630" s="16" t="str">
        <f>IF('Vastgesteld 7-7-2022'!AL624="x","L","")</f>
        <v/>
      </c>
      <c r="DA630" s="16" t="str">
        <f>IF('Vastgesteld 7-7-2022'!AM624="x","M","")</f>
        <v/>
      </c>
      <c r="DB630" s="16" t="str">
        <f>IF('Vastgesteld 7-7-2022'!AN624="x","Z","")</f>
        <v/>
      </c>
      <c r="DC630" s="16" t="str">
        <f>IF('Vastgesteld 7-7-2022'!AO624="x","ZZ","")</f>
        <v/>
      </c>
      <c r="DD630" s="16" t="str">
        <f>IF('Vastgesteld 7-7-2022'!AQ624="x","1.40","")</f>
        <v/>
      </c>
      <c r="DE630" s="16" t="str">
        <f>IF(COUNTA('Vastgesteld 7-7-2022'!BH624:BJ624)&lt;&gt;0,6,"")</f>
        <v/>
      </c>
      <c r="DF630" s="16" t="str">
        <f t="shared" si="58"/>
        <v/>
      </c>
      <c r="DG630" s="16" t="str">
        <f>IF('Vastgesteld 7-7-2022'!BH624="x","L","")</f>
        <v/>
      </c>
      <c r="DH630" s="16" t="str">
        <f>IF('Vastgesteld 7-7-2022'!BI624="x","M","")</f>
        <v/>
      </c>
      <c r="DI630" s="16" t="str">
        <f>IF('Vastgesteld 7-7-2022'!BJ624="x","Z","")</f>
        <v/>
      </c>
      <c r="DJ630" s="16" t="str">
        <f>IF('Vastgesteld 7-7-2022'!BK624="x","Z","")</f>
        <v/>
      </c>
      <c r="DK630" s="16" t="str">
        <f>IF(COUNTA('Vastgesteld 7-7-2022'!BM624:BO624)&lt;&gt;0,6,"")</f>
        <v/>
      </c>
      <c r="DL630" s="16" t="str">
        <f t="shared" si="59"/>
        <v/>
      </c>
      <c r="DM630" s="16" t="str">
        <f>IF('Vastgesteld 7-7-2022'!BM624="x","L","")</f>
        <v/>
      </c>
      <c r="DN630" s="16" t="str">
        <f>IF('Vastgesteld 7-7-2022'!BN624="x","M","")</f>
        <v/>
      </c>
      <c r="DO630" s="16" t="str">
        <f>IF('Vastgesteld 7-7-2022'!BO624="x","Z","")</f>
        <v/>
      </c>
      <c r="DP630" s="16" t="str">
        <f>IF('Vastgesteld 7-7-2022'!BP624="x","Z","")</f>
        <v/>
      </c>
    </row>
    <row r="631" spans="1:120" ht="14.4" x14ac:dyDescent="0.3">
      <c r="A631" s="18">
        <f>'Vastgesteld 7-7-2022'!A625</f>
        <v>0</v>
      </c>
      <c r="B631" s="16" t="str">
        <f>IFERROR(VLOOKUP('Vastgesteld 7-7-2022'!#REF!,#REF!,2,FALSE),"")</f>
        <v/>
      </c>
      <c r="C631" s="16">
        <f>'Vastgesteld 7-7-2022'!E625</f>
        <v>0</v>
      </c>
      <c r="D631" s="16" t="str">
        <f>IFERROR(VLOOKUP('Vastgesteld 7-7-2022'!#REF!,#REF!,2,FALSE),"")</f>
        <v/>
      </c>
      <c r="E631" s="16" t="str">
        <f>IFERROR(VLOOKUP('Vastgesteld 7-7-2022'!#REF!,#REF!,5,FALSE),"")</f>
        <v/>
      </c>
      <c r="F631" s="16" t="e">
        <f>IF('Vastgesteld 7-7-2022'!#REF!&lt;&gt;"",'Vastgesteld 7-7-2022'!#REF!,"")</f>
        <v>#REF!</v>
      </c>
      <c r="G631" s="16" t="e">
        <f>IF('Vastgesteld 7-7-2022'!#REF!="Indoor",1,0)</f>
        <v>#REF!</v>
      </c>
      <c r="H631" s="16" t="e">
        <f>'Vastgesteld 7-7-2022'!#REF!</f>
        <v>#REF!</v>
      </c>
      <c r="I631" s="16" t="e">
        <f>IF('Vastgesteld 7-7-2022'!#REF!="Nee",0,IF('Vastgesteld 7-7-2022'!#REF!="Ja",1,""))</f>
        <v>#REF!</v>
      </c>
      <c r="J631" s="16" t="e">
        <f>IF('Vastgesteld 7-7-2022'!#REF!&lt;&gt;"",'Vastgesteld 7-7-2022'!#REF!,"")</f>
        <v>#REF!</v>
      </c>
      <c r="BJ631" s="16" t="str">
        <f>IF(COUNTA('Vastgesteld 7-7-2022'!T625:AD625)&lt;&gt;0,1,"")</f>
        <v/>
      </c>
      <c r="BK631" s="16" t="str">
        <f t="shared" si="54"/>
        <v/>
      </c>
      <c r="BL631" s="16" t="str">
        <f>IF('Vastgesteld 7-7-2022'!T625="x","AA","")</f>
        <v/>
      </c>
      <c r="BM631" s="16" t="str">
        <f>IF('Vastgesteld 7-7-2022'!U625="x","A","")</f>
        <v/>
      </c>
      <c r="BN631" s="16" t="str">
        <f>IF('Vastgesteld 7-7-2022'!V625="x","B1","")</f>
        <v/>
      </c>
      <c r="BO631" s="16" t="e">
        <f>IF('Vastgesteld 7-7-2022'!#REF!="x","BB","")</f>
        <v>#REF!</v>
      </c>
      <c r="BP631" s="16" t="str">
        <f>IF('Vastgesteld 7-7-2022'!X625="x","B","")</f>
        <v/>
      </c>
      <c r="BQ631" s="16" t="str">
        <f>IF('Vastgesteld 7-7-2022'!Y625="x","L1","")</f>
        <v/>
      </c>
      <c r="BR631" s="16" t="str">
        <f>IF('Vastgesteld 7-7-2022'!Z625="x","L2","")</f>
        <v/>
      </c>
      <c r="BS631" s="16" t="str">
        <f>IF('Vastgesteld 7-7-2022'!AA625="x","M1","")</f>
        <v/>
      </c>
      <c r="BT631" s="16" t="str">
        <f>IF('Vastgesteld 7-7-2022'!AB625="x","M2","")</f>
        <v/>
      </c>
      <c r="BU631" s="16" t="str">
        <f>IF('Vastgesteld 7-7-2022'!AC625="x","Z1","")</f>
        <v/>
      </c>
      <c r="BV631" s="16" t="str">
        <f>IF('Vastgesteld 7-7-2022'!AD625="x","Z2","")</f>
        <v/>
      </c>
      <c r="BW631" s="16" t="str">
        <f>IF(COUNTA('Vastgesteld 7-7-2022'!K625:S625)&lt;&gt;0,1,"")</f>
        <v/>
      </c>
      <c r="BX631" s="16" t="str">
        <f t="shared" si="55"/>
        <v/>
      </c>
      <c r="BY631" s="16" t="str">
        <f>IF('Vastgesteld 7-7-2022'!K625="x","BB","")</f>
        <v/>
      </c>
      <c r="BZ631" s="16" t="str">
        <f>IF('Vastgesteld 7-7-2022'!L625="x","B","")</f>
        <v/>
      </c>
      <c r="CA631" s="16" t="str">
        <f>IF('Vastgesteld 7-7-2022'!M625="x","L1","")</f>
        <v/>
      </c>
      <c r="CB631" s="16" t="str">
        <f>IF('Vastgesteld 7-7-2022'!N625="x","L2","")</f>
        <v/>
      </c>
      <c r="CC631" s="16" t="str">
        <f>IF('Vastgesteld 7-7-2022'!O625="x","M1","")</f>
        <v/>
      </c>
      <c r="CD631" s="16" t="str">
        <f>IF('Vastgesteld 7-7-2022'!P625="x","M2","")</f>
        <v/>
      </c>
      <c r="CE631" s="16" t="str">
        <f>IF('Vastgesteld 7-7-2022'!Q625="x","Z1","")</f>
        <v/>
      </c>
      <c r="CF631" s="16" t="str">
        <f>IF('Vastgesteld 7-7-2022'!R625="x","Z2","")</f>
        <v/>
      </c>
      <c r="CG631" s="16" t="str">
        <f>IF('Vastgesteld 7-7-2022'!S625="x","ZZL","")</f>
        <v/>
      </c>
      <c r="CL631" s="16" t="str">
        <f>IF(COUNTA('Vastgesteld 7-7-2022'!AV625:BF625)&lt;&gt;0,2,"")</f>
        <v/>
      </c>
      <c r="CM631" s="16" t="str">
        <f t="shared" si="56"/>
        <v/>
      </c>
      <c r="CN631" s="16" t="str">
        <f>IF('Vastgesteld 7-7-2022'!AV625="x","AA","")</f>
        <v/>
      </c>
      <c r="CO631" s="16" t="str">
        <f>IF('Vastgesteld 7-7-2022'!AW625="x","A","")</f>
        <v/>
      </c>
      <c r="CP631" s="16" t="str">
        <f>IF('Vastgesteld 7-7-2022'!AX625="x","BB","")</f>
        <v/>
      </c>
      <c r="CQ631" s="16" t="str">
        <f>IF('Vastgesteld 7-7-2022'!AY625="x","B","")</f>
        <v/>
      </c>
      <c r="CR631" s="16" t="str">
        <f>IF('Vastgesteld 7-7-2022'!AZ625="x","L","")</f>
        <v/>
      </c>
      <c r="CS631" s="16" t="str">
        <f>IF('Vastgesteld 7-7-2022'!BA625="x","M","")</f>
        <v/>
      </c>
      <c r="CT631" s="16" t="str">
        <f>IF('Vastgesteld 7-7-2022'!BB625="x","Z","")</f>
        <v/>
      </c>
      <c r="CU631" s="16" t="str">
        <f>IF('Vastgesteld 7-7-2022'!BF625="x","ZZ","")</f>
        <v/>
      </c>
      <c r="CV631" s="16" t="str">
        <f>IF(COUNTA('Vastgesteld 7-7-2022'!AJ625:AQ625)&lt;&gt;0,2,"")</f>
        <v/>
      </c>
      <c r="CW631" s="16" t="str">
        <f t="shared" si="57"/>
        <v/>
      </c>
      <c r="CX631" s="16" t="str">
        <f>IF('Vastgesteld 7-7-2022'!AJ625="x","BB","")</f>
        <v/>
      </c>
      <c r="CY631" s="16" t="str">
        <f>IF('Vastgesteld 7-7-2022'!AK625="x","B","")</f>
        <v/>
      </c>
      <c r="CZ631" s="16" t="str">
        <f>IF('Vastgesteld 7-7-2022'!AL625="x","L","")</f>
        <v/>
      </c>
      <c r="DA631" s="16" t="str">
        <f>IF('Vastgesteld 7-7-2022'!AM625="x","M","")</f>
        <v/>
      </c>
      <c r="DB631" s="16" t="str">
        <f>IF('Vastgesteld 7-7-2022'!AN625="x","Z","")</f>
        <v/>
      </c>
      <c r="DC631" s="16" t="str">
        <f>IF('Vastgesteld 7-7-2022'!AO625="x","ZZ","")</f>
        <v/>
      </c>
      <c r="DD631" s="16" t="str">
        <f>IF('Vastgesteld 7-7-2022'!AQ625="x","1.40","")</f>
        <v/>
      </c>
      <c r="DE631" s="16" t="str">
        <f>IF(COUNTA('Vastgesteld 7-7-2022'!BH625:BJ625)&lt;&gt;0,6,"")</f>
        <v/>
      </c>
      <c r="DF631" s="16" t="str">
        <f t="shared" si="58"/>
        <v/>
      </c>
      <c r="DG631" s="16" t="str">
        <f>IF('Vastgesteld 7-7-2022'!BH625="x","L","")</f>
        <v/>
      </c>
      <c r="DH631" s="16" t="str">
        <f>IF('Vastgesteld 7-7-2022'!BI625="x","M","")</f>
        <v/>
      </c>
      <c r="DI631" s="16" t="str">
        <f>IF('Vastgesteld 7-7-2022'!BJ625="x","Z","")</f>
        <v/>
      </c>
      <c r="DJ631" s="16" t="str">
        <f>IF('Vastgesteld 7-7-2022'!BK625="x","Z","")</f>
        <v/>
      </c>
      <c r="DK631" s="16" t="str">
        <f>IF(COUNTA('Vastgesteld 7-7-2022'!BM625:BO625)&lt;&gt;0,6,"")</f>
        <v/>
      </c>
      <c r="DL631" s="16" t="str">
        <f t="shared" si="59"/>
        <v/>
      </c>
      <c r="DM631" s="16" t="str">
        <f>IF('Vastgesteld 7-7-2022'!BM625="x","L","")</f>
        <v/>
      </c>
      <c r="DN631" s="16" t="str">
        <f>IF('Vastgesteld 7-7-2022'!BN625="x","M","")</f>
        <v/>
      </c>
      <c r="DO631" s="16" t="str">
        <f>IF('Vastgesteld 7-7-2022'!BO625="x","Z","")</f>
        <v/>
      </c>
      <c r="DP631" s="16" t="str">
        <f>IF('Vastgesteld 7-7-2022'!BP625="x","Z","")</f>
        <v/>
      </c>
    </row>
    <row r="632" spans="1:120" ht="14.4" x14ac:dyDescent="0.3">
      <c r="A632" s="18">
        <f>'Vastgesteld 7-7-2022'!A626</f>
        <v>0</v>
      </c>
      <c r="B632" s="16" t="str">
        <f>IFERROR(VLOOKUP('Vastgesteld 7-7-2022'!#REF!,#REF!,2,FALSE),"")</f>
        <v/>
      </c>
      <c r="C632" s="16">
        <f>'Vastgesteld 7-7-2022'!E626</f>
        <v>0</v>
      </c>
      <c r="D632" s="16" t="str">
        <f>IFERROR(VLOOKUP('Vastgesteld 7-7-2022'!#REF!,#REF!,2,FALSE),"")</f>
        <v/>
      </c>
      <c r="E632" s="16" t="str">
        <f>IFERROR(VLOOKUP('Vastgesteld 7-7-2022'!#REF!,#REF!,5,FALSE),"")</f>
        <v/>
      </c>
      <c r="F632" s="16" t="e">
        <f>IF('Vastgesteld 7-7-2022'!#REF!&lt;&gt;"",'Vastgesteld 7-7-2022'!#REF!,"")</f>
        <v>#REF!</v>
      </c>
      <c r="G632" s="16" t="e">
        <f>IF('Vastgesteld 7-7-2022'!#REF!="Indoor",1,0)</f>
        <v>#REF!</v>
      </c>
      <c r="H632" s="16" t="e">
        <f>'Vastgesteld 7-7-2022'!#REF!</f>
        <v>#REF!</v>
      </c>
      <c r="I632" s="16" t="e">
        <f>IF('Vastgesteld 7-7-2022'!#REF!="Nee",0,IF('Vastgesteld 7-7-2022'!#REF!="Ja",1,""))</f>
        <v>#REF!</v>
      </c>
      <c r="J632" s="16" t="e">
        <f>IF('Vastgesteld 7-7-2022'!#REF!&lt;&gt;"",'Vastgesteld 7-7-2022'!#REF!,"")</f>
        <v>#REF!</v>
      </c>
      <c r="BJ632" s="16" t="str">
        <f>IF(COUNTA('Vastgesteld 7-7-2022'!T626:AD626)&lt;&gt;0,1,"")</f>
        <v/>
      </c>
      <c r="BK632" s="16" t="str">
        <f t="shared" si="54"/>
        <v/>
      </c>
      <c r="BL632" s="16" t="str">
        <f>IF('Vastgesteld 7-7-2022'!T626="x","AA","")</f>
        <v/>
      </c>
      <c r="BM632" s="16" t="str">
        <f>IF('Vastgesteld 7-7-2022'!U626="x","A","")</f>
        <v/>
      </c>
      <c r="BN632" s="16" t="str">
        <f>IF('Vastgesteld 7-7-2022'!V626="x","B1","")</f>
        <v/>
      </c>
      <c r="BO632" s="16" t="e">
        <f>IF('Vastgesteld 7-7-2022'!#REF!="x","BB","")</f>
        <v>#REF!</v>
      </c>
      <c r="BP632" s="16" t="str">
        <f>IF('Vastgesteld 7-7-2022'!X626="x","B","")</f>
        <v/>
      </c>
      <c r="BQ632" s="16" t="str">
        <f>IF('Vastgesteld 7-7-2022'!Y626="x","L1","")</f>
        <v/>
      </c>
      <c r="BR632" s="16" t="str">
        <f>IF('Vastgesteld 7-7-2022'!Z626="x","L2","")</f>
        <v/>
      </c>
      <c r="BS632" s="16" t="str">
        <f>IF('Vastgesteld 7-7-2022'!AA626="x","M1","")</f>
        <v/>
      </c>
      <c r="BT632" s="16" t="str">
        <f>IF('Vastgesteld 7-7-2022'!AB626="x","M2","")</f>
        <v/>
      </c>
      <c r="BU632" s="16" t="str">
        <f>IF('Vastgesteld 7-7-2022'!AC626="x","Z1","")</f>
        <v/>
      </c>
      <c r="BV632" s="16" t="str">
        <f>IF('Vastgesteld 7-7-2022'!AD626="x","Z2","")</f>
        <v/>
      </c>
      <c r="BW632" s="16" t="str">
        <f>IF(COUNTA('Vastgesteld 7-7-2022'!K626:S626)&lt;&gt;0,1,"")</f>
        <v/>
      </c>
      <c r="BX632" s="16" t="str">
        <f t="shared" si="55"/>
        <v/>
      </c>
      <c r="BY632" s="16" t="str">
        <f>IF('Vastgesteld 7-7-2022'!K626="x","BB","")</f>
        <v/>
      </c>
      <c r="BZ632" s="16" t="str">
        <f>IF('Vastgesteld 7-7-2022'!L626="x","B","")</f>
        <v/>
      </c>
      <c r="CA632" s="16" t="str">
        <f>IF('Vastgesteld 7-7-2022'!M626="x","L1","")</f>
        <v/>
      </c>
      <c r="CB632" s="16" t="str">
        <f>IF('Vastgesteld 7-7-2022'!N626="x","L2","")</f>
        <v/>
      </c>
      <c r="CC632" s="16" t="str">
        <f>IF('Vastgesteld 7-7-2022'!O626="x","M1","")</f>
        <v/>
      </c>
      <c r="CD632" s="16" t="str">
        <f>IF('Vastgesteld 7-7-2022'!P626="x","M2","")</f>
        <v/>
      </c>
      <c r="CE632" s="16" t="str">
        <f>IF('Vastgesteld 7-7-2022'!Q626="x","Z1","")</f>
        <v/>
      </c>
      <c r="CF632" s="16" t="str">
        <f>IF('Vastgesteld 7-7-2022'!R626="x","Z2","")</f>
        <v/>
      </c>
      <c r="CG632" s="16" t="str">
        <f>IF('Vastgesteld 7-7-2022'!S626="x","ZZL","")</f>
        <v/>
      </c>
      <c r="CL632" s="16" t="str">
        <f>IF(COUNTA('Vastgesteld 7-7-2022'!AV626:BF626)&lt;&gt;0,2,"")</f>
        <v/>
      </c>
      <c r="CM632" s="16" t="str">
        <f t="shared" si="56"/>
        <v/>
      </c>
      <c r="CN632" s="16" t="str">
        <f>IF('Vastgesteld 7-7-2022'!AV626="x","AA","")</f>
        <v/>
      </c>
      <c r="CO632" s="16" t="str">
        <f>IF('Vastgesteld 7-7-2022'!AW626="x","A","")</f>
        <v/>
      </c>
      <c r="CP632" s="16" t="str">
        <f>IF('Vastgesteld 7-7-2022'!AX626="x","BB","")</f>
        <v/>
      </c>
      <c r="CQ632" s="16" t="str">
        <f>IF('Vastgesteld 7-7-2022'!AY626="x","B","")</f>
        <v/>
      </c>
      <c r="CR632" s="16" t="str">
        <f>IF('Vastgesteld 7-7-2022'!AZ626="x","L","")</f>
        <v/>
      </c>
      <c r="CS632" s="16" t="str">
        <f>IF('Vastgesteld 7-7-2022'!BA626="x","M","")</f>
        <v/>
      </c>
      <c r="CT632" s="16" t="str">
        <f>IF('Vastgesteld 7-7-2022'!BB626="x","Z","")</f>
        <v/>
      </c>
      <c r="CU632" s="16" t="str">
        <f>IF('Vastgesteld 7-7-2022'!BF626="x","ZZ","")</f>
        <v/>
      </c>
      <c r="CV632" s="16" t="str">
        <f>IF(COUNTA('Vastgesteld 7-7-2022'!AJ626:AQ626)&lt;&gt;0,2,"")</f>
        <v/>
      </c>
      <c r="CW632" s="16" t="str">
        <f t="shared" si="57"/>
        <v/>
      </c>
      <c r="CX632" s="16" t="str">
        <f>IF('Vastgesteld 7-7-2022'!AJ626="x","BB","")</f>
        <v/>
      </c>
      <c r="CY632" s="16" t="str">
        <f>IF('Vastgesteld 7-7-2022'!AK626="x","B","")</f>
        <v/>
      </c>
      <c r="CZ632" s="16" t="str">
        <f>IF('Vastgesteld 7-7-2022'!AL626="x","L","")</f>
        <v/>
      </c>
      <c r="DA632" s="16" t="str">
        <f>IF('Vastgesteld 7-7-2022'!AM626="x","M","")</f>
        <v/>
      </c>
      <c r="DB632" s="16" t="str">
        <f>IF('Vastgesteld 7-7-2022'!AN626="x","Z","")</f>
        <v/>
      </c>
      <c r="DC632" s="16" t="str">
        <f>IF('Vastgesteld 7-7-2022'!AO626="x","ZZ","")</f>
        <v/>
      </c>
      <c r="DD632" s="16" t="str">
        <f>IF('Vastgesteld 7-7-2022'!AQ626="x","1.40","")</f>
        <v/>
      </c>
      <c r="DE632" s="16" t="str">
        <f>IF(COUNTA('Vastgesteld 7-7-2022'!BH626:BJ626)&lt;&gt;0,6,"")</f>
        <v/>
      </c>
      <c r="DF632" s="16" t="str">
        <f t="shared" si="58"/>
        <v/>
      </c>
      <c r="DG632" s="16" t="str">
        <f>IF('Vastgesteld 7-7-2022'!BH626="x","L","")</f>
        <v/>
      </c>
      <c r="DH632" s="16" t="str">
        <f>IF('Vastgesteld 7-7-2022'!BI626="x","M","")</f>
        <v/>
      </c>
      <c r="DI632" s="16" t="str">
        <f>IF('Vastgesteld 7-7-2022'!BJ626="x","Z","")</f>
        <v/>
      </c>
      <c r="DJ632" s="16" t="str">
        <f>IF('Vastgesteld 7-7-2022'!BK626="x","Z","")</f>
        <v/>
      </c>
      <c r="DK632" s="16" t="str">
        <f>IF(COUNTA('Vastgesteld 7-7-2022'!BM626:BO626)&lt;&gt;0,6,"")</f>
        <v/>
      </c>
      <c r="DL632" s="16" t="str">
        <f t="shared" si="59"/>
        <v/>
      </c>
      <c r="DM632" s="16" t="str">
        <f>IF('Vastgesteld 7-7-2022'!BM626="x","L","")</f>
        <v/>
      </c>
      <c r="DN632" s="16" t="str">
        <f>IF('Vastgesteld 7-7-2022'!BN626="x","M","")</f>
        <v/>
      </c>
      <c r="DO632" s="16" t="str">
        <f>IF('Vastgesteld 7-7-2022'!BO626="x","Z","")</f>
        <v/>
      </c>
      <c r="DP632" s="16" t="str">
        <f>IF('Vastgesteld 7-7-2022'!BP626="x","Z","")</f>
        <v/>
      </c>
    </row>
    <row r="633" spans="1:120" ht="14.4" x14ac:dyDescent="0.3">
      <c r="A633" s="18">
        <f>'Vastgesteld 7-7-2022'!A627</f>
        <v>0</v>
      </c>
      <c r="B633" s="16" t="str">
        <f>IFERROR(VLOOKUP('Vastgesteld 7-7-2022'!#REF!,#REF!,2,FALSE),"")</f>
        <v/>
      </c>
      <c r="C633" s="16">
        <f>'Vastgesteld 7-7-2022'!E627</f>
        <v>0</v>
      </c>
      <c r="D633" s="16" t="str">
        <f>IFERROR(VLOOKUP('Vastgesteld 7-7-2022'!#REF!,#REF!,2,FALSE),"")</f>
        <v/>
      </c>
      <c r="E633" s="16" t="str">
        <f>IFERROR(VLOOKUP('Vastgesteld 7-7-2022'!#REF!,#REF!,5,FALSE),"")</f>
        <v/>
      </c>
      <c r="F633" s="16" t="e">
        <f>IF('Vastgesteld 7-7-2022'!#REF!&lt;&gt;"",'Vastgesteld 7-7-2022'!#REF!,"")</f>
        <v>#REF!</v>
      </c>
      <c r="G633" s="16" t="e">
        <f>IF('Vastgesteld 7-7-2022'!#REF!="Indoor",1,0)</f>
        <v>#REF!</v>
      </c>
      <c r="H633" s="16" t="e">
        <f>'Vastgesteld 7-7-2022'!#REF!</f>
        <v>#REF!</v>
      </c>
      <c r="I633" s="16" t="e">
        <f>IF('Vastgesteld 7-7-2022'!#REF!="Nee",0,IF('Vastgesteld 7-7-2022'!#REF!="Ja",1,""))</f>
        <v>#REF!</v>
      </c>
      <c r="J633" s="16" t="e">
        <f>IF('Vastgesteld 7-7-2022'!#REF!&lt;&gt;"",'Vastgesteld 7-7-2022'!#REF!,"")</f>
        <v>#REF!</v>
      </c>
      <c r="BJ633" s="16" t="str">
        <f>IF(COUNTA('Vastgesteld 7-7-2022'!T627:AD627)&lt;&gt;0,1,"")</f>
        <v/>
      </c>
      <c r="BK633" s="16" t="str">
        <f t="shared" si="54"/>
        <v/>
      </c>
      <c r="BL633" s="16" t="str">
        <f>IF('Vastgesteld 7-7-2022'!T627="x","AA","")</f>
        <v/>
      </c>
      <c r="BM633" s="16" t="str">
        <f>IF('Vastgesteld 7-7-2022'!U627="x","A","")</f>
        <v/>
      </c>
      <c r="BN633" s="16" t="str">
        <f>IF('Vastgesteld 7-7-2022'!V627="x","B1","")</f>
        <v/>
      </c>
      <c r="BO633" s="16" t="e">
        <f>IF('Vastgesteld 7-7-2022'!#REF!="x","BB","")</f>
        <v>#REF!</v>
      </c>
      <c r="BP633" s="16" t="str">
        <f>IF('Vastgesteld 7-7-2022'!X627="x","B","")</f>
        <v/>
      </c>
      <c r="BQ633" s="16" t="str">
        <f>IF('Vastgesteld 7-7-2022'!Y627="x","L1","")</f>
        <v/>
      </c>
      <c r="BR633" s="16" t="str">
        <f>IF('Vastgesteld 7-7-2022'!Z627="x","L2","")</f>
        <v/>
      </c>
      <c r="BS633" s="16" t="str">
        <f>IF('Vastgesteld 7-7-2022'!AA627="x","M1","")</f>
        <v/>
      </c>
      <c r="BT633" s="16" t="str">
        <f>IF('Vastgesteld 7-7-2022'!AB627="x","M2","")</f>
        <v/>
      </c>
      <c r="BU633" s="16" t="str">
        <f>IF('Vastgesteld 7-7-2022'!AC627="x","Z1","")</f>
        <v/>
      </c>
      <c r="BV633" s="16" t="str">
        <f>IF('Vastgesteld 7-7-2022'!AD627="x","Z2","")</f>
        <v/>
      </c>
      <c r="BW633" s="16" t="str">
        <f>IF(COUNTA('Vastgesteld 7-7-2022'!K627:S627)&lt;&gt;0,1,"")</f>
        <v/>
      </c>
      <c r="BX633" s="16" t="str">
        <f t="shared" si="55"/>
        <v/>
      </c>
      <c r="BY633" s="16" t="str">
        <f>IF('Vastgesteld 7-7-2022'!K627="x","BB","")</f>
        <v/>
      </c>
      <c r="BZ633" s="16" t="str">
        <f>IF('Vastgesteld 7-7-2022'!L627="x","B","")</f>
        <v/>
      </c>
      <c r="CA633" s="16" t="str">
        <f>IF('Vastgesteld 7-7-2022'!M627="x","L1","")</f>
        <v/>
      </c>
      <c r="CB633" s="16" t="str">
        <f>IF('Vastgesteld 7-7-2022'!N627="x","L2","")</f>
        <v/>
      </c>
      <c r="CC633" s="16" t="str">
        <f>IF('Vastgesteld 7-7-2022'!O627="x","M1","")</f>
        <v/>
      </c>
      <c r="CD633" s="16" t="str">
        <f>IF('Vastgesteld 7-7-2022'!P627="x","M2","")</f>
        <v/>
      </c>
      <c r="CE633" s="16" t="str">
        <f>IF('Vastgesteld 7-7-2022'!Q627="x","Z1","")</f>
        <v/>
      </c>
      <c r="CF633" s="16" t="str">
        <f>IF('Vastgesteld 7-7-2022'!R627="x","Z2","")</f>
        <v/>
      </c>
      <c r="CG633" s="16" t="str">
        <f>IF('Vastgesteld 7-7-2022'!S627="x","ZZL","")</f>
        <v/>
      </c>
      <c r="CL633" s="16" t="str">
        <f>IF(COUNTA('Vastgesteld 7-7-2022'!AV627:BF627)&lt;&gt;0,2,"")</f>
        <v/>
      </c>
      <c r="CM633" s="16" t="str">
        <f t="shared" si="56"/>
        <v/>
      </c>
      <c r="CN633" s="16" t="str">
        <f>IF('Vastgesteld 7-7-2022'!AV627="x","AA","")</f>
        <v/>
      </c>
      <c r="CO633" s="16" t="str">
        <f>IF('Vastgesteld 7-7-2022'!AW627="x","A","")</f>
        <v/>
      </c>
      <c r="CP633" s="16" t="str">
        <f>IF('Vastgesteld 7-7-2022'!AX627="x","BB","")</f>
        <v/>
      </c>
      <c r="CQ633" s="16" t="str">
        <f>IF('Vastgesteld 7-7-2022'!AY627="x","B","")</f>
        <v/>
      </c>
      <c r="CR633" s="16" t="str">
        <f>IF('Vastgesteld 7-7-2022'!AZ627="x","L","")</f>
        <v/>
      </c>
      <c r="CS633" s="16" t="str">
        <f>IF('Vastgesteld 7-7-2022'!BA627="x","M","")</f>
        <v/>
      </c>
      <c r="CT633" s="16" t="str">
        <f>IF('Vastgesteld 7-7-2022'!BB627="x","Z","")</f>
        <v/>
      </c>
      <c r="CU633" s="16" t="str">
        <f>IF('Vastgesteld 7-7-2022'!BF627="x","ZZ","")</f>
        <v/>
      </c>
      <c r="CV633" s="16" t="str">
        <f>IF(COUNTA('Vastgesteld 7-7-2022'!AJ627:AQ627)&lt;&gt;0,2,"")</f>
        <v/>
      </c>
      <c r="CW633" s="16" t="str">
        <f t="shared" si="57"/>
        <v/>
      </c>
      <c r="CX633" s="16" t="str">
        <f>IF('Vastgesteld 7-7-2022'!AJ627="x","BB","")</f>
        <v/>
      </c>
      <c r="CY633" s="16" t="str">
        <f>IF('Vastgesteld 7-7-2022'!AK627="x","B","")</f>
        <v/>
      </c>
      <c r="CZ633" s="16" t="str">
        <f>IF('Vastgesteld 7-7-2022'!AL627="x","L","")</f>
        <v/>
      </c>
      <c r="DA633" s="16" t="str">
        <f>IF('Vastgesteld 7-7-2022'!AM627="x","M","")</f>
        <v/>
      </c>
      <c r="DB633" s="16" t="str">
        <f>IF('Vastgesteld 7-7-2022'!AN627="x","Z","")</f>
        <v/>
      </c>
      <c r="DC633" s="16" t="str">
        <f>IF('Vastgesteld 7-7-2022'!AO627="x","ZZ","")</f>
        <v/>
      </c>
      <c r="DD633" s="16" t="str">
        <f>IF('Vastgesteld 7-7-2022'!AQ627="x","1.40","")</f>
        <v/>
      </c>
      <c r="DE633" s="16" t="str">
        <f>IF(COUNTA('Vastgesteld 7-7-2022'!BH627:BJ627)&lt;&gt;0,6,"")</f>
        <v/>
      </c>
      <c r="DF633" s="16" t="str">
        <f t="shared" si="58"/>
        <v/>
      </c>
      <c r="DG633" s="16" t="str">
        <f>IF('Vastgesteld 7-7-2022'!BH627="x","L","")</f>
        <v/>
      </c>
      <c r="DH633" s="16" t="str">
        <f>IF('Vastgesteld 7-7-2022'!BI627="x","M","")</f>
        <v/>
      </c>
      <c r="DI633" s="16" t="str">
        <f>IF('Vastgesteld 7-7-2022'!BJ627="x","Z","")</f>
        <v/>
      </c>
      <c r="DJ633" s="16" t="str">
        <f>IF('Vastgesteld 7-7-2022'!BK627="x","Z","")</f>
        <v/>
      </c>
      <c r="DK633" s="16" t="str">
        <f>IF(COUNTA('Vastgesteld 7-7-2022'!BM627:BO627)&lt;&gt;0,6,"")</f>
        <v/>
      </c>
      <c r="DL633" s="16" t="str">
        <f t="shared" si="59"/>
        <v/>
      </c>
      <c r="DM633" s="16" t="str">
        <f>IF('Vastgesteld 7-7-2022'!BM627="x","L","")</f>
        <v/>
      </c>
      <c r="DN633" s="16" t="str">
        <f>IF('Vastgesteld 7-7-2022'!BN627="x","M","")</f>
        <v/>
      </c>
      <c r="DO633" s="16" t="str">
        <f>IF('Vastgesteld 7-7-2022'!BO627="x","Z","")</f>
        <v/>
      </c>
      <c r="DP633" s="16" t="str">
        <f>IF('Vastgesteld 7-7-2022'!BP627="x","Z","")</f>
        <v/>
      </c>
    </row>
    <row r="634" spans="1:120" ht="14.4" x14ac:dyDescent="0.3">
      <c r="A634" s="18">
        <f>'Vastgesteld 7-7-2022'!A628</f>
        <v>0</v>
      </c>
      <c r="B634" s="16" t="str">
        <f>IFERROR(VLOOKUP('Vastgesteld 7-7-2022'!#REF!,#REF!,2,FALSE),"")</f>
        <v/>
      </c>
      <c r="C634" s="16">
        <f>'Vastgesteld 7-7-2022'!E628</f>
        <v>0</v>
      </c>
      <c r="D634" s="16" t="str">
        <f>IFERROR(VLOOKUP('Vastgesteld 7-7-2022'!#REF!,#REF!,2,FALSE),"")</f>
        <v/>
      </c>
      <c r="E634" s="16" t="str">
        <f>IFERROR(VLOOKUP('Vastgesteld 7-7-2022'!#REF!,#REF!,5,FALSE),"")</f>
        <v/>
      </c>
      <c r="F634" s="16" t="e">
        <f>IF('Vastgesteld 7-7-2022'!#REF!&lt;&gt;"",'Vastgesteld 7-7-2022'!#REF!,"")</f>
        <v>#REF!</v>
      </c>
      <c r="G634" s="16" t="e">
        <f>IF('Vastgesteld 7-7-2022'!#REF!="Indoor",1,0)</f>
        <v>#REF!</v>
      </c>
      <c r="H634" s="16" t="e">
        <f>'Vastgesteld 7-7-2022'!#REF!</f>
        <v>#REF!</v>
      </c>
      <c r="I634" s="16" t="e">
        <f>IF('Vastgesteld 7-7-2022'!#REF!="Nee",0,IF('Vastgesteld 7-7-2022'!#REF!="Ja",1,""))</f>
        <v>#REF!</v>
      </c>
      <c r="J634" s="16" t="e">
        <f>IF('Vastgesteld 7-7-2022'!#REF!&lt;&gt;"",'Vastgesteld 7-7-2022'!#REF!,"")</f>
        <v>#REF!</v>
      </c>
      <c r="BJ634" s="16" t="str">
        <f>IF(COUNTA('Vastgesteld 7-7-2022'!T628:AD628)&lt;&gt;0,1,"")</f>
        <v/>
      </c>
      <c r="BK634" s="16" t="str">
        <f t="shared" si="54"/>
        <v/>
      </c>
      <c r="BL634" s="16" t="str">
        <f>IF('Vastgesteld 7-7-2022'!T628="x","AA","")</f>
        <v/>
      </c>
      <c r="BM634" s="16" t="str">
        <f>IF('Vastgesteld 7-7-2022'!U628="x","A","")</f>
        <v/>
      </c>
      <c r="BN634" s="16" t="str">
        <f>IF('Vastgesteld 7-7-2022'!V628="x","B1","")</f>
        <v/>
      </c>
      <c r="BO634" s="16" t="e">
        <f>IF('Vastgesteld 7-7-2022'!#REF!="x","BB","")</f>
        <v>#REF!</v>
      </c>
      <c r="BP634" s="16" t="str">
        <f>IF('Vastgesteld 7-7-2022'!X628="x","B","")</f>
        <v/>
      </c>
      <c r="BQ634" s="16" t="str">
        <f>IF('Vastgesteld 7-7-2022'!Y628="x","L1","")</f>
        <v/>
      </c>
      <c r="BR634" s="16" t="str">
        <f>IF('Vastgesteld 7-7-2022'!Z628="x","L2","")</f>
        <v/>
      </c>
      <c r="BS634" s="16" t="str">
        <f>IF('Vastgesteld 7-7-2022'!AA628="x","M1","")</f>
        <v/>
      </c>
      <c r="BT634" s="16" t="str">
        <f>IF('Vastgesteld 7-7-2022'!AB628="x","M2","")</f>
        <v/>
      </c>
      <c r="BU634" s="16" t="str">
        <f>IF('Vastgesteld 7-7-2022'!AC628="x","Z1","")</f>
        <v/>
      </c>
      <c r="BV634" s="16" t="str">
        <f>IF('Vastgesteld 7-7-2022'!AD628="x","Z2","")</f>
        <v/>
      </c>
      <c r="BW634" s="16" t="str">
        <f>IF(COUNTA('Vastgesteld 7-7-2022'!K628:S628)&lt;&gt;0,1,"")</f>
        <v/>
      </c>
      <c r="BX634" s="16" t="str">
        <f t="shared" si="55"/>
        <v/>
      </c>
      <c r="BY634" s="16" t="str">
        <f>IF('Vastgesteld 7-7-2022'!K628="x","BB","")</f>
        <v/>
      </c>
      <c r="BZ634" s="16" t="str">
        <f>IF('Vastgesteld 7-7-2022'!L628="x","B","")</f>
        <v/>
      </c>
      <c r="CA634" s="16" t="str">
        <f>IF('Vastgesteld 7-7-2022'!M628="x","L1","")</f>
        <v/>
      </c>
      <c r="CB634" s="16" t="str">
        <f>IF('Vastgesteld 7-7-2022'!N628="x","L2","")</f>
        <v/>
      </c>
      <c r="CC634" s="16" t="str">
        <f>IF('Vastgesteld 7-7-2022'!O628="x","M1","")</f>
        <v/>
      </c>
      <c r="CD634" s="16" t="str">
        <f>IF('Vastgesteld 7-7-2022'!P628="x","M2","")</f>
        <v/>
      </c>
      <c r="CE634" s="16" t="str">
        <f>IF('Vastgesteld 7-7-2022'!Q628="x","Z1","")</f>
        <v/>
      </c>
      <c r="CF634" s="16" t="str">
        <f>IF('Vastgesteld 7-7-2022'!R628="x","Z2","")</f>
        <v/>
      </c>
      <c r="CG634" s="16" t="str">
        <f>IF('Vastgesteld 7-7-2022'!S628="x","ZZL","")</f>
        <v/>
      </c>
      <c r="CL634" s="16" t="str">
        <f>IF(COUNTA('Vastgesteld 7-7-2022'!AV628:BF628)&lt;&gt;0,2,"")</f>
        <v/>
      </c>
      <c r="CM634" s="16" t="str">
        <f t="shared" si="56"/>
        <v/>
      </c>
      <c r="CN634" s="16" t="str">
        <f>IF('Vastgesteld 7-7-2022'!AV628="x","AA","")</f>
        <v/>
      </c>
      <c r="CO634" s="16" t="str">
        <f>IF('Vastgesteld 7-7-2022'!AW628="x","A","")</f>
        <v/>
      </c>
      <c r="CP634" s="16" t="str">
        <f>IF('Vastgesteld 7-7-2022'!AX628="x","BB","")</f>
        <v/>
      </c>
      <c r="CQ634" s="16" t="str">
        <f>IF('Vastgesteld 7-7-2022'!AY628="x","B","")</f>
        <v/>
      </c>
      <c r="CR634" s="16" t="str">
        <f>IF('Vastgesteld 7-7-2022'!AZ628="x","L","")</f>
        <v/>
      </c>
      <c r="CS634" s="16" t="str">
        <f>IF('Vastgesteld 7-7-2022'!BA628="x","M","")</f>
        <v/>
      </c>
      <c r="CT634" s="16" t="str">
        <f>IF('Vastgesteld 7-7-2022'!BB628="x","Z","")</f>
        <v/>
      </c>
      <c r="CU634" s="16" t="str">
        <f>IF('Vastgesteld 7-7-2022'!BF628="x","ZZ","")</f>
        <v/>
      </c>
      <c r="CV634" s="16" t="str">
        <f>IF(COUNTA('Vastgesteld 7-7-2022'!AJ628:AQ628)&lt;&gt;0,2,"")</f>
        <v/>
      </c>
      <c r="CW634" s="16" t="str">
        <f t="shared" si="57"/>
        <v/>
      </c>
      <c r="CX634" s="16" t="str">
        <f>IF('Vastgesteld 7-7-2022'!AJ628="x","BB","")</f>
        <v/>
      </c>
      <c r="CY634" s="16" t="str">
        <f>IF('Vastgesteld 7-7-2022'!AK628="x","B","")</f>
        <v/>
      </c>
      <c r="CZ634" s="16" t="str">
        <f>IF('Vastgesteld 7-7-2022'!AL628="x","L","")</f>
        <v/>
      </c>
      <c r="DA634" s="16" t="str">
        <f>IF('Vastgesteld 7-7-2022'!AM628="x","M","")</f>
        <v/>
      </c>
      <c r="DB634" s="16" t="str">
        <f>IF('Vastgesteld 7-7-2022'!AN628="x","Z","")</f>
        <v/>
      </c>
      <c r="DC634" s="16" t="str">
        <f>IF('Vastgesteld 7-7-2022'!AO628="x","ZZ","")</f>
        <v/>
      </c>
      <c r="DD634" s="16" t="str">
        <f>IF('Vastgesteld 7-7-2022'!AQ628="x","1.40","")</f>
        <v/>
      </c>
      <c r="DE634" s="16" t="str">
        <f>IF(COUNTA('Vastgesteld 7-7-2022'!BH628:BJ628)&lt;&gt;0,6,"")</f>
        <v/>
      </c>
      <c r="DF634" s="16" t="str">
        <f t="shared" si="58"/>
        <v/>
      </c>
      <c r="DG634" s="16" t="str">
        <f>IF('Vastgesteld 7-7-2022'!BH628="x","L","")</f>
        <v/>
      </c>
      <c r="DH634" s="16" t="str">
        <f>IF('Vastgesteld 7-7-2022'!BI628="x","M","")</f>
        <v/>
      </c>
      <c r="DI634" s="16" t="str">
        <f>IF('Vastgesteld 7-7-2022'!BJ628="x","Z","")</f>
        <v/>
      </c>
      <c r="DJ634" s="16" t="str">
        <f>IF('Vastgesteld 7-7-2022'!BK628="x","Z","")</f>
        <v/>
      </c>
      <c r="DK634" s="16" t="str">
        <f>IF(COUNTA('Vastgesteld 7-7-2022'!BM628:BO628)&lt;&gt;0,6,"")</f>
        <v/>
      </c>
      <c r="DL634" s="16" t="str">
        <f t="shared" si="59"/>
        <v/>
      </c>
      <c r="DM634" s="16" t="str">
        <f>IF('Vastgesteld 7-7-2022'!BM628="x","L","")</f>
        <v/>
      </c>
      <c r="DN634" s="16" t="str">
        <f>IF('Vastgesteld 7-7-2022'!BN628="x","M","")</f>
        <v/>
      </c>
      <c r="DO634" s="16" t="str">
        <f>IF('Vastgesteld 7-7-2022'!BO628="x","Z","")</f>
        <v/>
      </c>
      <c r="DP634" s="16" t="str">
        <f>IF('Vastgesteld 7-7-2022'!BP628="x","Z","")</f>
        <v/>
      </c>
    </row>
    <row r="635" spans="1:120" ht="14.4" x14ac:dyDescent="0.3">
      <c r="A635" s="18">
        <f>'Vastgesteld 7-7-2022'!A629</f>
        <v>0</v>
      </c>
      <c r="B635" s="16" t="str">
        <f>IFERROR(VLOOKUP('Vastgesteld 7-7-2022'!#REF!,#REF!,2,FALSE),"")</f>
        <v/>
      </c>
      <c r="C635" s="16">
        <f>'Vastgesteld 7-7-2022'!E629</f>
        <v>0</v>
      </c>
      <c r="D635" s="16" t="str">
        <f>IFERROR(VLOOKUP('Vastgesteld 7-7-2022'!#REF!,#REF!,2,FALSE),"")</f>
        <v/>
      </c>
      <c r="E635" s="16" t="str">
        <f>IFERROR(VLOOKUP('Vastgesteld 7-7-2022'!#REF!,#REF!,5,FALSE),"")</f>
        <v/>
      </c>
      <c r="F635" s="16" t="e">
        <f>IF('Vastgesteld 7-7-2022'!#REF!&lt;&gt;"",'Vastgesteld 7-7-2022'!#REF!,"")</f>
        <v>#REF!</v>
      </c>
      <c r="G635" s="16" t="e">
        <f>IF('Vastgesteld 7-7-2022'!#REF!="Indoor",1,0)</f>
        <v>#REF!</v>
      </c>
      <c r="H635" s="16" t="e">
        <f>'Vastgesteld 7-7-2022'!#REF!</f>
        <v>#REF!</v>
      </c>
      <c r="I635" s="16" t="e">
        <f>IF('Vastgesteld 7-7-2022'!#REF!="Nee",0,IF('Vastgesteld 7-7-2022'!#REF!="Ja",1,""))</f>
        <v>#REF!</v>
      </c>
      <c r="J635" s="16" t="e">
        <f>IF('Vastgesteld 7-7-2022'!#REF!&lt;&gt;"",'Vastgesteld 7-7-2022'!#REF!,"")</f>
        <v>#REF!</v>
      </c>
      <c r="BJ635" s="16" t="str">
        <f>IF(COUNTA('Vastgesteld 7-7-2022'!T629:AD629)&lt;&gt;0,1,"")</f>
        <v/>
      </c>
      <c r="BK635" s="16" t="str">
        <f t="shared" si="54"/>
        <v/>
      </c>
      <c r="BL635" s="16" t="str">
        <f>IF('Vastgesteld 7-7-2022'!T629="x","AA","")</f>
        <v/>
      </c>
      <c r="BM635" s="16" t="str">
        <f>IF('Vastgesteld 7-7-2022'!U629="x","A","")</f>
        <v/>
      </c>
      <c r="BN635" s="16" t="str">
        <f>IF('Vastgesteld 7-7-2022'!V629="x","B1","")</f>
        <v/>
      </c>
      <c r="BO635" s="16" t="e">
        <f>IF('Vastgesteld 7-7-2022'!#REF!="x","BB","")</f>
        <v>#REF!</v>
      </c>
      <c r="BP635" s="16" t="str">
        <f>IF('Vastgesteld 7-7-2022'!X629="x","B","")</f>
        <v/>
      </c>
      <c r="BQ635" s="16" t="str">
        <f>IF('Vastgesteld 7-7-2022'!Y629="x","L1","")</f>
        <v/>
      </c>
      <c r="BR635" s="16" t="str">
        <f>IF('Vastgesteld 7-7-2022'!Z629="x","L2","")</f>
        <v/>
      </c>
      <c r="BS635" s="16" t="str">
        <f>IF('Vastgesteld 7-7-2022'!AA629="x","M1","")</f>
        <v/>
      </c>
      <c r="BT635" s="16" t="str">
        <f>IF('Vastgesteld 7-7-2022'!AB629="x","M2","")</f>
        <v/>
      </c>
      <c r="BU635" s="16" t="str">
        <f>IF('Vastgesteld 7-7-2022'!AC629="x","Z1","")</f>
        <v/>
      </c>
      <c r="BV635" s="16" t="str">
        <f>IF('Vastgesteld 7-7-2022'!AD629="x","Z2","")</f>
        <v/>
      </c>
      <c r="BW635" s="16" t="str">
        <f>IF(COUNTA('Vastgesteld 7-7-2022'!K629:S629)&lt;&gt;0,1,"")</f>
        <v/>
      </c>
      <c r="BX635" s="16" t="str">
        <f t="shared" si="55"/>
        <v/>
      </c>
      <c r="BY635" s="16" t="str">
        <f>IF('Vastgesteld 7-7-2022'!K629="x","BB","")</f>
        <v/>
      </c>
      <c r="BZ635" s="16" t="str">
        <f>IF('Vastgesteld 7-7-2022'!L629="x","B","")</f>
        <v/>
      </c>
      <c r="CA635" s="16" t="str">
        <f>IF('Vastgesteld 7-7-2022'!M629="x","L1","")</f>
        <v/>
      </c>
      <c r="CB635" s="16" t="str">
        <f>IF('Vastgesteld 7-7-2022'!N629="x","L2","")</f>
        <v/>
      </c>
      <c r="CC635" s="16" t="str">
        <f>IF('Vastgesteld 7-7-2022'!O629="x","M1","")</f>
        <v/>
      </c>
      <c r="CD635" s="16" t="str">
        <f>IF('Vastgesteld 7-7-2022'!P629="x","M2","")</f>
        <v/>
      </c>
      <c r="CE635" s="16" t="str">
        <f>IF('Vastgesteld 7-7-2022'!Q629="x","Z1","")</f>
        <v/>
      </c>
      <c r="CF635" s="16" t="str">
        <f>IF('Vastgesteld 7-7-2022'!R629="x","Z2","")</f>
        <v/>
      </c>
      <c r="CG635" s="16" t="str">
        <f>IF('Vastgesteld 7-7-2022'!S629="x","ZZL","")</f>
        <v/>
      </c>
      <c r="CL635" s="16" t="str">
        <f>IF(COUNTA('Vastgesteld 7-7-2022'!AV629:BF629)&lt;&gt;0,2,"")</f>
        <v/>
      </c>
      <c r="CM635" s="16" t="str">
        <f t="shared" si="56"/>
        <v/>
      </c>
      <c r="CN635" s="16" t="str">
        <f>IF('Vastgesteld 7-7-2022'!AV629="x","AA","")</f>
        <v/>
      </c>
      <c r="CO635" s="16" t="str">
        <f>IF('Vastgesteld 7-7-2022'!AW629="x","A","")</f>
        <v/>
      </c>
      <c r="CP635" s="16" t="str">
        <f>IF('Vastgesteld 7-7-2022'!AX629="x","BB","")</f>
        <v/>
      </c>
      <c r="CQ635" s="16" t="str">
        <f>IF('Vastgesteld 7-7-2022'!AY629="x","B","")</f>
        <v/>
      </c>
      <c r="CR635" s="16" t="str">
        <f>IF('Vastgesteld 7-7-2022'!AZ629="x","L","")</f>
        <v/>
      </c>
      <c r="CS635" s="16" t="str">
        <f>IF('Vastgesteld 7-7-2022'!BA629="x","M","")</f>
        <v/>
      </c>
      <c r="CT635" s="16" t="str">
        <f>IF('Vastgesteld 7-7-2022'!BB629="x","Z","")</f>
        <v/>
      </c>
      <c r="CU635" s="16" t="str">
        <f>IF('Vastgesteld 7-7-2022'!BF629="x","ZZ","")</f>
        <v/>
      </c>
      <c r="CV635" s="16" t="str">
        <f>IF(COUNTA('Vastgesteld 7-7-2022'!AJ629:AQ629)&lt;&gt;0,2,"")</f>
        <v/>
      </c>
      <c r="CW635" s="16" t="str">
        <f t="shared" si="57"/>
        <v/>
      </c>
      <c r="CX635" s="16" t="str">
        <f>IF('Vastgesteld 7-7-2022'!AJ629="x","BB","")</f>
        <v/>
      </c>
      <c r="CY635" s="16" t="str">
        <f>IF('Vastgesteld 7-7-2022'!AK629="x","B","")</f>
        <v/>
      </c>
      <c r="CZ635" s="16" t="str">
        <f>IF('Vastgesteld 7-7-2022'!AL629="x","L","")</f>
        <v/>
      </c>
      <c r="DA635" s="16" t="str">
        <f>IF('Vastgesteld 7-7-2022'!AM629="x","M","")</f>
        <v/>
      </c>
      <c r="DB635" s="16" t="str">
        <f>IF('Vastgesteld 7-7-2022'!AN629="x","Z","")</f>
        <v/>
      </c>
      <c r="DC635" s="16" t="str">
        <f>IF('Vastgesteld 7-7-2022'!AO629="x","ZZ","")</f>
        <v/>
      </c>
      <c r="DD635" s="16" t="str">
        <f>IF('Vastgesteld 7-7-2022'!AQ629="x","1.40","")</f>
        <v/>
      </c>
      <c r="DE635" s="16" t="str">
        <f>IF(COUNTA('Vastgesteld 7-7-2022'!BH629:BJ629)&lt;&gt;0,6,"")</f>
        <v/>
      </c>
      <c r="DF635" s="16" t="str">
        <f t="shared" si="58"/>
        <v/>
      </c>
      <c r="DG635" s="16" t="str">
        <f>IF('Vastgesteld 7-7-2022'!BH629="x","L","")</f>
        <v/>
      </c>
      <c r="DH635" s="16" t="str">
        <f>IF('Vastgesteld 7-7-2022'!BI629="x","M","")</f>
        <v/>
      </c>
      <c r="DI635" s="16" t="str">
        <f>IF('Vastgesteld 7-7-2022'!BJ629="x","Z","")</f>
        <v/>
      </c>
      <c r="DJ635" s="16" t="str">
        <f>IF('Vastgesteld 7-7-2022'!BK629="x","Z","")</f>
        <v/>
      </c>
      <c r="DK635" s="16" t="str">
        <f>IF(COUNTA('Vastgesteld 7-7-2022'!BM629:BO629)&lt;&gt;0,6,"")</f>
        <v/>
      </c>
      <c r="DL635" s="16" t="str">
        <f t="shared" si="59"/>
        <v/>
      </c>
      <c r="DM635" s="16" t="str">
        <f>IF('Vastgesteld 7-7-2022'!BM629="x","L","")</f>
        <v/>
      </c>
      <c r="DN635" s="16" t="str">
        <f>IF('Vastgesteld 7-7-2022'!BN629="x","M","")</f>
        <v/>
      </c>
      <c r="DO635" s="16" t="str">
        <f>IF('Vastgesteld 7-7-2022'!BO629="x","Z","")</f>
        <v/>
      </c>
      <c r="DP635" s="16" t="str">
        <f>IF('Vastgesteld 7-7-2022'!BP629="x","Z","")</f>
        <v/>
      </c>
    </row>
    <row r="636" spans="1:120" ht="14.4" x14ac:dyDescent="0.3">
      <c r="A636" s="18">
        <f>'Vastgesteld 7-7-2022'!A630</f>
        <v>0</v>
      </c>
      <c r="B636" s="16" t="str">
        <f>IFERROR(VLOOKUP('Vastgesteld 7-7-2022'!#REF!,#REF!,2,FALSE),"")</f>
        <v/>
      </c>
      <c r="C636" s="16">
        <f>'Vastgesteld 7-7-2022'!E630</f>
        <v>0</v>
      </c>
      <c r="D636" s="16" t="str">
        <f>IFERROR(VLOOKUP('Vastgesteld 7-7-2022'!#REF!,#REF!,2,FALSE),"")</f>
        <v/>
      </c>
      <c r="E636" s="16" t="str">
        <f>IFERROR(VLOOKUP('Vastgesteld 7-7-2022'!#REF!,#REF!,5,FALSE),"")</f>
        <v/>
      </c>
      <c r="F636" s="16" t="e">
        <f>IF('Vastgesteld 7-7-2022'!#REF!&lt;&gt;"",'Vastgesteld 7-7-2022'!#REF!,"")</f>
        <v>#REF!</v>
      </c>
      <c r="G636" s="16" t="e">
        <f>IF('Vastgesteld 7-7-2022'!#REF!="Indoor",1,0)</f>
        <v>#REF!</v>
      </c>
      <c r="H636" s="16" t="e">
        <f>'Vastgesteld 7-7-2022'!#REF!</f>
        <v>#REF!</v>
      </c>
      <c r="I636" s="16" t="e">
        <f>IF('Vastgesteld 7-7-2022'!#REF!="Nee",0,IF('Vastgesteld 7-7-2022'!#REF!="Ja",1,""))</f>
        <v>#REF!</v>
      </c>
      <c r="J636" s="16" t="e">
        <f>IF('Vastgesteld 7-7-2022'!#REF!&lt;&gt;"",'Vastgesteld 7-7-2022'!#REF!,"")</f>
        <v>#REF!</v>
      </c>
      <c r="BJ636" s="16" t="str">
        <f>IF(COUNTA('Vastgesteld 7-7-2022'!T630:AD630)&lt;&gt;0,1,"")</f>
        <v/>
      </c>
      <c r="BK636" s="16" t="str">
        <f t="shared" si="54"/>
        <v/>
      </c>
      <c r="BL636" s="16" t="str">
        <f>IF('Vastgesteld 7-7-2022'!T630="x","AA","")</f>
        <v/>
      </c>
      <c r="BM636" s="16" t="str">
        <f>IF('Vastgesteld 7-7-2022'!U630="x","A","")</f>
        <v/>
      </c>
      <c r="BN636" s="16" t="str">
        <f>IF('Vastgesteld 7-7-2022'!V630="x","B1","")</f>
        <v/>
      </c>
      <c r="BO636" s="16" t="e">
        <f>IF('Vastgesteld 7-7-2022'!#REF!="x","BB","")</f>
        <v>#REF!</v>
      </c>
      <c r="BP636" s="16" t="str">
        <f>IF('Vastgesteld 7-7-2022'!X630="x","B","")</f>
        <v/>
      </c>
      <c r="BQ636" s="16" t="str">
        <f>IF('Vastgesteld 7-7-2022'!Y630="x","L1","")</f>
        <v/>
      </c>
      <c r="BR636" s="16" t="str">
        <f>IF('Vastgesteld 7-7-2022'!Z630="x","L2","")</f>
        <v/>
      </c>
      <c r="BS636" s="16" t="str">
        <f>IF('Vastgesteld 7-7-2022'!AA630="x","M1","")</f>
        <v/>
      </c>
      <c r="BT636" s="16" t="str">
        <f>IF('Vastgesteld 7-7-2022'!AB630="x","M2","")</f>
        <v/>
      </c>
      <c r="BU636" s="16" t="str">
        <f>IF('Vastgesteld 7-7-2022'!AC630="x","Z1","")</f>
        <v/>
      </c>
      <c r="BV636" s="16" t="str">
        <f>IF('Vastgesteld 7-7-2022'!AD630="x","Z2","")</f>
        <v/>
      </c>
      <c r="BW636" s="16" t="str">
        <f>IF(COUNTA('Vastgesteld 7-7-2022'!K630:S630)&lt;&gt;0,1,"")</f>
        <v/>
      </c>
      <c r="BX636" s="16" t="str">
        <f t="shared" si="55"/>
        <v/>
      </c>
      <c r="BY636" s="16" t="str">
        <f>IF('Vastgesteld 7-7-2022'!K630="x","BB","")</f>
        <v/>
      </c>
      <c r="BZ636" s="16" t="str">
        <f>IF('Vastgesteld 7-7-2022'!L630="x","B","")</f>
        <v/>
      </c>
      <c r="CA636" s="16" t="str">
        <f>IF('Vastgesteld 7-7-2022'!M630="x","L1","")</f>
        <v/>
      </c>
      <c r="CB636" s="16" t="str">
        <f>IF('Vastgesteld 7-7-2022'!N630="x","L2","")</f>
        <v/>
      </c>
      <c r="CC636" s="16" t="str">
        <f>IF('Vastgesteld 7-7-2022'!O630="x","M1","")</f>
        <v/>
      </c>
      <c r="CD636" s="16" t="str">
        <f>IF('Vastgesteld 7-7-2022'!P630="x","M2","")</f>
        <v/>
      </c>
      <c r="CE636" s="16" t="str">
        <f>IF('Vastgesteld 7-7-2022'!Q630="x","Z1","")</f>
        <v/>
      </c>
      <c r="CF636" s="16" t="str">
        <f>IF('Vastgesteld 7-7-2022'!R630="x","Z2","")</f>
        <v/>
      </c>
      <c r="CG636" s="16" t="str">
        <f>IF('Vastgesteld 7-7-2022'!S630="x","ZZL","")</f>
        <v/>
      </c>
      <c r="CL636" s="16" t="str">
        <f>IF(COUNTA('Vastgesteld 7-7-2022'!AV630:BF630)&lt;&gt;0,2,"")</f>
        <v/>
      </c>
      <c r="CM636" s="16" t="str">
        <f t="shared" si="56"/>
        <v/>
      </c>
      <c r="CN636" s="16" t="str">
        <f>IF('Vastgesteld 7-7-2022'!AV630="x","AA","")</f>
        <v/>
      </c>
      <c r="CO636" s="16" t="str">
        <f>IF('Vastgesteld 7-7-2022'!AW630="x","A","")</f>
        <v/>
      </c>
      <c r="CP636" s="16" t="str">
        <f>IF('Vastgesteld 7-7-2022'!AX630="x","BB","")</f>
        <v/>
      </c>
      <c r="CQ636" s="16" t="str">
        <f>IF('Vastgesteld 7-7-2022'!AY630="x","B","")</f>
        <v/>
      </c>
      <c r="CR636" s="16" t="str">
        <f>IF('Vastgesteld 7-7-2022'!AZ630="x","L","")</f>
        <v/>
      </c>
      <c r="CS636" s="16" t="str">
        <f>IF('Vastgesteld 7-7-2022'!BA630="x","M","")</f>
        <v/>
      </c>
      <c r="CT636" s="16" t="str">
        <f>IF('Vastgesteld 7-7-2022'!BB630="x","Z","")</f>
        <v/>
      </c>
      <c r="CU636" s="16" t="str">
        <f>IF('Vastgesteld 7-7-2022'!BF630="x","ZZ","")</f>
        <v/>
      </c>
      <c r="CV636" s="16" t="str">
        <f>IF(COUNTA('Vastgesteld 7-7-2022'!AJ630:AQ630)&lt;&gt;0,2,"")</f>
        <v/>
      </c>
      <c r="CW636" s="16" t="str">
        <f t="shared" si="57"/>
        <v/>
      </c>
      <c r="CX636" s="16" t="str">
        <f>IF('Vastgesteld 7-7-2022'!AJ630="x","BB","")</f>
        <v/>
      </c>
      <c r="CY636" s="16" t="str">
        <f>IF('Vastgesteld 7-7-2022'!AK630="x","B","")</f>
        <v/>
      </c>
      <c r="CZ636" s="16" t="str">
        <f>IF('Vastgesteld 7-7-2022'!AL630="x","L","")</f>
        <v/>
      </c>
      <c r="DA636" s="16" t="str">
        <f>IF('Vastgesteld 7-7-2022'!AM630="x","M","")</f>
        <v/>
      </c>
      <c r="DB636" s="16" t="str">
        <f>IF('Vastgesteld 7-7-2022'!AN630="x","Z","")</f>
        <v/>
      </c>
      <c r="DC636" s="16" t="str">
        <f>IF('Vastgesteld 7-7-2022'!AO630="x","ZZ","")</f>
        <v/>
      </c>
      <c r="DD636" s="16" t="str">
        <f>IF('Vastgesteld 7-7-2022'!AQ630="x","1.40","")</f>
        <v/>
      </c>
      <c r="DE636" s="16" t="str">
        <f>IF(COUNTA('Vastgesteld 7-7-2022'!BH630:BJ630)&lt;&gt;0,6,"")</f>
        <v/>
      </c>
      <c r="DF636" s="16" t="str">
        <f t="shared" si="58"/>
        <v/>
      </c>
      <c r="DG636" s="16" t="str">
        <f>IF('Vastgesteld 7-7-2022'!BH630="x","L","")</f>
        <v/>
      </c>
      <c r="DH636" s="16" t="str">
        <f>IF('Vastgesteld 7-7-2022'!BI630="x","M","")</f>
        <v/>
      </c>
      <c r="DI636" s="16" t="str">
        <f>IF('Vastgesteld 7-7-2022'!BJ630="x","Z","")</f>
        <v/>
      </c>
      <c r="DJ636" s="16" t="str">
        <f>IF('Vastgesteld 7-7-2022'!BK630="x","Z","")</f>
        <v/>
      </c>
      <c r="DK636" s="16" t="str">
        <f>IF(COUNTA('Vastgesteld 7-7-2022'!BM630:BO630)&lt;&gt;0,6,"")</f>
        <v/>
      </c>
      <c r="DL636" s="16" t="str">
        <f t="shared" si="59"/>
        <v/>
      </c>
      <c r="DM636" s="16" t="str">
        <f>IF('Vastgesteld 7-7-2022'!BM630="x","L","")</f>
        <v/>
      </c>
      <c r="DN636" s="16" t="str">
        <f>IF('Vastgesteld 7-7-2022'!BN630="x","M","")</f>
        <v/>
      </c>
      <c r="DO636" s="16" t="str">
        <f>IF('Vastgesteld 7-7-2022'!BO630="x","Z","")</f>
        <v/>
      </c>
      <c r="DP636" s="16" t="str">
        <f>IF('Vastgesteld 7-7-2022'!BP630="x","Z","")</f>
        <v/>
      </c>
    </row>
    <row r="637" spans="1:120" ht="14.4" x14ac:dyDescent="0.3">
      <c r="A637" s="18">
        <f>'Vastgesteld 7-7-2022'!A631</f>
        <v>0</v>
      </c>
      <c r="B637" s="16" t="str">
        <f>IFERROR(VLOOKUP('Vastgesteld 7-7-2022'!#REF!,#REF!,2,FALSE),"")</f>
        <v/>
      </c>
      <c r="C637" s="16">
        <f>'Vastgesteld 7-7-2022'!E631</f>
        <v>0</v>
      </c>
      <c r="D637" s="16" t="str">
        <f>IFERROR(VLOOKUP('Vastgesteld 7-7-2022'!#REF!,#REF!,2,FALSE),"")</f>
        <v/>
      </c>
      <c r="E637" s="16" t="str">
        <f>IFERROR(VLOOKUP('Vastgesteld 7-7-2022'!#REF!,#REF!,5,FALSE),"")</f>
        <v/>
      </c>
      <c r="F637" s="16" t="e">
        <f>IF('Vastgesteld 7-7-2022'!#REF!&lt;&gt;"",'Vastgesteld 7-7-2022'!#REF!,"")</f>
        <v>#REF!</v>
      </c>
      <c r="G637" s="16" t="e">
        <f>IF('Vastgesteld 7-7-2022'!#REF!="Indoor",1,0)</f>
        <v>#REF!</v>
      </c>
      <c r="H637" s="16" t="e">
        <f>'Vastgesteld 7-7-2022'!#REF!</f>
        <v>#REF!</v>
      </c>
      <c r="I637" s="16" t="e">
        <f>IF('Vastgesteld 7-7-2022'!#REF!="Nee",0,IF('Vastgesteld 7-7-2022'!#REF!="Ja",1,""))</f>
        <v>#REF!</v>
      </c>
      <c r="J637" s="16" t="e">
        <f>IF('Vastgesteld 7-7-2022'!#REF!&lt;&gt;"",'Vastgesteld 7-7-2022'!#REF!,"")</f>
        <v>#REF!</v>
      </c>
      <c r="BJ637" s="16" t="str">
        <f>IF(COUNTA('Vastgesteld 7-7-2022'!T631:AD631)&lt;&gt;0,1,"")</f>
        <v/>
      </c>
      <c r="BK637" s="16" t="str">
        <f t="shared" si="54"/>
        <v/>
      </c>
      <c r="BL637" s="16" t="str">
        <f>IF('Vastgesteld 7-7-2022'!T631="x","AA","")</f>
        <v/>
      </c>
      <c r="BM637" s="16" t="str">
        <f>IF('Vastgesteld 7-7-2022'!U631="x","A","")</f>
        <v/>
      </c>
      <c r="BN637" s="16" t="str">
        <f>IF('Vastgesteld 7-7-2022'!V631="x","B1","")</f>
        <v/>
      </c>
      <c r="BO637" s="16" t="e">
        <f>IF('Vastgesteld 7-7-2022'!#REF!="x","BB","")</f>
        <v>#REF!</v>
      </c>
      <c r="BP637" s="16" t="str">
        <f>IF('Vastgesteld 7-7-2022'!X631="x","B","")</f>
        <v/>
      </c>
      <c r="BQ637" s="16" t="str">
        <f>IF('Vastgesteld 7-7-2022'!Y631="x","L1","")</f>
        <v/>
      </c>
      <c r="BR637" s="16" t="str">
        <f>IF('Vastgesteld 7-7-2022'!Z631="x","L2","")</f>
        <v/>
      </c>
      <c r="BS637" s="16" t="str">
        <f>IF('Vastgesteld 7-7-2022'!AA631="x","M1","")</f>
        <v/>
      </c>
      <c r="BT637" s="16" t="str">
        <f>IF('Vastgesteld 7-7-2022'!AB631="x","M2","")</f>
        <v/>
      </c>
      <c r="BU637" s="16" t="str">
        <f>IF('Vastgesteld 7-7-2022'!AC631="x","Z1","")</f>
        <v/>
      </c>
      <c r="BV637" s="16" t="str">
        <f>IF('Vastgesteld 7-7-2022'!AD631="x","Z2","")</f>
        <v/>
      </c>
      <c r="BW637" s="16" t="str">
        <f>IF(COUNTA('Vastgesteld 7-7-2022'!K631:S631)&lt;&gt;0,1,"")</f>
        <v/>
      </c>
      <c r="BX637" s="16" t="str">
        <f t="shared" si="55"/>
        <v/>
      </c>
      <c r="BY637" s="16" t="str">
        <f>IF('Vastgesteld 7-7-2022'!K631="x","BB","")</f>
        <v/>
      </c>
      <c r="BZ637" s="16" t="str">
        <f>IF('Vastgesteld 7-7-2022'!L631="x","B","")</f>
        <v/>
      </c>
      <c r="CA637" s="16" t="str">
        <f>IF('Vastgesteld 7-7-2022'!M631="x","L1","")</f>
        <v/>
      </c>
      <c r="CB637" s="16" t="str">
        <f>IF('Vastgesteld 7-7-2022'!N631="x","L2","")</f>
        <v/>
      </c>
      <c r="CC637" s="16" t="str">
        <f>IF('Vastgesteld 7-7-2022'!O631="x","M1","")</f>
        <v/>
      </c>
      <c r="CD637" s="16" t="str">
        <f>IF('Vastgesteld 7-7-2022'!P631="x","M2","")</f>
        <v/>
      </c>
      <c r="CE637" s="16" t="str">
        <f>IF('Vastgesteld 7-7-2022'!Q631="x","Z1","")</f>
        <v/>
      </c>
      <c r="CF637" s="16" t="str">
        <f>IF('Vastgesteld 7-7-2022'!R631="x","Z2","")</f>
        <v/>
      </c>
      <c r="CG637" s="16" t="str">
        <f>IF('Vastgesteld 7-7-2022'!S631="x","ZZL","")</f>
        <v/>
      </c>
      <c r="CL637" s="16" t="str">
        <f>IF(COUNTA('Vastgesteld 7-7-2022'!AV631:BF631)&lt;&gt;0,2,"")</f>
        <v/>
      </c>
      <c r="CM637" s="16" t="str">
        <f t="shared" si="56"/>
        <v/>
      </c>
      <c r="CN637" s="16" t="str">
        <f>IF('Vastgesteld 7-7-2022'!AV631="x","AA","")</f>
        <v/>
      </c>
      <c r="CO637" s="16" t="str">
        <f>IF('Vastgesteld 7-7-2022'!AW631="x","A","")</f>
        <v/>
      </c>
      <c r="CP637" s="16" t="str">
        <f>IF('Vastgesteld 7-7-2022'!AX631="x","BB","")</f>
        <v/>
      </c>
      <c r="CQ637" s="16" t="str">
        <f>IF('Vastgesteld 7-7-2022'!AY631="x","B","")</f>
        <v/>
      </c>
      <c r="CR637" s="16" t="str">
        <f>IF('Vastgesteld 7-7-2022'!AZ631="x","L","")</f>
        <v/>
      </c>
      <c r="CS637" s="16" t="str">
        <f>IF('Vastgesteld 7-7-2022'!BA631="x","M","")</f>
        <v/>
      </c>
      <c r="CT637" s="16" t="str">
        <f>IF('Vastgesteld 7-7-2022'!BB631="x","Z","")</f>
        <v/>
      </c>
      <c r="CU637" s="16" t="str">
        <f>IF('Vastgesteld 7-7-2022'!BF631="x","ZZ","")</f>
        <v/>
      </c>
      <c r="CV637" s="16" t="str">
        <f>IF(COUNTA('Vastgesteld 7-7-2022'!AJ631:AQ631)&lt;&gt;0,2,"")</f>
        <v/>
      </c>
      <c r="CW637" s="16" t="str">
        <f t="shared" si="57"/>
        <v/>
      </c>
      <c r="CX637" s="16" t="str">
        <f>IF('Vastgesteld 7-7-2022'!AJ631="x","BB","")</f>
        <v/>
      </c>
      <c r="CY637" s="16" t="str">
        <f>IF('Vastgesteld 7-7-2022'!AK631="x","B","")</f>
        <v/>
      </c>
      <c r="CZ637" s="16" t="str">
        <f>IF('Vastgesteld 7-7-2022'!AL631="x","L","")</f>
        <v/>
      </c>
      <c r="DA637" s="16" t="str">
        <f>IF('Vastgesteld 7-7-2022'!AM631="x","M","")</f>
        <v/>
      </c>
      <c r="DB637" s="16" t="str">
        <f>IF('Vastgesteld 7-7-2022'!AN631="x","Z","")</f>
        <v/>
      </c>
      <c r="DC637" s="16" t="str">
        <f>IF('Vastgesteld 7-7-2022'!AO631="x","ZZ","")</f>
        <v/>
      </c>
      <c r="DD637" s="16" t="str">
        <f>IF('Vastgesteld 7-7-2022'!AQ631="x","1.40","")</f>
        <v/>
      </c>
      <c r="DE637" s="16" t="str">
        <f>IF(COUNTA('Vastgesteld 7-7-2022'!BH631:BJ631)&lt;&gt;0,6,"")</f>
        <v/>
      </c>
      <c r="DF637" s="16" t="str">
        <f t="shared" si="58"/>
        <v/>
      </c>
      <c r="DG637" s="16" t="str">
        <f>IF('Vastgesteld 7-7-2022'!BH631="x","L","")</f>
        <v/>
      </c>
      <c r="DH637" s="16" t="str">
        <f>IF('Vastgesteld 7-7-2022'!BI631="x","M","")</f>
        <v/>
      </c>
      <c r="DI637" s="16" t="str">
        <f>IF('Vastgesteld 7-7-2022'!BJ631="x","Z","")</f>
        <v/>
      </c>
      <c r="DJ637" s="16" t="str">
        <f>IF('Vastgesteld 7-7-2022'!BK631="x","Z","")</f>
        <v/>
      </c>
      <c r="DK637" s="16" t="str">
        <f>IF(COUNTA('Vastgesteld 7-7-2022'!BM631:BO631)&lt;&gt;0,6,"")</f>
        <v/>
      </c>
      <c r="DL637" s="16" t="str">
        <f t="shared" si="59"/>
        <v/>
      </c>
      <c r="DM637" s="16" t="str">
        <f>IF('Vastgesteld 7-7-2022'!BM631="x","L","")</f>
        <v/>
      </c>
      <c r="DN637" s="16" t="str">
        <f>IF('Vastgesteld 7-7-2022'!BN631="x","M","")</f>
        <v/>
      </c>
      <c r="DO637" s="16" t="str">
        <f>IF('Vastgesteld 7-7-2022'!BO631="x","Z","")</f>
        <v/>
      </c>
      <c r="DP637" s="16" t="str">
        <f>IF('Vastgesteld 7-7-2022'!BP631="x","Z","")</f>
        <v/>
      </c>
    </row>
    <row r="638" spans="1:120" ht="14.4" x14ac:dyDescent="0.3">
      <c r="A638" s="18">
        <f>'Vastgesteld 7-7-2022'!A632</f>
        <v>0</v>
      </c>
      <c r="B638" s="16" t="str">
        <f>IFERROR(VLOOKUP('Vastgesteld 7-7-2022'!#REF!,#REF!,2,FALSE),"")</f>
        <v/>
      </c>
      <c r="C638" s="16">
        <f>'Vastgesteld 7-7-2022'!E632</f>
        <v>0</v>
      </c>
      <c r="D638" s="16" t="str">
        <f>IFERROR(VLOOKUP('Vastgesteld 7-7-2022'!#REF!,#REF!,2,FALSE),"")</f>
        <v/>
      </c>
      <c r="E638" s="16" t="str">
        <f>IFERROR(VLOOKUP('Vastgesteld 7-7-2022'!#REF!,#REF!,5,FALSE),"")</f>
        <v/>
      </c>
      <c r="F638" s="16" t="e">
        <f>IF('Vastgesteld 7-7-2022'!#REF!&lt;&gt;"",'Vastgesteld 7-7-2022'!#REF!,"")</f>
        <v>#REF!</v>
      </c>
      <c r="G638" s="16" t="e">
        <f>IF('Vastgesteld 7-7-2022'!#REF!="Indoor",1,0)</f>
        <v>#REF!</v>
      </c>
      <c r="H638" s="16" t="e">
        <f>'Vastgesteld 7-7-2022'!#REF!</f>
        <v>#REF!</v>
      </c>
      <c r="I638" s="16" t="e">
        <f>IF('Vastgesteld 7-7-2022'!#REF!="Nee",0,IF('Vastgesteld 7-7-2022'!#REF!="Ja",1,""))</f>
        <v>#REF!</v>
      </c>
      <c r="J638" s="16" t="e">
        <f>IF('Vastgesteld 7-7-2022'!#REF!&lt;&gt;"",'Vastgesteld 7-7-2022'!#REF!,"")</f>
        <v>#REF!</v>
      </c>
      <c r="BJ638" s="16" t="str">
        <f>IF(COUNTA('Vastgesteld 7-7-2022'!T632:AD632)&lt;&gt;0,1,"")</f>
        <v/>
      </c>
      <c r="BK638" s="16" t="str">
        <f t="shared" si="54"/>
        <v/>
      </c>
      <c r="BL638" s="16" t="str">
        <f>IF('Vastgesteld 7-7-2022'!T632="x","AA","")</f>
        <v/>
      </c>
      <c r="BM638" s="16" t="str">
        <f>IF('Vastgesteld 7-7-2022'!U632="x","A","")</f>
        <v/>
      </c>
      <c r="BN638" s="16" t="str">
        <f>IF('Vastgesteld 7-7-2022'!V632="x","B1","")</f>
        <v/>
      </c>
      <c r="BO638" s="16" t="e">
        <f>IF('Vastgesteld 7-7-2022'!#REF!="x","BB","")</f>
        <v>#REF!</v>
      </c>
      <c r="BP638" s="16" t="str">
        <f>IF('Vastgesteld 7-7-2022'!X632="x","B","")</f>
        <v/>
      </c>
      <c r="BQ638" s="16" t="str">
        <f>IF('Vastgesteld 7-7-2022'!Y632="x","L1","")</f>
        <v/>
      </c>
      <c r="BR638" s="16" t="str">
        <f>IF('Vastgesteld 7-7-2022'!Z632="x","L2","")</f>
        <v/>
      </c>
      <c r="BS638" s="16" t="str">
        <f>IF('Vastgesteld 7-7-2022'!AA632="x","M1","")</f>
        <v/>
      </c>
      <c r="BT638" s="16" t="str">
        <f>IF('Vastgesteld 7-7-2022'!AB632="x","M2","")</f>
        <v/>
      </c>
      <c r="BU638" s="16" t="str">
        <f>IF('Vastgesteld 7-7-2022'!AC632="x","Z1","")</f>
        <v/>
      </c>
      <c r="BV638" s="16" t="str">
        <f>IF('Vastgesteld 7-7-2022'!AD632="x","Z2","")</f>
        <v/>
      </c>
      <c r="BW638" s="16" t="str">
        <f>IF(COUNTA('Vastgesteld 7-7-2022'!K632:S632)&lt;&gt;0,1,"")</f>
        <v/>
      </c>
      <c r="BX638" s="16" t="str">
        <f t="shared" si="55"/>
        <v/>
      </c>
      <c r="BY638" s="16" t="str">
        <f>IF('Vastgesteld 7-7-2022'!K632="x","BB","")</f>
        <v/>
      </c>
      <c r="BZ638" s="16" t="str">
        <f>IF('Vastgesteld 7-7-2022'!L632="x","B","")</f>
        <v/>
      </c>
      <c r="CA638" s="16" t="str">
        <f>IF('Vastgesteld 7-7-2022'!M632="x","L1","")</f>
        <v/>
      </c>
      <c r="CB638" s="16" t="str">
        <f>IF('Vastgesteld 7-7-2022'!N632="x","L2","")</f>
        <v/>
      </c>
      <c r="CC638" s="16" t="str">
        <f>IF('Vastgesteld 7-7-2022'!O632="x","M1","")</f>
        <v/>
      </c>
      <c r="CD638" s="16" t="str">
        <f>IF('Vastgesteld 7-7-2022'!P632="x","M2","")</f>
        <v/>
      </c>
      <c r="CE638" s="16" t="str">
        <f>IF('Vastgesteld 7-7-2022'!Q632="x","Z1","")</f>
        <v/>
      </c>
      <c r="CF638" s="16" t="str">
        <f>IF('Vastgesteld 7-7-2022'!R632="x","Z2","")</f>
        <v/>
      </c>
      <c r="CG638" s="16" t="str">
        <f>IF('Vastgesteld 7-7-2022'!S632="x","ZZL","")</f>
        <v/>
      </c>
      <c r="CL638" s="16" t="str">
        <f>IF(COUNTA('Vastgesteld 7-7-2022'!AV632:BF632)&lt;&gt;0,2,"")</f>
        <v/>
      </c>
      <c r="CM638" s="16" t="str">
        <f t="shared" si="56"/>
        <v/>
      </c>
      <c r="CN638" s="16" t="str">
        <f>IF('Vastgesteld 7-7-2022'!AV632="x","AA","")</f>
        <v/>
      </c>
      <c r="CO638" s="16" t="str">
        <f>IF('Vastgesteld 7-7-2022'!AW632="x","A","")</f>
        <v/>
      </c>
      <c r="CP638" s="16" t="str">
        <f>IF('Vastgesteld 7-7-2022'!AX632="x","BB","")</f>
        <v/>
      </c>
      <c r="CQ638" s="16" t="str">
        <f>IF('Vastgesteld 7-7-2022'!AY632="x","B","")</f>
        <v/>
      </c>
      <c r="CR638" s="16" t="str">
        <f>IF('Vastgesteld 7-7-2022'!AZ632="x","L","")</f>
        <v/>
      </c>
      <c r="CS638" s="16" t="str">
        <f>IF('Vastgesteld 7-7-2022'!BA632="x","M","")</f>
        <v/>
      </c>
      <c r="CT638" s="16" t="str">
        <f>IF('Vastgesteld 7-7-2022'!BB632="x","Z","")</f>
        <v/>
      </c>
      <c r="CU638" s="16" t="str">
        <f>IF('Vastgesteld 7-7-2022'!BF632="x","ZZ","")</f>
        <v/>
      </c>
      <c r="CV638" s="16" t="str">
        <f>IF(COUNTA('Vastgesteld 7-7-2022'!AJ632:AQ632)&lt;&gt;0,2,"")</f>
        <v/>
      </c>
      <c r="CW638" s="16" t="str">
        <f t="shared" si="57"/>
        <v/>
      </c>
      <c r="CX638" s="16" t="str">
        <f>IF('Vastgesteld 7-7-2022'!AJ632="x","BB","")</f>
        <v/>
      </c>
      <c r="CY638" s="16" t="str">
        <f>IF('Vastgesteld 7-7-2022'!AK632="x","B","")</f>
        <v/>
      </c>
      <c r="CZ638" s="16" t="str">
        <f>IF('Vastgesteld 7-7-2022'!AL632="x","L","")</f>
        <v/>
      </c>
      <c r="DA638" s="16" t="str">
        <f>IF('Vastgesteld 7-7-2022'!AM632="x","M","")</f>
        <v/>
      </c>
      <c r="DB638" s="16" t="str">
        <f>IF('Vastgesteld 7-7-2022'!AN632="x","Z","")</f>
        <v/>
      </c>
      <c r="DC638" s="16" t="str">
        <f>IF('Vastgesteld 7-7-2022'!AO632="x","ZZ","")</f>
        <v/>
      </c>
      <c r="DD638" s="16" t="str">
        <f>IF('Vastgesteld 7-7-2022'!AQ632="x","1.40","")</f>
        <v/>
      </c>
      <c r="DE638" s="16" t="str">
        <f>IF(COUNTA('Vastgesteld 7-7-2022'!BH632:BJ632)&lt;&gt;0,6,"")</f>
        <v/>
      </c>
      <c r="DF638" s="16" t="str">
        <f t="shared" si="58"/>
        <v/>
      </c>
      <c r="DG638" s="16" t="str">
        <f>IF('Vastgesteld 7-7-2022'!BH632="x","L","")</f>
        <v/>
      </c>
      <c r="DH638" s="16" t="str">
        <f>IF('Vastgesteld 7-7-2022'!BI632="x","M","")</f>
        <v/>
      </c>
      <c r="DI638" s="16" t="str">
        <f>IF('Vastgesteld 7-7-2022'!BJ632="x","Z","")</f>
        <v/>
      </c>
      <c r="DJ638" s="16" t="str">
        <f>IF('Vastgesteld 7-7-2022'!BK632="x","Z","")</f>
        <v/>
      </c>
      <c r="DK638" s="16" t="str">
        <f>IF(COUNTA('Vastgesteld 7-7-2022'!BM632:BO632)&lt;&gt;0,6,"")</f>
        <v/>
      </c>
      <c r="DL638" s="16" t="str">
        <f t="shared" si="59"/>
        <v/>
      </c>
      <c r="DM638" s="16" t="str">
        <f>IF('Vastgesteld 7-7-2022'!BM632="x","L","")</f>
        <v/>
      </c>
      <c r="DN638" s="16" t="str">
        <f>IF('Vastgesteld 7-7-2022'!BN632="x","M","")</f>
        <v/>
      </c>
      <c r="DO638" s="16" t="str">
        <f>IF('Vastgesteld 7-7-2022'!BO632="x","Z","")</f>
        <v/>
      </c>
      <c r="DP638" s="16" t="str">
        <f>IF('Vastgesteld 7-7-2022'!BP632="x","Z","")</f>
        <v/>
      </c>
    </row>
    <row r="639" spans="1:120" ht="14.4" x14ac:dyDescent="0.3">
      <c r="A639" s="18">
        <f>'Vastgesteld 7-7-2022'!A633</f>
        <v>0</v>
      </c>
      <c r="B639" s="16" t="str">
        <f>IFERROR(VLOOKUP('Vastgesteld 7-7-2022'!#REF!,#REF!,2,FALSE),"")</f>
        <v/>
      </c>
      <c r="C639" s="16">
        <f>'Vastgesteld 7-7-2022'!E633</f>
        <v>0</v>
      </c>
      <c r="D639" s="16" t="str">
        <f>IFERROR(VLOOKUP('Vastgesteld 7-7-2022'!#REF!,#REF!,2,FALSE),"")</f>
        <v/>
      </c>
      <c r="E639" s="16" t="str">
        <f>IFERROR(VLOOKUP('Vastgesteld 7-7-2022'!#REF!,#REF!,5,FALSE),"")</f>
        <v/>
      </c>
      <c r="F639" s="16" t="e">
        <f>IF('Vastgesteld 7-7-2022'!#REF!&lt;&gt;"",'Vastgesteld 7-7-2022'!#REF!,"")</f>
        <v>#REF!</v>
      </c>
      <c r="G639" s="16" t="e">
        <f>IF('Vastgesteld 7-7-2022'!#REF!="Indoor",1,0)</f>
        <v>#REF!</v>
      </c>
      <c r="H639" s="16" t="e">
        <f>'Vastgesteld 7-7-2022'!#REF!</f>
        <v>#REF!</v>
      </c>
      <c r="I639" s="16" t="e">
        <f>IF('Vastgesteld 7-7-2022'!#REF!="Nee",0,IF('Vastgesteld 7-7-2022'!#REF!="Ja",1,""))</f>
        <v>#REF!</v>
      </c>
      <c r="J639" s="16" t="e">
        <f>IF('Vastgesteld 7-7-2022'!#REF!&lt;&gt;"",'Vastgesteld 7-7-2022'!#REF!,"")</f>
        <v>#REF!</v>
      </c>
      <c r="BJ639" s="16" t="str">
        <f>IF(COUNTA('Vastgesteld 7-7-2022'!T633:AD633)&lt;&gt;0,1,"")</f>
        <v/>
      </c>
      <c r="BK639" s="16" t="str">
        <f t="shared" si="54"/>
        <v/>
      </c>
      <c r="BL639" s="16" t="str">
        <f>IF('Vastgesteld 7-7-2022'!T633="x","AA","")</f>
        <v/>
      </c>
      <c r="BM639" s="16" t="str">
        <f>IF('Vastgesteld 7-7-2022'!U633="x","A","")</f>
        <v/>
      </c>
      <c r="BN639" s="16" t="str">
        <f>IF('Vastgesteld 7-7-2022'!V633="x","B1","")</f>
        <v/>
      </c>
      <c r="BO639" s="16" t="e">
        <f>IF('Vastgesteld 7-7-2022'!#REF!="x","BB","")</f>
        <v>#REF!</v>
      </c>
      <c r="BP639" s="16" t="str">
        <f>IF('Vastgesteld 7-7-2022'!X633="x","B","")</f>
        <v/>
      </c>
      <c r="BQ639" s="16" t="str">
        <f>IF('Vastgesteld 7-7-2022'!Y633="x","L1","")</f>
        <v/>
      </c>
      <c r="BR639" s="16" t="str">
        <f>IF('Vastgesteld 7-7-2022'!Z633="x","L2","")</f>
        <v/>
      </c>
      <c r="BS639" s="16" t="str">
        <f>IF('Vastgesteld 7-7-2022'!AA633="x","M1","")</f>
        <v/>
      </c>
      <c r="BT639" s="16" t="str">
        <f>IF('Vastgesteld 7-7-2022'!AB633="x","M2","")</f>
        <v/>
      </c>
      <c r="BU639" s="16" t="str">
        <f>IF('Vastgesteld 7-7-2022'!AC633="x","Z1","")</f>
        <v/>
      </c>
      <c r="BV639" s="16" t="str">
        <f>IF('Vastgesteld 7-7-2022'!AD633="x","Z2","")</f>
        <v/>
      </c>
      <c r="BW639" s="16" t="str">
        <f>IF(COUNTA('Vastgesteld 7-7-2022'!K633:S633)&lt;&gt;0,1,"")</f>
        <v/>
      </c>
      <c r="BX639" s="16" t="str">
        <f t="shared" si="55"/>
        <v/>
      </c>
      <c r="BY639" s="16" t="str">
        <f>IF('Vastgesteld 7-7-2022'!K633="x","BB","")</f>
        <v/>
      </c>
      <c r="BZ639" s="16" t="str">
        <f>IF('Vastgesteld 7-7-2022'!L633="x","B","")</f>
        <v/>
      </c>
      <c r="CA639" s="16" t="str">
        <f>IF('Vastgesteld 7-7-2022'!M633="x","L1","")</f>
        <v/>
      </c>
      <c r="CB639" s="16" t="str">
        <f>IF('Vastgesteld 7-7-2022'!N633="x","L2","")</f>
        <v/>
      </c>
      <c r="CC639" s="16" t="str">
        <f>IF('Vastgesteld 7-7-2022'!O633="x","M1","")</f>
        <v/>
      </c>
      <c r="CD639" s="16" t="str">
        <f>IF('Vastgesteld 7-7-2022'!P633="x","M2","")</f>
        <v/>
      </c>
      <c r="CE639" s="16" t="str">
        <f>IF('Vastgesteld 7-7-2022'!Q633="x","Z1","")</f>
        <v/>
      </c>
      <c r="CF639" s="16" t="str">
        <f>IF('Vastgesteld 7-7-2022'!R633="x","Z2","")</f>
        <v/>
      </c>
      <c r="CG639" s="16" t="str">
        <f>IF('Vastgesteld 7-7-2022'!S633="x","ZZL","")</f>
        <v/>
      </c>
      <c r="CL639" s="16" t="str">
        <f>IF(COUNTA('Vastgesteld 7-7-2022'!AV633:BF633)&lt;&gt;0,2,"")</f>
        <v/>
      </c>
      <c r="CM639" s="16" t="str">
        <f t="shared" si="56"/>
        <v/>
      </c>
      <c r="CN639" s="16" t="str">
        <f>IF('Vastgesteld 7-7-2022'!AV633="x","AA","")</f>
        <v/>
      </c>
      <c r="CO639" s="16" t="str">
        <f>IF('Vastgesteld 7-7-2022'!AW633="x","A","")</f>
        <v/>
      </c>
      <c r="CP639" s="16" t="str">
        <f>IF('Vastgesteld 7-7-2022'!AX633="x","BB","")</f>
        <v/>
      </c>
      <c r="CQ639" s="16" t="str">
        <f>IF('Vastgesteld 7-7-2022'!AY633="x","B","")</f>
        <v/>
      </c>
      <c r="CR639" s="16" t="str">
        <f>IF('Vastgesteld 7-7-2022'!AZ633="x","L","")</f>
        <v/>
      </c>
      <c r="CS639" s="16" t="str">
        <f>IF('Vastgesteld 7-7-2022'!BA633="x","M","")</f>
        <v/>
      </c>
      <c r="CT639" s="16" t="str">
        <f>IF('Vastgesteld 7-7-2022'!BB633="x","Z","")</f>
        <v/>
      </c>
      <c r="CU639" s="16" t="str">
        <f>IF('Vastgesteld 7-7-2022'!BF633="x","ZZ","")</f>
        <v/>
      </c>
      <c r="CV639" s="16" t="str">
        <f>IF(COUNTA('Vastgesteld 7-7-2022'!AJ633:AQ633)&lt;&gt;0,2,"")</f>
        <v/>
      </c>
      <c r="CW639" s="16" t="str">
        <f t="shared" si="57"/>
        <v/>
      </c>
      <c r="CX639" s="16" t="str">
        <f>IF('Vastgesteld 7-7-2022'!AJ633="x","BB","")</f>
        <v/>
      </c>
      <c r="CY639" s="16" t="str">
        <f>IF('Vastgesteld 7-7-2022'!AK633="x","B","")</f>
        <v/>
      </c>
      <c r="CZ639" s="16" t="str">
        <f>IF('Vastgesteld 7-7-2022'!AL633="x","L","")</f>
        <v/>
      </c>
      <c r="DA639" s="16" t="str">
        <f>IF('Vastgesteld 7-7-2022'!AM633="x","M","")</f>
        <v/>
      </c>
      <c r="DB639" s="16" t="str">
        <f>IF('Vastgesteld 7-7-2022'!AN633="x","Z","")</f>
        <v/>
      </c>
      <c r="DC639" s="16" t="str">
        <f>IF('Vastgesteld 7-7-2022'!AO633="x","ZZ","")</f>
        <v/>
      </c>
      <c r="DD639" s="16" t="str">
        <f>IF('Vastgesteld 7-7-2022'!AQ633="x","1.40","")</f>
        <v/>
      </c>
      <c r="DE639" s="16" t="str">
        <f>IF(COUNTA('Vastgesteld 7-7-2022'!BH633:BJ633)&lt;&gt;0,6,"")</f>
        <v/>
      </c>
      <c r="DF639" s="16" t="str">
        <f t="shared" si="58"/>
        <v/>
      </c>
      <c r="DG639" s="16" t="str">
        <f>IF('Vastgesteld 7-7-2022'!BH633="x","L","")</f>
        <v/>
      </c>
      <c r="DH639" s="16" t="str">
        <f>IF('Vastgesteld 7-7-2022'!BI633="x","M","")</f>
        <v/>
      </c>
      <c r="DI639" s="16" t="str">
        <f>IF('Vastgesteld 7-7-2022'!BJ633="x","Z","")</f>
        <v/>
      </c>
      <c r="DJ639" s="16" t="str">
        <f>IF('Vastgesteld 7-7-2022'!BK633="x","Z","")</f>
        <v/>
      </c>
      <c r="DK639" s="16" t="str">
        <f>IF(COUNTA('Vastgesteld 7-7-2022'!BM633:BO633)&lt;&gt;0,6,"")</f>
        <v/>
      </c>
      <c r="DL639" s="16" t="str">
        <f t="shared" si="59"/>
        <v/>
      </c>
      <c r="DM639" s="16" t="str">
        <f>IF('Vastgesteld 7-7-2022'!BM633="x","L","")</f>
        <v/>
      </c>
      <c r="DN639" s="16" t="str">
        <f>IF('Vastgesteld 7-7-2022'!BN633="x","M","")</f>
        <v/>
      </c>
      <c r="DO639" s="16" t="str">
        <f>IF('Vastgesteld 7-7-2022'!BO633="x","Z","")</f>
        <v/>
      </c>
      <c r="DP639" s="16" t="str">
        <f>IF('Vastgesteld 7-7-2022'!BP633="x","Z","")</f>
        <v/>
      </c>
    </row>
    <row r="640" spans="1:120" ht="14.4" x14ac:dyDescent="0.3">
      <c r="A640" s="18">
        <f>'Vastgesteld 7-7-2022'!A634</f>
        <v>0</v>
      </c>
      <c r="B640" s="16" t="str">
        <f>IFERROR(VLOOKUP('Vastgesteld 7-7-2022'!#REF!,#REF!,2,FALSE),"")</f>
        <v/>
      </c>
      <c r="C640" s="16">
        <f>'Vastgesteld 7-7-2022'!E634</f>
        <v>0</v>
      </c>
      <c r="D640" s="16" t="str">
        <f>IFERROR(VLOOKUP('Vastgesteld 7-7-2022'!#REF!,#REF!,2,FALSE),"")</f>
        <v/>
      </c>
      <c r="E640" s="16" t="str">
        <f>IFERROR(VLOOKUP('Vastgesteld 7-7-2022'!#REF!,#REF!,5,FALSE),"")</f>
        <v/>
      </c>
      <c r="F640" s="16" t="e">
        <f>IF('Vastgesteld 7-7-2022'!#REF!&lt;&gt;"",'Vastgesteld 7-7-2022'!#REF!,"")</f>
        <v>#REF!</v>
      </c>
      <c r="G640" s="16" t="e">
        <f>IF('Vastgesteld 7-7-2022'!#REF!="Indoor",1,0)</f>
        <v>#REF!</v>
      </c>
      <c r="H640" s="16" t="e">
        <f>'Vastgesteld 7-7-2022'!#REF!</f>
        <v>#REF!</v>
      </c>
      <c r="I640" s="16" t="e">
        <f>IF('Vastgesteld 7-7-2022'!#REF!="Nee",0,IF('Vastgesteld 7-7-2022'!#REF!="Ja",1,""))</f>
        <v>#REF!</v>
      </c>
      <c r="J640" s="16" t="e">
        <f>IF('Vastgesteld 7-7-2022'!#REF!&lt;&gt;"",'Vastgesteld 7-7-2022'!#REF!,"")</f>
        <v>#REF!</v>
      </c>
      <c r="BJ640" s="16" t="str">
        <f>IF(COUNTA('Vastgesteld 7-7-2022'!T634:AD634)&lt;&gt;0,1,"")</f>
        <v/>
      </c>
      <c r="BK640" s="16" t="str">
        <f t="shared" si="54"/>
        <v/>
      </c>
      <c r="BL640" s="16" t="str">
        <f>IF('Vastgesteld 7-7-2022'!T634="x","AA","")</f>
        <v/>
      </c>
      <c r="BM640" s="16" t="str">
        <f>IF('Vastgesteld 7-7-2022'!U634="x","A","")</f>
        <v/>
      </c>
      <c r="BN640" s="16" t="str">
        <f>IF('Vastgesteld 7-7-2022'!V634="x","B1","")</f>
        <v/>
      </c>
      <c r="BO640" s="16" t="e">
        <f>IF('Vastgesteld 7-7-2022'!#REF!="x","BB","")</f>
        <v>#REF!</v>
      </c>
      <c r="BP640" s="16" t="str">
        <f>IF('Vastgesteld 7-7-2022'!X634="x","B","")</f>
        <v/>
      </c>
      <c r="BQ640" s="16" t="str">
        <f>IF('Vastgesteld 7-7-2022'!Y634="x","L1","")</f>
        <v/>
      </c>
      <c r="BR640" s="16" t="str">
        <f>IF('Vastgesteld 7-7-2022'!Z634="x","L2","")</f>
        <v/>
      </c>
      <c r="BS640" s="16" t="str">
        <f>IF('Vastgesteld 7-7-2022'!AA634="x","M1","")</f>
        <v/>
      </c>
      <c r="BT640" s="16" t="str">
        <f>IF('Vastgesteld 7-7-2022'!AB634="x","M2","")</f>
        <v/>
      </c>
      <c r="BU640" s="16" t="str">
        <f>IF('Vastgesteld 7-7-2022'!AC634="x","Z1","")</f>
        <v/>
      </c>
      <c r="BV640" s="16" t="str">
        <f>IF('Vastgesteld 7-7-2022'!AD634="x","Z2","")</f>
        <v/>
      </c>
      <c r="BW640" s="16" t="str">
        <f>IF(COUNTA('Vastgesteld 7-7-2022'!K634:S634)&lt;&gt;0,1,"")</f>
        <v/>
      </c>
      <c r="BX640" s="16" t="str">
        <f t="shared" si="55"/>
        <v/>
      </c>
      <c r="BY640" s="16" t="str">
        <f>IF('Vastgesteld 7-7-2022'!K634="x","BB","")</f>
        <v/>
      </c>
      <c r="BZ640" s="16" t="str">
        <f>IF('Vastgesteld 7-7-2022'!L634="x","B","")</f>
        <v/>
      </c>
      <c r="CA640" s="16" t="str">
        <f>IF('Vastgesteld 7-7-2022'!M634="x","L1","")</f>
        <v/>
      </c>
      <c r="CB640" s="16" t="str">
        <f>IF('Vastgesteld 7-7-2022'!N634="x","L2","")</f>
        <v/>
      </c>
      <c r="CC640" s="16" t="str">
        <f>IF('Vastgesteld 7-7-2022'!O634="x","M1","")</f>
        <v/>
      </c>
      <c r="CD640" s="16" t="str">
        <f>IF('Vastgesteld 7-7-2022'!P634="x","M2","")</f>
        <v/>
      </c>
      <c r="CE640" s="16" t="str">
        <f>IF('Vastgesteld 7-7-2022'!Q634="x","Z1","")</f>
        <v/>
      </c>
      <c r="CF640" s="16" t="str">
        <f>IF('Vastgesteld 7-7-2022'!R634="x","Z2","")</f>
        <v/>
      </c>
      <c r="CG640" s="16" t="str">
        <f>IF('Vastgesteld 7-7-2022'!S634="x","ZZL","")</f>
        <v/>
      </c>
      <c r="CL640" s="16" t="str">
        <f>IF(COUNTA('Vastgesteld 7-7-2022'!AV634:BF634)&lt;&gt;0,2,"")</f>
        <v/>
      </c>
      <c r="CM640" s="16" t="str">
        <f t="shared" si="56"/>
        <v/>
      </c>
      <c r="CN640" s="16" t="str">
        <f>IF('Vastgesteld 7-7-2022'!AV634="x","AA","")</f>
        <v/>
      </c>
      <c r="CO640" s="16" t="str">
        <f>IF('Vastgesteld 7-7-2022'!AW634="x","A","")</f>
        <v/>
      </c>
      <c r="CP640" s="16" t="str">
        <f>IF('Vastgesteld 7-7-2022'!AX634="x","BB","")</f>
        <v/>
      </c>
      <c r="CQ640" s="16" t="str">
        <f>IF('Vastgesteld 7-7-2022'!AY634="x","B","")</f>
        <v/>
      </c>
      <c r="CR640" s="16" t="str">
        <f>IF('Vastgesteld 7-7-2022'!AZ634="x","L","")</f>
        <v/>
      </c>
      <c r="CS640" s="16" t="str">
        <f>IF('Vastgesteld 7-7-2022'!BA634="x","M","")</f>
        <v/>
      </c>
      <c r="CT640" s="16" t="str">
        <f>IF('Vastgesteld 7-7-2022'!BB634="x","Z","")</f>
        <v/>
      </c>
      <c r="CU640" s="16" t="str">
        <f>IF('Vastgesteld 7-7-2022'!BF634="x","ZZ","")</f>
        <v/>
      </c>
      <c r="CV640" s="16" t="str">
        <f>IF(COUNTA('Vastgesteld 7-7-2022'!AJ634:AQ634)&lt;&gt;0,2,"")</f>
        <v/>
      </c>
      <c r="CW640" s="16" t="str">
        <f t="shared" si="57"/>
        <v/>
      </c>
      <c r="CX640" s="16" t="str">
        <f>IF('Vastgesteld 7-7-2022'!AJ634="x","BB","")</f>
        <v/>
      </c>
      <c r="CY640" s="16" t="str">
        <f>IF('Vastgesteld 7-7-2022'!AK634="x","B","")</f>
        <v/>
      </c>
      <c r="CZ640" s="16" t="str">
        <f>IF('Vastgesteld 7-7-2022'!AL634="x","L","")</f>
        <v/>
      </c>
      <c r="DA640" s="16" t="str">
        <f>IF('Vastgesteld 7-7-2022'!AM634="x","M","")</f>
        <v/>
      </c>
      <c r="DB640" s="16" t="str">
        <f>IF('Vastgesteld 7-7-2022'!AN634="x","Z","")</f>
        <v/>
      </c>
      <c r="DC640" s="16" t="str">
        <f>IF('Vastgesteld 7-7-2022'!AO634="x","ZZ","")</f>
        <v/>
      </c>
      <c r="DD640" s="16" t="str">
        <f>IF('Vastgesteld 7-7-2022'!AQ634="x","1.40","")</f>
        <v/>
      </c>
      <c r="DE640" s="16" t="str">
        <f>IF(COUNTA('Vastgesteld 7-7-2022'!BH634:BJ634)&lt;&gt;0,6,"")</f>
        <v/>
      </c>
      <c r="DF640" s="16" t="str">
        <f t="shared" si="58"/>
        <v/>
      </c>
      <c r="DG640" s="16" t="str">
        <f>IF('Vastgesteld 7-7-2022'!BH634="x","L","")</f>
        <v/>
      </c>
      <c r="DH640" s="16" t="str">
        <f>IF('Vastgesteld 7-7-2022'!BI634="x","M","")</f>
        <v/>
      </c>
      <c r="DI640" s="16" t="str">
        <f>IF('Vastgesteld 7-7-2022'!BJ634="x","Z","")</f>
        <v/>
      </c>
      <c r="DJ640" s="16" t="str">
        <f>IF('Vastgesteld 7-7-2022'!BK634="x","Z","")</f>
        <v/>
      </c>
      <c r="DK640" s="16" t="str">
        <f>IF(COUNTA('Vastgesteld 7-7-2022'!BM634:BO634)&lt;&gt;0,6,"")</f>
        <v/>
      </c>
      <c r="DL640" s="16" t="str">
        <f t="shared" si="59"/>
        <v/>
      </c>
      <c r="DM640" s="16" t="str">
        <f>IF('Vastgesteld 7-7-2022'!BM634="x","L","")</f>
        <v/>
      </c>
      <c r="DN640" s="16" t="str">
        <f>IF('Vastgesteld 7-7-2022'!BN634="x","M","")</f>
        <v/>
      </c>
      <c r="DO640" s="16" t="str">
        <f>IF('Vastgesteld 7-7-2022'!BO634="x","Z","")</f>
        <v/>
      </c>
      <c r="DP640" s="16" t="str">
        <f>IF('Vastgesteld 7-7-2022'!BP634="x","Z","")</f>
        <v/>
      </c>
    </row>
    <row r="641" spans="1:120" ht="14.4" x14ac:dyDescent="0.3">
      <c r="A641" s="18">
        <f>'Vastgesteld 7-7-2022'!A635</f>
        <v>0</v>
      </c>
      <c r="B641" s="16" t="str">
        <f>IFERROR(VLOOKUP('Vastgesteld 7-7-2022'!#REF!,#REF!,2,FALSE),"")</f>
        <v/>
      </c>
      <c r="C641" s="16">
        <f>'Vastgesteld 7-7-2022'!E635</f>
        <v>0</v>
      </c>
      <c r="D641" s="16" t="str">
        <f>IFERROR(VLOOKUP('Vastgesteld 7-7-2022'!#REF!,#REF!,2,FALSE),"")</f>
        <v/>
      </c>
      <c r="E641" s="16" t="str">
        <f>IFERROR(VLOOKUP('Vastgesteld 7-7-2022'!#REF!,#REF!,5,FALSE),"")</f>
        <v/>
      </c>
      <c r="F641" s="16" t="e">
        <f>IF('Vastgesteld 7-7-2022'!#REF!&lt;&gt;"",'Vastgesteld 7-7-2022'!#REF!,"")</f>
        <v>#REF!</v>
      </c>
      <c r="G641" s="16" t="e">
        <f>IF('Vastgesteld 7-7-2022'!#REF!="Indoor",1,0)</f>
        <v>#REF!</v>
      </c>
      <c r="H641" s="16" t="e">
        <f>'Vastgesteld 7-7-2022'!#REF!</f>
        <v>#REF!</v>
      </c>
      <c r="I641" s="16" t="e">
        <f>IF('Vastgesteld 7-7-2022'!#REF!="Nee",0,IF('Vastgesteld 7-7-2022'!#REF!="Ja",1,""))</f>
        <v>#REF!</v>
      </c>
      <c r="J641" s="16" t="e">
        <f>IF('Vastgesteld 7-7-2022'!#REF!&lt;&gt;"",'Vastgesteld 7-7-2022'!#REF!,"")</f>
        <v>#REF!</v>
      </c>
      <c r="BJ641" s="16" t="str">
        <f>IF(COUNTA('Vastgesteld 7-7-2022'!T635:AD635)&lt;&gt;0,1,"")</f>
        <v/>
      </c>
      <c r="BK641" s="16" t="str">
        <f t="shared" si="54"/>
        <v/>
      </c>
      <c r="BL641" s="16" t="str">
        <f>IF('Vastgesteld 7-7-2022'!T635="x","AA","")</f>
        <v/>
      </c>
      <c r="BM641" s="16" t="str">
        <f>IF('Vastgesteld 7-7-2022'!U635="x","A","")</f>
        <v/>
      </c>
      <c r="BN641" s="16" t="str">
        <f>IF('Vastgesteld 7-7-2022'!V635="x","B1","")</f>
        <v/>
      </c>
      <c r="BO641" s="16" t="e">
        <f>IF('Vastgesteld 7-7-2022'!#REF!="x","BB","")</f>
        <v>#REF!</v>
      </c>
      <c r="BP641" s="16" t="str">
        <f>IF('Vastgesteld 7-7-2022'!X635="x","B","")</f>
        <v/>
      </c>
      <c r="BQ641" s="16" t="str">
        <f>IF('Vastgesteld 7-7-2022'!Y635="x","L1","")</f>
        <v/>
      </c>
      <c r="BR641" s="16" t="str">
        <f>IF('Vastgesteld 7-7-2022'!Z635="x","L2","")</f>
        <v/>
      </c>
      <c r="BS641" s="16" t="str">
        <f>IF('Vastgesteld 7-7-2022'!AA635="x","M1","")</f>
        <v/>
      </c>
      <c r="BT641" s="16" t="str">
        <f>IF('Vastgesteld 7-7-2022'!AB635="x","M2","")</f>
        <v/>
      </c>
      <c r="BU641" s="16" t="str">
        <f>IF('Vastgesteld 7-7-2022'!AC635="x","Z1","")</f>
        <v/>
      </c>
      <c r="BV641" s="16" t="str">
        <f>IF('Vastgesteld 7-7-2022'!AD635="x","Z2","")</f>
        <v/>
      </c>
      <c r="BW641" s="16" t="str">
        <f>IF(COUNTA('Vastgesteld 7-7-2022'!K635:S635)&lt;&gt;0,1,"")</f>
        <v/>
      </c>
      <c r="BX641" s="16" t="str">
        <f t="shared" si="55"/>
        <v/>
      </c>
      <c r="BY641" s="16" t="str">
        <f>IF('Vastgesteld 7-7-2022'!K635="x","BB","")</f>
        <v/>
      </c>
      <c r="BZ641" s="16" t="str">
        <f>IF('Vastgesteld 7-7-2022'!L635="x","B","")</f>
        <v/>
      </c>
      <c r="CA641" s="16" t="str">
        <f>IF('Vastgesteld 7-7-2022'!M635="x","L1","")</f>
        <v/>
      </c>
      <c r="CB641" s="16" t="str">
        <f>IF('Vastgesteld 7-7-2022'!N635="x","L2","")</f>
        <v/>
      </c>
      <c r="CC641" s="16" t="str">
        <f>IF('Vastgesteld 7-7-2022'!O635="x","M1","")</f>
        <v/>
      </c>
      <c r="CD641" s="16" t="str">
        <f>IF('Vastgesteld 7-7-2022'!P635="x","M2","")</f>
        <v/>
      </c>
      <c r="CE641" s="16" t="str">
        <f>IF('Vastgesteld 7-7-2022'!Q635="x","Z1","")</f>
        <v/>
      </c>
      <c r="CF641" s="16" t="str">
        <f>IF('Vastgesteld 7-7-2022'!R635="x","Z2","")</f>
        <v/>
      </c>
      <c r="CG641" s="16" t="str">
        <f>IF('Vastgesteld 7-7-2022'!S635="x","ZZL","")</f>
        <v/>
      </c>
      <c r="CL641" s="16" t="str">
        <f>IF(COUNTA('Vastgesteld 7-7-2022'!AV635:BF635)&lt;&gt;0,2,"")</f>
        <v/>
      </c>
      <c r="CM641" s="16" t="str">
        <f t="shared" si="56"/>
        <v/>
      </c>
      <c r="CN641" s="16" t="str">
        <f>IF('Vastgesteld 7-7-2022'!AV635="x","AA","")</f>
        <v/>
      </c>
      <c r="CO641" s="16" t="str">
        <f>IF('Vastgesteld 7-7-2022'!AW635="x","A","")</f>
        <v/>
      </c>
      <c r="CP641" s="16" t="str">
        <f>IF('Vastgesteld 7-7-2022'!AX635="x","BB","")</f>
        <v/>
      </c>
      <c r="CQ641" s="16" t="str">
        <f>IF('Vastgesteld 7-7-2022'!AY635="x","B","")</f>
        <v/>
      </c>
      <c r="CR641" s="16" t="str">
        <f>IF('Vastgesteld 7-7-2022'!AZ635="x","L","")</f>
        <v/>
      </c>
      <c r="CS641" s="16" t="str">
        <f>IF('Vastgesteld 7-7-2022'!BA635="x","M","")</f>
        <v/>
      </c>
      <c r="CT641" s="16" t="str">
        <f>IF('Vastgesteld 7-7-2022'!BB635="x","Z","")</f>
        <v/>
      </c>
      <c r="CU641" s="16" t="str">
        <f>IF('Vastgesteld 7-7-2022'!BF635="x","ZZ","")</f>
        <v/>
      </c>
      <c r="CV641" s="16" t="str">
        <f>IF(COUNTA('Vastgesteld 7-7-2022'!AJ635:AQ635)&lt;&gt;0,2,"")</f>
        <v/>
      </c>
      <c r="CW641" s="16" t="str">
        <f t="shared" si="57"/>
        <v/>
      </c>
      <c r="CX641" s="16" t="str">
        <f>IF('Vastgesteld 7-7-2022'!AJ635="x","BB","")</f>
        <v/>
      </c>
      <c r="CY641" s="16" t="str">
        <f>IF('Vastgesteld 7-7-2022'!AK635="x","B","")</f>
        <v/>
      </c>
      <c r="CZ641" s="16" t="str">
        <f>IF('Vastgesteld 7-7-2022'!AL635="x","L","")</f>
        <v/>
      </c>
      <c r="DA641" s="16" t="str">
        <f>IF('Vastgesteld 7-7-2022'!AM635="x","M","")</f>
        <v/>
      </c>
      <c r="DB641" s="16" t="str">
        <f>IF('Vastgesteld 7-7-2022'!AN635="x","Z","")</f>
        <v/>
      </c>
      <c r="DC641" s="16" t="str">
        <f>IF('Vastgesteld 7-7-2022'!AO635="x","ZZ","")</f>
        <v/>
      </c>
      <c r="DD641" s="16" t="str">
        <f>IF('Vastgesteld 7-7-2022'!AQ635="x","1.40","")</f>
        <v/>
      </c>
      <c r="DE641" s="16" t="str">
        <f>IF(COUNTA('Vastgesteld 7-7-2022'!BH635:BJ635)&lt;&gt;0,6,"")</f>
        <v/>
      </c>
      <c r="DF641" s="16" t="str">
        <f t="shared" si="58"/>
        <v/>
      </c>
      <c r="DG641" s="16" t="str">
        <f>IF('Vastgesteld 7-7-2022'!BH635="x","L","")</f>
        <v/>
      </c>
      <c r="DH641" s="16" t="str">
        <f>IF('Vastgesteld 7-7-2022'!BI635="x","M","")</f>
        <v/>
      </c>
      <c r="DI641" s="16" t="str">
        <f>IF('Vastgesteld 7-7-2022'!BJ635="x","Z","")</f>
        <v/>
      </c>
      <c r="DJ641" s="16" t="str">
        <f>IF('Vastgesteld 7-7-2022'!BK635="x","Z","")</f>
        <v/>
      </c>
      <c r="DK641" s="16" t="str">
        <f>IF(COUNTA('Vastgesteld 7-7-2022'!BM635:BO635)&lt;&gt;0,6,"")</f>
        <v/>
      </c>
      <c r="DL641" s="16" t="str">
        <f t="shared" si="59"/>
        <v/>
      </c>
      <c r="DM641" s="16" t="str">
        <f>IF('Vastgesteld 7-7-2022'!BM635="x","L","")</f>
        <v/>
      </c>
      <c r="DN641" s="16" t="str">
        <f>IF('Vastgesteld 7-7-2022'!BN635="x","M","")</f>
        <v/>
      </c>
      <c r="DO641" s="16" t="str">
        <f>IF('Vastgesteld 7-7-2022'!BO635="x","Z","")</f>
        <v/>
      </c>
      <c r="DP641" s="16" t="str">
        <f>IF('Vastgesteld 7-7-2022'!BP635="x","Z","")</f>
        <v/>
      </c>
    </row>
    <row r="642" spans="1:120" ht="14.4" x14ac:dyDescent="0.3">
      <c r="A642" s="18">
        <f>'Vastgesteld 7-7-2022'!A636</f>
        <v>0</v>
      </c>
      <c r="B642" s="16" t="str">
        <f>IFERROR(VLOOKUP('Vastgesteld 7-7-2022'!#REF!,#REF!,2,FALSE),"")</f>
        <v/>
      </c>
      <c r="C642" s="16">
        <f>'Vastgesteld 7-7-2022'!E636</f>
        <v>0</v>
      </c>
      <c r="D642" s="16" t="str">
        <f>IFERROR(VLOOKUP('Vastgesteld 7-7-2022'!#REF!,#REF!,2,FALSE),"")</f>
        <v/>
      </c>
      <c r="E642" s="16" t="str">
        <f>IFERROR(VLOOKUP('Vastgesteld 7-7-2022'!#REF!,#REF!,5,FALSE),"")</f>
        <v/>
      </c>
      <c r="F642" s="16" t="e">
        <f>IF('Vastgesteld 7-7-2022'!#REF!&lt;&gt;"",'Vastgesteld 7-7-2022'!#REF!,"")</f>
        <v>#REF!</v>
      </c>
      <c r="G642" s="16" t="e">
        <f>IF('Vastgesteld 7-7-2022'!#REF!="Indoor",1,0)</f>
        <v>#REF!</v>
      </c>
      <c r="H642" s="16" t="e">
        <f>'Vastgesteld 7-7-2022'!#REF!</f>
        <v>#REF!</v>
      </c>
      <c r="I642" s="16" t="e">
        <f>IF('Vastgesteld 7-7-2022'!#REF!="Nee",0,IF('Vastgesteld 7-7-2022'!#REF!="Ja",1,""))</f>
        <v>#REF!</v>
      </c>
      <c r="J642" s="16" t="e">
        <f>IF('Vastgesteld 7-7-2022'!#REF!&lt;&gt;"",'Vastgesteld 7-7-2022'!#REF!,"")</f>
        <v>#REF!</v>
      </c>
      <c r="BJ642" s="16" t="str">
        <f>IF(COUNTA('Vastgesteld 7-7-2022'!T636:AD636)&lt;&gt;0,1,"")</f>
        <v/>
      </c>
      <c r="BK642" s="16" t="str">
        <f t="shared" si="54"/>
        <v/>
      </c>
      <c r="BL642" s="16" t="str">
        <f>IF('Vastgesteld 7-7-2022'!T636="x","AA","")</f>
        <v/>
      </c>
      <c r="BM642" s="16" t="str">
        <f>IF('Vastgesteld 7-7-2022'!U636="x","A","")</f>
        <v/>
      </c>
      <c r="BN642" s="16" t="str">
        <f>IF('Vastgesteld 7-7-2022'!V636="x","B1","")</f>
        <v/>
      </c>
      <c r="BO642" s="16" t="e">
        <f>IF('Vastgesteld 7-7-2022'!#REF!="x","BB","")</f>
        <v>#REF!</v>
      </c>
      <c r="BP642" s="16" t="str">
        <f>IF('Vastgesteld 7-7-2022'!X636="x","B","")</f>
        <v/>
      </c>
      <c r="BQ642" s="16" t="str">
        <f>IF('Vastgesteld 7-7-2022'!Y636="x","L1","")</f>
        <v/>
      </c>
      <c r="BR642" s="16" t="str">
        <f>IF('Vastgesteld 7-7-2022'!Z636="x","L2","")</f>
        <v/>
      </c>
      <c r="BS642" s="16" t="str">
        <f>IF('Vastgesteld 7-7-2022'!AA636="x","M1","")</f>
        <v/>
      </c>
      <c r="BT642" s="16" t="str">
        <f>IF('Vastgesteld 7-7-2022'!AB636="x","M2","")</f>
        <v/>
      </c>
      <c r="BU642" s="16" t="str">
        <f>IF('Vastgesteld 7-7-2022'!AC636="x","Z1","")</f>
        <v/>
      </c>
      <c r="BV642" s="16" t="str">
        <f>IF('Vastgesteld 7-7-2022'!AD636="x","Z2","")</f>
        <v/>
      </c>
      <c r="BW642" s="16" t="str">
        <f>IF(COUNTA('Vastgesteld 7-7-2022'!K636:S636)&lt;&gt;0,1,"")</f>
        <v/>
      </c>
      <c r="BX642" s="16" t="str">
        <f t="shared" si="55"/>
        <v/>
      </c>
      <c r="BY642" s="16" t="str">
        <f>IF('Vastgesteld 7-7-2022'!K636="x","BB","")</f>
        <v/>
      </c>
      <c r="BZ642" s="16" t="str">
        <f>IF('Vastgesteld 7-7-2022'!L636="x","B","")</f>
        <v/>
      </c>
      <c r="CA642" s="16" t="str">
        <f>IF('Vastgesteld 7-7-2022'!M636="x","L1","")</f>
        <v/>
      </c>
      <c r="CB642" s="16" t="str">
        <f>IF('Vastgesteld 7-7-2022'!N636="x","L2","")</f>
        <v/>
      </c>
      <c r="CC642" s="16" t="str">
        <f>IF('Vastgesteld 7-7-2022'!O636="x","M1","")</f>
        <v/>
      </c>
      <c r="CD642" s="16" t="str">
        <f>IF('Vastgesteld 7-7-2022'!P636="x","M2","")</f>
        <v/>
      </c>
      <c r="CE642" s="16" t="str">
        <f>IF('Vastgesteld 7-7-2022'!Q636="x","Z1","")</f>
        <v/>
      </c>
      <c r="CF642" s="16" t="str">
        <f>IF('Vastgesteld 7-7-2022'!R636="x","Z2","")</f>
        <v/>
      </c>
      <c r="CG642" s="16" t="str">
        <f>IF('Vastgesteld 7-7-2022'!S636="x","ZZL","")</f>
        <v/>
      </c>
      <c r="CL642" s="16" t="str">
        <f>IF(COUNTA('Vastgesteld 7-7-2022'!AV636:BF636)&lt;&gt;0,2,"")</f>
        <v/>
      </c>
      <c r="CM642" s="16" t="str">
        <f t="shared" si="56"/>
        <v/>
      </c>
      <c r="CN642" s="16" t="str">
        <f>IF('Vastgesteld 7-7-2022'!AV636="x","AA","")</f>
        <v/>
      </c>
      <c r="CO642" s="16" t="str">
        <f>IF('Vastgesteld 7-7-2022'!AW636="x","A","")</f>
        <v/>
      </c>
      <c r="CP642" s="16" t="str">
        <f>IF('Vastgesteld 7-7-2022'!AX636="x","BB","")</f>
        <v/>
      </c>
      <c r="CQ642" s="16" t="str">
        <f>IF('Vastgesteld 7-7-2022'!AY636="x","B","")</f>
        <v/>
      </c>
      <c r="CR642" s="16" t="str">
        <f>IF('Vastgesteld 7-7-2022'!AZ636="x","L","")</f>
        <v/>
      </c>
      <c r="CS642" s="16" t="str">
        <f>IF('Vastgesteld 7-7-2022'!BA636="x","M","")</f>
        <v/>
      </c>
      <c r="CT642" s="16" t="str">
        <f>IF('Vastgesteld 7-7-2022'!BB636="x","Z","")</f>
        <v/>
      </c>
      <c r="CU642" s="16" t="str">
        <f>IF('Vastgesteld 7-7-2022'!BF636="x","ZZ","")</f>
        <v/>
      </c>
      <c r="CV642" s="16" t="str">
        <f>IF(COUNTA('Vastgesteld 7-7-2022'!AJ636:AQ636)&lt;&gt;0,2,"")</f>
        <v/>
      </c>
      <c r="CW642" s="16" t="str">
        <f t="shared" si="57"/>
        <v/>
      </c>
      <c r="CX642" s="16" t="str">
        <f>IF('Vastgesteld 7-7-2022'!AJ636="x","BB","")</f>
        <v/>
      </c>
      <c r="CY642" s="16" t="str">
        <f>IF('Vastgesteld 7-7-2022'!AK636="x","B","")</f>
        <v/>
      </c>
      <c r="CZ642" s="16" t="str">
        <f>IF('Vastgesteld 7-7-2022'!AL636="x","L","")</f>
        <v/>
      </c>
      <c r="DA642" s="16" t="str">
        <f>IF('Vastgesteld 7-7-2022'!AM636="x","M","")</f>
        <v/>
      </c>
      <c r="DB642" s="16" t="str">
        <f>IF('Vastgesteld 7-7-2022'!AN636="x","Z","")</f>
        <v/>
      </c>
      <c r="DC642" s="16" t="str">
        <f>IF('Vastgesteld 7-7-2022'!AO636="x","ZZ","")</f>
        <v/>
      </c>
      <c r="DD642" s="16" t="str">
        <f>IF('Vastgesteld 7-7-2022'!AQ636="x","1.40","")</f>
        <v/>
      </c>
      <c r="DE642" s="16" t="str">
        <f>IF(COUNTA('Vastgesteld 7-7-2022'!BH636:BJ636)&lt;&gt;0,6,"")</f>
        <v/>
      </c>
      <c r="DF642" s="16" t="str">
        <f t="shared" si="58"/>
        <v/>
      </c>
      <c r="DG642" s="16" t="str">
        <f>IF('Vastgesteld 7-7-2022'!BH636="x","L","")</f>
        <v/>
      </c>
      <c r="DH642" s="16" t="str">
        <f>IF('Vastgesteld 7-7-2022'!BI636="x","M","")</f>
        <v/>
      </c>
      <c r="DI642" s="16" t="str">
        <f>IF('Vastgesteld 7-7-2022'!BJ636="x","Z","")</f>
        <v/>
      </c>
      <c r="DJ642" s="16" t="str">
        <f>IF('Vastgesteld 7-7-2022'!BK636="x","Z","")</f>
        <v/>
      </c>
      <c r="DK642" s="16" t="str">
        <f>IF(COUNTA('Vastgesteld 7-7-2022'!BM636:BO636)&lt;&gt;0,6,"")</f>
        <v/>
      </c>
      <c r="DL642" s="16" t="str">
        <f t="shared" si="59"/>
        <v/>
      </c>
      <c r="DM642" s="16" t="str">
        <f>IF('Vastgesteld 7-7-2022'!BM636="x","L","")</f>
        <v/>
      </c>
      <c r="DN642" s="16" t="str">
        <f>IF('Vastgesteld 7-7-2022'!BN636="x","M","")</f>
        <v/>
      </c>
      <c r="DO642" s="16" t="str">
        <f>IF('Vastgesteld 7-7-2022'!BO636="x","Z","")</f>
        <v/>
      </c>
      <c r="DP642" s="16" t="str">
        <f>IF('Vastgesteld 7-7-2022'!BP636="x","Z","")</f>
        <v/>
      </c>
    </row>
    <row r="643" spans="1:120" ht="14.4" x14ac:dyDescent="0.3">
      <c r="A643" s="18">
        <f>'Vastgesteld 7-7-2022'!A637</f>
        <v>0</v>
      </c>
      <c r="B643" s="16" t="str">
        <f>IFERROR(VLOOKUP('Vastgesteld 7-7-2022'!#REF!,#REF!,2,FALSE),"")</f>
        <v/>
      </c>
      <c r="C643" s="16">
        <f>'Vastgesteld 7-7-2022'!E637</f>
        <v>0</v>
      </c>
      <c r="D643" s="16" t="str">
        <f>IFERROR(VLOOKUP('Vastgesteld 7-7-2022'!#REF!,#REF!,2,FALSE),"")</f>
        <v/>
      </c>
      <c r="E643" s="16" t="str">
        <f>IFERROR(VLOOKUP('Vastgesteld 7-7-2022'!#REF!,#REF!,5,FALSE),"")</f>
        <v/>
      </c>
      <c r="F643" s="16" t="e">
        <f>IF('Vastgesteld 7-7-2022'!#REF!&lt;&gt;"",'Vastgesteld 7-7-2022'!#REF!,"")</f>
        <v>#REF!</v>
      </c>
      <c r="G643" s="16" t="e">
        <f>IF('Vastgesteld 7-7-2022'!#REF!="Indoor",1,0)</f>
        <v>#REF!</v>
      </c>
      <c r="H643" s="16" t="e">
        <f>'Vastgesteld 7-7-2022'!#REF!</f>
        <v>#REF!</v>
      </c>
      <c r="I643" s="16" t="e">
        <f>IF('Vastgesteld 7-7-2022'!#REF!="Nee",0,IF('Vastgesteld 7-7-2022'!#REF!="Ja",1,""))</f>
        <v>#REF!</v>
      </c>
      <c r="J643" s="16" t="e">
        <f>IF('Vastgesteld 7-7-2022'!#REF!&lt;&gt;"",'Vastgesteld 7-7-2022'!#REF!,"")</f>
        <v>#REF!</v>
      </c>
      <c r="BJ643" s="16" t="str">
        <f>IF(COUNTA('Vastgesteld 7-7-2022'!T637:AD637)&lt;&gt;0,1,"")</f>
        <v/>
      </c>
      <c r="BK643" s="16" t="str">
        <f t="shared" ref="BK643:BK706" si="60">IF(COUNTBLANK(BJ643) = 1,"",2)</f>
        <v/>
      </c>
      <c r="BL643" s="16" t="str">
        <f>IF('Vastgesteld 7-7-2022'!T637="x","AA","")</f>
        <v/>
      </c>
      <c r="BM643" s="16" t="str">
        <f>IF('Vastgesteld 7-7-2022'!U637="x","A","")</f>
        <v/>
      </c>
      <c r="BN643" s="16" t="str">
        <f>IF('Vastgesteld 7-7-2022'!V637="x","B1","")</f>
        <v/>
      </c>
      <c r="BO643" s="16" t="e">
        <f>IF('Vastgesteld 7-7-2022'!#REF!="x","BB","")</f>
        <v>#REF!</v>
      </c>
      <c r="BP643" s="16" t="str">
        <f>IF('Vastgesteld 7-7-2022'!X637="x","B","")</f>
        <v/>
      </c>
      <c r="BQ643" s="16" t="str">
        <f>IF('Vastgesteld 7-7-2022'!Y637="x","L1","")</f>
        <v/>
      </c>
      <c r="BR643" s="16" t="str">
        <f>IF('Vastgesteld 7-7-2022'!Z637="x","L2","")</f>
        <v/>
      </c>
      <c r="BS643" s="16" t="str">
        <f>IF('Vastgesteld 7-7-2022'!AA637="x","M1","")</f>
        <v/>
      </c>
      <c r="BT643" s="16" t="str">
        <f>IF('Vastgesteld 7-7-2022'!AB637="x","M2","")</f>
        <v/>
      </c>
      <c r="BU643" s="16" t="str">
        <f>IF('Vastgesteld 7-7-2022'!AC637="x","Z1","")</f>
        <v/>
      </c>
      <c r="BV643" s="16" t="str">
        <f>IF('Vastgesteld 7-7-2022'!AD637="x","Z2","")</f>
        <v/>
      </c>
      <c r="BW643" s="16" t="str">
        <f>IF(COUNTA('Vastgesteld 7-7-2022'!K637:S637)&lt;&gt;0,1,"")</f>
        <v/>
      </c>
      <c r="BX643" s="16" t="str">
        <f t="shared" ref="BX643:BX706" si="61">IF(COUNTBLANK(BW643) = 1,"",1)</f>
        <v/>
      </c>
      <c r="BY643" s="16" t="str">
        <f>IF('Vastgesteld 7-7-2022'!K637="x","BB","")</f>
        <v/>
      </c>
      <c r="BZ643" s="16" t="str">
        <f>IF('Vastgesteld 7-7-2022'!L637="x","B","")</f>
        <v/>
      </c>
      <c r="CA643" s="16" t="str">
        <f>IF('Vastgesteld 7-7-2022'!M637="x","L1","")</f>
        <v/>
      </c>
      <c r="CB643" s="16" t="str">
        <f>IF('Vastgesteld 7-7-2022'!N637="x","L2","")</f>
        <v/>
      </c>
      <c r="CC643" s="16" t="str">
        <f>IF('Vastgesteld 7-7-2022'!O637="x","M1","")</f>
        <v/>
      </c>
      <c r="CD643" s="16" t="str">
        <f>IF('Vastgesteld 7-7-2022'!P637="x","M2","")</f>
        <v/>
      </c>
      <c r="CE643" s="16" t="str">
        <f>IF('Vastgesteld 7-7-2022'!Q637="x","Z1","")</f>
        <v/>
      </c>
      <c r="CF643" s="16" t="str">
        <f>IF('Vastgesteld 7-7-2022'!R637="x","Z2","")</f>
        <v/>
      </c>
      <c r="CG643" s="16" t="str">
        <f>IF('Vastgesteld 7-7-2022'!S637="x","ZZL","")</f>
        <v/>
      </c>
      <c r="CL643" s="16" t="str">
        <f>IF(COUNTA('Vastgesteld 7-7-2022'!AV637:BF637)&lt;&gt;0,2,"")</f>
        <v/>
      </c>
      <c r="CM643" s="16" t="str">
        <f t="shared" ref="CM643:CM706" si="62">IF(COUNTBLANK(CL643) = 1,"",2)</f>
        <v/>
      </c>
      <c r="CN643" s="16" t="str">
        <f>IF('Vastgesteld 7-7-2022'!AV637="x","AA","")</f>
        <v/>
      </c>
      <c r="CO643" s="16" t="str">
        <f>IF('Vastgesteld 7-7-2022'!AW637="x","A","")</f>
        <v/>
      </c>
      <c r="CP643" s="16" t="str">
        <f>IF('Vastgesteld 7-7-2022'!AX637="x","BB","")</f>
        <v/>
      </c>
      <c r="CQ643" s="16" t="str">
        <f>IF('Vastgesteld 7-7-2022'!AY637="x","B","")</f>
        <v/>
      </c>
      <c r="CR643" s="16" t="str">
        <f>IF('Vastgesteld 7-7-2022'!AZ637="x","L","")</f>
        <v/>
      </c>
      <c r="CS643" s="16" t="str">
        <f>IF('Vastgesteld 7-7-2022'!BA637="x","M","")</f>
        <v/>
      </c>
      <c r="CT643" s="16" t="str">
        <f>IF('Vastgesteld 7-7-2022'!BB637="x","Z","")</f>
        <v/>
      </c>
      <c r="CU643" s="16" t="str">
        <f>IF('Vastgesteld 7-7-2022'!BF637="x","ZZ","")</f>
        <v/>
      </c>
      <c r="CV643" s="16" t="str">
        <f>IF(COUNTA('Vastgesteld 7-7-2022'!AJ637:AQ637)&lt;&gt;0,2,"")</f>
        <v/>
      </c>
      <c r="CW643" s="16" t="str">
        <f t="shared" ref="CW643:CW706" si="63">IF(COUNTBLANK(CV643) = 1,"",1)</f>
        <v/>
      </c>
      <c r="CX643" s="16" t="str">
        <f>IF('Vastgesteld 7-7-2022'!AJ637="x","BB","")</f>
        <v/>
      </c>
      <c r="CY643" s="16" t="str">
        <f>IF('Vastgesteld 7-7-2022'!AK637="x","B","")</f>
        <v/>
      </c>
      <c r="CZ643" s="16" t="str">
        <f>IF('Vastgesteld 7-7-2022'!AL637="x","L","")</f>
        <v/>
      </c>
      <c r="DA643" s="16" t="str">
        <f>IF('Vastgesteld 7-7-2022'!AM637="x","M","")</f>
        <v/>
      </c>
      <c r="DB643" s="16" t="str">
        <f>IF('Vastgesteld 7-7-2022'!AN637="x","Z","")</f>
        <v/>
      </c>
      <c r="DC643" s="16" t="str">
        <f>IF('Vastgesteld 7-7-2022'!AO637="x","ZZ","")</f>
        <v/>
      </c>
      <c r="DD643" s="16" t="str">
        <f>IF('Vastgesteld 7-7-2022'!AQ637="x","1.40","")</f>
        <v/>
      </c>
      <c r="DE643" s="16" t="str">
        <f>IF(COUNTA('Vastgesteld 7-7-2022'!BH637:BJ637)&lt;&gt;0,6,"")</f>
        <v/>
      </c>
      <c r="DF643" s="16" t="str">
        <f t="shared" ref="DF643:DF706" si="64">IF(COUNTBLANK(DE643) = 1,"",2)</f>
        <v/>
      </c>
      <c r="DG643" s="16" t="str">
        <f>IF('Vastgesteld 7-7-2022'!BH637="x","L","")</f>
        <v/>
      </c>
      <c r="DH643" s="16" t="str">
        <f>IF('Vastgesteld 7-7-2022'!BI637="x","M","")</f>
        <v/>
      </c>
      <c r="DI643" s="16" t="str">
        <f>IF('Vastgesteld 7-7-2022'!BJ637="x","Z","")</f>
        <v/>
      </c>
      <c r="DJ643" s="16" t="str">
        <f>IF('Vastgesteld 7-7-2022'!BK637="x","Z","")</f>
        <v/>
      </c>
      <c r="DK643" s="16" t="str">
        <f>IF(COUNTA('Vastgesteld 7-7-2022'!BM637:BO637)&lt;&gt;0,6,"")</f>
        <v/>
      </c>
      <c r="DL643" s="16" t="str">
        <f t="shared" ref="DL643:DL706" si="65">IF(COUNTBLANK(DK643) = 1,"",1)</f>
        <v/>
      </c>
      <c r="DM643" s="16" t="str">
        <f>IF('Vastgesteld 7-7-2022'!BM637="x","L","")</f>
        <v/>
      </c>
      <c r="DN643" s="16" t="str">
        <f>IF('Vastgesteld 7-7-2022'!BN637="x","M","")</f>
        <v/>
      </c>
      <c r="DO643" s="16" t="str">
        <f>IF('Vastgesteld 7-7-2022'!BO637="x","Z","")</f>
        <v/>
      </c>
      <c r="DP643" s="16" t="str">
        <f>IF('Vastgesteld 7-7-2022'!BP637="x","Z","")</f>
        <v/>
      </c>
    </row>
    <row r="644" spans="1:120" ht="14.4" x14ac:dyDescent="0.3">
      <c r="A644" s="18">
        <f>'Vastgesteld 7-7-2022'!A638</f>
        <v>0</v>
      </c>
      <c r="B644" s="16" t="str">
        <f>IFERROR(VLOOKUP('Vastgesteld 7-7-2022'!#REF!,#REF!,2,FALSE),"")</f>
        <v/>
      </c>
      <c r="C644" s="16">
        <f>'Vastgesteld 7-7-2022'!E638</f>
        <v>0</v>
      </c>
      <c r="D644" s="16" t="str">
        <f>IFERROR(VLOOKUP('Vastgesteld 7-7-2022'!#REF!,#REF!,2,FALSE),"")</f>
        <v/>
      </c>
      <c r="E644" s="16" t="str">
        <f>IFERROR(VLOOKUP('Vastgesteld 7-7-2022'!#REF!,#REF!,5,FALSE),"")</f>
        <v/>
      </c>
      <c r="F644" s="16" t="e">
        <f>IF('Vastgesteld 7-7-2022'!#REF!&lt;&gt;"",'Vastgesteld 7-7-2022'!#REF!,"")</f>
        <v>#REF!</v>
      </c>
      <c r="G644" s="16" t="e">
        <f>IF('Vastgesteld 7-7-2022'!#REF!="Indoor",1,0)</f>
        <v>#REF!</v>
      </c>
      <c r="H644" s="16" t="e">
        <f>'Vastgesteld 7-7-2022'!#REF!</f>
        <v>#REF!</v>
      </c>
      <c r="I644" s="16" t="e">
        <f>IF('Vastgesteld 7-7-2022'!#REF!="Nee",0,IF('Vastgesteld 7-7-2022'!#REF!="Ja",1,""))</f>
        <v>#REF!</v>
      </c>
      <c r="J644" s="16" t="e">
        <f>IF('Vastgesteld 7-7-2022'!#REF!&lt;&gt;"",'Vastgesteld 7-7-2022'!#REF!,"")</f>
        <v>#REF!</v>
      </c>
      <c r="BJ644" s="16" t="str">
        <f>IF(COUNTA('Vastgesteld 7-7-2022'!T638:AD638)&lt;&gt;0,1,"")</f>
        <v/>
      </c>
      <c r="BK644" s="16" t="str">
        <f t="shared" si="60"/>
        <v/>
      </c>
      <c r="BL644" s="16" t="str">
        <f>IF('Vastgesteld 7-7-2022'!T638="x","AA","")</f>
        <v/>
      </c>
      <c r="BM644" s="16" t="str">
        <f>IF('Vastgesteld 7-7-2022'!U638="x","A","")</f>
        <v/>
      </c>
      <c r="BN644" s="16" t="str">
        <f>IF('Vastgesteld 7-7-2022'!V638="x","B1","")</f>
        <v/>
      </c>
      <c r="BO644" s="16" t="e">
        <f>IF('Vastgesteld 7-7-2022'!#REF!="x","BB","")</f>
        <v>#REF!</v>
      </c>
      <c r="BP644" s="16" t="str">
        <f>IF('Vastgesteld 7-7-2022'!X638="x","B","")</f>
        <v/>
      </c>
      <c r="BQ644" s="16" t="str">
        <f>IF('Vastgesteld 7-7-2022'!Y638="x","L1","")</f>
        <v/>
      </c>
      <c r="BR644" s="16" t="str">
        <f>IF('Vastgesteld 7-7-2022'!Z638="x","L2","")</f>
        <v/>
      </c>
      <c r="BS644" s="16" t="str">
        <f>IF('Vastgesteld 7-7-2022'!AA638="x","M1","")</f>
        <v/>
      </c>
      <c r="BT644" s="16" t="str">
        <f>IF('Vastgesteld 7-7-2022'!AB638="x","M2","")</f>
        <v/>
      </c>
      <c r="BU644" s="16" t="str">
        <f>IF('Vastgesteld 7-7-2022'!AC638="x","Z1","")</f>
        <v/>
      </c>
      <c r="BV644" s="16" t="str">
        <f>IF('Vastgesteld 7-7-2022'!AD638="x","Z2","")</f>
        <v/>
      </c>
      <c r="BW644" s="16" t="str">
        <f>IF(COUNTA('Vastgesteld 7-7-2022'!K638:S638)&lt;&gt;0,1,"")</f>
        <v/>
      </c>
      <c r="BX644" s="16" t="str">
        <f t="shared" si="61"/>
        <v/>
      </c>
      <c r="BY644" s="16" t="str">
        <f>IF('Vastgesteld 7-7-2022'!K638="x","BB","")</f>
        <v/>
      </c>
      <c r="BZ644" s="16" t="str">
        <f>IF('Vastgesteld 7-7-2022'!L638="x","B","")</f>
        <v/>
      </c>
      <c r="CA644" s="16" t="str">
        <f>IF('Vastgesteld 7-7-2022'!M638="x","L1","")</f>
        <v/>
      </c>
      <c r="CB644" s="16" t="str">
        <f>IF('Vastgesteld 7-7-2022'!N638="x","L2","")</f>
        <v/>
      </c>
      <c r="CC644" s="16" t="str">
        <f>IF('Vastgesteld 7-7-2022'!O638="x","M1","")</f>
        <v/>
      </c>
      <c r="CD644" s="16" t="str">
        <f>IF('Vastgesteld 7-7-2022'!P638="x","M2","")</f>
        <v/>
      </c>
      <c r="CE644" s="16" t="str">
        <f>IF('Vastgesteld 7-7-2022'!Q638="x","Z1","")</f>
        <v/>
      </c>
      <c r="CF644" s="16" t="str">
        <f>IF('Vastgesteld 7-7-2022'!R638="x","Z2","")</f>
        <v/>
      </c>
      <c r="CG644" s="16" t="str">
        <f>IF('Vastgesteld 7-7-2022'!S638="x","ZZL","")</f>
        <v/>
      </c>
      <c r="CL644" s="16" t="str">
        <f>IF(COUNTA('Vastgesteld 7-7-2022'!AV638:BF638)&lt;&gt;0,2,"")</f>
        <v/>
      </c>
      <c r="CM644" s="16" t="str">
        <f t="shared" si="62"/>
        <v/>
      </c>
      <c r="CN644" s="16" t="str">
        <f>IF('Vastgesteld 7-7-2022'!AV638="x","AA","")</f>
        <v/>
      </c>
      <c r="CO644" s="16" t="str">
        <f>IF('Vastgesteld 7-7-2022'!AW638="x","A","")</f>
        <v/>
      </c>
      <c r="CP644" s="16" t="str">
        <f>IF('Vastgesteld 7-7-2022'!AX638="x","BB","")</f>
        <v/>
      </c>
      <c r="CQ644" s="16" t="str">
        <f>IF('Vastgesteld 7-7-2022'!AY638="x","B","")</f>
        <v/>
      </c>
      <c r="CR644" s="16" t="str">
        <f>IF('Vastgesteld 7-7-2022'!AZ638="x","L","")</f>
        <v/>
      </c>
      <c r="CS644" s="16" t="str">
        <f>IF('Vastgesteld 7-7-2022'!BA638="x","M","")</f>
        <v/>
      </c>
      <c r="CT644" s="16" t="str">
        <f>IF('Vastgesteld 7-7-2022'!BB638="x","Z","")</f>
        <v/>
      </c>
      <c r="CU644" s="16" t="str">
        <f>IF('Vastgesteld 7-7-2022'!BF638="x","ZZ","")</f>
        <v/>
      </c>
      <c r="CV644" s="16" t="str">
        <f>IF(COUNTA('Vastgesteld 7-7-2022'!AJ638:AQ638)&lt;&gt;0,2,"")</f>
        <v/>
      </c>
      <c r="CW644" s="16" t="str">
        <f t="shared" si="63"/>
        <v/>
      </c>
      <c r="CX644" s="16" t="str">
        <f>IF('Vastgesteld 7-7-2022'!AJ638="x","BB","")</f>
        <v/>
      </c>
      <c r="CY644" s="16" t="str">
        <f>IF('Vastgesteld 7-7-2022'!AK638="x","B","")</f>
        <v/>
      </c>
      <c r="CZ644" s="16" t="str">
        <f>IF('Vastgesteld 7-7-2022'!AL638="x","L","")</f>
        <v/>
      </c>
      <c r="DA644" s="16" t="str">
        <f>IF('Vastgesteld 7-7-2022'!AM638="x","M","")</f>
        <v/>
      </c>
      <c r="DB644" s="16" t="str">
        <f>IF('Vastgesteld 7-7-2022'!AN638="x","Z","")</f>
        <v/>
      </c>
      <c r="DC644" s="16" t="str">
        <f>IF('Vastgesteld 7-7-2022'!AO638="x","ZZ","")</f>
        <v/>
      </c>
      <c r="DD644" s="16" t="str">
        <f>IF('Vastgesteld 7-7-2022'!AQ638="x","1.40","")</f>
        <v/>
      </c>
      <c r="DE644" s="16" t="str">
        <f>IF(COUNTA('Vastgesteld 7-7-2022'!BH638:BJ638)&lt;&gt;0,6,"")</f>
        <v/>
      </c>
      <c r="DF644" s="16" t="str">
        <f t="shared" si="64"/>
        <v/>
      </c>
      <c r="DG644" s="16" t="str">
        <f>IF('Vastgesteld 7-7-2022'!BH638="x","L","")</f>
        <v/>
      </c>
      <c r="DH644" s="16" t="str">
        <f>IF('Vastgesteld 7-7-2022'!BI638="x","M","")</f>
        <v/>
      </c>
      <c r="DI644" s="16" t="str">
        <f>IF('Vastgesteld 7-7-2022'!BJ638="x","Z","")</f>
        <v/>
      </c>
      <c r="DJ644" s="16" t="str">
        <f>IF('Vastgesteld 7-7-2022'!BK638="x","Z","")</f>
        <v/>
      </c>
      <c r="DK644" s="16" t="str">
        <f>IF(COUNTA('Vastgesteld 7-7-2022'!BM638:BO638)&lt;&gt;0,6,"")</f>
        <v/>
      </c>
      <c r="DL644" s="16" t="str">
        <f t="shared" si="65"/>
        <v/>
      </c>
      <c r="DM644" s="16" t="str">
        <f>IF('Vastgesteld 7-7-2022'!BM638="x","L","")</f>
        <v/>
      </c>
      <c r="DN644" s="16" t="str">
        <f>IF('Vastgesteld 7-7-2022'!BN638="x","M","")</f>
        <v/>
      </c>
      <c r="DO644" s="16" t="str">
        <f>IF('Vastgesteld 7-7-2022'!BO638="x","Z","")</f>
        <v/>
      </c>
      <c r="DP644" s="16" t="str">
        <f>IF('Vastgesteld 7-7-2022'!BP638="x","Z","")</f>
        <v/>
      </c>
    </row>
    <row r="645" spans="1:120" ht="14.4" x14ac:dyDescent="0.3">
      <c r="A645" s="18">
        <f>'Vastgesteld 7-7-2022'!A639</f>
        <v>0</v>
      </c>
      <c r="B645" s="16" t="str">
        <f>IFERROR(VLOOKUP('Vastgesteld 7-7-2022'!#REF!,#REF!,2,FALSE),"")</f>
        <v/>
      </c>
      <c r="C645" s="16">
        <f>'Vastgesteld 7-7-2022'!E639</f>
        <v>0</v>
      </c>
      <c r="D645" s="16" t="str">
        <f>IFERROR(VLOOKUP('Vastgesteld 7-7-2022'!#REF!,#REF!,2,FALSE),"")</f>
        <v/>
      </c>
      <c r="E645" s="16" t="str">
        <f>IFERROR(VLOOKUP('Vastgesteld 7-7-2022'!#REF!,#REF!,5,FALSE),"")</f>
        <v/>
      </c>
      <c r="F645" s="16" t="e">
        <f>IF('Vastgesteld 7-7-2022'!#REF!&lt;&gt;"",'Vastgesteld 7-7-2022'!#REF!,"")</f>
        <v>#REF!</v>
      </c>
      <c r="G645" s="16" t="e">
        <f>IF('Vastgesteld 7-7-2022'!#REF!="Indoor",1,0)</f>
        <v>#REF!</v>
      </c>
      <c r="H645" s="16" t="e">
        <f>'Vastgesteld 7-7-2022'!#REF!</f>
        <v>#REF!</v>
      </c>
      <c r="I645" s="16" t="e">
        <f>IF('Vastgesteld 7-7-2022'!#REF!="Nee",0,IF('Vastgesteld 7-7-2022'!#REF!="Ja",1,""))</f>
        <v>#REF!</v>
      </c>
      <c r="J645" s="16" t="e">
        <f>IF('Vastgesteld 7-7-2022'!#REF!&lt;&gt;"",'Vastgesteld 7-7-2022'!#REF!,"")</f>
        <v>#REF!</v>
      </c>
      <c r="BJ645" s="16" t="str">
        <f>IF(COUNTA('Vastgesteld 7-7-2022'!T639:AD639)&lt;&gt;0,1,"")</f>
        <v/>
      </c>
      <c r="BK645" s="16" t="str">
        <f t="shared" si="60"/>
        <v/>
      </c>
      <c r="BL645" s="16" t="str">
        <f>IF('Vastgesteld 7-7-2022'!T639="x","AA","")</f>
        <v/>
      </c>
      <c r="BM645" s="16" t="str">
        <f>IF('Vastgesteld 7-7-2022'!U639="x","A","")</f>
        <v/>
      </c>
      <c r="BN645" s="16" t="str">
        <f>IF('Vastgesteld 7-7-2022'!V639="x","B1","")</f>
        <v/>
      </c>
      <c r="BO645" s="16" t="e">
        <f>IF('Vastgesteld 7-7-2022'!#REF!="x","BB","")</f>
        <v>#REF!</v>
      </c>
      <c r="BP645" s="16" t="str">
        <f>IF('Vastgesteld 7-7-2022'!X639="x","B","")</f>
        <v/>
      </c>
      <c r="BQ645" s="16" t="str">
        <f>IF('Vastgesteld 7-7-2022'!Y639="x","L1","")</f>
        <v/>
      </c>
      <c r="BR645" s="16" t="str">
        <f>IF('Vastgesteld 7-7-2022'!Z639="x","L2","")</f>
        <v/>
      </c>
      <c r="BS645" s="16" t="str">
        <f>IF('Vastgesteld 7-7-2022'!AA639="x","M1","")</f>
        <v/>
      </c>
      <c r="BT645" s="16" t="str">
        <f>IF('Vastgesteld 7-7-2022'!AB639="x","M2","")</f>
        <v/>
      </c>
      <c r="BU645" s="16" t="str">
        <f>IF('Vastgesteld 7-7-2022'!AC639="x","Z1","")</f>
        <v/>
      </c>
      <c r="BV645" s="16" t="str">
        <f>IF('Vastgesteld 7-7-2022'!AD639="x","Z2","")</f>
        <v/>
      </c>
      <c r="BW645" s="16" t="str">
        <f>IF(COUNTA('Vastgesteld 7-7-2022'!K639:S639)&lt;&gt;0,1,"")</f>
        <v/>
      </c>
      <c r="BX645" s="16" t="str">
        <f t="shared" si="61"/>
        <v/>
      </c>
      <c r="BY645" s="16" t="str">
        <f>IF('Vastgesteld 7-7-2022'!K639="x","BB","")</f>
        <v/>
      </c>
      <c r="BZ645" s="16" t="str">
        <f>IF('Vastgesteld 7-7-2022'!L639="x","B","")</f>
        <v/>
      </c>
      <c r="CA645" s="16" t="str">
        <f>IF('Vastgesteld 7-7-2022'!M639="x","L1","")</f>
        <v/>
      </c>
      <c r="CB645" s="16" t="str">
        <f>IF('Vastgesteld 7-7-2022'!N639="x","L2","")</f>
        <v/>
      </c>
      <c r="CC645" s="16" t="str">
        <f>IF('Vastgesteld 7-7-2022'!O639="x","M1","")</f>
        <v/>
      </c>
      <c r="CD645" s="16" t="str">
        <f>IF('Vastgesteld 7-7-2022'!P639="x","M2","")</f>
        <v/>
      </c>
      <c r="CE645" s="16" t="str">
        <f>IF('Vastgesteld 7-7-2022'!Q639="x","Z1","")</f>
        <v/>
      </c>
      <c r="CF645" s="16" t="str">
        <f>IF('Vastgesteld 7-7-2022'!R639="x","Z2","")</f>
        <v/>
      </c>
      <c r="CG645" s="16" t="str">
        <f>IF('Vastgesteld 7-7-2022'!S639="x","ZZL","")</f>
        <v/>
      </c>
      <c r="CL645" s="16" t="str">
        <f>IF(COUNTA('Vastgesteld 7-7-2022'!AV639:BF639)&lt;&gt;0,2,"")</f>
        <v/>
      </c>
      <c r="CM645" s="16" t="str">
        <f t="shared" si="62"/>
        <v/>
      </c>
      <c r="CN645" s="16" t="str">
        <f>IF('Vastgesteld 7-7-2022'!AV639="x","AA","")</f>
        <v/>
      </c>
      <c r="CO645" s="16" t="str">
        <f>IF('Vastgesteld 7-7-2022'!AW639="x","A","")</f>
        <v/>
      </c>
      <c r="CP645" s="16" t="str">
        <f>IF('Vastgesteld 7-7-2022'!AX639="x","BB","")</f>
        <v/>
      </c>
      <c r="CQ645" s="16" t="str">
        <f>IF('Vastgesteld 7-7-2022'!AY639="x","B","")</f>
        <v/>
      </c>
      <c r="CR645" s="16" t="str">
        <f>IF('Vastgesteld 7-7-2022'!AZ639="x","L","")</f>
        <v/>
      </c>
      <c r="CS645" s="16" t="str">
        <f>IF('Vastgesteld 7-7-2022'!BA639="x","M","")</f>
        <v/>
      </c>
      <c r="CT645" s="16" t="str">
        <f>IF('Vastgesteld 7-7-2022'!BB639="x","Z","")</f>
        <v/>
      </c>
      <c r="CU645" s="16" t="str">
        <f>IF('Vastgesteld 7-7-2022'!BF639="x","ZZ","")</f>
        <v/>
      </c>
      <c r="CV645" s="16" t="str">
        <f>IF(COUNTA('Vastgesteld 7-7-2022'!AJ639:AQ639)&lt;&gt;0,2,"")</f>
        <v/>
      </c>
      <c r="CW645" s="16" t="str">
        <f t="shared" si="63"/>
        <v/>
      </c>
      <c r="CX645" s="16" t="str">
        <f>IF('Vastgesteld 7-7-2022'!AJ639="x","BB","")</f>
        <v/>
      </c>
      <c r="CY645" s="16" t="str">
        <f>IF('Vastgesteld 7-7-2022'!AK639="x","B","")</f>
        <v/>
      </c>
      <c r="CZ645" s="16" t="str">
        <f>IF('Vastgesteld 7-7-2022'!AL639="x","L","")</f>
        <v/>
      </c>
      <c r="DA645" s="16" t="str">
        <f>IF('Vastgesteld 7-7-2022'!AM639="x","M","")</f>
        <v/>
      </c>
      <c r="DB645" s="16" t="str">
        <f>IF('Vastgesteld 7-7-2022'!AN639="x","Z","")</f>
        <v/>
      </c>
      <c r="DC645" s="16" t="str">
        <f>IF('Vastgesteld 7-7-2022'!AO639="x","ZZ","")</f>
        <v/>
      </c>
      <c r="DD645" s="16" t="str">
        <f>IF('Vastgesteld 7-7-2022'!AQ639="x","1.40","")</f>
        <v/>
      </c>
      <c r="DE645" s="16" t="str">
        <f>IF(COUNTA('Vastgesteld 7-7-2022'!BH639:BJ639)&lt;&gt;0,6,"")</f>
        <v/>
      </c>
      <c r="DF645" s="16" t="str">
        <f t="shared" si="64"/>
        <v/>
      </c>
      <c r="DG645" s="16" t="str">
        <f>IF('Vastgesteld 7-7-2022'!BH639="x","L","")</f>
        <v/>
      </c>
      <c r="DH645" s="16" t="str">
        <f>IF('Vastgesteld 7-7-2022'!BI639="x","M","")</f>
        <v/>
      </c>
      <c r="DI645" s="16" t="str">
        <f>IF('Vastgesteld 7-7-2022'!BJ639="x","Z","")</f>
        <v/>
      </c>
      <c r="DJ645" s="16" t="str">
        <f>IF('Vastgesteld 7-7-2022'!BK639="x","Z","")</f>
        <v/>
      </c>
      <c r="DK645" s="16" t="str">
        <f>IF(COUNTA('Vastgesteld 7-7-2022'!BM639:BO639)&lt;&gt;0,6,"")</f>
        <v/>
      </c>
      <c r="DL645" s="16" t="str">
        <f t="shared" si="65"/>
        <v/>
      </c>
      <c r="DM645" s="16" t="str">
        <f>IF('Vastgesteld 7-7-2022'!BM639="x","L","")</f>
        <v/>
      </c>
      <c r="DN645" s="16" t="str">
        <f>IF('Vastgesteld 7-7-2022'!BN639="x","M","")</f>
        <v/>
      </c>
      <c r="DO645" s="16" t="str">
        <f>IF('Vastgesteld 7-7-2022'!BO639="x","Z","")</f>
        <v/>
      </c>
      <c r="DP645" s="16" t="str">
        <f>IF('Vastgesteld 7-7-2022'!BP639="x","Z","")</f>
        <v/>
      </c>
    </row>
    <row r="646" spans="1:120" ht="14.4" x14ac:dyDescent="0.3">
      <c r="A646" s="18">
        <f>'Vastgesteld 7-7-2022'!A640</f>
        <v>0</v>
      </c>
      <c r="B646" s="16" t="str">
        <f>IFERROR(VLOOKUP('Vastgesteld 7-7-2022'!#REF!,#REF!,2,FALSE),"")</f>
        <v/>
      </c>
      <c r="C646" s="16">
        <f>'Vastgesteld 7-7-2022'!E640</f>
        <v>0</v>
      </c>
      <c r="D646" s="16" t="str">
        <f>IFERROR(VLOOKUP('Vastgesteld 7-7-2022'!#REF!,#REF!,2,FALSE),"")</f>
        <v/>
      </c>
      <c r="E646" s="16" t="str">
        <f>IFERROR(VLOOKUP('Vastgesteld 7-7-2022'!#REF!,#REF!,5,FALSE),"")</f>
        <v/>
      </c>
      <c r="F646" s="16" t="e">
        <f>IF('Vastgesteld 7-7-2022'!#REF!&lt;&gt;"",'Vastgesteld 7-7-2022'!#REF!,"")</f>
        <v>#REF!</v>
      </c>
      <c r="G646" s="16" t="e">
        <f>IF('Vastgesteld 7-7-2022'!#REF!="Indoor",1,0)</f>
        <v>#REF!</v>
      </c>
      <c r="H646" s="16" t="e">
        <f>'Vastgesteld 7-7-2022'!#REF!</f>
        <v>#REF!</v>
      </c>
      <c r="I646" s="16" t="e">
        <f>IF('Vastgesteld 7-7-2022'!#REF!="Nee",0,IF('Vastgesteld 7-7-2022'!#REF!="Ja",1,""))</f>
        <v>#REF!</v>
      </c>
      <c r="J646" s="16" t="e">
        <f>IF('Vastgesteld 7-7-2022'!#REF!&lt;&gt;"",'Vastgesteld 7-7-2022'!#REF!,"")</f>
        <v>#REF!</v>
      </c>
      <c r="BJ646" s="16" t="str">
        <f>IF(COUNTA('Vastgesteld 7-7-2022'!T640:AD640)&lt;&gt;0,1,"")</f>
        <v/>
      </c>
      <c r="BK646" s="16" t="str">
        <f t="shared" si="60"/>
        <v/>
      </c>
      <c r="BL646" s="16" t="str">
        <f>IF('Vastgesteld 7-7-2022'!T640="x","AA","")</f>
        <v/>
      </c>
      <c r="BM646" s="16" t="str">
        <f>IF('Vastgesteld 7-7-2022'!U640="x","A","")</f>
        <v/>
      </c>
      <c r="BN646" s="16" t="str">
        <f>IF('Vastgesteld 7-7-2022'!V640="x","B1","")</f>
        <v/>
      </c>
      <c r="BO646" s="16" t="e">
        <f>IF('Vastgesteld 7-7-2022'!#REF!="x","BB","")</f>
        <v>#REF!</v>
      </c>
      <c r="BP646" s="16" t="str">
        <f>IF('Vastgesteld 7-7-2022'!X640="x","B","")</f>
        <v/>
      </c>
      <c r="BQ646" s="16" t="str">
        <f>IF('Vastgesteld 7-7-2022'!Y640="x","L1","")</f>
        <v/>
      </c>
      <c r="BR646" s="16" t="str">
        <f>IF('Vastgesteld 7-7-2022'!Z640="x","L2","")</f>
        <v/>
      </c>
      <c r="BS646" s="16" t="str">
        <f>IF('Vastgesteld 7-7-2022'!AA640="x","M1","")</f>
        <v/>
      </c>
      <c r="BT646" s="16" t="str">
        <f>IF('Vastgesteld 7-7-2022'!AB640="x","M2","")</f>
        <v/>
      </c>
      <c r="BU646" s="16" t="str">
        <f>IF('Vastgesteld 7-7-2022'!AC640="x","Z1","")</f>
        <v/>
      </c>
      <c r="BV646" s="16" t="str">
        <f>IF('Vastgesteld 7-7-2022'!AD640="x","Z2","")</f>
        <v/>
      </c>
      <c r="BW646" s="16" t="str">
        <f>IF(COUNTA('Vastgesteld 7-7-2022'!K640:S640)&lt;&gt;0,1,"")</f>
        <v/>
      </c>
      <c r="BX646" s="16" t="str">
        <f t="shared" si="61"/>
        <v/>
      </c>
      <c r="BY646" s="16" t="str">
        <f>IF('Vastgesteld 7-7-2022'!K640="x","BB","")</f>
        <v/>
      </c>
      <c r="BZ646" s="16" t="str">
        <f>IF('Vastgesteld 7-7-2022'!L640="x","B","")</f>
        <v/>
      </c>
      <c r="CA646" s="16" t="str">
        <f>IF('Vastgesteld 7-7-2022'!M640="x","L1","")</f>
        <v/>
      </c>
      <c r="CB646" s="16" t="str">
        <f>IF('Vastgesteld 7-7-2022'!N640="x","L2","")</f>
        <v/>
      </c>
      <c r="CC646" s="16" t="str">
        <f>IF('Vastgesteld 7-7-2022'!O640="x","M1","")</f>
        <v/>
      </c>
      <c r="CD646" s="16" t="str">
        <f>IF('Vastgesteld 7-7-2022'!P640="x","M2","")</f>
        <v/>
      </c>
      <c r="CE646" s="16" t="str">
        <f>IF('Vastgesteld 7-7-2022'!Q640="x","Z1","")</f>
        <v/>
      </c>
      <c r="CF646" s="16" t="str">
        <f>IF('Vastgesteld 7-7-2022'!R640="x","Z2","")</f>
        <v/>
      </c>
      <c r="CG646" s="16" t="str">
        <f>IF('Vastgesteld 7-7-2022'!S640="x","ZZL","")</f>
        <v/>
      </c>
      <c r="CL646" s="16" t="str">
        <f>IF(COUNTA('Vastgesteld 7-7-2022'!AV640:BF640)&lt;&gt;0,2,"")</f>
        <v/>
      </c>
      <c r="CM646" s="16" t="str">
        <f t="shared" si="62"/>
        <v/>
      </c>
      <c r="CN646" s="16" t="str">
        <f>IF('Vastgesteld 7-7-2022'!AV640="x","AA","")</f>
        <v/>
      </c>
      <c r="CO646" s="16" t="str">
        <f>IF('Vastgesteld 7-7-2022'!AW640="x","A","")</f>
        <v/>
      </c>
      <c r="CP646" s="16" t="str">
        <f>IF('Vastgesteld 7-7-2022'!AX640="x","BB","")</f>
        <v/>
      </c>
      <c r="CQ646" s="16" t="str">
        <f>IF('Vastgesteld 7-7-2022'!AY640="x","B","")</f>
        <v/>
      </c>
      <c r="CR646" s="16" t="str">
        <f>IF('Vastgesteld 7-7-2022'!AZ640="x","L","")</f>
        <v/>
      </c>
      <c r="CS646" s="16" t="str">
        <f>IF('Vastgesteld 7-7-2022'!BA640="x","M","")</f>
        <v/>
      </c>
      <c r="CT646" s="16" t="str">
        <f>IF('Vastgesteld 7-7-2022'!BB640="x","Z","")</f>
        <v/>
      </c>
      <c r="CU646" s="16" t="str">
        <f>IF('Vastgesteld 7-7-2022'!BF640="x","ZZ","")</f>
        <v/>
      </c>
      <c r="CV646" s="16" t="str">
        <f>IF(COUNTA('Vastgesteld 7-7-2022'!AJ640:AQ640)&lt;&gt;0,2,"")</f>
        <v/>
      </c>
      <c r="CW646" s="16" t="str">
        <f t="shared" si="63"/>
        <v/>
      </c>
      <c r="CX646" s="16" t="str">
        <f>IF('Vastgesteld 7-7-2022'!AJ640="x","BB","")</f>
        <v/>
      </c>
      <c r="CY646" s="16" t="str">
        <f>IF('Vastgesteld 7-7-2022'!AK640="x","B","")</f>
        <v/>
      </c>
      <c r="CZ646" s="16" t="str">
        <f>IF('Vastgesteld 7-7-2022'!AL640="x","L","")</f>
        <v/>
      </c>
      <c r="DA646" s="16" t="str">
        <f>IF('Vastgesteld 7-7-2022'!AM640="x","M","")</f>
        <v/>
      </c>
      <c r="DB646" s="16" t="str">
        <f>IF('Vastgesteld 7-7-2022'!AN640="x","Z","")</f>
        <v/>
      </c>
      <c r="DC646" s="16" t="str">
        <f>IF('Vastgesteld 7-7-2022'!AO640="x","ZZ","")</f>
        <v/>
      </c>
      <c r="DD646" s="16" t="str">
        <f>IF('Vastgesteld 7-7-2022'!AQ640="x","1.40","")</f>
        <v/>
      </c>
      <c r="DE646" s="16" t="str">
        <f>IF(COUNTA('Vastgesteld 7-7-2022'!BH640:BJ640)&lt;&gt;0,6,"")</f>
        <v/>
      </c>
      <c r="DF646" s="16" t="str">
        <f t="shared" si="64"/>
        <v/>
      </c>
      <c r="DG646" s="16" t="str">
        <f>IF('Vastgesteld 7-7-2022'!BH640="x","L","")</f>
        <v/>
      </c>
      <c r="DH646" s="16" t="str">
        <f>IF('Vastgesteld 7-7-2022'!BI640="x","M","")</f>
        <v/>
      </c>
      <c r="DI646" s="16" t="str">
        <f>IF('Vastgesteld 7-7-2022'!BJ640="x","Z","")</f>
        <v/>
      </c>
      <c r="DJ646" s="16" t="str">
        <f>IF('Vastgesteld 7-7-2022'!BK640="x","Z","")</f>
        <v/>
      </c>
      <c r="DK646" s="16" t="str">
        <f>IF(COUNTA('Vastgesteld 7-7-2022'!BM640:BO640)&lt;&gt;0,6,"")</f>
        <v/>
      </c>
      <c r="DL646" s="16" t="str">
        <f t="shared" si="65"/>
        <v/>
      </c>
      <c r="DM646" s="16" t="str">
        <f>IF('Vastgesteld 7-7-2022'!BM640="x","L","")</f>
        <v/>
      </c>
      <c r="DN646" s="16" t="str">
        <f>IF('Vastgesteld 7-7-2022'!BN640="x","M","")</f>
        <v/>
      </c>
      <c r="DO646" s="16" t="str">
        <f>IF('Vastgesteld 7-7-2022'!BO640="x","Z","")</f>
        <v/>
      </c>
      <c r="DP646" s="16" t="str">
        <f>IF('Vastgesteld 7-7-2022'!BP640="x","Z","")</f>
        <v/>
      </c>
    </row>
    <row r="647" spans="1:120" ht="14.4" x14ac:dyDescent="0.3">
      <c r="A647" s="18">
        <f>'Vastgesteld 7-7-2022'!A641</f>
        <v>0</v>
      </c>
      <c r="B647" s="16" t="str">
        <f>IFERROR(VLOOKUP('Vastgesteld 7-7-2022'!#REF!,#REF!,2,FALSE),"")</f>
        <v/>
      </c>
      <c r="C647" s="16">
        <f>'Vastgesteld 7-7-2022'!E641</f>
        <v>0</v>
      </c>
      <c r="D647" s="16" t="str">
        <f>IFERROR(VLOOKUP('Vastgesteld 7-7-2022'!#REF!,#REF!,2,FALSE),"")</f>
        <v/>
      </c>
      <c r="E647" s="16" t="str">
        <f>IFERROR(VLOOKUP('Vastgesteld 7-7-2022'!#REF!,#REF!,5,FALSE),"")</f>
        <v/>
      </c>
      <c r="F647" s="16" t="e">
        <f>IF('Vastgesteld 7-7-2022'!#REF!&lt;&gt;"",'Vastgesteld 7-7-2022'!#REF!,"")</f>
        <v>#REF!</v>
      </c>
      <c r="G647" s="16" t="e">
        <f>IF('Vastgesteld 7-7-2022'!#REF!="Indoor",1,0)</f>
        <v>#REF!</v>
      </c>
      <c r="H647" s="16" t="e">
        <f>'Vastgesteld 7-7-2022'!#REF!</f>
        <v>#REF!</v>
      </c>
      <c r="I647" s="16" t="e">
        <f>IF('Vastgesteld 7-7-2022'!#REF!="Nee",0,IF('Vastgesteld 7-7-2022'!#REF!="Ja",1,""))</f>
        <v>#REF!</v>
      </c>
      <c r="J647" s="16" t="e">
        <f>IF('Vastgesteld 7-7-2022'!#REF!&lt;&gt;"",'Vastgesteld 7-7-2022'!#REF!,"")</f>
        <v>#REF!</v>
      </c>
      <c r="BJ647" s="16" t="str">
        <f>IF(COUNTA('Vastgesteld 7-7-2022'!T641:AD641)&lt;&gt;0,1,"")</f>
        <v/>
      </c>
      <c r="BK647" s="16" t="str">
        <f t="shared" si="60"/>
        <v/>
      </c>
      <c r="BL647" s="16" t="str">
        <f>IF('Vastgesteld 7-7-2022'!T641="x","AA","")</f>
        <v/>
      </c>
      <c r="BM647" s="16" t="str">
        <f>IF('Vastgesteld 7-7-2022'!U641="x","A","")</f>
        <v/>
      </c>
      <c r="BN647" s="16" t="str">
        <f>IF('Vastgesteld 7-7-2022'!V641="x","B1","")</f>
        <v/>
      </c>
      <c r="BO647" s="16" t="e">
        <f>IF('Vastgesteld 7-7-2022'!#REF!="x","BB","")</f>
        <v>#REF!</v>
      </c>
      <c r="BP647" s="16" t="str">
        <f>IF('Vastgesteld 7-7-2022'!X641="x","B","")</f>
        <v/>
      </c>
      <c r="BQ647" s="16" t="str">
        <f>IF('Vastgesteld 7-7-2022'!Y641="x","L1","")</f>
        <v/>
      </c>
      <c r="BR647" s="16" t="str">
        <f>IF('Vastgesteld 7-7-2022'!Z641="x","L2","")</f>
        <v/>
      </c>
      <c r="BS647" s="16" t="str">
        <f>IF('Vastgesteld 7-7-2022'!AA641="x","M1","")</f>
        <v/>
      </c>
      <c r="BT647" s="16" t="str">
        <f>IF('Vastgesteld 7-7-2022'!AB641="x","M2","")</f>
        <v/>
      </c>
      <c r="BU647" s="16" t="str">
        <f>IF('Vastgesteld 7-7-2022'!AC641="x","Z1","")</f>
        <v/>
      </c>
      <c r="BV647" s="16" t="str">
        <f>IF('Vastgesteld 7-7-2022'!AD641="x","Z2","")</f>
        <v/>
      </c>
      <c r="BW647" s="16" t="str">
        <f>IF(COUNTA('Vastgesteld 7-7-2022'!K641:S641)&lt;&gt;0,1,"")</f>
        <v/>
      </c>
      <c r="BX647" s="16" t="str">
        <f t="shared" si="61"/>
        <v/>
      </c>
      <c r="BY647" s="16" t="str">
        <f>IF('Vastgesteld 7-7-2022'!K641="x","BB","")</f>
        <v/>
      </c>
      <c r="BZ647" s="16" t="str">
        <f>IF('Vastgesteld 7-7-2022'!L641="x","B","")</f>
        <v/>
      </c>
      <c r="CA647" s="16" t="str">
        <f>IF('Vastgesteld 7-7-2022'!M641="x","L1","")</f>
        <v/>
      </c>
      <c r="CB647" s="16" t="str">
        <f>IF('Vastgesteld 7-7-2022'!N641="x","L2","")</f>
        <v/>
      </c>
      <c r="CC647" s="16" t="str">
        <f>IF('Vastgesteld 7-7-2022'!O641="x","M1","")</f>
        <v/>
      </c>
      <c r="CD647" s="16" t="str">
        <f>IF('Vastgesteld 7-7-2022'!P641="x","M2","")</f>
        <v/>
      </c>
      <c r="CE647" s="16" t="str">
        <f>IF('Vastgesteld 7-7-2022'!Q641="x","Z1","")</f>
        <v/>
      </c>
      <c r="CF647" s="16" t="str">
        <f>IF('Vastgesteld 7-7-2022'!R641="x","Z2","")</f>
        <v/>
      </c>
      <c r="CG647" s="16" t="str">
        <f>IF('Vastgesteld 7-7-2022'!S641="x","ZZL","")</f>
        <v/>
      </c>
      <c r="CL647" s="16" t="str">
        <f>IF(COUNTA('Vastgesteld 7-7-2022'!AV641:BF641)&lt;&gt;0,2,"")</f>
        <v/>
      </c>
      <c r="CM647" s="16" t="str">
        <f t="shared" si="62"/>
        <v/>
      </c>
      <c r="CN647" s="16" t="str">
        <f>IF('Vastgesteld 7-7-2022'!AV641="x","AA","")</f>
        <v/>
      </c>
      <c r="CO647" s="16" t="str">
        <f>IF('Vastgesteld 7-7-2022'!AW641="x","A","")</f>
        <v/>
      </c>
      <c r="CP647" s="16" t="str">
        <f>IF('Vastgesteld 7-7-2022'!AX641="x","BB","")</f>
        <v/>
      </c>
      <c r="CQ647" s="16" t="str">
        <f>IF('Vastgesteld 7-7-2022'!AY641="x","B","")</f>
        <v/>
      </c>
      <c r="CR647" s="16" t="str">
        <f>IF('Vastgesteld 7-7-2022'!AZ641="x","L","")</f>
        <v/>
      </c>
      <c r="CS647" s="16" t="str">
        <f>IF('Vastgesteld 7-7-2022'!BA641="x","M","")</f>
        <v/>
      </c>
      <c r="CT647" s="16" t="str">
        <f>IF('Vastgesteld 7-7-2022'!BB641="x","Z","")</f>
        <v/>
      </c>
      <c r="CU647" s="16" t="str">
        <f>IF('Vastgesteld 7-7-2022'!BF641="x","ZZ","")</f>
        <v/>
      </c>
      <c r="CV647" s="16" t="str">
        <f>IF(COUNTA('Vastgesteld 7-7-2022'!AJ641:AQ641)&lt;&gt;0,2,"")</f>
        <v/>
      </c>
      <c r="CW647" s="16" t="str">
        <f t="shared" si="63"/>
        <v/>
      </c>
      <c r="CX647" s="16" t="str">
        <f>IF('Vastgesteld 7-7-2022'!AJ641="x","BB","")</f>
        <v/>
      </c>
      <c r="CY647" s="16" t="str">
        <f>IF('Vastgesteld 7-7-2022'!AK641="x","B","")</f>
        <v/>
      </c>
      <c r="CZ647" s="16" t="str">
        <f>IF('Vastgesteld 7-7-2022'!AL641="x","L","")</f>
        <v/>
      </c>
      <c r="DA647" s="16" t="str">
        <f>IF('Vastgesteld 7-7-2022'!AM641="x","M","")</f>
        <v/>
      </c>
      <c r="DB647" s="16" t="str">
        <f>IF('Vastgesteld 7-7-2022'!AN641="x","Z","")</f>
        <v/>
      </c>
      <c r="DC647" s="16" t="str">
        <f>IF('Vastgesteld 7-7-2022'!AO641="x","ZZ","")</f>
        <v/>
      </c>
      <c r="DD647" s="16" t="str">
        <f>IF('Vastgesteld 7-7-2022'!AQ641="x","1.40","")</f>
        <v/>
      </c>
      <c r="DE647" s="16" t="str">
        <f>IF(COUNTA('Vastgesteld 7-7-2022'!BH641:BJ641)&lt;&gt;0,6,"")</f>
        <v/>
      </c>
      <c r="DF647" s="16" t="str">
        <f t="shared" si="64"/>
        <v/>
      </c>
      <c r="DG647" s="16" t="str">
        <f>IF('Vastgesteld 7-7-2022'!BH641="x","L","")</f>
        <v/>
      </c>
      <c r="DH647" s="16" t="str">
        <f>IF('Vastgesteld 7-7-2022'!BI641="x","M","")</f>
        <v/>
      </c>
      <c r="DI647" s="16" t="str">
        <f>IF('Vastgesteld 7-7-2022'!BJ641="x","Z","")</f>
        <v/>
      </c>
      <c r="DJ647" s="16" t="str">
        <f>IF('Vastgesteld 7-7-2022'!BK641="x","Z","")</f>
        <v/>
      </c>
      <c r="DK647" s="16" t="str">
        <f>IF(COUNTA('Vastgesteld 7-7-2022'!BM641:BO641)&lt;&gt;0,6,"")</f>
        <v/>
      </c>
      <c r="DL647" s="16" t="str">
        <f t="shared" si="65"/>
        <v/>
      </c>
      <c r="DM647" s="16" t="str">
        <f>IF('Vastgesteld 7-7-2022'!BM641="x","L","")</f>
        <v/>
      </c>
      <c r="DN647" s="16" t="str">
        <f>IF('Vastgesteld 7-7-2022'!BN641="x","M","")</f>
        <v/>
      </c>
      <c r="DO647" s="16" t="str">
        <f>IF('Vastgesteld 7-7-2022'!BO641="x","Z","")</f>
        <v/>
      </c>
      <c r="DP647" s="16" t="str">
        <f>IF('Vastgesteld 7-7-2022'!BP641="x","Z","")</f>
        <v/>
      </c>
    </row>
    <row r="648" spans="1:120" ht="14.4" x14ac:dyDescent="0.3">
      <c r="A648" s="18">
        <f>'Vastgesteld 7-7-2022'!A642</f>
        <v>0</v>
      </c>
      <c r="B648" s="16" t="str">
        <f>IFERROR(VLOOKUP('Vastgesteld 7-7-2022'!#REF!,#REF!,2,FALSE),"")</f>
        <v/>
      </c>
      <c r="C648" s="16">
        <f>'Vastgesteld 7-7-2022'!E642</f>
        <v>0</v>
      </c>
      <c r="D648" s="16" t="str">
        <f>IFERROR(VLOOKUP('Vastgesteld 7-7-2022'!#REF!,#REF!,2,FALSE),"")</f>
        <v/>
      </c>
      <c r="E648" s="16" t="str">
        <f>IFERROR(VLOOKUP('Vastgesteld 7-7-2022'!#REF!,#REF!,5,FALSE),"")</f>
        <v/>
      </c>
      <c r="F648" s="16" t="e">
        <f>IF('Vastgesteld 7-7-2022'!#REF!&lt;&gt;"",'Vastgesteld 7-7-2022'!#REF!,"")</f>
        <v>#REF!</v>
      </c>
      <c r="G648" s="16" t="e">
        <f>IF('Vastgesteld 7-7-2022'!#REF!="Indoor",1,0)</f>
        <v>#REF!</v>
      </c>
      <c r="H648" s="16" t="e">
        <f>'Vastgesteld 7-7-2022'!#REF!</f>
        <v>#REF!</v>
      </c>
      <c r="I648" s="16" t="e">
        <f>IF('Vastgesteld 7-7-2022'!#REF!="Nee",0,IF('Vastgesteld 7-7-2022'!#REF!="Ja",1,""))</f>
        <v>#REF!</v>
      </c>
      <c r="J648" s="16" t="e">
        <f>IF('Vastgesteld 7-7-2022'!#REF!&lt;&gt;"",'Vastgesteld 7-7-2022'!#REF!,"")</f>
        <v>#REF!</v>
      </c>
      <c r="BJ648" s="16" t="str">
        <f>IF(COUNTA('Vastgesteld 7-7-2022'!T642:AD642)&lt;&gt;0,1,"")</f>
        <v/>
      </c>
      <c r="BK648" s="16" t="str">
        <f t="shared" si="60"/>
        <v/>
      </c>
      <c r="BL648" s="16" t="str">
        <f>IF('Vastgesteld 7-7-2022'!T642="x","AA","")</f>
        <v/>
      </c>
      <c r="BM648" s="16" t="str">
        <f>IF('Vastgesteld 7-7-2022'!U642="x","A","")</f>
        <v/>
      </c>
      <c r="BN648" s="16" t="str">
        <f>IF('Vastgesteld 7-7-2022'!V642="x","B1","")</f>
        <v/>
      </c>
      <c r="BO648" s="16" t="e">
        <f>IF('Vastgesteld 7-7-2022'!#REF!="x","BB","")</f>
        <v>#REF!</v>
      </c>
      <c r="BP648" s="16" t="str">
        <f>IF('Vastgesteld 7-7-2022'!X642="x","B","")</f>
        <v/>
      </c>
      <c r="BQ648" s="16" t="str">
        <f>IF('Vastgesteld 7-7-2022'!Y642="x","L1","")</f>
        <v/>
      </c>
      <c r="BR648" s="16" t="str">
        <f>IF('Vastgesteld 7-7-2022'!Z642="x","L2","")</f>
        <v/>
      </c>
      <c r="BS648" s="16" t="str">
        <f>IF('Vastgesteld 7-7-2022'!AA642="x","M1","")</f>
        <v/>
      </c>
      <c r="BT648" s="16" t="str">
        <f>IF('Vastgesteld 7-7-2022'!AB642="x","M2","")</f>
        <v/>
      </c>
      <c r="BU648" s="16" t="str">
        <f>IF('Vastgesteld 7-7-2022'!AC642="x","Z1","")</f>
        <v/>
      </c>
      <c r="BV648" s="16" t="str">
        <f>IF('Vastgesteld 7-7-2022'!AD642="x","Z2","")</f>
        <v/>
      </c>
      <c r="BW648" s="16" t="str">
        <f>IF(COUNTA('Vastgesteld 7-7-2022'!K642:S642)&lt;&gt;0,1,"")</f>
        <v/>
      </c>
      <c r="BX648" s="16" t="str">
        <f t="shared" si="61"/>
        <v/>
      </c>
      <c r="BY648" s="16" t="str">
        <f>IF('Vastgesteld 7-7-2022'!K642="x","BB","")</f>
        <v/>
      </c>
      <c r="BZ648" s="16" t="str">
        <f>IF('Vastgesteld 7-7-2022'!L642="x","B","")</f>
        <v/>
      </c>
      <c r="CA648" s="16" t="str">
        <f>IF('Vastgesteld 7-7-2022'!M642="x","L1","")</f>
        <v/>
      </c>
      <c r="CB648" s="16" t="str">
        <f>IF('Vastgesteld 7-7-2022'!N642="x","L2","")</f>
        <v/>
      </c>
      <c r="CC648" s="16" t="str">
        <f>IF('Vastgesteld 7-7-2022'!O642="x","M1","")</f>
        <v/>
      </c>
      <c r="CD648" s="16" t="str">
        <f>IF('Vastgesteld 7-7-2022'!P642="x","M2","")</f>
        <v/>
      </c>
      <c r="CE648" s="16" t="str">
        <f>IF('Vastgesteld 7-7-2022'!Q642="x","Z1","")</f>
        <v/>
      </c>
      <c r="CF648" s="16" t="str">
        <f>IF('Vastgesteld 7-7-2022'!R642="x","Z2","")</f>
        <v/>
      </c>
      <c r="CG648" s="16" t="str">
        <f>IF('Vastgesteld 7-7-2022'!S642="x","ZZL","")</f>
        <v/>
      </c>
      <c r="CL648" s="16" t="str">
        <f>IF(COUNTA('Vastgesteld 7-7-2022'!AV642:BF642)&lt;&gt;0,2,"")</f>
        <v/>
      </c>
      <c r="CM648" s="16" t="str">
        <f t="shared" si="62"/>
        <v/>
      </c>
      <c r="CN648" s="16" t="str">
        <f>IF('Vastgesteld 7-7-2022'!AV642="x","AA","")</f>
        <v/>
      </c>
      <c r="CO648" s="16" t="str">
        <f>IF('Vastgesteld 7-7-2022'!AW642="x","A","")</f>
        <v/>
      </c>
      <c r="CP648" s="16" t="str">
        <f>IF('Vastgesteld 7-7-2022'!AX642="x","BB","")</f>
        <v/>
      </c>
      <c r="CQ648" s="16" t="str">
        <f>IF('Vastgesteld 7-7-2022'!AY642="x","B","")</f>
        <v/>
      </c>
      <c r="CR648" s="16" t="str">
        <f>IF('Vastgesteld 7-7-2022'!AZ642="x","L","")</f>
        <v/>
      </c>
      <c r="CS648" s="16" t="str">
        <f>IF('Vastgesteld 7-7-2022'!BA642="x","M","")</f>
        <v/>
      </c>
      <c r="CT648" s="16" t="str">
        <f>IF('Vastgesteld 7-7-2022'!BB642="x","Z","")</f>
        <v/>
      </c>
      <c r="CU648" s="16" t="str">
        <f>IF('Vastgesteld 7-7-2022'!BF642="x","ZZ","")</f>
        <v/>
      </c>
      <c r="CV648" s="16" t="str">
        <f>IF(COUNTA('Vastgesteld 7-7-2022'!AJ642:AQ642)&lt;&gt;0,2,"")</f>
        <v/>
      </c>
      <c r="CW648" s="16" t="str">
        <f t="shared" si="63"/>
        <v/>
      </c>
      <c r="CX648" s="16" t="str">
        <f>IF('Vastgesteld 7-7-2022'!AJ642="x","BB","")</f>
        <v/>
      </c>
      <c r="CY648" s="16" t="str">
        <f>IF('Vastgesteld 7-7-2022'!AK642="x","B","")</f>
        <v/>
      </c>
      <c r="CZ648" s="16" t="str">
        <f>IF('Vastgesteld 7-7-2022'!AL642="x","L","")</f>
        <v/>
      </c>
      <c r="DA648" s="16" t="str">
        <f>IF('Vastgesteld 7-7-2022'!AM642="x","M","")</f>
        <v/>
      </c>
      <c r="DB648" s="16" t="str">
        <f>IF('Vastgesteld 7-7-2022'!AN642="x","Z","")</f>
        <v/>
      </c>
      <c r="DC648" s="16" t="str">
        <f>IF('Vastgesteld 7-7-2022'!AO642="x","ZZ","")</f>
        <v/>
      </c>
      <c r="DD648" s="16" t="str">
        <f>IF('Vastgesteld 7-7-2022'!AQ642="x","1.40","")</f>
        <v/>
      </c>
      <c r="DE648" s="16" t="str">
        <f>IF(COUNTA('Vastgesteld 7-7-2022'!BH642:BJ642)&lt;&gt;0,6,"")</f>
        <v/>
      </c>
      <c r="DF648" s="16" t="str">
        <f t="shared" si="64"/>
        <v/>
      </c>
      <c r="DG648" s="16" t="str">
        <f>IF('Vastgesteld 7-7-2022'!BH642="x","L","")</f>
        <v/>
      </c>
      <c r="DH648" s="16" t="str">
        <f>IF('Vastgesteld 7-7-2022'!BI642="x","M","")</f>
        <v/>
      </c>
      <c r="DI648" s="16" t="str">
        <f>IF('Vastgesteld 7-7-2022'!BJ642="x","Z","")</f>
        <v/>
      </c>
      <c r="DJ648" s="16" t="str">
        <f>IF('Vastgesteld 7-7-2022'!BK642="x","Z","")</f>
        <v/>
      </c>
      <c r="DK648" s="16" t="str">
        <f>IF(COUNTA('Vastgesteld 7-7-2022'!BM642:BO642)&lt;&gt;0,6,"")</f>
        <v/>
      </c>
      <c r="DL648" s="16" t="str">
        <f t="shared" si="65"/>
        <v/>
      </c>
      <c r="DM648" s="16" t="str">
        <f>IF('Vastgesteld 7-7-2022'!BM642="x","L","")</f>
        <v/>
      </c>
      <c r="DN648" s="16" t="str">
        <f>IF('Vastgesteld 7-7-2022'!BN642="x","M","")</f>
        <v/>
      </c>
      <c r="DO648" s="16" t="str">
        <f>IF('Vastgesteld 7-7-2022'!BO642="x","Z","")</f>
        <v/>
      </c>
      <c r="DP648" s="16" t="str">
        <f>IF('Vastgesteld 7-7-2022'!BP642="x","Z","")</f>
        <v/>
      </c>
    </row>
    <row r="649" spans="1:120" ht="14.4" x14ac:dyDescent="0.3">
      <c r="A649" s="18">
        <f>'Vastgesteld 7-7-2022'!A643</f>
        <v>0</v>
      </c>
      <c r="B649" s="16" t="str">
        <f>IFERROR(VLOOKUP('Vastgesteld 7-7-2022'!#REF!,#REF!,2,FALSE),"")</f>
        <v/>
      </c>
      <c r="C649" s="16">
        <f>'Vastgesteld 7-7-2022'!E643</f>
        <v>0</v>
      </c>
      <c r="D649" s="16" t="str">
        <f>IFERROR(VLOOKUP('Vastgesteld 7-7-2022'!#REF!,#REF!,2,FALSE),"")</f>
        <v/>
      </c>
      <c r="E649" s="16" t="str">
        <f>IFERROR(VLOOKUP('Vastgesteld 7-7-2022'!#REF!,#REF!,5,FALSE),"")</f>
        <v/>
      </c>
      <c r="F649" s="16" t="e">
        <f>IF('Vastgesteld 7-7-2022'!#REF!&lt;&gt;"",'Vastgesteld 7-7-2022'!#REF!,"")</f>
        <v>#REF!</v>
      </c>
      <c r="G649" s="16" t="e">
        <f>IF('Vastgesteld 7-7-2022'!#REF!="Indoor",1,0)</f>
        <v>#REF!</v>
      </c>
      <c r="H649" s="16" t="e">
        <f>'Vastgesteld 7-7-2022'!#REF!</f>
        <v>#REF!</v>
      </c>
      <c r="I649" s="16" t="e">
        <f>IF('Vastgesteld 7-7-2022'!#REF!="Nee",0,IF('Vastgesteld 7-7-2022'!#REF!="Ja",1,""))</f>
        <v>#REF!</v>
      </c>
      <c r="J649" s="16" t="e">
        <f>IF('Vastgesteld 7-7-2022'!#REF!&lt;&gt;"",'Vastgesteld 7-7-2022'!#REF!,"")</f>
        <v>#REF!</v>
      </c>
      <c r="BJ649" s="16" t="str">
        <f>IF(COUNTA('Vastgesteld 7-7-2022'!T643:AD643)&lt;&gt;0,1,"")</f>
        <v/>
      </c>
      <c r="BK649" s="16" t="str">
        <f t="shared" si="60"/>
        <v/>
      </c>
      <c r="BL649" s="16" t="str">
        <f>IF('Vastgesteld 7-7-2022'!T643="x","AA","")</f>
        <v/>
      </c>
      <c r="BM649" s="16" t="str">
        <f>IF('Vastgesteld 7-7-2022'!U643="x","A","")</f>
        <v/>
      </c>
      <c r="BN649" s="16" t="str">
        <f>IF('Vastgesteld 7-7-2022'!V643="x","B1","")</f>
        <v/>
      </c>
      <c r="BO649" s="16" t="e">
        <f>IF('Vastgesteld 7-7-2022'!#REF!="x","BB","")</f>
        <v>#REF!</v>
      </c>
      <c r="BP649" s="16" t="str">
        <f>IF('Vastgesteld 7-7-2022'!X643="x","B","")</f>
        <v/>
      </c>
      <c r="BQ649" s="16" t="str">
        <f>IF('Vastgesteld 7-7-2022'!Y643="x","L1","")</f>
        <v/>
      </c>
      <c r="BR649" s="16" t="str">
        <f>IF('Vastgesteld 7-7-2022'!Z643="x","L2","")</f>
        <v/>
      </c>
      <c r="BS649" s="16" t="str">
        <f>IF('Vastgesteld 7-7-2022'!AA643="x","M1","")</f>
        <v/>
      </c>
      <c r="BT649" s="16" t="str">
        <f>IF('Vastgesteld 7-7-2022'!AB643="x","M2","")</f>
        <v/>
      </c>
      <c r="BU649" s="16" t="str">
        <f>IF('Vastgesteld 7-7-2022'!AC643="x","Z1","")</f>
        <v/>
      </c>
      <c r="BV649" s="16" t="str">
        <f>IF('Vastgesteld 7-7-2022'!AD643="x","Z2","")</f>
        <v/>
      </c>
      <c r="BW649" s="16" t="str">
        <f>IF(COUNTA('Vastgesteld 7-7-2022'!K643:S643)&lt;&gt;0,1,"")</f>
        <v/>
      </c>
      <c r="BX649" s="16" t="str">
        <f t="shared" si="61"/>
        <v/>
      </c>
      <c r="BY649" s="16" t="str">
        <f>IF('Vastgesteld 7-7-2022'!K643="x","BB","")</f>
        <v/>
      </c>
      <c r="BZ649" s="16" t="str">
        <f>IF('Vastgesteld 7-7-2022'!L643="x","B","")</f>
        <v/>
      </c>
      <c r="CA649" s="16" t="str">
        <f>IF('Vastgesteld 7-7-2022'!M643="x","L1","")</f>
        <v/>
      </c>
      <c r="CB649" s="16" t="str">
        <f>IF('Vastgesteld 7-7-2022'!N643="x","L2","")</f>
        <v/>
      </c>
      <c r="CC649" s="16" t="str">
        <f>IF('Vastgesteld 7-7-2022'!O643="x","M1","")</f>
        <v/>
      </c>
      <c r="CD649" s="16" t="str">
        <f>IF('Vastgesteld 7-7-2022'!P643="x","M2","")</f>
        <v/>
      </c>
      <c r="CE649" s="16" t="str">
        <f>IF('Vastgesteld 7-7-2022'!Q643="x","Z1","")</f>
        <v/>
      </c>
      <c r="CF649" s="16" t="str">
        <f>IF('Vastgesteld 7-7-2022'!R643="x","Z2","")</f>
        <v/>
      </c>
      <c r="CG649" s="16" t="str">
        <f>IF('Vastgesteld 7-7-2022'!S643="x","ZZL","")</f>
        <v/>
      </c>
      <c r="CL649" s="16" t="str">
        <f>IF(COUNTA('Vastgesteld 7-7-2022'!AV643:BF643)&lt;&gt;0,2,"")</f>
        <v/>
      </c>
      <c r="CM649" s="16" t="str">
        <f t="shared" si="62"/>
        <v/>
      </c>
      <c r="CN649" s="16" t="str">
        <f>IF('Vastgesteld 7-7-2022'!AV643="x","AA","")</f>
        <v/>
      </c>
      <c r="CO649" s="16" t="str">
        <f>IF('Vastgesteld 7-7-2022'!AW643="x","A","")</f>
        <v/>
      </c>
      <c r="CP649" s="16" t="str">
        <f>IF('Vastgesteld 7-7-2022'!AX643="x","BB","")</f>
        <v/>
      </c>
      <c r="CQ649" s="16" t="str">
        <f>IF('Vastgesteld 7-7-2022'!AY643="x","B","")</f>
        <v/>
      </c>
      <c r="CR649" s="16" t="str">
        <f>IF('Vastgesteld 7-7-2022'!AZ643="x","L","")</f>
        <v/>
      </c>
      <c r="CS649" s="16" t="str">
        <f>IF('Vastgesteld 7-7-2022'!BA643="x","M","")</f>
        <v/>
      </c>
      <c r="CT649" s="16" t="str">
        <f>IF('Vastgesteld 7-7-2022'!BB643="x","Z","")</f>
        <v/>
      </c>
      <c r="CU649" s="16" t="str">
        <f>IF('Vastgesteld 7-7-2022'!BF643="x","ZZ","")</f>
        <v/>
      </c>
      <c r="CV649" s="16" t="str">
        <f>IF(COUNTA('Vastgesteld 7-7-2022'!AJ643:AQ643)&lt;&gt;0,2,"")</f>
        <v/>
      </c>
      <c r="CW649" s="16" t="str">
        <f t="shared" si="63"/>
        <v/>
      </c>
      <c r="CX649" s="16" t="str">
        <f>IF('Vastgesteld 7-7-2022'!AJ643="x","BB","")</f>
        <v/>
      </c>
      <c r="CY649" s="16" t="str">
        <f>IF('Vastgesteld 7-7-2022'!AK643="x","B","")</f>
        <v/>
      </c>
      <c r="CZ649" s="16" t="str">
        <f>IF('Vastgesteld 7-7-2022'!AL643="x","L","")</f>
        <v/>
      </c>
      <c r="DA649" s="16" t="str">
        <f>IF('Vastgesteld 7-7-2022'!AM643="x","M","")</f>
        <v/>
      </c>
      <c r="DB649" s="16" t="str">
        <f>IF('Vastgesteld 7-7-2022'!AN643="x","Z","")</f>
        <v/>
      </c>
      <c r="DC649" s="16" t="str">
        <f>IF('Vastgesteld 7-7-2022'!AO643="x","ZZ","")</f>
        <v/>
      </c>
      <c r="DD649" s="16" t="str">
        <f>IF('Vastgesteld 7-7-2022'!AQ643="x","1.40","")</f>
        <v/>
      </c>
      <c r="DE649" s="16" t="str">
        <f>IF(COUNTA('Vastgesteld 7-7-2022'!BH643:BJ643)&lt;&gt;0,6,"")</f>
        <v/>
      </c>
      <c r="DF649" s="16" t="str">
        <f t="shared" si="64"/>
        <v/>
      </c>
      <c r="DG649" s="16" t="str">
        <f>IF('Vastgesteld 7-7-2022'!BH643="x","L","")</f>
        <v/>
      </c>
      <c r="DH649" s="16" t="str">
        <f>IF('Vastgesteld 7-7-2022'!BI643="x","M","")</f>
        <v/>
      </c>
      <c r="DI649" s="16" t="str">
        <f>IF('Vastgesteld 7-7-2022'!BJ643="x","Z","")</f>
        <v/>
      </c>
      <c r="DJ649" s="16" t="str">
        <f>IF('Vastgesteld 7-7-2022'!BK643="x","Z","")</f>
        <v/>
      </c>
      <c r="DK649" s="16" t="str">
        <f>IF(COUNTA('Vastgesteld 7-7-2022'!BM643:BO643)&lt;&gt;0,6,"")</f>
        <v/>
      </c>
      <c r="DL649" s="16" t="str">
        <f t="shared" si="65"/>
        <v/>
      </c>
      <c r="DM649" s="16" t="str">
        <f>IF('Vastgesteld 7-7-2022'!BM643="x","L","")</f>
        <v/>
      </c>
      <c r="DN649" s="16" t="str">
        <f>IF('Vastgesteld 7-7-2022'!BN643="x","M","")</f>
        <v/>
      </c>
      <c r="DO649" s="16" t="str">
        <f>IF('Vastgesteld 7-7-2022'!BO643="x","Z","")</f>
        <v/>
      </c>
      <c r="DP649" s="16" t="str">
        <f>IF('Vastgesteld 7-7-2022'!BP643="x","Z","")</f>
        <v/>
      </c>
    </row>
    <row r="650" spans="1:120" ht="14.4" x14ac:dyDescent="0.3">
      <c r="A650" s="18">
        <f>'Vastgesteld 7-7-2022'!A644</f>
        <v>0</v>
      </c>
      <c r="B650" s="16" t="str">
        <f>IFERROR(VLOOKUP('Vastgesteld 7-7-2022'!#REF!,#REF!,2,FALSE),"")</f>
        <v/>
      </c>
      <c r="C650" s="16">
        <f>'Vastgesteld 7-7-2022'!E644</f>
        <v>0</v>
      </c>
      <c r="D650" s="16" t="str">
        <f>IFERROR(VLOOKUP('Vastgesteld 7-7-2022'!#REF!,#REF!,2,FALSE),"")</f>
        <v/>
      </c>
      <c r="E650" s="16" t="str">
        <f>IFERROR(VLOOKUP('Vastgesteld 7-7-2022'!#REF!,#REF!,5,FALSE),"")</f>
        <v/>
      </c>
      <c r="F650" s="16" t="e">
        <f>IF('Vastgesteld 7-7-2022'!#REF!&lt;&gt;"",'Vastgesteld 7-7-2022'!#REF!,"")</f>
        <v>#REF!</v>
      </c>
      <c r="G650" s="16" t="e">
        <f>IF('Vastgesteld 7-7-2022'!#REF!="Indoor",1,0)</f>
        <v>#REF!</v>
      </c>
      <c r="H650" s="16" t="e">
        <f>'Vastgesteld 7-7-2022'!#REF!</f>
        <v>#REF!</v>
      </c>
      <c r="I650" s="16" t="e">
        <f>IF('Vastgesteld 7-7-2022'!#REF!="Nee",0,IF('Vastgesteld 7-7-2022'!#REF!="Ja",1,""))</f>
        <v>#REF!</v>
      </c>
      <c r="J650" s="16" t="e">
        <f>IF('Vastgesteld 7-7-2022'!#REF!&lt;&gt;"",'Vastgesteld 7-7-2022'!#REF!,"")</f>
        <v>#REF!</v>
      </c>
      <c r="BJ650" s="16" t="str">
        <f>IF(COUNTA('Vastgesteld 7-7-2022'!T644:AD644)&lt;&gt;0,1,"")</f>
        <v/>
      </c>
      <c r="BK650" s="16" t="str">
        <f t="shared" si="60"/>
        <v/>
      </c>
      <c r="BL650" s="16" t="str">
        <f>IF('Vastgesteld 7-7-2022'!T644="x","AA","")</f>
        <v/>
      </c>
      <c r="BM650" s="16" t="str">
        <f>IF('Vastgesteld 7-7-2022'!U644="x","A","")</f>
        <v/>
      </c>
      <c r="BN650" s="16" t="str">
        <f>IF('Vastgesteld 7-7-2022'!V644="x","B1","")</f>
        <v/>
      </c>
      <c r="BO650" s="16" t="e">
        <f>IF('Vastgesteld 7-7-2022'!#REF!="x","BB","")</f>
        <v>#REF!</v>
      </c>
      <c r="BP650" s="16" t="str">
        <f>IF('Vastgesteld 7-7-2022'!X644="x","B","")</f>
        <v/>
      </c>
      <c r="BQ650" s="16" t="str">
        <f>IF('Vastgesteld 7-7-2022'!Y644="x","L1","")</f>
        <v/>
      </c>
      <c r="BR650" s="16" t="str">
        <f>IF('Vastgesteld 7-7-2022'!Z644="x","L2","")</f>
        <v/>
      </c>
      <c r="BS650" s="16" t="str">
        <f>IF('Vastgesteld 7-7-2022'!AA644="x","M1","")</f>
        <v/>
      </c>
      <c r="BT650" s="16" t="str">
        <f>IF('Vastgesteld 7-7-2022'!AB644="x","M2","")</f>
        <v/>
      </c>
      <c r="BU650" s="16" t="str">
        <f>IF('Vastgesteld 7-7-2022'!AC644="x","Z1","")</f>
        <v/>
      </c>
      <c r="BV650" s="16" t="str">
        <f>IF('Vastgesteld 7-7-2022'!AD644="x","Z2","")</f>
        <v/>
      </c>
      <c r="BW650" s="16" t="str">
        <f>IF(COUNTA('Vastgesteld 7-7-2022'!K644:S644)&lt;&gt;0,1,"")</f>
        <v/>
      </c>
      <c r="BX650" s="16" t="str">
        <f t="shared" si="61"/>
        <v/>
      </c>
      <c r="BY650" s="16" t="str">
        <f>IF('Vastgesteld 7-7-2022'!K644="x","BB","")</f>
        <v/>
      </c>
      <c r="BZ650" s="16" t="str">
        <f>IF('Vastgesteld 7-7-2022'!L644="x","B","")</f>
        <v/>
      </c>
      <c r="CA650" s="16" t="str">
        <f>IF('Vastgesteld 7-7-2022'!M644="x","L1","")</f>
        <v/>
      </c>
      <c r="CB650" s="16" t="str">
        <f>IF('Vastgesteld 7-7-2022'!N644="x","L2","")</f>
        <v/>
      </c>
      <c r="CC650" s="16" t="str">
        <f>IF('Vastgesteld 7-7-2022'!O644="x","M1","")</f>
        <v/>
      </c>
      <c r="CD650" s="16" t="str">
        <f>IF('Vastgesteld 7-7-2022'!P644="x","M2","")</f>
        <v/>
      </c>
      <c r="CE650" s="16" t="str">
        <f>IF('Vastgesteld 7-7-2022'!Q644="x","Z1","")</f>
        <v/>
      </c>
      <c r="CF650" s="16" t="str">
        <f>IF('Vastgesteld 7-7-2022'!R644="x","Z2","")</f>
        <v/>
      </c>
      <c r="CG650" s="16" t="str">
        <f>IF('Vastgesteld 7-7-2022'!S644="x","ZZL","")</f>
        <v/>
      </c>
      <c r="CL650" s="16" t="str">
        <f>IF(COUNTA('Vastgesteld 7-7-2022'!AV644:BF644)&lt;&gt;0,2,"")</f>
        <v/>
      </c>
      <c r="CM650" s="16" t="str">
        <f t="shared" si="62"/>
        <v/>
      </c>
      <c r="CN650" s="16" t="str">
        <f>IF('Vastgesteld 7-7-2022'!AV644="x","AA","")</f>
        <v/>
      </c>
      <c r="CO650" s="16" t="str">
        <f>IF('Vastgesteld 7-7-2022'!AW644="x","A","")</f>
        <v/>
      </c>
      <c r="CP650" s="16" t="str">
        <f>IF('Vastgesteld 7-7-2022'!AX644="x","BB","")</f>
        <v/>
      </c>
      <c r="CQ650" s="16" t="str">
        <f>IF('Vastgesteld 7-7-2022'!AY644="x","B","")</f>
        <v/>
      </c>
      <c r="CR650" s="16" t="str">
        <f>IF('Vastgesteld 7-7-2022'!AZ644="x","L","")</f>
        <v/>
      </c>
      <c r="CS650" s="16" t="str">
        <f>IF('Vastgesteld 7-7-2022'!BA644="x","M","")</f>
        <v/>
      </c>
      <c r="CT650" s="16" t="str">
        <f>IF('Vastgesteld 7-7-2022'!BB644="x","Z","")</f>
        <v/>
      </c>
      <c r="CU650" s="16" t="str">
        <f>IF('Vastgesteld 7-7-2022'!BF644="x","ZZ","")</f>
        <v/>
      </c>
      <c r="CV650" s="16" t="str">
        <f>IF(COUNTA('Vastgesteld 7-7-2022'!AJ644:AQ644)&lt;&gt;0,2,"")</f>
        <v/>
      </c>
      <c r="CW650" s="16" t="str">
        <f t="shared" si="63"/>
        <v/>
      </c>
      <c r="CX650" s="16" t="str">
        <f>IF('Vastgesteld 7-7-2022'!AJ644="x","BB","")</f>
        <v/>
      </c>
      <c r="CY650" s="16" t="str">
        <f>IF('Vastgesteld 7-7-2022'!AK644="x","B","")</f>
        <v/>
      </c>
      <c r="CZ650" s="16" t="str">
        <f>IF('Vastgesteld 7-7-2022'!AL644="x","L","")</f>
        <v/>
      </c>
      <c r="DA650" s="16" t="str">
        <f>IF('Vastgesteld 7-7-2022'!AM644="x","M","")</f>
        <v/>
      </c>
      <c r="DB650" s="16" t="str">
        <f>IF('Vastgesteld 7-7-2022'!AN644="x","Z","")</f>
        <v/>
      </c>
      <c r="DC650" s="16" t="str">
        <f>IF('Vastgesteld 7-7-2022'!AO644="x","ZZ","")</f>
        <v/>
      </c>
      <c r="DD650" s="16" t="str">
        <f>IF('Vastgesteld 7-7-2022'!AQ644="x","1.40","")</f>
        <v/>
      </c>
      <c r="DE650" s="16" t="str">
        <f>IF(COUNTA('Vastgesteld 7-7-2022'!BH644:BJ644)&lt;&gt;0,6,"")</f>
        <v/>
      </c>
      <c r="DF650" s="16" t="str">
        <f t="shared" si="64"/>
        <v/>
      </c>
      <c r="DG650" s="16" t="str">
        <f>IF('Vastgesteld 7-7-2022'!BH644="x","L","")</f>
        <v/>
      </c>
      <c r="DH650" s="16" t="str">
        <f>IF('Vastgesteld 7-7-2022'!BI644="x","M","")</f>
        <v/>
      </c>
      <c r="DI650" s="16" t="str">
        <f>IF('Vastgesteld 7-7-2022'!BJ644="x","Z","")</f>
        <v/>
      </c>
      <c r="DJ650" s="16" t="str">
        <f>IF('Vastgesteld 7-7-2022'!BK644="x","Z","")</f>
        <v/>
      </c>
      <c r="DK650" s="16" t="str">
        <f>IF(COUNTA('Vastgesteld 7-7-2022'!BM644:BO644)&lt;&gt;0,6,"")</f>
        <v/>
      </c>
      <c r="DL650" s="16" t="str">
        <f t="shared" si="65"/>
        <v/>
      </c>
      <c r="DM650" s="16" t="str">
        <f>IF('Vastgesteld 7-7-2022'!BM644="x","L","")</f>
        <v/>
      </c>
      <c r="DN650" s="16" t="str">
        <f>IF('Vastgesteld 7-7-2022'!BN644="x","M","")</f>
        <v/>
      </c>
      <c r="DO650" s="16" t="str">
        <f>IF('Vastgesteld 7-7-2022'!BO644="x","Z","")</f>
        <v/>
      </c>
      <c r="DP650" s="16" t="str">
        <f>IF('Vastgesteld 7-7-2022'!BP644="x","Z","")</f>
        <v/>
      </c>
    </row>
    <row r="651" spans="1:120" ht="14.4" x14ac:dyDescent="0.3">
      <c r="A651" s="18">
        <f>'Vastgesteld 7-7-2022'!A645</f>
        <v>0</v>
      </c>
      <c r="B651" s="16" t="str">
        <f>IFERROR(VLOOKUP('Vastgesteld 7-7-2022'!#REF!,#REF!,2,FALSE),"")</f>
        <v/>
      </c>
      <c r="C651" s="16">
        <f>'Vastgesteld 7-7-2022'!E645</f>
        <v>0</v>
      </c>
      <c r="D651" s="16" t="str">
        <f>IFERROR(VLOOKUP('Vastgesteld 7-7-2022'!#REF!,#REF!,2,FALSE),"")</f>
        <v/>
      </c>
      <c r="E651" s="16" t="str">
        <f>IFERROR(VLOOKUP('Vastgesteld 7-7-2022'!#REF!,#REF!,5,FALSE),"")</f>
        <v/>
      </c>
      <c r="F651" s="16" t="e">
        <f>IF('Vastgesteld 7-7-2022'!#REF!&lt;&gt;"",'Vastgesteld 7-7-2022'!#REF!,"")</f>
        <v>#REF!</v>
      </c>
      <c r="G651" s="16" t="e">
        <f>IF('Vastgesteld 7-7-2022'!#REF!="Indoor",1,0)</f>
        <v>#REF!</v>
      </c>
      <c r="H651" s="16" t="e">
        <f>'Vastgesteld 7-7-2022'!#REF!</f>
        <v>#REF!</v>
      </c>
      <c r="I651" s="16" t="e">
        <f>IF('Vastgesteld 7-7-2022'!#REF!="Nee",0,IF('Vastgesteld 7-7-2022'!#REF!="Ja",1,""))</f>
        <v>#REF!</v>
      </c>
      <c r="J651" s="16" t="e">
        <f>IF('Vastgesteld 7-7-2022'!#REF!&lt;&gt;"",'Vastgesteld 7-7-2022'!#REF!,"")</f>
        <v>#REF!</v>
      </c>
      <c r="BJ651" s="16" t="str">
        <f>IF(COUNTA('Vastgesteld 7-7-2022'!T645:AD645)&lt;&gt;0,1,"")</f>
        <v/>
      </c>
      <c r="BK651" s="16" t="str">
        <f t="shared" si="60"/>
        <v/>
      </c>
      <c r="BL651" s="16" t="str">
        <f>IF('Vastgesteld 7-7-2022'!T645="x","AA","")</f>
        <v/>
      </c>
      <c r="BM651" s="16" t="str">
        <f>IF('Vastgesteld 7-7-2022'!U645="x","A","")</f>
        <v/>
      </c>
      <c r="BN651" s="16" t="str">
        <f>IF('Vastgesteld 7-7-2022'!V645="x","B1","")</f>
        <v/>
      </c>
      <c r="BO651" s="16" t="e">
        <f>IF('Vastgesteld 7-7-2022'!#REF!="x","BB","")</f>
        <v>#REF!</v>
      </c>
      <c r="BP651" s="16" t="str">
        <f>IF('Vastgesteld 7-7-2022'!X645="x","B","")</f>
        <v/>
      </c>
      <c r="BQ651" s="16" t="str">
        <f>IF('Vastgesteld 7-7-2022'!Y645="x","L1","")</f>
        <v/>
      </c>
      <c r="BR651" s="16" t="str">
        <f>IF('Vastgesteld 7-7-2022'!Z645="x","L2","")</f>
        <v/>
      </c>
      <c r="BS651" s="16" t="str">
        <f>IF('Vastgesteld 7-7-2022'!AA645="x","M1","")</f>
        <v/>
      </c>
      <c r="BT651" s="16" t="str">
        <f>IF('Vastgesteld 7-7-2022'!AB645="x","M2","")</f>
        <v/>
      </c>
      <c r="BU651" s="16" t="str">
        <f>IF('Vastgesteld 7-7-2022'!AC645="x","Z1","")</f>
        <v/>
      </c>
      <c r="BV651" s="16" t="str">
        <f>IF('Vastgesteld 7-7-2022'!AD645="x","Z2","")</f>
        <v/>
      </c>
      <c r="BW651" s="16" t="str">
        <f>IF(COUNTA('Vastgesteld 7-7-2022'!K645:S645)&lt;&gt;0,1,"")</f>
        <v/>
      </c>
      <c r="BX651" s="16" t="str">
        <f t="shared" si="61"/>
        <v/>
      </c>
      <c r="BY651" s="16" t="str">
        <f>IF('Vastgesteld 7-7-2022'!K645="x","BB","")</f>
        <v/>
      </c>
      <c r="BZ651" s="16" t="str">
        <f>IF('Vastgesteld 7-7-2022'!L645="x","B","")</f>
        <v/>
      </c>
      <c r="CA651" s="16" t="str">
        <f>IF('Vastgesteld 7-7-2022'!M645="x","L1","")</f>
        <v/>
      </c>
      <c r="CB651" s="16" t="str">
        <f>IF('Vastgesteld 7-7-2022'!N645="x","L2","")</f>
        <v/>
      </c>
      <c r="CC651" s="16" t="str">
        <f>IF('Vastgesteld 7-7-2022'!O645="x","M1","")</f>
        <v/>
      </c>
      <c r="CD651" s="16" t="str">
        <f>IF('Vastgesteld 7-7-2022'!P645="x","M2","")</f>
        <v/>
      </c>
      <c r="CE651" s="16" t="str">
        <f>IF('Vastgesteld 7-7-2022'!Q645="x","Z1","")</f>
        <v/>
      </c>
      <c r="CF651" s="16" t="str">
        <f>IF('Vastgesteld 7-7-2022'!R645="x","Z2","")</f>
        <v/>
      </c>
      <c r="CG651" s="16" t="str">
        <f>IF('Vastgesteld 7-7-2022'!S645="x","ZZL","")</f>
        <v/>
      </c>
      <c r="CL651" s="16" t="str">
        <f>IF(COUNTA('Vastgesteld 7-7-2022'!AV645:BF645)&lt;&gt;0,2,"")</f>
        <v/>
      </c>
      <c r="CM651" s="16" t="str">
        <f t="shared" si="62"/>
        <v/>
      </c>
      <c r="CN651" s="16" t="str">
        <f>IF('Vastgesteld 7-7-2022'!AV645="x","AA","")</f>
        <v/>
      </c>
      <c r="CO651" s="16" t="str">
        <f>IF('Vastgesteld 7-7-2022'!AW645="x","A","")</f>
        <v/>
      </c>
      <c r="CP651" s="16" t="str">
        <f>IF('Vastgesteld 7-7-2022'!AX645="x","BB","")</f>
        <v/>
      </c>
      <c r="CQ651" s="16" t="str">
        <f>IF('Vastgesteld 7-7-2022'!AY645="x","B","")</f>
        <v/>
      </c>
      <c r="CR651" s="16" t="str">
        <f>IF('Vastgesteld 7-7-2022'!AZ645="x","L","")</f>
        <v/>
      </c>
      <c r="CS651" s="16" t="str">
        <f>IF('Vastgesteld 7-7-2022'!BA645="x","M","")</f>
        <v/>
      </c>
      <c r="CT651" s="16" t="str">
        <f>IF('Vastgesteld 7-7-2022'!BB645="x","Z","")</f>
        <v/>
      </c>
      <c r="CU651" s="16" t="str">
        <f>IF('Vastgesteld 7-7-2022'!BF645="x","ZZ","")</f>
        <v/>
      </c>
      <c r="CV651" s="16" t="str">
        <f>IF(COUNTA('Vastgesteld 7-7-2022'!AJ645:AQ645)&lt;&gt;0,2,"")</f>
        <v/>
      </c>
      <c r="CW651" s="16" t="str">
        <f t="shared" si="63"/>
        <v/>
      </c>
      <c r="CX651" s="16" t="str">
        <f>IF('Vastgesteld 7-7-2022'!AJ645="x","BB","")</f>
        <v/>
      </c>
      <c r="CY651" s="16" t="str">
        <f>IF('Vastgesteld 7-7-2022'!AK645="x","B","")</f>
        <v/>
      </c>
      <c r="CZ651" s="16" t="str">
        <f>IF('Vastgesteld 7-7-2022'!AL645="x","L","")</f>
        <v/>
      </c>
      <c r="DA651" s="16" t="str">
        <f>IF('Vastgesteld 7-7-2022'!AM645="x","M","")</f>
        <v/>
      </c>
      <c r="DB651" s="16" t="str">
        <f>IF('Vastgesteld 7-7-2022'!AN645="x","Z","")</f>
        <v/>
      </c>
      <c r="DC651" s="16" t="str">
        <f>IF('Vastgesteld 7-7-2022'!AO645="x","ZZ","")</f>
        <v/>
      </c>
      <c r="DD651" s="16" t="str">
        <f>IF('Vastgesteld 7-7-2022'!AQ645="x","1.40","")</f>
        <v/>
      </c>
      <c r="DE651" s="16" t="str">
        <f>IF(COUNTA('Vastgesteld 7-7-2022'!BH645:BJ645)&lt;&gt;0,6,"")</f>
        <v/>
      </c>
      <c r="DF651" s="16" t="str">
        <f t="shared" si="64"/>
        <v/>
      </c>
      <c r="DG651" s="16" t="str">
        <f>IF('Vastgesteld 7-7-2022'!BH645="x","L","")</f>
        <v/>
      </c>
      <c r="DH651" s="16" t="str">
        <f>IF('Vastgesteld 7-7-2022'!BI645="x","M","")</f>
        <v/>
      </c>
      <c r="DI651" s="16" t="str">
        <f>IF('Vastgesteld 7-7-2022'!BJ645="x","Z","")</f>
        <v/>
      </c>
      <c r="DJ651" s="16" t="str">
        <f>IF('Vastgesteld 7-7-2022'!BK645="x","Z","")</f>
        <v/>
      </c>
      <c r="DK651" s="16" t="str">
        <f>IF(COUNTA('Vastgesteld 7-7-2022'!BM645:BO645)&lt;&gt;0,6,"")</f>
        <v/>
      </c>
      <c r="DL651" s="16" t="str">
        <f t="shared" si="65"/>
        <v/>
      </c>
      <c r="DM651" s="16" t="str">
        <f>IF('Vastgesteld 7-7-2022'!BM645="x","L","")</f>
        <v/>
      </c>
      <c r="DN651" s="16" t="str">
        <f>IF('Vastgesteld 7-7-2022'!BN645="x","M","")</f>
        <v/>
      </c>
      <c r="DO651" s="16" t="str">
        <f>IF('Vastgesteld 7-7-2022'!BO645="x","Z","")</f>
        <v/>
      </c>
      <c r="DP651" s="16" t="str">
        <f>IF('Vastgesteld 7-7-2022'!BP645="x","Z","")</f>
        <v/>
      </c>
    </row>
    <row r="652" spans="1:120" ht="14.4" x14ac:dyDescent="0.3">
      <c r="A652" s="18">
        <f>'Vastgesteld 7-7-2022'!A646</f>
        <v>0</v>
      </c>
      <c r="B652" s="16" t="str">
        <f>IFERROR(VLOOKUP('Vastgesteld 7-7-2022'!#REF!,#REF!,2,FALSE),"")</f>
        <v/>
      </c>
      <c r="C652" s="16">
        <f>'Vastgesteld 7-7-2022'!E646</f>
        <v>0</v>
      </c>
      <c r="D652" s="16" t="str">
        <f>IFERROR(VLOOKUP('Vastgesteld 7-7-2022'!#REF!,#REF!,2,FALSE),"")</f>
        <v/>
      </c>
      <c r="E652" s="16" t="str">
        <f>IFERROR(VLOOKUP('Vastgesteld 7-7-2022'!#REF!,#REF!,5,FALSE),"")</f>
        <v/>
      </c>
      <c r="F652" s="16" t="e">
        <f>IF('Vastgesteld 7-7-2022'!#REF!&lt;&gt;"",'Vastgesteld 7-7-2022'!#REF!,"")</f>
        <v>#REF!</v>
      </c>
      <c r="G652" s="16" t="e">
        <f>IF('Vastgesteld 7-7-2022'!#REF!="Indoor",1,0)</f>
        <v>#REF!</v>
      </c>
      <c r="H652" s="16" t="e">
        <f>'Vastgesteld 7-7-2022'!#REF!</f>
        <v>#REF!</v>
      </c>
      <c r="I652" s="16" t="e">
        <f>IF('Vastgesteld 7-7-2022'!#REF!="Nee",0,IF('Vastgesteld 7-7-2022'!#REF!="Ja",1,""))</f>
        <v>#REF!</v>
      </c>
      <c r="J652" s="16" t="e">
        <f>IF('Vastgesteld 7-7-2022'!#REF!&lt;&gt;"",'Vastgesteld 7-7-2022'!#REF!,"")</f>
        <v>#REF!</v>
      </c>
      <c r="BJ652" s="16" t="str">
        <f>IF(COUNTA('Vastgesteld 7-7-2022'!T646:AD646)&lt;&gt;0,1,"")</f>
        <v/>
      </c>
      <c r="BK652" s="16" t="str">
        <f t="shared" si="60"/>
        <v/>
      </c>
      <c r="BL652" s="16" t="str">
        <f>IF('Vastgesteld 7-7-2022'!T646="x","AA","")</f>
        <v/>
      </c>
      <c r="BM652" s="16" t="str">
        <f>IF('Vastgesteld 7-7-2022'!U646="x","A","")</f>
        <v/>
      </c>
      <c r="BN652" s="16" t="str">
        <f>IF('Vastgesteld 7-7-2022'!V646="x","B1","")</f>
        <v/>
      </c>
      <c r="BO652" s="16" t="e">
        <f>IF('Vastgesteld 7-7-2022'!#REF!="x","BB","")</f>
        <v>#REF!</v>
      </c>
      <c r="BP652" s="16" t="str">
        <f>IF('Vastgesteld 7-7-2022'!X646="x","B","")</f>
        <v/>
      </c>
      <c r="BQ652" s="16" t="str">
        <f>IF('Vastgesteld 7-7-2022'!Y646="x","L1","")</f>
        <v/>
      </c>
      <c r="BR652" s="16" t="str">
        <f>IF('Vastgesteld 7-7-2022'!Z646="x","L2","")</f>
        <v/>
      </c>
      <c r="BS652" s="16" t="str">
        <f>IF('Vastgesteld 7-7-2022'!AA646="x","M1","")</f>
        <v/>
      </c>
      <c r="BT652" s="16" t="str">
        <f>IF('Vastgesteld 7-7-2022'!AB646="x","M2","")</f>
        <v/>
      </c>
      <c r="BU652" s="16" t="str">
        <f>IF('Vastgesteld 7-7-2022'!AC646="x","Z1","")</f>
        <v/>
      </c>
      <c r="BV652" s="16" t="str">
        <f>IF('Vastgesteld 7-7-2022'!AD646="x","Z2","")</f>
        <v/>
      </c>
      <c r="BW652" s="16" t="str">
        <f>IF(COUNTA('Vastgesteld 7-7-2022'!K646:S646)&lt;&gt;0,1,"")</f>
        <v/>
      </c>
      <c r="BX652" s="16" t="str">
        <f t="shared" si="61"/>
        <v/>
      </c>
      <c r="BY652" s="16" t="str">
        <f>IF('Vastgesteld 7-7-2022'!K646="x","BB","")</f>
        <v/>
      </c>
      <c r="BZ652" s="16" t="str">
        <f>IF('Vastgesteld 7-7-2022'!L646="x","B","")</f>
        <v/>
      </c>
      <c r="CA652" s="16" t="str">
        <f>IF('Vastgesteld 7-7-2022'!M646="x","L1","")</f>
        <v/>
      </c>
      <c r="CB652" s="16" t="str">
        <f>IF('Vastgesteld 7-7-2022'!N646="x","L2","")</f>
        <v/>
      </c>
      <c r="CC652" s="16" t="str">
        <f>IF('Vastgesteld 7-7-2022'!O646="x","M1","")</f>
        <v/>
      </c>
      <c r="CD652" s="16" t="str">
        <f>IF('Vastgesteld 7-7-2022'!P646="x","M2","")</f>
        <v/>
      </c>
      <c r="CE652" s="16" t="str">
        <f>IF('Vastgesteld 7-7-2022'!Q646="x","Z1","")</f>
        <v/>
      </c>
      <c r="CF652" s="16" t="str">
        <f>IF('Vastgesteld 7-7-2022'!R646="x","Z2","")</f>
        <v/>
      </c>
      <c r="CG652" s="16" t="str">
        <f>IF('Vastgesteld 7-7-2022'!S646="x","ZZL","")</f>
        <v/>
      </c>
      <c r="CL652" s="16" t="str">
        <f>IF(COUNTA('Vastgesteld 7-7-2022'!AV646:BF646)&lt;&gt;0,2,"")</f>
        <v/>
      </c>
      <c r="CM652" s="16" t="str">
        <f t="shared" si="62"/>
        <v/>
      </c>
      <c r="CN652" s="16" t="str">
        <f>IF('Vastgesteld 7-7-2022'!AV646="x","AA","")</f>
        <v/>
      </c>
      <c r="CO652" s="16" t="str">
        <f>IF('Vastgesteld 7-7-2022'!AW646="x","A","")</f>
        <v/>
      </c>
      <c r="CP652" s="16" t="str">
        <f>IF('Vastgesteld 7-7-2022'!AX646="x","BB","")</f>
        <v/>
      </c>
      <c r="CQ652" s="16" t="str">
        <f>IF('Vastgesteld 7-7-2022'!AY646="x","B","")</f>
        <v/>
      </c>
      <c r="CR652" s="16" t="str">
        <f>IF('Vastgesteld 7-7-2022'!AZ646="x","L","")</f>
        <v/>
      </c>
      <c r="CS652" s="16" t="str">
        <f>IF('Vastgesteld 7-7-2022'!BA646="x","M","")</f>
        <v/>
      </c>
      <c r="CT652" s="16" t="str">
        <f>IF('Vastgesteld 7-7-2022'!BB646="x","Z","")</f>
        <v/>
      </c>
      <c r="CU652" s="16" t="str">
        <f>IF('Vastgesteld 7-7-2022'!BF646="x","ZZ","")</f>
        <v/>
      </c>
      <c r="CV652" s="16" t="str">
        <f>IF(COUNTA('Vastgesteld 7-7-2022'!AJ646:AQ646)&lt;&gt;0,2,"")</f>
        <v/>
      </c>
      <c r="CW652" s="16" t="str">
        <f t="shared" si="63"/>
        <v/>
      </c>
      <c r="CX652" s="16" t="str">
        <f>IF('Vastgesteld 7-7-2022'!AJ646="x","BB","")</f>
        <v/>
      </c>
      <c r="CY652" s="16" t="str">
        <f>IF('Vastgesteld 7-7-2022'!AK646="x","B","")</f>
        <v/>
      </c>
      <c r="CZ652" s="16" t="str">
        <f>IF('Vastgesteld 7-7-2022'!AL646="x","L","")</f>
        <v/>
      </c>
      <c r="DA652" s="16" t="str">
        <f>IF('Vastgesteld 7-7-2022'!AM646="x","M","")</f>
        <v/>
      </c>
      <c r="DB652" s="16" t="str">
        <f>IF('Vastgesteld 7-7-2022'!AN646="x","Z","")</f>
        <v/>
      </c>
      <c r="DC652" s="16" t="str">
        <f>IF('Vastgesteld 7-7-2022'!AO646="x","ZZ","")</f>
        <v/>
      </c>
      <c r="DD652" s="16" t="str">
        <f>IF('Vastgesteld 7-7-2022'!AQ646="x","1.40","")</f>
        <v/>
      </c>
      <c r="DE652" s="16" t="str">
        <f>IF(COUNTA('Vastgesteld 7-7-2022'!BH646:BJ646)&lt;&gt;0,6,"")</f>
        <v/>
      </c>
      <c r="DF652" s="16" t="str">
        <f t="shared" si="64"/>
        <v/>
      </c>
      <c r="DG652" s="16" t="str">
        <f>IF('Vastgesteld 7-7-2022'!BH646="x","L","")</f>
        <v/>
      </c>
      <c r="DH652" s="16" t="str">
        <f>IF('Vastgesteld 7-7-2022'!BI646="x","M","")</f>
        <v/>
      </c>
      <c r="DI652" s="16" t="str">
        <f>IF('Vastgesteld 7-7-2022'!BJ646="x","Z","")</f>
        <v/>
      </c>
      <c r="DJ652" s="16" t="str">
        <f>IF('Vastgesteld 7-7-2022'!BK646="x","Z","")</f>
        <v/>
      </c>
      <c r="DK652" s="16" t="str">
        <f>IF(COUNTA('Vastgesteld 7-7-2022'!BM646:BO646)&lt;&gt;0,6,"")</f>
        <v/>
      </c>
      <c r="DL652" s="16" t="str">
        <f t="shared" si="65"/>
        <v/>
      </c>
      <c r="DM652" s="16" t="str">
        <f>IF('Vastgesteld 7-7-2022'!BM646="x","L","")</f>
        <v/>
      </c>
      <c r="DN652" s="16" t="str">
        <f>IF('Vastgesteld 7-7-2022'!BN646="x","M","")</f>
        <v/>
      </c>
      <c r="DO652" s="16" t="str">
        <f>IF('Vastgesteld 7-7-2022'!BO646="x","Z","")</f>
        <v/>
      </c>
      <c r="DP652" s="16" t="str">
        <f>IF('Vastgesteld 7-7-2022'!BP646="x","Z","")</f>
        <v/>
      </c>
    </row>
    <row r="653" spans="1:120" ht="14.4" x14ac:dyDescent="0.3">
      <c r="A653" s="18">
        <f>'Vastgesteld 7-7-2022'!A647</f>
        <v>0</v>
      </c>
      <c r="B653" s="16" t="str">
        <f>IFERROR(VLOOKUP('Vastgesteld 7-7-2022'!#REF!,#REF!,2,FALSE),"")</f>
        <v/>
      </c>
      <c r="C653" s="16">
        <f>'Vastgesteld 7-7-2022'!E647</f>
        <v>0</v>
      </c>
      <c r="D653" s="16" t="str">
        <f>IFERROR(VLOOKUP('Vastgesteld 7-7-2022'!#REF!,#REF!,2,FALSE),"")</f>
        <v/>
      </c>
      <c r="E653" s="16" t="str">
        <f>IFERROR(VLOOKUP('Vastgesteld 7-7-2022'!#REF!,#REF!,5,FALSE),"")</f>
        <v/>
      </c>
      <c r="F653" s="16" t="e">
        <f>IF('Vastgesteld 7-7-2022'!#REF!&lt;&gt;"",'Vastgesteld 7-7-2022'!#REF!,"")</f>
        <v>#REF!</v>
      </c>
      <c r="G653" s="16" t="e">
        <f>IF('Vastgesteld 7-7-2022'!#REF!="Indoor",1,0)</f>
        <v>#REF!</v>
      </c>
      <c r="H653" s="16" t="e">
        <f>'Vastgesteld 7-7-2022'!#REF!</f>
        <v>#REF!</v>
      </c>
      <c r="I653" s="16" t="e">
        <f>IF('Vastgesteld 7-7-2022'!#REF!="Nee",0,IF('Vastgesteld 7-7-2022'!#REF!="Ja",1,""))</f>
        <v>#REF!</v>
      </c>
      <c r="J653" s="16" t="e">
        <f>IF('Vastgesteld 7-7-2022'!#REF!&lt;&gt;"",'Vastgesteld 7-7-2022'!#REF!,"")</f>
        <v>#REF!</v>
      </c>
      <c r="BJ653" s="16" t="str">
        <f>IF(COUNTA('Vastgesteld 7-7-2022'!T647:AD647)&lt;&gt;0,1,"")</f>
        <v/>
      </c>
      <c r="BK653" s="16" t="str">
        <f t="shared" si="60"/>
        <v/>
      </c>
      <c r="BL653" s="16" t="str">
        <f>IF('Vastgesteld 7-7-2022'!T647="x","AA","")</f>
        <v/>
      </c>
      <c r="BM653" s="16" t="str">
        <f>IF('Vastgesteld 7-7-2022'!U647="x","A","")</f>
        <v/>
      </c>
      <c r="BN653" s="16" t="str">
        <f>IF('Vastgesteld 7-7-2022'!V647="x","B1","")</f>
        <v/>
      </c>
      <c r="BO653" s="16" t="e">
        <f>IF('Vastgesteld 7-7-2022'!#REF!="x","BB","")</f>
        <v>#REF!</v>
      </c>
      <c r="BP653" s="16" t="str">
        <f>IF('Vastgesteld 7-7-2022'!X647="x","B","")</f>
        <v/>
      </c>
      <c r="BQ653" s="16" t="str">
        <f>IF('Vastgesteld 7-7-2022'!Y647="x","L1","")</f>
        <v/>
      </c>
      <c r="BR653" s="16" t="str">
        <f>IF('Vastgesteld 7-7-2022'!Z647="x","L2","")</f>
        <v/>
      </c>
      <c r="BS653" s="16" t="str">
        <f>IF('Vastgesteld 7-7-2022'!AA647="x","M1","")</f>
        <v/>
      </c>
      <c r="BT653" s="16" t="str">
        <f>IF('Vastgesteld 7-7-2022'!AB647="x","M2","")</f>
        <v/>
      </c>
      <c r="BU653" s="16" t="str">
        <f>IF('Vastgesteld 7-7-2022'!AC647="x","Z1","")</f>
        <v/>
      </c>
      <c r="BV653" s="16" t="str">
        <f>IF('Vastgesteld 7-7-2022'!AD647="x","Z2","")</f>
        <v/>
      </c>
      <c r="BW653" s="16" t="str">
        <f>IF(COUNTA('Vastgesteld 7-7-2022'!K647:S647)&lt;&gt;0,1,"")</f>
        <v/>
      </c>
      <c r="BX653" s="16" t="str">
        <f t="shared" si="61"/>
        <v/>
      </c>
      <c r="BY653" s="16" t="str">
        <f>IF('Vastgesteld 7-7-2022'!K647="x","BB","")</f>
        <v/>
      </c>
      <c r="BZ653" s="16" t="str">
        <f>IF('Vastgesteld 7-7-2022'!L647="x","B","")</f>
        <v/>
      </c>
      <c r="CA653" s="16" t="str">
        <f>IF('Vastgesteld 7-7-2022'!M647="x","L1","")</f>
        <v/>
      </c>
      <c r="CB653" s="16" t="str">
        <f>IF('Vastgesteld 7-7-2022'!N647="x","L2","")</f>
        <v/>
      </c>
      <c r="CC653" s="16" t="str">
        <f>IF('Vastgesteld 7-7-2022'!O647="x","M1","")</f>
        <v/>
      </c>
      <c r="CD653" s="16" t="str">
        <f>IF('Vastgesteld 7-7-2022'!P647="x","M2","")</f>
        <v/>
      </c>
      <c r="CE653" s="16" t="str">
        <f>IF('Vastgesteld 7-7-2022'!Q647="x","Z1","")</f>
        <v/>
      </c>
      <c r="CF653" s="16" t="str">
        <f>IF('Vastgesteld 7-7-2022'!R647="x","Z2","")</f>
        <v/>
      </c>
      <c r="CG653" s="16" t="str">
        <f>IF('Vastgesteld 7-7-2022'!S647="x","ZZL","")</f>
        <v/>
      </c>
      <c r="CL653" s="16" t="str">
        <f>IF(COUNTA('Vastgesteld 7-7-2022'!AV647:BF647)&lt;&gt;0,2,"")</f>
        <v/>
      </c>
      <c r="CM653" s="16" t="str">
        <f t="shared" si="62"/>
        <v/>
      </c>
      <c r="CN653" s="16" t="str">
        <f>IF('Vastgesteld 7-7-2022'!AV647="x","AA","")</f>
        <v/>
      </c>
      <c r="CO653" s="16" t="str">
        <f>IF('Vastgesteld 7-7-2022'!AW647="x","A","")</f>
        <v/>
      </c>
      <c r="CP653" s="16" t="str">
        <f>IF('Vastgesteld 7-7-2022'!AX647="x","BB","")</f>
        <v/>
      </c>
      <c r="CQ653" s="16" t="str">
        <f>IF('Vastgesteld 7-7-2022'!AY647="x","B","")</f>
        <v/>
      </c>
      <c r="CR653" s="16" t="str">
        <f>IF('Vastgesteld 7-7-2022'!AZ647="x","L","")</f>
        <v/>
      </c>
      <c r="CS653" s="16" t="str">
        <f>IF('Vastgesteld 7-7-2022'!BA647="x","M","")</f>
        <v/>
      </c>
      <c r="CT653" s="16" t="str">
        <f>IF('Vastgesteld 7-7-2022'!BB647="x","Z","")</f>
        <v/>
      </c>
      <c r="CU653" s="16" t="str">
        <f>IF('Vastgesteld 7-7-2022'!BF647="x","ZZ","")</f>
        <v/>
      </c>
      <c r="CV653" s="16" t="str">
        <f>IF(COUNTA('Vastgesteld 7-7-2022'!AJ647:AQ647)&lt;&gt;0,2,"")</f>
        <v/>
      </c>
      <c r="CW653" s="16" t="str">
        <f t="shared" si="63"/>
        <v/>
      </c>
      <c r="CX653" s="16" t="str">
        <f>IF('Vastgesteld 7-7-2022'!AJ647="x","BB","")</f>
        <v/>
      </c>
      <c r="CY653" s="16" t="str">
        <f>IF('Vastgesteld 7-7-2022'!AK647="x","B","")</f>
        <v/>
      </c>
      <c r="CZ653" s="16" t="str">
        <f>IF('Vastgesteld 7-7-2022'!AL647="x","L","")</f>
        <v/>
      </c>
      <c r="DA653" s="16" t="str">
        <f>IF('Vastgesteld 7-7-2022'!AM647="x","M","")</f>
        <v/>
      </c>
      <c r="DB653" s="16" t="str">
        <f>IF('Vastgesteld 7-7-2022'!AN647="x","Z","")</f>
        <v/>
      </c>
      <c r="DC653" s="16" t="str">
        <f>IF('Vastgesteld 7-7-2022'!AO647="x","ZZ","")</f>
        <v/>
      </c>
      <c r="DD653" s="16" t="str">
        <f>IF('Vastgesteld 7-7-2022'!AQ647="x","1.40","")</f>
        <v/>
      </c>
      <c r="DE653" s="16" t="str">
        <f>IF(COUNTA('Vastgesteld 7-7-2022'!BH647:BJ647)&lt;&gt;0,6,"")</f>
        <v/>
      </c>
      <c r="DF653" s="16" t="str">
        <f t="shared" si="64"/>
        <v/>
      </c>
      <c r="DG653" s="16" t="str">
        <f>IF('Vastgesteld 7-7-2022'!BH647="x","L","")</f>
        <v/>
      </c>
      <c r="DH653" s="16" t="str">
        <f>IF('Vastgesteld 7-7-2022'!BI647="x","M","")</f>
        <v/>
      </c>
      <c r="DI653" s="16" t="str">
        <f>IF('Vastgesteld 7-7-2022'!BJ647="x","Z","")</f>
        <v/>
      </c>
      <c r="DJ653" s="16" t="str">
        <f>IF('Vastgesteld 7-7-2022'!BK647="x","Z","")</f>
        <v/>
      </c>
      <c r="DK653" s="16" t="str">
        <f>IF(COUNTA('Vastgesteld 7-7-2022'!BM647:BO647)&lt;&gt;0,6,"")</f>
        <v/>
      </c>
      <c r="DL653" s="16" t="str">
        <f t="shared" si="65"/>
        <v/>
      </c>
      <c r="DM653" s="16" t="str">
        <f>IF('Vastgesteld 7-7-2022'!BM647="x","L","")</f>
        <v/>
      </c>
      <c r="DN653" s="16" t="str">
        <f>IF('Vastgesteld 7-7-2022'!BN647="x","M","")</f>
        <v/>
      </c>
      <c r="DO653" s="16" t="str">
        <f>IF('Vastgesteld 7-7-2022'!BO647="x","Z","")</f>
        <v/>
      </c>
      <c r="DP653" s="16" t="str">
        <f>IF('Vastgesteld 7-7-2022'!BP647="x","Z","")</f>
        <v/>
      </c>
    </row>
    <row r="654" spans="1:120" ht="14.4" x14ac:dyDescent="0.3">
      <c r="A654" s="18">
        <f>'Vastgesteld 7-7-2022'!A648</f>
        <v>0</v>
      </c>
      <c r="B654" s="16" t="str">
        <f>IFERROR(VLOOKUP('Vastgesteld 7-7-2022'!#REF!,#REF!,2,FALSE),"")</f>
        <v/>
      </c>
      <c r="C654" s="16">
        <f>'Vastgesteld 7-7-2022'!E648</f>
        <v>0</v>
      </c>
      <c r="D654" s="16" t="str">
        <f>IFERROR(VLOOKUP('Vastgesteld 7-7-2022'!#REF!,#REF!,2,FALSE),"")</f>
        <v/>
      </c>
      <c r="E654" s="16" t="str">
        <f>IFERROR(VLOOKUP('Vastgesteld 7-7-2022'!#REF!,#REF!,5,FALSE),"")</f>
        <v/>
      </c>
      <c r="F654" s="16" t="e">
        <f>IF('Vastgesteld 7-7-2022'!#REF!&lt;&gt;"",'Vastgesteld 7-7-2022'!#REF!,"")</f>
        <v>#REF!</v>
      </c>
      <c r="G654" s="16" t="e">
        <f>IF('Vastgesteld 7-7-2022'!#REF!="Indoor",1,0)</f>
        <v>#REF!</v>
      </c>
      <c r="H654" s="16" t="e">
        <f>'Vastgesteld 7-7-2022'!#REF!</f>
        <v>#REF!</v>
      </c>
      <c r="I654" s="16" t="e">
        <f>IF('Vastgesteld 7-7-2022'!#REF!="Nee",0,IF('Vastgesteld 7-7-2022'!#REF!="Ja",1,""))</f>
        <v>#REF!</v>
      </c>
      <c r="J654" s="16" t="e">
        <f>IF('Vastgesteld 7-7-2022'!#REF!&lt;&gt;"",'Vastgesteld 7-7-2022'!#REF!,"")</f>
        <v>#REF!</v>
      </c>
      <c r="BJ654" s="16" t="str">
        <f>IF(COUNTA('Vastgesteld 7-7-2022'!T648:AD648)&lt;&gt;0,1,"")</f>
        <v/>
      </c>
      <c r="BK654" s="16" t="str">
        <f t="shared" si="60"/>
        <v/>
      </c>
      <c r="BL654" s="16" t="str">
        <f>IF('Vastgesteld 7-7-2022'!T648="x","AA","")</f>
        <v/>
      </c>
      <c r="BM654" s="16" t="str">
        <f>IF('Vastgesteld 7-7-2022'!U648="x","A","")</f>
        <v/>
      </c>
      <c r="BN654" s="16" t="str">
        <f>IF('Vastgesteld 7-7-2022'!V648="x","B1","")</f>
        <v/>
      </c>
      <c r="BO654" s="16" t="e">
        <f>IF('Vastgesteld 7-7-2022'!#REF!="x","BB","")</f>
        <v>#REF!</v>
      </c>
      <c r="BP654" s="16" t="str">
        <f>IF('Vastgesteld 7-7-2022'!X648="x","B","")</f>
        <v/>
      </c>
      <c r="BQ654" s="16" t="str">
        <f>IF('Vastgesteld 7-7-2022'!Y648="x","L1","")</f>
        <v/>
      </c>
      <c r="BR654" s="16" t="str">
        <f>IF('Vastgesteld 7-7-2022'!Z648="x","L2","")</f>
        <v/>
      </c>
      <c r="BS654" s="16" t="str">
        <f>IF('Vastgesteld 7-7-2022'!AA648="x","M1","")</f>
        <v/>
      </c>
      <c r="BT654" s="16" t="str">
        <f>IF('Vastgesteld 7-7-2022'!AB648="x","M2","")</f>
        <v/>
      </c>
      <c r="BU654" s="16" t="str">
        <f>IF('Vastgesteld 7-7-2022'!AC648="x","Z1","")</f>
        <v/>
      </c>
      <c r="BV654" s="16" t="str">
        <f>IF('Vastgesteld 7-7-2022'!AD648="x","Z2","")</f>
        <v/>
      </c>
      <c r="BW654" s="16" t="str">
        <f>IF(COUNTA('Vastgesteld 7-7-2022'!K648:S648)&lt;&gt;0,1,"")</f>
        <v/>
      </c>
      <c r="BX654" s="16" t="str">
        <f t="shared" si="61"/>
        <v/>
      </c>
      <c r="BY654" s="16" t="str">
        <f>IF('Vastgesteld 7-7-2022'!K648="x","BB","")</f>
        <v/>
      </c>
      <c r="BZ654" s="16" t="str">
        <f>IF('Vastgesteld 7-7-2022'!L648="x","B","")</f>
        <v/>
      </c>
      <c r="CA654" s="16" t="str">
        <f>IF('Vastgesteld 7-7-2022'!M648="x","L1","")</f>
        <v/>
      </c>
      <c r="CB654" s="16" t="str">
        <f>IF('Vastgesteld 7-7-2022'!N648="x","L2","")</f>
        <v/>
      </c>
      <c r="CC654" s="16" t="str">
        <f>IF('Vastgesteld 7-7-2022'!O648="x","M1","")</f>
        <v/>
      </c>
      <c r="CD654" s="16" t="str">
        <f>IF('Vastgesteld 7-7-2022'!P648="x","M2","")</f>
        <v/>
      </c>
      <c r="CE654" s="16" t="str">
        <f>IF('Vastgesteld 7-7-2022'!Q648="x","Z1","")</f>
        <v/>
      </c>
      <c r="CF654" s="16" t="str">
        <f>IF('Vastgesteld 7-7-2022'!R648="x","Z2","")</f>
        <v/>
      </c>
      <c r="CG654" s="16" t="str">
        <f>IF('Vastgesteld 7-7-2022'!S648="x","ZZL","")</f>
        <v/>
      </c>
      <c r="CL654" s="16" t="str">
        <f>IF(COUNTA('Vastgesteld 7-7-2022'!AV648:BF648)&lt;&gt;0,2,"")</f>
        <v/>
      </c>
      <c r="CM654" s="16" t="str">
        <f t="shared" si="62"/>
        <v/>
      </c>
      <c r="CN654" s="16" t="str">
        <f>IF('Vastgesteld 7-7-2022'!AV648="x","AA","")</f>
        <v/>
      </c>
      <c r="CO654" s="16" t="str">
        <f>IF('Vastgesteld 7-7-2022'!AW648="x","A","")</f>
        <v/>
      </c>
      <c r="CP654" s="16" t="str">
        <f>IF('Vastgesteld 7-7-2022'!AX648="x","BB","")</f>
        <v/>
      </c>
      <c r="CQ654" s="16" t="str">
        <f>IF('Vastgesteld 7-7-2022'!AY648="x","B","")</f>
        <v/>
      </c>
      <c r="CR654" s="16" t="str">
        <f>IF('Vastgesteld 7-7-2022'!AZ648="x","L","")</f>
        <v/>
      </c>
      <c r="CS654" s="16" t="str">
        <f>IF('Vastgesteld 7-7-2022'!BA648="x","M","")</f>
        <v/>
      </c>
      <c r="CT654" s="16" t="str">
        <f>IF('Vastgesteld 7-7-2022'!BB648="x","Z","")</f>
        <v/>
      </c>
      <c r="CU654" s="16" t="str">
        <f>IF('Vastgesteld 7-7-2022'!BF648="x","ZZ","")</f>
        <v/>
      </c>
      <c r="CV654" s="16" t="str">
        <f>IF(COUNTA('Vastgesteld 7-7-2022'!AJ648:AQ648)&lt;&gt;0,2,"")</f>
        <v/>
      </c>
      <c r="CW654" s="16" t="str">
        <f t="shared" si="63"/>
        <v/>
      </c>
      <c r="CX654" s="16" t="str">
        <f>IF('Vastgesteld 7-7-2022'!AJ648="x","BB","")</f>
        <v/>
      </c>
      <c r="CY654" s="16" t="str">
        <f>IF('Vastgesteld 7-7-2022'!AK648="x","B","")</f>
        <v/>
      </c>
      <c r="CZ654" s="16" t="str">
        <f>IF('Vastgesteld 7-7-2022'!AL648="x","L","")</f>
        <v/>
      </c>
      <c r="DA654" s="16" t="str">
        <f>IF('Vastgesteld 7-7-2022'!AM648="x","M","")</f>
        <v/>
      </c>
      <c r="DB654" s="16" t="str">
        <f>IF('Vastgesteld 7-7-2022'!AN648="x","Z","")</f>
        <v/>
      </c>
      <c r="DC654" s="16" t="str">
        <f>IF('Vastgesteld 7-7-2022'!AO648="x","ZZ","")</f>
        <v/>
      </c>
      <c r="DD654" s="16" t="str">
        <f>IF('Vastgesteld 7-7-2022'!AQ648="x","1.40","")</f>
        <v/>
      </c>
      <c r="DE654" s="16" t="str">
        <f>IF(COUNTA('Vastgesteld 7-7-2022'!BH648:BJ648)&lt;&gt;0,6,"")</f>
        <v/>
      </c>
      <c r="DF654" s="16" t="str">
        <f t="shared" si="64"/>
        <v/>
      </c>
      <c r="DG654" s="16" t="str">
        <f>IF('Vastgesteld 7-7-2022'!BH648="x","L","")</f>
        <v/>
      </c>
      <c r="DH654" s="16" t="str">
        <f>IF('Vastgesteld 7-7-2022'!BI648="x","M","")</f>
        <v/>
      </c>
      <c r="DI654" s="16" t="str">
        <f>IF('Vastgesteld 7-7-2022'!BJ648="x","Z","")</f>
        <v/>
      </c>
      <c r="DJ654" s="16" t="str">
        <f>IF('Vastgesteld 7-7-2022'!BK648="x","Z","")</f>
        <v/>
      </c>
      <c r="DK654" s="16" t="str">
        <f>IF(COUNTA('Vastgesteld 7-7-2022'!BM648:BO648)&lt;&gt;0,6,"")</f>
        <v/>
      </c>
      <c r="DL654" s="16" t="str">
        <f t="shared" si="65"/>
        <v/>
      </c>
      <c r="DM654" s="16" t="str">
        <f>IF('Vastgesteld 7-7-2022'!BM648="x","L","")</f>
        <v/>
      </c>
      <c r="DN654" s="16" t="str">
        <f>IF('Vastgesteld 7-7-2022'!BN648="x","M","")</f>
        <v/>
      </c>
      <c r="DO654" s="16" t="str">
        <f>IF('Vastgesteld 7-7-2022'!BO648="x","Z","")</f>
        <v/>
      </c>
      <c r="DP654" s="16" t="str">
        <f>IF('Vastgesteld 7-7-2022'!BP648="x","Z","")</f>
        <v/>
      </c>
    </row>
    <row r="655" spans="1:120" ht="14.4" x14ac:dyDescent="0.3">
      <c r="A655" s="18">
        <f>'Vastgesteld 7-7-2022'!A649</f>
        <v>0</v>
      </c>
      <c r="B655" s="16" t="str">
        <f>IFERROR(VLOOKUP('Vastgesteld 7-7-2022'!#REF!,#REF!,2,FALSE),"")</f>
        <v/>
      </c>
      <c r="C655" s="16">
        <f>'Vastgesteld 7-7-2022'!E649</f>
        <v>0</v>
      </c>
      <c r="D655" s="16" t="str">
        <f>IFERROR(VLOOKUP('Vastgesteld 7-7-2022'!#REF!,#REF!,2,FALSE),"")</f>
        <v/>
      </c>
      <c r="E655" s="16" t="str">
        <f>IFERROR(VLOOKUP('Vastgesteld 7-7-2022'!#REF!,#REF!,5,FALSE),"")</f>
        <v/>
      </c>
      <c r="F655" s="16" t="e">
        <f>IF('Vastgesteld 7-7-2022'!#REF!&lt;&gt;"",'Vastgesteld 7-7-2022'!#REF!,"")</f>
        <v>#REF!</v>
      </c>
      <c r="G655" s="16" t="e">
        <f>IF('Vastgesteld 7-7-2022'!#REF!="Indoor",1,0)</f>
        <v>#REF!</v>
      </c>
      <c r="H655" s="16" t="e">
        <f>'Vastgesteld 7-7-2022'!#REF!</f>
        <v>#REF!</v>
      </c>
      <c r="I655" s="16" t="e">
        <f>IF('Vastgesteld 7-7-2022'!#REF!="Nee",0,IF('Vastgesteld 7-7-2022'!#REF!="Ja",1,""))</f>
        <v>#REF!</v>
      </c>
      <c r="J655" s="16" t="e">
        <f>IF('Vastgesteld 7-7-2022'!#REF!&lt;&gt;"",'Vastgesteld 7-7-2022'!#REF!,"")</f>
        <v>#REF!</v>
      </c>
      <c r="BJ655" s="16" t="str">
        <f>IF(COUNTA('Vastgesteld 7-7-2022'!T649:AD649)&lt;&gt;0,1,"")</f>
        <v/>
      </c>
      <c r="BK655" s="16" t="str">
        <f t="shared" si="60"/>
        <v/>
      </c>
      <c r="BL655" s="16" t="str">
        <f>IF('Vastgesteld 7-7-2022'!T649="x","AA","")</f>
        <v/>
      </c>
      <c r="BM655" s="16" t="str">
        <f>IF('Vastgesteld 7-7-2022'!U649="x","A","")</f>
        <v/>
      </c>
      <c r="BN655" s="16" t="str">
        <f>IF('Vastgesteld 7-7-2022'!V649="x","B1","")</f>
        <v/>
      </c>
      <c r="BO655" s="16" t="e">
        <f>IF('Vastgesteld 7-7-2022'!#REF!="x","BB","")</f>
        <v>#REF!</v>
      </c>
      <c r="BP655" s="16" t="str">
        <f>IF('Vastgesteld 7-7-2022'!X649="x","B","")</f>
        <v/>
      </c>
      <c r="BQ655" s="16" t="str">
        <f>IF('Vastgesteld 7-7-2022'!Y649="x","L1","")</f>
        <v/>
      </c>
      <c r="BR655" s="16" t="str">
        <f>IF('Vastgesteld 7-7-2022'!Z649="x","L2","")</f>
        <v/>
      </c>
      <c r="BS655" s="16" t="str">
        <f>IF('Vastgesteld 7-7-2022'!AA649="x","M1","")</f>
        <v/>
      </c>
      <c r="BT655" s="16" t="str">
        <f>IF('Vastgesteld 7-7-2022'!AB649="x","M2","")</f>
        <v/>
      </c>
      <c r="BU655" s="16" t="str">
        <f>IF('Vastgesteld 7-7-2022'!AC649="x","Z1","")</f>
        <v/>
      </c>
      <c r="BV655" s="16" t="str">
        <f>IF('Vastgesteld 7-7-2022'!AD649="x","Z2","")</f>
        <v/>
      </c>
      <c r="BW655" s="16" t="str">
        <f>IF(COUNTA('Vastgesteld 7-7-2022'!K649:S649)&lt;&gt;0,1,"")</f>
        <v/>
      </c>
      <c r="BX655" s="16" t="str">
        <f t="shared" si="61"/>
        <v/>
      </c>
      <c r="BY655" s="16" t="str">
        <f>IF('Vastgesteld 7-7-2022'!K649="x","BB","")</f>
        <v/>
      </c>
      <c r="BZ655" s="16" t="str">
        <f>IF('Vastgesteld 7-7-2022'!L649="x","B","")</f>
        <v/>
      </c>
      <c r="CA655" s="16" t="str">
        <f>IF('Vastgesteld 7-7-2022'!M649="x","L1","")</f>
        <v/>
      </c>
      <c r="CB655" s="16" t="str">
        <f>IF('Vastgesteld 7-7-2022'!N649="x","L2","")</f>
        <v/>
      </c>
      <c r="CC655" s="16" t="str">
        <f>IF('Vastgesteld 7-7-2022'!O649="x","M1","")</f>
        <v/>
      </c>
      <c r="CD655" s="16" t="str">
        <f>IF('Vastgesteld 7-7-2022'!P649="x","M2","")</f>
        <v/>
      </c>
      <c r="CE655" s="16" t="str">
        <f>IF('Vastgesteld 7-7-2022'!Q649="x","Z1","")</f>
        <v/>
      </c>
      <c r="CF655" s="16" t="str">
        <f>IF('Vastgesteld 7-7-2022'!R649="x","Z2","")</f>
        <v/>
      </c>
      <c r="CG655" s="16" t="str">
        <f>IF('Vastgesteld 7-7-2022'!S649="x","ZZL","")</f>
        <v/>
      </c>
      <c r="CL655" s="16" t="str">
        <f>IF(COUNTA('Vastgesteld 7-7-2022'!AV649:BF649)&lt;&gt;0,2,"")</f>
        <v/>
      </c>
      <c r="CM655" s="16" t="str">
        <f t="shared" si="62"/>
        <v/>
      </c>
      <c r="CN655" s="16" t="str">
        <f>IF('Vastgesteld 7-7-2022'!AV649="x","AA","")</f>
        <v/>
      </c>
      <c r="CO655" s="16" t="str">
        <f>IF('Vastgesteld 7-7-2022'!AW649="x","A","")</f>
        <v/>
      </c>
      <c r="CP655" s="16" t="str">
        <f>IF('Vastgesteld 7-7-2022'!AX649="x","BB","")</f>
        <v/>
      </c>
      <c r="CQ655" s="16" t="str">
        <f>IF('Vastgesteld 7-7-2022'!AY649="x","B","")</f>
        <v/>
      </c>
      <c r="CR655" s="16" t="str">
        <f>IF('Vastgesteld 7-7-2022'!AZ649="x","L","")</f>
        <v/>
      </c>
      <c r="CS655" s="16" t="str">
        <f>IF('Vastgesteld 7-7-2022'!BA649="x","M","")</f>
        <v/>
      </c>
      <c r="CT655" s="16" t="str">
        <f>IF('Vastgesteld 7-7-2022'!BB649="x","Z","")</f>
        <v/>
      </c>
      <c r="CU655" s="16" t="str">
        <f>IF('Vastgesteld 7-7-2022'!BF649="x","ZZ","")</f>
        <v/>
      </c>
      <c r="CV655" s="16" t="str">
        <f>IF(COUNTA('Vastgesteld 7-7-2022'!AJ649:AQ649)&lt;&gt;0,2,"")</f>
        <v/>
      </c>
      <c r="CW655" s="16" t="str">
        <f t="shared" si="63"/>
        <v/>
      </c>
      <c r="CX655" s="16" t="str">
        <f>IF('Vastgesteld 7-7-2022'!AJ649="x","BB","")</f>
        <v/>
      </c>
      <c r="CY655" s="16" t="str">
        <f>IF('Vastgesteld 7-7-2022'!AK649="x","B","")</f>
        <v/>
      </c>
      <c r="CZ655" s="16" t="str">
        <f>IF('Vastgesteld 7-7-2022'!AL649="x","L","")</f>
        <v/>
      </c>
      <c r="DA655" s="16" t="str">
        <f>IF('Vastgesteld 7-7-2022'!AM649="x","M","")</f>
        <v/>
      </c>
      <c r="DB655" s="16" t="str">
        <f>IF('Vastgesteld 7-7-2022'!AN649="x","Z","")</f>
        <v/>
      </c>
      <c r="DC655" s="16" t="str">
        <f>IF('Vastgesteld 7-7-2022'!AO649="x","ZZ","")</f>
        <v/>
      </c>
      <c r="DD655" s="16" t="str">
        <f>IF('Vastgesteld 7-7-2022'!AQ649="x","1.40","")</f>
        <v/>
      </c>
      <c r="DE655" s="16" t="str">
        <f>IF(COUNTA('Vastgesteld 7-7-2022'!BH649:BJ649)&lt;&gt;0,6,"")</f>
        <v/>
      </c>
      <c r="DF655" s="16" t="str">
        <f t="shared" si="64"/>
        <v/>
      </c>
      <c r="DG655" s="16" t="str">
        <f>IF('Vastgesteld 7-7-2022'!BH649="x","L","")</f>
        <v/>
      </c>
      <c r="DH655" s="16" t="str">
        <f>IF('Vastgesteld 7-7-2022'!BI649="x","M","")</f>
        <v/>
      </c>
      <c r="DI655" s="16" t="str">
        <f>IF('Vastgesteld 7-7-2022'!BJ649="x","Z","")</f>
        <v/>
      </c>
      <c r="DJ655" s="16" t="str">
        <f>IF('Vastgesteld 7-7-2022'!BK649="x","Z","")</f>
        <v/>
      </c>
      <c r="DK655" s="16" t="str">
        <f>IF(COUNTA('Vastgesteld 7-7-2022'!BM649:BO649)&lt;&gt;0,6,"")</f>
        <v/>
      </c>
      <c r="DL655" s="16" t="str">
        <f t="shared" si="65"/>
        <v/>
      </c>
      <c r="DM655" s="16" t="str">
        <f>IF('Vastgesteld 7-7-2022'!BM649="x","L","")</f>
        <v/>
      </c>
      <c r="DN655" s="16" t="str">
        <f>IF('Vastgesteld 7-7-2022'!BN649="x","M","")</f>
        <v/>
      </c>
      <c r="DO655" s="16" t="str">
        <f>IF('Vastgesteld 7-7-2022'!BO649="x","Z","")</f>
        <v/>
      </c>
      <c r="DP655" s="16" t="str">
        <f>IF('Vastgesteld 7-7-2022'!BP649="x","Z","")</f>
        <v/>
      </c>
    </row>
    <row r="656" spans="1:120" ht="14.4" x14ac:dyDescent="0.3">
      <c r="A656" s="18">
        <f>'Vastgesteld 7-7-2022'!A650</f>
        <v>0</v>
      </c>
      <c r="B656" s="16" t="str">
        <f>IFERROR(VLOOKUP('Vastgesteld 7-7-2022'!#REF!,#REF!,2,FALSE),"")</f>
        <v/>
      </c>
      <c r="C656" s="16">
        <f>'Vastgesteld 7-7-2022'!E650</f>
        <v>0</v>
      </c>
      <c r="D656" s="16" t="str">
        <f>IFERROR(VLOOKUP('Vastgesteld 7-7-2022'!#REF!,#REF!,2,FALSE),"")</f>
        <v/>
      </c>
      <c r="E656" s="16" t="str">
        <f>IFERROR(VLOOKUP('Vastgesteld 7-7-2022'!#REF!,#REF!,5,FALSE),"")</f>
        <v/>
      </c>
      <c r="F656" s="16" t="e">
        <f>IF('Vastgesteld 7-7-2022'!#REF!&lt;&gt;"",'Vastgesteld 7-7-2022'!#REF!,"")</f>
        <v>#REF!</v>
      </c>
      <c r="G656" s="16" t="e">
        <f>IF('Vastgesteld 7-7-2022'!#REF!="Indoor",1,0)</f>
        <v>#REF!</v>
      </c>
      <c r="H656" s="16" t="e">
        <f>'Vastgesteld 7-7-2022'!#REF!</f>
        <v>#REF!</v>
      </c>
      <c r="I656" s="16" t="e">
        <f>IF('Vastgesteld 7-7-2022'!#REF!="Nee",0,IF('Vastgesteld 7-7-2022'!#REF!="Ja",1,""))</f>
        <v>#REF!</v>
      </c>
      <c r="J656" s="16" t="e">
        <f>IF('Vastgesteld 7-7-2022'!#REF!&lt;&gt;"",'Vastgesteld 7-7-2022'!#REF!,"")</f>
        <v>#REF!</v>
      </c>
      <c r="BJ656" s="16" t="str">
        <f>IF(COUNTA('Vastgesteld 7-7-2022'!T650:AD650)&lt;&gt;0,1,"")</f>
        <v/>
      </c>
      <c r="BK656" s="16" t="str">
        <f t="shared" si="60"/>
        <v/>
      </c>
      <c r="BL656" s="16" t="str">
        <f>IF('Vastgesteld 7-7-2022'!T650="x","AA","")</f>
        <v/>
      </c>
      <c r="BM656" s="16" t="str">
        <f>IF('Vastgesteld 7-7-2022'!U650="x","A","")</f>
        <v/>
      </c>
      <c r="BN656" s="16" t="str">
        <f>IF('Vastgesteld 7-7-2022'!V650="x","B1","")</f>
        <v/>
      </c>
      <c r="BO656" s="16" t="e">
        <f>IF('Vastgesteld 7-7-2022'!#REF!="x","BB","")</f>
        <v>#REF!</v>
      </c>
      <c r="BP656" s="16" t="str">
        <f>IF('Vastgesteld 7-7-2022'!X650="x","B","")</f>
        <v/>
      </c>
      <c r="BQ656" s="16" t="str">
        <f>IF('Vastgesteld 7-7-2022'!Y650="x","L1","")</f>
        <v/>
      </c>
      <c r="BR656" s="16" t="str">
        <f>IF('Vastgesteld 7-7-2022'!Z650="x","L2","")</f>
        <v/>
      </c>
      <c r="BS656" s="16" t="str">
        <f>IF('Vastgesteld 7-7-2022'!AA650="x","M1","")</f>
        <v/>
      </c>
      <c r="BT656" s="16" t="str">
        <f>IF('Vastgesteld 7-7-2022'!AB650="x","M2","")</f>
        <v/>
      </c>
      <c r="BU656" s="16" t="str">
        <f>IF('Vastgesteld 7-7-2022'!AC650="x","Z1","")</f>
        <v/>
      </c>
      <c r="BV656" s="16" t="str">
        <f>IF('Vastgesteld 7-7-2022'!AD650="x","Z2","")</f>
        <v/>
      </c>
      <c r="BW656" s="16" t="str">
        <f>IF(COUNTA('Vastgesteld 7-7-2022'!K650:S650)&lt;&gt;0,1,"")</f>
        <v/>
      </c>
      <c r="BX656" s="16" t="str">
        <f t="shared" si="61"/>
        <v/>
      </c>
      <c r="BY656" s="16" t="str">
        <f>IF('Vastgesteld 7-7-2022'!K650="x","BB","")</f>
        <v/>
      </c>
      <c r="BZ656" s="16" t="str">
        <f>IF('Vastgesteld 7-7-2022'!L650="x","B","")</f>
        <v/>
      </c>
      <c r="CA656" s="16" t="str">
        <f>IF('Vastgesteld 7-7-2022'!M650="x","L1","")</f>
        <v/>
      </c>
      <c r="CB656" s="16" t="str">
        <f>IF('Vastgesteld 7-7-2022'!N650="x","L2","")</f>
        <v/>
      </c>
      <c r="CC656" s="16" t="str">
        <f>IF('Vastgesteld 7-7-2022'!O650="x","M1","")</f>
        <v/>
      </c>
      <c r="CD656" s="16" t="str">
        <f>IF('Vastgesteld 7-7-2022'!P650="x","M2","")</f>
        <v/>
      </c>
      <c r="CE656" s="16" t="str">
        <f>IF('Vastgesteld 7-7-2022'!Q650="x","Z1","")</f>
        <v/>
      </c>
      <c r="CF656" s="16" t="str">
        <f>IF('Vastgesteld 7-7-2022'!R650="x","Z2","")</f>
        <v/>
      </c>
      <c r="CG656" s="16" t="str">
        <f>IF('Vastgesteld 7-7-2022'!S650="x","ZZL","")</f>
        <v/>
      </c>
      <c r="CL656" s="16" t="str">
        <f>IF(COUNTA('Vastgesteld 7-7-2022'!AV650:BF650)&lt;&gt;0,2,"")</f>
        <v/>
      </c>
      <c r="CM656" s="16" t="str">
        <f t="shared" si="62"/>
        <v/>
      </c>
      <c r="CN656" s="16" t="str">
        <f>IF('Vastgesteld 7-7-2022'!AV650="x","AA","")</f>
        <v/>
      </c>
      <c r="CO656" s="16" t="str">
        <f>IF('Vastgesteld 7-7-2022'!AW650="x","A","")</f>
        <v/>
      </c>
      <c r="CP656" s="16" t="str">
        <f>IF('Vastgesteld 7-7-2022'!AX650="x","BB","")</f>
        <v/>
      </c>
      <c r="CQ656" s="16" t="str">
        <f>IF('Vastgesteld 7-7-2022'!AY650="x","B","")</f>
        <v/>
      </c>
      <c r="CR656" s="16" t="str">
        <f>IF('Vastgesteld 7-7-2022'!AZ650="x","L","")</f>
        <v/>
      </c>
      <c r="CS656" s="16" t="str">
        <f>IF('Vastgesteld 7-7-2022'!BA650="x","M","")</f>
        <v/>
      </c>
      <c r="CT656" s="16" t="str">
        <f>IF('Vastgesteld 7-7-2022'!BB650="x","Z","")</f>
        <v/>
      </c>
      <c r="CU656" s="16" t="str">
        <f>IF('Vastgesteld 7-7-2022'!BF650="x","ZZ","")</f>
        <v/>
      </c>
      <c r="CV656" s="16" t="str">
        <f>IF(COUNTA('Vastgesteld 7-7-2022'!AJ650:AQ650)&lt;&gt;0,2,"")</f>
        <v/>
      </c>
      <c r="CW656" s="16" t="str">
        <f t="shared" si="63"/>
        <v/>
      </c>
      <c r="CX656" s="16" t="str">
        <f>IF('Vastgesteld 7-7-2022'!AJ650="x","BB","")</f>
        <v/>
      </c>
      <c r="CY656" s="16" t="str">
        <f>IF('Vastgesteld 7-7-2022'!AK650="x","B","")</f>
        <v/>
      </c>
      <c r="CZ656" s="16" t="str">
        <f>IF('Vastgesteld 7-7-2022'!AL650="x","L","")</f>
        <v/>
      </c>
      <c r="DA656" s="16" t="str">
        <f>IF('Vastgesteld 7-7-2022'!AM650="x","M","")</f>
        <v/>
      </c>
      <c r="DB656" s="16" t="str">
        <f>IF('Vastgesteld 7-7-2022'!AN650="x","Z","")</f>
        <v/>
      </c>
      <c r="DC656" s="16" t="str">
        <f>IF('Vastgesteld 7-7-2022'!AO650="x","ZZ","")</f>
        <v/>
      </c>
      <c r="DD656" s="16" t="str">
        <f>IF('Vastgesteld 7-7-2022'!AQ650="x","1.40","")</f>
        <v/>
      </c>
      <c r="DE656" s="16" t="str">
        <f>IF(COUNTA('Vastgesteld 7-7-2022'!BH650:BJ650)&lt;&gt;0,6,"")</f>
        <v/>
      </c>
      <c r="DF656" s="16" t="str">
        <f t="shared" si="64"/>
        <v/>
      </c>
      <c r="DG656" s="16" t="str">
        <f>IF('Vastgesteld 7-7-2022'!BH650="x","L","")</f>
        <v/>
      </c>
      <c r="DH656" s="16" t="str">
        <f>IF('Vastgesteld 7-7-2022'!BI650="x","M","")</f>
        <v/>
      </c>
      <c r="DI656" s="16" t="str">
        <f>IF('Vastgesteld 7-7-2022'!BJ650="x","Z","")</f>
        <v/>
      </c>
      <c r="DJ656" s="16" t="str">
        <f>IF('Vastgesteld 7-7-2022'!BK650="x","Z","")</f>
        <v/>
      </c>
      <c r="DK656" s="16" t="str">
        <f>IF(COUNTA('Vastgesteld 7-7-2022'!BM650:BO650)&lt;&gt;0,6,"")</f>
        <v/>
      </c>
      <c r="DL656" s="16" t="str">
        <f t="shared" si="65"/>
        <v/>
      </c>
      <c r="DM656" s="16" t="str">
        <f>IF('Vastgesteld 7-7-2022'!BM650="x","L","")</f>
        <v/>
      </c>
      <c r="DN656" s="16" t="str">
        <f>IF('Vastgesteld 7-7-2022'!BN650="x","M","")</f>
        <v/>
      </c>
      <c r="DO656" s="16" t="str">
        <f>IF('Vastgesteld 7-7-2022'!BO650="x","Z","")</f>
        <v/>
      </c>
      <c r="DP656" s="16" t="str">
        <f>IF('Vastgesteld 7-7-2022'!BP650="x","Z","")</f>
        <v/>
      </c>
    </row>
    <row r="657" spans="1:120" ht="14.4" x14ac:dyDescent="0.3">
      <c r="A657" s="18">
        <f>'Vastgesteld 7-7-2022'!A651</f>
        <v>0</v>
      </c>
      <c r="B657" s="16" t="str">
        <f>IFERROR(VLOOKUP('Vastgesteld 7-7-2022'!#REF!,#REF!,2,FALSE),"")</f>
        <v/>
      </c>
      <c r="C657" s="16">
        <f>'Vastgesteld 7-7-2022'!E651</f>
        <v>0</v>
      </c>
      <c r="D657" s="16" t="str">
        <f>IFERROR(VLOOKUP('Vastgesteld 7-7-2022'!#REF!,#REF!,2,FALSE),"")</f>
        <v/>
      </c>
      <c r="E657" s="16" t="str">
        <f>IFERROR(VLOOKUP('Vastgesteld 7-7-2022'!#REF!,#REF!,5,FALSE),"")</f>
        <v/>
      </c>
      <c r="F657" s="16" t="e">
        <f>IF('Vastgesteld 7-7-2022'!#REF!&lt;&gt;"",'Vastgesteld 7-7-2022'!#REF!,"")</f>
        <v>#REF!</v>
      </c>
      <c r="G657" s="16" t="e">
        <f>IF('Vastgesteld 7-7-2022'!#REF!="Indoor",1,0)</f>
        <v>#REF!</v>
      </c>
      <c r="H657" s="16" t="e">
        <f>'Vastgesteld 7-7-2022'!#REF!</f>
        <v>#REF!</v>
      </c>
      <c r="I657" s="16" t="e">
        <f>IF('Vastgesteld 7-7-2022'!#REF!="Nee",0,IF('Vastgesteld 7-7-2022'!#REF!="Ja",1,""))</f>
        <v>#REF!</v>
      </c>
      <c r="J657" s="16" t="e">
        <f>IF('Vastgesteld 7-7-2022'!#REF!&lt;&gt;"",'Vastgesteld 7-7-2022'!#REF!,"")</f>
        <v>#REF!</v>
      </c>
      <c r="BJ657" s="16" t="str">
        <f>IF(COUNTA('Vastgesteld 7-7-2022'!T651:AD651)&lt;&gt;0,1,"")</f>
        <v/>
      </c>
      <c r="BK657" s="16" t="str">
        <f t="shared" si="60"/>
        <v/>
      </c>
      <c r="BL657" s="16" t="str">
        <f>IF('Vastgesteld 7-7-2022'!T651="x","AA","")</f>
        <v/>
      </c>
      <c r="BM657" s="16" t="str">
        <f>IF('Vastgesteld 7-7-2022'!U651="x","A","")</f>
        <v/>
      </c>
      <c r="BN657" s="16" t="str">
        <f>IF('Vastgesteld 7-7-2022'!V651="x","B1","")</f>
        <v/>
      </c>
      <c r="BO657" s="16" t="e">
        <f>IF('Vastgesteld 7-7-2022'!#REF!="x","BB","")</f>
        <v>#REF!</v>
      </c>
      <c r="BP657" s="16" t="str">
        <f>IF('Vastgesteld 7-7-2022'!X651="x","B","")</f>
        <v/>
      </c>
      <c r="BQ657" s="16" t="str">
        <f>IF('Vastgesteld 7-7-2022'!Y651="x","L1","")</f>
        <v/>
      </c>
      <c r="BR657" s="16" t="str">
        <f>IF('Vastgesteld 7-7-2022'!Z651="x","L2","")</f>
        <v/>
      </c>
      <c r="BS657" s="16" t="str">
        <f>IF('Vastgesteld 7-7-2022'!AA651="x","M1","")</f>
        <v/>
      </c>
      <c r="BT657" s="16" t="str">
        <f>IF('Vastgesteld 7-7-2022'!AB651="x","M2","")</f>
        <v/>
      </c>
      <c r="BU657" s="16" t="str">
        <f>IF('Vastgesteld 7-7-2022'!AC651="x","Z1","")</f>
        <v/>
      </c>
      <c r="BV657" s="16" t="str">
        <f>IF('Vastgesteld 7-7-2022'!AD651="x","Z2","")</f>
        <v/>
      </c>
      <c r="BW657" s="16" t="str">
        <f>IF(COUNTA('Vastgesteld 7-7-2022'!K651:S651)&lt;&gt;0,1,"")</f>
        <v/>
      </c>
      <c r="BX657" s="16" t="str">
        <f t="shared" si="61"/>
        <v/>
      </c>
      <c r="BY657" s="16" t="str">
        <f>IF('Vastgesteld 7-7-2022'!K651="x","BB","")</f>
        <v/>
      </c>
      <c r="BZ657" s="16" t="str">
        <f>IF('Vastgesteld 7-7-2022'!L651="x","B","")</f>
        <v/>
      </c>
      <c r="CA657" s="16" t="str">
        <f>IF('Vastgesteld 7-7-2022'!M651="x","L1","")</f>
        <v/>
      </c>
      <c r="CB657" s="16" t="str">
        <f>IF('Vastgesteld 7-7-2022'!N651="x","L2","")</f>
        <v/>
      </c>
      <c r="CC657" s="16" t="str">
        <f>IF('Vastgesteld 7-7-2022'!O651="x","M1","")</f>
        <v/>
      </c>
      <c r="CD657" s="16" t="str">
        <f>IF('Vastgesteld 7-7-2022'!P651="x","M2","")</f>
        <v/>
      </c>
      <c r="CE657" s="16" t="str">
        <f>IF('Vastgesteld 7-7-2022'!Q651="x","Z1","")</f>
        <v/>
      </c>
      <c r="CF657" s="16" t="str">
        <f>IF('Vastgesteld 7-7-2022'!R651="x","Z2","")</f>
        <v/>
      </c>
      <c r="CG657" s="16" t="str">
        <f>IF('Vastgesteld 7-7-2022'!S651="x","ZZL","")</f>
        <v/>
      </c>
      <c r="CL657" s="16" t="str">
        <f>IF(COUNTA('Vastgesteld 7-7-2022'!AV651:BF651)&lt;&gt;0,2,"")</f>
        <v/>
      </c>
      <c r="CM657" s="16" t="str">
        <f t="shared" si="62"/>
        <v/>
      </c>
      <c r="CN657" s="16" t="str">
        <f>IF('Vastgesteld 7-7-2022'!AV651="x","AA","")</f>
        <v/>
      </c>
      <c r="CO657" s="16" t="str">
        <f>IF('Vastgesteld 7-7-2022'!AW651="x","A","")</f>
        <v/>
      </c>
      <c r="CP657" s="16" t="str">
        <f>IF('Vastgesteld 7-7-2022'!AX651="x","BB","")</f>
        <v/>
      </c>
      <c r="CQ657" s="16" t="str">
        <f>IF('Vastgesteld 7-7-2022'!AY651="x","B","")</f>
        <v/>
      </c>
      <c r="CR657" s="16" t="str">
        <f>IF('Vastgesteld 7-7-2022'!AZ651="x","L","")</f>
        <v/>
      </c>
      <c r="CS657" s="16" t="str">
        <f>IF('Vastgesteld 7-7-2022'!BA651="x","M","")</f>
        <v/>
      </c>
      <c r="CT657" s="16" t="str">
        <f>IF('Vastgesteld 7-7-2022'!BB651="x","Z","")</f>
        <v/>
      </c>
      <c r="CU657" s="16" t="str">
        <f>IF('Vastgesteld 7-7-2022'!BF651="x","ZZ","")</f>
        <v/>
      </c>
      <c r="CV657" s="16" t="str">
        <f>IF(COUNTA('Vastgesteld 7-7-2022'!AJ651:AQ651)&lt;&gt;0,2,"")</f>
        <v/>
      </c>
      <c r="CW657" s="16" t="str">
        <f t="shared" si="63"/>
        <v/>
      </c>
      <c r="CX657" s="16" t="str">
        <f>IF('Vastgesteld 7-7-2022'!AJ651="x","BB","")</f>
        <v/>
      </c>
      <c r="CY657" s="16" t="str">
        <f>IF('Vastgesteld 7-7-2022'!AK651="x","B","")</f>
        <v/>
      </c>
      <c r="CZ657" s="16" t="str">
        <f>IF('Vastgesteld 7-7-2022'!AL651="x","L","")</f>
        <v/>
      </c>
      <c r="DA657" s="16" t="str">
        <f>IF('Vastgesteld 7-7-2022'!AM651="x","M","")</f>
        <v/>
      </c>
      <c r="DB657" s="16" t="str">
        <f>IF('Vastgesteld 7-7-2022'!AN651="x","Z","")</f>
        <v/>
      </c>
      <c r="DC657" s="16" t="str">
        <f>IF('Vastgesteld 7-7-2022'!AO651="x","ZZ","")</f>
        <v/>
      </c>
      <c r="DD657" s="16" t="str">
        <f>IF('Vastgesteld 7-7-2022'!AQ651="x","1.40","")</f>
        <v/>
      </c>
      <c r="DE657" s="16" t="str">
        <f>IF(COUNTA('Vastgesteld 7-7-2022'!BH651:BJ651)&lt;&gt;0,6,"")</f>
        <v/>
      </c>
      <c r="DF657" s="16" t="str">
        <f t="shared" si="64"/>
        <v/>
      </c>
      <c r="DG657" s="16" t="str">
        <f>IF('Vastgesteld 7-7-2022'!BH651="x","L","")</f>
        <v/>
      </c>
      <c r="DH657" s="16" t="str">
        <f>IF('Vastgesteld 7-7-2022'!BI651="x","M","")</f>
        <v/>
      </c>
      <c r="DI657" s="16" t="str">
        <f>IF('Vastgesteld 7-7-2022'!BJ651="x","Z","")</f>
        <v/>
      </c>
      <c r="DJ657" s="16" t="str">
        <f>IF('Vastgesteld 7-7-2022'!BK651="x","Z","")</f>
        <v/>
      </c>
      <c r="DK657" s="16" t="str">
        <f>IF(COUNTA('Vastgesteld 7-7-2022'!BM651:BO651)&lt;&gt;0,6,"")</f>
        <v/>
      </c>
      <c r="DL657" s="16" t="str">
        <f t="shared" si="65"/>
        <v/>
      </c>
      <c r="DM657" s="16" t="str">
        <f>IF('Vastgesteld 7-7-2022'!BM651="x","L","")</f>
        <v/>
      </c>
      <c r="DN657" s="16" t="str">
        <f>IF('Vastgesteld 7-7-2022'!BN651="x","M","")</f>
        <v/>
      </c>
      <c r="DO657" s="16" t="str">
        <f>IF('Vastgesteld 7-7-2022'!BO651="x","Z","")</f>
        <v/>
      </c>
      <c r="DP657" s="16" t="str">
        <f>IF('Vastgesteld 7-7-2022'!BP651="x","Z","")</f>
        <v/>
      </c>
    </row>
    <row r="658" spans="1:120" ht="14.4" x14ac:dyDescent="0.3">
      <c r="A658" s="18">
        <f>'Vastgesteld 7-7-2022'!A652</f>
        <v>0</v>
      </c>
      <c r="B658" s="16" t="str">
        <f>IFERROR(VLOOKUP('Vastgesteld 7-7-2022'!#REF!,#REF!,2,FALSE),"")</f>
        <v/>
      </c>
      <c r="C658" s="16">
        <f>'Vastgesteld 7-7-2022'!E652</f>
        <v>0</v>
      </c>
      <c r="D658" s="16" t="str">
        <f>IFERROR(VLOOKUP('Vastgesteld 7-7-2022'!#REF!,#REF!,2,FALSE),"")</f>
        <v/>
      </c>
      <c r="E658" s="16" t="str">
        <f>IFERROR(VLOOKUP('Vastgesteld 7-7-2022'!#REF!,#REF!,5,FALSE),"")</f>
        <v/>
      </c>
      <c r="F658" s="16" t="e">
        <f>IF('Vastgesteld 7-7-2022'!#REF!&lt;&gt;"",'Vastgesteld 7-7-2022'!#REF!,"")</f>
        <v>#REF!</v>
      </c>
      <c r="G658" s="16" t="e">
        <f>IF('Vastgesteld 7-7-2022'!#REF!="Indoor",1,0)</f>
        <v>#REF!</v>
      </c>
      <c r="H658" s="16" t="e">
        <f>'Vastgesteld 7-7-2022'!#REF!</f>
        <v>#REF!</v>
      </c>
      <c r="I658" s="16" t="e">
        <f>IF('Vastgesteld 7-7-2022'!#REF!="Nee",0,IF('Vastgesteld 7-7-2022'!#REF!="Ja",1,""))</f>
        <v>#REF!</v>
      </c>
      <c r="J658" s="16" t="e">
        <f>IF('Vastgesteld 7-7-2022'!#REF!&lt;&gt;"",'Vastgesteld 7-7-2022'!#REF!,"")</f>
        <v>#REF!</v>
      </c>
      <c r="BJ658" s="16" t="str">
        <f>IF(COUNTA('Vastgesteld 7-7-2022'!T652:AD652)&lt;&gt;0,1,"")</f>
        <v/>
      </c>
      <c r="BK658" s="16" t="str">
        <f t="shared" si="60"/>
        <v/>
      </c>
      <c r="BL658" s="16" t="str">
        <f>IF('Vastgesteld 7-7-2022'!T652="x","AA","")</f>
        <v/>
      </c>
      <c r="BM658" s="16" t="str">
        <f>IF('Vastgesteld 7-7-2022'!U652="x","A","")</f>
        <v/>
      </c>
      <c r="BN658" s="16" t="str">
        <f>IF('Vastgesteld 7-7-2022'!V652="x","B1","")</f>
        <v/>
      </c>
      <c r="BO658" s="16" t="e">
        <f>IF('Vastgesteld 7-7-2022'!#REF!="x","BB","")</f>
        <v>#REF!</v>
      </c>
      <c r="BP658" s="16" t="str">
        <f>IF('Vastgesteld 7-7-2022'!X652="x","B","")</f>
        <v/>
      </c>
      <c r="BQ658" s="16" t="str">
        <f>IF('Vastgesteld 7-7-2022'!Y652="x","L1","")</f>
        <v/>
      </c>
      <c r="BR658" s="16" t="str">
        <f>IF('Vastgesteld 7-7-2022'!Z652="x","L2","")</f>
        <v/>
      </c>
      <c r="BS658" s="16" t="str">
        <f>IF('Vastgesteld 7-7-2022'!AA652="x","M1","")</f>
        <v/>
      </c>
      <c r="BT658" s="16" t="str">
        <f>IF('Vastgesteld 7-7-2022'!AB652="x","M2","")</f>
        <v/>
      </c>
      <c r="BU658" s="16" t="str">
        <f>IF('Vastgesteld 7-7-2022'!AC652="x","Z1","")</f>
        <v/>
      </c>
      <c r="BV658" s="16" t="str">
        <f>IF('Vastgesteld 7-7-2022'!AD652="x","Z2","")</f>
        <v/>
      </c>
      <c r="BW658" s="16" t="str">
        <f>IF(COUNTA('Vastgesteld 7-7-2022'!K652:S652)&lt;&gt;0,1,"")</f>
        <v/>
      </c>
      <c r="BX658" s="16" t="str">
        <f t="shared" si="61"/>
        <v/>
      </c>
      <c r="BY658" s="16" t="str">
        <f>IF('Vastgesteld 7-7-2022'!K652="x","BB","")</f>
        <v/>
      </c>
      <c r="BZ658" s="16" t="str">
        <f>IF('Vastgesteld 7-7-2022'!L652="x","B","")</f>
        <v/>
      </c>
      <c r="CA658" s="16" t="str">
        <f>IF('Vastgesteld 7-7-2022'!M652="x","L1","")</f>
        <v/>
      </c>
      <c r="CB658" s="16" t="str">
        <f>IF('Vastgesteld 7-7-2022'!N652="x","L2","")</f>
        <v/>
      </c>
      <c r="CC658" s="16" t="str">
        <f>IF('Vastgesteld 7-7-2022'!O652="x","M1","")</f>
        <v/>
      </c>
      <c r="CD658" s="16" t="str">
        <f>IF('Vastgesteld 7-7-2022'!P652="x","M2","")</f>
        <v/>
      </c>
      <c r="CE658" s="16" t="str">
        <f>IF('Vastgesteld 7-7-2022'!Q652="x","Z1","")</f>
        <v/>
      </c>
      <c r="CF658" s="16" t="str">
        <f>IF('Vastgesteld 7-7-2022'!R652="x","Z2","")</f>
        <v/>
      </c>
      <c r="CG658" s="16" t="str">
        <f>IF('Vastgesteld 7-7-2022'!S652="x","ZZL","")</f>
        <v/>
      </c>
      <c r="CL658" s="16" t="str">
        <f>IF(COUNTA('Vastgesteld 7-7-2022'!AV652:BF652)&lt;&gt;0,2,"")</f>
        <v/>
      </c>
      <c r="CM658" s="16" t="str">
        <f t="shared" si="62"/>
        <v/>
      </c>
      <c r="CN658" s="16" t="str">
        <f>IF('Vastgesteld 7-7-2022'!AV652="x","AA","")</f>
        <v/>
      </c>
      <c r="CO658" s="16" t="str">
        <f>IF('Vastgesteld 7-7-2022'!AW652="x","A","")</f>
        <v/>
      </c>
      <c r="CP658" s="16" t="str">
        <f>IF('Vastgesteld 7-7-2022'!AX652="x","BB","")</f>
        <v/>
      </c>
      <c r="CQ658" s="16" t="str">
        <f>IF('Vastgesteld 7-7-2022'!AY652="x","B","")</f>
        <v/>
      </c>
      <c r="CR658" s="16" t="str">
        <f>IF('Vastgesteld 7-7-2022'!AZ652="x","L","")</f>
        <v/>
      </c>
      <c r="CS658" s="16" t="str">
        <f>IF('Vastgesteld 7-7-2022'!BA652="x","M","")</f>
        <v/>
      </c>
      <c r="CT658" s="16" t="str">
        <f>IF('Vastgesteld 7-7-2022'!BB652="x","Z","")</f>
        <v/>
      </c>
      <c r="CU658" s="16" t="str">
        <f>IF('Vastgesteld 7-7-2022'!BF652="x","ZZ","")</f>
        <v/>
      </c>
      <c r="CV658" s="16" t="str">
        <f>IF(COUNTA('Vastgesteld 7-7-2022'!AJ652:AQ652)&lt;&gt;0,2,"")</f>
        <v/>
      </c>
      <c r="CW658" s="16" t="str">
        <f t="shared" si="63"/>
        <v/>
      </c>
      <c r="CX658" s="16" t="str">
        <f>IF('Vastgesteld 7-7-2022'!AJ652="x","BB","")</f>
        <v/>
      </c>
      <c r="CY658" s="16" t="str">
        <f>IF('Vastgesteld 7-7-2022'!AK652="x","B","")</f>
        <v/>
      </c>
      <c r="CZ658" s="16" t="str">
        <f>IF('Vastgesteld 7-7-2022'!AL652="x","L","")</f>
        <v/>
      </c>
      <c r="DA658" s="16" t="str">
        <f>IF('Vastgesteld 7-7-2022'!AM652="x","M","")</f>
        <v/>
      </c>
      <c r="DB658" s="16" t="str">
        <f>IF('Vastgesteld 7-7-2022'!AN652="x","Z","")</f>
        <v/>
      </c>
      <c r="DC658" s="16" t="str">
        <f>IF('Vastgesteld 7-7-2022'!AO652="x","ZZ","")</f>
        <v/>
      </c>
      <c r="DD658" s="16" t="str">
        <f>IF('Vastgesteld 7-7-2022'!AQ652="x","1.40","")</f>
        <v/>
      </c>
      <c r="DE658" s="16" t="str">
        <f>IF(COUNTA('Vastgesteld 7-7-2022'!BH652:BJ652)&lt;&gt;0,6,"")</f>
        <v/>
      </c>
      <c r="DF658" s="16" t="str">
        <f t="shared" si="64"/>
        <v/>
      </c>
      <c r="DG658" s="16" t="str">
        <f>IF('Vastgesteld 7-7-2022'!BH652="x","L","")</f>
        <v/>
      </c>
      <c r="DH658" s="16" t="str">
        <f>IF('Vastgesteld 7-7-2022'!BI652="x","M","")</f>
        <v/>
      </c>
      <c r="DI658" s="16" t="str">
        <f>IF('Vastgesteld 7-7-2022'!BJ652="x","Z","")</f>
        <v/>
      </c>
      <c r="DJ658" s="16" t="str">
        <f>IF('Vastgesteld 7-7-2022'!BK652="x","Z","")</f>
        <v/>
      </c>
      <c r="DK658" s="16" t="str">
        <f>IF(COUNTA('Vastgesteld 7-7-2022'!BM652:BO652)&lt;&gt;0,6,"")</f>
        <v/>
      </c>
      <c r="DL658" s="16" t="str">
        <f t="shared" si="65"/>
        <v/>
      </c>
      <c r="DM658" s="16" t="str">
        <f>IF('Vastgesteld 7-7-2022'!BM652="x","L","")</f>
        <v/>
      </c>
      <c r="DN658" s="16" t="str">
        <f>IF('Vastgesteld 7-7-2022'!BN652="x","M","")</f>
        <v/>
      </c>
      <c r="DO658" s="16" t="str">
        <f>IF('Vastgesteld 7-7-2022'!BO652="x","Z","")</f>
        <v/>
      </c>
      <c r="DP658" s="16" t="str">
        <f>IF('Vastgesteld 7-7-2022'!BP652="x","Z","")</f>
        <v/>
      </c>
    </row>
    <row r="659" spans="1:120" ht="14.4" x14ac:dyDescent="0.3">
      <c r="A659" s="18">
        <f>'Vastgesteld 7-7-2022'!A653</f>
        <v>0</v>
      </c>
      <c r="B659" s="16" t="str">
        <f>IFERROR(VLOOKUP('Vastgesteld 7-7-2022'!#REF!,#REF!,2,FALSE),"")</f>
        <v/>
      </c>
      <c r="C659" s="16">
        <f>'Vastgesteld 7-7-2022'!E653</f>
        <v>0</v>
      </c>
      <c r="D659" s="16" t="str">
        <f>IFERROR(VLOOKUP('Vastgesteld 7-7-2022'!#REF!,#REF!,2,FALSE),"")</f>
        <v/>
      </c>
      <c r="E659" s="16" t="str">
        <f>IFERROR(VLOOKUP('Vastgesteld 7-7-2022'!#REF!,#REF!,5,FALSE),"")</f>
        <v/>
      </c>
      <c r="F659" s="16" t="e">
        <f>IF('Vastgesteld 7-7-2022'!#REF!&lt;&gt;"",'Vastgesteld 7-7-2022'!#REF!,"")</f>
        <v>#REF!</v>
      </c>
      <c r="G659" s="16" t="e">
        <f>IF('Vastgesteld 7-7-2022'!#REF!="Indoor",1,0)</f>
        <v>#REF!</v>
      </c>
      <c r="H659" s="16" t="e">
        <f>'Vastgesteld 7-7-2022'!#REF!</f>
        <v>#REF!</v>
      </c>
      <c r="I659" s="16" t="e">
        <f>IF('Vastgesteld 7-7-2022'!#REF!="Nee",0,IF('Vastgesteld 7-7-2022'!#REF!="Ja",1,""))</f>
        <v>#REF!</v>
      </c>
      <c r="J659" s="16" t="e">
        <f>IF('Vastgesteld 7-7-2022'!#REF!&lt;&gt;"",'Vastgesteld 7-7-2022'!#REF!,"")</f>
        <v>#REF!</v>
      </c>
      <c r="BJ659" s="16" t="str">
        <f>IF(COUNTA('Vastgesteld 7-7-2022'!T653:AD653)&lt;&gt;0,1,"")</f>
        <v/>
      </c>
      <c r="BK659" s="16" t="str">
        <f t="shared" si="60"/>
        <v/>
      </c>
      <c r="BL659" s="16" t="str">
        <f>IF('Vastgesteld 7-7-2022'!T653="x","AA","")</f>
        <v/>
      </c>
      <c r="BM659" s="16" t="str">
        <f>IF('Vastgesteld 7-7-2022'!U653="x","A","")</f>
        <v/>
      </c>
      <c r="BN659" s="16" t="str">
        <f>IF('Vastgesteld 7-7-2022'!V653="x","B1","")</f>
        <v/>
      </c>
      <c r="BO659" s="16" t="e">
        <f>IF('Vastgesteld 7-7-2022'!#REF!="x","BB","")</f>
        <v>#REF!</v>
      </c>
      <c r="BP659" s="16" t="str">
        <f>IF('Vastgesteld 7-7-2022'!X653="x","B","")</f>
        <v/>
      </c>
      <c r="BQ659" s="16" t="str">
        <f>IF('Vastgesteld 7-7-2022'!Y653="x","L1","")</f>
        <v/>
      </c>
      <c r="BR659" s="16" t="str">
        <f>IF('Vastgesteld 7-7-2022'!Z653="x","L2","")</f>
        <v/>
      </c>
      <c r="BS659" s="16" t="str">
        <f>IF('Vastgesteld 7-7-2022'!AA653="x","M1","")</f>
        <v/>
      </c>
      <c r="BT659" s="16" t="str">
        <f>IF('Vastgesteld 7-7-2022'!AB653="x","M2","")</f>
        <v/>
      </c>
      <c r="BU659" s="16" t="str">
        <f>IF('Vastgesteld 7-7-2022'!AC653="x","Z1","")</f>
        <v/>
      </c>
      <c r="BV659" s="16" t="str">
        <f>IF('Vastgesteld 7-7-2022'!AD653="x","Z2","")</f>
        <v/>
      </c>
      <c r="BW659" s="16" t="str">
        <f>IF(COUNTA('Vastgesteld 7-7-2022'!K653:S653)&lt;&gt;0,1,"")</f>
        <v/>
      </c>
      <c r="BX659" s="16" t="str">
        <f t="shared" si="61"/>
        <v/>
      </c>
      <c r="BY659" s="16" t="str">
        <f>IF('Vastgesteld 7-7-2022'!K653="x","BB","")</f>
        <v/>
      </c>
      <c r="BZ659" s="16" t="str">
        <f>IF('Vastgesteld 7-7-2022'!L653="x","B","")</f>
        <v/>
      </c>
      <c r="CA659" s="16" t="str">
        <f>IF('Vastgesteld 7-7-2022'!M653="x","L1","")</f>
        <v/>
      </c>
      <c r="CB659" s="16" t="str">
        <f>IF('Vastgesteld 7-7-2022'!N653="x","L2","")</f>
        <v/>
      </c>
      <c r="CC659" s="16" t="str">
        <f>IF('Vastgesteld 7-7-2022'!O653="x","M1","")</f>
        <v/>
      </c>
      <c r="CD659" s="16" t="str">
        <f>IF('Vastgesteld 7-7-2022'!P653="x","M2","")</f>
        <v/>
      </c>
      <c r="CE659" s="16" t="str">
        <f>IF('Vastgesteld 7-7-2022'!Q653="x","Z1","")</f>
        <v/>
      </c>
      <c r="CF659" s="16" t="str">
        <f>IF('Vastgesteld 7-7-2022'!R653="x","Z2","")</f>
        <v/>
      </c>
      <c r="CG659" s="16" t="str">
        <f>IF('Vastgesteld 7-7-2022'!S653="x","ZZL","")</f>
        <v/>
      </c>
      <c r="CL659" s="16" t="str">
        <f>IF(COUNTA('Vastgesteld 7-7-2022'!AV653:BF653)&lt;&gt;0,2,"")</f>
        <v/>
      </c>
      <c r="CM659" s="16" t="str">
        <f t="shared" si="62"/>
        <v/>
      </c>
      <c r="CN659" s="16" t="str">
        <f>IF('Vastgesteld 7-7-2022'!AV653="x","AA","")</f>
        <v/>
      </c>
      <c r="CO659" s="16" t="str">
        <f>IF('Vastgesteld 7-7-2022'!AW653="x","A","")</f>
        <v/>
      </c>
      <c r="CP659" s="16" t="str">
        <f>IF('Vastgesteld 7-7-2022'!AX653="x","BB","")</f>
        <v/>
      </c>
      <c r="CQ659" s="16" t="str">
        <f>IF('Vastgesteld 7-7-2022'!AY653="x","B","")</f>
        <v/>
      </c>
      <c r="CR659" s="16" t="str">
        <f>IF('Vastgesteld 7-7-2022'!AZ653="x","L","")</f>
        <v/>
      </c>
      <c r="CS659" s="16" t="str">
        <f>IF('Vastgesteld 7-7-2022'!BA653="x","M","")</f>
        <v/>
      </c>
      <c r="CT659" s="16" t="str">
        <f>IF('Vastgesteld 7-7-2022'!BB653="x","Z","")</f>
        <v/>
      </c>
      <c r="CU659" s="16" t="str">
        <f>IF('Vastgesteld 7-7-2022'!BF653="x","ZZ","")</f>
        <v/>
      </c>
      <c r="CV659" s="16" t="str">
        <f>IF(COUNTA('Vastgesteld 7-7-2022'!AJ653:AQ653)&lt;&gt;0,2,"")</f>
        <v/>
      </c>
      <c r="CW659" s="16" t="str">
        <f t="shared" si="63"/>
        <v/>
      </c>
      <c r="CX659" s="16" t="str">
        <f>IF('Vastgesteld 7-7-2022'!AJ653="x","BB","")</f>
        <v/>
      </c>
      <c r="CY659" s="16" t="str">
        <f>IF('Vastgesteld 7-7-2022'!AK653="x","B","")</f>
        <v/>
      </c>
      <c r="CZ659" s="16" t="str">
        <f>IF('Vastgesteld 7-7-2022'!AL653="x","L","")</f>
        <v/>
      </c>
      <c r="DA659" s="16" t="str">
        <f>IF('Vastgesteld 7-7-2022'!AM653="x","M","")</f>
        <v/>
      </c>
      <c r="DB659" s="16" t="str">
        <f>IF('Vastgesteld 7-7-2022'!AN653="x","Z","")</f>
        <v/>
      </c>
      <c r="DC659" s="16" t="str">
        <f>IF('Vastgesteld 7-7-2022'!AO653="x","ZZ","")</f>
        <v/>
      </c>
      <c r="DD659" s="16" t="str">
        <f>IF('Vastgesteld 7-7-2022'!AQ653="x","1.40","")</f>
        <v/>
      </c>
      <c r="DE659" s="16" t="str">
        <f>IF(COUNTA('Vastgesteld 7-7-2022'!BH653:BJ653)&lt;&gt;0,6,"")</f>
        <v/>
      </c>
      <c r="DF659" s="16" t="str">
        <f t="shared" si="64"/>
        <v/>
      </c>
      <c r="DG659" s="16" t="str">
        <f>IF('Vastgesteld 7-7-2022'!BH653="x","L","")</f>
        <v/>
      </c>
      <c r="DH659" s="16" t="str">
        <f>IF('Vastgesteld 7-7-2022'!BI653="x","M","")</f>
        <v/>
      </c>
      <c r="DI659" s="16" t="str">
        <f>IF('Vastgesteld 7-7-2022'!BJ653="x","Z","")</f>
        <v/>
      </c>
      <c r="DJ659" s="16" t="str">
        <f>IF('Vastgesteld 7-7-2022'!BK653="x","Z","")</f>
        <v/>
      </c>
      <c r="DK659" s="16" t="str">
        <f>IF(COUNTA('Vastgesteld 7-7-2022'!BM653:BO653)&lt;&gt;0,6,"")</f>
        <v/>
      </c>
      <c r="DL659" s="16" t="str">
        <f t="shared" si="65"/>
        <v/>
      </c>
      <c r="DM659" s="16" t="str">
        <f>IF('Vastgesteld 7-7-2022'!BM653="x","L","")</f>
        <v/>
      </c>
      <c r="DN659" s="16" t="str">
        <f>IF('Vastgesteld 7-7-2022'!BN653="x","M","")</f>
        <v/>
      </c>
      <c r="DO659" s="16" t="str">
        <f>IF('Vastgesteld 7-7-2022'!BO653="x","Z","")</f>
        <v/>
      </c>
      <c r="DP659" s="16" t="str">
        <f>IF('Vastgesteld 7-7-2022'!BP653="x","Z","")</f>
        <v/>
      </c>
    </row>
    <row r="660" spans="1:120" ht="14.4" x14ac:dyDescent="0.3">
      <c r="A660" s="18">
        <f>'Vastgesteld 7-7-2022'!A654</f>
        <v>0</v>
      </c>
      <c r="B660" s="16" t="str">
        <f>IFERROR(VLOOKUP('Vastgesteld 7-7-2022'!#REF!,#REF!,2,FALSE),"")</f>
        <v/>
      </c>
      <c r="C660" s="16">
        <f>'Vastgesteld 7-7-2022'!E654</f>
        <v>0</v>
      </c>
      <c r="D660" s="16" t="str">
        <f>IFERROR(VLOOKUP('Vastgesteld 7-7-2022'!#REF!,#REF!,2,FALSE),"")</f>
        <v/>
      </c>
      <c r="E660" s="16" t="str">
        <f>IFERROR(VLOOKUP('Vastgesteld 7-7-2022'!#REF!,#REF!,5,FALSE),"")</f>
        <v/>
      </c>
      <c r="F660" s="16" t="e">
        <f>IF('Vastgesteld 7-7-2022'!#REF!&lt;&gt;"",'Vastgesteld 7-7-2022'!#REF!,"")</f>
        <v>#REF!</v>
      </c>
      <c r="G660" s="16" t="e">
        <f>IF('Vastgesteld 7-7-2022'!#REF!="Indoor",1,0)</f>
        <v>#REF!</v>
      </c>
      <c r="H660" s="16" t="e">
        <f>'Vastgesteld 7-7-2022'!#REF!</f>
        <v>#REF!</v>
      </c>
      <c r="I660" s="16" t="e">
        <f>IF('Vastgesteld 7-7-2022'!#REF!="Nee",0,IF('Vastgesteld 7-7-2022'!#REF!="Ja",1,""))</f>
        <v>#REF!</v>
      </c>
      <c r="J660" s="16" t="e">
        <f>IF('Vastgesteld 7-7-2022'!#REF!&lt;&gt;"",'Vastgesteld 7-7-2022'!#REF!,"")</f>
        <v>#REF!</v>
      </c>
      <c r="BJ660" s="16" t="str">
        <f>IF(COUNTA('Vastgesteld 7-7-2022'!T654:AD654)&lt;&gt;0,1,"")</f>
        <v/>
      </c>
      <c r="BK660" s="16" t="str">
        <f t="shared" si="60"/>
        <v/>
      </c>
      <c r="BL660" s="16" t="str">
        <f>IF('Vastgesteld 7-7-2022'!T654="x","AA","")</f>
        <v/>
      </c>
      <c r="BM660" s="16" t="str">
        <f>IF('Vastgesteld 7-7-2022'!U654="x","A","")</f>
        <v/>
      </c>
      <c r="BN660" s="16" t="str">
        <f>IF('Vastgesteld 7-7-2022'!V654="x","B1","")</f>
        <v/>
      </c>
      <c r="BO660" s="16" t="e">
        <f>IF('Vastgesteld 7-7-2022'!#REF!="x","BB","")</f>
        <v>#REF!</v>
      </c>
      <c r="BP660" s="16" t="str">
        <f>IF('Vastgesteld 7-7-2022'!X654="x","B","")</f>
        <v/>
      </c>
      <c r="BQ660" s="16" t="str">
        <f>IF('Vastgesteld 7-7-2022'!Y654="x","L1","")</f>
        <v/>
      </c>
      <c r="BR660" s="16" t="str">
        <f>IF('Vastgesteld 7-7-2022'!Z654="x","L2","")</f>
        <v/>
      </c>
      <c r="BS660" s="16" t="str">
        <f>IF('Vastgesteld 7-7-2022'!AA654="x","M1","")</f>
        <v/>
      </c>
      <c r="BT660" s="16" t="str">
        <f>IF('Vastgesteld 7-7-2022'!AB654="x","M2","")</f>
        <v/>
      </c>
      <c r="BU660" s="16" t="str">
        <f>IF('Vastgesteld 7-7-2022'!AC654="x","Z1","")</f>
        <v/>
      </c>
      <c r="BV660" s="16" t="str">
        <f>IF('Vastgesteld 7-7-2022'!AD654="x","Z2","")</f>
        <v/>
      </c>
      <c r="BW660" s="16" t="str">
        <f>IF(COUNTA('Vastgesteld 7-7-2022'!K654:S654)&lt;&gt;0,1,"")</f>
        <v/>
      </c>
      <c r="BX660" s="16" t="str">
        <f t="shared" si="61"/>
        <v/>
      </c>
      <c r="BY660" s="16" t="str">
        <f>IF('Vastgesteld 7-7-2022'!K654="x","BB","")</f>
        <v/>
      </c>
      <c r="BZ660" s="16" t="str">
        <f>IF('Vastgesteld 7-7-2022'!L654="x","B","")</f>
        <v/>
      </c>
      <c r="CA660" s="16" t="str">
        <f>IF('Vastgesteld 7-7-2022'!M654="x","L1","")</f>
        <v/>
      </c>
      <c r="CB660" s="16" t="str">
        <f>IF('Vastgesteld 7-7-2022'!N654="x","L2","")</f>
        <v/>
      </c>
      <c r="CC660" s="16" t="str">
        <f>IF('Vastgesteld 7-7-2022'!O654="x","M1","")</f>
        <v/>
      </c>
      <c r="CD660" s="16" t="str">
        <f>IF('Vastgesteld 7-7-2022'!P654="x","M2","")</f>
        <v/>
      </c>
      <c r="CE660" s="16" t="str">
        <f>IF('Vastgesteld 7-7-2022'!Q654="x","Z1","")</f>
        <v/>
      </c>
      <c r="CF660" s="16" t="str">
        <f>IF('Vastgesteld 7-7-2022'!R654="x","Z2","")</f>
        <v/>
      </c>
      <c r="CG660" s="16" t="str">
        <f>IF('Vastgesteld 7-7-2022'!S654="x","ZZL","")</f>
        <v/>
      </c>
      <c r="CL660" s="16" t="str">
        <f>IF(COUNTA('Vastgesteld 7-7-2022'!AV654:BF654)&lt;&gt;0,2,"")</f>
        <v/>
      </c>
      <c r="CM660" s="16" t="str">
        <f t="shared" si="62"/>
        <v/>
      </c>
      <c r="CN660" s="16" t="str">
        <f>IF('Vastgesteld 7-7-2022'!AV654="x","AA","")</f>
        <v/>
      </c>
      <c r="CO660" s="16" t="str">
        <f>IF('Vastgesteld 7-7-2022'!AW654="x","A","")</f>
        <v/>
      </c>
      <c r="CP660" s="16" t="str">
        <f>IF('Vastgesteld 7-7-2022'!AX654="x","BB","")</f>
        <v/>
      </c>
      <c r="CQ660" s="16" t="str">
        <f>IF('Vastgesteld 7-7-2022'!AY654="x","B","")</f>
        <v/>
      </c>
      <c r="CR660" s="16" t="str">
        <f>IF('Vastgesteld 7-7-2022'!AZ654="x","L","")</f>
        <v/>
      </c>
      <c r="CS660" s="16" t="str">
        <f>IF('Vastgesteld 7-7-2022'!BA654="x","M","")</f>
        <v/>
      </c>
      <c r="CT660" s="16" t="str">
        <f>IF('Vastgesteld 7-7-2022'!BB654="x","Z","")</f>
        <v/>
      </c>
      <c r="CU660" s="16" t="str">
        <f>IF('Vastgesteld 7-7-2022'!BF654="x","ZZ","")</f>
        <v/>
      </c>
      <c r="CV660" s="16" t="str">
        <f>IF(COUNTA('Vastgesteld 7-7-2022'!AJ654:AQ654)&lt;&gt;0,2,"")</f>
        <v/>
      </c>
      <c r="CW660" s="16" t="str">
        <f t="shared" si="63"/>
        <v/>
      </c>
      <c r="CX660" s="16" t="str">
        <f>IF('Vastgesteld 7-7-2022'!AJ654="x","BB","")</f>
        <v/>
      </c>
      <c r="CY660" s="16" t="str">
        <f>IF('Vastgesteld 7-7-2022'!AK654="x","B","")</f>
        <v/>
      </c>
      <c r="CZ660" s="16" t="str">
        <f>IF('Vastgesteld 7-7-2022'!AL654="x","L","")</f>
        <v/>
      </c>
      <c r="DA660" s="16" t="str">
        <f>IF('Vastgesteld 7-7-2022'!AM654="x","M","")</f>
        <v/>
      </c>
      <c r="DB660" s="16" t="str">
        <f>IF('Vastgesteld 7-7-2022'!AN654="x","Z","")</f>
        <v/>
      </c>
      <c r="DC660" s="16" t="str">
        <f>IF('Vastgesteld 7-7-2022'!AO654="x","ZZ","")</f>
        <v/>
      </c>
      <c r="DD660" s="16" t="str">
        <f>IF('Vastgesteld 7-7-2022'!AQ654="x","1.40","")</f>
        <v/>
      </c>
      <c r="DE660" s="16" t="str">
        <f>IF(COUNTA('Vastgesteld 7-7-2022'!BH654:BJ654)&lt;&gt;0,6,"")</f>
        <v/>
      </c>
      <c r="DF660" s="16" t="str">
        <f t="shared" si="64"/>
        <v/>
      </c>
      <c r="DG660" s="16" t="str">
        <f>IF('Vastgesteld 7-7-2022'!BH654="x","L","")</f>
        <v/>
      </c>
      <c r="DH660" s="16" t="str">
        <f>IF('Vastgesteld 7-7-2022'!BI654="x","M","")</f>
        <v/>
      </c>
      <c r="DI660" s="16" t="str">
        <f>IF('Vastgesteld 7-7-2022'!BJ654="x","Z","")</f>
        <v/>
      </c>
      <c r="DJ660" s="16" t="str">
        <f>IF('Vastgesteld 7-7-2022'!BK654="x","Z","")</f>
        <v/>
      </c>
      <c r="DK660" s="16" t="str">
        <f>IF(COUNTA('Vastgesteld 7-7-2022'!BM654:BO654)&lt;&gt;0,6,"")</f>
        <v/>
      </c>
      <c r="DL660" s="16" t="str">
        <f t="shared" si="65"/>
        <v/>
      </c>
      <c r="DM660" s="16" t="str">
        <f>IF('Vastgesteld 7-7-2022'!BM654="x","L","")</f>
        <v/>
      </c>
      <c r="DN660" s="16" t="str">
        <f>IF('Vastgesteld 7-7-2022'!BN654="x","M","")</f>
        <v/>
      </c>
      <c r="DO660" s="16" t="str">
        <f>IF('Vastgesteld 7-7-2022'!BO654="x","Z","")</f>
        <v/>
      </c>
      <c r="DP660" s="16" t="str">
        <f>IF('Vastgesteld 7-7-2022'!BP654="x","Z","")</f>
        <v/>
      </c>
    </row>
    <row r="661" spans="1:120" ht="14.4" x14ac:dyDescent="0.3">
      <c r="A661" s="18">
        <f>'Vastgesteld 7-7-2022'!A655</f>
        <v>0</v>
      </c>
      <c r="B661" s="16" t="str">
        <f>IFERROR(VLOOKUP('Vastgesteld 7-7-2022'!#REF!,#REF!,2,FALSE),"")</f>
        <v/>
      </c>
      <c r="C661" s="16">
        <f>'Vastgesteld 7-7-2022'!E655</f>
        <v>0</v>
      </c>
      <c r="D661" s="16" t="str">
        <f>IFERROR(VLOOKUP('Vastgesteld 7-7-2022'!#REF!,#REF!,2,FALSE),"")</f>
        <v/>
      </c>
      <c r="E661" s="16" t="str">
        <f>IFERROR(VLOOKUP('Vastgesteld 7-7-2022'!#REF!,#REF!,5,FALSE),"")</f>
        <v/>
      </c>
      <c r="F661" s="16" t="e">
        <f>IF('Vastgesteld 7-7-2022'!#REF!&lt;&gt;"",'Vastgesteld 7-7-2022'!#REF!,"")</f>
        <v>#REF!</v>
      </c>
      <c r="G661" s="16" t="e">
        <f>IF('Vastgesteld 7-7-2022'!#REF!="Indoor",1,0)</f>
        <v>#REF!</v>
      </c>
      <c r="H661" s="16" t="e">
        <f>'Vastgesteld 7-7-2022'!#REF!</f>
        <v>#REF!</v>
      </c>
      <c r="I661" s="16" t="e">
        <f>IF('Vastgesteld 7-7-2022'!#REF!="Nee",0,IF('Vastgesteld 7-7-2022'!#REF!="Ja",1,""))</f>
        <v>#REF!</v>
      </c>
      <c r="J661" s="16" t="e">
        <f>IF('Vastgesteld 7-7-2022'!#REF!&lt;&gt;"",'Vastgesteld 7-7-2022'!#REF!,"")</f>
        <v>#REF!</v>
      </c>
      <c r="BJ661" s="16" t="str">
        <f>IF(COUNTA('Vastgesteld 7-7-2022'!T655:AD655)&lt;&gt;0,1,"")</f>
        <v/>
      </c>
      <c r="BK661" s="16" t="str">
        <f t="shared" si="60"/>
        <v/>
      </c>
      <c r="BL661" s="16" t="str">
        <f>IF('Vastgesteld 7-7-2022'!T655="x","AA","")</f>
        <v/>
      </c>
      <c r="BM661" s="16" t="str">
        <f>IF('Vastgesteld 7-7-2022'!U655="x","A","")</f>
        <v/>
      </c>
      <c r="BN661" s="16" t="str">
        <f>IF('Vastgesteld 7-7-2022'!V655="x","B1","")</f>
        <v/>
      </c>
      <c r="BO661" s="16" t="e">
        <f>IF('Vastgesteld 7-7-2022'!#REF!="x","BB","")</f>
        <v>#REF!</v>
      </c>
      <c r="BP661" s="16" t="str">
        <f>IF('Vastgesteld 7-7-2022'!X655="x","B","")</f>
        <v/>
      </c>
      <c r="BQ661" s="16" t="str">
        <f>IF('Vastgesteld 7-7-2022'!Y655="x","L1","")</f>
        <v/>
      </c>
      <c r="BR661" s="16" t="str">
        <f>IF('Vastgesteld 7-7-2022'!Z655="x","L2","")</f>
        <v/>
      </c>
      <c r="BS661" s="16" t="str">
        <f>IF('Vastgesteld 7-7-2022'!AA655="x","M1","")</f>
        <v/>
      </c>
      <c r="BT661" s="16" t="str">
        <f>IF('Vastgesteld 7-7-2022'!AB655="x","M2","")</f>
        <v/>
      </c>
      <c r="BU661" s="16" t="str">
        <f>IF('Vastgesteld 7-7-2022'!AC655="x","Z1","")</f>
        <v/>
      </c>
      <c r="BV661" s="16" t="str">
        <f>IF('Vastgesteld 7-7-2022'!AD655="x","Z2","")</f>
        <v/>
      </c>
      <c r="BW661" s="16" t="str">
        <f>IF(COUNTA('Vastgesteld 7-7-2022'!K655:S655)&lt;&gt;0,1,"")</f>
        <v/>
      </c>
      <c r="BX661" s="16" t="str">
        <f t="shared" si="61"/>
        <v/>
      </c>
      <c r="BY661" s="16" t="str">
        <f>IF('Vastgesteld 7-7-2022'!K655="x","BB","")</f>
        <v/>
      </c>
      <c r="BZ661" s="16" t="str">
        <f>IF('Vastgesteld 7-7-2022'!L655="x","B","")</f>
        <v/>
      </c>
      <c r="CA661" s="16" t="str">
        <f>IF('Vastgesteld 7-7-2022'!M655="x","L1","")</f>
        <v/>
      </c>
      <c r="CB661" s="16" t="str">
        <f>IF('Vastgesteld 7-7-2022'!N655="x","L2","")</f>
        <v/>
      </c>
      <c r="CC661" s="16" t="str">
        <f>IF('Vastgesteld 7-7-2022'!O655="x","M1","")</f>
        <v/>
      </c>
      <c r="CD661" s="16" t="str">
        <f>IF('Vastgesteld 7-7-2022'!P655="x","M2","")</f>
        <v/>
      </c>
      <c r="CE661" s="16" t="str">
        <f>IF('Vastgesteld 7-7-2022'!Q655="x","Z1","")</f>
        <v/>
      </c>
      <c r="CF661" s="16" t="str">
        <f>IF('Vastgesteld 7-7-2022'!R655="x","Z2","")</f>
        <v/>
      </c>
      <c r="CG661" s="16" t="str">
        <f>IF('Vastgesteld 7-7-2022'!S655="x","ZZL","")</f>
        <v/>
      </c>
      <c r="CL661" s="16" t="str">
        <f>IF(COUNTA('Vastgesteld 7-7-2022'!AV655:BF655)&lt;&gt;0,2,"")</f>
        <v/>
      </c>
      <c r="CM661" s="16" t="str">
        <f t="shared" si="62"/>
        <v/>
      </c>
      <c r="CN661" s="16" t="str">
        <f>IF('Vastgesteld 7-7-2022'!AV655="x","AA","")</f>
        <v/>
      </c>
      <c r="CO661" s="16" t="str">
        <f>IF('Vastgesteld 7-7-2022'!AW655="x","A","")</f>
        <v/>
      </c>
      <c r="CP661" s="16" t="str">
        <f>IF('Vastgesteld 7-7-2022'!AX655="x","BB","")</f>
        <v/>
      </c>
      <c r="CQ661" s="16" t="str">
        <f>IF('Vastgesteld 7-7-2022'!AY655="x","B","")</f>
        <v/>
      </c>
      <c r="CR661" s="16" t="str">
        <f>IF('Vastgesteld 7-7-2022'!AZ655="x","L","")</f>
        <v/>
      </c>
      <c r="CS661" s="16" t="str">
        <f>IF('Vastgesteld 7-7-2022'!BA655="x","M","")</f>
        <v/>
      </c>
      <c r="CT661" s="16" t="str">
        <f>IF('Vastgesteld 7-7-2022'!BB655="x","Z","")</f>
        <v/>
      </c>
      <c r="CU661" s="16" t="str">
        <f>IF('Vastgesteld 7-7-2022'!BF655="x","ZZ","")</f>
        <v/>
      </c>
      <c r="CV661" s="16" t="str">
        <f>IF(COUNTA('Vastgesteld 7-7-2022'!AJ655:AQ655)&lt;&gt;0,2,"")</f>
        <v/>
      </c>
      <c r="CW661" s="16" t="str">
        <f t="shared" si="63"/>
        <v/>
      </c>
      <c r="CX661" s="16" t="str">
        <f>IF('Vastgesteld 7-7-2022'!AJ655="x","BB","")</f>
        <v/>
      </c>
      <c r="CY661" s="16" t="str">
        <f>IF('Vastgesteld 7-7-2022'!AK655="x","B","")</f>
        <v/>
      </c>
      <c r="CZ661" s="16" t="str">
        <f>IF('Vastgesteld 7-7-2022'!AL655="x","L","")</f>
        <v/>
      </c>
      <c r="DA661" s="16" t="str">
        <f>IF('Vastgesteld 7-7-2022'!AM655="x","M","")</f>
        <v/>
      </c>
      <c r="DB661" s="16" t="str">
        <f>IF('Vastgesteld 7-7-2022'!AN655="x","Z","")</f>
        <v/>
      </c>
      <c r="DC661" s="16" t="str">
        <f>IF('Vastgesteld 7-7-2022'!AO655="x","ZZ","")</f>
        <v/>
      </c>
      <c r="DD661" s="16" t="str">
        <f>IF('Vastgesteld 7-7-2022'!AQ655="x","1.40","")</f>
        <v/>
      </c>
      <c r="DE661" s="16" t="str">
        <f>IF(COUNTA('Vastgesteld 7-7-2022'!BH655:BJ655)&lt;&gt;0,6,"")</f>
        <v/>
      </c>
      <c r="DF661" s="16" t="str">
        <f t="shared" si="64"/>
        <v/>
      </c>
      <c r="DG661" s="16" t="str">
        <f>IF('Vastgesteld 7-7-2022'!BH655="x","L","")</f>
        <v/>
      </c>
      <c r="DH661" s="16" t="str">
        <f>IF('Vastgesteld 7-7-2022'!BI655="x","M","")</f>
        <v/>
      </c>
      <c r="DI661" s="16" t="str">
        <f>IF('Vastgesteld 7-7-2022'!BJ655="x","Z","")</f>
        <v/>
      </c>
      <c r="DJ661" s="16" t="str">
        <f>IF('Vastgesteld 7-7-2022'!BK655="x","Z","")</f>
        <v/>
      </c>
      <c r="DK661" s="16" t="str">
        <f>IF(COUNTA('Vastgesteld 7-7-2022'!BM655:BO655)&lt;&gt;0,6,"")</f>
        <v/>
      </c>
      <c r="DL661" s="16" t="str">
        <f t="shared" si="65"/>
        <v/>
      </c>
      <c r="DM661" s="16" t="str">
        <f>IF('Vastgesteld 7-7-2022'!BM655="x","L","")</f>
        <v/>
      </c>
      <c r="DN661" s="16" t="str">
        <f>IF('Vastgesteld 7-7-2022'!BN655="x","M","")</f>
        <v/>
      </c>
      <c r="DO661" s="16" t="str">
        <f>IF('Vastgesteld 7-7-2022'!BO655="x","Z","")</f>
        <v/>
      </c>
      <c r="DP661" s="16" t="str">
        <f>IF('Vastgesteld 7-7-2022'!BP655="x","Z","")</f>
        <v/>
      </c>
    </row>
    <row r="662" spans="1:120" ht="14.4" x14ac:dyDescent="0.3">
      <c r="A662" s="18">
        <f>'Vastgesteld 7-7-2022'!A656</f>
        <v>0</v>
      </c>
      <c r="B662" s="16" t="str">
        <f>IFERROR(VLOOKUP('Vastgesteld 7-7-2022'!#REF!,#REF!,2,FALSE),"")</f>
        <v/>
      </c>
      <c r="C662" s="16">
        <f>'Vastgesteld 7-7-2022'!E656</f>
        <v>0</v>
      </c>
      <c r="D662" s="16" t="str">
        <f>IFERROR(VLOOKUP('Vastgesteld 7-7-2022'!#REF!,#REF!,2,FALSE),"")</f>
        <v/>
      </c>
      <c r="E662" s="16" t="str">
        <f>IFERROR(VLOOKUP('Vastgesteld 7-7-2022'!#REF!,#REF!,5,FALSE),"")</f>
        <v/>
      </c>
      <c r="F662" s="16" t="e">
        <f>IF('Vastgesteld 7-7-2022'!#REF!&lt;&gt;"",'Vastgesteld 7-7-2022'!#REF!,"")</f>
        <v>#REF!</v>
      </c>
      <c r="G662" s="16" t="e">
        <f>IF('Vastgesteld 7-7-2022'!#REF!="Indoor",1,0)</f>
        <v>#REF!</v>
      </c>
      <c r="H662" s="16" t="e">
        <f>'Vastgesteld 7-7-2022'!#REF!</f>
        <v>#REF!</v>
      </c>
      <c r="I662" s="16" t="e">
        <f>IF('Vastgesteld 7-7-2022'!#REF!="Nee",0,IF('Vastgesteld 7-7-2022'!#REF!="Ja",1,""))</f>
        <v>#REF!</v>
      </c>
      <c r="J662" s="16" t="e">
        <f>IF('Vastgesteld 7-7-2022'!#REF!&lt;&gt;"",'Vastgesteld 7-7-2022'!#REF!,"")</f>
        <v>#REF!</v>
      </c>
      <c r="BJ662" s="16" t="str">
        <f>IF(COUNTA('Vastgesteld 7-7-2022'!T656:AD656)&lt;&gt;0,1,"")</f>
        <v/>
      </c>
      <c r="BK662" s="16" t="str">
        <f t="shared" si="60"/>
        <v/>
      </c>
      <c r="BL662" s="16" t="str">
        <f>IF('Vastgesteld 7-7-2022'!T656="x","AA","")</f>
        <v/>
      </c>
      <c r="BM662" s="16" t="str">
        <f>IF('Vastgesteld 7-7-2022'!U656="x","A","")</f>
        <v/>
      </c>
      <c r="BN662" s="16" t="str">
        <f>IF('Vastgesteld 7-7-2022'!V656="x","B1","")</f>
        <v/>
      </c>
      <c r="BO662" s="16" t="e">
        <f>IF('Vastgesteld 7-7-2022'!#REF!="x","BB","")</f>
        <v>#REF!</v>
      </c>
      <c r="BP662" s="16" t="str">
        <f>IF('Vastgesteld 7-7-2022'!X656="x","B","")</f>
        <v/>
      </c>
      <c r="BQ662" s="16" t="str">
        <f>IF('Vastgesteld 7-7-2022'!Y656="x","L1","")</f>
        <v/>
      </c>
      <c r="BR662" s="16" t="str">
        <f>IF('Vastgesteld 7-7-2022'!Z656="x","L2","")</f>
        <v/>
      </c>
      <c r="BS662" s="16" t="str">
        <f>IF('Vastgesteld 7-7-2022'!AA656="x","M1","")</f>
        <v/>
      </c>
      <c r="BT662" s="16" t="str">
        <f>IF('Vastgesteld 7-7-2022'!AB656="x","M2","")</f>
        <v/>
      </c>
      <c r="BU662" s="16" t="str">
        <f>IF('Vastgesteld 7-7-2022'!AC656="x","Z1","")</f>
        <v/>
      </c>
      <c r="BV662" s="16" t="str">
        <f>IF('Vastgesteld 7-7-2022'!AD656="x","Z2","")</f>
        <v/>
      </c>
      <c r="BW662" s="16" t="str">
        <f>IF(COUNTA('Vastgesteld 7-7-2022'!K656:S656)&lt;&gt;0,1,"")</f>
        <v/>
      </c>
      <c r="BX662" s="16" t="str">
        <f t="shared" si="61"/>
        <v/>
      </c>
      <c r="BY662" s="16" t="str">
        <f>IF('Vastgesteld 7-7-2022'!K656="x","BB","")</f>
        <v/>
      </c>
      <c r="BZ662" s="16" t="str">
        <f>IF('Vastgesteld 7-7-2022'!L656="x","B","")</f>
        <v/>
      </c>
      <c r="CA662" s="16" t="str">
        <f>IF('Vastgesteld 7-7-2022'!M656="x","L1","")</f>
        <v/>
      </c>
      <c r="CB662" s="16" t="str">
        <f>IF('Vastgesteld 7-7-2022'!N656="x","L2","")</f>
        <v/>
      </c>
      <c r="CC662" s="16" t="str">
        <f>IF('Vastgesteld 7-7-2022'!O656="x","M1","")</f>
        <v/>
      </c>
      <c r="CD662" s="16" t="str">
        <f>IF('Vastgesteld 7-7-2022'!P656="x","M2","")</f>
        <v/>
      </c>
      <c r="CE662" s="16" t="str">
        <f>IF('Vastgesteld 7-7-2022'!Q656="x","Z1","")</f>
        <v/>
      </c>
      <c r="CF662" s="16" t="str">
        <f>IF('Vastgesteld 7-7-2022'!R656="x","Z2","")</f>
        <v/>
      </c>
      <c r="CG662" s="16" t="str">
        <f>IF('Vastgesteld 7-7-2022'!S656="x","ZZL","")</f>
        <v/>
      </c>
      <c r="CL662" s="16" t="str">
        <f>IF(COUNTA('Vastgesteld 7-7-2022'!AV656:BF656)&lt;&gt;0,2,"")</f>
        <v/>
      </c>
      <c r="CM662" s="16" t="str">
        <f t="shared" si="62"/>
        <v/>
      </c>
      <c r="CN662" s="16" t="str">
        <f>IF('Vastgesteld 7-7-2022'!AV656="x","AA","")</f>
        <v/>
      </c>
      <c r="CO662" s="16" t="str">
        <f>IF('Vastgesteld 7-7-2022'!AW656="x","A","")</f>
        <v/>
      </c>
      <c r="CP662" s="16" t="str">
        <f>IF('Vastgesteld 7-7-2022'!AX656="x","BB","")</f>
        <v/>
      </c>
      <c r="CQ662" s="16" t="str">
        <f>IF('Vastgesteld 7-7-2022'!AY656="x","B","")</f>
        <v/>
      </c>
      <c r="CR662" s="16" t="str">
        <f>IF('Vastgesteld 7-7-2022'!AZ656="x","L","")</f>
        <v/>
      </c>
      <c r="CS662" s="16" t="str">
        <f>IF('Vastgesteld 7-7-2022'!BA656="x","M","")</f>
        <v/>
      </c>
      <c r="CT662" s="16" t="str">
        <f>IF('Vastgesteld 7-7-2022'!BB656="x","Z","")</f>
        <v/>
      </c>
      <c r="CU662" s="16" t="str">
        <f>IF('Vastgesteld 7-7-2022'!BF656="x","ZZ","")</f>
        <v/>
      </c>
      <c r="CV662" s="16" t="str">
        <f>IF(COUNTA('Vastgesteld 7-7-2022'!AJ656:AQ656)&lt;&gt;0,2,"")</f>
        <v/>
      </c>
      <c r="CW662" s="16" t="str">
        <f t="shared" si="63"/>
        <v/>
      </c>
      <c r="CX662" s="16" t="str">
        <f>IF('Vastgesteld 7-7-2022'!AJ656="x","BB","")</f>
        <v/>
      </c>
      <c r="CY662" s="16" t="str">
        <f>IF('Vastgesteld 7-7-2022'!AK656="x","B","")</f>
        <v/>
      </c>
      <c r="CZ662" s="16" t="str">
        <f>IF('Vastgesteld 7-7-2022'!AL656="x","L","")</f>
        <v/>
      </c>
      <c r="DA662" s="16" t="str">
        <f>IF('Vastgesteld 7-7-2022'!AM656="x","M","")</f>
        <v/>
      </c>
      <c r="DB662" s="16" t="str">
        <f>IF('Vastgesteld 7-7-2022'!AN656="x","Z","")</f>
        <v/>
      </c>
      <c r="DC662" s="16" t="str">
        <f>IF('Vastgesteld 7-7-2022'!AO656="x","ZZ","")</f>
        <v/>
      </c>
      <c r="DD662" s="16" t="str">
        <f>IF('Vastgesteld 7-7-2022'!AQ656="x","1.40","")</f>
        <v/>
      </c>
      <c r="DE662" s="16" t="str">
        <f>IF(COUNTA('Vastgesteld 7-7-2022'!BH656:BJ656)&lt;&gt;0,6,"")</f>
        <v/>
      </c>
      <c r="DF662" s="16" t="str">
        <f t="shared" si="64"/>
        <v/>
      </c>
      <c r="DG662" s="16" t="str">
        <f>IF('Vastgesteld 7-7-2022'!BH656="x","L","")</f>
        <v/>
      </c>
      <c r="DH662" s="16" t="str">
        <f>IF('Vastgesteld 7-7-2022'!BI656="x","M","")</f>
        <v/>
      </c>
      <c r="DI662" s="16" t="str">
        <f>IF('Vastgesteld 7-7-2022'!BJ656="x","Z","")</f>
        <v/>
      </c>
      <c r="DJ662" s="16" t="str">
        <f>IF('Vastgesteld 7-7-2022'!BK656="x","Z","")</f>
        <v/>
      </c>
      <c r="DK662" s="16" t="str">
        <f>IF(COUNTA('Vastgesteld 7-7-2022'!BM656:BO656)&lt;&gt;0,6,"")</f>
        <v/>
      </c>
      <c r="DL662" s="16" t="str">
        <f t="shared" si="65"/>
        <v/>
      </c>
      <c r="DM662" s="16" t="str">
        <f>IF('Vastgesteld 7-7-2022'!BM656="x","L","")</f>
        <v/>
      </c>
      <c r="DN662" s="16" t="str">
        <f>IF('Vastgesteld 7-7-2022'!BN656="x","M","")</f>
        <v/>
      </c>
      <c r="DO662" s="16" t="str">
        <f>IF('Vastgesteld 7-7-2022'!BO656="x","Z","")</f>
        <v/>
      </c>
      <c r="DP662" s="16" t="str">
        <f>IF('Vastgesteld 7-7-2022'!BP656="x","Z","")</f>
        <v/>
      </c>
    </row>
    <row r="663" spans="1:120" ht="14.4" x14ac:dyDescent="0.3">
      <c r="A663" s="18">
        <f>'Vastgesteld 7-7-2022'!A657</f>
        <v>0</v>
      </c>
      <c r="B663" s="16" t="str">
        <f>IFERROR(VLOOKUP('Vastgesteld 7-7-2022'!#REF!,#REF!,2,FALSE),"")</f>
        <v/>
      </c>
      <c r="C663" s="16">
        <f>'Vastgesteld 7-7-2022'!E657</f>
        <v>0</v>
      </c>
      <c r="D663" s="16" t="str">
        <f>IFERROR(VLOOKUP('Vastgesteld 7-7-2022'!#REF!,#REF!,2,FALSE),"")</f>
        <v/>
      </c>
      <c r="E663" s="16" t="str">
        <f>IFERROR(VLOOKUP('Vastgesteld 7-7-2022'!#REF!,#REF!,5,FALSE),"")</f>
        <v/>
      </c>
      <c r="F663" s="16" t="e">
        <f>IF('Vastgesteld 7-7-2022'!#REF!&lt;&gt;"",'Vastgesteld 7-7-2022'!#REF!,"")</f>
        <v>#REF!</v>
      </c>
      <c r="G663" s="16" t="e">
        <f>IF('Vastgesteld 7-7-2022'!#REF!="Indoor",1,0)</f>
        <v>#REF!</v>
      </c>
      <c r="H663" s="16" t="e">
        <f>'Vastgesteld 7-7-2022'!#REF!</f>
        <v>#REF!</v>
      </c>
      <c r="I663" s="16" t="e">
        <f>IF('Vastgesteld 7-7-2022'!#REF!="Nee",0,IF('Vastgesteld 7-7-2022'!#REF!="Ja",1,""))</f>
        <v>#REF!</v>
      </c>
      <c r="J663" s="16" t="e">
        <f>IF('Vastgesteld 7-7-2022'!#REF!&lt;&gt;"",'Vastgesteld 7-7-2022'!#REF!,"")</f>
        <v>#REF!</v>
      </c>
      <c r="BJ663" s="16" t="str">
        <f>IF(COUNTA('Vastgesteld 7-7-2022'!T657:AD657)&lt;&gt;0,1,"")</f>
        <v/>
      </c>
      <c r="BK663" s="16" t="str">
        <f t="shared" si="60"/>
        <v/>
      </c>
      <c r="BL663" s="16" t="str">
        <f>IF('Vastgesteld 7-7-2022'!T657="x","AA","")</f>
        <v/>
      </c>
      <c r="BM663" s="16" t="str">
        <f>IF('Vastgesteld 7-7-2022'!U657="x","A","")</f>
        <v/>
      </c>
      <c r="BN663" s="16" t="str">
        <f>IF('Vastgesteld 7-7-2022'!V657="x","B1","")</f>
        <v/>
      </c>
      <c r="BO663" s="16" t="e">
        <f>IF('Vastgesteld 7-7-2022'!#REF!="x","BB","")</f>
        <v>#REF!</v>
      </c>
      <c r="BP663" s="16" t="str">
        <f>IF('Vastgesteld 7-7-2022'!X657="x","B","")</f>
        <v/>
      </c>
      <c r="BQ663" s="16" t="str">
        <f>IF('Vastgesteld 7-7-2022'!Y657="x","L1","")</f>
        <v/>
      </c>
      <c r="BR663" s="16" t="str">
        <f>IF('Vastgesteld 7-7-2022'!Z657="x","L2","")</f>
        <v/>
      </c>
      <c r="BS663" s="16" t="str">
        <f>IF('Vastgesteld 7-7-2022'!AA657="x","M1","")</f>
        <v/>
      </c>
      <c r="BT663" s="16" t="str">
        <f>IF('Vastgesteld 7-7-2022'!AB657="x","M2","")</f>
        <v/>
      </c>
      <c r="BU663" s="16" t="str">
        <f>IF('Vastgesteld 7-7-2022'!AC657="x","Z1","")</f>
        <v/>
      </c>
      <c r="BV663" s="16" t="str">
        <f>IF('Vastgesteld 7-7-2022'!AD657="x","Z2","")</f>
        <v/>
      </c>
      <c r="BW663" s="16" t="str">
        <f>IF(COUNTA('Vastgesteld 7-7-2022'!K657:S657)&lt;&gt;0,1,"")</f>
        <v/>
      </c>
      <c r="BX663" s="16" t="str">
        <f t="shared" si="61"/>
        <v/>
      </c>
      <c r="BY663" s="16" t="str">
        <f>IF('Vastgesteld 7-7-2022'!K657="x","BB","")</f>
        <v/>
      </c>
      <c r="BZ663" s="16" t="str">
        <f>IF('Vastgesteld 7-7-2022'!L657="x","B","")</f>
        <v/>
      </c>
      <c r="CA663" s="16" t="str">
        <f>IF('Vastgesteld 7-7-2022'!M657="x","L1","")</f>
        <v/>
      </c>
      <c r="CB663" s="16" t="str">
        <f>IF('Vastgesteld 7-7-2022'!N657="x","L2","")</f>
        <v/>
      </c>
      <c r="CC663" s="16" t="str">
        <f>IF('Vastgesteld 7-7-2022'!O657="x","M1","")</f>
        <v/>
      </c>
      <c r="CD663" s="16" t="str">
        <f>IF('Vastgesteld 7-7-2022'!P657="x","M2","")</f>
        <v/>
      </c>
      <c r="CE663" s="16" t="str">
        <f>IF('Vastgesteld 7-7-2022'!Q657="x","Z1","")</f>
        <v/>
      </c>
      <c r="CF663" s="16" t="str">
        <f>IF('Vastgesteld 7-7-2022'!R657="x","Z2","")</f>
        <v/>
      </c>
      <c r="CG663" s="16" t="str">
        <f>IF('Vastgesteld 7-7-2022'!S657="x","ZZL","")</f>
        <v/>
      </c>
      <c r="CL663" s="16" t="str">
        <f>IF(COUNTA('Vastgesteld 7-7-2022'!AV657:BF657)&lt;&gt;0,2,"")</f>
        <v/>
      </c>
      <c r="CM663" s="16" t="str">
        <f t="shared" si="62"/>
        <v/>
      </c>
      <c r="CN663" s="16" t="str">
        <f>IF('Vastgesteld 7-7-2022'!AV657="x","AA","")</f>
        <v/>
      </c>
      <c r="CO663" s="16" t="str">
        <f>IF('Vastgesteld 7-7-2022'!AW657="x","A","")</f>
        <v/>
      </c>
      <c r="CP663" s="16" t="str">
        <f>IF('Vastgesteld 7-7-2022'!AX657="x","BB","")</f>
        <v/>
      </c>
      <c r="CQ663" s="16" t="str">
        <f>IF('Vastgesteld 7-7-2022'!AY657="x","B","")</f>
        <v/>
      </c>
      <c r="CR663" s="16" t="str">
        <f>IF('Vastgesteld 7-7-2022'!AZ657="x","L","")</f>
        <v/>
      </c>
      <c r="CS663" s="16" t="str">
        <f>IF('Vastgesteld 7-7-2022'!BA657="x","M","")</f>
        <v/>
      </c>
      <c r="CT663" s="16" t="str">
        <f>IF('Vastgesteld 7-7-2022'!BB657="x","Z","")</f>
        <v/>
      </c>
      <c r="CU663" s="16" t="str">
        <f>IF('Vastgesteld 7-7-2022'!BF657="x","ZZ","")</f>
        <v/>
      </c>
      <c r="CV663" s="16" t="str">
        <f>IF(COUNTA('Vastgesteld 7-7-2022'!AJ657:AQ657)&lt;&gt;0,2,"")</f>
        <v/>
      </c>
      <c r="CW663" s="16" t="str">
        <f t="shared" si="63"/>
        <v/>
      </c>
      <c r="CX663" s="16" t="str">
        <f>IF('Vastgesteld 7-7-2022'!AJ657="x","BB","")</f>
        <v/>
      </c>
      <c r="CY663" s="16" t="str">
        <f>IF('Vastgesteld 7-7-2022'!AK657="x","B","")</f>
        <v/>
      </c>
      <c r="CZ663" s="16" t="str">
        <f>IF('Vastgesteld 7-7-2022'!AL657="x","L","")</f>
        <v/>
      </c>
      <c r="DA663" s="16" t="str">
        <f>IF('Vastgesteld 7-7-2022'!AM657="x","M","")</f>
        <v/>
      </c>
      <c r="DB663" s="16" t="str">
        <f>IF('Vastgesteld 7-7-2022'!AN657="x","Z","")</f>
        <v/>
      </c>
      <c r="DC663" s="16" t="str">
        <f>IF('Vastgesteld 7-7-2022'!AO657="x","ZZ","")</f>
        <v/>
      </c>
      <c r="DD663" s="16" t="str">
        <f>IF('Vastgesteld 7-7-2022'!AQ657="x","1.40","")</f>
        <v/>
      </c>
      <c r="DE663" s="16" t="str">
        <f>IF(COUNTA('Vastgesteld 7-7-2022'!BH657:BJ657)&lt;&gt;0,6,"")</f>
        <v/>
      </c>
      <c r="DF663" s="16" t="str">
        <f t="shared" si="64"/>
        <v/>
      </c>
      <c r="DG663" s="16" t="str">
        <f>IF('Vastgesteld 7-7-2022'!BH657="x","L","")</f>
        <v/>
      </c>
      <c r="DH663" s="16" t="str">
        <f>IF('Vastgesteld 7-7-2022'!BI657="x","M","")</f>
        <v/>
      </c>
      <c r="DI663" s="16" t="str">
        <f>IF('Vastgesteld 7-7-2022'!BJ657="x","Z","")</f>
        <v/>
      </c>
      <c r="DJ663" s="16" t="str">
        <f>IF('Vastgesteld 7-7-2022'!BK657="x","Z","")</f>
        <v/>
      </c>
      <c r="DK663" s="16" t="str">
        <f>IF(COUNTA('Vastgesteld 7-7-2022'!BM657:BO657)&lt;&gt;0,6,"")</f>
        <v/>
      </c>
      <c r="DL663" s="16" t="str">
        <f t="shared" si="65"/>
        <v/>
      </c>
      <c r="DM663" s="16" t="str">
        <f>IF('Vastgesteld 7-7-2022'!BM657="x","L","")</f>
        <v/>
      </c>
      <c r="DN663" s="16" t="str">
        <f>IF('Vastgesteld 7-7-2022'!BN657="x","M","")</f>
        <v/>
      </c>
      <c r="DO663" s="16" t="str">
        <f>IF('Vastgesteld 7-7-2022'!BO657="x","Z","")</f>
        <v/>
      </c>
      <c r="DP663" s="16" t="str">
        <f>IF('Vastgesteld 7-7-2022'!BP657="x","Z","")</f>
        <v/>
      </c>
    </row>
    <row r="664" spans="1:120" ht="14.4" x14ac:dyDescent="0.3">
      <c r="A664" s="18">
        <f>'Vastgesteld 7-7-2022'!A658</f>
        <v>0</v>
      </c>
      <c r="B664" s="16" t="str">
        <f>IFERROR(VLOOKUP('Vastgesteld 7-7-2022'!#REF!,#REF!,2,FALSE),"")</f>
        <v/>
      </c>
      <c r="C664" s="16">
        <f>'Vastgesteld 7-7-2022'!E658</f>
        <v>0</v>
      </c>
      <c r="D664" s="16" t="str">
        <f>IFERROR(VLOOKUP('Vastgesteld 7-7-2022'!#REF!,#REF!,2,FALSE),"")</f>
        <v/>
      </c>
      <c r="E664" s="16" t="str">
        <f>IFERROR(VLOOKUP('Vastgesteld 7-7-2022'!#REF!,#REF!,5,FALSE),"")</f>
        <v/>
      </c>
      <c r="F664" s="16" t="e">
        <f>IF('Vastgesteld 7-7-2022'!#REF!&lt;&gt;"",'Vastgesteld 7-7-2022'!#REF!,"")</f>
        <v>#REF!</v>
      </c>
      <c r="G664" s="16" t="e">
        <f>IF('Vastgesteld 7-7-2022'!#REF!="Indoor",1,0)</f>
        <v>#REF!</v>
      </c>
      <c r="H664" s="16" t="e">
        <f>'Vastgesteld 7-7-2022'!#REF!</f>
        <v>#REF!</v>
      </c>
      <c r="I664" s="16" t="e">
        <f>IF('Vastgesteld 7-7-2022'!#REF!="Nee",0,IF('Vastgesteld 7-7-2022'!#REF!="Ja",1,""))</f>
        <v>#REF!</v>
      </c>
      <c r="J664" s="16" t="e">
        <f>IF('Vastgesteld 7-7-2022'!#REF!&lt;&gt;"",'Vastgesteld 7-7-2022'!#REF!,"")</f>
        <v>#REF!</v>
      </c>
      <c r="BJ664" s="16" t="str">
        <f>IF(COUNTA('Vastgesteld 7-7-2022'!T658:AD658)&lt;&gt;0,1,"")</f>
        <v/>
      </c>
      <c r="BK664" s="16" t="str">
        <f t="shared" si="60"/>
        <v/>
      </c>
      <c r="BL664" s="16" t="str">
        <f>IF('Vastgesteld 7-7-2022'!T658="x","AA","")</f>
        <v/>
      </c>
      <c r="BM664" s="16" t="str">
        <f>IF('Vastgesteld 7-7-2022'!U658="x","A","")</f>
        <v/>
      </c>
      <c r="BN664" s="16" t="str">
        <f>IF('Vastgesteld 7-7-2022'!V658="x","B1","")</f>
        <v/>
      </c>
      <c r="BO664" s="16" t="e">
        <f>IF('Vastgesteld 7-7-2022'!#REF!="x","BB","")</f>
        <v>#REF!</v>
      </c>
      <c r="BP664" s="16" t="str">
        <f>IF('Vastgesteld 7-7-2022'!X658="x","B","")</f>
        <v/>
      </c>
      <c r="BQ664" s="16" t="str">
        <f>IF('Vastgesteld 7-7-2022'!Y658="x","L1","")</f>
        <v/>
      </c>
      <c r="BR664" s="16" t="str">
        <f>IF('Vastgesteld 7-7-2022'!Z658="x","L2","")</f>
        <v/>
      </c>
      <c r="BS664" s="16" t="str">
        <f>IF('Vastgesteld 7-7-2022'!AA658="x","M1","")</f>
        <v/>
      </c>
      <c r="BT664" s="16" t="str">
        <f>IF('Vastgesteld 7-7-2022'!AB658="x","M2","")</f>
        <v/>
      </c>
      <c r="BU664" s="16" t="str">
        <f>IF('Vastgesteld 7-7-2022'!AC658="x","Z1","")</f>
        <v/>
      </c>
      <c r="BV664" s="16" t="str">
        <f>IF('Vastgesteld 7-7-2022'!AD658="x","Z2","")</f>
        <v/>
      </c>
      <c r="BW664" s="16" t="str">
        <f>IF(COUNTA('Vastgesteld 7-7-2022'!K658:S658)&lt;&gt;0,1,"")</f>
        <v/>
      </c>
      <c r="BX664" s="16" t="str">
        <f t="shared" si="61"/>
        <v/>
      </c>
      <c r="BY664" s="16" t="str">
        <f>IF('Vastgesteld 7-7-2022'!K658="x","BB","")</f>
        <v/>
      </c>
      <c r="BZ664" s="16" t="str">
        <f>IF('Vastgesteld 7-7-2022'!L658="x","B","")</f>
        <v/>
      </c>
      <c r="CA664" s="16" t="str">
        <f>IF('Vastgesteld 7-7-2022'!M658="x","L1","")</f>
        <v/>
      </c>
      <c r="CB664" s="16" t="str">
        <f>IF('Vastgesteld 7-7-2022'!N658="x","L2","")</f>
        <v/>
      </c>
      <c r="CC664" s="16" t="str">
        <f>IF('Vastgesteld 7-7-2022'!O658="x","M1","")</f>
        <v/>
      </c>
      <c r="CD664" s="16" t="str">
        <f>IF('Vastgesteld 7-7-2022'!P658="x","M2","")</f>
        <v/>
      </c>
      <c r="CE664" s="16" t="str">
        <f>IF('Vastgesteld 7-7-2022'!Q658="x","Z1","")</f>
        <v/>
      </c>
      <c r="CF664" s="16" t="str">
        <f>IF('Vastgesteld 7-7-2022'!R658="x","Z2","")</f>
        <v/>
      </c>
      <c r="CG664" s="16" t="str">
        <f>IF('Vastgesteld 7-7-2022'!S658="x","ZZL","")</f>
        <v/>
      </c>
      <c r="CL664" s="16" t="str">
        <f>IF(COUNTA('Vastgesteld 7-7-2022'!AV658:BF658)&lt;&gt;0,2,"")</f>
        <v/>
      </c>
      <c r="CM664" s="16" t="str">
        <f t="shared" si="62"/>
        <v/>
      </c>
      <c r="CN664" s="16" t="str">
        <f>IF('Vastgesteld 7-7-2022'!AV658="x","AA","")</f>
        <v/>
      </c>
      <c r="CO664" s="16" t="str">
        <f>IF('Vastgesteld 7-7-2022'!AW658="x","A","")</f>
        <v/>
      </c>
      <c r="CP664" s="16" t="str">
        <f>IF('Vastgesteld 7-7-2022'!AX658="x","BB","")</f>
        <v/>
      </c>
      <c r="CQ664" s="16" t="str">
        <f>IF('Vastgesteld 7-7-2022'!AY658="x","B","")</f>
        <v/>
      </c>
      <c r="CR664" s="16" t="str">
        <f>IF('Vastgesteld 7-7-2022'!AZ658="x","L","")</f>
        <v/>
      </c>
      <c r="CS664" s="16" t="str">
        <f>IF('Vastgesteld 7-7-2022'!BA658="x","M","")</f>
        <v/>
      </c>
      <c r="CT664" s="16" t="str">
        <f>IF('Vastgesteld 7-7-2022'!BB658="x","Z","")</f>
        <v/>
      </c>
      <c r="CU664" s="16" t="str">
        <f>IF('Vastgesteld 7-7-2022'!BF658="x","ZZ","")</f>
        <v/>
      </c>
      <c r="CV664" s="16" t="str">
        <f>IF(COUNTA('Vastgesteld 7-7-2022'!AJ658:AQ658)&lt;&gt;0,2,"")</f>
        <v/>
      </c>
      <c r="CW664" s="16" t="str">
        <f t="shared" si="63"/>
        <v/>
      </c>
      <c r="CX664" s="16" t="str">
        <f>IF('Vastgesteld 7-7-2022'!AJ658="x","BB","")</f>
        <v/>
      </c>
      <c r="CY664" s="16" t="str">
        <f>IF('Vastgesteld 7-7-2022'!AK658="x","B","")</f>
        <v/>
      </c>
      <c r="CZ664" s="16" t="str">
        <f>IF('Vastgesteld 7-7-2022'!AL658="x","L","")</f>
        <v/>
      </c>
      <c r="DA664" s="16" t="str">
        <f>IF('Vastgesteld 7-7-2022'!AM658="x","M","")</f>
        <v/>
      </c>
      <c r="DB664" s="16" t="str">
        <f>IF('Vastgesteld 7-7-2022'!AN658="x","Z","")</f>
        <v/>
      </c>
      <c r="DC664" s="16" t="str">
        <f>IF('Vastgesteld 7-7-2022'!AO658="x","ZZ","")</f>
        <v/>
      </c>
      <c r="DD664" s="16" t="str">
        <f>IF('Vastgesteld 7-7-2022'!AQ658="x","1.40","")</f>
        <v/>
      </c>
      <c r="DE664" s="16" t="str">
        <f>IF(COUNTA('Vastgesteld 7-7-2022'!BH658:BJ658)&lt;&gt;0,6,"")</f>
        <v/>
      </c>
      <c r="DF664" s="16" t="str">
        <f t="shared" si="64"/>
        <v/>
      </c>
      <c r="DG664" s="16" t="str">
        <f>IF('Vastgesteld 7-7-2022'!BH658="x","L","")</f>
        <v/>
      </c>
      <c r="DH664" s="16" t="str">
        <f>IF('Vastgesteld 7-7-2022'!BI658="x","M","")</f>
        <v/>
      </c>
      <c r="DI664" s="16" t="str">
        <f>IF('Vastgesteld 7-7-2022'!BJ658="x","Z","")</f>
        <v/>
      </c>
      <c r="DJ664" s="16" t="str">
        <f>IF('Vastgesteld 7-7-2022'!BK658="x","Z","")</f>
        <v/>
      </c>
      <c r="DK664" s="16" t="str">
        <f>IF(COUNTA('Vastgesteld 7-7-2022'!BM658:BO658)&lt;&gt;0,6,"")</f>
        <v/>
      </c>
      <c r="DL664" s="16" t="str">
        <f t="shared" si="65"/>
        <v/>
      </c>
      <c r="DM664" s="16" t="str">
        <f>IF('Vastgesteld 7-7-2022'!BM658="x","L","")</f>
        <v/>
      </c>
      <c r="DN664" s="16" t="str">
        <f>IF('Vastgesteld 7-7-2022'!BN658="x","M","")</f>
        <v/>
      </c>
      <c r="DO664" s="16" t="str">
        <f>IF('Vastgesteld 7-7-2022'!BO658="x","Z","")</f>
        <v/>
      </c>
      <c r="DP664" s="16" t="str">
        <f>IF('Vastgesteld 7-7-2022'!BP658="x","Z","")</f>
        <v/>
      </c>
    </row>
    <row r="665" spans="1:120" ht="14.4" x14ac:dyDescent="0.3">
      <c r="A665" s="18">
        <f>'Vastgesteld 7-7-2022'!A659</f>
        <v>0</v>
      </c>
      <c r="B665" s="16" t="str">
        <f>IFERROR(VLOOKUP('Vastgesteld 7-7-2022'!#REF!,#REF!,2,FALSE),"")</f>
        <v/>
      </c>
      <c r="C665" s="16">
        <f>'Vastgesteld 7-7-2022'!E659</f>
        <v>0</v>
      </c>
      <c r="D665" s="16" t="str">
        <f>IFERROR(VLOOKUP('Vastgesteld 7-7-2022'!#REF!,#REF!,2,FALSE),"")</f>
        <v/>
      </c>
      <c r="E665" s="16" t="str">
        <f>IFERROR(VLOOKUP('Vastgesteld 7-7-2022'!#REF!,#REF!,5,FALSE),"")</f>
        <v/>
      </c>
      <c r="F665" s="16" t="e">
        <f>IF('Vastgesteld 7-7-2022'!#REF!&lt;&gt;"",'Vastgesteld 7-7-2022'!#REF!,"")</f>
        <v>#REF!</v>
      </c>
      <c r="G665" s="16" t="e">
        <f>IF('Vastgesteld 7-7-2022'!#REF!="Indoor",1,0)</f>
        <v>#REF!</v>
      </c>
      <c r="H665" s="16" t="e">
        <f>'Vastgesteld 7-7-2022'!#REF!</f>
        <v>#REF!</v>
      </c>
      <c r="I665" s="16" t="e">
        <f>IF('Vastgesteld 7-7-2022'!#REF!="Nee",0,IF('Vastgesteld 7-7-2022'!#REF!="Ja",1,""))</f>
        <v>#REF!</v>
      </c>
      <c r="J665" s="16" t="e">
        <f>IF('Vastgesteld 7-7-2022'!#REF!&lt;&gt;"",'Vastgesteld 7-7-2022'!#REF!,"")</f>
        <v>#REF!</v>
      </c>
      <c r="BJ665" s="16" t="str">
        <f>IF(COUNTA('Vastgesteld 7-7-2022'!T659:AD659)&lt;&gt;0,1,"")</f>
        <v/>
      </c>
      <c r="BK665" s="16" t="str">
        <f t="shared" si="60"/>
        <v/>
      </c>
      <c r="BL665" s="16" t="str">
        <f>IF('Vastgesteld 7-7-2022'!T659="x","AA","")</f>
        <v/>
      </c>
      <c r="BM665" s="16" t="str">
        <f>IF('Vastgesteld 7-7-2022'!U659="x","A","")</f>
        <v/>
      </c>
      <c r="BN665" s="16" t="str">
        <f>IF('Vastgesteld 7-7-2022'!V659="x","B1","")</f>
        <v/>
      </c>
      <c r="BO665" s="16" t="e">
        <f>IF('Vastgesteld 7-7-2022'!#REF!="x","BB","")</f>
        <v>#REF!</v>
      </c>
      <c r="BP665" s="16" t="str">
        <f>IF('Vastgesteld 7-7-2022'!X659="x","B","")</f>
        <v/>
      </c>
      <c r="BQ665" s="16" t="str">
        <f>IF('Vastgesteld 7-7-2022'!Y659="x","L1","")</f>
        <v/>
      </c>
      <c r="BR665" s="16" t="str">
        <f>IF('Vastgesteld 7-7-2022'!Z659="x","L2","")</f>
        <v/>
      </c>
      <c r="BS665" s="16" t="str">
        <f>IF('Vastgesteld 7-7-2022'!AA659="x","M1","")</f>
        <v/>
      </c>
      <c r="BT665" s="16" t="str">
        <f>IF('Vastgesteld 7-7-2022'!AB659="x","M2","")</f>
        <v/>
      </c>
      <c r="BU665" s="16" t="str">
        <f>IF('Vastgesteld 7-7-2022'!AC659="x","Z1","")</f>
        <v/>
      </c>
      <c r="BV665" s="16" t="str">
        <f>IF('Vastgesteld 7-7-2022'!AD659="x","Z2","")</f>
        <v/>
      </c>
      <c r="BW665" s="16" t="str">
        <f>IF(COUNTA('Vastgesteld 7-7-2022'!K659:S659)&lt;&gt;0,1,"")</f>
        <v/>
      </c>
      <c r="BX665" s="16" t="str">
        <f t="shared" si="61"/>
        <v/>
      </c>
      <c r="BY665" s="16" t="str">
        <f>IF('Vastgesteld 7-7-2022'!K659="x","BB","")</f>
        <v/>
      </c>
      <c r="BZ665" s="16" t="str">
        <f>IF('Vastgesteld 7-7-2022'!L659="x","B","")</f>
        <v/>
      </c>
      <c r="CA665" s="16" t="str">
        <f>IF('Vastgesteld 7-7-2022'!M659="x","L1","")</f>
        <v/>
      </c>
      <c r="CB665" s="16" t="str">
        <f>IF('Vastgesteld 7-7-2022'!N659="x","L2","")</f>
        <v/>
      </c>
      <c r="CC665" s="16" t="str">
        <f>IF('Vastgesteld 7-7-2022'!O659="x","M1","")</f>
        <v/>
      </c>
      <c r="CD665" s="16" t="str">
        <f>IF('Vastgesteld 7-7-2022'!P659="x","M2","")</f>
        <v/>
      </c>
      <c r="CE665" s="16" t="str">
        <f>IF('Vastgesteld 7-7-2022'!Q659="x","Z1","")</f>
        <v/>
      </c>
      <c r="CF665" s="16" t="str">
        <f>IF('Vastgesteld 7-7-2022'!R659="x","Z2","")</f>
        <v/>
      </c>
      <c r="CG665" s="16" t="str">
        <f>IF('Vastgesteld 7-7-2022'!S659="x","ZZL","")</f>
        <v/>
      </c>
      <c r="CL665" s="16" t="str">
        <f>IF(COUNTA('Vastgesteld 7-7-2022'!AV659:BF659)&lt;&gt;0,2,"")</f>
        <v/>
      </c>
      <c r="CM665" s="16" t="str">
        <f t="shared" si="62"/>
        <v/>
      </c>
      <c r="CN665" s="16" t="str">
        <f>IF('Vastgesteld 7-7-2022'!AV659="x","AA","")</f>
        <v/>
      </c>
      <c r="CO665" s="16" t="str">
        <f>IF('Vastgesteld 7-7-2022'!AW659="x","A","")</f>
        <v/>
      </c>
      <c r="CP665" s="16" t="str">
        <f>IF('Vastgesteld 7-7-2022'!AX659="x","BB","")</f>
        <v/>
      </c>
      <c r="CQ665" s="16" t="str">
        <f>IF('Vastgesteld 7-7-2022'!AY659="x","B","")</f>
        <v/>
      </c>
      <c r="CR665" s="16" t="str">
        <f>IF('Vastgesteld 7-7-2022'!AZ659="x","L","")</f>
        <v/>
      </c>
      <c r="CS665" s="16" t="str">
        <f>IF('Vastgesteld 7-7-2022'!BA659="x","M","")</f>
        <v/>
      </c>
      <c r="CT665" s="16" t="str">
        <f>IF('Vastgesteld 7-7-2022'!BB659="x","Z","")</f>
        <v/>
      </c>
      <c r="CU665" s="16" t="str">
        <f>IF('Vastgesteld 7-7-2022'!BF659="x","ZZ","")</f>
        <v/>
      </c>
      <c r="CV665" s="16" t="str">
        <f>IF(COUNTA('Vastgesteld 7-7-2022'!AJ659:AQ659)&lt;&gt;0,2,"")</f>
        <v/>
      </c>
      <c r="CW665" s="16" t="str">
        <f t="shared" si="63"/>
        <v/>
      </c>
      <c r="CX665" s="16" t="str">
        <f>IF('Vastgesteld 7-7-2022'!AJ659="x","BB","")</f>
        <v/>
      </c>
      <c r="CY665" s="16" t="str">
        <f>IF('Vastgesteld 7-7-2022'!AK659="x","B","")</f>
        <v/>
      </c>
      <c r="CZ665" s="16" t="str">
        <f>IF('Vastgesteld 7-7-2022'!AL659="x","L","")</f>
        <v/>
      </c>
      <c r="DA665" s="16" t="str">
        <f>IF('Vastgesteld 7-7-2022'!AM659="x","M","")</f>
        <v/>
      </c>
      <c r="DB665" s="16" t="str">
        <f>IF('Vastgesteld 7-7-2022'!AN659="x","Z","")</f>
        <v/>
      </c>
      <c r="DC665" s="16" t="str">
        <f>IF('Vastgesteld 7-7-2022'!AO659="x","ZZ","")</f>
        <v/>
      </c>
      <c r="DD665" s="16" t="str">
        <f>IF('Vastgesteld 7-7-2022'!AQ659="x","1.40","")</f>
        <v/>
      </c>
      <c r="DE665" s="16" t="str">
        <f>IF(COUNTA('Vastgesteld 7-7-2022'!BH659:BJ659)&lt;&gt;0,6,"")</f>
        <v/>
      </c>
      <c r="DF665" s="16" t="str">
        <f t="shared" si="64"/>
        <v/>
      </c>
      <c r="DG665" s="16" t="str">
        <f>IF('Vastgesteld 7-7-2022'!BH659="x","L","")</f>
        <v/>
      </c>
      <c r="DH665" s="16" t="str">
        <f>IF('Vastgesteld 7-7-2022'!BI659="x","M","")</f>
        <v/>
      </c>
      <c r="DI665" s="16" t="str">
        <f>IF('Vastgesteld 7-7-2022'!BJ659="x","Z","")</f>
        <v/>
      </c>
      <c r="DJ665" s="16" t="str">
        <f>IF('Vastgesteld 7-7-2022'!BK659="x","Z","")</f>
        <v/>
      </c>
      <c r="DK665" s="16" t="str">
        <f>IF(COUNTA('Vastgesteld 7-7-2022'!BM659:BO659)&lt;&gt;0,6,"")</f>
        <v/>
      </c>
      <c r="DL665" s="16" t="str">
        <f t="shared" si="65"/>
        <v/>
      </c>
      <c r="DM665" s="16" t="str">
        <f>IF('Vastgesteld 7-7-2022'!BM659="x","L","")</f>
        <v/>
      </c>
      <c r="DN665" s="16" t="str">
        <f>IF('Vastgesteld 7-7-2022'!BN659="x","M","")</f>
        <v/>
      </c>
      <c r="DO665" s="16" t="str">
        <f>IF('Vastgesteld 7-7-2022'!BO659="x","Z","")</f>
        <v/>
      </c>
      <c r="DP665" s="16" t="str">
        <f>IF('Vastgesteld 7-7-2022'!BP659="x","Z","")</f>
        <v/>
      </c>
    </row>
    <row r="666" spans="1:120" ht="14.4" x14ac:dyDescent="0.3">
      <c r="A666" s="18">
        <f>'Vastgesteld 7-7-2022'!A660</f>
        <v>0</v>
      </c>
      <c r="B666" s="16" t="str">
        <f>IFERROR(VLOOKUP('Vastgesteld 7-7-2022'!#REF!,#REF!,2,FALSE),"")</f>
        <v/>
      </c>
      <c r="C666" s="16">
        <f>'Vastgesteld 7-7-2022'!E660</f>
        <v>0</v>
      </c>
      <c r="D666" s="16" t="str">
        <f>IFERROR(VLOOKUP('Vastgesteld 7-7-2022'!#REF!,#REF!,2,FALSE),"")</f>
        <v/>
      </c>
      <c r="E666" s="16" t="str">
        <f>IFERROR(VLOOKUP('Vastgesteld 7-7-2022'!#REF!,#REF!,5,FALSE),"")</f>
        <v/>
      </c>
      <c r="F666" s="16" t="e">
        <f>IF('Vastgesteld 7-7-2022'!#REF!&lt;&gt;"",'Vastgesteld 7-7-2022'!#REF!,"")</f>
        <v>#REF!</v>
      </c>
      <c r="G666" s="16" t="e">
        <f>IF('Vastgesteld 7-7-2022'!#REF!="Indoor",1,0)</f>
        <v>#REF!</v>
      </c>
      <c r="H666" s="16" t="e">
        <f>'Vastgesteld 7-7-2022'!#REF!</f>
        <v>#REF!</v>
      </c>
      <c r="I666" s="16" t="e">
        <f>IF('Vastgesteld 7-7-2022'!#REF!="Nee",0,IF('Vastgesteld 7-7-2022'!#REF!="Ja",1,""))</f>
        <v>#REF!</v>
      </c>
      <c r="J666" s="16" t="e">
        <f>IF('Vastgesteld 7-7-2022'!#REF!&lt;&gt;"",'Vastgesteld 7-7-2022'!#REF!,"")</f>
        <v>#REF!</v>
      </c>
      <c r="BJ666" s="16" t="str">
        <f>IF(COUNTA('Vastgesteld 7-7-2022'!T660:AD660)&lt;&gt;0,1,"")</f>
        <v/>
      </c>
      <c r="BK666" s="16" t="str">
        <f t="shared" si="60"/>
        <v/>
      </c>
      <c r="BL666" s="16" t="str">
        <f>IF('Vastgesteld 7-7-2022'!T660="x","AA","")</f>
        <v/>
      </c>
      <c r="BM666" s="16" t="str">
        <f>IF('Vastgesteld 7-7-2022'!U660="x","A","")</f>
        <v/>
      </c>
      <c r="BN666" s="16" t="str">
        <f>IF('Vastgesteld 7-7-2022'!V660="x","B1","")</f>
        <v/>
      </c>
      <c r="BO666" s="16" t="e">
        <f>IF('Vastgesteld 7-7-2022'!#REF!="x","BB","")</f>
        <v>#REF!</v>
      </c>
      <c r="BP666" s="16" t="str">
        <f>IF('Vastgesteld 7-7-2022'!X660="x","B","")</f>
        <v/>
      </c>
      <c r="BQ666" s="16" t="str">
        <f>IF('Vastgesteld 7-7-2022'!Y660="x","L1","")</f>
        <v/>
      </c>
      <c r="BR666" s="16" t="str">
        <f>IF('Vastgesteld 7-7-2022'!Z660="x","L2","")</f>
        <v/>
      </c>
      <c r="BS666" s="16" t="str">
        <f>IF('Vastgesteld 7-7-2022'!AA660="x","M1","")</f>
        <v/>
      </c>
      <c r="BT666" s="16" t="str">
        <f>IF('Vastgesteld 7-7-2022'!AB660="x","M2","")</f>
        <v/>
      </c>
      <c r="BU666" s="16" t="str">
        <f>IF('Vastgesteld 7-7-2022'!AC660="x","Z1","")</f>
        <v/>
      </c>
      <c r="BV666" s="16" t="str">
        <f>IF('Vastgesteld 7-7-2022'!AD660="x","Z2","")</f>
        <v/>
      </c>
      <c r="BW666" s="16" t="str">
        <f>IF(COUNTA('Vastgesteld 7-7-2022'!K660:S660)&lt;&gt;0,1,"")</f>
        <v/>
      </c>
      <c r="BX666" s="16" t="str">
        <f t="shared" si="61"/>
        <v/>
      </c>
      <c r="BY666" s="16" t="str">
        <f>IF('Vastgesteld 7-7-2022'!K660="x","BB","")</f>
        <v/>
      </c>
      <c r="BZ666" s="16" t="str">
        <f>IF('Vastgesteld 7-7-2022'!L660="x","B","")</f>
        <v/>
      </c>
      <c r="CA666" s="16" t="str">
        <f>IF('Vastgesteld 7-7-2022'!M660="x","L1","")</f>
        <v/>
      </c>
      <c r="CB666" s="16" t="str">
        <f>IF('Vastgesteld 7-7-2022'!N660="x","L2","")</f>
        <v/>
      </c>
      <c r="CC666" s="16" t="str">
        <f>IF('Vastgesteld 7-7-2022'!O660="x","M1","")</f>
        <v/>
      </c>
      <c r="CD666" s="16" t="str">
        <f>IF('Vastgesteld 7-7-2022'!P660="x","M2","")</f>
        <v/>
      </c>
      <c r="CE666" s="16" t="str">
        <f>IF('Vastgesteld 7-7-2022'!Q660="x","Z1","")</f>
        <v/>
      </c>
      <c r="CF666" s="16" t="str">
        <f>IF('Vastgesteld 7-7-2022'!R660="x","Z2","")</f>
        <v/>
      </c>
      <c r="CG666" s="16" t="str">
        <f>IF('Vastgesteld 7-7-2022'!S660="x","ZZL","")</f>
        <v/>
      </c>
      <c r="CL666" s="16" t="str">
        <f>IF(COUNTA('Vastgesteld 7-7-2022'!AV660:BF660)&lt;&gt;0,2,"")</f>
        <v/>
      </c>
      <c r="CM666" s="16" t="str">
        <f t="shared" si="62"/>
        <v/>
      </c>
      <c r="CN666" s="16" t="str">
        <f>IF('Vastgesteld 7-7-2022'!AV660="x","AA","")</f>
        <v/>
      </c>
      <c r="CO666" s="16" t="str">
        <f>IF('Vastgesteld 7-7-2022'!AW660="x","A","")</f>
        <v/>
      </c>
      <c r="CP666" s="16" t="str">
        <f>IF('Vastgesteld 7-7-2022'!AX660="x","BB","")</f>
        <v/>
      </c>
      <c r="CQ666" s="16" t="str">
        <f>IF('Vastgesteld 7-7-2022'!AY660="x","B","")</f>
        <v/>
      </c>
      <c r="CR666" s="16" t="str">
        <f>IF('Vastgesteld 7-7-2022'!AZ660="x","L","")</f>
        <v/>
      </c>
      <c r="CS666" s="16" t="str">
        <f>IF('Vastgesteld 7-7-2022'!BA660="x","M","")</f>
        <v/>
      </c>
      <c r="CT666" s="16" t="str">
        <f>IF('Vastgesteld 7-7-2022'!BB660="x","Z","")</f>
        <v/>
      </c>
      <c r="CU666" s="16" t="str">
        <f>IF('Vastgesteld 7-7-2022'!BF660="x","ZZ","")</f>
        <v/>
      </c>
      <c r="CV666" s="16" t="str">
        <f>IF(COUNTA('Vastgesteld 7-7-2022'!AJ660:AQ660)&lt;&gt;0,2,"")</f>
        <v/>
      </c>
      <c r="CW666" s="16" t="str">
        <f t="shared" si="63"/>
        <v/>
      </c>
      <c r="CX666" s="16" t="str">
        <f>IF('Vastgesteld 7-7-2022'!AJ660="x","BB","")</f>
        <v/>
      </c>
      <c r="CY666" s="16" t="str">
        <f>IF('Vastgesteld 7-7-2022'!AK660="x","B","")</f>
        <v/>
      </c>
      <c r="CZ666" s="16" t="str">
        <f>IF('Vastgesteld 7-7-2022'!AL660="x","L","")</f>
        <v/>
      </c>
      <c r="DA666" s="16" t="str">
        <f>IF('Vastgesteld 7-7-2022'!AM660="x","M","")</f>
        <v/>
      </c>
      <c r="DB666" s="16" t="str">
        <f>IF('Vastgesteld 7-7-2022'!AN660="x","Z","")</f>
        <v/>
      </c>
      <c r="DC666" s="16" t="str">
        <f>IF('Vastgesteld 7-7-2022'!AO660="x","ZZ","")</f>
        <v/>
      </c>
      <c r="DD666" s="16" t="str">
        <f>IF('Vastgesteld 7-7-2022'!AQ660="x","1.40","")</f>
        <v/>
      </c>
      <c r="DE666" s="16" t="str">
        <f>IF(COUNTA('Vastgesteld 7-7-2022'!BH660:BJ660)&lt;&gt;0,6,"")</f>
        <v/>
      </c>
      <c r="DF666" s="16" t="str">
        <f t="shared" si="64"/>
        <v/>
      </c>
      <c r="DG666" s="16" t="str">
        <f>IF('Vastgesteld 7-7-2022'!BH660="x","L","")</f>
        <v/>
      </c>
      <c r="DH666" s="16" t="str">
        <f>IF('Vastgesteld 7-7-2022'!BI660="x","M","")</f>
        <v/>
      </c>
      <c r="DI666" s="16" t="str">
        <f>IF('Vastgesteld 7-7-2022'!BJ660="x","Z","")</f>
        <v/>
      </c>
      <c r="DJ666" s="16" t="str">
        <f>IF('Vastgesteld 7-7-2022'!BK660="x","Z","")</f>
        <v/>
      </c>
      <c r="DK666" s="16" t="str">
        <f>IF(COUNTA('Vastgesteld 7-7-2022'!BM660:BO660)&lt;&gt;0,6,"")</f>
        <v/>
      </c>
      <c r="DL666" s="16" t="str">
        <f t="shared" si="65"/>
        <v/>
      </c>
      <c r="DM666" s="16" t="str">
        <f>IF('Vastgesteld 7-7-2022'!BM660="x","L","")</f>
        <v/>
      </c>
      <c r="DN666" s="16" t="str">
        <f>IF('Vastgesteld 7-7-2022'!BN660="x","M","")</f>
        <v/>
      </c>
      <c r="DO666" s="16" t="str">
        <f>IF('Vastgesteld 7-7-2022'!BO660="x","Z","")</f>
        <v/>
      </c>
      <c r="DP666" s="16" t="str">
        <f>IF('Vastgesteld 7-7-2022'!BP660="x","Z","")</f>
        <v/>
      </c>
    </row>
    <row r="667" spans="1:120" ht="14.4" x14ac:dyDescent="0.3">
      <c r="A667" s="18">
        <f>'Vastgesteld 7-7-2022'!A661</f>
        <v>0</v>
      </c>
      <c r="B667" s="16" t="str">
        <f>IFERROR(VLOOKUP('Vastgesteld 7-7-2022'!#REF!,#REF!,2,FALSE),"")</f>
        <v/>
      </c>
      <c r="C667" s="16">
        <f>'Vastgesteld 7-7-2022'!E661</f>
        <v>0</v>
      </c>
      <c r="D667" s="16" t="str">
        <f>IFERROR(VLOOKUP('Vastgesteld 7-7-2022'!#REF!,#REF!,2,FALSE),"")</f>
        <v/>
      </c>
      <c r="E667" s="16" t="str">
        <f>IFERROR(VLOOKUP('Vastgesteld 7-7-2022'!#REF!,#REF!,5,FALSE),"")</f>
        <v/>
      </c>
      <c r="F667" s="16" t="e">
        <f>IF('Vastgesteld 7-7-2022'!#REF!&lt;&gt;"",'Vastgesteld 7-7-2022'!#REF!,"")</f>
        <v>#REF!</v>
      </c>
      <c r="G667" s="16" t="e">
        <f>IF('Vastgesteld 7-7-2022'!#REF!="Indoor",1,0)</f>
        <v>#REF!</v>
      </c>
      <c r="H667" s="16" t="e">
        <f>'Vastgesteld 7-7-2022'!#REF!</f>
        <v>#REF!</v>
      </c>
      <c r="I667" s="16" t="e">
        <f>IF('Vastgesteld 7-7-2022'!#REF!="Nee",0,IF('Vastgesteld 7-7-2022'!#REF!="Ja",1,""))</f>
        <v>#REF!</v>
      </c>
      <c r="J667" s="16" t="e">
        <f>IF('Vastgesteld 7-7-2022'!#REF!&lt;&gt;"",'Vastgesteld 7-7-2022'!#REF!,"")</f>
        <v>#REF!</v>
      </c>
      <c r="BJ667" s="16" t="str">
        <f>IF(COUNTA('Vastgesteld 7-7-2022'!T661:AD661)&lt;&gt;0,1,"")</f>
        <v/>
      </c>
      <c r="BK667" s="16" t="str">
        <f t="shared" si="60"/>
        <v/>
      </c>
      <c r="BL667" s="16" t="str">
        <f>IF('Vastgesteld 7-7-2022'!T661="x","AA","")</f>
        <v/>
      </c>
      <c r="BM667" s="16" t="str">
        <f>IF('Vastgesteld 7-7-2022'!U661="x","A","")</f>
        <v/>
      </c>
      <c r="BN667" s="16" t="str">
        <f>IF('Vastgesteld 7-7-2022'!V661="x","B1","")</f>
        <v/>
      </c>
      <c r="BO667" s="16" t="e">
        <f>IF('Vastgesteld 7-7-2022'!#REF!="x","BB","")</f>
        <v>#REF!</v>
      </c>
      <c r="BP667" s="16" t="str">
        <f>IF('Vastgesteld 7-7-2022'!X661="x","B","")</f>
        <v/>
      </c>
      <c r="BQ667" s="16" t="str">
        <f>IF('Vastgesteld 7-7-2022'!Y661="x","L1","")</f>
        <v/>
      </c>
      <c r="BR667" s="16" t="str">
        <f>IF('Vastgesteld 7-7-2022'!Z661="x","L2","")</f>
        <v/>
      </c>
      <c r="BS667" s="16" t="str">
        <f>IF('Vastgesteld 7-7-2022'!AA661="x","M1","")</f>
        <v/>
      </c>
      <c r="BT667" s="16" t="str">
        <f>IF('Vastgesteld 7-7-2022'!AB661="x","M2","")</f>
        <v/>
      </c>
      <c r="BU667" s="16" t="str">
        <f>IF('Vastgesteld 7-7-2022'!AC661="x","Z1","")</f>
        <v/>
      </c>
      <c r="BV667" s="16" t="str">
        <f>IF('Vastgesteld 7-7-2022'!AD661="x","Z2","")</f>
        <v/>
      </c>
      <c r="BW667" s="16" t="str">
        <f>IF(COUNTA('Vastgesteld 7-7-2022'!K661:S661)&lt;&gt;0,1,"")</f>
        <v/>
      </c>
      <c r="BX667" s="16" t="str">
        <f t="shared" si="61"/>
        <v/>
      </c>
      <c r="BY667" s="16" t="str">
        <f>IF('Vastgesteld 7-7-2022'!K661="x","BB","")</f>
        <v/>
      </c>
      <c r="BZ667" s="16" t="str">
        <f>IF('Vastgesteld 7-7-2022'!L661="x","B","")</f>
        <v/>
      </c>
      <c r="CA667" s="16" t="str">
        <f>IF('Vastgesteld 7-7-2022'!M661="x","L1","")</f>
        <v/>
      </c>
      <c r="CB667" s="16" t="str">
        <f>IF('Vastgesteld 7-7-2022'!N661="x","L2","")</f>
        <v/>
      </c>
      <c r="CC667" s="16" t="str">
        <f>IF('Vastgesteld 7-7-2022'!O661="x","M1","")</f>
        <v/>
      </c>
      <c r="CD667" s="16" t="str">
        <f>IF('Vastgesteld 7-7-2022'!P661="x","M2","")</f>
        <v/>
      </c>
      <c r="CE667" s="16" t="str">
        <f>IF('Vastgesteld 7-7-2022'!Q661="x","Z1","")</f>
        <v/>
      </c>
      <c r="CF667" s="16" t="str">
        <f>IF('Vastgesteld 7-7-2022'!R661="x","Z2","")</f>
        <v/>
      </c>
      <c r="CG667" s="16" t="str">
        <f>IF('Vastgesteld 7-7-2022'!S661="x","ZZL","")</f>
        <v/>
      </c>
      <c r="CL667" s="16" t="str">
        <f>IF(COUNTA('Vastgesteld 7-7-2022'!AV661:BF661)&lt;&gt;0,2,"")</f>
        <v/>
      </c>
      <c r="CM667" s="16" t="str">
        <f t="shared" si="62"/>
        <v/>
      </c>
      <c r="CN667" s="16" t="str">
        <f>IF('Vastgesteld 7-7-2022'!AV661="x","AA","")</f>
        <v/>
      </c>
      <c r="CO667" s="16" t="str">
        <f>IF('Vastgesteld 7-7-2022'!AW661="x","A","")</f>
        <v/>
      </c>
      <c r="CP667" s="16" t="str">
        <f>IF('Vastgesteld 7-7-2022'!AX661="x","BB","")</f>
        <v/>
      </c>
      <c r="CQ667" s="16" t="str">
        <f>IF('Vastgesteld 7-7-2022'!AY661="x","B","")</f>
        <v/>
      </c>
      <c r="CR667" s="16" t="str">
        <f>IF('Vastgesteld 7-7-2022'!AZ661="x","L","")</f>
        <v/>
      </c>
      <c r="CS667" s="16" t="str">
        <f>IF('Vastgesteld 7-7-2022'!BA661="x","M","")</f>
        <v/>
      </c>
      <c r="CT667" s="16" t="str">
        <f>IF('Vastgesteld 7-7-2022'!BB661="x","Z","")</f>
        <v/>
      </c>
      <c r="CU667" s="16" t="str">
        <f>IF('Vastgesteld 7-7-2022'!BF661="x","ZZ","")</f>
        <v/>
      </c>
      <c r="CV667" s="16" t="str">
        <f>IF(COUNTA('Vastgesteld 7-7-2022'!AJ661:AQ661)&lt;&gt;0,2,"")</f>
        <v/>
      </c>
      <c r="CW667" s="16" t="str">
        <f t="shared" si="63"/>
        <v/>
      </c>
      <c r="CX667" s="16" t="str">
        <f>IF('Vastgesteld 7-7-2022'!AJ661="x","BB","")</f>
        <v/>
      </c>
      <c r="CY667" s="16" t="str">
        <f>IF('Vastgesteld 7-7-2022'!AK661="x","B","")</f>
        <v/>
      </c>
      <c r="CZ667" s="16" t="str">
        <f>IF('Vastgesteld 7-7-2022'!AL661="x","L","")</f>
        <v/>
      </c>
      <c r="DA667" s="16" t="str">
        <f>IF('Vastgesteld 7-7-2022'!AM661="x","M","")</f>
        <v/>
      </c>
      <c r="DB667" s="16" t="str">
        <f>IF('Vastgesteld 7-7-2022'!AN661="x","Z","")</f>
        <v/>
      </c>
      <c r="DC667" s="16" t="str">
        <f>IF('Vastgesteld 7-7-2022'!AO661="x","ZZ","")</f>
        <v/>
      </c>
      <c r="DD667" s="16" t="str">
        <f>IF('Vastgesteld 7-7-2022'!AQ661="x","1.40","")</f>
        <v/>
      </c>
      <c r="DE667" s="16" t="str">
        <f>IF(COUNTA('Vastgesteld 7-7-2022'!BH661:BJ661)&lt;&gt;0,6,"")</f>
        <v/>
      </c>
      <c r="DF667" s="16" t="str">
        <f t="shared" si="64"/>
        <v/>
      </c>
      <c r="DG667" s="16" t="str">
        <f>IF('Vastgesteld 7-7-2022'!BH661="x","L","")</f>
        <v/>
      </c>
      <c r="DH667" s="16" t="str">
        <f>IF('Vastgesteld 7-7-2022'!BI661="x","M","")</f>
        <v/>
      </c>
      <c r="DI667" s="16" t="str">
        <f>IF('Vastgesteld 7-7-2022'!BJ661="x","Z","")</f>
        <v/>
      </c>
      <c r="DJ667" s="16" t="str">
        <f>IF('Vastgesteld 7-7-2022'!BK661="x","Z","")</f>
        <v/>
      </c>
      <c r="DK667" s="16" t="str">
        <f>IF(COUNTA('Vastgesteld 7-7-2022'!BM661:BO661)&lt;&gt;0,6,"")</f>
        <v/>
      </c>
      <c r="DL667" s="16" t="str">
        <f t="shared" si="65"/>
        <v/>
      </c>
      <c r="DM667" s="16" t="str">
        <f>IF('Vastgesteld 7-7-2022'!BM661="x","L","")</f>
        <v/>
      </c>
      <c r="DN667" s="16" t="str">
        <f>IF('Vastgesteld 7-7-2022'!BN661="x","M","")</f>
        <v/>
      </c>
      <c r="DO667" s="16" t="str">
        <f>IF('Vastgesteld 7-7-2022'!BO661="x","Z","")</f>
        <v/>
      </c>
      <c r="DP667" s="16" t="str">
        <f>IF('Vastgesteld 7-7-2022'!BP661="x","Z","")</f>
        <v/>
      </c>
    </row>
    <row r="668" spans="1:120" ht="14.4" x14ac:dyDescent="0.3">
      <c r="A668" s="18">
        <f>'Vastgesteld 7-7-2022'!A662</f>
        <v>0</v>
      </c>
      <c r="B668" s="16" t="str">
        <f>IFERROR(VLOOKUP('Vastgesteld 7-7-2022'!#REF!,#REF!,2,FALSE),"")</f>
        <v/>
      </c>
      <c r="C668" s="16">
        <f>'Vastgesteld 7-7-2022'!E662</f>
        <v>0</v>
      </c>
      <c r="D668" s="16" t="str">
        <f>IFERROR(VLOOKUP('Vastgesteld 7-7-2022'!#REF!,#REF!,2,FALSE),"")</f>
        <v/>
      </c>
      <c r="E668" s="16" t="str">
        <f>IFERROR(VLOOKUP('Vastgesteld 7-7-2022'!#REF!,#REF!,5,FALSE),"")</f>
        <v/>
      </c>
      <c r="F668" s="16" t="e">
        <f>IF('Vastgesteld 7-7-2022'!#REF!&lt;&gt;"",'Vastgesteld 7-7-2022'!#REF!,"")</f>
        <v>#REF!</v>
      </c>
      <c r="G668" s="16" t="e">
        <f>IF('Vastgesteld 7-7-2022'!#REF!="Indoor",1,0)</f>
        <v>#REF!</v>
      </c>
      <c r="H668" s="16" t="e">
        <f>'Vastgesteld 7-7-2022'!#REF!</f>
        <v>#REF!</v>
      </c>
      <c r="I668" s="16" t="e">
        <f>IF('Vastgesteld 7-7-2022'!#REF!="Nee",0,IF('Vastgesteld 7-7-2022'!#REF!="Ja",1,""))</f>
        <v>#REF!</v>
      </c>
      <c r="J668" s="16" t="e">
        <f>IF('Vastgesteld 7-7-2022'!#REF!&lt;&gt;"",'Vastgesteld 7-7-2022'!#REF!,"")</f>
        <v>#REF!</v>
      </c>
      <c r="BJ668" s="16" t="str">
        <f>IF(COUNTA('Vastgesteld 7-7-2022'!T662:AD662)&lt;&gt;0,1,"")</f>
        <v/>
      </c>
      <c r="BK668" s="16" t="str">
        <f t="shared" si="60"/>
        <v/>
      </c>
      <c r="BL668" s="16" t="str">
        <f>IF('Vastgesteld 7-7-2022'!T662="x","AA","")</f>
        <v/>
      </c>
      <c r="BM668" s="16" t="str">
        <f>IF('Vastgesteld 7-7-2022'!U662="x","A","")</f>
        <v/>
      </c>
      <c r="BN668" s="16" t="str">
        <f>IF('Vastgesteld 7-7-2022'!V662="x","B1","")</f>
        <v/>
      </c>
      <c r="BO668" s="16" t="e">
        <f>IF('Vastgesteld 7-7-2022'!#REF!="x","BB","")</f>
        <v>#REF!</v>
      </c>
      <c r="BP668" s="16" t="str">
        <f>IF('Vastgesteld 7-7-2022'!X662="x","B","")</f>
        <v/>
      </c>
      <c r="BQ668" s="16" t="str">
        <f>IF('Vastgesteld 7-7-2022'!Y662="x","L1","")</f>
        <v/>
      </c>
      <c r="BR668" s="16" t="str">
        <f>IF('Vastgesteld 7-7-2022'!Z662="x","L2","")</f>
        <v/>
      </c>
      <c r="BS668" s="16" t="str">
        <f>IF('Vastgesteld 7-7-2022'!AA662="x","M1","")</f>
        <v/>
      </c>
      <c r="BT668" s="16" t="str">
        <f>IF('Vastgesteld 7-7-2022'!AB662="x","M2","")</f>
        <v/>
      </c>
      <c r="BU668" s="16" t="str">
        <f>IF('Vastgesteld 7-7-2022'!AC662="x","Z1","")</f>
        <v/>
      </c>
      <c r="BV668" s="16" t="str">
        <f>IF('Vastgesteld 7-7-2022'!AD662="x","Z2","")</f>
        <v/>
      </c>
      <c r="BW668" s="16" t="str">
        <f>IF(COUNTA('Vastgesteld 7-7-2022'!K662:S662)&lt;&gt;0,1,"")</f>
        <v/>
      </c>
      <c r="BX668" s="16" t="str">
        <f t="shared" si="61"/>
        <v/>
      </c>
      <c r="BY668" s="16" t="str">
        <f>IF('Vastgesteld 7-7-2022'!K662="x","BB","")</f>
        <v/>
      </c>
      <c r="BZ668" s="16" t="str">
        <f>IF('Vastgesteld 7-7-2022'!L662="x","B","")</f>
        <v/>
      </c>
      <c r="CA668" s="16" t="str">
        <f>IF('Vastgesteld 7-7-2022'!M662="x","L1","")</f>
        <v/>
      </c>
      <c r="CB668" s="16" t="str">
        <f>IF('Vastgesteld 7-7-2022'!N662="x","L2","")</f>
        <v/>
      </c>
      <c r="CC668" s="16" t="str">
        <f>IF('Vastgesteld 7-7-2022'!O662="x","M1","")</f>
        <v/>
      </c>
      <c r="CD668" s="16" t="str">
        <f>IF('Vastgesteld 7-7-2022'!P662="x","M2","")</f>
        <v/>
      </c>
      <c r="CE668" s="16" t="str">
        <f>IF('Vastgesteld 7-7-2022'!Q662="x","Z1","")</f>
        <v/>
      </c>
      <c r="CF668" s="16" t="str">
        <f>IF('Vastgesteld 7-7-2022'!R662="x","Z2","")</f>
        <v/>
      </c>
      <c r="CG668" s="16" t="str">
        <f>IF('Vastgesteld 7-7-2022'!S662="x","ZZL","")</f>
        <v/>
      </c>
      <c r="CL668" s="16" t="str">
        <f>IF(COUNTA('Vastgesteld 7-7-2022'!AV662:BF662)&lt;&gt;0,2,"")</f>
        <v/>
      </c>
      <c r="CM668" s="16" t="str">
        <f t="shared" si="62"/>
        <v/>
      </c>
      <c r="CN668" s="16" t="str">
        <f>IF('Vastgesteld 7-7-2022'!AV662="x","AA","")</f>
        <v/>
      </c>
      <c r="CO668" s="16" t="str">
        <f>IF('Vastgesteld 7-7-2022'!AW662="x","A","")</f>
        <v/>
      </c>
      <c r="CP668" s="16" t="str">
        <f>IF('Vastgesteld 7-7-2022'!AX662="x","BB","")</f>
        <v/>
      </c>
      <c r="CQ668" s="16" t="str">
        <f>IF('Vastgesteld 7-7-2022'!AY662="x","B","")</f>
        <v/>
      </c>
      <c r="CR668" s="16" t="str">
        <f>IF('Vastgesteld 7-7-2022'!AZ662="x","L","")</f>
        <v/>
      </c>
      <c r="CS668" s="16" t="str">
        <f>IF('Vastgesteld 7-7-2022'!BA662="x","M","")</f>
        <v/>
      </c>
      <c r="CT668" s="16" t="str">
        <f>IF('Vastgesteld 7-7-2022'!BB662="x","Z","")</f>
        <v/>
      </c>
      <c r="CU668" s="16" t="str">
        <f>IF('Vastgesteld 7-7-2022'!BF662="x","ZZ","")</f>
        <v/>
      </c>
      <c r="CV668" s="16" t="str">
        <f>IF(COUNTA('Vastgesteld 7-7-2022'!AJ662:AQ662)&lt;&gt;0,2,"")</f>
        <v/>
      </c>
      <c r="CW668" s="16" t="str">
        <f t="shared" si="63"/>
        <v/>
      </c>
      <c r="CX668" s="16" t="str">
        <f>IF('Vastgesteld 7-7-2022'!AJ662="x","BB","")</f>
        <v/>
      </c>
      <c r="CY668" s="16" t="str">
        <f>IF('Vastgesteld 7-7-2022'!AK662="x","B","")</f>
        <v/>
      </c>
      <c r="CZ668" s="16" t="str">
        <f>IF('Vastgesteld 7-7-2022'!AL662="x","L","")</f>
        <v/>
      </c>
      <c r="DA668" s="16" t="str">
        <f>IF('Vastgesteld 7-7-2022'!AM662="x","M","")</f>
        <v/>
      </c>
      <c r="DB668" s="16" t="str">
        <f>IF('Vastgesteld 7-7-2022'!AN662="x","Z","")</f>
        <v/>
      </c>
      <c r="DC668" s="16" t="str">
        <f>IF('Vastgesteld 7-7-2022'!AO662="x","ZZ","")</f>
        <v/>
      </c>
      <c r="DD668" s="16" t="str">
        <f>IF('Vastgesteld 7-7-2022'!AQ662="x","1.40","")</f>
        <v/>
      </c>
      <c r="DE668" s="16" t="str">
        <f>IF(COUNTA('Vastgesteld 7-7-2022'!BH662:BJ662)&lt;&gt;0,6,"")</f>
        <v/>
      </c>
      <c r="DF668" s="16" t="str">
        <f t="shared" si="64"/>
        <v/>
      </c>
      <c r="DG668" s="16" t="str">
        <f>IF('Vastgesteld 7-7-2022'!BH662="x","L","")</f>
        <v/>
      </c>
      <c r="DH668" s="16" t="str">
        <f>IF('Vastgesteld 7-7-2022'!BI662="x","M","")</f>
        <v/>
      </c>
      <c r="DI668" s="16" t="str">
        <f>IF('Vastgesteld 7-7-2022'!BJ662="x","Z","")</f>
        <v/>
      </c>
      <c r="DJ668" s="16" t="str">
        <f>IF('Vastgesteld 7-7-2022'!BK662="x","Z","")</f>
        <v/>
      </c>
      <c r="DK668" s="16" t="str">
        <f>IF(COUNTA('Vastgesteld 7-7-2022'!BM662:BO662)&lt;&gt;0,6,"")</f>
        <v/>
      </c>
      <c r="DL668" s="16" t="str">
        <f t="shared" si="65"/>
        <v/>
      </c>
      <c r="DM668" s="16" t="str">
        <f>IF('Vastgesteld 7-7-2022'!BM662="x","L","")</f>
        <v/>
      </c>
      <c r="DN668" s="16" t="str">
        <f>IF('Vastgesteld 7-7-2022'!BN662="x","M","")</f>
        <v/>
      </c>
      <c r="DO668" s="16" t="str">
        <f>IF('Vastgesteld 7-7-2022'!BO662="x","Z","")</f>
        <v/>
      </c>
      <c r="DP668" s="16" t="str">
        <f>IF('Vastgesteld 7-7-2022'!BP662="x","Z","")</f>
        <v/>
      </c>
    </row>
    <row r="669" spans="1:120" ht="14.4" x14ac:dyDescent="0.3">
      <c r="A669" s="18">
        <f>'Vastgesteld 7-7-2022'!A663</f>
        <v>0</v>
      </c>
      <c r="B669" s="16" t="str">
        <f>IFERROR(VLOOKUP('Vastgesteld 7-7-2022'!#REF!,#REF!,2,FALSE),"")</f>
        <v/>
      </c>
      <c r="C669" s="16">
        <f>'Vastgesteld 7-7-2022'!E663</f>
        <v>0</v>
      </c>
      <c r="D669" s="16" t="str">
        <f>IFERROR(VLOOKUP('Vastgesteld 7-7-2022'!#REF!,#REF!,2,FALSE),"")</f>
        <v/>
      </c>
      <c r="E669" s="16" t="str">
        <f>IFERROR(VLOOKUP('Vastgesteld 7-7-2022'!#REF!,#REF!,5,FALSE),"")</f>
        <v/>
      </c>
      <c r="F669" s="16" t="e">
        <f>IF('Vastgesteld 7-7-2022'!#REF!&lt;&gt;"",'Vastgesteld 7-7-2022'!#REF!,"")</f>
        <v>#REF!</v>
      </c>
      <c r="G669" s="16" t="e">
        <f>IF('Vastgesteld 7-7-2022'!#REF!="Indoor",1,0)</f>
        <v>#REF!</v>
      </c>
      <c r="H669" s="16" t="e">
        <f>'Vastgesteld 7-7-2022'!#REF!</f>
        <v>#REF!</v>
      </c>
      <c r="I669" s="16" t="e">
        <f>IF('Vastgesteld 7-7-2022'!#REF!="Nee",0,IF('Vastgesteld 7-7-2022'!#REF!="Ja",1,""))</f>
        <v>#REF!</v>
      </c>
      <c r="J669" s="16" t="e">
        <f>IF('Vastgesteld 7-7-2022'!#REF!&lt;&gt;"",'Vastgesteld 7-7-2022'!#REF!,"")</f>
        <v>#REF!</v>
      </c>
      <c r="BJ669" s="16" t="str">
        <f>IF(COUNTA('Vastgesteld 7-7-2022'!T663:AD663)&lt;&gt;0,1,"")</f>
        <v/>
      </c>
      <c r="BK669" s="16" t="str">
        <f t="shared" si="60"/>
        <v/>
      </c>
      <c r="BL669" s="16" t="str">
        <f>IF('Vastgesteld 7-7-2022'!T663="x","AA","")</f>
        <v/>
      </c>
      <c r="BM669" s="16" t="str">
        <f>IF('Vastgesteld 7-7-2022'!U663="x","A","")</f>
        <v/>
      </c>
      <c r="BN669" s="16" t="str">
        <f>IF('Vastgesteld 7-7-2022'!V663="x","B1","")</f>
        <v/>
      </c>
      <c r="BO669" s="16" t="e">
        <f>IF('Vastgesteld 7-7-2022'!#REF!="x","BB","")</f>
        <v>#REF!</v>
      </c>
      <c r="BP669" s="16" t="str">
        <f>IF('Vastgesteld 7-7-2022'!X663="x","B","")</f>
        <v/>
      </c>
      <c r="BQ669" s="16" t="str">
        <f>IF('Vastgesteld 7-7-2022'!Y663="x","L1","")</f>
        <v/>
      </c>
      <c r="BR669" s="16" t="str">
        <f>IF('Vastgesteld 7-7-2022'!Z663="x","L2","")</f>
        <v/>
      </c>
      <c r="BS669" s="16" t="str">
        <f>IF('Vastgesteld 7-7-2022'!AA663="x","M1","")</f>
        <v/>
      </c>
      <c r="BT669" s="16" t="str">
        <f>IF('Vastgesteld 7-7-2022'!AB663="x","M2","")</f>
        <v/>
      </c>
      <c r="BU669" s="16" t="str">
        <f>IF('Vastgesteld 7-7-2022'!AC663="x","Z1","")</f>
        <v/>
      </c>
      <c r="BV669" s="16" t="str">
        <f>IF('Vastgesteld 7-7-2022'!AD663="x","Z2","")</f>
        <v/>
      </c>
      <c r="BW669" s="16" t="str">
        <f>IF(COUNTA('Vastgesteld 7-7-2022'!K663:S663)&lt;&gt;0,1,"")</f>
        <v/>
      </c>
      <c r="BX669" s="16" t="str">
        <f t="shared" si="61"/>
        <v/>
      </c>
      <c r="BY669" s="16" t="str">
        <f>IF('Vastgesteld 7-7-2022'!K663="x","BB","")</f>
        <v/>
      </c>
      <c r="BZ669" s="16" t="str">
        <f>IF('Vastgesteld 7-7-2022'!L663="x","B","")</f>
        <v/>
      </c>
      <c r="CA669" s="16" t="str">
        <f>IF('Vastgesteld 7-7-2022'!M663="x","L1","")</f>
        <v/>
      </c>
      <c r="CB669" s="16" t="str">
        <f>IF('Vastgesteld 7-7-2022'!N663="x","L2","")</f>
        <v/>
      </c>
      <c r="CC669" s="16" t="str">
        <f>IF('Vastgesteld 7-7-2022'!O663="x","M1","")</f>
        <v/>
      </c>
      <c r="CD669" s="16" t="str">
        <f>IF('Vastgesteld 7-7-2022'!P663="x","M2","")</f>
        <v/>
      </c>
      <c r="CE669" s="16" t="str">
        <f>IF('Vastgesteld 7-7-2022'!Q663="x","Z1","")</f>
        <v/>
      </c>
      <c r="CF669" s="16" t="str">
        <f>IF('Vastgesteld 7-7-2022'!R663="x","Z2","")</f>
        <v/>
      </c>
      <c r="CG669" s="16" t="str">
        <f>IF('Vastgesteld 7-7-2022'!S663="x","ZZL","")</f>
        <v/>
      </c>
      <c r="CL669" s="16" t="str">
        <f>IF(COUNTA('Vastgesteld 7-7-2022'!AV663:BF663)&lt;&gt;0,2,"")</f>
        <v/>
      </c>
      <c r="CM669" s="16" t="str">
        <f t="shared" si="62"/>
        <v/>
      </c>
      <c r="CN669" s="16" t="str">
        <f>IF('Vastgesteld 7-7-2022'!AV663="x","AA","")</f>
        <v/>
      </c>
      <c r="CO669" s="16" t="str">
        <f>IF('Vastgesteld 7-7-2022'!AW663="x","A","")</f>
        <v/>
      </c>
      <c r="CP669" s="16" t="str">
        <f>IF('Vastgesteld 7-7-2022'!AX663="x","BB","")</f>
        <v/>
      </c>
      <c r="CQ669" s="16" t="str">
        <f>IF('Vastgesteld 7-7-2022'!AY663="x","B","")</f>
        <v/>
      </c>
      <c r="CR669" s="16" t="str">
        <f>IF('Vastgesteld 7-7-2022'!AZ663="x","L","")</f>
        <v/>
      </c>
      <c r="CS669" s="16" t="str">
        <f>IF('Vastgesteld 7-7-2022'!BA663="x","M","")</f>
        <v/>
      </c>
      <c r="CT669" s="16" t="str">
        <f>IF('Vastgesteld 7-7-2022'!BB663="x","Z","")</f>
        <v/>
      </c>
      <c r="CU669" s="16" t="str">
        <f>IF('Vastgesteld 7-7-2022'!BF663="x","ZZ","")</f>
        <v/>
      </c>
      <c r="CV669" s="16" t="str">
        <f>IF(COUNTA('Vastgesteld 7-7-2022'!AJ663:AQ663)&lt;&gt;0,2,"")</f>
        <v/>
      </c>
      <c r="CW669" s="16" t="str">
        <f t="shared" si="63"/>
        <v/>
      </c>
      <c r="CX669" s="16" t="str">
        <f>IF('Vastgesteld 7-7-2022'!AJ663="x","BB","")</f>
        <v/>
      </c>
      <c r="CY669" s="16" t="str">
        <f>IF('Vastgesteld 7-7-2022'!AK663="x","B","")</f>
        <v/>
      </c>
      <c r="CZ669" s="16" t="str">
        <f>IF('Vastgesteld 7-7-2022'!AL663="x","L","")</f>
        <v/>
      </c>
      <c r="DA669" s="16" t="str">
        <f>IF('Vastgesteld 7-7-2022'!AM663="x","M","")</f>
        <v/>
      </c>
      <c r="DB669" s="16" t="str">
        <f>IF('Vastgesteld 7-7-2022'!AN663="x","Z","")</f>
        <v/>
      </c>
      <c r="DC669" s="16" t="str">
        <f>IF('Vastgesteld 7-7-2022'!AO663="x","ZZ","")</f>
        <v/>
      </c>
      <c r="DD669" s="16" t="str">
        <f>IF('Vastgesteld 7-7-2022'!AQ663="x","1.40","")</f>
        <v/>
      </c>
      <c r="DE669" s="16" t="str">
        <f>IF(COUNTA('Vastgesteld 7-7-2022'!BH663:BJ663)&lt;&gt;0,6,"")</f>
        <v/>
      </c>
      <c r="DF669" s="16" t="str">
        <f t="shared" si="64"/>
        <v/>
      </c>
      <c r="DG669" s="16" t="str">
        <f>IF('Vastgesteld 7-7-2022'!BH663="x","L","")</f>
        <v/>
      </c>
      <c r="DH669" s="16" t="str">
        <f>IF('Vastgesteld 7-7-2022'!BI663="x","M","")</f>
        <v/>
      </c>
      <c r="DI669" s="16" t="str">
        <f>IF('Vastgesteld 7-7-2022'!BJ663="x","Z","")</f>
        <v/>
      </c>
      <c r="DJ669" s="16" t="str">
        <f>IF('Vastgesteld 7-7-2022'!BK663="x","Z","")</f>
        <v/>
      </c>
      <c r="DK669" s="16" t="str">
        <f>IF(COUNTA('Vastgesteld 7-7-2022'!BM663:BO663)&lt;&gt;0,6,"")</f>
        <v/>
      </c>
      <c r="DL669" s="16" t="str">
        <f t="shared" si="65"/>
        <v/>
      </c>
      <c r="DM669" s="16" t="str">
        <f>IF('Vastgesteld 7-7-2022'!BM663="x","L","")</f>
        <v/>
      </c>
      <c r="DN669" s="16" t="str">
        <f>IF('Vastgesteld 7-7-2022'!BN663="x","M","")</f>
        <v/>
      </c>
      <c r="DO669" s="16" t="str">
        <f>IF('Vastgesteld 7-7-2022'!BO663="x","Z","")</f>
        <v/>
      </c>
      <c r="DP669" s="16" t="str">
        <f>IF('Vastgesteld 7-7-2022'!BP663="x","Z","")</f>
        <v/>
      </c>
    </row>
    <row r="670" spans="1:120" ht="14.4" x14ac:dyDescent="0.3">
      <c r="A670" s="18">
        <f>'Vastgesteld 7-7-2022'!A664</f>
        <v>0</v>
      </c>
      <c r="B670" s="16" t="str">
        <f>IFERROR(VLOOKUP('Vastgesteld 7-7-2022'!#REF!,#REF!,2,FALSE),"")</f>
        <v/>
      </c>
      <c r="C670" s="16">
        <f>'Vastgesteld 7-7-2022'!E664</f>
        <v>0</v>
      </c>
      <c r="D670" s="16" t="str">
        <f>IFERROR(VLOOKUP('Vastgesteld 7-7-2022'!#REF!,#REF!,2,FALSE),"")</f>
        <v/>
      </c>
      <c r="E670" s="16" t="str">
        <f>IFERROR(VLOOKUP('Vastgesteld 7-7-2022'!#REF!,#REF!,5,FALSE),"")</f>
        <v/>
      </c>
      <c r="F670" s="16" t="e">
        <f>IF('Vastgesteld 7-7-2022'!#REF!&lt;&gt;"",'Vastgesteld 7-7-2022'!#REF!,"")</f>
        <v>#REF!</v>
      </c>
      <c r="G670" s="16" t="e">
        <f>IF('Vastgesteld 7-7-2022'!#REF!="Indoor",1,0)</f>
        <v>#REF!</v>
      </c>
      <c r="H670" s="16" t="e">
        <f>'Vastgesteld 7-7-2022'!#REF!</f>
        <v>#REF!</v>
      </c>
      <c r="I670" s="16" t="e">
        <f>IF('Vastgesteld 7-7-2022'!#REF!="Nee",0,IF('Vastgesteld 7-7-2022'!#REF!="Ja",1,""))</f>
        <v>#REF!</v>
      </c>
      <c r="J670" s="16" t="e">
        <f>IF('Vastgesteld 7-7-2022'!#REF!&lt;&gt;"",'Vastgesteld 7-7-2022'!#REF!,"")</f>
        <v>#REF!</v>
      </c>
      <c r="BJ670" s="16" t="str">
        <f>IF(COUNTA('Vastgesteld 7-7-2022'!T664:AD664)&lt;&gt;0,1,"")</f>
        <v/>
      </c>
      <c r="BK670" s="16" t="str">
        <f t="shared" si="60"/>
        <v/>
      </c>
      <c r="BL670" s="16" t="str">
        <f>IF('Vastgesteld 7-7-2022'!T664="x","AA","")</f>
        <v/>
      </c>
      <c r="BM670" s="16" t="str">
        <f>IF('Vastgesteld 7-7-2022'!U664="x","A","")</f>
        <v/>
      </c>
      <c r="BN670" s="16" t="str">
        <f>IF('Vastgesteld 7-7-2022'!V664="x","B1","")</f>
        <v/>
      </c>
      <c r="BO670" s="16" t="e">
        <f>IF('Vastgesteld 7-7-2022'!#REF!="x","BB","")</f>
        <v>#REF!</v>
      </c>
      <c r="BP670" s="16" t="str">
        <f>IF('Vastgesteld 7-7-2022'!X664="x","B","")</f>
        <v/>
      </c>
      <c r="BQ670" s="16" t="str">
        <f>IF('Vastgesteld 7-7-2022'!Y664="x","L1","")</f>
        <v/>
      </c>
      <c r="BR670" s="16" t="str">
        <f>IF('Vastgesteld 7-7-2022'!Z664="x","L2","")</f>
        <v/>
      </c>
      <c r="BS670" s="16" t="str">
        <f>IF('Vastgesteld 7-7-2022'!AA664="x","M1","")</f>
        <v/>
      </c>
      <c r="BT670" s="16" t="str">
        <f>IF('Vastgesteld 7-7-2022'!AB664="x","M2","")</f>
        <v/>
      </c>
      <c r="BU670" s="16" t="str">
        <f>IF('Vastgesteld 7-7-2022'!AC664="x","Z1","")</f>
        <v/>
      </c>
      <c r="BV670" s="16" t="str">
        <f>IF('Vastgesteld 7-7-2022'!AD664="x","Z2","")</f>
        <v/>
      </c>
      <c r="BW670" s="16" t="str">
        <f>IF(COUNTA('Vastgesteld 7-7-2022'!K664:S664)&lt;&gt;0,1,"")</f>
        <v/>
      </c>
      <c r="BX670" s="16" t="str">
        <f t="shared" si="61"/>
        <v/>
      </c>
      <c r="BY670" s="16" t="str">
        <f>IF('Vastgesteld 7-7-2022'!K664="x","BB","")</f>
        <v/>
      </c>
      <c r="BZ670" s="16" t="str">
        <f>IF('Vastgesteld 7-7-2022'!L664="x","B","")</f>
        <v/>
      </c>
      <c r="CA670" s="16" t="str">
        <f>IF('Vastgesteld 7-7-2022'!M664="x","L1","")</f>
        <v/>
      </c>
      <c r="CB670" s="16" t="str">
        <f>IF('Vastgesteld 7-7-2022'!N664="x","L2","")</f>
        <v/>
      </c>
      <c r="CC670" s="16" t="str">
        <f>IF('Vastgesteld 7-7-2022'!O664="x","M1","")</f>
        <v/>
      </c>
      <c r="CD670" s="16" t="str">
        <f>IF('Vastgesteld 7-7-2022'!P664="x","M2","")</f>
        <v/>
      </c>
      <c r="CE670" s="16" t="str">
        <f>IF('Vastgesteld 7-7-2022'!Q664="x","Z1","")</f>
        <v/>
      </c>
      <c r="CF670" s="16" t="str">
        <f>IF('Vastgesteld 7-7-2022'!R664="x","Z2","")</f>
        <v/>
      </c>
      <c r="CG670" s="16" t="str">
        <f>IF('Vastgesteld 7-7-2022'!S664="x","ZZL","")</f>
        <v/>
      </c>
      <c r="CL670" s="16" t="str">
        <f>IF(COUNTA('Vastgesteld 7-7-2022'!AV664:BF664)&lt;&gt;0,2,"")</f>
        <v/>
      </c>
      <c r="CM670" s="16" t="str">
        <f t="shared" si="62"/>
        <v/>
      </c>
      <c r="CN670" s="16" t="str">
        <f>IF('Vastgesteld 7-7-2022'!AV664="x","AA","")</f>
        <v/>
      </c>
      <c r="CO670" s="16" t="str">
        <f>IF('Vastgesteld 7-7-2022'!AW664="x","A","")</f>
        <v/>
      </c>
      <c r="CP670" s="16" t="str">
        <f>IF('Vastgesteld 7-7-2022'!AX664="x","BB","")</f>
        <v/>
      </c>
      <c r="CQ670" s="16" t="str">
        <f>IF('Vastgesteld 7-7-2022'!AY664="x","B","")</f>
        <v/>
      </c>
      <c r="CR670" s="16" t="str">
        <f>IF('Vastgesteld 7-7-2022'!AZ664="x","L","")</f>
        <v/>
      </c>
      <c r="CS670" s="16" t="str">
        <f>IF('Vastgesteld 7-7-2022'!BA664="x","M","")</f>
        <v/>
      </c>
      <c r="CT670" s="16" t="str">
        <f>IF('Vastgesteld 7-7-2022'!BB664="x","Z","")</f>
        <v/>
      </c>
      <c r="CU670" s="16" t="str">
        <f>IF('Vastgesteld 7-7-2022'!BF664="x","ZZ","")</f>
        <v/>
      </c>
      <c r="CV670" s="16" t="str">
        <f>IF(COUNTA('Vastgesteld 7-7-2022'!AJ664:AQ664)&lt;&gt;0,2,"")</f>
        <v/>
      </c>
      <c r="CW670" s="16" t="str">
        <f t="shared" si="63"/>
        <v/>
      </c>
      <c r="CX670" s="16" t="str">
        <f>IF('Vastgesteld 7-7-2022'!AJ664="x","BB","")</f>
        <v/>
      </c>
      <c r="CY670" s="16" t="str">
        <f>IF('Vastgesteld 7-7-2022'!AK664="x","B","")</f>
        <v/>
      </c>
      <c r="CZ670" s="16" t="str">
        <f>IF('Vastgesteld 7-7-2022'!AL664="x","L","")</f>
        <v/>
      </c>
      <c r="DA670" s="16" t="str">
        <f>IF('Vastgesteld 7-7-2022'!AM664="x","M","")</f>
        <v/>
      </c>
      <c r="DB670" s="16" t="str">
        <f>IF('Vastgesteld 7-7-2022'!AN664="x","Z","")</f>
        <v/>
      </c>
      <c r="DC670" s="16" t="str">
        <f>IF('Vastgesteld 7-7-2022'!AO664="x","ZZ","")</f>
        <v/>
      </c>
      <c r="DD670" s="16" t="str">
        <f>IF('Vastgesteld 7-7-2022'!AQ664="x","1.40","")</f>
        <v/>
      </c>
      <c r="DE670" s="16" t="str">
        <f>IF(COUNTA('Vastgesteld 7-7-2022'!BH664:BJ664)&lt;&gt;0,6,"")</f>
        <v/>
      </c>
      <c r="DF670" s="16" t="str">
        <f t="shared" si="64"/>
        <v/>
      </c>
      <c r="DG670" s="16" t="str">
        <f>IF('Vastgesteld 7-7-2022'!BH664="x","L","")</f>
        <v/>
      </c>
      <c r="DH670" s="16" t="str">
        <f>IF('Vastgesteld 7-7-2022'!BI664="x","M","")</f>
        <v/>
      </c>
      <c r="DI670" s="16" t="str">
        <f>IF('Vastgesteld 7-7-2022'!BJ664="x","Z","")</f>
        <v/>
      </c>
      <c r="DJ670" s="16" t="str">
        <f>IF('Vastgesteld 7-7-2022'!BK664="x","Z","")</f>
        <v/>
      </c>
      <c r="DK670" s="16" t="str">
        <f>IF(COUNTA('Vastgesteld 7-7-2022'!BM664:BO664)&lt;&gt;0,6,"")</f>
        <v/>
      </c>
      <c r="DL670" s="16" t="str">
        <f t="shared" si="65"/>
        <v/>
      </c>
      <c r="DM670" s="16" t="str">
        <f>IF('Vastgesteld 7-7-2022'!BM664="x","L","")</f>
        <v/>
      </c>
      <c r="DN670" s="16" t="str">
        <f>IF('Vastgesteld 7-7-2022'!BN664="x","M","")</f>
        <v/>
      </c>
      <c r="DO670" s="16" t="str">
        <f>IF('Vastgesteld 7-7-2022'!BO664="x","Z","")</f>
        <v/>
      </c>
      <c r="DP670" s="16" t="str">
        <f>IF('Vastgesteld 7-7-2022'!BP664="x","Z","")</f>
        <v/>
      </c>
    </row>
    <row r="671" spans="1:120" ht="14.4" x14ac:dyDescent="0.3">
      <c r="A671" s="18">
        <f>'Vastgesteld 7-7-2022'!A665</f>
        <v>0</v>
      </c>
      <c r="B671" s="16" t="str">
        <f>IFERROR(VLOOKUP('Vastgesteld 7-7-2022'!#REF!,#REF!,2,FALSE),"")</f>
        <v/>
      </c>
      <c r="C671" s="16">
        <f>'Vastgesteld 7-7-2022'!E665</f>
        <v>0</v>
      </c>
      <c r="D671" s="16" t="str">
        <f>IFERROR(VLOOKUP('Vastgesteld 7-7-2022'!#REF!,#REF!,2,FALSE),"")</f>
        <v/>
      </c>
      <c r="E671" s="16" t="str">
        <f>IFERROR(VLOOKUP('Vastgesteld 7-7-2022'!#REF!,#REF!,5,FALSE),"")</f>
        <v/>
      </c>
      <c r="F671" s="16" t="e">
        <f>IF('Vastgesteld 7-7-2022'!#REF!&lt;&gt;"",'Vastgesteld 7-7-2022'!#REF!,"")</f>
        <v>#REF!</v>
      </c>
      <c r="G671" s="16" t="e">
        <f>IF('Vastgesteld 7-7-2022'!#REF!="Indoor",1,0)</f>
        <v>#REF!</v>
      </c>
      <c r="H671" s="16" t="e">
        <f>'Vastgesteld 7-7-2022'!#REF!</f>
        <v>#REF!</v>
      </c>
      <c r="I671" s="16" t="e">
        <f>IF('Vastgesteld 7-7-2022'!#REF!="Nee",0,IF('Vastgesteld 7-7-2022'!#REF!="Ja",1,""))</f>
        <v>#REF!</v>
      </c>
      <c r="J671" s="16" t="e">
        <f>IF('Vastgesteld 7-7-2022'!#REF!&lt;&gt;"",'Vastgesteld 7-7-2022'!#REF!,"")</f>
        <v>#REF!</v>
      </c>
      <c r="BJ671" s="16" t="str">
        <f>IF(COUNTA('Vastgesteld 7-7-2022'!T665:AD665)&lt;&gt;0,1,"")</f>
        <v/>
      </c>
      <c r="BK671" s="16" t="str">
        <f t="shared" si="60"/>
        <v/>
      </c>
      <c r="BL671" s="16" t="str">
        <f>IF('Vastgesteld 7-7-2022'!T665="x","AA","")</f>
        <v/>
      </c>
      <c r="BM671" s="16" t="str">
        <f>IF('Vastgesteld 7-7-2022'!U665="x","A","")</f>
        <v/>
      </c>
      <c r="BN671" s="16" t="str">
        <f>IF('Vastgesteld 7-7-2022'!V665="x","B1","")</f>
        <v/>
      </c>
      <c r="BO671" s="16" t="e">
        <f>IF('Vastgesteld 7-7-2022'!#REF!="x","BB","")</f>
        <v>#REF!</v>
      </c>
      <c r="BP671" s="16" t="str">
        <f>IF('Vastgesteld 7-7-2022'!X665="x","B","")</f>
        <v/>
      </c>
      <c r="BQ671" s="16" t="str">
        <f>IF('Vastgesteld 7-7-2022'!Y665="x","L1","")</f>
        <v/>
      </c>
      <c r="BR671" s="16" t="str">
        <f>IF('Vastgesteld 7-7-2022'!Z665="x","L2","")</f>
        <v/>
      </c>
      <c r="BS671" s="16" t="str">
        <f>IF('Vastgesteld 7-7-2022'!AA665="x","M1","")</f>
        <v/>
      </c>
      <c r="BT671" s="16" t="str">
        <f>IF('Vastgesteld 7-7-2022'!AB665="x","M2","")</f>
        <v/>
      </c>
      <c r="BU671" s="16" t="str">
        <f>IF('Vastgesteld 7-7-2022'!AC665="x","Z1","")</f>
        <v/>
      </c>
      <c r="BV671" s="16" t="str">
        <f>IF('Vastgesteld 7-7-2022'!AD665="x","Z2","")</f>
        <v/>
      </c>
      <c r="BW671" s="16" t="str">
        <f>IF(COUNTA('Vastgesteld 7-7-2022'!K665:S665)&lt;&gt;0,1,"")</f>
        <v/>
      </c>
      <c r="BX671" s="16" t="str">
        <f t="shared" si="61"/>
        <v/>
      </c>
      <c r="BY671" s="16" t="str">
        <f>IF('Vastgesteld 7-7-2022'!K665="x","BB","")</f>
        <v/>
      </c>
      <c r="BZ671" s="16" t="str">
        <f>IF('Vastgesteld 7-7-2022'!L665="x","B","")</f>
        <v/>
      </c>
      <c r="CA671" s="16" t="str">
        <f>IF('Vastgesteld 7-7-2022'!M665="x","L1","")</f>
        <v/>
      </c>
      <c r="CB671" s="16" t="str">
        <f>IF('Vastgesteld 7-7-2022'!N665="x","L2","")</f>
        <v/>
      </c>
      <c r="CC671" s="16" t="str">
        <f>IF('Vastgesteld 7-7-2022'!O665="x","M1","")</f>
        <v/>
      </c>
      <c r="CD671" s="16" t="str">
        <f>IF('Vastgesteld 7-7-2022'!P665="x","M2","")</f>
        <v/>
      </c>
      <c r="CE671" s="16" t="str">
        <f>IF('Vastgesteld 7-7-2022'!Q665="x","Z1","")</f>
        <v/>
      </c>
      <c r="CF671" s="16" t="str">
        <f>IF('Vastgesteld 7-7-2022'!R665="x","Z2","")</f>
        <v/>
      </c>
      <c r="CG671" s="16" t="str">
        <f>IF('Vastgesteld 7-7-2022'!S665="x","ZZL","")</f>
        <v/>
      </c>
      <c r="CL671" s="16" t="str">
        <f>IF(COUNTA('Vastgesteld 7-7-2022'!AV665:BF665)&lt;&gt;0,2,"")</f>
        <v/>
      </c>
      <c r="CM671" s="16" t="str">
        <f t="shared" si="62"/>
        <v/>
      </c>
      <c r="CN671" s="16" t="str">
        <f>IF('Vastgesteld 7-7-2022'!AV665="x","AA","")</f>
        <v/>
      </c>
      <c r="CO671" s="16" t="str">
        <f>IF('Vastgesteld 7-7-2022'!AW665="x","A","")</f>
        <v/>
      </c>
      <c r="CP671" s="16" t="str">
        <f>IF('Vastgesteld 7-7-2022'!AX665="x","BB","")</f>
        <v/>
      </c>
      <c r="CQ671" s="16" t="str">
        <f>IF('Vastgesteld 7-7-2022'!AY665="x","B","")</f>
        <v/>
      </c>
      <c r="CR671" s="16" t="str">
        <f>IF('Vastgesteld 7-7-2022'!AZ665="x","L","")</f>
        <v/>
      </c>
      <c r="CS671" s="16" t="str">
        <f>IF('Vastgesteld 7-7-2022'!BA665="x","M","")</f>
        <v/>
      </c>
      <c r="CT671" s="16" t="str">
        <f>IF('Vastgesteld 7-7-2022'!BB665="x","Z","")</f>
        <v/>
      </c>
      <c r="CU671" s="16" t="str">
        <f>IF('Vastgesteld 7-7-2022'!BF665="x","ZZ","")</f>
        <v/>
      </c>
      <c r="CV671" s="16" t="str">
        <f>IF(COUNTA('Vastgesteld 7-7-2022'!AJ665:AQ665)&lt;&gt;0,2,"")</f>
        <v/>
      </c>
      <c r="CW671" s="16" t="str">
        <f t="shared" si="63"/>
        <v/>
      </c>
      <c r="CX671" s="16" t="str">
        <f>IF('Vastgesteld 7-7-2022'!AJ665="x","BB","")</f>
        <v/>
      </c>
      <c r="CY671" s="16" t="str">
        <f>IF('Vastgesteld 7-7-2022'!AK665="x","B","")</f>
        <v/>
      </c>
      <c r="CZ671" s="16" t="str">
        <f>IF('Vastgesteld 7-7-2022'!AL665="x","L","")</f>
        <v/>
      </c>
      <c r="DA671" s="16" t="str">
        <f>IF('Vastgesteld 7-7-2022'!AM665="x","M","")</f>
        <v/>
      </c>
      <c r="DB671" s="16" t="str">
        <f>IF('Vastgesteld 7-7-2022'!AN665="x","Z","")</f>
        <v/>
      </c>
      <c r="DC671" s="16" t="str">
        <f>IF('Vastgesteld 7-7-2022'!AO665="x","ZZ","")</f>
        <v/>
      </c>
      <c r="DD671" s="16" t="str">
        <f>IF('Vastgesteld 7-7-2022'!AQ665="x","1.40","")</f>
        <v/>
      </c>
      <c r="DE671" s="16" t="str">
        <f>IF(COUNTA('Vastgesteld 7-7-2022'!BH665:BJ665)&lt;&gt;0,6,"")</f>
        <v/>
      </c>
      <c r="DF671" s="16" t="str">
        <f t="shared" si="64"/>
        <v/>
      </c>
      <c r="DG671" s="16" t="str">
        <f>IF('Vastgesteld 7-7-2022'!BH665="x","L","")</f>
        <v/>
      </c>
      <c r="DH671" s="16" t="str">
        <f>IF('Vastgesteld 7-7-2022'!BI665="x","M","")</f>
        <v/>
      </c>
      <c r="DI671" s="16" t="str">
        <f>IF('Vastgesteld 7-7-2022'!BJ665="x","Z","")</f>
        <v/>
      </c>
      <c r="DJ671" s="16" t="str">
        <f>IF('Vastgesteld 7-7-2022'!BK665="x","Z","")</f>
        <v/>
      </c>
      <c r="DK671" s="16" t="str">
        <f>IF(COUNTA('Vastgesteld 7-7-2022'!BM665:BO665)&lt;&gt;0,6,"")</f>
        <v/>
      </c>
      <c r="DL671" s="16" t="str">
        <f t="shared" si="65"/>
        <v/>
      </c>
      <c r="DM671" s="16" t="str">
        <f>IF('Vastgesteld 7-7-2022'!BM665="x","L","")</f>
        <v/>
      </c>
      <c r="DN671" s="16" t="str">
        <f>IF('Vastgesteld 7-7-2022'!BN665="x","M","")</f>
        <v/>
      </c>
      <c r="DO671" s="16" t="str">
        <f>IF('Vastgesteld 7-7-2022'!BO665="x","Z","")</f>
        <v/>
      </c>
      <c r="DP671" s="16" t="str">
        <f>IF('Vastgesteld 7-7-2022'!BP665="x","Z","")</f>
        <v/>
      </c>
    </row>
    <row r="672" spans="1:120" ht="14.4" x14ac:dyDescent="0.3">
      <c r="A672" s="18">
        <f>'Vastgesteld 7-7-2022'!A666</f>
        <v>0</v>
      </c>
      <c r="B672" s="16" t="str">
        <f>IFERROR(VLOOKUP('Vastgesteld 7-7-2022'!#REF!,#REF!,2,FALSE),"")</f>
        <v/>
      </c>
      <c r="C672" s="16">
        <f>'Vastgesteld 7-7-2022'!E666</f>
        <v>0</v>
      </c>
      <c r="D672" s="16" t="str">
        <f>IFERROR(VLOOKUP('Vastgesteld 7-7-2022'!#REF!,#REF!,2,FALSE),"")</f>
        <v/>
      </c>
      <c r="E672" s="16" t="str">
        <f>IFERROR(VLOOKUP('Vastgesteld 7-7-2022'!#REF!,#REF!,5,FALSE),"")</f>
        <v/>
      </c>
      <c r="F672" s="16" t="e">
        <f>IF('Vastgesteld 7-7-2022'!#REF!&lt;&gt;"",'Vastgesteld 7-7-2022'!#REF!,"")</f>
        <v>#REF!</v>
      </c>
      <c r="G672" s="16" t="e">
        <f>IF('Vastgesteld 7-7-2022'!#REF!="Indoor",1,0)</f>
        <v>#REF!</v>
      </c>
      <c r="H672" s="16" t="e">
        <f>'Vastgesteld 7-7-2022'!#REF!</f>
        <v>#REF!</v>
      </c>
      <c r="I672" s="16" t="e">
        <f>IF('Vastgesteld 7-7-2022'!#REF!="Nee",0,IF('Vastgesteld 7-7-2022'!#REF!="Ja",1,""))</f>
        <v>#REF!</v>
      </c>
      <c r="J672" s="16" t="e">
        <f>IF('Vastgesteld 7-7-2022'!#REF!&lt;&gt;"",'Vastgesteld 7-7-2022'!#REF!,"")</f>
        <v>#REF!</v>
      </c>
      <c r="BJ672" s="16" t="str">
        <f>IF(COUNTA('Vastgesteld 7-7-2022'!T666:AD666)&lt;&gt;0,1,"")</f>
        <v/>
      </c>
      <c r="BK672" s="16" t="str">
        <f t="shared" si="60"/>
        <v/>
      </c>
      <c r="BL672" s="16" t="str">
        <f>IF('Vastgesteld 7-7-2022'!T666="x","AA","")</f>
        <v/>
      </c>
      <c r="BM672" s="16" t="str">
        <f>IF('Vastgesteld 7-7-2022'!U666="x","A","")</f>
        <v/>
      </c>
      <c r="BN672" s="16" t="str">
        <f>IF('Vastgesteld 7-7-2022'!V666="x","B1","")</f>
        <v/>
      </c>
      <c r="BO672" s="16" t="e">
        <f>IF('Vastgesteld 7-7-2022'!#REF!="x","BB","")</f>
        <v>#REF!</v>
      </c>
      <c r="BP672" s="16" t="str">
        <f>IF('Vastgesteld 7-7-2022'!X666="x","B","")</f>
        <v/>
      </c>
      <c r="BQ672" s="16" t="str">
        <f>IF('Vastgesteld 7-7-2022'!Y666="x","L1","")</f>
        <v/>
      </c>
      <c r="BR672" s="16" t="str">
        <f>IF('Vastgesteld 7-7-2022'!Z666="x","L2","")</f>
        <v/>
      </c>
      <c r="BS672" s="16" t="str">
        <f>IF('Vastgesteld 7-7-2022'!AA666="x","M1","")</f>
        <v/>
      </c>
      <c r="BT672" s="16" t="str">
        <f>IF('Vastgesteld 7-7-2022'!AB666="x","M2","")</f>
        <v/>
      </c>
      <c r="BU672" s="16" t="str">
        <f>IF('Vastgesteld 7-7-2022'!AC666="x","Z1","")</f>
        <v/>
      </c>
      <c r="BV672" s="16" t="str">
        <f>IF('Vastgesteld 7-7-2022'!AD666="x","Z2","")</f>
        <v/>
      </c>
      <c r="BW672" s="16" t="str">
        <f>IF(COUNTA('Vastgesteld 7-7-2022'!K666:S666)&lt;&gt;0,1,"")</f>
        <v/>
      </c>
      <c r="BX672" s="16" t="str">
        <f t="shared" si="61"/>
        <v/>
      </c>
      <c r="BY672" s="16" t="str">
        <f>IF('Vastgesteld 7-7-2022'!K666="x","BB","")</f>
        <v/>
      </c>
      <c r="BZ672" s="16" t="str">
        <f>IF('Vastgesteld 7-7-2022'!L666="x","B","")</f>
        <v/>
      </c>
      <c r="CA672" s="16" t="str">
        <f>IF('Vastgesteld 7-7-2022'!M666="x","L1","")</f>
        <v/>
      </c>
      <c r="CB672" s="16" t="str">
        <f>IF('Vastgesteld 7-7-2022'!N666="x","L2","")</f>
        <v/>
      </c>
      <c r="CC672" s="16" t="str">
        <f>IF('Vastgesteld 7-7-2022'!O666="x","M1","")</f>
        <v/>
      </c>
      <c r="CD672" s="16" t="str">
        <f>IF('Vastgesteld 7-7-2022'!P666="x","M2","")</f>
        <v/>
      </c>
      <c r="CE672" s="16" t="str">
        <f>IF('Vastgesteld 7-7-2022'!Q666="x","Z1","")</f>
        <v/>
      </c>
      <c r="CF672" s="16" t="str">
        <f>IF('Vastgesteld 7-7-2022'!R666="x","Z2","")</f>
        <v/>
      </c>
      <c r="CG672" s="16" t="str">
        <f>IF('Vastgesteld 7-7-2022'!S666="x","ZZL","")</f>
        <v/>
      </c>
      <c r="CL672" s="16" t="str">
        <f>IF(COUNTA('Vastgesteld 7-7-2022'!AV666:BF666)&lt;&gt;0,2,"")</f>
        <v/>
      </c>
      <c r="CM672" s="16" t="str">
        <f t="shared" si="62"/>
        <v/>
      </c>
      <c r="CN672" s="16" t="str">
        <f>IF('Vastgesteld 7-7-2022'!AV666="x","AA","")</f>
        <v/>
      </c>
      <c r="CO672" s="16" t="str">
        <f>IF('Vastgesteld 7-7-2022'!AW666="x","A","")</f>
        <v/>
      </c>
      <c r="CP672" s="16" t="str">
        <f>IF('Vastgesteld 7-7-2022'!AX666="x","BB","")</f>
        <v/>
      </c>
      <c r="CQ672" s="16" t="str">
        <f>IF('Vastgesteld 7-7-2022'!AY666="x","B","")</f>
        <v/>
      </c>
      <c r="CR672" s="16" t="str">
        <f>IF('Vastgesteld 7-7-2022'!AZ666="x","L","")</f>
        <v/>
      </c>
      <c r="CS672" s="16" t="str">
        <f>IF('Vastgesteld 7-7-2022'!BA666="x","M","")</f>
        <v/>
      </c>
      <c r="CT672" s="16" t="str">
        <f>IF('Vastgesteld 7-7-2022'!BB666="x","Z","")</f>
        <v/>
      </c>
      <c r="CU672" s="16" t="str">
        <f>IF('Vastgesteld 7-7-2022'!BF666="x","ZZ","")</f>
        <v/>
      </c>
      <c r="CV672" s="16" t="str">
        <f>IF(COUNTA('Vastgesteld 7-7-2022'!AJ666:AQ666)&lt;&gt;0,2,"")</f>
        <v/>
      </c>
      <c r="CW672" s="16" t="str">
        <f t="shared" si="63"/>
        <v/>
      </c>
      <c r="CX672" s="16" t="str">
        <f>IF('Vastgesteld 7-7-2022'!AJ666="x","BB","")</f>
        <v/>
      </c>
      <c r="CY672" s="16" t="str">
        <f>IF('Vastgesteld 7-7-2022'!AK666="x","B","")</f>
        <v/>
      </c>
      <c r="CZ672" s="16" t="str">
        <f>IF('Vastgesteld 7-7-2022'!AL666="x","L","")</f>
        <v/>
      </c>
      <c r="DA672" s="16" t="str">
        <f>IF('Vastgesteld 7-7-2022'!AM666="x","M","")</f>
        <v/>
      </c>
      <c r="DB672" s="16" t="str">
        <f>IF('Vastgesteld 7-7-2022'!AN666="x","Z","")</f>
        <v/>
      </c>
      <c r="DC672" s="16" t="str">
        <f>IF('Vastgesteld 7-7-2022'!AO666="x","ZZ","")</f>
        <v/>
      </c>
      <c r="DD672" s="16" t="str">
        <f>IF('Vastgesteld 7-7-2022'!AQ666="x","1.40","")</f>
        <v/>
      </c>
      <c r="DE672" s="16" t="str">
        <f>IF(COUNTA('Vastgesteld 7-7-2022'!BH666:BJ666)&lt;&gt;0,6,"")</f>
        <v/>
      </c>
      <c r="DF672" s="16" t="str">
        <f t="shared" si="64"/>
        <v/>
      </c>
      <c r="DG672" s="16" t="str">
        <f>IF('Vastgesteld 7-7-2022'!BH666="x","L","")</f>
        <v/>
      </c>
      <c r="DH672" s="16" t="str">
        <f>IF('Vastgesteld 7-7-2022'!BI666="x","M","")</f>
        <v/>
      </c>
      <c r="DI672" s="16" t="str">
        <f>IF('Vastgesteld 7-7-2022'!BJ666="x","Z","")</f>
        <v/>
      </c>
      <c r="DJ672" s="16" t="str">
        <f>IF('Vastgesteld 7-7-2022'!BK666="x","Z","")</f>
        <v/>
      </c>
      <c r="DK672" s="16" t="str">
        <f>IF(COUNTA('Vastgesteld 7-7-2022'!BM666:BO666)&lt;&gt;0,6,"")</f>
        <v/>
      </c>
      <c r="DL672" s="16" t="str">
        <f t="shared" si="65"/>
        <v/>
      </c>
      <c r="DM672" s="16" t="str">
        <f>IF('Vastgesteld 7-7-2022'!BM666="x","L","")</f>
        <v/>
      </c>
      <c r="DN672" s="16" t="str">
        <f>IF('Vastgesteld 7-7-2022'!BN666="x","M","")</f>
        <v/>
      </c>
      <c r="DO672" s="16" t="str">
        <f>IF('Vastgesteld 7-7-2022'!BO666="x","Z","")</f>
        <v/>
      </c>
      <c r="DP672" s="16" t="str">
        <f>IF('Vastgesteld 7-7-2022'!BP666="x","Z","")</f>
        <v/>
      </c>
    </row>
    <row r="673" spans="1:120" ht="14.4" x14ac:dyDescent="0.3">
      <c r="A673" s="18">
        <f>'Vastgesteld 7-7-2022'!A667</f>
        <v>0</v>
      </c>
      <c r="B673" s="16" t="str">
        <f>IFERROR(VLOOKUP('Vastgesteld 7-7-2022'!#REF!,#REF!,2,FALSE),"")</f>
        <v/>
      </c>
      <c r="C673" s="16">
        <f>'Vastgesteld 7-7-2022'!E667</f>
        <v>0</v>
      </c>
      <c r="D673" s="16" t="str">
        <f>IFERROR(VLOOKUP('Vastgesteld 7-7-2022'!#REF!,#REF!,2,FALSE),"")</f>
        <v/>
      </c>
      <c r="E673" s="16" t="str">
        <f>IFERROR(VLOOKUP('Vastgesteld 7-7-2022'!#REF!,#REF!,5,FALSE),"")</f>
        <v/>
      </c>
      <c r="F673" s="16" t="e">
        <f>IF('Vastgesteld 7-7-2022'!#REF!&lt;&gt;"",'Vastgesteld 7-7-2022'!#REF!,"")</f>
        <v>#REF!</v>
      </c>
      <c r="G673" s="16" t="e">
        <f>IF('Vastgesteld 7-7-2022'!#REF!="Indoor",1,0)</f>
        <v>#REF!</v>
      </c>
      <c r="H673" s="16" t="e">
        <f>'Vastgesteld 7-7-2022'!#REF!</f>
        <v>#REF!</v>
      </c>
      <c r="I673" s="16" t="e">
        <f>IF('Vastgesteld 7-7-2022'!#REF!="Nee",0,IF('Vastgesteld 7-7-2022'!#REF!="Ja",1,""))</f>
        <v>#REF!</v>
      </c>
      <c r="J673" s="16" t="e">
        <f>IF('Vastgesteld 7-7-2022'!#REF!&lt;&gt;"",'Vastgesteld 7-7-2022'!#REF!,"")</f>
        <v>#REF!</v>
      </c>
      <c r="BJ673" s="16" t="str">
        <f>IF(COUNTA('Vastgesteld 7-7-2022'!T667:AD667)&lt;&gt;0,1,"")</f>
        <v/>
      </c>
      <c r="BK673" s="16" t="str">
        <f t="shared" si="60"/>
        <v/>
      </c>
      <c r="BL673" s="16" t="str">
        <f>IF('Vastgesteld 7-7-2022'!T667="x","AA","")</f>
        <v/>
      </c>
      <c r="BM673" s="16" t="str">
        <f>IF('Vastgesteld 7-7-2022'!U667="x","A","")</f>
        <v/>
      </c>
      <c r="BN673" s="16" t="str">
        <f>IF('Vastgesteld 7-7-2022'!V667="x","B1","")</f>
        <v/>
      </c>
      <c r="BO673" s="16" t="e">
        <f>IF('Vastgesteld 7-7-2022'!#REF!="x","BB","")</f>
        <v>#REF!</v>
      </c>
      <c r="BP673" s="16" t="str">
        <f>IF('Vastgesteld 7-7-2022'!X667="x","B","")</f>
        <v/>
      </c>
      <c r="BQ673" s="16" t="str">
        <f>IF('Vastgesteld 7-7-2022'!Y667="x","L1","")</f>
        <v/>
      </c>
      <c r="BR673" s="16" t="str">
        <f>IF('Vastgesteld 7-7-2022'!Z667="x","L2","")</f>
        <v/>
      </c>
      <c r="BS673" s="16" t="str">
        <f>IF('Vastgesteld 7-7-2022'!AA667="x","M1","")</f>
        <v/>
      </c>
      <c r="BT673" s="16" t="str">
        <f>IF('Vastgesteld 7-7-2022'!AB667="x","M2","")</f>
        <v/>
      </c>
      <c r="BU673" s="16" t="str">
        <f>IF('Vastgesteld 7-7-2022'!AC667="x","Z1","")</f>
        <v/>
      </c>
      <c r="BV673" s="16" t="str">
        <f>IF('Vastgesteld 7-7-2022'!AD667="x","Z2","")</f>
        <v/>
      </c>
      <c r="BW673" s="16" t="str">
        <f>IF(COUNTA('Vastgesteld 7-7-2022'!K667:S667)&lt;&gt;0,1,"")</f>
        <v/>
      </c>
      <c r="BX673" s="16" t="str">
        <f t="shared" si="61"/>
        <v/>
      </c>
      <c r="BY673" s="16" t="str">
        <f>IF('Vastgesteld 7-7-2022'!K667="x","BB","")</f>
        <v/>
      </c>
      <c r="BZ673" s="16" t="str">
        <f>IF('Vastgesteld 7-7-2022'!L667="x","B","")</f>
        <v/>
      </c>
      <c r="CA673" s="16" t="str">
        <f>IF('Vastgesteld 7-7-2022'!M667="x","L1","")</f>
        <v/>
      </c>
      <c r="CB673" s="16" t="str">
        <f>IF('Vastgesteld 7-7-2022'!N667="x","L2","")</f>
        <v/>
      </c>
      <c r="CC673" s="16" t="str">
        <f>IF('Vastgesteld 7-7-2022'!O667="x","M1","")</f>
        <v/>
      </c>
      <c r="CD673" s="16" t="str">
        <f>IF('Vastgesteld 7-7-2022'!P667="x","M2","")</f>
        <v/>
      </c>
      <c r="CE673" s="16" t="str">
        <f>IF('Vastgesteld 7-7-2022'!Q667="x","Z1","")</f>
        <v/>
      </c>
      <c r="CF673" s="16" t="str">
        <f>IF('Vastgesteld 7-7-2022'!R667="x","Z2","")</f>
        <v/>
      </c>
      <c r="CG673" s="16" t="str">
        <f>IF('Vastgesteld 7-7-2022'!S667="x","ZZL","")</f>
        <v/>
      </c>
      <c r="CL673" s="16" t="str">
        <f>IF(COUNTA('Vastgesteld 7-7-2022'!AV667:BF667)&lt;&gt;0,2,"")</f>
        <v/>
      </c>
      <c r="CM673" s="16" t="str">
        <f t="shared" si="62"/>
        <v/>
      </c>
      <c r="CN673" s="16" t="str">
        <f>IF('Vastgesteld 7-7-2022'!AV667="x","AA","")</f>
        <v/>
      </c>
      <c r="CO673" s="16" t="str">
        <f>IF('Vastgesteld 7-7-2022'!AW667="x","A","")</f>
        <v/>
      </c>
      <c r="CP673" s="16" t="str">
        <f>IF('Vastgesteld 7-7-2022'!AX667="x","BB","")</f>
        <v/>
      </c>
      <c r="CQ673" s="16" t="str">
        <f>IF('Vastgesteld 7-7-2022'!AY667="x","B","")</f>
        <v/>
      </c>
      <c r="CR673" s="16" t="str">
        <f>IF('Vastgesteld 7-7-2022'!AZ667="x","L","")</f>
        <v/>
      </c>
      <c r="CS673" s="16" t="str">
        <f>IF('Vastgesteld 7-7-2022'!BA667="x","M","")</f>
        <v/>
      </c>
      <c r="CT673" s="16" t="str">
        <f>IF('Vastgesteld 7-7-2022'!BB667="x","Z","")</f>
        <v/>
      </c>
      <c r="CU673" s="16" t="str">
        <f>IF('Vastgesteld 7-7-2022'!BF667="x","ZZ","")</f>
        <v/>
      </c>
      <c r="CV673" s="16" t="str">
        <f>IF(COUNTA('Vastgesteld 7-7-2022'!AJ667:AQ667)&lt;&gt;0,2,"")</f>
        <v/>
      </c>
      <c r="CW673" s="16" t="str">
        <f t="shared" si="63"/>
        <v/>
      </c>
      <c r="CX673" s="16" t="str">
        <f>IF('Vastgesteld 7-7-2022'!AJ667="x","BB","")</f>
        <v/>
      </c>
      <c r="CY673" s="16" t="str">
        <f>IF('Vastgesteld 7-7-2022'!AK667="x","B","")</f>
        <v/>
      </c>
      <c r="CZ673" s="16" t="str">
        <f>IF('Vastgesteld 7-7-2022'!AL667="x","L","")</f>
        <v/>
      </c>
      <c r="DA673" s="16" t="str">
        <f>IF('Vastgesteld 7-7-2022'!AM667="x","M","")</f>
        <v/>
      </c>
      <c r="DB673" s="16" t="str">
        <f>IF('Vastgesteld 7-7-2022'!AN667="x","Z","")</f>
        <v/>
      </c>
      <c r="DC673" s="16" t="str">
        <f>IF('Vastgesteld 7-7-2022'!AO667="x","ZZ","")</f>
        <v/>
      </c>
      <c r="DD673" s="16" t="str">
        <f>IF('Vastgesteld 7-7-2022'!AQ667="x","1.40","")</f>
        <v/>
      </c>
      <c r="DE673" s="16" t="str">
        <f>IF(COUNTA('Vastgesteld 7-7-2022'!BH667:BJ667)&lt;&gt;0,6,"")</f>
        <v/>
      </c>
      <c r="DF673" s="16" t="str">
        <f t="shared" si="64"/>
        <v/>
      </c>
      <c r="DG673" s="16" t="str">
        <f>IF('Vastgesteld 7-7-2022'!BH667="x","L","")</f>
        <v/>
      </c>
      <c r="DH673" s="16" t="str">
        <f>IF('Vastgesteld 7-7-2022'!BI667="x","M","")</f>
        <v/>
      </c>
      <c r="DI673" s="16" t="str">
        <f>IF('Vastgesteld 7-7-2022'!BJ667="x","Z","")</f>
        <v/>
      </c>
      <c r="DJ673" s="16" t="str">
        <f>IF('Vastgesteld 7-7-2022'!BK667="x","Z","")</f>
        <v/>
      </c>
      <c r="DK673" s="16" t="str">
        <f>IF(COUNTA('Vastgesteld 7-7-2022'!BM667:BO667)&lt;&gt;0,6,"")</f>
        <v/>
      </c>
      <c r="DL673" s="16" t="str">
        <f t="shared" si="65"/>
        <v/>
      </c>
      <c r="DM673" s="16" t="str">
        <f>IF('Vastgesteld 7-7-2022'!BM667="x","L","")</f>
        <v/>
      </c>
      <c r="DN673" s="16" t="str">
        <f>IF('Vastgesteld 7-7-2022'!BN667="x","M","")</f>
        <v/>
      </c>
      <c r="DO673" s="16" t="str">
        <f>IF('Vastgesteld 7-7-2022'!BO667="x","Z","")</f>
        <v/>
      </c>
      <c r="DP673" s="16" t="str">
        <f>IF('Vastgesteld 7-7-2022'!BP667="x","Z","")</f>
        <v/>
      </c>
    </row>
    <row r="674" spans="1:120" ht="14.4" x14ac:dyDescent="0.3">
      <c r="A674" s="18">
        <f>'Vastgesteld 7-7-2022'!A668</f>
        <v>0</v>
      </c>
      <c r="B674" s="16" t="str">
        <f>IFERROR(VLOOKUP('Vastgesteld 7-7-2022'!#REF!,#REF!,2,FALSE),"")</f>
        <v/>
      </c>
      <c r="C674" s="16">
        <f>'Vastgesteld 7-7-2022'!E668</f>
        <v>0</v>
      </c>
      <c r="D674" s="16" t="str">
        <f>IFERROR(VLOOKUP('Vastgesteld 7-7-2022'!#REF!,#REF!,2,FALSE),"")</f>
        <v/>
      </c>
      <c r="E674" s="16" t="str">
        <f>IFERROR(VLOOKUP('Vastgesteld 7-7-2022'!#REF!,#REF!,5,FALSE),"")</f>
        <v/>
      </c>
      <c r="F674" s="16" t="e">
        <f>IF('Vastgesteld 7-7-2022'!#REF!&lt;&gt;"",'Vastgesteld 7-7-2022'!#REF!,"")</f>
        <v>#REF!</v>
      </c>
      <c r="G674" s="16" t="e">
        <f>IF('Vastgesteld 7-7-2022'!#REF!="Indoor",1,0)</f>
        <v>#REF!</v>
      </c>
      <c r="H674" s="16" t="e">
        <f>'Vastgesteld 7-7-2022'!#REF!</f>
        <v>#REF!</v>
      </c>
      <c r="I674" s="16" t="e">
        <f>IF('Vastgesteld 7-7-2022'!#REF!="Nee",0,IF('Vastgesteld 7-7-2022'!#REF!="Ja",1,""))</f>
        <v>#REF!</v>
      </c>
      <c r="J674" s="16" t="e">
        <f>IF('Vastgesteld 7-7-2022'!#REF!&lt;&gt;"",'Vastgesteld 7-7-2022'!#REF!,"")</f>
        <v>#REF!</v>
      </c>
      <c r="BJ674" s="16" t="str">
        <f>IF(COUNTA('Vastgesteld 7-7-2022'!T668:AD668)&lt;&gt;0,1,"")</f>
        <v/>
      </c>
      <c r="BK674" s="16" t="str">
        <f t="shared" si="60"/>
        <v/>
      </c>
      <c r="BL674" s="16" t="str">
        <f>IF('Vastgesteld 7-7-2022'!T668="x","AA","")</f>
        <v/>
      </c>
      <c r="BM674" s="16" t="str">
        <f>IF('Vastgesteld 7-7-2022'!U668="x","A","")</f>
        <v/>
      </c>
      <c r="BN674" s="16" t="str">
        <f>IF('Vastgesteld 7-7-2022'!V668="x","B1","")</f>
        <v/>
      </c>
      <c r="BO674" s="16" t="e">
        <f>IF('Vastgesteld 7-7-2022'!#REF!="x","BB","")</f>
        <v>#REF!</v>
      </c>
      <c r="BP674" s="16" t="str">
        <f>IF('Vastgesteld 7-7-2022'!X668="x","B","")</f>
        <v/>
      </c>
      <c r="BQ674" s="16" t="str">
        <f>IF('Vastgesteld 7-7-2022'!Y668="x","L1","")</f>
        <v/>
      </c>
      <c r="BR674" s="16" t="str">
        <f>IF('Vastgesteld 7-7-2022'!Z668="x","L2","")</f>
        <v/>
      </c>
      <c r="BS674" s="16" t="str">
        <f>IF('Vastgesteld 7-7-2022'!AA668="x","M1","")</f>
        <v/>
      </c>
      <c r="BT674" s="16" t="str">
        <f>IF('Vastgesteld 7-7-2022'!AB668="x","M2","")</f>
        <v/>
      </c>
      <c r="BU674" s="16" t="str">
        <f>IF('Vastgesteld 7-7-2022'!AC668="x","Z1","")</f>
        <v/>
      </c>
      <c r="BV674" s="16" t="str">
        <f>IF('Vastgesteld 7-7-2022'!AD668="x","Z2","")</f>
        <v/>
      </c>
      <c r="BW674" s="16" t="str">
        <f>IF(COUNTA('Vastgesteld 7-7-2022'!K668:S668)&lt;&gt;0,1,"")</f>
        <v/>
      </c>
      <c r="BX674" s="16" t="str">
        <f t="shared" si="61"/>
        <v/>
      </c>
      <c r="BY674" s="16" t="str">
        <f>IF('Vastgesteld 7-7-2022'!K668="x","BB","")</f>
        <v/>
      </c>
      <c r="BZ674" s="16" t="str">
        <f>IF('Vastgesteld 7-7-2022'!L668="x","B","")</f>
        <v/>
      </c>
      <c r="CA674" s="16" t="str">
        <f>IF('Vastgesteld 7-7-2022'!M668="x","L1","")</f>
        <v/>
      </c>
      <c r="CB674" s="16" t="str">
        <f>IF('Vastgesteld 7-7-2022'!N668="x","L2","")</f>
        <v/>
      </c>
      <c r="CC674" s="16" t="str">
        <f>IF('Vastgesteld 7-7-2022'!O668="x","M1","")</f>
        <v/>
      </c>
      <c r="CD674" s="16" t="str">
        <f>IF('Vastgesteld 7-7-2022'!P668="x","M2","")</f>
        <v/>
      </c>
      <c r="CE674" s="16" t="str">
        <f>IF('Vastgesteld 7-7-2022'!Q668="x","Z1","")</f>
        <v/>
      </c>
      <c r="CF674" s="16" t="str">
        <f>IF('Vastgesteld 7-7-2022'!R668="x","Z2","")</f>
        <v/>
      </c>
      <c r="CG674" s="16" t="str">
        <f>IF('Vastgesteld 7-7-2022'!S668="x","ZZL","")</f>
        <v/>
      </c>
      <c r="CL674" s="16" t="str">
        <f>IF(COUNTA('Vastgesteld 7-7-2022'!AV668:BF668)&lt;&gt;0,2,"")</f>
        <v/>
      </c>
      <c r="CM674" s="16" t="str">
        <f t="shared" si="62"/>
        <v/>
      </c>
      <c r="CN674" s="16" t="str">
        <f>IF('Vastgesteld 7-7-2022'!AV668="x","AA","")</f>
        <v/>
      </c>
      <c r="CO674" s="16" t="str">
        <f>IF('Vastgesteld 7-7-2022'!AW668="x","A","")</f>
        <v/>
      </c>
      <c r="CP674" s="16" t="str">
        <f>IF('Vastgesteld 7-7-2022'!AX668="x","BB","")</f>
        <v/>
      </c>
      <c r="CQ674" s="16" t="str">
        <f>IF('Vastgesteld 7-7-2022'!AY668="x","B","")</f>
        <v/>
      </c>
      <c r="CR674" s="16" t="str">
        <f>IF('Vastgesteld 7-7-2022'!AZ668="x","L","")</f>
        <v/>
      </c>
      <c r="CS674" s="16" t="str">
        <f>IF('Vastgesteld 7-7-2022'!BA668="x","M","")</f>
        <v/>
      </c>
      <c r="CT674" s="16" t="str">
        <f>IF('Vastgesteld 7-7-2022'!BB668="x","Z","")</f>
        <v/>
      </c>
      <c r="CU674" s="16" t="str">
        <f>IF('Vastgesteld 7-7-2022'!BF668="x","ZZ","")</f>
        <v/>
      </c>
      <c r="CV674" s="16" t="str">
        <f>IF(COUNTA('Vastgesteld 7-7-2022'!AJ668:AQ668)&lt;&gt;0,2,"")</f>
        <v/>
      </c>
      <c r="CW674" s="16" t="str">
        <f t="shared" si="63"/>
        <v/>
      </c>
      <c r="CX674" s="16" t="str">
        <f>IF('Vastgesteld 7-7-2022'!AJ668="x","BB","")</f>
        <v/>
      </c>
      <c r="CY674" s="16" t="str">
        <f>IF('Vastgesteld 7-7-2022'!AK668="x","B","")</f>
        <v/>
      </c>
      <c r="CZ674" s="16" t="str">
        <f>IF('Vastgesteld 7-7-2022'!AL668="x","L","")</f>
        <v/>
      </c>
      <c r="DA674" s="16" t="str">
        <f>IF('Vastgesteld 7-7-2022'!AM668="x","M","")</f>
        <v/>
      </c>
      <c r="DB674" s="16" t="str">
        <f>IF('Vastgesteld 7-7-2022'!AN668="x","Z","")</f>
        <v/>
      </c>
      <c r="DC674" s="16" t="str">
        <f>IF('Vastgesteld 7-7-2022'!AO668="x","ZZ","")</f>
        <v/>
      </c>
      <c r="DD674" s="16" t="str">
        <f>IF('Vastgesteld 7-7-2022'!AQ668="x","1.40","")</f>
        <v/>
      </c>
      <c r="DE674" s="16" t="str">
        <f>IF(COUNTA('Vastgesteld 7-7-2022'!BH668:BJ668)&lt;&gt;0,6,"")</f>
        <v/>
      </c>
      <c r="DF674" s="16" t="str">
        <f t="shared" si="64"/>
        <v/>
      </c>
      <c r="DG674" s="16" t="str">
        <f>IF('Vastgesteld 7-7-2022'!BH668="x","L","")</f>
        <v/>
      </c>
      <c r="DH674" s="16" t="str">
        <f>IF('Vastgesteld 7-7-2022'!BI668="x","M","")</f>
        <v/>
      </c>
      <c r="DI674" s="16" t="str">
        <f>IF('Vastgesteld 7-7-2022'!BJ668="x","Z","")</f>
        <v/>
      </c>
      <c r="DJ674" s="16" t="str">
        <f>IF('Vastgesteld 7-7-2022'!BK668="x","Z","")</f>
        <v/>
      </c>
      <c r="DK674" s="16" t="str">
        <f>IF(COUNTA('Vastgesteld 7-7-2022'!BM668:BO668)&lt;&gt;0,6,"")</f>
        <v/>
      </c>
      <c r="DL674" s="16" t="str">
        <f t="shared" si="65"/>
        <v/>
      </c>
      <c r="DM674" s="16" t="str">
        <f>IF('Vastgesteld 7-7-2022'!BM668="x","L","")</f>
        <v/>
      </c>
      <c r="DN674" s="16" t="str">
        <f>IF('Vastgesteld 7-7-2022'!BN668="x","M","")</f>
        <v/>
      </c>
      <c r="DO674" s="16" t="str">
        <f>IF('Vastgesteld 7-7-2022'!BO668="x","Z","")</f>
        <v/>
      </c>
      <c r="DP674" s="16" t="str">
        <f>IF('Vastgesteld 7-7-2022'!BP668="x","Z","")</f>
        <v/>
      </c>
    </row>
    <row r="675" spans="1:120" ht="14.4" x14ac:dyDescent="0.3">
      <c r="A675" s="18">
        <f>'Vastgesteld 7-7-2022'!A669</f>
        <v>0</v>
      </c>
      <c r="B675" s="16" t="str">
        <f>IFERROR(VLOOKUP('Vastgesteld 7-7-2022'!#REF!,#REF!,2,FALSE),"")</f>
        <v/>
      </c>
      <c r="C675" s="16">
        <f>'Vastgesteld 7-7-2022'!E669</f>
        <v>0</v>
      </c>
      <c r="D675" s="16" t="str">
        <f>IFERROR(VLOOKUP('Vastgesteld 7-7-2022'!#REF!,#REF!,2,FALSE),"")</f>
        <v/>
      </c>
      <c r="E675" s="16" t="str">
        <f>IFERROR(VLOOKUP('Vastgesteld 7-7-2022'!#REF!,#REF!,5,FALSE),"")</f>
        <v/>
      </c>
      <c r="F675" s="16" t="e">
        <f>IF('Vastgesteld 7-7-2022'!#REF!&lt;&gt;"",'Vastgesteld 7-7-2022'!#REF!,"")</f>
        <v>#REF!</v>
      </c>
      <c r="G675" s="16" t="e">
        <f>IF('Vastgesteld 7-7-2022'!#REF!="Indoor",1,0)</f>
        <v>#REF!</v>
      </c>
      <c r="H675" s="16" t="e">
        <f>'Vastgesteld 7-7-2022'!#REF!</f>
        <v>#REF!</v>
      </c>
      <c r="I675" s="16" t="e">
        <f>IF('Vastgesteld 7-7-2022'!#REF!="Nee",0,IF('Vastgesteld 7-7-2022'!#REF!="Ja",1,""))</f>
        <v>#REF!</v>
      </c>
      <c r="J675" s="16" t="e">
        <f>IF('Vastgesteld 7-7-2022'!#REF!&lt;&gt;"",'Vastgesteld 7-7-2022'!#REF!,"")</f>
        <v>#REF!</v>
      </c>
      <c r="BJ675" s="16" t="str">
        <f>IF(COUNTA('Vastgesteld 7-7-2022'!T669:AD669)&lt;&gt;0,1,"")</f>
        <v/>
      </c>
      <c r="BK675" s="16" t="str">
        <f t="shared" si="60"/>
        <v/>
      </c>
      <c r="BL675" s="16" t="str">
        <f>IF('Vastgesteld 7-7-2022'!T669="x","AA","")</f>
        <v/>
      </c>
      <c r="BM675" s="16" t="str">
        <f>IF('Vastgesteld 7-7-2022'!U669="x","A","")</f>
        <v/>
      </c>
      <c r="BN675" s="16" t="str">
        <f>IF('Vastgesteld 7-7-2022'!V669="x","B1","")</f>
        <v/>
      </c>
      <c r="BO675" s="16" t="e">
        <f>IF('Vastgesteld 7-7-2022'!#REF!="x","BB","")</f>
        <v>#REF!</v>
      </c>
      <c r="BP675" s="16" t="str">
        <f>IF('Vastgesteld 7-7-2022'!X669="x","B","")</f>
        <v/>
      </c>
      <c r="BQ675" s="16" t="str">
        <f>IF('Vastgesteld 7-7-2022'!Y669="x","L1","")</f>
        <v/>
      </c>
      <c r="BR675" s="16" t="str">
        <f>IF('Vastgesteld 7-7-2022'!Z669="x","L2","")</f>
        <v/>
      </c>
      <c r="BS675" s="16" t="str">
        <f>IF('Vastgesteld 7-7-2022'!AA669="x","M1","")</f>
        <v/>
      </c>
      <c r="BT675" s="16" t="str">
        <f>IF('Vastgesteld 7-7-2022'!AB669="x","M2","")</f>
        <v/>
      </c>
      <c r="BU675" s="16" t="str">
        <f>IF('Vastgesteld 7-7-2022'!AC669="x","Z1","")</f>
        <v/>
      </c>
      <c r="BV675" s="16" t="str">
        <f>IF('Vastgesteld 7-7-2022'!AD669="x","Z2","")</f>
        <v/>
      </c>
      <c r="BW675" s="16" t="str">
        <f>IF(COUNTA('Vastgesteld 7-7-2022'!K669:S669)&lt;&gt;0,1,"")</f>
        <v/>
      </c>
      <c r="BX675" s="16" t="str">
        <f t="shared" si="61"/>
        <v/>
      </c>
      <c r="BY675" s="16" t="str">
        <f>IF('Vastgesteld 7-7-2022'!K669="x","BB","")</f>
        <v/>
      </c>
      <c r="BZ675" s="16" t="str">
        <f>IF('Vastgesteld 7-7-2022'!L669="x","B","")</f>
        <v/>
      </c>
      <c r="CA675" s="16" t="str">
        <f>IF('Vastgesteld 7-7-2022'!M669="x","L1","")</f>
        <v/>
      </c>
      <c r="CB675" s="16" t="str">
        <f>IF('Vastgesteld 7-7-2022'!N669="x","L2","")</f>
        <v/>
      </c>
      <c r="CC675" s="16" t="str">
        <f>IF('Vastgesteld 7-7-2022'!O669="x","M1","")</f>
        <v/>
      </c>
      <c r="CD675" s="16" t="str">
        <f>IF('Vastgesteld 7-7-2022'!P669="x","M2","")</f>
        <v/>
      </c>
      <c r="CE675" s="16" t="str">
        <f>IF('Vastgesteld 7-7-2022'!Q669="x","Z1","")</f>
        <v/>
      </c>
      <c r="CF675" s="16" t="str">
        <f>IF('Vastgesteld 7-7-2022'!R669="x","Z2","")</f>
        <v/>
      </c>
      <c r="CG675" s="16" t="str">
        <f>IF('Vastgesteld 7-7-2022'!S669="x","ZZL","")</f>
        <v/>
      </c>
      <c r="CL675" s="16" t="str">
        <f>IF(COUNTA('Vastgesteld 7-7-2022'!AV669:BF669)&lt;&gt;0,2,"")</f>
        <v/>
      </c>
      <c r="CM675" s="16" t="str">
        <f t="shared" si="62"/>
        <v/>
      </c>
      <c r="CN675" s="16" t="str">
        <f>IF('Vastgesteld 7-7-2022'!AV669="x","AA","")</f>
        <v/>
      </c>
      <c r="CO675" s="16" t="str">
        <f>IF('Vastgesteld 7-7-2022'!AW669="x","A","")</f>
        <v/>
      </c>
      <c r="CP675" s="16" t="str">
        <f>IF('Vastgesteld 7-7-2022'!AX669="x","BB","")</f>
        <v/>
      </c>
      <c r="CQ675" s="16" t="str">
        <f>IF('Vastgesteld 7-7-2022'!AY669="x","B","")</f>
        <v/>
      </c>
      <c r="CR675" s="16" t="str">
        <f>IF('Vastgesteld 7-7-2022'!AZ669="x","L","")</f>
        <v/>
      </c>
      <c r="CS675" s="16" t="str">
        <f>IF('Vastgesteld 7-7-2022'!BA669="x","M","")</f>
        <v/>
      </c>
      <c r="CT675" s="16" t="str">
        <f>IF('Vastgesteld 7-7-2022'!BB669="x","Z","")</f>
        <v/>
      </c>
      <c r="CU675" s="16" t="str">
        <f>IF('Vastgesteld 7-7-2022'!BF669="x","ZZ","")</f>
        <v/>
      </c>
      <c r="CV675" s="16" t="str">
        <f>IF(COUNTA('Vastgesteld 7-7-2022'!AJ669:AQ669)&lt;&gt;0,2,"")</f>
        <v/>
      </c>
      <c r="CW675" s="16" t="str">
        <f t="shared" si="63"/>
        <v/>
      </c>
      <c r="CX675" s="16" t="str">
        <f>IF('Vastgesteld 7-7-2022'!AJ669="x","BB","")</f>
        <v/>
      </c>
      <c r="CY675" s="16" t="str">
        <f>IF('Vastgesteld 7-7-2022'!AK669="x","B","")</f>
        <v/>
      </c>
      <c r="CZ675" s="16" t="str">
        <f>IF('Vastgesteld 7-7-2022'!AL669="x","L","")</f>
        <v/>
      </c>
      <c r="DA675" s="16" t="str">
        <f>IF('Vastgesteld 7-7-2022'!AM669="x","M","")</f>
        <v/>
      </c>
      <c r="DB675" s="16" t="str">
        <f>IF('Vastgesteld 7-7-2022'!AN669="x","Z","")</f>
        <v/>
      </c>
      <c r="DC675" s="16" t="str">
        <f>IF('Vastgesteld 7-7-2022'!AO669="x","ZZ","")</f>
        <v/>
      </c>
      <c r="DD675" s="16" t="str">
        <f>IF('Vastgesteld 7-7-2022'!AQ669="x","1.40","")</f>
        <v/>
      </c>
      <c r="DE675" s="16" t="str">
        <f>IF(COUNTA('Vastgesteld 7-7-2022'!BH669:BJ669)&lt;&gt;0,6,"")</f>
        <v/>
      </c>
      <c r="DF675" s="16" t="str">
        <f t="shared" si="64"/>
        <v/>
      </c>
      <c r="DG675" s="16" t="str">
        <f>IF('Vastgesteld 7-7-2022'!BH669="x","L","")</f>
        <v/>
      </c>
      <c r="DH675" s="16" t="str">
        <f>IF('Vastgesteld 7-7-2022'!BI669="x","M","")</f>
        <v/>
      </c>
      <c r="DI675" s="16" t="str">
        <f>IF('Vastgesteld 7-7-2022'!BJ669="x","Z","")</f>
        <v/>
      </c>
      <c r="DJ675" s="16" t="str">
        <f>IF('Vastgesteld 7-7-2022'!BK669="x","Z","")</f>
        <v/>
      </c>
      <c r="DK675" s="16" t="str">
        <f>IF(COUNTA('Vastgesteld 7-7-2022'!BM669:BO669)&lt;&gt;0,6,"")</f>
        <v/>
      </c>
      <c r="DL675" s="16" t="str">
        <f t="shared" si="65"/>
        <v/>
      </c>
      <c r="DM675" s="16" t="str">
        <f>IF('Vastgesteld 7-7-2022'!BM669="x","L","")</f>
        <v/>
      </c>
      <c r="DN675" s="16" t="str">
        <f>IF('Vastgesteld 7-7-2022'!BN669="x","M","")</f>
        <v/>
      </c>
      <c r="DO675" s="16" t="str">
        <f>IF('Vastgesteld 7-7-2022'!BO669="x","Z","")</f>
        <v/>
      </c>
      <c r="DP675" s="16" t="str">
        <f>IF('Vastgesteld 7-7-2022'!BP669="x","Z","")</f>
        <v/>
      </c>
    </row>
    <row r="676" spans="1:120" ht="14.4" x14ac:dyDescent="0.3">
      <c r="A676" s="18">
        <f>'Vastgesteld 7-7-2022'!A670</f>
        <v>0</v>
      </c>
      <c r="B676" s="16" t="str">
        <f>IFERROR(VLOOKUP('Vastgesteld 7-7-2022'!#REF!,#REF!,2,FALSE),"")</f>
        <v/>
      </c>
      <c r="C676" s="16">
        <f>'Vastgesteld 7-7-2022'!E670</f>
        <v>0</v>
      </c>
      <c r="D676" s="16" t="str">
        <f>IFERROR(VLOOKUP('Vastgesteld 7-7-2022'!#REF!,#REF!,2,FALSE),"")</f>
        <v/>
      </c>
      <c r="E676" s="16" t="str">
        <f>IFERROR(VLOOKUP('Vastgesteld 7-7-2022'!#REF!,#REF!,5,FALSE),"")</f>
        <v/>
      </c>
      <c r="F676" s="16" t="e">
        <f>IF('Vastgesteld 7-7-2022'!#REF!&lt;&gt;"",'Vastgesteld 7-7-2022'!#REF!,"")</f>
        <v>#REF!</v>
      </c>
      <c r="G676" s="16" t="e">
        <f>IF('Vastgesteld 7-7-2022'!#REF!="Indoor",1,0)</f>
        <v>#REF!</v>
      </c>
      <c r="H676" s="16" t="e">
        <f>'Vastgesteld 7-7-2022'!#REF!</f>
        <v>#REF!</v>
      </c>
      <c r="I676" s="16" t="e">
        <f>IF('Vastgesteld 7-7-2022'!#REF!="Nee",0,IF('Vastgesteld 7-7-2022'!#REF!="Ja",1,""))</f>
        <v>#REF!</v>
      </c>
      <c r="J676" s="16" t="e">
        <f>IF('Vastgesteld 7-7-2022'!#REF!&lt;&gt;"",'Vastgesteld 7-7-2022'!#REF!,"")</f>
        <v>#REF!</v>
      </c>
      <c r="BJ676" s="16" t="str">
        <f>IF(COUNTA('Vastgesteld 7-7-2022'!T670:AD670)&lt;&gt;0,1,"")</f>
        <v/>
      </c>
      <c r="BK676" s="16" t="str">
        <f t="shared" si="60"/>
        <v/>
      </c>
      <c r="BL676" s="16" t="str">
        <f>IF('Vastgesteld 7-7-2022'!T670="x","AA","")</f>
        <v/>
      </c>
      <c r="BM676" s="16" t="str">
        <f>IF('Vastgesteld 7-7-2022'!U670="x","A","")</f>
        <v/>
      </c>
      <c r="BN676" s="16" t="str">
        <f>IF('Vastgesteld 7-7-2022'!V670="x","B1","")</f>
        <v/>
      </c>
      <c r="BO676" s="16" t="e">
        <f>IF('Vastgesteld 7-7-2022'!#REF!="x","BB","")</f>
        <v>#REF!</v>
      </c>
      <c r="BP676" s="16" t="str">
        <f>IF('Vastgesteld 7-7-2022'!X670="x","B","")</f>
        <v/>
      </c>
      <c r="BQ676" s="16" t="str">
        <f>IF('Vastgesteld 7-7-2022'!Y670="x","L1","")</f>
        <v/>
      </c>
      <c r="BR676" s="16" t="str">
        <f>IF('Vastgesteld 7-7-2022'!Z670="x","L2","")</f>
        <v/>
      </c>
      <c r="BS676" s="16" t="str">
        <f>IF('Vastgesteld 7-7-2022'!AA670="x","M1","")</f>
        <v/>
      </c>
      <c r="BT676" s="16" t="str">
        <f>IF('Vastgesteld 7-7-2022'!AB670="x","M2","")</f>
        <v/>
      </c>
      <c r="BU676" s="16" t="str">
        <f>IF('Vastgesteld 7-7-2022'!AC670="x","Z1","")</f>
        <v/>
      </c>
      <c r="BV676" s="16" t="str">
        <f>IF('Vastgesteld 7-7-2022'!AD670="x","Z2","")</f>
        <v/>
      </c>
      <c r="BW676" s="16" t="str">
        <f>IF(COUNTA('Vastgesteld 7-7-2022'!K670:S670)&lt;&gt;0,1,"")</f>
        <v/>
      </c>
      <c r="BX676" s="16" t="str">
        <f t="shared" si="61"/>
        <v/>
      </c>
      <c r="BY676" s="16" t="str">
        <f>IF('Vastgesteld 7-7-2022'!K670="x","BB","")</f>
        <v/>
      </c>
      <c r="BZ676" s="16" t="str">
        <f>IF('Vastgesteld 7-7-2022'!L670="x","B","")</f>
        <v/>
      </c>
      <c r="CA676" s="16" t="str">
        <f>IF('Vastgesteld 7-7-2022'!M670="x","L1","")</f>
        <v/>
      </c>
      <c r="CB676" s="16" t="str">
        <f>IF('Vastgesteld 7-7-2022'!N670="x","L2","")</f>
        <v/>
      </c>
      <c r="CC676" s="16" t="str">
        <f>IF('Vastgesteld 7-7-2022'!O670="x","M1","")</f>
        <v/>
      </c>
      <c r="CD676" s="16" t="str">
        <f>IF('Vastgesteld 7-7-2022'!P670="x","M2","")</f>
        <v/>
      </c>
      <c r="CE676" s="16" t="str">
        <f>IF('Vastgesteld 7-7-2022'!Q670="x","Z1","")</f>
        <v/>
      </c>
      <c r="CF676" s="16" t="str">
        <f>IF('Vastgesteld 7-7-2022'!R670="x","Z2","")</f>
        <v/>
      </c>
      <c r="CG676" s="16" t="str">
        <f>IF('Vastgesteld 7-7-2022'!S670="x","ZZL","")</f>
        <v/>
      </c>
      <c r="CL676" s="16" t="str">
        <f>IF(COUNTA('Vastgesteld 7-7-2022'!AV670:BF670)&lt;&gt;0,2,"")</f>
        <v/>
      </c>
      <c r="CM676" s="16" t="str">
        <f t="shared" si="62"/>
        <v/>
      </c>
      <c r="CN676" s="16" t="str">
        <f>IF('Vastgesteld 7-7-2022'!AV670="x","AA","")</f>
        <v/>
      </c>
      <c r="CO676" s="16" t="str">
        <f>IF('Vastgesteld 7-7-2022'!AW670="x","A","")</f>
        <v/>
      </c>
      <c r="CP676" s="16" t="str">
        <f>IF('Vastgesteld 7-7-2022'!AX670="x","BB","")</f>
        <v/>
      </c>
      <c r="CQ676" s="16" t="str">
        <f>IF('Vastgesteld 7-7-2022'!AY670="x","B","")</f>
        <v/>
      </c>
      <c r="CR676" s="16" t="str">
        <f>IF('Vastgesteld 7-7-2022'!AZ670="x","L","")</f>
        <v/>
      </c>
      <c r="CS676" s="16" t="str">
        <f>IF('Vastgesteld 7-7-2022'!BA670="x","M","")</f>
        <v/>
      </c>
      <c r="CT676" s="16" t="str">
        <f>IF('Vastgesteld 7-7-2022'!BB670="x","Z","")</f>
        <v/>
      </c>
      <c r="CU676" s="16" t="str">
        <f>IF('Vastgesteld 7-7-2022'!BF670="x","ZZ","")</f>
        <v/>
      </c>
      <c r="CV676" s="16" t="str">
        <f>IF(COUNTA('Vastgesteld 7-7-2022'!AJ670:AQ670)&lt;&gt;0,2,"")</f>
        <v/>
      </c>
      <c r="CW676" s="16" t="str">
        <f t="shared" si="63"/>
        <v/>
      </c>
      <c r="CX676" s="16" t="str">
        <f>IF('Vastgesteld 7-7-2022'!AJ670="x","BB","")</f>
        <v/>
      </c>
      <c r="CY676" s="16" t="str">
        <f>IF('Vastgesteld 7-7-2022'!AK670="x","B","")</f>
        <v/>
      </c>
      <c r="CZ676" s="16" t="str">
        <f>IF('Vastgesteld 7-7-2022'!AL670="x","L","")</f>
        <v/>
      </c>
      <c r="DA676" s="16" t="str">
        <f>IF('Vastgesteld 7-7-2022'!AM670="x","M","")</f>
        <v/>
      </c>
      <c r="DB676" s="16" t="str">
        <f>IF('Vastgesteld 7-7-2022'!AN670="x","Z","")</f>
        <v/>
      </c>
      <c r="DC676" s="16" t="str">
        <f>IF('Vastgesteld 7-7-2022'!AO670="x","ZZ","")</f>
        <v/>
      </c>
      <c r="DD676" s="16" t="str">
        <f>IF('Vastgesteld 7-7-2022'!AQ670="x","1.40","")</f>
        <v/>
      </c>
      <c r="DE676" s="16" t="str">
        <f>IF(COUNTA('Vastgesteld 7-7-2022'!BH670:BJ670)&lt;&gt;0,6,"")</f>
        <v/>
      </c>
      <c r="DF676" s="16" t="str">
        <f t="shared" si="64"/>
        <v/>
      </c>
      <c r="DG676" s="16" t="str">
        <f>IF('Vastgesteld 7-7-2022'!BH670="x","L","")</f>
        <v/>
      </c>
      <c r="DH676" s="16" t="str">
        <f>IF('Vastgesteld 7-7-2022'!BI670="x","M","")</f>
        <v/>
      </c>
      <c r="DI676" s="16" t="str">
        <f>IF('Vastgesteld 7-7-2022'!BJ670="x","Z","")</f>
        <v/>
      </c>
      <c r="DJ676" s="16" t="str">
        <f>IF('Vastgesteld 7-7-2022'!BK670="x","Z","")</f>
        <v/>
      </c>
      <c r="DK676" s="16" t="str">
        <f>IF(COUNTA('Vastgesteld 7-7-2022'!BM670:BO670)&lt;&gt;0,6,"")</f>
        <v/>
      </c>
      <c r="DL676" s="16" t="str">
        <f t="shared" si="65"/>
        <v/>
      </c>
      <c r="DM676" s="16" t="str">
        <f>IF('Vastgesteld 7-7-2022'!BM670="x","L","")</f>
        <v/>
      </c>
      <c r="DN676" s="16" t="str">
        <f>IF('Vastgesteld 7-7-2022'!BN670="x","M","")</f>
        <v/>
      </c>
      <c r="DO676" s="16" t="str">
        <f>IF('Vastgesteld 7-7-2022'!BO670="x","Z","")</f>
        <v/>
      </c>
      <c r="DP676" s="16" t="str">
        <f>IF('Vastgesteld 7-7-2022'!BP670="x","Z","")</f>
        <v/>
      </c>
    </row>
    <row r="677" spans="1:120" ht="14.4" x14ac:dyDescent="0.3">
      <c r="A677" s="18">
        <f>'Vastgesteld 7-7-2022'!A671</f>
        <v>0</v>
      </c>
      <c r="B677" s="16" t="str">
        <f>IFERROR(VLOOKUP('Vastgesteld 7-7-2022'!#REF!,#REF!,2,FALSE),"")</f>
        <v/>
      </c>
      <c r="C677" s="16">
        <f>'Vastgesteld 7-7-2022'!E671</f>
        <v>0</v>
      </c>
      <c r="D677" s="16" t="str">
        <f>IFERROR(VLOOKUP('Vastgesteld 7-7-2022'!#REF!,#REF!,2,FALSE),"")</f>
        <v/>
      </c>
      <c r="E677" s="16" t="str">
        <f>IFERROR(VLOOKUP('Vastgesteld 7-7-2022'!#REF!,#REF!,5,FALSE),"")</f>
        <v/>
      </c>
      <c r="F677" s="16" t="e">
        <f>IF('Vastgesteld 7-7-2022'!#REF!&lt;&gt;"",'Vastgesteld 7-7-2022'!#REF!,"")</f>
        <v>#REF!</v>
      </c>
      <c r="G677" s="16" t="e">
        <f>IF('Vastgesteld 7-7-2022'!#REF!="Indoor",1,0)</f>
        <v>#REF!</v>
      </c>
      <c r="H677" s="16" t="e">
        <f>'Vastgesteld 7-7-2022'!#REF!</f>
        <v>#REF!</v>
      </c>
      <c r="I677" s="16" t="e">
        <f>IF('Vastgesteld 7-7-2022'!#REF!="Nee",0,IF('Vastgesteld 7-7-2022'!#REF!="Ja",1,""))</f>
        <v>#REF!</v>
      </c>
      <c r="J677" s="16" t="e">
        <f>IF('Vastgesteld 7-7-2022'!#REF!&lt;&gt;"",'Vastgesteld 7-7-2022'!#REF!,"")</f>
        <v>#REF!</v>
      </c>
      <c r="BJ677" s="16" t="str">
        <f>IF(COUNTA('Vastgesteld 7-7-2022'!T671:AD671)&lt;&gt;0,1,"")</f>
        <v/>
      </c>
      <c r="BK677" s="16" t="str">
        <f t="shared" si="60"/>
        <v/>
      </c>
      <c r="BL677" s="16" t="str">
        <f>IF('Vastgesteld 7-7-2022'!T671="x","AA","")</f>
        <v/>
      </c>
      <c r="BM677" s="16" t="str">
        <f>IF('Vastgesteld 7-7-2022'!U671="x","A","")</f>
        <v/>
      </c>
      <c r="BN677" s="16" t="str">
        <f>IF('Vastgesteld 7-7-2022'!V671="x","B1","")</f>
        <v/>
      </c>
      <c r="BO677" s="16" t="e">
        <f>IF('Vastgesteld 7-7-2022'!#REF!="x","BB","")</f>
        <v>#REF!</v>
      </c>
      <c r="BP677" s="16" t="str">
        <f>IF('Vastgesteld 7-7-2022'!X671="x","B","")</f>
        <v/>
      </c>
      <c r="BQ677" s="16" t="str">
        <f>IF('Vastgesteld 7-7-2022'!Y671="x","L1","")</f>
        <v/>
      </c>
      <c r="BR677" s="16" t="str">
        <f>IF('Vastgesteld 7-7-2022'!Z671="x","L2","")</f>
        <v/>
      </c>
      <c r="BS677" s="16" t="str">
        <f>IF('Vastgesteld 7-7-2022'!AA671="x","M1","")</f>
        <v/>
      </c>
      <c r="BT677" s="16" t="str">
        <f>IF('Vastgesteld 7-7-2022'!AB671="x","M2","")</f>
        <v/>
      </c>
      <c r="BU677" s="16" t="str">
        <f>IF('Vastgesteld 7-7-2022'!AC671="x","Z1","")</f>
        <v/>
      </c>
      <c r="BV677" s="16" t="str">
        <f>IF('Vastgesteld 7-7-2022'!AD671="x","Z2","")</f>
        <v/>
      </c>
      <c r="BW677" s="16" t="str">
        <f>IF(COUNTA('Vastgesteld 7-7-2022'!K671:S671)&lt;&gt;0,1,"")</f>
        <v/>
      </c>
      <c r="BX677" s="16" t="str">
        <f t="shared" si="61"/>
        <v/>
      </c>
      <c r="BY677" s="16" t="str">
        <f>IF('Vastgesteld 7-7-2022'!K671="x","BB","")</f>
        <v/>
      </c>
      <c r="BZ677" s="16" t="str">
        <f>IF('Vastgesteld 7-7-2022'!L671="x","B","")</f>
        <v/>
      </c>
      <c r="CA677" s="16" t="str">
        <f>IF('Vastgesteld 7-7-2022'!M671="x","L1","")</f>
        <v/>
      </c>
      <c r="CB677" s="16" t="str">
        <f>IF('Vastgesteld 7-7-2022'!N671="x","L2","")</f>
        <v/>
      </c>
      <c r="CC677" s="16" t="str">
        <f>IF('Vastgesteld 7-7-2022'!O671="x","M1","")</f>
        <v/>
      </c>
      <c r="CD677" s="16" t="str">
        <f>IF('Vastgesteld 7-7-2022'!P671="x","M2","")</f>
        <v/>
      </c>
      <c r="CE677" s="16" t="str">
        <f>IF('Vastgesteld 7-7-2022'!Q671="x","Z1","")</f>
        <v/>
      </c>
      <c r="CF677" s="16" t="str">
        <f>IF('Vastgesteld 7-7-2022'!R671="x","Z2","")</f>
        <v/>
      </c>
      <c r="CG677" s="16" t="str">
        <f>IF('Vastgesteld 7-7-2022'!S671="x","ZZL","")</f>
        <v/>
      </c>
      <c r="CL677" s="16" t="str">
        <f>IF(COUNTA('Vastgesteld 7-7-2022'!AV671:BF671)&lt;&gt;0,2,"")</f>
        <v/>
      </c>
      <c r="CM677" s="16" t="str">
        <f t="shared" si="62"/>
        <v/>
      </c>
      <c r="CN677" s="16" t="str">
        <f>IF('Vastgesteld 7-7-2022'!AV671="x","AA","")</f>
        <v/>
      </c>
      <c r="CO677" s="16" t="str">
        <f>IF('Vastgesteld 7-7-2022'!AW671="x","A","")</f>
        <v/>
      </c>
      <c r="CP677" s="16" t="str">
        <f>IF('Vastgesteld 7-7-2022'!AX671="x","BB","")</f>
        <v/>
      </c>
      <c r="CQ677" s="16" t="str">
        <f>IF('Vastgesteld 7-7-2022'!AY671="x","B","")</f>
        <v/>
      </c>
      <c r="CR677" s="16" t="str">
        <f>IF('Vastgesteld 7-7-2022'!AZ671="x","L","")</f>
        <v/>
      </c>
      <c r="CS677" s="16" t="str">
        <f>IF('Vastgesteld 7-7-2022'!BA671="x","M","")</f>
        <v/>
      </c>
      <c r="CT677" s="16" t="str">
        <f>IF('Vastgesteld 7-7-2022'!BB671="x","Z","")</f>
        <v/>
      </c>
      <c r="CU677" s="16" t="str">
        <f>IF('Vastgesteld 7-7-2022'!BF671="x","ZZ","")</f>
        <v/>
      </c>
      <c r="CV677" s="16" t="str">
        <f>IF(COUNTA('Vastgesteld 7-7-2022'!AJ671:AQ671)&lt;&gt;0,2,"")</f>
        <v/>
      </c>
      <c r="CW677" s="16" t="str">
        <f t="shared" si="63"/>
        <v/>
      </c>
      <c r="CX677" s="16" t="str">
        <f>IF('Vastgesteld 7-7-2022'!AJ671="x","BB","")</f>
        <v/>
      </c>
      <c r="CY677" s="16" t="str">
        <f>IF('Vastgesteld 7-7-2022'!AK671="x","B","")</f>
        <v/>
      </c>
      <c r="CZ677" s="16" t="str">
        <f>IF('Vastgesteld 7-7-2022'!AL671="x","L","")</f>
        <v/>
      </c>
      <c r="DA677" s="16" t="str">
        <f>IF('Vastgesteld 7-7-2022'!AM671="x","M","")</f>
        <v/>
      </c>
      <c r="DB677" s="16" t="str">
        <f>IF('Vastgesteld 7-7-2022'!AN671="x","Z","")</f>
        <v/>
      </c>
      <c r="DC677" s="16" t="str">
        <f>IF('Vastgesteld 7-7-2022'!AO671="x","ZZ","")</f>
        <v/>
      </c>
      <c r="DD677" s="16" t="str">
        <f>IF('Vastgesteld 7-7-2022'!AQ671="x","1.40","")</f>
        <v/>
      </c>
      <c r="DE677" s="16" t="str">
        <f>IF(COUNTA('Vastgesteld 7-7-2022'!BH671:BJ671)&lt;&gt;0,6,"")</f>
        <v/>
      </c>
      <c r="DF677" s="16" t="str">
        <f t="shared" si="64"/>
        <v/>
      </c>
      <c r="DG677" s="16" t="str">
        <f>IF('Vastgesteld 7-7-2022'!BH671="x","L","")</f>
        <v/>
      </c>
      <c r="DH677" s="16" t="str">
        <f>IF('Vastgesteld 7-7-2022'!BI671="x","M","")</f>
        <v/>
      </c>
      <c r="DI677" s="16" t="str">
        <f>IF('Vastgesteld 7-7-2022'!BJ671="x","Z","")</f>
        <v/>
      </c>
      <c r="DJ677" s="16" t="str">
        <f>IF('Vastgesteld 7-7-2022'!BK671="x","Z","")</f>
        <v/>
      </c>
      <c r="DK677" s="16" t="str">
        <f>IF(COUNTA('Vastgesteld 7-7-2022'!BM671:BO671)&lt;&gt;0,6,"")</f>
        <v/>
      </c>
      <c r="DL677" s="16" t="str">
        <f t="shared" si="65"/>
        <v/>
      </c>
      <c r="DM677" s="16" t="str">
        <f>IF('Vastgesteld 7-7-2022'!BM671="x","L","")</f>
        <v/>
      </c>
      <c r="DN677" s="16" t="str">
        <f>IF('Vastgesteld 7-7-2022'!BN671="x","M","")</f>
        <v/>
      </c>
      <c r="DO677" s="16" t="str">
        <f>IF('Vastgesteld 7-7-2022'!BO671="x","Z","")</f>
        <v/>
      </c>
      <c r="DP677" s="16" t="str">
        <f>IF('Vastgesteld 7-7-2022'!BP671="x","Z","")</f>
        <v/>
      </c>
    </row>
    <row r="678" spans="1:120" ht="14.4" x14ac:dyDescent="0.3">
      <c r="A678" s="18">
        <f>'Vastgesteld 7-7-2022'!A672</f>
        <v>0</v>
      </c>
      <c r="B678" s="16" t="str">
        <f>IFERROR(VLOOKUP('Vastgesteld 7-7-2022'!#REF!,#REF!,2,FALSE),"")</f>
        <v/>
      </c>
      <c r="C678" s="16">
        <f>'Vastgesteld 7-7-2022'!E672</f>
        <v>0</v>
      </c>
      <c r="D678" s="16" t="str">
        <f>IFERROR(VLOOKUP('Vastgesteld 7-7-2022'!#REF!,#REF!,2,FALSE),"")</f>
        <v/>
      </c>
      <c r="E678" s="16" t="str">
        <f>IFERROR(VLOOKUP('Vastgesteld 7-7-2022'!#REF!,#REF!,5,FALSE),"")</f>
        <v/>
      </c>
      <c r="F678" s="16" t="e">
        <f>IF('Vastgesteld 7-7-2022'!#REF!&lt;&gt;"",'Vastgesteld 7-7-2022'!#REF!,"")</f>
        <v>#REF!</v>
      </c>
      <c r="G678" s="16" t="e">
        <f>IF('Vastgesteld 7-7-2022'!#REF!="Indoor",1,0)</f>
        <v>#REF!</v>
      </c>
      <c r="H678" s="16" t="e">
        <f>'Vastgesteld 7-7-2022'!#REF!</f>
        <v>#REF!</v>
      </c>
      <c r="I678" s="16" t="e">
        <f>IF('Vastgesteld 7-7-2022'!#REF!="Nee",0,IF('Vastgesteld 7-7-2022'!#REF!="Ja",1,""))</f>
        <v>#REF!</v>
      </c>
      <c r="J678" s="16" t="e">
        <f>IF('Vastgesteld 7-7-2022'!#REF!&lt;&gt;"",'Vastgesteld 7-7-2022'!#REF!,"")</f>
        <v>#REF!</v>
      </c>
      <c r="BJ678" s="16" t="str">
        <f>IF(COUNTA('Vastgesteld 7-7-2022'!T672:AD672)&lt;&gt;0,1,"")</f>
        <v/>
      </c>
      <c r="BK678" s="16" t="str">
        <f t="shared" si="60"/>
        <v/>
      </c>
      <c r="BL678" s="16" t="str">
        <f>IF('Vastgesteld 7-7-2022'!T672="x","AA","")</f>
        <v/>
      </c>
      <c r="BM678" s="16" t="str">
        <f>IF('Vastgesteld 7-7-2022'!U672="x","A","")</f>
        <v/>
      </c>
      <c r="BN678" s="16" t="str">
        <f>IF('Vastgesteld 7-7-2022'!V672="x","B1","")</f>
        <v/>
      </c>
      <c r="BO678" s="16" t="e">
        <f>IF('Vastgesteld 7-7-2022'!#REF!="x","BB","")</f>
        <v>#REF!</v>
      </c>
      <c r="BP678" s="16" t="str">
        <f>IF('Vastgesteld 7-7-2022'!X672="x","B","")</f>
        <v/>
      </c>
      <c r="BQ678" s="16" t="str">
        <f>IF('Vastgesteld 7-7-2022'!Y672="x","L1","")</f>
        <v/>
      </c>
      <c r="BR678" s="16" t="str">
        <f>IF('Vastgesteld 7-7-2022'!Z672="x","L2","")</f>
        <v/>
      </c>
      <c r="BS678" s="16" t="str">
        <f>IF('Vastgesteld 7-7-2022'!AA672="x","M1","")</f>
        <v/>
      </c>
      <c r="BT678" s="16" t="str">
        <f>IF('Vastgesteld 7-7-2022'!AB672="x","M2","")</f>
        <v/>
      </c>
      <c r="BU678" s="16" t="str">
        <f>IF('Vastgesteld 7-7-2022'!AC672="x","Z1","")</f>
        <v/>
      </c>
      <c r="BV678" s="16" t="str">
        <f>IF('Vastgesteld 7-7-2022'!AD672="x","Z2","")</f>
        <v/>
      </c>
      <c r="BW678" s="16" t="str">
        <f>IF(COUNTA('Vastgesteld 7-7-2022'!K672:S672)&lt;&gt;0,1,"")</f>
        <v/>
      </c>
      <c r="BX678" s="16" t="str">
        <f t="shared" si="61"/>
        <v/>
      </c>
      <c r="BY678" s="16" t="str">
        <f>IF('Vastgesteld 7-7-2022'!K672="x","BB","")</f>
        <v/>
      </c>
      <c r="BZ678" s="16" t="str">
        <f>IF('Vastgesteld 7-7-2022'!L672="x","B","")</f>
        <v/>
      </c>
      <c r="CA678" s="16" t="str">
        <f>IF('Vastgesteld 7-7-2022'!M672="x","L1","")</f>
        <v/>
      </c>
      <c r="CB678" s="16" t="str">
        <f>IF('Vastgesteld 7-7-2022'!N672="x","L2","")</f>
        <v/>
      </c>
      <c r="CC678" s="16" t="str">
        <f>IF('Vastgesteld 7-7-2022'!O672="x","M1","")</f>
        <v/>
      </c>
      <c r="CD678" s="16" t="str">
        <f>IF('Vastgesteld 7-7-2022'!P672="x","M2","")</f>
        <v/>
      </c>
      <c r="CE678" s="16" t="str">
        <f>IF('Vastgesteld 7-7-2022'!Q672="x","Z1","")</f>
        <v/>
      </c>
      <c r="CF678" s="16" t="str">
        <f>IF('Vastgesteld 7-7-2022'!R672="x","Z2","")</f>
        <v/>
      </c>
      <c r="CG678" s="16" t="str">
        <f>IF('Vastgesteld 7-7-2022'!S672="x","ZZL","")</f>
        <v/>
      </c>
      <c r="CL678" s="16" t="str">
        <f>IF(COUNTA('Vastgesteld 7-7-2022'!AV672:BF672)&lt;&gt;0,2,"")</f>
        <v/>
      </c>
      <c r="CM678" s="16" t="str">
        <f t="shared" si="62"/>
        <v/>
      </c>
      <c r="CN678" s="16" t="str">
        <f>IF('Vastgesteld 7-7-2022'!AV672="x","AA","")</f>
        <v/>
      </c>
      <c r="CO678" s="16" t="str">
        <f>IF('Vastgesteld 7-7-2022'!AW672="x","A","")</f>
        <v/>
      </c>
      <c r="CP678" s="16" t="str">
        <f>IF('Vastgesteld 7-7-2022'!AX672="x","BB","")</f>
        <v/>
      </c>
      <c r="CQ678" s="16" t="str">
        <f>IF('Vastgesteld 7-7-2022'!AY672="x","B","")</f>
        <v/>
      </c>
      <c r="CR678" s="16" t="str">
        <f>IF('Vastgesteld 7-7-2022'!AZ672="x","L","")</f>
        <v/>
      </c>
      <c r="CS678" s="16" t="str">
        <f>IF('Vastgesteld 7-7-2022'!BA672="x","M","")</f>
        <v/>
      </c>
      <c r="CT678" s="16" t="str">
        <f>IF('Vastgesteld 7-7-2022'!BB672="x","Z","")</f>
        <v/>
      </c>
      <c r="CU678" s="16" t="str">
        <f>IF('Vastgesteld 7-7-2022'!BF672="x","ZZ","")</f>
        <v/>
      </c>
      <c r="CV678" s="16" t="str">
        <f>IF(COUNTA('Vastgesteld 7-7-2022'!AJ672:AQ672)&lt;&gt;0,2,"")</f>
        <v/>
      </c>
      <c r="CW678" s="16" t="str">
        <f t="shared" si="63"/>
        <v/>
      </c>
      <c r="CX678" s="16" t="str">
        <f>IF('Vastgesteld 7-7-2022'!AJ672="x","BB","")</f>
        <v/>
      </c>
      <c r="CY678" s="16" t="str">
        <f>IF('Vastgesteld 7-7-2022'!AK672="x","B","")</f>
        <v/>
      </c>
      <c r="CZ678" s="16" t="str">
        <f>IF('Vastgesteld 7-7-2022'!AL672="x","L","")</f>
        <v/>
      </c>
      <c r="DA678" s="16" t="str">
        <f>IF('Vastgesteld 7-7-2022'!AM672="x","M","")</f>
        <v/>
      </c>
      <c r="DB678" s="16" t="str">
        <f>IF('Vastgesteld 7-7-2022'!AN672="x","Z","")</f>
        <v/>
      </c>
      <c r="DC678" s="16" t="str">
        <f>IF('Vastgesteld 7-7-2022'!AO672="x","ZZ","")</f>
        <v/>
      </c>
      <c r="DD678" s="16" t="str">
        <f>IF('Vastgesteld 7-7-2022'!AQ672="x","1.40","")</f>
        <v/>
      </c>
      <c r="DE678" s="16" t="str">
        <f>IF(COUNTA('Vastgesteld 7-7-2022'!BH672:BJ672)&lt;&gt;0,6,"")</f>
        <v/>
      </c>
      <c r="DF678" s="16" t="str">
        <f t="shared" si="64"/>
        <v/>
      </c>
      <c r="DG678" s="16" t="str">
        <f>IF('Vastgesteld 7-7-2022'!BH672="x","L","")</f>
        <v/>
      </c>
      <c r="DH678" s="16" t="str">
        <f>IF('Vastgesteld 7-7-2022'!BI672="x","M","")</f>
        <v/>
      </c>
      <c r="DI678" s="16" t="str">
        <f>IF('Vastgesteld 7-7-2022'!BJ672="x","Z","")</f>
        <v/>
      </c>
      <c r="DJ678" s="16" t="str">
        <f>IF('Vastgesteld 7-7-2022'!BK672="x","Z","")</f>
        <v/>
      </c>
      <c r="DK678" s="16" t="str">
        <f>IF(COUNTA('Vastgesteld 7-7-2022'!BM672:BO672)&lt;&gt;0,6,"")</f>
        <v/>
      </c>
      <c r="DL678" s="16" t="str">
        <f t="shared" si="65"/>
        <v/>
      </c>
      <c r="DM678" s="16" t="str">
        <f>IF('Vastgesteld 7-7-2022'!BM672="x","L","")</f>
        <v/>
      </c>
      <c r="DN678" s="16" t="str">
        <f>IF('Vastgesteld 7-7-2022'!BN672="x","M","")</f>
        <v/>
      </c>
      <c r="DO678" s="16" t="str">
        <f>IF('Vastgesteld 7-7-2022'!BO672="x","Z","")</f>
        <v/>
      </c>
      <c r="DP678" s="16" t="str">
        <f>IF('Vastgesteld 7-7-2022'!BP672="x","Z","")</f>
        <v/>
      </c>
    </row>
    <row r="679" spans="1:120" ht="14.4" x14ac:dyDescent="0.3">
      <c r="A679" s="18">
        <f>'Vastgesteld 7-7-2022'!A673</f>
        <v>0</v>
      </c>
      <c r="B679" s="16" t="str">
        <f>IFERROR(VLOOKUP('Vastgesteld 7-7-2022'!#REF!,#REF!,2,FALSE),"")</f>
        <v/>
      </c>
      <c r="C679" s="16">
        <f>'Vastgesteld 7-7-2022'!E673</f>
        <v>0</v>
      </c>
      <c r="D679" s="16" t="str">
        <f>IFERROR(VLOOKUP('Vastgesteld 7-7-2022'!#REF!,#REF!,2,FALSE),"")</f>
        <v/>
      </c>
      <c r="E679" s="16" t="str">
        <f>IFERROR(VLOOKUP('Vastgesteld 7-7-2022'!#REF!,#REF!,5,FALSE),"")</f>
        <v/>
      </c>
      <c r="F679" s="16" t="e">
        <f>IF('Vastgesteld 7-7-2022'!#REF!&lt;&gt;"",'Vastgesteld 7-7-2022'!#REF!,"")</f>
        <v>#REF!</v>
      </c>
      <c r="G679" s="16" t="e">
        <f>IF('Vastgesteld 7-7-2022'!#REF!="Indoor",1,0)</f>
        <v>#REF!</v>
      </c>
      <c r="H679" s="16" t="e">
        <f>'Vastgesteld 7-7-2022'!#REF!</f>
        <v>#REF!</v>
      </c>
      <c r="I679" s="16" t="e">
        <f>IF('Vastgesteld 7-7-2022'!#REF!="Nee",0,IF('Vastgesteld 7-7-2022'!#REF!="Ja",1,""))</f>
        <v>#REF!</v>
      </c>
      <c r="J679" s="16" t="e">
        <f>IF('Vastgesteld 7-7-2022'!#REF!&lt;&gt;"",'Vastgesteld 7-7-2022'!#REF!,"")</f>
        <v>#REF!</v>
      </c>
      <c r="BJ679" s="16" t="str">
        <f>IF(COUNTA('Vastgesteld 7-7-2022'!T673:AD673)&lt;&gt;0,1,"")</f>
        <v/>
      </c>
      <c r="BK679" s="16" t="str">
        <f t="shared" si="60"/>
        <v/>
      </c>
      <c r="BL679" s="16" t="str">
        <f>IF('Vastgesteld 7-7-2022'!T673="x","AA","")</f>
        <v/>
      </c>
      <c r="BM679" s="16" t="str">
        <f>IF('Vastgesteld 7-7-2022'!U673="x","A","")</f>
        <v/>
      </c>
      <c r="BN679" s="16" t="str">
        <f>IF('Vastgesteld 7-7-2022'!V673="x","B1","")</f>
        <v/>
      </c>
      <c r="BO679" s="16" t="e">
        <f>IF('Vastgesteld 7-7-2022'!#REF!="x","BB","")</f>
        <v>#REF!</v>
      </c>
      <c r="BP679" s="16" t="str">
        <f>IF('Vastgesteld 7-7-2022'!X673="x","B","")</f>
        <v/>
      </c>
      <c r="BQ679" s="16" t="str">
        <f>IF('Vastgesteld 7-7-2022'!Y673="x","L1","")</f>
        <v/>
      </c>
      <c r="BR679" s="16" t="str">
        <f>IF('Vastgesteld 7-7-2022'!Z673="x","L2","")</f>
        <v/>
      </c>
      <c r="BS679" s="16" t="str">
        <f>IF('Vastgesteld 7-7-2022'!AA673="x","M1","")</f>
        <v/>
      </c>
      <c r="BT679" s="16" t="str">
        <f>IF('Vastgesteld 7-7-2022'!AB673="x","M2","")</f>
        <v/>
      </c>
      <c r="BU679" s="16" t="str">
        <f>IF('Vastgesteld 7-7-2022'!AC673="x","Z1","")</f>
        <v/>
      </c>
      <c r="BV679" s="16" t="str">
        <f>IF('Vastgesteld 7-7-2022'!AD673="x","Z2","")</f>
        <v/>
      </c>
      <c r="BW679" s="16" t="str">
        <f>IF(COUNTA('Vastgesteld 7-7-2022'!K673:S673)&lt;&gt;0,1,"")</f>
        <v/>
      </c>
      <c r="BX679" s="16" t="str">
        <f t="shared" si="61"/>
        <v/>
      </c>
      <c r="BY679" s="16" t="str">
        <f>IF('Vastgesteld 7-7-2022'!K673="x","BB","")</f>
        <v/>
      </c>
      <c r="BZ679" s="16" t="str">
        <f>IF('Vastgesteld 7-7-2022'!L673="x","B","")</f>
        <v/>
      </c>
      <c r="CA679" s="16" t="str">
        <f>IF('Vastgesteld 7-7-2022'!M673="x","L1","")</f>
        <v/>
      </c>
      <c r="CB679" s="16" t="str">
        <f>IF('Vastgesteld 7-7-2022'!N673="x","L2","")</f>
        <v/>
      </c>
      <c r="CC679" s="16" t="str">
        <f>IF('Vastgesteld 7-7-2022'!O673="x","M1","")</f>
        <v/>
      </c>
      <c r="CD679" s="16" t="str">
        <f>IF('Vastgesteld 7-7-2022'!P673="x","M2","")</f>
        <v/>
      </c>
      <c r="CE679" s="16" t="str">
        <f>IF('Vastgesteld 7-7-2022'!Q673="x","Z1","")</f>
        <v/>
      </c>
      <c r="CF679" s="16" t="str">
        <f>IF('Vastgesteld 7-7-2022'!R673="x","Z2","")</f>
        <v/>
      </c>
      <c r="CG679" s="16" t="str">
        <f>IF('Vastgesteld 7-7-2022'!S673="x","ZZL","")</f>
        <v/>
      </c>
      <c r="CL679" s="16" t="str">
        <f>IF(COUNTA('Vastgesteld 7-7-2022'!AV673:BF673)&lt;&gt;0,2,"")</f>
        <v/>
      </c>
      <c r="CM679" s="16" t="str">
        <f t="shared" si="62"/>
        <v/>
      </c>
      <c r="CN679" s="16" t="str">
        <f>IF('Vastgesteld 7-7-2022'!AV673="x","AA","")</f>
        <v/>
      </c>
      <c r="CO679" s="16" t="str">
        <f>IF('Vastgesteld 7-7-2022'!AW673="x","A","")</f>
        <v/>
      </c>
      <c r="CP679" s="16" t="str">
        <f>IF('Vastgesteld 7-7-2022'!AX673="x","BB","")</f>
        <v/>
      </c>
      <c r="CQ679" s="16" t="str">
        <f>IF('Vastgesteld 7-7-2022'!AY673="x","B","")</f>
        <v/>
      </c>
      <c r="CR679" s="16" t="str">
        <f>IF('Vastgesteld 7-7-2022'!AZ673="x","L","")</f>
        <v/>
      </c>
      <c r="CS679" s="16" t="str">
        <f>IF('Vastgesteld 7-7-2022'!BA673="x","M","")</f>
        <v/>
      </c>
      <c r="CT679" s="16" t="str">
        <f>IF('Vastgesteld 7-7-2022'!BB673="x","Z","")</f>
        <v/>
      </c>
      <c r="CU679" s="16" t="str">
        <f>IF('Vastgesteld 7-7-2022'!BF673="x","ZZ","")</f>
        <v/>
      </c>
      <c r="CV679" s="16" t="str">
        <f>IF(COUNTA('Vastgesteld 7-7-2022'!AJ673:AQ673)&lt;&gt;0,2,"")</f>
        <v/>
      </c>
      <c r="CW679" s="16" t="str">
        <f t="shared" si="63"/>
        <v/>
      </c>
      <c r="CX679" s="16" t="str">
        <f>IF('Vastgesteld 7-7-2022'!AJ673="x","BB","")</f>
        <v/>
      </c>
      <c r="CY679" s="16" t="str">
        <f>IF('Vastgesteld 7-7-2022'!AK673="x","B","")</f>
        <v/>
      </c>
      <c r="CZ679" s="16" t="str">
        <f>IF('Vastgesteld 7-7-2022'!AL673="x","L","")</f>
        <v/>
      </c>
      <c r="DA679" s="16" t="str">
        <f>IF('Vastgesteld 7-7-2022'!AM673="x","M","")</f>
        <v/>
      </c>
      <c r="DB679" s="16" t="str">
        <f>IF('Vastgesteld 7-7-2022'!AN673="x","Z","")</f>
        <v/>
      </c>
      <c r="DC679" s="16" t="str">
        <f>IF('Vastgesteld 7-7-2022'!AO673="x","ZZ","")</f>
        <v/>
      </c>
      <c r="DD679" s="16" t="str">
        <f>IF('Vastgesteld 7-7-2022'!AQ673="x","1.40","")</f>
        <v/>
      </c>
      <c r="DE679" s="16" t="str">
        <f>IF(COUNTA('Vastgesteld 7-7-2022'!BH673:BJ673)&lt;&gt;0,6,"")</f>
        <v/>
      </c>
      <c r="DF679" s="16" t="str">
        <f t="shared" si="64"/>
        <v/>
      </c>
      <c r="DG679" s="16" t="str">
        <f>IF('Vastgesteld 7-7-2022'!BH673="x","L","")</f>
        <v/>
      </c>
      <c r="DH679" s="16" t="str">
        <f>IF('Vastgesteld 7-7-2022'!BI673="x","M","")</f>
        <v/>
      </c>
      <c r="DI679" s="16" t="str">
        <f>IF('Vastgesteld 7-7-2022'!BJ673="x","Z","")</f>
        <v/>
      </c>
      <c r="DJ679" s="16" t="str">
        <f>IF('Vastgesteld 7-7-2022'!BK673="x","Z","")</f>
        <v/>
      </c>
      <c r="DK679" s="16" t="str">
        <f>IF(COUNTA('Vastgesteld 7-7-2022'!BM673:BO673)&lt;&gt;0,6,"")</f>
        <v/>
      </c>
      <c r="DL679" s="16" t="str">
        <f t="shared" si="65"/>
        <v/>
      </c>
      <c r="DM679" s="16" t="str">
        <f>IF('Vastgesteld 7-7-2022'!BM673="x","L","")</f>
        <v/>
      </c>
      <c r="DN679" s="16" t="str">
        <f>IF('Vastgesteld 7-7-2022'!BN673="x","M","")</f>
        <v/>
      </c>
      <c r="DO679" s="16" t="str">
        <f>IF('Vastgesteld 7-7-2022'!BO673="x","Z","")</f>
        <v/>
      </c>
      <c r="DP679" s="16" t="str">
        <f>IF('Vastgesteld 7-7-2022'!BP673="x","Z","")</f>
        <v/>
      </c>
    </row>
    <row r="680" spans="1:120" ht="14.4" x14ac:dyDescent="0.3">
      <c r="A680" s="18">
        <f>'Vastgesteld 7-7-2022'!A674</f>
        <v>0</v>
      </c>
      <c r="B680" s="16" t="str">
        <f>IFERROR(VLOOKUP('Vastgesteld 7-7-2022'!#REF!,#REF!,2,FALSE),"")</f>
        <v/>
      </c>
      <c r="C680" s="16">
        <f>'Vastgesteld 7-7-2022'!E674</f>
        <v>0</v>
      </c>
      <c r="D680" s="16" t="str">
        <f>IFERROR(VLOOKUP('Vastgesteld 7-7-2022'!#REF!,#REF!,2,FALSE),"")</f>
        <v/>
      </c>
      <c r="E680" s="16" t="str">
        <f>IFERROR(VLOOKUP('Vastgesteld 7-7-2022'!#REF!,#REF!,5,FALSE),"")</f>
        <v/>
      </c>
      <c r="F680" s="16" t="e">
        <f>IF('Vastgesteld 7-7-2022'!#REF!&lt;&gt;"",'Vastgesteld 7-7-2022'!#REF!,"")</f>
        <v>#REF!</v>
      </c>
      <c r="G680" s="16" t="e">
        <f>IF('Vastgesteld 7-7-2022'!#REF!="Indoor",1,0)</f>
        <v>#REF!</v>
      </c>
      <c r="H680" s="16" t="e">
        <f>'Vastgesteld 7-7-2022'!#REF!</f>
        <v>#REF!</v>
      </c>
      <c r="I680" s="16" t="e">
        <f>IF('Vastgesteld 7-7-2022'!#REF!="Nee",0,IF('Vastgesteld 7-7-2022'!#REF!="Ja",1,""))</f>
        <v>#REF!</v>
      </c>
      <c r="J680" s="16" t="e">
        <f>IF('Vastgesteld 7-7-2022'!#REF!&lt;&gt;"",'Vastgesteld 7-7-2022'!#REF!,"")</f>
        <v>#REF!</v>
      </c>
      <c r="BJ680" s="16" t="str">
        <f>IF(COUNTA('Vastgesteld 7-7-2022'!T674:AD674)&lt;&gt;0,1,"")</f>
        <v/>
      </c>
      <c r="BK680" s="16" t="str">
        <f t="shared" si="60"/>
        <v/>
      </c>
      <c r="BL680" s="16" t="str">
        <f>IF('Vastgesteld 7-7-2022'!T674="x","AA","")</f>
        <v/>
      </c>
      <c r="BM680" s="16" t="str">
        <f>IF('Vastgesteld 7-7-2022'!U674="x","A","")</f>
        <v/>
      </c>
      <c r="BN680" s="16" t="str">
        <f>IF('Vastgesteld 7-7-2022'!V674="x","B1","")</f>
        <v/>
      </c>
      <c r="BO680" s="16" t="e">
        <f>IF('Vastgesteld 7-7-2022'!#REF!="x","BB","")</f>
        <v>#REF!</v>
      </c>
      <c r="BP680" s="16" t="str">
        <f>IF('Vastgesteld 7-7-2022'!X674="x","B","")</f>
        <v/>
      </c>
      <c r="BQ680" s="16" t="str">
        <f>IF('Vastgesteld 7-7-2022'!Y674="x","L1","")</f>
        <v/>
      </c>
      <c r="BR680" s="16" t="str">
        <f>IF('Vastgesteld 7-7-2022'!Z674="x","L2","")</f>
        <v/>
      </c>
      <c r="BS680" s="16" t="str">
        <f>IF('Vastgesteld 7-7-2022'!AA674="x","M1","")</f>
        <v/>
      </c>
      <c r="BT680" s="16" t="str">
        <f>IF('Vastgesteld 7-7-2022'!AB674="x","M2","")</f>
        <v/>
      </c>
      <c r="BU680" s="16" t="str">
        <f>IF('Vastgesteld 7-7-2022'!AC674="x","Z1","")</f>
        <v/>
      </c>
      <c r="BV680" s="16" t="str">
        <f>IF('Vastgesteld 7-7-2022'!AD674="x","Z2","")</f>
        <v/>
      </c>
      <c r="BW680" s="16" t="str">
        <f>IF(COUNTA('Vastgesteld 7-7-2022'!K674:S674)&lt;&gt;0,1,"")</f>
        <v/>
      </c>
      <c r="BX680" s="16" t="str">
        <f t="shared" si="61"/>
        <v/>
      </c>
      <c r="BY680" s="16" t="str">
        <f>IF('Vastgesteld 7-7-2022'!K674="x","BB","")</f>
        <v/>
      </c>
      <c r="BZ680" s="16" t="str">
        <f>IF('Vastgesteld 7-7-2022'!L674="x","B","")</f>
        <v/>
      </c>
      <c r="CA680" s="16" t="str">
        <f>IF('Vastgesteld 7-7-2022'!M674="x","L1","")</f>
        <v/>
      </c>
      <c r="CB680" s="16" t="str">
        <f>IF('Vastgesteld 7-7-2022'!N674="x","L2","")</f>
        <v/>
      </c>
      <c r="CC680" s="16" t="str">
        <f>IF('Vastgesteld 7-7-2022'!O674="x","M1","")</f>
        <v/>
      </c>
      <c r="CD680" s="16" t="str">
        <f>IF('Vastgesteld 7-7-2022'!P674="x","M2","")</f>
        <v/>
      </c>
      <c r="CE680" s="16" t="str">
        <f>IF('Vastgesteld 7-7-2022'!Q674="x","Z1","")</f>
        <v/>
      </c>
      <c r="CF680" s="16" t="str">
        <f>IF('Vastgesteld 7-7-2022'!R674="x","Z2","")</f>
        <v/>
      </c>
      <c r="CG680" s="16" t="str">
        <f>IF('Vastgesteld 7-7-2022'!S674="x","ZZL","")</f>
        <v/>
      </c>
      <c r="CL680" s="16" t="str">
        <f>IF(COUNTA('Vastgesteld 7-7-2022'!AV674:BF674)&lt;&gt;0,2,"")</f>
        <v/>
      </c>
      <c r="CM680" s="16" t="str">
        <f t="shared" si="62"/>
        <v/>
      </c>
      <c r="CN680" s="16" t="str">
        <f>IF('Vastgesteld 7-7-2022'!AV674="x","AA","")</f>
        <v/>
      </c>
      <c r="CO680" s="16" t="str">
        <f>IF('Vastgesteld 7-7-2022'!AW674="x","A","")</f>
        <v/>
      </c>
      <c r="CP680" s="16" t="str">
        <f>IF('Vastgesteld 7-7-2022'!AX674="x","BB","")</f>
        <v/>
      </c>
      <c r="CQ680" s="16" t="str">
        <f>IF('Vastgesteld 7-7-2022'!AY674="x","B","")</f>
        <v/>
      </c>
      <c r="CR680" s="16" t="str">
        <f>IF('Vastgesteld 7-7-2022'!AZ674="x","L","")</f>
        <v/>
      </c>
      <c r="CS680" s="16" t="str">
        <f>IF('Vastgesteld 7-7-2022'!BA674="x","M","")</f>
        <v/>
      </c>
      <c r="CT680" s="16" t="str">
        <f>IF('Vastgesteld 7-7-2022'!BB674="x","Z","")</f>
        <v/>
      </c>
      <c r="CU680" s="16" t="str">
        <f>IF('Vastgesteld 7-7-2022'!BF674="x","ZZ","")</f>
        <v/>
      </c>
      <c r="CV680" s="16" t="str">
        <f>IF(COUNTA('Vastgesteld 7-7-2022'!AJ674:AQ674)&lt;&gt;0,2,"")</f>
        <v/>
      </c>
      <c r="CW680" s="16" t="str">
        <f t="shared" si="63"/>
        <v/>
      </c>
      <c r="CX680" s="16" t="str">
        <f>IF('Vastgesteld 7-7-2022'!AJ674="x","BB","")</f>
        <v/>
      </c>
      <c r="CY680" s="16" t="str">
        <f>IF('Vastgesteld 7-7-2022'!AK674="x","B","")</f>
        <v/>
      </c>
      <c r="CZ680" s="16" t="str">
        <f>IF('Vastgesteld 7-7-2022'!AL674="x","L","")</f>
        <v/>
      </c>
      <c r="DA680" s="16" t="str">
        <f>IF('Vastgesteld 7-7-2022'!AM674="x","M","")</f>
        <v/>
      </c>
      <c r="DB680" s="16" t="str">
        <f>IF('Vastgesteld 7-7-2022'!AN674="x","Z","")</f>
        <v/>
      </c>
      <c r="DC680" s="16" t="str">
        <f>IF('Vastgesteld 7-7-2022'!AO674="x","ZZ","")</f>
        <v/>
      </c>
      <c r="DD680" s="16" t="str">
        <f>IF('Vastgesteld 7-7-2022'!AQ674="x","1.40","")</f>
        <v/>
      </c>
      <c r="DE680" s="16" t="str">
        <f>IF(COUNTA('Vastgesteld 7-7-2022'!BH674:BJ674)&lt;&gt;0,6,"")</f>
        <v/>
      </c>
      <c r="DF680" s="16" t="str">
        <f t="shared" si="64"/>
        <v/>
      </c>
      <c r="DG680" s="16" t="str">
        <f>IF('Vastgesteld 7-7-2022'!BH674="x","L","")</f>
        <v/>
      </c>
      <c r="DH680" s="16" t="str">
        <f>IF('Vastgesteld 7-7-2022'!BI674="x","M","")</f>
        <v/>
      </c>
      <c r="DI680" s="16" t="str">
        <f>IF('Vastgesteld 7-7-2022'!BJ674="x","Z","")</f>
        <v/>
      </c>
      <c r="DJ680" s="16" t="str">
        <f>IF('Vastgesteld 7-7-2022'!BK674="x","Z","")</f>
        <v/>
      </c>
      <c r="DK680" s="16" t="str">
        <f>IF(COUNTA('Vastgesteld 7-7-2022'!BM674:BO674)&lt;&gt;0,6,"")</f>
        <v/>
      </c>
      <c r="DL680" s="16" t="str">
        <f t="shared" si="65"/>
        <v/>
      </c>
      <c r="DM680" s="16" t="str">
        <f>IF('Vastgesteld 7-7-2022'!BM674="x","L","")</f>
        <v/>
      </c>
      <c r="DN680" s="16" t="str">
        <f>IF('Vastgesteld 7-7-2022'!BN674="x","M","")</f>
        <v/>
      </c>
      <c r="DO680" s="16" t="str">
        <f>IF('Vastgesteld 7-7-2022'!BO674="x","Z","")</f>
        <v/>
      </c>
      <c r="DP680" s="16" t="str">
        <f>IF('Vastgesteld 7-7-2022'!BP674="x","Z","")</f>
        <v/>
      </c>
    </row>
    <row r="681" spans="1:120" ht="14.4" x14ac:dyDescent="0.3">
      <c r="A681" s="18">
        <f>'Vastgesteld 7-7-2022'!A675</f>
        <v>0</v>
      </c>
      <c r="B681" s="16" t="str">
        <f>IFERROR(VLOOKUP('Vastgesteld 7-7-2022'!#REF!,#REF!,2,FALSE),"")</f>
        <v/>
      </c>
      <c r="C681" s="16">
        <f>'Vastgesteld 7-7-2022'!E675</f>
        <v>0</v>
      </c>
      <c r="D681" s="16" t="str">
        <f>IFERROR(VLOOKUP('Vastgesteld 7-7-2022'!#REF!,#REF!,2,FALSE),"")</f>
        <v/>
      </c>
      <c r="E681" s="16" t="str">
        <f>IFERROR(VLOOKUP('Vastgesteld 7-7-2022'!#REF!,#REF!,5,FALSE),"")</f>
        <v/>
      </c>
      <c r="F681" s="16" t="e">
        <f>IF('Vastgesteld 7-7-2022'!#REF!&lt;&gt;"",'Vastgesteld 7-7-2022'!#REF!,"")</f>
        <v>#REF!</v>
      </c>
      <c r="G681" s="16" t="e">
        <f>IF('Vastgesteld 7-7-2022'!#REF!="Indoor",1,0)</f>
        <v>#REF!</v>
      </c>
      <c r="H681" s="16" t="e">
        <f>'Vastgesteld 7-7-2022'!#REF!</f>
        <v>#REF!</v>
      </c>
      <c r="I681" s="16" t="e">
        <f>IF('Vastgesteld 7-7-2022'!#REF!="Nee",0,IF('Vastgesteld 7-7-2022'!#REF!="Ja",1,""))</f>
        <v>#REF!</v>
      </c>
      <c r="J681" s="16" t="e">
        <f>IF('Vastgesteld 7-7-2022'!#REF!&lt;&gt;"",'Vastgesteld 7-7-2022'!#REF!,"")</f>
        <v>#REF!</v>
      </c>
      <c r="BJ681" s="16" t="str">
        <f>IF(COUNTA('Vastgesteld 7-7-2022'!T675:AD675)&lt;&gt;0,1,"")</f>
        <v/>
      </c>
      <c r="BK681" s="16" t="str">
        <f t="shared" si="60"/>
        <v/>
      </c>
      <c r="BL681" s="16" t="str">
        <f>IF('Vastgesteld 7-7-2022'!T675="x","AA","")</f>
        <v/>
      </c>
      <c r="BM681" s="16" t="str">
        <f>IF('Vastgesteld 7-7-2022'!U675="x","A","")</f>
        <v/>
      </c>
      <c r="BN681" s="16" t="str">
        <f>IF('Vastgesteld 7-7-2022'!V675="x","B1","")</f>
        <v/>
      </c>
      <c r="BO681" s="16" t="e">
        <f>IF('Vastgesteld 7-7-2022'!#REF!="x","BB","")</f>
        <v>#REF!</v>
      </c>
      <c r="BP681" s="16" t="str">
        <f>IF('Vastgesteld 7-7-2022'!X675="x","B","")</f>
        <v/>
      </c>
      <c r="BQ681" s="16" t="str">
        <f>IF('Vastgesteld 7-7-2022'!Y675="x","L1","")</f>
        <v/>
      </c>
      <c r="BR681" s="16" t="str">
        <f>IF('Vastgesteld 7-7-2022'!Z675="x","L2","")</f>
        <v/>
      </c>
      <c r="BS681" s="16" t="str">
        <f>IF('Vastgesteld 7-7-2022'!AA675="x","M1","")</f>
        <v/>
      </c>
      <c r="BT681" s="16" t="str">
        <f>IF('Vastgesteld 7-7-2022'!AB675="x","M2","")</f>
        <v/>
      </c>
      <c r="BU681" s="16" t="str">
        <f>IF('Vastgesteld 7-7-2022'!AC675="x","Z1","")</f>
        <v/>
      </c>
      <c r="BV681" s="16" t="str">
        <f>IF('Vastgesteld 7-7-2022'!AD675="x","Z2","")</f>
        <v/>
      </c>
      <c r="BW681" s="16" t="str">
        <f>IF(COUNTA('Vastgesteld 7-7-2022'!K675:S675)&lt;&gt;0,1,"")</f>
        <v/>
      </c>
      <c r="BX681" s="16" t="str">
        <f t="shared" si="61"/>
        <v/>
      </c>
      <c r="BY681" s="16" t="str">
        <f>IF('Vastgesteld 7-7-2022'!K675="x","BB","")</f>
        <v/>
      </c>
      <c r="BZ681" s="16" t="str">
        <f>IF('Vastgesteld 7-7-2022'!L675="x","B","")</f>
        <v/>
      </c>
      <c r="CA681" s="16" t="str">
        <f>IF('Vastgesteld 7-7-2022'!M675="x","L1","")</f>
        <v/>
      </c>
      <c r="CB681" s="16" t="str">
        <f>IF('Vastgesteld 7-7-2022'!N675="x","L2","")</f>
        <v/>
      </c>
      <c r="CC681" s="16" t="str">
        <f>IF('Vastgesteld 7-7-2022'!O675="x","M1","")</f>
        <v/>
      </c>
      <c r="CD681" s="16" t="str">
        <f>IF('Vastgesteld 7-7-2022'!P675="x","M2","")</f>
        <v/>
      </c>
      <c r="CE681" s="16" t="str">
        <f>IF('Vastgesteld 7-7-2022'!Q675="x","Z1","")</f>
        <v/>
      </c>
      <c r="CF681" s="16" t="str">
        <f>IF('Vastgesteld 7-7-2022'!R675="x","Z2","")</f>
        <v/>
      </c>
      <c r="CG681" s="16" t="str">
        <f>IF('Vastgesteld 7-7-2022'!S675="x","ZZL","")</f>
        <v/>
      </c>
      <c r="CL681" s="16" t="str">
        <f>IF(COUNTA('Vastgesteld 7-7-2022'!AV675:BF675)&lt;&gt;0,2,"")</f>
        <v/>
      </c>
      <c r="CM681" s="16" t="str">
        <f t="shared" si="62"/>
        <v/>
      </c>
      <c r="CN681" s="16" t="str">
        <f>IF('Vastgesteld 7-7-2022'!AV675="x","AA","")</f>
        <v/>
      </c>
      <c r="CO681" s="16" t="str">
        <f>IF('Vastgesteld 7-7-2022'!AW675="x","A","")</f>
        <v/>
      </c>
      <c r="CP681" s="16" t="str">
        <f>IF('Vastgesteld 7-7-2022'!AX675="x","BB","")</f>
        <v/>
      </c>
      <c r="CQ681" s="16" t="str">
        <f>IF('Vastgesteld 7-7-2022'!AY675="x","B","")</f>
        <v/>
      </c>
      <c r="CR681" s="16" t="str">
        <f>IF('Vastgesteld 7-7-2022'!AZ675="x","L","")</f>
        <v/>
      </c>
      <c r="CS681" s="16" t="str">
        <f>IF('Vastgesteld 7-7-2022'!BA675="x","M","")</f>
        <v/>
      </c>
      <c r="CT681" s="16" t="str">
        <f>IF('Vastgesteld 7-7-2022'!BB675="x","Z","")</f>
        <v/>
      </c>
      <c r="CU681" s="16" t="str">
        <f>IF('Vastgesteld 7-7-2022'!BF675="x","ZZ","")</f>
        <v/>
      </c>
      <c r="CV681" s="16" t="str">
        <f>IF(COUNTA('Vastgesteld 7-7-2022'!AJ675:AQ675)&lt;&gt;0,2,"")</f>
        <v/>
      </c>
      <c r="CW681" s="16" t="str">
        <f t="shared" si="63"/>
        <v/>
      </c>
      <c r="CX681" s="16" t="str">
        <f>IF('Vastgesteld 7-7-2022'!AJ675="x","BB","")</f>
        <v/>
      </c>
      <c r="CY681" s="16" t="str">
        <f>IF('Vastgesteld 7-7-2022'!AK675="x","B","")</f>
        <v/>
      </c>
      <c r="CZ681" s="16" t="str">
        <f>IF('Vastgesteld 7-7-2022'!AL675="x","L","")</f>
        <v/>
      </c>
      <c r="DA681" s="16" t="str">
        <f>IF('Vastgesteld 7-7-2022'!AM675="x","M","")</f>
        <v/>
      </c>
      <c r="DB681" s="16" t="str">
        <f>IF('Vastgesteld 7-7-2022'!AN675="x","Z","")</f>
        <v/>
      </c>
      <c r="DC681" s="16" t="str">
        <f>IF('Vastgesteld 7-7-2022'!AO675="x","ZZ","")</f>
        <v/>
      </c>
      <c r="DD681" s="16" t="str">
        <f>IF('Vastgesteld 7-7-2022'!AQ675="x","1.40","")</f>
        <v/>
      </c>
      <c r="DE681" s="16" t="str">
        <f>IF(COUNTA('Vastgesteld 7-7-2022'!BH675:BJ675)&lt;&gt;0,6,"")</f>
        <v/>
      </c>
      <c r="DF681" s="16" t="str">
        <f t="shared" si="64"/>
        <v/>
      </c>
      <c r="DG681" s="16" t="str">
        <f>IF('Vastgesteld 7-7-2022'!BH675="x","L","")</f>
        <v/>
      </c>
      <c r="DH681" s="16" t="str">
        <f>IF('Vastgesteld 7-7-2022'!BI675="x","M","")</f>
        <v/>
      </c>
      <c r="DI681" s="16" t="str">
        <f>IF('Vastgesteld 7-7-2022'!BJ675="x","Z","")</f>
        <v/>
      </c>
      <c r="DJ681" s="16" t="str">
        <f>IF('Vastgesteld 7-7-2022'!BK675="x","Z","")</f>
        <v/>
      </c>
      <c r="DK681" s="16" t="str">
        <f>IF(COUNTA('Vastgesteld 7-7-2022'!BM675:BO675)&lt;&gt;0,6,"")</f>
        <v/>
      </c>
      <c r="DL681" s="16" t="str">
        <f t="shared" si="65"/>
        <v/>
      </c>
      <c r="DM681" s="16" t="str">
        <f>IF('Vastgesteld 7-7-2022'!BM675="x","L","")</f>
        <v/>
      </c>
      <c r="DN681" s="16" t="str">
        <f>IF('Vastgesteld 7-7-2022'!BN675="x","M","")</f>
        <v/>
      </c>
      <c r="DO681" s="16" t="str">
        <f>IF('Vastgesteld 7-7-2022'!BO675="x","Z","")</f>
        <v/>
      </c>
      <c r="DP681" s="16" t="str">
        <f>IF('Vastgesteld 7-7-2022'!BP675="x","Z","")</f>
        <v/>
      </c>
    </row>
    <row r="682" spans="1:120" ht="14.4" x14ac:dyDescent="0.3">
      <c r="A682" s="18">
        <f>'Vastgesteld 7-7-2022'!A676</f>
        <v>0</v>
      </c>
      <c r="B682" s="16" t="str">
        <f>IFERROR(VLOOKUP('Vastgesteld 7-7-2022'!#REF!,#REF!,2,FALSE),"")</f>
        <v/>
      </c>
      <c r="C682" s="16">
        <f>'Vastgesteld 7-7-2022'!E676</f>
        <v>0</v>
      </c>
      <c r="D682" s="16" t="str">
        <f>IFERROR(VLOOKUP('Vastgesteld 7-7-2022'!#REF!,#REF!,2,FALSE),"")</f>
        <v/>
      </c>
      <c r="E682" s="16" t="str">
        <f>IFERROR(VLOOKUP('Vastgesteld 7-7-2022'!#REF!,#REF!,5,FALSE),"")</f>
        <v/>
      </c>
      <c r="F682" s="16" t="e">
        <f>IF('Vastgesteld 7-7-2022'!#REF!&lt;&gt;"",'Vastgesteld 7-7-2022'!#REF!,"")</f>
        <v>#REF!</v>
      </c>
      <c r="G682" s="16" t="e">
        <f>IF('Vastgesteld 7-7-2022'!#REF!="Indoor",1,0)</f>
        <v>#REF!</v>
      </c>
      <c r="H682" s="16" t="e">
        <f>'Vastgesteld 7-7-2022'!#REF!</f>
        <v>#REF!</v>
      </c>
      <c r="I682" s="16" t="e">
        <f>IF('Vastgesteld 7-7-2022'!#REF!="Nee",0,IF('Vastgesteld 7-7-2022'!#REF!="Ja",1,""))</f>
        <v>#REF!</v>
      </c>
      <c r="J682" s="16" t="e">
        <f>IF('Vastgesteld 7-7-2022'!#REF!&lt;&gt;"",'Vastgesteld 7-7-2022'!#REF!,"")</f>
        <v>#REF!</v>
      </c>
      <c r="BJ682" s="16" t="str">
        <f>IF(COUNTA('Vastgesteld 7-7-2022'!T676:AD676)&lt;&gt;0,1,"")</f>
        <v/>
      </c>
      <c r="BK682" s="16" t="str">
        <f t="shared" si="60"/>
        <v/>
      </c>
      <c r="BL682" s="16" t="str">
        <f>IF('Vastgesteld 7-7-2022'!T676="x","AA","")</f>
        <v/>
      </c>
      <c r="BM682" s="16" t="str">
        <f>IF('Vastgesteld 7-7-2022'!U676="x","A","")</f>
        <v/>
      </c>
      <c r="BN682" s="16" t="str">
        <f>IF('Vastgesteld 7-7-2022'!V676="x","B1","")</f>
        <v/>
      </c>
      <c r="BO682" s="16" t="e">
        <f>IF('Vastgesteld 7-7-2022'!#REF!="x","BB","")</f>
        <v>#REF!</v>
      </c>
      <c r="BP682" s="16" t="str">
        <f>IF('Vastgesteld 7-7-2022'!X676="x","B","")</f>
        <v/>
      </c>
      <c r="BQ682" s="16" t="str">
        <f>IF('Vastgesteld 7-7-2022'!Y676="x","L1","")</f>
        <v/>
      </c>
      <c r="BR682" s="16" t="str">
        <f>IF('Vastgesteld 7-7-2022'!Z676="x","L2","")</f>
        <v/>
      </c>
      <c r="BS682" s="16" t="str">
        <f>IF('Vastgesteld 7-7-2022'!AA676="x","M1","")</f>
        <v/>
      </c>
      <c r="BT682" s="16" t="str">
        <f>IF('Vastgesteld 7-7-2022'!AB676="x","M2","")</f>
        <v/>
      </c>
      <c r="BU682" s="16" t="str">
        <f>IF('Vastgesteld 7-7-2022'!AC676="x","Z1","")</f>
        <v/>
      </c>
      <c r="BV682" s="16" t="str">
        <f>IF('Vastgesteld 7-7-2022'!AD676="x","Z2","")</f>
        <v/>
      </c>
      <c r="BW682" s="16" t="str">
        <f>IF(COUNTA('Vastgesteld 7-7-2022'!K676:S676)&lt;&gt;0,1,"")</f>
        <v/>
      </c>
      <c r="BX682" s="16" t="str">
        <f t="shared" si="61"/>
        <v/>
      </c>
      <c r="BY682" s="16" t="str">
        <f>IF('Vastgesteld 7-7-2022'!K676="x","BB","")</f>
        <v/>
      </c>
      <c r="BZ682" s="16" t="str">
        <f>IF('Vastgesteld 7-7-2022'!L676="x","B","")</f>
        <v/>
      </c>
      <c r="CA682" s="16" t="str">
        <f>IF('Vastgesteld 7-7-2022'!M676="x","L1","")</f>
        <v/>
      </c>
      <c r="CB682" s="16" t="str">
        <f>IF('Vastgesteld 7-7-2022'!N676="x","L2","")</f>
        <v/>
      </c>
      <c r="CC682" s="16" t="str">
        <f>IF('Vastgesteld 7-7-2022'!O676="x","M1","")</f>
        <v/>
      </c>
      <c r="CD682" s="16" t="str">
        <f>IF('Vastgesteld 7-7-2022'!P676="x","M2","")</f>
        <v/>
      </c>
      <c r="CE682" s="16" t="str">
        <f>IF('Vastgesteld 7-7-2022'!Q676="x","Z1","")</f>
        <v/>
      </c>
      <c r="CF682" s="16" t="str">
        <f>IF('Vastgesteld 7-7-2022'!R676="x","Z2","")</f>
        <v/>
      </c>
      <c r="CG682" s="16" t="str">
        <f>IF('Vastgesteld 7-7-2022'!S676="x","ZZL","")</f>
        <v/>
      </c>
      <c r="CL682" s="16" t="str">
        <f>IF(COUNTA('Vastgesteld 7-7-2022'!AV676:BF676)&lt;&gt;0,2,"")</f>
        <v/>
      </c>
      <c r="CM682" s="16" t="str">
        <f t="shared" si="62"/>
        <v/>
      </c>
      <c r="CN682" s="16" t="str">
        <f>IF('Vastgesteld 7-7-2022'!AV676="x","AA","")</f>
        <v/>
      </c>
      <c r="CO682" s="16" t="str">
        <f>IF('Vastgesteld 7-7-2022'!AW676="x","A","")</f>
        <v/>
      </c>
      <c r="CP682" s="16" t="str">
        <f>IF('Vastgesteld 7-7-2022'!AX676="x","BB","")</f>
        <v/>
      </c>
      <c r="CQ682" s="16" t="str">
        <f>IF('Vastgesteld 7-7-2022'!AY676="x","B","")</f>
        <v/>
      </c>
      <c r="CR682" s="16" t="str">
        <f>IF('Vastgesteld 7-7-2022'!AZ676="x","L","")</f>
        <v/>
      </c>
      <c r="CS682" s="16" t="str">
        <f>IF('Vastgesteld 7-7-2022'!BA676="x","M","")</f>
        <v/>
      </c>
      <c r="CT682" s="16" t="str">
        <f>IF('Vastgesteld 7-7-2022'!BB676="x","Z","")</f>
        <v/>
      </c>
      <c r="CU682" s="16" t="str">
        <f>IF('Vastgesteld 7-7-2022'!BF676="x","ZZ","")</f>
        <v/>
      </c>
      <c r="CV682" s="16" t="str">
        <f>IF(COUNTA('Vastgesteld 7-7-2022'!AJ676:AQ676)&lt;&gt;0,2,"")</f>
        <v/>
      </c>
      <c r="CW682" s="16" t="str">
        <f t="shared" si="63"/>
        <v/>
      </c>
      <c r="CX682" s="16" t="str">
        <f>IF('Vastgesteld 7-7-2022'!AJ676="x","BB","")</f>
        <v/>
      </c>
      <c r="CY682" s="16" t="str">
        <f>IF('Vastgesteld 7-7-2022'!AK676="x","B","")</f>
        <v/>
      </c>
      <c r="CZ682" s="16" t="str">
        <f>IF('Vastgesteld 7-7-2022'!AL676="x","L","")</f>
        <v/>
      </c>
      <c r="DA682" s="16" t="str">
        <f>IF('Vastgesteld 7-7-2022'!AM676="x","M","")</f>
        <v/>
      </c>
      <c r="DB682" s="16" t="str">
        <f>IF('Vastgesteld 7-7-2022'!AN676="x","Z","")</f>
        <v/>
      </c>
      <c r="DC682" s="16" t="str">
        <f>IF('Vastgesteld 7-7-2022'!AO676="x","ZZ","")</f>
        <v/>
      </c>
      <c r="DD682" s="16" t="str">
        <f>IF('Vastgesteld 7-7-2022'!AQ676="x","1.40","")</f>
        <v/>
      </c>
      <c r="DE682" s="16" t="str">
        <f>IF(COUNTA('Vastgesteld 7-7-2022'!BH676:BJ676)&lt;&gt;0,6,"")</f>
        <v/>
      </c>
      <c r="DF682" s="16" t="str">
        <f t="shared" si="64"/>
        <v/>
      </c>
      <c r="DG682" s="16" t="str">
        <f>IF('Vastgesteld 7-7-2022'!BH676="x","L","")</f>
        <v/>
      </c>
      <c r="DH682" s="16" t="str">
        <f>IF('Vastgesteld 7-7-2022'!BI676="x","M","")</f>
        <v/>
      </c>
      <c r="DI682" s="16" t="str">
        <f>IF('Vastgesteld 7-7-2022'!BJ676="x","Z","")</f>
        <v/>
      </c>
      <c r="DJ682" s="16" t="str">
        <f>IF('Vastgesteld 7-7-2022'!BK676="x","Z","")</f>
        <v/>
      </c>
      <c r="DK682" s="16" t="str">
        <f>IF(COUNTA('Vastgesteld 7-7-2022'!BM676:BO676)&lt;&gt;0,6,"")</f>
        <v/>
      </c>
      <c r="DL682" s="16" t="str">
        <f t="shared" si="65"/>
        <v/>
      </c>
      <c r="DM682" s="16" t="str">
        <f>IF('Vastgesteld 7-7-2022'!BM676="x","L","")</f>
        <v/>
      </c>
      <c r="DN682" s="16" t="str">
        <f>IF('Vastgesteld 7-7-2022'!BN676="x","M","")</f>
        <v/>
      </c>
      <c r="DO682" s="16" t="str">
        <f>IF('Vastgesteld 7-7-2022'!BO676="x","Z","")</f>
        <v/>
      </c>
      <c r="DP682" s="16" t="str">
        <f>IF('Vastgesteld 7-7-2022'!BP676="x","Z","")</f>
        <v/>
      </c>
    </row>
    <row r="683" spans="1:120" ht="14.4" x14ac:dyDescent="0.3">
      <c r="A683" s="18">
        <f>'Vastgesteld 7-7-2022'!A677</f>
        <v>0</v>
      </c>
      <c r="B683" s="16" t="str">
        <f>IFERROR(VLOOKUP('Vastgesteld 7-7-2022'!#REF!,#REF!,2,FALSE),"")</f>
        <v/>
      </c>
      <c r="C683" s="16">
        <f>'Vastgesteld 7-7-2022'!E677</f>
        <v>0</v>
      </c>
      <c r="D683" s="16" t="str">
        <f>IFERROR(VLOOKUP('Vastgesteld 7-7-2022'!#REF!,#REF!,2,FALSE),"")</f>
        <v/>
      </c>
      <c r="E683" s="16" t="str">
        <f>IFERROR(VLOOKUP('Vastgesteld 7-7-2022'!#REF!,#REF!,5,FALSE),"")</f>
        <v/>
      </c>
      <c r="F683" s="16" t="e">
        <f>IF('Vastgesteld 7-7-2022'!#REF!&lt;&gt;"",'Vastgesteld 7-7-2022'!#REF!,"")</f>
        <v>#REF!</v>
      </c>
      <c r="G683" s="16" t="e">
        <f>IF('Vastgesteld 7-7-2022'!#REF!="Indoor",1,0)</f>
        <v>#REF!</v>
      </c>
      <c r="H683" s="16" t="e">
        <f>'Vastgesteld 7-7-2022'!#REF!</f>
        <v>#REF!</v>
      </c>
      <c r="I683" s="16" t="e">
        <f>IF('Vastgesteld 7-7-2022'!#REF!="Nee",0,IF('Vastgesteld 7-7-2022'!#REF!="Ja",1,""))</f>
        <v>#REF!</v>
      </c>
      <c r="J683" s="16" t="e">
        <f>IF('Vastgesteld 7-7-2022'!#REF!&lt;&gt;"",'Vastgesteld 7-7-2022'!#REF!,"")</f>
        <v>#REF!</v>
      </c>
      <c r="BJ683" s="16" t="str">
        <f>IF(COUNTA('Vastgesteld 7-7-2022'!T677:AD677)&lt;&gt;0,1,"")</f>
        <v/>
      </c>
      <c r="BK683" s="16" t="str">
        <f t="shared" si="60"/>
        <v/>
      </c>
      <c r="BL683" s="16" t="str">
        <f>IF('Vastgesteld 7-7-2022'!T677="x","AA","")</f>
        <v/>
      </c>
      <c r="BM683" s="16" t="str">
        <f>IF('Vastgesteld 7-7-2022'!U677="x","A","")</f>
        <v/>
      </c>
      <c r="BN683" s="16" t="str">
        <f>IF('Vastgesteld 7-7-2022'!V677="x","B1","")</f>
        <v/>
      </c>
      <c r="BO683" s="16" t="e">
        <f>IF('Vastgesteld 7-7-2022'!#REF!="x","BB","")</f>
        <v>#REF!</v>
      </c>
      <c r="BP683" s="16" t="str">
        <f>IF('Vastgesteld 7-7-2022'!X677="x","B","")</f>
        <v/>
      </c>
      <c r="BQ683" s="16" t="str">
        <f>IF('Vastgesteld 7-7-2022'!Y677="x","L1","")</f>
        <v/>
      </c>
      <c r="BR683" s="16" t="str">
        <f>IF('Vastgesteld 7-7-2022'!Z677="x","L2","")</f>
        <v/>
      </c>
      <c r="BS683" s="16" t="str">
        <f>IF('Vastgesteld 7-7-2022'!AA677="x","M1","")</f>
        <v/>
      </c>
      <c r="BT683" s="16" t="str">
        <f>IF('Vastgesteld 7-7-2022'!AB677="x","M2","")</f>
        <v/>
      </c>
      <c r="BU683" s="16" t="str">
        <f>IF('Vastgesteld 7-7-2022'!AC677="x","Z1","")</f>
        <v/>
      </c>
      <c r="BV683" s="16" t="str">
        <f>IF('Vastgesteld 7-7-2022'!AD677="x","Z2","")</f>
        <v/>
      </c>
      <c r="BW683" s="16" t="str">
        <f>IF(COUNTA('Vastgesteld 7-7-2022'!K677:S677)&lt;&gt;0,1,"")</f>
        <v/>
      </c>
      <c r="BX683" s="16" t="str">
        <f t="shared" si="61"/>
        <v/>
      </c>
      <c r="BY683" s="16" t="str">
        <f>IF('Vastgesteld 7-7-2022'!K677="x","BB","")</f>
        <v/>
      </c>
      <c r="BZ683" s="16" t="str">
        <f>IF('Vastgesteld 7-7-2022'!L677="x","B","")</f>
        <v/>
      </c>
      <c r="CA683" s="16" t="str">
        <f>IF('Vastgesteld 7-7-2022'!M677="x","L1","")</f>
        <v/>
      </c>
      <c r="CB683" s="16" t="str">
        <f>IF('Vastgesteld 7-7-2022'!N677="x","L2","")</f>
        <v/>
      </c>
      <c r="CC683" s="16" t="str">
        <f>IF('Vastgesteld 7-7-2022'!O677="x","M1","")</f>
        <v/>
      </c>
      <c r="CD683" s="16" t="str">
        <f>IF('Vastgesteld 7-7-2022'!P677="x","M2","")</f>
        <v/>
      </c>
      <c r="CE683" s="16" t="str">
        <f>IF('Vastgesteld 7-7-2022'!Q677="x","Z1","")</f>
        <v/>
      </c>
      <c r="CF683" s="16" t="str">
        <f>IF('Vastgesteld 7-7-2022'!R677="x","Z2","")</f>
        <v/>
      </c>
      <c r="CG683" s="16" t="str">
        <f>IF('Vastgesteld 7-7-2022'!S677="x","ZZL","")</f>
        <v/>
      </c>
      <c r="CL683" s="16" t="str">
        <f>IF(COUNTA('Vastgesteld 7-7-2022'!AV677:BF677)&lt;&gt;0,2,"")</f>
        <v/>
      </c>
      <c r="CM683" s="16" t="str">
        <f t="shared" si="62"/>
        <v/>
      </c>
      <c r="CN683" s="16" t="str">
        <f>IF('Vastgesteld 7-7-2022'!AV677="x","AA","")</f>
        <v/>
      </c>
      <c r="CO683" s="16" t="str">
        <f>IF('Vastgesteld 7-7-2022'!AW677="x","A","")</f>
        <v/>
      </c>
      <c r="CP683" s="16" t="str">
        <f>IF('Vastgesteld 7-7-2022'!AX677="x","BB","")</f>
        <v/>
      </c>
      <c r="CQ683" s="16" t="str">
        <f>IF('Vastgesteld 7-7-2022'!AY677="x","B","")</f>
        <v/>
      </c>
      <c r="CR683" s="16" t="str">
        <f>IF('Vastgesteld 7-7-2022'!AZ677="x","L","")</f>
        <v/>
      </c>
      <c r="CS683" s="16" t="str">
        <f>IF('Vastgesteld 7-7-2022'!BA677="x","M","")</f>
        <v/>
      </c>
      <c r="CT683" s="16" t="str">
        <f>IF('Vastgesteld 7-7-2022'!BB677="x","Z","")</f>
        <v/>
      </c>
      <c r="CU683" s="16" t="str">
        <f>IF('Vastgesteld 7-7-2022'!BF677="x","ZZ","")</f>
        <v/>
      </c>
      <c r="CV683" s="16" t="str">
        <f>IF(COUNTA('Vastgesteld 7-7-2022'!AJ677:AQ677)&lt;&gt;0,2,"")</f>
        <v/>
      </c>
      <c r="CW683" s="16" t="str">
        <f t="shared" si="63"/>
        <v/>
      </c>
      <c r="CX683" s="16" t="str">
        <f>IF('Vastgesteld 7-7-2022'!AJ677="x","BB","")</f>
        <v/>
      </c>
      <c r="CY683" s="16" t="str">
        <f>IF('Vastgesteld 7-7-2022'!AK677="x","B","")</f>
        <v/>
      </c>
      <c r="CZ683" s="16" t="str">
        <f>IF('Vastgesteld 7-7-2022'!AL677="x","L","")</f>
        <v/>
      </c>
      <c r="DA683" s="16" t="str">
        <f>IF('Vastgesteld 7-7-2022'!AM677="x","M","")</f>
        <v/>
      </c>
      <c r="DB683" s="16" t="str">
        <f>IF('Vastgesteld 7-7-2022'!AN677="x","Z","")</f>
        <v/>
      </c>
      <c r="DC683" s="16" t="str">
        <f>IF('Vastgesteld 7-7-2022'!AO677="x","ZZ","")</f>
        <v/>
      </c>
      <c r="DD683" s="16" t="str">
        <f>IF('Vastgesteld 7-7-2022'!AQ677="x","1.40","")</f>
        <v/>
      </c>
      <c r="DE683" s="16" t="str">
        <f>IF(COUNTA('Vastgesteld 7-7-2022'!BH677:BJ677)&lt;&gt;0,6,"")</f>
        <v/>
      </c>
      <c r="DF683" s="16" t="str">
        <f t="shared" si="64"/>
        <v/>
      </c>
      <c r="DG683" s="16" t="str">
        <f>IF('Vastgesteld 7-7-2022'!BH677="x","L","")</f>
        <v/>
      </c>
      <c r="DH683" s="16" t="str">
        <f>IF('Vastgesteld 7-7-2022'!BI677="x","M","")</f>
        <v/>
      </c>
      <c r="DI683" s="16" t="str">
        <f>IF('Vastgesteld 7-7-2022'!BJ677="x","Z","")</f>
        <v/>
      </c>
      <c r="DJ683" s="16" t="str">
        <f>IF('Vastgesteld 7-7-2022'!BK677="x","Z","")</f>
        <v/>
      </c>
      <c r="DK683" s="16" t="str">
        <f>IF(COUNTA('Vastgesteld 7-7-2022'!BM677:BO677)&lt;&gt;0,6,"")</f>
        <v/>
      </c>
      <c r="DL683" s="16" t="str">
        <f t="shared" si="65"/>
        <v/>
      </c>
      <c r="DM683" s="16" t="str">
        <f>IF('Vastgesteld 7-7-2022'!BM677="x","L","")</f>
        <v/>
      </c>
      <c r="DN683" s="16" t="str">
        <f>IF('Vastgesteld 7-7-2022'!BN677="x","M","")</f>
        <v/>
      </c>
      <c r="DO683" s="16" t="str">
        <f>IF('Vastgesteld 7-7-2022'!BO677="x","Z","")</f>
        <v/>
      </c>
      <c r="DP683" s="16" t="str">
        <f>IF('Vastgesteld 7-7-2022'!BP677="x","Z","")</f>
        <v/>
      </c>
    </row>
    <row r="684" spans="1:120" ht="14.4" x14ac:dyDescent="0.3">
      <c r="A684" s="18">
        <f>'Vastgesteld 7-7-2022'!A678</f>
        <v>0</v>
      </c>
      <c r="B684" s="16" t="str">
        <f>IFERROR(VLOOKUP('Vastgesteld 7-7-2022'!#REF!,#REF!,2,FALSE),"")</f>
        <v/>
      </c>
      <c r="C684" s="16">
        <f>'Vastgesteld 7-7-2022'!E678</f>
        <v>0</v>
      </c>
      <c r="D684" s="16" t="str">
        <f>IFERROR(VLOOKUP('Vastgesteld 7-7-2022'!#REF!,#REF!,2,FALSE),"")</f>
        <v/>
      </c>
      <c r="E684" s="16" t="str">
        <f>IFERROR(VLOOKUP('Vastgesteld 7-7-2022'!#REF!,#REF!,5,FALSE),"")</f>
        <v/>
      </c>
      <c r="F684" s="16" t="e">
        <f>IF('Vastgesteld 7-7-2022'!#REF!&lt;&gt;"",'Vastgesteld 7-7-2022'!#REF!,"")</f>
        <v>#REF!</v>
      </c>
      <c r="G684" s="16" t="e">
        <f>IF('Vastgesteld 7-7-2022'!#REF!="Indoor",1,0)</f>
        <v>#REF!</v>
      </c>
      <c r="H684" s="16" t="e">
        <f>'Vastgesteld 7-7-2022'!#REF!</f>
        <v>#REF!</v>
      </c>
      <c r="I684" s="16" t="e">
        <f>IF('Vastgesteld 7-7-2022'!#REF!="Nee",0,IF('Vastgesteld 7-7-2022'!#REF!="Ja",1,""))</f>
        <v>#REF!</v>
      </c>
      <c r="J684" s="16" t="e">
        <f>IF('Vastgesteld 7-7-2022'!#REF!&lt;&gt;"",'Vastgesteld 7-7-2022'!#REF!,"")</f>
        <v>#REF!</v>
      </c>
      <c r="BJ684" s="16" t="str">
        <f>IF(COUNTA('Vastgesteld 7-7-2022'!T678:AD678)&lt;&gt;0,1,"")</f>
        <v/>
      </c>
      <c r="BK684" s="16" t="str">
        <f t="shared" si="60"/>
        <v/>
      </c>
      <c r="BL684" s="16" t="str">
        <f>IF('Vastgesteld 7-7-2022'!T678="x","AA","")</f>
        <v/>
      </c>
      <c r="BM684" s="16" t="str">
        <f>IF('Vastgesteld 7-7-2022'!U678="x","A","")</f>
        <v/>
      </c>
      <c r="BN684" s="16" t="str">
        <f>IF('Vastgesteld 7-7-2022'!V678="x","B1","")</f>
        <v/>
      </c>
      <c r="BO684" s="16" t="e">
        <f>IF('Vastgesteld 7-7-2022'!#REF!="x","BB","")</f>
        <v>#REF!</v>
      </c>
      <c r="BP684" s="16" t="str">
        <f>IF('Vastgesteld 7-7-2022'!X678="x","B","")</f>
        <v/>
      </c>
      <c r="BQ684" s="16" t="str">
        <f>IF('Vastgesteld 7-7-2022'!Y678="x","L1","")</f>
        <v/>
      </c>
      <c r="BR684" s="16" t="str">
        <f>IF('Vastgesteld 7-7-2022'!Z678="x","L2","")</f>
        <v/>
      </c>
      <c r="BS684" s="16" t="str">
        <f>IF('Vastgesteld 7-7-2022'!AA678="x","M1","")</f>
        <v/>
      </c>
      <c r="BT684" s="16" t="str">
        <f>IF('Vastgesteld 7-7-2022'!AB678="x","M2","")</f>
        <v/>
      </c>
      <c r="BU684" s="16" t="str">
        <f>IF('Vastgesteld 7-7-2022'!AC678="x","Z1","")</f>
        <v/>
      </c>
      <c r="BV684" s="16" t="str">
        <f>IF('Vastgesteld 7-7-2022'!AD678="x","Z2","")</f>
        <v/>
      </c>
      <c r="BW684" s="16" t="str">
        <f>IF(COUNTA('Vastgesteld 7-7-2022'!K678:S678)&lt;&gt;0,1,"")</f>
        <v/>
      </c>
      <c r="BX684" s="16" t="str">
        <f t="shared" si="61"/>
        <v/>
      </c>
      <c r="BY684" s="16" t="str">
        <f>IF('Vastgesteld 7-7-2022'!K678="x","BB","")</f>
        <v/>
      </c>
      <c r="BZ684" s="16" t="str">
        <f>IF('Vastgesteld 7-7-2022'!L678="x","B","")</f>
        <v/>
      </c>
      <c r="CA684" s="16" t="str">
        <f>IF('Vastgesteld 7-7-2022'!M678="x","L1","")</f>
        <v/>
      </c>
      <c r="CB684" s="16" t="str">
        <f>IF('Vastgesteld 7-7-2022'!N678="x","L2","")</f>
        <v/>
      </c>
      <c r="CC684" s="16" t="str">
        <f>IF('Vastgesteld 7-7-2022'!O678="x","M1","")</f>
        <v/>
      </c>
      <c r="CD684" s="16" t="str">
        <f>IF('Vastgesteld 7-7-2022'!P678="x","M2","")</f>
        <v/>
      </c>
      <c r="CE684" s="16" t="str">
        <f>IF('Vastgesteld 7-7-2022'!Q678="x","Z1","")</f>
        <v/>
      </c>
      <c r="CF684" s="16" t="str">
        <f>IF('Vastgesteld 7-7-2022'!R678="x","Z2","")</f>
        <v/>
      </c>
      <c r="CG684" s="16" t="str">
        <f>IF('Vastgesteld 7-7-2022'!S678="x","ZZL","")</f>
        <v/>
      </c>
      <c r="CL684" s="16" t="str">
        <f>IF(COUNTA('Vastgesteld 7-7-2022'!AV678:BF678)&lt;&gt;0,2,"")</f>
        <v/>
      </c>
      <c r="CM684" s="16" t="str">
        <f t="shared" si="62"/>
        <v/>
      </c>
      <c r="CN684" s="16" t="str">
        <f>IF('Vastgesteld 7-7-2022'!AV678="x","AA","")</f>
        <v/>
      </c>
      <c r="CO684" s="16" t="str">
        <f>IF('Vastgesteld 7-7-2022'!AW678="x","A","")</f>
        <v/>
      </c>
      <c r="CP684" s="16" t="str">
        <f>IF('Vastgesteld 7-7-2022'!AX678="x","BB","")</f>
        <v/>
      </c>
      <c r="CQ684" s="16" t="str">
        <f>IF('Vastgesteld 7-7-2022'!AY678="x","B","")</f>
        <v/>
      </c>
      <c r="CR684" s="16" t="str">
        <f>IF('Vastgesteld 7-7-2022'!AZ678="x","L","")</f>
        <v/>
      </c>
      <c r="CS684" s="16" t="str">
        <f>IF('Vastgesteld 7-7-2022'!BA678="x","M","")</f>
        <v/>
      </c>
      <c r="CT684" s="16" t="str">
        <f>IF('Vastgesteld 7-7-2022'!BB678="x","Z","")</f>
        <v/>
      </c>
      <c r="CU684" s="16" t="str">
        <f>IF('Vastgesteld 7-7-2022'!BF678="x","ZZ","")</f>
        <v/>
      </c>
      <c r="CV684" s="16" t="str">
        <f>IF(COUNTA('Vastgesteld 7-7-2022'!AJ678:AQ678)&lt;&gt;0,2,"")</f>
        <v/>
      </c>
      <c r="CW684" s="16" t="str">
        <f t="shared" si="63"/>
        <v/>
      </c>
      <c r="CX684" s="16" t="str">
        <f>IF('Vastgesteld 7-7-2022'!AJ678="x","BB","")</f>
        <v/>
      </c>
      <c r="CY684" s="16" t="str">
        <f>IF('Vastgesteld 7-7-2022'!AK678="x","B","")</f>
        <v/>
      </c>
      <c r="CZ684" s="16" t="str">
        <f>IF('Vastgesteld 7-7-2022'!AL678="x","L","")</f>
        <v/>
      </c>
      <c r="DA684" s="16" t="str">
        <f>IF('Vastgesteld 7-7-2022'!AM678="x","M","")</f>
        <v/>
      </c>
      <c r="DB684" s="16" t="str">
        <f>IF('Vastgesteld 7-7-2022'!AN678="x","Z","")</f>
        <v/>
      </c>
      <c r="DC684" s="16" t="str">
        <f>IF('Vastgesteld 7-7-2022'!AO678="x","ZZ","")</f>
        <v/>
      </c>
      <c r="DD684" s="16" t="str">
        <f>IF('Vastgesteld 7-7-2022'!AQ678="x","1.40","")</f>
        <v/>
      </c>
      <c r="DE684" s="16" t="str">
        <f>IF(COUNTA('Vastgesteld 7-7-2022'!BH678:BJ678)&lt;&gt;0,6,"")</f>
        <v/>
      </c>
      <c r="DF684" s="16" t="str">
        <f t="shared" si="64"/>
        <v/>
      </c>
      <c r="DG684" s="16" t="str">
        <f>IF('Vastgesteld 7-7-2022'!BH678="x","L","")</f>
        <v/>
      </c>
      <c r="DH684" s="16" t="str">
        <f>IF('Vastgesteld 7-7-2022'!BI678="x","M","")</f>
        <v/>
      </c>
      <c r="DI684" s="16" t="str">
        <f>IF('Vastgesteld 7-7-2022'!BJ678="x","Z","")</f>
        <v/>
      </c>
      <c r="DJ684" s="16" t="str">
        <f>IF('Vastgesteld 7-7-2022'!BK678="x","Z","")</f>
        <v/>
      </c>
      <c r="DK684" s="16" t="str">
        <f>IF(COUNTA('Vastgesteld 7-7-2022'!BM678:BO678)&lt;&gt;0,6,"")</f>
        <v/>
      </c>
      <c r="DL684" s="16" t="str">
        <f t="shared" si="65"/>
        <v/>
      </c>
      <c r="DM684" s="16" t="str">
        <f>IF('Vastgesteld 7-7-2022'!BM678="x","L","")</f>
        <v/>
      </c>
      <c r="DN684" s="16" t="str">
        <f>IF('Vastgesteld 7-7-2022'!BN678="x","M","")</f>
        <v/>
      </c>
      <c r="DO684" s="16" t="str">
        <f>IF('Vastgesteld 7-7-2022'!BO678="x","Z","")</f>
        <v/>
      </c>
      <c r="DP684" s="16" t="str">
        <f>IF('Vastgesteld 7-7-2022'!BP678="x","Z","")</f>
        <v/>
      </c>
    </row>
    <row r="685" spans="1:120" ht="14.4" x14ac:dyDescent="0.3">
      <c r="A685" s="18">
        <f>'Vastgesteld 7-7-2022'!A679</f>
        <v>0</v>
      </c>
      <c r="B685" s="16" t="str">
        <f>IFERROR(VLOOKUP('Vastgesteld 7-7-2022'!#REF!,#REF!,2,FALSE),"")</f>
        <v/>
      </c>
      <c r="C685" s="16">
        <f>'Vastgesteld 7-7-2022'!E679</f>
        <v>0</v>
      </c>
      <c r="D685" s="16" t="str">
        <f>IFERROR(VLOOKUP('Vastgesteld 7-7-2022'!#REF!,#REF!,2,FALSE),"")</f>
        <v/>
      </c>
      <c r="E685" s="16" t="str">
        <f>IFERROR(VLOOKUP('Vastgesteld 7-7-2022'!#REF!,#REF!,5,FALSE),"")</f>
        <v/>
      </c>
      <c r="F685" s="16" t="e">
        <f>IF('Vastgesteld 7-7-2022'!#REF!&lt;&gt;"",'Vastgesteld 7-7-2022'!#REF!,"")</f>
        <v>#REF!</v>
      </c>
      <c r="G685" s="16" t="e">
        <f>IF('Vastgesteld 7-7-2022'!#REF!="Indoor",1,0)</f>
        <v>#REF!</v>
      </c>
      <c r="H685" s="16" t="e">
        <f>'Vastgesteld 7-7-2022'!#REF!</f>
        <v>#REF!</v>
      </c>
      <c r="I685" s="16" t="e">
        <f>IF('Vastgesteld 7-7-2022'!#REF!="Nee",0,IF('Vastgesteld 7-7-2022'!#REF!="Ja",1,""))</f>
        <v>#REF!</v>
      </c>
      <c r="J685" s="16" t="e">
        <f>IF('Vastgesteld 7-7-2022'!#REF!&lt;&gt;"",'Vastgesteld 7-7-2022'!#REF!,"")</f>
        <v>#REF!</v>
      </c>
      <c r="BJ685" s="16" t="str">
        <f>IF(COUNTA('Vastgesteld 7-7-2022'!T679:AD679)&lt;&gt;0,1,"")</f>
        <v/>
      </c>
      <c r="BK685" s="16" t="str">
        <f t="shared" si="60"/>
        <v/>
      </c>
      <c r="BL685" s="16" t="str">
        <f>IF('Vastgesteld 7-7-2022'!T679="x","AA","")</f>
        <v/>
      </c>
      <c r="BM685" s="16" t="str">
        <f>IF('Vastgesteld 7-7-2022'!U679="x","A","")</f>
        <v/>
      </c>
      <c r="BN685" s="16" t="str">
        <f>IF('Vastgesteld 7-7-2022'!V679="x","B1","")</f>
        <v/>
      </c>
      <c r="BO685" s="16" t="e">
        <f>IF('Vastgesteld 7-7-2022'!#REF!="x","BB","")</f>
        <v>#REF!</v>
      </c>
      <c r="BP685" s="16" t="str">
        <f>IF('Vastgesteld 7-7-2022'!X679="x","B","")</f>
        <v/>
      </c>
      <c r="BQ685" s="16" t="str">
        <f>IF('Vastgesteld 7-7-2022'!Y679="x","L1","")</f>
        <v/>
      </c>
      <c r="BR685" s="16" t="str">
        <f>IF('Vastgesteld 7-7-2022'!Z679="x","L2","")</f>
        <v/>
      </c>
      <c r="BS685" s="16" t="str">
        <f>IF('Vastgesteld 7-7-2022'!AA679="x","M1","")</f>
        <v/>
      </c>
      <c r="BT685" s="16" t="str">
        <f>IF('Vastgesteld 7-7-2022'!AB679="x","M2","")</f>
        <v/>
      </c>
      <c r="BU685" s="16" t="str">
        <f>IF('Vastgesteld 7-7-2022'!AC679="x","Z1","")</f>
        <v/>
      </c>
      <c r="BV685" s="16" t="str">
        <f>IF('Vastgesteld 7-7-2022'!AD679="x","Z2","")</f>
        <v/>
      </c>
      <c r="BW685" s="16" t="str">
        <f>IF(COUNTA('Vastgesteld 7-7-2022'!K679:S679)&lt;&gt;0,1,"")</f>
        <v/>
      </c>
      <c r="BX685" s="16" t="str">
        <f t="shared" si="61"/>
        <v/>
      </c>
      <c r="BY685" s="16" t="str">
        <f>IF('Vastgesteld 7-7-2022'!K679="x","BB","")</f>
        <v/>
      </c>
      <c r="BZ685" s="16" t="str">
        <f>IF('Vastgesteld 7-7-2022'!L679="x","B","")</f>
        <v/>
      </c>
      <c r="CA685" s="16" t="str">
        <f>IF('Vastgesteld 7-7-2022'!M679="x","L1","")</f>
        <v/>
      </c>
      <c r="CB685" s="16" t="str">
        <f>IF('Vastgesteld 7-7-2022'!N679="x","L2","")</f>
        <v/>
      </c>
      <c r="CC685" s="16" t="str">
        <f>IF('Vastgesteld 7-7-2022'!O679="x","M1","")</f>
        <v/>
      </c>
      <c r="CD685" s="16" t="str">
        <f>IF('Vastgesteld 7-7-2022'!P679="x","M2","")</f>
        <v/>
      </c>
      <c r="CE685" s="16" t="str">
        <f>IF('Vastgesteld 7-7-2022'!Q679="x","Z1","")</f>
        <v/>
      </c>
      <c r="CF685" s="16" t="str">
        <f>IF('Vastgesteld 7-7-2022'!R679="x","Z2","")</f>
        <v/>
      </c>
      <c r="CG685" s="16" t="str">
        <f>IF('Vastgesteld 7-7-2022'!S679="x","ZZL","")</f>
        <v/>
      </c>
      <c r="CL685" s="16" t="str">
        <f>IF(COUNTA('Vastgesteld 7-7-2022'!AV679:BF679)&lt;&gt;0,2,"")</f>
        <v/>
      </c>
      <c r="CM685" s="16" t="str">
        <f t="shared" si="62"/>
        <v/>
      </c>
      <c r="CN685" s="16" t="str">
        <f>IF('Vastgesteld 7-7-2022'!AV679="x","AA","")</f>
        <v/>
      </c>
      <c r="CO685" s="16" t="str">
        <f>IF('Vastgesteld 7-7-2022'!AW679="x","A","")</f>
        <v/>
      </c>
      <c r="CP685" s="16" t="str">
        <f>IF('Vastgesteld 7-7-2022'!AX679="x","BB","")</f>
        <v/>
      </c>
      <c r="CQ685" s="16" t="str">
        <f>IF('Vastgesteld 7-7-2022'!AY679="x","B","")</f>
        <v/>
      </c>
      <c r="CR685" s="16" t="str">
        <f>IF('Vastgesteld 7-7-2022'!AZ679="x","L","")</f>
        <v/>
      </c>
      <c r="CS685" s="16" t="str">
        <f>IF('Vastgesteld 7-7-2022'!BA679="x","M","")</f>
        <v/>
      </c>
      <c r="CT685" s="16" t="str">
        <f>IF('Vastgesteld 7-7-2022'!BB679="x","Z","")</f>
        <v/>
      </c>
      <c r="CU685" s="16" t="str">
        <f>IF('Vastgesteld 7-7-2022'!BF679="x","ZZ","")</f>
        <v/>
      </c>
      <c r="CV685" s="16" t="str">
        <f>IF(COUNTA('Vastgesteld 7-7-2022'!AJ679:AQ679)&lt;&gt;0,2,"")</f>
        <v/>
      </c>
      <c r="CW685" s="16" t="str">
        <f t="shared" si="63"/>
        <v/>
      </c>
      <c r="CX685" s="16" t="str">
        <f>IF('Vastgesteld 7-7-2022'!AJ679="x","BB","")</f>
        <v/>
      </c>
      <c r="CY685" s="16" t="str">
        <f>IF('Vastgesteld 7-7-2022'!AK679="x","B","")</f>
        <v/>
      </c>
      <c r="CZ685" s="16" t="str">
        <f>IF('Vastgesteld 7-7-2022'!AL679="x","L","")</f>
        <v/>
      </c>
      <c r="DA685" s="16" t="str">
        <f>IF('Vastgesteld 7-7-2022'!AM679="x","M","")</f>
        <v/>
      </c>
      <c r="DB685" s="16" t="str">
        <f>IF('Vastgesteld 7-7-2022'!AN679="x","Z","")</f>
        <v/>
      </c>
      <c r="DC685" s="16" t="str">
        <f>IF('Vastgesteld 7-7-2022'!AO679="x","ZZ","")</f>
        <v/>
      </c>
      <c r="DD685" s="16" t="str">
        <f>IF('Vastgesteld 7-7-2022'!AQ679="x","1.40","")</f>
        <v/>
      </c>
      <c r="DE685" s="16" t="str">
        <f>IF(COUNTA('Vastgesteld 7-7-2022'!BH679:BJ679)&lt;&gt;0,6,"")</f>
        <v/>
      </c>
      <c r="DF685" s="16" t="str">
        <f t="shared" si="64"/>
        <v/>
      </c>
      <c r="DG685" s="16" t="str">
        <f>IF('Vastgesteld 7-7-2022'!BH679="x","L","")</f>
        <v/>
      </c>
      <c r="DH685" s="16" t="str">
        <f>IF('Vastgesteld 7-7-2022'!BI679="x","M","")</f>
        <v/>
      </c>
      <c r="DI685" s="16" t="str">
        <f>IF('Vastgesteld 7-7-2022'!BJ679="x","Z","")</f>
        <v/>
      </c>
      <c r="DJ685" s="16" t="str">
        <f>IF('Vastgesteld 7-7-2022'!BK679="x","Z","")</f>
        <v/>
      </c>
      <c r="DK685" s="16" t="str">
        <f>IF(COUNTA('Vastgesteld 7-7-2022'!BM679:BO679)&lt;&gt;0,6,"")</f>
        <v/>
      </c>
      <c r="DL685" s="16" t="str">
        <f t="shared" si="65"/>
        <v/>
      </c>
      <c r="DM685" s="16" t="str">
        <f>IF('Vastgesteld 7-7-2022'!BM679="x","L","")</f>
        <v/>
      </c>
      <c r="DN685" s="16" t="str">
        <f>IF('Vastgesteld 7-7-2022'!BN679="x","M","")</f>
        <v/>
      </c>
      <c r="DO685" s="16" t="str">
        <f>IF('Vastgesteld 7-7-2022'!BO679="x","Z","")</f>
        <v/>
      </c>
      <c r="DP685" s="16" t="str">
        <f>IF('Vastgesteld 7-7-2022'!BP679="x","Z","")</f>
        <v/>
      </c>
    </row>
    <row r="686" spans="1:120" ht="14.4" x14ac:dyDescent="0.3">
      <c r="A686" s="18">
        <f>'Vastgesteld 7-7-2022'!A680</f>
        <v>0</v>
      </c>
      <c r="B686" s="16" t="str">
        <f>IFERROR(VLOOKUP('Vastgesteld 7-7-2022'!#REF!,#REF!,2,FALSE),"")</f>
        <v/>
      </c>
      <c r="C686" s="16">
        <f>'Vastgesteld 7-7-2022'!E680</f>
        <v>0</v>
      </c>
      <c r="D686" s="16" t="str">
        <f>IFERROR(VLOOKUP('Vastgesteld 7-7-2022'!#REF!,#REF!,2,FALSE),"")</f>
        <v/>
      </c>
      <c r="E686" s="16" t="str">
        <f>IFERROR(VLOOKUP('Vastgesteld 7-7-2022'!#REF!,#REF!,5,FALSE),"")</f>
        <v/>
      </c>
      <c r="F686" s="16" t="e">
        <f>IF('Vastgesteld 7-7-2022'!#REF!&lt;&gt;"",'Vastgesteld 7-7-2022'!#REF!,"")</f>
        <v>#REF!</v>
      </c>
      <c r="G686" s="16" t="e">
        <f>IF('Vastgesteld 7-7-2022'!#REF!="Indoor",1,0)</f>
        <v>#REF!</v>
      </c>
      <c r="H686" s="16" t="e">
        <f>'Vastgesteld 7-7-2022'!#REF!</f>
        <v>#REF!</v>
      </c>
      <c r="I686" s="16" t="e">
        <f>IF('Vastgesteld 7-7-2022'!#REF!="Nee",0,IF('Vastgesteld 7-7-2022'!#REF!="Ja",1,""))</f>
        <v>#REF!</v>
      </c>
      <c r="J686" s="16" t="e">
        <f>IF('Vastgesteld 7-7-2022'!#REF!&lt;&gt;"",'Vastgesteld 7-7-2022'!#REF!,"")</f>
        <v>#REF!</v>
      </c>
      <c r="BJ686" s="16" t="str">
        <f>IF(COUNTA('Vastgesteld 7-7-2022'!T680:AD680)&lt;&gt;0,1,"")</f>
        <v/>
      </c>
      <c r="BK686" s="16" t="str">
        <f t="shared" si="60"/>
        <v/>
      </c>
      <c r="BL686" s="16" t="str">
        <f>IF('Vastgesteld 7-7-2022'!T680="x","AA","")</f>
        <v/>
      </c>
      <c r="BM686" s="16" t="str">
        <f>IF('Vastgesteld 7-7-2022'!U680="x","A","")</f>
        <v/>
      </c>
      <c r="BN686" s="16" t="str">
        <f>IF('Vastgesteld 7-7-2022'!V680="x","B1","")</f>
        <v/>
      </c>
      <c r="BO686" s="16" t="e">
        <f>IF('Vastgesteld 7-7-2022'!#REF!="x","BB","")</f>
        <v>#REF!</v>
      </c>
      <c r="BP686" s="16" t="str">
        <f>IF('Vastgesteld 7-7-2022'!X680="x","B","")</f>
        <v/>
      </c>
      <c r="BQ686" s="16" t="str">
        <f>IF('Vastgesteld 7-7-2022'!Y680="x","L1","")</f>
        <v/>
      </c>
      <c r="BR686" s="16" t="str">
        <f>IF('Vastgesteld 7-7-2022'!Z680="x","L2","")</f>
        <v/>
      </c>
      <c r="BS686" s="16" t="str">
        <f>IF('Vastgesteld 7-7-2022'!AA680="x","M1","")</f>
        <v/>
      </c>
      <c r="BT686" s="16" t="str">
        <f>IF('Vastgesteld 7-7-2022'!AB680="x","M2","")</f>
        <v/>
      </c>
      <c r="BU686" s="16" t="str">
        <f>IF('Vastgesteld 7-7-2022'!AC680="x","Z1","")</f>
        <v/>
      </c>
      <c r="BV686" s="16" t="str">
        <f>IF('Vastgesteld 7-7-2022'!AD680="x","Z2","")</f>
        <v/>
      </c>
      <c r="BW686" s="16" t="str">
        <f>IF(COUNTA('Vastgesteld 7-7-2022'!K680:S680)&lt;&gt;0,1,"")</f>
        <v/>
      </c>
      <c r="BX686" s="16" t="str">
        <f t="shared" si="61"/>
        <v/>
      </c>
      <c r="BY686" s="16" t="str">
        <f>IF('Vastgesteld 7-7-2022'!K680="x","BB","")</f>
        <v/>
      </c>
      <c r="BZ686" s="16" t="str">
        <f>IF('Vastgesteld 7-7-2022'!L680="x","B","")</f>
        <v/>
      </c>
      <c r="CA686" s="16" t="str">
        <f>IF('Vastgesteld 7-7-2022'!M680="x","L1","")</f>
        <v/>
      </c>
      <c r="CB686" s="16" t="str">
        <f>IF('Vastgesteld 7-7-2022'!N680="x","L2","")</f>
        <v/>
      </c>
      <c r="CC686" s="16" t="str">
        <f>IF('Vastgesteld 7-7-2022'!O680="x","M1","")</f>
        <v/>
      </c>
      <c r="CD686" s="16" t="str">
        <f>IF('Vastgesteld 7-7-2022'!P680="x","M2","")</f>
        <v/>
      </c>
      <c r="CE686" s="16" t="str">
        <f>IF('Vastgesteld 7-7-2022'!Q680="x","Z1","")</f>
        <v/>
      </c>
      <c r="CF686" s="16" t="str">
        <f>IF('Vastgesteld 7-7-2022'!R680="x","Z2","")</f>
        <v/>
      </c>
      <c r="CG686" s="16" t="str">
        <f>IF('Vastgesteld 7-7-2022'!S680="x","ZZL","")</f>
        <v/>
      </c>
      <c r="CL686" s="16" t="str">
        <f>IF(COUNTA('Vastgesteld 7-7-2022'!AV680:BF680)&lt;&gt;0,2,"")</f>
        <v/>
      </c>
      <c r="CM686" s="16" t="str">
        <f t="shared" si="62"/>
        <v/>
      </c>
      <c r="CN686" s="16" t="str">
        <f>IF('Vastgesteld 7-7-2022'!AV680="x","AA","")</f>
        <v/>
      </c>
      <c r="CO686" s="16" t="str">
        <f>IF('Vastgesteld 7-7-2022'!AW680="x","A","")</f>
        <v/>
      </c>
      <c r="CP686" s="16" t="str">
        <f>IF('Vastgesteld 7-7-2022'!AX680="x","BB","")</f>
        <v/>
      </c>
      <c r="CQ686" s="16" t="str">
        <f>IF('Vastgesteld 7-7-2022'!AY680="x","B","")</f>
        <v/>
      </c>
      <c r="CR686" s="16" t="str">
        <f>IF('Vastgesteld 7-7-2022'!AZ680="x","L","")</f>
        <v/>
      </c>
      <c r="CS686" s="16" t="str">
        <f>IF('Vastgesteld 7-7-2022'!BA680="x","M","")</f>
        <v/>
      </c>
      <c r="CT686" s="16" t="str">
        <f>IF('Vastgesteld 7-7-2022'!BB680="x","Z","")</f>
        <v/>
      </c>
      <c r="CU686" s="16" t="str">
        <f>IF('Vastgesteld 7-7-2022'!BF680="x","ZZ","")</f>
        <v/>
      </c>
      <c r="CV686" s="16" t="str">
        <f>IF(COUNTA('Vastgesteld 7-7-2022'!AJ680:AQ680)&lt;&gt;0,2,"")</f>
        <v/>
      </c>
      <c r="CW686" s="16" t="str">
        <f t="shared" si="63"/>
        <v/>
      </c>
      <c r="CX686" s="16" t="str">
        <f>IF('Vastgesteld 7-7-2022'!AJ680="x","BB","")</f>
        <v/>
      </c>
      <c r="CY686" s="16" t="str">
        <f>IF('Vastgesteld 7-7-2022'!AK680="x","B","")</f>
        <v/>
      </c>
      <c r="CZ686" s="16" t="str">
        <f>IF('Vastgesteld 7-7-2022'!AL680="x","L","")</f>
        <v/>
      </c>
      <c r="DA686" s="16" t="str">
        <f>IF('Vastgesteld 7-7-2022'!AM680="x","M","")</f>
        <v/>
      </c>
      <c r="DB686" s="16" t="str">
        <f>IF('Vastgesteld 7-7-2022'!AN680="x","Z","")</f>
        <v/>
      </c>
      <c r="DC686" s="16" t="str">
        <f>IF('Vastgesteld 7-7-2022'!AO680="x","ZZ","")</f>
        <v/>
      </c>
      <c r="DD686" s="16" t="str">
        <f>IF('Vastgesteld 7-7-2022'!AQ680="x","1.40","")</f>
        <v/>
      </c>
      <c r="DE686" s="16" t="str">
        <f>IF(COUNTA('Vastgesteld 7-7-2022'!BH680:BJ680)&lt;&gt;0,6,"")</f>
        <v/>
      </c>
      <c r="DF686" s="16" t="str">
        <f t="shared" si="64"/>
        <v/>
      </c>
      <c r="DG686" s="16" t="str">
        <f>IF('Vastgesteld 7-7-2022'!BH680="x","L","")</f>
        <v/>
      </c>
      <c r="DH686" s="16" t="str">
        <f>IF('Vastgesteld 7-7-2022'!BI680="x","M","")</f>
        <v/>
      </c>
      <c r="DI686" s="16" t="str">
        <f>IF('Vastgesteld 7-7-2022'!BJ680="x","Z","")</f>
        <v/>
      </c>
      <c r="DJ686" s="16" t="str">
        <f>IF('Vastgesteld 7-7-2022'!BK680="x","Z","")</f>
        <v/>
      </c>
      <c r="DK686" s="16" t="str">
        <f>IF(COUNTA('Vastgesteld 7-7-2022'!BM680:BO680)&lt;&gt;0,6,"")</f>
        <v/>
      </c>
      <c r="DL686" s="16" t="str">
        <f t="shared" si="65"/>
        <v/>
      </c>
      <c r="DM686" s="16" t="str">
        <f>IF('Vastgesteld 7-7-2022'!BM680="x","L","")</f>
        <v/>
      </c>
      <c r="DN686" s="16" t="str">
        <f>IF('Vastgesteld 7-7-2022'!BN680="x","M","")</f>
        <v/>
      </c>
      <c r="DO686" s="16" t="str">
        <f>IF('Vastgesteld 7-7-2022'!BO680="x","Z","")</f>
        <v/>
      </c>
      <c r="DP686" s="16" t="str">
        <f>IF('Vastgesteld 7-7-2022'!BP680="x","Z","")</f>
        <v/>
      </c>
    </row>
    <row r="687" spans="1:120" ht="14.4" x14ac:dyDescent="0.3">
      <c r="A687" s="18">
        <f>'Vastgesteld 7-7-2022'!A681</f>
        <v>0</v>
      </c>
      <c r="B687" s="16" t="str">
        <f>IFERROR(VLOOKUP('Vastgesteld 7-7-2022'!#REF!,#REF!,2,FALSE),"")</f>
        <v/>
      </c>
      <c r="C687" s="16">
        <f>'Vastgesteld 7-7-2022'!E681</f>
        <v>0</v>
      </c>
      <c r="D687" s="16" t="str">
        <f>IFERROR(VLOOKUP('Vastgesteld 7-7-2022'!#REF!,#REF!,2,FALSE),"")</f>
        <v/>
      </c>
      <c r="E687" s="16" t="str">
        <f>IFERROR(VLOOKUP('Vastgesteld 7-7-2022'!#REF!,#REF!,5,FALSE),"")</f>
        <v/>
      </c>
      <c r="F687" s="16" t="e">
        <f>IF('Vastgesteld 7-7-2022'!#REF!&lt;&gt;"",'Vastgesteld 7-7-2022'!#REF!,"")</f>
        <v>#REF!</v>
      </c>
      <c r="G687" s="16" t="e">
        <f>IF('Vastgesteld 7-7-2022'!#REF!="Indoor",1,0)</f>
        <v>#REF!</v>
      </c>
      <c r="H687" s="16" t="e">
        <f>'Vastgesteld 7-7-2022'!#REF!</f>
        <v>#REF!</v>
      </c>
      <c r="I687" s="16" t="e">
        <f>IF('Vastgesteld 7-7-2022'!#REF!="Nee",0,IF('Vastgesteld 7-7-2022'!#REF!="Ja",1,""))</f>
        <v>#REF!</v>
      </c>
      <c r="J687" s="16" t="e">
        <f>IF('Vastgesteld 7-7-2022'!#REF!&lt;&gt;"",'Vastgesteld 7-7-2022'!#REF!,"")</f>
        <v>#REF!</v>
      </c>
      <c r="BJ687" s="16" t="str">
        <f>IF(COUNTA('Vastgesteld 7-7-2022'!T681:AD681)&lt;&gt;0,1,"")</f>
        <v/>
      </c>
      <c r="BK687" s="16" t="str">
        <f t="shared" si="60"/>
        <v/>
      </c>
      <c r="BL687" s="16" t="str">
        <f>IF('Vastgesteld 7-7-2022'!T681="x","AA","")</f>
        <v/>
      </c>
      <c r="BM687" s="16" t="str">
        <f>IF('Vastgesteld 7-7-2022'!U681="x","A","")</f>
        <v/>
      </c>
      <c r="BN687" s="16" t="str">
        <f>IF('Vastgesteld 7-7-2022'!V681="x","B1","")</f>
        <v/>
      </c>
      <c r="BO687" s="16" t="e">
        <f>IF('Vastgesteld 7-7-2022'!#REF!="x","BB","")</f>
        <v>#REF!</v>
      </c>
      <c r="BP687" s="16" t="str">
        <f>IF('Vastgesteld 7-7-2022'!X681="x","B","")</f>
        <v/>
      </c>
      <c r="BQ687" s="16" t="str">
        <f>IF('Vastgesteld 7-7-2022'!Y681="x","L1","")</f>
        <v/>
      </c>
      <c r="BR687" s="16" t="str">
        <f>IF('Vastgesteld 7-7-2022'!Z681="x","L2","")</f>
        <v/>
      </c>
      <c r="BS687" s="16" t="str">
        <f>IF('Vastgesteld 7-7-2022'!AA681="x","M1","")</f>
        <v/>
      </c>
      <c r="BT687" s="16" t="str">
        <f>IF('Vastgesteld 7-7-2022'!AB681="x","M2","")</f>
        <v/>
      </c>
      <c r="BU687" s="16" t="str">
        <f>IF('Vastgesteld 7-7-2022'!AC681="x","Z1","")</f>
        <v/>
      </c>
      <c r="BV687" s="16" t="str">
        <f>IF('Vastgesteld 7-7-2022'!AD681="x","Z2","")</f>
        <v/>
      </c>
      <c r="BW687" s="16" t="str">
        <f>IF(COUNTA('Vastgesteld 7-7-2022'!K681:S681)&lt;&gt;0,1,"")</f>
        <v/>
      </c>
      <c r="BX687" s="16" t="str">
        <f t="shared" si="61"/>
        <v/>
      </c>
      <c r="BY687" s="16" t="str">
        <f>IF('Vastgesteld 7-7-2022'!K681="x","BB","")</f>
        <v/>
      </c>
      <c r="BZ687" s="16" t="str">
        <f>IF('Vastgesteld 7-7-2022'!L681="x","B","")</f>
        <v/>
      </c>
      <c r="CA687" s="16" t="str">
        <f>IF('Vastgesteld 7-7-2022'!M681="x","L1","")</f>
        <v/>
      </c>
      <c r="CB687" s="16" t="str">
        <f>IF('Vastgesteld 7-7-2022'!N681="x","L2","")</f>
        <v/>
      </c>
      <c r="CC687" s="16" t="str">
        <f>IF('Vastgesteld 7-7-2022'!O681="x","M1","")</f>
        <v/>
      </c>
      <c r="CD687" s="16" t="str">
        <f>IF('Vastgesteld 7-7-2022'!P681="x","M2","")</f>
        <v/>
      </c>
      <c r="CE687" s="16" t="str">
        <f>IF('Vastgesteld 7-7-2022'!Q681="x","Z1","")</f>
        <v/>
      </c>
      <c r="CF687" s="16" t="str">
        <f>IF('Vastgesteld 7-7-2022'!R681="x","Z2","")</f>
        <v/>
      </c>
      <c r="CG687" s="16" t="str">
        <f>IF('Vastgesteld 7-7-2022'!S681="x","ZZL","")</f>
        <v/>
      </c>
      <c r="CL687" s="16" t="str">
        <f>IF(COUNTA('Vastgesteld 7-7-2022'!AV681:BF681)&lt;&gt;0,2,"")</f>
        <v/>
      </c>
      <c r="CM687" s="16" t="str">
        <f t="shared" si="62"/>
        <v/>
      </c>
      <c r="CN687" s="16" t="str">
        <f>IF('Vastgesteld 7-7-2022'!AV681="x","AA","")</f>
        <v/>
      </c>
      <c r="CO687" s="16" t="str">
        <f>IF('Vastgesteld 7-7-2022'!AW681="x","A","")</f>
        <v/>
      </c>
      <c r="CP687" s="16" t="str">
        <f>IF('Vastgesteld 7-7-2022'!AX681="x","BB","")</f>
        <v/>
      </c>
      <c r="CQ687" s="16" t="str">
        <f>IF('Vastgesteld 7-7-2022'!AY681="x","B","")</f>
        <v/>
      </c>
      <c r="CR687" s="16" t="str">
        <f>IF('Vastgesteld 7-7-2022'!AZ681="x","L","")</f>
        <v/>
      </c>
      <c r="CS687" s="16" t="str">
        <f>IF('Vastgesteld 7-7-2022'!BA681="x","M","")</f>
        <v/>
      </c>
      <c r="CT687" s="16" t="str">
        <f>IF('Vastgesteld 7-7-2022'!BB681="x","Z","")</f>
        <v/>
      </c>
      <c r="CU687" s="16" t="str">
        <f>IF('Vastgesteld 7-7-2022'!BF681="x","ZZ","")</f>
        <v/>
      </c>
      <c r="CV687" s="16" t="str">
        <f>IF(COUNTA('Vastgesteld 7-7-2022'!AJ681:AQ681)&lt;&gt;0,2,"")</f>
        <v/>
      </c>
      <c r="CW687" s="16" t="str">
        <f t="shared" si="63"/>
        <v/>
      </c>
      <c r="CX687" s="16" t="str">
        <f>IF('Vastgesteld 7-7-2022'!AJ681="x","BB","")</f>
        <v/>
      </c>
      <c r="CY687" s="16" t="str">
        <f>IF('Vastgesteld 7-7-2022'!AK681="x","B","")</f>
        <v/>
      </c>
      <c r="CZ687" s="16" t="str">
        <f>IF('Vastgesteld 7-7-2022'!AL681="x","L","")</f>
        <v/>
      </c>
      <c r="DA687" s="16" t="str">
        <f>IF('Vastgesteld 7-7-2022'!AM681="x","M","")</f>
        <v/>
      </c>
      <c r="DB687" s="16" t="str">
        <f>IF('Vastgesteld 7-7-2022'!AN681="x","Z","")</f>
        <v/>
      </c>
      <c r="DC687" s="16" t="str">
        <f>IF('Vastgesteld 7-7-2022'!AO681="x","ZZ","")</f>
        <v/>
      </c>
      <c r="DD687" s="16" t="str">
        <f>IF('Vastgesteld 7-7-2022'!AQ681="x","1.40","")</f>
        <v/>
      </c>
      <c r="DE687" s="16" t="str">
        <f>IF(COUNTA('Vastgesteld 7-7-2022'!BH681:BJ681)&lt;&gt;0,6,"")</f>
        <v/>
      </c>
      <c r="DF687" s="16" t="str">
        <f t="shared" si="64"/>
        <v/>
      </c>
      <c r="DG687" s="16" t="str">
        <f>IF('Vastgesteld 7-7-2022'!BH681="x","L","")</f>
        <v/>
      </c>
      <c r="DH687" s="16" t="str">
        <f>IF('Vastgesteld 7-7-2022'!BI681="x","M","")</f>
        <v/>
      </c>
      <c r="DI687" s="16" t="str">
        <f>IF('Vastgesteld 7-7-2022'!BJ681="x","Z","")</f>
        <v/>
      </c>
      <c r="DJ687" s="16" t="str">
        <f>IF('Vastgesteld 7-7-2022'!BK681="x","Z","")</f>
        <v/>
      </c>
      <c r="DK687" s="16" t="str">
        <f>IF(COUNTA('Vastgesteld 7-7-2022'!BM681:BO681)&lt;&gt;0,6,"")</f>
        <v/>
      </c>
      <c r="DL687" s="16" t="str">
        <f t="shared" si="65"/>
        <v/>
      </c>
      <c r="DM687" s="16" t="str">
        <f>IF('Vastgesteld 7-7-2022'!BM681="x","L","")</f>
        <v/>
      </c>
      <c r="DN687" s="16" t="str">
        <f>IF('Vastgesteld 7-7-2022'!BN681="x","M","")</f>
        <v/>
      </c>
      <c r="DO687" s="16" t="str">
        <f>IF('Vastgesteld 7-7-2022'!BO681="x","Z","")</f>
        <v/>
      </c>
      <c r="DP687" s="16" t="str">
        <f>IF('Vastgesteld 7-7-2022'!BP681="x","Z","")</f>
        <v/>
      </c>
    </row>
    <row r="688" spans="1:120" ht="14.4" x14ac:dyDescent="0.3">
      <c r="A688" s="18">
        <f>'Vastgesteld 7-7-2022'!A682</f>
        <v>0</v>
      </c>
      <c r="B688" s="16" t="str">
        <f>IFERROR(VLOOKUP('Vastgesteld 7-7-2022'!#REF!,#REF!,2,FALSE),"")</f>
        <v/>
      </c>
      <c r="C688" s="16">
        <f>'Vastgesteld 7-7-2022'!E682</f>
        <v>0</v>
      </c>
      <c r="D688" s="16" t="str">
        <f>IFERROR(VLOOKUP('Vastgesteld 7-7-2022'!#REF!,#REF!,2,FALSE),"")</f>
        <v/>
      </c>
      <c r="E688" s="16" t="str">
        <f>IFERROR(VLOOKUP('Vastgesteld 7-7-2022'!#REF!,#REF!,5,FALSE),"")</f>
        <v/>
      </c>
      <c r="F688" s="16" t="e">
        <f>IF('Vastgesteld 7-7-2022'!#REF!&lt;&gt;"",'Vastgesteld 7-7-2022'!#REF!,"")</f>
        <v>#REF!</v>
      </c>
      <c r="G688" s="16" t="e">
        <f>IF('Vastgesteld 7-7-2022'!#REF!="Indoor",1,0)</f>
        <v>#REF!</v>
      </c>
      <c r="H688" s="16" t="e">
        <f>'Vastgesteld 7-7-2022'!#REF!</f>
        <v>#REF!</v>
      </c>
      <c r="I688" s="16" t="e">
        <f>IF('Vastgesteld 7-7-2022'!#REF!="Nee",0,IF('Vastgesteld 7-7-2022'!#REF!="Ja",1,""))</f>
        <v>#REF!</v>
      </c>
      <c r="J688" s="16" t="e">
        <f>IF('Vastgesteld 7-7-2022'!#REF!&lt;&gt;"",'Vastgesteld 7-7-2022'!#REF!,"")</f>
        <v>#REF!</v>
      </c>
      <c r="BJ688" s="16" t="str">
        <f>IF(COUNTA('Vastgesteld 7-7-2022'!T682:AD682)&lt;&gt;0,1,"")</f>
        <v/>
      </c>
      <c r="BK688" s="16" t="str">
        <f t="shared" si="60"/>
        <v/>
      </c>
      <c r="BL688" s="16" t="str">
        <f>IF('Vastgesteld 7-7-2022'!T682="x","AA","")</f>
        <v/>
      </c>
      <c r="BM688" s="16" t="str">
        <f>IF('Vastgesteld 7-7-2022'!U682="x","A","")</f>
        <v/>
      </c>
      <c r="BN688" s="16" t="str">
        <f>IF('Vastgesteld 7-7-2022'!V682="x","B1","")</f>
        <v/>
      </c>
      <c r="BO688" s="16" t="e">
        <f>IF('Vastgesteld 7-7-2022'!#REF!="x","BB","")</f>
        <v>#REF!</v>
      </c>
      <c r="BP688" s="16" t="str">
        <f>IF('Vastgesteld 7-7-2022'!X682="x","B","")</f>
        <v/>
      </c>
      <c r="BQ688" s="16" t="str">
        <f>IF('Vastgesteld 7-7-2022'!Y682="x","L1","")</f>
        <v/>
      </c>
      <c r="BR688" s="16" t="str">
        <f>IF('Vastgesteld 7-7-2022'!Z682="x","L2","")</f>
        <v/>
      </c>
      <c r="BS688" s="16" t="str">
        <f>IF('Vastgesteld 7-7-2022'!AA682="x","M1","")</f>
        <v/>
      </c>
      <c r="BT688" s="16" t="str">
        <f>IF('Vastgesteld 7-7-2022'!AB682="x","M2","")</f>
        <v/>
      </c>
      <c r="BU688" s="16" t="str">
        <f>IF('Vastgesteld 7-7-2022'!AC682="x","Z1","")</f>
        <v/>
      </c>
      <c r="BV688" s="16" t="str">
        <f>IF('Vastgesteld 7-7-2022'!AD682="x","Z2","")</f>
        <v/>
      </c>
      <c r="BW688" s="16" t="str">
        <f>IF(COUNTA('Vastgesteld 7-7-2022'!K682:S682)&lt;&gt;0,1,"")</f>
        <v/>
      </c>
      <c r="BX688" s="16" t="str">
        <f t="shared" si="61"/>
        <v/>
      </c>
      <c r="BY688" s="16" t="str">
        <f>IF('Vastgesteld 7-7-2022'!K682="x","BB","")</f>
        <v/>
      </c>
      <c r="BZ688" s="16" t="str">
        <f>IF('Vastgesteld 7-7-2022'!L682="x","B","")</f>
        <v/>
      </c>
      <c r="CA688" s="16" t="str">
        <f>IF('Vastgesteld 7-7-2022'!M682="x","L1","")</f>
        <v/>
      </c>
      <c r="CB688" s="16" t="str">
        <f>IF('Vastgesteld 7-7-2022'!N682="x","L2","")</f>
        <v/>
      </c>
      <c r="CC688" s="16" t="str">
        <f>IF('Vastgesteld 7-7-2022'!O682="x","M1","")</f>
        <v/>
      </c>
      <c r="CD688" s="16" t="str">
        <f>IF('Vastgesteld 7-7-2022'!P682="x","M2","")</f>
        <v/>
      </c>
      <c r="CE688" s="16" t="str">
        <f>IF('Vastgesteld 7-7-2022'!Q682="x","Z1","")</f>
        <v/>
      </c>
      <c r="CF688" s="16" t="str">
        <f>IF('Vastgesteld 7-7-2022'!R682="x","Z2","")</f>
        <v/>
      </c>
      <c r="CG688" s="16" t="str">
        <f>IF('Vastgesteld 7-7-2022'!S682="x","ZZL","")</f>
        <v/>
      </c>
      <c r="CL688" s="16" t="str">
        <f>IF(COUNTA('Vastgesteld 7-7-2022'!AV682:BF682)&lt;&gt;0,2,"")</f>
        <v/>
      </c>
      <c r="CM688" s="16" t="str">
        <f t="shared" si="62"/>
        <v/>
      </c>
      <c r="CN688" s="16" t="str">
        <f>IF('Vastgesteld 7-7-2022'!AV682="x","AA","")</f>
        <v/>
      </c>
      <c r="CO688" s="16" t="str">
        <f>IF('Vastgesteld 7-7-2022'!AW682="x","A","")</f>
        <v/>
      </c>
      <c r="CP688" s="16" t="str">
        <f>IF('Vastgesteld 7-7-2022'!AX682="x","BB","")</f>
        <v/>
      </c>
      <c r="CQ688" s="16" t="str">
        <f>IF('Vastgesteld 7-7-2022'!AY682="x","B","")</f>
        <v/>
      </c>
      <c r="CR688" s="16" t="str">
        <f>IF('Vastgesteld 7-7-2022'!AZ682="x","L","")</f>
        <v/>
      </c>
      <c r="CS688" s="16" t="str">
        <f>IF('Vastgesteld 7-7-2022'!BA682="x","M","")</f>
        <v/>
      </c>
      <c r="CT688" s="16" t="str">
        <f>IF('Vastgesteld 7-7-2022'!BB682="x","Z","")</f>
        <v/>
      </c>
      <c r="CU688" s="16" t="str">
        <f>IF('Vastgesteld 7-7-2022'!BF682="x","ZZ","")</f>
        <v/>
      </c>
      <c r="CV688" s="16" t="str">
        <f>IF(COUNTA('Vastgesteld 7-7-2022'!AJ682:AQ682)&lt;&gt;0,2,"")</f>
        <v/>
      </c>
      <c r="CW688" s="16" t="str">
        <f t="shared" si="63"/>
        <v/>
      </c>
      <c r="CX688" s="16" t="str">
        <f>IF('Vastgesteld 7-7-2022'!AJ682="x","BB","")</f>
        <v/>
      </c>
      <c r="CY688" s="16" t="str">
        <f>IF('Vastgesteld 7-7-2022'!AK682="x","B","")</f>
        <v/>
      </c>
      <c r="CZ688" s="16" t="str">
        <f>IF('Vastgesteld 7-7-2022'!AL682="x","L","")</f>
        <v/>
      </c>
      <c r="DA688" s="16" t="str">
        <f>IF('Vastgesteld 7-7-2022'!AM682="x","M","")</f>
        <v/>
      </c>
      <c r="DB688" s="16" t="str">
        <f>IF('Vastgesteld 7-7-2022'!AN682="x","Z","")</f>
        <v/>
      </c>
      <c r="DC688" s="16" t="str">
        <f>IF('Vastgesteld 7-7-2022'!AO682="x","ZZ","")</f>
        <v/>
      </c>
      <c r="DD688" s="16" t="str">
        <f>IF('Vastgesteld 7-7-2022'!AQ682="x","1.40","")</f>
        <v/>
      </c>
      <c r="DE688" s="16" t="str">
        <f>IF(COUNTA('Vastgesteld 7-7-2022'!BH682:BJ682)&lt;&gt;0,6,"")</f>
        <v/>
      </c>
      <c r="DF688" s="16" t="str">
        <f t="shared" si="64"/>
        <v/>
      </c>
      <c r="DG688" s="16" t="str">
        <f>IF('Vastgesteld 7-7-2022'!BH682="x","L","")</f>
        <v/>
      </c>
      <c r="DH688" s="16" t="str">
        <f>IF('Vastgesteld 7-7-2022'!BI682="x","M","")</f>
        <v/>
      </c>
      <c r="DI688" s="16" t="str">
        <f>IF('Vastgesteld 7-7-2022'!BJ682="x","Z","")</f>
        <v/>
      </c>
      <c r="DJ688" s="16" t="str">
        <f>IF('Vastgesteld 7-7-2022'!BK682="x","Z","")</f>
        <v/>
      </c>
      <c r="DK688" s="16" t="str">
        <f>IF(COUNTA('Vastgesteld 7-7-2022'!BM682:BO682)&lt;&gt;0,6,"")</f>
        <v/>
      </c>
      <c r="DL688" s="16" t="str">
        <f t="shared" si="65"/>
        <v/>
      </c>
      <c r="DM688" s="16" t="str">
        <f>IF('Vastgesteld 7-7-2022'!BM682="x","L","")</f>
        <v/>
      </c>
      <c r="DN688" s="16" t="str">
        <f>IF('Vastgesteld 7-7-2022'!BN682="x","M","")</f>
        <v/>
      </c>
      <c r="DO688" s="16" t="str">
        <f>IF('Vastgesteld 7-7-2022'!BO682="x","Z","")</f>
        <v/>
      </c>
      <c r="DP688" s="16" t="str">
        <f>IF('Vastgesteld 7-7-2022'!BP682="x","Z","")</f>
        <v/>
      </c>
    </row>
    <row r="689" spans="1:120" ht="14.4" x14ac:dyDescent="0.3">
      <c r="A689" s="18">
        <f>'Vastgesteld 7-7-2022'!A683</f>
        <v>0</v>
      </c>
      <c r="B689" s="16" t="str">
        <f>IFERROR(VLOOKUP('Vastgesteld 7-7-2022'!#REF!,#REF!,2,FALSE),"")</f>
        <v/>
      </c>
      <c r="C689" s="16">
        <f>'Vastgesteld 7-7-2022'!E683</f>
        <v>0</v>
      </c>
      <c r="D689" s="16" t="str">
        <f>IFERROR(VLOOKUP('Vastgesteld 7-7-2022'!#REF!,#REF!,2,FALSE),"")</f>
        <v/>
      </c>
      <c r="E689" s="16" t="str">
        <f>IFERROR(VLOOKUP('Vastgesteld 7-7-2022'!#REF!,#REF!,5,FALSE),"")</f>
        <v/>
      </c>
      <c r="F689" s="16" t="e">
        <f>IF('Vastgesteld 7-7-2022'!#REF!&lt;&gt;"",'Vastgesteld 7-7-2022'!#REF!,"")</f>
        <v>#REF!</v>
      </c>
      <c r="G689" s="16" t="e">
        <f>IF('Vastgesteld 7-7-2022'!#REF!="Indoor",1,0)</f>
        <v>#REF!</v>
      </c>
      <c r="H689" s="16" t="e">
        <f>'Vastgesteld 7-7-2022'!#REF!</f>
        <v>#REF!</v>
      </c>
      <c r="I689" s="16" t="e">
        <f>IF('Vastgesteld 7-7-2022'!#REF!="Nee",0,IF('Vastgesteld 7-7-2022'!#REF!="Ja",1,""))</f>
        <v>#REF!</v>
      </c>
      <c r="J689" s="16" t="e">
        <f>IF('Vastgesteld 7-7-2022'!#REF!&lt;&gt;"",'Vastgesteld 7-7-2022'!#REF!,"")</f>
        <v>#REF!</v>
      </c>
      <c r="BJ689" s="16" t="str">
        <f>IF(COUNTA('Vastgesteld 7-7-2022'!T683:AD683)&lt;&gt;0,1,"")</f>
        <v/>
      </c>
      <c r="BK689" s="16" t="str">
        <f t="shared" si="60"/>
        <v/>
      </c>
      <c r="BL689" s="16" t="str">
        <f>IF('Vastgesteld 7-7-2022'!T683="x","AA","")</f>
        <v/>
      </c>
      <c r="BM689" s="16" t="str">
        <f>IF('Vastgesteld 7-7-2022'!U683="x","A","")</f>
        <v/>
      </c>
      <c r="BN689" s="16" t="str">
        <f>IF('Vastgesteld 7-7-2022'!V683="x","B1","")</f>
        <v/>
      </c>
      <c r="BO689" s="16" t="e">
        <f>IF('Vastgesteld 7-7-2022'!#REF!="x","BB","")</f>
        <v>#REF!</v>
      </c>
      <c r="BP689" s="16" t="str">
        <f>IF('Vastgesteld 7-7-2022'!X683="x","B","")</f>
        <v/>
      </c>
      <c r="BQ689" s="16" t="str">
        <f>IF('Vastgesteld 7-7-2022'!Y683="x","L1","")</f>
        <v/>
      </c>
      <c r="BR689" s="16" t="str">
        <f>IF('Vastgesteld 7-7-2022'!Z683="x","L2","")</f>
        <v/>
      </c>
      <c r="BS689" s="16" t="str">
        <f>IF('Vastgesteld 7-7-2022'!AA683="x","M1","")</f>
        <v/>
      </c>
      <c r="BT689" s="16" t="str">
        <f>IF('Vastgesteld 7-7-2022'!AB683="x","M2","")</f>
        <v/>
      </c>
      <c r="BU689" s="16" t="str">
        <f>IF('Vastgesteld 7-7-2022'!AC683="x","Z1","")</f>
        <v/>
      </c>
      <c r="BV689" s="16" t="str">
        <f>IF('Vastgesteld 7-7-2022'!AD683="x","Z2","")</f>
        <v/>
      </c>
      <c r="BW689" s="16" t="str">
        <f>IF(COUNTA('Vastgesteld 7-7-2022'!K683:S683)&lt;&gt;0,1,"")</f>
        <v/>
      </c>
      <c r="BX689" s="16" t="str">
        <f t="shared" si="61"/>
        <v/>
      </c>
      <c r="BY689" s="16" t="str">
        <f>IF('Vastgesteld 7-7-2022'!K683="x","BB","")</f>
        <v/>
      </c>
      <c r="BZ689" s="16" t="str">
        <f>IF('Vastgesteld 7-7-2022'!L683="x","B","")</f>
        <v/>
      </c>
      <c r="CA689" s="16" t="str">
        <f>IF('Vastgesteld 7-7-2022'!M683="x","L1","")</f>
        <v/>
      </c>
      <c r="CB689" s="16" t="str">
        <f>IF('Vastgesteld 7-7-2022'!N683="x","L2","")</f>
        <v/>
      </c>
      <c r="CC689" s="16" t="str">
        <f>IF('Vastgesteld 7-7-2022'!O683="x","M1","")</f>
        <v/>
      </c>
      <c r="CD689" s="16" t="str">
        <f>IF('Vastgesteld 7-7-2022'!P683="x","M2","")</f>
        <v/>
      </c>
      <c r="CE689" s="16" t="str">
        <f>IF('Vastgesteld 7-7-2022'!Q683="x","Z1","")</f>
        <v/>
      </c>
      <c r="CF689" s="16" t="str">
        <f>IF('Vastgesteld 7-7-2022'!R683="x","Z2","")</f>
        <v/>
      </c>
      <c r="CG689" s="16" t="str">
        <f>IF('Vastgesteld 7-7-2022'!S683="x","ZZL","")</f>
        <v/>
      </c>
      <c r="CL689" s="16" t="str">
        <f>IF(COUNTA('Vastgesteld 7-7-2022'!AV683:BF683)&lt;&gt;0,2,"")</f>
        <v/>
      </c>
      <c r="CM689" s="16" t="str">
        <f t="shared" si="62"/>
        <v/>
      </c>
      <c r="CN689" s="16" t="str">
        <f>IF('Vastgesteld 7-7-2022'!AV683="x","AA","")</f>
        <v/>
      </c>
      <c r="CO689" s="16" t="str">
        <f>IF('Vastgesteld 7-7-2022'!AW683="x","A","")</f>
        <v/>
      </c>
      <c r="CP689" s="16" t="str">
        <f>IF('Vastgesteld 7-7-2022'!AX683="x","BB","")</f>
        <v/>
      </c>
      <c r="CQ689" s="16" t="str">
        <f>IF('Vastgesteld 7-7-2022'!AY683="x","B","")</f>
        <v/>
      </c>
      <c r="CR689" s="16" t="str">
        <f>IF('Vastgesteld 7-7-2022'!AZ683="x","L","")</f>
        <v/>
      </c>
      <c r="CS689" s="16" t="str">
        <f>IF('Vastgesteld 7-7-2022'!BA683="x","M","")</f>
        <v/>
      </c>
      <c r="CT689" s="16" t="str">
        <f>IF('Vastgesteld 7-7-2022'!BB683="x","Z","")</f>
        <v/>
      </c>
      <c r="CU689" s="16" t="str">
        <f>IF('Vastgesteld 7-7-2022'!BF683="x","ZZ","")</f>
        <v/>
      </c>
      <c r="CV689" s="16" t="str">
        <f>IF(COUNTA('Vastgesteld 7-7-2022'!AJ683:AQ683)&lt;&gt;0,2,"")</f>
        <v/>
      </c>
      <c r="CW689" s="16" t="str">
        <f t="shared" si="63"/>
        <v/>
      </c>
      <c r="CX689" s="16" t="str">
        <f>IF('Vastgesteld 7-7-2022'!AJ683="x","BB","")</f>
        <v/>
      </c>
      <c r="CY689" s="16" t="str">
        <f>IF('Vastgesteld 7-7-2022'!AK683="x","B","")</f>
        <v/>
      </c>
      <c r="CZ689" s="16" t="str">
        <f>IF('Vastgesteld 7-7-2022'!AL683="x","L","")</f>
        <v/>
      </c>
      <c r="DA689" s="16" t="str">
        <f>IF('Vastgesteld 7-7-2022'!AM683="x","M","")</f>
        <v/>
      </c>
      <c r="DB689" s="16" t="str">
        <f>IF('Vastgesteld 7-7-2022'!AN683="x","Z","")</f>
        <v/>
      </c>
      <c r="DC689" s="16" t="str">
        <f>IF('Vastgesteld 7-7-2022'!AO683="x","ZZ","")</f>
        <v/>
      </c>
      <c r="DD689" s="16" t="str">
        <f>IF('Vastgesteld 7-7-2022'!AQ683="x","1.40","")</f>
        <v/>
      </c>
      <c r="DE689" s="16" t="str">
        <f>IF(COUNTA('Vastgesteld 7-7-2022'!BH683:BJ683)&lt;&gt;0,6,"")</f>
        <v/>
      </c>
      <c r="DF689" s="16" t="str">
        <f t="shared" si="64"/>
        <v/>
      </c>
      <c r="DG689" s="16" t="str">
        <f>IF('Vastgesteld 7-7-2022'!BH683="x","L","")</f>
        <v/>
      </c>
      <c r="DH689" s="16" t="str">
        <f>IF('Vastgesteld 7-7-2022'!BI683="x","M","")</f>
        <v/>
      </c>
      <c r="DI689" s="16" t="str">
        <f>IF('Vastgesteld 7-7-2022'!BJ683="x","Z","")</f>
        <v/>
      </c>
      <c r="DJ689" s="16" t="str">
        <f>IF('Vastgesteld 7-7-2022'!BK683="x","Z","")</f>
        <v/>
      </c>
      <c r="DK689" s="16" t="str">
        <f>IF(COUNTA('Vastgesteld 7-7-2022'!BM683:BO683)&lt;&gt;0,6,"")</f>
        <v/>
      </c>
      <c r="DL689" s="16" t="str">
        <f t="shared" si="65"/>
        <v/>
      </c>
      <c r="DM689" s="16" t="str">
        <f>IF('Vastgesteld 7-7-2022'!BM683="x","L","")</f>
        <v/>
      </c>
      <c r="DN689" s="16" t="str">
        <f>IF('Vastgesteld 7-7-2022'!BN683="x","M","")</f>
        <v/>
      </c>
      <c r="DO689" s="16" t="str">
        <f>IF('Vastgesteld 7-7-2022'!BO683="x","Z","")</f>
        <v/>
      </c>
      <c r="DP689" s="16" t="str">
        <f>IF('Vastgesteld 7-7-2022'!BP683="x","Z","")</f>
        <v/>
      </c>
    </row>
    <row r="690" spans="1:120" ht="14.4" x14ac:dyDescent="0.3">
      <c r="A690" s="18">
        <f>'Vastgesteld 7-7-2022'!A684</f>
        <v>0</v>
      </c>
      <c r="B690" s="16" t="str">
        <f>IFERROR(VLOOKUP('Vastgesteld 7-7-2022'!#REF!,#REF!,2,FALSE),"")</f>
        <v/>
      </c>
      <c r="C690" s="16">
        <f>'Vastgesteld 7-7-2022'!E684</f>
        <v>0</v>
      </c>
      <c r="D690" s="16" t="str">
        <f>IFERROR(VLOOKUP('Vastgesteld 7-7-2022'!#REF!,#REF!,2,FALSE),"")</f>
        <v/>
      </c>
      <c r="E690" s="16" t="str">
        <f>IFERROR(VLOOKUP('Vastgesteld 7-7-2022'!#REF!,#REF!,5,FALSE),"")</f>
        <v/>
      </c>
      <c r="F690" s="16" t="e">
        <f>IF('Vastgesteld 7-7-2022'!#REF!&lt;&gt;"",'Vastgesteld 7-7-2022'!#REF!,"")</f>
        <v>#REF!</v>
      </c>
      <c r="G690" s="16" t="e">
        <f>IF('Vastgesteld 7-7-2022'!#REF!="Indoor",1,0)</f>
        <v>#REF!</v>
      </c>
      <c r="H690" s="16" t="e">
        <f>'Vastgesteld 7-7-2022'!#REF!</f>
        <v>#REF!</v>
      </c>
      <c r="I690" s="16" t="e">
        <f>IF('Vastgesteld 7-7-2022'!#REF!="Nee",0,IF('Vastgesteld 7-7-2022'!#REF!="Ja",1,""))</f>
        <v>#REF!</v>
      </c>
      <c r="J690" s="16" t="e">
        <f>IF('Vastgesteld 7-7-2022'!#REF!&lt;&gt;"",'Vastgesteld 7-7-2022'!#REF!,"")</f>
        <v>#REF!</v>
      </c>
      <c r="BJ690" s="16" t="str">
        <f>IF(COUNTA('Vastgesteld 7-7-2022'!T684:AD684)&lt;&gt;0,1,"")</f>
        <v/>
      </c>
      <c r="BK690" s="16" t="str">
        <f t="shared" si="60"/>
        <v/>
      </c>
      <c r="BL690" s="16" t="str">
        <f>IF('Vastgesteld 7-7-2022'!T684="x","AA","")</f>
        <v/>
      </c>
      <c r="BM690" s="16" t="str">
        <f>IF('Vastgesteld 7-7-2022'!U684="x","A","")</f>
        <v/>
      </c>
      <c r="BN690" s="16" t="str">
        <f>IF('Vastgesteld 7-7-2022'!V684="x","B1","")</f>
        <v/>
      </c>
      <c r="BO690" s="16" t="e">
        <f>IF('Vastgesteld 7-7-2022'!#REF!="x","BB","")</f>
        <v>#REF!</v>
      </c>
      <c r="BP690" s="16" t="str">
        <f>IF('Vastgesteld 7-7-2022'!X684="x","B","")</f>
        <v/>
      </c>
      <c r="BQ690" s="16" t="str">
        <f>IF('Vastgesteld 7-7-2022'!Y684="x","L1","")</f>
        <v/>
      </c>
      <c r="BR690" s="16" t="str">
        <f>IF('Vastgesteld 7-7-2022'!Z684="x","L2","")</f>
        <v/>
      </c>
      <c r="BS690" s="16" t="str">
        <f>IF('Vastgesteld 7-7-2022'!AA684="x","M1","")</f>
        <v/>
      </c>
      <c r="BT690" s="16" t="str">
        <f>IF('Vastgesteld 7-7-2022'!AB684="x","M2","")</f>
        <v/>
      </c>
      <c r="BU690" s="16" t="str">
        <f>IF('Vastgesteld 7-7-2022'!AC684="x","Z1","")</f>
        <v/>
      </c>
      <c r="BV690" s="16" t="str">
        <f>IF('Vastgesteld 7-7-2022'!AD684="x","Z2","")</f>
        <v/>
      </c>
      <c r="BW690" s="16" t="str">
        <f>IF(COUNTA('Vastgesteld 7-7-2022'!K684:S684)&lt;&gt;0,1,"")</f>
        <v/>
      </c>
      <c r="BX690" s="16" t="str">
        <f t="shared" si="61"/>
        <v/>
      </c>
      <c r="BY690" s="16" t="str">
        <f>IF('Vastgesteld 7-7-2022'!K684="x","BB","")</f>
        <v/>
      </c>
      <c r="BZ690" s="16" t="str">
        <f>IF('Vastgesteld 7-7-2022'!L684="x","B","")</f>
        <v/>
      </c>
      <c r="CA690" s="16" t="str">
        <f>IF('Vastgesteld 7-7-2022'!M684="x","L1","")</f>
        <v/>
      </c>
      <c r="CB690" s="16" t="str">
        <f>IF('Vastgesteld 7-7-2022'!N684="x","L2","")</f>
        <v/>
      </c>
      <c r="CC690" s="16" t="str">
        <f>IF('Vastgesteld 7-7-2022'!O684="x","M1","")</f>
        <v/>
      </c>
      <c r="CD690" s="16" t="str">
        <f>IF('Vastgesteld 7-7-2022'!P684="x","M2","")</f>
        <v/>
      </c>
      <c r="CE690" s="16" t="str">
        <f>IF('Vastgesteld 7-7-2022'!Q684="x","Z1","")</f>
        <v/>
      </c>
      <c r="CF690" s="16" t="str">
        <f>IF('Vastgesteld 7-7-2022'!R684="x","Z2","")</f>
        <v/>
      </c>
      <c r="CG690" s="16" t="str">
        <f>IF('Vastgesteld 7-7-2022'!S684="x","ZZL","")</f>
        <v/>
      </c>
      <c r="CL690" s="16" t="str">
        <f>IF(COUNTA('Vastgesteld 7-7-2022'!AV684:BF684)&lt;&gt;0,2,"")</f>
        <v/>
      </c>
      <c r="CM690" s="16" t="str">
        <f t="shared" si="62"/>
        <v/>
      </c>
      <c r="CN690" s="16" t="str">
        <f>IF('Vastgesteld 7-7-2022'!AV684="x","AA","")</f>
        <v/>
      </c>
      <c r="CO690" s="16" t="str">
        <f>IF('Vastgesteld 7-7-2022'!AW684="x","A","")</f>
        <v/>
      </c>
      <c r="CP690" s="16" t="str">
        <f>IF('Vastgesteld 7-7-2022'!AX684="x","BB","")</f>
        <v/>
      </c>
      <c r="CQ690" s="16" t="str">
        <f>IF('Vastgesteld 7-7-2022'!AY684="x","B","")</f>
        <v/>
      </c>
      <c r="CR690" s="16" t="str">
        <f>IF('Vastgesteld 7-7-2022'!AZ684="x","L","")</f>
        <v/>
      </c>
      <c r="CS690" s="16" t="str">
        <f>IF('Vastgesteld 7-7-2022'!BA684="x","M","")</f>
        <v/>
      </c>
      <c r="CT690" s="16" t="str">
        <f>IF('Vastgesteld 7-7-2022'!BB684="x","Z","")</f>
        <v/>
      </c>
      <c r="CU690" s="16" t="str">
        <f>IF('Vastgesteld 7-7-2022'!BF684="x","ZZ","")</f>
        <v/>
      </c>
      <c r="CV690" s="16" t="str">
        <f>IF(COUNTA('Vastgesteld 7-7-2022'!AJ684:AQ684)&lt;&gt;0,2,"")</f>
        <v/>
      </c>
      <c r="CW690" s="16" t="str">
        <f t="shared" si="63"/>
        <v/>
      </c>
      <c r="CX690" s="16" t="str">
        <f>IF('Vastgesteld 7-7-2022'!AJ684="x","BB","")</f>
        <v/>
      </c>
      <c r="CY690" s="16" t="str">
        <f>IF('Vastgesteld 7-7-2022'!AK684="x","B","")</f>
        <v/>
      </c>
      <c r="CZ690" s="16" t="str">
        <f>IF('Vastgesteld 7-7-2022'!AL684="x","L","")</f>
        <v/>
      </c>
      <c r="DA690" s="16" t="str">
        <f>IF('Vastgesteld 7-7-2022'!AM684="x","M","")</f>
        <v/>
      </c>
      <c r="DB690" s="16" t="str">
        <f>IF('Vastgesteld 7-7-2022'!AN684="x","Z","")</f>
        <v/>
      </c>
      <c r="DC690" s="16" t="str">
        <f>IF('Vastgesteld 7-7-2022'!AO684="x","ZZ","")</f>
        <v/>
      </c>
      <c r="DD690" s="16" t="str">
        <f>IF('Vastgesteld 7-7-2022'!AQ684="x","1.40","")</f>
        <v/>
      </c>
      <c r="DE690" s="16" t="str">
        <f>IF(COUNTA('Vastgesteld 7-7-2022'!BH684:BJ684)&lt;&gt;0,6,"")</f>
        <v/>
      </c>
      <c r="DF690" s="16" t="str">
        <f t="shared" si="64"/>
        <v/>
      </c>
      <c r="DG690" s="16" t="str">
        <f>IF('Vastgesteld 7-7-2022'!BH684="x","L","")</f>
        <v/>
      </c>
      <c r="DH690" s="16" t="str">
        <f>IF('Vastgesteld 7-7-2022'!BI684="x","M","")</f>
        <v/>
      </c>
      <c r="DI690" s="16" t="str">
        <f>IF('Vastgesteld 7-7-2022'!BJ684="x","Z","")</f>
        <v/>
      </c>
      <c r="DJ690" s="16" t="str">
        <f>IF('Vastgesteld 7-7-2022'!BK684="x","Z","")</f>
        <v/>
      </c>
      <c r="DK690" s="16" t="str">
        <f>IF(COUNTA('Vastgesteld 7-7-2022'!BM684:BO684)&lt;&gt;0,6,"")</f>
        <v/>
      </c>
      <c r="DL690" s="16" t="str">
        <f t="shared" si="65"/>
        <v/>
      </c>
      <c r="DM690" s="16" t="str">
        <f>IF('Vastgesteld 7-7-2022'!BM684="x","L","")</f>
        <v/>
      </c>
      <c r="DN690" s="16" t="str">
        <f>IF('Vastgesteld 7-7-2022'!BN684="x","M","")</f>
        <v/>
      </c>
      <c r="DO690" s="16" t="str">
        <f>IF('Vastgesteld 7-7-2022'!BO684="x","Z","")</f>
        <v/>
      </c>
      <c r="DP690" s="16" t="str">
        <f>IF('Vastgesteld 7-7-2022'!BP684="x","Z","")</f>
        <v/>
      </c>
    </row>
    <row r="691" spans="1:120" ht="14.4" x14ac:dyDescent="0.3">
      <c r="A691" s="18">
        <f>'Vastgesteld 7-7-2022'!A685</f>
        <v>0</v>
      </c>
      <c r="B691" s="16" t="str">
        <f>IFERROR(VLOOKUP('Vastgesteld 7-7-2022'!#REF!,#REF!,2,FALSE),"")</f>
        <v/>
      </c>
      <c r="C691" s="16">
        <f>'Vastgesteld 7-7-2022'!E685</f>
        <v>0</v>
      </c>
      <c r="D691" s="16" t="str">
        <f>IFERROR(VLOOKUP('Vastgesteld 7-7-2022'!#REF!,#REF!,2,FALSE),"")</f>
        <v/>
      </c>
      <c r="E691" s="16" t="str">
        <f>IFERROR(VLOOKUP('Vastgesteld 7-7-2022'!#REF!,#REF!,5,FALSE),"")</f>
        <v/>
      </c>
      <c r="F691" s="16" t="e">
        <f>IF('Vastgesteld 7-7-2022'!#REF!&lt;&gt;"",'Vastgesteld 7-7-2022'!#REF!,"")</f>
        <v>#REF!</v>
      </c>
      <c r="G691" s="16" t="e">
        <f>IF('Vastgesteld 7-7-2022'!#REF!="Indoor",1,0)</f>
        <v>#REF!</v>
      </c>
      <c r="H691" s="16" t="e">
        <f>'Vastgesteld 7-7-2022'!#REF!</f>
        <v>#REF!</v>
      </c>
      <c r="I691" s="16" t="e">
        <f>IF('Vastgesteld 7-7-2022'!#REF!="Nee",0,IF('Vastgesteld 7-7-2022'!#REF!="Ja",1,""))</f>
        <v>#REF!</v>
      </c>
      <c r="J691" s="16" t="e">
        <f>IF('Vastgesteld 7-7-2022'!#REF!&lt;&gt;"",'Vastgesteld 7-7-2022'!#REF!,"")</f>
        <v>#REF!</v>
      </c>
      <c r="BJ691" s="16" t="str">
        <f>IF(COUNTA('Vastgesteld 7-7-2022'!T685:AD685)&lt;&gt;0,1,"")</f>
        <v/>
      </c>
      <c r="BK691" s="16" t="str">
        <f t="shared" si="60"/>
        <v/>
      </c>
      <c r="BL691" s="16" t="str">
        <f>IF('Vastgesteld 7-7-2022'!T685="x","AA","")</f>
        <v/>
      </c>
      <c r="BM691" s="16" t="str">
        <f>IF('Vastgesteld 7-7-2022'!U685="x","A","")</f>
        <v/>
      </c>
      <c r="BN691" s="16" t="str">
        <f>IF('Vastgesteld 7-7-2022'!V685="x","B1","")</f>
        <v/>
      </c>
      <c r="BO691" s="16" t="e">
        <f>IF('Vastgesteld 7-7-2022'!#REF!="x","BB","")</f>
        <v>#REF!</v>
      </c>
      <c r="BP691" s="16" t="str">
        <f>IF('Vastgesteld 7-7-2022'!X685="x","B","")</f>
        <v/>
      </c>
      <c r="BQ691" s="16" t="str">
        <f>IF('Vastgesteld 7-7-2022'!Y685="x","L1","")</f>
        <v/>
      </c>
      <c r="BR691" s="16" t="str">
        <f>IF('Vastgesteld 7-7-2022'!Z685="x","L2","")</f>
        <v/>
      </c>
      <c r="BS691" s="16" t="str">
        <f>IF('Vastgesteld 7-7-2022'!AA685="x","M1","")</f>
        <v/>
      </c>
      <c r="BT691" s="16" t="str">
        <f>IF('Vastgesteld 7-7-2022'!AB685="x","M2","")</f>
        <v/>
      </c>
      <c r="BU691" s="16" t="str">
        <f>IF('Vastgesteld 7-7-2022'!AC685="x","Z1","")</f>
        <v/>
      </c>
      <c r="BV691" s="16" t="str">
        <f>IF('Vastgesteld 7-7-2022'!AD685="x","Z2","")</f>
        <v/>
      </c>
      <c r="BW691" s="16" t="str">
        <f>IF(COUNTA('Vastgesteld 7-7-2022'!K685:S685)&lt;&gt;0,1,"")</f>
        <v/>
      </c>
      <c r="BX691" s="16" t="str">
        <f t="shared" si="61"/>
        <v/>
      </c>
      <c r="BY691" s="16" t="str">
        <f>IF('Vastgesteld 7-7-2022'!K685="x","BB","")</f>
        <v/>
      </c>
      <c r="BZ691" s="16" t="str">
        <f>IF('Vastgesteld 7-7-2022'!L685="x","B","")</f>
        <v/>
      </c>
      <c r="CA691" s="16" t="str">
        <f>IF('Vastgesteld 7-7-2022'!M685="x","L1","")</f>
        <v/>
      </c>
      <c r="CB691" s="16" t="str">
        <f>IF('Vastgesteld 7-7-2022'!N685="x","L2","")</f>
        <v/>
      </c>
      <c r="CC691" s="16" t="str">
        <f>IF('Vastgesteld 7-7-2022'!O685="x","M1","")</f>
        <v/>
      </c>
      <c r="CD691" s="16" t="str">
        <f>IF('Vastgesteld 7-7-2022'!P685="x","M2","")</f>
        <v/>
      </c>
      <c r="CE691" s="16" t="str">
        <f>IF('Vastgesteld 7-7-2022'!Q685="x","Z1","")</f>
        <v/>
      </c>
      <c r="CF691" s="16" t="str">
        <f>IF('Vastgesteld 7-7-2022'!R685="x","Z2","")</f>
        <v/>
      </c>
      <c r="CG691" s="16" t="str">
        <f>IF('Vastgesteld 7-7-2022'!S685="x","ZZL","")</f>
        <v/>
      </c>
      <c r="CL691" s="16" t="str">
        <f>IF(COUNTA('Vastgesteld 7-7-2022'!AV685:BF685)&lt;&gt;0,2,"")</f>
        <v/>
      </c>
      <c r="CM691" s="16" t="str">
        <f t="shared" si="62"/>
        <v/>
      </c>
      <c r="CN691" s="16" t="str">
        <f>IF('Vastgesteld 7-7-2022'!AV685="x","AA","")</f>
        <v/>
      </c>
      <c r="CO691" s="16" t="str">
        <f>IF('Vastgesteld 7-7-2022'!AW685="x","A","")</f>
        <v/>
      </c>
      <c r="CP691" s="16" t="str">
        <f>IF('Vastgesteld 7-7-2022'!AX685="x","BB","")</f>
        <v/>
      </c>
      <c r="CQ691" s="16" t="str">
        <f>IF('Vastgesteld 7-7-2022'!AY685="x","B","")</f>
        <v/>
      </c>
      <c r="CR691" s="16" t="str">
        <f>IF('Vastgesteld 7-7-2022'!AZ685="x","L","")</f>
        <v/>
      </c>
      <c r="CS691" s="16" t="str">
        <f>IF('Vastgesteld 7-7-2022'!BA685="x","M","")</f>
        <v/>
      </c>
      <c r="CT691" s="16" t="str">
        <f>IF('Vastgesteld 7-7-2022'!BB685="x","Z","")</f>
        <v/>
      </c>
      <c r="CU691" s="16" t="str">
        <f>IF('Vastgesteld 7-7-2022'!BF685="x","ZZ","")</f>
        <v/>
      </c>
      <c r="CV691" s="16" t="str">
        <f>IF(COUNTA('Vastgesteld 7-7-2022'!AJ685:AQ685)&lt;&gt;0,2,"")</f>
        <v/>
      </c>
      <c r="CW691" s="16" t="str">
        <f t="shared" si="63"/>
        <v/>
      </c>
      <c r="CX691" s="16" t="str">
        <f>IF('Vastgesteld 7-7-2022'!AJ685="x","BB","")</f>
        <v/>
      </c>
      <c r="CY691" s="16" t="str">
        <f>IF('Vastgesteld 7-7-2022'!AK685="x","B","")</f>
        <v/>
      </c>
      <c r="CZ691" s="16" t="str">
        <f>IF('Vastgesteld 7-7-2022'!AL685="x","L","")</f>
        <v/>
      </c>
      <c r="DA691" s="16" t="str">
        <f>IF('Vastgesteld 7-7-2022'!AM685="x","M","")</f>
        <v/>
      </c>
      <c r="DB691" s="16" t="str">
        <f>IF('Vastgesteld 7-7-2022'!AN685="x","Z","")</f>
        <v/>
      </c>
      <c r="DC691" s="16" t="str">
        <f>IF('Vastgesteld 7-7-2022'!AO685="x","ZZ","")</f>
        <v/>
      </c>
      <c r="DD691" s="16" t="str">
        <f>IF('Vastgesteld 7-7-2022'!AQ685="x","1.40","")</f>
        <v/>
      </c>
      <c r="DE691" s="16" t="str">
        <f>IF(COUNTA('Vastgesteld 7-7-2022'!BH685:BJ685)&lt;&gt;0,6,"")</f>
        <v/>
      </c>
      <c r="DF691" s="16" t="str">
        <f t="shared" si="64"/>
        <v/>
      </c>
      <c r="DG691" s="16" t="str">
        <f>IF('Vastgesteld 7-7-2022'!BH685="x","L","")</f>
        <v/>
      </c>
      <c r="DH691" s="16" t="str">
        <f>IF('Vastgesteld 7-7-2022'!BI685="x","M","")</f>
        <v/>
      </c>
      <c r="DI691" s="16" t="str">
        <f>IF('Vastgesteld 7-7-2022'!BJ685="x","Z","")</f>
        <v/>
      </c>
      <c r="DJ691" s="16" t="str">
        <f>IF('Vastgesteld 7-7-2022'!BK685="x","Z","")</f>
        <v/>
      </c>
      <c r="DK691" s="16" t="str">
        <f>IF(COUNTA('Vastgesteld 7-7-2022'!BM685:BO685)&lt;&gt;0,6,"")</f>
        <v/>
      </c>
      <c r="DL691" s="16" t="str">
        <f t="shared" si="65"/>
        <v/>
      </c>
      <c r="DM691" s="16" t="str">
        <f>IF('Vastgesteld 7-7-2022'!BM685="x","L","")</f>
        <v/>
      </c>
      <c r="DN691" s="16" t="str">
        <f>IF('Vastgesteld 7-7-2022'!BN685="x","M","")</f>
        <v/>
      </c>
      <c r="DO691" s="16" t="str">
        <f>IF('Vastgesteld 7-7-2022'!BO685="x","Z","")</f>
        <v/>
      </c>
      <c r="DP691" s="16" t="str">
        <f>IF('Vastgesteld 7-7-2022'!BP685="x","Z","")</f>
        <v/>
      </c>
    </row>
    <row r="692" spans="1:120" ht="14.4" x14ac:dyDescent="0.3">
      <c r="A692" s="18">
        <f>'Vastgesteld 7-7-2022'!A686</f>
        <v>0</v>
      </c>
      <c r="B692" s="16" t="str">
        <f>IFERROR(VLOOKUP('Vastgesteld 7-7-2022'!#REF!,#REF!,2,FALSE),"")</f>
        <v/>
      </c>
      <c r="C692" s="16">
        <f>'Vastgesteld 7-7-2022'!E686</f>
        <v>0</v>
      </c>
      <c r="D692" s="16" t="str">
        <f>IFERROR(VLOOKUP('Vastgesteld 7-7-2022'!#REF!,#REF!,2,FALSE),"")</f>
        <v/>
      </c>
      <c r="E692" s="16" t="str">
        <f>IFERROR(VLOOKUP('Vastgesteld 7-7-2022'!#REF!,#REF!,5,FALSE),"")</f>
        <v/>
      </c>
      <c r="F692" s="16" t="e">
        <f>IF('Vastgesteld 7-7-2022'!#REF!&lt;&gt;"",'Vastgesteld 7-7-2022'!#REF!,"")</f>
        <v>#REF!</v>
      </c>
      <c r="G692" s="16" t="e">
        <f>IF('Vastgesteld 7-7-2022'!#REF!="Indoor",1,0)</f>
        <v>#REF!</v>
      </c>
      <c r="H692" s="16" t="e">
        <f>'Vastgesteld 7-7-2022'!#REF!</f>
        <v>#REF!</v>
      </c>
      <c r="I692" s="16" t="e">
        <f>IF('Vastgesteld 7-7-2022'!#REF!="Nee",0,IF('Vastgesteld 7-7-2022'!#REF!="Ja",1,""))</f>
        <v>#REF!</v>
      </c>
      <c r="J692" s="16" t="e">
        <f>IF('Vastgesteld 7-7-2022'!#REF!&lt;&gt;"",'Vastgesteld 7-7-2022'!#REF!,"")</f>
        <v>#REF!</v>
      </c>
      <c r="BJ692" s="16" t="str">
        <f>IF(COUNTA('Vastgesteld 7-7-2022'!T686:AD686)&lt;&gt;0,1,"")</f>
        <v/>
      </c>
      <c r="BK692" s="16" t="str">
        <f t="shared" si="60"/>
        <v/>
      </c>
      <c r="BL692" s="16" t="str">
        <f>IF('Vastgesteld 7-7-2022'!T686="x","AA","")</f>
        <v/>
      </c>
      <c r="BM692" s="16" t="str">
        <f>IF('Vastgesteld 7-7-2022'!U686="x","A","")</f>
        <v/>
      </c>
      <c r="BN692" s="16" t="str">
        <f>IF('Vastgesteld 7-7-2022'!V686="x","B1","")</f>
        <v/>
      </c>
      <c r="BO692" s="16" t="e">
        <f>IF('Vastgesteld 7-7-2022'!#REF!="x","BB","")</f>
        <v>#REF!</v>
      </c>
      <c r="BP692" s="16" t="str">
        <f>IF('Vastgesteld 7-7-2022'!X686="x","B","")</f>
        <v/>
      </c>
      <c r="BQ692" s="16" t="str">
        <f>IF('Vastgesteld 7-7-2022'!Y686="x","L1","")</f>
        <v/>
      </c>
      <c r="BR692" s="16" t="str">
        <f>IF('Vastgesteld 7-7-2022'!Z686="x","L2","")</f>
        <v/>
      </c>
      <c r="BS692" s="16" t="str">
        <f>IF('Vastgesteld 7-7-2022'!AA686="x","M1","")</f>
        <v/>
      </c>
      <c r="BT692" s="16" t="str">
        <f>IF('Vastgesteld 7-7-2022'!AB686="x","M2","")</f>
        <v/>
      </c>
      <c r="BU692" s="16" t="str">
        <f>IF('Vastgesteld 7-7-2022'!AC686="x","Z1","")</f>
        <v/>
      </c>
      <c r="BV692" s="16" t="str">
        <f>IF('Vastgesteld 7-7-2022'!AD686="x","Z2","")</f>
        <v/>
      </c>
      <c r="BW692" s="16" t="str">
        <f>IF(COUNTA('Vastgesteld 7-7-2022'!K686:S686)&lt;&gt;0,1,"")</f>
        <v/>
      </c>
      <c r="BX692" s="16" t="str">
        <f t="shared" si="61"/>
        <v/>
      </c>
      <c r="BY692" s="16" t="str">
        <f>IF('Vastgesteld 7-7-2022'!K686="x","BB","")</f>
        <v/>
      </c>
      <c r="BZ692" s="16" t="str">
        <f>IF('Vastgesteld 7-7-2022'!L686="x","B","")</f>
        <v/>
      </c>
      <c r="CA692" s="16" t="str">
        <f>IF('Vastgesteld 7-7-2022'!M686="x","L1","")</f>
        <v/>
      </c>
      <c r="CB692" s="16" t="str">
        <f>IF('Vastgesteld 7-7-2022'!N686="x","L2","")</f>
        <v/>
      </c>
      <c r="CC692" s="16" t="str">
        <f>IF('Vastgesteld 7-7-2022'!O686="x","M1","")</f>
        <v/>
      </c>
      <c r="CD692" s="16" t="str">
        <f>IF('Vastgesteld 7-7-2022'!P686="x","M2","")</f>
        <v/>
      </c>
      <c r="CE692" s="16" t="str">
        <f>IF('Vastgesteld 7-7-2022'!Q686="x","Z1","")</f>
        <v/>
      </c>
      <c r="CF692" s="16" t="str">
        <f>IF('Vastgesteld 7-7-2022'!R686="x","Z2","")</f>
        <v/>
      </c>
      <c r="CG692" s="16" t="str">
        <f>IF('Vastgesteld 7-7-2022'!S686="x","ZZL","")</f>
        <v/>
      </c>
      <c r="CL692" s="16" t="str">
        <f>IF(COUNTA('Vastgesteld 7-7-2022'!AV686:BF686)&lt;&gt;0,2,"")</f>
        <v/>
      </c>
      <c r="CM692" s="16" t="str">
        <f t="shared" si="62"/>
        <v/>
      </c>
      <c r="CN692" s="16" t="str">
        <f>IF('Vastgesteld 7-7-2022'!AV686="x","AA","")</f>
        <v/>
      </c>
      <c r="CO692" s="16" t="str">
        <f>IF('Vastgesteld 7-7-2022'!AW686="x","A","")</f>
        <v/>
      </c>
      <c r="CP692" s="16" t="str">
        <f>IF('Vastgesteld 7-7-2022'!AX686="x","BB","")</f>
        <v/>
      </c>
      <c r="CQ692" s="16" t="str">
        <f>IF('Vastgesteld 7-7-2022'!AY686="x","B","")</f>
        <v/>
      </c>
      <c r="CR692" s="16" t="str">
        <f>IF('Vastgesteld 7-7-2022'!AZ686="x","L","")</f>
        <v/>
      </c>
      <c r="CS692" s="16" t="str">
        <f>IF('Vastgesteld 7-7-2022'!BA686="x","M","")</f>
        <v/>
      </c>
      <c r="CT692" s="16" t="str">
        <f>IF('Vastgesteld 7-7-2022'!BB686="x","Z","")</f>
        <v/>
      </c>
      <c r="CU692" s="16" t="str">
        <f>IF('Vastgesteld 7-7-2022'!BF686="x","ZZ","")</f>
        <v/>
      </c>
      <c r="CV692" s="16" t="str">
        <f>IF(COUNTA('Vastgesteld 7-7-2022'!AJ686:AQ686)&lt;&gt;0,2,"")</f>
        <v/>
      </c>
      <c r="CW692" s="16" t="str">
        <f t="shared" si="63"/>
        <v/>
      </c>
      <c r="CX692" s="16" t="str">
        <f>IF('Vastgesteld 7-7-2022'!AJ686="x","BB","")</f>
        <v/>
      </c>
      <c r="CY692" s="16" t="str">
        <f>IF('Vastgesteld 7-7-2022'!AK686="x","B","")</f>
        <v/>
      </c>
      <c r="CZ692" s="16" t="str">
        <f>IF('Vastgesteld 7-7-2022'!AL686="x","L","")</f>
        <v/>
      </c>
      <c r="DA692" s="16" t="str">
        <f>IF('Vastgesteld 7-7-2022'!AM686="x","M","")</f>
        <v/>
      </c>
      <c r="DB692" s="16" t="str">
        <f>IF('Vastgesteld 7-7-2022'!AN686="x","Z","")</f>
        <v/>
      </c>
      <c r="DC692" s="16" t="str">
        <f>IF('Vastgesteld 7-7-2022'!AO686="x","ZZ","")</f>
        <v/>
      </c>
      <c r="DD692" s="16" t="str">
        <f>IF('Vastgesteld 7-7-2022'!AQ686="x","1.40","")</f>
        <v/>
      </c>
      <c r="DE692" s="16" t="str">
        <f>IF(COUNTA('Vastgesteld 7-7-2022'!BH686:BJ686)&lt;&gt;0,6,"")</f>
        <v/>
      </c>
      <c r="DF692" s="16" t="str">
        <f t="shared" si="64"/>
        <v/>
      </c>
      <c r="DG692" s="16" t="str">
        <f>IF('Vastgesteld 7-7-2022'!BH686="x","L","")</f>
        <v/>
      </c>
      <c r="DH692" s="16" t="str">
        <f>IF('Vastgesteld 7-7-2022'!BI686="x","M","")</f>
        <v/>
      </c>
      <c r="DI692" s="16" t="str">
        <f>IF('Vastgesteld 7-7-2022'!BJ686="x","Z","")</f>
        <v/>
      </c>
      <c r="DJ692" s="16" t="str">
        <f>IF('Vastgesteld 7-7-2022'!BK686="x","Z","")</f>
        <v/>
      </c>
      <c r="DK692" s="16" t="str">
        <f>IF(COUNTA('Vastgesteld 7-7-2022'!BM686:BO686)&lt;&gt;0,6,"")</f>
        <v/>
      </c>
      <c r="DL692" s="16" t="str">
        <f t="shared" si="65"/>
        <v/>
      </c>
      <c r="DM692" s="16" t="str">
        <f>IF('Vastgesteld 7-7-2022'!BM686="x","L","")</f>
        <v/>
      </c>
      <c r="DN692" s="16" t="str">
        <f>IF('Vastgesteld 7-7-2022'!BN686="x","M","")</f>
        <v/>
      </c>
      <c r="DO692" s="16" t="str">
        <f>IF('Vastgesteld 7-7-2022'!BO686="x","Z","")</f>
        <v/>
      </c>
      <c r="DP692" s="16" t="str">
        <f>IF('Vastgesteld 7-7-2022'!BP686="x","Z","")</f>
        <v/>
      </c>
    </row>
    <row r="693" spans="1:120" ht="14.4" x14ac:dyDescent="0.3">
      <c r="A693" s="18">
        <f>'Vastgesteld 7-7-2022'!A687</f>
        <v>0</v>
      </c>
      <c r="B693" s="16" t="str">
        <f>IFERROR(VLOOKUP('Vastgesteld 7-7-2022'!#REF!,#REF!,2,FALSE),"")</f>
        <v/>
      </c>
      <c r="C693" s="16">
        <f>'Vastgesteld 7-7-2022'!E687</f>
        <v>0</v>
      </c>
      <c r="D693" s="16" t="str">
        <f>IFERROR(VLOOKUP('Vastgesteld 7-7-2022'!#REF!,#REF!,2,FALSE),"")</f>
        <v/>
      </c>
      <c r="E693" s="16" t="str">
        <f>IFERROR(VLOOKUP('Vastgesteld 7-7-2022'!#REF!,#REF!,5,FALSE),"")</f>
        <v/>
      </c>
      <c r="F693" s="16" t="e">
        <f>IF('Vastgesteld 7-7-2022'!#REF!&lt;&gt;"",'Vastgesteld 7-7-2022'!#REF!,"")</f>
        <v>#REF!</v>
      </c>
      <c r="G693" s="16" t="e">
        <f>IF('Vastgesteld 7-7-2022'!#REF!="Indoor",1,0)</f>
        <v>#REF!</v>
      </c>
      <c r="H693" s="16" t="e">
        <f>'Vastgesteld 7-7-2022'!#REF!</f>
        <v>#REF!</v>
      </c>
      <c r="I693" s="16" t="e">
        <f>IF('Vastgesteld 7-7-2022'!#REF!="Nee",0,IF('Vastgesteld 7-7-2022'!#REF!="Ja",1,""))</f>
        <v>#REF!</v>
      </c>
      <c r="J693" s="16" t="e">
        <f>IF('Vastgesteld 7-7-2022'!#REF!&lt;&gt;"",'Vastgesteld 7-7-2022'!#REF!,"")</f>
        <v>#REF!</v>
      </c>
      <c r="BJ693" s="16" t="str">
        <f>IF(COUNTA('Vastgesteld 7-7-2022'!T687:AD687)&lt;&gt;0,1,"")</f>
        <v/>
      </c>
      <c r="BK693" s="16" t="str">
        <f t="shared" si="60"/>
        <v/>
      </c>
      <c r="BL693" s="16" t="str">
        <f>IF('Vastgesteld 7-7-2022'!T687="x","AA","")</f>
        <v/>
      </c>
      <c r="BM693" s="16" t="str">
        <f>IF('Vastgesteld 7-7-2022'!U687="x","A","")</f>
        <v/>
      </c>
      <c r="BN693" s="16" t="str">
        <f>IF('Vastgesteld 7-7-2022'!V687="x","B1","")</f>
        <v/>
      </c>
      <c r="BO693" s="16" t="e">
        <f>IF('Vastgesteld 7-7-2022'!#REF!="x","BB","")</f>
        <v>#REF!</v>
      </c>
      <c r="BP693" s="16" t="str">
        <f>IF('Vastgesteld 7-7-2022'!X687="x","B","")</f>
        <v/>
      </c>
      <c r="BQ693" s="16" t="str">
        <f>IF('Vastgesteld 7-7-2022'!Y687="x","L1","")</f>
        <v/>
      </c>
      <c r="BR693" s="16" t="str">
        <f>IF('Vastgesteld 7-7-2022'!Z687="x","L2","")</f>
        <v/>
      </c>
      <c r="BS693" s="16" t="str">
        <f>IF('Vastgesteld 7-7-2022'!AA687="x","M1","")</f>
        <v/>
      </c>
      <c r="BT693" s="16" t="str">
        <f>IF('Vastgesteld 7-7-2022'!AB687="x","M2","")</f>
        <v/>
      </c>
      <c r="BU693" s="16" t="str">
        <f>IF('Vastgesteld 7-7-2022'!AC687="x","Z1","")</f>
        <v/>
      </c>
      <c r="BV693" s="16" t="str">
        <f>IF('Vastgesteld 7-7-2022'!AD687="x","Z2","")</f>
        <v/>
      </c>
      <c r="BW693" s="16" t="str">
        <f>IF(COUNTA('Vastgesteld 7-7-2022'!K687:S687)&lt;&gt;0,1,"")</f>
        <v/>
      </c>
      <c r="BX693" s="16" t="str">
        <f t="shared" si="61"/>
        <v/>
      </c>
      <c r="BY693" s="16" t="str">
        <f>IF('Vastgesteld 7-7-2022'!K687="x","BB","")</f>
        <v/>
      </c>
      <c r="BZ693" s="16" t="str">
        <f>IF('Vastgesteld 7-7-2022'!L687="x","B","")</f>
        <v/>
      </c>
      <c r="CA693" s="16" t="str">
        <f>IF('Vastgesteld 7-7-2022'!M687="x","L1","")</f>
        <v/>
      </c>
      <c r="CB693" s="16" t="str">
        <f>IF('Vastgesteld 7-7-2022'!N687="x","L2","")</f>
        <v/>
      </c>
      <c r="CC693" s="16" t="str">
        <f>IF('Vastgesteld 7-7-2022'!O687="x","M1","")</f>
        <v/>
      </c>
      <c r="CD693" s="16" t="str">
        <f>IF('Vastgesteld 7-7-2022'!P687="x","M2","")</f>
        <v/>
      </c>
      <c r="CE693" s="16" t="str">
        <f>IF('Vastgesteld 7-7-2022'!Q687="x","Z1","")</f>
        <v/>
      </c>
      <c r="CF693" s="16" t="str">
        <f>IF('Vastgesteld 7-7-2022'!R687="x","Z2","")</f>
        <v/>
      </c>
      <c r="CG693" s="16" t="str">
        <f>IF('Vastgesteld 7-7-2022'!S687="x","ZZL","")</f>
        <v/>
      </c>
      <c r="CL693" s="16" t="str">
        <f>IF(COUNTA('Vastgesteld 7-7-2022'!AV687:BF687)&lt;&gt;0,2,"")</f>
        <v/>
      </c>
      <c r="CM693" s="16" t="str">
        <f t="shared" si="62"/>
        <v/>
      </c>
      <c r="CN693" s="16" t="str">
        <f>IF('Vastgesteld 7-7-2022'!AV687="x","AA","")</f>
        <v/>
      </c>
      <c r="CO693" s="16" t="str">
        <f>IF('Vastgesteld 7-7-2022'!AW687="x","A","")</f>
        <v/>
      </c>
      <c r="CP693" s="16" t="str">
        <f>IF('Vastgesteld 7-7-2022'!AX687="x","BB","")</f>
        <v/>
      </c>
      <c r="CQ693" s="16" t="str">
        <f>IF('Vastgesteld 7-7-2022'!AY687="x","B","")</f>
        <v/>
      </c>
      <c r="CR693" s="16" t="str">
        <f>IF('Vastgesteld 7-7-2022'!AZ687="x","L","")</f>
        <v/>
      </c>
      <c r="CS693" s="16" t="str">
        <f>IF('Vastgesteld 7-7-2022'!BA687="x","M","")</f>
        <v/>
      </c>
      <c r="CT693" s="16" t="str">
        <f>IF('Vastgesteld 7-7-2022'!BB687="x","Z","")</f>
        <v/>
      </c>
      <c r="CU693" s="16" t="str">
        <f>IF('Vastgesteld 7-7-2022'!BF687="x","ZZ","")</f>
        <v/>
      </c>
      <c r="CV693" s="16" t="str">
        <f>IF(COUNTA('Vastgesteld 7-7-2022'!AJ687:AQ687)&lt;&gt;0,2,"")</f>
        <v/>
      </c>
      <c r="CW693" s="16" t="str">
        <f t="shared" si="63"/>
        <v/>
      </c>
      <c r="CX693" s="16" t="str">
        <f>IF('Vastgesteld 7-7-2022'!AJ687="x","BB","")</f>
        <v/>
      </c>
      <c r="CY693" s="16" t="str">
        <f>IF('Vastgesteld 7-7-2022'!AK687="x","B","")</f>
        <v/>
      </c>
      <c r="CZ693" s="16" t="str">
        <f>IF('Vastgesteld 7-7-2022'!AL687="x","L","")</f>
        <v/>
      </c>
      <c r="DA693" s="16" t="str">
        <f>IF('Vastgesteld 7-7-2022'!AM687="x","M","")</f>
        <v/>
      </c>
      <c r="DB693" s="16" t="str">
        <f>IF('Vastgesteld 7-7-2022'!AN687="x","Z","")</f>
        <v/>
      </c>
      <c r="DC693" s="16" t="str">
        <f>IF('Vastgesteld 7-7-2022'!AO687="x","ZZ","")</f>
        <v/>
      </c>
      <c r="DD693" s="16" t="str">
        <f>IF('Vastgesteld 7-7-2022'!AQ687="x","1.40","")</f>
        <v/>
      </c>
      <c r="DE693" s="16" t="str">
        <f>IF(COUNTA('Vastgesteld 7-7-2022'!BH687:BJ687)&lt;&gt;0,6,"")</f>
        <v/>
      </c>
      <c r="DF693" s="16" t="str">
        <f t="shared" si="64"/>
        <v/>
      </c>
      <c r="DG693" s="16" t="str">
        <f>IF('Vastgesteld 7-7-2022'!BH687="x","L","")</f>
        <v/>
      </c>
      <c r="DH693" s="16" t="str">
        <f>IF('Vastgesteld 7-7-2022'!BI687="x","M","")</f>
        <v/>
      </c>
      <c r="DI693" s="16" t="str">
        <f>IF('Vastgesteld 7-7-2022'!BJ687="x","Z","")</f>
        <v/>
      </c>
      <c r="DJ693" s="16" t="str">
        <f>IF('Vastgesteld 7-7-2022'!BK687="x","Z","")</f>
        <v/>
      </c>
      <c r="DK693" s="16" t="str">
        <f>IF(COUNTA('Vastgesteld 7-7-2022'!BM687:BO687)&lt;&gt;0,6,"")</f>
        <v/>
      </c>
      <c r="DL693" s="16" t="str">
        <f t="shared" si="65"/>
        <v/>
      </c>
      <c r="DM693" s="16" t="str">
        <f>IF('Vastgesteld 7-7-2022'!BM687="x","L","")</f>
        <v/>
      </c>
      <c r="DN693" s="16" t="str">
        <f>IF('Vastgesteld 7-7-2022'!BN687="x","M","")</f>
        <v/>
      </c>
      <c r="DO693" s="16" t="str">
        <f>IF('Vastgesteld 7-7-2022'!BO687="x","Z","")</f>
        <v/>
      </c>
      <c r="DP693" s="16" t="str">
        <f>IF('Vastgesteld 7-7-2022'!BP687="x","Z","")</f>
        <v/>
      </c>
    </row>
    <row r="694" spans="1:120" ht="14.4" x14ac:dyDescent="0.3">
      <c r="A694" s="18">
        <f>'Vastgesteld 7-7-2022'!A688</f>
        <v>0</v>
      </c>
      <c r="B694" s="16" t="str">
        <f>IFERROR(VLOOKUP('Vastgesteld 7-7-2022'!#REF!,#REF!,2,FALSE),"")</f>
        <v/>
      </c>
      <c r="C694" s="16">
        <f>'Vastgesteld 7-7-2022'!E688</f>
        <v>0</v>
      </c>
      <c r="D694" s="16" t="str">
        <f>IFERROR(VLOOKUP('Vastgesteld 7-7-2022'!#REF!,#REF!,2,FALSE),"")</f>
        <v/>
      </c>
      <c r="E694" s="16" t="str">
        <f>IFERROR(VLOOKUP('Vastgesteld 7-7-2022'!#REF!,#REF!,5,FALSE),"")</f>
        <v/>
      </c>
      <c r="F694" s="16" t="e">
        <f>IF('Vastgesteld 7-7-2022'!#REF!&lt;&gt;"",'Vastgesteld 7-7-2022'!#REF!,"")</f>
        <v>#REF!</v>
      </c>
      <c r="G694" s="16" t="e">
        <f>IF('Vastgesteld 7-7-2022'!#REF!="Indoor",1,0)</f>
        <v>#REF!</v>
      </c>
      <c r="H694" s="16" t="e">
        <f>'Vastgesteld 7-7-2022'!#REF!</f>
        <v>#REF!</v>
      </c>
      <c r="I694" s="16" t="e">
        <f>IF('Vastgesteld 7-7-2022'!#REF!="Nee",0,IF('Vastgesteld 7-7-2022'!#REF!="Ja",1,""))</f>
        <v>#REF!</v>
      </c>
      <c r="J694" s="16" t="e">
        <f>IF('Vastgesteld 7-7-2022'!#REF!&lt;&gt;"",'Vastgesteld 7-7-2022'!#REF!,"")</f>
        <v>#REF!</v>
      </c>
      <c r="BJ694" s="16" t="str">
        <f>IF(COUNTA('Vastgesteld 7-7-2022'!T688:AD688)&lt;&gt;0,1,"")</f>
        <v/>
      </c>
      <c r="BK694" s="16" t="str">
        <f t="shared" si="60"/>
        <v/>
      </c>
      <c r="BL694" s="16" t="str">
        <f>IF('Vastgesteld 7-7-2022'!T688="x","AA","")</f>
        <v/>
      </c>
      <c r="BM694" s="16" t="str">
        <f>IF('Vastgesteld 7-7-2022'!U688="x","A","")</f>
        <v/>
      </c>
      <c r="BN694" s="16" t="str">
        <f>IF('Vastgesteld 7-7-2022'!V688="x","B1","")</f>
        <v/>
      </c>
      <c r="BO694" s="16" t="e">
        <f>IF('Vastgesteld 7-7-2022'!#REF!="x","BB","")</f>
        <v>#REF!</v>
      </c>
      <c r="BP694" s="16" t="str">
        <f>IF('Vastgesteld 7-7-2022'!X688="x","B","")</f>
        <v/>
      </c>
      <c r="BQ694" s="16" t="str">
        <f>IF('Vastgesteld 7-7-2022'!Y688="x","L1","")</f>
        <v/>
      </c>
      <c r="BR694" s="16" t="str">
        <f>IF('Vastgesteld 7-7-2022'!Z688="x","L2","")</f>
        <v/>
      </c>
      <c r="BS694" s="16" t="str">
        <f>IF('Vastgesteld 7-7-2022'!AA688="x","M1","")</f>
        <v/>
      </c>
      <c r="BT694" s="16" t="str">
        <f>IF('Vastgesteld 7-7-2022'!AB688="x","M2","")</f>
        <v/>
      </c>
      <c r="BU694" s="16" t="str">
        <f>IF('Vastgesteld 7-7-2022'!AC688="x","Z1","")</f>
        <v/>
      </c>
      <c r="BV694" s="16" t="str">
        <f>IF('Vastgesteld 7-7-2022'!AD688="x","Z2","")</f>
        <v/>
      </c>
      <c r="BW694" s="16" t="str">
        <f>IF(COUNTA('Vastgesteld 7-7-2022'!K688:S688)&lt;&gt;0,1,"")</f>
        <v/>
      </c>
      <c r="BX694" s="16" t="str">
        <f t="shared" si="61"/>
        <v/>
      </c>
      <c r="BY694" s="16" t="str">
        <f>IF('Vastgesteld 7-7-2022'!K688="x","BB","")</f>
        <v/>
      </c>
      <c r="BZ694" s="16" t="str">
        <f>IF('Vastgesteld 7-7-2022'!L688="x","B","")</f>
        <v/>
      </c>
      <c r="CA694" s="16" t="str">
        <f>IF('Vastgesteld 7-7-2022'!M688="x","L1","")</f>
        <v/>
      </c>
      <c r="CB694" s="16" t="str">
        <f>IF('Vastgesteld 7-7-2022'!N688="x","L2","")</f>
        <v/>
      </c>
      <c r="CC694" s="16" t="str">
        <f>IF('Vastgesteld 7-7-2022'!O688="x","M1","")</f>
        <v/>
      </c>
      <c r="CD694" s="16" t="str">
        <f>IF('Vastgesteld 7-7-2022'!P688="x","M2","")</f>
        <v/>
      </c>
      <c r="CE694" s="16" t="str">
        <f>IF('Vastgesteld 7-7-2022'!Q688="x","Z1","")</f>
        <v/>
      </c>
      <c r="CF694" s="16" t="str">
        <f>IF('Vastgesteld 7-7-2022'!R688="x","Z2","")</f>
        <v/>
      </c>
      <c r="CG694" s="16" t="str">
        <f>IF('Vastgesteld 7-7-2022'!S688="x","ZZL","")</f>
        <v/>
      </c>
      <c r="CL694" s="16" t="str">
        <f>IF(COUNTA('Vastgesteld 7-7-2022'!AV688:BF688)&lt;&gt;0,2,"")</f>
        <v/>
      </c>
      <c r="CM694" s="16" t="str">
        <f t="shared" si="62"/>
        <v/>
      </c>
      <c r="CN694" s="16" t="str">
        <f>IF('Vastgesteld 7-7-2022'!AV688="x","AA","")</f>
        <v/>
      </c>
      <c r="CO694" s="16" t="str">
        <f>IF('Vastgesteld 7-7-2022'!AW688="x","A","")</f>
        <v/>
      </c>
      <c r="CP694" s="16" t="str">
        <f>IF('Vastgesteld 7-7-2022'!AX688="x","BB","")</f>
        <v/>
      </c>
      <c r="CQ694" s="16" t="str">
        <f>IF('Vastgesteld 7-7-2022'!AY688="x","B","")</f>
        <v/>
      </c>
      <c r="CR694" s="16" t="str">
        <f>IF('Vastgesteld 7-7-2022'!AZ688="x","L","")</f>
        <v/>
      </c>
      <c r="CS694" s="16" t="str">
        <f>IF('Vastgesteld 7-7-2022'!BA688="x","M","")</f>
        <v/>
      </c>
      <c r="CT694" s="16" t="str">
        <f>IF('Vastgesteld 7-7-2022'!BB688="x","Z","")</f>
        <v/>
      </c>
      <c r="CU694" s="16" t="str">
        <f>IF('Vastgesteld 7-7-2022'!BF688="x","ZZ","")</f>
        <v/>
      </c>
      <c r="CV694" s="16" t="str">
        <f>IF(COUNTA('Vastgesteld 7-7-2022'!AJ688:AQ688)&lt;&gt;0,2,"")</f>
        <v/>
      </c>
      <c r="CW694" s="16" t="str">
        <f t="shared" si="63"/>
        <v/>
      </c>
      <c r="CX694" s="16" t="str">
        <f>IF('Vastgesteld 7-7-2022'!AJ688="x","BB","")</f>
        <v/>
      </c>
      <c r="CY694" s="16" t="str">
        <f>IF('Vastgesteld 7-7-2022'!AK688="x","B","")</f>
        <v/>
      </c>
      <c r="CZ694" s="16" t="str">
        <f>IF('Vastgesteld 7-7-2022'!AL688="x","L","")</f>
        <v/>
      </c>
      <c r="DA694" s="16" t="str">
        <f>IF('Vastgesteld 7-7-2022'!AM688="x","M","")</f>
        <v/>
      </c>
      <c r="DB694" s="16" t="str">
        <f>IF('Vastgesteld 7-7-2022'!AN688="x","Z","")</f>
        <v/>
      </c>
      <c r="DC694" s="16" t="str">
        <f>IF('Vastgesteld 7-7-2022'!AO688="x","ZZ","")</f>
        <v/>
      </c>
      <c r="DD694" s="16" t="str">
        <f>IF('Vastgesteld 7-7-2022'!AQ688="x","1.40","")</f>
        <v/>
      </c>
      <c r="DE694" s="16" t="str">
        <f>IF(COUNTA('Vastgesteld 7-7-2022'!BH688:BJ688)&lt;&gt;0,6,"")</f>
        <v/>
      </c>
      <c r="DF694" s="16" t="str">
        <f t="shared" si="64"/>
        <v/>
      </c>
      <c r="DG694" s="16" t="str">
        <f>IF('Vastgesteld 7-7-2022'!BH688="x","L","")</f>
        <v/>
      </c>
      <c r="DH694" s="16" t="str">
        <f>IF('Vastgesteld 7-7-2022'!BI688="x","M","")</f>
        <v/>
      </c>
      <c r="DI694" s="16" t="str">
        <f>IF('Vastgesteld 7-7-2022'!BJ688="x","Z","")</f>
        <v/>
      </c>
      <c r="DJ694" s="16" t="str">
        <f>IF('Vastgesteld 7-7-2022'!BK688="x","Z","")</f>
        <v/>
      </c>
      <c r="DK694" s="16" t="str">
        <f>IF(COUNTA('Vastgesteld 7-7-2022'!BM688:BO688)&lt;&gt;0,6,"")</f>
        <v/>
      </c>
      <c r="DL694" s="16" t="str">
        <f t="shared" si="65"/>
        <v/>
      </c>
      <c r="DM694" s="16" t="str">
        <f>IF('Vastgesteld 7-7-2022'!BM688="x","L","")</f>
        <v/>
      </c>
      <c r="DN694" s="16" t="str">
        <f>IF('Vastgesteld 7-7-2022'!BN688="x","M","")</f>
        <v/>
      </c>
      <c r="DO694" s="16" t="str">
        <f>IF('Vastgesteld 7-7-2022'!BO688="x","Z","")</f>
        <v/>
      </c>
      <c r="DP694" s="16" t="str">
        <f>IF('Vastgesteld 7-7-2022'!BP688="x","Z","")</f>
        <v/>
      </c>
    </row>
    <row r="695" spans="1:120" ht="14.4" x14ac:dyDescent="0.3">
      <c r="A695" s="18">
        <f>'Vastgesteld 7-7-2022'!A689</f>
        <v>0</v>
      </c>
      <c r="B695" s="16" t="str">
        <f>IFERROR(VLOOKUP('Vastgesteld 7-7-2022'!#REF!,#REF!,2,FALSE),"")</f>
        <v/>
      </c>
      <c r="C695" s="16">
        <f>'Vastgesteld 7-7-2022'!E689</f>
        <v>0</v>
      </c>
      <c r="D695" s="16" t="str">
        <f>IFERROR(VLOOKUP('Vastgesteld 7-7-2022'!#REF!,#REF!,2,FALSE),"")</f>
        <v/>
      </c>
      <c r="E695" s="16" t="str">
        <f>IFERROR(VLOOKUP('Vastgesteld 7-7-2022'!#REF!,#REF!,5,FALSE),"")</f>
        <v/>
      </c>
      <c r="F695" s="16" t="e">
        <f>IF('Vastgesteld 7-7-2022'!#REF!&lt;&gt;"",'Vastgesteld 7-7-2022'!#REF!,"")</f>
        <v>#REF!</v>
      </c>
      <c r="G695" s="16" t="e">
        <f>IF('Vastgesteld 7-7-2022'!#REF!="Indoor",1,0)</f>
        <v>#REF!</v>
      </c>
      <c r="H695" s="16" t="e">
        <f>'Vastgesteld 7-7-2022'!#REF!</f>
        <v>#REF!</v>
      </c>
      <c r="I695" s="16" t="e">
        <f>IF('Vastgesteld 7-7-2022'!#REF!="Nee",0,IF('Vastgesteld 7-7-2022'!#REF!="Ja",1,""))</f>
        <v>#REF!</v>
      </c>
      <c r="J695" s="16" t="e">
        <f>IF('Vastgesteld 7-7-2022'!#REF!&lt;&gt;"",'Vastgesteld 7-7-2022'!#REF!,"")</f>
        <v>#REF!</v>
      </c>
      <c r="BJ695" s="16" t="str">
        <f>IF(COUNTA('Vastgesteld 7-7-2022'!T689:AD689)&lt;&gt;0,1,"")</f>
        <v/>
      </c>
      <c r="BK695" s="16" t="str">
        <f t="shared" si="60"/>
        <v/>
      </c>
      <c r="BL695" s="16" t="str">
        <f>IF('Vastgesteld 7-7-2022'!T689="x","AA","")</f>
        <v/>
      </c>
      <c r="BM695" s="16" t="str">
        <f>IF('Vastgesteld 7-7-2022'!U689="x","A","")</f>
        <v/>
      </c>
      <c r="BN695" s="16" t="str">
        <f>IF('Vastgesteld 7-7-2022'!V689="x","B1","")</f>
        <v/>
      </c>
      <c r="BO695" s="16" t="e">
        <f>IF('Vastgesteld 7-7-2022'!#REF!="x","BB","")</f>
        <v>#REF!</v>
      </c>
      <c r="BP695" s="16" t="str">
        <f>IF('Vastgesteld 7-7-2022'!X689="x","B","")</f>
        <v/>
      </c>
      <c r="BQ695" s="16" t="str">
        <f>IF('Vastgesteld 7-7-2022'!Y689="x","L1","")</f>
        <v/>
      </c>
      <c r="BR695" s="16" t="str">
        <f>IF('Vastgesteld 7-7-2022'!Z689="x","L2","")</f>
        <v/>
      </c>
      <c r="BS695" s="16" t="str">
        <f>IF('Vastgesteld 7-7-2022'!AA689="x","M1","")</f>
        <v/>
      </c>
      <c r="BT695" s="16" t="str">
        <f>IF('Vastgesteld 7-7-2022'!AB689="x","M2","")</f>
        <v/>
      </c>
      <c r="BU695" s="16" t="str">
        <f>IF('Vastgesteld 7-7-2022'!AC689="x","Z1","")</f>
        <v/>
      </c>
      <c r="BV695" s="16" t="str">
        <f>IF('Vastgesteld 7-7-2022'!AD689="x","Z2","")</f>
        <v/>
      </c>
      <c r="BW695" s="16" t="str">
        <f>IF(COUNTA('Vastgesteld 7-7-2022'!K689:S689)&lt;&gt;0,1,"")</f>
        <v/>
      </c>
      <c r="BX695" s="16" t="str">
        <f t="shared" si="61"/>
        <v/>
      </c>
      <c r="BY695" s="16" t="str">
        <f>IF('Vastgesteld 7-7-2022'!K689="x","BB","")</f>
        <v/>
      </c>
      <c r="BZ695" s="16" t="str">
        <f>IF('Vastgesteld 7-7-2022'!L689="x","B","")</f>
        <v/>
      </c>
      <c r="CA695" s="16" t="str">
        <f>IF('Vastgesteld 7-7-2022'!M689="x","L1","")</f>
        <v/>
      </c>
      <c r="CB695" s="16" t="str">
        <f>IF('Vastgesteld 7-7-2022'!N689="x","L2","")</f>
        <v/>
      </c>
      <c r="CC695" s="16" t="str">
        <f>IF('Vastgesteld 7-7-2022'!O689="x","M1","")</f>
        <v/>
      </c>
      <c r="CD695" s="16" t="str">
        <f>IF('Vastgesteld 7-7-2022'!P689="x","M2","")</f>
        <v/>
      </c>
      <c r="CE695" s="16" t="str">
        <f>IF('Vastgesteld 7-7-2022'!Q689="x","Z1","")</f>
        <v/>
      </c>
      <c r="CF695" s="16" t="str">
        <f>IF('Vastgesteld 7-7-2022'!R689="x","Z2","")</f>
        <v/>
      </c>
      <c r="CG695" s="16" t="str">
        <f>IF('Vastgesteld 7-7-2022'!S689="x","ZZL","")</f>
        <v/>
      </c>
      <c r="CL695" s="16" t="str">
        <f>IF(COUNTA('Vastgesteld 7-7-2022'!AV689:BF689)&lt;&gt;0,2,"")</f>
        <v/>
      </c>
      <c r="CM695" s="16" t="str">
        <f t="shared" si="62"/>
        <v/>
      </c>
      <c r="CN695" s="16" t="str">
        <f>IF('Vastgesteld 7-7-2022'!AV689="x","AA","")</f>
        <v/>
      </c>
      <c r="CO695" s="16" t="str">
        <f>IF('Vastgesteld 7-7-2022'!AW689="x","A","")</f>
        <v/>
      </c>
      <c r="CP695" s="16" t="str">
        <f>IF('Vastgesteld 7-7-2022'!AX689="x","BB","")</f>
        <v/>
      </c>
      <c r="CQ695" s="16" t="str">
        <f>IF('Vastgesteld 7-7-2022'!AY689="x","B","")</f>
        <v/>
      </c>
      <c r="CR695" s="16" t="str">
        <f>IF('Vastgesteld 7-7-2022'!AZ689="x","L","")</f>
        <v/>
      </c>
      <c r="CS695" s="16" t="str">
        <f>IF('Vastgesteld 7-7-2022'!BA689="x","M","")</f>
        <v/>
      </c>
      <c r="CT695" s="16" t="str">
        <f>IF('Vastgesteld 7-7-2022'!BB689="x","Z","")</f>
        <v/>
      </c>
      <c r="CU695" s="16" t="str">
        <f>IF('Vastgesteld 7-7-2022'!BF689="x","ZZ","")</f>
        <v/>
      </c>
      <c r="CV695" s="16" t="str">
        <f>IF(COUNTA('Vastgesteld 7-7-2022'!AJ689:AQ689)&lt;&gt;0,2,"")</f>
        <v/>
      </c>
      <c r="CW695" s="16" t="str">
        <f t="shared" si="63"/>
        <v/>
      </c>
      <c r="CX695" s="16" t="str">
        <f>IF('Vastgesteld 7-7-2022'!AJ689="x","BB","")</f>
        <v/>
      </c>
      <c r="CY695" s="16" t="str">
        <f>IF('Vastgesteld 7-7-2022'!AK689="x","B","")</f>
        <v/>
      </c>
      <c r="CZ695" s="16" t="str">
        <f>IF('Vastgesteld 7-7-2022'!AL689="x","L","")</f>
        <v/>
      </c>
      <c r="DA695" s="16" t="str">
        <f>IF('Vastgesteld 7-7-2022'!AM689="x","M","")</f>
        <v/>
      </c>
      <c r="DB695" s="16" t="str">
        <f>IF('Vastgesteld 7-7-2022'!AN689="x","Z","")</f>
        <v/>
      </c>
      <c r="DC695" s="16" t="str">
        <f>IF('Vastgesteld 7-7-2022'!AO689="x","ZZ","")</f>
        <v/>
      </c>
      <c r="DD695" s="16" t="str">
        <f>IF('Vastgesteld 7-7-2022'!AQ689="x","1.40","")</f>
        <v/>
      </c>
      <c r="DE695" s="16" t="str">
        <f>IF(COUNTA('Vastgesteld 7-7-2022'!BH689:BJ689)&lt;&gt;0,6,"")</f>
        <v/>
      </c>
      <c r="DF695" s="16" t="str">
        <f t="shared" si="64"/>
        <v/>
      </c>
      <c r="DG695" s="16" t="str">
        <f>IF('Vastgesteld 7-7-2022'!BH689="x","L","")</f>
        <v/>
      </c>
      <c r="DH695" s="16" t="str">
        <f>IF('Vastgesteld 7-7-2022'!BI689="x","M","")</f>
        <v/>
      </c>
      <c r="DI695" s="16" t="str">
        <f>IF('Vastgesteld 7-7-2022'!BJ689="x","Z","")</f>
        <v/>
      </c>
      <c r="DJ695" s="16" t="str">
        <f>IF('Vastgesteld 7-7-2022'!BK689="x","Z","")</f>
        <v/>
      </c>
      <c r="DK695" s="16" t="str">
        <f>IF(COUNTA('Vastgesteld 7-7-2022'!BM689:BO689)&lt;&gt;0,6,"")</f>
        <v/>
      </c>
      <c r="DL695" s="16" t="str">
        <f t="shared" si="65"/>
        <v/>
      </c>
      <c r="DM695" s="16" t="str">
        <f>IF('Vastgesteld 7-7-2022'!BM689="x","L","")</f>
        <v/>
      </c>
      <c r="DN695" s="16" t="str">
        <f>IF('Vastgesteld 7-7-2022'!BN689="x","M","")</f>
        <v/>
      </c>
      <c r="DO695" s="16" t="str">
        <f>IF('Vastgesteld 7-7-2022'!BO689="x","Z","")</f>
        <v/>
      </c>
      <c r="DP695" s="16" t="str">
        <f>IF('Vastgesteld 7-7-2022'!BP689="x","Z","")</f>
        <v/>
      </c>
    </row>
    <row r="696" spans="1:120" ht="14.4" x14ac:dyDescent="0.3">
      <c r="A696" s="18">
        <f>'Vastgesteld 7-7-2022'!A690</f>
        <v>0</v>
      </c>
      <c r="B696" s="16" t="str">
        <f>IFERROR(VLOOKUP('Vastgesteld 7-7-2022'!#REF!,#REF!,2,FALSE),"")</f>
        <v/>
      </c>
      <c r="C696" s="16">
        <f>'Vastgesteld 7-7-2022'!E690</f>
        <v>0</v>
      </c>
      <c r="D696" s="16" t="str">
        <f>IFERROR(VLOOKUP('Vastgesteld 7-7-2022'!#REF!,#REF!,2,FALSE),"")</f>
        <v/>
      </c>
      <c r="E696" s="16" t="str">
        <f>IFERROR(VLOOKUP('Vastgesteld 7-7-2022'!#REF!,#REF!,5,FALSE),"")</f>
        <v/>
      </c>
      <c r="F696" s="16" t="e">
        <f>IF('Vastgesteld 7-7-2022'!#REF!&lt;&gt;"",'Vastgesteld 7-7-2022'!#REF!,"")</f>
        <v>#REF!</v>
      </c>
      <c r="G696" s="16" t="e">
        <f>IF('Vastgesteld 7-7-2022'!#REF!="Indoor",1,0)</f>
        <v>#REF!</v>
      </c>
      <c r="H696" s="16" t="e">
        <f>'Vastgesteld 7-7-2022'!#REF!</f>
        <v>#REF!</v>
      </c>
      <c r="I696" s="16" t="e">
        <f>IF('Vastgesteld 7-7-2022'!#REF!="Nee",0,IF('Vastgesteld 7-7-2022'!#REF!="Ja",1,""))</f>
        <v>#REF!</v>
      </c>
      <c r="J696" s="16" t="e">
        <f>IF('Vastgesteld 7-7-2022'!#REF!&lt;&gt;"",'Vastgesteld 7-7-2022'!#REF!,"")</f>
        <v>#REF!</v>
      </c>
      <c r="BJ696" s="16" t="str">
        <f>IF(COUNTA('Vastgesteld 7-7-2022'!T690:AD690)&lt;&gt;0,1,"")</f>
        <v/>
      </c>
      <c r="BK696" s="16" t="str">
        <f t="shared" si="60"/>
        <v/>
      </c>
      <c r="BL696" s="16" t="str">
        <f>IF('Vastgesteld 7-7-2022'!T690="x","AA","")</f>
        <v/>
      </c>
      <c r="BM696" s="16" t="str">
        <f>IF('Vastgesteld 7-7-2022'!U690="x","A","")</f>
        <v/>
      </c>
      <c r="BN696" s="16" t="str">
        <f>IF('Vastgesteld 7-7-2022'!V690="x","B1","")</f>
        <v/>
      </c>
      <c r="BO696" s="16" t="e">
        <f>IF('Vastgesteld 7-7-2022'!#REF!="x","BB","")</f>
        <v>#REF!</v>
      </c>
      <c r="BP696" s="16" t="str">
        <f>IF('Vastgesteld 7-7-2022'!X690="x","B","")</f>
        <v/>
      </c>
      <c r="BQ696" s="16" t="str">
        <f>IF('Vastgesteld 7-7-2022'!Y690="x","L1","")</f>
        <v/>
      </c>
      <c r="BR696" s="16" t="str">
        <f>IF('Vastgesteld 7-7-2022'!Z690="x","L2","")</f>
        <v/>
      </c>
      <c r="BS696" s="16" t="str">
        <f>IF('Vastgesteld 7-7-2022'!AA690="x","M1","")</f>
        <v/>
      </c>
      <c r="BT696" s="16" t="str">
        <f>IF('Vastgesteld 7-7-2022'!AB690="x","M2","")</f>
        <v/>
      </c>
      <c r="BU696" s="16" t="str">
        <f>IF('Vastgesteld 7-7-2022'!AC690="x","Z1","")</f>
        <v/>
      </c>
      <c r="BV696" s="16" t="str">
        <f>IF('Vastgesteld 7-7-2022'!AD690="x","Z2","")</f>
        <v/>
      </c>
      <c r="BW696" s="16" t="str">
        <f>IF(COUNTA('Vastgesteld 7-7-2022'!K690:S690)&lt;&gt;0,1,"")</f>
        <v/>
      </c>
      <c r="BX696" s="16" t="str">
        <f t="shared" si="61"/>
        <v/>
      </c>
      <c r="BY696" s="16" t="str">
        <f>IF('Vastgesteld 7-7-2022'!K690="x","BB","")</f>
        <v/>
      </c>
      <c r="BZ696" s="16" t="str">
        <f>IF('Vastgesteld 7-7-2022'!L690="x","B","")</f>
        <v/>
      </c>
      <c r="CA696" s="16" t="str">
        <f>IF('Vastgesteld 7-7-2022'!M690="x","L1","")</f>
        <v/>
      </c>
      <c r="CB696" s="16" t="str">
        <f>IF('Vastgesteld 7-7-2022'!N690="x","L2","")</f>
        <v/>
      </c>
      <c r="CC696" s="16" t="str">
        <f>IF('Vastgesteld 7-7-2022'!O690="x","M1","")</f>
        <v/>
      </c>
      <c r="CD696" s="16" t="str">
        <f>IF('Vastgesteld 7-7-2022'!P690="x","M2","")</f>
        <v/>
      </c>
      <c r="CE696" s="16" t="str">
        <f>IF('Vastgesteld 7-7-2022'!Q690="x","Z1","")</f>
        <v/>
      </c>
      <c r="CF696" s="16" t="str">
        <f>IF('Vastgesteld 7-7-2022'!R690="x","Z2","")</f>
        <v/>
      </c>
      <c r="CG696" s="16" t="str">
        <f>IF('Vastgesteld 7-7-2022'!S690="x","ZZL","")</f>
        <v/>
      </c>
      <c r="CL696" s="16" t="str">
        <f>IF(COUNTA('Vastgesteld 7-7-2022'!AV690:BF690)&lt;&gt;0,2,"")</f>
        <v/>
      </c>
      <c r="CM696" s="16" t="str">
        <f t="shared" si="62"/>
        <v/>
      </c>
      <c r="CN696" s="16" t="str">
        <f>IF('Vastgesteld 7-7-2022'!AV690="x","AA","")</f>
        <v/>
      </c>
      <c r="CO696" s="16" t="str">
        <f>IF('Vastgesteld 7-7-2022'!AW690="x","A","")</f>
        <v/>
      </c>
      <c r="CP696" s="16" t="str">
        <f>IF('Vastgesteld 7-7-2022'!AX690="x","BB","")</f>
        <v/>
      </c>
      <c r="CQ696" s="16" t="str">
        <f>IF('Vastgesteld 7-7-2022'!AY690="x","B","")</f>
        <v/>
      </c>
      <c r="CR696" s="16" t="str">
        <f>IF('Vastgesteld 7-7-2022'!AZ690="x","L","")</f>
        <v/>
      </c>
      <c r="CS696" s="16" t="str">
        <f>IF('Vastgesteld 7-7-2022'!BA690="x","M","")</f>
        <v/>
      </c>
      <c r="CT696" s="16" t="str">
        <f>IF('Vastgesteld 7-7-2022'!BB690="x","Z","")</f>
        <v/>
      </c>
      <c r="CU696" s="16" t="str">
        <f>IF('Vastgesteld 7-7-2022'!BF690="x","ZZ","")</f>
        <v/>
      </c>
      <c r="CV696" s="16" t="str">
        <f>IF(COUNTA('Vastgesteld 7-7-2022'!AJ690:AQ690)&lt;&gt;0,2,"")</f>
        <v/>
      </c>
      <c r="CW696" s="16" t="str">
        <f t="shared" si="63"/>
        <v/>
      </c>
      <c r="CX696" s="16" t="str">
        <f>IF('Vastgesteld 7-7-2022'!AJ690="x","BB","")</f>
        <v/>
      </c>
      <c r="CY696" s="16" t="str">
        <f>IF('Vastgesteld 7-7-2022'!AK690="x","B","")</f>
        <v/>
      </c>
      <c r="CZ696" s="16" t="str">
        <f>IF('Vastgesteld 7-7-2022'!AL690="x","L","")</f>
        <v/>
      </c>
      <c r="DA696" s="16" t="str">
        <f>IF('Vastgesteld 7-7-2022'!AM690="x","M","")</f>
        <v/>
      </c>
      <c r="DB696" s="16" t="str">
        <f>IF('Vastgesteld 7-7-2022'!AN690="x","Z","")</f>
        <v/>
      </c>
      <c r="DC696" s="16" t="str">
        <f>IF('Vastgesteld 7-7-2022'!AO690="x","ZZ","")</f>
        <v/>
      </c>
      <c r="DD696" s="16" t="str">
        <f>IF('Vastgesteld 7-7-2022'!AQ690="x","1.40","")</f>
        <v/>
      </c>
      <c r="DE696" s="16" t="str">
        <f>IF(COUNTA('Vastgesteld 7-7-2022'!BH690:BJ690)&lt;&gt;0,6,"")</f>
        <v/>
      </c>
      <c r="DF696" s="16" t="str">
        <f t="shared" si="64"/>
        <v/>
      </c>
      <c r="DG696" s="16" t="str">
        <f>IF('Vastgesteld 7-7-2022'!BH690="x","L","")</f>
        <v/>
      </c>
      <c r="DH696" s="16" t="str">
        <f>IF('Vastgesteld 7-7-2022'!BI690="x","M","")</f>
        <v/>
      </c>
      <c r="DI696" s="16" t="str">
        <f>IF('Vastgesteld 7-7-2022'!BJ690="x","Z","")</f>
        <v/>
      </c>
      <c r="DJ696" s="16" t="str">
        <f>IF('Vastgesteld 7-7-2022'!BK690="x","Z","")</f>
        <v/>
      </c>
      <c r="DK696" s="16" t="str">
        <f>IF(COUNTA('Vastgesteld 7-7-2022'!BM690:BO690)&lt;&gt;0,6,"")</f>
        <v/>
      </c>
      <c r="DL696" s="16" t="str">
        <f t="shared" si="65"/>
        <v/>
      </c>
      <c r="DM696" s="16" t="str">
        <f>IF('Vastgesteld 7-7-2022'!BM690="x","L","")</f>
        <v/>
      </c>
      <c r="DN696" s="16" t="str">
        <f>IF('Vastgesteld 7-7-2022'!BN690="x","M","")</f>
        <v/>
      </c>
      <c r="DO696" s="16" t="str">
        <f>IF('Vastgesteld 7-7-2022'!BO690="x","Z","")</f>
        <v/>
      </c>
      <c r="DP696" s="16" t="str">
        <f>IF('Vastgesteld 7-7-2022'!BP690="x","Z","")</f>
        <v/>
      </c>
    </row>
    <row r="697" spans="1:120" ht="14.4" x14ac:dyDescent="0.3">
      <c r="A697" s="18">
        <f>'Vastgesteld 7-7-2022'!A691</f>
        <v>0</v>
      </c>
      <c r="B697" s="16" t="str">
        <f>IFERROR(VLOOKUP('Vastgesteld 7-7-2022'!#REF!,#REF!,2,FALSE),"")</f>
        <v/>
      </c>
      <c r="C697" s="16">
        <f>'Vastgesteld 7-7-2022'!E691</f>
        <v>0</v>
      </c>
      <c r="D697" s="16" t="str">
        <f>IFERROR(VLOOKUP('Vastgesteld 7-7-2022'!#REF!,#REF!,2,FALSE),"")</f>
        <v/>
      </c>
      <c r="E697" s="16" t="str">
        <f>IFERROR(VLOOKUP('Vastgesteld 7-7-2022'!#REF!,#REF!,5,FALSE),"")</f>
        <v/>
      </c>
      <c r="F697" s="16" t="e">
        <f>IF('Vastgesteld 7-7-2022'!#REF!&lt;&gt;"",'Vastgesteld 7-7-2022'!#REF!,"")</f>
        <v>#REF!</v>
      </c>
      <c r="G697" s="16" t="e">
        <f>IF('Vastgesteld 7-7-2022'!#REF!="Indoor",1,0)</f>
        <v>#REF!</v>
      </c>
      <c r="H697" s="16" t="e">
        <f>'Vastgesteld 7-7-2022'!#REF!</f>
        <v>#REF!</v>
      </c>
      <c r="I697" s="16" t="e">
        <f>IF('Vastgesteld 7-7-2022'!#REF!="Nee",0,IF('Vastgesteld 7-7-2022'!#REF!="Ja",1,""))</f>
        <v>#REF!</v>
      </c>
      <c r="J697" s="16" t="e">
        <f>IF('Vastgesteld 7-7-2022'!#REF!&lt;&gt;"",'Vastgesteld 7-7-2022'!#REF!,"")</f>
        <v>#REF!</v>
      </c>
      <c r="BJ697" s="16" t="str">
        <f>IF(COUNTA('Vastgesteld 7-7-2022'!T691:AD691)&lt;&gt;0,1,"")</f>
        <v/>
      </c>
      <c r="BK697" s="16" t="str">
        <f t="shared" si="60"/>
        <v/>
      </c>
      <c r="BL697" s="16" t="str">
        <f>IF('Vastgesteld 7-7-2022'!T691="x","AA","")</f>
        <v/>
      </c>
      <c r="BM697" s="16" t="str">
        <f>IF('Vastgesteld 7-7-2022'!U691="x","A","")</f>
        <v/>
      </c>
      <c r="BN697" s="16" t="str">
        <f>IF('Vastgesteld 7-7-2022'!V691="x","B1","")</f>
        <v/>
      </c>
      <c r="BO697" s="16" t="e">
        <f>IF('Vastgesteld 7-7-2022'!#REF!="x","BB","")</f>
        <v>#REF!</v>
      </c>
      <c r="BP697" s="16" t="str">
        <f>IF('Vastgesteld 7-7-2022'!X691="x","B","")</f>
        <v/>
      </c>
      <c r="BQ697" s="16" t="str">
        <f>IF('Vastgesteld 7-7-2022'!Y691="x","L1","")</f>
        <v/>
      </c>
      <c r="BR697" s="16" t="str">
        <f>IF('Vastgesteld 7-7-2022'!Z691="x","L2","")</f>
        <v/>
      </c>
      <c r="BS697" s="16" t="str">
        <f>IF('Vastgesteld 7-7-2022'!AA691="x","M1","")</f>
        <v/>
      </c>
      <c r="BT697" s="16" t="str">
        <f>IF('Vastgesteld 7-7-2022'!AB691="x","M2","")</f>
        <v/>
      </c>
      <c r="BU697" s="16" t="str">
        <f>IF('Vastgesteld 7-7-2022'!AC691="x","Z1","")</f>
        <v/>
      </c>
      <c r="BV697" s="16" t="str">
        <f>IF('Vastgesteld 7-7-2022'!AD691="x","Z2","")</f>
        <v/>
      </c>
      <c r="BW697" s="16" t="str">
        <f>IF(COUNTA('Vastgesteld 7-7-2022'!K691:S691)&lt;&gt;0,1,"")</f>
        <v/>
      </c>
      <c r="BX697" s="16" t="str">
        <f t="shared" si="61"/>
        <v/>
      </c>
      <c r="BY697" s="16" t="str">
        <f>IF('Vastgesteld 7-7-2022'!K691="x","BB","")</f>
        <v/>
      </c>
      <c r="BZ697" s="16" t="str">
        <f>IF('Vastgesteld 7-7-2022'!L691="x","B","")</f>
        <v/>
      </c>
      <c r="CA697" s="16" t="str">
        <f>IF('Vastgesteld 7-7-2022'!M691="x","L1","")</f>
        <v/>
      </c>
      <c r="CB697" s="16" t="str">
        <f>IF('Vastgesteld 7-7-2022'!N691="x","L2","")</f>
        <v/>
      </c>
      <c r="CC697" s="16" t="str">
        <f>IF('Vastgesteld 7-7-2022'!O691="x","M1","")</f>
        <v/>
      </c>
      <c r="CD697" s="16" t="str">
        <f>IF('Vastgesteld 7-7-2022'!P691="x","M2","")</f>
        <v/>
      </c>
      <c r="CE697" s="16" t="str">
        <f>IF('Vastgesteld 7-7-2022'!Q691="x","Z1","")</f>
        <v/>
      </c>
      <c r="CF697" s="16" t="str">
        <f>IF('Vastgesteld 7-7-2022'!R691="x","Z2","")</f>
        <v/>
      </c>
      <c r="CG697" s="16" t="str">
        <f>IF('Vastgesteld 7-7-2022'!S691="x","ZZL","")</f>
        <v/>
      </c>
      <c r="CL697" s="16" t="str">
        <f>IF(COUNTA('Vastgesteld 7-7-2022'!AV691:BF691)&lt;&gt;0,2,"")</f>
        <v/>
      </c>
      <c r="CM697" s="16" t="str">
        <f t="shared" si="62"/>
        <v/>
      </c>
      <c r="CN697" s="16" t="str">
        <f>IF('Vastgesteld 7-7-2022'!AV691="x","AA","")</f>
        <v/>
      </c>
      <c r="CO697" s="16" t="str">
        <f>IF('Vastgesteld 7-7-2022'!AW691="x","A","")</f>
        <v/>
      </c>
      <c r="CP697" s="16" t="str">
        <f>IF('Vastgesteld 7-7-2022'!AX691="x","BB","")</f>
        <v/>
      </c>
      <c r="CQ697" s="16" t="str">
        <f>IF('Vastgesteld 7-7-2022'!AY691="x","B","")</f>
        <v/>
      </c>
      <c r="CR697" s="16" t="str">
        <f>IF('Vastgesteld 7-7-2022'!AZ691="x","L","")</f>
        <v/>
      </c>
      <c r="CS697" s="16" t="str">
        <f>IF('Vastgesteld 7-7-2022'!BA691="x","M","")</f>
        <v/>
      </c>
      <c r="CT697" s="16" t="str">
        <f>IF('Vastgesteld 7-7-2022'!BB691="x","Z","")</f>
        <v/>
      </c>
      <c r="CU697" s="16" t="str">
        <f>IF('Vastgesteld 7-7-2022'!BF691="x","ZZ","")</f>
        <v/>
      </c>
      <c r="CV697" s="16" t="str">
        <f>IF(COUNTA('Vastgesteld 7-7-2022'!AJ691:AQ691)&lt;&gt;0,2,"")</f>
        <v/>
      </c>
      <c r="CW697" s="16" t="str">
        <f t="shared" si="63"/>
        <v/>
      </c>
      <c r="CX697" s="16" t="str">
        <f>IF('Vastgesteld 7-7-2022'!AJ691="x","BB","")</f>
        <v/>
      </c>
      <c r="CY697" s="16" t="str">
        <f>IF('Vastgesteld 7-7-2022'!AK691="x","B","")</f>
        <v/>
      </c>
      <c r="CZ697" s="16" t="str">
        <f>IF('Vastgesteld 7-7-2022'!AL691="x","L","")</f>
        <v/>
      </c>
      <c r="DA697" s="16" t="str">
        <f>IF('Vastgesteld 7-7-2022'!AM691="x","M","")</f>
        <v/>
      </c>
      <c r="DB697" s="16" t="str">
        <f>IF('Vastgesteld 7-7-2022'!AN691="x","Z","")</f>
        <v/>
      </c>
      <c r="DC697" s="16" t="str">
        <f>IF('Vastgesteld 7-7-2022'!AO691="x","ZZ","")</f>
        <v/>
      </c>
      <c r="DD697" s="16" t="str">
        <f>IF('Vastgesteld 7-7-2022'!AQ691="x","1.40","")</f>
        <v/>
      </c>
      <c r="DE697" s="16" t="str">
        <f>IF(COUNTA('Vastgesteld 7-7-2022'!BH691:BJ691)&lt;&gt;0,6,"")</f>
        <v/>
      </c>
      <c r="DF697" s="16" t="str">
        <f t="shared" si="64"/>
        <v/>
      </c>
      <c r="DG697" s="16" t="str">
        <f>IF('Vastgesteld 7-7-2022'!BH691="x","L","")</f>
        <v/>
      </c>
      <c r="DH697" s="16" t="str">
        <f>IF('Vastgesteld 7-7-2022'!BI691="x","M","")</f>
        <v/>
      </c>
      <c r="DI697" s="16" t="str">
        <f>IF('Vastgesteld 7-7-2022'!BJ691="x","Z","")</f>
        <v/>
      </c>
      <c r="DJ697" s="16" t="str">
        <f>IF('Vastgesteld 7-7-2022'!BK691="x","Z","")</f>
        <v/>
      </c>
      <c r="DK697" s="16" t="str">
        <f>IF(COUNTA('Vastgesteld 7-7-2022'!BM691:BO691)&lt;&gt;0,6,"")</f>
        <v/>
      </c>
      <c r="DL697" s="16" t="str">
        <f t="shared" si="65"/>
        <v/>
      </c>
      <c r="DM697" s="16" t="str">
        <f>IF('Vastgesteld 7-7-2022'!BM691="x","L","")</f>
        <v/>
      </c>
      <c r="DN697" s="16" t="str">
        <f>IF('Vastgesteld 7-7-2022'!BN691="x","M","")</f>
        <v/>
      </c>
      <c r="DO697" s="16" t="str">
        <f>IF('Vastgesteld 7-7-2022'!BO691="x","Z","")</f>
        <v/>
      </c>
      <c r="DP697" s="16" t="str">
        <f>IF('Vastgesteld 7-7-2022'!BP691="x","Z","")</f>
        <v/>
      </c>
    </row>
    <row r="698" spans="1:120" ht="14.4" x14ac:dyDescent="0.3">
      <c r="A698" s="18">
        <f>'Vastgesteld 7-7-2022'!A692</f>
        <v>0</v>
      </c>
      <c r="B698" s="16" t="str">
        <f>IFERROR(VLOOKUP('Vastgesteld 7-7-2022'!#REF!,#REF!,2,FALSE),"")</f>
        <v/>
      </c>
      <c r="C698" s="16">
        <f>'Vastgesteld 7-7-2022'!E692</f>
        <v>0</v>
      </c>
      <c r="D698" s="16" t="str">
        <f>IFERROR(VLOOKUP('Vastgesteld 7-7-2022'!#REF!,#REF!,2,FALSE),"")</f>
        <v/>
      </c>
      <c r="E698" s="16" t="str">
        <f>IFERROR(VLOOKUP('Vastgesteld 7-7-2022'!#REF!,#REF!,5,FALSE),"")</f>
        <v/>
      </c>
      <c r="F698" s="16" t="e">
        <f>IF('Vastgesteld 7-7-2022'!#REF!&lt;&gt;"",'Vastgesteld 7-7-2022'!#REF!,"")</f>
        <v>#REF!</v>
      </c>
      <c r="G698" s="16" t="e">
        <f>IF('Vastgesteld 7-7-2022'!#REF!="Indoor",1,0)</f>
        <v>#REF!</v>
      </c>
      <c r="H698" s="16" t="e">
        <f>'Vastgesteld 7-7-2022'!#REF!</f>
        <v>#REF!</v>
      </c>
      <c r="I698" s="16" t="e">
        <f>IF('Vastgesteld 7-7-2022'!#REF!="Nee",0,IF('Vastgesteld 7-7-2022'!#REF!="Ja",1,""))</f>
        <v>#REF!</v>
      </c>
      <c r="J698" s="16" t="e">
        <f>IF('Vastgesteld 7-7-2022'!#REF!&lt;&gt;"",'Vastgesteld 7-7-2022'!#REF!,"")</f>
        <v>#REF!</v>
      </c>
      <c r="BJ698" s="16" t="str">
        <f>IF(COUNTA('Vastgesteld 7-7-2022'!T692:AD692)&lt;&gt;0,1,"")</f>
        <v/>
      </c>
      <c r="BK698" s="16" t="str">
        <f t="shared" si="60"/>
        <v/>
      </c>
      <c r="BL698" s="16" t="str">
        <f>IF('Vastgesteld 7-7-2022'!T692="x","AA","")</f>
        <v/>
      </c>
      <c r="BM698" s="16" t="str">
        <f>IF('Vastgesteld 7-7-2022'!U692="x","A","")</f>
        <v/>
      </c>
      <c r="BN698" s="16" t="str">
        <f>IF('Vastgesteld 7-7-2022'!V692="x","B1","")</f>
        <v/>
      </c>
      <c r="BO698" s="16" t="e">
        <f>IF('Vastgesteld 7-7-2022'!#REF!="x","BB","")</f>
        <v>#REF!</v>
      </c>
      <c r="BP698" s="16" t="str">
        <f>IF('Vastgesteld 7-7-2022'!X692="x","B","")</f>
        <v/>
      </c>
      <c r="BQ698" s="16" t="str">
        <f>IF('Vastgesteld 7-7-2022'!Y692="x","L1","")</f>
        <v/>
      </c>
      <c r="BR698" s="16" t="str">
        <f>IF('Vastgesteld 7-7-2022'!Z692="x","L2","")</f>
        <v/>
      </c>
      <c r="BS698" s="16" t="str">
        <f>IF('Vastgesteld 7-7-2022'!AA692="x","M1","")</f>
        <v/>
      </c>
      <c r="BT698" s="16" t="str">
        <f>IF('Vastgesteld 7-7-2022'!AB692="x","M2","")</f>
        <v/>
      </c>
      <c r="BU698" s="16" t="str">
        <f>IF('Vastgesteld 7-7-2022'!AC692="x","Z1","")</f>
        <v/>
      </c>
      <c r="BV698" s="16" t="str">
        <f>IF('Vastgesteld 7-7-2022'!AD692="x","Z2","")</f>
        <v/>
      </c>
      <c r="BW698" s="16" t="str">
        <f>IF(COUNTA('Vastgesteld 7-7-2022'!K692:S692)&lt;&gt;0,1,"")</f>
        <v/>
      </c>
      <c r="BX698" s="16" t="str">
        <f t="shared" si="61"/>
        <v/>
      </c>
      <c r="BY698" s="16" t="str">
        <f>IF('Vastgesteld 7-7-2022'!K692="x","BB","")</f>
        <v/>
      </c>
      <c r="BZ698" s="16" t="str">
        <f>IF('Vastgesteld 7-7-2022'!L692="x","B","")</f>
        <v/>
      </c>
      <c r="CA698" s="16" t="str">
        <f>IF('Vastgesteld 7-7-2022'!M692="x","L1","")</f>
        <v/>
      </c>
      <c r="CB698" s="16" t="str">
        <f>IF('Vastgesteld 7-7-2022'!N692="x","L2","")</f>
        <v/>
      </c>
      <c r="CC698" s="16" t="str">
        <f>IF('Vastgesteld 7-7-2022'!O692="x","M1","")</f>
        <v/>
      </c>
      <c r="CD698" s="16" t="str">
        <f>IF('Vastgesteld 7-7-2022'!P692="x","M2","")</f>
        <v/>
      </c>
      <c r="CE698" s="16" t="str">
        <f>IF('Vastgesteld 7-7-2022'!Q692="x","Z1","")</f>
        <v/>
      </c>
      <c r="CF698" s="16" t="str">
        <f>IF('Vastgesteld 7-7-2022'!R692="x","Z2","")</f>
        <v/>
      </c>
      <c r="CG698" s="16" t="str">
        <f>IF('Vastgesteld 7-7-2022'!S692="x","ZZL","")</f>
        <v/>
      </c>
      <c r="CL698" s="16" t="str">
        <f>IF(COUNTA('Vastgesteld 7-7-2022'!AV692:BF692)&lt;&gt;0,2,"")</f>
        <v/>
      </c>
      <c r="CM698" s="16" t="str">
        <f t="shared" si="62"/>
        <v/>
      </c>
      <c r="CN698" s="16" t="str">
        <f>IF('Vastgesteld 7-7-2022'!AV692="x","AA","")</f>
        <v/>
      </c>
      <c r="CO698" s="16" t="str">
        <f>IF('Vastgesteld 7-7-2022'!AW692="x","A","")</f>
        <v/>
      </c>
      <c r="CP698" s="16" t="str">
        <f>IF('Vastgesteld 7-7-2022'!AX692="x","BB","")</f>
        <v/>
      </c>
      <c r="CQ698" s="16" t="str">
        <f>IF('Vastgesteld 7-7-2022'!AY692="x","B","")</f>
        <v/>
      </c>
      <c r="CR698" s="16" t="str">
        <f>IF('Vastgesteld 7-7-2022'!AZ692="x","L","")</f>
        <v/>
      </c>
      <c r="CS698" s="16" t="str">
        <f>IF('Vastgesteld 7-7-2022'!BA692="x","M","")</f>
        <v/>
      </c>
      <c r="CT698" s="16" t="str">
        <f>IF('Vastgesteld 7-7-2022'!BB692="x","Z","")</f>
        <v/>
      </c>
      <c r="CU698" s="16" t="str">
        <f>IF('Vastgesteld 7-7-2022'!BF692="x","ZZ","")</f>
        <v/>
      </c>
      <c r="CV698" s="16" t="str">
        <f>IF(COUNTA('Vastgesteld 7-7-2022'!AJ692:AQ692)&lt;&gt;0,2,"")</f>
        <v/>
      </c>
      <c r="CW698" s="16" t="str">
        <f t="shared" si="63"/>
        <v/>
      </c>
      <c r="CX698" s="16" t="str">
        <f>IF('Vastgesteld 7-7-2022'!AJ692="x","BB","")</f>
        <v/>
      </c>
      <c r="CY698" s="16" t="str">
        <f>IF('Vastgesteld 7-7-2022'!AK692="x","B","")</f>
        <v/>
      </c>
      <c r="CZ698" s="16" t="str">
        <f>IF('Vastgesteld 7-7-2022'!AL692="x","L","")</f>
        <v/>
      </c>
      <c r="DA698" s="16" t="str">
        <f>IF('Vastgesteld 7-7-2022'!AM692="x","M","")</f>
        <v/>
      </c>
      <c r="DB698" s="16" t="str">
        <f>IF('Vastgesteld 7-7-2022'!AN692="x","Z","")</f>
        <v/>
      </c>
      <c r="DC698" s="16" t="str">
        <f>IF('Vastgesteld 7-7-2022'!AO692="x","ZZ","")</f>
        <v/>
      </c>
      <c r="DD698" s="16" t="str">
        <f>IF('Vastgesteld 7-7-2022'!AQ692="x","1.40","")</f>
        <v/>
      </c>
      <c r="DE698" s="16" t="str">
        <f>IF(COUNTA('Vastgesteld 7-7-2022'!BH692:BJ692)&lt;&gt;0,6,"")</f>
        <v/>
      </c>
      <c r="DF698" s="16" t="str">
        <f t="shared" si="64"/>
        <v/>
      </c>
      <c r="DG698" s="16" t="str">
        <f>IF('Vastgesteld 7-7-2022'!BH692="x","L","")</f>
        <v/>
      </c>
      <c r="DH698" s="16" t="str">
        <f>IF('Vastgesteld 7-7-2022'!BI692="x","M","")</f>
        <v/>
      </c>
      <c r="DI698" s="16" t="str">
        <f>IF('Vastgesteld 7-7-2022'!BJ692="x","Z","")</f>
        <v/>
      </c>
      <c r="DJ698" s="16" t="str">
        <f>IF('Vastgesteld 7-7-2022'!BK692="x","Z","")</f>
        <v/>
      </c>
      <c r="DK698" s="16" t="str">
        <f>IF(COUNTA('Vastgesteld 7-7-2022'!BM692:BO692)&lt;&gt;0,6,"")</f>
        <v/>
      </c>
      <c r="DL698" s="16" t="str">
        <f t="shared" si="65"/>
        <v/>
      </c>
      <c r="DM698" s="16" t="str">
        <f>IF('Vastgesteld 7-7-2022'!BM692="x","L","")</f>
        <v/>
      </c>
      <c r="DN698" s="16" t="str">
        <f>IF('Vastgesteld 7-7-2022'!BN692="x","M","")</f>
        <v/>
      </c>
      <c r="DO698" s="16" t="str">
        <f>IF('Vastgesteld 7-7-2022'!BO692="x","Z","")</f>
        <v/>
      </c>
      <c r="DP698" s="16" t="str">
        <f>IF('Vastgesteld 7-7-2022'!BP692="x","Z","")</f>
        <v/>
      </c>
    </row>
    <row r="699" spans="1:120" ht="14.4" x14ac:dyDescent="0.3">
      <c r="A699" s="18">
        <f>'Vastgesteld 7-7-2022'!A693</f>
        <v>0</v>
      </c>
      <c r="B699" s="16" t="str">
        <f>IFERROR(VLOOKUP('Vastgesteld 7-7-2022'!#REF!,#REF!,2,FALSE),"")</f>
        <v/>
      </c>
      <c r="C699" s="16">
        <f>'Vastgesteld 7-7-2022'!E693</f>
        <v>0</v>
      </c>
      <c r="D699" s="16" t="str">
        <f>IFERROR(VLOOKUP('Vastgesteld 7-7-2022'!#REF!,#REF!,2,FALSE),"")</f>
        <v/>
      </c>
      <c r="E699" s="16" t="str">
        <f>IFERROR(VLOOKUP('Vastgesteld 7-7-2022'!#REF!,#REF!,5,FALSE),"")</f>
        <v/>
      </c>
      <c r="F699" s="16" t="e">
        <f>IF('Vastgesteld 7-7-2022'!#REF!&lt;&gt;"",'Vastgesteld 7-7-2022'!#REF!,"")</f>
        <v>#REF!</v>
      </c>
      <c r="G699" s="16" t="e">
        <f>IF('Vastgesteld 7-7-2022'!#REF!="Indoor",1,0)</f>
        <v>#REF!</v>
      </c>
      <c r="H699" s="16" t="e">
        <f>'Vastgesteld 7-7-2022'!#REF!</f>
        <v>#REF!</v>
      </c>
      <c r="I699" s="16" t="e">
        <f>IF('Vastgesteld 7-7-2022'!#REF!="Nee",0,IF('Vastgesteld 7-7-2022'!#REF!="Ja",1,""))</f>
        <v>#REF!</v>
      </c>
      <c r="J699" s="16" t="e">
        <f>IF('Vastgesteld 7-7-2022'!#REF!&lt;&gt;"",'Vastgesteld 7-7-2022'!#REF!,"")</f>
        <v>#REF!</v>
      </c>
      <c r="BJ699" s="16" t="str">
        <f>IF(COUNTA('Vastgesteld 7-7-2022'!T693:AD693)&lt;&gt;0,1,"")</f>
        <v/>
      </c>
      <c r="BK699" s="16" t="str">
        <f t="shared" si="60"/>
        <v/>
      </c>
      <c r="BL699" s="16" t="str">
        <f>IF('Vastgesteld 7-7-2022'!T693="x","AA","")</f>
        <v/>
      </c>
      <c r="BM699" s="16" t="str">
        <f>IF('Vastgesteld 7-7-2022'!U693="x","A","")</f>
        <v/>
      </c>
      <c r="BN699" s="16" t="str">
        <f>IF('Vastgesteld 7-7-2022'!V693="x","B1","")</f>
        <v/>
      </c>
      <c r="BO699" s="16" t="e">
        <f>IF('Vastgesteld 7-7-2022'!#REF!="x","BB","")</f>
        <v>#REF!</v>
      </c>
      <c r="BP699" s="16" t="str">
        <f>IF('Vastgesteld 7-7-2022'!X693="x","B","")</f>
        <v/>
      </c>
      <c r="BQ699" s="16" t="str">
        <f>IF('Vastgesteld 7-7-2022'!Y693="x","L1","")</f>
        <v/>
      </c>
      <c r="BR699" s="16" t="str">
        <f>IF('Vastgesteld 7-7-2022'!Z693="x","L2","")</f>
        <v/>
      </c>
      <c r="BS699" s="16" t="str">
        <f>IF('Vastgesteld 7-7-2022'!AA693="x","M1","")</f>
        <v/>
      </c>
      <c r="BT699" s="16" t="str">
        <f>IF('Vastgesteld 7-7-2022'!AB693="x","M2","")</f>
        <v/>
      </c>
      <c r="BU699" s="16" t="str">
        <f>IF('Vastgesteld 7-7-2022'!AC693="x","Z1","")</f>
        <v/>
      </c>
      <c r="BV699" s="16" t="str">
        <f>IF('Vastgesteld 7-7-2022'!AD693="x","Z2","")</f>
        <v/>
      </c>
      <c r="BW699" s="16" t="str">
        <f>IF(COUNTA('Vastgesteld 7-7-2022'!K693:S693)&lt;&gt;0,1,"")</f>
        <v/>
      </c>
      <c r="BX699" s="16" t="str">
        <f t="shared" si="61"/>
        <v/>
      </c>
      <c r="BY699" s="16" t="str">
        <f>IF('Vastgesteld 7-7-2022'!K693="x","BB","")</f>
        <v/>
      </c>
      <c r="BZ699" s="16" t="str">
        <f>IF('Vastgesteld 7-7-2022'!L693="x","B","")</f>
        <v/>
      </c>
      <c r="CA699" s="16" t="str">
        <f>IF('Vastgesteld 7-7-2022'!M693="x","L1","")</f>
        <v/>
      </c>
      <c r="CB699" s="16" t="str">
        <f>IF('Vastgesteld 7-7-2022'!N693="x","L2","")</f>
        <v/>
      </c>
      <c r="CC699" s="16" t="str">
        <f>IF('Vastgesteld 7-7-2022'!O693="x","M1","")</f>
        <v/>
      </c>
      <c r="CD699" s="16" t="str">
        <f>IF('Vastgesteld 7-7-2022'!P693="x","M2","")</f>
        <v/>
      </c>
      <c r="CE699" s="16" t="str">
        <f>IF('Vastgesteld 7-7-2022'!Q693="x","Z1","")</f>
        <v/>
      </c>
      <c r="CF699" s="16" t="str">
        <f>IF('Vastgesteld 7-7-2022'!R693="x","Z2","")</f>
        <v/>
      </c>
      <c r="CG699" s="16" t="str">
        <f>IF('Vastgesteld 7-7-2022'!S693="x","ZZL","")</f>
        <v/>
      </c>
      <c r="CL699" s="16" t="str">
        <f>IF(COUNTA('Vastgesteld 7-7-2022'!AV693:BF693)&lt;&gt;0,2,"")</f>
        <v/>
      </c>
      <c r="CM699" s="16" t="str">
        <f t="shared" si="62"/>
        <v/>
      </c>
      <c r="CN699" s="16" t="str">
        <f>IF('Vastgesteld 7-7-2022'!AV693="x","AA","")</f>
        <v/>
      </c>
      <c r="CO699" s="16" t="str">
        <f>IF('Vastgesteld 7-7-2022'!AW693="x","A","")</f>
        <v/>
      </c>
      <c r="CP699" s="16" t="str">
        <f>IF('Vastgesteld 7-7-2022'!AX693="x","BB","")</f>
        <v/>
      </c>
      <c r="CQ699" s="16" t="str">
        <f>IF('Vastgesteld 7-7-2022'!AY693="x","B","")</f>
        <v/>
      </c>
      <c r="CR699" s="16" t="str">
        <f>IF('Vastgesteld 7-7-2022'!AZ693="x","L","")</f>
        <v/>
      </c>
      <c r="CS699" s="16" t="str">
        <f>IF('Vastgesteld 7-7-2022'!BA693="x","M","")</f>
        <v/>
      </c>
      <c r="CT699" s="16" t="str">
        <f>IF('Vastgesteld 7-7-2022'!BB693="x","Z","")</f>
        <v/>
      </c>
      <c r="CU699" s="16" t="str">
        <f>IF('Vastgesteld 7-7-2022'!BF693="x","ZZ","")</f>
        <v/>
      </c>
      <c r="CV699" s="16" t="str">
        <f>IF(COUNTA('Vastgesteld 7-7-2022'!AJ693:AQ693)&lt;&gt;0,2,"")</f>
        <v/>
      </c>
      <c r="CW699" s="16" t="str">
        <f t="shared" si="63"/>
        <v/>
      </c>
      <c r="CX699" s="16" t="str">
        <f>IF('Vastgesteld 7-7-2022'!AJ693="x","BB","")</f>
        <v/>
      </c>
      <c r="CY699" s="16" t="str">
        <f>IF('Vastgesteld 7-7-2022'!AK693="x","B","")</f>
        <v/>
      </c>
      <c r="CZ699" s="16" t="str">
        <f>IF('Vastgesteld 7-7-2022'!AL693="x","L","")</f>
        <v/>
      </c>
      <c r="DA699" s="16" t="str">
        <f>IF('Vastgesteld 7-7-2022'!AM693="x","M","")</f>
        <v/>
      </c>
      <c r="DB699" s="16" t="str">
        <f>IF('Vastgesteld 7-7-2022'!AN693="x","Z","")</f>
        <v/>
      </c>
      <c r="DC699" s="16" t="str">
        <f>IF('Vastgesteld 7-7-2022'!AO693="x","ZZ","")</f>
        <v/>
      </c>
      <c r="DD699" s="16" t="str">
        <f>IF('Vastgesteld 7-7-2022'!AQ693="x","1.40","")</f>
        <v/>
      </c>
      <c r="DE699" s="16" t="str">
        <f>IF(COUNTA('Vastgesteld 7-7-2022'!BH693:BJ693)&lt;&gt;0,6,"")</f>
        <v/>
      </c>
      <c r="DF699" s="16" t="str">
        <f t="shared" si="64"/>
        <v/>
      </c>
      <c r="DG699" s="16" t="str">
        <f>IF('Vastgesteld 7-7-2022'!BH693="x","L","")</f>
        <v/>
      </c>
      <c r="DH699" s="16" t="str">
        <f>IF('Vastgesteld 7-7-2022'!BI693="x","M","")</f>
        <v/>
      </c>
      <c r="DI699" s="16" t="str">
        <f>IF('Vastgesteld 7-7-2022'!BJ693="x","Z","")</f>
        <v/>
      </c>
      <c r="DJ699" s="16" t="str">
        <f>IF('Vastgesteld 7-7-2022'!BK693="x","Z","")</f>
        <v/>
      </c>
      <c r="DK699" s="16" t="str">
        <f>IF(COUNTA('Vastgesteld 7-7-2022'!BM693:BO693)&lt;&gt;0,6,"")</f>
        <v/>
      </c>
      <c r="DL699" s="16" t="str">
        <f t="shared" si="65"/>
        <v/>
      </c>
      <c r="DM699" s="16" t="str">
        <f>IF('Vastgesteld 7-7-2022'!BM693="x","L","")</f>
        <v/>
      </c>
      <c r="DN699" s="16" t="str">
        <f>IF('Vastgesteld 7-7-2022'!BN693="x","M","")</f>
        <v/>
      </c>
      <c r="DO699" s="16" t="str">
        <f>IF('Vastgesteld 7-7-2022'!BO693="x","Z","")</f>
        <v/>
      </c>
      <c r="DP699" s="16" t="str">
        <f>IF('Vastgesteld 7-7-2022'!BP693="x","Z","")</f>
        <v/>
      </c>
    </row>
    <row r="700" spans="1:120" ht="14.4" x14ac:dyDescent="0.3">
      <c r="A700" s="18">
        <f>'Vastgesteld 7-7-2022'!A694</f>
        <v>0</v>
      </c>
      <c r="B700" s="16" t="str">
        <f>IFERROR(VLOOKUP('Vastgesteld 7-7-2022'!#REF!,#REF!,2,FALSE),"")</f>
        <v/>
      </c>
      <c r="C700" s="16">
        <f>'Vastgesteld 7-7-2022'!E694</f>
        <v>0</v>
      </c>
      <c r="D700" s="16" t="str">
        <f>IFERROR(VLOOKUP('Vastgesteld 7-7-2022'!#REF!,#REF!,2,FALSE),"")</f>
        <v/>
      </c>
      <c r="E700" s="16" t="str">
        <f>IFERROR(VLOOKUP('Vastgesteld 7-7-2022'!#REF!,#REF!,5,FALSE),"")</f>
        <v/>
      </c>
      <c r="F700" s="16" t="e">
        <f>IF('Vastgesteld 7-7-2022'!#REF!&lt;&gt;"",'Vastgesteld 7-7-2022'!#REF!,"")</f>
        <v>#REF!</v>
      </c>
      <c r="G700" s="16" t="e">
        <f>IF('Vastgesteld 7-7-2022'!#REF!="Indoor",1,0)</f>
        <v>#REF!</v>
      </c>
      <c r="H700" s="16" t="e">
        <f>'Vastgesteld 7-7-2022'!#REF!</f>
        <v>#REF!</v>
      </c>
      <c r="I700" s="16" t="e">
        <f>IF('Vastgesteld 7-7-2022'!#REF!="Nee",0,IF('Vastgesteld 7-7-2022'!#REF!="Ja",1,""))</f>
        <v>#REF!</v>
      </c>
      <c r="J700" s="16" t="e">
        <f>IF('Vastgesteld 7-7-2022'!#REF!&lt;&gt;"",'Vastgesteld 7-7-2022'!#REF!,"")</f>
        <v>#REF!</v>
      </c>
      <c r="BJ700" s="16" t="str">
        <f>IF(COUNTA('Vastgesteld 7-7-2022'!T694:AD694)&lt;&gt;0,1,"")</f>
        <v/>
      </c>
      <c r="BK700" s="16" t="str">
        <f t="shared" si="60"/>
        <v/>
      </c>
      <c r="BL700" s="16" t="str">
        <f>IF('Vastgesteld 7-7-2022'!T694="x","AA","")</f>
        <v/>
      </c>
      <c r="BM700" s="16" t="str">
        <f>IF('Vastgesteld 7-7-2022'!U694="x","A","")</f>
        <v/>
      </c>
      <c r="BN700" s="16" t="str">
        <f>IF('Vastgesteld 7-7-2022'!V694="x","B1","")</f>
        <v/>
      </c>
      <c r="BO700" s="16" t="e">
        <f>IF('Vastgesteld 7-7-2022'!#REF!="x","BB","")</f>
        <v>#REF!</v>
      </c>
      <c r="BP700" s="16" t="str">
        <f>IF('Vastgesteld 7-7-2022'!X694="x","B","")</f>
        <v/>
      </c>
      <c r="BQ700" s="16" t="str">
        <f>IF('Vastgesteld 7-7-2022'!Y694="x","L1","")</f>
        <v/>
      </c>
      <c r="BR700" s="16" t="str">
        <f>IF('Vastgesteld 7-7-2022'!Z694="x","L2","")</f>
        <v/>
      </c>
      <c r="BS700" s="16" t="str">
        <f>IF('Vastgesteld 7-7-2022'!AA694="x","M1","")</f>
        <v/>
      </c>
      <c r="BT700" s="16" t="str">
        <f>IF('Vastgesteld 7-7-2022'!AB694="x","M2","")</f>
        <v/>
      </c>
      <c r="BU700" s="16" t="str">
        <f>IF('Vastgesteld 7-7-2022'!AC694="x","Z1","")</f>
        <v/>
      </c>
      <c r="BV700" s="16" t="str">
        <f>IF('Vastgesteld 7-7-2022'!AD694="x","Z2","")</f>
        <v/>
      </c>
      <c r="BW700" s="16" t="str">
        <f>IF(COUNTA('Vastgesteld 7-7-2022'!K694:S694)&lt;&gt;0,1,"")</f>
        <v/>
      </c>
      <c r="BX700" s="16" t="str">
        <f t="shared" si="61"/>
        <v/>
      </c>
      <c r="BY700" s="16" t="str">
        <f>IF('Vastgesteld 7-7-2022'!K694="x","BB","")</f>
        <v/>
      </c>
      <c r="BZ700" s="16" t="str">
        <f>IF('Vastgesteld 7-7-2022'!L694="x","B","")</f>
        <v/>
      </c>
      <c r="CA700" s="16" t="str">
        <f>IF('Vastgesteld 7-7-2022'!M694="x","L1","")</f>
        <v/>
      </c>
      <c r="CB700" s="16" t="str">
        <f>IF('Vastgesteld 7-7-2022'!N694="x","L2","")</f>
        <v/>
      </c>
      <c r="CC700" s="16" t="str">
        <f>IF('Vastgesteld 7-7-2022'!O694="x","M1","")</f>
        <v/>
      </c>
      <c r="CD700" s="16" t="str">
        <f>IF('Vastgesteld 7-7-2022'!P694="x","M2","")</f>
        <v/>
      </c>
      <c r="CE700" s="16" t="str">
        <f>IF('Vastgesteld 7-7-2022'!Q694="x","Z1","")</f>
        <v/>
      </c>
      <c r="CF700" s="16" t="str">
        <f>IF('Vastgesteld 7-7-2022'!R694="x","Z2","")</f>
        <v/>
      </c>
      <c r="CG700" s="16" t="str">
        <f>IF('Vastgesteld 7-7-2022'!S694="x","ZZL","")</f>
        <v/>
      </c>
      <c r="CL700" s="16" t="str">
        <f>IF(COUNTA('Vastgesteld 7-7-2022'!AV694:BF694)&lt;&gt;0,2,"")</f>
        <v/>
      </c>
      <c r="CM700" s="16" t="str">
        <f t="shared" si="62"/>
        <v/>
      </c>
      <c r="CN700" s="16" t="str">
        <f>IF('Vastgesteld 7-7-2022'!AV694="x","AA","")</f>
        <v/>
      </c>
      <c r="CO700" s="16" t="str">
        <f>IF('Vastgesteld 7-7-2022'!AW694="x","A","")</f>
        <v/>
      </c>
      <c r="CP700" s="16" t="str">
        <f>IF('Vastgesteld 7-7-2022'!AX694="x","BB","")</f>
        <v/>
      </c>
      <c r="CQ700" s="16" t="str">
        <f>IF('Vastgesteld 7-7-2022'!AY694="x","B","")</f>
        <v/>
      </c>
      <c r="CR700" s="16" t="str">
        <f>IF('Vastgesteld 7-7-2022'!AZ694="x","L","")</f>
        <v/>
      </c>
      <c r="CS700" s="16" t="str">
        <f>IF('Vastgesteld 7-7-2022'!BA694="x","M","")</f>
        <v/>
      </c>
      <c r="CT700" s="16" t="str">
        <f>IF('Vastgesteld 7-7-2022'!BB694="x","Z","")</f>
        <v/>
      </c>
      <c r="CU700" s="16" t="str">
        <f>IF('Vastgesteld 7-7-2022'!BF694="x","ZZ","")</f>
        <v/>
      </c>
      <c r="CV700" s="16" t="str">
        <f>IF(COUNTA('Vastgesteld 7-7-2022'!AJ694:AQ694)&lt;&gt;0,2,"")</f>
        <v/>
      </c>
      <c r="CW700" s="16" t="str">
        <f t="shared" si="63"/>
        <v/>
      </c>
      <c r="CX700" s="16" t="str">
        <f>IF('Vastgesteld 7-7-2022'!AJ694="x","BB","")</f>
        <v/>
      </c>
      <c r="CY700" s="16" t="str">
        <f>IF('Vastgesteld 7-7-2022'!AK694="x","B","")</f>
        <v/>
      </c>
      <c r="CZ700" s="16" t="str">
        <f>IF('Vastgesteld 7-7-2022'!AL694="x","L","")</f>
        <v/>
      </c>
      <c r="DA700" s="16" t="str">
        <f>IF('Vastgesteld 7-7-2022'!AM694="x","M","")</f>
        <v/>
      </c>
      <c r="DB700" s="16" t="str">
        <f>IF('Vastgesteld 7-7-2022'!AN694="x","Z","")</f>
        <v/>
      </c>
      <c r="DC700" s="16" t="str">
        <f>IF('Vastgesteld 7-7-2022'!AO694="x","ZZ","")</f>
        <v/>
      </c>
      <c r="DD700" s="16" t="str">
        <f>IF('Vastgesteld 7-7-2022'!AQ694="x","1.40","")</f>
        <v/>
      </c>
      <c r="DE700" s="16" t="str">
        <f>IF(COUNTA('Vastgesteld 7-7-2022'!BH694:BJ694)&lt;&gt;0,6,"")</f>
        <v/>
      </c>
      <c r="DF700" s="16" t="str">
        <f t="shared" si="64"/>
        <v/>
      </c>
      <c r="DG700" s="16" t="str">
        <f>IF('Vastgesteld 7-7-2022'!BH694="x","L","")</f>
        <v/>
      </c>
      <c r="DH700" s="16" t="str">
        <f>IF('Vastgesteld 7-7-2022'!BI694="x","M","")</f>
        <v/>
      </c>
      <c r="DI700" s="16" t="str">
        <f>IF('Vastgesteld 7-7-2022'!BJ694="x","Z","")</f>
        <v/>
      </c>
      <c r="DJ700" s="16" t="str">
        <f>IF('Vastgesteld 7-7-2022'!BK694="x","Z","")</f>
        <v/>
      </c>
      <c r="DK700" s="16" t="str">
        <f>IF(COUNTA('Vastgesteld 7-7-2022'!BM694:BO694)&lt;&gt;0,6,"")</f>
        <v/>
      </c>
      <c r="DL700" s="16" t="str">
        <f t="shared" si="65"/>
        <v/>
      </c>
      <c r="DM700" s="16" t="str">
        <f>IF('Vastgesteld 7-7-2022'!BM694="x","L","")</f>
        <v/>
      </c>
      <c r="DN700" s="16" t="str">
        <f>IF('Vastgesteld 7-7-2022'!BN694="x","M","")</f>
        <v/>
      </c>
      <c r="DO700" s="16" t="str">
        <f>IF('Vastgesteld 7-7-2022'!BO694="x","Z","")</f>
        <v/>
      </c>
      <c r="DP700" s="16" t="str">
        <f>IF('Vastgesteld 7-7-2022'!BP694="x","Z","")</f>
        <v/>
      </c>
    </row>
    <row r="701" spans="1:120" ht="14.4" x14ac:dyDescent="0.3">
      <c r="A701" s="18">
        <f>'Vastgesteld 7-7-2022'!A695</f>
        <v>0</v>
      </c>
      <c r="B701" s="16" t="str">
        <f>IFERROR(VLOOKUP('Vastgesteld 7-7-2022'!#REF!,#REF!,2,FALSE),"")</f>
        <v/>
      </c>
      <c r="C701" s="16">
        <f>'Vastgesteld 7-7-2022'!E695</f>
        <v>0</v>
      </c>
      <c r="D701" s="16" t="str">
        <f>IFERROR(VLOOKUP('Vastgesteld 7-7-2022'!#REF!,#REF!,2,FALSE),"")</f>
        <v/>
      </c>
      <c r="E701" s="16" t="str">
        <f>IFERROR(VLOOKUP('Vastgesteld 7-7-2022'!#REF!,#REF!,5,FALSE),"")</f>
        <v/>
      </c>
      <c r="F701" s="16" t="e">
        <f>IF('Vastgesteld 7-7-2022'!#REF!&lt;&gt;"",'Vastgesteld 7-7-2022'!#REF!,"")</f>
        <v>#REF!</v>
      </c>
      <c r="G701" s="16" t="e">
        <f>IF('Vastgesteld 7-7-2022'!#REF!="Indoor",1,0)</f>
        <v>#REF!</v>
      </c>
      <c r="H701" s="16" t="e">
        <f>'Vastgesteld 7-7-2022'!#REF!</f>
        <v>#REF!</v>
      </c>
      <c r="I701" s="16" t="e">
        <f>IF('Vastgesteld 7-7-2022'!#REF!="Nee",0,IF('Vastgesteld 7-7-2022'!#REF!="Ja",1,""))</f>
        <v>#REF!</v>
      </c>
      <c r="J701" s="16" t="e">
        <f>IF('Vastgesteld 7-7-2022'!#REF!&lt;&gt;"",'Vastgesteld 7-7-2022'!#REF!,"")</f>
        <v>#REF!</v>
      </c>
      <c r="BJ701" s="16" t="str">
        <f>IF(COUNTA('Vastgesteld 7-7-2022'!T695:AD695)&lt;&gt;0,1,"")</f>
        <v/>
      </c>
      <c r="BK701" s="16" t="str">
        <f t="shared" si="60"/>
        <v/>
      </c>
      <c r="BL701" s="16" t="str">
        <f>IF('Vastgesteld 7-7-2022'!T695="x","AA","")</f>
        <v/>
      </c>
      <c r="BM701" s="16" t="str">
        <f>IF('Vastgesteld 7-7-2022'!U695="x","A","")</f>
        <v/>
      </c>
      <c r="BN701" s="16" t="str">
        <f>IF('Vastgesteld 7-7-2022'!V695="x","B1","")</f>
        <v/>
      </c>
      <c r="BO701" s="16" t="e">
        <f>IF('Vastgesteld 7-7-2022'!#REF!="x","BB","")</f>
        <v>#REF!</v>
      </c>
      <c r="BP701" s="16" t="str">
        <f>IF('Vastgesteld 7-7-2022'!X695="x","B","")</f>
        <v/>
      </c>
      <c r="BQ701" s="16" t="str">
        <f>IF('Vastgesteld 7-7-2022'!Y695="x","L1","")</f>
        <v/>
      </c>
      <c r="BR701" s="16" t="str">
        <f>IF('Vastgesteld 7-7-2022'!Z695="x","L2","")</f>
        <v/>
      </c>
      <c r="BS701" s="16" t="str">
        <f>IF('Vastgesteld 7-7-2022'!AA695="x","M1","")</f>
        <v/>
      </c>
      <c r="BT701" s="16" t="str">
        <f>IF('Vastgesteld 7-7-2022'!AB695="x","M2","")</f>
        <v/>
      </c>
      <c r="BU701" s="16" t="str">
        <f>IF('Vastgesteld 7-7-2022'!AC695="x","Z1","")</f>
        <v/>
      </c>
      <c r="BV701" s="16" t="str">
        <f>IF('Vastgesteld 7-7-2022'!AD695="x","Z2","")</f>
        <v/>
      </c>
      <c r="BW701" s="16" t="str">
        <f>IF(COUNTA('Vastgesteld 7-7-2022'!K695:S695)&lt;&gt;0,1,"")</f>
        <v/>
      </c>
      <c r="BX701" s="16" t="str">
        <f t="shared" si="61"/>
        <v/>
      </c>
      <c r="BY701" s="16" t="str">
        <f>IF('Vastgesteld 7-7-2022'!K695="x","BB","")</f>
        <v/>
      </c>
      <c r="BZ701" s="16" t="str">
        <f>IF('Vastgesteld 7-7-2022'!L695="x","B","")</f>
        <v/>
      </c>
      <c r="CA701" s="16" t="str">
        <f>IF('Vastgesteld 7-7-2022'!M695="x","L1","")</f>
        <v/>
      </c>
      <c r="CB701" s="16" t="str">
        <f>IF('Vastgesteld 7-7-2022'!N695="x","L2","")</f>
        <v/>
      </c>
      <c r="CC701" s="16" t="str">
        <f>IF('Vastgesteld 7-7-2022'!O695="x","M1","")</f>
        <v/>
      </c>
      <c r="CD701" s="16" t="str">
        <f>IF('Vastgesteld 7-7-2022'!P695="x","M2","")</f>
        <v/>
      </c>
      <c r="CE701" s="16" t="str">
        <f>IF('Vastgesteld 7-7-2022'!Q695="x","Z1","")</f>
        <v/>
      </c>
      <c r="CF701" s="16" t="str">
        <f>IF('Vastgesteld 7-7-2022'!R695="x","Z2","")</f>
        <v/>
      </c>
      <c r="CG701" s="16" t="str">
        <f>IF('Vastgesteld 7-7-2022'!S695="x","ZZL","")</f>
        <v/>
      </c>
      <c r="CL701" s="16" t="str">
        <f>IF(COUNTA('Vastgesteld 7-7-2022'!AV695:BF695)&lt;&gt;0,2,"")</f>
        <v/>
      </c>
      <c r="CM701" s="16" t="str">
        <f t="shared" si="62"/>
        <v/>
      </c>
      <c r="CN701" s="16" t="str">
        <f>IF('Vastgesteld 7-7-2022'!AV695="x","AA","")</f>
        <v/>
      </c>
      <c r="CO701" s="16" t="str">
        <f>IF('Vastgesteld 7-7-2022'!AW695="x","A","")</f>
        <v/>
      </c>
      <c r="CP701" s="16" t="str">
        <f>IF('Vastgesteld 7-7-2022'!AX695="x","BB","")</f>
        <v/>
      </c>
      <c r="CQ701" s="16" t="str">
        <f>IF('Vastgesteld 7-7-2022'!AY695="x","B","")</f>
        <v/>
      </c>
      <c r="CR701" s="16" t="str">
        <f>IF('Vastgesteld 7-7-2022'!AZ695="x","L","")</f>
        <v/>
      </c>
      <c r="CS701" s="16" t="str">
        <f>IF('Vastgesteld 7-7-2022'!BA695="x","M","")</f>
        <v/>
      </c>
      <c r="CT701" s="16" t="str">
        <f>IF('Vastgesteld 7-7-2022'!BB695="x","Z","")</f>
        <v/>
      </c>
      <c r="CU701" s="16" t="str">
        <f>IF('Vastgesteld 7-7-2022'!BF695="x","ZZ","")</f>
        <v/>
      </c>
      <c r="CV701" s="16" t="str">
        <f>IF(COUNTA('Vastgesteld 7-7-2022'!AJ695:AQ695)&lt;&gt;0,2,"")</f>
        <v/>
      </c>
      <c r="CW701" s="16" t="str">
        <f t="shared" si="63"/>
        <v/>
      </c>
      <c r="CX701" s="16" t="str">
        <f>IF('Vastgesteld 7-7-2022'!AJ695="x","BB","")</f>
        <v/>
      </c>
      <c r="CY701" s="16" t="str">
        <f>IF('Vastgesteld 7-7-2022'!AK695="x","B","")</f>
        <v/>
      </c>
      <c r="CZ701" s="16" t="str">
        <f>IF('Vastgesteld 7-7-2022'!AL695="x","L","")</f>
        <v/>
      </c>
      <c r="DA701" s="16" t="str">
        <f>IF('Vastgesteld 7-7-2022'!AM695="x","M","")</f>
        <v/>
      </c>
      <c r="DB701" s="16" t="str">
        <f>IF('Vastgesteld 7-7-2022'!AN695="x","Z","")</f>
        <v/>
      </c>
      <c r="DC701" s="16" t="str">
        <f>IF('Vastgesteld 7-7-2022'!AO695="x","ZZ","")</f>
        <v/>
      </c>
      <c r="DD701" s="16" t="str">
        <f>IF('Vastgesteld 7-7-2022'!AQ695="x","1.40","")</f>
        <v/>
      </c>
      <c r="DE701" s="16" t="str">
        <f>IF(COUNTA('Vastgesteld 7-7-2022'!BH695:BJ695)&lt;&gt;0,6,"")</f>
        <v/>
      </c>
      <c r="DF701" s="16" t="str">
        <f t="shared" si="64"/>
        <v/>
      </c>
      <c r="DG701" s="16" t="str">
        <f>IF('Vastgesteld 7-7-2022'!BH695="x","L","")</f>
        <v/>
      </c>
      <c r="DH701" s="16" t="str">
        <f>IF('Vastgesteld 7-7-2022'!BI695="x","M","")</f>
        <v/>
      </c>
      <c r="DI701" s="16" t="str">
        <f>IF('Vastgesteld 7-7-2022'!BJ695="x","Z","")</f>
        <v/>
      </c>
      <c r="DJ701" s="16" t="str">
        <f>IF('Vastgesteld 7-7-2022'!BK695="x","Z","")</f>
        <v/>
      </c>
      <c r="DK701" s="16" t="str">
        <f>IF(COUNTA('Vastgesteld 7-7-2022'!BM695:BO695)&lt;&gt;0,6,"")</f>
        <v/>
      </c>
      <c r="DL701" s="16" t="str">
        <f t="shared" si="65"/>
        <v/>
      </c>
      <c r="DM701" s="16" t="str">
        <f>IF('Vastgesteld 7-7-2022'!BM695="x","L","")</f>
        <v/>
      </c>
      <c r="DN701" s="16" t="str">
        <f>IF('Vastgesteld 7-7-2022'!BN695="x","M","")</f>
        <v/>
      </c>
      <c r="DO701" s="16" t="str">
        <f>IF('Vastgesteld 7-7-2022'!BO695="x","Z","")</f>
        <v/>
      </c>
      <c r="DP701" s="16" t="str">
        <f>IF('Vastgesteld 7-7-2022'!BP695="x","Z","")</f>
        <v/>
      </c>
    </row>
    <row r="702" spans="1:120" ht="14.4" x14ac:dyDescent="0.3">
      <c r="A702" s="18">
        <f>'Vastgesteld 7-7-2022'!A696</f>
        <v>0</v>
      </c>
      <c r="B702" s="16" t="str">
        <f>IFERROR(VLOOKUP('Vastgesteld 7-7-2022'!#REF!,#REF!,2,FALSE),"")</f>
        <v/>
      </c>
      <c r="C702" s="16">
        <f>'Vastgesteld 7-7-2022'!E696</f>
        <v>0</v>
      </c>
      <c r="D702" s="16" t="str">
        <f>IFERROR(VLOOKUP('Vastgesteld 7-7-2022'!#REF!,#REF!,2,FALSE),"")</f>
        <v/>
      </c>
      <c r="E702" s="16" t="str">
        <f>IFERROR(VLOOKUP('Vastgesteld 7-7-2022'!#REF!,#REF!,5,FALSE),"")</f>
        <v/>
      </c>
      <c r="F702" s="16" t="e">
        <f>IF('Vastgesteld 7-7-2022'!#REF!&lt;&gt;"",'Vastgesteld 7-7-2022'!#REF!,"")</f>
        <v>#REF!</v>
      </c>
      <c r="G702" s="16" t="e">
        <f>IF('Vastgesteld 7-7-2022'!#REF!="Indoor",1,0)</f>
        <v>#REF!</v>
      </c>
      <c r="H702" s="16" t="e">
        <f>'Vastgesteld 7-7-2022'!#REF!</f>
        <v>#REF!</v>
      </c>
      <c r="I702" s="16" t="e">
        <f>IF('Vastgesteld 7-7-2022'!#REF!="Nee",0,IF('Vastgesteld 7-7-2022'!#REF!="Ja",1,""))</f>
        <v>#REF!</v>
      </c>
      <c r="J702" s="16" t="e">
        <f>IF('Vastgesteld 7-7-2022'!#REF!&lt;&gt;"",'Vastgesteld 7-7-2022'!#REF!,"")</f>
        <v>#REF!</v>
      </c>
      <c r="BJ702" s="16" t="str">
        <f>IF(COUNTA('Vastgesteld 7-7-2022'!T696:AD696)&lt;&gt;0,1,"")</f>
        <v/>
      </c>
      <c r="BK702" s="16" t="str">
        <f t="shared" si="60"/>
        <v/>
      </c>
      <c r="BL702" s="16" t="str">
        <f>IF('Vastgesteld 7-7-2022'!T696="x","AA","")</f>
        <v/>
      </c>
      <c r="BM702" s="16" t="str">
        <f>IF('Vastgesteld 7-7-2022'!U696="x","A","")</f>
        <v/>
      </c>
      <c r="BN702" s="16" t="str">
        <f>IF('Vastgesteld 7-7-2022'!V696="x","B1","")</f>
        <v/>
      </c>
      <c r="BO702" s="16" t="e">
        <f>IF('Vastgesteld 7-7-2022'!#REF!="x","BB","")</f>
        <v>#REF!</v>
      </c>
      <c r="BP702" s="16" t="str">
        <f>IF('Vastgesteld 7-7-2022'!X696="x","B","")</f>
        <v/>
      </c>
      <c r="BQ702" s="16" t="str">
        <f>IF('Vastgesteld 7-7-2022'!Y696="x","L1","")</f>
        <v/>
      </c>
      <c r="BR702" s="16" t="str">
        <f>IF('Vastgesteld 7-7-2022'!Z696="x","L2","")</f>
        <v/>
      </c>
      <c r="BS702" s="16" t="str">
        <f>IF('Vastgesteld 7-7-2022'!AA696="x","M1","")</f>
        <v/>
      </c>
      <c r="BT702" s="16" t="str">
        <f>IF('Vastgesteld 7-7-2022'!AB696="x","M2","")</f>
        <v/>
      </c>
      <c r="BU702" s="16" t="str">
        <f>IF('Vastgesteld 7-7-2022'!AC696="x","Z1","")</f>
        <v/>
      </c>
      <c r="BV702" s="16" t="str">
        <f>IF('Vastgesteld 7-7-2022'!AD696="x","Z2","")</f>
        <v/>
      </c>
      <c r="BW702" s="16" t="str">
        <f>IF(COUNTA('Vastgesteld 7-7-2022'!K696:S696)&lt;&gt;0,1,"")</f>
        <v/>
      </c>
      <c r="BX702" s="16" t="str">
        <f t="shared" si="61"/>
        <v/>
      </c>
      <c r="BY702" s="16" t="str">
        <f>IF('Vastgesteld 7-7-2022'!K696="x","BB","")</f>
        <v/>
      </c>
      <c r="BZ702" s="16" t="str">
        <f>IF('Vastgesteld 7-7-2022'!L696="x","B","")</f>
        <v/>
      </c>
      <c r="CA702" s="16" t="str">
        <f>IF('Vastgesteld 7-7-2022'!M696="x","L1","")</f>
        <v/>
      </c>
      <c r="CB702" s="16" t="str">
        <f>IF('Vastgesteld 7-7-2022'!N696="x","L2","")</f>
        <v/>
      </c>
      <c r="CC702" s="16" t="str">
        <f>IF('Vastgesteld 7-7-2022'!O696="x","M1","")</f>
        <v/>
      </c>
      <c r="CD702" s="16" t="str">
        <f>IF('Vastgesteld 7-7-2022'!P696="x","M2","")</f>
        <v/>
      </c>
      <c r="CE702" s="16" t="str">
        <f>IF('Vastgesteld 7-7-2022'!Q696="x","Z1","")</f>
        <v/>
      </c>
      <c r="CF702" s="16" t="str">
        <f>IF('Vastgesteld 7-7-2022'!R696="x","Z2","")</f>
        <v/>
      </c>
      <c r="CG702" s="16" t="str">
        <f>IF('Vastgesteld 7-7-2022'!S696="x","ZZL","")</f>
        <v/>
      </c>
      <c r="CL702" s="16" t="str">
        <f>IF(COUNTA('Vastgesteld 7-7-2022'!AV696:BF696)&lt;&gt;0,2,"")</f>
        <v/>
      </c>
      <c r="CM702" s="16" t="str">
        <f t="shared" si="62"/>
        <v/>
      </c>
      <c r="CN702" s="16" t="str">
        <f>IF('Vastgesteld 7-7-2022'!AV696="x","AA","")</f>
        <v/>
      </c>
      <c r="CO702" s="16" t="str">
        <f>IF('Vastgesteld 7-7-2022'!AW696="x","A","")</f>
        <v/>
      </c>
      <c r="CP702" s="16" t="str">
        <f>IF('Vastgesteld 7-7-2022'!AX696="x","BB","")</f>
        <v/>
      </c>
      <c r="CQ702" s="16" t="str">
        <f>IF('Vastgesteld 7-7-2022'!AY696="x","B","")</f>
        <v/>
      </c>
      <c r="CR702" s="16" t="str">
        <f>IF('Vastgesteld 7-7-2022'!AZ696="x","L","")</f>
        <v/>
      </c>
      <c r="CS702" s="16" t="str">
        <f>IF('Vastgesteld 7-7-2022'!BA696="x","M","")</f>
        <v/>
      </c>
      <c r="CT702" s="16" t="str">
        <f>IF('Vastgesteld 7-7-2022'!BB696="x","Z","")</f>
        <v/>
      </c>
      <c r="CU702" s="16" t="str">
        <f>IF('Vastgesteld 7-7-2022'!BF696="x","ZZ","")</f>
        <v/>
      </c>
      <c r="CV702" s="16" t="str">
        <f>IF(COUNTA('Vastgesteld 7-7-2022'!AJ696:AQ696)&lt;&gt;0,2,"")</f>
        <v/>
      </c>
      <c r="CW702" s="16" t="str">
        <f t="shared" si="63"/>
        <v/>
      </c>
      <c r="CX702" s="16" t="str">
        <f>IF('Vastgesteld 7-7-2022'!AJ696="x","BB","")</f>
        <v/>
      </c>
      <c r="CY702" s="16" t="str">
        <f>IF('Vastgesteld 7-7-2022'!AK696="x","B","")</f>
        <v/>
      </c>
      <c r="CZ702" s="16" t="str">
        <f>IF('Vastgesteld 7-7-2022'!AL696="x","L","")</f>
        <v/>
      </c>
      <c r="DA702" s="16" t="str">
        <f>IF('Vastgesteld 7-7-2022'!AM696="x","M","")</f>
        <v/>
      </c>
      <c r="DB702" s="16" t="str">
        <f>IF('Vastgesteld 7-7-2022'!AN696="x","Z","")</f>
        <v/>
      </c>
      <c r="DC702" s="16" t="str">
        <f>IF('Vastgesteld 7-7-2022'!AO696="x","ZZ","")</f>
        <v/>
      </c>
      <c r="DD702" s="16" t="str">
        <f>IF('Vastgesteld 7-7-2022'!AQ696="x","1.40","")</f>
        <v/>
      </c>
      <c r="DE702" s="16" t="str">
        <f>IF(COUNTA('Vastgesteld 7-7-2022'!BH696:BJ696)&lt;&gt;0,6,"")</f>
        <v/>
      </c>
      <c r="DF702" s="16" t="str">
        <f t="shared" si="64"/>
        <v/>
      </c>
      <c r="DG702" s="16" t="str">
        <f>IF('Vastgesteld 7-7-2022'!BH696="x","L","")</f>
        <v/>
      </c>
      <c r="DH702" s="16" t="str">
        <f>IF('Vastgesteld 7-7-2022'!BI696="x","M","")</f>
        <v/>
      </c>
      <c r="DI702" s="16" t="str">
        <f>IF('Vastgesteld 7-7-2022'!BJ696="x","Z","")</f>
        <v/>
      </c>
      <c r="DJ702" s="16" t="str">
        <f>IF('Vastgesteld 7-7-2022'!BK696="x","Z","")</f>
        <v/>
      </c>
      <c r="DK702" s="16" t="str">
        <f>IF(COUNTA('Vastgesteld 7-7-2022'!BM696:BO696)&lt;&gt;0,6,"")</f>
        <v/>
      </c>
      <c r="DL702" s="16" t="str">
        <f t="shared" si="65"/>
        <v/>
      </c>
      <c r="DM702" s="16" t="str">
        <f>IF('Vastgesteld 7-7-2022'!BM696="x","L","")</f>
        <v/>
      </c>
      <c r="DN702" s="16" t="str">
        <f>IF('Vastgesteld 7-7-2022'!BN696="x","M","")</f>
        <v/>
      </c>
      <c r="DO702" s="16" t="str">
        <f>IF('Vastgesteld 7-7-2022'!BO696="x","Z","")</f>
        <v/>
      </c>
      <c r="DP702" s="16" t="str">
        <f>IF('Vastgesteld 7-7-2022'!BP696="x","Z","")</f>
        <v/>
      </c>
    </row>
    <row r="703" spans="1:120" ht="14.4" x14ac:dyDescent="0.3">
      <c r="A703" s="18">
        <f>'Vastgesteld 7-7-2022'!A697</f>
        <v>0</v>
      </c>
      <c r="B703" s="16" t="str">
        <f>IFERROR(VLOOKUP('Vastgesteld 7-7-2022'!#REF!,#REF!,2,FALSE),"")</f>
        <v/>
      </c>
      <c r="C703" s="16">
        <f>'Vastgesteld 7-7-2022'!E697</f>
        <v>0</v>
      </c>
      <c r="D703" s="16" t="str">
        <f>IFERROR(VLOOKUP('Vastgesteld 7-7-2022'!#REF!,#REF!,2,FALSE),"")</f>
        <v/>
      </c>
      <c r="E703" s="16" t="str">
        <f>IFERROR(VLOOKUP('Vastgesteld 7-7-2022'!#REF!,#REF!,5,FALSE),"")</f>
        <v/>
      </c>
      <c r="F703" s="16" t="e">
        <f>IF('Vastgesteld 7-7-2022'!#REF!&lt;&gt;"",'Vastgesteld 7-7-2022'!#REF!,"")</f>
        <v>#REF!</v>
      </c>
      <c r="G703" s="16" t="e">
        <f>IF('Vastgesteld 7-7-2022'!#REF!="Indoor",1,0)</f>
        <v>#REF!</v>
      </c>
      <c r="H703" s="16" t="e">
        <f>'Vastgesteld 7-7-2022'!#REF!</f>
        <v>#REF!</v>
      </c>
      <c r="I703" s="16" t="e">
        <f>IF('Vastgesteld 7-7-2022'!#REF!="Nee",0,IF('Vastgesteld 7-7-2022'!#REF!="Ja",1,""))</f>
        <v>#REF!</v>
      </c>
      <c r="J703" s="16" t="e">
        <f>IF('Vastgesteld 7-7-2022'!#REF!&lt;&gt;"",'Vastgesteld 7-7-2022'!#REF!,"")</f>
        <v>#REF!</v>
      </c>
      <c r="BJ703" s="16" t="str">
        <f>IF(COUNTA('Vastgesteld 7-7-2022'!T697:AD697)&lt;&gt;0,1,"")</f>
        <v/>
      </c>
      <c r="BK703" s="16" t="str">
        <f t="shared" si="60"/>
        <v/>
      </c>
      <c r="BL703" s="16" t="str">
        <f>IF('Vastgesteld 7-7-2022'!T697="x","AA","")</f>
        <v/>
      </c>
      <c r="BM703" s="16" t="str">
        <f>IF('Vastgesteld 7-7-2022'!U697="x","A","")</f>
        <v/>
      </c>
      <c r="BN703" s="16" t="str">
        <f>IF('Vastgesteld 7-7-2022'!V697="x","B1","")</f>
        <v/>
      </c>
      <c r="BO703" s="16" t="e">
        <f>IF('Vastgesteld 7-7-2022'!#REF!="x","BB","")</f>
        <v>#REF!</v>
      </c>
      <c r="BP703" s="16" t="str">
        <f>IF('Vastgesteld 7-7-2022'!X697="x","B","")</f>
        <v/>
      </c>
      <c r="BQ703" s="16" t="str">
        <f>IF('Vastgesteld 7-7-2022'!Y697="x","L1","")</f>
        <v/>
      </c>
      <c r="BR703" s="16" t="str">
        <f>IF('Vastgesteld 7-7-2022'!Z697="x","L2","")</f>
        <v/>
      </c>
      <c r="BS703" s="16" t="str">
        <f>IF('Vastgesteld 7-7-2022'!AA697="x","M1","")</f>
        <v/>
      </c>
      <c r="BT703" s="16" t="str">
        <f>IF('Vastgesteld 7-7-2022'!AB697="x","M2","")</f>
        <v/>
      </c>
      <c r="BU703" s="16" t="str">
        <f>IF('Vastgesteld 7-7-2022'!AC697="x","Z1","")</f>
        <v/>
      </c>
      <c r="BV703" s="16" t="str">
        <f>IF('Vastgesteld 7-7-2022'!AD697="x","Z2","")</f>
        <v/>
      </c>
      <c r="BW703" s="16" t="str">
        <f>IF(COUNTA('Vastgesteld 7-7-2022'!K697:S697)&lt;&gt;0,1,"")</f>
        <v/>
      </c>
      <c r="BX703" s="16" t="str">
        <f t="shared" si="61"/>
        <v/>
      </c>
      <c r="BY703" s="16" t="str">
        <f>IF('Vastgesteld 7-7-2022'!K697="x","BB","")</f>
        <v/>
      </c>
      <c r="BZ703" s="16" t="str">
        <f>IF('Vastgesteld 7-7-2022'!L697="x","B","")</f>
        <v/>
      </c>
      <c r="CA703" s="16" t="str">
        <f>IF('Vastgesteld 7-7-2022'!M697="x","L1","")</f>
        <v/>
      </c>
      <c r="CB703" s="16" t="str">
        <f>IF('Vastgesteld 7-7-2022'!N697="x","L2","")</f>
        <v/>
      </c>
      <c r="CC703" s="16" t="str">
        <f>IF('Vastgesteld 7-7-2022'!O697="x","M1","")</f>
        <v/>
      </c>
      <c r="CD703" s="16" t="str">
        <f>IF('Vastgesteld 7-7-2022'!P697="x","M2","")</f>
        <v/>
      </c>
      <c r="CE703" s="16" t="str">
        <f>IF('Vastgesteld 7-7-2022'!Q697="x","Z1","")</f>
        <v/>
      </c>
      <c r="CF703" s="16" t="str">
        <f>IF('Vastgesteld 7-7-2022'!R697="x","Z2","")</f>
        <v/>
      </c>
      <c r="CG703" s="16" t="str">
        <f>IF('Vastgesteld 7-7-2022'!S697="x","ZZL","")</f>
        <v/>
      </c>
      <c r="CL703" s="16" t="str">
        <f>IF(COUNTA('Vastgesteld 7-7-2022'!AV697:BF697)&lt;&gt;0,2,"")</f>
        <v/>
      </c>
      <c r="CM703" s="16" t="str">
        <f t="shared" si="62"/>
        <v/>
      </c>
      <c r="CN703" s="16" t="str">
        <f>IF('Vastgesteld 7-7-2022'!AV697="x","AA","")</f>
        <v/>
      </c>
      <c r="CO703" s="16" t="str">
        <f>IF('Vastgesteld 7-7-2022'!AW697="x","A","")</f>
        <v/>
      </c>
      <c r="CP703" s="16" t="str">
        <f>IF('Vastgesteld 7-7-2022'!AX697="x","BB","")</f>
        <v/>
      </c>
      <c r="CQ703" s="16" t="str">
        <f>IF('Vastgesteld 7-7-2022'!AY697="x","B","")</f>
        <v/>
      </c>
      <c r="CR703" s="16" t="str">
        <f>IF('Vastgesteld 7-7-2022'!AZ697="x","L","")</f>
        <v/>
      </c>
      <c r="CS703" s="16" t="str">
        <f>IF('Vastgesteld 7-7-2022'!BA697="x","M","")</f>
        <v/>
      </c>
      <c r="CT703" s="16" t="str">
        <f>IF('Vastgesteld 7-7-2022'!BB697="x","Z","")</f>
        <v/>
      </c>
      <c r="CU703" s="16" t="str">
        <f>IF('Vastgesteld 7-7-2022'!BF697="x","ZZ","")</f>
        <v/>
      </c>
      <c r="CV703" s="16" t="str">
        <f>IF(COUNTA('Vastgesteld 7-7-2022'!AJ697:AQ697)&lt;&gt;0,2,"")</f>
        <v/>
      </c>
      <c r="CW703" s="16" t="str">
        <f t="shared" si="63"/>
        <v/>
      </c>
      <c r="CX703" s="16" t="str">
        <f>IF('Vastgesteld 7-7-2022'!AJ697="x","BB","")</f>
        <v/>
      </c>
      <c r="CY703" s="16" t="str">
        <f>IF('Vastgesteld 7-7-2022'!AK697="x","B","")</f>
        <v/>
      </c>
      <c r="CZ703" s="16" t="str">
        <f>IF('Vastgesteld 7-7-2022'!AL697="x","L","")</f>
        <v/>
      </c>
      <c r="DA703" s="16" t="str">
        <f>IF('Vastgesteld 7-7-2022'!AM697="x","M","")</f>
        <v/>
      </c>
      <c r="DB703" s="16" t="str">
        <f>IF('Vastgesteld 7-7-2022'!AN697="x","Z","")</f>
        <v/>
      </c>
      <c r="DC703" s="16" t="str">
        <f>IF('Vastgesteld 7-7-2022'!AO697="x","ZZ","")</f>
        <v/>
      </c>
      <c r="DD703" s="16" t="str">
        <f>IF('Vastgesteld 7-7-2022'!AQ697="x","1.40","")</f>
        <v/>
      </c>
      <c r="DE703" s="16" t="str">
        <f>IF(COUNTA('Vastgesteld 7-7-2022'!BH697:BJ697)&lt;&gt;0,6,"")</f>
        <v/>
      </c>
      <c r="DF703" s="16" t="str">
        <f t="shared" si="64"/>
        <v/>
      </c>
      <c r="DG703" s="16" t="str">
        <f>IF('Vastgesteld 7-7-2022'!BH697="x","L","")</f>
        <v/>
      </c>
      <c r="DH703" s="16" t="str">
        <f>IF('Vastgesteld 7-7-2022'!BI697="x","M","")</f>
        <v/>
      </c>
      <c r="DI703" s="16" t="str">
        <f>IF('Vastgesteld 7-7-2022'!BJ697="x","Z","")</f>
        <v/>
      </c>
      <c r="DJ703" s="16" t="str">
        <f>IF('Vastgesteld 7-7-2022'!BK697="x","Z","")</f>
        <v/>
      </c>
      <c r="DK703" s="16" t="str">
        <f>IF(COUNTA('Vastgesteld 7-7-2022'!BM697:BO697)&lt;&gt;0,6,"")</f>
        <v/>
      </c>
      <c r="DL703" s="16" t="str">
        <f t="shared" si="65"/>
        <v/>
      </c>
      <c r="DM703" s="16" t="str">
        <f>IF('Vastgesteld 7-7-2022'!BM697="x","L","")</f>
        <v/>
      </c>
      <c r="DN703" s="16" t="str">
        <f>IF('Vastgesteld 7-7-2022'!BN697="x","M","")</f>
        <v/>
      </c>
      <c r="DO703" s="16" t="str">
        <f>IF('Vastgesteld 7-7-2022'!BO697="x","Z","")</f>
        <v/>
      </c>
      <c r="DP703" s="16" t="str">
        <f>IF('Vastgesteld 7-7-2022'!BP697="x","Z","")</f>
        <v/>
      </c>
    </row>
    <row r="704" spans="1:120" ht="14.4" x14ac:dyDescent="0.3">
      <c r="A704" s="18">
        <f>'Vastgesteld 7-7-2022'!A698</f>
        <v>0</v>
      </c>
      <c r="B704" s="16" t="str">
        <f>IFERROR(VLOOKUP('Vastgesteld 7-7-2022'!#REF!,#REF!,2,FALSE),"")</f>
        <v/>
      </c>
      <c r="C704" s="16">
        <f>'Vastgesteld 7-7-2022'!E698</f>
        <v>0</v>
      </c>
      <c r="D704" s="16" t="str">
        <f>IFERROR(VLOOKUP('Vastgesteld 7-7-2022'!#REF!,#REF!,2,FALSE),"")</f>
        <v/>
      </c>
      <c r="E704" s="16" t="str">
        <f>IFERROR(VLOOKUP('Vastgesteld 7-7-2022'!#REF!,#REF!,5,FALSE),"")</f>
        <v/>
      </c>
      <c r="F704" s="16" t="e">
        <f>IF('Vastgesteld 7-7-2022'!#REF!&lt;&gt;"",'Vastgesteld 7-7-2022'!#REF!,"")</f>
        <v>#REF!</v>
      </c>
      <c r="G704" s="16" t="e">
        <f>IF('Vastgesteld 7-7-2022'!#REF!="Indoor",1,0)</f>
        <v>#REF!</v>
      </c>
      <c r="H704" s="16" t="e">
        <f>'Vastgesteld 7-7-2022'!#REF!</f>
        <v>#REF!</v>
      </c>
      <c r="I704" s="16" t="e">
        <f>IF('Vastgesteld 7-7-2022'!#REF!="Nee",0,IF('Vastgesteld 7-7-2022'!#REF!="Ja",1,""))</f>
        <v>#REF!</v>
      </c>
      <c r="J704" s="16" t="e">
        <f>IF('Vastgesteld 7-7-2022'!#REF!&lt;&gt;"",'Vastgesteld 7-7-2022'!#REF!,"")</f>
        <v>#REF!</v>
      </c>
      <c r="BJ704" s="16" t="str">
        <f>IF(COUNTA('Vastgesteld 7-7-2022'!T698:AD698)&lt;&gt;0,1,"")</f>
        <v/>
      </c>
      <c r="BK704" s="16" t="str">
        <f t="shared" si="60"/>
        <v/>
      </c>
      <c r="BL704" s="16" t="str">
        <f>IF('Vastgesteld 7-7-2022'!T698="x","AA","")</f>
        <v/>
      </c>
      <c r="BM704" s="16" t="str">
        <f>IF('Vastgesteld 7-7-2022'!U698="x","A","")</f>
        <v/>
      </c>
      <c r="BN704" s="16" t="str">
        <f>IF('Vastgesteld 7-7-2022'!V698="x","B1","")</f>
        <v/>
      </c>
      <c r="BO704" s="16" t="e">
        <f>IF('Vastgesteld 7-7-2022'!#REF!="x","BB","")</f>
        <v>#REF!</v>
      </c>
      <c r="BP704" s="16" t="str">
        <f>IF('Vastgesteld 7-7-2022'!X698="x","B","")</f>
        <v/>
      </c>
      <c r="BQ704" s="16" t="str">
        <f>IF('Vastgesteld 7-7-2022'!Y698="x","L1","")</f>
        <v/>
      </c>
      <c r="BR704" s="16" t="str">
        <f>IF('Vastgesteld 7-7-2022'!Z698="x","L2","")</f>
        <v/>
      </c>
      <c r="BS704" s="16" t="str">
        <f>IF('Vastgesteld 7-7-2022'!AA698="x","M1","")</f>
        <v/>
      </c>
      <c r="BT704" s="16" t="str">
        <f>IF('Vastgesteld 7-7-2022'!AB698="x","M2","")</f>
        <v/>
      </c>
      <c r="BU704" s="16" t="str">
        <f>IF('Vastgesteld 7-7-2022'!AC698="x","Z1","")</f>
        <v/>
      </c>
      <c r="BV704" s="16" t="str">
        <f>IF('Vastgesteld 7-7-2022'!AD698="x","Z2","")</f>
        <v/>
      </c>
      <c r="BW704" s="16" t="str">
        <f>IF(COUNTA('Vastgesteld 7-7-2022'!K698:S698)&lt;&gt;0,1,"")</f>
        <v/>
      </c>
      <c r="BX704" s="16" t="str">
        <f t="shared" si="61"/>
        <v/>
      </c>
      <c r="BY704" s="16" t="str">
        <f>IF('Vastgesteld 7-7-2022'!K698="x","BB","")</f>
        <v/>
      </c>
      <c r="BZ704" s="16" t="str">
        <f>IF('Vastgesteld 7-7-2022'!L698="x","B","")</f>
        <v/>
      </c>
      <c r="CA704" s="16" t="str">
        <f>IF('Vastgesteld 7-7-2022'!M698="x","L1","")</f>
        <v/>
      </c>
      <c r="CB704" s="16" t="str">
        <f>IF('Vastgesteld 7-7-2022'!N698="x","L2","")</f>
        <v/>
      </c>
      <c r="CC704" s="16" t="str">
        <f>IF('Vastgesteld 7-7-2022'!O698="x","M1","")</f>
        <v/>
      </c>
      <c r="CD704" s="16" t="str">
        <f>IF('Vastgesteld 7-7-2022'!P698="x","M2","")</f>
        <v/>
      </c>
      <c r="CE704" s="16" t="str">
        <f>IF('Vastgesteld 7-7-2022'!Q698="x","Z1","")</f>
        <v/>
      </c>
      <c r="CF704" s="16" t="str">
        <f>IF('Vastgesteld 7-7-2022'!R698="x","Z2","")</f>
        <v/>
      </c>
      <c r="CG704" s="16" t="str">
        <f>IF('Vastgesteld 7-7-2022'!S698="x","ZZL","")</f>
        <v/>
      </c>
      <c r="CL704" s="16" t="str">
        <f>IF(COUNTA('Vastgesteld 7-7-2022'!AV698:BF698)&lt;&gt;0,2,"")</f>
        <v/>
      </c>
      <c r="CM704" s="16" t="str">
        <f t="shared" si="62"/>
        <v/>
      </c>
      <c r="CN704" s="16" t="str">
        <f>IF('Vastgesteld 7-7-2022'!AV698="x","AA","")</f>
        <v/>
      </c>
      <c r="CO704" s="16" t="str">
        <f>IF('Vastgesteld 7-7-2022'!AW698="x","A","")</f>
        <v/>
      </c>
      <c r="CP704" s="16" t="str">
        <f>IF('Vastgesteld 7-7-2022'!AX698="x","BB","")</f>
        <v/>
      </c>
      <c r="CQ704" s="16" t="str">
        <f>IF('Vastgesteld 7-7-2022'!AY698="x","B","")</f>
        <v/>
      </c>
      <c r="CR704" s="16" t="str">
        <f>IF('Vastgesteld 7-7-2022'!AZ698="x","L","")</f>
        <v/>
      </c>
      <c r="CS704" s="16" t="str">
        <f>IF('Vastgesteld 7-7-2022'!BA698="x","M","")</f>
        <v/>
      </c>
      <c r="CT704" s="16" t="str">
        <f>IF('Vastgesteld 7-7-2022'!BB698="x","Z","")</f>
        <v/>
      </c>
      <c r="CU704" s="16" t="str">
        <f>IF('Vastgesteld 7-7-2022'!BF698="x","ZZ","")</f>
        <v/>
      </c>
      <c r="CV704" s="16" t="str">
        <f>IF(COUNTA('Vastgesteld 7-7-2022'!AJ698:AQ698)&lt;&gt;0,2,"")</f>
        <v/>
      </c>
      <c r="CW704" s="16" t="str">
        <f t="shared" si="63"/>
        <v/>
      </c>
      <c r="CX704" s="16" t="str">
        <f>IF('Vastgesteld 7-7-2022'!AJ698="x","BB","")</f>
        <v/>
      </c>
      <c r="CY704" s="16" t="str">
        <f>IF('Vastgesteld 7-7-2022'!AK698="x","B","")</f>
        <v/>
      </c>
      <c r="CZ704" s="16" t="str">
        <f>IF('Vastgesteld 7-7-2022'!AL698="x","L","")</f>
        <v/>
      </c>
      <c r="DA704" s="16" t="str">
        <f>IF('Vastgesteld 7-7-2022'!AM698="x","M","")</f>
        <v/>
      </c>
      <c r="DB704" s="16" t="str">
        <f>IF('Vastgesteld 7-7-2022'!AN698="x","Z","")</f>
        <v/>
      </c>
      <c r="DC704" s="16" t="str">
        <f>IF('Vastgesteld 7-7-2022'!AO698="x","ZZ","")</f>
        <v/>
      </c>
      <c r="DD704" s="16" t="str">
        <f>IF('Vastgesteld 7-7-2022'!AQ698="x","1.40","")</f>
        <v/>
      </c>
      <c r="DE704" s="16" t="str">
        <f>IF(COUNTA('Vastgesteld 7-7-2022'!BH698:BJ698)&lt;&gt;0,6,"")</f>
        <v/>
      </c>
      <c r="DF704" s="16" t="str">
        <f t="shared" si="64"/>
        <v/>
      </c>
      <c r="DG704" s="16" t="str">
        <f>IF('Vastgesteld 7-7-2022'!BH698="x","L","")</f>
        <v/>
      </c>
      <c r="DH704" s="16" t="str">
        <f>IF('Vastgesteld 7-7-2022'!BI698="x","M","")</f>
        <v/>
      </c>
      <c r="DI704" s="16" t="str">
        <f>IF('Vastgesteld 7-7-2022'!BJ698="x","Z","")</f>
        <v/>
      </c>
      <c r="DJ704" s="16" t="str">
        <f>IF('Vastgesteld 7-7-2022'!BK698="x","Z","")</f>
        <v/>
      </c>
      <c r="DK704" s="16" t="str">
        <f>IF(COUNTA('Vastgesteld 7-7-2022'!BM698:BO698)&lt;&gt;0,6,"")</f>
        <v/>
      </c>
      <c r="DL704" s="16" t="str">
        <f t="shared" si="65"/>
        <v/>
      </c>
      <c r="DM704" s="16" t="str">
        <f>IF('Vastgesteld 7-7-2022'!BM698="x","L","")</f>
        <v/>
      </c>
      <c r="DN704" s="16" t="str">
        <f>IF('Vastgesteld 7-7-2022'!BN698="x","M","")</f>
        <v/>
      </c>
      <c r="DO704" s="16" t="str">
        <f>IF('Vastgesteld 7-7-2022'!BO698="x","Z","")</f>
        <v/>
      </c>
      <c r="DP704" s="16" t="str">
        <f>IF('Vastgesteld 7-7-2022'!BP698="x","Z","")</f>
        <v/>
      </c>
    </row>
    <row r="705" spans="1:120" ht="14.4" x14ac:dyDescent="0.3">
      <c r="A705" s="18">
        <f>'Vastgesteld 7-7-2022'!A699</f>
        <v>0</v>
      </c>
      <c r="B705" s="16" t="str">
        <f>IFERROR(VLOOKUP('Vastgesteld 7-7-2022'!#REF!,#REF!,2,FALSE),"")</f>
        <v/>
      </c>
      <c r="C705" s="16">
        <f>'Vastgesteld 7-7-2022'!E699</f>
        <v>0</v>
      </c>
      <c r="D705" s="16" t="str">
        <f>IFERROR(VLOOKUP('Vastgesteld 7-7-2022'!#REF!,#REF!,2,FALSE),"")</f>
        <v/>
      </c>
      <c r="E705" s="16" t="str">
        <f>IFERROR(VLOOKUP('Vastgesteld 7-7-2022'!#REF!,#REF!,5,FALSE),"")</f>
        <v/>
      </c>
      <c r="F705" s="16" t="e">
        <f>IF('Vastgesteld 7-7-2022'!#REF!&lt;&gt;"",'Vastgesteld 7-7-2022'!#REF!,"")</f>
        <v>#REF!</v>
      </c>
      <c r="G705" s="16" t="e">
        <f>IF('Vastgesteld 7-7-2022'!#REF!="Indoor",1,0)</f>
        <v>#REF!</v>
      </c>
      <c r="H705" s="16" t="e">
        <f>'Vastgesteld 7-7-2022'!#REF!</f>
        <v>#REF!</v>
      </c>
      <c r="I705" s="16" t="e">
        <f>IF('Vastgesteld 7-7-2022'!#REF!="Nee",0,IF('Vastgesteld 7-7-2022'!#REF!="Ja",1,""))</f>
        <v>#REF!</v>
      </c>
      <c r="J705" s="16" t="e">
        <f>IF('Vastgesteld 7-7-2022'!#REF!&lt;&gt;"",'Vastgesteld 7-7-2022'!#REF!,"")</f>
        <v>#REF!</v>
      </c>
      <c r="BJ705" s="16" t="str">
        <f>IF(COUNTA('Vastgesteld 7-7-2022'!T699:AD699)&lt;&gt;0,1,"")</f>
        <v/>
      </c>
      <c r="BK705" s="16" t="str">
        <f t="shared" si="60"/>
        <v/>
      </c>
      <c r="BL705" s="16" t="str">
        <f>IF('Vastgesteld 7-7-2022'!T699="x","AA","")</f>
        <v/>
      </c>
      <c r="BM705" s="16" t="str">
        <f>IF('Vastgesteld 7-7-2022'!U699="x","A","")</f>
        <v/>
      </c>
      <c r="BN705" s="16" t="str">
        <f>IF('Vastgesteld 7-7-2022'!V699="x","B1","")</f>
        <v/>
      </c>
      <c r="BO705" s="16" t="e">
        <f>IF('Vastgesteld 7-7-2022'!#REF!="x","BB","")</f>
        <v>#REF!</v>
      </c>
      <c r="BP705" s="16" t="str">
        <f>IF('Vastgesteld 7-7-2022'!X699="x","B","")</f>
        <v/>
      </c>
      <c r="BQ705" s="16" t="str">
        <f>IF('Vastgesteld 7-7-2022'!Y699="x","L1","")</f>
        <v/>
      </c>
      <c r="BR705" s="16" t="str">
        <f>IF('Vastgesteld 7-7-2022'!Z699="x","L2","")</f>
        <v/>
      </c>
      <c r="BS705" s="16" t="str">
        <f>IF('Vastgesteld 7-7-2022'!AA699="x","M1","")</f>
        <v/>
      </c>
      <c r="BT705" s="16" t="str">
        <f>IF('Vastgesteld 7-7-2022'!AB699="x","M2","")</f>
        <v/>
      </c>
      <c r="BU705" s="16" t="str">
        <f>IF('Vastgesteld 7-7-2022'!AC699="x","Z1","")</f>
        <v/>
      </c>
      <c r="BV705" s="16" t="str">
        <f>IF('Vastgesteld 7-7-2022'!AD699="x","Z2","")</f>
        <v/>
      </c>
      <c r="BW705" s="16" t="str">
        <f>IF(COUNTA('Vastgesteld 7-7-2022'!K699:S699)&lt;&gt;0,1,"")</f>
        <v/>
      </c>
      <c r="BX705" s="16" t="str">
        <f t="shared" si="61"/>
        <v/>
      </c>
      <c r="BY705" s="16" t="str">
        <f>IF('Vastgesteld 7-7-2022'!K699="x","BB","")</f>
        <v/>
      </c>
      <c r="BZ705" s="16" t="str">
        <f>IF('Vastgesteld 7-7-2022'!L699="x","B","")</f>
        <v/>
      </c>
      <c r="CA705" s="16" t="str">
        <f>IF('Vastgesteld 7-7-2022'!M699="x","L1","")</f>
        <v/>
      </c>
      <c r="CB705" s="16" t="str">
        <f>IF('Vastgesteld 7-7-2022'!N699="x","L2","")</f>
        <v/>
      </c>
      <c r="CC705" s="16" t="str">
        <f>IF('Vastgesteld 7-7-2022'!O699="x","M1","")</f>
        <v/>
      </c>
      <c r="CD705" s="16" t="str">
        <f>IF('Vastgesteld 7-7-2022'!P699="x","M2","")</f>
        <v/>
      </c>
      <c r="CE705" s="16" t="str">
        <f>IF('Vastgesteld 7-7-2022'!Q699="x","Z1","")</f>
        <v/>
      </c>
      <c r="CF705" s="16" t="str">
        <f>IF('Vastgesteld 7-7-2022'!R699="x","Z2","")</f>
        <v/>
      </c>
      <c r="CG705" s="16" t="str">
        <f>IF('Vastgesteld 7-7-2022'!S699="x","ZZL","")</f>
        <v/>
      </c>
      <c r="CL705" s="16" t="str">
        <f>IF(COUNTA('Vastgesteld 7-7-2022'!AV699:BF699)&lt;&gt;0,2,"")</f>
        <v/>
      </c>
      <c r="CM705" s="16" t="str">
        <f t="shared" si="62"/>
        <v/>
      </c>
      <c r="CN705" s="16" t="str">
        <f>IF('Vastgesteld 7-7-2022'!AV699="x","AA","")</f>
        <v/>
      </c>
      <c r="CO705" s="16" t="str">
        <f>IF('Vastgesteld 7-7-2022'!AW699="x","A","")</f>
        <v/>
      </c>
      <c r="CP705" s="16" t="str">
        <f>IF('Vastgesteld 7-7-2022'!AX699="x","BB","")</f>
        <v/>
      </c>
      <c r="CQ705" s="16" t="str">
        <f>IF('Vastgesteld 7-7-2022'!AY699="x","B","")</f>
        <v/>
      </c>
      <c r="CR705" s="16" t="str">
        <f>IF('Vastgesteld 7-7-2022'!AZ699="x","L","")</f>
        <v/>
      </c>
      <c r="CS705" s="16" t="str">
        <f>IF('Vastgesteld 7-7-2022'!BA699="x","M","")</f>
        <v/>
      </c>
      <c r="CT705" s="16" t="str">
        <f>IF('Vastgesteld 7-7-2022'!BB699="x","Z","")</f>
        <v/>
      </c>
      <c r="CU705" s="16" t="str">
        <f>IF('Vastgesteld 7-7-2022'!BF699="x","ZZ","")</f>
        <v/>
      </c>
      <c r="CV705" s="16" t="str">
        <f>IF(COUNTA('Vastgesteld 7-7-2022'!AJ699:AQ699)&lt;&gt;0,2,"")</f>
        <v/>
      </c>
      <c r="CW705" s="16" t="str">
        <f t="shared" si="63"/>
        <v/>
      </c>
      <c r="CX705" s="16" t="str">
        <f>IF('Vastgesteld 7-7-2022'!AJ699="x","BB","")</f>
        <v/>
      </c>
      <c r="CY705" s="16" t="str">
        <f>IF('Vastgesteld 7-7-2022'!AK699="x","B","")</f>
        <v/>
      </c>
      <c r="CZ705" s="16" t="str">
        <f>IF('Vastgesteld 7-7-2022'!AL699="x","L","")</f>
        <v/>
      </c>
      <c r="DA705" s="16" t="str">
        <f>IF('Vastgesteld 7-7-2022'!AM699="x","M","")</f>
        <v/>
      </c>
      <c r="DB705" s="16" t="str">
        <f>IF('Vastgesteld 7-7-2022'!AN699="x","Z","")</f>
        <v/>
      </c>
      <c r="DC705" s="16" t="str">
        <f>IF('Vastgesteld 7-7-2022'!AO699="x","ZZ","")</f>
        <v/>
      </c>
      <c r="DD705" s="16" t="str">
        <f>IF('Vastgesteld 7-7-2022'!AQ699="x","1.40","")</f>
        <v/>
      </c>
      <c r="DE705" s="16" t="str">
        <f>IF(COUNTA('Vastgesteld 7-7-2022'!BH699:BJ699)&lt;&gt;0,6,"")</f>
        <v/>
      </c>
      <c r="DF705" s="16" t="str">
        <f t="shared" si="64"/>
        <v/>
      </c>
      <c r="DG705" s="16" t="str">
        <f>IF('Vastgesteld 7-7-2022'!BH699="x","L","")</f>
        <v/>
      </c>
      <c r="DH705" s="16" t="str">
        <f>IF('Vastgesteld 7-7-2022'!BI699="x","M","")</f>
        <v/>
      </c>
      <c r="DI705" s="16" t="str">
        <f>IF('Vastgesteld 7-7-2022'!BJ699="x","Z","")</f>
        <v/>
      </c>
      <c r="DJ705" s="16" t="str">
        <f>IF('Vastgesteld 7-7-2022'!BK699="x","Z","")</f>
        <v/>
      </c>
      <c r="DK705" s="16" t="str">
        <f>IF(COUNTA('Vastgesteld 7-7-2022'!BM699:BO699)&lt;&gt;0,6,"")</f>
        <v/>
      </c>
      <c r="DL705" s="16" t="str">
        <f t="shared" si="65"/>
        <v/>
      </c>
      <c r="DM705" s="16" t="str">
        <f>IF('Vastgesteld 7-7-2022'!BM699="x","L","")</f>
        <v/>
      </c>
      <c r="DN705" s="16" t="str">
        <f>IF('Vastgesteld 7-7-2022'!BN699="x","M","")</f>
        <v/>
      </c>
      <c r="DO705" s="16" t="str">
        <f>IF('Vastgesteld 7-7-2022'!BO699="x","Z","")</f>
        <v/>
      </c>
      <c r="DP705" s="16" t="str">
        <f>IF('Vastgesteld 7-7-2022'!BP699="x","Z","")</f>
        <v/>
      </c>
    </row>
    <row r="706" spans="1:120" ht="14.4" x14ac:dyDescent="0.3">
      <c r="A706" s="18">
        <f>'Vastgesteld 7-7-2022'!A700</f>
        <v>0</v>
      </c>
      <c r="B706" s="16" t="str">
        <f>IFERROR(VLOOKUP('Vastgesteld 7-7-2022'!#REF!,#REF!,2,FALSE),"")</f>
        <v/>
      </c>
      <c r="C706" s="16">
        <f>'Vastgesteld 7-7-2022'!E700</f>
        <v>0</v>
      </c>
      <c r="D706" s="16" t="str">
        <f>IFERROR(VLOOKUP('Vastgesteld 7-7-2022'!#REF!,#REF!,2,FALSE),"")</f>
        <v/>
      </c>
      <c r="E706" s="16" t="str">
        <f>IFERROR(VLOOKUP('Vastgesteld 7-7-2022'!#REF!,#REF!,5,FALSE),"")</f>
        <v/>
      </c>
      <c r="F706" s="16" t="e">
        <f>IF('Vastgesteld 7-7-2022'!#REF!&lt;&gt;"",'Vastgesteld 7-7-2022'!#REF!,"")</f>
        <v>#REF!</v>
      </c>
      <c r="G706" s="16" t="e">
        <f>IF('Vastgesteld 7-7-2022'!#REF!="Indoor",1,0)</f>
        <v>#REF!</v>
      </c>
      <c r="H706" s="16" t="e">
        <f>'Vastgesteld 7-7-2022'!#REF!</f>
        <v>#REF!</v>
      </c>
      <c r="I706" s="16" t="e">
        <f>IF('Vastgesteld 7-7-2022'!#REF!="Nee",0,IF('Vastgesteld 7-7-2022'!#REF!="Ja",1,""))</f>
        <v>#REF!</v>
      </c>
      <c r="J706" s="16" t="e">
        <f>IF('Vastgesteld 7-7-2022'!#REF!&lt;&gt;"",'Vastgesteld 7-7-2022'!#REF!,"")</f>
        <v>#REF!</v>
      </c>
      <c r="BJ706" s="16" t="str">
        <f>IF(COUNTA('Vastgesteld 7-7-2022'!T700:AD700)&lt;&gt;0,1,"")</f>
        <v/>
      </c>
      <c r="BK706" s="16" t="str">
        <f t="shared" si="60"/>
        <v/>
      </c>
      <c r="BL706" s="16" t="str">
        <f>IF('Vastgesteld 7-7-2022'!T700="x","AA","")</f>
        <v/>
      </c>
      <c r="BM706" s="16" t="str">
        <f>IF('Vastgesteld 7-7-2022'!U700="x","A","")</f>
        <v/>
      </c>
      <c r="BN706" s="16" t="str">
        <f>IF('Vastgesteld 7-7-2022'!V700="x","B1","")</f>
        <v/>
      </c>
      <c r="BO706" s="16" t="e">
        <f>IF('Vastgesteld 7-7-2022'!#REF!="x","BB","")</f>
        <v>#REF!</v>
      </c>
      <c r="BP706" s="16" t="str">
        <f>IF('Vastgesteld 7-7-2022'!X700="x","B","")</f>
        <v/>
      </c>
      <c r="BQ706" s="16" t="str">
        <f>IF('Vastgesteld 7-7-2022'!Y700="x","L1","")</f>
        <v/>
      </c>
      <c r="BR706" s="16" t="str">
        <f>IF('Vastgesteld 7-7-2022'!Z700="x","L2","")</f>
        <v/>
      </c>
      <c r="BS706" s="16" t="str">
        <f>IF('Vastgesteld 7-7-2022'!AA700="x","M1","")</f>
        <v/>
      </c>
      <c r="BT706" s="16" t="str">
        <f>IF('Vastgesteld 7-7-2022'!AB700="x","M2","")</f>
        <v/>
      </c>
      <c r="BU706" s="16" t="str">
        <f>IF('Vastgesteld 7-7-2022'!AC700="x","Z1","")</f>
        <v/>
      </c>
      <c r="BV706" s="16" t="str">
        <f>IF('Vastgesteld 7-7-2022'!AD700="x","Z2","")</f>
        <v/>
      </c>
      <c r="BW706" s="16" t="str">
        <f>IF(COUNTA('Vastgesteld 7-7-2022'!K700:S700)&lt;&gt;0,1,"")</f>
        <v/>
      </c>
      <c r="BX706" s="16" t="str">
        <f t="shared" si="61"/>
        <v/>
      </c>
      <c r="BY706" s="16" t="str">
        <f>IF('Vastgesteld 7-7-2022'!K700="x","BB","")</f>
        <v/>
      </c>
      <c r="BZ706" s="16" t="str">
        <f>IF('Vastgesteld 7-7-2022'!L700="x","B","")</f>
        <v/>
      </c>
      <c r="CA706" s="16" t="str">
        <f>IF('Vastgesteld 7-7-2022'!M700="x","L1","")</f>
        <v/>
      </c>
      <c r="CB706" s="16" t="str">
        <f>IF('Vastgesteld 7-7-2022'!N700="x","L2","")</f>
        <v/>
      </c>
      <c r="CC706" s="16" t="str">
        <f>IF('Vastgesteld 7-7-2022'!O700="x","M1","")</f>
        <v/>
      </c>
      <c r="CD706" s="16" t="str">
        <f>IF('Vastgesteld 7-7-2022'!P700="x","M2","")</f>
        <v/>
      </c>
      <c r="CE706" s="16" t="str">
        <f>IF('Vastgesteld 7-7-2022'!Q700="x","Z1","")</f>
        <v/>
      </c>
      <c r="CF706" s="16" t="str">
        <f>IF('Vastgesteld 7-7-2022'!R700="x","Z2","")</f>
        <v/>
      </c>
      <c r="CG706" s="16" t="str">
        <f>IF('Vastgesteld 7-7-2022'!S700="x","ZZL","")</f>
        <v/>
      </c>
      <c r="CL706" s="16" t="str">
        <f>IF(COUNTA('Vastgesteld 7-7-2022'!AV700:BF700)&lt;&gt;0,2,"")</f>
        <v/>
      </c>
      <c r="CM706" s="16" t="str">
        <f t="shared" si="62"/>
        <v/>
      </c>
      <c r="CN706" s="16" t="str">
        <f>IF('Vastgesteld 7-7-2022'!AV700="x","AA","")</f>
        <v/>
      </c>
      <c r="CO706" s="16" t="str">
        <f>IF('Vastgesteld 7-7-2022'!AW700="x","A","")</f>
        <v/>
      </c>
      <c r="CP706" s="16" t="str">
        <f>IF('Vastgesteld 7-7-2022'!AX700="x","BB","")</f>
        <v/>
      </c>
      <c r="CQ706" s="16" t="str">
        <f>IF('Vastgesteld 7-7-2022'!AY700="x","B","")</f>
        <v/>
      </c>
      <c r="CR706" s="16" t="str">
        <f>IF('Vastgesteld 7-7-2022'!AZ700="x","L","")</f>
        <v/>
      </c>
      <c r="CS706" s="16" t="str">
        <f>IF('Vastgesteld 7-7-2022'!BA700="x","M","")</f>
        <v/>
      </c>
      <c r="CT706" s="16" t="str">
        <f>IF('Vastgesteld 7-7-2022'!BB700="x","Z","")</f>
        <v/>
      </c>
      <c r="CU706" s="16" t="str">
        <f>IF('Vastgesteld 7-7-2022'!BF700="x","ZZ","")</f>
        <v/>
      </c>
      <c r="CV706" s="16" t="str">
        <f>IF(COUNTA('Vastgesteld 7-7-2022'!AJ700:AQ700)&lt;&gt;0,2,"")</f>
        <v/>
      </c>
      <c r="CW706" s="16" t="str">
        <f t="shared" si="63"/>
        <v/>
      </c>
      <c r="CX706" s="16" t="str">
        <f>IF('Vastgesteld 7-7-2022'!AJ700="x","BB","")</f>
        <v/>
      </c>
      <c r="CY706" s="16" t="str">
        <f>IF('Vastgesteld 7-7-2022'!AK700="x","B","")</f>
        <v/>
      </c>
      <c r="CZ706" s="16" t="str">
        <f>IF('Vastgesteld 7-7-2022'!AL700="x","L","")</f>
        <v/>
      </c>
      <c r="DA706" s="16" t="str">
        <f>IF('Vastgesteld 7-7-2022'!AM700="x","M","")</f>
        <v/>
      </c>
      <c r="DB706" s="16" t="str">
        <f>IF('Vastgesteld 7-7-2022'!AN700="x","Z","")</f>
        <v/>
      </c>
      <c r="DC706" s="16" t="str">
        <f>IF('Vastgesteld 7-7-2022'!AO700="x","ZZ","")</f>
        <v/>
      </c>
      <c r="DD706" s="16" t="str">
        <f>IF('Vastgesteld 7-7-2022'!AQ700="x","1.40","")</f>
        <v/>
      </c>
      <c r="DE706" s="16" t="str">
        <f>IF(COUNTA('Vastgesteld 7-7-2022'!BH700:BJ700)&lt;&gt;0,6,"")</f>
        <v/>
      </c>
      <c r="DF706" s="16" t="str">
        <f t="shared" si="64"/>
        <v/>
      </c>
      <c r="DG706" s="16" t="str">
        <f>IF('Vastgesteld 7-7-2022'!BH700="x","L","")</f>
        <v/>
      </c>
      <c r="DH706" s="16" t="str">
        <f>IF('Vastgesteld 7-7-2022'!BI700="x","M","")</f>
        <v/>
      </c>
      <c r="DI706" s="16" t="str">
        <f>IF('Vastgesteld 7-7-2022'!BJ700="x","Z","")</f>
        <v/>
      </c>
      <c r="DJ706" s="16" t="str">
        <f>IF('Vastgesteld 7-7-2022'!BK700="x","Z","")</f>
        <v/>
      </c>
      <c r="DK706" s="16" t="str">
        <f>IF(COUNTA('Vastgesteld 7-7-2022'!BM700:BO700)&lt;&gt;0,6,"")</f>
        <v/>
      </c>
      <c r="DL706" s="16" t="str">
        <f t="shared" si="65"/>
        <v/>
      </c>
      <c r="DM706" s="16" t="str">
        <f>IF('Vastgesteld 7-7-2022'!BM700="x","L","")</f>
        <v/>
      </c>
      <c r="DN706" s="16" t="str">
        <f>IF('Vastgesteld 7-7-2022'!BN700="x","M","")</f>
        <v/>
      </c>
      <c r="DO706" s="16" t="str">
        <f>IF('Vastgesteld 7-7-2022'!BO700="x","Z","")</f>
        <v/>
      </c>
      <c r="DP706" s="16" t="str">
        <f>IF('Vastgesteld 7-7-2022'!BP700="x","Z","")</f>
        <v/>
      </c>
    </row>
    <row r="707" spans="1:120" ht="14.4" x14ac:dyDescent="0.3">
      <c r="A707" s="18">
        <f>'Vastgesteld 7-7-2022'!A701</f>
        <v>0</v>
      </c>
      <c r="B707" s="16" t="str">
        <f>IFERROR(VLOOKUP('Vastgesteld 7-7-2022'!#REF!,#REF!,2,FALSE),"")</f>
        <v/>
      </c>
      <c r="C707" s="16">
        <f>'Vastgesteld 7-7-2022'!E701</f>
        <v>0</v>
      </c>
      <c r="D707" s="16" t="str">
        <f>IFERROR(VLOOKUP('Vastgesteld 7-7-2022'!#REF!,#REF!,2,FALSE),"")</f>
        <v/>
      </c>
      <c r="E707" s="16" t="str">
        <f>IFERROR(VLOOKUP('Vastgesteld 7-7-2022'!#REF!,#REF!,5,FALSE),"")</f>
        <v/>
      </c>
      <c r="F707" s="16" t="e">
        <f>IF('Vastgesteld 7-7-2022'!#REF!&lt;&gt;"",'Vastgesteld 7-7-2022'!#REF!,"")</f>
        <v>#REF!</v>
      </c>
      <c r="G707" s="16" t="e">
        <f>IF('Vastgesteld 7-7-2022'!#REF!="Indoor",1,0)</f>
        <v>#REF!</v>
      </c>
      <c r="H707" s="16" t="e">
        <f>'Vastgesteld 7-7-2022'!#REF!</f>
        <v>#REF!</v>
      </c>
      <c r="I707" s="16" t="e">
        <f>IF('Vastgesteld 7-7-2022'!#REF!="Nee",0,IF('Vastgesteld 7-7-2022'!#REF!="Ja",1,""))</f>
        <v>#REF!</v>
      </c>
      <c r="J707" s="16" t="e">
        <f>IF('Vastgesteld 7-7-2022'!#REF!&lt;&gt;"",'Vastgesteld 7-7-2022'!#REF!,"")</f>
        <v>#REF!</v>
      </c>
      <c r="BJ707" s="16" t="str">
        <f>IF(COUNTA('Vastgesteld 7-7-2022'!T701:AD701)&lt;&gt;0,1,"")</f>
        <v/>
      </c>
      <c r="BK707" s="16" t="str">
        <f t="shared" ref="BK707:BK770" si="66">IF(COUNTBLANK(BJ707) = 1,"",2)</f>
        <v/>
      </c>
      <c r="BL707" s="16" t="str">
        <f>IF('Vastgesteld 7-7-2022'!T701="x","AA","")</f>
        <v/>
      </c>
      <c r="BM707" s="16" t="str">
        <f>IF('Vastgesteld 7-7-2022'!U701="x","A","")</f>
        <v/>
      </c>
      <c r="BN707" s="16" t="str">
        <f>IF('Vastgesteld 7-7-2022'!V701="x","B1","")</f>
        <v/>
      </c>
      <c r="BO707" s="16" t="e">
        <f>IF('Vastgesteld 7-7-2022'!#REF!="x","BB","")</f>
        <v>#REF!</v>
      </c>
      <c r="BP707" s="16" t="str">
        <f>IF('Vastgesteld 7-7-2022'!X701="x","B","")</f>
        <v/>
      </c>
      <c r="BQ707" s="16" t="str">
        <f>IF('Vastgesteld 7-7-2022'!Y701="x","L1","")</f>
        <v/>
      </c>
      <c r="BR707" s="16" t="str">
        <f>IF('Vastgesteld 7-7-2022'!Z701="x","L2","")</f>
        <v/>
      </c>
      <c r="BS707" s="16" t="str">
        <f>IF('Vastgesteld 7-7-2022'!AA701="x","M1","")</f>
        <v/>
      </c>
      <c r="BT707" s="16" t="str">
        <f>IF('Vastgesteld 7-7-2022'!AB701="x","M2","")</f>
        <v/>
      </c>
      <c r="BU707" s="16" t="str">
        <f>IF('Vastgesteld 7-7-2022'!AC701="x","Z1","")</f>
        <v/>
      </c>
      <c r="BV707" s="16" t="str">
        <f>IF('Vastgesteld 7-7-2022'!AD701="x","Z2","")</f>
        <v/>
      </c>
      <c r="BW707" s="16" t="str">
        <f>IF(COUNTA('Vastgesteld 7-7-2022'!K701:S701)&lt;&gt;0,1,"")</f>
        <v/>
      </c>
      <c r="BX707" s="16" t="str">
        <f t="shared" ref="BX707:BX770" si="67">IF(COUNTBLANK(BW707) = 1,"",1)</f>
        <v/>
      </c>
      <c r="BY707" s="16" t="str">
        <f>IF('Vastgesteld 7-7-2022'!K701="x","BB","")</f>
        <v/>
      </c>
      <c r="BZ707" s="16" t="str">
        <f>IF('Vastgesteld 7-7-2022'!L701="x","B","")</f>
        <v/>
      </c>
      <c r="CA707" s="16" t="str">
        <f>IF('Vastgesteld 7-7-2022'!M701="x","L1","")</f>
        <v/>
      </c>
      <c r="CB707" s="16" t="str">
        <f>IF('Vastgesteld 7-7-2022'!N701="x","L2","")</f>
        <v/>
      </c>
      <c r="CC707" s="16" t="str">
        <f>IF('Vastgesteld 7-7-2022'!O701="x","M1","")</f>
        <v/>
      </c>
      <c r="CD707" s="16" t="str">
        <f>IF('Vastgesteld 7-7-2022'!P701="x","M2","")</f>
        <v/>
      </c>
      <c r="CE707" s="16" t="str">
        <f>IF('Vastgesteld 7-7-2022'!Q701="x","Z1","")</f>
        <v/>
      </c>
      <c r="CF707" s="16" t="str">
        <f>IF('Vastgesteld 7-7-2022'!R701="x","Z2","")</f>
        <v/>
      </c>
      <c r="CG707" s="16" t="str">
        <f>IF('Vastgesteld 7-7-2022'!S701="x","ZZL","")</f>
        <v/>
      </c>
      <c r="CL707" s="16" t="str">
        <f>IF(COUNTA('Vastgesteld 7-7-2022'!AV701:BF701)&lt;&gt;0,2,"")</f>
        <v/>
      </c>
      <c r="CM707" s="16" t="str">
        <f t="shared" ref="CM707:CM770" si="68">IF(COUNTBLANK(CL707) = 1,"",2)</f>
        <v/>
      </c>
      <c r="CN707" s="16" t="str">
        <f>IF('Vastgesteld 7-7-2022'!AV701="x","AA","")</f>
        <v/>
      </c>
      <c r="CO707" s="16" t="str">
        <f>IF('Vastgesteld 7-7-2022'!AW701="x","A","")</f>
        <v/>
      </c>
      <c r="CP707" s="16" t="str">
        <f>IF('Vastgesteld 7-7-2022'!AX701="x","BB","")</f>
        <v/>
      </c>
      <c r="CQ707" s="16" t="str">
        <f>IF('Vastgesteld 7-7-2022'!AY701="x","B","")</f>
        <v/>
      </c>
      <c r="CR707" s="16" t="str">
        <f>IF('Vastgesteld 7-7-2022'!AZ701="x","L","")</f>
        <v/>
      </c>
      <c r="CS707" s="16" t="str">
        <f>IF('Vastgesteld 7-7-2022'!BA701="x","M","")</f>
        <v/>
      </c>
      <c r="CT707" s="16" t="str">
        <f>IF('Vastgesteld 7-7-2022'!BB701="x","Z","")</f>
        <v/>
      </c>
      <c r="CU707" s="16" t="str">
        <f>IF('Vastgesteld 7-7-2022'!BF701="x","ZZ","")</f>
        <v/>
      </c>
      <c r="CV707" s="16" t="str">
        <f>IF(COUNTA('Vastgesteld 7-7-2022'!AJ701:AQ701)&lt;&gt;0,2,"")</f>
        <v/>
      </c>
      <c r="CW707" s="16" t="str">
        <f t="shared" ref="CW707:CW770" si="69">IF(COUNTBLANK(CV707) = 1,"",1)</f>
        <v/>
      </c>
      <c r="CX707" s="16" t="str">
        <f>IF('Vastgesteld 7-7-2022'!AJ701="x","BB","")</f>
        <v/>
      </c>
      <c r="CY707" s="16" t="str">
        <f>IF('Vastgesteld 7-7-2022'!AK701="x","B","")</f>
        <v/>
      </c>
      <c r="CZ707" s="16" t="str">
        <f>IF('Vastgesteld 7-7-2022'!AL701="x","L","")</f>
        <v/>
      </c>
      <c r="DA707" s="16" t="str">
        <f>IF('Vastgesteld 7-7-2022'!AM701="x","M","")</f>
        <v/>
      </c>
      <c r="DB707" s="16" t="str">
        <f>IF('Vastgesteld 7-7-2022'!AN701="x","Z","")</f>
        <v/>
      </c>
      <c r="DC707" s="16" t="str">
        <f>IF('Vastgesteld 7-7-2022'!AO701="x","ZZ","")</f>
        <v/>
      </c>
      <c r="DD707" s="16" t="str">
        <f>IF('Vastgesteld 7-7-2022'!AQ701="x","1.40","")</f>
        <v/>
      </c>
      <c r="DE707" s="16" t="str">
        <f>IF(COUNTA('Vastgesteld 7-7-2022'!BH701:BJ701)&lt;&gt;0,6,"")</f>
        <v/>
      </c>
      <c r="DF707" s="16" t="str">
        <f t="shared" ref="DF707:DF770" si="70">IF(COUNTBLANK(DE707) = 1,"",2)</f>
        <v/>
      </c>
      <c r="DG707" s="16" t="str">
        <f>IF('Vastgesteld 7-7-2022'!BH701="x","L","")</f>
        <v/>
      </c>
      <c r="DH707" s="16" t="str">
        <f>IF('Vastgesteld 7-7-2022'!BI701="x","M","")</f>
        <v/>
      </c>
      <c r="DI707" s="16" t="str">
        <f>IF('Vastgesteld 7-7-2022'!BJ701="x","Z","")</f>
        <v/>
      </c>
      <c r="DJ707" s="16" t="str">
        <f>IF('Vastgesteld 7-7-2022'!BK701="x","Z","")</f>
        <v/>
      </c>
      <c r="DK707" s="16" t="str">
        <f>IF(COUNTA('Vastgesteld 7-7-2022'!BM701:BO701)&lt;&gt;0,6,"")</f>
        <v/>
      </c>
      <c r="DL707" s="16" t="str">
        <f t="shared" ref="DL707:DL770" si="71">IF(COUNTBLANK(DK707) = 1,"",1)</f>
        <v/>
      </c>
      <c r="DM707" s="16" t="str">
        <f>IF('Vastgesteld 7-7-2022'!BM701="x","L","")</f>
        <v/>
      </c>
      <c r="DN707" s="16" t="str">
        <f>IF('Vastgesteld 7-7-2022'!BN701="x","M","")</f>
        <v/>
      </c>
      <c r="DO707" s="16" t="str">
        <f>IF('Vastgesteld 7-7-2022'!BO701="x","Z","")</f>
        <v/>
      </c>
      <c r="DP707" s="16" t="str">
        <f>IF('Vastgesteld 7-7-2022'!BP701="x","Z","")</f>
        <v/>
      </c>
    </row>
    <row r="708" spans="1:120" ht="14.4" x14ac:dyDescent="0.3">
      <c r="A708" s="18">
        <f>'Vastgesteld 7-7-2022'!A702</f>
        <v>0</v>
      </c>
      <c r="B708" s="16" t="str">
        <f>IFERROR(VLOOKUP('Vastgesteld 7-7-2022'!#REF!,#REF!,2,FALSE),"")</f>
        <v/>
      </c>
      <c r="C708" s="16">
        <f>'Vastgesteld 7-7-2022'!E702</f>
        <v>0</v>
      </c>
      <c r="D708" s="16" t="str">
        <f>IFERROR(VLOOKUP('Vastgesteld 7-7-2022'!#REF!,#REF!,2,FALSE),"")</f>
        <v/>
      </c>
      <c r="E708" s="16" t="str">
        <f>IFERROR(VLOOKUP('Vastgesteld 7-7-2022'!#REF!,#REF!,5,FALSE),"")</f>
        <v/>
      </c>
      <c r="F708" s="16" t="e">
        <f>IF('Vastgesteld 7-7-2022'!#REF!&lt;&gt;"",'Vastgesteld 7-7-2022'!#REF!,"")</f>
        <v>#REF!</v>
      </c>
      <c r="G708" s="16" t="e">
        <f>IF('Vastgesteld 7-7-2022'!#REF!="Indoor",1,0)</f>
        <v>#REF!</v>
      </c>
      <c r="H708" s="16" t="e">
        <f>'Vastgesteld 7-7-2022'!#REF!</f>
        <v>#REF!</v>
      </c>
      <c r="I708" s="16" t="e">
        <f>IF('Vastgesteld 7-7-2022'!#REF!="Nee",0,IF('Vastgesteld 7-7-2022'!#REF!="Ja",1,""))</f>
        <v>#REF!</v>
      </c>
      <c r="J708" s="16" t="e">
        <f>IF('Vastgesteld 7-7-2022'!#REF!&lt;&gt;"",'Vastgesteld 7-7-2022'!#REF!,"")</f>
        <v>#REF!</v>
      </c>
      <c r="BJ708" s="16" t="str">
        <f>IF(COUNTA('Vastgesteld 7-7-2022'!T702:AD702)&lt;&gt;0,1,"")</f>
        <v/>
      </c>
      <c r="BK708" s="16" t="str">
        <f t="shared" si="66"/>
        <v/>
      </c>
      <c r="BL708" s="16" t="str">
        <f>IF('Vastgesteld 7-7-2022'!T702="x","AA","")</f>
        <v/>
      </c>
      <c r="BM708" s="16" t="str">
        <f>IF('Vastgesteld 7-7-2022'!U702="x","A","")</f>
        <v/>
      </c>
      <c r="BN708" s="16" t="str">
        <f>IF('Vastgesteld 7-7-2022'!V702="x","B1","")</f>
        <v/>
      </c>
      <c r="BO708" s="16" t="e">
        <f>IF('Vastgesteld 7-7-2022'!#REF!="x","BB","")</f>
        <v>#REF!</v>
      </c>
      <c r="BP708" s="16" t="str">
        <f>IF('Vastgesteld 7-7-2022'!X702="x","B","")</f>
        <v/>
      </c>
      <c r="BQ708" s="16" t="str">
        <f>IF('Vastgesteld 7-7-2022'!Y702="x","L1","")</f>
        <v/>
      </c>
      <c r="BR708" s="16" t="str">
        <f>IF('Vastgesteld 7-7-2022'!Z702="x","L2","")</f>
        <v/>
      </c>
      <c r="BS708" s="16" t="str">
        <f>IF('Vastgesteld 7-7-2022'!AA702="x","M1","")</f>
        <v/>
      </c>
      <c r="BT708" s="16" t="str">
        <f>IF('Vastgesteld 7-7-2022'!AB702="x","M2","")</f>
        <v/>
      </c>
      <c r="BU708" s="16" t="str">
        <f>IF('Vastgesteld 7-7-2022'!AC702="x","Z1","")</f>
        <v/>
      </c>
      <c r="BV708" s="16" t="str">
        <f>IF('Vastgesteld 7-7-2022'!AD702="x","Z2","")</f>
        <v/>
      </c>
      <c r="BW708" s="16" t="str">
        <f>IF(COUNTA('Vastgesteld 7-7-2022'!K702:S702)&lt;&gt;0,1,"")</f>
        <v/>
      </c>
      <c r="BX708" s="16" t="str">
        <f t="shared" si="67"/>
        <v/>
      </c>
      <c r="BY708" s="16" t="str">
        <f>IF('Vastgesteld 7-7-2022'!K702="x","BB","")</f>
        <v/>
      </c>
      <c r="BZ708" s="16" t="str">
        <f>IF('Vastgesteld 7-7-2022'!L702="x","B","")</f>
        <v/>
      </c>
      <c r="CA708" s="16" t="str">
        <f>IF('Vastgesteld 7-7-2022'!M702="x","L1","")</f>
        <v/>
      </c>
      <c r="CB708" s="16" t="str">
        <f>IF('Vastgesteld 7-7-2022'!N702="x","L2","")</f>
        <v/>
      </c>
      <c r="CC708" s="16" t="str">
        <f>IF('Vastgesteld 7-7-2022'!O702="x","M1","")</f>
        <v/>
      </c>
      <c r="CD708" s="16" t="str">
        <f>IF('Vastgesteld 7-7-2022'!P702="x","M2","")</f>
        <v/>
      </c>
      <c r="CE708" s="16" t="str">
        <f>IF('Vastgesteld 7-7-2022'!Q702="x","Z1","")</f>
        <v/>
      </c>
      <c r="CF708" s="16" t="str">
        <f>IF('Vastgesteld 7-7-2022'!R702="x","Z2","")</f>
        <v/>
      </c>
      <c r="CG708" s="16" t="str">
        <f>IF('Vastgesteld 7-7-2022'!S702="x","ZZL","")</f>
        <v/>
      </c>
      <c r="CL708" s="16" t="str">
        <f>IF(COUNTA('Vastgesteld 7-7-2022'!AV702:BF702)&lt;&gt;0,2,"")</f>
        <v/>
      </c>
      <c r="CM708" s="16" t="str">
        <f t="shared" si="68"/>
        <v/>
      </c>
      <c r="CN708" s="16" t="str">
        <f>IF('Vastgesteld 7-7-2022'!AV702="x","AA","")</f>
        <v/>
      </c>
      <c r="CO708" s="16" t="str">
        <f>IF('Vastgesteld 7-7-2022'!AW702="x","A","")</f>
        <v/>
      </c>
      <c r="CP708" s="16" t="str">
        <f>IF('Vastgesteld 7-7-2022'!AX702="x","BB","")</f>
        <v/>
      </c>
      <c r="CQ708" s="16" t="str">
        <f>IF('Vastgesteld 7-7-2022'!AY702="x","B","")</f>
        <v/>
      </c>
      <c r="CR708" s="16" t="str">
        <f>IF('Vastgesteld 7-7-2022'!AZ702="x","L","")</f>
        <v/>
      </c>
      <c r="CS708" s="16" t="str">
        <f>IF('Vastgesteld 7-7-2022'!BA702="x","M","")</f>
        <v/>
      </c>
      <c r="CT708" s="16" t="str">
        <f>IF('Vastgesteld 7-7-2022'!BB702="x","Z","")</f>
        <v/>
      </c>
      <c r="CU708" s="16" t="str">
        <f>IF('Vastgesteld 7-7-2022'!BF702="x","ZZ","")</f>
        <v/>
      </c>
      <c r="CV708" s="16" t="str">
        <f>IF(COUNTA('Vastgesteld 7-7-2022'!AJ702:AQ702)&lt;&gt;0,2,"")</f>
        <v/>
      </c>
      <c r="CW708" s="16" t="str">
        <f t="shared" si="69"/>
        <v/>
      </c>
      <c r="CX708" s="16" t="str">
        <f>IF('Vastgesteld 7-7-2022'!AJ702="x","BB","")</f>
        <v/>
      </c>
      <c r="CY708" s="16" t="str">
        <f>IF('Vastgesteld 7-7-2022'!AK702="x","B","")</f>
        <v/>
      </c>
      <c r="CZ708" s="16" t="str">
        <f>IF('Vastgesteld 7-7-2022'!AL702="x","L","")</f>
        <v/>
      </c>
      <c r="DA708" s="16" t="str">
        <f>IF('Vastgesteld 7-7-2022'!AM702="x","M","")</f>
        <v/>
      </c>
      <c r="DB708" s="16" t="str">
        <f>IF('Vastgesteld 7-7-2022'!AN702="x","Z","")</f>
        <v/>
      </c>
      <c r="DC708" s="16" t="str">
        <f>IF('Vastgesteld 7-7-2022'!AO702="x","ZZ","")</f>
        <v/>
      </c>
      <c r="DD708" s="16" t="str">
        <f>IF('Vastgesteld 7-7-2022'!AQ702="x","1.40","")</f>
        <v/>
      </c>
      <c r="DE708" s="16" t="str">
        <f>IF(COUNTA('Vastgesteld 7-7-2022'!BH702:BJ702)&lt;&gt;0,6,"")</f>
        <v/>
      </c>
      <c r="DF708" s="16" t="str">
        <f t="shared" si="70"/>
        <v/>
      </c>
      <c r="DG708" s="16" t="str">
        <f>IF('Vastgesteld 7-7-2022'!BH702="x","L","")</f>
        <v/>
      </c>
      <c r="DH708" s="16" t="str">
        <f>IF('Vastgesteld 7-7-2022'!BI702="x","M","")</f>
        <v/>
      </c>
      <c r="DI708" s="16" t="str">
        <f>IF('Vastgesteld 7-7-2022'!BJ702="x","Z","")</f>
        <v/>
      </c>
      <c r="DJ708" s="16" t="str">
        <f>IF('Vastgesteld 7-7-2022'!BK702="x","Z","")</f>
        <v/>
      </c>
      <c r="DK708" s="16" t="str">
        <f>IF(COUNTA('Vastgesteld 7-7-2022'!BM702:BO702)&lt;&gt;0,6,"")</f>
        <v/>
      </c>
      <c r="DL708" s="16" t="str">
        <f t="shared" si="71"/>
        <v/>
      </c>
      <c r="DM708" s="16" t="str">
        <f>IF('Vastgesteld 7-7-2022'!BM702="x","L","")</f>
        <v/>
      </c>
      <c r="DN708" s="16" t="str">
        <f>IF('Vastgesteld 7-7-2022'!BN702="x","M","")</f>
        <v/>
      </c>
      <c r="DO708" s="16" t="str">
        <f>IF('Vastgesteld 7-7-2022'!BO702="x","Z","")</f>
        <v/>
      </c>
      <c r="DP708" s="16" t="str">
        <f>IF('Vastgesteld 7-7-2022'!BP702="x","Z","")</f>
        <v/>
      </c>
    </row>
    <row r="709" spans="1:120" ht="14.4" x14ac:dyDescent="0.3">
      <c r="A709" s="18">
        <f>'Vastgesteld 7-7-2022'!A703</f>
        <v>0</v>
      </c>
      <c r="B709" s="16" t="str">
        <f>IFERROR(VLOOKUP('Vastgesteld 7-7-2022'!#REF!,#REF!,2,FALSE),"")</f>
        <v/>
      </c>
      <c r="C709" s="16">
        <f>'Vastgesteld 7-7-2022'!E703</f>
        <v>0</v>
      </c>
      <c r="D709" s="16" t="str">
        <f>IFERROR(VLOOKUP('Vastgesteld 7-7-2022'!#REF!,#REF!,2,FALSE),"")</f>
        <v/>
      </c>
      <c r="E709" s="16" t="str">
        <f>IFERROR(VLOOKUP('Vastgesteld 7-7-2022'!#REF!,#REF!,5,FALSE),"")</f>
        <v/>
      </c>
      <c r="F709" s="16" t="e">
        <f>IF('Vastgesteld 7-7-2022'!#REF!&lt;&gt;"",'Vastgesteld 7-7-2022'!#REF!,"")</f>
        <v>#REF!</v>
      </c>
      <c r="G709" s="16" t="e">
        <f>IF('Vastgesteld 7-7-2022'!#REF!="Indoor",1,0)</f>
        <v>#REF!</v>
      </c>
      <c r="H709" s="16" t="e">
        <f>'Vastgesteld 7-7-2022'!#REF!</f>
        <v>#REF!</v>
      </c>
      <c r="I709" s="16" t="e">
        <f>IF('Vastgesteld 7-7-2022'!#REF!="Nee",0,IF('Vastgesteld 7-7-2022'!#REF!="Ja",1,""))</f>
        <v>#REF!</v>
      </c>
      <c r="J709" s="16" t="e">
        <f>IF('Vastgesteld 7-7-2022'!#REF!&lt;&gt;"",'Vastgesteld 7-7-2022'!#REF!,"")</f>
        <v>#REF!</v>
      </c>
      <c r="BJ709" s="16" t="str">
        <f>IF(COUNTA('Vastgesteld 7-7-2022'!T703:AD703)&lt;&gt;0,1,"")</f>
        <v/>
      </c>
      <c r="BK709" s="16" t="str">
        <f t="shared" si="66"/>
        <v/>
      </c>
      <c r="BL709" s="16" t="str">
        <f>IF('Vastgesteld 7-7-2022'!T703="x","AA","")</f>
        <v/>
      </c>
      <c r="BM709" s="16" t="str">
        <f>IF('Vastgesteld 7-7-2022'!U703="x","A","")</f>
        <v/>
      </c>
      <c r="BN709" s="16" t="str">
        <f>IF('Vastgesteld 7-7-2022'!V703="x","B1","")</f>
        <v/>
      </c>
      <c r="BO709" s="16" t="e">
        <f>IF('Vastgesteld 7-7-2022'!#REF!="x","BB","")</f>
        <v>#REF!</v>
      </c>
      <c r="BP709" s="16" t="str">
        <f>IF('Vastgesteld 7-7-2022'!X703="x","B","")</f>
        <v/>
      </c>
      <c r="BQ709" s="16" t="str">
        <f>IF('Vastgesteld 7-7-2022'!Y703="x","L1","")</f>
        <v/>
      </c>
      <c r="BR709" s="16" t="str">
        <f>IF('Vastgesteld 7-7-2022'!Z703="x","L2","")</f>
        <v/>
      </c>
      <c r="BS709" s="16" t="str">
        <f>IF('Vastgesteld 7-7-2022'!AA703="x","M1","")</f>
        <v/>
      </c>
      <c r="BT709" s="16" t="str">
        <f>IF('Vastgesteld 7-7-2022'!AB703="x","M2","")</f>
        <v/>
      </c>
      <c r="BU709" s="16" t="str">
        <f>IF('Vastgesteld 7-7-2022'!AC703="x","Z1","")</f>
        <v/>
      </c>
      <c r="BV709" s="16" t="str">
        <f>IF('Vastgesteld 7-7-2022'!AD703="x","Z2","")</f>
        <v/>
      </c>
      <c r="BW709" s="16" t="str">
        <f>IF(COUNTA('Vastgesteld 7-7-2022'!K703:S703)&lt;&gt;0,1,"")</f>
        <v/>
      </c>
      <c r="BX709" s="16" t="str">
        <f t="shared" si="67"/>
        <v/>
      </c>
      <c r="BY709" s="16" t="str">
        <f>IF('Vastgesteld 7-7-2022'!K703="x","BB","")</f>
        <v/>
      </c>
      <c r="BZ709" s="16" t="str">
        <f>IF('Vastgesteld 7-7-2022'!L703="x","B","")</f>
        <v/>
      </c>
      <c r="CA709" s="16" t="str">
        <f>IF('Vastgesteld 7-7-2022'!M703="x","L1","")</f>
        <v/>
      </c>
      <c r="CB709" s="16" t="str">
        <f>IF('Vastgesteld 7-7-2022'!N703="x","L2","")</f>
        <v/>
      </c>
      <c r="CC709" s="16" t="str">
        <f>IF('Vastgesteld 7-7-2022'!O703="x","M1","")</f>
        <v/>
      </c>
      <c r="CD709" s="16" t="str">
        <f>IF('Vastgesteld 7-7-2022'!P703="x","M2","")</f>
        <v/>
      </c>
      <c r="CE709" s="16" t="str">
        <f>IF('Vastgesteld 7-7-2022'!Q703="x","Z1","")</f>
        <v/>
      </c>
      <c r="CF709" s="16" t="str">
        <f>IF('Vastgesteld 7-7-2022'!R703="x","Z2","")</f>
        <v/>
      </c>
      <c r="CG709" s="16" t="str">
        <f>IF('Vastgesteld 7-7-2022'!S703="x","ZZL","")</f>
        <v/>
      </c>
      <c r="CL709" s="16" t="str">
        <f>IF(COUNTA('Vastgesteld 7-7-2022'!AV703:BF703)&lt;&gt;0,2,"")</f>
        <v/>
      </c>
      <c r="CM709" s="16" t="str">
        <f t="shared" si="68"/>
        <v/>
      </c>
      <c r="CN709" s="16" t="str">
        <f>IF('Vastgesteld 7-7-2022'!AV703="x","AA","")</f>
        <v/>
      </c>
      <c r="CO709" s="16" t="str">
        <f>IF('Vastgesteld 7-7-2022'!AW703="x","A","")</f>
        <v/>
      </c>
      <c r="CP709" s="16" t="str">
        <f>IF('Vastgesteld 7-7-2022'!AX703="x","BB","")</f>
        <v/>
      </c>
      <c r="CQ709" s="16" t="str">
        <f>IF('Vastgesteld 7-7-2022'!AY703="x","B","")</f>
        <v/>
      </c>
      <c r="CR709" s="16" t="str">
        <f>IF('Vastgesteld 7-7-2022'!AZ703="x","L","")</f>
        <v/>
      </c>
      <c r="CS709" s="16" t="str">
        <f>IF('Vastgesteld 7-7-2022'!BA703="x","M","")</f>
        <v/>
      </c>
      <c r="CT709" s="16" t="str">
        <f>IF('Vastgesteld 7-7-2022'!BB703="x","Z","")</f>
        <v/>
      </c>
      <c r="CU709" s="16" t="str">
        <f>IF('Vastgesteld 7-7-2022'!BF703="x","ZZ","")</f>
        <v/>
      </c>
      <c r="CV709" s="16" t="str">
        <f>IF(COUNTA('Vastgesteld 7-7-2022'!AJ703:AQ703)&lt;&gt;0,2,"")</f>
        <v/>
      </c>
      <c r="CW709" s="16" t="str">
        <f t="shared" si="69"/>
        <v/>
      </c>
      <c r="CX709" s="16" t="str">
        <f>IF('Vastgesteld 7-7-2022'!AJ703="x","BB","")</f>
        <v/>
      </c>
      <c r="CY709" s="16" t="str">
        <f>IF('Vastgesteld 7-7-2022'!AK703="x","B","")</f>
        <v/>
      </c>
      <c r="CZ709" s="16" t="str">
        <f>IF('Vastgesteld 7-7-2022'!AL703="x","L","")</f>
        <v/>
      </c>
      <c r="DA709" s="16" t="str">
        <f>IF('Vastgesteld 7-7-2022'!AM703="x","M","")</f>
        <v/>
      </c>
      <c r="DB709" s="16" t="str">
        <f>IF('Vastgesteld 7-7-2022'!AN703="x","Z","")</f>
        <v/>
      </c>
      <c r="DC709" s="16" t="str">
        <f>IF('Vastgesteld 7-7-2022'!AO703="x","ZZ","")</f>
        <v/>
      </c>
      <c r="DD709" s="16" t="str">
        <f>IF('Vastgesteld 7-7-2022'!AQ703="x","1.40","")</f>
        <v/>
      </c>
      <c r="DE709" s="16" t="str">
        <f>IF(COUNTA('Vastgesteld 7-7-2022'!BH703:BJ703)&lt;&gt;0,6,"")</f>
        <v/>
      </c>
      <c r="DF709" s="16" t="str">
        <f t="shared" si="70"/>
        <v/>
      </c>
      <c r="DG709" s="16" t="str">
        <f>IF('Vastgesteld 7-7-2022'!BH703="x","L","")</f>
        <v/>
      </c>
      <c r="DH709" s="16" t="str">
        <f>IF('Vastgesteld 7-7-2022'!BI703="x","M","")</f>
        <v/>
      </c>
      <c r="DI709" s="16" t="str">
        <f>IF('Vastgesteld 7-7-2022'!BJ703="x","Z","")</f>
        <v/>
      </c>
      <c r="DJ709" s="16" t="str">
        <f>IF('Vastgesteld 7-7-2022'!BK703="x","Z","")</f>
        <v/>
      </c>
      <c r="DK709" s="16" t="str">
        <f>IF(COUNTA('Vastgesteld 7-7-2022'!BM703:BO703)&lt;&gt;0,6,"")</f>
        <v/>
      </c>
      <c r="DL709" s="16" t="str">
        <f t="shared" si="71"/>
        <v/>
      </c>
      <c r="DM709" s="16" t="str">
        <f>IF('Vastgesteld 7-7-2022'!BM703="x","L","")</f>
        <v/>
      </c>
      <c r="DN709" s="16" t="str">
        <f>IF('Vastgesteld 7-7-2022'!BN703="x","M","")</f>
        <v/>
      </c>
      <c r="DO709" s="16" t="str">
        <f>IF('Vastgesteld 7-7-2022'!BO703="x","Z","")</f>
        <v/>
      </c>
      <c r="DP709" s="16" t="str">
        <f>IF('Vastgesteld 7-7-2022'!BP703="x","Z","")</f>
        <v/>
      </c>
    </row>
    <row r="710" spans="1:120" ht="14.4" x14ac:dyDescent="0.3">
      <c r="A710" s="18">
        <f>'Vastgesteld 7-7-2022'!A704</f>
        <v>0</v>
      </c>
      <c r="B710" s="16" t="str">
        <f>IFERROR(VLOOKUP('Vastgesteld 7-7-2022'!#REF!,#REF!,2,FALSE),"")</f>
        <v/>
      </c>
      <c r="C710" s="16">
        <f>'Vastgesteld 7-7-2022'!E704</f>
        <v>0</v>
      </c>
      <c r="D710" s="16" t="str">
        <f>IFERROR(VLOOKUP('Vastgesteld 7-7-2022'!#REF!,#REF!,2,FALSE),"")</f>
        <v/>
      </c>
      <c r="E710" s="16" t="str">
        <f>IFERROR(VLOOKUP('Vastgesteld 7-7-2022'!#REF!,#REF!,5,FALSE),"")</f>
        <v/>
      </c>
      <c r="F710" s="16" t="e">
        <f>IF('Vastgesteld 7-7-2022'!#REF!&lt;&gt;"",'Vastgesteld 7-7-2022'!#REF!,"")</f>
        <v>#REF!</v>
      </c>
      <c r="G710" s="16" t="e">
        <f>IF('Vastgesteld 7-7-2022'!#REF!="Indoor",1,0)</f>
        <v>#REF!</v>
      </c>
      <c r="H710" s="16" t="e">
        <f>'Vastgesteld 7-7-2022'!#REF!</f>
        <v>#REF!</v>
      </c>
      <c r="I710" s="16" t="e">
        <f>IF('Vastgesteld 7-7-2022'!#REF!="Nee",0,IF('Vastgesteld 7-7-2022'!#REF!="Ja",1,""))</f>
        <v>#REF!</v>
      </c>
      <c r="J710" s="16" t="e">
        <f>IF('Vastgesteld 7-7-2022'!#REF!&lt;&gt;"",'Vastgesteld 7-7-2022'!#REF!,"")</f>
        <v>#REF!</v>
      </c>
      <c r="BJ710" s="16" t="str">
        <f>IF(COUNTA('Vastgesteld 7-7-2022'!T704:AD704)&lt;&gt;0,1,"")</f>
        <v/>
      </c>
      <c r="BK710" s="16" t="str">
        <f t="shared" si="66"/>
        <v/>
      </c>
      <c r="BL710" s="16" t="str">
        <f>IF('Vastgesteld 7-7-2022'!T704="x","AA","")</f>
        <v/>
      </c>
      <c r="BM710" s="16" t="str">
        <f>IF('Vastgesteld 7-7-2022'!U704="x","A","")</f>
        <v/>
      </c>
      <c r="BN710" s="16" t="str">
        <f>IF('Vastgesteld 7-7-2022'!V704="x","B1","")</f>
        <v/>
      </c>
      <c r="BO710" s="16" t="e">
        <f>IF('Vastgesteld 7-7-2022'!#REF!="x","BB","")</f>
        <v>#REF!</v>
      </c>
      <c r="BP710" s="16" t="str">
        <f>IF('Vastgesteld 7-7-2022'!X704="x","B","")</f>
        <v/>
      </c>
      <c r="BQ710" s="16" t="str">
        <f>IF('Vastgesteld 7-7-2022'!Y704="x","L1","")</f>
        <v/>
      </c>
      <c r="BR710" s="16" t="str">
        <f>IF('Vastgesteld 7-7-2022'!Z704="x","L2","")</f>
        <v/>
      </c>
      <c r="BS710" s="16" t="str">
        <f>IF('Vastgesteld 7-7-2022'!AA704="x","M1","")</f>
        <v/>
      </c>
      <c r="BT710" s="16" t="str">
        <f>IF('Vastgesteld 7-7-2022'!AB704="x","M2","")</f>
        <v/>
      </c>
      <c r="BU710" s="16" t="str">
        <f>IF('Vastgesteld 7-7-2022'!AC704="x","Z1","")</f>
        <v/>
      </c>
      <c r="BV710" s="16" t="str">
        <f>IF('Vastgesteld 7-7-2022'!AD704="x","Z2","")</f>
        <v/>
      </c>
      <c r="BW710" s="16" t="str">
        <f>IF(COUNTA('Vastgesteld 7-7-2022'!K704:S704)&lt;&gt;0,1,"")</f>
        <v/>
      </c>
      <c r="BX710" s="16" t="str">
        <f t="shared" si="67"/>
        <v/>
      </c>
      <c r="BY710" s="16" t="str">
        <f>IF('Vastgesteld 7-7-2022'!K704="x","BB","")</f>
        <v/>
      </c>
      <c r="BZ710" s="16" t="str">
        <f>IF('Vastgesteld 7-7-2022'!L704="x","B","")</f>
        <v/>
      </c>
      <c r="CA710" s="16" t="str">
        <f>IF('Vastgesteld 7-7-2022'!M704="x","L1","")</f>
        <v/>
      </c>
      <c r="CB710" s="16" t="str">
        <f>IF('Vastgesteld 7-7-2022'!N704="x","L2","")</f>
        <v/>
      </c>
      <c r="CC710" s="16" t="str">
        <f>IF('Vastgesteld 7-7-2022'!O704="x","M1","")</f>
        <v/>
      </c>
      <c r="CD710" s="16" t="str">
        <f>IF('Vastgesteld 7-7-2022'!P704="x","M2","")</f>
        <v/>
      </c>
      <c r="CE710" s="16" t="str">
        <f>IF('Vastgesteld 7-7-2022'!Q704="x","Z1","")</f>
        <v/>
      </c>
      <c r="CF710" s="16" t="str">
        <f>IF('Vastgesteld 7-7-2022'!R704="x","Z2","")</f>
        <v/>
      </c>
      <c r="CG710" s="16" t="str">
        <f>IF('Vastgesteld 7-7-2022'!S704="x","ZZL","")</f>
        <v/>
      </c>
      <c r="CL710" s="16" t="str">
        <f>IF(COUNTA('Vastgesteld 7-7-2022'!AV704:BF704)&lt;&gt;0,2,"")</f>
        <v/>
      </c>
      <c r="CM710" s="16" t="str">
        <f t="shared" si="68"/>
        <v/>
      </c>
      <c r="CN710" s="16" t="str">
        <f>IF('Vastgesteld 7-7-2022'!AV704="x","AA","")</f>
        <v/>
      </c>
      <c r="CO710" s="16" t="str">
        <f>IF('Vastgesteld 7-7-2022'!AW704="x","A","")</f>
        <v/>
      </c>
      <c r="CP710" s="16" t="str">
        <f>IF('Vastgesteld 7-7-2022'!AX704="x","BB","")</f>
        <v/>
      </c>
      <c r="CQ710" s="16" t="str">
        <f>IF('Vastgesteld 7-7-2022'!AY704="x","B","")</f>
        <v/>
      </c>
      <c r="CR710" s="16" t="str">
        <f>IF('Vastgesteld 7-7-2022'!AZ704="x","L","")</f>
        <v/>
      </c>
      <c r="CS710" s="16" t="str">
        <f>IF('Vastgesteld 7-7-2022'!BA704="x","M","")</f>
        <v/>
      </c>
      <c r="CT710" s="16" t="str">
        <f>IF('Vastgesteld 7-7-2022'!BB704="x","Z","")</f>
        <v/>
      </c>
      <c r="CU710" s="16" t="str">
        <f>IF('Vastgesteld 7-7-2022'!BF704="x","ZZ","")</f>
        <v/>
      </c>
      <c r="CV710" s="16" t="str">
        <f>IF(COUNTA('Vastgesteld 7-7-2022'!AJ704:AQ704)&lt;&gt;0,2,"")</f>
        <v/>
      </c>
      <c r="CW710" s="16" t="str">
        <f t="shared" si="69"/>
        <v/>
      </c>
      <c r="CX710" s="16" t="str">
        <f>IF('Vastgesteld 7-7-2022'!AJ704="x","BB","")</f>
        <v/>
      </c>
      <c r="CY710" s="16" t="str">
        <f>IF('Vastgesteld 7-7-2022'!AK704="x","B","")</f>
        <v/>
      </c>
      <c r="CZ710" s="16" t="str">
        <f>IF('Vastgesteld 7-7-2022'!AL704="x","L","")</f>
        <v/>
      </c>
      <c r="DA710" s="16" t="str">
        <f>IF('Vastgesteld 7-7-2022'!AM704="x","M","")</f>
        <v/>
      </c>
      <c r="DB710" s="16" t="str">
        <f>IF('Vastgesteld 7-7-2022'!AN704="x","Z","")</f>
        <v/>
      </c>
      <c r="DC710" s="16" t="str">
        <f>IF('Vastgesteld 7-7-2022'!AO704="x","ZZ","")</f>
        <v/>
      </c>
      <c r="DD710" s="16" t="str">
        <f>IF('Vastgesteld 7-7-2022'!AQ704="x","1.40","")</f>
        <v/>
      </c>
      <c r="DE710" s="16" t="str">
        <f>IF(COUNTA('Vastgesteld 7-7-2022'!BH704:BJ704)&lt;&gt;0,6,"")</f>
        <v/>
      </c>
      <c r="DF710" s="16" t="str">
        <f t="shared" si="70"/>
        <v/>
      </c>
      <c r="DG710" s="16" t="str">
        <f>IF('Vastgesteld 7-7-2022'!BH704="x","L","")</f>
        <v/>
      </c>
      <c r="DH710" s="16" t="str">
        <f>IF('Vastgesteld 7-7-2022'!BI704="x","M","")</f>
        <v/>
      </c>
      <c r="DI710" s="16" t="str">
        <f>IF('Vastgesteld 7-7-2022'!BJ704="x","Z","")</f>
        <v/>
      </c>
      <c r="DJ710" s="16" t="str">
        <f>IF('Vastgesteld 7-7-2022'!BK704="x","Z","")</f>
        <v/>
      </c>
      <c r="DK710" s="16" t="str">
        <f>IF(COUNTA('Vastgesteld 7-7-2022'!BM704:BO704)&lt;&gt;0,6,"")</f>
        <v/>
      </c>
      <c r="DL710" s="16" t="str">
        <f t="shared" si="71"/>
        <v/>
      </c>
      <c r="DM710" s="16" t="str">
        <f>IF('Vastgesteld 7-7-2022'!BM704="x","L","")</f>
        <v/>
      </c>
      <c r="DN710" s="16" t="str">
        <f>IF('Vastgesteld 7-7-2022'!BN704="x","M","")</f>
        <v/>
      </c>
      <c r="DO710" s="16" t="str">
        <f>IF('Vastgesteld 7-7-2022'!BO704="x","Z","")</f>
        <v/>
      </c>
      <c r="DP710" s="16" t="str">
        <f>IF('Vastgesteld 7-7-2022'!BP704="x","Z","")</f>
        <v/>
      </c>
    </row>
    <row r="711" spans="1:120" ht="14.4" x14ac:dyDescent="0.3">
      <c r="A711" s="18">
        <f>'Vastgesteld 7-7-2022'!A705</f>
        <v>0</v>
      </c>
      <c r="B711" s="16" t="str">
        <f>IFERROR(VLOOKUP('Vastgesteld 7-7-2022'!#REF!,#REF!,2,FALSE),"")</f>
        <v/>
      </c>
      <c r="C711" s="16">
        <f>'Vastgesteld 7-7-2022'!E705</f>
        <v>0</v>
      </c>
      <c r="D711" s="16" t="str">
        <f>IFERROR(VLOOKUP('Vastgesteld 7-7-2022'!#REF!,#REF!,2,FALSE),"")</f>
        <v/>
      </c>
      <c r="E711" s="16" t="str">
        <f>IFERROR(VLOOKUP('Vastgesteld 7-7-2022'!#REF!,#REF!,5,FALSE),"")</f>
        <v/>
      </c>
      <c r="F711" s="16" t="e">
        <f>IF('Vastgesteld 7-7-2022'!#REF!&lt;&gt;"",'Vastgesteld 7-7-2022'!#REF!,"")</f>
        <v>#REF!</v>
      </c>
      <c r="G711" s="16" t="e">
        <f>IF('Vastgesteld 7-7-2022'!#REF!="Indoor",1,0)</f>
        <v>#REF!</v>
      </c>
      <c r="H711" s="16" t="e">
        <f>'Vastgesteld 7-7-2022'!#REF!</f>
        <v>#REF!</v>
      </c>
      <c r="I711" s="16" t="e">
        <f>IF('Vastgesteld 7-7-2022'!#REF!="Nee",0,IF('Vastgesteld 7-7-2022'!#REF!="Ja",1,""))</f>
        <v>#REF!</v>
      </c>
      <c r="J711" s="16" t="e">
        <f>IF('Vastgesteld 7-7-2022'!#REF!&lt;&gt;"",'Vastgesteld 7-7-2022'!#REF!,"")</f>
        <v>#REF!</v>
      </c>
      <c r="BJ711" s="16" t="str">
        <f>IF(COUNTA('Vastgesteld 7-7-2022'!T705:AD705)&lt;&gt;0,1,"")</f>
        <v/>
      </c>
      <c r="BK711" s="16" t="str">
        <f t="shared" si="66"/>
        <v/>
      </c>
      <c r="BL711" s="16" t="str">
        <f>IF('Vastgesteld 7-7-2022'!T705="x","AA","")</f>
        <v/>
      </c>
      <c r="BM711" s="16" t="str">
        <f>IF('Vastgesteld 7-7-2022'!U705="x","A","")</f>
        <v/>
      </c>
      <c r="BN711" s="16" t="str">
        <f>IF('Vastgesteld 7-7-2022'!V705="x","B1","")</f>
        <v/>
      </c>
      <c r="BO711" s="16" t="e">
        <f>IF('Vastgesteld 7-7-2022'!#REF!="x","BB","")</f>
        <v>#REF!</v>
      </c>
      <c r="BP711" s="16" t="str">
        <f>IF('Vastgesteld 7-7-2022'!X705="x","B","")</f>
        <v/>
      </c>
      <c r="BQ711" s="16" t="str">
        <f>IF('Vastgesteld 7-7-2022'!Y705="x","L1","")</f>
        <v/>
      </c>
      <c r="BR711" s="16" t="str">
        <f>IF('Vastgesteld 7-7-2022'!Z705="x","L2","")</f>
        <v/>
      </c>
      <c r="BS711" s="16" t="str">
        <f>IF('Vastgesteld 7-7-2022'!AA705="x","M1","")</f>
        <v/>
      </c>
      <c r="BT711" s="16" t="str">
        <f>IF('Vastgesteld 7-7-2022'!AB705="x","M2","")</f>
        <v/>
      </c>
      <c r="BU711" s="16" t="str">
        <f>IF('Vastgesteld 7-7-2022'!AC705="x","Z1","")</f>
        <v/>
      </c>
      <c r="BV711" s="16" t="str">
        <f>IF('Vastgesteld 7-7-2022'!AD705="x","Z2","")</f>
        <v/>
      </c>
      <c r="BW711" s="16" t="str">
        <f>IF(COUNTA('Vastgesteld 7-7-2022'!K705:S705)&lt;&gt;0,1,"")</f>
        <v/>
      </c>
      <c r="BX711" s="16" t="str">
        <f t="shared" si="67"/>
        <v/>
      </c>
      <c r="BY711" s="16" t="str">
        <f>IF('Vastgesteld 7-7-2022'!K705="x","BB","")</f>
        <v/>
      </c>
      <c r="BZ711" s="16" t="str">
        <f>IF('Vastgesteld 7-7-2022'!L705="x","B","")</f>
        <v/>
      </c>
      <c r="CA711" s="16" t="str">
        <f>IF('Vastgesteld 7-7-2022'!M705="x","L1","")</f>
        <v/>
      </c>
      <c r="CB711" s="16" t="str">
        <f>IF('Vastgesteld 7-7-2022'!N705="x","L2","")</f>
        <v/>
      </c>
      <c r="CC711" s="16" t="str">
        <f>IF('Vastgesteld 7-7-2022'!O705="x","M1","")</f>
        <v/>
      </c>
      <c r="CD711" s="16" t="str">
        <f>IF('Vastgesteld 7-7-2022'!P705="x","M2","")</f>
        <v/>
      </c>
      <c r="CE711" s="16" t="str">
        <f>IF('Vastgesteld 7-7-2022'!Q705="x","Z1","")</f>
        <v/>
      </c>
      <c r="CF711" s="16" t="str">
        <f>IF('Vastgesteld 7-7-2022'!R705="x","Z2","")</f>
        <v/>
      </c>
      <c r="CG711" s="16" t="str">
        <f>IF('Vastgesteld 7-7-2022'!S705="x","ZZL","")</f>
        <v/>
      </c>
      <c r="CL711" s="16" t="str">
        <f>IF(COUNTA('Vastgesteld 7-7-2022'!AV705:BF705)&lt;&gt;0,2,"")</f>
        <v/>
      </c>
      <c r="CM711" s="16" t="str">
        <f t="shared" si="68"/>
        <v/>
      </c>
      <c r="CN711" s="16" t="str">
        <f>IF('Vastgesteld 7-7-2022'!AV705="x","AA","")</f>
        <v/>
      </c>
      <c r="CO711" s="16" t="str">
        <f>IF('Vastgesteld 7-7-2022'!AW705="x","A","")</f>
        <v/>
      </c>
      <c r="CP711" s="16" t="str">
        <f>IF('Vastgesteld 7-7-2022'!AX705="x","BB","")</f>
        <v/>
      </c>
      <c r="CQ711" s="16" t="str">
        <f>IF('Vastgesteld 7-7-2022'!AY705="x","B","")</f>
        <v/>
      </c>
      <c r="CR711" s="16" t="str">
        <f>IF('Vastgesteld 7-7-2022'!AZ705="x","L","")</f>
        <v/>
      </c>
      <c r="CS711" s="16" t="str">
        <f>IF('Vastgesteld 7-7-2022'!BA705="x","M","")</f>
        <v/>
      </c>
      <c r="CT711" s="16" t="str">
        <f>IF('Vastgesteld 7-7-2022'!BB705="x","Z","")</f>
        <v/>
      </c>
      <c r="CU711" s="16" t="str">
        <f>IF('Vastgesteld 7-7-2022'!BF705="x","ZZ","")</f>
        <v/>
      </c>
      <c r="CV711" s="16" t="str">
        <f>IF(COUNTA('Vastgesteld 7-7-2022'!AJ705:AQ705)&lt;&gt;0,2,"")</f>
        <v/>
      </c>
      <c r="CW711" s="16" t="str">
        <f t="shared" si="69"/>
        <v/>
      </c>
      <c r="CX711" s="16" t="str">
        <f>IF('Vastgesteld 7-7-2022'!AJ705="x","BB","")</f>
        <v/>
      </c>
      <c r="CY711" s="16" t="str">
        <f>IF('Vastgesteld 7-7-2022'!AK705="x","B","")</f>
        <v/>
      </c>
      <c r="CZ711" s="16" t="str">
        <f>IF('Vastgesteld 7-7-2022'!AL705="x","L","")</f>
        <v/>
      </c>
      <c r="DA711" s="16" t="str">
        <f>IF('Vastgesteld 7-7-2022'!AM705="x","M","")</f>
        <v/>
      </c>
      <c r="DB711" s="16" t="str">
        <f>IF('Vastgesteld 7-7-2022'!AN705="x","Z","")</f>
        <v/>
      </c>
      <c r="DC711" s="16" t="str">
        <f>IF('Vastgesteld 7-7-2022'!AO705="x","ZZ","")</f>
        <v/>
      </c>
      <c r="DD711" s="16" t="str">
        <f>IF('Vastgesteld 7-7-2022'!AQ705="x","1.40","")</f>
        <v/>
      </c>
      <c r="DE711" s="16" t="str">
        <f>IF(COUNTA('Vastgesteld 7-7-2022'!BH705:BJ705)&lt;&gt;0,6,"")</f>
        <v/>
      </c>
      <c r="DF711" s="16" t="str">
        <f t="shared" si="70"/>
        <v/>
      </c>
      <c r="DG711" s="16" t="str">
        <f>IF('Vastgesteld 7-7-2022'!BH705="x","L","")</f>
        <v/>
      </c>
      <c r="DH711" s="16" t="str">
        <f>IF('Vastgesteld 7-7-2022'!BI705="x","M","")</f>
        <v/>
      </c>
      <c r="DI711" s="16" t="str">
        <f>IF('Vastgesteld 7-7-2022'!BJ705="x","Z","")</f>
        <v/>
      </c>
      <c r="DJ711" s="16" t="str">
        <f>IF('Vastgesteld 7-7-2022'!BK705="x","Z","")</f>
        <v/>
      </c>
      <c r="DK711" s="16" t="str">
        <f>IF(COUNTA('Vastgesteld 7-7-2022'!BM705:BO705)&lt;&gt;0,6,"")</f>
        <v/>
      </c>
      <c r="DL711" s="16" t="str">
        <f t="shared" si="71"/>
        <v/>
      </c>
      <c r="DM711" s="16" t="str">
        <f>IF('Vastgesteld 7-7-2022'!BM705="x","L","")</f>
        <v/>
      </c>
      <c r="DN711" s="16" t="str">
        <f>IF('Vastgesteld 7-7-2022'!BN705="x","M","")</f>
        <v/>
      </c>
      <c r="DO711" s="16" t="str">
        <f>IF('Vastgesteld 7-7-2022'!BO705="x","Z","")</f>
        <v/>
      </c>
      <c r="DP711" s="16" t="str">
        <f>IF('Vastgesteld 7-7-2022'!BP705="x","Z","")</f>
        <v/>
      </c>
    </row>
    <row r="712" spans="1:120" ht="14.4" x14ac:dyDescent="0.3">
      <c r="A712" s="18">
        <f>'Vastgesteld 7-7-2022'!A706</f>
        <v>0</v>
      </c>
      <c r="B712" s="16" t="str">
        <f>IFERROR(VLOOKUP('Vastgesteld 7-7-2022'!#REF!,#REF!,2,FALSE),"")</f>
        <v/>
      </c>
      <c r="C712" s="16">
        <f>'Vastgesteld 7-7-2022'!E706</f>
        <v>0</v>
      </c>
      <c r="D712" s="16" t="str">
        <f>IFERROR(VLOOKUP('Vastgesteld 7-7-2022'!#REF!,#REF!,2,FALSE),"")</f>
        <v/>
      </c>
      <c r="E712" s="16" t="str">
        <f>IFERROR(VLOOKUP('Vastgesteld 7-7-2022'!#REF!,#REF!,5,FALSE),"")</f>
        <v/>
      </c>
      <c r="F712" s="16" t="e">
        <f>IF('Vastgesteld 7-7-2022'!#REF!&lt;&gt;"",'Vastgesteld 7-7-2022'!#REF!,"")</f>
        <v>#REF!</v>
      </c>
      <c r="G712" s="16" t="e">
        <f>IF('Vastgesteld 7-7-2022'!#REF!="Indoor",1,0)</f>
        <v>#REF!</v>
      </c>
      <c r="H712" s="16" t="e">
        <f>'Vastgesteld 7-7-2022'!#REF!</f>
        <v>#REF!</v>
      </c>
      <c r="I712" s="16" t="e">
        <f>IF('Vastgesteld 7-7-2022'!#REF!="Nee",0,IF('Vastgesteld 7-7-2022'!#REF!="Ja",1,""))</f>
        <v>#REF!</v>
      </c>
      <c r="J712" s="16" t="e">
        <f>IF('Vastgesteld 7-7-2022'!#REF!&lt;&gt;"",'Vastgesteld 7-7-2022'!#REF!,"")</f>
        <v>#REF!</v>
      </c>
      <c r="BJ712" s="16" t="str">
        <f>IF(COUNTA('Vastgesteld 7-7-2022'!T706:AD706)&lt;&gt;0,1,"")</f>
        <v/>
      </c>
      <c r="BK712" s="16" t="str">
        <f t="shared" si="66"/>
        <v/>
      </c>
      <c r="BL712" s="16" t="str">
        <f>IF('Vastgesteld 7-7-2022'!T706="x","AA","")</f>
        <v/>
      </c>
      <c r="BM712" s="16" t="str">
        <f>IF('Vastgesteld 7-7-2022'!U706="x","A","")</f>
        <v/>
      </c>
      <c r="BN712" s="16" t="str">
        <f>IF('Vastgesteld 7-7-2022'!V706="x","B1","")</f>
        <v/>
      </c>
      <c r="BO712" s="16" t="e">
        <f>IF('Vastgesteld 7-7-2022'!#REF!="x","BB","")</f>
        <v>#REF!</v>
      </c>
      <c r="BP712" s="16" t="str">
        <f>IF('Vastgesteld 7-7-2022'!X706="x","B","")</f>
        <v/>
      </c>
      <c r="BQ712" s="16" t="str">
        <f>IF('Vastgesteld 7-7-2022'!Y706="x","L1","")</f>
        <v/>
      </c>
      <c r="BR712" s="16" t="str">
        <f>IF('Vastgesteld 7-7-2022'!Z706="x","L2","")</f>
        <v/>
      </c>
      <c r="BS712" s="16" t="str">
        <f>IF('Vastgesteld 7-7-2022'!AA706="x","M1","")</f>
        <v/>
      </c>
      <c r="BT712" s="16" t="str">
        <f>IF('Vastgesteld 7-7-2022'!AB706="x","M2","")</f>
        <v/>
      </c>
      <c r="BU712" s="16" t="str">
        <f>IF('Vastgesteld 7-7-2022'!AC706="x","Z1","")</f>
        <v/>
      </c>
      <c r="BV712" s="16" t="str">
        <f>IF('Vastgesteld 7-7-2022'!AD706="x","Z2","")</f>
        <v/>
      </c>
      <c r="BW712" s="16" t="str">
        <f>IF(COUNTA('Vastgesteld 7-7-2022'!K706:S706)&lt;&gt;0,1,"")</f>
        <v/>
      </c>
      <c r="BX712" s="16" t="str">
        <f t="shared" si="67"/>
        <v/>
      </c>
      <c r="BY712" s="16" t="str">
        <f>IF('Vastgesteld 7-7-2022'!K706="x","BB","")</f>
        <v/>
      </c>
      <c r="BZ712" s="16" t="str">
        <f>IF('Vastgesteld 7-7-2022'!L706="x","B","")</f>
        <v/>
      </c>
      <c r="CA712" s="16" t="str">
        <f>IF('Vastgesteld 7-7-2022'!M706="x","L1","")</f>
        <v/>
      </c>
      <c r="CB712" s="16" t="str">
        <f>IF('Vastgesteld 7-7-2022'!N706="x","L2","")</f>
        <v/>
      </c>
      <c r="CC712" s="16" t="str">
        <f>IF('Vastgesteld 7-7-2022'!O706="x","M1","")</f>
        <v/>
      </c>
      <c r="CD712" s="16" t="str">
        <f>IF('Vastgesteld 7-7-2022'!P706="x","M2","")</f>
        <v/>
      </c>
      <c r="CE712" s="16" t="str">
        <f>IF('Vastgesteld 7-7-2022'!Q706="x","Z1","")</f>
        <v/>
      </c>
      <c r="CF712" s="16" t="str">
        <f>IF('Vastgesteld 7-7-2022'!R706="x","Z2","")</f>
        <v/>
      </c>
      <c r="CG712" s="16" t="str">
        <f>IF('Vastgesteld 7-7-2022'!S706="x","ZZL","")</f>
        <v/>
      </c>
      <c r="CL712" s="16" t="str">
        <f>IF(COUNTA('Vastgesteld 7-7-2022'!AV706:BF706)&lt;&gt;0,2,"")</f>
        <v/>
      </c>
      <c r="CM712" s="16" t="str">
        <f t="shared" si="68"/>
        <v/>
      </c>
      <c r="CN712" s="16" t="str">
        <f>IF('Vastgesteld 7-7-2022'!AV706="x","AA","")</f>
        <v/>
      </c>
      <c r="CO712" s="16" t="str">
        <f>IF('Vastgesteld 7-7-2022'!AW706="x","A","")</f>
        <v/>
      </c>
      <c r="CP712" s="16" t="str">
        <f>IF('Vastgesteld 7-7-2022'!AX706="x","BB","")</f>
        <v/>
      </c>
      <c r="CQ712" s="16" t="str">
        <f>IF('Vastgesteld 7-7-2022'!AY706="x","B","")</f>
        <v/>
      </c>
      <c r="CR712" s="16" t="str">
        <f>IF('Vastgesteld 7-7-2022'!AZ706="x","L","")</f>
        <v/>
      </c>
      <c r="CS712" s="16" t="str">
        <f>IF('Vastgesteld 7-7-2022'!BA706="x","M","")</f>
        <v/>
      </c>
      <c r="CT712" s="16" t="str">
        <f>IF('Vastgesteld 7-7-2022'!BB706="x","Z","")</f>
        <v/>
      </c>
      <c r="CU712" s="16" t="str">
        <f>IF('Vastgesteld 7-7-2022'!BF706="x","ZZ","")</f>
        <v/>
      </c>
      <c r="CV712" s="16" t="str">
        <f>IF(COUNTA('Vastgesteld 7-7-2022'!AJ706:AQ706)&lt;&gt;0,2,"")</f>
        <v/>
      </c>
      <c r="CW712" s="16" t="str">
        <f t="shared" si="69"/>
        <v/>
      </c>
      <c r="CX712" s="16" t="str">
        <f>IF('Vastgesteld 7-7-2022'!AJ706="x","BB","")</f>
        <v/>
      </c>
      <c r="CY712" s="16" t="str">
        <f>IF('Vastgesteld 7-7-2022'!AK706="x","B","")</f>
        <v/>
      </c>
      <c r="CZ712" s="16" t="str">
        <f>IF('Vastgesteld 7-7-2022'!AL706="x","L","")</f>
        <v/>
      </c>
      <c r="DA712" s="16" t="str">
        <f>IF('Vastgesteld 7-7-2022'!AM706="x","M","")</f>
        <v/>
      </c>
      <c r="DB712" s="16" t="str">
        <f>IF('Vastgesteld 7-7-2022'!AN706="x","Z","")</f>
        <v/>
      </c>
      <c r="DC712" s="16" t="str">
        <f>IF('Vastgesteld 7-7-2022'!AO706="x","ZZ","")</f>
        <v/>
      </c>
      <c r="DD712" s="16" t="str">
        <f>IF('Vastgesteld 7-7-2022'!AQ706="x","1.40","")</f>
        <v/>
      </c>
      <c r="DE712" s="16" t="str">
        <f>IF(COUNTA('Vastgesteld 7-7-2022'!BH706:BJ706)&lt;&gt;0,6,"")</f>
        <v/>
      </c>
      <c r="DF712" s="16" t="str">
        <f t="shared" si="70"/>
        <v/>
      </c>
      <c r="DG712" s="16" t="str">
        <f>IF('Vastgesteld 7-7-2022'!BH706="x","L","")</f>
        <v/>
      </c>
      <c r="DH712" s="16" t="str">
        <f>IF('Vastgesteld 7-7-2022'!BI706="x","M","")</f>
        <v/>
      </c>
      <c r="DI712" s="16" t="str">
        <f>IF('Vastgesteld 7-7-2022'!BJ706="x","Z","")</f>
        <v/>
      </c>
      <c r="DJ712" s="16" t="str">
        <f>IF('Vastgesteld 7-7-2022'!BK706="x","Z","")</f>
        <v/>
      </c>
      <c r="DK712" s="16" t="str">
        <f>IF(COUNTA('Vastgesteld 7-7-2022'!BM706:BO706)&lt;&gt;0,6,"")</f>
        <v/>
      </c>
      <c r="DL712" s="16" t="str">
        <f t="shared" si="71"/>
        <v/>
      </c>
      <c r="DM712" s="16" t="str">
        <f>IF('Vastgesteld 7-7-2022'!BM706="x","L","")</f>
        <v/>
      </c>
      <c r="DN712" s="16" t="str">
        <f>IF('Vastgesteld 7-7-2022'!BN706="x","M","")</f>
        <v/>
      </c>
      <c r="DO712" s="16" t="str">
        <f>IF('Vastgesteld 7-7-2022'!BO706="x","Z","")</f>
        <v/>
      </c>
      <c r="DP712" s="16" t="str">
        <f>IF('Vastgesteld 7-7-2022'!BP706="x","Z","")</f>
        <v/>
      </c>
    </row>
    <row r="713" spans="1:120" ht="14.4" x14ac:dyDescent="0.3">
      <c r="A713" s="18">
        <f>'Vastgesteld 7-7-2022'!A707</f>
        <v>0</v>
      </c>
      <c r="B713" s="16" t="str">
        <f>IFERROR(VLOOKUP('Vastgesteld 7-7-2022'!#REF!,#REF!,2,FALSE),"")</f>
        <v/>
      </c>
      <c r="C713" s="16">
        <f>'Vastgesteld 7-7-2022'!E707</f>
        <v>0</v>
      </c>
      <c r="D713" s="16" t="str">
        <f>IFERROR(VLOOKUP('Vastgesteld 7-7-2022'!#REF!,#REF!,2,FALSE),"")</f>
        <v/>
      </c>
      <c r="E713" s="16" t="str">
        <f>IFERROR(VLOOKUP('Vastgesteld 7-7-2022'!#REF!,#REF!,5,FALSE),"")</f>
        <v/>
      </c>
      <c r="F713" s="16" t="e">
        <f>IF('Vastgesteld 7-7-2022'!#REF!&lt;&gt;"",'Vastgesteld 7-7-2022'!#REF!,"")</f>
        <v>#REF!</v>
      </c>
      <c r="G713" s="16" t="e">
        <f>IF('Vastgesteld 7-7-2022'!#REF!="Indoor",1,0)</f>
        <v>#REF!</v>
      </c>
      <c r="H713" s="16" t="e">
        <f>'Vastgesteld 7-7-2022'!#REF!</f>
        <v>#REF!</v>
      </c>
      <c r="I713" s="16" t="e">
        <f>IF('Vastgesteld 7-7-2022'!#REF!="Nee",0,IF('Vastgesteld 7-7-2022'!#REF!="Ja",1,""))</f>
        <v>#REF!</v>
      </c>
      <c r="J713" s="16" t="e">
        <f>IF('Vastgesteld 7-7-2022'!#REF!&lt;&gt;"",'Vastgesteld 7-7-2022'!#REF!,"")</f>
        <v>#REF!</v>
      </c>
      <c r="BJ713" s="16" t="str">
        <f>IF(COUNTA('Vastgesteld 7-7-2022'!T707:AD707)&lt;&gt;0,1,"")</f>
        <v/>
      </c>
      <c r="BK713" s="16" t="str">
        <f t="shared" si="66"/>
        <v/>
      </c>
      <c r="BL713" s="16" t="str">
        <f>IF('Vastgesteld 7-7-2022'!T707="x","AA","")</f>
        <v/>
      </c>
      <c r="BM713" s="16" t="str">
        <f>IF('Vastgesteld 7-7-2022'!U707="x","A","")</f>
        <v/>
      </c>
      <c r="BN713" s="16" t="str">
        <f>IF('Vastgesteld 7-7-2022'!V707="x","B1","")</f>
        <v/>
      </c>
      <c r="BO713" s="16" t="e">
        <f>IF('Vastgesteld 7-7-2022'!#REF!="x","BB","")</f>
        <v>#REF!</v>
      </c>
      <c r="BP713" s="16" t="str">
        <f>IF('Vastgesteld 7-7-2022'!X707="x","B","")</f>
        <v/>
      </c>
      <c r="BQ713" s="16" t="str">
        <f>IF('Vastgesteld 7-7-2022'!Y707="x","L1","")</f>
        <v/>
      </c>
      <c r="BR713" s="16" t="str">
        <f>IF('Vastgesteld 7-7-2022'!Z707="x","L2","")</f>
        <v/>
      </c>
      <c r="BS713" s="16" t="str">
        <f>IF('Vastgesteld 7-7-2022'!AA707="x","M1","")</f>
        <v/>
      </c>
      <c r="BT713" s="16" t="str">
        <f>IF('Vastgesteld 7-7-2022'!AB707="x","M2","")</f>
        <v/>
      </c>
      <c r="BU713" s="16" t="str">
        <f>IF('Vastgesteld 7-7-2022'!AC707="x","Z1","")</f>
        <v/>
      </c>
      <c r="BV713" s="16" t="str">
        <f>IF('Vastgesteld 7-7-2022'!AD707="x","Z2","")</f>
        <v/>
      </c>
      <c r="BW713" s="16" t="str">
        <f>IF(COUNTA('Vastgesteld 7-7-2022'!K707:S707)&lt;&gt;0,1,"")</f>
        <v/>
      </c>
      <c r="BX713" s="16" t="str">
        <f t="shared" si="67"/>
        <v/>
      </c>
      <c r="BY713" s="16" t="str">
        <f>IF('Vastgesteld 7-7-2022'!K707="x","BB","")</f>
        <v/>
      </c>
      <c r="BZ713" s="16" t="str">
        <f>IF('Vastgesteld 7-7-2022'!L707="x","B","")</f>
        <v/>
      </c>
      <c r="CA713" s="16" t="str">
        <f>IF('Vastgesteld 7-7-2022'!M707="x","L1","")</f>
        <v/>
      </c>
      <c r="CB713" s="16" t="str">
        <f>IF('Vastgesteld 7-7-2022'!N707="x","L2","")</f>
        <v/>
      </c>
      <c r="CC713" s="16" t="str">
        <f>IF('Vastgesteld 7-7-2022'!O707="x","M1","")</f>
        <v/>
      </c>
      <c r="CD713" s="16" t="str">
        <f>IF('Vastgesteld 7-7-2022'!P707="x","M2","")</f>
        <v/>
      </c>
      <c r="CE713" s="16" t="str">
        <f>IF('Vastgesteld 7-7-2022'!Q707="x","Z1","")</f>
        <v/>
      </c>
      <c r="CF713" s="16" t="str">
        <f>IF('Vastgesteld 7-7-2022'!R707="x","Z2","")</f>
        <v/>
      </c>
      <c r="CG713" s="16" t="str">
        <f>IF('Vastgesteld 7-7-2022'!S707="x","ZZL","")</f>
        <v/>
      </c>
      <c r="CL713" s="16" t="str">
        <f>IF(COUNTA('Vastgesteld 7-7-2022'!AV707:BF707)&lt;&gt;0,2,"")</f>
        <v/>
      </c>
      <c r="CM713" s="16" t="str">
        <f t="shared" si="68"/>
        <v/>
      </c>
      <c r="CN713" s="16" t="str">
        <f>IF('Vastgesteld 7-7-2022'!AV707="x","AA","")</f>
        <v/>
      </c>
      <c r="CO713" s="16" t="str">
        <f>IF('Vastgesteld 7-7-2022'!AW707="x","A","")</f>
        <v/>
      </c>
      <c r="CP713" s="16" t="str">
        <f>IF('Vastgesteld 7-7-2022'!AX707="x","BB","")</f>
        <v/>
      </c>
      <c r="CQ713" s="16" t="str">
        <f>IF('Vastgesteld 7-7-2022'!AY707="x","B","")</f>
        <v/>
      </c>
      <c r="CR713" s="16" t="str">
        <f>IF('Vastgesteld 7-7-2022'!AZ707="x","L","")</f>
        <v/>
      </c>
      <c r="CS713" s="16" t="str">
        <f>IF('Vastgesteld 7-7-2022'!BA707="x","M","")</f>
        <v/>
      </c>
      <c r="CT713" s="16" t="str">
        <f>IF('Vastgesteld 7-7-2022'!BB707="x","Z","")</f>
        <v/>
      </c>
      <c r="CU713" s="16" t="str">
        <f>IF('Vastgesteld 7-7-2022'!BF707="x","ZZ","")</f>
        <v/>
      </c>
      <c r="CV713" s="16" t="str">
        <f>IF(COUNTA('Vastgesteld 7-7-2022'!AJ707:AQ707)&lt;&gt;0,2,"")</f>
        <v/>
      </c>
      <c r="CW713" s="16" t="str">
        <f t="shared" si="69"/>
        <v/>
      </c>
      <c r="CX713" s="16" t="str">
        <f>IF('Vastgesteld 7-7-2022'!AJ707="x","BB","")</f>
        <v/>
      </c>
      <c r="CY713" s="16" t="str">
        <f>IF('Vastgesteld 7-7-2022'!AK707="x","B","")</f>
        <v/>
      </c>
      <c r="CZ713" s="16" t="str">
        <f>IF('Vastgesteld 7-7-2022'!AL707="x","L","")</f>
        <v/>
      </c>
      <c r="DA713" s="16" t="str">
        <f>IF('Vastgesteld 7-7-2022'!AM707="x","M","")</f>
        <v/>
      </c>
      <c r="DB713" s="16" t="str">
        <f>IF('Vastgesteld 7-7-2022'!AN707="x","Z","")</f>
        <v/>
      </c>
      <c r="DC713" s="16" t="str">
        <f>IF('Vastgesteld 7-7-2022'!AO707="x","ZZ","")</f>
        <v/>
      </c>
      <c r="DD713" s="16" t="str">
        <f>IF('Vastgesteld 7-7-2022'!AQ707="x","1.40","")</f>
        <v/>
      </c>
      <c r="DE713" s="16" t="str">
        <f>IF(COUNTA('Vastgesteld 7-7-2022'!BH707:BJ707)&lt;&gt;0,6,"")</f>
        <v/>
      </c>
      <c r="DF713" s="16" t="str">
        <f t="shared" si="70"/>
        <v/>
      </c>
      <c r="DG713" s="16" t="str">
        <f>IF('Vastgesteld 7-7-2022'!BH707="x","L","")</f>
        <v/>
      </c>
      <c r="DH713" s="16" t="str">
        <f>IF('Vastgesteld 7-7-2022'!BI707="x","M","")</f>
        <v/>
      </c>
      <c r="DI713" s="16" t="str">
        <f>IF('Vastgesteld 7-7-2022'!BJ707="x","Z","")</f>
        <v/>
      </c>
      <c r="DJ713" s="16" t="str">
        <f>IF('Vastgesteld 7-7-2022'!BK707="x","Z","")</f>
        <v/>
      </c>
      <c r="DK713" s="16" t="str">
        <f>IF(COUNTA('Vastgesteld 7-7-2022'!BM707:BO707)&lt;&gt;0,6,"")</f>
        <v/>
      </c>
      <c r="DL713" s="16" t="str">
        <f t="shared" si="71"/>
        <v/>
      </c>
      <c r="DM713" s="16" t="str">
        <f>IF('Vastgesteld 7-7-2022'!BM707="x","L","")</f>
        <v/>
      </c>
      <c r="DN713" s="16" t="str">
        <f>IF('Vastgesteld 7-7-2022'!BN707="x","M","")</f>
        <v/>
      </c>
      <c r="DO713" s="16" t="str">
        <f>IF('Vastgesteld 7-7-2022'!BO707="x","Z","")</f>
        <v/>
      </c>
      <c r="DP713" s="16" t="str">
        <f>IF('Vastgesteld 7-7-2022'!BP707="x","Z","")</f>
        <v/>
      </c>
    </row>
    <row r="714" spans="1:120" ht="14.4" x14ac:dyDescent="0.3">
      <c r="A714" s="18">
        <f>'Vastgesteld 7-7-2022'!A708</f>
        <v>0</v>
      </c>
      <c r="B714" s="16" t="str">
        <f>IFERROR(VLOOKUP('Vastgesteld 7-7-2022'!#REF!,#REF!,2,FALSE),"")</f>
        <v/>
      </c>
      <c r="C714" s="16">
        <f>'Vastgesteld 7-7-2022'!E708</f>
        <v>0</v>
      </c>
      <c r="D714" s="16" t="str">
        <f>IFERROR(VLOOKUP('Vastgesteld 7-7-2022'!#REF!,#REF!,2,FALSE),"")</f>
        <v/>
      </c>
      <c r="E714" s="16" t="str">
        <f>IFERROR(VLOOKUP('Vastgesteld 7-7-2022'!#REF!,#REF!,5,FALSE),"")</f>
        <v/>
      </c>
      <c r="F714" s="16" t="e">
        <f>IF('Vastgesteld 7-7-2022'!#REF!&lt;&gt;"",'Vastgesteld 7-7-2022'!#REF!,"")</f>
        <v>#REF!</v>
      </c>
      <c r="G714" s="16" t="e">
        <f>IF('Vastgesteld 7-7-2022'!#REF!="Indoor",1,0)</f>
        <v>#REF!</v>
      </c>
      <c r="H714" s="16" t="e">
        <f>'Vastgesteld 7-7-2022'!#REF!</f>
        <v>#REF!</v>
      </c>
      <c r="I714" s="16" t="e">
        <f>IF('Vastgesteld 7-7-2022'!#REF!="Nee",0,IF('Vastgesteld 7-7-2022'!#REF!="Ja",1,""))</f>
        <v>#REF!</v>
      </c>
      <c r="J714" s="16" t="e">
        <f>IF('Vastgesteld 7-7-2022'!#REF!&lt;&gt;"",'Vastgesteld 7-7-2022'!#REF!,"")</f>
        <v>#REF!</v>
      </c>
      <c r="BJ714" s="16" t="str">
        <f>IF(COUNTA('Vastgesteld 7-7-2022'!T708:AD708)&lt;&gt;0,1,"")</f>
        <v/>
      </c>
      <c r="BK714" s="16" t="str">
        <f t="shared" si="66"/>
        <v/>
      </c>
      <c r="BL714" s="16" t="str">
        <f>IF('Vastgesteld 7-7-2022'!T708="x","AA","")</f>
        <v/>
      </c>
      <c r="BM714" s="16" t="str">
        <f>IF('Vastgesteld 7-7-2022'!U708="x","A","")</f>
        <v/>
      </c>
      <c r="BN714" s="16" t="str">
        <f>IF('Vastgesteld 7-7-2022'!V708="x","B1","")</f>
        <v/>
      </c>
      <c r="BO714" s="16" t="e">
        <f>IF('Vastgesteld 7-7-2022'!#REF!="x","BB","")</f>
        <v>#REF!</v>
      </c>
      <c r="BP714" s="16" t="str">
        <f>IF('Vastgesteld 7-7-2022'!X708="x","B","")</f>
        <v/>
      </c>
      <c r="BQ714" s="16" t="str">
        <f>IF('Vastgesteld 7-7-2022'!Y708="x","L1","")</f>
        <v/>
      </c>
      <c r="BR714" s="16" t="str">
        <f>IF('Vastgesteld 7-7-2022'!Z708="x","L2","")</f>
        <v/>
      </c>
      <c r="BS714" s="16" t="str">
        <f>IF('Vastgesteld 7-7-2022'!AA708="x","M1","")</f>
        <v/>
      </c>
      <c r="BT714" s="16" t="str">
        <f>IF('Vastgesteld 7-7-2022'!AB708="x","M2","")</f>
        <v/>
      </c>
      <c r="BU714" s="16" t="str">
        <f>IF('Vastgesteld 7-7-2022'!AC708="x","Z1","")</f>
        <v/>
      </c>
      <c r="BV714" s="16" t="str">
        <f>IF('Vastgesteld 7-7-2022'!AD708="x","Z2","")</f>
        <v/>
      </c>
      <c r="BW714" s="16" t="str">
        <f>IF(COUNTA('Vastgesteld 7-7-2022'!K708:S708)&lt;&gt;0,1,"")</f>
        <v/>
      </c>
      <c r="BX714" s="16" t="str">
        <f t="shared" si="67"/>
        <v/>
      </c>
      <c r="BY714" s="16" t="str">
        <f>IF('Vastgesteld 7-7-2022'!K708="x","BB","")</f>
        <v/>
      </c>
      <c r="BZ714" s="16" t="str">
        <f>IF('Vastgesteld 7-7-2022'!L708="x","B","")</f>
        <v/>
      </c>
      <c r="CA714" s="16" t="str">
        <f>IF('Vastgesteld 7-7-2022'!M708="x","L1","")</f>
        <v/>
      </c>
      <c r="CB714" s="16" t="str">
        <f>IF('Vastgesteld 7-7-2022'!N708="x","L2","")</f>
        <v/>
      </c>
      <c r="CC714" s="16" t="str">
        <f>IF('Vastgesteld 7-7-2022'!O708="x","M1","")</f>
        <v/>
      </c>
      <c r="CD714" s="16" t="str">
        <f>IF('Vastgesteld 7-7-2022'!P708="x","M2","")</f>
        <v/>
      </c>
      <c r="CE714" s="16" t="str">
        <f>IF('Vastgesteld 7-7-2022'!Q708="x","Z1","")</f>
        <v/>
      </c>
      <c r="CF714" s="16" t="str">
        <f>IF('Vastgesteld 7-7-2022'!R708="x","Z2","")</f>
        <v/>
      </c>
      <c r="CG714" s="16" t="str">
        <f>IF('Vastgesteld 7-7-2022'!S708="x","ZZL","")</f>
        <v/>
      </c>
      <c r="CL714" s="16" t="str">
        <f>IF(COUNTA('Vastgesteld 7-7-2022'!AV708:BF708)&lt;&gt;0,2,"")</f>
        <v/>
      </c>
      <c r="CM714" s="16" t="str">
        <f t="shared" si="68"/>
        <v/>
      </c>
      <c r="CN714" s="16" t="str">
        <f>IF('Vastgesteld 7-7-2022'!AV708="x","AA","")</f>
        <v/>
      </c>
      <c r="CO714" s="16" t="str">
        <f>IF('Vastgesteld 7-7-2022'!AW708="x","A","")</f>
        <v/>
      </c>
      <c r="CP714" s="16" t="str">
        <f>IF('Vastgesteld 7-7-2022'!AX708="x","BB","")</f>
        <v/>
      </c>
      <c r="CQ714" s="16" t="str">
        <f>IF('Vastgesteld 7-7-2022'!AY708="x","B","")</f>
        <v/>
      </c>
      <c r="CR714" s="16" t="str">
        <f>IF('Vastgesteld 7-7-2022'!AZ708="x","L","")</f>
        <v/>
      </c>
      <c r="CS714" s="16" t="str">
        <f>IF('Vastgesteld 7-7-2022'!BA708="x","M","")</f>
        <v/>
      </c>
      <c r="CT714" s="16" t="str">
        <f>IF('Vastgesteld 7-7-2022'!BB708="x","Z","")</f>
        <v/>
      </c>
      <c r="CU714" s="16" t="str">
        <f>IF('Vastgesteld 7-7-2022'!BF708="x","ZZ","")</f>
        <v/>
      </c>
      <c r="CV714" s="16" t="str">
        <f>IF(COUNTA('Vastgesteld 7-7-2022'!AJ708:AQ708)&lt;&gt;0,2,"")</f>
        <v/>
      </c>
      <c r="CW714" s="16" t="str">
        <f t="shared" si="69"/>
        <v/>
      </c>
      <c r="CX714" s="16" t="str">
        <f>IF('Vastgesteld 7-7-2022'!AJ708="x","BB","")</f>
        <v/>
      </c>
      <c r="CY714" s="16" t="str">
        <f>IF('Vastgesteld 7-7-2022'!AK708="x","B","")</f>
        <v/>
      </c>
      <c r="CZ714" s="16" t="str">
        <f>IF('Vastgesteld 7-7-2022'!AL708="x","L","")</f>
        <v/>
      </c>
      <c r="DA714" s="16" t="str">
        <f>IF('Vastgesteld 7-7-2022'!AM708="x","M","")</f>
        <v/>
      </c>
      <c r="DB714" s="16" t="str">
        <f>IF('Vastgesteld 7-7-2022'!AN708="x","Z","")</f>
        <v/>
      </c>
      <c r="DC714" s="16" t="str">
        <f>IF('Vastgesteld 7-7-2022'!AO708="x","ZZ","")</f>
        <v/>
      </c>
      <c r="DD714" s="16" t="str">
        <f>IF('Vastgesteld 7-7-2022'!AQ708="x","1.40","")</f>
        <v/>
      </c>
      <c r="DE714" s="16" t="str">
        <f>IF(COUNTA('Vastgesteld 7-7-2022'!BH708:BJ708)&lt;&gt;0,6,"")</f>
        <v/>
      </c>
      <c r="DF714" s="16" t="str">
        <f t="shared" si="70"/>
        <v/>
      </c>
      <c r="DG714" s="16" t="str">
        <f>IF('Vastgesteld 7-7-2022'!BH708="x","L","")</f>
        <v/>
      </c>
      <c r="DH714" s="16" t="str">
        <f>IF('Vastgesteld 7-7-2022'!BI708="x","M","")</f>
        <v/>
      </c>
      <c r="DI714" s="16" t="str">
        <f>IF('Vastgesteld 7-7-2022'!BJ708="x","Z","")</f>
        <v/>
      </c>
      <c r="DJ714" s="16" t="str">
        <f>IF('Vastgesteld 7-7-2022'!BK708="x","Z","")</f>
        <v/>
      </c>
      <c r="DK714" s="16" t="str">
        <f>IF(COUNTA('Vastgesteld 7-7-2022'!BM708:BO708)&lt;&gt;0,6,"")</f>
        <v/>
      </c>
      <c r="DL714" s="16" t="str">
        <f t="shared" si="71"/>
        <v/>
      </c>
      <c r="DM714" s="16" t="str">
        <f>IF('Vastgesteld 7-7-2022'!BM708="x","L","")</f>
        <v/>
      </c>
      <c r="DN714" s="16" t="str">
        <f>IF('Vastgesteld 7-7-2022'!BN708="x","M","")</f>
        <v/>
      </c>
      <c r="DO714" s="16" t="str">
        <f>IF('Vastgesteld 7-7-2022'!BO708="x","Z","")</f>
        <v/>
      </c>
      <c r="DP714" s="16" t="str">
        <f>IF('Vastgesteld 7-7-2022'!BP708="x","Z","")</f>
        <v/>
      </c>
    </row>
    <row r="715" spans="1:120" ht="14.4" x14ac:dyDescent="0.3">
      <c r="A715" s="18">
        <f>'Vastgesteld 7-7-2022'!A709</f>
        <v>0</v>
      </c>
      <c r="B715" s="16" t="str">
        <f>IFERROR(VLOOKUP('Vastgesteld 7-7-2022'!#REF!,#REF!,2,FALSE),"")</f>
        <v/>
      </c>
      <c r="C715" s="16">
        <f>'Vastgesteld 7-7-2022'!E709</f>
        <v>0</v>
      </c>
      <c r="D715" s="16" t="str">
        <f>IFERROR(VLOOKUP('Vastgesteld 7-7-2022'!#REF!,#REF!,2,FALSE),"")</f>
        <v/>
      </c>
      <c r="E715" s="16" t="str">
        <f>IFERROR(VLOOKUP('Vastgesteld 7-7-2022'!#REF!,#REF!,5,FALSE),"")</f>
        <v/>
      </c>
      <c r="F715" s="16" t="e">
        <f>IF('Vastgesteld 7-7-2022'!#REF!&lt;&gt;"",'Vastgesteld 7-7-2022'!#REF!,"")</f>
        <v>#REF!</v>
      </c>
      <c r="G715" s="16" t="e">
        <f>IF('Vastgesteld 7-7-2022'!#REF!="Indoor",1,0)</f>
        <v>#REF!</v>
      </c>
      <c r="H715" s="16" t="e">
        <f>'Vastgesteld 7-7-2022'!#REF!</f>
        <v>#REF!</v>
      </c>
      <c r="I715" s="16" t="e">
        <f>IF('Vastgesteld 7-7-2022'!#REF!="Nee",0,IF('Vastgesteld 7-7-2022'!#REF!="Ja",1,""))</f>
        <v>#REF!</v>
      </c>
      <c r="J715" s="16" t="e">
        <f>IF('Vastgesteld 7-7-2022'!#REF!&lt;&gt;"",'Vastgesteld 7-7-2022'!#REF!,"")</f>
        <v>#REF!</v>
      </c>
      <c r="BJ715" s="16" t="str">
        <f>IF(COUNTA('Vastgesteld 7-7-2022'!T709:AD709)&lt;&gt;0,1,"")</f>
        <v/>
      </c>
      <c r="BK715" s="16" t="str">
        <f t="shared" si="66"/>
        <v/>
      </c>
      <c r="BL715" s="16" t="str">
        <f>IF('Vastgesteld 7-7-2022'!T709="x","AA","")</f>
        <v/>
      </c>
      <c r="BM715" s="16" t="str">
        <f>IF('Vastgesteld 7-7-2022'!U709="x","A","")</f>
        <v/>
      </c>
      <c r="BN715" s="16" t="str">
        <f>IF('Vastgesteld 7-7-2022'!V709="x","B1","")</f>
        <v/>
      </c>
      <c r="BO715" s="16" t="e">
        <f>IF('Vastgesteld 7-7-2022'!#REF!="x","BB","")</f>
        <v>#REF!</v>
      </c>
      <c r="BP715" s="16" t="str">
        <f>IF('Vastgesteld 7-7-2022'!X709="x","B","")</f>
        <v/>
      </c>
      <c r="BQ715" s="16" t="str">
        <f>IF('Vastgesteld 7-7-2022'!Y709="x","L1","")</f>
        <v/>
      </c>
      <c r="BR715" s="16" t="str">
        <f>IF('Vastgesteld 7-7-2022'!Z709="x","L2","")</f>
        <v/>
      </c>
      <c r="BS715" s="16" t="str">
        <f>IF('Vastgesteld 7-7-2022'!AA709="x","M1","")</f>
        <v/>
      </c>
      <c r="BT715" s="16" t="str">
        <f>IF('Vastgesteld 7-7-2022'!AB709="x","M2","")</f>
        <v/>
      </c>
      <c r="BU715" s="16" t="str">
        <f>IF('Vastgesteld 7-7-2022'!AC709="x","Z1","")</f>
        <v/>
      </c>
      <c r="BV715" s="16" t="str">
        <f>IF('Vastgesteld 7-7-2022'!AD709="x","Z2","")</f>
        <v/>
      </c>
      <c r="BW715" s="16" t="str">
        <f>IF(COUNTA('Vastgesteld 7-7-2022'!K709:S709)&lt;&gt;0,1,"")</f>
        <v/>
      </c>
      <c r="BX715" s="16" t="str">
        <f t="shared" si="67"/>
        <v/>
      </c>
      <c r="BY715" s="16" t="str">
        <f>IF('Vastgesteld 7-7-2022'!K709="x","BB","")</f>
        <v/>
      </c>
      <c r="BZ715" s="16" t="str">
        <f>IF('Vastgesteld 7-7-2022'!L709="x","B","")</f>
        <v/>
      </c>
      <c r="CA715" s="16" t="str">
        <f>IF('Vastgesteld 7-7-2022'!M709="x","L1","")</f>
        <v/>
      </c>
      <c r="CB715" s="16" t="str">
        <f>IF('Vastgesteld 7-7-2022'!N709="x","L2","")</f>
        <v/>
      </c>
      <c r="CC715" s="16" t="str">
        <f>IF('Vastgesteld 7-7-2022'!O709="x","M1","")</f>
        <v/>
      </c>
      <c r="CD715" s="16" t="str">
        <f>IF('Vastgesteld 7-7-2022'!P709="x","M2","")</f>
        <v/>
      </c>
      <c r="CE715" s="16" t="str">
        <f>IF('Vastgesteld 7-7-2022'!Q709="x","Z1","")</f>
        <v/>
      </c>
      <c r="CF715" s="16" t="str">
        <f>IF('Vastgesteld 7-7-2022'!R709="x","Z2","")</f>
        <v/>
      </c>
      <c r="CG715" s="16" t="str">
        <f>IF('Vastgesteld 7-7-2022'!S709="x","ZZL","")</f>
        <v/>
      </c>
      <c r="CL715" s="16" t="str">
        <f>IF(COUNTA('Vastgesteld 7-7-2022'!AV709:BF709)&lt;&gt;0,2,"")</f>
        <v/>
      </c>
      <c r="CM715" s="16" t="str">
        <f t="shared" si="68"/>
        <v/>
      </c>
      <c r="CN715" s="16" t="str">
        <f>IF('Vastgesteld 7-7-2022'!AV709="x","AA","")</f>
        <v/>
      </c>
      <c r="CO715" s="16" t="str">
        <f>IF('Vastgesteld 7-7-2022'!AW709="x","A","")</f>
        <v/>
      </c>
      <c r="CP715" s="16" t="str">
        <f>IF('Vastgesteld 7-7-2022'!AX709="x","BB","")</f>
        <v/>
      </c>
      <c r="CQ715" s="16" t="str">
        <f>IF('Vastgesteld 7-7-2022'!AY709="x","B","")</f>
        <v/>
      </c>
      <c r="CR715" s="16" t="str">
        <f>IF('Vastgesteld 7-7-2022'!AZ709="x","L","")</f>
        <v/>
      </c>
      <c r="CS715" s="16" t="str">
        <f>IF('Vastgesteld 7-7-2022'!BA709="x","M","")</f>
        <v/>
      </c>
      <c r="CT715" s="16" t="str">
        <f>IF('Vastgesteld 7-7-2022'!BB709="x","Z","")</f>
        <v/>
      </c>
      <c r="CU715" s="16" t="str">
        <f>IF('Vastgesteld 7-7-2022'!BF709="x","ZZ","")</f>
        <v/>
      </c>
      <c r="CV715" s="16" t="str">
        <f>IF(COUNTA('Vastgesteld 7-7-2022'!AJ709:AQ709)&lt;&gt;0,2,"")</f>
        <v/>
      </c>
      <c r="CW715" s="16" t="str">
        <f t="shared" si="69"/>
        <v/>
      </c>
      <c r="CX715" s="16" t="str">
        <f>IF('Vastgesteld 7-7-2022'!AJ709="x","BB","")</f>
        <v/>
      </c>
      <c r="CY715" s="16" t="str">
        <f>IF('Vastgesteld 7-7-2022'!AK709="x","B","")</f>
        <v/>
      </c>
      <c r="CZ715" s="16" t="str">
        <f>IF('Vastgesteld 7-7-2022'!AL709="x","L","")</f>
        <v/>
      </c>
      <c r="DA715" s="16" t="str">
        <f>IF('Vastgesteld 7-7-2022'!AM709="x","M","")</f>
        <v/>
      </c>
      <c r="DB715" s="16" t="str">
        <f>IF('Vastgesteld 7-7-2022'!AN709="x","Z","")</f>
        <v/>
      </c>
      <c r="DC715" s="16" t="str">
        <f>IF('Vastgesteld 7-7-2022'!AO709="x","ZZ","")</f>
        <v/>
      </c>
      <c r="DD715" s="16" t="str">
        <f>IF('Vastgesteld 7-7-2022'!AQ709="x","1.40","")</f>
        <v/>
      </c>
      <c r="DE715" s="16" t="str">
        <f>IF(COUNTA('Vastgesteld 7-7-2022'!BH709:BJ709)&lt;&gt;0,6,"")</f>
        <v/>
      </c>
      <c r="DF715" s="16" t="str">
        <f t="shared" si="70"/>
        <v/>
      </c>
      <c r="DG715" s="16" t="str">
        <f>IF('Vastgesteld 7-7-2022'!BH709="x","L","")</f>
        <v/>
      </c>
      <c r="DH715" s="16" t="str">
        <f>IF('Vastgesteld 7-7-2022'!BI709="x","M","")</f>
        <v/>
      </c>
      <c r="DI715" s="16" t="str">
        <f>IF('Vastgesteld 7-7-2022'!BJ709="x","Z","")</f>
        <v/>
      </c>
      <c r="DJ715" s="16" t="str">
        <f>IF('Vastgesteld 7-7-2022'!BK709="x","Z","")</f>
        <v/>
      </c>
      <c r="DK715" s="16" t="str">
        <f>IF(COUNTA('Vastgesteld 7-7-2022'!BM709:BO709)&lt;&gt;0,6,"")</f>
        <v/>
      </c>
      <c r="DL715" s="16" t="str">
        <f t="shared" si="71"/>
        <v/>
      </c>
      <c r="DM715" s="16" t="str">
        <f>IF('Vastgesteld 7-7-2022'!BM709="x","L","")</f>
        <v/>
      </c>
      <c r="DN715" s="16" t="str">
        <f>IF('Vastgesteld 7-7-2022'!BN709="x","M","")</f>
        <v/>
      </c>
      <c r="DO715" s="16" t="str">
        <f>IF('Vastgesteld 7-7-2022'!BO709="x","Z","")</f>
        <v/>
      </c>
      <c r="DP715" s="16" t="str">
        <f>IF('Vastgesteld 7-7-2022'!BP709="x","Z","")</f>
        <v/>
      </c>
    </row>
    <row r="716" spans="1:120" ht="14.4" x14ac:dyDescent="0.3">
      <c r="A716" s="18">
        <f>'Vastgesteld 7-7-2022'!A710</f>
        <v>0</v>
      </c>
      <c r="B716" s="16" t="str">
        <f>IFERROR(VLOOKUP('Vastgesteld 7-7-2022'!#REF!,#REF!,2,FALSE),"")</f>
        <v/>
      </c>
      <c r="C716" s="16">
        <f>'Vastgesteld 7-7-2022'!E710</f>
        <v>0</v>
      </c>
      <c r="D716" s="16" t="str">
        <f>IFERROR(VLOOKUP('Vastgesteld 7-7-2022'!#REF!,#REF!,2,FALSE),"")</f>
        <v/>
      </c>
      <c r="E716" s="16" t="str">
        <f>IFERROR(VLOOKUP('Vastgesteld 7-7-2022'!#REF!,#REF!,5,FALSE),"")</f>
        <v/>
      </c>
      <c r="F716" s="16" t="e">
        <f>IF('Vastgesteld 7-7-2022'!#REF!&lt;&gt;"",'Vastgesteld 7-7-2022'!#REF!,"")</f>
        <v>#REF!</v>
      </c>
      <c r="G716" s="16" t="e">
        <f>IF('Vastgesteld 7-7-2022'!#REF!="Indoor",1,0)</f>
        <v>#REF!</v>
      </c>
      <c r="H716" s="16" t="e">
        <f>'Vastgesteld 7-7-2022'!#REF!</f>
        <v>#REF!</v>
      </c>
      <c r="I716" s="16" t="e">
        <f>IF('Vastgesteld 7-7-2022'!#REF!="Nee",0,IF('Vastgesteld 7-7-2022'!#REF!="Ja",1,""))</f>
        <v>#REF!</v>
      </c>
      <c r="J716" s="16" t="e">
        <f>IF('Vastgesteld 7-7-2022'!#REF!&lt;&gt;"",'Vastgesteld 7-7-2022'!#REF!,"")</f>
        <v>#REF!</v>
      </c>
      <c r="BJ716" s="16" t="str">
        <f>IF(COUNTA('Vastgesteld 7-7-2022'!T710:AD710)&lt;&gt;0,1,"")</f>
        <v/>
      </c>
      <c r="BK716" s="16" t="str">
        <f t="shared" si="66"/>
        <v/>
      </c>
      <c r="BL716" s="16" t="str">
        <f>IF('Vastgesteld 7-7-2022'!T710="x","AA","")</f>
        <v/>
      </c>
      <c r="BM716" s="16" t="str">
        <f>IF('Vastgesteld 7-7-2022'!U710="x","A","")</f>
        <v/>
      </c>
      <c r="BN716" s="16" t="str">
        <f>IF('Vastgesteld 7-7-2022'!V710="x","B1","")</f>
        <v/>
      </c>
      <c r="BO716" s="16" t="e">
        <f>IF('Vastgesteld 7-7-2022'!#REF!="x","BB","")</f>
        <v>#REF!</v>
      </c>
      <c r="BP716" s="16" t="str">
        <f>IF('Vastgesteld 7-7-2022'!X710="x","B","")</f>
        <v/>
      </c>
      <c r="BQ716" s="16" t="str">
        <f>IF('Vastgesteld 7-7-2022'!Y710="x","L1","")</f>
        <v/>
      </c>
      <c r="BR716" s="16" t="str">
        <f>IF('Vastgesteld 7-7-2022'!Z710="x","L2","")</f>
        <v/>
      </c>
      <c r="BS716" s="16" t="str">
        <f>IF('Vastgesteld 7-7-2022'!AA710="x","M1","")</f>
        <v/>
      </c>
      <c r="BT716" s="16" t="str">
        <f>IF('Vastgesteld 7-7-2022'!AB710="x","M2","")</f>
        <v/>
      </c>
      <c r="BU716" s="16" t="str">
        <f>IF('Vastgesteld 7-7-2022'!AC710="x","Z1","")</f>
        <v/>
      </c>
      <c r="BV716" s="16" t="str">
        <f>IF('Vastgesteld 7-7-2022'!AD710="x","Z2","")</f>
        <v/>
      </c>
      <c r="BW716" s="16" t="str">
        <f>IF(COUNTA('Vastgesteld 7-7-2022'!K710:S710)&lt;&gt;0,1,"")</f>
        <v/>
      </c>
      <c r="BX716" s="16" t="str">
        <f t="shared" si="67"/>
        <v/>
      </c>
      <c r="BY716" s="16" t="str">
        <f>IF('Vastgesteld 7-7-2022'!K710="x","BB","")</f>
        <v/>
      </c>
      <c r="BZ716" s="16" t="str">
        <f>IF('Vastgesteld 7-7-2022'!L710="x","B","")</f>
        <v/>
      </c>
      <c r="CA716" s="16" t="str">
        <f>IF('Vastgesteld 7-7-2022'!M710="x","L1","")</f>
        <v/>
      </c>
      <c r="CB716" s="16" t="str">
        <f>IF('Vastgesteld 7-7-2022'!N710="x","L2","")</f>
        <v/>
      </c>
      <c r="CC716" s="16" t="str">
        <f>IF('Vastgesteld 7-7-2022'!O710="x","M1","")</f>
        <v/>
      </c>
      <c r="CD716" s="16" t="str">
        <f>IF('Vastgesteld 7-7-2022'!P710="x","M2","")</f>
        <v/>
      </c>
      <c r="CE716" s="16" t="str">
        <f>IF('Vastgesteld 7-7-2022'!Q710="x","Z1","")</f>
        <v/>
      </c>
      <c r="CF716" s="16" t="str">
        <f>IF('Vastgesteld 7-7-2022'!R710="x","Z2","")</f>
        <v/>
      </c>
      <c r="CG716" s="16" t="str">
        <f>IF('Vastgesteld 7-7-2022'!S710="x","ZZL","")</f>
        <v/>
      </c>
      <c r="CL716" s="16" t="str">
        <f>IF(COUNTA('Vastgesteld 7-7-2022'!AV710:BF710)&lt;&gt;0,2,"")</f>
        <v/>
      </c>
      <c r="CM716" s="16" t="str">
        <f t="shared" si="68"/>
        <v/>
      </c>
      <c r="CN716" s="16" t="str">
        <f>IF('Vastgesteld 7-7-2022'!AV710="x","AA","")</f>
        <v/>
      </c>
      <c r="CO716" s="16" t="str">
        <f>IF('Vastgesteld 7-7-2022'!AW710="x","A","")</f>
        <v/>
      </c>
      <c r="CP716" s="16" t="str">
        <f>IF('Vastgesteld 7-7-2022'!AX710="x","BB","")</f>
        <v/>
      </c>
      <c r="CQ716" s="16" t="str">
        <f>IF('Vastgesteld 7-7-2022'!AY710="x","B","")</f>
        <v/>
      </c>
      <c r="CR716" s="16" t="str">
        <f>IF('Vastgesteld 7-7-2022'!AZ710="x","L","")</f>
        <v/>
      </c>
      <c r="CS716" s="16" t="str">
        <f>IF('Vastgesteld 7-7-2022'!BA710="x","M","")</f>
        <v/>
      </c>
      <c r="CT716" s="16" t="str">
        <f>IF('Vastgesteld 7-7-2022'!BB710="x","Z","")</f>
        <v/>
      </c>
      <c r="CU716" s="16" t="str">
        <f>IF('Vastgesteld 7-7-2022'!BF710="x","ZZ","")</f>
        <v/>
      </c>
      <c r="CV716" s="16" t="str">
        <f>IF(COUNTA('Vastgesteld 7-7-2022'!AJ710:AQ710)&lt;&gt;0,2,"")</f>
        <v/>
      </c>
      <c r="CW716" s="16" t="str">
        <f t="shared" si="69"/>
        <v/>
      </c>
      <c r="CX716" s="16" t="str">
        <f>IF('Vastgesteld 7-7-2022'!AJ710="x","BB","")</f>
        <v/>
      </c>
      <c r="CY716" s="16" t="str">
        <f>IF('Vastgesteld 7-7-2022'!AK710="x","B","")</f>
        <v/>
      </c>
      <c r="CZ716" s="16" t="str">
        <f>IF('Vastgesteld 7-7-2022'!AL710="x","L","")</f>
        <v/>
      </c>
      <c r="DA716" s="16" t="str">
        <f>IF('Vastgesteld 7-7-2022'!AM710="x","M","")</f>
        <v/>
      </c>
      <c r="DB716" s="16" t="str">
        <f>IF('Vastgesteld 7-7-2022'!AN710="x","Z","")</f>
        <v/>
      </c>
      <c r="DC716" s="16" t="str">
        <f>IF('Vastgesteld 7-7-2022'!AO710="x","ZZ","")</f>
        <v/>
      </c>
      <c r="DD716" s="16" t="str">
        <f>IF('Vastgesteld 7-7-2022'!AQ710="x","1.40","")</f>
        <v/>
      </c>
      <c r="DE716" s="16" t="str">
        <f>IF(COUNTA('Vastgesteld 7-7-2022'!BH710:BJ710)&lt;&gt;0,6,"")</f>
        <v/>
      </c>
      <c r="DF716" s="16" t="str">
        <f t="shared" si="70"/>
        <v/>
      </c>
      <c r="DG716" s="16" t="str">
        <f>IF('Vastgesteld 7-7-2022'!BH710="x","L","")</f>
        <v/>
      </c>
      <c r="DH716" s="16" t="str">
        <f>IF('Vastgesteld 7-7-2022'!BI710="x","M","")</f>
        <v/>
      </c>
      <c r="DI716" s="16" t="str">
        <f>IF('Vastgesteld 7-7-2022'!BJ710="x","Z","")</f>
        <v/>
      </c>
      <c r="DJ716" s="16" t="str">
        <f>IF('Vastgesteld 7-7-2022'!BK710="x","Z","")</f>
        <v/>
      </c>
      <c r="DK716" s="16" t="str">
        <f>IF(COUNTA('Vastgesteld 7-7-2022'!BM710:BO710)&lt;&gt;0,6,"")</f>
        <v/>
      </c>
      <c r="DL716" s="16" t="str">
        <f t="shared" si="71"/>
        <v/>
      </c>
      <c r="DM716" s="16" t="str">
        <f>IF('Vastgesteld 7-7-2022'!BM710="x","L","")</f>
        <v/>
      </c>
      <c r="DN716" s="16" t="str">
        <f>IF('Vastgesteld 7-7-2022'!BN710="x","M","")</f>
        <v/>
      </c>
      <c r="DO716" s="16" t="str">
        <f>IF('Vastgesteld 7-7-2022'!BO710="x","Z","")</f>
        <v/>
      </c>
      <c r="DP716" s="16" t="str">
        <f>IF('Vastgesteld 7-7-2022'!BP710="x","Z","")</f>
        <v/>
      </c>
    </row>
    <row r="717" spans="1:120" ht="14.4" x14ac:dyDescent="0.3">
      <c r="A717" s="18">
        <f>'Vastgesteld 7-7-2022'!A711</f>
        <v>0</v>
      </c>
      <c r="B717" s="16" t="str">
        <f>IFERROR(VLOOKUP('Vastgesteld 7-7-2022'!#REF!,#REF!,2,FALSE),"")</f>
        <v/>
      </c>
      <c r="C717" s="16">
        <f>'Vastgesteld 7-7-2022'!E711</f>
        <v>0</v>
      </c>
      <c r="D717" s="16" t="str">
        <f>IFERROR(VLOOKUP('Vastgesteld 7-7-2022'!#REF!,#REF!,2,FALSE),"")</f>
        <v/>
      </c>
      <c r="E717" s="16" t="str">
        <f>IFERROR(VLOOKUP('Vastgesteld 7-7-2022'!#REF!,#REF!,5,FALSE),"")</f>
        <v/>
      </c>
      <c r="F717" s="16" t="e">
        <f>IF('Vastgesteld 7-7-2022'!#REF!&lt;&gt;"",'Vastgesteld 7-7-2022'!#REF!,"")</f>
        <v>#REF!</v>
      </c>
      <c r="G717" s="16" t="e">
        <f>IF('Vastgesteld 7-7-2022'!#REF!="Indoor",1,0)</f>
        <v>#REF!</v>
      </c>
      <c r="H717" s="16" t="e">
        <f>'Vastgesteld 7-7-2022'!#REF!</f>
        <v>#REF!</v>
      </c>
      <c r="I717" s="16" t="e">
        <f>IF('Vastgesteld 7-7-2022'!#REF!="Nee",0,IF('Vastgesteld 7-7-2022'!#REF!="Ja",1,""))</f>
        <v>#REF!</v>
      </c>
      <c r="J717" s="16" t="e">
        <f>IF('Vastgesteld 7-7-2022'!#REF!&lt;&gt;"",'Vastgesteld 7-7-2022'!#REF!,"")</f>
        <v>#REF!</v>
      </c>
      <c r="BJ717" s="16" t="str">
        <f>IF(COUNTA('Vastgesteld 7-7-2022'!T711:AD711)&lt;&gt;0,1,"")</f>
        <v/>
      </c>
      <c r="BK717" s="16" t="str">
        <f t="shared" si="66"/>
        <v/>
      </c>
      <c r="BL717" s="16" t="str">
        <f>IF('Vastgesteld 7-7-2022'!T711="x","AA","")</f>
        <v/>
      </c>
      <c r="BM717" s="16" t="str">
        <f>IF('Vastgesteld 7-7-2022'!U711="x","A","")</f>
        <v/>
      </c>
      <c r="BN717" s="16" t="str">
        <f>IF('Vastgesteld 7-7-2022'!V711="x","B1","")</f>
        <v/>
      </c>
      <c r="BO717" s="16" t="e">
        <f>IF('Vastgesteld 7-7-2022'!#REF!="x","BB","")</f>
        <v>#REF!</v>
      </c>
      <c r="BP717" s="16" t="str">
        <f>IF('Vastgesteld 7-7-2022'!X711="x","B","")</f>
        <v/>
      </c>
      <c r="BQ717" s="16" t="str">
        <f>IF('Vastgesteld 7-7-2022'!Y711="x","L1","")</f>
        <v/>
      </c>
      <c r="BR717" s="16" t="str">
        <f>IF('Vastgesteld 7-7-2022'!Z711="x","L2","")</f>
        <v/>
      </c>
      <c r="BS717" s="16" t="str">
        <f>IF('Vastgesteld 7-7-2022'!AA711="x","M1","")</f>
        <v/>
      </c>
      <c r="BT717" s="16" t="str">
        <f>IF('Vastgesteld 7-7-2022'!AB711="x","M2","")</f>
        <v/>
      </c>
      <c r="BU717" s="16" t="str">
        <f>IF('Vastgesteld 7-7-2022'!AC711="x","Z1","")</f>
        <v/>
      </c>
      <c r="BV717" s="16" t="str">
        <f>IF('Vastgesteld 7-7-2022'!AD711="x","Z2","")</f>
        <v/>
      </c>
      <c r="BW717" s="16" t="str">
        <f>IF(COUNTA('Vastgesteld 7-7-2022'!K711:S711)&lt;&gt;0,1,"")</f>
        <v/>
      </c>
      <c r="BX717" s="16" t="str">
        <f t="shared" si="67"/>
        <v/>
      </c>
      <c r="BY717" s="16" t="str">
        <f>IF('Vastgesteld 7-7-2022'!K711="x","BB","")</f>
        <v/>
      </c>
      <c r="BZ717" s="16" t="str">
        <f>IF('Vastgesteld 7-7-2022'!L711="x","B","")</f>
        <v/>
      </c>
      <c r="CA717" s="16" t="str">
        <f>IF('Vastgesteld 7-7-2022'!M711="x","L1","")</f>
        <v/>
      </c>
      <c r="CB717" s="16" t="str">
        <f>IF('Vastgesteld 7-7-2022'!N711="x","L2","")</f>
        <v/>
      </c>
      <c r="CC717" s="16" t="str">
        <f>IF('Vastgesteld 7-7-2022'!O711="x","M1","")</f>
        <v/>
      </c>
      <c r="CD717" s="16" t="str">
        <f>IF('Vastgesteld 7-7-2022'!P711="x","M2","")</f>
        <v/>
      </c>
      <c r="CE717" s="16" t="str">
        <f>IF('Vastgesteld 7-7-2022'!Q711="x","Z1","")</f>
        <v/>
      </c>
      <c r="CF717" s="16" t="str">
        <f>IF('Vastgesteld 7-7-2022'!R711="x","Z2","")</f>
        <v/>
      </c>
      <c r="CG717" s="16" t="str">
        <f>IF('Vastgesteld 7-7-2022'!S711="x","ZZL","")</f>
        <v/>
      </c>
      <c r="CL717" s="16" t="str">
        <f>IF(COUNTA('Vastgesteld 7-7-2022'!AV711:BF711)&lt;&gt;0,2,"")</f>
        <v/>
      </c>
      <c r="CM717" s="16" t="str">
        <f t="shared" si="68"/>
        <v/>
      </c>
      <c r="CN717" s="16" t="str">
        <f>IF('Vastgesteld 7-7-2022'!AV711="x","AA","")</f>
        <v/>
      </c>
      <c r="CO717" s="16" t="str">
        <f>IF('Vastgesteld 7-7-2022'!AW711="x","A","")</f>
        <v/>
      </c>
      <c r="CP717" s="16" t="str">
        <f>IF('Vastgesteld 7-7-2022'!AX711="x","BB","")</f>
        <v/>
      </c>
      <c r="CQ717" s="16" t="str">
        <f>IF('Vastgesteld 7-7-2022'!AY711="x","B","")</f>
        <v/>
      </c>
      <c r="CR717" s="16" t="str">
        <f>IF('Vastgesteld 7-7-2022'!AZ711="x","L","")</f>
        <v/>
      </c>
      <c r="CS717" s="16" t="str">
        <f>IF('Vastgesteld 7-7-2022'!BA711="x","M","")</f>
        <v/>
      </c>
      <c r="CT717" s="16" t="str">
        <f>IF('Vastgesteld 7-7-2022'!BB711="x","Z","")</f>
        <v/>
      </c>
      <c r="CU717" s="16" t="str">
        <f>IF('Vastgesteld 7-7-2022'!BF711="x","ZZ","")</f>
        <v/>
      </c>
      <c r="CV717" s="16" t="str">
        <f>IF(COUNTA('Vastgesteld 7-7-2022'!AJ711:AQ711)&lt;&gt;0,2,"")</f>
        <v/>
      </c>
      <c r="CW717" s="16" t="str">
        <f t="shared" si="69"/>
        <v/>
      </c>
      <c r="CX717" s="16" t="str">
        <f>IF('Vastgesteld 7-7-2022'!AJ711="x","BB","")</f>
        <v/>
      </c>
      <c r="CY717" s="16" t="str">
        <f>IF('Vastgesteld 7-7-2022'!AK711="x","B","")</f>
        <v/>
      </c>
      <c r="CZ717" s="16" t="str">
        <f>IF('Vastgesteld 7-7-2022'!AL711="x","L","")</f>
        <v/>
      </c>
      <c r="DA717" s="16" t="str">
        <f>IF('Vastgesteld 7-7-2022'!AM711="x","M","")</f>
        <v/>
      </c>
      <c r="DB717" s="16" t="str">
        <f>IF('Vastgesteld 7-7-2022'!AN711="x","Z","")</f>
        <v/>
      </c>
      <c r="DC717" s="16" t="str">
        <f>IF('Vastgesteld 7-7-2022'!AO711="x","ZZ","")</f>
        <v/>
      </c>
      <c r="DD717" s="16" t="str">
        <f>IF('Vastgesteld 7-7-2022'!AQ711="x","1.40","")</f>
        <v/>
      </c>
      <c r="DE717" s="16" t="str">
        <f>IF(COUNTA('Vastgesteld 7-7-2022'!BH711:BJ711)&lt;&gt;0,6,"")</f>
        <v/>
      </c>
      <c r="DF717" s="16" t="str">
        <f t="shared" si="70"/>
        <v/>
      </c>
      <c r="DG717" s="16" t="str">
        <f>IF('Vastgesteld 7-7-2022'!BH711="x","L","")</f>
        <v/>
      </c>
      <c r="DH717" s="16" t="str">
        <f>IF('Vastgesteld 7-7-2022'!BI711="x","M","")</f>
        <v/>
      </c>
      <c r="DI717" s="16" t="str">
        <f>IF('Vastgesteld 7-7-2022'!BJ711="x","Z","")</f>
        <v/>
      </c>
      <c r="DJ717" s="16" t="str">
        <f>IF('Vastgesteld 7-7-2022'!BK711="x","Z","")</f>
        <v/>
      </c>
      <c r="DK717" s="16" t="str">
        <f>IF(COUNTA('Vastgesteld 7-7-2022'!BM711:BO711)&lt;&gt;0,6,"")</f>
        <v/>
      </c>
      <c r="DL717" s="16" t="str">
        <f t="shared" si="71"/>
        <v/>
      </c>
      <c r="DM717" s="16" t="str">
        <f>IF('Vastgesteld 7-7-2022'!BM711="x","L","")</f>
        <v/>
      </c>
      <c r="DN717" s="16" t="str">
        <f>IF('Vastgesteld 7-7-2022'!BN711="x","M","")</f>
        <v/>
      </c>
      <c r="DO717" s="16" t="str">
        <f>IF('Vastgesteld 7-7-2022'!BO711="x","Z","")</f>
        <v/>
      </c>
      <c r="DP717" s="16" t="str">
        <f>IF('Vastgesteld 7-7-2022'!BP711="x","Z","")</f>
        <v/>
      </c>
    </row>
    <row r="718" spans="1:120" ht="14.4" x14ac:dyDescent="0.3">
      <c r="A718" s="18">
        <f>'Vastgesteld 7-7-2022'!A712</f>
        <v>0</v>
      </c>
      <c r="B718" s="16" t="str">
        <f>IFERROR(VLOOKUP('Vastgesteld 7-7-2022'!#REF!,#REF!,2,FALSE),"")</f>
        <v/>
      </c>
      <c r="C718" s="16">
        <f>'Vastgesteld 7-7-2022'!E712</f>
        <v>0</v>
      </c>
      <c r="D718" s="16" t="str">
        <f>IFERROR(VLOOKUP('Vastgesteld 7-7-2022'!#REF!,#REF!,2,FALSE),"")</f>
        <v/>
      </c>
      <c r="E718" s="16" t="str">
        <f>IFERROR(VLOOKUP('Vastgesteld 7-7-2022'!#REF!,#REF!,5,FALSE),"")</f>
        <v/>
      </c>
      <c r="F718" s="16" t="e">
        <f>IF('Vastgesteld 7-7-2022'!#REF!&lt;&gt;"",'Vastgesteld 7-7-2022'!#REF!,"")</f>
        <v>#REF!</v>
      </c>
      <c r="G718" s="16" t="e">
        <f>IF('Vastgesteld 7-7-2022'!#REF!="Indoor",1,0)</f>
        <v>#REF!</v>
      </c>
      <c r="H718" s="16" t="e">
        <f>'Vastgesteld 7-7-2022'!#REF!</f>
        <v>#REF!</v>
      </c>
      <c r="I718" s="16" t="e">
        <f>IF('Vastgesteld 7-7-2022'!#REF!="Nee",0,IF('Vastgesteld 7-7-2022'!#REF!="Ja",1,""))</f>
        <v>#REF!</v>
      </c>
      <c r="J718" s="16" t="e">
        <f>IF('Vastgesteld 7-7-2022'!#REF!&lt;&gt;"",'Vastgesteld 7-7-2022'!#REF!,"")</f>
        <v>#REF!</v>
      </c>
      <c r="BJ718" s="16" t="str">
        <f>IF(COUNTA('Vastgesteld 7-7-2022'!T712:AD712)&lt;&gt;0,1,"")</f>
        <v/>
      </c>
      <c r="BK718" s="16" t="str">
        <f t="shared" si="66"/>
        <v/>
      </c>
      <c r="BL718" s="16" t="str">
        <f>IF('Vastgesteld 7-7-2022'!T712="x","AA","")</f>
        <v/>
      </c>
      <c r="BM718" s="16" t="str">
        <f>IF('Vastgesteld 7-7-2022'!U712="x","A","")</f>
        <v/>
      </c>
      <c r="BN718" s="16" t="str">
        <f>IF('Vastgesteld 7-7-2022'!V712="x","B1","")</f>
        <v/>
      </c>
      <c r="BO718" s="16" t="e">
        <f>IF('Vastgesteld 7-7-2022'!#REF!="x","BB","")</f>
        <v>#REF!</v>
      </c>
      <c r="BP718" s="16" t="str">
        <f>IF('Vastgesteld 7-7-2022'!X712="x","B","")</f>
        <v/>
      </c>
      <c r="BQ718" s="16" t="str">
        <f>IF('Vastgesteld 7-7-2022'!Y712="x","L1","")</f>
        <v/>
      </c>
      <c r="BR718" s="16" t="str">
        <f>IF('Vastgesteld 7-7-2022'!Z712="x","L2","")</f>
        <v/>
      </c>
      <c r="BS718" s="16" t="str">
        <f>IF('Vastgesteld 7-7-2022'!AA712="x","M1","")</f>
        <v/>
      </c>
      <c r="BT718" s="16" t="str">
        <f>IF('Vastgesteld 7-7-2022'!AB712="x","M2","")</f>
        <v/>
      </c>
      <c r="BU718" s="16" t="str">
        <f>IF('Vastgesteld 7-7-2022'!AC712="x","Z1","")</f>
        <v/>
      </c>
      <c r="BV718" s="16" t="str">
        <f>IF('Vastgesteld 7-7-2022'!AD712="x","Z2","")</f>
        <v/>
      </c>
      <c r="BW718" s="16" t="str">
        <f>IF(COUNTA('Vastgesteld 7-7-2022'!K712:S712)&lt;&gt;0,1,"")</f>
        <v/>
      </c>
      <c r="BX718" s="16" t="str">
        <f t="shared" si="67"/>
        <v/>
      </c>
      <c r="BY718" s="16" t="str">
        <f>IF('Vastgesteld 7-7-2022'!K712="x","BB","")</f>
        <v/>
      </c>
      <c r="BZ718" s="16" t="str">
        <f>IF('Vastgesteld 7-7-2022'!L712="x","B","")</f>
        <v/>
      </c>
      <c r="CA718" s="16" t="str">
        <f>IF('Vastgesteld 7-7-2022'!M712="x","L1","")</f>
        <v/>
      </c>
      <c r="CB718" s="16" t="str">
        <f>IF('Vastgesteld 7-7-2022'!N712="x","L2","")</f>
        <v/>
      </c>
      <c r="CC718" s="16" t="str">
        <f>IF('Vastgesteld 7-7-2022'!O712="x","M1","")</f>
        <v/>
      </c>
      <c r="CD718" s="16" t="str">
        <f>IF('Vastgesteld 7-7-2022'!P712="x","M2","")</f>
        <v/>
      </c>
      <c r="CE718" s="16" t="str">
        <f>IF('Vastgesteld 7-7-2022'!Q712="x","Z1","")</f>
        <v/>
      </c>
      <c r="CF718" s="16" t="str">
        <f>IF('Vastgesteld 7-7-2022'!R712="x","Z2","")</f>
        <v/>
      </c>
      <c r="CG718" s="16" t="str">
        <f>IF('Vastgesteld 7-7-2022'!S712="x","ZZL","")</f>
        <v/>
      </c>
      <c r="CL718" s="16" t="str">
        <f>IF(COUNTA('Vastgesteld 7-7-2022'!AV712:BF712)&lt;&gt;0,2,"")</f>
        <v/>
      </c>
      <c r="CM718" s="16" t="str">
        <f t="shared" si="68"/>
        <v/>
      </c>
      <c r="CN718" s="16" t="str">
        <f>IF('Vastgesteld 7-7-2022'!AV712="x","AA","")</f>
        <v/>
      </c>
      <c r="CO718" s="16" t="str">
        <f>IF('Vastgesteld 7-7-2022'!AW712="x","A","")</f>
        <v/>
      </c>
      <c r="CP718" s="16" t="str">
        <f>IF('Vastgesteld 7-7-2022'!AX712="x","BB","")</f>
        <v/>
      </c>
      <c r="CQ718" s="16" t="str">
        <f>IF('Vastgesteld 7-7-2022'!AY712="x","B","")</f>
        <v/>
      </c>
      <c r="CR718" s="16" t="str">
        <f>IF('Vastgesteld 7-7-2022'!AZ712="x","L","")</f>
        <v/>
      </c>
      <c r="CS718" s="16" t="str">
        <f>IF('Vastgesteld 7-7-2022'!BA712="x","M","")</f>
        <v/>
      </c>
      <c r="CT718" s="16" t="str">
        <f>IF('Vastgesteld 7-7-2022'!BB712="x","Z","")</f>
        <v/>
      </c>
      <c r="CU718" s="16" t="str">
        <f>IF('Vastgesteld 7-7-2022'!BF712="x","ZZ","")</f>
        <v/>
      </c>
      <c r="CV718" s="16" t="str">
        <f>IF(COUNTA('Vastgesteld 7-7-2022'!AJ712:AQ712)&lt;&gt;0,2,"")</f>
        <v/>
      </c>
      <c r="CW718" s="16" t="str">
        <f t="shared" si="69"/>
        <v/>
      </c>
      <c r="CX718" s="16" t="str">
        <f>IF('Vastgesteld 7-7-2022'!AJ712="x","BB","")</f>
        <v/>
      </c>
      <c r="CY718" s="16" t="str">
        <f>IF('Vastgesteld 7-7-2022'!AK712="x","B","")</f>
        <v/>
      </c>
      <c r="CZ718" s="16" t="str">
        <f>IF('Vastgesteld 7-7-2022'!AL712="x","L","")</f>
        <v/>
      </c>
      <c r="DA718" s="16" t="str">
        <f>IF('Vastgesteld 7-7-2022'!AM712="x","M","")</f>
        <v/>
      </c>
      <c r="DB718" s="16" t="str">
        <f>IF('Vastgesteld 7-7-2022'!AN712="x","Z","")</f>
        <v/>
      </c>
      <c r="DC718" s="16" t="str">
        <f>IF('Vastgesteld 7-7-2022'!AO712="x","ZZ","")</f>
        <v/>
      </c>
      <c r="DD718" s="16" t="str">
        <f>IF('Vastgesteld 7-7-2022'!AQ712="x","1.40","")</f>
        <v/>
      </c>
      <c r="DE718" s="16" t="str">
        <f>IF(COUNTA('Vastgesteld 7-7-2022'!BH712:BJ712)&lt;&gt;0,6,"")</f>
        <v/>
      </c>
      <c r="DF718" s="16" t="str">
        <f t="shared" si="70"/>
        <v/>
      </c>
      <c r="DG718" s="16" t="str">
        <f>IF('Vastgesteld 7-7-2022'!BH712="x","L","")</f>
        <v/>
      </c>
      <c r="DH718" s="16" t="str">
        <f>IF('Vastgesteld 7-7-2022'!BI712="x","M","")</f>
        <v/>
      </c>
      <c r="DI718" s="16" t="str">
        <f>IF('Vastgesteld 7-7-2022'!BJ712="x","Z","")</f>
        <v/>
      </c>
      <c r="DJ718" s="16" t="str">
        <f>IF('Vastgesteld 7-7-2022'!BK712="x","Z","")</f>
        <v/>
      </c>
      <c r="DK718" s="16" t="str">
        <f>IF(COUNTA('Vastgesteld 7-7-2022'!BM712:BO712)&lt;&gt;0,6,"")</f>
        <v/>
      </c>
      <c r="DL718" s="16" t="str">
        <f t="shared" si="71"/>
        <v/>
      </c>
      <c r="DM718" s="16" t="str">
        <f>IF('Vastgesteld 7-7-2022'!BM712="x","L","")</f>
        <v/>
      </c>
      <c r="DN718" s="16" t="str">
        <f>IF('Vastgesteld 7-7-2022'!BN712="x","M","")</f>
        <v/>
      </c>
      <c r="DO718" s="16" t="str">
        <f>IF('Vastgesteld 7-7-2022'!BO712="x","Z","")</f>
        <v/>
      </c>
      <c r="DP718" s="16" t="str">
        <f>IF('Vastgesteld 7-7-2022'!BP712="x","Z","")</f>
        <v/>
      </c>
    </row>
    <row r="719" spans="1:120" ht="14.4" x14ac:dyDescent="0.3">
      <c r="A719" s="18">
        <f>'Vastgesteld 7-7-2022'!A713</f>
        <v>0</v>
      </c>
      <c r="B719" s="16" t="str">
        <f>IFERROR(VLOOKUP('Vastgesteld 7-7-2022'!#REF!,#REF!,2,FALSE),"")</f>
        <v/>
      </c>
      <c r="C719" s="16">
        <f>'Vastgesteld 7-7-2022'!E713</f>
        <v>0</v>
      </c>
      <c r="D719" s="16" t="str">
        <f>IFERROR(VLOOKUP('Vastgesteld 7-7-2022'!#REF!,#REF!,2,FALSE),"")</f>
        <v/>
      </c>
      <c r="E719" s="16" t="str">
        <f>IFERROR(VLOOKUP('Vastgesteld 7-7-2022'!#REF!,#REF!,5,FALSE),"")</f>
        <v/>
      </c>
      <c r="F719" s="16" t="e">
        <f>IF('Vastgesteld 7-7-2022'!#REF!&lt;&gt;"",'Vastgesteld 7-7-2022'!#REF!,"")</f>
        <v>#REF!</v>
      </c>
      <c r="G719" s="16" t="e">
        <f>IF('Vastgesteld 7-7-2022'!#REF!="Indoor",1,0)</f>
        <v>#REF!</v>
      </c>
      <c r="H719" s="16" t="e">
        <f>'Vastgesteld 7-7-2022'!#REF!</f>
        <v>#REF!</v>
      </c>
      <c r="I719" s="16" t="e">
        <f>IF('Vastgesteld 7-7-2022'!#REF!="Nee",0,IF('Vastgesteld 7-7-2022'!#REF!="Ja",1,""))</f>
        <v>#REF!</v>
      </c>
      <c r="J719" s="16" t="e">
        <f>IF('Vastgesteld 7-7-2022'!#REF!&lt;&gt;"",'Vastgesteld 7-7-2022'!#REF!,"")</f>
        <v>#REF!</v>
      </c>
      <c r="BJ719" s="16" t="str">
        <f>IF(COUNTA('Vastgesteld 7-7-2022'!T713:AD713)&lt;&gt;0,1,"")</f>
        <v/>
      </c>
      <c r="BK719" s="16" t="str">
        <f t="shared" si="66"/>
        <v/>
      </c>
      <c r="BL719" s="16" t="str">
        <f>IF('Vastgesteld 7-7-2022'!T713="x","AA","")</f>
        <v/>
      </c>
      <c r="BM719" s="16" t="str">
        <f>IF('Vastgesteld 7-7-2022'!U713="x","A","")</f>
        <v/>
      </c>
      <c r="BN719" s="16" t="str">
        <f>IF('Vastgesteld 7-7-2022'!V713="x","B1","")</f>
        <v/>
      </c>
      <c r="BO719" s="16" t="e">
        <f>IF('Vastgesteld 7-7-2022'!#REF!="x","BB","")</f>
        <v>#REF!</v>
      </c>
      <c r="BP719" s="16" t="str">
        <f>IF('Vastgesteld 7-7-2022'!X713="x","B","")</f>
        <v/>
      </c>
      <c r="BQ719" s="16" t="str">
        <f>IF('Vastgesteld 7-7-2022'!Y713="x","L1","")</f>
        <v/>
      </c>
      <c r="BR719" s="16" t="str">
        <f>IF('Vastgesteld 7-7-2022'!Z713="x","L2","")</f>
        <v/>
      </c>
      <c r="BS719" s="16" t="str">
        <f>IF('Vastgesteld 7-7-2022'!AA713="x","M1","")</f>
        <v/>
      </c>
      <c r="BT719" s="16" t="str">
        <f>IF('Vastgesteld 7-7-2022'!AB713="x","M2","")</f>
        <v/>
      </c>
      <c r="BU719" s="16" t="str">
        <f>IF('Vastgesteld 7-7-2022'!AC713="x","Z1","")</f>
        <v/>
      </c>
      <c r="BV719" s="16" t="str">
        <f>IF('Vastgesteld 7-7-2022'!AD713="x","Z2","")</f>
        <v/>
      </c>
      <c r="BW719" s="16" t="str">
        <f>IF(COUNTA('Vastgesteld 7-7-2022'!K713:S713)&lt;&gt;0,1,"")</f>
        <v/>
      </c>
      <c r="BX719" s="16" t="str">
        <f t="shared" si="67"/>
        <v/>
      </c>
      <c r="BY719" s="16" t="str">
        <f>IF('Vastgesteld 7-7-2022'!K713="x","BB","")</f>
        <v/>
      </c>
      <c r="BZ719" s="16" t="str">
        <f>IF('Vastgesteld 7-7-2022'!L713="x","B","")</f>
        <v/>
      </c>
      <c r="CA719" s="16" t="str">
        <f>IF('Vastgesteld 7-7-2022'!M713="x","L1","")</f>
        <v/>
      </c>
      <c r="CB719" s="16" t="str">
        <f>IF('Vastgesteld 7-7-2022'!N713="x","L2","")</f>
        <v/>
      </c>
      <c r="CC719" s="16" t="str">
        <f>IF('Vastgesteld 7-7-2022'!O713="x","M1","")</f>
        <v/>
      </c>
      <c r="CD719" s="16" t="str">
        <f>IF('Vastgesteld 7-7-2022'!P713="x","M2","")</f>
        <v/>
      </c>
      <c r="CE719" s="16" t="str">
        <f>IF('Vastgesteld 7-7-2022'!Q713="x","Z1","")</f>
        <v/>
      </c>
      <c r="CF719" s="16" t="str">
        <f>IF('Vastgesteld 7-7-2022'!R713="x","Z2","")</f>
        <v/>
      </c>
      <c r="CG719" s="16" t="str">
        <f>IF('Vastgesteld 7-7-2022'!S713="x","ZZL","")</f>
        <v/>
      </c>
      <c r="CL719" s="16" t="str">
        <f>IF(COUNTA('Vastgesteld 7-7-2022'!AV713:BF713)&lt;&gt;0,2,"")</f>
        <v/>
      </c>
      <c r="CM719" s="16" t="str">
        <f t="shared" si="68"/>
        <v/>
      </c>
      <c r="CN719" s="16" t="str">
        <f>IF('Vastgesteld 7-7-2022'!AV713="x","AA","")</f>
        <v/>
      </c>
      <c r="CO719" s="16" t="str">
        <f>IF('Vastgesteld 7-7-2022'!AW713="x","A","")</f>
        <v/>
      </c>
      <c r="CP719" s="16" t="str">
        <f>IF('Vastgesteld 7-7-2022'!AX713="x","BB","")</f>
        <v/>
      </c>
      <c r="CQ719" s="16" t="str">
        <f>IF('Vastgesteld 7-7-2022'!AY713="x","B","")</f>
        <v/>
      </c>
      <c r="CR719" s="16" t="str">
        <f>IF('Vastgesteld 7-7-2022'!AZ713="x","L","")</f>
        <v/>
      </c>
      <c r="CS719" s="16" t="str">
        <f>IF('Vastgesteld 7-7-2022'!BA713="x","M","")</f>
        <v/>
      </c>
      <c r="CT719" s="16" t="str">
        <f>IF('Vastgesteld 7-7-2022'!BB713="x","Z","")</f>
        <v/>
      </c>
      <c r="CU719" s="16" t="str">
        <f>IF('Vastgesteld 7-7-2022'!BF713="x","ZZ","")</f>
        <v/>
      </c>
      <c r="CV719" s="16" t="str">
        <f>IF(COUNTA('Vastgesteld 7-7-2022'!AJ713:AQ713)&lt;&gt;0,2,"")</f>
        <v/>
      </c>
      <c r="CW719" s="16" t="str">
        <f t="shared" si="69"/>
        <v/>
      </c>
      <c r="CX719" s="16" t="str">
        <f>IF('Vastgesteld 7-7-2022'!AJ713="x","BB","")</f>
        <v/>
      </c>
      <c r="CY719" s="16" t="str">
        <f>IF('Vastgesteld 7-7-2022'!AK713="x","B","")</f>
        <v/>
      </c>
      <c r="CZ719" s="16" t="str">
        <f>IF('Vastgesteld 7-7-2022'!AL713="x","L","")</f>
        <v/>
      </c>
      <c r="DA719" s="16" t="str">
        <f>IF('Vastgesteld 7-7-2022'!AM713="x","M","")</f>
        <v/>
      </c>
      <c r="DB719" s="16" t="str">
        <f>IF('Vastgesteld 7-7-2022'!AN713="x","Z","")</f>
        <v/>
      </c>
      <c r="DC719" s="16" t="str">
        <f>IF('Vastgesteld 7-7-2022'!AO713="x","ZZ","")</f>
        <v/>
      </c>
      <c r="DD719" s="16" t="str">
        <f>IF('Vastgesteld 7-7-2022'!AQ713="x","1.40","")</f>
        <v/>
      </c>
      <c r="DE719" s="16" t="str">
        <f>IF(COUNTA('Vastgesteld 7-7-2022'!BH713:BJ713)&lt;&gt;0,6,"")</f>
        <v/>
      </c>
      <c r="DF719" s="16" t="str">
        <f t="shared" si="70"/>
        <v/>
      </c>
      <c r="DG719" s="16" t="str">
        <f>IF('Vastgesteld 7-7-2022'!BH713="x","L","")</f>
        <v/>
      </c>
      <c r="DH719" s="16" t="str">
        <f>IF('Vastgesteld 7-7-2022'!BI713="x","M","")</f>
        <v/>
      </c>
      <c r="DI719" s="16" t="str">
        <f>IF('Vastgesteld 7-7-2022'!BJ713="x","Z","")</f>
        <v/>
      </c>
      <c r="DJ719" s="16" t="str">
        <f>IF('Vastgesteld 7-7-2022'!BK713="x","Z","")</f>
        <v/>
      </c>
      <c r="DK719" s="16" t="str">
        <f>IF(COUNTA('Vastgesteld 7-7-2022'!BM713:BO713)&lt;&gt;0,6,"")</f>
        <v/>
      </c>
      <c r="DL719" s="16" t="str">
        <f t="shared" si="71"/>
        <v/>
      </c>
      <c r="DM719" s="16" t="str">
        <f>IF('Vastgesteld 7-7-2022'!BM713="x","L","")</f>
        <v/>
      </c>
      <c r="DN719" s="16" t="str">
        <f>IF('Vastgesteld 7-7-2022'!BN713="x","M","")</f>
        <v/>
      </c>
      <c r="DO719" s="16" t="str">
        <f>IF('Vastgesteld 7-7-2022'!BO713="x","Z","")</f>
        <v/>
      </c>
      <c r="DP719" s="16" t="str">
        <f>IF('Vastgesteld 7-7-2022'!BP713="x","Z","")</f>
        <v/>
      </c>
    </row>
    <row r="720" spans="1:120" ht="14.4" x14ac:dyDescent="0.3">
      <c r="A720" s="18">
        <f>'Vastgesteld 7-7-2022'!A714</f>
        <v>0</v>
      </c>
      <c r="B720" s="16" t="str">
        <f>IFERROR(VLOOKUP('Vastgesteld 7-7-2022'!#REF!,#REF!,2,FALSE),"")</f>
        <v/>
      </c>
      <c r="C720" s="16">
        <f>'Vastgesteld 7-7-2022'!E714</f>
        <v>0</v>
      </c>
      <c r="D720" s="16" t="str">
        <f>IFERROR(VLOOKUP('Vastgesteld 7-7-2022'!#REF!,#REF!,2,FALSE),"")</f>
        <v/>
      </c>
      <c r="E720" s="16" t="str">
        <f>IFERROR(VLOOKUP('Vastgesteld 7-7-2022'!#REF!,#REF!,5,FALSE),"")</f>
        <v/>
      </c>
      <c r="F720" s="16" t="e">
        <f>IF('Vastgesteld 7-7-2022'!#REF!&lt;&gt;"",'Vastgesteld 7-7-2022'!#REF!,"")</f>
        <v>#REF!</v>
      </c>
      <c r="G720" s="16" t="e">
        <f>IF('Vastgesteld 7-7-2022'!#REF!="Indoor",1,0)</f>
        <v>#REF!</v>
      </c>
      <c r="H720" s="16" t="e">
        <f>'Vastgesteld 7-7-2022'!#REF!</f>
        <v>#REF!</v>
      </c>
      <c r="I720" s="16" t="e">
        <f>IF('Vastgesteld 7-7-2022'!#REF!="Nee",0,IF('Vastgesteld 7-7-2022'!#REF!="Ja",1,""))</f>
        <v>#REF!</v>
      </c>
      <c r="J720" s="16" t="e">
        <f>IF('Vastgesteld 7-7-2022'!#REF!&lt;&gt;"",'Vastgesteld 7-7-2022'!#REF!,"")</f>
        <v>#REF!</v>
      </c>
      <c r="BJ720" s="16" t="str">
        <f>IF(COUNTA('Vastgesteld 7-7-2022'!T714:AD714)&lt;&gt;0,1,"")</f>
        <v/>
      </c>
      <c r="BK720" s="16" t="str">
        <f t="shared" si="66"/>
        <v/>
      </c>
      <c r="BL720" s="16" t="str">
        <f>IF('Vastgesteld 7-7-2022'!T714="x","AA","")</f>
        <v/>
      </c>
      <c r="BM720" s="16" t="str">
        <f>IF('Vastgesteld 7-7-2022'!U714="x","A","")</f>
        <v/>
      </c>
      <c r="BN720" s="16" t="str">
        <f>IF('Vastgesteld 7-7-2022'!V714="x","B1","")</f>
        <v/>
      </c>
      <c r="BO720" s="16" t="e">
        <f>IF('Vastgesteld 7-7-2022'!#REF!="x","BB","")</f>
        <v>#REF!</v>
      </c>
      <c r="BP720" s="16" t="str">
        <f>IF('Vastgesteld 7-7-2022'!X714="x","B","")</f>
        <v/>
      </c>
      <c r="BQ720" s="16" t="str">
        <f>IF('Vastgesteld 7-7-2022'!Y714="x","L1","")</f>
        <v/>
      </c>
      <c r="BR720" s="16" t="str">
        <f>IF('Vastgesteld 7-7-2022'!Z714="x","L2","")</f>
        <v/>
      </c>
      <c r="BS720" s="16" t="str">
        <f>IF('Vastgesteld 7-7-2022'!AA714="x","M1","")</f>
        <v/>
      </c>
      <c r="BT720" s="16" t="str">
        <f>IF('Vastgesteld 7-7-2022'!AB714="x","M2","")</f>
        <v/>
      </c>
      <c r="BU720" s="16" t="str">
        <f>IF('Vastgesteld 7-7-2022'!AC714="x","Z1","")</f>
        <v/>
      </c>
      <c r="BV720" s="16" t="str">
        <f>IF('Vastgesteld 7-7-2022'!AD714="x","Z2","")</f>
        <v/>
      </c>
      <c r="BW720" s="16" t="str">
        <f>IF(COUNTA('Vastgesteld 7-7-2022'!K714:S714)&lt;&gt;0,1,"")</f>
        <v/>
      </c>
      <c r="BX720" s="16" t="str">
        <f t="shared" si="67"/>
        <v/>
      </c>
      <c r="BY720" s="16" t="str">
        <f>IF('Vastgesteld 7-7-2022'!K714="x","BB","")</f>
        <v/>
      </c>
      <c r="BZ720" s="16" t="str">
        <f>IF('Vastgesteld 7-7-2022'!L714="x","B","")</f>
        <v/>
      </c>
      <c r="CA720" s="16" t="str">
        <f>IF('Vastgesteld 7-7-2022'!M714="x","L1","")</f>
        <v/>
      </c>
      <c r="CB720" s="16" t="str">
        <f>IF('Vastgesteld 7-7-2022'!N714="x","L2","")</f>
        <v/>
      </c>
      <c r="CC720" s="16" t="str">
        <f>IF('Vastgesteld 7-7-2022'!O714="x","M1","")</f>
        <v/>
      </c>
      <c r="CD720" s="16" t="str">
        <f>IF('Vastgesteld 7-7-2022'!P714="x","M2","")</f>
        <v/>
      </c>
      <c r="CE720" s="16" t="str">
        <f>IF('Vastgesteld 7-7-2022'!Q714="x","Z1","")</f>
        <v/>
      </c>
      <c r="CF720" s="16" t="str">
        <f>IF('Vastgesteld 7-7-2022'!R714="x","Z2","")</f>
        <v/>
      </c>
      <c r="CG720" s="16" t="str">
        <f>IF('Vastgesteld 7-7-2022'!S714="x","ZZL","")</f>
        <v/>
      </c>
      <c r="CL720" s="16" t="str">
        <f>IF(COUNTA('Vastgesteld 7-7-2022'!AV714:BF714)&lt;&gt;0,2,"")</f>
        <v/>
      </c>
      <c r="CM720" s="16" t="str">
        <f t="shared" si="68"/>
        <v/>
      </c>
      <c r="CN720" s="16" t="str">
        <f>IF('Vastgesteld 7-7-2022'!AV714="x","AA","")</f>
        <v/>
      </c>
      <c r="CO720" s="16" t="str">
        <f>IF('Vastgesteld 7-7-2022'!AW714="x","A","")</f>
        <v/>
      </c>
      <c r="CP720" s="16" t="str">
        <f>IF('Vastgesteld 7-7-2022'!AX714="x","BB","")</f>
        <v/>
      </c>
      <c r="CQ720" s="16" t="str">
        <f>IF('Vastgesteld 7-7-2022'!AY714="x","B","")</f>
        <v/>
      </c>
      <c r="CR720" s="16" t="str">
        <f>IF('Vastgesteld 7-7-2022'!AZ714="x","L","")</f>
        <v/>
      </c>
      <c r="CS720" s="16" t="str">
        <f>IF('Vastgesteld 7-7-2022'!BA714="x","M","")</f>
        <v/>
      </c>
      <c r="CT720" s="16" t="str">
        <f>IF('Vastgesteld 7-7-2022'!BB714="x","Z","")</f>
        <v/>
      </c>
      <c r="CU720" s="16" t="str">
        <f>IF('Vastgesteld 7-7-2022'!BF714="x","ZZ","")</f>
        <v/>
      </c>
      <c r="CV720" s="16" t="str">
        <f>IF(COUNTA('Vastgesteld 7-7-2022'!AJ714:AQ714)&lt;&gt;0,2,"")</f>
        <v/>
      </c>
      <c r="CW720" s="16" t="str">
        <f t="shared" si="69"/>
        <v/>
      </c>
      <c r="CX720" s="16" t="str">
        <f>IF('Vastgesteld 7-7-2022'!AJ714="x","BB","")</f>
        <v/>
      </c>
      <c r="CY720" s="16" t="str">
        <f>IF('Vastgesteld 7-7-2022'!AK714="x","B","")</f>
        <v/>
      </c>
      <c r="CZ720" s="16" t="str">
        <f>IF('Vastgesteld 7-7-2022'!AL714="x","L","")</f>
        <v/>
      </c>
      <c r="DA720" s="16" t="str">
        <f>IF('Vastgesteld 7-7-2022'!AM714="x","M","")</f>
        <v/>
      </c>
      <c r="DB720" s="16" t="str">
        <f>IF('Vastgesteld 7-7-2022'!AN714="x","Z","")</f>
        <v/>
      </c>
      <c r="DC720" s="16" t="str">
        <f>IF('Vastgesteld 7-7-2022'!AO714="x","ZZ","")</f>
        <v/>
      </c>
      <c r="DD720" s="16" t="str">
        <f>IF('Vastgesteld 7-7-2022'!AQ714="x","1.40","")</f>
        <v/>
      </c>
      <c r="DE720" s="16" t="str">
        <f>IF(COUNTA('Vastgesteld 7-7-2022'!BH714:BJ714)&lt;&gt;0,6,"")</f>
        <v/>
      </c>
      <c r="DF720" s="16" t="str">
        <f t="shared" si="70"/>
        <v/>
      </c>
      <c r="DG720" s="16" t="str">
        <f>IF('Vastgesteld 7-7-2022'!BH714="x","L","")</f>
        <v/>
      </c>
      <c r="DH720" s="16" t="str">
        <f>IF('Vastgesteld 7-7-2022'!BI714="x","M","")</f>
        <v/>
      </c>
      <c r="DI720" s="16" t="str">
        <f>IF('Vastgesteld 7-7-2022'!BJ714="x","Z","")</f>
        <v/>
      </c>
      <c r="DJ720" s="16" t="str">
        <f>IF('Vastgesteld 7-7-2022'!BK714="x","Z","")</f>
        <v/>
      </c>
      <c r="DK720" s="16" t="str">
        <f>IF(COUNTA('Vastgesteld 7-7-2022'!BM714:BO714)&lt;&gt;0,6,"")</f>
        <v/>
      </c>
      <c r="DL720" s="16" t="str">
        <f t="shared" si="71"/>
        <v/>
      </c>
      <c r="DM720" s="16" t="str">
        <f>IF('Vastgesteld 7-7-2022'!BM714="x","L","")</f>
        <v/>
      </c>
      <c r="DN720" s="16" t="str">
        <f>IF('Vastgesteld 7-7-2022'!BN714="x","M","")</f>
        <v/>
      </c>
      <c r="DO720" s="16" t="str">
        <f>IF('Vastgesteld 7-7-2022'!BO714="x","Z","")</f>
        <v/>
      </c>
      <c r="DP720" s="16" t="str">
        <f>IF('Vastgesteld 7-7-2022'!BP714="x","Z","")</f>
        <v/>
      </c>
    </row>
    <row r="721" spans="1:120" ht="14.4" x14ac:dyDescent="0.3">
      <c r="A721" s="18">
        <f>'Vastgesteld 7-7-2022'!A715</f>
        <v>0</v>
      </c>
      <c r="B721" s="16" t="str">
        <f>IFERROR(VLOOKUP('Vastgesteld 7-7-2022'!#REF!,#REF!,2,FALSE),"")</f>
        <v/>
      </c>
      <c r="C721" s="16">
        <f>'Vastgesteld 7-7-2022'!E715</f>
        <v>0</v>
      </c>
      <c r="D721" s="16" t="str">
        <f>IFERROR(VLOOKUP('Vastgesteld 7-7-2022'!#REF!,#REF!,2,FALSE),"")</f>
        <v/>
      </c>
      <c r="E721" s="16" t="str">
        <f>IFERROR(VLOOKUP('Vastgesteld 7-7-2022'!#REF!,#REF!,5,FALSE),"")</f>
        <v/>
      </c>
      <c r="F721" s="16" t="e">
        <f>IF('Vastgesteld 7-7-2022'!#REF!&lt;&gt;"",'Vastgesteld 7-7-2022'!#REF!,"")</f>
        <v>#REF!</v>
      </c>
      <c r="G721" s="16" t="e">
        <f>IF('Vastgesteld 7-7-2022'!#REF!="Indoor",1,0)</f>
        <v>#REF!</v>
      </c>
      <c r="H721" s="16" t="e">
        <f>'Vastgesteld 7-7-2022'!#REF!</f>
        <v>#REF!</v>
      </c>
      <c r="I721" s="16" t="e">
        <f>IF('Vastgesteld 7-7-2022'!#REF!="Nee",0,IF('Vastgesteld 7-7-2022'!#REF!="Ja",1,""))</f>
        <v>#REF!</v>
      </c>
      <c r="J721" s="16" t="e">
        <f>IF('Vastgesteld 7-7-2022'!#REF!&lt;&gt;"",'Vastgesteld 7-7-2022'!#REF!,"")</f>
        <v>#REF!</v>
      </c>
      <c r="BJ721" s="16" t="str">
        <f>IF(COUNTA('Vastgesteld 7-7-2022'!T715:AD715)&lt;&gt;0,1,"")</f>
        <v/>
      </c>
      <c r="BK721" s="16" t="str">
        <f t="shared" si="66"/>
        <v/>
      </c>
      <c r="BL721" s="16" t="str">
        <f>IF('Vastgesteld 7-7-2022'!T715="x","AA","")</f>
        <v/>
      </c>
      <c r="BM721" s="16" t="str">
        <f>IF('Vastgesteld 7-7-2022'!U715="x","A","")</f>
        <v/>
      </c>
      <c r="BN721" s="16" t="str">
        <f>IF('Vastgesteld 7-7-2022'!V715="x","B1","")</f>
        <v/>
      </c>
      <c r="BO721" s="16" t="e">
        <f>IF('Vastgesteld 7-7-2022'!#REF!="x","BB","")</f>
        <v>#REF!</v>
      </c>
      <c r="BP721" s="16" t="str">
        <f>IF('Vastgesteld 7-7-2022'!X715="x","B","")</f>
        <v/>
      </c>
      <c r="BQ721" s="16" t="str">
        <f>IF('Vastgesteld 7-7-2022'!Y715="x","L1","")</f>
        <v/>
      </c>
      <c r="BR721" s="16" t="str">
        <f>IF('Vastgesteld 7-7-2022'!Z715="x","L2","")</f>
        <v/>
      </c>
      <c r="BS721" s="16" t="str">
        <f>IF('Vastgesteld 7-7-2022'!AA715="x","M1","")</f>
        <v/>
      </c>
      <c r="BT721" s="16" t="str">
        <f>IF('Vastgesteld 7-7-2022'!AB715="x","M2","")</f>
        <v/>
      </c>
      <c r="BU721" s="16" t="str">
        <f>IF('Vastgesteld 7-7-2022'!AC715="x","Z1","")</f>
        <v/>
      </c>
      <c r="BV721" s="16" t="str">
        <f>IF('Vastgesteld 7-7-2022'!AD715="x","Z2","")</f>
        <v/>
      </c>
      <c r="BW721" s="16" t="str">
        <f>IF(COUNTA('Vastgesteld 7-7-2022'!K715:S715)&lt;&gt;0,1,"")</f>
        <v/>
      </c>
      <c r="BX721" s="16" t="str">
        <f t="shared" si="67"/>
        <v/>
      </c>
      <c r="BY721" s="16" t="str">
        <f>IF('Vastgesteld 7-7-2022'!K715="x","BB","")</f>
        <v/>
      </c>
      <c r="BZ721" s="16" t="str">
        <f>IF('Vastgesteld 7-7-2022'!L715="x","B","")</f>
        <v/>
      </c>
      <c r="CA721" s="16" t="str">
        <f>IF('Vastgesteld 7-7-2022'!M715="x","L1","")</f>
        <v/>
      </c>
      <c r="CB721" s="16" t="str">
        <f>IF('Vastgesteld 7-7-2022'!N715="x","L2","")</f>
        <v/>
      </c>
      <c r="CC721" s="16" t="str">
        <f>IF('Vastgesteld 7-7-2022'!O715="x","M1","")</f>
        <v/>
      </c>
      <c r="CD721" s="16" t="str">
        <f>IF('Vastgesteld 7-7-2022'!P715="x","M2","")</f>
        <v/>
      </c>
      <c r="CE721" s="16" t="str">
        <f>IF('Vastgesteld 7-7-2022'!Q715="x","Z1","")</f>
        <v/>
      </c>
      <c r="CF721" s="16" t="str">
        <f>IF('Vastgesteld 7-7-2022'!R715="x","Z2","")</f>
        <v/>
      </c>
      <c r="CG721" s="16" t="str">
        <f>IF('Vastgesteld 7-7-2022'!S715="x","ZZL","")</f>
        <v/>
      </c>
      <c r="CL721" s="16" t="str">
        <f>IF(COUNTA('Vastgesteld 7-7-2022'!AV715:BF715)&lt;&gt;0,2,"")</f>
        <v/>
      </c>
      <c r="CM721" s="16" t="str">
        <f t="shared" si="68"/>
        <v/>
      </c>
      <c r="CN721" s="16" t="str">
        <f>IF('Vastgesteld 7-7-2022'!AV715="x","AA","")</f>
        <v/>
      </c>
      <c r="CO721" s="16" t="str">
        <f>IF('Vastgesteld 7-7-2022'!AW715="x","A","")</f>
        <v/>
      </c>
      <c r="CP721" s="16" t="str">
        <f>IF('Vastgesteld 7-7-2022'!AX715="x","BB","")</f>
        <v/>
      </c>
      <c r="CQ721" s="16" t="str">
        <f>IF('Vastgesteld 7-7-2022'!AY715="x","B","")</f>
        <v/>
      </c>
      <c r="CR721" s="16" t="str">
        <f>IF('Vastgesteld 7-7-2022'!AZ715="x","L","")</f>
        <v/>
      </c>
      <c r="CS721" s="16" t="str">
        <f>IF('Vastgesteld 7-7-2022'!BA715="x","M","")</f>
        <v/>
      </c>
      <c r="CT721" s="16" t="str">
        <f>IF('Vastgesteld 7-7-2022'!BB715="x","Z","")</f>
        <v/>
      </c>
      <c r="CU721" s="16" t="str">
        <f>IF('Vastgesteld 7-7-2022'!BF715="x","ZZ","")</f>
        <v/>
      </c>
      <c r="CV721" s="16" t="str">
        <f>IF(COUNTA('Vastgesteld 7-7-2022'!AJ715:AQ715)&lt;&gt;0,2,"")</f>
        <v/>
      </c>
      <c r="CW721" s="16" t="str">
        <f t="shared" si="69"/>
        <v/>
      </c>
      <c r="CX721" s="16" t="str">
        <f>IF('Vastgesteld 7-7-2022'!AJ715="x","BB","")</f>
        <v/>
      </c>
      <c r="CY721" s="16" t="str">
        <f>IF('Vastgesteld 7-7-2022'!AK715="x","B","")</f>
        <v/>
      </c>
      <c r="CZ721" s="16" t="str">
        <f>IF('Vastgesteld 7-7-2022'!AL715="x","L","")</f>
        <v/>
      </c>
      <c r="DA721" s="16" t="str">
        <f>IF('Vastgesteld 7-7-2022'!AM715="x","M","")</f>
        <v/>
      </c>
      <c r="DB721" s="16" t="str">
        <f>IF('Vastgesteld 7-7-2022'!AN715="x","Z","")</f>
        <v/>
      </c>
      <c r="DC721" s="16" t="str">
        <f>IF('Vastgesteld 7-7-2022'!AO715="x","ZZ","")</f>
        <v/>
      </c>
      <c r="DD721" s="16" t="str">
        <f>IF('Vastgesteld 7-7-2022'!AQ715="x","1.40","")</f>
        <v/>
      </c>
      <c r="DE721" s="16" t="str">
        <f>IF(COUNTA('Vastgesteld 7-7-2022'!BH715:BJ715)&lt;&gt;0,6,"")</f>
        <v/>
      </c>
      <c r="DF721" s="16" t="str">
        <f t="shared" si="70"/>
        <v/>
      </c>
      <c r="DG721" s="16" t="str">
        <f>IF('Vastgesteld 7-7-2022'!BH715="x","L","")</f>
        <v/>
      </c>
      <c r="DH721" s="16" t="str">
        <f>IF('Vastgesteld 7-7-2022'!BI715="x","M","")</f>
        <v/>
      </c>
      <c r="DI721" s="16" t="str">
        <f>IF('Vastgesteld 7-7-2022'!BJ715="x","Z","")</f>
        <v/>
      </c>
      <c r="DJ721" s="16" t="str">
        <f>IF('Vastgesteld 7-7-2022'!BK715="x","Z","")</f>
        <v/>
      </c>
      <c r="DK721" s="16" t="str">
        <f>IF(COUNTA('Vastgesteld 7-7-2022'!BM715:BO715)&lt;&gt;0,6,"")</f>
        <v/>
      </c>
      <c r="DL721" s="16" t="str">
        <f t="shared" si="71"/>
        <v/>
      </c>
      <c r="DM721" s="16" t="str">
        <f>IF('Vastgesteld 7-7-2022'!BM715="x","L","")</f>
        <v/>
      </c>
      <c r="DN721" s="16" t="str">
        <f>IF('Vastgesteld 7-7-2022'!BN715="x","M","")</f>
        <v/>
      </c>
      <c r="DO721" s="16" t="str">
        <f>IF('Vastgesteld 7-7-2022'!BO715="x","Z","")</f>
        <v/>
      </c>
      <c r="DP721" s="16" t="str">
        <f>IF('Vastgesteld 7-7-2022'!BP715="x","Z","")</f>
        <v/>
      </c>
    </row>
    <row r="722" spans="1:120" ht="14.4" x14ac:dyDescent="0.3">
      <c r="A722" s="18">
        <f>'Vastgesteld 7-7-2022'!A716</f>
        <v>0</v>
      </c>
      <c r="B722" s="16" t="str">
        <f>IFERROR(VLOOKUP('Vastgesteld 7-7-2022'!#REF!,#REF!,2,FALSE),"")</f>
        <v/>
      </c>
      <c r="C722" s="16">
        <f>'Vastgesteld 7-7-2022'!E716</f>
        <v>0</v>
      </c>
      <c r="D722" s="16" t="str">
        <f>IFERROR(VLOOKUP('Vastgesteld 7-7-2022'!#REF!,#REF!,2,FALSE),"")</f>
        <v/>
      </c>
      <c r="E722" s="16" t="str">
        <f>IFERROR(VLOOKUP('Vastgesteld 7-7-2022'!#REF!,#REF!,5,FALSE),"")</f>
        <v/>
      </c>
      <c r="F722" s="16" t="e">
        <f>IF('Vastgesteld 7-7-2022'!#REF!&lt;&gt;"",'Vastgesteld 7-7-2022'!#REF!,"")</f>
        <v>#REF!</v>
      </c>
      <c r="G722" s="16" t="e">
        <f>IF('Vastgesteld 7-7-2022'!#REF!="Indoor",1,0)</f>
        <v>#REF!</v>
      </c>
      <c r="H722" s="16" t="e">
        <f>'Vastgesteld 7-7-2022'!#REF!</f>
        <v>#REF!</v>
      </c>
      <c r="I722" s="16" t="e">
        <f>IF('Vastgesteld 7-7-2022'!#REF!="Nee",0,IF('Vastgesteld 7-7-2022'!#REF!="Ja",1,""))</f>
        <v>#REF!</v>
      </c>
      <c r="J722" s="16" t="e">
        <f>IF('Vastgesteld 7-7-2022'!#REF!&lt;&gt;"",'Vastgesteld 7-7-2022'!#REF!,"")</f>
        <v>#REF!</v>
      </c>
      <c r="BJ722" s="16" t="str">
        <f>IF(COUNTA('Vastgesteld 7-7-2022'!T716:AD716)&lt;&gt;0,1,"")</f>
        <v/>
      </c>
      <c r="BK722" s="16" t="str">
        <f t="shared" si="66"/>
        <v/>
      </c>
      <c r="BL722" s="16" t="str">
        <f>IF('Vastgesteld 7-7-2022'!T716="x","AA","")</f>
        <v/>
      </c>
      <c r="BM722" s="16" t="str">
        <f>IF('Vastgesteld 7-7-2022'!U716="x","A","")</f>
        <v/>
      </c>
      <c r="BN722" s="16" t="str">
        <f>IF('Vastgesteld 7-7-2022'!V716="x","B1","")</f>
        <v/>
      </c>
      <c r="BO722" s="16" t="e">
        <f>IF('Vastgesteld 7-7-2022'!#REF!="x","BB","")</f>
        <v>#REF!</v>
      </c>
      <c r="BP722" s="16" t="str">
        <f>IF('Vastgesteld 7-7-2022'!X716="x","B","")</f>
        <v/>
      </c>
      <c r="BQ722" s="16" t="str">
        <f>IF('Vastgesteld 7-7-2022'!Y716="x","L1","")</f>
        <v/>
      </c>
      <c r="BR722" s="16" t="str">
        <f>IF('Vastgesteld 7-7-2022'!Z716="x","L2","")</f>
        <v/>
      </c>
      <c r="BS722" s="16" t="str">
        <f>IF('Vastgesteld 7-7-2022'!AA716="x","M1","")</f>
        <v/>
      </c>
      <c r="BT722" s="16" t="str">
        <f>IF('Vastgesteld 7-7-2022'!AB716="x","M2","")</f>
        <v/>
      </c>
      <c r="BU722" s="16" t="str">
        <f>IF('Vastgesteld 7-7-2022'!AC716="x","Z1","")</f>
        <v/>
      </c>
      <c r="BV722" s="16" t="str">
        <f>IF('Vastgesteld 7-7-2022'!AD716="x","Z2","")</f>
        <v/>
      </c>
      <c r="BW722" s="16" t="str">
        <f>IF(COUNTA('Vastgesteld 7-7-2022'!K716:S716)&lt;&gt;0,1,"")</f>
        <v/>
      </c>
      <c r="BX722" s="16" t="str">
        <f t="shared" si="67"/>
        <v/>
      </c>
      <c r="BY722" s="16" t="str">
        <f>IF('Vastgesteld 7-7-2022'!K716="x","BB","")</f>
        <v/>
      </c>
      <c r="BZ722" s="16" t="str">
        <f>IF('Vastgesteld 7-7-2022'!L716="x","B","")</f>
        <v/>
      </c>
      <c r="CA722" s="16" t="str">
        <f>IF('Vastgesteld 7-7-2022'!M716="x","L1","")</f>
        <v/>
      </c>
      <c r="CB722" s="16" t="str">
        <f>IF('Vastgesteld 7-7-2022'!N716="x","L2","")</f>
        <v/>
      </c>
      <c r="CC722" s="16" t="str">
        <f>IF('Vastgesteld 7-7-2022'!O716="x","M1","")</f>
        <v/>
      </c>
      <c r="CD722" s="16" t="str">
        <f>IF('Vastgesteld 7-7-2022'!P716="x","M2","")</f>
        <v/>
      </c>
      <c r="CE722" s="16" t="str">
        <f>IF('Vastgesteld 7-7-2022'!Q716="x","Z1","")</f>
        <v/>
      </c>
      <c r="CF722" s="16" t="str">
        <f>IF('Vastgesteld 7-7-2022'!R716="x","Z2","")</f>
        <v/>
      </c>
      <c r="CG722" s="16" t="str">
        <f>IF('Vastgesteld 7-7-2022'!S716="x","ZZL","")</f>
        <v/>
      </c>
      <c r="CL722" s="16" t="str">
        <f>IF(COUNTA('Vastgesteld 7-7-2022'!AV716:BF716)&lt;&gt;0,2,"")</f>
        <v/>
      </c>
      <c r="CM722" s="16" t="str">
        <f t="shared" si="68"/>
        <v/>
      </c>
      <c r="CN722" s="16" t="str">
        <f>IF('Vastgesteld 7-7-2022'!AV716="x","AA","")</f>
        <v/>
      </c>
      <c r="CO722" s="16" t="str">
        <f>IF('Vastgesteld 7-7-2022'!AW716="x","A","")</f>
        <v/>
      </c>
      <c r="CP722" s="16" t="str">
        <f>IF('Vastgesteld 7-7-2022'!AX716="x","BB","")</f>
        <v/>
      </c>
      <c r="CQ722" s="16" t="str">
        <f>IF('Vastgesteld 7-7-2022'!AY716="x","B","")</f>
        <v/>
      </c>
      <c r="CR722" s="16" t="str">
        <f>IF('Vastgesteld 7-7-2022'!AZ716="x","L","")</f>
        <v/>
      </c>
      <c r="CS722" s="16" t="str">
        <f>IF('Vastgesteld 7-7-2022'!BA716="x","M","")</f>
        <v/>
      </c>
      <c r="CT722" s="16" t="str">
        <f>IF('Vastgesteld 7-7-2022'!BB716="x","Z","")</f>
        <v/>
      </c>
      <c r="CU722" s="16" t="str">
        <f>IF('Vastgesteld 7-7-2022'!BF716="x","ZZ","")</f>
        <v/>
      </c>
      <c r="CV722" s="16" t="str">
        <f>IF(COUNTA('Vastgesteld 7-7-2022'!AJ716:AQ716)&lt;&gt;0,2,"")</f>
        <v/>
      </c>
      <c r="CW722" s="16" t="str">
        <f t="shared" si="69"/>
        <v/>
      </c>
      <c r="CX722" s="16" t="str">
        <f>IF('Vastgesteld 7-7-2022'!AJ716="x","BB","")</f>
        <v/>
      </c>
      <c r="CY722" s="16" t="str">
        <f>IF('Vastgesteld 7-7-2022'!AK716="x","B","")</f>
        <v/>
      </c>
      <c r="CZ722" s="16" t="str">
        <f>IF('Vastgesteld 7-7-2022'!AL716="x","L","")</f>
        <v/>
      </c>
      <c r="DA722" s="16" t="str">
        <f>IF('Vastgesteld 7-7-2022'!AM716="x","M","")</f>
        <v/>
      </c>
      <c r="DB722" s="16" t="str">
        <f>IF('Vastgesteld 7-7-2022'!AN716="x","Z","")</f>
        <v/>
      </c>
      <c r="DC722" s="16" t="str">
        <f>IF('Vastgesteld 7-7-2022'!AO716="x","ZZ","")</f>
        <v/>
      </c>
      <c r="DD722" s="16" t="str">
        <f>IF('Vastgesteld 7-7-2022'!AQ716="x","1.40","")</f>
        <v/>
      </c>
      <c r="DE722" s="16" t="str">
        <f>IF(COUNTA('Vastgesteld 7-7-2022'!BH716:BJ716)&lt;&gt;0,6,"")</f>
        <v/>
      </c>
      <c r="DF722" s="16" t="str">
        <f t="shared" si="70"/>
        <v/>
      </c>
      <c r="DG722" s="16" t="str">
        <f>IF('Vastgesteld 7-7-2022'!BH716="x","L","")</f>
        <v/>
      </c>
      <c r="DH722" s="16" t="str">
        <f>IF('Vastgesteld 7-7-2022'!BI716="x","M","")</f>
        <v/>
      </c>
      <c r="DI722" s="16" t="str">
        <f>IF('Vastgesteld 7-7-2022'!BJ716="x","Z","")</f>
        <v/>
      </c>
      <c r="DJ722" s="16" t="str">
        <f>IF('Vastgesteld 7-7-2022'!BK716="x","Z","")</f>
        <v/>
      </c>
      <c r="DK722" s="16" t="str">
        <f>IF(COUNTA('Vastgesteld 7-7-2022'!BM716:BO716)&lt;&gt;0,6,"")</f>
        <v/>
      </c>
      <c r="DL722" s="16" t="str">
        <f t="shared" si="71"/>
        <v/>
      </c>
      <c r="DM722" s="16" t="str">
        <f>IF('Vastgesteld 7-7-2022'!BM716="x","L","")</f>
        <v/>
      </c>
      <c r="DN722" s="16" t="str">
        <f>IF('Vastgesteld 7-7-2022'!BN716="x","M","")</f>
        <v/>
      </c>
      <c r="DO722" s="16" t="str">
        <f>IF('Vastgesteld 7-7-2022'!BO716="x","Z","")</f>
        <v/>
      </c>
      <c r="DP722" s="16" t="str">
        <f>IF('Vastgesteld 7-7-2022'!BP716="x","Z","")</f>
        <v/>
      </c>
    </row>
    <row r="723" spans="1:120" ht="14.4" x14ac:dyDescent="0.3">
      <c r="A723" s="18">
        <f>'Vastgesteld 7-7-2022'!A717</f>
        <v>0</v>
      </c>
      <c r="B723" s="16" t="str">
        <f>IFERROR(VLOOKUP('Vastgesteld 7-7-2022'!#REF!,#REF!,2,FALSE),"")</f>
        <v/>
      </c>
      <c r="C723" s="16">
        <f>'Vastgesteld 7-7-2022'!E717</f>
        <v>0</v>
      </c>
      <c r="D723" s="16" t="str">
        <f>IFERROR(VLOOKUP('Vastgesteld 7-7-2022'!#REF!,#REF!,2,FALSE),"")</f>
        <v/>
      </c>
      <c r="E723" s="16" t="str">
        <f>IFERROR(VLOOKUP('Vastgesteld 7-7-2022'!#REF!,#REF!,5,FALSE),"")</f>
        <v/>
      </c>
      <c r="F723" s="16" t="e">
        <f>IF('Vastgesteld 7-7-2022'!#REF!&lt;&gt;"",'Vastgesteld 7-7-2022'!#REF!,"")</f>
        <v>#REF!</v>
      </c>
      <c r="G723" s="16" t="e">
        <f>IF('Vastgesteld 7-7-2022'!#REF!="Indoor",1,0)</f>
        <v>#REF!</v>
      </c>
      <c r="H723" s="16" t="e">
        <f>'Vastgesteld 7-7-2022'!#REF!</f>
        <v>#REF!</v>
      </c>
      <c r="I723" s="16" t="e">
        <f>IF('Vastgesteld 7-7-2022'!#REF!="Nee",0,IF('Vastgesteld 7-7-2022'!#REF!="Ja",1,""))</f>
        <v>#REF!</v>
      </c>
      <c r="J723" s="16" t="e">
        <f>IF('Vastgesteld 7-7-2022'!#REF!&lt;&gt;"",'Vastgesteld 7-7-2022'!#REF!,"")</f>
        <v>#REF!</v>
      </c>
      <c r="BJ723" s="16" t="str">
        <f>IF(COUNTA('Vastgesteld 7-7-2022'!T717:AD717)&lt;&gt;0,1,"")</f>
        <v/>
      </c>
      <c r="BK723" s="16" t="str">
        <f t="shared" si="66"/>
        <v/>
      </c>
      <c r="BL723" s="16" t="str">
        <f>IF('Vastgesteld 7-7-2022'!T717="x","AA","")</f>
        <v/>
      </c>
      <c r="BM723" s="16" t="str">
        <f>IF('Vastgesteld 7-7-2022'!U717="x","A","")</f>
        <v/>
      </c>
      <c r="BN723" s="16" t="str">
        <f>IF('Vastgesteld 7-7-2022'!V717="x","B1","")</f>
        <v/>
      </c>
      <c r="BO723" s="16" t="e">
        <f>IF('Vastgesteld 7-7-2022'!#REF!="x","BB","")</f>
        <v>#REF!</v>
      </c>
      <c r="BP723" s="16" t="str">
        <f>IF('Vastgesteld 7-7-2022'!X717="x","B","")</f>
        <v/>
      </c>
      <c r="BQ723" s="16" t="str">
        <f>IF('Vastgesteld 7-7-2022'!Y717="x","L1","")</f>
        <v/>
      </c>
      <c r="BR723" s="16" t="str">
        <f>IF('Vastgesteld 7-7-2022'!Z717="x","L2","")</f>
        <v/>
      </c>
      <c r="BS723" s="16" t="str">
        <f>IF('Vastgesteld 7-7-2022'!AA717="x","M1","")</f>
        <v/>
      </c>
      <c r="BT723" s="16" t="str">
        <f>IF('Vastgesteld 7-7-2022'!AB717="x","M2","")</f>
        <v/>
      </c>
      <c r="BU723" s="16" t="str">
        <f>IF('Vastgesteld 7-7-2022'!AC717="x","Z1","")</f>
        <v/>
      </c>
      <c r="BV723" s="16" t="str">
        <f>IF('Vastgesteld 7-7-2022'!AD717="x","Z2","")</f>
        <v/>
      </c>
      <c r="BW723" s="16" t="str">
        <f>IF(COUNTA('Vastgesteld 7-7-2022'!K717:S717)&lt;&gt;0,1,"")</f>
        <v/>
      </c>
      <c r="BX723" s="16" t="str">
        <f t="shared" si="67"/>
        <v/>
      </c>
      <c r="BY723" s="16" t="str">
        <f>IF('Vastgesteld 7-7-2022'!K717="x","BB","")</f>
        <v/>
      </c>
      <c r="BZ723" s="16" t="str">
        <f>IF('Vastgesteld 7-7-2022'!L717="x","B","")</f>
        <v/>
      </c>
      <c r="CA723" s="16" t="str">
        <f>IF('Vastgesteld 7-7-2022'!M717="x","L1","")</f>
        <v/>
      </c>
      <c r="CB723" s="16" t="str">
        <f>IF('Vastgesteld 7-7-2022'!N717="x","L2","")</f>
        <v/>
      </c>
      <c r="CC723" s="16" t="str">
        <f>IF('Vastgesteld 7-7-2022'!O717="x","M1","")</f>
        <v/>
      </c>
      <c r="CD723" s="16" t="str">
        <f>IF('Vastgesteld 7-7-2022'!P717="x","M2","")</f>
        <v/>
      </c>
      <c r="CE723" s="16" t="str">
        <f>IF('Vastgesteld 7-7-2022'!Q717="x","Z1","")</f>
        <v/>
      </c>
      <c r="CF723" s="16" t="str">
        <f>IF('Vastgesteld 7-7-2022'!R717="x","Z2","")</f>
        <v/>
      </c>
      <c r="CG723" s="16" t="str">
        <f>IF('Vastgesteld 7-7-2022'!S717="x","ZZL","")</f>
        <v/>
      </c>
      <c r="CL723" s="16" t="str">
        <f>IF(COUNTA('Vastgesteld 7-7-2022'!AV717:BF717)&lt;&gt;0,2,"")</f>
        <v/>
      </c>
      <c r="CM723" s="16" t="str">
        <f t="shared" si="68"/>
        <v/>
      </c>
      <c r="CN723" s="16" t="str">
        <f>IF('Vastgesteld 7-7-2022'!AV717="x","AA","")</f>
        <v/>
      </c>
      <c r="CO723" s="16" t="str">
        <f>IF('Vastgesteld 7-7-2022'!AW717="x","A","")</f>
        <v/>
      </c>
      <c r="CP723" s="16" t="str">
        <f>IF('Vastgesteld 7-7-2022'!AX717="x","BB","")</f>
        <v/>
      </c>
      <c r="CQ723" s="16" t="str">
        <f>IF('Vastgesteld 7-7-2022'!AY717="x","B","")</f>
        <v/>
      </c>
      <c r="CR723" s="16" t="str">
        <f>IF('Vastgesteld 7-7-2022'!AZ717="x","L","")</f>
        <v/>
      </c>
      <c r="CS723" s="16" t="str">
        <f>IF('Vastgesteld 7-7-2022'!BA717="x","M","")</f>
        <v/>
      </c>
      <c r="CT723" s="16" t="str">
        <f>IF('Vastgesteld 7-7-2022'!BB717="x","Z","")</f>
        <v/>
      </c>
      <c r="CU723" s="16" t="str">
        <f>IF('Vastgesteld 7-7-2022'!BF717="x","ZZ","")</f>
        <v/>
      </c>
      <c r="CV723" s="16" t="str">
        <f>IF(COUNTA('Vastgesteld 7-7-2022'!AJ717:AQ717)&lt;&gt;0,2,"")</f>
        <v/>
      </c>
      <c r="CW723" s="16" t="str">
        <f t="shared" si="69"/>
        <v/>
      </c>
      <c r="CX723" s="16" t="str">
        <f>IF('Vastgesteld 7-7-2022'!AJ717="x","BB","")</f>
        <v/>
      </c>
      <c r="CY723" s="16" t="str">
        <f>IF('Vastgesteld 7-7-2022'!AK717="x","B","")</f>
        <v/>
      </c>
      <c r="CZ723" s="16" t="str">
        <f>IF('Vastgesteld 7-7-2022'!AL717="x","L","")</f>
        <v/>
      </c>
      <c r="DA723" s="16" t="str">
        <f>IF('Vastgesteld 7-7-2022'!AM717="x","M","")</f>
        <v/>
      </c>
      <c r="DB723" s="16" t="str">
        <f>IF('Vastgesteld 7-7-2022'!AN717="x","Z","")</f>
        <v/>
      </c>
      <c r="DC723" s="16" t="str">
        <f>IF('Vastgesteld 7-7-2022'!AO717="x","ZZ","")</f>
        <v/>
      </c>
      <c r="DD723" s="16" t="str">
        <f>IF('Vastgesteld 7-7-2022'!AQ717="x","1.40","")</f>
        <v/>
      </c>
      <c r="DE723" s="16" t="str">
        <f>IF(COUNTA('Vastgesteld 7-7-2022'!BH717:BJ717)&lt;&gt;0,6,"")</f>
        <v/>
      </c>
      <c r="DF723" s="16" t="str">
        <f t="shared" si="70"/>
        <v/>
      </c>
      <c r="DG723" s="16" t="str">
        <f>IF('Vastgesteld 7-7-2022'!BH717="x","L","")</f>
        <v/>
      </c>
      <c r="DH723" s="16" t="str">
        <f>IF('Vastgesteld 7-7-2022'!BI717="x","M","")</f>
        <v/>
      </c>
      <c r="DI723" s="16" t="str">
        <f>IF('Vastgesteld 7-7-2022'!BJ717="x","Z","")</f>
        <v/>
      </c>
      <c r="DJ723" s="16" t="str">
        <f>IF('Vastgesteld 7-7-2022'!BK717="x","Z","")</f>
        <v/>
      </c>
      <c r="DK723" s="16" t="str">
        <f>IF(COUNTA('Vastgesteld 7-7-2022'!BM717:BO717)&lt;&gt;0,6,"")</f>
        <v/>
      </c>
      <c r="DL723" s="16" t="str">
        <f t="shared" si="71"/>
        <v/>
      </c>
      <c r="DM723" s="16" t="str">
        <f>IF('Vastgesteld 7-7-2022'!BM717="x","L","")</f>
        <v/>
      </c>
      <c r="DN723" s="16" t="str">
        <f>IF('Vastgesteld 7-7-2022'!BN717="x","M","")</f>
        <v/>
      </c>
      <c r="DO723" s="16" t="str">
        <f>IF('Vastgesteld 7-7-2022'!BO717="x","Z","")</f>
        <v/>
      </c>
      <c r="DP723" s="16" t="str">
        <f>IF('Vastgesteld 7-7-2022'!BP717="x","Z","")</f>
        <v/>
      </c>
    </row>
    <row r="724" spans="1:120" ht="14.4" x14ac:dyDescent="0.3">
      <c r="A724" s="18">
        <f>'Vastgesteld 7-7-2022'!A718</f>
        <v>0</v>
      </c>
      <c r="B724" s="16" t="str">
        <f>IFERROR(VLOOKUP('Vastgesteld 7-7-2022'!#REF!,#REF!,2,FALSE),"")</f>
        <v/>
      </c>
      <c r="C724" s="16">
        <f>'Vastgesteld 7-7-2022'!E718</f>
        <v>0</v>
      </c>
      <c r="D724" s="16" t="str">
        <f>IFERROR(VLOOKUP('Vastgesteld 7-7-2022'!#REF!,#REF!,2,FALSE),"")</f>
        <v/>
      </c>
      <c r="E724" s="16" t="str">
        <f>IFERROR(VLOOKUP('Vastgesteld 7-7-2022'!#REF!,#REF!,5,FALSE),"")</f>
        <v/>
      </c>
      <c r="F724" s="16" t="e">
        <f>IF('Vastgesteld 7-7-2022'!#REF!&lt;&gt;"",'Vastgesteld 7-7-2022'!#REF!,"")</f>
        <v>#REF!</v>
      </c>
      <c r="G724" s="16" t="e">
        <f>IF('Vastgesteld 7-7-2022'!#REF!="Indoor",1,0)</f>
        <v>#REF!</v>
      </c>
      <c r="H724" s="16" t="e">
        <f>'Vastgesteld 7-7-2022'!#REF!</f>
        <v>#REF!</v>
      </c>
      <c r="I724" s="16" t="e">
        <f>IF('Vastgesteld 7-7-2022'!#REF!="Nee",0,IF('Vastgesteld 7-7-2022'!#REF!="Ja",1,""))</f>
        <v>#REF!</v>
      </c>
      <c r="J724" s="16" t="e">
        <f>IF('Vastgesteld 7-7-2022'!#REF!&lt;&gt;"",'Vastgesteld 7-7-2022'!#REF!,"")</f>
        <v>#REF!</v>
      </c>
      <c r="BJ724" s="16" t="str">
        <f>IF(COUNTA('Vastgesteld 7-7-2022'!T718:AD718)&lt;&gt;0,1,"")</f>
        <v/>
      </c>
      <c r="BK724" s="16" t="str">
        <f t="shared" si="66"/>
        <v/>
      </c>
      <c r="BL724" s="16" t="str">
        <f>IF('Vastgesteld 7-7-2022'!T718="x","AA","")</f>
        <v/>
      </c>
      <c r="BM724" s="16" t="str">
        <f>IF('Vastgesteld 7-7-2022'!U718="x","A","")</f>
        <v/>
      </c>
      <c r="BN724" s="16" t="str">
        <f>IF('Vastgesteld 7-7-2022'!V718="x","B1","")</f>
        <v/>
      </c>
      <c r="BO724" s="16" t="e">
        <f>IF('Vastgesteld 7-7-2022'!#REF!="x","BB","")</f>
        <v>#REF!</v>
      </c>
      <c r="BP724" s="16" t="str">
        <f>IF('Vastgesteld 7-7-2022'!X718="x","B","")</f>
        <v/>
      </c>
      <c r="BQ724" s="16" t="str">
        <f>IF('Vastgesteld 7-7-2022'!Y718="x","L1","")</f>
        <v/>
      </c>
      <c r="BR724" s="16" t="str">
        <f>IF('Vastgesteld 7-7-2022'!Z718="x","L2","")</f>
        <v/>
      </c>
      <c r="BS724" s="16" t="str">
        <f>IF('Vastgesteld 7-7-2022'!AA718="x","M1","")</f>
        <v/>
      </c>
      <c r="BT724" s="16" t="str">
        <f>IF('Vastgesteld 7-7-2022'!AB718="x","M2","")</f>
        <v/>
      </c>
      <c r="BU724" s="16" t="str">
        <f>IF('Vastgesteld 7-7-2022'!AC718="x","Z1","")</f>
        <v/>
      </c>
      <c r="BV724" s="16" t="str">
        <f>IF('Vastgesteld 7-7-2022'!AD718="x","Z2","")</f>
        <v/>
      </c>
      <c r="BW724" s="16" t="str">
        <f>IF(COUNTA('Vastgesteld 7-7-2022'!K718:S718)&lt;&gt;0,1,"")</f>
        <v/>
      </c>
      <c r="BX724" s="16" t="str">
        <f t="shared" si="67"/>
        <v/>
      </c>
      <c r="BY724" s="16" t="str">
        <f>IF('Vastgesteld 7-7-2022'!K718="x","BB","")</f>
        <v/>
      </c>
      <c r="BZ724" s="16" t="str">
        <f>IF('Vastgesteld 7-7-2022'!L718="x","B","")</f>
        <v/>
      </c>
      <c r="CA724" s="16" t="str">
        <f>IF('Vastgesteld 7-7-2022'!M718="x","L1","")</f>
        <v/>
      </c>
      <c r="CB724" s="16" t="str">
        <f>IF('Vastgesteld 7-7-2022'!N718="x","L2","")</f>
        <v/>
      </c>
      <c r="CC724" s="16" t="str">
        <f>IF('Vastgesteld 7-7-2022'!O718="x","M1","")</f>
        <v/>
      </c>
      <c r="CD724" s="16" t="str">
        <f>IF('Vastgesteld 7-7-2022'!P718="x","M2","")</f>
        <v/>
      </c>
      <c r="CE724" s="16" t="str">
        <f>IF('Vastgesteld 7-7-2022'!Q718="x","Z1","")</f>
        <v/>
      </c>
      <c r="CF724" s="16" t="str">
        <f>IF('Vastgesteld 7-7-2022'!R718="x","Z2","")</f>
        <v/>
      </c>
      <c r="CG724" s="16" t="str">
        <f>IF('Vastgesteld 7-7-2022'!S718="x","ZZL","")</f>
        <v/>
      </c>
      <c r="CL724" s="16" t="str">
        <f>IF(COUNTA('Vastgesteld 7-7-2022'!AV718:BF718)&lt;&gt;0,2,"")</f>
        <v/>
      </c>
      <c r="CM724" s="16" t="str">
        <f t="shared" si="68"/>
        <v/>
      </c>
      <c r="CN724" s="16" t="str">
        <f>IF('Vastgesteld 7-7-2022'!AV718="x","AA","")</f>
        <v/>
      </c>
      <c r="CO724" s="16" t="str">
        <f>IF('Vastgesteld 7-7-2022'!AW718="x","A","")</f>
        <v/>
      </c>
      <c r="CP724" s="16" t="str">
        <f>IF('Vastgesteld 7-7-2022'!AX718="x","BB","")</f>
        <v/>
      </c>
      <c r="CQ724" s="16" t="str">
        <f>IF('Vastgesteld 7-7-2022'!AY718="x","B","")</f>
        <v/>
      </c>
      <c r="CR724" s="16" t="str">
        <f>IF('Vastgesteld 7-7-2022'!AZ718="x","L","")</f>
        <v/>
      </c>
      <c r="CS724" s="16" t="str">
        <f>IF('Vastgesteld 7-7-2022'!BA718="x","M","")</f>
        <v/>
      </c>
      <c r="CT724" s="16" t="str">
        <f>IF('Vastgesteld 7-7-2022'!BB718="x","Z","")</f>
        <v/>
      </c>
      <c r="CU724" s="16" t="str">
        <f>IF('Vastgesteld 7-7-2022'!BF718="x","ZZ","")</f>
        <v/>
      </c>
      <c r="CV724" s="16" t="str">
        <f>IF(COUNTA('Vastgesteld 7-7-2022'!AJ718:AQ718)&lt;&gt;0,2,"")</f>
        <v/>
      </c>
      <c r="CW724" s="16" t="str">
        <f t="shared" si="69"/>
        <v/>
      </c>
      <c r="CX724" s="16" t="str">
        <f>IF('Vastgesteld 7-7-2022'!AJ718="x","BB","")</f>
        <v/>
      </c>
      <c r="CY724" s="16" t="str">
        <f>IF('Vastgesteld 7-7-2022'!AK718="x","B","")</f>
        <v/>
      </c>
      <c r="CZ724" s="16" t="str">
        <f>IF('Vastgesteld 7-7-2022'!AL718="x","L","")</f>
        <v/>
      </c>
      <c r="DA724" s="16" t="str">
        <f>IF('Vastgesteld 7-7-2022'!AM718="x","M","")</f>
        <v/>
      </c>
      <c r="DB724" s="16" t="str">
        <f>IF('Vastgesteld 7-7-2022'!AN718="x","Z","")</f>
        <v/>
      </c>
      <c r="DC724" s="16" t="str">
        <f>IF('Vastgesteld 7-7-2022'!AO718="x","ZZ","")</f>
        <v/>
      </c>
      <c r="DD724" s="16" t="str">
        <f>IF('Vastgesteld 7-7-2022'!AQ718="x","1.40","")</f>
        <v/>
      </c>
      <c r="DE724" s="16" t="str">
        <f>IF(COUNTA('Vastgesteld 7-7-2022'!BH718:BJ718)&lt;&gt;0,6,"")</f>
        <v/>
      </c>
      <c r="DF724" s="16" t="str">
        <f t="shared" si="70"/>
        <v/>
      </c>
      <c r="DG724" s="16" t="str">
        <f>IF('Vastgesteld 7-7-2022'!BH718="x","L","")</f>
        <v/>
      </c>
      <c r="DH724" s="16" t="str">
        <f>IF('Vastgesteld 7-7-2022'!BI718="x","M","")</f>
        <v/>
      </c>
      <c r="DI724" s="16" t="str">
        <f>IF('Vastgesteld 7-7-2022'!BJ718="x","Z","")</f>
        <v/>
      </c>
      <c r="DJ724" s="16" t="str">
        <f>IF('Vastgesteld 7-7-2022'!BK718="x","Z","")</f>
        <v/>
      </c>
      <c r="DK724" s="16" t="str">
        <f>IF(COUNTA('Vastgesteld 7-7-2022'!BM718:BO718)&lt;&gt;0,6,"")</f>
        <v/>
      </c>
      <c r="DL724" s="16" t="str">
        <f t="shared" si="71"/>
        <v/>
      </c>
      <c r="DM724" s="16" t="str">
        <f>IF('Vastgesteld 7-7-2022'!BM718="x","L","")</f>
        <v/>
      </c>
      <c r="DN724" s="16" t="str">
        <f>IF('Vastgesteld 7-7-2022'!BN718="x","M","")</f>
        <v/>
      </c>
      <c r="DO724" s="16" t="str">
        <f>IF('Vastgesteld 7-7-2022'!BO718="x","Z","")</f>
        <v/>
      </c>
      <c r="DP724" s="16" t="str">
        <f>IF('Vastgesteld 7-7-2022'!BP718="x","Z","")</f>
        <v/>
      </c>
    </row>
    <row r="725" spans="1:120" ht="14.4" x14ac:dyDescent="0.3">
      <c r="A725" s="18">
        <f>'Vastgesteld 7-7-2022'!A719</f>
        <v>0</v>
      </c>
      <c r="B725" s="16" t="str">
        <f>IFERROR(VLOOKUP('Vastgesteld 7-7-2022'!#REF!,#REF!,2,FALSE),"")</f>
        <v/>
      </c>
      <c r="C725" s="16">
        <f>'Vastgesteld 7-7-2022'!E719</f>
        <v>0</v>
      </c>
      <c r="D725" s="16" t="str">
        <f>IFERROR(VLOOKUP('Vastgesteld 7-7-2022'!#REF!,#REF!,2,FALSE),"")</f>
        <v/>
      </c>
      <c r="E725" s="16" t="str">
        <f>IFERROR(VLOOKUP('Vastgesteld 7-7-2022'!#REF!,#REF!,5,FALSE),"")</f>
        <v/>
      </c>
      <c r="F725" s="16" t="e">
        <f>IF('Vastgesteld 7-7-2022'!#REF!&lt;&gt;"",'Vastgesteld 7-7-2022'!#REF!,"")</f>
        <v>#REF!</v>
      </c>
      <c r="G725" s="16" t="e">
        <f>IF('Vastgesteld 7-7-2022'!#REF!="Indoor",1,0)</f>
        <v>#REF!</v>
      </c>
      <c r="H725" s="16" t="e">
        <f>'Vastgesteld 7-7-2022'!#REF!</f>
        <v>#REF!</v>
      </c>
      <c r="I725" s="16" t="e">
        <f>IF('Vastgesteld 7-7-2022'!#REF!="Nee",0,IF('Vastgesteld 7-7-2022'!#REF!="Ja",1,""))</f>
        <v>#REF!</v>
      </c>
      <c r="J725" s="16" t="e">
        <f>IF('Vastgesteld 7-7-2022'!#REF!&lt;&gt;"",'Vastgesteld 7-7-2022'!#REF!,"")</f>
        <v>#REF!</v>
      </c>
      <c r="BJ725" s="16" t="str">
        <f>IF(COUNTA('Vastgesteld 7-7-2022'!T719:AD719)&lt;&gt;0,1,"")</f>
        <v/>
      </c>
      <c r="BK725" s="16" t="str">
        <f t="shared" si="66"/>
        <v/>
      </c>
      <c r="BL725" s="16" t="str">
        <f>IF('Vastgesteld 7-7-2022'!T719="x","AA","")</f>
        <v/>
      </c>
      <c r="BM725" s="16" t="str">
        <f>IF('Vastgesteld 7-7-2022'!U719="x","A","")</f>
        <v/>
      </c>
      <c r="BN725" s="16" t="str">
        <f>IF('Vastgesteld 7-7-2022'!V719="x","B1","")</f>
        <v/>
      </c>
      <c r="BO725" s="16" t="e">
        <f>IF('Vastgesteld 7-7-2022'!#REF!="x","BB","")</f>
        <v>#REF!</v>
      </c>
      <c r="BP725" s="16" t="str">
        <f>IF('Vastgesteld 7-7-2022'!X719="x","B","")</f>
        <v/>
      </c>
      <c r="BQ725" s="16" t="str">
        <f>IF('Vastgesteld 7-7-2022'!Y719="x","L1","")</f>
        <v/>
      </c>
      <c r="BR725" s="16" t="str">
        <f>IF('Vastgesteld 7-7-2022'!Z719="x","L2","")</f>
        <v/>
      </c>
      <c r="BS725" s="16" t="str">
        <f>IF('Vastgesteld 7-7-2022'!AA719="x","M1","")</f>
        <v/>
      </c>
      <c r="BT725" s="16" t="str">
        <f>IF('Vastgesteld 7-7-2022'!AB719="x","M2","")</f>
        <v/>
      </c>
      <c r="BU725" s="16" t="str">
        <f>IF('Vastgesteld 7-7-2022'!AC719="x","Z1","")</f>
        <v/>
      </c>
      <c r="BV725" s="16" t="str">
        <f>IF('Vastgesteld 7-7-2022'!AD719="x","Z2","")</f>
        <v/>
      </c>
      <c r="BW725" s="16" t="str">
        <f>IF(COUNTA('Vastgesteld 7-7-2022'!K719:S719)&lt;&gt;0,1,"")</f>
        <v/>
      </c>
      <c r="BX725" s="16" t="str">
        <f t="shared" si="67"/>
        <v/>
      </c>
      <c r="BY725" s="16" t="str">
        <f>IF('Vastgesteld 7-7-2022'!K719="x","BB","")</f>
        <v/>
      </c>
      <c r="BZ725" s="16" t="str">
        <f>IF('Vastgesteld 7-7-2022'!L719="x","B","")</f>
        <v/>
      </c>
      <c r="CA725" s="16" t="str">
        <f>IF('Vastgesteld 7-7-2022'!M719="x","L1","")</f>
        <v/>
      </c>
      <c r="CB725" s="16" t="str">
        <f>IF('Vastgesteld 7-7-2022'!N719="x","L2","")</f>
        <v/>
      </c>
      <c r="CC725" s="16" t="str">
        <f>IF('Vastgesteld 7-7-2022'!O719="x","M1","")</f>
        <v/>
      </c>
      <c r="CD725" s="16" t="str">
        <f>IF('Vastgesteld 7-7-2022'!P719="x","M2","")</f>
        <v/>
      </c>
      <c r="CE725" s="16" t="str">
        <f>IF('Vastgesteld 7-7-2022'!Q719="x","Z1","")</f>
        <v/>
      </c>
      <c r="CF725" s="16" t="str">
        <f>IF('Vastgesteld 7-7-2022'!R719="x","Z2","")</f>
        <v/>
      </c>
      <c r="CG725" s="16" t="str">
        <f>IF('Vastgesteld 7-7-2022'!S719="x","ZZL","")</f>
        <v/>
      </c>
      <c r="CL725" s="16" t="str">
        <f>IF(COUNTA('Vastgesteld 7-7-2022'!AV719:BF719)&lt;&gt;0,2,"")</f>
        <v/>
      </c>
      <c r="CM725" s="16" t="str">
        <f t="shared" si="68"/>
        <v/>
      </c>
      <c r="CN725" s="16" t="str">
        <f>IF('Vastgesteld 7-7-2022'!AV719="x","AA","")</f>
        <v/>
      </c>
      <c r="CO725" s="16" t="str">
        <f>IF('Vastgesteld 7-7-2022'!AW719="x","A","")</f>
        <v/>
      </c>
      <c r="CP725" s="16" t="str">
        <f>IF('Vastgesteld 7-7-2022'!AX719="x","BB","")</f>
        <v/>
      </c>
      <c r="CQ725" s="16" t="str">
        <f>IF('Vastgesteld 7-7-2022'!AY719="x","B","")</f>
        <v/>
      </c>
      <c r="CR725" s="16" t="str">
        <f>IF('Vastgesteld 7-7-2022'!AZ719="x","L","")</f>
        <v/>
      </c>
      <c r="CS725" s="16" t="str">
        <f>IF('Vastgesteld 7-7-2022'!BA719="x","M","")</f>
        <v/>
      </c>
      <c r="CT725" s="16" t="str">
        <f>IF('Vastgesteld 7-7-2022'!BB719="x","Z","")</f>
        <v/>
      </c>
      <c r="CU725" s="16" t="str">
        <f>IF('Vastgesteld 7-7-2022'!BF719="x","ZZ","")</f>
        <v/>
      </c>
      <c r="CV725" s="16" t="str">
        <f>IF(COUNTA('Vastgesteld 7-7-2022'!AJ719:AQ719)&lt;&gt;0,2,"")</f>
        <v/>
      </c>
      <c r="CW725" s="16" t="str">
        <f t="shared" si="69"/>
        <v/>
      </c>
      <c r="CX725" s="16" t="str">
        <f>IF('Vastgesteld 7-7-2022'!AJ719="x","BB","")</f>
        <v/>
      </c>
      <c r="CY725" s="16" t="str">
        <f>IF('Vastgesteld 7-7-2022'!AK719="x","B","")</f>
        <v/>
      </c>
      <c r="CZ725" s="16" t="str">
        <f>IF('Vastgesteld 7-7-2022'!AL719="x","L","")</f>
        <v/>
      </c>
      <c r="DA725" s="16" t="str">
        <f>IF('Vastgesteld 7-7-2022'!AM719="x","M","")</f>
        <v/>
      </c>
      <c r="DB725" s="16" t="str">
        <f>IF('Vastgesteld 7-7-2022'!AN719="x","Z","")</f>
        <v/>
      </c>
      <c r="DC725" s="16" t="str">
        <f>IF('Vastgesteld 7-7-2022'!AO719="x","ZZ","")</f>
        <v/>
      </c>
      <c r="DD725" s="16" t="str">
        <f>IF('Vastgesteld 7-7-2022'!AQ719="x","1.40","")</f>
        <v/>
      </c>
      <c r="DE725" s="16" t="str">
        <f>IF(COUNTA('Vastgesteld 7-7-2022'!BH719:BJ719)&lt;&gt;0,6,"")</f>
        <v/>
      </c>
      <c r="DF725" s="16" t="str">
        <f t="shared" si="70"/>
        <v/>
      </c>
      <c r="DG725" s="16" t="str">
        <f>IF('Vastgesteld 7-7-2022'!BH719="x","L","")</f>
        <v/>
      </c>
      <c r="DH725" s="16" t="str">
        <f>IF('Vastgesteld 7-7-2022'!BI719="x","M","")</f>
        <v/>
      </c>
      <c r="DI725" s="16" t="str">
        <f>IF('Vastgesteld 7-7-2022'!BJ719="x","Z","")</f>
        <v/>
      </c>
      <c r="DJ725" s="16" t="str">
        <f>IF('Vastgesteld 7-7-2022'!BK719="x","Z","")</f>
        <v/>
      </c>
      <c r="DK725" s="16" t="str">
        <f>IF(COUNTA('Vastgesteld 7-7-2022'!BM719:BO719)&lt;&gt;0,6,"")</f>
        <v/>
      </c>
      <c r="DL725" s="16" t="str">
        <f t="shared" si="71"/>
        <v/>
      </c>
      <c r="DM725" s="16" t="str">
        <f>IF('Vastgesteld 7-7-2022'!BM719="x","L","")</f>
        <v/>
      </c>
      <c r="DN725" s="16" t="str">
        <f>IF('Vastgesteld 7-7-2022'!BN719="x","M","")</f>
        <v/>
      </c>
      <c r="DO725" s="16" t="str">
        <f>IF('Vastgesteld 7-7-2022'!BO719="x","Z","")</f>
        <v/>
      </c>
      <c r="DP725" s="16" t="str">
        <f>IF('Vastgesteld 7-7-2022'!BP719="x","Z","")</f>
        <v/>
      </c>
    </row>
    <row r="726" spans="1:120" ht="14.4" x14ac:dyDescent="0.3">
      <c r="A726" s="18">
        <f>'Vastgesteld 7-7-2022'!A720</f>
        <v>0</v>
      </c>
      <c r="B726" s="16" t="str">
        <f>IFERROR(VLOOKUP('Vastgesteld 7-7-2022'!#REF!,#REF!,2,FALSE),"")</f>
        <v/>
      </c>
      <c r="C726" s="16">
        <f>'Vastgesteld 7-7-2022'!E720</f>
        <v>0</v>
      </c>
      <c r="D726" s="16" t="str">
        <f>IFERROR(VLOOKUP('Vastgesteld 7-7-2022'!#REF!,#REF!,2,FALSE),"")</f>
        <v/>
      </c>
      <c r="E726" s="16" t="str">
        <f>IFERROR(VLOOKUP('Vastgesteld 7-7-2022'!#REF!,#REF!,5,FALSE),"")</f>
        <v/>
      </c>
      <c r="F726" s="16" t="e">
        <f>IF('Vastgesteld 7-7-2022'!#REF!&lt;&gt;"",'Vastgesteld 7-7-2022'!#REF!,"")</f>
        <v>#REF!</v>
      </c>
      <c r="G726" s="16" t="e">
        <f>IF('Vastgesteld 7-7-2022'!#REF!="Indoor",1,0)</f>
        <v>#REF!</v>
      </c>
      <c r="H726" s="16" t="e">
        <f>'Vastgesteld 7-7-2022'!#REF!</f>
        <v>#REF!</v>
      </c>
      <c r="I726" s="16" t="e">
        <f>IF('Vastgesteld 7-7-2022'!#REF!="Nee",0,IF('Vastgesteld 7-7-2022'!#REF!="Ja",1,""))</f>
        <v>#REF!</v>
      </c>
      <c r="J726" s="16" t="e">
        <f>IF('Vastgesteld 7-7-2022'!#REF!&lt;&gt;"",'Vastgesteld 7-7-2022'!#REF!,"")</f>
        <v>#REF!</v>
      </c>
      <c r="BJ726" s="16" t="str">
        <f>IF(COUNTA('Vastgesteld 7-7-2022'!T720:AD720)&lt;&gt;0,1,"")</f>
        <v/>
      </c>
      <c r="BK726" s="16" t="str">
        <f t="shared" si="66"/>
        <v/>
      </c>
      <c r="BL726" s="16" t="str">
        <f>IF('Vastgesteld 7-7-2022'!T720="x","AA","")</f>
        <v/>
      </c>
      <c r="BM726" s="16" t="str">
        <f>IF('Vastgesteld 7-7-2022'!U720="x","A","")</f>
        <v/>
      </c>
      <c r="BN726" s="16" t="str">
        <f>IF('Vastgesteld 7-7-2022'!V720="x","B1","")</f>
        <v/>
      </c>
      <c r="BO726" s="16" t="e">
        <f>IF('Vastgesteld 7-7-2022'!#REF!="x","BB","")</f>
        <v>#REF!</v>
      </c>
      <c r="BP726" s="16" t="str">
        <f>IF('Vastgesteld 7-7-2022'!X720="x","B","")</f>
        <v/>
      </c>
      <c r="BQ726" s="16" t="str">
        <f>IF('Vastgesteld 7-7-2022'!Y720="x","L1","")</f>
        <v/>
      </c>
      <c r="BR726" s="16" t="str">
        <f>IF('Vastgesteld 7-7-2022'!Z720="x","L2","")</f>
        <v/>
      </c>
      <c r="BS726" s="16" t="str">
        <f>IF('Vastgesteld 7-7-2022'!AA720="x","M1","")</f>
        <v/>
      </c>
      <c r="BT726" s="16" t="str">
        <f>IF('Vastgesteld 7-7-2022'!AB720="x","M2","")</f>
        <v/>
      </c>
      <c r="BU726" s="16" t="str">
        <f>IF('Vastgesteld 7-7-2022'!AC720="x","Z1","")</f>
        <v/>
      </c>
      <c r="BV726" s="16" t="str">
        <f>IF('Vastgesteld 7-7-2022'!AD720="x","Z2","")</f>
        <v/>
      </c>
      <c r="BW726" s="16" t="str">
        <f>IF(COUNTA('Vastgesteld 7-7-2022'!K720:S720)&lt;&gt;0,1,"")</f>
        <v/>
      </c>
      <c r="BX726" s="16" t="str">
        <f t="shared" si="67"/>
        <v/>
      </c>
      <c r="BY726" s="16" t="str">
        <f>IF('Vastgesteld 7-7-2022'!K720="x","BB","")</f>
        <v/>
      </c>
      <c r="BZ726" s="16" t="str">
        <f>IF('Vastgesteld 7-7-2022'!L720="x","B","")</f>
        <v/>
      </c>
      <c r="CA726" s="16" t="str">
        <f>IF('Vastgesteld 7-7-2022'!M720="x","L1","")</f>
        <v/>
      </c>
      <c r="CB726" s="16" t="str">
        <f>IF('Vastgesteld 7-7-2022'!N720="x","L2","")</f>
        <v/>
      </c>
      <c r="CC726" s="16" t="str">
        <f>IF('Vastgesteld 7-7-2022'!O720="x","M1","")</f>
        <v/>
      </c>
      <c r="CD726" s="16" t="str">
        <f>IF('Vastgesteld 7-7-2022'!P720="x","M2","")</f>
        <v/>
      </c>
      <c r="CE726" s="16" t="str">
        <f>IF('Vastgesteld 7-7-2022'!Q720="x","Z1","")</f>
        <v/>
      </c>
      <c r="CF726" s="16" t="str">
        <f>IF('Vastgesteld 7-7-2022'!R720="x","Z2","")</f>
        <v/>
      </c>
      <c r="CG726" s="16" t="str">
        <f>IF('Vastgesteld 7-7-2022'!S720="x","ZZL","")</f>
        <v/>
      </c>
      <c r="CL726" s="16" t="str">
        <f>IF(COUNTA('Vastgesteld 7-7-2022'!AV720:BF720)&lt;&gt;0,2,"")</f>
        <v/>
      </c>
      <c r="CM726" s="16" t="str">
        <f t="shared" si="68"/>
        <v/>
      </c>
      <c r="CN726" s="16" t="str">
        <f>IF('Vastgesteld 7-7-2022'!AV720="x","AA","")</f>
        <v/>
      </c>
      <c r="CO726" s="16" t="str">
        <f>IF('Vastgesteld 7-7-2022'!AW720="x","A","")</f>
        <v/>
      </c>
      <c r="CP726" s="16" t="str">
        <f>IF('Vastgesteld 7-7-2022'!AX720="x","BB","")</f>
        <v/>
      </c>
      <c r="CQ726" s="16" t="str">
        <f>IF('Vastgesteld 7-7-2022'!AY720="x","B","")</f>
        <v/>
      </c>
      <c r="CR726" s="16" t="str">
        <f>IF('Vastgesteld 7-7-2022'!AZ720="x","L","")</f>
        <v/>
      </c>
      <c r="CS726" s="16" t="str">
        <f>IF('Vastgesteld 7-7-2022'!BA720="x","M","")</f>
        <v/>
      </c>
      <c r="CT726" s="16" t="str">
        <f>IF('Vastgesteld 7-7-2022'!BB720="x","Z","")</f>
        <v/>
      </c>
      <c r="CU726" s="16" t="str">
        <f>IF('Vastgesteld 7-7-2022'!BF720="x","ZZ","")</f>
        <v/>
      </c>
      <c r="CV726" s="16" t="str">
        <f>IF(COUNTA('Vastgesteld 7-7-2022'!AJ720:AQ720)&lt;&gt;0,2,"")</f>
        <v/>
      </c>
      <c r="CW726" s="16" t="str">
        <f t="shared" si="69"/>
        <v/>
      </c>
      <c r="CX726" s="16" t="str">
        <f>IF('Vastgesteld 7-7-2022'!AJ720="x","BB","")</f>
        <v/>
      </c>
      <c r="CY726" s="16" t="str">
        <f>IF('Vastgesteld 7-7-2022'!AK720="x","B","")</f>
        <v/>
      </c>
      <c r="CZ726" s="16" t="str">
        <f>IF('Vastgesteld 7-7-2022'!AL720="x","L","")</f>
        <v/>
      </c>
      <c r="DA726" s="16" t="str">
        <f>IF('Vastgesteld 7-7-2022'!AM720="x","M","")</f>
        <v/>
      </c>
      <c r="DB726" s="16" t="str">
        <f>IF('Vastgesteld 7-7-2022'!AN720="x","Z","")</f>
        <v/>
      </c>
      <c r="DC726" s="16" t="str">
        <f>IF('Vastgesteld 7-7-2022'!AO720="x","ZZ","")</f>
        <v/>
      </c>
      <c r="DD726" s="16" t="str">
        <f>IF('Vastgesteld 7-7-2022'!AQ720="x","1.40","")</f>
        <v/>
      </c>
      <c r="DE726" s="16" t="str">
        <f>IF(COUNTA('Vastgesteld 7-7-2022'!BH720:BJ720)&lt;&gt;0,6,"")</f>
        <v/>
      </c>
      <c r="DF726" s="16" t="str">
        <f t="shared" si="70"/>
        <v/>
      </c>
      <c r="DG726" s="16" t="str">
        <f>IF('Vastgesteld 7-7-2022'!BH720="x","L","")</f>
        <v/>
      </c>
      <c r="DH726" s="16" t="str">
        <f>IF('Vastgesteld 7-7-2022'!BI720="x","M","")</f>
        <v/>
      </c>
      <c r="DI726" s="16" t="str">
        <f>IF('Vastgesteld 7-7-2022'!BJ720="x","Z","")</f>
        <v/>
      </c>
      <c r="DJ726" s="16" t="str">
        <f>IF('Vastgesteld 7-7-2022'!BK720="x","Z","")</f>
        <v/>
      </c>
      <c r="DK726" s="16" t="str">
        <f>IF(COUNTA('Vastgesteld 7-7-2022'!BM720:BO720)&lt;&gt;0,6,"")</f>
        <v/>
      </c>
      <c r="DL726" s="16" t="str">
        <f t="shared" si="71"/>
        <v/>
      </c>
      <c r="DM726" s="16" t="str">
        <f>IF('Vastgesteld 7-7-2022'!BM720="x","L","")</f>
        <v/>
      </c>
      <c r="DN726" s="16" t="str">
        <f>IF('Vastgesteld 7-7-2022'!BN720="x","M","")</f>
        <v/>
      </c>
      <c r="DO726" s="16" t="str">
        <f>IF('Vastgesteld 7-7-2022'!BO720="x","Z","")</f>
        <v/>
      </c>
      <c r="DP726" s="16" t="str">
        <f>IF('Vastgesteld 7-7-2022'!BP720="x","Z","")</f>
        <v/>
      </c>
    </row>
    <row r="727" spans="1:120" ht="14.4" x14ac:dyDescent="0.3">
      <c r="A727" s="18">
        <f>'Vastgesteld 7-7-2022'!A721</f>
        <v>0</v>
      </c>
      <c r="B727" s="16" t="str">
        <f>IFERROR(VLOOKUP('Vastgesteld 7-7-2022'!#REF!,#REF!,2,FALSE),"")</f>
        <v/>
      </c>
      <c r="C727" s="16">
        <f>'Vastgesteld 7-7-2022'!E721</f>
        <v>0</v>
      </c>
      <c r="D727" s="16" t="str">
        <f>IFERROR(VLOOKUP('Vastgesteld 7-7-2022'!#REF!,#REF!,2,FALSE),"")</f>
        <v/>
      </c>
      <c r="E727" s="16" t="str">
        <f>IFERROR(VLOOKUP('Vastgesteld 7-7-2022'!#REF!,#REF!,5,FALSE),"")</f>
        <v/>
      </c>
      <c r="F727" s="16" t="e">
        <f>IF('Vastgesteld 7-7-2022'!#REF!&lt;&gt;"",'Vastgesteld 7-7-2022'!#REF!,"")</f>
        <v>#REF!</v>
      </c>
      <c r="G727" s="16" t="e">
        <f>IF('Vastgesteld 7-7-2022'!#REF!="Indoor",1,0)</f>
        <v>#REF!</v>
      </c>
      <c r="H727" s="16" t="e">
        <f>'Vastgesteld 7-7-2022'!#REF!</f>
        <v>#REF!</v>
      </c>
      <c r="I727" s="16" t="e">
        <f>IF('Vastgesteld 7-7-2022'!#REF!="Nee",0,IF('Vastgesteld 7-7-2022'!#REF!="Ja",1,""))</f>
        <v>#REF!</v>
      </c>
      <c r="J727" s="16" t="e">
        <f>IF('Vastgesteld 7-7-2022'!#REF!&lt;&gt;"",'Vastgesteld 7-7-2022'!#REF!,"")</f>
        <v>#REF!</v>
      </c>
      <c r="BJ727" s="16" t="str">
        <f>IF(COUNTA('Vastgesteld 7-7-2022'!T721:AD721)&lt;&gt;0,1,"")</f>
        <v/>
      </c>
      <c r="BK727" s="16" t="str">
        <f t="shared" si="66"/>
        <v/>
      </c>
      <c r="BL727" s="16" t="str">
        <f>IF('Vastgesteld 7-7-2022'!T721="x","AA","")</f>
        <v/>
      </c>
      <c r="BM727" s="16" t="str">
        <f>IF('Vastgesteld 7-7-2022'!U721="x","A","")</f>
        <v/>
      </c>
      <c r="BN727" s="16" t="str">
        <f>IF('Vastgesteld 7-7-2022'!V721="x","B1","")</f>
        <v/>
      </c>
      <c r="BO727" s="16" t="e">
        <f>IF('Vastgesteld 7-7-2022'!#REF!="x","BB","")</f>
        <v>#REF!</v>
      </c>
      <c r="BP727" s="16" t="str">
        <f>IF('Vastgesteld 7-7-2022'!X721="x","B","")</f>
        <v/>
      </c>
      <c r="BQ727" s="16" t="str">
        <f>IF('Vastgesteld 7-7-2022'!Y721="x","L1","")</f>
        <v/>
      </c>
      <c r="BR727" s="16" t="str">
        <f>IF('Vastgesteld 7-7-2022'!Z721="x","L2","")</f>
        <v/>
      </c>
      <c r="BS727" s="16" t="str">
        <f>IF('Vastgesteld 7-7-2022'!AA721="x","M1","")</f>
        <v/>
      </c>
      <c r="BT727" s="16" t="str">
        <f>IF('Vastgesteld 7-7-2022'!AB721="x","M2","")</f>
        <v/>
      </c>
      <c r="BU727" s="16" t="str">
        <f>IF('Vastgesteld 7-7-2022'!AC721="x","Z1","")</f>
        <v/>
      </c>
      <c r="BV727" s="16" t="str">
        <f>IF('Vastgesteld 7-7-2022'!AD721="x","Z2","")</f>
        <v/>
      </c>
      <c r="BW727" s="16" t="str">
        <f>IF(COUNTA('Vastgesteld 7-7-2022'!K721:S721)&lt;&gt;0,1,"")</f>
        <v/>
      </c>
      <c r="BX727" s="16" t="str">
        <f t="shared" si="67"/>
        <v/>
      </c>
      <c r="BY727" s="16" t="str">
        <f>IF('Vastgesteld 7-7-2022'!K721="x","BB","")</f>
        <v/>
      </c>
      <c r="BZ727" s="16" t="str">
        <f>IF('Vastgesteld 7-7-2022'!L721="x","B","")</f>
        <v/>
      </c>
      <c r="CA727" s="16" t="str">
        <f>IF('Vastgesteld 7-7-2022'!M721="x","L1","")</f>
        <v/>
      </c>
      <c r="CB727" s="16" t="str">
        <f>IF('Vastgesteld 7-7-2022'!N721="x","L2","")</f>
        <v/>
      </c>
      <c r="CC727" s="16" t="str">
        <f>IF('Vastgesteld 7-7-2022'!O721="x","M1","")</f>
        <v/>
      </c>
      <c r="CD727" s="16" t="str">
        <f>IF('Vastgesteld 7-7-2022'!P721="x","M2","")</f>
        <v/>
      </c>
      <c r="CE727" s="16" t="str">
        <f>IF('Vastgesteld 7-7-2022'!Q721="x","Z1","")</f>
        <v/>
      </c>
      <c r="CF727" s="16" t="str">
        <f>IF('Vastgesteld 7-7-2022'!R721="x","Z2","")</f>
        <v/>
      </c>
      <c r="CG727" s="16" t="str">
        <f>IF('Vastgesteld 7-7-2022'!S721="x","ZZL","")</f>
        <v/>
      </c>
      <c r="CL727" s="16" t="str">
        <f>IF(COUNTA('Vastgesteld 7-7-2022'!AV721:BF721)&lt;&gt;0,2,"")</f>
        <v/>
      </c>
      <c r="CM727" s="16" t="str">
        <f t="shared" si="68"/>
        <v/>
      </c>
      <c r="CN727" s="16" t="str">
        <f>IF('Vastgesteld 7-7-2022'!AV721="x","AA","")</f>
        <v/>
      </c>
      <c r="CO727" s="16" t="str">
        <f>IF('Vastgesteld 7-7-2022'!AW721="x","A","")</f>
        <v/>
      </c>
      <c r="CP727" s="16" t="str">
        <f>IF('Vastgesteld 7-7-2022'!AX721="x","BB","")</f>
        <v/>
      </c>
      <c r="CQ727" s="16" t="str">
        <f>IF('Vastgesteld 7-7-2022'!AY721="x","B","")</f>
        <v/>
      </c>
      <c r="CR727" s="16" t="str">
        <f>IF('Vastgesteld 7-7-2022'!AZ721="x","L","")</f>
        <v/>
      </c>
      <c r="CS727" s="16" t="str">
        <f>IF('Vastgesteld 7-7-2022'!BA721="x","M","")</f>
        <v/>
      </c>
      <c r="CT727" s="16" t="str">
        <f>IF('Vastgesteld 7-7-2022'!BB721="x","Z","")</f>
        <v/>
      </c>
      <c r="CU727" s="16" t="str">
        <f>IF('Vastgesteld 7-7-2022'!BF721="x","ZZ","")</f>
        <v/>
      </c>
      <c r="CV727" s="16" t="str">
        <f>IF(COUNTA('Vastgesteld 7-7-2022'!AJ721:AQ721)&lt;&gt;0,2,"")</f>
        <v/>
      </c>
      <c r="CW727" s="16" t="str">
        <f t="shared" si="69"/>
        <v/>
      </c>
      <c r="CX727" s="16" t="str">
        <f>IF('Vastgesteld 7-7-2022'!AJ721="x","BB","")</f>
        <v/>
      </c>
      <c r="CY727" s="16" t="str">
        <f>IF('Vastgesteld 7-7-2022'!AK721="x","B","")</f>
        <v/>
      </c>
      <c r="CZ727" s="16" t="str">
        <f>IF('Vastgesteld 7-7-2022'!AL721="x","L","")</f>
        <v/>
      </c>
      <c r="DA727" s="16" t="str">
        <f>IF('Vastgesteld 7-7-2022'!AM721="x","M","")</f>
        <v/>
      </c>
      <c r="DB727" s="16" t="str">
        <f>IF('Vastgesteld 7-7-2022'!AN721="x","Z","")</f>
        <v/>
      </c>
      <c r="DC727" s="16" t="str">
        <f>IF('Vastgesteld 7-7-2022'!AO721="x","ZZ","")</f>
        <v/>
      </c>
      <c r="DD727" s="16" t="str">
        <f>IF('Vastgesteld 7-7-2022'!AQ721="x","1.40","")</f>
        <v/>
      </c>
      <c r="DE727" s="16" t="str">
        <f>IF(COUNTA('Vastgesteld 7-7-2022'!BH721:BJ721)&lt;&gt;0,6,"")</f>
        <v/>
      </c>
      <c r="DF727" s="16" t="str">
        <f t="shared" si="70"/>
        <v/>
      </c>
      <c r="DG727" s="16" t="str">
        <f>IF('Vastgesteld 7-7-2022'!BH721="x","L","")</f>
        <v/>
      </c>
      <c r="DH727" s="16" t="str">
        <f>IF('Vastgesteld 7-7-2022'!BI721="x","M","")</f>
        <v/>
      </c>
      <c r="DI727" s="16" t="str">
        <f>IF('Vastgesteld 7-7-2022'!BJ721="x","Z","")</f>
        <v/>
      </c>
      <c r="DJ727" s="16" t="str">
        <f>IF('Vastgesteld 7-7-2022'!BK721="x","Z","")</f>
        <v/>
      </c>
      <c r="DK727" s="16" t="str">
        <f>IF(COUNTA('Vastgesteld 7-7-2022'!BM721:BO721)&lt;&gt;0,6,"")</f>
        <v/>
      </c>
      <c r="DL727" s="16" t="str">
        <f t="shared" si="71"/>
        <v/>
      </c>
      <c r="DM727" s="16" t="str">
        <f>IF('Vastgesteld 7-7-2022'!BM721="x","L","")</f>
        <v/>
      </c>
      <c r="DN727" s="16" t="str">
        <f>IF('Vastgesteld 7-7-2022'!BN721="x","M","")</f>
        <v/>
      </c>
      <c r="DO727" s="16" t="str">
        <f>IF('Vastgesteld 7-7-2022'!BO721="x","Z","")</f>
        <v/>
      </c>
      <c r="DP727" s="16" t="str">
        <f>IF('Vastgesteld 7-7-2022'!BP721="x","Z","")</f>
        <v/>
      </c>
    </row>
    <row r="728" spans="1:120" ht="14.4" x14ac:dyDescent="0.3">
      <c r="A728" s="18">
        <f>'Vastgesteld 7-7-2022'!A722</f>
        <v>0</v>
      </c>
      <c r="B728" s="16" t="str">
        <f>IFERROR(VLOOKUP('Vastgesteld 7-7-2022'!#REF!,#REF!,2,FALSE),"")</f>
        <v/>
      </c>
      <c r="C728" s="16">
        <f>'Vastgesteld 7-7-2022'!E722</f>
        <v>0</v>
      </c>
      <c r="D728" s="16" t="str">
        <f>IFERROR(VLOOKUP('Vastgesteld 7-7-2022'!#REF!,#REF!,2,FALSE),"")</f>
        <v/>
      </c>
      <c r="E728" s="16" t="str">
        <f>IFERROR(VLOOKUP('Vastgesteld 7-7-2022'!#REF!,#REF!,5,FALSE),"")</f>
        <v/>
      </c>
      <c r="F728" s="16" t="e">
        <f>IF('Vastgesteld 7-7-2022'!#REF!&lt;&gt;"",'Vastgesteld 7-7-2022'!#REF!,"")</f>
        <v>#REF!</v>
      </c>
      <c r="G728" s="16" t="e">
        <f>IF('Vastgesteld 7-7-2022'!#REF!="Indoor",1,0)</f>
        <v>#REF!</v>
      </c>
      <c r="H728" s="16" t="e">
        <f>'Vastgesteld 7-7-2022'!#REF!</f>
        <v>#REF!</v>
      </c>
      <c r="I728" s="16" t="e">
        <f>IF('Vastgesteld 7-7-2022'!#REF!="Nee",0,IF('Vastgesteld 7-7-2022'!#REF!="Ja",1,""))</f>
        <v>#REF!</v>
      </c>
      <c r="J728" s="16" t="e">
        <f>IF('Vastgesteld 7-7-2022'!#REF!&lt;&gt;"",'Vastgesteld 7-7-2022'!#REF!,"")</f>
        <v>#REF!</v>
      </c>
      <c r="BJ728" s="16" t="str">
        <f>IF(COUNTA('Vastgesteld 7-7-2022'!T722:AD722)&lt;&gt;0,1,"")</f>
        <v/>
      </c>
      <c r="BK728" s="16" t="str">
        <f t="shared" si="66"/>
        <v/>
      </c>
      <c r="BL728" s="16" t="str">
        <f>IF('Vastgesteld 7-7-2022'!T722="x","AA","")</f>
        <v/>
      </c>
      <c r="BM728" s="16" t="str">
        <f>IF('Vastgesteld 7-7-2022'!U722="x","A","")</f>
        <v/>
      </c>
      <c r="BN728" s="16" t="str">
        <f>IF('Vastgesteld 7-7-2022'!V722="x","B1","")</f>
        <v/>
      </c>
      <c r="BO728" s="16" t="e">
        <f>IF('Vastgesteld 7-7-2022'!#REF!="x","BB","")</f>
        <v>#REF!</v>
      </c>
      <c r="BP728" s="16" t="str">
        <f>IF('Vastgesteld 7-7-2022'!X722="x","B","")</f>
        <v/>
      </c>
      <c r="BQ728" s="16" t="str">
        <f>IF('Vastgesteld 7-7-2022'!Y722="x","L1","")</f>
        <v/>
      </c>
      <c r="BR728" s="16" t="str">
        <f>IF('Vastgesteld 7-7-2022'!Z722="x","L2","")</f>
        <v/>
      </c>
      <c r="BS728" s="16" t="str">
        <f>IF('Vastgesteld 7-7-2022'!AA722="x","M1","")</f>
        <v/>
      </c>
      <c r="BT728" s="16" t="str">
        <f>IF('Vastgesteld 7-7-2022'!AB722="x","M2","")</f>
        <v/>
      </c>
      <c r="BU728" s="16" t="str">
        <f>IF('Vastgesteld 7-7-2022'!AC722="x","Z1","")</f>
        <v/>
      </c>
      <c r="BV728" s="16" t="str">
        <f>IF('Vastgesteld 7-7-2022'!AD722="x","Z2","")</f>
        <v/>
      </c>
      <c r="BW728" s="16" t="str">
        <f>IF(COUNTA('Vastgesteld 7-7-2022'!K722:S722)&lt;&gt;0,1,"")</f>
        <v/>
      </c>
      <c r="BX728" s="16" t="str">
        <f t="shared" si="67"/>
        <v/>
      </c>
      <c r="BY728" s="16" t="str">
        <f>IF('Vastgesteld 7-7-2022'!K722="x","BB","")</f>
        <v/>
      </c>
      <c r="BZ728" s="16" t="str">
        <f>IF('Vastgesteld 7-7-2022'!L722="x","B","")</f>
        <v/>
      </c>
      <c r="CA728" s="16" t="str">
        <f>IF('Vastgesteld 7-7-2022'!M722="x","L1","")</f>
        <v/>
      </c>
      <c r="CB728" s="16" t="str">
        <f>IF('Vastgesteld 7-7-2022'!N722="x","L2","")</f>
        <v/>
      </c>
      <c r="CC728" s="16" t="str">
        <f>IF('Vastgesteld 7-7-2022'!O722="x","M1","")</f>
        <v/>
      </c>
      <c r="CD728" s="16" t="str">
        <f>IF('Vastgesteld 7-7-2022'!P722="x","M2","")</f>
        <v/>
      </c>
      <c r="CE728" s="16" t="str">
        <f>IF('Vastgesteld 7-7-2022'!Q722="x","Z1","")</f>
        <v/>
      </c>
      <c r="CF728" s="16" t="str">
        <f>IF('Vastgesteld 7-7-2022'!R722="x","Z2","")</f>
        <v/>
      </c>
      <c r="CG728" s="16" t="str">
        <f>IF('Vastgesteld 7-7-2022'!S722="x","ZZL","")</f>
        <v/>
      </c>
      <c r="CL728" s="16" t="str">
        <f>IF(COUNTA('Vastgesteld 7-7-2022'!AV722:BF722)&lt;&gt;0,2,"")</f>
        <v/>
      </c>
      <c r="CM728" s="16" t="str">
        <f t="shared" si="68"/>
        <v/>
      </c>
      <c r="CN728" s="16" t="str">
        <f>IF('Vastgesteld 7-7-2022'!AV722="x","AA","")</f>
        <v/>
      </c>
      <c r="CO728" s="16" t="str">
        <f>IF('Vastgesteld 7-7-2022'!AW722="x","A","")</f>
        <v/>
      </c>
      <c r="CP728" s="16" t="str">
        <f>IF('Vastgesteld 7-7-2022'!AX722="x","BB","")</f>
        <v/>
      </c>
      <c r="CQ728" s="16" t="str">
        <f>IF('Vastgesteld 7-7-2022'!AY722="x","B","")</f>
        <v/>
      </c>
      <c r="CR728" s="16" t="str">
        <f>IF('Vastgesteld 7-7-2022'!AZ722="x","L","")</f>
        <v/>
      </c>
      <c r="CS728" s="16" t="str">
        <f>IF('Vastgesteld 7-7-2022'!BA722="x","M","")</f>
        <v/>
      </c>
      <c r="CT728" s="16" t="str">
        <f>IF('Vastgesteld 7-7-2022'!BB722="x","Z","")</f>
        <v/>
      </c>
      <c r="CU728" s="16" t="str">
        <f>IF('Vastgesteld 7-7-2022'!BF722="x","ZZ","")</f>
        <v/>
      </c>
      <c r="CV728" s="16" t="str">
        <f>IF(COUNTA('Vastgesteld 7-7-2022'!AJ722:AQ722)&lt;&gt;0,2,"")</f>
        <v/>
      </c>
      <c r="CW728" s="16" t="str">
        <f t="shared" si="69"/>
        <v/>
      </c>
      <c r="CX728" s="16" t="str">
        <f>IF('Vastgesteld 7-7-2022'!AJ722="x","BB","")</f>
        <v/>
      </c>
      <c r="CY728" s="16" t="str">
        <f>IF('Vastgesteld 7-7-2022'!AK722="x","B","")</f>
        <v/>
      </c>
      <c r="CZ728" s="16" t="str">
        <f>IF('Vastgesteld 7-7-2022'!AL722="x","L","")</f>
        <v/>
      </c>
      <c r="DA728" s="16" t="str">
        <f>IF('Vastgesteld 7-7-2022'!AM722="x","M","")</f>
        <v/>
      </c>
      <c r="DB728" s="16" t="str">
        <f>IF('Vastgesteld 7-7-2022'!AN722="x","Z","")</f>
        <v/>
      </c>
      <c r="DC728" s="16" t="str">
        <f>IF('Vastgesteld 7-7-2022'!AO722="x","ZZ","")</f>
        <v/>
      </c>
      <c r="DD728" s="16" t="str">
        <f>IF('Vastgesteld 7-7-2022'!AQ722="x","1.40","")</f>
        <v/>
      </c>
      <c r="DE728" s="16" t="str">
        <f>IF(COUNTA('Vastgesteld 7-7-2022'!BH722:BJ722)&lt;&gt;0,6,"")</f>
        <v/>
      </c>
      <c r="DF728" s="16" t="str">
        <f t="shared" si="70"/>
        <v/>
      </c>
      <c r="DG728" s="16" t="str">
        <f>IF('Vastgesteld 7-7-2022'!BH722="x","L","")</f>
        <v/>
      </c>
      <c r="DH728" s="16" t="str">
        <f>IF('Vastgesteld 7-7-2022'!BI722="x","M","")</f>
        <v/>
      </c>
      <c r="DI728" s="16" t="str">
        <f>IF('Vastgesteld 7-7-2022'!BJ722="x","Z","")</f>
        <v/>
      </c>
      <c r="DJ728" s="16" t="str">
        <f>IF('Vastgesteld 7-7-2022'!BK722="x","Z","")</f>
        <v/>
      </c>
      <c r="DK728" s="16" t="str">
        <f>IF(COUNTA('Vastgesteld 7-7-2022'!BM722:BO722)&lt;&gt;0,6,"")</f>
        <v/>
      </c>
      <c r="DL728" s="16" t="str">
        <f t="shared" si="71"/>
        <v/>
      </c>
      <c r="DM728" s="16" t="str">
        <f>IF('Vastgesteld 7-7-2022'!BM722="x","L","")</f>
        <v/>
      </c>
      <c r="DN728" s="16" t="str">
        <f>IF('Vastgesteld 7-7-2022'!BN722="x","M","")</f>
        <v/>
      </c>
      <c r="DO728" s="16" t="str">
        <f>IF('Vastgesteld 7-7-2022'!BO722="x","Z","")</f>
        <v/>
      </c>
      <c r="DP728" s="16" t="str">
        <f>IF('Vastgesteld 7-7-2022'!BP722="x","Z","")</f>
        <v/>
      </c>
    </row>
    <row r="729" spans="1:120" ht="14.4" x14ac:dyDescent="0.3">
      <c r="A729" s="18">
        <f>'Vastgesteld 7-7-2022'!A723</f>
        <v>0</v>
      </c>
      <c r="B729" s="16" t="str">
        <f>IFERROR(VLOOKUP('Vastgesteld 7-7-2022'!#REF!,#REF!,2,FALSE),"")</f>
        <v/>
      </c>
      <c r="C729" s="16">
        <f>'Vastgesteld 7-7-2022'!E723</f>
        <v>0</v>
      </c>
      <c r="D729" s="16" t="str">
        <f>IFERROR(VLOOKUP('Vastgesteld 7-7-2022'!#REF!,#REF!,2,FALSE),"")</f>
        <v/>
      </c>
      <c r="E729" s="16" t="str">
        <f>IFERROR(VLOOKUP('Vastgesteld 7-7-2022'!#REF!,#REF!,5,FALSE),"")</f>
        <v/>
      </c>
      <c r="F729" s="16" t="e">
        <f>IF('Vastgesteld 7-7-2022'!#REF!&lt;&gt;"",'Vastgesteld 7-7-2022'!#REF!,"")</f>
        <v>#REF!</v>
      </c>
      <c r="G729" s="16" t="e">
        <f>IF('Vastgesteld 7-7-2022'!#REF!="Indoor",1,0)</f>
        <v>#REF!</v>
      </c>
      <c r="H729" s="16" t="e">
        <f>'Vastgesteld 7-7-2022'!#REF!</f>
        <v>#REF!</v>
      </c>
      <c r="I729" s="16" t="e">
        <f>IF('Vastgesteld 7-7-2022'!#REF!="Nee",0,IF('Vastgesteld 7-7-2022'!#REF!="Ja",1,""))</f>
        <v>#REF!</v>
      </c>
      <c r="J729" s="16" t="e">
        <f>IF('Vastgesteld 7-7-2022'!#REF!&lt;&gt;"",'Vastgesteld 7-7-2022'!#REF!,"")</f>
        <v>#REF!</v>
      </c>
      <c r="BJ729" s="16" t="str">
        <f>IF(COUNTA('Vastgesteld 7-7-2022'!T723:AD723)&lt;&gt;0,1,"")</f>
        <v/>
      </c>
      <c r="BK729" s="16" t="str">
        <f t="shared" si="66"/>
        <v/>
      </c>
      <c r="BL729" s="16" t="str">
        <f>IF('Vastgesteld 7-7-2022'!T723="x","AA","")</f>
        <v/>
      </c>
      <c r="BM729" s="16" t="str">
        <f>IF('Vastgesteld 7-7-2022'!U723="x","A","")</f>
        <v/>
      </c>
      <c r="BN729" s="16" t="str">
        <f>IF('Vastgesteld 7-7-2022'!V723="x","B1","")</f>
        <v/>
      </c>
      <c r="BO729" s="16" t="e">
        <f>IF('Vastgesteld 7-7-2022'!#REF!="x","BB","")</f>
        <v>#REF!</v>
      </c>
      <c r="BP729" s="16" t="str">
        <f>IF('Vastgesteld 7-7-2022'!X723="x","B","")</f>
        <v/>
      </c>
      <c r="BQ729" s="16" t="str">
        <f>IF('Vastgesteld 7-7-2022'!Y723="x","L1","")</f>
        <v/>
      </c>
      <c r="BR729" s="16" t="str">
        <f>IF('Vastgesteld 7-7-2022'!Z723="x","L2","")</f>
        <v/>
      </c>
      <c r="BS729" s="16" t="str">
        <f>IF('Vastgesteld 7-7-2022'!AA723="x","M1","")</f>
        <v/>
      </c>
      <c r="BT729" s="16" t="str">
        <f>IF('Vastgesteld 7-7-2022'!AB723="x","M2","")</f>
        <v/>
      </c>
      <c r="BU729" s="16" t="str">
        <f>IF('Vastgesteld 7-7-2022'!AC723="x","Z1","")</f>
        <v/>
      </c>
      <c r="BV729" s="16" t="str">
        <f>IF('Vastgesteld 7-7-2022'!AD723="x","Z2","")</f>
        <v/>
      </c>
      <c r="BW729" s="16" t="str">
        <f>IF(COUNTA('Vastgesteld 7-7-2022'!K723:S723)&lt;&gt;0,1,"")</f>
        <v/>
      </c>
      <c r="BX729" s="16" t="str">
        <f t="shared" si="67"/>
        <v/>
      </c>
      <c r="BY729" s="16" t="str">
        <f>IF('Vastgesteld 7-7-2022'!K723="x","BB","")</f>
        <v/>
      </c>
      <c r="BZ729" s="16" t="str">
        <f>IF('Vastgesteld 7-7-2022'!L723="x","B","")</f>
        <v/>
      </c>
      <c r="CA729" s="16" t="str">
        <f>IF('Vastgesteld 7-7-2022'!M723="x","L1","")</f>
        <v/>
      </c>
      <c r="CB729" s="16" t="str">
        <f>IF('Vastgesteld 7-7-2022'!N723="x","L2","")</f>
        <v/>
      </c>
      <c r="CC729" s="16" t="str">
        <f>IF('Vastgesteld 7-7-2022'!O723="x","M1","")</f>
        <v/>
      </c>
      <c r="CD729" s="16" t="str">
        <f>IF('Vastgesteld 7-7-2022'!P723="x","M2","")</f>
        <v/>
      </c>
      <c r="CE729" s="16" t="str">
        <f>IF('Vastgesteld 7-7-2022'!Q723="x","Z1","")</f>
        <v/>
      </c>
      <c r="CF729" s="16" t="str">
        <f>IF('Vastgesteld 7-7-2022'!R723="x","Z2","")</f>
        <v/>
      </c>
      <c r="CG729" s="16" t="str">
        <f>IF('Vastgesteld 7-7-2022'!S723="x","ZZL","")</f>
        <v/>
      </c>
      <c r="CL729" s="16" t="str">
        <f>IF(COUNTA('Vastgesteld 7-7-2022'!AV723:BF723)&lt;&gt;0,2,"")</f>
        <v/>
      </c>
      <c r="CM729" s="16" t="str">
        <f t="shared" si="68"/>
        <v/>
      </c>
      <c r="CN729" s="16" t="str">
        <f>IF('Vastgesteld 7-7-2022'!AV723="x","AA","")</f>
        <v/>
      </c>
      <c r="CO729" s="16" t="str">
        <f>IF('Vastgesteld 7-7-2022'!AW723="x","A","")</f>
        <v/>
      </c>
      <c r="CP729" s="16" t="str">
        <f>IF('Vastgesteld 7-7-2022'!AX723="x","BB","")</f>
        <v/>
      </c>
      <c r="CQ729" s="16" t="str">
        <f>IF('Vastgesteld 7-7-2022'!AY723="x","B","")</f>
        <v/>
      </c>
      <c r="CR729" s="16" t="str">
        <f>IF('Vastgesteld 7-7-2022'!AZ723="x","L","")</f>
        <v/>
      </c>
      <c r="CS729" s="16" t="str">
        <f>IF('Vastgesteld 7-7-2022'!BA723="x","M","")</f>
        <v/>
      </c>
      <c r="CT729" s="16" t="str">
        <f>IF('Vastgesteld 7-7-2022'!BB723="x","Z","")</f>
        <v/>
      </c>
      <c r="CU729" s="16" t="str">
        <f>IF('Vastgesteld 7-7-2022'!BF723="x","ZZ","")</f>
        <v/>
      </c>
      <c r="CV729" s="16" t="str">
        <f>IF(COUNTA('Vastgesteld 7-7-2022'!AJ723:AQ723)&lt;&gt;0,2,"")</f>
        <v/>
      </c>
      <c r="CW729" s="16" t="str">
        <f t="shared" si="69"/>
        <v/>
      </c>
      <c r="CX729" s="16" t="str">
        <f>IF('Vastgesteld 7-7-2022'!AJ723="x","BB","")</f>
        <v/>
      </c>
      <c r="CY729" s="16" t="str">
        <f>IF('Vastgesteld 7-7-2022'!AK723="x","B","")</f>
        <v/>
      </c>
      <c r="CZ729" s="16" t="str">
        <f>IF('Vastgesteld 7-7-2022'!AL723="x","L","")</f>
        <v/>
      </c>
      <c r="DA729" s="16" t="str">
        <f>IF('Vastgesteld 7-7-2022'!AM723="x","M","")</f>
        <v/>
      </c>
      <c r="DB729" s="16" t="str">
        <f>IF('Vastgesteld 7-7-2022'!AN723="x","Z","")</f>
        <v/>
      </c>
      <c r="DC729" s="16" t="str">
        <f>IF('Vastgesteld 7-7-2022'!AO723="x","ZZ","")</f>
        <v/>
      </c>
      <c r="DD729" s="16" t="str">
        <f>IF('Vastgesteld 7-7-2022'!AQ723="x","1.40","")</f>
        <v/>
      </c>
      <c r="DE729" s="16" t="str">
        <f>IF(COUNTA('Vastgesteld 7-7-2022'!BH723:BJ723)&lt;&gt;0,6,"")</f>
        <v/>
      </c>
      <c r="DF729" s="16" t="str">
        <f t="shared" si="70"/>
        <v/>
      </c>
      <c r="DG729" s="16" t="str">
        <f>IF('Vastgesteld 7-7-2022'!BH723="x","L","")</f>
        <v/>
      </c>
      <c r="DH729" s="16" t="str">
        <f>IF('Vastgesteld 7-7-2022'!BI723="x","M","")</f>
        <v/>
      </c>
      <c r="DI729" s="16" t="str">
        <f>IF('Vastgesteld 7-7-2022'!BJ723="x","Z","")</f>
        <v/>
      </c>
      <c r="DJ729" s="16" t="str">
        <f>IF('Vastgesteld 7-7-2022'!BK723="x","Z","")</f>
        <v/>
      </c>
      <c r="DK729" s="16" t="str">
        <f>IF(COUNTA('Vastgesteld 7-7-2022'!BM723:BO723)&lt;&gt;0,6,"")</f>
        <v/>
      </c>
      <c r="DL729" s="16" t="str">
        <f t="shared" si="71"/>
        <v/>
      </c>
      <c r="DM729" s="16" t="str">
        <f>IF('Vastgesteld 7-7-2022'!BM723="x","L","")</f>
        <v/>
      </c>
      <c r="DN729" s="16" t="str">
        <f>IF('Vastgesteld 7-7-2022'!BN723="x","M","")</f>
        <v/>
      </c>
      <c r="DO729" s="16" t="str">
        <f>IF('Vastgesteld 7-7-2022'!BO723="x","Z","")</f>
        <v/>
      </c>
      <c r="DP729" s="16" t="str">
        <f>IF('Vastgesteld 7-7-2022'!BP723="x","Z","")</f>
        <v/>
      </c>
    </row>
    <row r="730" spans="1:120" ht="14.4" x14ac:dyDescent="0.3">
      <c r="A730" s="18">
        <f>'Vastgesteld 7-7-2022'!A724</f>
        <v>0</v>
      </c>
      <c r="B730" s="16" t="str">
        <f>IFERROR(VLOOKUP('Vastgesteld 7-7-2022'!#REF!,#REF!,2,FALSE),"")</f>
        <v/>
      </c>
      <c r="C730" s="16">
        <f>'Vastgesteld 7-7-2022'!E724</f>
        <v>0</v>
      </c>
      <c r="D730" s="16" t="str">
        <f>IFERROR(VLOOKUP('Vastgesteld 7-7-2022'!#REF!,#REF!,2,FALSE),"")</f>
        <v/>
      </c>
      <c r="E730" s="16" t="str">
        <f>IFERROR(VLOOKUP('Vastgesteld 7-7-2022'!#REF!,#REF!,5,FALSE),"")</f>
        <v/>
      </c>
      <c r="F730" s="16" t="e">
        <f>IF('Vastgesteld 7-7-2022'!#REF!&lt;&gt;"",'Vastgesteld 7-7-2022'!#REF!,"")</f>
        <v>#REF!</v>
      </c>
      <c r="G730" s="16" t="e">
        <f>IF('Vastgesteld 7-7-2022'!#REF!="Indoor",1,0)</f>
        <v>#REF!</v>
      </c>
      <c r="H730" s="16" t="e">
        <f>'Vastgesteld 7-7-2022'!#REF!</f>
        <v>#REF!</v>
      </c>
      <c r="I730" s="16" t="e">
        <f>IF('Vastgesteld 7-7-2022'!#REF!="Nee",0,IF('Vastgesteld 7-7-2022'!#REF!="Ja",1,""))</f>
        <v>#REF!</v>
      </c>
      <c r="J730" s="16" t="e">
        <f>IF('Vastgesteld 7-7-2022'!#REF!&lt;&gt;"",'Vastgesteld 7-7-2022'!#REF!,"")</f>
        <v>#REF!</v>
      </c>
      <c r="BJ730" s="16" t="str">
        <f>IF(COUNTA('Vastgesteld 7-7-2022'!T724:AD724)&lt;&gt;0,1,"")</f>
        <v/>
      </c>
      <c r="BK730" s="16" t="str">
        <f t="shared" si="66"/>
        <v/>
      </c>
      <c r="BL730" s="16" t="str">
        <f>IF('Vastgesteld 7-7-2022'!T724="x","AA","")</f>
        <v/>
      </c>
      <c r="BM730" s="16" t="str">
        <f>IF('Vastgesteld 7-7-2022'!U724="x","A","")</f>
        <v/>
      </c>
      <c r="BN730" s="16" t="str">
        <f>IF('Vastgesteld 7-7-2022'!V724="x","B1","")</f>
        <v/>
      </c>
      <c r="BO730" s="16" t="e">
        <f>IF('Vastgesteld 7-7-2022'!#REF!="x","BB","")</f>
        <v>#REF!</v>
      </c>
      <c r="BP730" s="16" t="str">
        <f>IF('Vastgesteld 7-7-2022'!X724="x","B","")</f>
        <v/>
      </c>
      <c r="BQ730" s="16" t="str">
        <f>IF('Vastgesteld 7-7-2022'!Y724="x","L1","")</f>
        <v/>
      </c>
      <c r="BR730" s="16" t="str">
        <f>IF('Vastgesteld 7-7-2022'!Z724="x","L2","")</f>
        <v/>
      </c>
      <c r="BS730" s="16" t="str">
        <f>IF('Vastgesteld 7-7-2022'!AA724="x","M1","")</f>
        <v/>
      </c>
      <c r="BT730" s="16" t="str">
        <f>IF('Vastgesteld 7-7-2022'!AB724="x","M2","")</f>
        <v/>
      </c>
      <c r="BU730" s="16" t="str">
        <f>IF('Vastgesteld 7-7-2022'!AC724="x","Z1","")</f>
        <v/>
      </c>
      <c r="BV730" s="16" t="str">
        <f>IF('Vastgesteld 7-7-2022'!AD724="x","Z2","")</f>
        <v/>
      </c>
      <c r="BW730" s="16" t="str">
        <f>IF(COUNTA('Vastgesteld 7-7-2022'!K724:S724)&lt;&gt;0,1,"")</f>
        <v/>
      </c>
      <c r="BX730" s="16" t="str">
        <f t="shared" si="67"/>
        <v/>
      </c>
      <c r="BY730" s="16" t="str">
        <f>IF('Vastgesteld 7-7-2022'!K724="x","BB","")</f>
        <v/>
      </c>
      <c r="BZ730" s="16" t="str">
        <f>IF('Vastgesteld 7-7-2022'!L724="x","B","")</f>
        <v/>
      </c>
      <c r="CA730" s="16" t="str">
        <f>IF('Vastgesteld 7-7-2022'!M724="x","L1","")</f>
        <v/>
      </c>
      <c r="CB730" s="16" t="str">
        <f>IF('Vastgesteld 7-7-2022'!N724="x","L2","")</f>
        <v/>
      </c>
      <c r="CC730" s="16" t="str">
        <f>IF('Vastgesteld 7-7-2022'!O724="x","M1","")</f>
        <v/>
      </c>
      <c r="CD730" s="16" t="str">
        <f>IF('Vastgesteld 7-7-2022'!P724="x","M2","")</f>
        <v/>
      </c>
      <c r="CE730" s="16" t="str">
        <f>IF('Vastgesteld 7-7-2022'!Q724="x","Z1","")</f>
        <v/>
      </c>
      <c r="CF730" s="16" t="str">
        <f>IF('Vastgesteld 7-7-2022'!R724="x","Z2","")</f>
        <v/>
      </c>
      <c r="CG730" s="16" t="str">
        <f>IF('Vastgesteld 7-7-2022'!S724="x","ZZL","")</f>
        <v/>
      </c>
      <c r="CL730" s="16" t="str">
        <f>IF(COUNTA('Vastgesteld 7-7-2022'!AV724:BF724)&lt;&gt;0,2,"")</f>
        <v/>
      </c>
      <c r="CM730" s="16" t="str">
        <f t="shared" si="68"/>
        <v/>
      </c>
      <c r="CN730" s="16" t="str">
        <f>IF('Vastgesteld 7-7-2022'!AV724="x","AA","")</f>
        <v/>
      </c>
      <c r="CO730" s="16" t="str">
        <f>IF('Vastgesteld 7-7-2022'!AW724="x","A","")</f>
        <v/>
      </c>
      <c r="CP730" s="16" t="str">
        <f>IF('Vastgesteld 7-7-2022'!AX724="x","BB","")</f>
        <v/>
      </c>
      <c r="CQ730" s="16" t="str">
        <f>IF('Vastgesteld 7-7-2022'!AY724="x","B","")</f>
        <v/>
      </c>
      <c r="CR730" s="16" t="str">
        <f>IF('Vastgesteld 7-7-2022'!AZ724="x","L","")</f>
        <v/>
      </c>
      <c r="CS730" s="16" t="str">
        <f>IF('Vastgesteld 7-7-2022'!BA724="x","M","")</f>
        <v/>
      </c>
      <c r="CT730" s="16" t="str">
        <f>IF('Vastgesteld 7-7-2022'!BB724="x","Z","")</f>
        <v/>
      </c>
      <c r="CU730" s="16" t="str">
        <f>IF('Vastgesteld 7-7-2022'!BF724="x","ZZ","")</f>
        <v/>
      </c>
      <c r="CV730" s="16" t="str">
        <f>IF(COUNTA('Vastgesteld 7-7-2022'!AJ724:AQ724)&lt;&gt;0,2,"")</f>
        <v/>
      </c>
      <c r="CW730" s="16" t="str">
        <f t="shared" si="69"/>
        <v/>
      </c>
      <c r="CX730" s="16" t="str">
        <f>IF('Vastgesteld 7-7-2022'!AJ724="x","BB","")</f>
        <v/>
      </c>
      <c r="CY730" s="16" t="str">
        <f>IF('Vastgesteld 7-7-2022'!AK724="x","B","")</f>
        <v/>
      </c>
      <c r="CZ730" s="16" t="str">
        <f>IF('Vastgesteld 7-7-2022'!AL724="x","L","")</f>
        <v/>
      </c>
      <c r="DA730" s="16" t="str">
        <f>IF('Vastgesteld 7-7-2022'!AM724="x","M","")</f>
        <v/>
      </c>
      <c r="DB730" s="16" t="str">
        <f>IF('Vastgesteld 7-7-2022'!AN724="x","Z","")</f>
        <v/>
      </c>
      <c r="DC730" s="16" t="str">
        <f>IF('Vastgesteld 7-7-2022'!AO724="x","ZZ","")</f>
        <v/>
      </c>
      <c r="DD730" s="16" t="str">
        <f>IF('Vastgesteld 7-7-2022'!AQ724="x","1.40","")</f>
        <v/>
      </c>
      <c r="DE730" s="16" t="str">
        <f>IF(COUNTA('Vastgesteld 7-7-2022'!BH724:BJ724)&lt;&gt;0,6,"")</f>
        <v/>
      </c>
      <c r="DF730" s="16" t="str">
        <f t="shared" si="70"/>
        <v/>
      </c>
      <c r="DG730" s="16" t="str">
        <f>IF('Vastgesteld 7-7-2022'!BH724="x","L","")</f>
        <v/>
      </c>
      <c r="DH730" s="16" t="str">
        <f>IF('Vastgesteld 7-7-2022'!BI724="x","M","")</f>
        <v/>
      </c>
      <c r="DI730" s="16" t="str">
        <f>IF('Vastgesteld 7-7-2022'!BJ724="x","Z","")</f>
        <v/>
      </c>
      <c r="DJ730" s="16" t="str">
        <f>IF('Vastgesteld 7-7-2022'!BK724="x","Z","")</f>
        <v/>
      </c>
      <c r="DK730" s="16" t="str">
        <f>IF(COUNTA('Vastgesteld 7-7-2022'!BM724:BO724)&lt;&gt;0,6,"")</f>
        <v/>
      </c>
      <c r="DL730" s="16" t="str">
        <f t="shared" si="71"/>
        <v/>
      </c>
      <c r="DM730" s="16" t="str">
        <f>IF('Vastgesteld 7-7-2022'!BM724="x","L","")</f>
        <v/>
      </c>
      <c r="DN730" s="16" t="str">
        <f>IF('Vastgesteld 7-7-2022'!BN724="x","M","")</f>
        <v/>
      </c>
      <c r="DO730" s="16" t="str">
        <f>IF('Vastgesteld 7-7-2022'!BO724="x","Z","")</f>
        <v/>
      </c>
      <c r="DP730" s="16" t="str">
        <f>IF('Vastgesteld 7-7-2022'!BP724="x","Z","")</f>
        <v/>
      </c>
    </row>
    <row r="731" spans="1:120" ht="14.4" x14ac:dyDescent="0.3">
      <c r="A731" s="18">
        <f>'Vastgesteld 7-7-2022'!A725</f>
        <v>0</v>
      </c>
      <c r="B731" s="16" t="str">
        <f>IFERROR(VLOOKUP('Vastgesteld 7-7-2022'!#REF!,#REF!,2,FALSE),"")</f>
        <v/>
      </c>
      <c r="C731" s="16">
        <f>'Vastgesteld 7-7-2022'!E725</f>
        <v>0</v>
      </c>
      <c r="D731" s="16" t="str">
        <f>IFERROR(VLOOKUP('Vastgesteld 7-7-2022'!#REF!,#REF!,2,FALSE),"")</f>
        <v/>
      </c>
      <c r="E731" s="16" t="str">
        <f>IFERROR(VLOOKUP('Vastgesteld 7-7-2022'!#REF!,#REF!,5,FALSE),"")</f>
        <v/>
      </c>
      <c r="F731" s="16" t="e">
        <f>IF('Vastgesteld 7-7-2022'!#REF!&lt;&gt;"",'Vastgesteld 7-7-2022'!#REF!,"")</f>
        <v>#REF!</v>
      </c>
      <c r="G731" s="16" t="e">
        <f>IF('Vastgesteld 7-7-2022'!#REF!="Indoor",1,0)</f>
        <v>#REF!</v>
      </c>
      <c r="H731" s="16" t="e">
        <f>'Vastgesteld 7-7-2022'!#REF!</f>
        <v>#REF!</v>
      </c>
      <c r="I731" s="16" t="e">
        <f>IF('Vastgesteld 7-7-2022'!#REF!="Nee",0,IF('Vastgesteld 7-7-2022'!#REF!="Ja",1,""))</f>
        <v>#REF!</v>
      </c>
      <c r="J731" s="16" t="e">
        <f>IF('Vastgesteld 7-7-2022'!#REF!&lt;&gt;"",'Vastgesteld 7-7-2022'!#REF!,"")</f>
        <v>#REF!</v>
      </c>
      <c r="BJ731" s="16" t="str">
        <f>IF(COUNTA('Vastgesteld 7-7-2022'!T725:AD725)&lt;&gt;0,1,"")</f>
        <v/>
      </c>
      <c r="BK731" s="16" t="str">
        <f t="shared" si="66"/>
        <v/>
      </c>
      <c r="BL731" s="16" t="str">
        <f>IF('Vastgesteld 7-7-2022'!T725="x","AA","")</f>
        <v/>
      </c>
      <c r="BM731" s="16" t="str">
        <f>IF('Vastgesteld 7-7-2022'!U725="x","A","")</f>
        <v/>
      </c>
      <c r="BN731" s="16" t="str">
        <f>IF('Vastgesteld 7-7-2022'!V725="x","B1","")</f>
        <v/>
      </c>
      <c r="BO731" s="16" t="e">
        <f>IF('Vastgesteld 7-7-2022'!#REF!="x","BB","")</f>
        <v>#REF!</v>
      </c>
      <c r="BP731" s="16" t="str">
        <f>IF('Vastgesteld 7-7-2022'!X725="x","B","")</f>
        <v/>
      </c>
      <c r="BQ731" s="16" t="str">
        <f>IF('Vastgesteld 7-7-2022'!Y725="x","L1","")</f>
        <v/>
      </c>
      <c r="BR731" s="16" t="str">
        <f>IF('Vastgesteld 7-7-2022'!Z725="x","L2","")</f>
        <v/>
      </c>
      <c r="BS731" s="16" t="str">
        <f>IF('Vastgesteld 7-7-2022'!AA725="x","M1","")</f>
        <v/>
      </c>
      <c r="BT731" s="16" t="str">
        <f>IF('Vastgesteld 7-7-2022'!AB725="x","M2","")</f>
        <v/>
      </c>
      <c r="BU731" s="16" t="str">
        <f>IF('Vastgesteld 7-7-2022'!AC725="x","Z1","")</f>
        <v/>
      </c>
      <c r="BV731" s="16" t="str">
        <f>IF('Vastgesteld 7-7-2022'!AD725="x","Z2","")</f>
        <v/>
      </c>
      <c r="BW731" s="16" t="str">
        <f>IF(COUNTA('Vastgesteld 7-7-2022'!K725:S725)&lt;&gt;0,1,"")</f>
        <v/>
      </c>
      <c r="BX731" s="16" t="str">
        <f t="shared" si="67"/>
        <v/>
      </c>
      <c r="BY731" s="16" t="str">
        <f>IF('Vastgesteld 7-7-2022'!K725="x","BB","")</f>
        <v/>
      </c>
      <c r="BZ731" s="16" t="str">
        <f>IF('Vastgesteld 7-7-2022'!L725="x","B","")</f>
        <v/>
      </c>
      <c r="CA731" s="16" t="str">
        <f>IF('Vastgesteld 7-7-2022'!M725="x","L1","")</f>
        <v/>
      </c>
      <c r="CB731" s="16" t="str">
        <f>IF('Vastgesteld 7-7-2022'!N725="x","L2","")</f>
        <v/>
      </c>
      <c r="CC731" s="16" t="str">
        <f>IF('Vastgesteld 7-7-2022'!O725="x","M1","")</f>
        <v/>
      </c>
      <c r="CD731" s="16" t="str">
        <f>IF('Vastgesteld 7-7-2022'!P725="x","M2","")</f>
        <v/>
      </c>
      <c r="CE731" s="16" t="str">
        <f>IF('Vastgesteld 7-7-2022'!Q725="x","Z1","")</f>
        <v/>
      </c>
      <c r="CF731" s="16" t="str">
        <f>IF('Vastgesteld 7-7-2022'!R725="x","Z2","")</f>
        <v/>
      </c>
      <c r="CG731" s="16" t="str">
        <f>IF('Vastgesteld 7-7-2022'!S725="x","ZZL","")</f>
        <v/>
      </c>
      <c r="CL731" s="16" t="str">
        <f>IF(COUNTA('Vastgesteld 7-7-2022'!AV725:BF725)&lt;&gt;0,2,"")</f>
        <v/>
      </c>
      <c r="CM731" s="16" t="str">
        <f t="shared" si="68"/>
        <v/>
      </c>
      <c r="CN731" s="16" t="str">
        <f>IF('Vastgesteld 7-7-2022'!AV725="x","AA","")</f>
        <v/>
      </c>
      <c r="CO731" s="16" t="str">
        <f>IF('Vastgesteld 7-7-2022'!AW725="x","A","")</f>
        <v/>
      </c>
      <c r="CP731" s="16" t="str">
        <f>IF('Vastgesteld 7-7-2022'!AX725="x","BB","")</f>
        <v/>
      </c>
      <c r="CQ731" s="16" t="str">
        <f>IF('Vastgesteld 7-7-2022'!AY725="x","B","")</f>
        <v/>
      </c>
      <c r="CR731" s="16" t="str">
        <f>IF('Vastgesteld 7-7-2022'!AZ725="x","L","")</f>
        <v/>
      </c>
      <c r="CS731" s="16" t="str">
        <f>IF('Vastgesteld 7-7-2022'!BA725="x","M","")</f>
        <v/>
      </c>
      <c r="CT731" s="16" t="str">
        <f>IF('Vastgesteld 7-7-2022'!BB725="x","Z","")</f>
        <v/>
      </c>
      <c r="CU731" s="16" t="str">
        <f>IF('Vastgesteld 7-7-2022'!BF725="x","ZZ","")</f>
        <v/>
      </c>
      <c r="CV731" s="16" t="str">
        <f>IF(COUNTA('Vastgesteld 7-7-2022'!AJ725:AQ725)&lt;&gt;0,2,"")</f>
        <v/>
      </c>
      <c r="CW731" s="16" t="str">
        <f t="shared" si="69"/>
        <v/>
      </c>
      <c r="CX731" s="16" t="str">
        <f>IF('Vastgesteld 7-7-2022'!AJ725="x","BB","")</f>
        <v/>
      </c>
      <c r="CY731" s="16" t="str">
        <f>IF('Vastgesteld 7-7-2022'!AK725="x","B","")</f>
        <v/>
      </c>
      <c r="CZ731" s="16" t="str">
        <f>IF('Vastgesteld 7-7-2022'!AL725="x","L","")</f>
        <v/>
      </c>
      <c r="DA731" s="16" t="str">
        <f>IF('Vastgesteld 7-7-2022'!AM725="x","M","")</f>
        <v/>
      </c>
      <c r="DB731" s="16" t="str">
        <f>IF('Vastgesteld 7-7-2022'!AN725="x","Z","")</f>
        <v/>
      </c>
      <c r="DC731" s="16" t="str">
        <f>IF('Vastgesteld 7-7-2022'!AO725="x","ZZ","")</f>
        <v/>
      </c>
      <c r="DD731" s="16" t="str">
        <f>IF('Vastgesteld 7-7-2022'!AQ725="x","1.40","")</f>
        <v/>
      </c>
      <c r="DE731" s="16" t="str">
        <f>IF(COUNTA('Vastgesteld 7-7-2022'!BH725:BJ725)&lt;&gt;0,6,"")</f>
        <v/>
      </c>
      <c r="DF731" s="16" t="str">
        <f t="shared" si="70"/>
        <v/>
      </c>
      <c r="DG731" s="16" t="str">
        <f>IF('Vastgesteld 7-7-2022'!BH725="x","L","")</f>
        <v/>
      </c>
      <c r="DH731" s="16" t="str">
        <f>IF('Vastgesteld 7-7-2022'!BI725="x","M","")</f>
        <v/>
      </c>
      <c r="DI731" s="16" t="str">
        <f>IF('Vastgesteld 7-7-2022'!BJ725="x","Z","")</f>
        <v/>
      </c>
      <c r="DJ731" s="16" t="str">
        <f>IF('Vastgesteld 7-7-2022'!BK725="x","Z","")</f>
        <v/>
      </c>
      <c r="DK731" s="16" t="str">
        <f>IF(COUNTA('Vastgesteld 7-7-2022'!BM725:BO725)&lt;&gt;0,6,"")</f>
        <v/>
      </c>
      <c r="DL731" s="16" t="str">
        <f t="shared" si="71"/>
        <v/>
      </c>
      <c r="DM731" s="16" t="str">
        <f>IF('Vastgesteld 7-7-2022'!BM725="x","L","")</f>
        <v/>
      </c>
      <c r="DN731" s="16" t="str">
        <f>IF('Vastgesteld 7-7-2022'!BN725="x","M","")</f>
        <v/>
      </c>
      <c r="DO731" s="16" t="str">
        <f>IF('Vastgesteld 7-7-2022'!BO725="x","Z","")</f>
        <v/>
      </c>
      <c r="DP731" s="16" t="str">
        <f>IF('Vastgesteld 7-7-2022'!BP725="x","Z","")</f>
        <v/>
      </c>
    </row>
    <row r="732" spans="1:120" ht="14.4" x14ac:dyDescent="0.3">
      <c r="A732" s="18">
        <f>'Vastgesteld 7-7-2022'!A726</f>
        <v>0</v>
      </c>
      <c r="B732" s="16" t="str">
        <f>IFERROR(VLOOKUP('Vastgesteld 7-7-2022'!#REF!,#REF!,2,FALSE),"")</f>
        <v/>
      </c>
      <c r="C732" s="16">
        <f>'Vastgesteld 7-7-2022'!E726</f>
        <v>0</v>
      </c>
      <c r="D732" s="16" t="str">
        <f>IFERROR(VLOOKUP('Vastgesteld 7-7-2022'!#REF!,#REF!,2,FALSE),"")</f>
        <v/>
      </c>
      <c r="E732" s="16" t="str">
        <f>IFERROR(VLOOKUP('Vastgesteld 7-7-2022'!#REF!,#REF!,5,FALSE),"")</f>
        <v/>
      </c>
      <c r="F732" s="16" t="e">
        <f>IF('Vastgesteld 7-7-2022'!#REF!&lt;&gt;"",'Vastgesteld 7-7-2022'!#REF!,"")</f>
        <v>#REF!</v>
      </c>
      <c r="G732" s="16" t="e">
        <f>IF('Vastgesteld 7-7-2022'!#REF!="Indoor",1,0)</f>
        <v>#REF!</v>
      </c>
      <c r="H732" s="16" t="e">
        <f>'Vastgesteld 7-7-2022'!#REF!</f>
        <v>#REF!</v>
      </c>
      <c r="I732" s="16" t="e">
        <f>IF('Vastgesteld 7-7-2022'!#REF!="Nee",0,IF('Vastgesteld 7-7-2022'!#REF!="Ja",1,""))</f>
        <v>#REF!</v>
      </c>
      <c r="J732" s="16" t="e">
        <f>IF('Vastgesteld 7-7-2022'!#REF!&lt;&gt;"",'Vastgesteld 7-7-2022'!#REF!,"")</f>
        <v>#REF!</v>
      </c>
      <c r="BJ732" s="16" t="str">
        <f>IF(COUNTA('Vastgesteld 7-7-2022'!T726:AD726)&lt;&gt;0,1,"")</f>
        <v/>
      </c>
      <c r="BK732" s="16" t="str">
        <f t="shared" si="66"/>
        <v/>
      </c>
      <c r="BL732" s="16" t="str">
        <f>IF('Vastgesteld 7-7-2022'!T726="x","AA","")</f>
        <v/>
      </c>
      <c r="BM732" s="16" t="str">
        <f>IF('Vastgesteld 7-7-2022'!U726="x","A","")</f>
        <v/>
      </c>
      <c r="BN732" s="16" t="str">
        <f>IF('Vastgesteld 7-7-2022'!V726="x","B1","")</f>
        <v/>
      </c>
      <c r="BO732" s="16" t="e">
        <f>IF('Vastgesteld 7-7-2022'!#REF!="x","BB","")</f>
        <v>#REF!</v>
      </c>
      <c r="BP732" s="16" t="str">
        <f>IF('Vastgesteld 7-7-2022'!X726="x","B","")</f>
        <v/>
      </c>
      <c r="BQ732" s="16" t="str">
        <f>IF('Vastgesteld 7-7-2022'!Y726="x","L1","")</f>
        <v/>
      </c>
      <c r="BR732" s="16" t="str">
        <f>IF('Vastgesteld 7-7-2022'!Z726="x","L2","")</f>
        <v/>
      </c>
      <c r="BS732" s="16" t="str">
        <f>IF('Vastgesteld 7-7-2022'!AA726="x","M1","")</f>
        <v/>
      </c>
      <c r="BT732" s="16" t="str">
        <f>IF('Vastgesteld 7-7-2022'!AB726="x","M2","")</f>
        <v/>
      </c>
      <c r="BU732" s="16" t="str">
        <f>IF('Vastgesteld 7-7-2022'!AC726="x","Z1","")</f>
        <v/>
      </c>
      <c r="BV732" s="16" t="str">
        <f>IF('Vastgesteld 7-7-2022'!AD726="x","Z2","")</f>
        <v/>
      </c>
      <c r="BW732" s="16" t="str">
        <f>IF(COUNTA('Vastgesteld 7-7-2022'!K726:S726)&lt;&gt;0,1,"")</f>
        <v/>
      </c>
      <c r="BX732" s="16" t="str">
        <f t="shared" si="67"/>
        <v/>
      </c>
      <c r="BY732" s="16" t="str">
        <f>IF('Vastgesteld 7-7-2022'!K726="x","BB","")</f>
        <v/>
      </c>
      <c r="BZ732" s="16" t="str">
        <f>IF('Vastgesteld 7-7-2022'!L726="x","B","")</f>
        <v/>
      </c>
      <c r="CA732" s="16" t="str">
        <f>IF('Vastgesteld 7-7-2022'!M726="x","L1","")</f>
        <v/>
      </c>
      <c r="CB732" s="16" t="str">
        <f>IF('Vastgesteld 7-7-2022'!N726="x","L2","")</f>
        <v/>
      </c>
      <c r="CC732" s="16" t="str">
        <f>IF('Vastgesteld 7-7-2022'!O726="x","M1","")</f>
        <v/>
      </c>
      <c r="CD732" s="16" t="str">
        <f>IF('Vastgesteld 7-7-2022'!P726="x","M2","")</f>
        <v/>
      </c>
      <c r="CE732" s="16" t="str">
        <f>IF('Vastgesteld 7-7-2022'!Q726="x","Z1","")</f>
        <v/>
      </c>
      <c r="CF732" s="16" t="str">
        <f>IF('Vastgesteld 7-7-2022'!R726="x","Z2","")</f>
        <v/>
      </c>
      <c r="CG732" s="16" t="str">
        <f>IF('Vastgesteld 7-7-2022'!S726="x","ZZL","")</f>
        <v/>
      </c>
      <c r="CL732" s="16" t="str">
        <f>IF(COUNTA('Vastgesteld 7-7-2022'!AV726:BF726)&lt;&gt;0,2,"")</f>
        <v/>
      </c>
      <c r="CM732" s="16" t="str">
        <f t="shared" si="68"/>
        <v/>
      </c>
      <c r="CN732" s="16" t="str">
        <f>IF('Vastgesteld 7-7-2022'!AV726="x","AA","")</f>
        <v/>
      </c>
      <c r="CO732" s="16" t="str">
        <f>IF('Vastgesteld 7-7-2022'!AW726="x","A","")</f>
        <v/>
      </c>
      <c r="CP732" s="16" t="str">
        <f>IF('Vastgesteld 7-7-2022'!AX726="x","BB","")</f>
        <v/>
      </c>
      <c r="CQ732" s="16" t="str">
        <f>IF('Vastgesteld 7-7-2022'!AY726="x","B","")</f>
        <v/>
      </c>
      <c r="CR732" s="16" t="str">
        <f>IF('Vastgesteld 7-7-2022'!AZ726="x","L","")</f>
        <v/>
      </c>
      <c r="CS732" s="16" t="str">
        <f>IF('Vastgesteld 7-7-2022'!BA726="x","M","")</f>
        <v/>
      </c>
      <c r="CT732" s="16" t="str">
        <f>IF('Vastgesteld 7-7-2022'!BB726="x","Z","")</f>
        <v/>
      </c>
      <c r="CU732" s="16" t="str">
        <f>IF('Vastgesteld 7-7-2022'!BF726="x","ZZ","")</f>
        <v/>
      </c>
      <c r="CV732" s="16" t="str">
        <f>IF(COUNTA('Vastgesteld 7-7-2022'!AJ726:AQ726)&lt;&gt;0,2,"")</f>
        <v/>
      </c>
      <c r="CW732" s="16" t="str">
        <f t="shared" si="69"/>
        <v/>
      </c>
      <c r="CX732" s="16" t="str">
        <f>IF('Vastgesteld 7-7-2022'!AJ726="x","BB","")</f>
        <v/>
      </c>
      <c r="CY732" s="16" t="str">
        <f>IF('Vastgesteld 7-7-2022'!AK726="x","B","")</f>
        <v/>
      </c>
      <c r="CZ732" s="16" t="str">
        <f>IF('Vastgesteld 7-7-2022'!AL726="x","L","")</f>
        <v/>
      </c>
      <c r="DA732" s="16" t="str">
        <f>IF('Vastgesteld 7-7-2022'!AM726="x","M","")</f>
        <v/>
      </c>
      <c r="DB732" s="16" t="str">
        <f>IF('Vastgesteld 7-7-2022'!AN726="x","Z","")</f>
        <v/>
      </c>
      <c r="DC732" s="16" t="str">
        <f>IF('Vastgesteld 7-7-2022'!AO726="x","ZZ","")</f>
        <v/>
      </c>
      <c r="DD732" s="16" t="str">
        <f>IF('Vastgesteld 7-7-2022'!AQ726="x","1.40","")</f>
        <v/>
      </c>
      <c r="DE732" s="16" t="str">
        <f>IF(COUNTA('Vastgesteld 7-7-2022'!BH726:BJ726)&lt;&gt;0,6,"")</f>
        <v/>
      </c>
      <c r="DF732" s="16" t="str">
        <f t="shared" si="70"/>
        <v/>
      </c>
      <c r="DG732" s="16" t="str">
        <f>IF('Vastgesteld 7-7-2022'!BH726="x","L","")</f>
        <v/>
      </c>
      <c r="DH732" s="16" t="str">
        <f>IF('Vastgesteld 7-7-2022'!BI726="x","M","")</f>
        <v/>
      </c>
      <c r="DI732" s="16" t="str">
        <f>IF('Vastgesteld 7-7-2022'!BJ726="x","Z","")</f>
        <v/>
      </c>
      <c r="DJ732" s="16" t="str">
        <f>IF('Vastgesteld 7-7-2022'!BK726="x","Z","")</f>
        <v/>
      </c>
      <c r="DK732" s="16" t="str">
        <f>IF(COUNTA('Vastgesteld 7-7-2022'!BM726:BO726)&lt;&gt;0,6,"")</f>
        <v/>
      </c>
      <c r="DL732" s="16" t="str">
        <f t="shared" si="71"/>
        <v/>
      </c>
      <c r="DM732" s="16" t="str">
        <f>IF('Vastgesteld 7-7-2022'!BM726="x","L","")</f>
        <v/>
      </c>
      <c r="DN732" s="16" t="str">
        <f>IF('Vastgesteld 7-7-2022'!BN726="x","M","")</f>
        <v/>
      </c>
      <c r="DO732" s="16" t="str">
        <f>IF('Vastgesteld 7-7-2022'!BO726="x","Z","")</f>
        <v/>
      </c>
      <c r="DP732" s="16" t="str">
        <f>IF('Vastgesteld 7-7-2022'!BP726="x","Z","")</f>
        <v/>
      </c>
    </row>
    <row r="733" spans="1:120" ht="14.4" x14ac:dyDescent="0.3">
      <c r="A733" s="18">
        <f>'Vastgesteld 7-7-2022'!A727</f>
        <v>0</v>
      </c>
      <c r="B733" s="16" t="str">
        <f>IFERROR(VLOOKUP('Vastgesteld 7-7-2022'!#REF!,#REF!,2,FALSE),"")</f>
        <v/>
      </c>
      <c r="C733" s="16">
        <f>'Vastgesteld 7-7-2022'!E727</f>
        <v>0</v>
      </c>
      <c r="D733" s="16" t="str">
        <f>IFERROR(VLOOKUP('Vastgesteld 7-7-2022'!#REF!,#REF!,2,FALSE),"")</f>
        <v/>
      </c>
      <c r="E733" s="16" t="str">
        <f>IFERROR(VLOOKUP('Vastgesteld 7-7-2022'!#REF!,#REF!,5,FALSE),"")</f>
        <v/>
      </c>
      <c r="F733" s="16" t="e">
        <f>IF('Vastgesteld 7-7-2022'!#REF!&lt;&gt;"",'Vastgesteld 7-7-2022'!#REF!,"")</f>
        <v>#REF!</v>
      </c>
      <c r="G733" s="16" t="e">
        <f>IF('Vastgesteld 7-7-2022'!#REF!="Indoor",1,0)</f>
        <v>#REF!</v>
      </c>
      <c r="H733" s="16" t="e">
        <f>'Vastgesteld 7-7-2022'!#REF!</f>
        <v>#REF!</v>
      </c>
      <c r="I733" s="16" t="e">
        <f>IF('Vastgesteld 7-7-2022'!#REF!="Nee",0,IF('Vastgesteld 7-7-2022'!#REF!="Ja",1,""))</f>
        <v>#REF!</v>
      </c>
      <c r="J733" s="16" t="e">
        <f>IF('Vastgesteld 7-7-2022'!#REF!&lt;&gt;"",'Vastgesteld 7-7-2022'!#REF!,"")</f>
        <v>#REF!</v>
      </c>
      <c r="BJ733" s="16" t="str">
        <f>IF(COUNTA('Vastgesteld 7-7-2022'!T727:AD727)&lt;&gt;0,1,"")</f>
        <v/>
      </c>
      <c r="BK733" s="16" t="str">
        <f t="shared" si="66"/>
        <v/>
      </c>
      <c r="BL733" s="16" t="str">
        <f>IF('Vastgesteld 7-7-2022'!T727="x","AA","")</f>
        <v/>
      </c>
      <c r="BM733" s="16" t="str">
        <f>IF('Vastgesteld 7-7-2022'!U727="x","A","")</f>
        <v/>
      </c>
      <c r="BN733" s="16" t="str">
        <f>IF('Vastgesteld 7-7-2022'!V727="x","B1","")</f>
        <v/>
      </c>
      <c r="BO733" s="16" t="e">
        <f>IF('Vastgesteld 7-7-2022'!#REF!="x","BB","")</f>
        <v>#REF!</v>
      </c>
      <c r="BP733" s="16" t="str">
        <f>IF('Vastgesteld 7-7-2022'!X727="x","B","")</f>
        <v/>
      </c>
      <c r="BQ733" s="16" t="str">
        <f>IF('Vastgesteld 7-7-2022'!Y727="x","L1","")</f>
        <v/>
      </c>
      <c r="BR733" s="16" t="str">
        <f>IF('Vastgesteld 7-7-2022'!Z727="x","L2","")</f>
        <v/>
      </c>
      <c r="BS733" s="16" t="str">
        <f>IF('Vastgesteld 7-7-2022'!AA727="x","M1","")</f>
        <v/>
      </c>
      <c r="BT733" s="16" t="str">
        <f>IF('Vastgesteld 7-7-2022'!AB727="x","M2","")</f>
        <v/>
      </c>
      <c r="BU733" s="16" t="str">
        <f>IF('Vastgesteld 7-7-2022'!AC727="x","Z1","")</f>
        <v/>
      </c>
      <c r="BV733" s="16" t="str">
        <f>IF('Vastgesteld 7-7-2022'!AD727="x","Z2","")</f>
        <v/>
      </c>
      <c r="BW733" s="16" t="str">
        <f>IF(COUNTA('Vastgesteld 7-7-2022'!K727:S727)&lt;&gt;0,1,"")</f>
        <v/>
      </c>
      <c r="BX733" s="16" t="str">
        <f t="shared" si="67"/>
        <v/>
      </c>
      <c r="BY733" s="16" t="str">
        <f>IF('Vastgesteld 7-7-2022'!K727="x","BB","")</f>
        <v/>
      </c>
      <c r="BZ733" s="16" t="str">
        <f>IF('Vastgesteld 7-7-2022'!L727="x","B","")</f>
        <v/>
      </c>
      <c r="CA733" s="16" t="str">
        <f>IF('Vastgesteld 7-7-2022'!M727="x","L1","")</f>
        <v/>
      </c>
      <c r="CB733" s="16" t="str">
        <f>IF('Vastgesteld 7-7-2022'!N727="x","L2","")</f>
        <v/>
      </c>
      <c r="CC733" s="16" t="str">
        <f>IF('Vastgesteld 7-7-2022'!O727="x","M1","")</f>
        <v/>
      </c>
      <c r="CD733" s="16" t="str">
        <f>IF('Vastgesteld 7-7-2022'!P727="x","M2","")</f>
        <v/>
      </c>
      <c r="CE733" s="16" t="str">
        <f>IF('Vastgesteld 7-7-2022'!Q727="x","Z1","")</f>
        <v/>
      </c>
      <c r="CF733" s="16" t="str">
        <f>IF('Vastgesteld 7-7-2022'!R727="x","Z2","")</f>
        <v/>
      </c>
      <c r="CG733" s="16" t="str">
        <f>IF('Vastgesteld 7-7-2022'!S727="x","ZZL","")</f>
        <v/>
      </c>
      <c r="CL733" s="16" t="str">
        <f>IF(COUNTA('Vastgesteld 7-7-2022'!AV727:BF727)&lt;&gt;0,2,"")</f>
        <v/>
      </c>
      <c r="CM733" s="16" t="str">
        <f t="shared" si="68"/>
        <v/>
      </c>
      <c r="CN733" s="16" t="str">
        <f>IF('Vastgesteld 7-7-2022'!AV727="x","AA","")</f>
        <v/>
      </c>
      <c r="CO733" s="16" t="str">
        <f>IF('Vastgesteld 7-7-2022'!AW727="x","A","")</f>
        <v/>
      </c>
      <c r="CP733" s="16" t="str">
        <f>IF('Vastgesteld 7-7-2022'!AX727="x","BB","")</f>
        <v/>
      </c>
      <c r="CQ733" s="16" t="str">
        <f>IF('Vastgesteld 7-7-2022'!AY727="x","B","")</f>
        <v/>
      </c>
      <c r="CR733" s="16" t="str">
        <f>IF('Vastgesteld 7-7-2022'!AZ727="x","L","")</f>
        <v/>
      </c>
      <c r="CS733" s="16" t="str">
        <f>IF('Vastgesteld 7-7-2022'!BA727="x","M","")</f>
        <v/>
      </c>
      <c r="CT733" s="16" t="str">
        <f>IF('Vastgesteld 7-7-2022'!BB727="x","Z","")</f>
        <v/>
      </c>
      <c r="CU733" s="16" t="str">
        <f>IF('Vastgesteld 7-7-2022'!BF727="x","ZZ","")</f>
        <v/>
      </c>
      <c r="CV733" s="16" t="str">
        <f>IF(COUNTA('Vastgesteld 7-7-2022'!AJ727:AQ727)&lt;&gt;0,2,"")</f>
        <v/>
      </c>
      <c r="CW733" s="16" t="str">
        <f t="shared" si="69"/>
        <v/>
      </c>
      <c r="CX733" s="16" t="str">
        <f>IF('Vastgesteld 7-7-2022'!AJ727="x","BB","")</f>
        <v/>
      </c>
      <c r="CY733" s="16" t="str">
        <f>IF('Vastgesteld 7-7-2022'!AK727="x","B","")</f>
        <v/>
      </c>
      <c r="CZ733" s="16" t="str">
        <f>IF('Vastgesteld 7-7-2022'!AL727="x","L","")</f>
        <v/>
      </c>
      <c r="DA733" s="16" t="str">
        <f>IF('Vastgesteld 7-7-2022'!AM727="x","M","")</f>
        <v/>
      </c>
      <c r="DB733" s="16" t="str">
        <f>IF('Vastgesteld 7-7-2022'!AN727="x","Z","")</f>
        <v/>
      </c>
      <c r="DC733" s="16" t="str">
        <f>IF('Vastgesteld 7-7-2022'!AO727="x","ZZ","")</f>
        <v/>
      </c>
      <c r="DD733" s="16" t="str">
        <f>IF('Vastgesteld 7-7-2022'!AQ727="x","1.40","")</f>
        <v/>
      </c>
      <c r="DE733" s="16" t="str">
        <f>IF(COUNTA('Vastgesteld 7-7-2022'!BH727:BJ727)&lt;&gt;0,6,"")</f>
        <v/>
      </c>
      <c r="DF733" s="16" t="str">
        <f t="shared" si="70"/>
        <v/>
      </c>
      <c r="DG733" s="16" t="str">
        <f>IF('Vastgesteld 7-7-2022'!BH727="x","L","")</f>
        <v/>
      </c>
      <c r="DH733" s="16" t="str">
        <f>IF('Vastgesteld 7-7-2022'!BI727="x","M","")</f>
        <v/>
      </c>
      <c r="DI733" s="16" t="str">
        <f>IF('Vastgesteld 7-7-2022'!BJ727="x","Z","")</f>
        <v/>
      </c>
      <c r="DJ733" s="16" t="str">
        <f>IF('Vastgesteld 7-7-2022'!BK727="x","Z","")</f>
        <v/>
      </c>
      <c r="DK733" s="16" t="str">
        <f>IF(COUNTA('Vastgesteld 7-7-2022'!BM727:BO727)&lt;&gt;0,6,"")</f>
        <v/>
      </c>
      <c r="DL733" s="16" t="str">
        <f t="shared" si="71"/>
        <v/>
      </c>
      <c r="DM733" s="16" t="str">
        <f>IF('Vastgesteld 7-7-2022'!BM727="x","L","")</f>
        <v/>
      </c>
      <c r="DN733" s="16" t="str">
        <f>IF('Vastgesteld 7-7-2022'!BN727="x","M","")</f>
        <v/>
      </c>
      <c r="DO733" s="16" t="str">
        <f>IF('Vastgesteld 7-7-2022'!BO727="x","Z","")</f>
        <v/>
      </c>
      <c r="DP733" s="16" t="str">
        <f>IF('Vastgesteld 7-7-2022'!BP727="x","Z","")</f>
        <v/>
      </c>
    </row>
    <row r="734" spans="1:120" ht="14.4" x14ac:dyDescent="0.3">
      <c r="A734" s="18">
        <f>'Vastgesteld 7-7-2022'!A728</f>
        <v>0</v>
      </c>
      <c r="B734" s="16" t="str">
        <f>IFERROR(VLOOKUP('Vastgesteld 7-7-2022'!#REF!,#REF!,2,FALSE),"")</f>
        <v/>
      </c>
      <c r="C734" s="16">
        <f>'Vastgesteld 7-7-2022'!E728</f>
        <v>0</v>
      </c>
      <c r="D734" s="16" t="str">
        <f>IFERROR(VLOOKUP('Vastgesteld 7-7-2022'!#REF!,#REF!,2,FALSE),"")</f>
        <v/>
      </c>
      <c r="E734" s="16" t="str">
        <f>IFERROR(VLOOKUP('Vastgesteld 7-7-2022'!#REF!,#REF!,5,FALSE),"")</f>
        <v/>
      </c>
      <c r="F734" s="16" t="e">
        <f>IF('Vastgesteld 7-7-2022'!#REF!&lt;&gt;"",'Vastgesteld 7-7-2022'!#REF!,"")</f>
        <v>#REF!</v>
      </c>
      <c r="G734" s="16" t="e">
        <f>IF('Vastgesteld 7-7-2022'!#REF!="Indoor",1,0)</f>
        <v>#REF!</v>
      </c>
      <c r="H734" s="16" t="e">
        <f>'Vastgesteld 7-7-2022'!#REF!</f>
        <v>#REF!</v>
      </c>
      <c r="I734" s="16" t="e">
        <f>IF('Vastgesteld 7-7-2022'!#REF!="Nee",0,IF('Vastgesteld 7-7-2022'!#REF!="Ja",1,""))</f>
        <v>#REF!</v>
      </c>
      <c r="J734" s="16" t="e">
        <f>IF('Vastgesteld 7-7-2022'!#REF!&lt;&gt;"",'Vastgesteld 7-7-2022'!#REF!,"")</f>
        <v>#REF!</v>
      </c>
      <c r="BJ734" s="16" t="str">
        <f>IF(COUNTA('Vastgesteld 7-7-2022'!T728:AD728)&lt;&gt;0,1,"")</f>
        <v/>
      </c>
      <c r="BK734" s="16" t="str">
        <f t="shared" si="66"/>
        <v/>
      </c>
      <c r="BL734" s="16" t="str">
        <f>IF('Vastgesteld 7-7-2022'!T728="x","AA","")</f>
        <v/>
      </c>
      <c r="BM734" s="16" t="str">
        <f>IF('Vastgesteld 7-7-2022'!U728="x","A","")</f>
        <v/>
      </c>
      <c r="BN734" s="16" t="str">
        <f>IF('Vastgesteld 7-7-2022'!V728="x","B1","")</f>
        <v/>
      </c>
      <c r="BO734" s="16" t="e">
        <f>IF('Vastgesteld 7-7-2022'!#REF!="x","BB","")</f>
        <v>#REF!</v>
      </c>
      <c r="BP734" s="16" t="str">
        <f>IF('Vastgesteld 7-7-2022'!X728="x","B","")</f>
        <v/>
      </c>
      <c r="BQ734" s="16" t="str">
        <f>IF('Vastgesteld 7-7-2022'!Y728="x","L1","")</f>
        <v/>
      </c>
      <c r="BR734" s="16" t="str">
        <f>IF('Vastgesteld 7-7-2022'!Z728="x","L2","")</f>
        <v/>
      </c>
      <c r="BS734" s="16" t="str">
        <f>IF('Vastgesteld 7-7-2022'!AA728="x","M1","")</f>
        <v/>
      </c>
      <c r="BT734" s="16" t="str">
        <f>IF('Vastgesteld 7-7-2022'!AB728="x","M2","")</f>
        <v/>
      </c>
      <c r="BU734" s="16" t="str">
        <f>IF('Vastgesteld 7-7-2022'!AC728="x","Z1","")</f>
        <v/>
      </c>
      <c r="BV734" s="16" t="str">
        <f>IF('Vastgesteld 7-7-2022'!AD728="x","Z2","")</f>
        <v/>
      </c>
      <c r="BW734" s="16" t="str">
        <f>IF(COUNTA('Vastgesteld 7-7-2022'!K728:S728)&lt;&gt;0,1,"")</f>
        <v/>
      </c>
      <c r="BX734" s="16" t="str">
        <f t="shared" si="67"/>
        <v/>
      </c>
      <c r="BY734" s="16" t="str">
        <f>IF('Vastgesteld 7-7-2022'!K728="x","BB","")</f>
        <v/>
      </c>
      <c r="BZ734" s="16" t="str">
        <f>IF('Vastgesteld 7-7-2022'!L728="x","B","")</f>
        <v/>
      </c>
      <c r="CA734" s="16" t="str">
        <f>IF('Vastgesteld 7-7-2022'!M728="x","L1","")</f>
        <v/>
      </c>
      <c r="CB734" s="16" t="str">
        <f>IF('Vastgesteld 7-7-2022'!N728="x","L2","")</f>
        <v/>
      </c>
      <c r="CC734" s="16" t="str">
        <f>IF('Vastgesteld 7-7-2022'!O728="x","M1","")</f>
        <v/>
      </c>
      <c r="CD734" s="16" t="str">
        <f>IF('Vastgesteld 7-7-2022'!P728="x","M2","")</f>
        <v/>
      </c>
      <c r="CE734" s="16" t="str">
        <f>IF('Vastgesteld 7-7-2022'!Q728="x","Z1","")</f>
        <v/>
      </c>
      <c r="CF734" s="16" t="str">
        <f>IF('Vastgesteld 7-7-2022'!R728="x","Z2","")</f>
        <v/>
      </c>
      <c r="CG734" s="16" t="str">
        <f>IF('Vastgesteld 7-7-2022'!S728="x","ZZL","")</f>
        <v/>
      </c>
      <c r="CL734" s="16" t="str">
        <f>IF(COUNTA('Vastgesteld 7-7-2022'!AV728:BF728)&lt;&gt;0,2,"")</f>
        <v/>
      </c>
      <c r="CM734" s="16" t="str">
        <f t="shared" si="68"/>
        <v/>
      </c>
      <c r="CN734" s="16" t="str">
        <f>IF('Vastgesteld 7-7-2022'!AV728="x","AA","")</f>
        <v/>
      </c>
      <c r="CO734" s="16" t="str">
        <f>IF('Vastgesteld 7-7-2022'!AW728="x","A","")</f>
        <v/>
      </c>
      <c r="CP734" s="16" t="str">
        <f>IF('Vastgesteld 7-7-2022'!AX728="x","BB","")</f>
        <v/>
      </c>
      <c r="CQ734" s="16" t="str">
        <f>IF('Vastgesteld 7-7-2022'!AY728="x","B","")</f>
        <v/>
      </c>
      <c r="CR734" s="16" t="str">
        <f>IF('Vastgesteld 7-7-2022'!AZ728="x","L","")</f>
        <v/>
      </c>
      <c r="CS734" s="16" t="str">
        <f>IF('Vastgesteld 7-7-2022'!BA728="x","M","")</f>
        <v/>
      </c>
      <c r="CT734" s="16" t="str">
        <f>IF('Vastgesteld 7-7-2022'!BB728="x","Z","")</f>
        <v/>
      </c>
      <c r="CU734" s="16" t="str">
        <f>IF('Vastgesteld 7-7-2022'!BF728="x","ZZ","")</f>
        <v/>
      </c>
      <c r="CV734" s="16" t="str">
        <f>IF(COUNTA('Vastgesteld 7-7-2022'!AJ728:AQ728)&lt;&gt;0,2,"")</f>
        <v/>
      </c>
      <c r="CW734" s="16" t="str">
        <f t="shared" si="69"/>
        <v/>
      </c>
      <c r="CX734" s="16" t="str">
        <f>IF('Vastgesteld 7-7-2022'!AJ728="x","BB","")</f>
        <v/>
      </c>
      <c r="CY734" s="16" t="str">
        <f>IF('Vastgesteld 7-7-2022'!AK728="x","B","")</f>
        <v/>
      </c>
      <c r="CZ734" s="16" t="str">
        <f>IF('Vastgesteld 7-7-2022'!AL728="x","L","")</f>
        <v/>
      </c>
      <c r="DA734" s="16" t="str">
        <f>IF('Vastgesteld 7-7-2022'!AM728="x","M","")</f>
        <v/>
      </c>
      <c r="DB734" s="16" t="str">
        <f>IF('Vastgesteld 7-7-2022'!AN728="x","Z","")</f>
        <v/>
      </c>
      <c r="DC734" s="16" t="str">
        <f>IF('Vastgesteld 7-7-2022'!AO728="x","ZZ","")</f>
        <v/>
      </c>
      <c r="DD734" s="16" t="str">
        <f>IF('Vastgesteld 7-7-2022'!AQ728="x","1.40","")</f>
        <v/>
      </c>
      <c r="DE734" s="16" t="str">
        <f>IF(COUNTA('Vastgesteld 7-7-2022'!BH728:BJ728)&lt;&gt;0,6,"")</f>
        <v/>
      </c>
      <c r="DF734" s="16" t="str">
        <f t="shared" si="70"/>
        <v/>
      </c>
      <c r="DG734" s="16" t="str">
        <f>IF('Vastgesteld 7-7-2022'!BH728="x","L","")</f>
        <v/>
      </c>
      <c r="DH734" s="16" t="str">
        <f>IF('Vastgesteld 7-7-2022'!BI728="x","M","")</f>
        <v/>
      </c>
      <c r="DI734" s="16" t="str">
        <f>IF('Vastgesteld 7-7-2022'!BJ728="x","Z","")</f>
        <v/>
      </c>
      <c r="DJ734" s="16" t="str">
        <f>IF('Vastgesteld 7-7-2022'!BK728="x","Z","")</f>
        <v/>
      </c>
      <c r="DK734" s="16" t="str">
        <f>IF(COUNTA('Vastgesteld 7-7-2022'!BM728:BO728)&lt;&gt;0,6,"")</f>
        <v/>
      </c>
      <c r="DL734" s="16" t="str">
        <f t="shared" si="71"/>
        <v/>
      </c>
      <c r="DM734" s="16" t="str">
        <f>IF('Vastgesteld 7-7-2022'!BM728="x","L","")</f>
        <v/>
      </c>
      <c r="DN734" s="16" t="str">
        <f>IF('Vastgesteld 7-7-2022'!BN728="x","M","")</f>
        <v/>
      </c>
      <c r="DO734" s="16" t="str">
        <f>IF('Vastgesteld 7-7-2022'!BO728="x","Z","")</f>
        <v/>
      </c>
      <c r="DP734" s="16" t="str">
        <f>IF('Vastgesteld 7-7-2022'!BP728="x","Z","")</f>
        <v/>
      </c>
    </row>
    <row r="735" spans="1:120" ht="14.4" x14ac:dyDescent="0.3">
      <c r="A735" s="18">
        <f>'Vastgesteld 7-7-2022'!A729</f>
        <v>0</v>
      </c>
      <c r="B735" s="16" t="str">
        <f>IFERROR(VLOOKUP('Vastgesteld 7-7-2022'!#REF!,#REF!,2,FALSE),"")</f>
        <v/>
      </c>
      <c r="C735" s="16">
        <f>'Vastgesteld 7-7-2022'!E729</f>
        <v>0</v>
      </c>
      <c r="D735" s="16" t="str">
        <f>IFERROR(VLOOKUP('Vastgesteld 7-7-2022'!#REF!,#REF!,2,FALSE),"")</f>
        <v/>
      </c>
      <c r="E735" s="16" t="str">
        <f>IFERROR(VLOOKUP('Vastgesteld 7-7-2022'!#REF!,#REF!,5,FALSE),"")</f>
        <v/>
      </c>
      <c r="F735" s="16" t="e">
        <f>IF('Vastgesteld 7-7-2022'!#REF!&lt;&gt;"",'Vastgesteld 7-7-2022'!#REF!,"")</f>
        <v>#REF!</v>
      </c>
      <c r="G735" s="16" t="e">
        <f>IF('Vastgesteld 7-7-2022'!#REF!="Indoor",1,0)</f>
        <v>#REF!</v>
      </c>
      <c r="H735" s="16" t="e">
        <f>'Vastgesteld 7-7-2022'!#REF!</f>
        <v>#REF!</v>
      </c>
      <c r="I735" s="16" t="e">
        <f>IF('Vastgesteld 7-7-2022'!#REF!="Nee",0,IF('Vastgesteld 7-7-2022'!#REF!="Ja",1,""))</f>
        <v>#REF!</v>
      </c>
      <c r="J735" s="16" t="e">
        <f>IF('Vastgesteld 7-7-2022'!#REF!&lt;&gt;"",'Vastgesteld 7-7-2022'!#REF!,"")</f>
        <v>#REF!</v>
      </c>
      <c r="BJ735" s="16" t="str">
        <f>IF(COUNTA('Vastgesteld 7-7-2022'!T729:AD729)&lt;&gt;0,1,"")</f>
        <v/>
      </c>
      <c r="BK735" s="16" t="str">
        <f t="shared" si="66"/>
        <v/>
      </c>
      <c r="BL735" s="16" t="str">
        <f>IF('Vastgesteld 7-7-2022'!T729="x","AA","")</f>
        <v/>
      </c>
      <c r="BM735" s="16" t="str">
        <f>IF('Vastgesteld 7-7-2022'!U729="x","A","")</f>
        <v/>
      </c>
      <c r="BN735" s="16" t="str">
        <f>IF('Vastgesteld 7-7-2022'!V729="x","B1","")</f>
        <v/>
      </c>
      <c r="BO735" s="16" t="e">
        <f>IF('Vastgesteld 7-7-2022'!#REF!="x","BB","")</f>
        <v>#REF!</v>
      </c>
      <c r="BP735" s="16" t="str">
        <f>IF('Vastgesteld 7-7-2022'!X729="x","B","")</f>
        <v/>
      </c>
      <c r="BQ735" s="16" t="str">
        <f>IF('Vastgesteld 7-7-2022'!Y729="x","L1","")</f>
        <v/>
      </c>
      <c r="BR735" s="16" t="str">
        <f>IF('Vastgesteld 7-7-2022'!Z729="x","L2","")</f>
        <v/>
      </c>
      <c r="BS735" s="16" t="str">
        <f>IF('Vastgesteld 7-7-2022'!AA729="x","M1","")</f>
        <v/>
      </c>
      <c r="BT735" s="16" t="str">
        <f>IF('Vastgesteld 7-7-2022'!AB729="x","M2","")</f>
        <v/>
      </c>
      <c r="BU735" s="16" t="str">
        <f>IF('Vastgesteld 7-7-2022'!AC729="x","Z1","")</f>
        <v/>
      </c>
      <c r="BV735" s="16" t="str">
        <f>IF('Vastgesteld 7-7-2022'!AD729="x","Z2","")</f>
        <v/>
      </c>
      <c r="BW735" s="16" t="str">
        <f>IF(COUNTA('Vastgesteld 7-7-2022'!K729:S729)&lt;&gt;0,1,"")</f>
        <v/>
      </c>
      <c r="BX735" s="16" t="str">
        <f t="shared" si="67"/>
        <v/>
      </c>
      <c r="BY735" s="16" t="str">
        <f>IF('Vastgesteld 7-7-2022'!K729="x","BB","")</f>
        <v/>
      </c>
      <c r="BZ735" s="16" t="str">
        <f>IF('Vastgesteld 7-7-2022'!L729="x","B","")</f>
        <v/>
      </c>
      <c r="CA735" s="16" t="str">
        <f>IF('Vastgesteld 7-7-2022'!M729="x","L1","")</f>
        <v/>
      </c>
      <c r="CB735" s="16" t="str">
        <f>IF('Vastgesteld 7-7-2022'!N729="x","L2","")</f>
        <v/>
      </c>
      <c r="CC735" s="16" t="str">
        <f>IF('Vastgesteld 7-7-2022'!O729="x","M1","")</f>
        <v/>
      </c>
      <c r="CD735" s="16" t="str">
        <f>IF('Vastgesteld 7-7-2022'!P729="x","M2","")</f>
        <v/>
      </c>
      <c r="CE735" s="16" t="str">
        <f>IF('Vastgesteld 7-7-2022'!Q729="x","Z1","")</f>
        <v/>
      </c>
      <c r="CF735" s="16" t="str">
        <f>IF('Vastgesteld 7-7-2022'!R729="x","Z2","")</f>
        <v/>
      </c>
      <c r="CG735" s="16" t="str">
        <f>IF('Vastgesteld 7-7-2022'!S729="x","ZZL","")</f>
        <v/>
      </c>
      <c r="CL735" s="16" t="str">
        <f>IF(COUNTA('Vastgesteld 7-7-2022'!AV729:BF729)&lt;&gt;0,2,"")</f>
        <v/>
      </c>
      <c r="CM735" s="16" t="str">
        <f t="shared" si="68"/>
        <v/>
      </c>
      <c r="CN735" s="16" t="str">
        <f>IF('Vastgesteld 7-7-2022'!AV729="x","AA","")</f>
        <v/>
      </c>
      <c r="CO735" s="16" t="str">
        <f>IF('Vastgesteld 7-7-2022'!AW729="x","A","")</f>
        <v/>
      </c>
      <c r="CP735" s="16" t="str">
        <f>IF('Vastgesteld 7-7-2022'!AX729="x","BB","")</f>
        <v/>
      </c>
      <c r="CQ735" s="16" t="str">
        <f>IF('Vastgesteld 7-7-2022'!AY729="x","B","")</f>
        <v/>
      </c>
      <c r="CR735" s="16" t="str">
        <f>IF('Vastgesteld 7-7-2022'!AZ729="x","L","")</f>
        <v/>
      </c>
      <c r="CS735" s="16" t="str">
        <f>IF('Vastgesteld 7-7-2022'!BA729="x","M","")</f>
        <v/>
      </c>
      <c r="CT735" s="16" t="str">
        <f>IF('Vastgesteld 7-7-2022'!BB729="x","Z","")</f>
        <v/>
      </c>
      <c r="CU735" s="16" t="str">
        <f>IF('Vastgesteld 7-7-2022'!BF729="x","ZZ","")</f>
        <v/>
      </c>
      <c r="CV735" s="16" t="str">
        <f>IF(COUNTA('Vastgesteld 7-7-2022'!AJ729:AQ729)&lt;&gt;0,2,"")</f>
        <v/>
      </c>
      <c r="CW735" s="16" t="str">
        <f t="shared" si="69"/>
        <v/>
      </c>
      <c r="CX735" s="16" t="str">
        <f>IF('Vastgesteld 7-7-2022'!AJ729="x","BB","")</f>
        <v/>
      </c>
      <c r="CY735" s="16" t="str">
        <f>IF('Vastgesteld 7-7-2022'!AK729="x","B","")</f>
        <v/>
      </c>
      <c r="CZ735" s="16" t="str">
        <f>IF('Vastgesteld 7-7-2022'!AL729="x","L","")</f>
        <v/>
      </c>
      <c r="DA735" s="16" t="str">
        <f>IF('Vastgesteld 7-7-2022'!AM729="x","M","")</f>
        <v/>
      </c>
      <c r="DB735" s="16" t="str">
        <f>IF('Vastgesteld 7-7-2022'!AN729="x","Z","")</f>
        <v/>
      </c>
      <c r="DC735" s="16" t="str">
        <f>IF('Vastgesteld 7-7-2022'!AO729="x","ZZ","")</f>
        <v/>
      </c>
      <c r="DD735" s="16" t="str">
        <f>IF('Vastgesteld 7-7-2022'!AQ729="x","1.40","")</f>
        <v/>
      </c>
      <c r="DE735" s="16" t="str">
        <f>IF(COUNTA('Vastgesteld 7-7-2022'!BH729:BJ729)&lt;&gt;0,6,"")</f>
        <v/>
      </c>
      <c r="DF735" s="16" t="str">
        <f t="shared" si="70"/>
        <v/>
      </c>
      <c r="DG735" s="16" t="str">
        <f>IF('Vastgesteld 7-7-2022'!BH729="x","L","")</f>
        <v/>
      </c>
      <c r="DH735" s="16" t="str">
        <f>IF('Vastgesteld 7-7-2022'!BI729="x","M","")</f>
        <v/>
      </c>
      <c r="DI735" s="16" t="str">
        <f>IF('Vastgesteld 7-7-2022'!BJ729="x","Z","")</f>
        <v/>
      </c>
      <c r="DJ735" s="16" t="str">
        <f>IF('Vastgesteld 7-7-2022'!BK729="x","Z","")</f>
        <v/>
      </c>
      <c r="DK735" s="16" t="str">
        <f>IF(COUNTA('Vastgesteld 7-7-2022'!BM729:BO729)&lt;&gt;0,6,"")</f>
        <v/>
      </c>
      <c r="DL735" s="16" t="str">
        <f t="shared" si="71"/>
        <v/>
      </c>
      <c r="DM735" s="16" t="str">
        <f>IF('Vastgesteld 7-7-2022'!BM729="x","L","")</f>
        <v/>
      </c>
      <c r="DN735" s="16" t="str">
        <f>IF('Vastgesteld 7-7-2022'!BN729="x","M","")</f>
        <v/>
      </c>
      <c r="DO735" s="16" t="str">
        <f>IF('Vastgesteld 7-7-2022'!BO729="x","Z","")</f>
        <v/>
      </c>
      <c r="DP735" s="16" t="str">
        <f>IF('Vastgesteld 7-7-2022'!BP729="x","Z","")</f>
        <v/>
      </c>
    </row>
    <row r="736" spans="1:120" ht="14.4" x14ac:dyDescent="0.3">
      <c r="A736" s="18">
        <f>'Vastgesteld 7-7-2022'!A730</f>
        <v>0</v>
      </c>
      <c r="B736" s="16" t="str">
        <f>IFERROR(VLOOKUP('Vastgesteld 7-7-2022'!#REF!,#REF!,2,FALSE),"")</f>
        <v/>
      </c>
      <c r="C736" s="16">
        <f>'Vastgesteld 7-7-2022'!E730</f>
        <v>0</v>
      </c>
      <c r="D736" s="16" t="str">
        <f>IFERROR(VLOOKUP('Vastgesteld 7-7-2022'!#REF!,#REF!,2,FALSE),"")</f>
        <v/>
      </c>
      <c r="E736" s="16" t="str">
        <f>IFERROR(VLOOKUP('Vastgesteld 7-7-2022'!#REF!,#REF!,5,FALSE),"")</f>
        <v/>
      </c>
      <c r="F736" s="16" t="e">
        <f>IF('Vastgesteld 7-7-2022'!#REF!&lt;&gt;"",'Vastgesteld 7-7-2022'!#REF!,"")</f>
        <v>#REF!</v>
      </c>
      <c r="G736" s="16" t="e">
        <f>IF('Vastgesteld 7-7-2022'!#REF!="Indoor",1,0)</f>
        <v>#REF!</v>
      </c>
      <c r="H736" s="16" t="e">
        <f>'Vastgesteld 7-7-2022'!#REF!</f>
        <v>#REF!</v>
      </c>
      <c r="I736" s="16" t="e">
        <f>IF('Vastgesteld 7-7-2022'!#REF!="Nee",0,IF('Vastgesteld 7-7-2022'!#REF!="Ja",1,""))</f>
        <v>#REF!</v>
      </c>
      <c r="J736" s="16" t="e">
        <f>IF('Vastgesteld 7-7-2022'!#REF!&lt;&gt;"",'Vastgesteld 7-7-2022'!#REF!,"")</f>
        <v>#REF!</v>
      </c>
      <c r="BJ736" s="16" t="str">
        <f>IF(COUNTA('Vastgesteld 7-7-2022'!T730:AD730)&lt;&gt;0,1,"")</f>
        <v/>
      </c>
      <c r="BK736" s="16" t="str">
        <f t="shared" si="66"/>
        <v/>
      </c>
      <c r="BL736" s="16" t="str">
        <f>IF('Vastgesteld 7-7-2022'!T730="x","AA","")</f>
        <v/>
      </c>
      <c r="BM736" s="16" t="str">
        <f>IF('Vastgesteld 7-7-2022'!U730="x","A","")</f>
        <v/>
      </c>
      <c r="BN736" s="16" t="str">
        <f>IF('Vastgesteld 7-7-2022'!V730="x","B1","")</f>
        <v/>
      </c>
      <c r="BO736" s="16" t="e">
        <f>IF('Vastgesteld 7-7-2022'!#REF!="x","BB","")</f>
        <v>#REF!</v>
      </c>
      <c r="BP736" s="16" t="str">
        <f>IF('Vastgesteld 7-7-2022'!X730="x","B","")</f>
        <v/>
      </c>
      <c r="BQ736" s="16" t="str">
        <f>IF('Vastgesteld 7-7-2022'!Y730="x","L1","")</f>
        <v/>
      </c>
      <c r="BR736" s="16" t="str">
        <f>IF('Vastgesteld 7-7-2022'!Z730="x","L2","")</f>
        <v/>
      </c>
      <c r="BS736" s="16" t="str">
        <f>IF('Vastgesteld 7-7-2022'!AA730="x","M1","")</f>
        <v/>
      </c>
      <c r="BT736" s="16" t="str">
        <f>IF('Vastgesteld 7-7-2022'!AB730="x","M2","")</f>
        <v/>
      </c>
      <c r="BU736" s="16" t="str">
        <f>IF('Vastgesteld 7-7-2022'!AC730="x","Z1","")</f>
        <v/>
      </c>
      <c r="BV736" s="16" t="str">
        <f>IF('Vastgesteld 7-7-2022'!AD730="x","Z2","")</f>
        <v/>
      </c>
      <c r="BW736" s="16" t="str">
        <f>IF(COUNTA('Vastgesteld 7-7-2022'!K730:S730)&lt;&gt;0,1,"")</f>
        <v/>
      </c>
      <c r="BX736" s="16" t="str">
        <f t="shared" si="67"/>
        <v/>
      </c>
      <c r="BY736" s="16" t="str">
        <f>IF('Vastgesteld 7-7-2022'!K730="x","BB","")</f>
        <v/>
      </c>
      <c r="BZ736" s="16" t="str">
        <f>IF('Vastgesteld 7-7-2022'!L730="x","B","")</f>
        <v/>
      </c>
      <c r="CA736" s="16" t="str">
        <f>IF('Vastgesteld 7-7-2022'!M730="x","L1","")</f>
        <v/>
      </c>
      <c r="CB736" s="16" t="str">
        <f>IF('Vastgesteld 7-7-2022'!N730="x","L2","")</f>
        <v/>
      </c>
      <c r="CC736" s="16" t="str">
        <f>IF('Vastgesteld 7-7-2022'!O730="x","M1","")</f>
        <v/>
      </c>
      <c r="CD736" s="16" t="str">
        <f>IF('Vastgesteld 7-7-2022'!P730="x","M2","")</f>
        <v/>
      </c>
      <c r="CE736" s="16" t="str">
        <f>IF('Vastgesteld 7-7-2022'!Q730="x","Z1","")</f>
        <v/>
      </c>
      <c r="CF736" s="16" t="str">
        <f>IF('Vastgesteld 7-7-2022'!R730="x","Z2","")</f>
        <v/>
      </c>
      <c r="CG736" s="16" t="str">
        <f>IF('Vastgesteld 7-7-2022'!S730="x","ZZL","")</f>
        <v/>
      </c>
      <c r="CL736" s="16" t="str">
        <f>IF(COUNTA('Vastgesteld 7-7-2022'!AV730:BF730)&lt;&gt;0,2,"")</f>
        <v/>
      </c>
      <c r="CM736" s="16" t="str">
        <f t="shared" si="68"/>
        <v/>
      </c>
      <c r="CN736" s="16" t="str">
        <f>IF('Vastgesteld 7-7-2022'!AV730="x","AA","")</f>
        <v/>
      </c>
      <c r="CO736" s="16" t="str">
        <f>IF('Vastgesteld 7-7-2022'!AW730="x","A","")</f>
        <v/>
      </c>
      <c r="CP736" s="16" t="str">
        <f>IF('Vastgesteld 7-7-2022'!AX730="x","BB","")</f>
        <v/>
      </c>
      <c r="CQ736" s="16" t="str">
        <f>IF('Vastgesteld 7-7-2022'!AY730="x","B","")</f>
        <v/>
      </c>
      <c r="CR736" s="16" t="str">
        <f>IF('Vastgesteld 7-7-2022'!AZ730="x","L","")</f>
        <v/>
      </c>
      <c r="CS736" s="16" t="str">
        <f>IF('Vastgesteld 7-7-2022'!BA730="x","M","")</f>
        <v/>
      </c>
      <c r="CT736" s="16" t="str">
        <f>IF('Vastgesteld 7-7-2022'!BB730="x","Z","")</f>
        <v/>
      </c>
      <c r="CU736" s="16" t="str">
        <f>IF('Vastgesteld 7-7-2022'!BF730="x","ZZ","")</f>
        <v/>
      </c>
      <c r="CV736" s="16" t="str">
        <f>IF(COUNTA('Vastgesteld 7-7-2022'!AJ730:AQ730)&lt;&gt;0,2,"")</f>
        <v/>
      </c>
      <c r="CW736" s="16" t="str">
        <f t="shared" si="69"/>
        <v/>
      </c>
      <c r="CX736" s="16" t="str">
        <f>IF('Vastgesteld 7-7-2022'!AJ730="x","BB","")</f>
        <v/>
      </c>
      <c r="CY736" s="16" t="str">
        <f>IF('Vastgesteld 7-7-2022'!AK730="x","B","")</f>
        <v/>
      </c>
      <c r="CZ736" s="16" t="str">
        <f>IF('Vastgesteld 7-7-2022'!AL730="x","L","")</f>
        <v/>
      </c>
      <c r="DA736" s="16" t="str">
        <f>IF('Vastgesteld 7-7-2022'!AM730="x","M","")</f>
        <v/>
      </c>
      <c r="DB736" s="16" t="str">
        <f>IF('Vastgesteld 7-7-2022'!AN730="x","Z","")</f>
        <v/>
      </c>
      <c r="DC736" s="16" t="str">
        <f>IF('Vastgesteld 7-7-2022'!AO730="x","ZZ","")</f>
        <v/>
      </c>
      <c r="DD736" s="16" t="str">
        <f>IF('Vastgesteld 7-7-2022'!AQ730="x","1.40","")</f>
        <v/>
      </c>
      <c r="DE736" s="16" t="str">
        <f>IF(COUNTA('Vastgesteld 7-7-2022'!BH730:BJ730)&lt;&gt;0,6,"")</f>
        <v/>
      </c>
      <c r="DF736" s="16" t="str">
        <f t="shared" si="70"/>
        <v/>
      </c>
      <c r="DG736" s="16" t="str">
        <f>IF('Vastgesteld 7-7-2022'!BH730="x","L","")</f>
        <v/>
      </c>
      <c r="DH736" s="16" t="str">
        <f>IF('Vastgesteld 7-7-2022'!BI730="x","M","")</f>
        <v/>
      </c>
      <c r="DI736" s="16" t="str">
        <f>IF('Vastgesteld 7-7-2022'!BJ730="x","Z","")</f>
        <v/>
      </c>
      <c r="DJ736" s="16" t="str">
        <f>IF('Vastgesteld 7-7-2022'!BK730="x","Z","")</f>
        <v/>
      </c>
      <c r="DK736" s="16" t="str">
        <f>IF(COUNTA('Vastgesteld 7-7-2022'!BM730:BO730)&lt;&gt;0,6,"")</f>
        <v/>
      </c>
      <c r="DL736" s="16" t="str">
        <f t="shared" si="71"/>
        <v/>
      </c>
      <c r="DM736" s="16" t="str">
        <f>IF('Vastgesteld 7-7-2022'!BM730="x","L","")</f>
        <v/>
      </c>
      <c r="DN736" s="16" t="str">
        <f>IF('Vastgesteld 7-7-2022'!BN730="x","M","")</f>
        <v/>
      </c>
      <c r="DO736" s="16" t="str">
        <f>IF('Vastgesteld 7-7-2022'!BO730="x","Z","")</f>
        <v/>
      </c>
      <c r="DP736" s="16" t="str">
        <f>IF('Vastgesteld 7-7-2022'!BP730="x","Z","")</f>
        <v/>
      </c>
    </row>
    <row r="737" spans="1:120" ht="14.4" x14ac:dyDescent="0.3">
      <c r="A737" s="18">
        <f>'Vastgesteld 7-7-2022'!A731</f>
        <v>0</v>
      </c>
      <c r="B737" s="16" t="str">
        <f>IFERROR(VLOOKUP('Vastgesteld 7-7-2022'!#REF!,#REF!,2,FALSE),"")</f>
        <v/>
      </c>
      <c r="C737" s="16">
        <f>'Vastgesteld 7-7-2022'!E731</f>
        <v>0</v>
      </c>
      <c r="D737" s="16" t="str">
        <f>IFERROR(VLOOKUP('Vastgesteld 7-7-2022'!#REF!,#REF!,2,FALSE),"")</f>
        <v/>
      </c>
      <c r="E737" s="16" t="str">
        <f>IFERROR(VLOOKUP('Vastgesteld 7-7-2022'!#REF!,#REF!,5,FALSE),"")</f>
        <v/>
      </c>
      <c r="F737" s="16" t="e">
        <f>IF('Vastgesteld 7-7-2022'!#REF!&lt;&gt;"",'Vastgesteld 7-7-2022'!#REF!,"")</f>
        <v>#REF!</v>
      </c>
      <c r="G737" s="16" t="e">
        <f>IF('Vastgesteld 7-7-2022'!#REF!="Indoor",1,0)</f>
        <v>#REF!</v>
      </c>
      <c r="H737" s="16" t="e">
        <f>'Vastgesteld 7-7-2022'!#REF!</f>
        <v>#REF!</v>
      </c>
      <c r="I737" s="16" t="e">
        <f>IF('Vastgesteld 7-7-2022'!#REF!="Nee",0,IF('Vastgesteld 7-7-2022'!#REF!="Ja",1,""))</f>
        <v>#REF!</v>
      </c>
      <c r="J737" s="16" t="e">
        <f>IF('Vastgesteld 7-7-2022'!#REF!&lt;&gt;"",'Vastgesteld 7-7-2022'!#REF!,"")</f>
        <v>#REF!</v>
      </c>
      <c r="BJ737" s="16" t="str">
        <f>IF(COUNTA('Vastgesteld 7-7-2022'!T731:AD731)&lt;&gt;0,1,"")</f>
        <v/>
      </c>
      <c r="BK737" s="16" t="str">
        <f t="shared" si="66"/>
        <v/>
      </c>
      <c r="BL737" s="16" t="str">
        <f>IF('Vastgesteld 7-7-2022'!T731="x","AA","")</f>
        <v/>
      </c>
      <c r="BM737" s="16" t="str">
        <f>IF('Vastgesteld 7-7-2022'!U731="x","A","")</f>
        <v/>
      </c>
      <c r="BN737" s="16" t="str">
        <f>IF('Vastgesteld 7-7-2022'!V731="x","B1","")</f>
        <v/>
      </c>
      <c r="BO737" s="16" t="e">
        <f>IF('Vastgesteld 7-7-2022'!#REF!="x","BB","")</f>
        <v>#REF!</v>
      </c>
      <c r="BP737" s="16" t="str">
        <f>IF('Vastgesteld 7-7-2022'!X731="x","B","")</f>
        <v/>
      </c>
      <c r="BQ737" s="16" t="str">
        <f>IF('Vastgesteld 7-7-2022'!Y731="x","L1","")</f>
        <v/>
      </c>
      <c r="BR737" s="16" t="str">
        <f>IF('Vastgesteld 7-7-2022'!Z731="x","L2","")</f>
        <v/>
      </c>
      <c r="BS737" s="16" t="str">
        <f>IF('Vastgesteld 7-7-2022'!AA731="x","M1","")</f>
        <v/>
      </c>
      <c r="BT737" s="16" t="str">
        <f>IF('Vastgesteld 7-7-2022'!AB731="x","M2","")</f>
        <v/>
      </c>
      <c r="BU737" s="16" t="str">
        <f>IF('Vastgesteld 7-7-2022'!AC731="x","Z1","")</f>
        <v/>
      </c>
      <c r="BV737" s="16" t="str">
        <f>IF('Vastgesteld 7-7-2022'!AD731="x","Z2","")</f>
        <v/>
      </c>
      <c r="BW737" s="16" t="str">
        <f>IF(COUNTA('Vastgesteld 7-7-2022'!K731:S731)&lt;&gt;0,1,"")</f>
        <v/>
      </c>
      <c r="BX737" s="16" t="str">
        <f t="shared" si="67"/>
        <v/>
      </c>
      <c r="BY737" s="16" t="str">
        <f>IF('Vastgesteld 7-7-2022'!K731="x","BB","")</f>
        <v/>
      </c>
      <c r="BZ737" s="16" t="str">
        <f>IF('Vastgesteld 7-7-2022'!L731="x","B","")</f>
        <v/>
      </c>
      <c r="CA737" s="16" t="str">
        <f>IF('Vastgesteld 7-7-2022'!M731="x","L1","")</f>
        <v/>
      </c>
      <c r="CB737" s="16" t="str">
        <f>IF('Vastgesteld 7-7-2022'!N731="x","L2","")</f>
        <v/>
      </c>
      <c r="CC737" s="16" t="str">
        <f>IF('Vastgesteld 7-7-2022'!O731="x","M1","")</f>
        <v/>
      </c>
      <c r="CD737" s="16" t="str">
        <f>IF('Vastgesteld 7-7-2022'!P731="x","M2","")</f>
        <v/>
      </c>
      <c r="CE737" s="16" t="str">
        <f>IF('Vastgesteld 7-7-2022'!Q731="x","Z1","")</f>
        <v/>
      </c>
      <c r="CF737" s="16" t="str">
        <f>IF('Vastgesteld 7-7-2022'!R731="x","Z2","")</f>
        <v/>
      </c>
      <c r="CG737" s="16" t="str">
        <f>IF('Vastgesteld 7-7-2022'!S731="x","ZZL","")</f>
        <v/>
      </c>
      <c r="CL737" s="16" t="str">
        <f>IF(COUNTA('Vastgesteld 7-7-2022'!AV731:BF731)&lt;&gt;0,2,"")</f>
        <v/>
      </c>
      <c r="CM737" s="16" t="str">
        <f t="shared" si="68"/>
        <v/>
      </c>
      <c r="CN737" s="16" t="str">
        <f>IF('Vastgesteld 7-7-2022'!AV731="x","AA","")</f>
        <v/>
      </c>
      <c r="CO737" s="16" t="str">
        <f>IF('Vastgesteld 7-7-2022'!AW731="x","A","")</f>
        <v/>
      </c>
      <c r="CP737" s="16" t="str">
        <f>IF('Vastgesteld 7-7-2022'!AX731="x","BB","")</f>
        <v/>
      </c>
      <c r="CQ737" s="16" t="str">
        <f>IF('Vastgesteld 7-7-2022'!AY731="x","B","")</f>
        <v/>
      </c>
      <c r="CR737" s="16" t="str">
        <f>IF('Vastgesteld 7-7-2022'!AZ731="x","L","")</f>
        <v/>
      </c>
      <c r="CS737" s="16" t="str">
        <f>IF('Vastgesteld 7-7-2022'!BA731="x","M","")</f>
        <v/>
      </c>
      <c r="CT737" s="16" t="str">
        <f>IF('Vastgesteld 7-7-2022'!BB731="x","Z","")</f>
        <v/>
      </c>
      <c r="CU737" s="16" t="str">
        <f>IF('Vastgesteld 7-7-2022'!BF731="x","ZZ","")</f>
        <v/>
      </c>
      <c r="CV737" s="16" t="str">
        <f>IF(COUNTA('Vastgesteld 7-7-2022'!AJ731:AQ731)&lt;&gt;0,2,"")</f>
        <v/>
      </c>
      <c r="CW737" s="16" t="str">
        <f t="shared" si="69"/>
        <v/>
      </c>
      <c r="CX737" s="16" t="str">
        <f>IF('Vastgesteld 7-7-2022'!AJ731="x","BB","")</f>
        <v/>
      </c>
      <c r="CY737" s="16" t="str">
        <f>IF('Vastgesteld 7-7-2022'!AK731="x","B","")</f>
        <v/>
      </c>
      <c r="CZ737" s="16" t="str">
        <f>IF('Vastgesteld 7-7-2022'!AL731="x","L","")</f>
        <v/>
      </c>
      <c r="DA737" s="16" t="str">
        <f>IF('Vastgesteld 7-7-2022'!AM731="x","M","")</f>
        <v/>
      </c>
      <c r="DB737" s="16" t="str">
        <f>IF('Vastgesteld 7-7-2022'!AN731="x","Z","")</f>
        <v/>
      </c>
      <c r="DC737" s="16" t="str">
        <f>IF('Vastgesteld 7-7-2022'!AO731="x","ZZ","")</f>
        <v/>
      </c>
      <c r="DD737" s="16" t="str">
        <f>IF('Vastgesteld 7-7-2022'!AQ731="x","1.40","")</f>
        <v/>
      </c>
      <c r="DE737" s="16" t="str">
        <f>IF(COUNTA('Vastgesteld 7-7-2022'!BH731:BJ731)&lt;&gt;0,6,"")</f>
        <v/>
      </c>
      <c r="DF737" s="16" t="str">
        <f t="shared" si="70"/>
        <v/>
      </c>
      <c r="DG737" s="16" t="str">
        <f>IF('Vastgesteld 7-7-2022'!BH731="x","L","")</f>
        <v/>
      </c>
      <c r="DH737" s="16" t="str">
        <f>IF('Vastgesteld 7-7-2022'!BI731="x","M","")</f>
        <v/>
      </c>
      <c r="DI737" s="16" t="str">
        <f>IF('Vastgesteld 7-7-2022'!BJ731="x","Z","")</f>
        <v/>
      </c>
      <c r="DJ737" s="16" t="str">
        <f>IF('Vastgesteld 7-7-2022'!BK731="x","Z","")</f>
        <v/>
      </c>
      <c r="DK737" s="16" t="str">
        <f>IF(COUNTA('Vastgesteld 7-7-2022'!BM731:BO731)&lt;&gt;0,6,"")</f>
        <v/>
      </c>
      <c r="DL737" s="16" t="str">
        <f t="shared" si="71"/>
        <v/>
      </c>
      <c r="DM737" s="16" t="str">
        <f>IF('Vastgesteld 7-7-2022'!BM731="x","L","")</f>
        <v/>
      </c>
      <c r="DN737" s="16" t="str">
        <f>IF('Vastgesteld 7-7-2022'!BN731="x","M","")</f>
        <v/>
      </c>
      <c r="DO737" s="16" t="str">
        <f>IF('Vastgesteld 7-7-2022'!BO731="x","Z","")</f>
        <v/>
      </c>
      <c r="DP737" s="16" t="str">
        <f>IF('Vastgesteld 7-7-2022'!BP731="x","Z","")</f>
        <v/>
      </c>
    </row>
    <row r="738" spans="1:120" ht="14.4" x14ac:dyDescent="0.3">
      <c r="A738" s="18">
        <f>'Vastgesteld 7-7-2022'!A732</f>
        <v>0</v>
      </c>
      <c r="B738" s="16" t="str">
        <f>IFERROR(VLOOKUP('Vastgesteld 7-7-2022'!#REF!,#REF!,2,FALSE),"")</f>
        <v/>
      </c>
      <c r="C738" s="16">
        <f>'Vastgesteld 7-7-2022'!E732</f>
        <v>0</v>
      </c>
      <c r="D738" s="16" t="str">
        <f>IFERROR(VLOOKUP('Vastgesteld 7-7-2022'!#REF!,#REF!,2,FALSE),"")</f>
        <v/>
      </c>
      <c r="E738" s="16" t="str">
        <f>IFERROR(VLOOKUP('Vastgesteld 7-7-2022'!#REF!,#REF!,5,FALSE),"")</f>
        <v/>
      </c>
      <c r="F738" s="16" t="e">
        <f>IF('Vastgesteld 7-7-2022'!#REF!&lt;&gt;"",'Vastgesteld 7-7-2022'!#REF!,"")</f>
        <v>#REF!</v>
      </c>
      <c r="G738" s="16" t="e">
        <f>IF('Vastgesteld 7-7-2022'!#REF!="Indoor",1,0)</f>
        <v>#REF!</v>
      </c>
      <c r="H738" s="16" t="e">
        <f>'Vastgesteld 7-7-2022'!#REF!</f>
        <v>#REF!</v>
      </c>
      <c r="I738" s="16" t="e">
        <f>IF('Vastgesteld 7-7-2022'!#REF!="Nee",0,IF('Vastgesteld 7-7-2022'!#REF!="Ja",1,""))</f>
        <v>#REF!</v>
      </c>
      <c r="J738" s="16" t="e">
        <f>IF('Vastgesteld 7-7-2022'!#REF!&lt;&gt;"",'Vastgesteld 7-7-2022'!#REF!,"")</f>
        <v>#REF!</v>
      </c>
      <c r="BJ738" s="16" t="str">
        <f>IF(COUNTA('Vastgesteld 7-7-2022'!T732:AD732)&lt;&gt;0,1,"")</f>
        <v/>
      </c>
      <c r="BK738" s="16" t="str">
        <f t="shared" si="66"/>
        <v/>
      </c>
      <c r="BL738" s="16" t="str">
        <f>IF('Vastgesteld 7-7-2022'!T732="x","AA","")</f>
        <v/>
      </c>
      <c r="BM738" s="16" t="str">
        <f>IF('Vastgesteld 7-7-2022'!U732="x","A","")</f>
        <v/>
      </c>
      <c r="BN738" s="16" t="str">
        <f>IF('Vastgesteld 7-7-2022'!V732="x","B1","")</f>
        <v/>
      </c>
      <c r="BO738" s="16" t="e">
        <f>IF('Vastgesteld 7-7-2022'!#REF!="x","BB","")</f>
        <v>#REF!</v>
      </c>
      <c r="BP738" s="16" t="str">
        <f>IF('Vastgesteld 7-7-2022'!X732="x","B","")</f>
        <v/>
      </c>
      <c r="BQ738" s="16" t="str">
        <f>IF('Vastgesteld 7-7-2022'!Y732="x","L1","")</f>
        <v/>
      </c>
      <c r="BR738" s="16" t="str">
        <f>IF('Vastgesteld 7-7-2022'!Z732="x","L2","")</f>
        <v/>
      </c>
      <c r="BS738" s="16" t="str">
        <f>IF('Vastgesteld 7-7-2022'!AA732="x","M1","")</f>
        <v/>
      </c>
      <c r="BT738" s="16" t="str">
        <f>IF('Vastgesteld 7-7-2022'!AB732="x","M2","")</f>
        <v/>
      </c>
      <c r="BU738" s="16" t="str">
        <f>IF('Vastgesteld 7-7-2022'!AC732="x","Z1","")</f>
        <v/>
      </c>
      <c r="BV738" s="16" t="str">
        <f>IF('Vastgesteld 7-7-2022'!AD732="x","Z2","")</f>
        <v/>
      </c>
      <c r="BW738" s="16" t="str">
        <f>IF(COUNTA('Vastgesteld 7-7-2022'!K732:S732)&lt;&gt;0,1,"")</f>
        <v/>
      </c>
      <c r="BX738" s="16" t="str">
        <f t="shared" si="67"/>
        <v/>
      </c>
      <c r="BY738" s="16" t="str">
        <f>IF('Vastgesteld 7-7-2022'!K732="x","BB","")</f>
        <v/>
      </c>
      <c r="BZ738" s="16" t="str">
        <f>IF('Vastgesteld 7-7-2022'!L732="x","B","")</f>
        <v/>
      </c>
      <c r="CA738" s="16" t="str">
        <f>IF('Vastgesteld 7-7-2022'!M732="x","L1","")</f>
        <v/>
      </c>
      <c r="CB738" s="16" t="str">
        <f>IF('Vastgesteld 7-7-2022'!N732="x","L2","")</f>
        <v/>
      </c>
      <c r="CC738" s="16" t="str">
        <f>IF('Vastgesteld 7-7-2022'!O732="x","M1","")</f>
        <v/>
      </c>
      <c r="CD738" s="16" t="str">
        <f>IF('Vastgesteld 7-7-2022'!P732="x","M2","")</f>
        <v/>
      </c>
      <c r="CE738" s="16" t="str">
        <f>IF('Vastgesteld 7-7-2022'!Q732="x","Z1","")</f>
        <v/>
      </c>
      <c r="CF738" s="16" t="str">
        <f>IF('Vastgesteld 7-7-2022'!R732="x","Z2","")</f>
        <v/>
      </c>
      <c r="CG738" s="16" t="str">
        <f>IF('Vastgesteld 7-7-2022'!S732="x","ZZL","")</f>
        <v/>
      </c>
      <c r="CL738" s="16" t="str">
        <f>IF(COUNTA('Vastgesteld 7-7-2022'!AV732:BF732)&lt;&gt;0,2,"")</f>
        <v/>
      </c>
      <c r="CM738" s="16" t="str">
        <f t="shared" si="68"/>
        <v/>
      </c>
      <c r="CN738" s="16" t="str">
        <f>IF('Vastgesteld 7-7-2022'!AV732="x","AA","")</f>
        <v/>
      </c>
      <c r="CO738" s="16" t="str">
        <f>IF('Vastgesteld 7-7-2022'!AW732="x","A","")</f>
        <v/>
      </c>
      <c r="CP738" s="16" t="str">
        <f>IF('Vastgesteld 7-7-2022'!AX732="x","BB","")</f>
        <v/>
      </c>
      <c r="CQ738" s="16" t="str">
        <f>IF('Vastgesteld 7-7-2022'!AY732="x","B","")</f>
        <v/>
      </c>
      <c r="CR738" s="16" t="str">
        <f>IF('Vastgesteld 7-7-2022'!AZ732="x","L","")</f>
        <v/>
      </c>
      <c r="CS738" s="16" t="str">
        <f>IF('Vastgesteld 7-7-2022'!BA732="x","M","")</f>
        <v/>
      </c>
      <c r="CT738" s="16" t="str">
        <f>IF('Vastgesteld 7-7-2022'!BB732="x","Z","")</f>
        <v/>
      </c>
      <c r="CU738" s="16" t="str">
        <f>IF('Vastgesteld 7-7-2022'!BF732="x","ZZ","")</f>
        <v/>
      </c>
      <c r="CV738" s="16" t="str">
        <f>IF(COUNTA('Vastgesteld 7-7-2022'!AJ732:AQ732)&lt;&gt;0,2,"")</f>
        <v/>
      </c>
      <c r="CW738" s="16" t="str">
        <f t="shared" si="69"/>
        <v/>
      </c>
      <c r="CX738" s="16" t="str">
        <f>IF('Vastgesteld 7-7-2022'!AJ732="x","BB","")</f>
        <v/>
      </c>
      <c r="CY738" s="16" t="str">
        <f>IF('Vastgesteld 7-7-2022'!AK732="x","B","")</f>
        <v/>
      </c>
      <c r="CZ738" s="16" t="str">
        <f>IF('Vastgesteld 7-7-2022'!AL732="x","L","")</f>
        <v/>
      </c>
      <c r="DA738" s="16" t="str">
        <f>IF('Vastgesteld 7-7-2022'!AM732="x","M","")</f>
        <v/>
      </c>
      <c r="DB738" s="16" t="str">
        <f>IF('Vastgesteld 7-7-2022'!AN732="x","Z","")</f>
        <v/>
      </c>
      <c r="DC738" s="16" t="str">
        <f>IF('Vastgesteld 7-7-2022'!AO732="x","ZZ","")</f>
        <v/>
      </c>
      <c r="DD738" s="16" t="str">
        <f>IF('Vastgesteld 7-7-2022'!AQ732="x","1.40","")</f>
        <v/>
      </c>
      <c r="DE738" s="16" t="str">
        <f>IF(COUNTA('Vastgesteld 7-7-2022'!BH732:BJ732)&lt;&gt;0,6,"")</f>
        <v/>
      </c>
      <c r="DF738" s="16" t="str">
        <f t="shared" si="70"/>
        <v/>
      </c>
      <c r="DG738" s="16" t="str">
        <f>IF('Vastgesteld 7-7-2022'!BH732="x","L","")</f>
        <v/>
      </c>
      <c r="DH738" s="16" t="str">
        <f>IF('Vastgesteld 7-7-2022'!BI732="x","M","")</f>
        <v/>
      </c>
      <c r="DI738" s="16" t="str">
        <f>IF('Vastgesteld 7-7-2022'!BJ732="x","Z","")</f>
        <v/>
      </c>
      <c r="DJ738" s="16" t="str">
        <f>IF('Vastgesteld 7-7-2022'!BK732="x","Z","")</f>
        <v/>
      </c>
      <c r="DK738" s="16" t="str">
        <f>IF(COUNTA('Vastgesteld 7-7-2022'!BM732:BO732)&lt;&gt;0,6,"")</f>
        <v/>
      </c>
      <c r="DL738" s="16" t="str">
        <f t="shared" si="71"/>
        <v/>
      </c>
      <c r="DM738" s="16" t="str">
        <f>IF('Vastgesteld 7-7-2022'!BM732="x","L","")</f>
        <v/>
      </c>
      <c r="DN738" s="16" t="str">
        <f>IF('Vastgesteld 7-7-2022'!BN732="x","M","")</f>
        <v/>
      </c>
      <c r="DO738" s="16" t="str">
        <f>IF('Vastgesteld 7-7-2022'!BO732="x","Z","")</f>
        <v/>
      </c>
      <c r="DP738" s="16" t="str">
        <f>IF('Vastgesteld 7-7-2022'!BP732="x","Z","")</f>
        <v/>
      </c>
    </row>
    <row r="739" spans="1:120" ht="14.4" x14ac:dyDescent="0.3">
      <c r="A739" s="18">
        <f>'Vastgesteld 7-7-2022'!A733</f>
        <v>0</v>
      </c>
      <c r="B739" s="16" t="str">
        <f>IFERROR(VLOOKUP('Vastgesteld 7-7-2022'!#REF!,#REF!,2,FALSE),"")</f>
        <v/>
      </c>
      <c r="C739" s="16">
        <f>'Vastgesteld 7-7-2022'!E733</f>
        <v>0</v>
      </c>
      <c r="D739" s="16" t="str">
        <f>IFERROR(VLOOKUP('Vastgesteld 7-7-2022'!#REF!,#REF!,2,FALSE),"")</f>
        <v/>
      </c>
      <c r="E739" s="16" t="str">
        <f>IFERROR(VLOOKUP('Vastgesteld 7-7-2022'!#REF!,#REF!,5,FALSE),"")</f>
        <v/>
      </c>
      <c r="F739" s="16" t="e">
        <f>IF('Vastgesteld 7-7-2022'!#REF!&lt;&gt;"",'Vastgesteld 7-7-2022'!#REF!,"")</f>
        <v>#REF!</v>
      </c>
      <c r="G739" s="16" t="e">
        <f>IF('Vastgesteld 7-7-2022'!#REF!="Indoor",1,0)</f>
        <v>#REF!</v>
      </c>
      <c r="H739" s="16" t="e">
        <f>'Vastgesteld 7-7-2022'!#REF!</f>
        <v>#REF!</v>
      </c>
      <c r="I739" s="16" t="e">
        <f>IF('Vastgesteld 7-7-2022'!#REF!="Nee",0,IF('Vastgesteld 7-7-2022'!#REF!="Ja",1,""))</f>
        <v>#REF!</v>
      </c>
      <c r="J739" s="16" t="e">
        <f>IF('Vastgesteld 7-7-2022'!#REF!&lt;&gt;"",'Vastgesteld 7-7-2022'!#REF!,"")</f>
        <v>#REF!</v>
      </c>
      <c r="BJ739" s="16" t="str">
        <f>IF(COUNTA('Vastgesteld 7-7-2022'!T733:AD733)&lt;&gt;0,1,"")</f>
        <v/>
      </c>
      <c r="BK739" s="16" t="str">
        <f t="shared" si="66"/>
        <v/>
      </c>
      <c r="BL739" s="16" t="str">
        <f>IF('Vastgesteld 7-7-2022'!T733="x","AA","")</f>
        <v/>
      </c>
      <c r="BM739" s="16" t="str">
        <f>IF('Vastgesteld 7-7-2022'!U733="x","A","")</f>
        <v/>
      </c>
      <c r="BN739" s="16" t="str">
        <f>IF('Vastgesteld 7-7-2022'!V733="x","B1","")</f>
        <v/>
      </c>
      <c r="BO739" s="16" t="e">
        <f>IF('Vastgesteld 7-7-2022'!#REF!="x","BB","")</f>
        <v>#REF!</v>
      </c>
      <c r="BP739" s="16" t="str">
        <f>IF('Vastgesteld 7-7-2022'!X733="x","B","")</f>
        <v/>
      </c>
      <c r="BQ739" s="16" t="str">
        <f>IF('Vastgesteld 7-7-2022'!Y733="x","L1","")</f>
        <v/>
      </c>
      <c r="BR739" s="16" t="str">
        <f>IF('Vastgesteld 7-7-2022'!Z733="x","L2","")</f>
        <v/>
      </c>
      <c r="BS739" s="16" t="str">
        <f>IF('Vastgesteld 7-7-2022'!AA733="x","M1","")</f>
        <v/>
      </c>
      <c r="BT739" s="16" t="str">
        <f>IF('Vastgesteld 7-7-2022'!AB733="x","M2","")</f>
        <v/>
      </c>
      <c r="BU739" s="16" t="str">
        <f>IF('Vastgesteld 7-7-2022'!AC733="x","Z1","")</f>
        <v/>
      </c>
      <c r="BV739" s="16" t="str">
        <f>IF('Vastgesteld 7-7-2022'!AD733="x","Z2","")</f>
        <v/>
      </c>
      <c r="BW739" s="16" t="str">
        <f>IF(COUNTA('Vastgesteld 7-7-2022'!K733:S733)&lt;&gt;0,1,"")</f>
        <v/>
      </c>
      <c r="BX739" s="16" t="str">
        <f t="shared" si="67"/>
        <v/>
      </c>
      <c r="BY739" s="16" t="str">
        <f>IF('Vastgesteld 7-7-2022'!K733="x","BB","")</f>
        <v/>
      </c>
      <c r="BZ739" s="16" t="str">
        <f>IF('Vastgesteld 7-7-2022'!L733="x","B","")</f>
        <v/>
      </c>
      <c r="CA739" s="16" t="str">
        <f>IF('Vastgesteld 7-7-2022'!M733="x","L1","")</f>
        <v/>
      </c>
      <c r="CB739" s="16" t="str">
        <f>IF('Vastgesteld 7-7-2022'!N733="x","L2","")</f>
        <v/>
      </c>
      <c r="CC739" s="16" t="str">
        <f>IF('Vastgesteld 7-7-2022'!O733="x","M1","")</f>
        <v/>
      </c>
      <c r="CD739" s="16" t="str">
        <f>IF('Vastgesteld 7-7-2022'!P733="x","M2","")</f>
        <v/>
      </c>
      <c r="CE739" s="16" t="str">
        <f>IF('Vastgesteld 7-7-2022'!Q733="x","Z1","")</f>
        <v/>
      </c>
      <c r="CF739" s="16" t="str">
        <f>IF('Vastgesteld 7-7-2022'!R733="x","Z2","")</f>
        <v/>
      </c>
      <c r="CG739" s="16" t="str">
        <f>IF('Vastgesteld 7-7-2022'!S733="x","ZZL","")</f>
        <v/>
      </c>
      <c r="CL739" s="16" t="str">
        <f>IF(COUNTA('Vastgesteld 7-7-2022'!AV733:BF733)&lt;&gt;0,2,"")</f>
        <v/>
      </c>
      <c r="CM739" s="16" t="str">
        <f t="shared" si="68"/>
        <v/>
      </c>
      <c r="CN739" s="16" t="str">
        <f>IF('Vastgesteld 7-7-2022'!AV733="x","AA","")</f>
        <v/>
      </c>
      <c r="CO739" s="16" t="str">
        <f>IF('Vastgesteld 7-7-2022'!AW733="x","A","")</f>
        <v/>
      </c>
      <c r="CP739" s="16" t="str">
        <f>IF('Vastgesteld 7-7-2022'!AX733="x","BB","")</f>
        <v/>
      </c>
      <c r="CQ739" s="16" t="str">
        <f>IF('Vastgesteld 7-7-2022'!AY733="x","B","")</f>
        <v/>
      </c>
      <c r="CR739" s="16" t="str">
        <f>IF('Vastgesteld 7-7-2022'!AZ733="x","L","")</f>
        <v/>
      </c>
      <c r="CS739" s="16" t="str">
        <f>IF('Vastgesteld 7-7-2022'!BA733="x","M","")</f>
        <v/>
      </c>
      <c r="CT739" s="16" t="str">
        <f>IF('Vastgesteld 7-7-2022'!BB733="x","Z","")</f>
        <v/>
      </c>
      <c r="CU739" s="16" t="str">
        <f>IF('Vastgesteld 7-7-2022'!BF733="x","ZZ","")</f>
        <v/>
      </c>
      <c r="CV739" s="16" t="str">
        <f>IF(COUNTA('Vastgesteld 7-7-2022'!AJ733:AQ733)&lt;&gt;0,2,"")</f>
        <v/>
      </c>
      <c r="CW739" s="16" t="str">
        <f t="shared" si="69"/>
        <v/>
      </c>
      <c r="CX739" s="16" t="str">
        <f>IF('Vastgesteld 7-7-2022'!AJ733="x","BB","")</f>
        <v/>
      </c>
      <c r="CY739" s="16" t="str">
        <f>IF('Vastgesteld 7-7-2022'!AK733="x","B","")</f>
        <v/>
      </c>
      <c r="CZ739" s="16" t="str">
        <f>IF('Vastgesteld 7-7-2022'!AL733="x","L","")</f>
        <v/>
      </c>
      <c r="DA739" s="16" t="str">
        <f>IF('Vastgesteld 7-7-2022'!AM733="x","M","")</f>
        <v/>
      </c>
      <c r="DB739" s="16" t="str">
        <f>IF('Vastgesteld 7-7-2022'!AN733="x","Z","")</f>
        <v/>
      </c>
      <c r="DC739" s="16" t="str">
        <f>IF('Vastgesteld 7-7-2022'!AO733="x","ZZ","")</f>
        <v/>
      </c>
      <c r="DD739" s="16" t="str">
        <f>IF('Vastgesteld 7-7-2022'!AQ733="x","1.40","")</f>
        <v/>
      </c>
      <c r="DE739" s="16" t="str">
        <f>IF(COUNTA('Vastgesteld 7-7-2022'!BH733:BJ733)&lt;&gt;0,6,"")</f>
        <v/>
      </c>
      <c r="DF739" s="16" t="str">
        <f t="shared" si="70"/>
        <v/>
      </c>
      <c r="DG739" s="16" t="str">
        <f>IF('Vastgesteld 7-7-2022'!BH733="x","L","")</f>
        <v/>
      </c>
      <c r="DH739" s="16" t="str">
        <f>IF('Vastgesteld 7-7-2022'!BI733="x","M","")</f>
        <v/>
      </c>
      <c r="DI739" s="16" t="str">
        <f>IF('Vastgesteld 7-7-2022'!BJ733="x","Z","")</f>
        <v/>
      </c>
      <c r="DJ739" s="16" t="str">
        <f>IF('Vastgesteld 7-7-2022'!BK733="x","Z","")</f>
        <v/>
      </c>
      <c r="DK739" s="16" t="str">
        <f>IF(COUNTA('Vastgesteld 7-7-2022'!BM733:BO733)&lt;&gt;0,6,"")</f>
        <v/>
      </c>
      <c r="DL739" s="16" t="str">
        <f t="shared" si="71"/>
        <v/>
      </c>
      <c r="DM739" s="16" t="str">
        <f>IF('Vastgesteld 7-7-2022'!BM733="x","L","")</f>
        <v/>
      </c>
      <c r="DN739" s="16" t="str">
        <f>IF('Vastgesteld 7-7-2022'!BN733="x","M","")</f>
        <v/>
      </c>
      <c r="DO739" s="16" t="str">
        <f>IF('Vastgesteld 7-7-2022'!BO733="x","Z","")</f>
        <v/>
      </c>
      <c r="DP739" s="16" t="str">
        <f>IF('Vastgesteld 7-7-2022'!BP733="x","Z","")</f>
        <v/>
      </c>
    </row>
    <row r="740" spans="1:120" ht="14.4" x14ac:dyDescent="0.3">
      <c r="A740" s="18">
        <f>'Vastgesteld 7-7-2022'!A734</f>
        <v>0</v>
      </c>
      <c r="B740" s="16" t="str">
        <f>IFERROR(VLOOKUP('Vastgesteld 7-7-2022'!#REF!,#REF!,2,FALSE),"")</f>
        <v/>
      </c>
      <c r="C740" s="16">
        <f>'Vastgesteld 7-7-2022'!E734</f>
        <v>0</v>
      </c>
      <c r="D740" s="16" t="str">
        <f>IFERROR(VLOOKUP('Vastgesteld 7-7-2022'!#REF!,#REF!,2,FALSE),"")</f>
        <v/>
      </c>
      <c r="E740" s="16" t="str">
        <f>IFERROR(VLOOKUP('Vastgesteld 7-7-2022'!#REF!,#REF!,5,FALSE),"")</f>
        <v/>
      </c>
      <c r="F740" s="16" t="e">
        <f>IF('Vastgesteld 7-7-2022'!#REF!&lt;&gt;"",'Vastgesteld 7-7-2022'!#REF!,"")</f>
        <v>#REF!</v>
      </c>
      <c r="G740" s="16" t="e">
        <f>IF('Vastgesteld 7-7-2022'!#REF!="Indoor",1,0)</f>
        <v>#REF!</v>
      </c>
      <c r="H740" s="16" t="e">
        <f>'Vastgesteld 7-7-2022'!#REF!</f>
        <v>#REF!</v>
      </c>
      <c r="I740" s="16" t="e">
        <f>IF('Vastgesteld 7-7-2022'!#REF!="Nee",0,IF('Vastgesteld 7-7-2022'!#REF!="Ja",1,""))</f>
        <v>#REF!</v>
      </c>
      <c r="J740" s="16" t="e">
        <f>IF('Vastgesteld 7-7-2022'!#REF!&lt;&gt;"",'Vastgesteld 7-7-2022'!#REF!,"")</f>
        <v>#REF!</v>
      </c>
      <c r="BJ740" s="16" t="str">
        <f>IF(COUNTA('Vastgesteld 7-7-2022'!T734:AD734)&lt;&gt;0,1,"")</f>
        <v/>
      </c>
      <c r="BK740" s="16" t="str">
        <f t="shared" si="66"/>
        <v/>
      </c>
      <c r="BL740" s="16" t="str">
        <f>IF('Vastgesteld 7-7-2022'!T734="x","AA","")</f>
        <v/>
      </c>
      <c r="BM740" s="16" t="str">
        <f>IF('Vastgesteld 7-7-2022'!U734="x","A","")</f>
        <v/>
      </c>
      <c r="BN740" s="16" t="str">
        <f>IF('Vastgesteld 7-7-2022'!V734="x","B1","")</f>
        <v/>
      </c>
      <c r="BO740" s="16" t="e">
        <f>IF('Vastgesteld 7-7-2022'!#REF!="x","BB","")</f>
        <v>#REF!</v>
      </c>
      <c r="BP740" s="16" t="str">
        <f>IF('Vastgesteld 7-7-2022'!X734="x","B","")</f>
        <v/>
      </c>
      <c r="BQ740" s="16" t="str">
        <f>IF('Vastgesteld 7-7-2022'!Y734="x","L1","")</f>
        <v/>
      </c>
      <c r="BR740" s="16" t="str">
        <f>IF('Vastgesteld 7-7-2022'!Z734="x","L2","")</f>
        <v/>
      </c>
      <c r="BS740" s="16" t="str">
        <f>IF('Vastgesteld 7-7-2022'!AA734="x","M1","")</f>
        <v/>
      </c>
      <c r="BT740" s="16" t="str">
        <f>IF('Vastgesteld 7-7-2022'!AB734="x","M2","")</f>
        <v/>
      </c>
      <c r="BU740" s="16" t="str">
        <f>IF('Vastgesteld 7-7-2022'!AC734="x","Z1","")</f>
        <v/>
      </c>
      <c r="BV740" s="16" t="str">
        <f>IF('Vastgesteld 7-7-2022'!AD734="x","Z2","")</f>
        <v/>
      </c>
      <c r="BW740" s="16" t="str">
        <f>IF(COUNTA('Vastgesteld 7-7-2022'!K734:S734)&lt;&gt;0,1,"")</f>
        <v/>
      </c>
      <c r="BX740" s="16" t="str">
        <f t="shared" si="67"/>
        <v/>
      </c>
      <c r="BY740" s="16" t="str">
        <f>IF('Vastgesteld 7-7-2022'!K734="x","BB","")</f>
        <v/>
      </c>
      <c r="BZ740" s="16" t="str">
        <f>IF('Vastgesteld 7-7-2022'!L734="x","B","")</f>
        <v/>
      </c>
      <c r="CA740" s="16" t="str">
        <f>IF('Vastgesteld 7-7-2022'!M734="x","L1","")</f>
        <v/>
      </c>
      <c r="CB740" s="16" t="str">
        <f>IF('Vastgesteld 7-7-2022'!N734="x","L2","")</f>
        <v/>
      </c>
      <c r="CC740" s="16" t="str">
        <f>IF('Vastgesteld 7-7-2022'!O734="x","M1","")</f>
        <v/>
      </c>
      <c r="CD740" s="16" t="str">
        <f>IF('Vastgesteld 7-7-2022'!P734="x","M2","")</f>
        <v/>
      </c>
      <c r="CE740" s="16" t="str">
        <f>IF('Vastgesteld 7-7-2022'!Q734="x","Z1","")</f>
        <v/>
      </c>
      <c r="CF740" s="16" t="str">
        <f>IF('Vastgesteld 7-7-2022'!R734="x","Z2","")</f>
        <v/>
      </c>
      <c r="CG740" s="16" t="str">
        <f>IF('Vastgesteld 7-7-2022'!S734="x","ZZL","")</f>
        <v/>
      </c>
      <c r="CL740" s="16" t="str">
        <f>IF(COUNTA('Vastgesteld 7-7-2022'!AV734:BF734)&lt;&gt;0,2,"")</f>
        <v/>
      </c>
      <c r="CM740" s="16" t="str">
        <f t="shared" si="68"/>
        <v/>
      </c>
      <c r="CN740" s="16" t="str">
        <f>IF('Vastgesteld 7-7-2022'!AV734="x","AA","")</f>
        <v/>
      </c>
      <c r="CO740" s="16" t="str">
        <f>IF('Vastgesteld 7-7-2022'!AW734="x","A","")</f>
        <v/>
      </c>
      <c r="CP740" s="16" t="str">
        <f>IF('Vastgesteld 7-7-2022'!AX734="x","BB","")</f>
        <v/>
      </c>
      <c r="CQ740" s="16" t="str">
        <f>IF('Vastgesteld 7-7-2022'!AY734="x","B","")</f>
        <v/>
      </c>
      <c r="CR740" s="16" t="str">
        <f>IF('Vastgesteld 7-7-2022'!AZ734="x","L","")</f>
        <v/>
      </c>
      <c r="CS740" s="16" t="str">
        <f>IF('Vastgesteld 7-7-2022'!BA734="x","M","")</f>
        <v/>
      </c>
      <c r="CT740" s="16" t="str">
        <f>IF('Vastgesteld 7-7-2022'!BB734="x","Z","")</f>
        <v/>
      </c>
      <c r="CU740" s="16" t="str">
        <f>IF('Vastgesteld 7-7-2022'!BF734="x","ZZ","")</f>
        <v/>
      </c>
      <c r="CV740" s="16" t="str">
        <f>IF(COUNTA('Vastgesteld 7-7-2022'!AJ734:AQ734)&lt;&gt;0,2,"")</f>
        <v/>
      </c>
      <c r="CW740" s="16" t="str">
        <f t="shared" si="69"/>
        <v/>
      </c>
      <c r="CX740" s="16" t="str">
        <f>IF('Vastgesteld 7-7-2022'!AJ734="x","BB","")</f>
        <v/>
      </c>
      <c r="CY740" s="16" t="str">
        <f>IF('Vastgesteld 7-7-2022'!AK734="x","B","")</f>
        <v/>
      </c>
      <c r="CZ740" s="16" t="str">
        <f>IF('Vastgesteld 7-7-2022'!AL734="x","L","")</f>
        <v/>
      </c>
      <c r="DA740" s="16" t="str">
        <f>IF('Vastgesteld 7-7-2022'!AM734="x","M","")</f>
        <v/>
      </c>
      <c r="DB740" s="16" t="str">
        <f>IF('Vastgesteld 7-7-2022'!AN734="x","Z","")</f>
        <v/>
      </c>
      <c r="DC740" s="16" t="str">
        <f>IF('Vastgesteld 7-7-2022'!AO734="x","ZZ","")</f>
        <v/>
      </c>
      <c r="DD740" s="16" t="str">
        <f>IF('Vastgesteld 7-7-2022'!AQ734="x","1.40","")</f>
        <v/>
      </c>
      <c r="DE740" s="16" t="str">
        <f>IF(COUNTA('Vastgesteld 7-7-2022'!BH734:BJ734)&lt;&gt;0,6,"")</f>
        <v/>
      </c>
      <c r="DF740" s="16" t="str">
        <f t="shared" si="70"/>
        <v/>
      </c>
      <c r="DG740" s="16" t="str">
        <f>IF('Vastgesteld 7-7-2022'!BH734="x","L","")</f>
        <v/>
      </c>
      <c r="DH740" s="16" t="str">
        <f>IF('Vastgesteld 7-7-2022'!BI734="x","M","")</f>
        <v/>
      </c>
      <c r="DI740" s="16" t="str">
        <f>IF('Vastgesteld 7-7-2022'!BJ734="x","Z","")</f>
        <v/>
      </c>
      <c r="DJ740" s="16" t="str">
        <f>IF('Vastgesteld 7-7-2022'!BK734="x","Z","")</f>
        <v/>
      </c>
      <c r="DK740" s="16" t="str">
        <f>IF(COUNTA('Vastgesteld 7-7-2022'!BM734:BO734)&lt;&gt;0,6,"")</f>
        <v/>
      </c>
      <c r="DL740" s="16" t="str">
        <f t="shared" si="71"/>
        <v/>
      </c>
      <c r="DM740" s="16" t="str">
        <f>IF('Vastgesteld 7-7-2022'!BM734="x","L","")</f>
        <v/>
      </c>
      <c r="DN740" s="16" t="str">
        <f>IF('Vastgesteld 7-7-2022'!BN734="x","M","")</f>
        <v/>
      </c>
      <c r="DO740" s="16" t="str">
        <f>IF('Vastgesteld 7-7-2022'!BO734="x","Z","")</f>
        <v/>
      </c>
      <c r="DP740" s="16" t="str">
        <f>IF('Vastgesteld 7-7-2022'!BP734="x","Z","")</f>
        <v/>
      </c>
    </row>
    <row r="741" spans="1:120" ht="14.4" x14ac:dyDescent="0.3">
      <c r="A741" s="18">
        <f>'Vastgesteld 7-7-2022'!A735</f>
        <v>0</v>
      </c>
      <c r="B741" s="16" t="str">
        <f>IFERROR(VLOOKUP('Vastgesteld 7-7-2022'!#REF!,#REF!,2,FALSE),"")</f>
        <v/>
      </c>
      <c r="C741" s="16">
        <f>'Vastgesteld 7-7-2022'!E735</f>
        <v>0</v>
      </c>
      <c r="D741" s="16" t="str">
        <f>IFERROR(VLOOKUP('Vastgesteld 7-7-2022'!#REF!,#REF!,2,FALSE),"")</f>
        <v/>
      </c>
      <c r="E741" s="16" t="str">
        <f>IFERROR(VLOOKUP('Vastgesteld 7-7-2022'!#REF!,#REF!,5,FALSE),"")</f>
        <v/>
      </c>
      <c r="F741" s="16" t="e">
        <f>IF('Vastgesteld 7-7-2022'!#REF!&lt;&gt;"",'Vastgesteld 7-7-2022'!#REF!,"")</f>
        <v>#REF!</v>
      </c>
      <c r="G741" s="16" t="e">
        <f>IF('Vastgesteld 7-7-2022'!#REF!="Indoor",1,0)</f>
        <v>#REF!</v>
      </c>
      <c r="H741" s="16" t="e">
        <f>'Vastgesteld 7-7-2022'!#REF!</f>
        <v>#REF!</v>
      </c>
      <c r="I741" s="16" t="e">
        <f>IF('Vastgesteld 7-7-2022'!#REF!="Nee",0,IF('Vastgesteld 7-7-2022'!#REF!="Ja",1,""))</f>
        <v>#REF!</v>
      </c>
      <c r="J741" s="16" t="e">
        <f>IF('Vastgesteld 7-7-2022'!#REF!&lt;&gt;"",'Vastgesteld 7-7-2022'!#REF!,"")</f>
        <v>#REF!</v>
      </c>
      <c r="BJ741" s="16" t="str">
        <f>IF(COUNTA('Vastgesteld 7-7-2022'!T735:AD735)&lt;&gt;0,1,"")</f>
        <v/>
      </c>
      <c r="BK741" s="16" t="str">
        <f t="shared" si="66"/>
        <v/>
      </c>
      <c r="BL741" s="16" t="str">
        <f>IF('Vastgesteld 7-7-2022'!T735="x","AA","")</f>
        <v/>
      </c>
      <c r="BM741" s="16" t="str">
        <f>IF('Vastgesteld 7-7-2022'!U735="x","A","")</f>
        <v/>
      </c>
      <c r="BN741" s="16" t="str">
        <f>IF('Vastgesteld 7-7-2022'!V735="x","B1","")</f>
        <v/>
      </c>
      <c r="BO741" s="16" t="e">
        <f>IF('Vastgesteld 7-7-2022'!#REF!="x","BB","")</f>
        <v>#REF!</v>
      </c>
      <c r="BP741" s="16" t="str">
        <f>IF('Vastgesteld 7-7-2022'!X735="x","B","")</f>
        <v/>
      </c>
      <c r="BQ741" s="16" t="str">
        <f>IF('Vastgesteld 7-7-2022'!Y735="x","L1","")</f>
        <v/>
      </c>
      <c r="BR741" s="16" t="str">
        <f>IF('Vastgesteld 7-7-2022'!Z735="x","L2","")</f>
        <v/>
      </c>
      <c r="BS741" s="16" t="str">
        <f>IF('Vastgesteld 7-7-2022'!AA735="x","M1","")</f>
        <v/>
      </c>
      <c r="BT741" s="16" t="str">
        <f>IF('Vastgesteld 7-7-2022'!AB735="x","M2","")</f>
        <v/>
      </c>
      <c r="BU741" s="16" t="str">
        <f>IF('Vastgesteld 7-7-2022'!AC735="x","Z1","")</f>
        <v/>
      </c>
      <c r="BV741" s="16" t="str">
        <f>IF('Vastgesteld 7-7-2022'!AD735="x","Z2","")</f>
        <v/>
      </c>
      <c r="BW741" s="16" t="str">
        <f>IF(COUNTA('Vastgesteld 7-7-2022'!K735:S735)&lt;&gt;0,1,"")</f>
        <v/>
      </c>
      <c r="BX741" s="16" t="str">
        <f t="shared" si="67"/>
        <v/>
      </c>
      <c r="BY741" s="16" t="str">
        <f>IF('Vastgesteld 7-7-2022'!K735="x","BB","")</f>
        <v/>
      </c>
      <c r="BZ741" s="16" t="str">
        <f>IF('Vastgesteld 7-7-2022'!L735="x","B","")</f>
        <v/>
      </c>
      <c r="CA741" s="16" t="str">
        <f>IF('Vastgesteld 7-7-2022'!M735="x","L1","")</f>
        <v/>
      </c>
      <c r="CB741" s="16" t="str">
        <f>IF('Vastgesteld 7-7-2022'!N735="x","L2","")</f>
        <v/>
      </c>
      <c r="CC741" s="16" t="str">
        <f>IF('Vastgesteld 7-7-2022'!O735="x","M1","")</f>
        <v/>
      </c>
      <c r="CD741" s="16" t="str">
        <f>IF('Vastgesteld 7-7-2022'!P735="x","M2","")</f>
        <v/>
      </c>
      <c r="CE741" s="16" t="str">
        <f>IF('Vastgesteld 7-7-2022'!Q735="x","Z1","")</f>
        <v/>
      </c>
      <c r="CF741" s="16" t="str">
        <f>IF('Vastgesteld 7-7-2022'!R735="x","Z2","")</f>
        <v/>
      </c>
      <c r="CG741" s="16" t="str">
        <f>IF('Vastgesteld 7-7-2022'!S735="x","ZZL","")</f>
        <v/>
      </c>
      <c r="CL741" s="16" t="str">
        <f>IF(COUNTA('Vastgesteld 7-7-2022'!AV735:BF735)&lt;&gt;0,2,"")</f>
        <v/>
      </c>
      <c r="CM741" s="16" t="str">
        <f t="shared" si="68"/>
        <v/>
      </c>
      <c r="CN741" s="16" t="str">
        <f>IF('Vastgesteld 7-7-2022'!AV735="x","AA","")</f>
        <v/>
      </c>
      <c r="CO741" s="16" t="str">
        <f>IF('Vastgesteld 7-7-2022'!AW735="x","A","")</f>
        <v/>
      </c>
      <c r="CP741" s="16" t="str">
        <f>IF('Vastgesteld 7-7-2022'!AX735="x","BB","")</f>
        <v/>
      </c>
      <c r="CQ741" s="16" t="str">
        <f>IF('Vastgesteld 7-7-2022'!AY735="x","B","")</f>
        <v/>
      </c>
      <c r="CR741" s="16" t="str">
        <f>IF('Vastgesteld 7-7-2022'!AZ735="x","L","")</f>
        <v/>
      </c>
      <c r="CS741" s="16" t="str">
        <f>IF('Vastgesteld 7-7-2022'!BA735="x","M","")</f>
        <v/>
      </c>
      <c r="CT741" s="16" t="str">
        <f>IF('Vastgesteld 7-7-2022'!BB735="x","Z","")</f>
        <v/>
      </c>
      <c r="CU741" s="16" t="str">
        <f>IF('Vastgesteld 7-7-2022'!BF735="x","ZZ","")</f>
        <v/>
      </c>
      <c r="CV741" s="16" t="str">
        <f>IF(COUNTA('Vastgesteld 7-7-2022'!AJ735:AQ735)&lt;&gt;0,2,"")</f>
        <v/>
      </c>
      <c r="CW741" s="16" t="str">
        <f t="shared" si="69"/>
        <v/>
      </c>
      <c r="CX741" s="16" t="str">
        <f>IF('Vastgesteld 7-7-2022'!AJ735="x","BB","")</f>
        <v/>
      </c>
      <c r="CY741" s="16" t="str">
        <f>IF('Vastgesteld 7-7-2022'!AK735="x","B","")</f>
        <v/>
      </c>
      <c r="CZ741" s="16" t="str">
        <f>IF('Vastgesteld 7-7-2022'!AL735="x","L","")</f>
        <v/>
      </c>
      <c r="DA741" s="16" t="str">
        <f>IF('Vastgesteld 7-7-2022'!AM735="x","M","")</f>
        <v/>
      </c>
      <c r="DB741" s="16" t="str">
        <f>IF('Vastgesteld 7-7-2022'!AN735="x","Z","")</f>
        <v/>
      </c>
      <c r="DC741" s="16" t="str">
        <f>IF('Vastgesteld 7-7-2022'!AO735="x","ZZ","")</f>
        <v/>
      </c>
      <c r="DD741" s="16" t="str">
        <f>IF('Vastgesteld 7-7-2022'!AQ735="x","1.40","")</f>
        <v/>
      </c>
      <c r="DE741" s="16" t="str">
        <f>IF(COUNTA('Vastgesteld 7-7-2022'!BH735:BJ735)&lt;&gt;0,6,"")</f>
        <v/>
      </c>
      <c r="DF741" s="16" t="str">
        <f t="shared" si="70"/>
        <v/>
      </c>
      <c r="DG741" s="16" t="str">
        <f>IF('Vastgesteld 7-7-2022'!BH735="x","L","")</f>
        <v/>
      </c>
      <c r="DH741" s="16" t="str">
        <f>IF('Vastgesteld 7-7-2022'!BI735="x","M","")</f>
        <v/>
      </c>
      <c r="DI741" s="16" t="str">
        <f>IF('Vastgesteld 7-7-2022'!BJ735="x","Z","")</f>
        <v/>
      </c>
      <c r="DJ741" s="16" t="str">
        <f>IF('Vastgesteld 7-7-2022'!BK735="x","Z","")</f>
        <v/>
      </c>
      <c r="DK741" s="16" t="str">
        <f>IF(COUNTA('Vastgesteld 7-7-2022'!BM735:BO735)&lt;&gt;0,6,"")</f>
        <v/>
      </c>
      <c r="DL741" s="16" t="str">
        <f t="shared" si="71"/>
        <v/>
      </c>
      <c r="DM741" s="16" t="str">
        <f>IF('Vastgesteld 7-7-2022'!BM735="x","L","")</f>
        <v/>
      </c>
      <c r="DN741" s="16" t="str">
        <f>IF('Vastgesteld 7-7-2022'!BN735="x","M","")</f>
        <v/>
      </c>
      <c r="DO741" s="16" t="str">
        <f>IF('Vastgesteld 7-7-2022'!BO735="x","Z","")</f>
        <v/>
      </c>
      <c r="DP741" s="16" t="str">
        <f>IF('Vastgesteld 7-7-2022'!BP735="x","Z","")</f>
        <v/>
      </c>
    </row>
    <row r="742" spans="1:120" ht="14.4" x14ac:dyDescent="0.3">
      <c r="A742" s="18">
        <f>'Vastgesteld 7-7-2022'!A736</f>
        <v>0</v>
      </c>
      <c r="B742" s="16" t="str">
        <f>IFERROR(VLOOKUP('Vastgesteld 7-7-2022'!#REF!,#REF!,2,FALSE),"")</f>
        <v/>
      </c>
      <c r="C742" s="16">
        <f>'Vastgesteld 7-7-2022'!E736</f>
        <v>0</v>
      </c>
      <c r="D742" s="16" t="str">
        <f>IFERROR(VLOOKUP('Vastgesteld 7-7-2022'!#REF!,#REF!,2,FALSE),"")</f>
        <v/>
      </c>
      <c r="E742" s="16" t="str">
        <f>IFERROR(VLOOKUP('Vastgesteld 7-7-2022'!#REF!,#REF!,5,FALSE),"")</f>
        <v/>
      </c>
      <c r="F742" s="16" t="e">
        <f>IF('Vastgesteld 7-7-2022'!#REF!&lt;&gt;"",'Vastgesteld 7-7-2022'!#REF!,"")</f>
        <v>#REF!</v>
      </c>
      <c r="G742" s="16" t="e">
        <f>IF('Vastgesteld 7-7-2022'!#REF!="Indoor",1,0)</f>
        <v>#REF!</v>
      </c>
      <c r="H742" s="16" t="e">
        <f>'Vastgesteld 7-7-2022'!#REF!</f>
        <v>#REF!</v>
      </c>
      <c r="I742" s="16" t="e">
        <f>IF('Vastgesteld 7-7-2022'!#REF!="Nee",0,IF('Vastgesteld 7-7-2022'!#REF!="Ja",1,""))</f>
        <v>#REF!</v>
      </c>
      <c r="J742" s="16" t="e">
        <f>IF('Vastgesteld 7-7-2022'!#REF!&lt;&gt;"",'Vastgesteld 7-7-2022'!#REF!,"")</f>
        <v>#REF!</v>
      </c>
      <c r="BJ742" s="16" t="str">
        <f>IF(COUNTA('Vastgesteld 7-7-2022'!T736:AD736)&lt;&gt;0,1,"")</f>
        <v/>
      </c>
      <c r="BK742" s="16" t="str">
        <f t="shared" si="66"/>
        <v/>
      </c>
      <c r="BL742" s="16" t="str">
        <f>IF('Vastgesteld 7-7-2022'!T736="x","AA","")</f>
        <v/>
      </c>
      <c r="BM742" s="16" t="str">
        <f>IF('Vastgesteld 7-7-2022'!U736="x","A","")</f>
        <v/>
      </c>
      <c r="BN742" s="16" t="str">
        <f>IF('Vastgesteld 7-7-2022'!V736="x","B1","")</f>
        <v/>
      </c>
      <c r="BO742" s="16" t="e">
        <f>IF('Vastgesteld 7-7-2022'!#REF!="x","BB","")</f>
        <v>#REF!</v>
      </c>
      <c r="BP742" s="16" t="str">
        <f>IF('Vastgesteld 7-7-2022'!X736="x","B","")</f>
        <v/>
      </c>
      <c r="BQ742" s="16" t="str">
        <f>IF('Vastgesteld 7-7-2022'!Y736="x","L1","")</f>
        <v/>
      </c>
      <c r="BR742" s="16" t="str">
        <f>IF('Vastgesteld 7-7-2022'!Z736="x","L2","")</f>
        <v/>
      </c>
      <c r="BS742" s="16" t="str">
        <f>IF('Vastgesteld 7-7-2022'!AA736="x","M1","")</f>
        <v/>
      </c>
      <c r="BT742" s="16" t="str">
        <f>IF('Vastgesteld 7-7-2022'!AB736="x","M2","")</f>
        <v/>
      </c>
      <c r="BU742" s="16" t="str">
        <f>IF('Vastgesteld 7-7-2022'!AC736="x","Z1","")</f>
        <v/>
      </c>
      <c r="BV742" s="16" t="str">
        <f>IF('Vastgesteld 7-7-2022'!AD736="x","Z2","")</f>
        <v/>
      </c>
      <c r="BW742" s="16" t="str">
        <f>IF(COUNTA('Vastgesteld 7-7-2022'!K736:S736)&lt;&gt;0,1,"")</f>
        <v/>
      </c>
      <c r="BX742" s="16" t="str">
        <f t="shared" si="67"/>
        <v/>
      </c>
      <c r="BY742" s="16" t="str">
        <f>IF('Vastgesteld 7-7-2022'!K736="x","BB","")</f>
        <v/>
      </c>
      <c r="BZ742" s="16" t="str">
        <f>IF('Vastgesteld 7-7-2022'!L736="x","B","")</f>
        <v/>
      </c>
      <c r="CA742" s="16" t="str">
        <f>IF('Vastgesteld 7-7-2022'!M736="x","L1","")</f>
        <v/>
      </c>
      <c r="CB742" s="16" t="str">
        <f>IF('Vastgesteld 7-7-2022'!N736="x","L2","")</f>
        <v/>
      </c>
      <c r="CC742" s="16" t="str">
        <f>IF('Vastgesteld 7-7-2022'!O736="x","M1","")</f>
        <v/>
      </c>
      <c r="CD742" s="16" t="str">
        <f>IF('Vastgesteld 7-7-2022'!P736="x","M2","")</f>
        <v/>
      </c>
      <c r="CE742" s="16" t="str">
        <f>IF('Vastgesteld 7-7-2022'!Q736="x","Z1","")</f>
        <v/>
      </c>
      <c r="CF742" s="16" t="str">
        <f>IF('Vastgesteld 7-7-2022'!R736="x","Z2","")</f>
        <v/>
      </c>
      <c r="CG742" s="16" t="str">
        <f>IF('Vastgesteld 7-7-2022'!S736="x","ZZL","")</f>
        <v/>
      </c>
      <c r="CL742" s="16" t="str">
        <f>IF(COUNTA('Vastgesteld 7-7-2022'!AV736:BF736)&lt;&gt;0,2,"")</f>
        <v/>
      </c>
      <c r="CM742" s="16" t="str">
        <f t="shared" si="68"/>
        <v/>
      </c>
      <c r="CN742" s="16" t="str">
        <f>IF('Vastgesteld 7-7-2022'!AV736="x","AA","")</f>
        <v/>
      </c>
      <c r="CO742" s="16" t="str">
        <f>IF('Vastgesteld 7-7-2022'!AW736="x","A","")</f>
        <v/>
      </c>
      <c r="CP742" s="16" t="str">
        <f>IF('Vastgesteld 7-7-2022'!AX736="x","BB","")</f>
        <v/>
      </c>
      <c r="CQ742" s="16" t="str">
        <f>IF('Vastgesteld 7-7-2022'!AY736="x","B","")</f>
        <v/>
      </c>
      <c r="CR742" s="16" t="str">
        <f>IF('Vastgesteld 7-7-2022'!AZ736="x","L","")</f>
        <v/>
      </c>
      <c r="CS742" s="16" t="str">
        <f>IF('Vastgesteld 7-7-2022'!BA736="x","M","")</f>
        <v/>
      </c>
      <c r="CT742" s="16" t="str">
        <f>IF('Vastgesteld 7-7-2022'!BB736="x","Z","")</f>
        <v/>
      </c>
      <c r="CU742" s="16" t="str">
        <f>IF('Vastgesteld 7-7-2022'!BF736="x","ZZ","")</f>
        <v/>
      </c>
      <c r="CV742" s="16" t="str">
        <f>IF(COUNTA('Vastgesteld 7-7-2022'!AJ736:AQ736)&lt;&gt;0,2,"")</f>
        <v/>
      </c>
      <c r="CW742" s="16" t="str">
        <f t="shared" si="69"/>
        <v/>
      </c>
      <c r="CX742" s="16" t="str">
        <f>IF('Vastgesteld 7-7-2022'!AJ736="x","BB","")</f>
        <v/>
      </c>
      <c r="CY742" s="16" t="str">
        <f>IF('Vastgesteld 7-7-2022'!AK736="x","B","")</f>
        <v/>
      </c>
      <c r="CZ742" s="16" t="str">
        <f>IF('Vastgesteld 7-7-2022'!AL736="x","L","")</f>
        <v/>
      </c>
      <c r="DA742" s="16" t="str">
        <f>IF('Vastgesteld 7-7-2022'!AM736="x","M","")</f>
        <v/>
      </c>
      <c r="DB742" s="16" t="str">
        <f>IF('Vastgesteld 7-7-2022'!AN736="x","Z","")</f>
        <v/>
      </c>
      <c r="DC742" s="16" t="str">
        <f>IF('Vastgesteld 7-7-2022'!AO736="x","ZZ","")</f>
        <v/>
      </c>
      <c r="DD742" s="16" t="str">
        <f>IF('Vastgesteld 7-7-2022'!AQ736="x","1.40","")</f>
        <v/>
      </c>
      <c r="DE742" s="16" t="str">
        <f>IF(COUNTA('Vastgesteld 7-7-2022'!BH736:BJ736)&lt;&gt;0,6,"")</f>
        <v/>
      </c>
      <c r="DF742" s="16" t="str">
        <f t="shared" si="70"/>
        <v/>
      </c>
      <c r="DG742" s="16" t="str">
        <f>IF('Vastgesteld 7-7-2022'!BH736="x","L","")</f>
        <v/>
      </c>
      <c r="DH742" s="16" t="str">
        <f>IF('Vastgesteld 7-7-2022'!BI736="x","M","")</f>
        <v/>
      </c>
      <c r="DI742" s="16" t="str">
        <f>IF('Vastgesteld 7-7-2022'!BJ736="x","Z","")</f>
        <v/>
      </c>
      <c r="DJ742" s="16" t="str">
        <f>IF('Vastgesteld 7-7-2022'!BK736="x","Z","")</f>
        <v/>
      </c>
      <c r="DK742" s="16" t="str">
        <f>IF(COUNTA('Vastgesteld 7-7-2022'!BM736:BO736)&lt;&gt;0,6,"")</f>
        <v/>
      </c>
      <c r="DL742" s="16" t="str">
        <f t="shared" si="71"/>
        <v/>
      </c>
      <c r="DM742" s="16" t="str">
        <f>IF('Vastgesteld 7-7-2022'!BM736="x","L","")</f>
        <v/>
      </c>
      <c r="DN742" s="16" t="str">
        <f>IF('Vastgesteld 7-7-2022'!BN736="x","M","")</f>
        <v/>
      </c>
      <c r="DO742" s="16" t="str">
        <f>IF('Vastgesteld 7-7-2022'!BO736="x","Z","")</f>
        <v/>
      </c>
      <c r="DP742" s="16" t="str">
        <f>IF('Vastgesteld 7-7-2022'!BP736="x","Z","")</f>
        <v/>
      </c>
    </row>
    <row r="743" spans="1:120" ht="14.4" x14ac:dyDescent="0.3">
      <c r="A743" s="18">
        <f>'Vastgesteld 7-7-2022'!A737</f>
        <v>0</v>
      </c>
      <c r="B743" s="16" t="str">
        <f>IFERROR(VLOOKUP('Vastgesteld 7-7-2022'!#REF!,#REF!,2,FALSE),"")</f>
        <v/>
      </c>
      <c r="C743" s="16">
        <f>'Vastgesteld 7-7-2022'!E737</f>
        <v>0</v>
      </c>
      <c r="D743" s="16" t="str">
        <f>IFERROR(VLOOKUP('Vastgesteld 7-7-2022'!#REF!,#REF!,2,FALSE),"")</f>
        <v/>
      </c>
      <c r="E743" s="16" t="str">
        <f>IFERROR(VLOOKUP('Vastgesteld 7-7-2022'!#REF!,#REF!,5,FALSE),"")</f>
        <v/>
      </c>
      <c r="F743" s="16" t="e">
        <f>IF('Vastgesteld 7-7-2022'!#REF!&lt;&gt;"",'Vastgesteld 7-7-2022'!#REF!,"")</f>
        <v>#REF!</v>
      </c>
      <c r="G743" s="16" t="e">
        <f>IF('Vastgesteld 7-7-2022'!#REF!="Indoor",1,0)</f>
        <v>#REF!</v>
      </c>
      <c r="H743" s="16" t="e">
        <f>'Vastgesteld 7-7-2022'!#REF!</f>
        <v>#REF!</v>
      </c>
      <c r="I743" s="16" t="e">
        <f>IF('Vastgesteld 7-7-2022'!#REF!="Nee",0,IF('Vastgesteld 7-7-2022'!#REF!="Ja",1,""))</f>
        <v>#REF!</v>
      </c>
      <c r="J743" s="16" t="e">
        <f>IF('Vastgesteld 7-7-2022'!#REF!&lt;&gt;"",'Vastgesteld 7-7-2022'!#REF!,"")</f>
        <v>#REF!</v>
      </c>
      <c r="BJ743" s="16" t="str">
        <f>IF(COUNTA('Vastgesteld 7-7-2022'!T737:AD737)&lt;&gt;0,1,"")</f>
        <v/>
      </c>
      <c r="BK743" s="16" t="str">
        <f t="shared" si="66"/>
        <v/>
      </c>
      <c r="BL743" s="16" t="str">
        <f>IF('Vastgesteld 7-7-2022'!T737="x","AA","")</f>
        <v/>
      </c>
      <c r="BM743" s="16" t="str">
        <f>IF('Vastgesteld 7-7-2022'!U737="x","A","")</f>
        <v/>
      </c>
      <c r="BN743" s="16" t="str">
        <f>IF('Vastgesteld 7-7-2022'!V737="x","B1","")</f>
        <v/>
      </c>
      <c r="BO743" s="16" t="e">
        <f>IF('Vastgesteld 7-7-2022'!#REF!="x","BB","")</f>
        <v>#REF!</v>
      </c>
      <c r="BP743" s="16" t="str">
        <f>IF('Vastgesteld 7-7-2022'!X737="x","B","")</f>
        <v/>
      </c>
      <c r="BQ743" s="16" t="str">
        <f>IF('Vastgesteld 7-7-2022'!Y737="x","L1","")</f>
        <v/>
      </c>
      <c r="BR743" s="16" t="str">
        <f>IF('Vastgesteld 7-7-2022'!Z737="x","L2","")</f>
        <v/>
      </c>
      <c r="BS743" s="16" t="str">
        <f>IF('Vastgesteld 7-7-2022'!AA737="x","M1","")</f>
        <v/>
      </c>
      <c r="BT743" s="16" t="str">
        <f>IF('Vastgesteld 7-7-2022'!AB737="x","M2","")</f>
        <v/>
      </c>
      <c r="BU743" s="16" t="str">
        <f>IF('Vastgesteld 7-7-2022'!AC737="x","Z1","")</f>
        <v/>
      </c>
      <c r="BV743" s="16" t="str">
        <f>IF('Vastgesteld 7-7-2022'!AD737="x","Z2","")</f>
        <v/>
      </c>
      <c r="BW743" s="16" t="str">
        <f>IF(COUNTA('Vastgesteld 7-7-2022'!K737:S737)&lt;&gt;0,1,"")</f>
        <v/>
      </c>
      <c r="BX743" s="16" t="str">
        <f t="shared" si="67"/>
        <v/>
      </c>
      <c r="BY743" s="16" t="str">
        <f>IF('Vastgesteld 7-7-2022'!K737="x","BB","")</f>
        <v/>
      </c>
      <c r="BZ743" s="16" t="str">
        <f>IF('Vastgesteld 7-7-2022'!L737="x","B","")</f>
        <v/>
      </c>
      <c r="CA743" s="16" t="str">
        <f>IF('Vastgesteld 7-7-2022'!M737="x","L1","")</f>
        <v/>
      </c>
      <c r="CB743" s="16" t="str">
        <f>IF('Vastgesteld 7-7-2022'!N737="x","L2","")</f>
        <v/>
      </c>
      <c r="CC743" s="16" t="str">
        <f>IF('Vastgesteld 7-7-2022'!O737="x","M1","")</f>
        <v/>
      </c>
      <c r="CD743" s="16" t="str">
        <f>IF('Vastgesteld 7-7-2022'!P737="x","M2","")</f>
        <v/>
      </c>
      <c r="CE743" s="16" t="str">
        <f>IF('Vastgesteld 7-7-2022'!Q737="x","Z1","")</f>
        <v/>
      </c>
      <c r="CF743" s="16" t="str">
        <f>IF('Vastgesteld 7-7-2022'!R737="x","Z2","")</f>
        <v/>
      </c>
      <c r="CG743" s="16" t="str">
        <f>IF('Vastgesteld 7-7-2022'!S737="x","ZZL","")</f>
        <v/>
      </c>
      <c r="CL743" s="16" t="str">
        <f>IF(COUNTA('Vastgesteld 7-7-2022'!AV737:BF737)&lt;&gt;0,2,"")</f>
        <v/>
      </c>
      <c r="CM743" s="16" t="str">
        <f t="shared" si="68"/>
        <v/>
      </c>
      <c r="CN743" s="16" t="str">
        <f>IF('Vastgesteld 7-7-2022'!AV737="x","AA","")</f>
        <v/>
      </c>
      <c r="CO743" s="16" t="str">
        <f>IF('Vastgesteld 7-7-2022'!AW737="x","A","")</f>
        <v/>
      </c>
      <c r="CP743" s="16" t="str">
        <f>IF('Vastgesteld 7-7-2022'!AX737="x","BB","")</f>
        <v/>
      </c>
      <c r="CQ743" s="16" t="str">
        <f>IF('Vastgesteld 7-7-2022'!AY737="x","B","")</f>
        <v/>
      </c>
      <c r="CR743" s="16" t="str">
        <f>IF('Vastgesteld 7-7-2022'!AZ737="x","L","")</f>
        <v/>
      </c>
      <c r="CS743" s="16" t="str">
        <f>IF('Vastgesteld 7-7-2022'!BA737="x","M","")</f>
        <v/>
      </c>
      <c r="CT743" s="16" t="str">
        <f>IF('Vastgesteld 7-7-2022'!BB737="x","Z","")</f>
        <v/>
      </c>
      <c r="CU743" s="16" t="str">
        <f>IF('Vastgesteld 7-7-2022'!BF737="x","ZZ","")</f>
        <v/>
      </c>
      <c r="CV743" s="16" t="str">
        <f>IF(COUNTA('Vastgesteld 7-7-2022'!AJ737:AQ737)&lt;&gt;0,2,"")</f>
        <v/>
      </c>
      <c r="CW743" s="16" t="str">
        <f t="shared" si="69"/>
        <v/>
      </c>
      <c r="CX743" s="16" t="str">
        <f>IF('Vastgesteld 7-7-2022'!AJ737="x","BB","")</f>
        <v/>
      </c>
      <c r="CY743" s="16" t="str">
        <f>IF('Vastgesteld 7-7-2022'!AK737="x","B","")</f>
        <v/>
      </c>
      <c r="CZ743" s="16" t="str">
        <f>IF('Vastgesteld 7-7-2022'!AL737="x","L","")</f>
        <v/>
      </c>
      <c r="DA743" s="16" t="str">
        <f>IF('Vastgesteld 7-7-2022'!AM737="x","M","")</f>
        <v/>
      </c>
      <c r="DB743" s="16" t="str">
        <f>IF('Vastgesteld 7-7-2022'!AN737="x","Z","")</f>
        <v/>
      </c>
      <c r="DC743" s="16" t="str">
        <f>IF('Vastgesteld 7-7-2022'!AO737="x","ZZ","")</f>
        <v/>
      </c>
      <c r="DD743" s="16" t="str">
        <f>IF('Vastgesteld 7-7-2022'!AQ737="x","1.40","")</f>
        <v/>
      </c>
      <c r="DE743" s="16" t="str">
        <f>IF(COUNTA('Vastgesteld 7-7-2022'!BH737:BJ737)&lt;&gt;0,6,"")</f>
        <v/>
      </c>
      <c r="DF743" s="16" t="str">
        <f t="shared" si="70"/>
        <v/>
      </c>
      <c r="DG743" s="16" t="str">
        <f>IF('Vastgesteld 7-7-2022'!BH737="x","L","")</f>
        <v/>
      </c>
      <c r="DH743" s="16" t="str">
        <f>IF('Vastgesteld 7-7-2022'!BI737="x","M","")</f>
        <v/>
      </c>
      <c r="DI743" s="16" t="str">
        <f>IF('Vastgesteld 7-7-2022'!BJ737="x","Z","")</f>
        <v/>
      </c>
      <c r="DJ743" s="16" t="str">
        <f>IF('Vastgesteld 7-7-2022'!BK737="x","Z","")</f>
        <v/>
      </c>
      <c r="DK743" s="16" t="str">
        <f>IF(COUNTA('Vastgesteld 7-7-2022'!BM737:BO737)&lt;&gt;0,6,"")</f>
        <v/>
      </c>
      <c r="DL743" s="16" t="str">
        <f t="shared" si="71"/>
        <v/>
      </c>
      <c r="DM743" s="16" t="str">
        <f>IF('Vastgesteld 7-7-2022'!BM737="x","L","")</f>
        <v/>
      </c>
      <c r="DN743" s="16" t="str">
        <f>IF('Vastgesteld 7-7-2022'!BN737="x","M","")</f>
        <v/>
      </c>
      <c r="DO743" s="16" t="str">
        <f>IF('Vastgesteld 7-7-2022'!BO737="x","Z","")</f>
        <v/>
      </c>
      <c r="DP743" s="16" t="str">
        <f>IF('Vastgesteld 7-7-2022'!BP737="x","Z","")</f>
        <v/>
      </c>
    </row>
    <row r="744" spans="1:120" ht="14.4" x14ac:dyDescent="0.3">
      <c r="A744" s="18">
        <f>'Vastgesteld 7-7-2022'!A738</f>
        <v>0</v>
      </c>
      <c r="B744" s="16" t="str">
        <f>IFERROR(VLOOKUP('Vastgesteld 7-7-2022'!#REF!,#REF!,2,FALSE),"")</f>
        <v/>
      </c>
      <c r="C744" s="16">
        <f>'Vastgesteld 7-7-2022'!E738</f>
        <v>0</v>
      </c>
      <c r="D744" s="16" t="str">
        <f>IFERROR(VLOOKUP('Vastgesteld 7-7-2022'!#REF!,#REF!,2,FALSE),"")</f>
        <v/>
      </c>
      <c r="E744" s="16" t="str">
        <f>IFERROR(VLOOKUP('Vastgesteld 7-7-2022'!#REF!,#REF!,5,FALSE),"")</f>
        <v/>
      </c>
      <c r="F744" s="16" t="e">
        <f>IF('Vastgesteld 7-7-2022'!#REF!&lt;&gt;"",'Vastgesteld 7-7-2022'!#REF!,"")</f>
        <v>#REF!</v>
      </c>
      <c r="G744" s="16" t="e">
        <f>IF('Vastgesteld 7-7-2022'!#REF!="Indoor",1,0)</f>
        <v>#REF!</v>
      </c>
      <c r="H744" s="16" t="e">
        <f>'Vastgesteld 7-7-2022'!#REF!</f>
        <v>#REF!</v>
      </c>
      <c r="I744" s="16" t="e">
        <f>IF('Vastgesteld 7-7-2022'!#REF!="Nee",0,IF('Vastgesteld 7-7-2022'!#REF!="Ja",1,""))</f>
        <v>#REF!</v>
      </c>
      <c r="J744" s="16" t="e">
        <f>IF('Vastgesteld 7-7-2022'!#REF!&lt;&gt;"",'Vastgesteld 7-7-2022'!#REF!,"")</f>
        <v>#REF!</v>
      </c>
      <c r="BJ744" s="16" t="str">
        <f>IF(COUNTA('Vastgesteld 7-7-2022'!T738:AD738)&lt;&gt;0,1,"")</f>
        <v/>
      </c>
      <c r="BK744" s="16" t="str">
        <f t="shared" si="66"/>
        <v/>
      </c>
      <c r="BL744" s="16" t="str">
        <f>IF('Vastgesteld 7-7-2022'!T738="x","AA","")</f>
        <v/>
      </c>
      <c r="BM744" s="16" t="str">
        <f>IF('Vastgesteld 7-7-2022'!U738="x","A","")</f>
        <v/>
      </c>
      <c r="BN744" s="16" t="str">
        <f>IF('Vastgesteld 7-7-2022'!V738="x","B1","")</f>
        <v/>
      </c>
      <c r="BO744" s="16" t="e">
        <f>IF('Vastgesteld 7-7-2022'!#REF!="x","BB","")</f>
        <v>#REF!</v>
      </c>
      <c r="BP744" s="16" t="str">
        <f>IF('Vastgesteld 7-7-2022'!X738="x","B","")</f>
        <v/>
      </c>
      <c r="BQ744" s="16" t="str">
        <f>IF('Vastgesteld 7-7-2022'!Y738="x","L1","")</f>
        <v/>
      </c>
      <c r="BR744" s="16" t="str">
        <f>IF('Vastgesteld 7-7-2022'!Z738="x","L2","")</f>
        <v/>
      </c>
      <c r="BS744" s="16" t="str">
        <f>IF('Vastgesteld 7-7-2022'!AA738="x","M1","")</f>
        <v/>
      </c>
      <c r="BT744" s="16" t="str">
        <f>IF('Vastgesteld 7-7-2022'!AB738="x","M2","")</f>
        <v/>
      </c>
      <c r="BU744" s="16" t="str">
        <f>IF('Vastgesteld 7-7-2022'!AC738="x","Z1","")</f>
        <v/>
      </c>
      <c r="BV744" s="16" t="str">
        <f>IF('Vastgesteld 7-7-2022'!AD738="x","Z2","")</f>
        <v/>
      </c>
      <c r="BW744" s="16" t="str">
        <f>IF(COUNTA('Vastgesteld 7-7-2022'!K738:S738)&lt;&gt;0,1,"")</f>
        <v/>
      </c>
      <c r="BX744" s="16" t="str">
        <f t="shared" si="67"/>
        <v/>
      </c>
      <c r="BY744" s="16" t="str">
        <f>IF('Vastgesteld 7-7-2022'!K738="x","BB","")</f>
        <v/>
      </c>
      <c r="BZ744" s="16" t="str">
        <f>IF('Vastgesteld 7-7-2022'!L738="x","B","")</f>
        <v/>
      </c>
      <c r="CA744" s="16" t="str">
        <f>IF('Vastgesteld 7-7-2022'!M738="x","L1","")</f>
        <v/>
      </c>
      <c r="CB744" s="16" t="str">
        <f>IF('Vastgesteld 7-7-2022'!N738="x","L2","")</f>
        <v/>
      </c>
      <c r="CC744" s="16" t="str">
        <f>IF('Vastgesteld 7-7-2022'!O738="x","M1","")</f>
        <v/>
      </c>
      <c r="CD744" s="16" t="str">
        <f>IF('Vastgesteld 7-7-2022'!P738="x","M2","")</f>
        <v/>
      </c>
      <c r="CE744" s="16" t="str">
        <f>IF('Vastgesteld 7-7-2022'!Q738="x","Z1","")</f>
        <v/>
      </c>
      <c r="CF744" s="16" t="str">
        <f>IF('Vastgesteld 7-7-2022'!R738="x","Z2","")</f>
        <v/>
      </c>
      <c r="CG744" s="16" t="str">
        <f>IF('Vastgesteld 7-7-2022'!S738="x","ZZL","")</f>
        <v/>
      </c>
      <c r="CL744" s="16" t="str">
        <f>IF(COUNTA('Vastgesteld 7-7-2022'!AV738:BF738)&lt;&gt;0,2,"")</f>
        <v/>
      </c>
      <c r="CM744" s="16" t="str">
        <f t="shared" si="68"/>
        <v/>
      </c>
      <c r="CN744" s="16" t="str">
        <f>IF('Vastgesteld 7-7-2022'!AV738="x","AA","")</f>
        <v/>
      </c>
      <c r="CO744" s="16" t="str">
        <f>IF('Vastgesteld 7-7-2022'!AW738="x","A","")</f>
        <v/>
      </c>
      <c r="CP744" s="16" t="str">
        <f>IF('Vastgesteld 7-7-2022'!AX738="x","BB","")</f>
        <v/>
      </c>
      <c r="CQ744" s="16" t="str">
        <f>IF('Vastgesteld 7-7-2022'!AY738="x","B","")</f>
        <v/>
      </c>
      <c r="CR744" s="16" t="str">
        <f>IF('Vastgesteld 7-7-2022'!AZ738="x","L","")</f>
        <v/>
      </c>
      <c r="CS744" s="16" t="str">
        <f>IF('Vastgesteld 7-7-2022'!BA738="x","M","")</f>
        <v/>
      </c>
      <c r="CT744" s="16" t="str">
        <f>IF('Vastgesteld 7-7-2022'!BB738="x","Z","")</f>
        <v/>
      </c>
      <c r="CU744" s="16" t="str">
        <f>IF('Vastgesteld 7-7-2022'!BF738="x","ZZ","")</f>
        <v/>
      </c>
      <c r="CV744" s="16" t="str">
        <f>IF(COUNTA('Vastgesteld 7-7-2022'!AJ738:AQ738)&lt;&gt;0,2,"")</f>
        <v/>
      </c>
      <c r="CW744" s="16" t="str">
        <f t="shared" si="69"/>
        <v/>
      </c>
      <c r="CX744" s="16" t="str">
        <f>IF('Vastgesteld 7-7-2022'!AJ738="x","BB","")</f>
        <v/>
      </c>
      <c r="CY744" s="16" t="str">
        <f>IF('Vastgesteld 7-7-2022'!AK738="x","B","")</f>
        <v/>
      </c>
      <c r="CZ744" s="16" t="str">
        <f>IF('Vastgesteld 7-7-2022'!AL738="x","L","")</f>
        <v/>
      </c>
      <c r="DA744" s="16" t="str">
        <f>IF('Vastgesteld 7-7-2022'!AM738="x","M","")</f>
        <v/>
      </c>
      <c r="DB744" s="16" t="str">
        <f>IF('Vastgesteld 7-7-2022'!AN738="x","Z","")</f>
        <v/>
      </c>
      <c r="DC744" s="16" t="str">
        <f>IF('Vastgesteld 7-7-2022'!AO738="x","ZZ","")</f>
        <v/>
      </c>
      <c r="DD744" s="16" t="str">
        <f>IF('Vastgesteld 7-7-2022'!AQ738="x","1.40","")</f>
        <v/>
      </c>
      <c r="DE744" s="16" t="str">
        <f>IF(COUNTA('Vastgesteld 7-7-2022'!BH738:BJ738)&lt;&gt;0,6,"")</f>
        <v/>
      </c>
      <c r="DF744" s="16" t="str">
        <f t="shared" si="70"/>
        <v/>
      </c>
      <c r="DG744" s="16" t="str">
        <f>IF('Vastgesteld 7-7-2022'!BH738="x","L","")</f>
        <v/>
      </c>
      <c r="DH744" s="16" t="str">
        <f>IF('Vastgesteld 7-7-2022'!BI738="x","M","")</f>
        <v/>
      </c>
      <c r="DI744" s="16" t="str">
        <f>IF('Vastgesteld 7-7-2022'!BJ738="x","Z","")</f>
        <v/>
      </c>
      <c r="DJ744" s="16" t="str">
        <f>IF('Vastgesteld 7-7-2022'!BK738="x","Z","")</f>
        <v/>
      </c>
      <c r="DK744" s="16" t="str">
        <f>IF(COUNTA('Vastgesteld 7-7-2022'!BM738:BO738)&lt;&gt;0,6,"")</f>
        <v/>
      </c>
      <c r="DL744" s="16" t="str">
        <f t="shared" si="71"/>
        <v/>
      </c>
      <c r="DM744" s="16" t="str">
        <f>IF('Vastgesteld 7-7-2022'!BM738="x","L","")</f>
        <v/>
      </c>
      <c r="DN744" s="16" t="str">
        <f>IF('Vastgesteld 7-7-2022'!BN738="x","M","")</f>
        <v/>
      </c>
      <c r="DO744" s="16" t="str">
        <f>IF('Vastgesteld 7-7-2022'!BO738="x","Z","")</f>
        <v/>
      </c>
      <c r="DP744" s="16" t="str">
        <f>IF('Vastgesteld 7-7-2022'!BP738="x","Z","")</f>
        <v/>
      </c>
    </row>
    <row r="745" spans="1:120" ht="14.4" x14ac:dyDescent="0.3">
      <c r="A745" s="18">
        <f>'Vastgesteld 7-7-2022'!A739</f>
        <v>0</v>
      </c>
      <c r="B745" s="16" t="str">
        <f>IFERROR(VLOOKUP('Vastgesteld 7-7-2022'!#REF!,#REF!,2,FALSE),"")</f>
        <v/>
      </c>
      <c r="C745" s="16">
        <f>'Vastgesteld 7-7-2022'!E739</f>
        <v>0</v>
      </c>
      <c r="D745" s="16" t="str">
        <f>IFERROR(VLOOKUP('Vastgesteld 7-7-2022'!#REF!,#REF!,2,FALSE),"")</f>
        <v/>
      </c>
      <c r="E745" s="16" t="str">
        <f>IFERROR(VLOOKUP('Vastgesteld 7-7-2022'!#REF!,#REF!,5,FALSE),"")</f>
        <v/>
      </c>
      <c r="F745" s="16" t="e">
        <f>IF('Vastgesteld 7-7-2022'!#REF!&lt;&gt;"",'Vastgesteld 7-7-2022'!#REF!,"")</f>
        <v>#REF!</v>
      </c>
      <c r="G745" s="16" t="e">
        <f>IF('Vastgesteld 7-7-2022'!#REF!="Indoor",1,0)</f>
        <v>#REF!</v>
      </c>
      <c r="H745" s="16" t="e">
        <f>'Vastgesteld 7-7-2022'!#REF!</f>
        <v>#REF!</v>
      </c>
      <c r="I745" s="16" t="e">
        <f>IF('Vastgesteld 7-7-2022'!#REF!="Nee",0,IF('Vastgesteld 7-7-2022'!#REF!="Ja",1,""))</f>
        <v>#REF!</v>
      </c>
      <c r="J745" s="16" t="e">
        <f>IF('Vastgesteld 7-7-2022'!#REF!&lt;&gt;"",'Vastgesteld 7-7-2022'!#REF!,"")</f>
        <v>#REF!</v>
      </c>
      <c r="BJ745" s="16" t="str">
        <f>IF(COUNTA('Vastgesteld 7-7-2022'!T739:AD739)&lt;&gt;0,1,"")</f>
        <v/>
      </c>
      <c r="BK745" s="16" t="str">
        <f t="shared" si="66"/>
        <v/>
      </c>
      <c r="BL745" s="16" t="str">
        <f>IF('Vastgesteld 7-7-2022'!T739="x","AA","")</f>
        <v/>
      </c>
      <c r="BM745" s="16" t="str">
        <f>IF('Vastgesteld 7-7-2022'!U739="x","A","")</f>
        <v/>
      </c>
      <c r="BN745" s="16" t="str">
        <f>IF('Vastgesteld 7-7-2022'!V739="x","B1","")</f>
        <v/>
      </c>
      <c r="BO745" s="16" t="e">
        <f>IF('Vastgesteld 7-7-2022'!#REF!="x","BB","")</f>
        <v>#REF!</v>
      </c>
      <c r="BP745" s="16" t="str">
        <f>IF('Vastgesteld 7-7-2022'!X739="x","B","")</f>
        <v/>
      </c>
      <c r="BQ745" s="16" t="str">
        <f>IF('Vastgesteld 7-7-2022'!Y739="x","L1","")</f>
        <v/>
      </c>
      <c r="BR745" s="16" t="str">
        <f>IF('Vastgesteld 7-7-2022'!Z739="x","L2","")</f>
        <v/>
      </c>
      <c r="BS745" s="16" t="str">
        <f>IF('Vastgesteld 7-7-2022'!AA739="x","M1","")</f>
        <v/>
      </c>
      <c r="BT745" s="16" t="str">
        <f>IF('Vastgesteld 7-7-2022'!AB739="x","M2","")</f>
        <v/>
      </c>
      <c r="BU745" s="16" t="str">
        <f>IF('Vastgesteld 7-7-2022'!AC739="x","Z1","")</f>
        <v/>
      </c>
      <c r="BV745" s="16" t="str">
        <f>IF('Vastgesteld 7-7-2022'!AD739="x","Z2","")</f>
        <v/>
      </c>
      <c r="BW745" s="16" t="str">
        <f>IF(COUNTA('Vastgesteld 7-7-2022'!K739:S739)&lt;&gt;0,1,"")</f>
        <v/>
      </c>
      <c r="BX745" s="16" t="str">
        <f t="shared" si="67"/>
        <v/>
      </c>
      <c r="BY745" s="16" t="str">
        <f>IF('Vastgesteld 7-7-2022'!K739="x","BB","")</f>
        <v/>
      </c>
      <c r="BZ745" s="16" t="str">
        <f>IF('Vastgesteld 7-7-2022'!L739="x","B","")</f>
        <v/>
      </c>
      <c r="CA745" s="16" t="str">
        <f>IF('Vastgesteld 7-7-2022'!M739="x","L1","")</f>
        <v/>
      </c>
      <c r="CB745" s="16" t="str">
        <f>IF('Vastgesteld 7-7-2022'!N739="x","L2","")</f>
        <v/>
      </c>
      <c r="CC745" s="16" t="str">
        <f>IF('Vastgesteld 7-7-2022'!O739="x","M1","")</f>
        <v/>
      </c>
      <c r="CD745" s="16" t="str">
        <f>IF('Vastgesteld 7-7-2022'!P739="x","M2","")</f>
        <v/>
      </c>
      <c r="CE745" s="16" t="str">
        <f>IF('Vastgesteld 7-7-2022'!Q739="x","Z1","")</f>
        <v/>
      </c>
      <c r="CF745" s="16" t="str">
        <f>IF('Vastgesteld 7-7-2022'!R739="x","Z2","")</f>
        <v/>
      </c>
      <c r="CG745" s="16" t="str">
        <f>IF('Vastgesteld 7-7-2022'!S739="x","ZZL","")</f>
        <v/>
      </c>
      <c r="CL745" s="16" t="str">
        <f>IF(COUNTA('Vastgesteld 7-7-2022'!AV739:BF739)&lt;&gt;0,2,"")</f>
        <v/>
      </c>
      <c r="CM745" s="16" t="str">
        <f t="shared" si="68"/>
        <v/>
      </c>
      <c r="CN745" s="16" t="str">
        <f>IF('Vastgesteld 7-7-2022'!AV739="x","AA","")</f>
        <v/>
      </c>
      <c r="CO745" s="16" t="str">
        <f>IF('Vastgesteld 7-7-2022'!AW739="x","A","")</f>
        <v/>
      </c>
      <c r="CP745" s="16" t="str">
        <f>IF('Vastgesteld 7-7-2022'!AX739="x","BB","")</f>
        <v/>
      </c>
      <c r="CQ745" s="16" t="str">
        <f>IF('Vastgesteld 7-7-2022'!AY739="x","B","")</f>
        <v/>
      </c>
      <c r="CR745" s="16" t="str">
        <f>IF('Vastgesteld 7-7-2022'!AZ739="x","L","")</f>
        <v/>
      </c>
      <c r="CS745" s="16" t="str">
        <f>IF('Vastgesteld 7-7-2022'!BA739="x","M","")</f>
        <v/>
      </c>
      <c r="CT745" s="16" t="str">
        <f>IF('Vastgesteld 7-7-2022'!BB739="x","Z","")</f>
        <v/>
      </c>
      <c r="CU745" s="16" t="str">
        <f>IF('Vastgesteld 7-7-2022'!BF739="x","ZZ","")</f>
        <v/>
      </c>
      <c r="CV745" s="16" t="str">
        <f>IF(COUNTA('Vastgesteld 7-7-2022'!AJ739:AQ739)&lt;&gt;0,2,"")</f>
        <v/>
      </c>
      <c r="CW745" s="16" t="str">
        <f t="shared" si="69"/>
        <v/>
      </c>
      <c r="CX745" s="16" t="str">
        <f>IF('Vastgesteld 7-7-2022'!AJ739="x","BB","")</f>
        <v/>
      </c>
      <c r="CY745" s="16" t="str">
        <f>IF('Vastgesteld 7-7-2022'!AK739="x","B","")</f>
        <v/>
      </c>
      <c r="CZ745" s="16" t="str">
        <f>IF('Vastgesteld 7-7-2022'!AL739="x","L","")</f>
        <v/>
      </c>
      <c r="DA745" s="16" t="str">
        <f>IF('Vastgesteld 7-7-2022'!AM739="x","M","")</f>
        <v/>
      </c>
      <c r="DB745" s="16" t="str">
        <f>IF('Vastgesteld 7-7-2022'!AN739="x","Z","")</f>
        <v/>
      </c>
      <c r="DC745" s="16" t="str">
        <f>IF('Vastgesteld 7-7-2022'!AO739="x","ZZ","")</f>
        <v/>
      </c>
      <c r="DD745" s="16" t="str">
        <f>IF('Vastgesteld 7-7-2022'!AQ739="x","1.40","")</f>
        <v/>
      </c>
      <c r="DE745" s="16" t="str">
        <f>IF(COUNTA('Vastgesteld 7-7-2022'!BH739:BJ739)&lt;&gt;0,6,"")</f>
        <v/>
      </c>
      <c r="DF745" s="16" t="str">
        <f t="shared" si="70"/>
        <v/>
      </c>
      <c r="DG745" s="16" t="str">
        <f>IF('Vastgesteld 7-7-2022'!BH739="x","L","")</f>
        <v/>
      </c>
      <c r="DH745" s="16" t="str">
        <f>IF('Vastgesteld 7-7-2022'!BI739="x","M","")</f>
        <v/>
      </c>
      <c r="DI745" s="16" t="str">
        <f>IF('Vastgesteld 7-7-2022'!BJ739="x","Z","")</f>
        <v/>
      </c>
      <c r="DJ745" s="16" t="str">
        <f>IF('Vastgesteld 7-7-2022'!BK739="x","Z","")</f>
        <v/>
      </c>
      <c r="DK745" s="16" t="str">
        <f>IF(COUNTA('Vastgesteld 7-7-2022'!BM739:BO739)&lt;&gt;0,6,"")</f>
        <v/>
      </c>
      <c r="DL745" s="16" t="str">
        <f t="shared" si="71"/>
        <v/>
      </c>
      <c r="DM745" s="16" t="str">
        <f>IF('Vastgesteld 7-7-2022'!BM739="x","L","")</f>
        <v/>
      </c>
      <c r="DN745" s="16" t="str">
        <f>IF('Vastgesteld 7-7-2022'!BN739="x","M","")</f>
        <v/>
      </c>
      <c r="DO745" s="16" t="str">
        <f>IF('Vastgesteld 7-7-2022'!BO739="x","Z","")</f>
        <v/>
      </c>
      <c r="DP745" s="16" t="str">
        <f>IF('Vastgesteld 7-7-2022'!BP739="x","Z","")</f>
        <v/>
      </c>
    </row>
    <row r="746" spans="1:120" ht="14.4" x14ac:dyDescent="0.3">
      <c r="A746" s="18">
        <f>'Vastgesteld 7-7-2022'!A740</f>
        <v>0</v>
      </c>
      <c r="B746" s="16" t="str">
        <f>IFERROR(VLOOKUP('Vastgesteld 7-7-2022'!#REF!,#REF!,2,FALSE),"")</f>
        <v/>
      </c>
      <c r="C746" s="16">
        <f>'Vastgesteld 7-7-2022'!E740</f>
        <v>0</v>
      </c>
      <c r="D746" s="16" t="str">
        <f>IFERROR(VLOOKUP('Vastgesteld 7-7-2022'!#REF!,#REF!,2,FALSE),"")</f>
        <v/>
      </c>
      <c r="E746" s="16" t="str">
        <f>IFERROR(VLOOKUP('Vastgesteld 7-7-2022'!#REF!,#REF!,5,FALSE),"")</f>
        <v/>
      </c>
      <c r="F746" s="16" t="e">
        <f>IF('Vastgesteld 7-7-2022'!#REF!&lt;&gt;"",'Vastgesteld 7-7-2022'!#REF!,"")</f>
        <v>#REF!</v>
      </c>
      <c r="G746" s="16" t="e">
        <f>IF('Vastgesteld 7-7-2022'!#REF!="Indoor",1,0)</f>
        <v>#REF!</v>
      </c>
      <c r="H746" s="16" t="e">
        <f>'Vastgesteld 7-7-2022'!#REF!</f>
        <v>#REF!</v>
      </c>
      <c r="I746" s="16" t="e">
        <f>IF('Vastgesteld 7-7-2022'!#REF!="Nee",0,IF('Vastgesteld 7-7-2022'!#REF!="Ja",1,""))</f>
        <v>#REF!</v>
      </c>
      <c r="J746" s="16" t="e">
        <f>IF('Vastgesteld 7-7-2022'!#REF!&lt;&gt;"",'Vastgesteld 7-7-2022'!#REF!,"")</f>
        <v>#REF!</v>
      </c>
      <c r="BJ746" s="16" t="str">
        <f>IF(COUNTA('Vastgesteld 7-7-2022'!T740:AD740)&lt;&gt;0,1,"")</f>
        <v/>
      </c>
      <c r="BK746" s="16" t="str">
        <f t="shared" si="66"/>
        <v/>
      </c>
      <c r="BL746" s="16" t="str">
        <f>IF('Vastgesteld 7-7-2022'!T740="x","AA","")</f>
        <v/>
      </c>
      <c r="BM746" s="16" t="str">
        <f>IF('Vastgesteld 7-7-2022'!U740="x","A","")</f>
        <v/>
      </c>
      <c r="BN746" s="16" t="str">
        <f>IF('Vastgesteld 7-7-2022'!V740="x","B1","")</f>
        <v/>
      </c>
      <c r="BO746" s="16" t="e">
        <f>IF('Vastgesteld 7-7-2022'!#REF!="x","BB","")</f>
        <v>#REF!</v>
      </c>
      <c r="BP746" s="16" t="str">
        <f>IF('Vastgesteld 7-7-2022'!X740="x","B","")</f>
        <v/>
      </c>
      <c r="BQ746" s="16" t="str">
        <f>IF('Vastgesteld 7-7-2022'!Y740="x","L1","")</f>
        <v/>
      </c>
      <c r="BR746" s="16" t="str">
        <f>IF('Vastgesteld 7-7-2022'!Z740="x","L2","")</f>
        <v/>
      </c>
      <c r="BS746" s="16" t="str">
        <f>IF('Vastgesteld 7-7-2022'!AA740="x","M1","")</f>
        <v/>
      </c>
      <c r="BT746" s="16" t="str">
        <f>IF('Vastgesteld 7-7-2022'!AB740="x","M2","")</f>
        <v/>
      </c>
      <c r="BU746" s="16" t="str">
        <f>IF('Vastgesteld 7-7-2022'!AC740="x","Z1","")</f>
        <v/>
      </c>
      <c r="BV746" s="16" t="str">
        <f>IF('Vastgesteld 7-7-2022'!AD740="x","Z2","")</f>
        <v/>
      </c>
      <c r="BW746" s="16" t="str">
        <f>IF(COUNTA('Vastgesteld 7-7-2022'!K740:S740)&lt;&gt;0,1,"")</f>
        <v/>
      </c>
      <c r="BX746" s="16" t="str">
        <f t="shared" si="67"/>
        <v/>
      </c>
      <c r="BY746" s="16" t="str">
        <f>IF('Vastgesteld 7-7-2022'!K740="x","BB","")</f>
        <v/>
      </c>
      <c r="BZ746" s="16" t="str">
        <f>IF('Vastgesteld 7-7-2022'!L740="x","B","")</f>
        <v/>
      </c>
      <c r="CA746" s="16" t="str">
        <f>IF('Vastgesteld 7-7-2022'!M740="x","L1","")</f>
        <v/>
      </c>
      <c r="CB746" s="16" t="str">
        <f>IF('Vastgesteld 7-7-2022'!N740="x","L2","")</f>
        <v/>
      </c>
      <c r="CC746" s="16" t="str">
        <f>IF('Vastgesteld 7-7-2022'!O740="x","M1","")</f>
        <v/>
      </c>
      <c r="CD746" s="16" t="str">
        <f>IF('Vastgesteld 7-7-2022'!P740="x","M2","")</f>
        <v/>
      </c>
      <c r="CE746" s="16" t="str">
        <f>IF('Vastgesteld 7-7-2022'!Q740="x","Z1","")</f>
        <v/>
      </c>
      <c r="CF746" s="16" t="str">
        <f>IF('Vastgesteld 7-7-2022'!R740="x","Z2","")</f>
        <v/>
      </c>
      <c r="CG746" s="16" t="str">
        <f>IF('Vastgesteld 7-7-2022'!S740="x","ZZL","")</f>
        <v/>
      </c>
      <c r="CL746" s="16" t="str">
        <f>IF(COUNTA('Vastgesteld 7-7-2022'!AV740:BF740)&lt;&gt;0,2,"")</f>
        <v/>
      </c>
      <c r="CM746" s="16" t="str">
        <f t="shared" si="68"/>
        <v/>
      </c>
      <c r="CN746" s="16" t="str">
        <f>IF('Vastgesteld 7-7-2022'!AV740="x","AA","")</f>
        <v/>
      </c>
      <c r="CO746" s="16" t="str">
        <f>IF('Vastgesteld 7-7-2022'!AW740="x","A","")</f>
        <v/>
      </c>
      <c r="CP746" s="16" t="str">
        <f>IF('Vastgesteld 7-7-2022'!AX740="x","BB","")</f>
        <v/>
      </c>
      <c r="CQ746" s="16" t="str">
        <f>IF('Vastgesteld 7-7-2022'!AY740="x","B","")</f>
        <v/>
      </c>
      <c r="CR746" s="16" t="str">
        <f>IF('Vastgesteld 7-7-2022'!AZ740="x","L","")</f>
        <v/>
      </c>
      <c r="CS746" s="16" t="str">
        <f>IF('Vastgesteld 7-7-2022'!BA740="x","M","")</f>
        <v/>
      </c>
      <c r="CT746" s="16" t="str">
        <f>IF('Vastgesteld 7-7-2022'!BB740="x","Z","")</f>
        <v/>
      </c>
      <c r="CU746" s="16" t="str">
        <f>IF('Vastgesteld 7-7-2022'!BF740="x","ZZ","")</f>
        <v/>
      </c>
      <c r="CV746" s="16" t="str">
        <f>IF(COUNTA('Vastgesteld 7-7-2022'!AJ740:AQ740)&lt;&gt;0,2,"")</f>
        <v/>
      </c>
      <c r="CW746" s="16" t="str">
        <f t="shared" si="69"/>
        <v/>
      </c>
      <c r="CX746" s="16" t="str">
        <f>IF('Vastgesteld 7-7-2022'!AJ740="x","BB","")</f>
        <v/>
      </c>
      <c r="CY746" s="16" t="str">
        <f>IF('Vastgesteld 7-7-2022'!AK740="x","B","")</f>
        <v/>
      </c>
      <c r="CZ746" s="16" t="str">
        <f>IF('Vastgesteld 7-7-2022'!AL740="x","L","")</f>
        <v/>
      </c>
      <c r="DA746" s="16" t="str">
        <f>IF('Vastgesteld 7-7-2022'!AM740="x","M","")</f>
        <v/>
      </c>
      <c r="DB746" s="16" t="str">
        <f>IF('Vastgesteld 7-7-2022'!AN740="x","Z","")</f>
        <v/>
      </c>
      <c r="DC746" s="16" t="str">
        <f>IF('Vastgesteld 7-7-2022'!AO740="x","ZZ","")</f>
        <v/>
      </c>
      <c r="DD746" s="16" t="str">
        <f>IF('Vastgesteld 7-7-2022'!AQ740="x","1.40","")</f>
        <v/>
      </c>
      <c r="DE746" s="16" t="str">
        <f>IF(COUNTA('Vastgesteld 7-7-2022'!BH740:BJ740)&lt;&gt;0,6,"")</f>
        <v/>
      </c>
      <c r="DF746" s="16" t="str">
        <f t="shared" si="70"/>
        <v/>
      </c>
      <c r="DG746" s="16" t="str">
        <f>IF('Vastgesteld 7-7-2022'!BH740="x","L","")</f>
        <v/>
      </c>
      <c r="DH746" s="16" t="str">
        <f>IF('Vastgesteld 7-7-2022'!BI740="x","M","")</f>
        <v/>
      </c>
      <c r="DI746" s="16" t="str">
        <f>IF('Vastgesteld 7-7-2022'!BJ740="x","Z","")</f>
        <v/>
      </c>
      <c r="DJ746" s="16" t="str">
        <f>IF('Vastgesteld 7-7-2022'!BK740="x","Z","")</f>
        <v/>
      </c>
      <c r="DK746" s="16" t="str">
        <f>IF(COUNTA('Vastgesteld 7-7-2022'!BM740:BO740)&lt;&gt;0,6,"")</f>
        <v/>
      </c>
      <c r="DL746" s="16" t="str">
        <f t="shared" si="71"/>
        <v/>
      </c>
      <c r="DM746" s="16" t="str">
        <f>IF('Vastgesteld 7-7-2022'!BM740="x","L","")</f>
        <v/>
      </c>
      <c r="DN746" s="16" t="str">
        <f>IF('Vastgesteld 7-7-2022'!BN740="x","M","")</f>
        <v/>
      </c>
      <c r="DO746" s="16" t="str">
        <f>IF('Vastgesteld 7-7-2022'!BO740="x","Z","")</f>
        <v/>
      </c>
      <c r="DP746" s="16" t="str">
        <f>IF('Vastgesteld 7-7-2022'!BP740="x","Z","")</f>
        <v/>
      </c>
    </row>
    <row r="747" spans="1:120" ht="14.4" x14ac:dyDescent="0.3">
      <c r="A747" s="18">
        <f>'Vastgesteld 7-7-2022'!A741</f>
        <v>0</v>
      </c>
      <c r="B747" s="16" t="str">
        <f>IFERROR(VLOOKUP('Vastgesteld 7-7-2022'!#REF!,#REF!,2,FALSE),"")</f>
        <v/>
      </c>
      <c r="C747" s="16">
        <f>'Vastgesteld 7-7-2022'!E741</f>
        <v>0</v>
      </c>
      <c r="D747" s="16" t="str">
        <f>IFERROR(VLOOKUP('Vastgesteld 7-7-2022'!#REF!,#REF!,2,FALSE),"")</f>
        <v/>
      </c>
      <c r="E747" s="16" t="str">
        <f>IFERROR(VLOOKUP('Vastgesteld 7-7-2022'!#REF!,#REF!,5,FALSE),"")</f>
        <v/>
      </c>
      <c r="F747" s="16" t="e">
        <f>IF('Vastgesteld 7-7-2022'!#REF!&lt;&gt;"",'Vastgesteld 7-7-2022'!#REF!,"")</f>
        <v>#REF!</v>
      </c>
      <c r="G747" s="16" t="e">
        <f>IF('Vastgesteld 7-7-2022'!#REF!="Indoor",1,0)</f>
        <v>#REF!</v>
      </c>
      <c r="H747" s="16" t="e">
        <f>'Vastgesteld 7-7-2022'!#REF!</f>
        <v>#REF!</v>
      </c>
      <c r="I747" s="16" t="e">
        <f>IF('Vastgesteld 7-7-2022'!#REF!="Nee",0,IF('Vastgesteld 7-7-2022'!#REF!="Ja",1,""))</f>
        <v>#REF!</v>
      </c>
      <c r="J747" s="16" t="e">
        <f>IF('Vastgesteld 7-7-2022'!#REF!&lt;&gt;"",'Vastgesteld 7-7-2022'!#REF!,"")</f>
        <v>#REF!</v>
      </c>
      <c r="BJ747" s="16" t="str">
        <f>IF(COUNTA('Vastgesteld 7-7-2022'!T741:AD741)&lt;&gt;0,1,"")</f>
        <v/>
      </c>
      <c r="BK747" s="16" t="str">
        <f t="shared" si="66"/>
        <v/>
      </c>
      <c r="BL747" s="16" t="str">
        <f>IF('Vastgesteld 7-7-2022'!T741="x","AA","")</f>
        <v/>
      </c>
      <c r="BM747" s="16" t="str">
        <f>IF('Vastgesteld 7-7-2022'!U741="x","A","")</f>
        <v/>
      </c>
      <c r="BN747" s="16" t="str">
        <f>IF('Vastgesteld 7-7-2022'!V741="x","B1","")</f>
        <v/>
      </c>
      <c r="BO747" s="16" t="e">
        <f>IF('Vastgesteld 7-7-2022'!#REF!="x","BB","")</f>
        <v>#REF!</v>
      </c>
      <c r="BP747" s="16" t="str">
        <f>IF('Vastgesteld 7-7-2022'!X741="x","B","")</f>
        <v/>
      </c>
      <c r="BQ747" s="16" t="str">
        <f>IF('Vastgesteld 7-7-2022'!Y741="x","L1","")</f>
        <v/>
      </c>
      <c r="BR747" s="16" t="str">
        <f>IF('Vastgesteld 7-7-2022'!Z741="x","L2","")</f>
        <v/>
      </c>
      <c r="BS747" s="16" t="str">
        <f>IF('Vastgesteld 7-7-2022'!AA741="x","M1","")</f>
        <v/>
      </c>
      <c r="BT747" s="16" t="str">
        <f>IF('Vastgesteld 7-7-2022'!AB741="x","M2","")</f>
        <v/>
      </c>
      <c r="BU747" s="16" t="str">
        <f>IF('Vastgesteld 7-7-2022'!AC741="x","Z1","")</f>
        <v/>
      </c>
      <c r="BV747" s="16" t="str">
        <f>IF('Vastgesteld 7-7-2022'!AD741="x","Z2","")</f>
        <v/>
      </c>
      <c r="BW747" s="16" t="str">
        <f>IF(COUNTA('Vastgesteld 7-7-2022'!K741:S741)&lt;&gt;0,1,"")</f>
        <v/>
      </c>
      <c r="BX747" s="16" t="str">
        <f t="shared" si="67"/>
        <v/>
      </c>
      <c r="BY747" s="16" t="str">
        <f>IF('Vastgesteld 7-7-2022'!K741="x","BB","")</f>
        <v/>
      </c>
      <c r="BZ747" s="16" t="str">
        <f>IF('Vastgesteld 7-7-2022'!L741="x","B","")</f>
        <v/>
      </c>
      <c r="CA747" s="16" t="str">
        <f>IF('Vastgesteld 7-7-2022'!M741="x","L1","")</f>
        <v/>
      </c>
      <c r="CB747" s="16" t="str">
        <f>IF('Vastgesteld 7-7-2022'!N741="x","L2","")</f>
        <v/>
      </c>
      <c r="CC747" s="16" t="str">
        <f>IF('Vastgesteld 7-7-2022'!O741="x","M1","")</f>
        <v/>
      </c>
      <c r="CD747" s="16" t="str">
        <f>IF('Vastgesteld 7-7-2022'!P741="x","M2","")</f>
        <v/>
      </c>
      <c r="CE747" s="16" t="str">
        <f>IF('Vastgesteld 7-7-2022'!Q741="x","Z1","")</f>
        <v/>
      </c>
      <c r="CF747" s="16" t="str">
        <f>IF('Vastgesteld 7-7-2022'!R741="x","Z2","")</f>
        <v/>
      </c>
      <c r="CG747" s="16" t="str">
        <f>IF('Vastgesteld 7-7-2022'!S741="x","ZZL","")</f>
        <v/>
      </c>
      <c r="CL747" s="16" t="str">
        <f>IF(COUNTA('Vastgesteld 7-7-2022'!AV741:BF741)&lt;&gt;0,2,"")</f>
        <v/>
      </c>
      <c r="CM747" s="16" t="str">
        <f t="shared" si="68"/>
        <v/>
      </c>
      <c r="CN747" s="16" t="str">
        <f>IF('Vastgesteld 7-7-2022'!AV741="x","AA","")</f>
        <v/>
      </c>
      <c r="CO747" s="16" t="str">
        <f>IF('Vastgesteld 7-7-2022'!AW741="x","A","")</f>
        <v/>
      </c>
      <c r="CP747" s="16" t="str">
        <f>IF('Vastgesteld 7-7-2022'!AX741="x","BB","")</f>
        <v/>
      </c>
      <c r="CQ747" s="16" t="str">
        <f>IF('Vastgesteld 7-7-2022'!AY741="x","B","")</f>
        <v/>
      </c>
      <c r="CR747" s="16" t="str">
        <f>IF('Vastgesteld 7-7-2022'!AZ741="x","L","")</f>
        <v/>
      </c>
      <c r="CS747" s="16" t="str">
        <f>IF('Vastgesteld 7-7-2022'!BA741="x","M","")</f>
        <v/>
      </c>
      <c r="CT747" s="16" t="str">
        <f>IF('Vastgesteld 7-7-2022'!BB741="x","Z","")</f>
        <v/>
      </c>
      <c r="CU747" s="16" t="str">
        <f>IF('Vastgesteld 7-7-2022'!BF741="x","ZZ","")</f>
        <v/>
      </c>
      <c r="CV747" s="16" t="str">
        <f>IF(COUNTA('Vastgesteld 7-7-2022'!AJ741:AQ741)&lt;&gt;0,2,"")</f>
        <v/>
      </c>
      <c r="CW747" s="16" t="str">
        <f t="shared" si="69"/>
        <v/>
      </c>
      <c r="CX747" s="16" t="str">
        <f>IF('Vastgesteld 7-7-2022'!AJ741="x","BB","")</f>
        <v/>
      </c>
      <c r="CY747" s="16" t="str">
        <f>IF('Vastgesteld 7-7-2022'!AK741="x","B","")</f>
        <v/>
      </c>
      <c r="CZ747" s="16" t="str">
        <f>IF('Vastgesteld 7-7-2022'!AL741="x","L","")</f>
        <v/>
      </c>
      <c r="DA747" s="16" t="str">
        <f>IF('Vastgesteld 7-7-2022'!AM741="x","M","")</f>
        <v/>
      </c>
      <c r="DB747" s="16" t="str">
        <f>IF('Vastgesteld 7-7-2022'!AN741="x","Z","")</f>
        <v/>
      </c>
      <c r="DC747" s="16" t="str">
        <f>IF('Vastgesteld 7-7-2022'!AO741="x","ZZ","")</f>
        <v/>
      </c>
      <c r="DD747" s="16" t="str">
        <f>IF('Vastgesteld 7-7-2022'!AQ741="x","1.40","")</f>
        <v/>
      </c>
      <c r="DE747" s="16" t="str">
        <f>IF(COUNTA('Vastgesteld 7-7-2022'!BH741:BJ741)&lt;&gt;0,6,"")</f>
        <v/>
      </c>
      <c r="DF747" s="16" t="str">
        <f t="shared" si="70"/>
        <v/>
      </c>
      <c r="DG747" s="16" t="str">
        <f>IF('Vastgesteld 7-7-2022'!BH741="x","L","")</f>
        <v/>
      </c>
      <c r="DH747" s="16" t="str">
        <f>IF('Vastgesteld 7-7-2022'!BI741="x","M","")</f>
        <v/>
      </c>
      <c r="DI747" s="16" t="str">
        <f>IF('Vastgesteld 7-7-2022'!BJ741="x","Z","")</f>
        <v/>
      </c>
      <c r="DJ747" s="16" t="str">
        <f>IF('Vastgesteld 7-7-2022'!BK741="x","Z","")</f>
        <v/>
      </c>
      <c r="DK747" s="16" t="str">
        <f>IF(COUNTA('Vastgesteld 7-7-2022'!BM741:BO741)&lt;&gt;0,6,"")</f>
        <v/>
      </c>
      <c r="DL747" s="16" t="str">
        <f t="shared" si="71"/>
        <v/>
      </c>
      <c r="DM747" s="16" t="str">
        <f>IF('Vastgesteld 7-7-2022'!BM741="x","L","")</f>
        <v/>
      </c>
      <c r="DN747" s="16" t="str">
        <f>IF('Vastgesteld 7-7-2022'!BN741="x","M","")</f>
        <v/>
      </c>
      <c r="DO747" s="16" t="str">
        <f>IF('Vastgesteld 7-7-2022'!BO741="x","Z","")</f>
        <v/>
      </c>
      <c r="DP747" s="16" t="str">
        <f>IF('Vastgesteld 7-7-2022'!BP741="x","Z","")</f>
        <v/>
      </c>
    </row>
    <row r="748" spans="1:120" ht="14.4" x14ac:dyDescent="0.3">
      <c r="A748" s="18">
        <f>'Vastgesteld 7-7-2022'!A742</f>
        <v>0</v>
      </c>
      <c r="B748" s="16" t="str">
        <f>IFERROR(VLOOKUP('Vastgesteld 7-7-2022'!#REF!,#REF!,2,FALSE),"")</f>
        <v/>
      </c>
      <c r="C748" s="16">
        <f>'Vastgesteld 7-7-2022'!E742</f>
        <v>0</v>
      </c>
      <c r="D748" s="16" t="str">
        <f>IFERROR(VLOOKUP('Vastgesteld 7-7-2022'!#REF!,#REF!,2,FALSE),"")</f>
        <v/>
      </c>
      <c r="E748" s="16" t="str">
        <f>IFERROR(VLOOKUP('Vastgesteld 7-7-2022'!#REF!,#REF!,5,FALSE),"")</f>
        <v/>
      </c>
      <c r="F748" s="16" t="e">
        <f>IF('Vastgesteld 7-7-2022'!#REF!&lt;&gt;"",'Vastgesteld 7-7-2022'!#REF!,"")</f>
        <v>#REF!</v>
      </c>
      <c r="G748" s="16" t="e">
        <f>IF('Vastgesteld 7-7-2022'!#REF!="Indoor",1,0)</f>
        <v>#REF!</v>
      </c>
      <c r="H748" s="16" t="e">
        <f>'Vastgesteld 7-7-2022'!#REF!</f>
        <v>#REF!</v>
      </c>
      <c r="I748" s="16" t="e">
        <f>IF('Vastgesteld 7-7-2022'!#REF!="Nee",0,IF('Vastgesteld 7-7-2022'!#REF!="Ja",1,""))</f>
        <v>#REF!</v>
      </c>
      <c r="J748" s="16" t="e">
        <f>IF('Vastgesteld 7-7-2022'!#REF!&lt;&gt;"",'Vastgesteld 7-7-2022'!#REF!,"")</f>
        <v>#REF!</v>
      </c>
      <c r="BJ748" s="16" t="str">
        <f>IF(COUNTA('Vastgesteld 7-7-2022'!T742:AD742)&lt;&gt;0,1,"")</f>
        <v/>
      </c>
      <c r="BK748" s="16" t="str">
        <f t="shared" si="66"/>
        <v/>
      </c>
      <c r="BL748" s="16" t="str">
        <f>IF('Vastgesteld 7-7-2022'!T742="x","AA","")</f>
        <v/>
      </c>
      <c r="BM748" s="16" t="str">
        <f>IF('Vastgesteld 7-7-2022'!U742="x","A","")</f>
        <v/>
      </c>
      <c r="BN748" s="16" t="str">
        <f>IF('Vastgesteld 7-7-2022'!V742="x","B1","")</f>
        <v/>
      </c>
      <c r="BO748" s="16" t="e">
        <f>IF('Vastgesteld 7-7-2022'!#REF!="x","BB","")</f>
        <v>#REF!</v>
      </c>
      <c r="BP748" s="16" t="str">
        <f>IF('Vastgesteld 7-7-2022'!X742="x","B","")</f>
        <v/>
      </c>
      <c r="BQ748" s="16" t="str">
        <f>IF('Vastgesteld 7-7-2022'!Y742="x","L1","")</f>
        <v/>
      </c>
      <c r="BR748" s="16" t="str">
        <f>IF('Vastgesteld 7-7-2022'!Z742="x","L2","")</f>
        <v/>
      </c>
      <c r="BS748" s="16" t="str">
        <f>IF('Vastgesteld 7-7-2022'!AA742="x","M1","")</f>
        <v/>
      </c>
      <c r="BT748" s="16" t="str">
        <f>IF('Vastgesteld 7-7-2022'!AB742="x","M2","")</f>
        <v/>
      </c>
      <c r="BU748" s="16" t="str">
        <f>IF('Vastgesteld 7-7-2022'!AC742="x","Z1","")</f>
        <v/>
      </c>
      <c r="BV748" s="16" t="str">
        <f>IF('Vastgesteld 7-7-2022'!AD742="x","Z2","")</f>
        <v/>
      </c>
      <c r="BW748" s="16" t="str">
        <f>IF(COUNTA('Vastgesteld 7-7-2022'!K742:S742)&lt;&gt;0,1,"")</f>
        <v/>
      </c>
      <c r="BX748" s="16" t="str">
        <f t="shared" si="67"/>
        <v/>
      </c>
      <c r="BY748" s="16" t="str">
        <f>IF('Vastgesteld 7-7-2022'!K742="x","BB","")</f>
        <v/>
      </c>
      <c r="BZ748" s="16" t="str">
        <f>IF('Vastgesteld 7-7-2022'!L742="x","B","")</f>
        <v/>
      </c>
      <c r="CA748" s="16" t="str">
        <f>IF('Vastgesteld 7-7-2022'!M742="x","L1","")</f>
        <v/>
      </c>
      <c r="CB748" s="16" t="str">
        <f>IF('Vastgesteld 7-7-2022'!N742="x","L2","")</f>
        <v/>
      </c>
      <c r="CC748" s="16" t="str">
        <f>IF('Vastgesteld 7-7-2022'!O742="x","M1","")</f>
        <v/>
      </c>
      <c r="CD748" s="16" t="str">
        <f>IF('Vastgesteld 7-7-2022'!P742="x","M2","")</f>
        <v/>
      </c>
      <c r="CE748" s="16" t="str">
        <f>IF('Vastgesteld 7-7-2022'!Q742="x","Z1","")</f>
        <v/>
      </c>
      <c r="CF748" s="16" t="str">
        <f>IF('Vastgesteld 7-7-2022'!R742="x","Z2","")</f>
        <v/>
      </c>
      <c r="CG748" s="16" t="str">
        <f>IF('Vastgesteld 7-7-2022'!S742="x","ZZL","")</f>
        <v/>
      </c>
      <c r="CL748" s="16" t="str">
        <f>IF(COUNTA('Vastgesteld 7-7-2022'!AV742:BF742)&lt;&gt;0,2,"")</f>
        <v/>
      </c>
      <c r="CM748" s="16" t="str">
        <f t="shared" si="68"/>
        <v/>
      </c>
      <c r="CN748" s="16" t="str">
        <f>IF('Vastgesteld 7-7-2022'!AV742="x","AA","")</f>
        <v/>
      </c>
      <c r="CO748" s="16" t="str">
        <f>IF('Vastgesteld 7-7-2022'!AW742="x","A","")</f>
        <v/>
      </c>
      <c r="CP748" s="16" t="str">
        <f>IF('Vastgesteld 7-7-2022'!AX742="x","BB","")</f>
        <v/>
      </c>
      <c r="CQ748" s="16" t="str">
        <f>IF('Vastgesteld 7-7-2022'!AY742="x","B","")</f>
        <v/>
      </c>
      <c r="CR748" s="16" t="str">
        <f>IF('Vastgesteld 7-7-2022'!AZ742="x","L","")</f>
        <v/>
      </c>
      <c r="CS748" s="16" t="str">
        <f>IF('Vastgesteld 7-7-2022'!BA742="x","M","")</f>
        <v/>
      </c>
      <c r="CT748" s="16" t="str">
        <f>IF('Vastgesteld 7-7-2022'!BB742="x","Z","")</f>
        <v/>
      </c>
      <c r="CU748" s="16" t="str">
        <f>IF('Vastgesteld 7-7-2022'!BF742="x","ZZ","")</f>
        <v/>
      </c>
      <c r="CV748" s="16" t="str">
        <f>IF(COUNTA('Vastgesteld 7-7-2022'!AJ742:AQ742)&lt;&gt;0,2,"")</f>
        <v/>
      </c>
      <c r="CW748" s="16" t="str">
        <f t="shared" si="69"/>
        <v/>
      </c>
      <c r="CX748" s="16" t="str">
        <f>IF('Vastgesteld 7-7-2022'!AJ742="x","BB","")</f>
        <v/>
      </c>
      <c r="CY748" s="16" t="str">
        <f>IF('Vastgesteld 7-7-2022'!AK742="x","B","")</f>
        <v/>
      </c>
      <c r="CZ748" s="16" t="str">
        <f>IF('Vastgesteld 7-7-2022'!AL742="x","L","")</f>
        <v/>
      </c>
      <c r="DA748" s="16" t="str">
        <f>IF('Vastgesteld 7-7-2022'!AM742="x","M","")</f>
        <v/>
      </c>
      <c r="DB748" s="16" t="str">
        <f>IF('Vastgesteld 7-7-2022'!AN742="x","Z","")</f>
        <v/>
      </c>
      <c r="DC748" s="16" t="str">
        <f>IF('Vastgesteld 7-7-2022'!AO742="x","ZZ","")</f>
        <v/>
      </c>
      <c r="DD748" s="16" t="str">
        <f>IF('Vastgesteld 7-7-2022'!AQ742="x","1.40","")</f>
        <v/>
      </c>
      <c r="DE748" s="16" t="str">
        <f>IF(COUNTA('Vastgesteld 7-7-2022'!BH742:BJ742)&lt;&gt;0,6,"")</f>
        <v/>
      </c>
      <c r="DF748" s="16" t="str">
        <f t="shared" si="70"/>
        <v/>
      </c>
      <c r="DG748" s="16" t="str">
        <f>IF('Vastgesteld 7-7-2022'!BH742="x","L","")</f>
        <v/>
      </c>
      <c r="DH748" s="16" t="str">
        <f>IF('Vastgesteld 7-7-2022'!BI742="x","M","")</f>
        <v/>
      </c>
      <c r="DI748" s="16" t="str">
        <f>IF('Vastgesteld 7-7-2022'!BJ742="x","Z","")</f>
        <v/>
      </c>
      <c r="DJ748" s="16" t="str">
        <f>IF('Vastgesteld 7-7-2022'!BK742="x","Z","")</f>
        <v/>
      </c>
      <c r="DK748" s="16" t="str">
        <f>IF(COUNTA('Vastgesteld 7-7-2022'!BM742:BO742)&lt;&gt;0,6,"")</f>
        <v/>
      </c>
      <c r="DL748" s="16" t="str">
        <f t="shared" si="71"/>
        <v/>
      </c>
      <c r="DM748" s="16" t="str">
        <f>IF('Vastgesteld 7-7-2022'!BM742="x","L","")</f>
        <v/>
      </c>
      <c r="DN748" s="16" t="str">
        <f>IF('Vastgesteld 7-7-2022'!BN742="x","M","")</f>
        <v/>
      </c>
      <c r="DO748" s="16" t="str">
        <f>IF('Vastgesteld 7-7-2022'!BO742="x","Z","")</f>
        <v/>
      </c>
      <c r="DP748" s="16" t="str">
        <f>IF('Vastgesteld 7-7-2022'!BP742="x","Z","")</f>
        <v/>
      </c>
    </row>
    <row r="749" spans="1:120" ht="14.4" x14ac:dyDescent="0.3">
      <c r="A749" s="18">
        <f>'Vastgesteld 7-7-2022'!A743</f>
        <v>0</v>
      </c>
      <c r="B749" s="16" t="str">
        <f>IFERROR(VLOOKUP('Vastgesteld 7-7-2022'!#REF!,#REF!,2,FALSE),"")</f>
        <v/>
      </c>
      <c r="C749" s="16">
        <f>'Vastgesteld 7-7-2022'!E743</f>
        <v>0</v>
      </c>
      <c r="D749" s="16" t="str">
        <f>IFERROR(VLOOKUP('Vastgesteld 7-7-2022'!#REF!,#REF!,2,FALSE),"")</f>
        <v/>
      </c>
      <c r="E749" s="16" t="str">
        <f>IFERROR(VLOOKUP('Vastgesteld 7-7-2022'!#REF!,#REF!,5,FALSE),"")</f>
        <v/>
      </c>
      <c r="F749" s="16" t="e">
        <f>IF('Vastgesteld 7-7-2022'!#REF!&lt;&gt;"",'Vastgesteld 7-7-2022'!#REF!,"")</f>
        <v>#REF!</v>
      </c>
      <c r="G749" s="16" t="e">
        <f>IF('Vastgesteld 7-7-2022'!#REF!="Indoor",1,0)</f>
        <v>#REF!</v>
      </c>
      <c r="H749" s="16" t="e">
        <f>'Vastgesteld 7-7-2022'!#REF!</f>
        <v>#REF!</v>
      </c>
      <c r="I749" s="16" t="e">
        <f>IF('Vastgesteld 7-7-2022'!#REF!="Nee",0,IF('Vastgesteld 7-7-2022'!#REF!="Ja",1,""))</f>
        <v>#REF!</v>
      </c>
      <c r="J749" s="16" t="e">
        <f>IF('Vastgesteld 7-7-2022'!#REF!&lt;&gt;"",'Vastgesteld 7-7-2022'!#REF!,"")</f>
        <v>#REF!</v>
      </c>
      <c r="BJ749" s="16" t="str">
        <f>IF(COUNTA('Vastgesteld 7-7-2022'!T743:AD743)&lt;&gt;0,1,"")</f>
        <v/>
      </c>
      <c r="BK749" s="16" t="str">
        <f t="shared" si="66"/>
        <v/>
      </c>
      <c r="BL749" s="16" t="str">
        <f>IF('Vastgesteld 7-7-2022'!T743="x","AA","")</f>
        <v/>
      </c>
      <c r="BM749" s="16" t="str">
        <f>IF('Vastgesteld 7-7-2022'!U743="x","A","")</f>
        <v/>
      </c>
      <c r="BN749" s="16" t="str">
        <f>IF('Vastgesteld 7-7-2022'!V743="x","B1","")</f>
        <v/>
      </c>
      <c r="BO749" s="16" t="e">
        <f>IF('Vastgesteld 7-7-2022'!#REF!="x","BB","")</f>
        <v>#REF!</v>
      </c>
      <c r="BP749" s="16" t="str">
        <f>IF('Vastgesteld 7-7-2022'!X743="x","B","")</f>
        <v/>
      </c>
      <c r="BQ749" s="16" t="str">
        <f>IF('Vastgesteld 7-7-2022'!Y743="x","L1","")</f>
        <v/>
      </c>
      <c r="BR749" s="16" t="str">
        <f>IF('Vastgesteld 7-7-2022'!Z743="x","L2","")</f>
        <v/>
      </c>
      <c r="BS749" s="16" t="str">
        <f>IF('Vastgesteld 7-7-2022'!AA743="x","M1","")</f>
        <v/>
      </c>
      <c r="BT749" s="16" t="str">
        <f>IF('Vastgesteld 7-7-2022'!AB743="x","M2","")</f>
        <v/>
      </c>
      <c r="BU749" s="16" t="str">
        <f>IF('Vastgesteld 7-7-2022'!AC743="x","Z1","")</f>
        <v/>
      </c>
      <c r="BV749" s="16" t="str">
        <f>IF('Vastgesteld 7-7-2022'!AD743="x","Z2","")</f>
        <v/>
      </c>
      <c r="BW749" s="16" t="str">
        <f>IF(COUNTA('Vastgesteld 7-7-2022'!K743:S743)&lt;&gt;0,1,"")</f>
        <v/>
      </c>
      <c r="BX749" s="16" t="str">
        <f t="shared" si="67"/>
        <v/>
      </c>
      <c r="BY749" s="16" t="str">
        <f>IF('Vastgesteld 7-7-2022'!K743="x","BB","")</f>
        <v/>
      </c>
      <c r="BZ749" s="16" t="str">
        <f>IF('Vastgesteld 7-7-2022'!L743="x","B","")</f>
        <v/>
      </c>
      <c r="CA749" s="16" t="str">
        <f>IF('Vastgesteld 7-7-2022'!M743="x","L1","")</f>
        <v/>
      </c>
      <c r="CB749" s="16" t="str">
        <f>IF('Vastgesteld 7-7-2022'!N743="x","L2","")</f>
        <v/>
      </c>
      <c r="CC749" s="16" t="str">
        <f>IF('Vastgesteld 7-7-2022'!O743="x","M1","")</f>
        <v/>
      </c>
      <c r="CD749" s="16" t="str">
        <f>IF('Vastgesteld 7-7-2022'!P743="x","M2","")</f>
        <v/>
      </c>
      <c r="CE749" s="16" t="str">
        <f>IF('Vastgesteld 7-7-2022'!Q743="x","Z1","")</f>
        <v/>
      </c>
      <c r="CF749" s="16" t="str">
        <f>IF('Vastgesteld 7-7-2022'!R743="x","Z2","")</f>
        <v/>
      </c>
      <c r="CG749" s="16" t="str">
        <f>IF('Vastgesteld 7-7-2022'!S743="x","ZZL","")</f>
        <v/>
      </c>
      <c r="CL749" s="16" t="str">
        <f>IF(COUNTA('Vastgesteld 7-7-2022'!AV743:BF743)&lt;&gt;0,2,"")</f>
        <v/>
      </c>
      <c r="CM749" s="16" t="str">
        <f t="shared" si="68"/>
        <v/>
      </c>
      <c r="CN749" s="16" t="str">
        <f>IF('Vastgesteld 7-7-2022'!AV743="x","AA","")</f>
        <v/>
      </c>
      <c r="CO749" s="16" t="str">
        <f>IF('Vastgesteld 7-7-2022'!AW743="x","A","")</f>
        <v/>
      </c>
      <c r="CP749" s="16" t="str">
        <f>IF('Vastgesteld 7-7-2022'!AX743="x","BB","")</f>
        <v/>
      </c>
      <c r="CQ749" s="16" t="str">
        <f>IF('Vastgesteld 7-7-2022'!AY743="x","B","")</f>
        <v/>
      </c>
      <c r="CR749" s="16" t="str">
        <f>IF('Vastgesteld 7-7-2022'!AZ743="x","L","")</f>
        <v/>
      </c>
      <c r="CS749" s="16" t="str">
        <f>IF('Vastgesteld 7-7-2022'!BA743="x","M","")</f>
        <v/>
      </c>
      <c r="CT749" s="16" t="str">
        <f>IF('Vastgesteld 7-7-2022'!BB743="x","Z","")</f>
        <v/>
      </c>
      <c r="CU749" s="16" t="str">
        <f>IF('Vastgesteld 7-7-2022'!BF743="x","ZZ","")</f>
        <v/>
      </c>
      <c r="CV749" s="16" t="str">
        <f>IF(COUNTA('Vastgesteld 7-7-2022'!AJ743:AQ743)&lt;&gt;0,2,"")</f>
        <v/>
      </c>
      <c r="CW749" s="16" t="str">
        <f t="shared" si="69"/>
        <v/>
      </c>
      <c r="CX749" s="16" t="str">
        <f>IF('Vastgesteld 7-7-2022'!AJ743="x","BB","")</f>
        <v/>
      </c>
      <c r="CY749" s="16" t="str">
        <f>IF('Vastgesteld 7-7-2022'!AK743="x","B","")</f>
        <v/>
      </c>
      <c r="CZ749" s="16" t="str">
        <f>IF('Vastgesteld 7-7-2022'!AL743="x","L","")</f>
        <v/>
      </c>
      <c r="DA749" s="16" t="str">
        <f>IF('Vastgesteld 7-7-2022'!AM743="x","M","")</f>
        <v/>
      </c>
      <c r="DB749" s="16" t="str">
        <f>IF('Vastgesteld 7-7-2022'!AN743="x","Z","")</f>
        <v/>
      </c>
      <c r="DC749" s="16" t="str">
        <f>IF('Vastgesteld 7-7-2022'!AO743="x","ZZ","")</f>
        <v/>
      </c>
      <c r="DD749" s="16" t="str">
        <f>IF('Vastgesteld 7-7-2022'!AQ743="x","1.40","")</f>
        <v/>
      </c>
      <c r="DE749" s="16" t="str">
        <f>IF(COUNTA('Vastgesteld 7-7-2022'!BH743:BJ743)&lt;&gt;0,6,"")</f>
        <v/>
      </c>
      <c r="DF749" s="16" t="str">
        <f t="shared" si="70"/>
        <v/>
      </c>
      <c r="DG749" s="16" t="str">
        <f>IF('Vastgesteld 7-7-2022'!BH743="x","L","")</f>
        <v/>
      </c>
      <c r="DH749" s="16" t="str">
        <f>IF('Vastgesteld 7-7-2022'!BI743="x","M","")</f>
        <v/>
      </c>
      <c r="DI749" s="16" t="str">
        <f>IF('Vastgesteld 7-7-2022'!BJ743="x","Z","")</f>
        <v/>
      </c>
      <c r="DJ749" s="16" t="str">
        <f>IF('Vastgesteld 7-7-2022'!BK743="x","Z","")</f>
        <v/>
      </c>
      <c r="DK749" s="16" t="str">
        <f>IF(COUNTA('Vastgesteld 7-7-2022'!BM743:BO743)&lt;&gt;0,6,"")</f>
        <v/>
      </c>
      <c r="DL749" s="16" t="str">
        <f t="shared" si="71"/>
        <v/>
      </c>
      <c r="DM749" s="16" t="str">
        <f>IF('Vastgesteld 7-7-2022'!BM743="x","L","")</f>
        <v/>
      </c>
      <c r="DN749" s="16" t="str">
        <f>IF('Vastgesteld 7-7-2022'!BN743="x","M","")</f>
        <v/>
      </c>
      <c r="DO749" s="16" t="str">
        <f>IF('Vastgesteld 7-7-2022'!BO743="x","Z","")</f>
        <v/>
      </c>
      <c r="DP749" s="16" t="str">
        <f>IF('Vastgesteld 7-7-2022'!BP743="x","Z","")</f>
        <v/>
      </c>
    </row>
    <row r="750" spans="1:120" ht="14.4" x14ac:dyDescent="0.3">
      <c r="A750" s="18">
        <f>'Vastgesteld 7-7-2022'!A744</f>
        <v>0</v>
      </c>
      <c r="B750" s="16" t="str">
        <f>IFERROR(VLOOKUP('Vastgesteld 7-7-2022'!#REF!,#REF!,2,FALSE),"")</f>
        <v/>
      </c>
      <c r="C750" s="16">
        <f>'Vastgesteld 7-7-2022'!E744</f>
        <v>0</v>
      </c>
      <c r="D750" s="16" t="str">
        <f>IFERROR(VLOOKUP('Vastgesteld 7-7-2022'!#REF!,#REF!,2,FALSE),"")</f>
        <v/>
      </c>
      <c r="E750" s="16" t="str">
        <f>IFERROR(VLOOKUP('Vastgesteld 7-7-2022'!#REF!,#REF!,5,FALSE),"")</f>
        <v/>
      </c>
      <c r="F750" s="16" t="e">
        <f>IF('Vastgesteld 7-7-2022'!#REF!&lt;&gt;"",'Vastgesteld 7-7-2022'!#REF!,"")</f>
        <v>#REF!</v>
      </c>
      <c r="G750" s="16" t="e">
        <f>IF('Vastgesteld 7-7-2022'!#REF!="Indoor",1,0)</f>
        <v>#REF!</v>
      </c>
      <c r="H750" s="16" t="e">
        <f>'Vastgesteld 7-7-2022'!#REF!</f>
        <v>#REF!</v>
      </c>
      <c r="I750" s="16" t="e">
        <f>IF('Vastgesteld 7-7-2022'!#REF!="Nee",0,IF('Vastgesteld 7-7-2022'!#REF!="Ja",1,""))</f>
        <v>#REF!</v>
      </c>
      <c r="J750" s="16" t="e">
        <f>IF('Vastgesteld 7-7-2022'!#REF!&lt;&gt;"",'Vastgesteld 7-7-2022'!#REF!,"")</f>
        <v>#REF!</v>
      </c>
      <c r="BJ750" s="16" t="str">
        <f>IF(COUNTA('Vastgesteld 7-7-2022'!T744:AD744)&lt;&gt;0,1,"")</f>
        <v/>
      </c>
      <c r="BK750" s="16" t="str">
        <f t="shared" si="66"/>
        <v/>
      </c>
      <c r="BL750" s="16" t="str">
        <f>IF('Vastgesteld 7-7-2022'!T744="x","AA","")</f>
        <v/>
      </c>
      <c r="BM750" s="16" t="str">
        <f>IF('Vastgesteld 7-7-2022'!U744="x","A","")</f>
        <v/>
      </c>
      <c r="BN750" s="16" t="str">
        <f>IF('Vastgesteld 7-7-2022'!V744="x","B1","")</f>
        <v/>
      </c>
      <c r="BO750" s="16" t="e">
        <f>IF('Vastgesteld 7-7-2022'!#REF!="x","BB","")</f>
        <v>#REF!</v>
      </c>
      <c r="BP750" s="16" t="str">
        <f>IF('Vastgesteld 7-7-2022'!X744="x","B","")</f>
        <v/>
      </c>
      <c r="BQ750" s="16" t="str">
        <f>IF('Vastgesteld 7-7-2022'!Y744="x","L1","")</f>
        <v/>
      </c>
      <c r="BR750" s="16" t="str">
        <f>IF('Vastgesteld 7-7-2022'!Z744="x","L2","")</f>
        <v/>
      </c>
      <c r="BS750" s="16" t="str">
        <f>IF('Vastgesteld 7-7-2022'!AA744="x","M1","")</f>
        <v/>
      </c>
      <c r="BT750" s="16" t="str">
        <f>IF('Vastgesteld 7-7-2022'!AB744="x","M2","")</f>
        <v/>
      </c>
      <c r="BU750" s="16" t="str">
        <f>IF('Vastgesteld 7-7-2022'!AC744="x","Z1","")</f>
        <v/>
      </c>
      <c r="BV750" s="16" t="str">
        <f>IF('Vastgesteld 7-7-2022'!AD744="x","Z2","")</f>
        <v/>
      </c>
      <c r="BW750" s="16" t="str">
        <f>IF(COUNTA('Vastgesteld 7-7-2022'!K744:S744)&lt;&gt;0,1,"")</f>
        <v/>
      </c>
      <c r="BX750" s="16" t="str">
        <f t="shared" si="67"/>
        <v/>
      </c>
      <c r="BY750" s="16" t="str">
        <f>IF('Vastgesteld 7-7-2022'!K744="x","BB","")</f>
        <v/>
      </c>
      <c r="BZ750" s="16" t="str">
        <f>IF('Vastgesteld 7-7-2022'!L744="x","B","")</f>
        <v/>
      </c>
      <c r="CA750" s="16" t="str">
        <f>IF('Vastgesteld 7-7-2022'!M744="x","L1","")</f>
        <v/>
      </c>
      <c r="CB750" s="16" t="str">
        <f>IF('Vastgesteld 7-7-2022'!N744="x","L2","")</f>
        <v/>
      </c>
      <c r="CC750" s="16" t="str">
        <f>IF('Vastgesteld 7-7-2022'!O744="x","M1","")</f>
        <v/>
      </c>
      <c r="CD750" s="16" t="str">
        <f>IF('Vastgesteld 7-7-2022'!P744="x","M2","")</f>
        <v/>
      </c>
      <c r="CE750" s="16" t="str">
        <f>IF('Vastgesteld 7-7-2022'!Q744="x","Z1","")</f>
        <v/>
      </c>
      <c r="CF750" s="16" t="str">
        <f>IF('Vastgesteld 7-7-2022'!R744="x","Z2","")</f>
        <v/>
      </c>
      <c r="CG750" s="16" t="str">
        <f>IF('Vastgesteld 7-7-2022'!S744="x","ZZL","")</f>
        <v/>
      </c>
      <c r="CL750" s="16" t="str">
        <f>IF(COUNTA('Vastgesteld 7-7-2022'!AV744:BF744)&lt;&gt;0,2,"")</f>
        <v/>
      </c>
      <c r="CM750" s="16" t="str">
        <f t="shared" si="68"/>
        <v/>
      </c>
      <c r="CN750" s="16" t="str">
        <f>IF('Vastgesteld 7-7-2022'!AV744="x","AA","")</f>
        <v/>
      </c>
      <c r="CO750" s="16" t="str">
        <f>IF('Vastgesteld 7-7-2022'!AW744="x","A","")</f>
        <v/>
      </c>
      <c r="CP750" s="16" t="str">
        <f>IF('Vastgesteld 7-7-2022'!AX744="x","BB","")</f>
        <v/>
      </c>
      <c r="CQ750" s="16" t="str">
        <f>IF('Vastgesteld 7-7-2022'!AY744="x","B","")</f>
        <v/>
      </c>
      <c r="CR750" s="16" t="str">
        <f>IF('Vastgesteld 7-7-2022'!AZ744="x","L","")</f>
        <v/>
      </c>
      <c r="CS750" s="16" t="str">
        <f>IF('Vastgesteld 7-7-2022'!BA744="x","M","")</f>
        <v/>
      </c>
      <c r="CT750" s="16" t="str">
        <f>IF('Vastgesteld 7-7-2022'!BB744="x","Z","")</f>
        <v/>
      </c>
      <c r="CU750" s="16" t="str">
        <f>IF('Vastgesteld 7-7-2022'!BF744="x","ZZ","")</f>
        <v/>
      </c>
      <c r="CV750" s="16" t="str">
        <f>IF(COUNTA('Vastgesteld 7-7-2022'!AJ744:AQ744)&lt;&gt;0,2,"")</f>
        <v/>
      </c>
      <c r="CW750" s="16" t="str">
        <f t="shared" si="69"/>
        <v/>
      </c>
      <c r="CX750" s="16" t="str">
        <f>IF('Vastgesteld 7-7-2022'!AJ744="x","BB","")</f>
        <v/>
      </c>
      <c r="CY750" s="16" t="str">
        <f>IF('Vastgesteld 7-7-2022'!AK744="x","B","")</f>
        <v/>
      </c>
      <c r="CZ750" s="16" t="str">
        <f>IF('Vastgesteld 7-7-2022'!AL744="x","L","")</f>
        <v/>
      </c>
      <c r="DA750" s="16" t="str">
        <f>IF('Vastgesteld 7-7-2022'!AM744="x","M","")</f>
        <v/>
      </c>
      <c r="DB750" s="16" t="str">
        <f>IF('Vastgesteld 7-7-2022'!AN744="x","Z","")</f>
        <v/>
      </c>
      <c r="DC750" s="16" t="str">
        <f>IF('Vastgesteld 7-7-2022'!AO744="x","ZZ","")</f>
        <v/>
      </c>
      <c r="DD750" s="16" t="str">
        <f>IF('Vastgesteld 7-7-2022'!AQ744="x","1.40","")</f>
        <v/>
      </c>
      <c r="DE750" s="16" t="str">
        <f>IF(COUNTA('Vastgesteld 7-7-2022'!BH744:BJ744)&lt;&gt;0,6,"")</f>
        <v/>
      </c>
      <c r="DF750" s="16" t="str">
        <f t="shared" si="70"/>
        <v/>
      </c>
      <c r="DG750" s="16" t="str">
        <f>IF('Vastgesteld 7-7-2022'!BH744="x","L","")</f>
        <v/>
      </c>
      <c r="DH750" s="16" t="str">
        <f>IF('Vastgesteld 7-7-2022'!BI744="x","M","")</f>
        <v/>
      </c>
      <c r="DI750" s="16" t="str">
        <f>IF('Vastgesteld 7-7-2022'!BJ744="x","Z","")</f>
        <v/>
      </c>
      <c r="DJ750" s="16" t="str">
        <f>IF('Vastgesteld 7-7-2022'!BK744="x","Z","")</f>
        <v/>
      </c>
      <c r="DK750" s="16" t="str">
        <f>IF(COUNTA('Vastgesteld 7-7-2022'!BM744:BO744)&lt;&gt;0,6,"")</f>
        <v/>
      </c>
      <c r="DL750" s="16" t="str">
        <f t="shared" si="71"/>
        <v/>
      </c>
      <c r="DM750" s="16" t="str">
        <f>IF('Vastgesteld 7-7-2022'!BM744="x","L","")</f>
        <v/>
      </c>
      <c r="DN750" s="16" t="str">
        <f>IF('Vastgesteld 7-7-2022'!BN744="x","M","")</f>
        <v/>
      </c>
      <c r="DO750" s="16" t="str">
        <f>IF('Vastgesteld 7-7-2022'!BO744="x","Z","")</f>
        <v/>
      </c>
      <c r="DP750" s="16" t="str">
        <f>IF('Vastgesteld 7-7-2022'!BP744="x","Z","")</f>
        <v/>
      </c>
    </row>
    <row r="751" spans="1:120" ht="14.4" x14ac:dyDescent="0.3">
      <c r="A751" s="18">
        <f>'Vastgesteld 7-7-2022'!A745</f>
        <v>0</v>
      </c>
      <c r="B751" s="16" t="str">
        <f>IFERROR(VLOOKUP('Vastgesteld 7-7-2022'!#REF!,#REF!,2,FALSE),"")</f>
        <v/>
      </c>
      <c r="C751" s="16">
        <f>'Vastgesteld 7-7-2022'!E745</f>
        <v>0</v>
      </c>
      <c r="D751" s="16" t="str">
        <f>IFERROR(VLOOKUP('Vastgesteld 7-7-2022'!#REF!,#REF!,2,FALSE),"")</f>
        <v/>
      </c>
      <c r="E751" s="16" t="str">
        <f>IFERROR(VLOOKUP('Vastgesteld 7-7-2022'!#REF!,#REF!,5,FALSE),"")</f>
        <v/>
      </c>
      <c r="F751" s="16" t="e">
        <f>IF('Vastgesteld 7-7-2022'!#REF!&lt;&gt;"",'Vastgesteld 7-7-2022'!#REF!,"")</f>
        <v>#REF!</v>
      </c>
      <c r="G751" s="16" t="e">
        <f>IF('Vastgesteld 7-7-2022'!#REF!="Indoor",1,0)</f>
        <v>#REF!</v>
      </c>
      <c r="H751" s="16" t="e">
        <f>'Vastgesteld 7-7-2022'!#REF!</f>
        <v>#REF!</v>
      </c>
      <c r="I751" s="16" t="e">
        <f>IF('Vastgesteld 7-7-2022'!#REF!="Nee",0,IF('Vastgesteld 7-7-2022'!#REF!="Ja",1,""))</f>
        <v>#REF!</v>
      </c>
      <c r="J751" s="16" t="e">
        <f>IF('Vastgesteld 7-7-2022'!#REF!&lt;&gt;"",'Vastgesteld 7-7-2022'!#REF!,"")</f>
        <v>#REF!</v>
      </c>
      <c r="BJ751" s="16" t="str">
        <f>IF(COUNTA('Vastgesteld 7-7-2022'!T745:AD745)&lt;&gt;0,1,"")</f>
        <v/>
      </c>
      <c r="BK751" s="16" t="str">
        <f t="shared" si="66"/>
        <v/>
      </c>
      <c r="BL751" s="16" t="str">
        <f>IF('Vastgesteld 7-7-2022'!T745="x","AA","")</f>
        <v/>
      </c>
      <c r="BM751" s="16" t="str">
        <f>IF('Vastgesteld 7-7-2022'!U745="x","A","")</f>
        <v/>
      </c>
      <c r="BN751" s="16" t="str">
        <f>IF('Vastgesteld 7-7-2022'!V745="x","B1","")</f>
        <v/>
      </c>
      <c r="BO751" s="16" t="e">
        <f>IF('Vastgesteld 7-7-2022'!#REF!="x","BB","")</f>
        <v>#REF!</v>
      </c>
      <c r="BP751" s="16" t="str">
        <f>IF('Vastgesteld 7-7-2022'!X745="x","B","")</f>
        <v/>
      </c>
      <c r="BQ751" s="16" t="str">
        <f>IF('Vastgesteld 7-7-2022'!Y745="x","L1","")</f>
        <v/>
      </c>
      <c r="BR751" s="16" t="str">
        <f>IF('Vastgesteld 7-7-2022'!Z745="x","L2","")</f>
        <v/>
      </c>
      <c r="BS751" s="16" t="str">
        <f>IF('Vastgesteld 7-7-2022'!AA745="x","M1","")</f>
        <v/>
      </c>
      <c r="BT751" s="16" t="str">
        <f>IF('Vastgesteld 7-7-2022'!AB745="x","M2","")</f>
        <v/>
      </c>
      <c r="BU751" s="16" t="str">
        <f>IF('Vastgesteld 7-7-2022'!AC745="x","Z1","")</f>
        <v/>
      </c>
      <c r="BV751" s="16" t="str">
        <f>IF('Vastgesteld 7-7-2022'!AD745="x","Z2","")</f>
        <v/>
      </c>
      <c r="BW751" s="16" t="str">
        <f>IF(COUNTA('Vastgesteld 7-7-2022'!K745:S745)&lt;&gt;0,1,"")</f>
        <v/>
      </c>
      <c r="BX751" s="16" t="str">
        <f t="shared" si="67"/>
        <v/>
      </c>
      <c r="BY751" s="16" t="str">
        <f>IF('Vastgesteld 7-7-2022'!K745="x","BB","")</f>
        <v/>
      </c>
      <c r="BZ751" s="16" t="str">
        <f>IF('Vastgesteld 7-7-2022'!L745="x","B","")</f>
        <v/>
      </c>
      <c r="CA751" s="16" t="str">
        <f>IF('Vastgesteld 7-7-2022'!M745="x","L1","")</f>
        <v/>
      </c>
      <c r="CB751" s="16" t="str">
        <f>IF('Vastgesteld 7-7-2022'!N745="x","L2","")</f>
        <v/>
      </c>
      <c r="CC751" s="16" t="str">
        <f>IF('Vastgesteld 7-7-2022'!O745="x","M1","")</f>
        <v/>
      </c>
      <c r="CD751" s="16" t="str">
        <f>IF('Vastgesteld 7-7-2022'!P745="x","M2","")</f>
        <v/>
      </c>
      <c r="CE751" s="16" t="str">
        <f>IF('Vastgesteld 7-7-2022'!Q745="x","Z1","")</f>
        <v/>
      </c>
      <c r="CF751" s="16" t="str">
        <f>IF('Vastgesteld 7-7-2022'!R745="x","Z2","")</f>
        <v/>
      </c>
      <c r="CG751" s="16" t="str">
        <f>IF('Vastgesteld 7-7-2022'!S745="x","ZZL","")</f>
        <v/>
      </c>
      <c r="CL751" s="16" t="str">
        <f>IF(COUNTA('Vastgesteld 7-7-2022'!AV745:BF745)&lt;&gt;0,2,"")</f>
        <v/>
      </c>
      <c r="CM751" s="16" t="str">
        <f t="shared" si="68"/>
        <v/>
      </c>
      <c r="CN751" s="16" t="str">
        <f>IF('Vastgesteld 7-7-2022'!AV745="x","AA","")</f>
        <v/>
      </c>
      <c r="CO751" s="16" t="str">
        <f>IF('Vastgesteld 7-7-2022'!AW745="x","A","")</f>
        <v/>
      </c>
      <c r="CP751" s="16" t="str">
        <f>IF('Vastgesteld 7-7-2022'!AX745="x","BB","")</f>
        <v/>
      </c>
      <c r="CQ751" s="16" t="str">
        <f>IF('Vastgesteld 7-7-2022'!AY745="x","B","")</f>
        <v/>
      </c>
      <c r="CR751" s="16" t="str">
        <f>IF('Vastgesteld 7-7-2022'!AZ745="x","L","")</f>
        <v/>
      </c>
      <c r="CS751" s="16" t="str">
        <f>IF('Vastgesteld 7-7-2022'!BA745="x","M","")</f>
        <v/>
      </c>
      <c r="CT751" s="16" t="str">
        <f>IF('Vastgesteld 7-7-2022'!BB745="x","Z","")</f>
        <v/>
      </c>
      <c r="CU751" s="16" t="str">
        <f>IF('Vastgesteld 7-7-2022'!BF745="x","ZZ","")</f>
        <v/>
      </c>
      <c r="CV751" s="16" t="str">
        <f>IF(COUNTA('Vastgesteld 7-7-2022'!AJ745:AQ745)&lt;&gt;0,2,"")</f>
        <v/>
      </c>
      <c r="CW751" s="16" t="str">
        <f t="shared" si="69"/>
        <v/>
      </c>
      <c r="CX751" s="16" t="str">
        <f>IF('Vastgesteld 7-7-2022'!AJ745="x","BB","")</f>
        <v/>
      </c>
      <c r="CY751" s="16" t="str">
        <f>IF('Vastgesteld 7-7-2022'!AK745="x","B","")</f>
        <v/>
      </c>
      <c r="CZ751" s="16" t="str">
        <f>IF('Vastgesteld 7-7-2022'!AL745="x","L","")</f>
        <v/>
      </c>
      <c r="DA751" s="16" t="str">
        <f>IF('Vastgesteld 7-7-2022'!AM745="x","M","")</f>
        <v/>
      </c>
      <c r="DB751" s="16" t="str">
        <f>IF('Vastgesteld 7-7-2022'!AN745="x","Z","")</f>
        <v/>
      </c>
      <c r="DC751" s="16" t="str">
        <f>IF('Vastgesteld 7-7-2022'!AO745="x","ZZ","")</f>
        <v/>
      </c>
      <c r="DD751" s="16" t="str">
        <f>IF('Vastgesteld 7-7-2022'!AQ745="x","1.40","")</f>
        <v/>
      </c>
      <c r="DE751" s="16" t="str">
        <f>IF(COUNTA('Vastgesteld 7-7-2022'!BH745:BJ745)&lt;&gt;0,6,"")</f>
        <v/>
      </c>
      <c r="DF751" s="16" t="str">
        <f t="shared" si="70"/>
        <v/>
      </c>
      <c r="DG751" s="16" t="str">
        <f>IF('Vastgesteld 7-7-2022'!BH745="x","L","")</f>
        <v/>
      </c>
      <c r="DH751" s="16" t="str">
        <f>IF('Vastgesteld 7-7-2022'!BI745="x","M","")</f>
        <v/>
      </c>
      <c r="DI751" s="16" t="str">
        <f>IF('Vastgesteld 7-7-2022'!BJ745="x","Z","")</f>
        <v/>
      </c>
      <c r="DJ751" s="16" t="str">
        <f>IF('Vastgesteld 7-7-2022'!BK745="x","Z","")</f>
        <v/>
      </c>
      <c r="DK751" s="16" t="str">
        <f>IF(COUNTA('Vastgesteld 7-7-2022'!BM745:BO745)&lt;&gt;0,6,"")</f>
        <v/>
      </c>
      <c r="DL751" s="16" t="str">
        <f t="shared" si="71"/>
        <v/>
      </c>
      <c r="DM751" s="16" t="str">
        <f>IF('Vastgesteld 7-7-2022'!BM745="x","L","")</f>
        <v/>
      </c>
      <c r="DN751" s="16" t="str">
        <f>IF('Vastgesteld 7-7-2022'!BN745="x","M","")</f>
        <v/>
      </c>
      <c r="DO751" s="16" t="str">
        <f>IF('Vastgesteld 7-7-2022'!BO745="x","Z","")</f>
        <v/>
      </c>
      <c r="DP751" s="16" t="str">
        <f>IF('Vastgesteld 7-7-2022'!BP745="x","Z","")</f>
        <v/>
      </c>
    </row>
    <row r="752" spans="1:120" ht="14.4" x14ac:dyDescent="0.3">
      <c r="A752" s="18">
        <f>'Vastgesteld 7-7-2022'!A746</f>
        <v>0</v>
      </c>
      <c r="B752" s="16" t="str">
        <f>IFERROR(VLOOKUP('Vastgesteld 7-7-2022'!#REF!,#REF!,2,FALSE),"")</f>
        <v/>
      </c>
      <c r="C752" s="16">
        <f>'Vastgesteld 7-7-2022'!E746</f>
        <v>0</v>
      </c>
      <c r="D752" s="16" t="str">
        <f>IFERROR(VLOOKUP('Vastgesteld 7-7-2022'!#REF!,#REF!,2,FALSE),"")</f>
        <v/>
      </c>
      <c r="E752" s="16" t="str">
        <f>IFERROR(VLOOKUP('Vastgesteld 7-7-2022'!#REF!,#REF!,5,FALSE),"")</f>
        <v/>
      </c>
      <c r="F752" s="16" t="e">
        <f>IF('Vastgesteld 7-7-2022'!#REF!&lt;&gt;"",'Vastgesteld 7-7-2022'!#REF!,"")</f>
        <v>#REF!</v>
      </c>
      <c r="G752" s="16" t="e">
        <f>IF('Vastgesteld 7-7-2022'!#REF!="Indoor",1,0)</f>
        <v>#REF!</v>
      </c>
      <c r="H752" s="16" t="e">
        <f>'Vastgesteld 7-7-2022'!#REF!</f>
        <v>#REF!</v>
      </c>
      <c r="I752" s="16" t="e">
        <f>IF('Vastgesteld 7-7-2022'!#REF!="Nee",0,IF('Vastgesteld 7-7-2022'!#REF!="Ja",1,""))</f>
        <v>#REF!</v>
      </c>
      <c r="J752" s="16" t="e">
        <f>IF('Vastgesteld 7-7-2022'!#REF!&lt;&gt;"",'Vastgesteld 7-7-2022'!#REF!,"")</f>
        <v>#REF!</v>
      </c>
      <c r="BJ752" s="16" t="str">
        <f>IF(COUNTA('Vastgesteld 7-7-2022'!T746:AD746)&lt;&gt;0,1,"")</f>
        <v/>
      </c>
      <c r="BK752" s="16" t="str">
        <f t="shared" si="66"/>
        <v/>
      </c>
      <c r="BL752" s="16" t="str">
        <f>IF('Vastgesteld 7-7-2022'!T746="x","AA","")</f>
        <v/>
      </c>
      <c r="BM752" s="16" t="str">
        <f>IF('Vastgesteld 7-7-2022'!U746="x","A","")</f>
        <v/>
      </c>
      <c r="BN752" s="16" t="str">
        <f>IF('Vastgesteld 7-7-2022'!V746="x","B1","")</f>
        <v/>
      </c>
      <c r="BO752" s="16" t="e">
        <f>IF('Vastgesteld 7-7-2022'!#REF!="x","BB","")</f>
        <v>#REF!</v>
      </c>
      <c r="BP752" s="16" t="str">
        <f>IF('Vastgesteld 7-7-2022'!X746="x","B","")</f>
        <v/>
      </c>
      <c r="BQ752" s="16" t="str">
        <f>IF('Vastgesteld 7-7-2022'!Y746="x","L1","")</f>
        <v/>
      </c>
      <c r="BR752" s="16" t="str">
        <f>IF('Vastgesteld 7-7-2022'!Z746="x","L2","")</f>
        <v/>
      </c>
      <c r="BS752" s="16" t="str">
        <f>IF('Vastgesteld 7-7-2022'!AA746="x","M1","")</f>
        <v/>
      </c>
      <c r="BT752" s="16" t="str">
        <f>IF('Vastgesteld 7-7-2022'!AB746="x","M2","")</f>
        <v/>
      </c>
      <c r="BU752" s="16" t="str">
        <f>IF('Vastgesteld 7-7-2022'!AC746="x","Z1","")</f>
        <v/>
      </c>
      <c r="BV752" s="16" t="str">
        <f>IF('Vastgesteld 7-7-2022'!AD746="x","Z2","")</f>
        <v/>
      </c>
      <c r="BW752" s="16" t="str">
        <f>IF(COUNTA('Vastgesteld 7-7-2022'!K746:S746)&lt;&gt;0,1,"")</f>
        <v/>
      </c>
      <c r="BX752" s="16" t="str">
        <f t="shared" si="67"/>
        <v/>
      </c>
      <c r="BY752" s="16" t="str">
        <f>IF('Vastgesteld 7-7-2022'!K746="x","BB","")</f>
        <v/>
      </c>
      <c r="BZ752" s="16" t="str">
        <f>IF('Vastgesteld 7-7-2022'!L746="x","B","")</f>
        <v/>
      </c>
      <c r="CA752" s="16" t="str">
        <f>IF('Vastgesteld 7-7-2022'!M746="x","L1","")</f>
        <v/>
      </c>
      <c r="CB752" s="16" t="str">
        <f>IF('Vastgesteld 7-7-2022'!N746="x","L2","")</f>
        <v/>
      </c>
      <c r="CC752" s="16" t="str">
        <f>IF('Vastgesteld 7-7-2022'!O746="x","M1","")</f>
        <v/>
      </c>
      <c r="CD752" s="16" t="str">
        <f>IF('Vastgesteld 7-7-2022'!P746="x","M2","")</f>
        <v/>
      </c>
      <c r="CE752" s="16" t="str">
        <f>IF('Vastgesteld 7-7-2022'!Q746="x","Z1","")</f>
        <v/>
      </c>
      <c r="CF752" s="16" t="str">
        <f>IF('Vastgesteld 7-7-2022'!R746="x","Z2","")</f>
        <v/>
      </c>
      <c r="CG752" s="16" t="str">
        <f>IF('Vastgesteld 7-7-2022'!S746="x","ZZL","")</f>
        <v/>
      </c>
      <c r="CL752" s="16" t="str">
        <f>IF(COUNTA('Vastgesteld 7-7-2022'!AV746:BF746)&lt;&gt;0,2,"")</f>
        <v/>
      </c>
      <c r="CM752" s="16" t="str">
        <f t="shared" si="68"/>
        <v/>
      </c>
      <c r="CN752" s="16" t="str">
        <f>IF('Vastgesteld 7-7-2022'!AV746="x","AA","")</f>
        <v/>
      </c>
      <c r="CO752" s="16" t="str">
        <f>IF('Vastgesteld 7-7-2022'!AW746="x","A","")</f>
        <v/>
      </c>
      <c r="CP752" s="16" t="str">
        <f>IF('Vastgesteld 7-7-2022'!AX746="x","BB","")</f>
        <v/>
      </c>
      <c r="CQ752" s="16" t="str">
        <f>IF('Vastgesteld 7-7-2022'!AY746="x","B","")</f>
        <v/>
      </c>
      <c r="CR752" s="16" t="str">
        <f>IF('Vastgesteld 7-7-2022'!AZ746="x","L","")</f>
        <v/>
      </c>
      <c r="CS752" s="16" t="str">
        <f>IF('Vastgesteld 7-7-2022'!BA746="x","M","")</f>
        <v/>
      </c>
      <c r="CT752" s="16" t="str">
        <f>IF('Vastgesteld 7-7-2022'!BB746="x","Z","")</f>
        <v/>
      </c>
      <c r="CU752" s="16" t="str">
        <f>IF('Vastgesteld 7-7-2022'!BF746="x","ZZ","")</f>
        <v/>
      </c>
      <c r="CV752" s="16" t="str">
        <f>IF(COUNTA('Vastgesteld 7-7-2022'!AJ746:AQ746)&lt;&gt;0,2,"")</f>
        <v/>
      </c>
      <c r="CW752" s="16" t="str">
        <f t="shared" si="69"/>
        <v/>
      </c>
      <c r="CX752" s="16" t="str">
        <f>IF('Vastgesteld 7-7-2022'!AJ746="x","BB","")</f>
        <v/>
      </c>
      <c r="CY752" s="16" t="str">
        <f>IF('Vastgesteld 7-7-2022'!AK746="x","B","")</f>
        <v/>
      </c>
      <c r="CZ752" s="16" t="str">
        <f>IF('Vastgesteld 7-7-2022'!AL746="x","L","")</f>
        <v/>
      </c>
      <c r="DA752" s="16" t="str">
        <f>IF('Vastgesteld 7-7-2022'!AM746="x","M","")</f>
        <v/>
      </c>
      <c r="DB752" s="16" t="str">
        <f>IF('Vastgesteld 7-7-2022'!AN746="x","Z","")</f>
        <v/>
      </c>
      <c r="DC752" s="16" t="str">
        <f>IF('Vastgesteld 7-7-2022'!AO746="x","ZZ","")</f>
        <v/>
      </c>
      <c r="DD752" s="16" t="str">
        <f>IF('Vastgesteld 7-7-2022'!AQ746="x","1.40","")</f>
        <v/>
      </c>
      <c r="DE752" s="16" t="str">
        <f>IF(COUNTA('Vastgesteld 7-7-2022'!BH746:BJ746)&lt;&gt;0,6,"")</f>
        <v/>
      </c>
      <c r="DF752" s="16" t="str">
        <f t="shared" si="70"/>
        <v/>
      </c>
      <c r="DG752" s="16" t="str">
        <f>IF('Vastgesteld 7-7-2022'!BH746="x","L","")</f>
        <v/>
      </c>
      <c r="DH752" s="16" t="str">
        <f>IF('Vastgesteld 7-7-2022'!BI746="x","M","")</f>
        <v/>
      </c>
      <c r="DI752" s="16" t="str">
        <f>IF('Vastgesteld 7-7-2022'!BJ746="x","Z","")</f>
        <v/>
      </c>
      <c r="DJ752" s="16" t="str">
        <f>IF('Vastgesteld 7-7-2022'!BK746="x","Z","")</f>
        <v/>
      </c>
      <c r="DK752" s="16" t="str">
        <f>IF(COUNTA('Vastgesteld 7-7-2022'!BM746:BO746)&lt;&gt;0,6,"")</f>
        <v/>
      </c>
      <c r="DL752" s="16" t="str">
        <f t="shared" si="71"/>
        <v/>
      </c>
      <c r="DM752" s="16" t="str">
        <f>IF('Vastgesteld 7-7-2022'!BM746="x","L","")</f>
        <v/>
      </c>
      <c r="DN752" s="16" t="str">
        <f>IF('Vastgesteld 7-7-2022'!BN746="x","M","")</f>
        <v/>
      </c>
      <c r="DO752" s="16" t="str">
        <f>IF('Vastgesteld 7-7-2022'!BO746="x","Z","")</f>
        <v/>
      </c>
      <c r="DP752" s="16" t="str">
        <f>IF('Vastgesteld 7-7-2022'!BP746="x","Z","")</f>
        <v/>
      </c>
    </row>
    <row r="753" spans="1:120" ht="14.4" x14ac:dyDescent="0.3">
      <c r="A753" s="18">
        <f>'Vastgesteld 7-7-2022'!A747</f>
        <v>0</v>
      </c>
      <c r="B753" s="16" t="str">
        <f>IFERROR(VLOOKUP('Vastgesteld 7-7-2022'!#REF!,#REF!,2,FALSE),"")</f>
        <v/>
      </c>
      <c r="C753" s="16">
        <f>'Vastgesteld 7-7-2022'!E747</f>
        <v>0</v>
      </c>
      <c r="D753" s="16" t="str">
        <f>IFERROR(VLOOKUP('Vastgesteld 7-7-2022'!#REF!,#REF!,2,FALSE),"")</f>
        <v/>
      </c>
      <c r="E753" s="16" t="str">
        <f>IFERROR(VLOOKUP('Vastgesteld 7-7-2022'!#REF!,#REF!,5,FALSE),"")</f>
        <v/>
      </c>
      <c r="F753" s="16" t="e">
        <f>IF('Vastgesteld 7-7-2022'!#REF!&lt;&gt;"",'Vastgesteld 7-7-2022'!#REF!,"")</f>
        <v>#REF!</v>
      </c>
      <c r="G753" s="16" t="e">
        <f>IF('Vastgesteld 7-7-2022'!#REF!="Indoor",1,0)</f>
        <v>#REF!</v>
      </c>
      <c r="H753" s="16" t="e">
        <f>'Vastgesteld 7-7-2022'!#REF!</f>
        <v>#REF!</v>
      </c>
      <c r="I753" s="16" t="e">
        <f>IF('Vastgesteld 7-7-2022'!#REF!="Nee",0,IF('Vastgesteld 7-7-2022'!#REF!="Ja",1,""))</f>
        <v>#REF!</v>
      </c>
      <c r="J753" s="16" t="e">
        <f>IF('Vastgesteld 7-7-2022'!#REF!&lt;&gt;"",'Vastgesteld 7-7-2022'!#REF!,"")</f>
        <v>#REF!</v>
      </c>
      <c r="BJ753" s="16" t="str">
        <f>IF(COUNTA('Vastgesteld 7-7-2022'!T747:AD747)&lt;&gt;0,1,"")</f>
        <v/>
      </c>
      <c r="BK753" s="16" t="str">
        <f t="shared" si="66"/>
        <v/>
      </c>
      <c r="BL753" s="16" t="str">
        <f>IF('Vastgesteld 7-7-2022'!T747="x","AA","")</f>
        <v/>
      </c>
      <c r="BM753" s="16" t="str">
        <f>IF('Vastgesteld 7-7-2022'!U747="x","A","")</f>
        <v/>
      </c>
      <c r="BN753" s="16" t="str">
        <f>IF('Vastgesteld 7-7-2022'!V747="x","B1","")</f>
        <v/>
      </c>
      <c r="BO753" s="16" t="e">
        <f>IF('Vastgesteld 7-7-2022'!#REF!="x","BB","")</f>
        <v>#REF!</v>
      </c>
      <c r="BP753" s="16" t="str">
        <f>IF('Vastgesteld 7-7-2022'!X747="x","B","")</f>
        <v/>
      </c>
      <c r="BQ753" s="16" t="str">
        <f>IF('Vastgesteld 7-7-2022'!Y747="x","L1","")</f>
        <v/>
      </c>
      <c r="BR753" s="16" t="str">
        <f>IF('Vastgesteld 7-7-2022'!Z747="x","L2","")</f>
        <v/>
      </c>
      <c r="BS753" s="16" t="str">
        <f>IF('Vastgesteld 7-7-2022'!AA747="x","M1","")</f>
        <v/>
      </c>
      <c r="BT753" s="16" t="str">
        <f>IF('Vastgesteld 7-7-2022'!AB747="x","M2","")</f>
        <v/>
      </c>
      <c r="BU753" s="16" t="str">
        <f>IF('Vastgesteld 7-7-2022'!AC747="x","Z1","")</f>
        <v/>
      </c>
      <c r="BV753" s="16" t="str">
        <f>IF('Vastgesteld 7-7-2022'!AD747="x","Z2","")</f>
        <v/>
      </c>
      <c r="BW753" s="16" t="str">
        <f>IF(COUNTA('Vastgesteld 7-7-2022'!K747:S747)&lt;&gt;0,1,"")</f>
        <v/>
      </c>
      <c r="BX753" s="16" t="str">
        <f t="shared" si="67"/>
        <v/>
      </c>
      <c r="BY753" s="16" t="str">
        <f>IF('Vastgesteld 7-7-2022'!K747="x","BB","")</f>
        <v/>
      </c>
      <c r="BZ753" s="16" t="str">
        <f>IF('Vastgesteld 7-7-2022'!L747="x","B","")</f>
        <v/>
      </c>
      <c r="CA753" s="16" t="str">
        <f>IF('Vastgesteld 7-7-2022'!M747="x","L1","")</f>
        <v/>
      </c>
      <c r="CB753" s="16" t="str">
        <f>IF('Vastgesteld 7-7-2022'!N747="x","L2","")</f>
        <v/>
      </c>
      <c r="CC753" s="16" t="str">
        <f>IF('Vastgesteld 7-7-2022'!O747="x","M1","")</f>
        <v/>
      </c>
      <c r="CD753" s="16" t="str">
        <f>IF('Vastgesteld 7-7-2022'!P747="x","M2","")</f>
        <v/>
      </c>
      <c r="CE753" s="16" t="str">
        <f>IF('Vastgesteld 7-7-2022'!Q747="x","Z1","")</f>
        <v/>
      </c>
      <c r="CF753" s="16" t="str">
        <f>IF('Vastgesteld 7-7-2022'!R747="x","Z2","")</f>
        <v/>
      </c>
      <c r="CG753" s="16" t="str">
        <f>IF('Vastgesteld 7-7-2022'!S747="x","ZZL","")</f>
        <v/>
      </c>
      <c r="CL753" s="16" t="str">
        <f>IF(COUNTA('Vastgesteld 7-7-2022'!AV747:BF747)&lt;&gt;0,2,"")</f>
        <v/>
      </c>
      <c r="CM753" s="16" t="str">
        <f t="shared" si="68"/>
        <v/>
      </c>
      <c r="CN753" s="16" t="str">
        <f>IF('Vastgesteld 7-7-2022'!AV747="x","AA","")</f>
        <v/>
      </c>
      <c r="CO753" s="16" t="str">
        <f>IF('Vastgesteld 7-7-2022'!AW747="x","A","")</f>
        <v/>
      </c>
      <c r="CP753" s="16" t="str">
        <f>IF('Vastgesteld 7-7-2022'!AX747="x","BB","")</f>
        <v/>
      </c>
      <c r="CQ753" s="16" t="str">
        <f>IF('Vastgesteld 7-7-2022'!AY747="x","B","")</f>
        <v/>
      </c>
      <c r="CR753" s="16" t="str">
        <f>IF('Vastgesteld 7-7-2022'!AZ747="x","L","")</f>
        <v/>
      </c>
      <c r="CS753" s="16" t="str">
        <f>IF('Vastgesteld 7-7-2022'!BA747="x","M","")</f>
        <v/>
      </c>
      <c r="CT753" s="16" t="str">
        <f>IF('Vastgesteld 7-7-2022'!BB747="x","Z","")</f>
        <v/>
      </c>
      <c r="CU753" s="16" t="str">
        <f>IF('Vastgesteld 7-7-2022'!BF747="x","ZZ","")</f>
        <v/>
      </c>
      <c r="CV753" s="16" t="str">
        <f>IF(COUNTA('Vastgesteld 7-7-2022'!AJ747:AQ747)&lt;&gt;0,2,"")</f>
        <v/>
      </c>
      <c r="CW753" s="16" t="str">
        <f t="shared" si="69"/>
        <v/>
      </c>
      <c r="CX753" s="16" t="str">
        <f>IF('Vastgesteld 7-7-2022'!AJ747="x","BB","")</f>
        <v/>
      </c>
      <c r="CY753" s="16" t="str">
        <f>IF('Vastgesteld 7-7-2022'!AK747="x","B","")</f>
        <v/>
      </c>
      <c r="CZ753" s="16" t="str">
        <f>IF('Vastgesteld 7-7-2022'!AL747="x","L","")</f>
        <v/>
      </c>
      <c r="DA753" s="16" t="str">
        <f>IF('Vastgesteld 7-7-2022'!AM747="x","M","")</f>
        <v/>
      </c>
      <c r="DB753" s="16" t="str">
        <f>IF('Vastgesteld 7-7-2022'!AN747="x","Z","")</f>
        <v/>
      </c>
      <c r="DC753" s="16" t="str">
        <f>IF('Vastgesteld 7-7-2022'!AO747="x","ZZ","")</f>
        <v/>
      </c>
      <c r="DD753" s="16" t="str">
        <f>IF('Vastgesteld 7-7-2022'!AQ747="x","1.40","")</f>
        <v/>
      </c>
      <c r="DE753" s="16" t="str">
        <f>IF(COUNTA('Vastgesteld 7-7-2022'!BH747:BJ747)&lt;&gt;0,6,"")</f>
        <v/>
      </c>
      <c r="DF753" s="16" t="str">
        <f t="shared" si="70"/>
        <v/>
      </c>
      <c r="DG753" s="16" t="str">
        <f>IF('Vastgesteld 7-7-2022'!BH747="x","L","")</f>
        <v/>
      </c>
      <c r="DH753" s="16" t="str">
        <f>IF('Vastgesteld 7-7-2022'!BI747="x","M","")</f>
        <v/>
      </c>
      <c r="DI753" s="16" t="str">
        <f>IF('Vastgesteld 7-7-2022'!BJ747="x","Z","")</f>
        <v/>
      </c>
      <c r="DJ753" s="16" t="str">
        <f>IF('Vastgesteld 7-7-2022'!BK747="x","Z","")</f>
        <v/>
      </c>
      <c r="DK753" s="16" t="str">
        <f>IF(COUNTA('Vastgesteld 7-7-2022'!BM747:BO747)&lt;&gt;0,6,"")</f>
        <v/>
      </c>
      <c r="DL753" s="16" t="str">
        <f t="shared" si="71"/>
        <v/>
      </c>
      <c r="DM753" s="16" t="str">
        <f>IF('Vastgesteld 7-7-2022'!BM747="x","L","")</f>
        <v/>
      </c>
      <c r="DN753" s="16" t="str">
        <f>IF('Vastgesteld 7-7-2022'!BN747="x","M","")</f>
        <v/>
      </c>
      <c r="DO753" s="16" t="str">
        <f>IF('Vastgesteld 7-7-2022'!BO747="x","Z","")</f>
        <v/>
      </c>
      <c r="DP753" s="16" t="str">
        <f>IF('Vastgesteld 7-7-2022'!BP747="x","Z","")</f>
        <v/>
      </c>
    </row>
    <row r="754" spans="1:120" ht="14.4" x14ac:dyDescent="0.3">
      <c r="A754" s="18">
        <f>'Vastgesteld 7-7-2022'!A748</f>
        <v>0</v>
      </c>
      <c r="B754" s="16" t="str">
        <f>IFERROR(VLOOKUP('Vastgesteld 7-7-2022'!#REF!,#REF!,2,FALSE),"")</f>
        <v/>
      </c>
      <c r="C754" s="16">
        <f>'Vastgesteld 7-7-2022'!E748</f>
        <v>0</v>
      </c>
      <c r="D754" s="16" t="str">
        <f>IFERROR(VLOOKUP('Vastgesteld 7-7-2022'!#REF!,#REF!,2,FALSE),"")</f>
        <v/>
      </c>
      <c r="E754" s="16" t="str">
        <f>IFERROR(VLOOKUP('Vastgesteld 7-7-2022'!#REF!,#REF!,5,FALSE),"")</f>
        <v/>
      </c>
      <c r="F754" s="16" t="e">
        <f>IF('Vastgesteld 7-7-2022'!#REF!&lt;&gt;"",'Vastgesteld 7-7-2022'!#REF!,"")</f>
        <v>#REF!</v>
      </c>
      <c r="G754" s="16" t="e">
        <f>IF('Vastgesteld 7-7-2022'!#REF!="Indoor",1,0)</f>
        <v>#REF!</v>
      </c>
      <c r="H754" s="16" t="e">
        <f>'Vastgesteld 7-7-2022'!#REF!</f>
        <v>#REF!</v>
      </c>
      <c r="I754" s="16" t="e">
        <f>IF('Vastgesteld 7-7-2022'!#REF!="Nee",0,IF('Vastgesteld 7-7-2022'!#REF!="Ja",1,""))</f>
        <v>#REF!</v>
      </c>
      <c r="J754" s="16" t="e">
        <f>IF('Vastgesteld 7-7-2022'!#REF!&lt;&gt;"",'Vastgesteld 7-7-2022'!#REF!,"")</f>
        <v>#REF!</v>
      </c>
      <c r="BJ754" s="16" t="str">
        <f>IF(COUNTA('Vastgesteld 7-7-2022'!T748:AD748)&lt;&gt;0,1,"")</f>
        <v/>
      </c>
      <c r="BK754" s="16" t="str">
        <f t="shared" si="66"/>
        <v/>
      </c>
      <c r="BL754" s="16" t="str">
        <f>IF('Vastgesteld 7-7-2022'!T748="x","AA","")</f>
        <v/>
      </c>
      <c r="BM754" s="16" t="str">
        <f>IF('Vastgesteld 7-7-2022'!U748="x","A","")</f>
        <v/>
      </c>
      <c r="BN754" s="16" t="str">
        <f>IF('Vastgesteld 7-7-2022'!V748="x","B1","")</f>
        <v/>
      </c>
      <c r="BO754" s="16" t="e">
        <f>IF('Vastgesteld 7-7-2022'!#REF!="x","BB","")</f>
        <v>#REF!</v>
      </c>
      <c r="BP754" s="16" t="str">
        <f>IF('Vastgesteld 7-7-2022'!X748="x","B","")</f>
        <v/>
      </c>
      <c r="BQ754" s="16" t="str">
        <f>IF('Vastgesteld 7-7-2022'!Y748="x","L1","")</f>
        <v/>
      </c>
      <c r="BR754" s="16" t="str">
        <f>IF('Vastgesteld 7-7-2022'!Z748="x","L2","")</f>
        <v/>
      </c>
      <c r="BS754" s="16" t="str">
        <f>IF('Vastgesteld 7-7-2022'!AA748="x","M1","")</f>
        <v/>
      </c>
      <c r="BT754" s="16" t="str">
        <f>IF('Vastgesteld 7-7-2022'!AB748="x","M2","")</f>
        <v/>
      </c>
      <c r="BU754" s="16" t="str">
        <f>IF('Vastgesteld 7-7-2022'!AC748="x","Z1","")</f>
        <v/>
      </c>
      <c r="BV754" s="16" t="str">
        <f>IF('Vastgesteld 7-7-2022'!AD748="x","Z2","")</f>
        <v/>
      </c>
      <c r="BW754" s="16" t="str">
        <f>IF(COUNTA('Vastgesteld 7-7-2022'!K748:S748)&lt;&gt;0,1,"")</f>
        <v/>
      </c>
      <c r="BX754" s="16" t="str">
        <f t="shared" si="67"/>
        <v/>
      </c>
      <c r="BY754" s="16" t="str">
        <f>IF('Vastgesteld 7-7-2022'!K748="x","BB","")</f>
        <v/>
      </c>
      <c r="BZ754" s="16" t="str">
        <f>IF('Vastgesteld 7-7-2022'!L748="x","B","")</f>
        <v/>
      </c>
      <c r="CA754" s="16" t="str">
        <f>IF('Vastgesteld 7-7-2022'!M748="x","L1","")</f>
        <v/>
      </c>
      <c r="CB754" s="16" t="str">
        <f>IF('Vastgesteld 7-7-2022'!N748="x","L2","")</f>
        <v/>
      </c>
      <c r="CC754" s="16" t="str">
        <f>IF('Vastgesteld 7-7-2022'!O748="x","M1","")</f>
        <v/>
      </c>
      <c r="CD754" s="16" t="str">
        <f>IF('Vastgesteld 7-7-2022'!P748="x","M2","")</f>
        <v/>
      </c>
      <c r="CE754" s="16" t="str">
        <f>IF('Vastgesteld 7-7-2022'!Q748="x","Z1","")</f>
        <v/>
      </c>
      <c r="CF754" s="16" t="str">
        <f>IF('Vastgesteld 7-7-2022'!R748="x","Z2","")</f>
        <v/>
      </c>
      <c r="CG754" s="16" t="str">
        <f>IF('Vastgesteld 7-7-2022'!S748="x","ZZL","")</f>
        <v/>
      </c>
      <c r="CL754" s="16" t="str">
        <f>IF(COUNTA('Vastgesteld 7-7-2022'!AV748:BF748)&lt;&gt;0,2,"")</f>
        <v/>
      </c>
      <c r="CM754" s="16" t="str">
        <f t="shared" si="68"/>
        <v/>
      </c>
      <c r="CN754" s="16" t="str">
        <f>IF('Vastgesteld 7-7-2022'!AV748="x","AA","")</f>
        <v/>
      </c>
      <c r="CO754" s="16" t="str">
        <f>IF('Vastgesteld 7-7-2022'!AW748="x","A","")</f>
        <v/>
      </c>
      <c r="CP754" s="16" t="str">
        <f>IF('Vastgesteld 7-7-2022'!AX748="x","BB","")</f>
        <v/>
      </c>
      <c r="CQ754" s="16" t="str">
        <f>IF('Vastgesteld 7-7-2022'!AY748="x","B","")</f>
        <v/>
      </c>
      <c r="CR754" s="16" t="str">
        <f>IF('Vastgesteld 7-7-2022'!AZ748="x","L","")</f>
        <v/>
      </c>
      <c r="CS754" s="16" t="str">
        <f>IF('Vastgesteld 7-7-2022'!BA748="x","M","")</f>
        <v/>
      </c>
      <c r="CT754" s="16" t="str">
        <f>IF('Vastgesteld 7-7-2022'!BB748="x","Z","")</f>
        <v/>
      </c>
      <c r="CU754" s="16" t="str">
        <f>IF('Vastgesteld 7-7-2022'!BF748="x","ZZ","")</f>
        <v/>
      </c>
      <c r="CV754" s="16" t="str">
        <f>IF(COUNTA('Vastgesteld 7-7-2022'!AJ748:AQ748)&lt;&gt;0,2,"")</f>
        <v/>
      </c>
      <c r="CW754" s="16" t="str">
        <f t="shared" si="69"/>
        <v/>
      </c>
      <c r="CX754" s="16" t="str">
        <f>IF('Vastgesteld 7-7-2022'!AJ748="x","BB","")</f>
        <v/>
      </c>
      <c r="CY754" s="16" t="str">
        <f>IF('Vastgesteld 7-7-2022'!AK748="x","B","")</f>
        <v/>
      </c>
      <c r="CZ754" s="16" t="str">
        <f>IF('Vastgesteld 7-7-2022'!AL748="x","L","")</f>
        <v/>
      </c>
      <c r="DA754" s="16" t="str">
        <f>IF('Vastgesteld 7-7-2022'!AM748="x","M","")</f>
        <v/>
      </c>
      <c r="DB754" s="16" t="str">
        <f>IF('Vastgesteld 7-7-2022'!AN748="x","Z","")</f>
        <v/>
      </c>
      <c r="DC754" s="16" t="str">
        <f>IF('Vastgesteld 7-7-2022'!AO748="x","ZZ","")</f>
        <v/>
      </c>
      <c r="DD754" s="16" t="str">
        <f>IF('Vastgesteld 7-7-2022'!AQ748="x","1.40","")</f>
        <v/>
      </c>
      <c r="DE754" s="16" t="str">
        <f>IF(COUNTA('Vastgesteld 7-7-2022'!BH748:BJ748)&lt;&gt;0,6,"")</f>
        <v/>
      </c>
      <c r="DF754" s="16" t="str">
        <f t="shared" si="70"/>
        <v/>
      </c>
      <c r="DG754" s="16" t="str">
        <f>IF('Vastgesteld 7-7-2022'!BH748="x","L","")</f>
        <v/>
      </c>
      <c r="DH754" s="16" t="str">
        <f>IF('Vastgesteld 7-7-2022'!BI748="x","M","")</f>
        <v/>
      </c>
      <c r="DI754" s="16" t="str">
        <f>IF('Vastgesteld 7-7-2022'!BJ748="x","Z","")</f>
        <v/>
      </c>
      <c r="DJ754" s="16" t="str">
        <f>IF('Vastgesteld 7-7-2022'!BK748="x","Z","")</f>
        <v/>
      </c>
      <c r="DK754" s="16" t="str">
        <f>IF(COUNTA('Vastgesteld 7-7-2022'!BM748:BO748)&lt;&gt;0,6,"")</f>
        <v/>
      </c>
      <c r="DL754" s="16" t="str">
        <f t="shared" si="71"/>
        <v/>
      </c>
      <c r="DM754" s="16" t="str">
        <f>IF('Vastgesteld 7-7-2022'!BM748="x","L","")</f>
        <v/>
      </c>
      <c r="DN754" s="16" t="str">
        <f>IF('Vastgesteld 7-7-2022'!BN748="x","M","")</f>
        <v/>
      </c>
      <c r="DO754" s="16" t="str">
        <f>IF('Vastgesteld 7-7-2022'!BO748="x","Z","")</f>
        <v/>
      </c>
      <c r="DP754" s="16" t="str">
        <f>IF('Vastgesteld 7-7-2022'!BP748="x","Z","")</f>
        <v/>
      </c>
    </row>
    <row r="755" spans="1:120" ht="14.4" x14ac:dyDescent="0.3">
      <c r="A755" s="18">
        <f>'Vastgesteld 7-7-2022'!A749</f>
        <v>0</v>
      </c>
      <c r="B755" s="16" t="str">
        <f>IFERROR(VLOOKUP('Vastgesteld 7-7-2022'!#REF!,#REF!,2,FALSE),"")</f>
        <v/>
      </c>
      <c r="C755" s="16">
        <f>'Vastgesteld 7-7-2022'!E749</f>
        <v>0</v>
      </c>
      <c r="D755" s="16" t="str">
        <f>IFERROR(VLOOKUP('Vastgesteld 7-7-2022'!#REF!,#REF!,2,FALSE),"")</f>
        <v/>
      </c>
      <c r="E755" s="16" t="str">
        <f>IFERROR(VLOOKUP('Vastgesteld 7-7-2022'!#REF!,#REF!,5,FALSE),"")</f>
        <v/>
      </c>
      <c r="F755" s="16" t="e">
        <f>IF('Vastgesteld 7-7-2022'!#REF!&lt;&gt;"",'Vastgesteld 7-7-2022'!#REF!,"")</f>
        <v>#REF!</v>
      </c>
      <c r="G755" s="16" t="e">
        <f>IF('Vastgesteld 7-7-2022'!#REF!="Indoor",1,0)</f>
        <v>#REF!</v>
      </c>
      <c r="H755" s="16" t="e">
        <f>'Vastgesteld 7-7-2022'!#REF!</f>
        <v>#REF!</v>
      </c>
      <c r="I755" s="16" t="e">
        <f>IF('Vastgesteld 7-7-2022'!#REF!="Nee",0,IF('Vastgesteld 7-7-2022'!#REF!="Ja",1,""))</f>
        <v>#REF!</v>
      </c>
      <c r="J755" s="16" t="e">
        <f>IF('Vastgesteld 7-7-2022'!#REF!&lt;&gt;"",'Vastgesteld 7-7-2022'!#REF!,"")</f>
        <v>#REF!</v>
      </c>
      <c r="BJ755" s="16" t="str">
        <f>IF(COUNTA('Vastgesteld 7-7-2022'!T749:AD749)&lt;&gt;0,1,"")</f>
        <v/>
      </c>
      <c r="BK755" s="16" t="str">
        <f t="shared" si="66"/>
        <v/>
      </c>
      <c r="BL755" s="16" t="str">
        <f>IF('Vastgesteld 7-7-2022'!T749="x","AA","")</f>
        <v/>
      </c>
      <c r="BM755" s="16" t="str">
        <f>IF('Vastgesteld 7-7-2022'!U749="x","A","")</f>
        <v/>
      </c>
      <c r="BN755" s="16" t="str">
        <f>IF('Vastgesteld 7-7-2022'!V749="x","B1","")</f>
        <v/>
      </c>
      <c r="BO755" s="16" t="e">
        <f>IF('Vastgesteld 7-7-2022'!#REF!="x","BB","")</f>
        <v>#REF!</v>
      </c>
      <c r="BP755" s="16" t="str">
        <f>IF('Vastgesteld 7-7-2022'!X749="x","B","")</f>
        <v/>
      </c>
      <c r="BQ755" s="16" t="str">
        <f>IF('Vastgesteld 7-7-2022'!Y749="x","L1","")</f>
        <v/>
      </c>
      <c r="BR755" s="16" t="str">
        <f>IF('Vastgesteld 7-7-2022'!Z749="x","L2","")</f>
        <v/>
      </c>
      <c r="BS755" s="16" t="str">
        <f>IF('Vastgesteld 7-7-2022'!AA749="x","M1","")</f>
        <v/>
      </c>
      <c r="BT755" s="16" t="str">
        <f>IF('Vastgesteld 7-7-2022'!AB749="x","M2","")</f>
        <v/>
      </c>
      <c r="BU755" s="16" t="str">
        <f>IF('Vastgesteld 7-7-2022'!AC749="x","Z1","")</f>
        <v/>
      </c>
      <c r="BV755" s="16" t="str">
        <f>IF('Vastgesteld 7-7-2022'!AD749="x","Z2","")</f>
        <v/>
      </c>
      <c r="BW755" s="16" t="str">
        <f>IF(COUNTA('Vastgesteld 7-7-2022'!K749:S749)&lt;&gt;0,1,"")</f>
        <v/>
      </c>
      <c r="BX755" s="16" t="str">
        <f t="shared" si="67"/>
        <v/>
      </c>
      <c r="BY755" s="16" t="str">
        <f>IF('Vastgesteld 7-7-2022'!K749="x","BB","")</f>
        <v/>
      </c>
      <c r="BZ755" s="16" t="str">
        <f>IF('Vastgesteld 7-7-2022'!L749="x","B","")</f>
        <v/>
      </c>
      <c r="CA755" s="16" t="str">
        <f>IF('Vastgesteld 7-7-2022'!M749="x","L1","")</f>
        <v/>
      </c>
      <c r="CB755" s="16" t="str">
        <f>IF('Vastgesteld 7-7-2022'!N749="x","L2","")</f>
        <v/>
      </c>
      <c r="CC755" s="16" t="str">
        <f>IF('Vastgesteld 7-7-2022'!O749="x","M1","")</f>
        <v/>
      </c>
      <c r="CD755" s="16" t="str">
        <f>IF('Vastgesteld 7-7-2022'!P749="x","M2","")</f>
        <v/>
      </c>
      <c r="CE755" s="16" t="str">
        <f>IF('Vastgesteld 7-7-2022'!Q749="x","Z1","")</f>
        <v/>
      </c>
      <c r="CF755" s="16" t="str">
        <f>IF('Vastgesteld 7-7-2022'!R749="x","Z2","")</f>
        <v/>
      </c>
      <c r="CG755" s="16" t="str">
        <f>IF('Vastgesteld 7-7-2022'!S749="x","ZZL","")</f>
        <v/>
      </c>
      <c r="CL755" s="16" t="str">
        <f>IF(COUNTA('Vastgesteld 7-7-2022'!AV749:BF749)&lt;&gt;0,2,"")</f>
        <v/>
      </c>
      <c r="CM755" s="16" t="str">
        <f t="shared" si="68"/>
        <v/>
      </c>
      <c r="CN755" s="16" t="str">
        <f>IF('Vastgesteld 7-7-2022'!AV749="x","AA","")</f>
        <v/>
      </c>
      <c r="CO755" s="16" t="str">
        <f>IF('Vastgesteld 7-7-2022'!AW749="x","A","")</f>
        <v/>
      </c>
      <c r="CP755" s="16" t="str">
        <f>IF('Vastgesteld 7-7-2022'!AX749="x","BB","")</f>
        <v/>
      </c>
      <c r="CQ755" s="16" t="str">
        <f>IF('Vastgesteld 7-7-2022'!AY749="x","B","")</f>
        <v/>
      </c>
      <c r="CR755" s="16" t="str">
        <f>IF('Vastgesteld 7-7-2022'!AZ749="x","L","")</f>
        <v/>
      </c>
      <c r="CS755" s="16" t="str">
        <f>IF('Vastgesteld 7-7-2022'!BA749="x","M","")</f>
        <v/>
      </c>
      <c r="CT755" s="16" t="str">
        <f>IF('Vastgesteld 7-7-2022'!BB749="x","Z","")</f>
        <v/>
      </c>
      <c r="CU755" s="16" t="str">
        <f>IF('Vastgesteld 7-7-2022'!BF749="x","ZZ","")</f>
        <v/>
      </c>
      <c r="CV755" s="16" t="str">
        <f>IF(COUNTA('Vastgesteld 7-7-2022'!AJ749:AQ749)&lt;&gt;0,2,"")</f>
        <v/>
      </c>
      <c r="CW755" s="16" t="str">
        <f t="shared" si="69"/>
        <v/>
      </c>
      <c r="CX755" s="16" t="str">
        <f>IF('Vastgesteld 7-7-2022'!AJ749="x","BB","")</f>
        <v/>
      </c>
      <c r="CY755" s="16" t="str">
        <f>IF('Vastgesteld 7-7-2022'!AK749="x","B","")</f>
        <v/>
      </c>
      <c r="CZ755" s="16" t="str">
        <f>IF('Vastgesteld 7-7-2022'!AL749="x","L","")</f>
        <v/>
      </c>
      <c r="DA755" s="16" t="str">
        <f>IF('Vastgesteld 7-7-2022'!AM749="x","M","")</f>
        <v/>
      </c>
      <c r="DB755" s="16" t="str">
        <f>IF('Vastgesteld 7-7-2022'!AN749="x","Z","")</f>
        <v/>
      </c>
      <c r="DC755" s="16" t="str">
        <f>IF('Vastgesteld 7-7-2022'!AO749="x","ZZ","")</f>
        <v/>
      </c>
      <c r="DD755" s="16" t="str">
        <f>IF('Vastgesteld 7-7-2022'!AQ749="x","1.40","")</f>
        <v/>
      </c>
      <c r="DE755" s="16" t="str">
        <f>IF(COUNTA('Vastgesteld 7-7-2022'!BH749:BJ749)&lt;&gt;0,6,"")</f>
        <v/>
      </c>
      <c r="DF755" s="16" t="str">
        <f t="shared" si="70"/>
        <v/>
      </c>
      <c r="DG755" s="16" t="str">
        <f>IF('Vastgesteld 7-7-2022'!BH749="x","L","")</f>
        <v/>
      </c>
      <c r="DH755" s="16" t="str">
        <f>IF('Vastgesteld 7-7-2022'!BI749="x","M","")</f>
        <v/>
      </c>
      <c r="DI755" s="16" t="str">
        <f>IF('Vastgesteld 7-7-2022'!BJ749="x","Z","")</f>
        <v/>
      </c>
      <c r="DJ755" s="16" t="str">
        <f>IF('Vastgesteld 7-7-2022'!BK749="x","Z","")</f>
        <v/>
      </c>
      <c r="DK755" s="16" t="str">
        <f>IF(COUNTA('Vastgesteld 7-7-2022'!BM749:BO749)&lt;&gt;0,6,"")</f>
        <v/>
      </c>
      <c r="DL755" s="16" t="str">
        <f t="shared" si="71"/>
        <v/>
      </c>
      <c r="DM755" s="16" t="str">
        <f>IF('Vastgesteld 7-7-2022'!BM749="x","L","")</f>
        <v/>
      </c>
      <c r="DN755" s="16" t="str">
        <f>IF('Vastgesteld 7-7-2022'!BN749="x","M","")</f>
        <v/>
      </c>
      <c r="DO755" s="16" t="str">
        <f>IF('Vastgesteld 7-7-2022'!BO749="x","Z","")</f>
        <v/>
      </c>
      <c r="DP755" s="16" t="str">
        <f>IF('Vastgesteld 7-7-2022'!BP749="x","Z","")</f>
        <v/>
      </c>
    </row>
    <row r="756" spans="1:120" ht="14.4" x14ac:dyDescent="0.3">
      <c r="A756" s="18">
        <f>'Vastgesteld 7-7-2022'!A750</f>
        <v>0</v>
      </c>
      <c r="B756" s="16" t="str">
        <f>IFERROR(VLOOKUP('Vastgesteld 7-7-2022'!#REF!,#REF!,2,FALSE),"")</f>
        <v/>
      </c>
      <c r="C756" s="16">
        <f>'Vastgesteld 7-7-2022'!E750</f>
        <v>0</v>
      </c>
      <c r="D756" s="16" t="str">
        <f>IFERROR(VLOOKUP('Vastgesteld 7-7-2022'!#REF!,#REF!,2,FALSE),"")</f>
        <v/>
      </c>
      <c r="E756" s="16" t="str">
        <f>IFERROR(VLOOKUP('Vastgesteld 7-7-2022'!#REF!,#REF!,5,FALSE),"")</f>
        <v/>
      </c>
      <c r="F756" s="16" t="e">
        <f>IF('Vastgesteld 7-7-2022'!#REF!&lt;&gt;"",'Vastgesteld 7-7-2022'!#REF!,"")</f>
        <v>#REF!</v>
      </c>
      <c r="G756" s="16" t="e">
        <f>IF('Vastgesteld 7-7-2022'!#REF!="Indoor",1,0)</f>
        <v>#REF!</v>
      </c>
      <c r="H756" s="16" t="e">
        <f>'Vastgesteld 7-7-2022'!#REF!</f>
        <v>#REF!</v>
      </c>
      <c r="I756" s="16" t="e">
        <f>IF('Vastgesteld 7-7-2022'!#REF!="Nee",0,IF('Vastgesteld 7-7-2022'!#REF!="Ja",1,""))</f>
        <v>#REF!</v>
      </c>
      <c r="J756" s="16" t="e">
        <f>IF('Vastgesteld 7-7-2022'!#REF!&lt;&gt;"",'Vastgesteld 7-7-2022'!#REF!,"")</f>
        <v>#REF!</v>
      </c>
      <c r="BJ756" s="16" t="str">
        <f>IF(COUNTA('Vastgesteld 7-7-2022'!T750:AD750)&lt;&gt;0,1,"")</f>
        <v/>
      </c>
      <c r="BK756" s="16" t="str">
        <f t="shared" si="66"/>
        <v/>
      </c>
      <c r="BL756" s="16" t="str">
        <f>IF('Vastgesteld 7-7-2022'!T750="x","AA","")</f>
        <v/>
      </c>
      <c r="BM756" s="16" t="str">
        <f>IF('Vastgesteld 7-7-2022'!U750="x","A","")</f>
        <v/>
      </c>
      <c r="BN756" s="16" t="str">
        <f>IF('Vastgesteld 7-7-2022'!V750="x","B1","")</f>
        <v/>
      </c>
      <c r="BO756" s="16" t="e">
        <f>IF('Vastgesteld 7-7-2022'!#REF!="x","BB","")</f>
        <v>#REF!</v>
      </c>
      <c r="BP756" s="16" t="str">
        <f>IF('Vastgesteld 7-7-2022'!X750="x","B","")</f>
        <v/>
      </c>
      <c r="BQ756" s="16" t="str">
        <f>IF('Vastgesteld 7-7-2022'!Y750="x","L1","")</f>
        <v/>
      </c>
      <c r="BR756" s="16" t="str">
        <f>IF('Vastgesteld 7-7-2022'!Z750="x","L2","")</f>
        <v/>
      </c>
      <c r="BS756" s="16" t="str">
        <f>IF('Vastgesteld 7-7-2022'!AA750="x","M1","")</f>
        <v/>
      </c>
      <c r="BT756" s="16" t="str">
        <f>IF('Vastgesteld 7-7-2022'!AB750="x","M2","")</f>
        <v/>
      </c>
      <c r="BU756" s="16" t="str">
        <f>IF('Vastgesteld 7-7-2022'!AC750="x","Z1","")</f>
        <v/>
      </c>
      <c r="BV756" s="16" t="str">
        <f>IF('Vastgesteld 7-7-2022'!AD750="x","Z2","")</f>
        <v/>
      </c>
      <c r="BW756" s="16" t="str">
        <f>IF(COUNTA('Vastgesteld 7-7-2022'!K750:S750)&lt;&gt;0,1,"")</f>
        <v/>
      </c>
      <c r="BX756" s="16" t="str">
        <f t="shared" si="67"/>
        <v/>
      </c>
      <c r="BY756" s="16" t="str">
        <f>IF('Vastgesteld 7-7-2022'!K750="x","BB","")</f>
        <v/>
      </c>
      <c r="BZ756" s="16" t="str">
        <f>IF('Vastgesteld 7-7-2022'!L750="x","B","")</f>
        <v/>
      </c>
      <c r="CA756" s="16" t="str">
        <f>IF('Vastgesteld 7-7-2022'!M750="x","L1","")</f>
        <v/>
      </c>
      <c r="CB756" s="16" t="str">
        <f>IF('Vastgesteld 7-7-2022'!N750="x","L2","")</f>
        <v/>
      </c>
      <c r="CC756" s="16" t="str">
        <f>IF('Vastgesteld 7-7-2022'!O750="x","M1","")</f>
        <v/>
      </c>
      <c r="CD756" s="16" t="str">
        <f>IF('Vastgesteld 7-7-2022'!P750="x","M2","")</f>
        <v/>
      </c>
      <c r="CE756" s="16" t="str">
        <f>IF('Vastgesteld 7-7-2022'!Q750="x","Z1","")</f>
        <v/>
      </c>
      <c r="CF756" s="16" t="str">
        <f>IF('Vastgesteld 7-7-2022'!R750="x","Z2","")</f>
        <v/>
      </c>
      <c r="CG756" s="16" t="str">
        <f>IF('Vastgesteld 7-7-2022'!S750="x","ZZL","")</f>
        <v/>
      </c>
      <c r="CL756" s="16" t="str">
        <f>IF(COUNTA('Vastgesteld 7-7-2022'!AV750:BF750)&lt;&gt;0,2,"")</f>
        <v/>
      </c>
      <c r="CM756" s="16" t="str">
        <f t="shared" si="68"/>
        <v/>
      </c>
      <c r="CN756" s="16" t="str">
        <f>IF('Vastgesteld 7-7-2022'!AV750="x","AA","")</f>
        <v/>
      </c>
      <c r="CO756" s="16" t="str">
        <f>IF('Vastgesteld 7-7-2022'!AW750="x","A","")</f>
        <v/>
      </c>
      <c r="CP756" s="16" t="str">
        <f>IF('Vastgesteld 7-7-2022'!AX750="x","BB","")</f>
        <v/>
      </c>
      <c r="CQ756" s="16" t="str">
        <f>IF('Vastgesteld 7-7-2022'!AY750="x","B","")</f>
        <v/>
      </c>
      <c r="CR756" s="16" t="str">
        <f>IF('Vastgesteld 7-7-2022'!AZ750="x","L","")</f>
        <v/>
      </c>
      <c r="CS756" s="16" t="str">
        <f>IF('Vastgesteld 7-7-2022'!BA750="x","M","")</f>
        <v/>
      </c>
      <c r="CT756" s="16" t="str">
        <f>IF('Vastgesteld 7-7-2022'!BB750="x","Z","")</f>
        <v/>
      </c>
      <c r="CU756" s="16" t="str">
        <f>IF('Vastgesteld 7-7-2022'!BF750="x","ZZ","")</f>
        <v/>
      </c>
      <c r="CV756" s="16" t="str">
        <f>IF(COUNTA('Vastgesteld 7-7-2022'!AJ750:AQ750)&lt;&gt;0,2,"")</f>
        <v/>
      </c>
      <c r="CW756" s="16" t="str">
        <f t="shared" si="69"/>
        <v/>
      </c>
      <c r="CX756" s="16" t="str">
        <f>IF('Vastgesteld 7-7-2022'!AJ750="x","BB","")</f>
        <v/>
      </c>
      <c r="CY756" s="16" t="str">
        <f>IF('Vastgesteld 7-7-2022'!AK750="x","B","")</f>
        <v/>
      </c>
      <c r="CZ756" s="16" t="str">
        <f>IF('Vastgesteld 7-7-2022'!AL750="x","L","")</f>
        <v/>
      </c>
      <c r="DA756" s="16" t="str">
        <f>IF('Vastgesteld 7-7-2022'!AM750="x","M","")</f>
        <v/>
      </c>
      <c r="DB756" s="16" t="str">
        <f>IF('Vastgesteld 7-7-2022'!AN750="x","Z","")</f>
        <v/>
      </c>
      <c r="DC756" s="16" t="str">
        <f>IF('Vastgesteld 7-7-2022'!AO750="x","ZZ","")</f>
        <v/>
      </c>
      <c r="DD756" s="16" t="str">
        <f>IF('Vastgesteld 7-7-2022'!AQ750="x","1.40","")</f>
        <v/>
      </c>
      <c r="DE756" s="16" t="str">
        <f>IF(COUNTA('Vastgesteld 7-7-2022'!BH750:BJ750)&lt;&gt;0,6,"")</f>
        <v/>
      </c>
      <c r="DF756" s="16" t="str">
        <f t="shared" si="70"/>
        <v/>
      </c>
      <c r="DG756" s="16" t="str">
        <f>IF('Vastgesteld 7-7-2022'!BH750="x","L","")</f>
        <v/>
      </c>
      <c r="DH756" s="16" t="str">
        <f>IF('Vastgesteld 7-7-2022'!BI750="x","M","")</f>
        <v/>
      </c>
      <c r="DI756" s="16" t="str">
        <f>IF('Vastgesteld 7-7-2022'!BJ750="x","Z","")</f>
        <v/>
      </c>
      <c r="DJ756" s="16" t="str">
        <f>IF('Vastgesteld 7-7-2022'!BK750="x","Z","")</f>
        <v/>
      </c>
      <c r="DK756" s="16" t="str">
        <f>IF(COUNTA('Vastgesteld 7-7-2022'!BM750:BO750)&lt;&gt;0,6,"")</f>
        <v/>
      </c>
      <c r="DL756" s="16" t="str">
        <f t="shared" si="71"/>
        <v/>
      </c>
      <c r="DM756" s="16" t="str">
        <f>IF('Vastgesteld 7-7-2022'!BM750="x","L","")</f>
        <v/>
      </c>
      <c r="DN756" s="16" t="str">
        <f>IF('Vastgesteld 7-7-2022'!BN750="x","M","")</f>
        <v/>
      </c>
      <c r="DO756" s="16" t="str">
        <f>IF('Vastgesteld 7-7-2022'!BO750="x","Z","")</f>
        <v/>
      </c>
      <c r="DP756" s="16" t="str">
        <f>IF('Vastgesteld 7-7-2022'!BP750="x","Z","")</f>
        <v/>
      </c>
    </row>
    <row r="757" spans="1:120" ht="14.4" x14ac:dyDescent="0.3">
      <c r="A757" s="18">
        <f>'Vastgesteld 7-7-2022'!A751</f>
        <v>0</v>
      </c>
      <c r="B757" s="16" t="str">
        <f>IFERROR(VLOOKUP('Vastgesteld 7-7-2022'!#REF!,#REF!,2,FALSE),"")</f>
        <v/>
      </c>
      <c r="C757" s="16">
        <f>'Vastgesteld 7-7-2022'!E751</f>
        <v>0</v>
      </c>
      <c r="D757" s="16" t="str">
        <f>IFERROR(VLOOKUP('Vastgesteld 7-7-2022'!#REF!,#REF!,2,FALSE),"")</f>
        <v/>
      </c>
      <c r="E757" s="16" t="str">
        <f>IFERROR(VLOOKUP('Vastgesteld 7-7-2022'!#REF!,#REF!,5,FALSE),"")</f>
        <v/>
      </c>
      <c r="F757" s="16" t="e">
        <f>IF('Vastgesteld 7-7-2022'!#REF!&lt;&gt;"",'Vastgesteld 7-7-2022'!#REF!,"")</f>
        <v>#REF!</v>
      </c>
      <c r="G757" s="16" t="e">
        <f>IF('Vastgesteld 7-7-2022'!#REF!="Indoor",1,0)</f>
        <v>#REF!</v>
      </c>
      <c r="H757" s="16" t="e">
        <f>'Vastgesteld 7-7-2022'!#REF!</f>
        <v>#REF!</v>
      </c>
      <c r="I757" s="16" t="e">
        <f>IF('Vastgesteld 7-7-2022'!#REF!="Nee",0,IF('Vastgesteld 7-7-2022'!#REF!="Ja",1,""))</f>
        <v>#REF!</v>
      </c>
      <c r="J757" s="16" t="e">
        <f>IF('Vastgesteld 7-7-2022'!#REF!&lt;&gt;"",'Vastgesteld 7-7-2022'!#REF!,"")</f>
        <v>#REF!</v>
      </c>
      <c r="BJ757" s="16" t="str">
        <f>IF(COUNTA('Vastgesteld 7-7-2022'!T751:AD751)&lt;&gt;0,1,"")</f>
        <v/>
      </c>
      <c r="BK757" s="16" t="str">
        <f t="shared" si="66"/>
        <v/>
      </c>
      <c r="BL757" s="16" t="str">
        <f>IF('Vastgesteld 7-7-2022'!T751="x","AA","")</f>
        <v/>
      </c>
      <c r="BM757" s="16" t="str">
        <f>IF('Vastgesteld 7-7-2022'!U751="x","A","")</f>
        <v/>
      </c>
      <c r="BN757" s="16" t="str">
        <f>IF('Vastgesteld 7-7-2022'!V751="x","B1","")</f>
        <v/>
      </c>
      <c r="BO757" s="16" t="e">
        <f>IF('Vastgesteld 7-7-2022'!#REF!="x","BB","")</f>
        <v>#REF!</v>
      </c>
      <c r="BP757" s="16" t="str">
        <f>IF('Vastgesteld 7-7-2022'!X751="x","B","")</f>
        <v/>
      </c>
      <c r="BQ757" s="16" t="str">
        <f>IF('Vastgesteld 7-7-2022'!Y751="x","L1","")</f>
        <v/>
      </c>
      <c r="BR757" s="16" t="str">
        <f>IF('Vastgesteld 7-7-2022'!Z751="x","L2","")</f>
        <v/>
      </c>
      <c r="BS757" s="16" t="str">
        <f>IF('Vastgesteld 7-7-2022'!AA751="x","M1","")</f>
        <v/>
      </c>
      <c r="BT757" s="16" t="str">
        <f>IF('Vastgesteld 7-7-2022'!AB751="x","M2","")</f>
        <v/>
      </c>
      <c r="BU757" s="16" t="str">
        <f>IF('Vastgesteld 7-7-2022'!AC751="x","Z1","")</f>
        <v/>
      </c>
      <c r="BV757" s="16" t="str">
        <f>IF('Vastgesteld 7-7-2022'!AD751="x","Z2","")</f>
        <v/>
      </c>
      <c r="BW757" s="16" t="str">
        <f>IF(COUNTA('Vastgesteld 7-7-2022'!K751:S751)&lt;&gt;0,1,"")</f>
        <v/>
      </c>
      <c r="BX757" s="16" t="str">
        <f t="shared" si="67"/>
        <v/>
      </c>
      <c r="BY757" s="16" t="str">
        <f>IF('Vastgesteld 7-7-2022'!K751="x","BB","")</f>
        <v/>
      </c>
      <c r="BZ757" s="16" t="str">
        <f>IF('Vastgesteld 7-7-2022'!L751="x","B","")</f>
        <v/>
      </c>
      <c r="CA757" s="16" t="str">
        <f>IF('Vastgesteld 7-7-2022'!M751="x","L1","")</f>
        <v/>
      </c>
      <c r="CB757" s="16" t="str">
        <f>IF('Vastgesteld 7-7-2022'!N751="x","L2","")</f>
        <v/>
      </c>
      <c r="CC757" s="16" t="str">
        <f>IF('Vastgesteld 7-7-2022'!O751="x","M1","")</f>
        <v/>
      </c>
      <c r="CD757" s="16" t="str">
        <f>IF('Vastgesteld 7-7-2022'!P751="x","M2","")</f>
        <v/>
      </c>
      <c r="CE757" s="16" t="str">
        <f>IF('Vastgesteld 7-7-2022'!Q751="x","Z1","")</f>
        <v/>
      </c>
      <c r="CF757" s="16" t="str">
        <f>IF('Vastgesteld 7-7-2022'!R751="x","Z2","")</f>
        <v/>
      </c>
      <c r="CG757" s="16" t="str">
        <f>IF('Vastgesteld 7-7-2022'!S751="x","ZZL","")</f>
        <v/>
      </c>
      <c r="CL757" s="16" t="str">
        <f>IF(COUNTA('Vastgesteld 7-7-2022'!AV751:BF751)&lt;&gt;0,2,"")</f>
        <v/>
      </c>
      <c r="CM757" s="16" t="str">
        <f t="shared" si="68"/>
        <v/>
      </c>
      <c r="CN757" s="16" t="str">
        <f>IF('Vastgesteld 7-7-2022'!AV751="x","AA","")</f>
        <v/>
      </c>
      <c r="CO757" s="16" t="str">
        <f>IF('Vastgesteld 7-7-2022'!AW751="x","A","")</f>
        <v/>
      </c>
      <c r="CP757" s="16" t="str">
        <f>IF('Vastgesteld 7-7-2022'!AX751="x","BB","")</f>
        <v/>
      </c>
      <c r="CQ757" s="16" t="str">
        <f>IF('Vastgesteld 7-7-2022'!AY751="x","B","")</f>
        <v/>
      </c>
      <c r="CR757" s="16" t="str">
        <f>IF('Vastgesteld 7-7-2022'!AZ751="x","L","")</f>
        <v/>
      </c>
      <c r="CS757" s="16" t="str">
        <f>IF('Vastgesteld 7-7-2022'!BA751="x","M","")</f>
        <v/>
      </c>
      <c r="CT757" s="16" t="str">
        <f>IF('Vastgesteld 7-7-2022'!BB751="x","Z","")</f>
        <v/>
      </c>
      <c r="CU757" s="16" t="str">
        <f>IF('Vastgesteld 7-7-2022'!BF751="x","ZZ","")</f>
        <v/>
      </c>
      <c r="CV757" s="16" t="str">
        <f>IF(COUNTA('Vastgesteld 7-7-2022'!AJ751:AQ751)&lt;&gt;0,2,"")</f>
        <v/>
      </c>
      <c r="CW757" s="16" t="str">
        <f t="shared" si="69"/>
        <v/>
      </c>
      <c r="CX757" s="16" t="str">
        <f>IF('Vastgesteld 7-7-2022'!AJ751="x","BB","")</f>
        <v/>
      </c>
      <c r="CY757" s="16" t="str">
        <f>IF('Vastgesteld 7-7-2022'!AK751="x","B","")</f>
        <v/>
      </c>
      <c r="CZ757" s="16" t="str">
        <f>IF('Vastgesteld 7-7-2022'!AL751="x","L","")</f>
        <v/>
      </c>
      <c r="DA757" s="16" t="str">
        <f>IF('Vastgesteld 7-7-2022'!AM751="x","M","")</f>
        <v/>
      </c>
      <c r="DB757" s="16" t="str">
        <f>IF('Vastgesteld 7-7-2022'!AN751="x","Z","")</f>
        <v/>
      </c>
      <c r="DC757" s="16" t="str">
        <f>IF('Vastgesteld 7-7-2022'!AO751="x","ZZ","")</f>
        <v/>
      </c>
      <c r="DD757" s="16" t="str">
        <f>IF('Vastgesteld 7-7-2022'!AQ751="x","1.40","")</f>
        <v/>
      </c>
      <c r="DE757" s="16" t="str">
        <f>IF(COUNTA('Vastgesteld 7-7-2022'!BH751:BJ751)&lt;&gt;0,6,"")</f>
        <v/>
      </c>
      <c r="DF757" s="16" t="str">
        <f t="shared" si="70"/>
        <v/>
      </c>
      <c r="DG757" s="16" t="str">
        <f>IF('Vastgesteld 7-7-2022'!BH751="x","L","")</f>
        <v/>
      </c>
      <c r="DH757" s="16" t="str">
        <f>IF('Vastgesteld 7-7-2022'!BI751="x","M","")</f>
        <v/>
      </c>
      <c r="DI757" s="16" t="str">
        <f>IF('Vastgesteld 7-7-2022'!BJ751="x","Z","")</f>
        <v/>
      </c>
      <c r="DJ757" s="16" t="str">
        <f>IF('Vastgesteld 7-7-2022'!BK751="x","Z","")</f>
        <v/>
      </c>
      <c r="DK757" s="16" t="str">
        <f>IF(COUNTA('Vastgesteld 7-7-2022'!BM751:BO751)&lt;&gt;0,6,"")</f>
        <v/>
      </c>
      <c r="DL757" s="16" t="str">
        <f t="shared" si="71"/>
        <v/>
      </c>
      <c r="DM757" s="16" t="str">
        <f>IF('Vastgesteld 7-7-2022'!BM751="x","L","")</f>
        <v/>
      </c>
      <c r="DN757" s="16" t="str">
        <f>IF('Vastgesteld 7-7-2022'!BN751="x","M","")</f>
        <v/>
      </c>
      <c r="DO757" s="16" t="str">
        <f>IF('Vastgesteld 7-7-2022'!BO751="x","Z","")</f>
        <v/>
      </c>
      <c r="DP757" s="16" t="str">
        <f>IF('Vastgesteld 7-7-2022'!BP751="x","Z","")</f>
        <v/>
      </c>
    </row>
    <row r="758" spans="1:120" ht="14.4" x14ac:dyDescent="0.3">
      <c r="A758" s="18">
        <f>'Vastgesteld 7-7-2022'!A752</f>
        <v>0</v>
      </c>
      <c r="B758" s="16" t="str">
        <f>IFERROR(VLOOKUP('Vastgesteld 7-7-2022'!#REF!,#REF!,2,FALSE),"")</f>
        <v/>
      </c>
      <c r="C758" s="16">
        <f>'Vastgesteld 7-7-2022'!E752</f>
        <v>0</v>
      </c>
      <c r="D758" s="16" t="str">
        <f>IFERROR(VLOOKUP('Vastgesteld 7-7-2022'!#REF!,#REF!,2,FALSE),"")</f>
        <v/>
      </c>
      <c r="E758" s="16" t="str">
        <f>IFERROR(VLOOKUP('Vastgesteld 7-7-2022'!#REF!,#REF!,5,FALSE),"")</f>
        <v/>
      </c>
      <c r="F758" s="16" t="e">
        <f>IF('Vastgesteld 7-7-2022'!#REF!&lt;&gt;"",'Vastgesteld 7-7-2022'!#REF!,"")</f>
        <v>#REF!</v>
      </c>
      <c r="G758" s="16" t="e">
        <f>IF('Vastgesteld 7-7-2022'!#REF!="Indoor",1,0)</f>
        <v>#REF!</v>
      </c>
      <c r="H758" s="16" t="e">
        <f>'Vastgesteld 7-7-2022'!#REF!</f>
        <v>#REF!</v>
      </c>
      <c r="I758" s="16" t="e">
        <f>IF('Vastgesteld 7-7-2022'!#REF!="Nee",0,IF('Vastgesteld 7-7-2022'!#REF!="Ja",1,""))</f>
        <v>#REF!</v>
      </c>
      <c r="J758" s="16" t="e">
        <f>IF('Vastgesteld 7-7-2022'!#REF!&lt;&gt;"",'Vastgesteld 7-7-2022'!#REF!,"")</f>
        <v>#REF!</v>
      </c>
      <c r="BJ758" s="16" t="str">
        <f>IF(COUNTA('Vastgesteld 7-7-2022'!T752:AD752)&lt;&gt;0,1,"")</f>
        <v/>
      </c>
      <c r="BK758" s="16" t="str">
        <f t="shared" si="66"/>
        <v/>
      </c>
      <c r="BL758" s="16" t="str">
        <f>IF('Vastgesteld 7-7-2022'!T752="x","AA","")</f>
        <v/>
      </c>
      <c r="BM758" s="16" t="str">
        <f>IF('Vastgesteld 7-7-2022'!U752="x","A","")</f>
        <v/>
      </c>
      <c r="BN758" s="16" t="str">
        <f>IF('Vastgesteld 7-7-2022'!V752="x","B1","")</f>
        <v/>
      </c>
      <c r="BO758" s="16" t="e">
        <f>IF('Vastgesteld 7-7-2022'!#REF!="x","BB","")</f>
        <v>#REF!</v>
      </c>
      <c r="BP758" s="16" t="str">
        <f>IF('Vastgesteld 7-7-2022'!X752="x","B","")</f>
        <v/>
      </c>
      <c r="BQ758" s="16" t="str">
        <f>IF('Vastgesteld 7-7-2022'!Y752="x","L1","")</f>
        <v/>
      </c>
      <c r="BR758" s="16" t="str">
        <f>IF('Vastgesteld 7-7-2022'!Z752="x","L2","")</f>
        <v/>
      </c>
      <c r="BS758" s="16" t="str">
        <f>IF('Vastgesteld 7-7-2022'!AA752="x","M1","")</f>
        <v/>
      </c>
      <c r="BT758" s="16" t="str">
        <f>IF('Vastgesteld 7-7-2022'!AB752="x","M2","")</f>
        <v/>
      </c>
      <c r="BU758" s="16" t="str">
        <f>IF('Vastgesteld 7-7-2022'!AC752="x","Z1","")</f>
        <v/>
      </c>
      <c r="BV758" s="16" t="str">
        <f>IF('Vastgesteld 7-7-2022'!AD752="x","Z2","")</f>
        <v/>
      </c>
      <c r="BW758" s="16" t="str">
        <f>IF(COUNTA('Vastgesteld 7-7-2022'!K752:S752)&lt;&gt;0,1,"")</f>
        <v/>
      </c>
      <c r="BX758" s="16" t="str">
        <f t="shared" si="67"/>
        <v/>
      </c>
      <c r="BY758" s="16" t="str">
        <f>IF('Vastgesteld 7-7-2022'!K752="x","BB","")</f>
        <v/>
      </c>
      <c r="BZ758" s="16" t="str">
        <f>IF('Vastgesteld 7-7-2022'!L752="x","B","")</f>
        <v/>
      </c>
      <c r="CA758" s="16" t="str">
        <f>IF('Vastgesteld 7-7-2022'!M752="x","L1","")</f>
        <v/>
      </c>
      <c r="CB758" s="16" t="str">
        <f>IF('Vastgesteld 7-7-2022'!N752="x","L2","")</f>
        <v/>
      </c>
      <c r="CC758" s="16" t="str">
        <f>IF('Vastgesteld 7-7-2022'!O752="x","M1","")</f>
        <v/>
      </c>
      <c r="CD758" s="16" t="str">
        <f>IF('Vastgesteld 7-7-2022'!P752="x","M2","")</f>
        <v/>
      </c>
      <c r="CE758" s="16" t="str">
        <f>IF('Vastgesteld 7-7-2022'!Q752="x","Z1","")</f>
        <v/>
      </c>
      <c r="CF758" s="16" t="str">
        <f>IF('Vastgesteld 7-7-2022'!R752="x","Z2","")</f>
        <v/>
      </c>
      <c r="CG758" s="16" t="str">
        <f>IF('Vastgesteld 7-7-2022'!S752="x","ZZL","")</f>
        <v/>
      </c>
      <c r="CL758" s="16" t="str">
        <f>IF(COUNTA('Vastgesteld 7-7-2022'!AV752:BF752)&lt;&gt;0,2,"")</f>
        <v/>
      </c>
      <c r="CM758" s="16" t="str">
        <f t="shared" si="68"/>
        <v/>
      </c>
      <c r="CN758" s="16" t="str">
        <f>IF('Vastgesteld 7-7-2022'!AV752="x","AA","")</f>
        <v/>
      </c>
      <c r="CO758" s="16" t="str">
        <f>IF('Vastgesteld 7-7-2022'!AW752="x","A","")</f>
        <v/>
      </c>
      <c r="CP758" s="16" t="str">
        <f>IF('Vastgesteld 7-7-2022'!AX752="x","BB","")</f>
        <v/>
      </c>
      <c r="CQ758" s="16" t="str">
        <f>IF('Vastgesteld 7-7-2022'!AY752="x","B","")</f>
        <v/>
      </c>
      <c r="CR758" s="16" t="str">
        <f>IF('Vastgesteld 7-7-2022'!AZ752="x","L","")</f>
        <v/>
      </c>
      <c r="CS758" s="16" t="str">
        <f>IF('Vastgesteld 7-7-2022'!BA752="x","M","")</f>
        <v/>
      </c>
      <c r="CT758" s="16" t="str">
        <f>IF('Vastgesteld 7-7-2022'!BB752="x","Z","")</f>
        <v/>
      </c>
      <c r="CU758" s="16" t="str">
        <f>IF('Vastgesteld 7-7-2022'!BF752="x","ZZ","")</f>
        <v/>
      </c>
      <c r="CV758" s="16" t="str">
        <f>IF(COUNTA('Vastgesteld 7-7-2022'!AJ752:AQ752)&lt;&gt;0,2,"")</f>
        <v/>
      </c>
      <c r="CW758" s="16" t="str">
        <f t="shared" si="69"/>
        <v/>
      </c>
      <c r="CX758" s="16" t="str">
        <f>IF('Vastgesteld 7-7-2022'!AJ752="x","BB","")</f>
        <v/>
      </c>
      <c r="CY758" s="16" t="str">
        <f>IF('Vastgesteld 7-7-2022'!AK752="x","B","")</f>
        <v/>
      </c>
      <c r="CZ758" s="16" t="str">
        <f>IF('Vastgesteld 7-7-2022'!AL752="x","L","")</f>
        <v/>
      </c>
      <c r="DA758" s="16" t="str">
        <f>IF('Vastgesteld 7-7-2022'!AM752="x","M","")</f>
        <v/>
      </c>
      <c r="DB758" s="16" t="str">
        <f>IF('Vastgesteld 7-7-2022'!AN752="x","Z","")</f>
        <v/>
      </c>
      <c r="DC758" s="16" t="str">
        <f>IF('Vastgesteld 7-7-2022'!AO752="x","ZZ","")</f>
        <v/>
      </c>
      <c r="DD758" s="16" t="str">
        <f>IF('Vastgesteld 7-7-2022'!AQ752="x","1.40","")</f>
        <v/>
      </c>
      <c r="DE758" s="16" t="str">
        <f>IF(COUNTA('Vastgesteld 7-7-2022'!BH752:BJ752)&lt;&gt;0,6,"")</f>
        <v/>
      </c>
      <c r="DF758" s="16" t="str">
        <f t="shared" si="70"/>
        <v/>
      </c>
      <c r="DG758" s="16" t="str">
        <f>IF('Vastgesteld 7-7-2022'!BH752="x","L","")</f>
        <v/>
      </c>
      <c r="DH758" s="16" t="str">
        <f>IF('Vastgesteld 7-7-2022'!BI752="x","M","")</f>
        <v/>
      </c>
      <c r="DI758" s="16" t="str">
        <f>IF('Vastgesteld 7-7-2022'!BJ752="x","Z","")</f>
        <v/>
      </c>
      <c r="DJ758" s="16" t="str">
        <f>IF('Vastgesteld 7-7-2022'!BK752="x","Z","")</f>
        <v/>
      </c>
      <c r="DK758" s="16" t="str">
        <f>IF(COUNTA('Vastgesteld 7-7-2022'!BM752:BO752)&lt;&gt;0,6,"")</f>
        <v/>
      </c>
      <c r="DL758" s="16" t="str">
        <f t="shared" si="71"/>
        <v/>
      </c>
      <c r="DM758" s="16" t="str">
        <f>IF('Vastgesteld 7-7-2022'!BM752="x","L","")</f>
        <v/>
      </c>
      <c r="DN758" s="16" t="str">
        <f>IF('Vastgesteld 7-7-2022'!BN752="x","M","")</f>
        <v/>
      </c>
      <c r="DO758" s="16" t="str">
        <f>IF('Vastgesteld 7-7-2022'!BO752="x","Z","")</f>
        <v/>
      </c>
      <c r="DP758" s="16" t="str">
        <f>IF('Vastgesteld 7-7-2022'!BP752="x","Z","")</f>
        <v/>
      </c>
    </row>
    <row r="759" spans="1:120" ht="14.4" x14ac:dyDescent="0.3">
      <c r="A759" s="18">
        <f>'Vastgesteld 7-7-2022'!A753</f>
        <v>0</v>
      </c>
      <c r="B759" s="16" t="str">
        <f>IFERROR(VLOOKUP('Vastgesteld 7-7-2022'!#REF!,#REF!,2,FALSE),"")</f>
        <v/>
      </c>
      <c r="C759" s="16">
        <f>'Vastgesteld 7-7-2022'!E753</f>
        <v>0</v>
      </c>
      <c r="D759" s="16" t="str">
        <f>IFERROR(VLOOKUP('Vastgesteld 7-7-2022'!#REF!,#REF!,2,FALSE),"")</f>
        <v/>
      </c>
      <c r="E759" s="16" t="str">
        <f>IFERROR(VLOOKUP('Vastgesteld 7-7-2022'!#REF!,#REF!,5,FALSE),"")</f>
        <v/>
      </c>
      <c r="F759" s="16" t="e">
        <f>IF('Vastgesteld 7-7-2022'!#REF!&lt;&gt;"",'Vastgesteld 7-7-2022'!#REF!,"")</f>
        <v>#REF!</v>
      </c>
      <c r="G759" s="16" t="e">
        <f>IF('Vastgesteld 7-7-2022'!#REF!="Indoor",1,0)</f>
        <v>#REF!</v>
      </c>
      <c r="H759" s="16" t="e">
        <f>'Vastgesteld 7-7-2022'!#REF!</f>
        <v>#REF!</v>
      </c>
      <c r="I759" s="16" t="e">
        <f>IF('Vastgesteld 7-7-2022'!#REF!="Nee",0,IF('Vastgesteld 7-7-2022'!#REF!="Ja",1,""))</f>
        <v>#REF!</v>
      </c>
      <c r="J759" s="16" t="e">
        <f>IF('Vastgesteld 7-7-2022'!#REF!&lt;&gt;"",'Vastgesteld 7-7-2022'!#REF!,"")</f>
        <v>#REF!</v>
      </c>
      <c r="BJ759" s="16" t="str">
        <f>IF(COUNTA('Vastgesteld 7-7-2022'!T753:AD753)&lt;&gt;0,1,"")</f>
        <v/>
      </c>
      <c r="BK759" s="16" t="str">
        <f t="shared" si="66"/>
        <v/>
      </c>
      <c r="BL759" s="16" t="str">
        <f>IF('Vastgesteld 7-7-2022'!T753="x","AA","")</f>
        <v/>
      </c>
      <c r="BM759" s="16" t="str">
        <f>IF('Vastgesteld 7-7-2022'!U753="x","A","")</f>
        <v/>
      </c>
      <c r="BN759" s="16" t="str">
        <f>IF('Vastgesteld 7-7-2022'!V753="x","B1","")</f>
        <v/>
      </c>
      <c r="BO759" s="16" t="e">
        <f>IF('Vastgesteld 7-7-2022'!#REF!="x","BB","")</f>
        <v>#REF!</v>
      </c>
      <c r="BP759" s="16" t="str">
        <f>IF('Vastgesteld 7-7-2022'!X753="x","B","")</f>
        <v/>
      </c>
      <c r="BQ759" s="16" t="str">
        <f>IF('Vastgesteld 7-7-2022'!Y753="x","L1","")</f>
        <v/>
      </c>
      <c r="BR759" s="16" t="str">
        <f>IF('Vastgesteld 7-7-2022'!Z753="x","L2","")</f>
        <v/>
      </c>
      <c r="BS759" s="16" t="str">
        <f>IF('Vastgesteld 7-7-2022'!AA753="x","M1","")</f>
        <v/>
      </c>
      <c r="BT759" s="16" t="str">
        <f>IF('Vastgesteld 7-7-2022'!AB753="x","M2","")</f>
        <v/>
      </c>
      <c r="BU759" s="16" t="str">
        <f>IF('Vastgesteld 7-7-2022'!AC753="x","Z1","")</f>
        <v/>
      </c>
      <c r="BV759" s="16" t="str">
        <f>IF('Vastgesteld 7-7-2022'!AD753="x","Z2","")</f>
        <v/>
      </c>
      <c r="BW759" s="16" t="str">
        <f>IF(COUNTA('Vastgesteld 7-7-2022'!K753:S753)&lt;&gt;0,1,"")</f>
        <v/>
      </c>
      <c r="BX759" s="16" t="str">
        <f t="shared" si="67"/>
        <v/>
      </c>
      <c r="BY759" s="16" t="str">
        <f>IF('Vastgesteld 7-7-2022'!K753="x","BB","")</f>
        <v/>
      </c>
      <c r="BZ759" s="16" t="str">
        <f>IF('Vastgesteld 7-7-2022'!L753="x","B","")</f>
        <v/>
      </c>
      <c r="CA759" s="16" t="str">
        <f>IF('Vastgesteld 7-7-2022'!M753="x","L1","")</f>
        <v/>
      </c>
      <c r="CB759" s="16" t="str">
        <f>IF('Vastgesteld 7-7-2022'!N753="x","L2","")</f>
        <v/>
      </c>
      <c r="CC759" s="16" t="str">
        <f>IF('Vastgesteld 7-7-2022'!O753="x","M1","")</f>
        <v/>
      </c>
      <c r="CD759" s="16" t="str">
        <f>IF('Vastgesteld 7-7-2022'!P753="x","M2","")</f>
        <v/>
      </c>
      <c r="CE759" s="16" t="str">
        <f>IF('Vastgesteld 7-7-2022'!Q753="x","Z1","")</f>
        <v/>
      </c>
      <c r="CF759" s="16" t="str">
        <f>IF('Vastgesteld 7-7-2022'!R753="x","Z2","")</f>
        <v/>
      </c>
      <c r="CG759" s="16" t="str">
        <f>IF('Vastgesteld 7-7-2022'!S753="x","ZZL","")</f>
        <v/>
      </c>
      <c r="CL759" s="16" t="str">
        <f>IF(COUNTA('Vastgesteld 7-7-2022'!AV753:BF753)&lt;&gt;0,2,"")</f>
        <v/>
      </c>
      <c r="CM759" s="16" t="str">
        <f t="shared" si="68"/>
        <v/>
      </c>
      <c r="CN759" s="16" t="str">
        <f>IF('Vastgesteld 7-7-2022'!AV753="x","AA","")</f>
        <v/>
      </c>
      <c r="CO759" s="16" t="str">
        <f>IF('Vastgesteld 7-7-2022'!AW753="x","A","")</f>
        <v/>
      </c>
      <c r="CP759" s="16" t="str">
        <f>IF('Vastgesteld 7-7-2022'!AX753="x","BB","")</f>
        <v/>
      </c>
      <c r="CQ759" s="16" t="str">
        <f>IF('Vastgesteld 7-7-2022'!AY753="x","B","")</f>
        <v/>
      </c>
      <c r="CR759" s="16" t="str">
        <f>IF('Vastgesteld 7-7-2022'!AZ753="x","L","")</f>
        <v/>
      </c>
      <c r="CS759" s="16" t="str">
        <f>IF('Vastgesteld 7-7-2022'!BA753="x","M","")</f>
        <v/>
      </c>
      <c r="CT759" s="16" t="str">
        <f>IF('Vastgesteld 7-7-2022'!BB753="x","Z","")</f>
        <v/>
      </c>
      <c r="CU759" s="16" t="str">
        <f>IF('Vastgesteld 7-7-2022'!BF753="x","ZZ","")</f>
        <v/>
      </c>
      <c r="CV759" s="16" t="str">
        <f>IF(COUNTA('Vastgesteld 7-7-2022'!AJ753:AQ753)&lt;&gt;0,2,"")</f>
        <v/>
      </c>
      <c r="CW759" s="16" t="str">
        <f t="shared" si="69"/>
        <v/>
      </c>
      <c r="CX759" s="16" t="str">
        <f>IF('Vastgesteld 7-7-2022'!AJ753="x","BB","")</f>
        <v/>
      </c>
      <c r="CY759" s="16" t="str">
        <f>IF('Vastgesteld 7-7-2022'!AK753="x","B","")</f>
        <v/>
      </c>
      <c r="CZ759" s="16" t="str">
        <f>IF('Vastgesteld 7-7-2022'!AL753="x","L","")</f>
        <v/>
      </c>
      <c r="DA759" s="16" t="str">
        <f>IF('Vastgesteld 7-7-2022'!AM753="x","M","")</f>
        <v/>
      </c>
      <c r="DB759" s="16" t="str">
        <f>IF('Vastgesteld 7-7-2022'!AN753="x","Z","")</f>
        <v/>
      </c>
      <c r="DC759" s="16" t="str">
        <f>IF('Vastgesteld 7-7-2022'!AO753="x","ZZ","")</f>
        <v/>
      </c>
      <c r="DD759" s="16" t="str">
        <f>IF('Vastgesteld 7-7-2022'!AQ753="x","1.40","")</f>
        <v/>
      </c>
      <c r="DE759" s="16" t="str">
        <f>IF(COUNTA('Vastgesteld 7-7-2022'!BH753:BJ753)&lt;&gt;0,6,"")</f>
        <v/>
      </c>
      <c r="DF759" s="16" t="str">
        <f t="shared" si="70"/>
        <v/>
      </c>
      <c r="DG759" s="16" t="str">
        <f>IF('Vastgesteld 7-7-2022'!BH753="x","L","")</f>
        <v/>
      </c>
      <c r="DH759" s="16" t="str">
        <f>IF('Vastgesteld 7-7-2022'!BI753="x","M","")</f>
        <v/>
      </c>
      <c r="DI759" s="16" t="str">
        <f>IF('Vastgesteld 7-7-2022'!BJ753="x","Z","")</f>
        <v/>
      </c>
      <c r="DJ759" s="16" t="str">
        <f>IF('Vastgesteld 7-7-2022'!BK753="x","Z","")</f>
        <v/>
      </c>
      <c r="DK759" s="16" t="str">
        <f>IF(COUNTA('Vastgesteld 7-7-2022'!BM753:BO753)&lt;&gt;0,6,"")</f>
        <v/>
      </c>
      <c r="DL759" s="16" t="str">
        <f t="shared" si="71"/>
        <v/>
      </c>
      <c r="DM759" s="16" t="str">
        <f>IF('Vastgesteld 7-7-2022'!BM753="x","L","")</f>
        <v/>
      </c>
      <c r="DN759" s="16" t="str">
        <f>IF('Vastgesteld 7-7-2022'!BN753="x","M","")</f>
        <v/>
      </c>
      <c r="DO759" s="16" t="str">
        <f>IF('Vastgesteld 7-7-2022'!BO753="x","Z","")</f>
        <v/>
      </c>
      <c r="DP759" s="16" t="str">
        <f>IF('Vastgesteld 7-7-2022'!BP753="x","Z","")</f>
        <v/>
      </c>
    </row>
    <row r="760" spans="1:120" ht="14.4" x14ac:dyDescent="0.3">
      <c r="A760" s="18">
        <f>'Vastgesteld 7-7-2022'!A754</f>
        <v>0</v>
      </c>
      <c r="B760" s="16" t="str">
        <f>IFERROR(VLOOKUP('Vastgesteld 7-7-2022'!#REF!,#REF!,2,FALSE),"")</f>
        <v/>
      </c>
      <c r="C760" s="16">
        <f>'Vastgesteld 7-7-2022'!E754</f>
        <v>0</v>
      </c>
      <c r="D760" s="16" t="str">
        <f>IFERROR(VLOOKUP('Vastgesteld 7-7-2022'!#REF!,#REF!,2,FALSE),"")</f>
        <v/>
      </c>
      <c r="E760" s="16" t="str">
        <f>IFERROR(VLOOKUP('Vastgesteld 7-7-2022'!#REF!,#REF!,5,FALSE),"")</f>
        <v/>
      </c>
      <c r="F760" s="16" t="e">
        <f>IF('Vastgesteld 7-7-2022'!#REF!&lt;&gt;"",'Vastgesteld 7-7-2022'!#REF!,"")</f>
        <v>#REF!</v>
      </c>
      <c r="G760" s="16" t="e">
        <f>IF('Vastgesteld 7-7-2022'!#REF!="Indoor",1,0)</f>
        <v>#REF!</v>
      </c>
      <c r="H760" s="16" t="e">
        <f>'Vastgesteld 7-7-2022'!#REF!</f>
        <v>#REF!</v>
      </c>
      <c r="I760" s="16" t="e">
        <f>IF('Vastgesteld 7-7-2022'!#REF!="Nee",0,IF('Vastgesteld 7-7-2022'!#REF!="Ja",1,""))</f>
        <v>#REF!</v>
      </c>
      <c r="J760" s="16" t="e">
        <f>IF('Vastgesteld 7-7-2022'!#REF!&lt;&gt;"",'Vastgesteld 7-7-2022'!#REF!,"")</f>
        <v>#REF!</v>
      </c>
      <c r="BJ760" s="16" t="str">
        <f>IF(COUNTA('Vastgesteld 7-7-2022'!T754:AD754)&lt;&gt;0,1,"")</f>
        <v/>
      </c>
      <c r="BK760" s="16" t="str">
        <f t="shared" si="66"/>
        <v/>
      </c>
      <c r="BL760" s="16" t="str">
        <f>IF('Vastgesteld 7-7-2022'!T754="x","AA","")</f>
        <v/>
      </c>
      <c r="BM760" s="16" t="str">
        <f>IF('Vastgesteld 7-7-2022'!U754="x","A","")</f>
        <v/>
      </c>
      <c r="BN760" s="16" t="str">
        <f>IF('Vastgesteld 7-7-2022'!V754="x","B1","")</f>
        <v/>
      </c>
      <c r="BO760" s="16" t="e">
        <f>IF('Vastgesteld 7-7-2022'!#REF!="x","BB","")</f>
        <v>#REF!</v>
      </c>
      <c r="BP760" s="16" t="str">
        <f>IF('Vastgesteld 7-7-2022'!X754="x","B","")</f>
        <v/>
      </c>
      <c r="BQ760" s="16" t="str">
        <f>IF('Vastgesteld 7-7-2022'!Y754="x","L1","")</f>
        <v/>
      </c>
      <c r="BR760" s="16" t="str">
        <f>IF('Vastgesteld 7-7-2022'!Z754="x","L2","")</f>
        <v/>
      </c>
      <c r="BS760" s="16" t="str">
        <f>IF('Vastgesteld 7-7-2022'!AA754="x","M1","")</f>
        <v/>
      </c>
      <c r="BT760" s="16" t="str">
        <f>IF('Vastgesteld 7-7-2022'!AB754="x","M2","")</f>
        <v/>
      </c>
      <c r="BU760" s="16" t="str">
        <f>IF('Vastgesteld 7-7-2022'!AC754="x","Z1","")</f>
        <v/>
      </c>
      <c r="BV760" s="16" t="str">
        <f>IF('Vastgesteld 7-7-2022'!AD754="x","Z2","")</f>
        <v/>
      </c>
      <c r="BW760" s="16" t="str">
        <f>IF(COUNTA('Vastgesteld 7-7-2022'!K754:S754)&lt;&gt;0,1,"")</f>
        <v/>
      </c>
      <c r="BX760" s="16" t="str">
        <f t="shared" si="67"/>
        <v/>
      </c>
      <c r="BY760" s="16" t="str">
        <f>IF('Vastgesteld 7-7-2022'!K754="x","BB","")</f>
        <v/>
      </c>
      <c r="BZ760" s="16" t="str">
        <f>IF('Vastgesteld 7-7-2022'!L754="x","B","")</f>
        <v/>
      </c>
      <c r="CA760" s="16" t="str">
        <f>IF('Vastgesteld 7-7-2022'!M754="x","L1","")</f>
        <v/>
      </c>
      <c r="CB760" s="16" t="str">
        <f>IF('Vastgesteld 7-7-2022'!N754="x","L2","")</f>
        <v/>
      </c>
      <c r="CC760" s="16" t="str">
        <f>IF('Vastgesteld 7-7-2022'!O754="x","M1","")</f>
        <v/>
      </c>
      <c r="CD760" s="16" t="str">
        <f>IF('Vastgesteld 7-7-2022'!P754="x","M2","")</f>
        <v/>
      </c>
      <c r="CE760" s="16" t="str">
        <f>IF('Vastgesteld 7-7-2022'!Q754="x","Z1","")</f>
        <v/>
      </c>
      <c r="CF760" s="16" t="str">
        <f>IF('Vastgesteld 7-7-2022'!R754="x","Z2","")</f>
        <v/>
      </c>
      <c r="CG760" s="16" t="str">
        <f>IF('Vastgesteld 7-7-2022'!S754="x","ZZL","")</f>
        <v/>
      </c>
      <c r="CL760" s="16" t="str">
        <f>IF(COUNTA('Vastgesteld 7-7-2022'!AV754:BF754)&lt;&gt;0,2,"")</f>
        <v/>
      </c>
      <c r="CM760" s="16" t="str">
        <f t="shared" si="68"/>
        <v/>
      </c>
      <c r="CN760" s="16" t="str">
        <f>IF('Vastgesteld 7-7-2022'!AV754="x","AA","")</f>
        <v/>
      </c>
      <c r="CO760" s="16" t="str">
        <f>IF('Vastgesteld 7-7-2022'!AW754="x","A","")</f>
        <v/>
      </c>
      <c r="CP760" s="16" t="str">
        <f>IF('Vastgesteld 7-7-2022'!AX754="x","BB","")</f>
        <v/>
      </c>
      <c r="CQ760" s="16" t="str">
        <f>IF('Vastgesteld 7-7-2022'!AY754="x","B","")</f>
        <v/>
      </c>
      <c r="CR760" s="16" t="str">
        <f>IF('Vastgesteld 7-7-2022'!AZ754="x","L","")</f>
        <v/>
      </c>
      <c r="CS760" s="16" t="str">
        <f>IF('Vastgesteld 7-7-2022'!BA754="x","M","")</f>
        <v/>
      </c>
      <c r="CT760" s="16" t="str">
        <f>IF('Vastgesteld 7-7-2022'!BB754="x","Z","")</f>
        <v/>
      </c>
      <c r="CU760" s="16" t="str">
        <f>IF('Vastgesteld 7-7-2022'!BF754="x","ZZ","")</f>
        <v/>
      </c>
      <c r="CV760" s="16" t="str">
        <f>IF(COUNTA('Vastgesteld 7-7-2022'!AJ754:AQ754)&lt;&gt;0,2,"")</f>
        <v/>
      </c>
      <c r="CW760" s="16" t="str">
        <f t="shared" si="69"/>
        <v/>
      </c>
      <c r="CX760" s="16" t="str">
        <f>IF('Vastgesteld 7-7-2022'!AJ754="x","BB","")</f>
        <v/>
      </c>
      <c r="CY760" s="16" t="str">
        <f>IF('Vastgesteld 7-7-2022'!AK754="x","B","")</f>
        <v/>
      </c>
      <c r="CZ760" s="16" t="str">
        <f>IF('Vastgesteld 7-7-2022'!AL754="x","L","")</f>
        <v/>
      </c>
      <c r="DA760" s="16" t="str">
        <f>IF('Vastgesteld 7-7-2022'!AM754="x","M","")</f>
        <v/>
      </c>
      <c r="DB760" s="16" t="str">
        <f>IF('Vastgesteld 7-7-2022'!AN754="x","Z","")</f>
        <v/>
      </c>
      <c r="DC760" s="16" t="str">
        <f>IF('Vastgesteld 7-7-2022'!AO754="x","ZZ","")</f>
        <v/>
      </c>
      <c r="DD760" s="16" t="str">
        <f>IF('Vastgesteld 7-7-2022'!AQ754="x","1.40","")</f>
        <v/>
      </c>
      <c r="DE760" s="16" t="str">
        <f>IF(COUNTA('Vastgesteld 7-7-2022'!BH754:BJ754)&lt;&gt;0,6,"")</f>
        <v/>
      </c>
      <c r="DF760" s="16" t="str">
        <f t="shared" si="70"/>
        <v/>
      </c>
      <c r="DG760" s="16" t="str">
        <f>IF('Vastgesteld 7-7-2022'!BH754="x","L","")</f>
        <v/>
      </c>
      <c r="DH760" s="16" t="str">
        <f>IF('Vastgesteld 7-7-2022'!BI754="x","M","")</f>
        <v/>
      </c>
      <c r="DI760" s="16" t="str">
        <f>IF('Vastgesteld 7-7-2022'!BJ754="x","Z","")</f>
        <v/>
      </c>
      <c r="DJ760" s="16" t="str">
        <f>IF('Vastgesteld 7-7-2022'!BK754="x","Z","")</f>
        <v/>
      </c>
      <c r="DK760" s="16" t="str">
        <f>IF(COUNTA('Vastgesteld 7-7-2022'!BM754:BO754)&lt;&gt;0,6,"")</f>
        <v/>
      </c>
      <c r="DL760" s="16" t="str">
        <f t="shared" si="71"/>
        <v/>
      </c>
      <c r="DM760" s="16" t="str">
        <f>IF('Vastgesteld 7-7-2022'!BM754="x","L","")</f>
        <v/>
      </c>
      <c r="DN760" s="16" t="str">
        <f>IF('Vastgesteld 7-7-2022'!BN754="x","M","")</f>
        <v/>
      </c>
      <c r="DO760" s="16" t="str">
        <f>IF('Vastgesteld 7-7-2022'!BO754="x","Z","")</f>
        <v/>
      </c>
      <c r="DP760" s="16" t="str">
        <f>IF('Vastgesteld 7-7-2022'!BP754="x","Z","")</f>
        <v/>
      </c>
    </row>
    <row r="761" spans="1:120" ht="14.4" x14ac:dyDescent="0.3">
      <c r="A761" s="18">
        <f>'Vastgesteld 7-7-2022'!A755</f>
        <v>0</v>
      </c>
      <c r="B761" s="16" t="str">
        <f>IFERROR(VLOOKUP('Vastgesteld 7-7-2022'!#REF!,#REF!,2,FALSE),"")</f>
        <v/>
      </c>
      <c r="C761" s="16">
        <f>'Vastgesteld 7-7-2022'!E755</f>
        <v>0</v>
      </c>
      <c r="D761" s="16" t="str">
        <f>IFERROR(VLOOKUP('Vastgesteld 7-7-2022'!#REF!,#REF!,2,FALSE),"")</f>
        <v/>
      </c>
      <c r="E761" s="16" t="str">
        <f>IFERROR(VLOOKUP('Vastgesteld 7-7-2022'!#REF!,#REF!,5,FALSE),"")</f>
        <v/>
      </c>
      <c r="F761" s="16" t="e">
        <f>IF('Vastgesteld 7-7-2022'!#REF!&lt;&gt;"",'Vastgesteld 7-7-2022'!#REF!,"")</f>
        <v>#REF!</v>
      </c>
      <c r="G761" s="16" t="e">
        <f>IF('Vastgesteld 7-7-2022'!#REF!="Indoor",1,0)</f>
        <v>#REF!</v>
      </c>
      <c r="H761" s="16" t="e">
        <f>'Vastgesteld 7-7-2022'!#REF!</f>
        <v>#REF!</v>
      </c>
      <c r="I761" s="16" t="e">
        <f>IF('Vastgesteld 7-7-2022'!#REF!="Nee",0,IF('Vastgesteld 7-7-2022'!#REF!="Ja",1,""))</f>
        <v>#REF!</v>
      </c>
      <c r="J761" s="16" t="e">
        <f>IF('Vastgesteld 7-7-2022'!#REF!&lt;&gt;"",'Vastgesteld 7-7-2022'!#REF!,"")</f>
        <v>#REF!</v>
      </c>
      <c r="BJ761" s="16" t="str">
        <f>IF(COUNTA('Vastgesteld 7-7-2022'!T755:AD755)&lt;&gt;0,1,"")</f>
        <v/>
      </c>
      <c r="BK761" s="16" t="str">
        <f t="shared" si="66"/>
        <v/>
      </c>
      <c r="BL761" s="16" t="str">
        <f>IF('Vastgesteld 7-7-2022'!T755="x","AA","")</f>
        <v/>
      </c>
      <c r="BM761" s="16" t="str">
        <f>IF('Vastgesteld 7-7-2022'!U755="x","A","")</f>
        <v/>
      </c>
      <c r="BN761" s="16" t="str">
        <f>IF('Vastgesteld 7-7-2022'!V755="x","B1","")</f>
        <v/>
      </c>
      <c r="BO761" s="16" t="e">
        <f>IF('Vastgesteld 7-7-2022'!#REF!="x","BB","")</f>
        <v>#REF!</v>
      </c>
      <c r="BP761" s="16" t="str">
        <f>IF('Vastgesteld 7-7-2022'!X755="x","B","")</f>
        <v/>
      </c>
      <c r="BQ761" s="16" t="str">
        <f>IF('Vastgesteld 7-7-2022'!Y755="x","L1","")</f>
        <v/>
      </c>
      <c r="BR761" s="16" t="str">
        <f>IF('Vastgesteld 7-7-2022'!Z755="x","L2","")</f>
        <v/>
      </c>
      <c r="BS761" s="16" t="str">
        <f>IF('Vastgesteld 7-7-2022'!AA755="x","M1","")</f>
        <v/>
      </c>
      <c r="BT761" s="16" t="str">
        <f>IF('Vastgesteld 7-7-2022'!AB755="x","M2","")</f>
        <v/>
      </c>
      <c r="BU761" s="16" t="str">
        <f>IF('Vastgesteld 7-7-2022'!AC755="x","Z1","")</f>
        <v/>
      </c>
      <c r="BV761" s="16" t="str">
        <f>IF('Vastgesteld 7-7-2022'!AD755="x","Z2","")</f>
        <v/>
      </c>
      <c r="BW761" s="16" t="str">
        <f>IF(COUNTA('Vastgesteld 7-7-2022'!K755:S755)&lt;&gt;0,1,"")</f>
        <v/>
      </c>
      <c r="BX761" s="16" t="str">
        <f t="shared" si="67"/>
        <v/>
      </c>
      <c r="BY761" s="16" t="str">
        <f>IF('Vastgesteld 7-7-2022'!K755="x","BB","")</f>
        <v/>
      </c>
      <c r="BZ761" s="16" t="str">
        <f>IF('Vastgesteld 7-7-2022'!L755="x","B","")</f>
        <v/>
      </c>
      <c r="CA761" s="16" t="str">
        <f>IF('Vastgesteld 7-7-2022'!M755="x","L1","")</f>
        <v/>
      </c>
      <c r="CB761" s="16" t="str">
        <f>IF('Vastgesteld 7-7-2022'!N755="x","L2","")</f>
        <v/>
      </c>
      <c r="CC761" s="16" t="str">
        <f>IF('Vastgesteld 7-7-2022'!O755="x","M1","")</f>
        <v/>
      </c>
      <c r="CD761" s="16" t="str">
        <f>IF('Vastgesteld 7-7-2022'!P755="x","M2","")</f>
        <v/>
      </c>
      <c r="CE761" s="16" t="str">
        <f>IF('Vastgesteld 7-7-2022'!Q755="x","Z1","")</f>
        <v/>
      </c>
      <c r="CF761" s="16" t="str">
        <f>IF('Vastgesteld 7-7-2022'!R755="x","Z2","")</f>
        <v/>
      </c>
      <c r="CG761" s="16" t="str">
        <f>IF('Vastgesteld 7-7-2022'!S755="x","ZZL","")</f>
        <v/>
      </c>
      <c r="CL761" s="16" t="str">
        <f>IF(COUNTA('Vastgesteld 7-7-2022'!AV755:BF755)&lt;&gt;0,2,"")</f>
        <v/>
      </c>
      <c r="CM761" s="16" t="str">
        <f t="shared" si="68"/>
        <v/>
      </c>
      <c r="CN761" s="16" t="str">
        <f>IF('Vastgesteld 7-7-2022'!AV755="x","AA","")</f>
        <v/>
      </c>
      <c r="CO761" s="16" t="str">
        <f>IF('Vastgesteld 7-7-2022'!AW755="x","A","")</f>
        <v/>
      </c>
      <c r="CP761" s="16" t="str">
        <f>IF('Vastgesteld 7-7-2022'!AX755="x","BB","")</f>
        <v/>
      </c>
      <c r="CQ761" s="16" t="str">
        <f>IF('Vastgesteld 7-7-2022'!AY755="x","B","")</f>
        <v/>
      </c>
      <c r="CR761" s="16" t="str">
        <f>IF('Vastgesteld 7-7-2022'!AZ755="x","L","")</f>
        <v/>
      </c>
      <c r="CS761" s="16" t="str">
        <f>IF('Vastgesteld 7-7-2022'!BA755="x","M","")</f>
        <v/>
      </c>
      <c r="CT761" s="16" t="str">
        <f>IF('Vastgesteld 7-7-2022'!BB755="x","Z","")</f>
        <v/>
      </c>
      <c r="CU761" s="16" t="str">
        <f>IF('Vastgesteld 7-7-2022'!BF755="x","ZZ","")</f>
        <v/>
      </c>
      <c r="CV761" s="16" t="str">
        <f>IF(COUNTA('Vastgesteld 7-7-2022'!AJ755:AQ755)&lt;&gt;0,2,"")</f>
        <v/>
      </c>
      <c r="CW761" s="16" t="str">
        <f t="shared" si="69"/>
        <v/>
      </c>
      <c r="CX761" s="16" t="str">
        <f>IF('Vastgesteld 7-7-2022'!AJ755="x","BB","")</f>
        <v/>
      </c>
      <c r="CY761" s="16" t="str">
        <f>IF('Vastgesteld 7-7-2022'!AK755="x","B","")</f>
        <v/>
      </c>
      <c r="CZ761" s="16" t="str">
        <f>IF('Vastgesteld 7-7-2022'!AL755="x","L","")</f>
        <v/>
      </c>
      <c r="DA761" s="16" t="str">
        <f>IF('Vastgesteld 7-7-2022'!AM755="x","M","")</f>
        <v/>
      </c>
      <c r="DB761" s="16" t="str">
        <f>IF('Vastgesteld 7-7-2022'!AN755="x","Z","")</f>
        <v/>
      </c>
      <c r="DC761" s="16" t="str">
        <f>IF('Vastgesteld 7-7-2022'!AO755="x","ZZ","")</f>
        <v/>
      </c>
      <c r="DD761" s="16" t="str">
        <f>IF('Vastgesteld 7-7-2022'!AQ755="x","1.40","")</f>
        <v/>
      </c>
      <c r="DE761" s="16" t="str">
        <f>IF(COUNTA('Vastgesteld 7-7-2022'!BH755:BJ755)&lt;&gt;0,6,"")</f>
        <v/>
      </c>
      <c r="DF761" s="16" t="str">
        <f t="shared" si="70"/>
        <v/>
      </c>
      <c r="DG761" s="16" t="str">
        <f>IF('Vastgesteld 7-7-2022'!BH755="x","L","")</f>
        <v/>
      </c>
      <c r="DH761" s="16" t="str">
        <f>IF('Vastgesteld 7-7-2022'!BI755="x","M","")</f>
        <v/>
      </c>
      <c r="DI761" s="16" t="str">
        <f>IF('Vastgesteld 7-7-2022'!BJ755="x","Z","")</f>
        <v/>
      </c>
      <c r="DJ761" s="16" t="str">
        <f>IF('Vastgesteld 7-7-2022'!BK755="x","Z","")</f>
        <v/>
      </c>
      <c r="DK761" s="16" t="str">
        <f>IF(COUNTA('Vastgesteld 7-7-2022'!BM755:BO755)&lt;&gt;0,6,"")</f>
        <v/>
      </c>
      <c r="DL761" s="16" t="str">
        <f t="shared" si="71"/>
        <v/>
      </c>
      <c r="DM761" s="16" t="str">
        <f>IF('Vastgesteld 7-7-2022'!BM755="x","L","")</f>
        <v/>
      </c>
      <c r="DN761" s="16" t="str">
        <f>IF('Vastgesteld 7-7-2022'!BN755="x","M","")</f>
        <v/>
      </c>
      <c r="DO761" s="16" t="str">
        <f>IF('Vastgesteld 7-7-2022'!BO755="x","Z","")</f>
        <v/>
      </c>
      <c r="DP761" s="16" t="str">
        <f>IF('Vastgesteld 7-7-2022'!BP755="x","Z","")</f>
        <v/>
      </c>
    </row>
    <row r="762" spans="1:120" ht="14.4" x14ac:dyDescent="0.3">
      <c r="A762" s="18">
        <f>'Vastgesteld 7-7-2022'!A756</f>
        <v>0</v>
      </c>
      <c r="B762" s="16" t="str">
        <f>IFERROR(VLOOKUP('Vastgesteld 7-7-2022'!#REF!,#REF!,2,FALSE),"")</f>
        <v/>
      </c>
      <c r="C762" s="16">
        <f>'Vastgesteld 7-7-2022'!E756</f>
        <v>0</v>
      </c>
      <c r="D762" s="16" t="str">
        <f>IFERROR(VLOOKUP('Vastgesteld 7-7-2022'!#REF!,#REF!,2,FALSE),"")</f>
        <v/>
      </c>
      <c r="E762" s="16" t="str">
        <f>IFERROR(VLOOKUP('Vastgesteld 7-7-2022'!#REF!,#REF!,5,FALSE),"")</f>
        <v/>
      </c>
      <c r="F762" s="16" t="e">
        <f>IF('Vastgesteld 7-7-2022'!#REF!&lt;&gt;"",'Vastgesteld 7-7-2022'!#REF!,"")</f>
        <v>#REF!</v>
      </c>
      <c r="G762" s="16" t="e">
        <f>IF('Vastgesteld 7-7-2022'!#REF!="Indoor",1,0)</f>
        <v>#REF!</v>
      </c>
      <c r="H762" s="16" t="e">
        <f>'Vastgesteld 7-7-2022'!#REF!</f>
        <v>#REF!</v>
      </c>
      <c r="I762" s="16" t="e">
        <f>IF('Vastgesteld 7-7-2022'!#REF!="Nee",0,IF('Vastgesteld 7-7-2022'!#REF!="Ja",1,""))</f>
        <v>#REF!</v>
      </c>
      <c r="J762" s="16" t="e">
        <f>IF('Vastgesteld 7-7-2022'!#REF!&lt;&gt;"",'Vastgesteld 7-7-2022'!#REF!,"")</f>
        <v>#REF!</v>
      </c>
      <c r="BJ762" s="16" t="str">
        <f>IF(COUNTA('Vastgesteld 7-7-2022'!T756:AD756)&lt;&gt;0,1,"")</f>
        <v/>
      </c>
      <c r="BK762" s="16" t="str">
        <f t="shared" si="66"/>
        <v/>
      </c>
      <c r="BL762" s="16" t="str">
        <f>IF('Vastgesteld 7-7-2022'!T756="x","AA","")</f>
        <v/>
      </c>
      <c r="BM762" s="16" t="str">
        <f>IF('Vastgesteld 7-7-2022'!U756="x","A","")</f>
        <v/>
      </c>
      <c r="BN762" s="16" t="str">
        <f>IF('Vastgesteld 7-7-2022'!V756="x","B1","")</f>
        <v/>
      </c>
      <c r="BO762" s="16" t="e">
        <f>IF('Vastgesteld 7-7-2022'!#REF!="x","BB","")</f>
        <v>#REF!</v>
      </c>
      <c r="BP762" s="16" t="str">
        <f>IF('Vastgesteld 7-7-2022'!X756="x","B","")</f>
        <v/>
      </c>
      <c r="BQ762" s="16" t="str">
        <f>IF('Vastgesteld 7-7-2022'!Y756="x","L1","")</f>
        <v/>
      </c>
      <c r="BR762" s="16" t="str">
        <f>IF('Vastgesteld 7-7-2022'!Z756="x","L2","")</f>
        <v/>
      </c>
      <c r="BS762" s="16" t="str">
        <f>IF('Vastgesteld 7-7-2022'!AA756="x","M1","")</f>
        <v/>
      </c>
      <c r="BT762" s="16" t="str">
        <f>IF('Vastgesteld 7-7-2022'!AB756="x","M2","")</f>
        <v/>
      </c>
      <c r="BU762" s="16" t="str">
        <f>IF('Vastgesteld 7-7-2022'!AC756="x","Z1","")</f>
        <v/>
      </c>
      <c r="BV762" s="16" t="str">
        <f>IF('Vastgesteld 7-7-2022'!AD756="x","Z2","")</f>
        <v/>
      </c>
      <c r="BW762" s="16" t="str">
        <f>IF(COUNTA('Vastgesteld 7-7-2022'!K756:S756)&lt;&gt;0,1,"")</f>
        <v/>
      </c>
      <c r="BX762" s="16" t="str">
        <f t="shared" si="67"/>
        <v/>
      </c>
      <c r="BY762" s="16" t="str">
        <f>IF('Vastgesteld 7-7-2022'!K756="x","BB","")</f>
        <v/>
      </c>
      <c r="BZ762" s="16" t="str">
        <f>IF('Vastgesteld 7-7-2022'!L756="x","B","")</f>
        <v/>
      </c>
      <c r="CA762" s="16" t="str">
        <f>IF('Vastgesteld 7-7-2022'!M756="x","L1","")</f>
        <v/>
      </c>
      <c r="CB762" s="16" t="str">
        <f>IF('Vastgesteld 7-7-2022'!N756="x","L2","")</f>
        <v/>
      </c>
      <c r="CC762" s="16" t="str">
        <f>IF('Vastgesteld 7-7-2022'!O756="x","M1","")</f>
        <v/>
      </c>
      <c r="CD762" s="16" t="str">
        <f>IF('Vastgesteld 7-7-2022'!P756="x","M2","")</f>
        <v/>
      </c>
      <c r="CE762" s="16" t="str">
        <f>IF('Vastgesteld 7-7-2022'!Q756="x","Z1","")</f>
        <v/>
      </c>
      <c r="CF762" s="16" t="str">
        <f>IF('Vastgesteld 7-7-2022'!R756="x","Z2","")</f>
        <v/>
      </c>
      <c r="CG762" s="16" t="str">
        <f>IF('Vastgesteld 7-7-2022'!S756="x","ZZL","")</f>
        <v/>
      </c>
      <c r="CL762" s="16" t="str">
        <f>IF(COUNTA('Vastgesteld 7-7-2022'!AV756:BF756)&lt;&gt;0,2,"")</f>
        <v/>
      </c>
      <c r="CM762" s="16" t="str">
        <f t="shared" si="68"/>
        <v/>
      </c>
      <c r="CN762" s="16" t="str">
        <f>IF('Vastgesteld 7-7-2022'!AV756="x","AA","")</f>
        <v/>
      </c>
      <c r="CO762" s="16" t="str">
        <f>IF('Vastgesteld 7-7-2022'!AW756="x","A","")</f>
        <v/>
      </c>
      <c r="CP762" s="16" t="str">
        <f>IF('Vastgesteld 7-7-2022'!AX756="x","BB","")</f>
        <v/>
      </c>
      <c r="CQ762" s="16" t="str">
        <f>IF('Vastgesteld 7-7-2022'!AY756="x","B","")</f>
        <v/>
      </c>
      <c r="CR762" s="16" t="str">
        <f>IF('Vastgesteld 7-7-2022'!AZ756="x","L","")</f>
        <v/>
      </c>
      <c r="CS762" s="16" t="str">
        <f>IF('Vastgesteld 7-7-2022'!BA756="x","M","")</f>
        <v/>
      </c>
      <c r="CT762" s="16" t="str">
        <f>IF('Vastgesteld 7-7-2022'!BB756="x","Z","")</f>
        <v/>
      </c>
      <c r="CU762" s="16" t="str">
        <f>IF('Vastgesteld 7-7-2022'!BF756="x","ZZ","")</f>
        <v/>
      </c>
      <c r="CV762" s="16" t="str">
        <f>IF(COUNTA('Vastgesteld 7-7-2022'!AJ756:AQ756)&lt;&gt;0,2,"")</f>
        <v/>
      </c>
      <c r="CW762" s="16" t="str">
        <f t="shared" si="69"/>
        <v/>
      </c>
      <c r="CX762" s="16" t="str">
        <f>IF('Vastgesteld 7-7-2022'!AJ756="x","BB","")</f>
        <v/>
      </c>
      <c r="CY762" s="16" t="str">
        <f>IF('Vastgesteld 7-7-2022'!AK756="x","B","")</f>
        <v/>
      </c>
      <c r="CZ762" s="16" t="str">
        <f>IF('Vastgesteld 7-7-2022'!AL756="x","L","")</f>
        <v/>
      </c>
      <c r="DA762" s="16" t="str">
        <f>IF('Vastgesteld 7-7-2022'!AM756="x","M","")</f>
        <v/>
      </c>
      <c r="DB762" s="16" t="str">
        <f>IF('Vastgesteld 7-7-2022'!AN756="x","Z","")</f>
        <v/>
      </c>
      <c r="DC762" s="16" t="str">
        <f>IF('Vastgesteld 7-7-2022'!AO756="x","ZZ","")</f>
        <v/>
      </c>
      <c r="DD762" s="16" t="str">
        <f>IF('Vastgesteld 7-7-2022'!AQ756="x","1.40","")</f>
        <v/>
      </c>
      <c r="DE762" s="16" t="str">
        <f>IF(COUNTA('Vastgesteld 7-7-2022'!BH756:BJ756)&lt;&gt;0,6,"")</f>
        <v/>
      </c>
      <c r="DF762" s="16" t="str">
        <f t="shared" si="70"/>
        <v/>
      </c>
      <c r="DG762" s="16" t="str">
        <f>IF('Vastgesteld 7-7-2022'!BH756="x","L","")</f>
        <v/>
      </c>
      <c r="DH762" s="16" t="str">
        <f>IF('Vastgesteld 7-7-2022'!BI756="x","M","")</f>
        <v/>
      </c>
      <c r="DI762" s="16" t="str">
        <f>IF('Vastgesteld 7-7-2022'!BJ756="x","Z","")</f>
        <v/>
      </c>
      <c r="DJ762" s="16" t="str">
        <f>IF('Vastgesteld 7-7-2022'!BK756="x","Z","")</f>
        <v/>
      </c>
      <c r="DK762" s="16" t="str">
        <f>IF(COUNTA('Vastgesteld 7-7-2022'!BM756:BO756)&lt;&gt;0,6,"")</f>
        <v/>
      </c>
      <c r="DL762" s="16" t="str">
        <f t="shared" si="71"/>
        <v/>
      </c>
      <c r="DM762" s="16" t="str">
        <f>IF('Vastgesteld 7-7-2022'!BM756="x","L","")</f>
        <v/>
      </c>
      <c r="DN762" s="16" t="str">
        <f>IF('Vastgesteld 7-7-2022'!BN756="x","M","")</f>
        <v/>
      </c>
      <c r="DO762" s="16" t="str">
        <f>IF('Vastgesteld 7-7-2022'!BO756="x","Z","")</f>
        <v/>
      </c>
      <c r="DP762" s="16" t="str">
        <f>IF('Vastgesteld 7-7-2022'!BP756="x","Z","")</f>
        <v/>
      </c>
    </row>
    <row r="763" spans="1:120" ht="14.4" x14ac:dyDescent="0.3">
      <c r="A763" s="18">
        <f>'Vastgesteld 7-7-2022'!A757</f>
        <v>0</v>
      </c>
      <c r="B763" s="16" t="str">
        <f>IFERROR(VLOOKUP('Vastgesteld 7-7-2022'!#REF!,#REF!,2,FALSE),"")</f>
        <v/>
      </c>
      <c r="C763" s="16">
        <f>'Vastgesteld 7-7-2022'!E757</f>
        <v>0</v>
      </c>
      <c r="D763" s="16" t="str">
        <f>IFERROR(VLOOKUP('Vastgesteld 7-7-2022'!#REF!,#REF!,2,FALSE),"")</f>
        <v/>
      </c>
      <c r="E763" s="16" t="str">
        <f>IFERROR(VLOOKUP('Vastgesteld 7-7-2022'!#REF!,#REF!,5,FALSE),"")</f>
        <v/>
      </c>
      <c r="F763" s="16" t="e">
        <f>IF('Vastgesteld 7-7-2022'!#REF!&lt;&gt;"",'Vastgesteld 7-7-2022'!#REF!,"")</f>
        <v>#REF!</v>
      </c>
      <c r="G763" s="16" t="e">
        <f>IF('Vastgesteld 7-7-2022'!#REF!="Indoor",1,0)</f>
        <v>#REF!</v>
      </c>
      <c r="H763" s="16" t="e">
        <f>'Vastgesteld 7-7-2022'!#REF!</f>
        <v>#REF!</v>
      </c>
      <c r="I763" s="16" t="e">
        <f>IF('Vastgesteld 7-7-2022'!#REF!="Nee",0,IF('Vastgesteld 7-7-2022'!#REF!="Ja",1,""))</f>
        <v>#REF!</v>
      </c>
      <c r="J763" s="16" t="e">
        <f>IF('Vastgesteld 7-7-2022'!#REF!&lt;&gt;"",'Vastgesteld 7-7-2022'!#REF!,"")</f>
        <v>#REF!</v>
      </c>
      <c r="BJ763" s="16" t="str">
        <f>IF(COUNTA('Vastgesteld 7-7-2022'!T757:AD757)&lt;&gt;0,1,"")</f>
        <v/>
      </c>
      <c r="BK763" s="16" t="str">
        <f t="shared" si="66"/>
        <v/>
      </c>
      <c r="BL763" s="16" t="str">
        <f>IF('Vastgesteld 7-7-2022'!T757="x","AA","")</f>
        <v/>
      </c>
      <c r="BM763" s="16" t="str">
        <f>IF('Vastgesteld 7-7-2022'!U757="x","A","")</f>
        <v/>
      </c>
      <c r="BN763" s="16" t="str">
        <f>IF('Vastgesteld 7-7-2022'!V757="x","B1","")</f>
        <v/>
      </c>
      <c r="BO763" s="16" t="e">
        <f>IF('Vastgesteld 7-7-2022'!#REF!="x","BB","")</f>
        <v>#REF!</v>
      </c>
      <c r="BP763" s="16" t="str">
        <f>IF('Vastgesteld 7-7-2022'!X757="x","B","")</f>
        <v/>
      </c>
      <c r="BQ763" s="16" t="str">
        <f>IF('Vastgesteld 7-7-2022'!Y757="x","L1","")</f>
        <v/>
      </c>
      <c r="BR763" s="16" t="str">
        <f>IF('Vastgesteld 7-7-2022'!Z757="x","L2","")</f>
        <v/>
      </c>
      <c r="BS763" s="16" t="str">
        <f>IF('Vastgesteld 7-7-2022'!AA757="x","M1","")</f>
        <v/>
      </c>
      <c r="BT763" s="16" t="str">
        <f>IF('Vastgesteld 7-7-2022'!AB757="x","M2","")</f>
        <v/>
      </c>
      <c r="BU763" s="16" t="str">
        <f>IF('Vastgesteld 7-7-2022'!AC757="x","Z1","")</f>
        <v/>
      </c>
      <c r="BV763" s="16" t="str">
        <f>IF('Vastgesteld 7-7-2022'!AD757="x","Z2","")</f>
        <v/>
      </c>
      <c r="BW763" s="16" t="str">
        <f>IF(COUNTA('Vastgesteld 7-7-2022'!K757:S757)&lt;&gt;0,1,"")</f>
        <v/>
      </c>
      <c r="BX763" s="16" t="str">
        <f t="shared" si="67"/>
        <v/>
      </c>
      <c r="BY763" s="16" t="str">
        <f>IF('Vastgesteld 7-7-2022'!K757="x","BB","")</f>
        <v/>
      </c>
      <c r="BZ763" s="16" t="str">
        <f>IF('Vastgesteld 7-7-2022'!L757="x","B","")</f>
        <v/>
      </c>
      <c r="CA763" s="16" t="str">
        <f>IF('Vastgesteld 7-7-2022'!M757="x","L1","")</f>
        <v/>
      </c>
      <c r="CB763" s="16" t="str">
        <f>IF('Vastgesteld 7-7-2022'!N757="x","L2","")</f>
        <v/>
      </c>
      <c r="CC763" s="16" t="str">
        <f>IF('Vastgesteld 7-7-2022'!O757="x","M1","")</f>
        <v/>
      </c>
      <c r="CD763" s="16" t="str">
        <f>IF('Vastgesteld 7-7-2022'!P757="x","M2","")</f>
        <v/>
      </c>
      <c r="CE763" s="16" t="str">
        <f>IF('Vastgesteld 7-7-2022'!Q757="x","Z1","")</f>
        <v/>
      </c>
      <c r="CF763" s="16" t="str">
        <f>IF('Vastgesteld 7-7-2022'!R757="x","Z2","")</f>
        <v/>
      </c>
      <c r="CG763" s="16" t="str">
        <f>IF('Vastgesteld 7-7-2022'!S757="x","ZZL","")</f>
        <v/>
      </c>
      <c r="CL763" s="16" t="str">
        <f>IF(COUNTA('Vastgesteld 7-7-2022'!AV757:BF757)&lt;&gt;0,2,"")</f>
        <v/>
      </c>
      <c r="CM763" s="16" t="str">
        <f t="shared" si="68"/>
        <v/>
      </c>
      <c r="CN763" s="16" t="str">
        <f>IF('Vastgesteld 7-7-2022'!AV757="x","AA","")</f>
        <v/>
      </c>
      <c r="CO763" s="16" t="str">
        <f>IF('Vastgesteld 7-7-2022'!AW757="x","A","")</f>
        <v/>
      </c>
      <c r="CP763" s="16" t="str">
        <f>IF('Vastgesteld 7-7-2022'!AX757="x","BB","")</f>
        <v/>
      </c>
      <c r="CQ763" s="16" t="str">
        <f>IF('Vastgesteld 7-7-2022'!AY757="x","B","")</f>
        <v/>
      </c>
      <c r="CR763" s="16" t="str">
        <f>IF('Vastgesteld 7-7-2022'!AZ757="x","L","")</f>
        <v/>
      </c>
      <c r="CS763" s="16" t="str">
        <f>IF('Vastgesteld 7-7-2022'!BA757="x","M","")</f>
        <v/>
      </c>
      <c r="CT763" s="16" t="str">
        <f>IF('Vastgesteld 7-7-2022'!BB757="x","Z","")</f>
        <v/>
      </c>
      <c r="CU763" s="16" t="str">
        <f>IF('Vastgesteld 7-7-2022'!BF757="x","ZZ","")</f>
        <v/>
      </c>
      <c r="CV763" s="16" t="str">
        <f>IF(COUNTA('Vastgesteld 7-7-2022'!AJ757:AQ757)&lt;&gt;0,2,"")</f>
        <v/>
      </c>
      <c r="CW763" s="16" t="str">
        <f t="shared" si="69"/>
        <v/>
      </c>
      <c r="CX763" s="16" t="str">
        <f>IF('Vastgesteld 7-7-2022'!AJ757="x","BB","")</f>
        <v/>
      </c>
      <c r="CY763" s="16" t="str">
        <f>IF('Vastgesteld 7-7-2022'!AK757="x","B","")</f>
        <v/>
      </c>
      <c r="CZ763" s="16" t="str">
        <f>IF('Vastgesteld 7-7-2022'!AL757="x","L","")</f>
        <v/>
      </c>
      <c r="DA763" s="16" t="str">
        <f>IF('Vastgesteld 7-7-2022'!AM757="x","M","")</f>
        <v/>
      </c>
      <c r="DB763" s="16" t="str">
        <f>IF('Vastgesteld 7-7-2022'!AN757="x","Z","")</f>
        <v/>
      </c>
      <c r="DC763" s="16" t="str">
        <f>IF('Vastgesteld 7-7-2022'!AO757="x","ZZ","")</f>
        <v/>
      </c>
      <c r="DD763" s="16" t="str">
        <f>IF('Vastgesteld 7-7-2022'!AQ757="x","1.40","")</f>
        <v/>
      </c>
      <c r="DE763" s="16" t="str">
        <f>IF(COUNTA('Vastgesteld 7-7-2022'!BH757:BJ757)&lt;&gt;0,6,"")</f>
        <v/>
      </c>
      <c r="DF763" s="16" t="str">
        <f t="shared" si="70"/>
        <v/>
      </c>
      <c r="DG763" s="16" t="str">
        <f>IF('Vastgesteld 7-7-2022'!BH757="x","L","")</f>
        <v/>
      </c>
      <c r="DH763" s="16" t="str">
        <f>IF('Vastgesteld 7-7-2022'!BI757="x","M","")</f>
        <v/>
      </c>
      <c r="DI763" s="16" t="str">
        <f>IF('Vastgesteld 7-7-2022'!BJ757="x","Z","")</f>
        <v/>
      </c>
      <c r="DJ763" s="16" t="str">
        <f>IF('Vastgesteld 7-7-2022'!BK757="x","Z","")</f>
        <v/>
      </c>
      <c r="DK763" s="16" t="str">
        <f>IF(COUNTA('Vastgesteld 7-7-2022'!BM757:BO757)&lt;&gt;0,6,"")</f>
        <v/>
      </c>
      <c r="DL763" s="16" t="str">
        <f t="shared" si="71"/>
        <v/>
      </c>
      <c r="DM763" s="16" t="str">
        <f>IF('Vastgesteld 7-7-2022'!BM757="x","L","")</f>
        <v/>
      </c>
      <c r="DN763" s="16" t="str">
        <f>IF('Vastgesteld 7-7-2022'!BN757="x","M","")</f>
        <v/>
      </c>
      <c r="DO763" s="16" t="str">
        <f>IF('Vastgesteld 7-7-2022'!BO757="x","Z","")</f>
        <v/>
      </c>
      <c r="DP763" s="16" t="str">
        <f>IF('Vastgesteld 7-7-2022'!BP757="x","Z","")</f>
        <v/>
      </c>
    </row>
    <row r="764" spans="1:120" ht="14.4" x14ac:dyDescent="0.3">
      <c r="A764" s="18">
        <f>'Vastgesteld 7-7-2022'!A758</f>
        <v>0</v>
      </c>
      <c r="B764" s="16" t="str">
        <f>IFERROR(VLOOKUP('Vastgesteld 7-7-2022'!#REF!,#REF!,2,FALSE),"")</f>
        <v/>
      </c>
      <c r="C764" s="16">
        <f>'Vastgesteld 7-7-2022'!E758</f>
        <v>0</v>
      </c>
      <c r="D764" s="16" t="str">
        <f>IFERROR(VLOOKUP('Vastgesteld 7-7-2022'!#REF!,#REF!,2,FALSE),"")</f>
        <v/>
      </c>
      <c r="E764" s="16" t="str">
        <f>IFERROR(VLOOKUP('Vastgesteld 7-7-2022'!#REF!,#REF!,5,FALSE),"")</f>
        <v/>
      </c>
      <c r="F764" s="16" t="e">
        <f>IF('Vastgesteld 7-7-2022'!#REF!&lt;&gt;"",'Vastgesteld 7-7-2022'!#REF!,"")</f>
        <v>#REF!</v>
      </c>
      <c r="G764" s="16" t="e">
        <f>IF('Vastgesteld 7-7-2022'!#REF!="Indoor",1,0)</f>
        <v>#REF!</v>
      </c>
      <c r="H764" s="16" t="e">
        <f>'Vastgesteld 7-7-2022'!#REF!</f>
        <v>#REF!</v>
      </c>
      <c r="I764" s="16" t="e">
        <f>IF('Vastgesteld 7-7-2022'!#REF!="Nee",0,IF('Vastgesteld 7-7-2022'!#REF!="Ja",1,""))</f>
        <v>#REF!</v>
      </c>
      <c r="J764" s="16" t="e">
        <f>IF('Vastgesteld 7-7-2022'!#REF!&lt;&gt;"",'Vastgesteld 7-7-2022'!#REF!,"")</f>
        <v>#REF!</v>
      </c>
      <c r="BJ764" s="16" t="str">
        <f>IF(COUNTA('Vastgesteld 7-7-2022'!T758:AD758)&lt;&gt;0,1,"")</f>
        <v/>
      </c>
      <c r="BK764" s="16" t="str">
        <f t="shared" si="66"/>
        <v/>
      </c>
      <c r="BL764" s="16" t="str">
        <f>IF('Vastgesteld 7-7-2022'!T758="x","AA","")</f>
        <v/>
      </c>
      <c r="BM764" s="16" t="str">
        <f>IF('Vastgesteld 7-7-2022'!U758="x","A","")</f>
        <v/>
      </c>
      <c r="BN764" s="16" t="str">
        <f>IF('Vastgesteld 7-7-2022'!V758="x","B1","")</f>
        <v/>
      </c>
      <c r="BO764" s="16" t="e">
        <f>IF('Vastgesteld 7-7-2022'!#REF!="x","BB","")</f>
        <v>#REF!</v>
      </c>
      <c r="BP764" s="16" t="str">
        <f>IF('Vastgesteld 7-7-2022'!X758="x","B","")</f>
        <v/>
      </c>
      <c r="BQ764" s="16" t="str">
        <f>IF('Vastgesteld 7-7-2022'!Y758="x","L1","")</f>
        <v/>
      </c>
      <c r="BR764" s="16" t="str">
        <f>IF('Vastgesteld 7-7-2022'!Z758="x","L2","")</f>
        <v/>
      </c>
      <c r="BS764" s="16" t="str">
        <f>IF('Vastgesteld 7-7-2022'!AA758="x","M1","")</f>
        <v/>
      </c>
      <c r="BT764" s="16" t="str">
        <f>IF('Vastgesteld 7-7-2022'!AB758="x","M2","")</f>
        <v/>
      </c>
      <c r="BU764" s="16" t="str">
        <f>IF('Vastgesteld 7-7-2022'!AC758="x","Z1","")</f>
        <v/>
      </c>
      <c r="BV764" s="16" t="str">
        <f>IF('Vastgesteld 7-7-2022'!AD758="x","Z2","")</f>
        <v/>
      </c>
      <c r="BW764" s="16" t="str">
        <f>IF(COUNTA('Vastgesteld 7-7-2022'!K758:S758)&lt;&gt;0,1,"")</f>
        <v/>
      </c>
      <c r="BX764" s="16" t="str">
        <f t="shared" si="67"/>
        <v/>
      </c>
      <c r="BY764" s="16" t="str">
        <f>IF('Vastgesteld 7-7-2022'!K758="x","BB","")</f>
        <v/>
      </c>
      <c r="BZ764" s="16" t="str">
        <f>IF('Vastgesteld 7-7-2022'!L758="x","B","")</f>
        <v/>
      </c>
      <c r="CA764" s="16" t="str">
        <f>IF('Vastgesteld 7-7-2022'!M758="x","L1","")</f>
        <v/>
      </c>
      <c r="CB764" s="16" t="str">
        <f>IF('Vastgesteld 7-7-2022'!N758="x","L2","")</f>
        <v/>
      </c>
      <c r="CC764" s="16" t="str">
        <f>IF('Vastgesteld 7-7-2022'!O758="x","M1","")</f>
        <v/>
      </c>
      <c r="CD764" s="16" t="str">
        <f>IF('Vastgesteld 7-7-2022'!P758="x","M2","")</f>
        <v/>
      </c>
      <c r="CE764" s="16" t="str">
        <f>IF('Vastgesteld 7-7-2022'!Q758="x","Z1","")</f>
        <v/>
      </c>
      <c r="CF764" s="16" t="str">
        <f>IF('Vastgesteld 7-7-2022'!R758="x","Z2","")</f>
        <v/>
      </c>
      <c r="CG764" s="16" t="str">
        <f>IF('Vastgesteld 7-7-2022'!S758="x","ZZL","")</f>
        <v/>
      </c>
      <c r="CL764" s="16" t="str">
        <f>IF(COUNTA('Vastgesteld 7-7-2022'!AV758:BF758)&lt;&gt;0,2,"")</f>
        <v/>
      </c>
      <c r="CM764" s="16" t="str">
        <f t="shared" si="68"/>
        <v/>
      </c>
      <c r="CN764" s="16" t="str">
        <f>IF('Vastgesteld 7-7-2022'!AV758="x","AA","")</f>
        <v/>
      </c>
      <c r="CO764" s="16" t="str">
        <f>IF('Vastgesteld 7-7-2022'!AW758="x","A","")</f>
        <v/>
      </c>
      <c r="CP764" s="16" t="str">
        <f>IF('Vastgesteld 7-7-2022'!AX758="x","BB","")</f>
        <v/>
      </c>
      <c r="CQ764" s="16" t="str">
        <f>IF('Vastgesteld 7-7-2022'!AY758="x","B","")</f>
        <v/>
      </c>
      <c r="CR764" s="16" t="str">
        <f>IF('Vastgesteld 7-7-2022'!AZ758="x","L","")</f>
        <v/>
      </c>
      <c r="CS764" s="16" t="str">
        <f>IF('Vastgesteld 7-7-2022'!BA758="x","M","")</f>
        <v/>
      </c>
      <c r="CT764" s="16" t="str">
        <f>IF('Vastgesteld 7-7-2022'!BB758="x","Z","")</f>
        <v/>
      </c>
      <c r="CU764" s="16" t="str">
        <f>IF('Vastgesteld 7-7-2022'!BF758="x","ZZ","")</f>
        <v/>
      </c>
      <c r="CV764" s="16" t="str">
        <f>IF(COUNTA('Vastgesteld 7-7-2022'!AJ758:AQ758)&lt;&gt;0,2,"")</f>
        <v/>
      </c>
      <c r="CW764" s="16" t="str">
        <f t="shared" si="69"/>
        <v/>
      </c>
      <c r="CX764" s="16" t="str">
        <f>IF('Vastgesteld 7-7-2022'!AJ758="x","BB","")</f>
        <v/>
      </c>
      <c r="CY764" s="16" t="str">
        <f>IF('Vastgesteld 7-7-2022'!AK758="x","B","")</f>
        <v/>
      </c>
      <c r="CZ764" s="16" t="str">
        <f>IF('Vastgesteld 7-7-2022'!AL758="x","L","")</f>
        <v/>
      </c>
      <c r="DA764" s="16" t="str">
        <f>IF('Vastgesteld 7-7-2022'!AM758="x","M","")</f>
        <v/>
      </c>
      <c r="DB764" s="16" t="str">
        <f>IF('Vastgesteld 7-7-2022'!AN758="x","Z","")</f>
        <v/>
      </c>
      <c r="DC764" s="16" t="str">
        <f>IF('Vastgesteld 7-7-2022'!AO758="x","ZZ","")</f>
        <v/>
      </c>
      <c r="DD764" s="16" t="str">
        <f>IF('Vastgesteld 7-7-2022'!AQ758="x","1.40","")</f>
        <v/>
      </c>
      <c r="DE764" s="16" t="str">
        <f>IF(COUNTA('Vastgesteld 7-7-2022'!BH758:BJ758)&lt;&gt;0,6,"")</f>
        <v/>
      </c>
      <c r="DF764" s="16" t="str">
        <f t="shared" si="70"/>
        <v/>
      </c>
      <c r="DG764" s="16" t="str">
        <f>IF('Vastgesteld 7-7-2022'!BH758="x","L","")</f>
        <v/>
      </c>
      <c r="DH764" s="16" t="str">
        <f>IF('Vastgesteld 7-7-2022'!BI758="x","M","")</f>
        <v/>
      </c>
      <c r="DI764" s="16" t="str">
        <f>IF('Vastgesteld 7-7-2022'!BJ758="x","Z","")</f>
        <v/>
      </c>
      <c r="DJ764" s="16" t="str">
        <f>IF('Vastgesteld 7-7-2022'!BK758="x","Z","")</f>
        <v/>
      </c>
      <c r="DK764" s="16" t="str">
        <f>IF(COUNTA('Vastgesteld 7-7-2022'!BM758:BO758)&lt;&gt;0,6,"")</f>
        <v/>
      </c>
      <c r="DL764" s="16" t="str">
        <f t="shared" si="71"/>
        <v/>
      </c>
      <c r="DM764" s="16" t="str">
        <f>IF('Vastgesteld 7-7-2022'!BM758="x","L","")</f>
        <v/>
      </c>
      <c r="DN764" s="16" t="str">
        <f>IF('Vastgesteld 7-7-2022'!BN758="x","M","")</f>
        <v/>
      </c>
      <c r="DO764" s="16" t="str">
        <f>IF('Vastgesteld 7-7-2022'!BO758="x","Z","")</f>
        <v/>
      </c>
      <c r="DP764" s="16" t="str">
        <f>IF('Vastgesteld 7-7-2022'!BP758="x","Z","")</f>
        <v/>
      </c>
    </row>
    <row r="765" spans="1:120" ht="14.4" x14ac:dyDescent="0.3">
      <c r="A765" s="18">
        <f>'Vastgesteld 7-7-2022'!A759</f>
        <v>0</v>
      </c>
      <c r="B765" s="16" t="str">
        <f>IFERROR(VLOOKUP('Vastgesteld 7-7-2022'!#REF!,#REF!,2,FALSE),"")</f>
        <v/>
      </c>
      <c r="C765" s="16">
        <f>'Vastgesteld 7-7-2022'!E759</f>
        <v>0</v>
      </c>
      <c r="D765" s="16" t="str">
        <f>IFERROR(VLOOKUP('Vastgesteld 7-7-2022'!#REF!,#REF!,2,FALSE),"")</f>
        <v/>
      </c>
      <c r="E765" s="16" t="str">
        <f>IFERROR(VLOOKUP('Vastgesteld 7-7-2022'!#REF!,#REF!,5,FALSE),"")</f>
        <v/>
      </c>
      <c r="F765" s="16" t="e">
        <f>IF('Vastgesteld 7-7-2022'!#REF!&lt;&gt;"",'Vastgesteld 7-7-2022'!#REF!,"")</f>
        <v>#REF!</v>
      </c>
      <c r="G765" s="16" t="e">
        <f>IF('Vastgesteld 7-7-2022'!#REF!="Indoor",1,0)</f>
        <v>#REF!</v>
      </c>
      <c r="H765" s="16" t="e">
        <f>'Vastgesteld 7-7-2022'!#REF!</f>
        <v>#REF!</v>
      </c>
      <c r="I765" s="16" t="e">
        <f>IF('Vastgesteld 7-7-2022'!#REF!="Nee",0,IF('Vastgesteld 7-7-2022'!#REF!="Ja",1,""))</f>
        <v>#REF!</v>
      </c>
      <c r="J765" s="16" t="e">
        <f>IF('Vastgesteld 7-7-2022'!#REF!&lt;&gt;"",'Vastgesteld 7-7-2022'!#REF!,"")</f>
        <v>#REF!</v>
      </c>
      <c r="BJ765" s="16" t="str">
        <f>IF(COUNTA('Vastgesteld 7-7-2022'!T759:AD759)&lt;&gt;0,1,"")</f>
        <v/>
      </c>
      <c r="BK765" s="16" t="str">
        <f t="shared" si="66"/>
        <v/>
      </c>
      <c r="BL765" s="16" t="str">
        <f>IF('Vastgesteld 7-7-2022'!T759="x","AA","")</f>
        <v/>
      </c>
      <c r="BM765" s="16" t="str">
        <f>IF('Vastgesteld 7-7-2022'!U759="x","A","")</f>
        <v/>
      </c>
      <c r="BN765" s="16" t="str">
        <f>IF('Vastgesteld 7-7-2022'!V759="x","B1","")</f>
        <v/>
      </c>
      <c r="BO765" s="16" t="e">
        <f>IF('Vastgesteld 7-7-2022'!#REF!="x","BB","")</f>
        <v>#REF!</v>
      </c>
      <c r="BP765" s="16" t="str">
        <f>IF('Vastgesteld 7-7-2022'!X759="x","B","")</f>
        <v/>
      </c>
      <c r="BQ765" s="16" t="str">
        <f>IF('Vastgesteld 7-7-2022'!Y759="x","L1","")</f>
        <v/>
      </c>
      <c r="BR765" s="16" t="str">
        <f>IF('Vastgesteld 7-7-2022'!Z759="x","L2","")</f>
        <v/>
      </c>
      <c r="BS765" s="16" t="str">
        <f>IF('Vastgesteld 7-7-2022'!AA759="x","M1","")</f>
        <v/>
      </c>
      <c r="BT765" s="16" t="str">
        <f>IF('Vastgesteld 7-7-2022'!AB759="x","M2","")</f>
        <v/>
      </c>
      <c r="BU765" s="16" t="str">
        <f>IF('Vastgesteld 7-7-2022'!AC759="x","Z1","")</f>
        <v/>
      </c>
      <c r="BV765" s="16" t="str">
        <f>IF('Vastgesteld 7-7-2022'!AD759="x","Z2","")</f>
        <v/>
      </c>
      <c r="BW765" s="16" t="str">
        <f>IF(COUNTA('Vastgesteld 7-7-2022'!K759:S759)&lt;&gt;0,1,"")</f>
        <v/>
      </c>
      <c r="BX765" s="16" t="str">
        <f t="shared" si="67"/>
        <v/>
      </c>
      <c r="BY765" s="16" t="str">
        <f>IF('Vastgesteld 7-7-2022'!K759="x","BB","")</f>
        <v/>
      </c>
      <c r="BZ765" s="16" t="str">
        <f>IF('Vastgesteld 7-7-2022'!L759="x","B","")</f>
        <v/>
      </c>
      <c r="CA765" s="16" t="str">
        <f>IF('Vastgesteld 7-7-2022'!M759="x","L1","")</f>
        <v/>
      </c>
      <c r="CB765" s="16" t="str">
        <f>IF('Vastgesteld 7-7-2022'!N759="x","L2","")</f>
        <v/>
      </c>
      <c r="CC765" s="16" t="str">
        <f>IF('Vastgesteld 7-7-2022'!O759="x","M1","")</f>
        <v/>
      </c>
      <c r="CD765" s="16" t="str">
        <f>IF('Vastgesteld 7-7-2022'!P759="x","M2","")</f>
        <v/>
      </c>
      <c r="CE765" s="16" t="str">
        <f>IF('Vastgesteld 7-7-2022'!Q759="x","Z1","")</f>
        <v/>
      </c>
      <c r="CF765" s="16" t="str">
        <f>IF('Vastgesteld 7-7-2022'!R759="x","Z2","")</f>
        <v/>
      </c>
      <c r="CG765" s="16" t="str">
        <f>IF('Vastgesteld 7-7-2022'!S759="x","ZZL","")</f>
        <v/>
      </c>
      <c r="CL765" s="16" t="str">
        <f>IF(COUNTA('Vastgesteld 7-7-2022'!AV759:BF759)&lt;&gt;0,2,"")</f>
        <v/>
      </c>
      <c r="CM765" s="16" t="str">
        <f t="shared" si="68"/>
        <v/>
      </c>
      <c r="CN765" s="16" t="str">
        <f>IF('Vastgesteld 7-7-2022'!AV759="x","AA","")</f>
        <v/>
      </c>
      <c r="CO765" s="16" t="str">
        <f>IF('Vastgesteld 7-7-2022'!AW759="x","A","")</f>
        <v/>
      </c>
      <c r="CP765" s="16" t="str">
        <f>IF('Vastgesteld 7-7-2022'!AX759="x","BB","")</f>
        <v/>
      </c>
      <c r="CQ765" s="16" t="str">
        <f>IF('Vastgesteld 7-7-2022'!AY759="x","B","")</f>
        <v/>
      </c>
      <c r="CR765" s="16" t="str">
        <f>IF('Vastgesteld 7-7-2022'!AZ759="x","L","")</f>
        <v/>
      </c>
      <c r="CS765" s="16" t="str">
        <f>IF('Vastgesteld 7-7-2022'!BA759="x","M","")</f>
        <v/>
      </c>
      <c r="CT765" s="16" t="str">
        <f>IF('Vastgesteld 7-7-2022'!BB759="x","Z","")</f>
        <v/>
      </c>
      <c r="CU765" s="16" t="str">
        <f>IF('Vastgesteld 7-7-2022'!BF759="x","ZZ","")</f>
        <v/>
      </c>
      <c r="CV765" s="16" t="str">
        <f>IF(COUNTA('Vastgesteld 7-7-2022'!AJ759:AQ759)&lt;&gt;0,2,"")</f>
        <v/>
      </c>
      <c r="CW765" s="16" t="str">
        <f t="shared" si="69"/>
        <v/>
      </c>
      <c r="CX765" s="16" t="str">
        <f>IF('Vastgesteld 7-7-2022'!AJ759="x","BB","")</f>
        <v/>
      </c>
      <c r="CY765" s="16" t="str">
        <f>IF('Vastgesteld 7-7-2022'!AK759="x","B","")</f>
        <v/>
      </c>
      <c r="CZ765" s="16" t="str">
        <f>IF('Vastgesteld 7-7-2022'!AL759="x","L","")</f>
        <v/>
      </c>
      <c r="DA765" s="16" t="str">
        <f>IF('Vastgesteld 7-7-2022'!AM759="x","M","")</f>
        <v/>
      </c>
      <c r="DB765" s="16" t="str">
        <f>IF('Vastgesteld 7-7-2022'!AN759="x","Z","")</f>
        <v/>
      </c>
      <c r="DC765" s="16" t="str">
        <f>IF('Vastgesteld 7-7-2022'!AO759="x","ZZ","")</f>
        <v/>
      </c>
      <c r="DD765" s="16" t="str">
        <f>IF('Vastgesteld 7-7-2022'!AQ759="x","1.40","")</f>
        <v/>
      </c>
      <c r="DE765" s="16" t="str">
        <f>IF(COUNTA('Vastgesteld 7-7-2022'!BH759:BJ759)&lt;&gt;0,6,"")</f>
        <v/>
      </c>
      <c r="DF765" s="16" t="str">
        <f t="shared" si="70"/>
        <v/>
      </c>
      <c r="DG765" s="16" t="str">
        <f>IF('Vastgesteld 7-7-2022'!BH759="x","L","")</f>
        <v/>
      </c>
      <c r="DH765" s="16" t="str">
        <f>IF('Vastgesteld 7-7-2022'!BI759="x","M","")</f>
        <v/>
      </c>
      <c r="DI765" s="16" t="str">
        <f>IF('Vastgesteld 7-7-2022'!BJ759="x","Z","")</f>
        <v/>
      </c>
      <c r="DJ765" s="16" t="str">
        <f>IF('Vastgesteld 7-7-2022'!BK759="x","Z","")</f>
        <v/>
      </c>
      <c r="DK765" s="16" t="str">
        <f>IF(COUNTA('Vastgesteld 7-7-2022'!BM759:BO759)&lt;&gt;0,6,"")</f>
        <v/>
      </c>
      <c r="DL765" s="16" t="str">
        <f t="shared" si="71"/>
        <v/>
      </c>
      <c r="DM765" s="16" t="str">
        <f>IF('Vastgesteld 7-7-2022'!BM759="x","L","")</f>
        <v/>
      </c>
      <c r="DN765" s="16" t="str">
        <f>IF('Vastgesteld 7-7-2022'!BN759="x","M","")</f>
        <v/>
      </c>
      <c r="DO765" s="16" t="str">
        <f>IF('Vastgesteld 7-7-2022'!BO759="x","Z","")</f>
        <v/>
      </c>
      <c r="DP765" s="16" t="str">
        <f>IF('Vastgesteld 7-7-2022'!BP759="x","Z","")</f>
        <v/>
      </c>
    </row>
    <row r="766" spans="1:120" ht="14.4" x14ac:dyDescent="0.3">
      <c r="A766" s="18">
        <f>'Vastgesteld 7-7-2022'!A760</f>
        <v>0</v>
      </c>
      <c r="B766" s="16" t="str">
        <f>IFERROR(VLOOKUP('Vastgesteld 7-7-2022'!#REF!,#REF!,2,FALSE),"")</f>
        <v/>
      </c>
      <c r="C766" s="16">
        <f>'Vastgesteld 7-7-2022'!E760</f>
        <v>0</v>
      </c>
      <c r="D766" s="16" t="str">
        <f>IFERROR(VLOOKUP('Vastgesteld 7-7-2022'!#REF!,#REF!,2,FALSE),"")</f>
        <v/>
      </c>
      <c r="E766" s="16" t="str">
        <f>IFERROR(VLOOKUP('Vastgesteld 7-7-2022'!#REF!,#REF!,5,FALSE),"")</f>
        <v/>
      </c>
      <c r="F766" s="16" t="e">
        <f>IF('Vastgesteld 7-7-2022'!#REF!&lt;&gt;"",'Vastgesteld 7-7-2022'!#REF!,"")</f>
        <v>#REF!</v>
      </c>
      <c r="G766" s="16" t="e">
        <f>IF('Vastgesteld 7-7-2022'!#REF!="Indoor",1,0)</f>
        <v>#REF!</v>
      </c>
      <c r="H766" s="16" t="e">
        <f>'Vastgesteld 7-7-2022'!#REF!</f>
        <v>#REF!</v>
      </c>
      <c r="I766" s="16" t="e">
        <f>IF('Vastgesteld 7-7-2022'!#REF!="Nee",0,IF('Vastgesteld 7-7-2022'!#REF!="Ja",1,""))</f>
        <v>#REF!</v>
      </c>
      <c r="J766" s="16" t="e">
        <f>IF('Vastgesteld 7-7-2022'!#REF!&lt;&gt;"",'Vastgesteld 7-7-2022'!#REF!,"")</f>
        <v>#REF!</v>
      </c>
      <c r="BJ766" s="16" t="str">
        <f>IF(COUNTA('Vastgesteld 7-7-2022'!T760:AD760)&lt;&gt;0,1,"")</f>
        <v/>
      </c>
      <c r="BK766" s="16" t="str">
        <f t="shared" si="66"/>
        <v/>
      </c>
      <c r="BL766" s="16" t="str">
        <f>IF('Vastgesteld 7-7-2022'!T760="x","AA","")</f>
        <v/>
      </c>
      <c r="BM766" s="16" t="str">
        <f>IF('Vastgesteld 7-7-2022'!U760="x","A","")</f>
        <v/>
      </c>
      <c r="BN766" s="16" t="str">
        <f>IF('Vastgesteld 7-7-2022'!V760="x","B1","")</f>
        <v/>
      </c>
      <c r="BO766" s="16" t="e">
        <f>IF('Vastgesteld 7-7-2022'!#REF!="x","BB","")</f>
        <v>#REF!</v>
      </c>
      <c r="BP766" s="16" t="str">
        <f>IF('Vastgesteld 7-7-2022'!X760="x","B","")</f>
        <v/>
      </c>
      <c r="BQ766" s="16" t="str">
        <f>IF('Vastgesteld 7-7-2022'!Y760="x","L1","")</f>
        <v/>
      </c>
      <c r="BR766" s="16" t="str">
        <f>IF('Vastgesteld 7-7-2022'!Z760="x","L2","")</f>
        <v/>
      </c>
      <c r="BS766" s="16" t="str">
        <f>IF('Vastgesteld 7-7-2022'!AA760="x","M1","")</f>
        <v/>
      </c>
      <c r="BT766" s="16" t="str">
        <f>IF('Vastgesteld 7-7-2022'!AB760="x","M2","")</f>
        <v/>
      </c>
      <c r="BU766" s="16" t="str">
        <f>IF('Vastgesteld 7-7-2022'!AC760="x","Z1","")</f>
        <v/>
      </c>
      <c r="BV766" s="16" t="str">
        <f>IF('Vastgesteld 7-7-2022'!AD760="x","Z2","")</f>
        <v/>
      </c>
      <c r="BW766" s="16" t="str">
        <f>IF(COUNTA('Vastgesteld 7-7-2022'!K760:S760)&lt;&gt;0,1,"")</f>
        <v/>
      </c>
      <c r="BX766" s="16" t="str">
        <f t="shared" si="67"/>
        <v/>
      </c>
      <c r="BY766" s="16" t="str">
        <f>IF('Vastgesteld 7-7-2022'!K760="x","BB","")</f>
        <v/>
      </c>
      <c r="BZ766" s="16" t="str">
        <f>IF('Vastgesteld 7-7-2022'!L760="x","B","")</f>
        <v/>
      </c>
      <c r="CA766" s="16" t="str">
        <f>IF('Vastgesteld 7-7-2022'!M760="x","L1","")</f>
        <v/>
      </c>
      <c r="CB766" s="16" t="str">
        <f>IF('Vastgesteld 7-7-2022'!N760="x","L2","")</f>
        <v/>
      </c>
      <c r="CC766" s="16" t="str">
        <f>IF('Vastgesteld 7-7-2022'!O760="x","M1","")</f>
        <v/>
      </c>
      <c r="CD766" s="16" t="str">
        <f>IF('Vastgesteld 7-7-2022'!P760="x","M2","")</f>
        <v/>
      </c>
      <c r="CE766" s="16" t="str">
        <f>IF('Vastgesteld 7-7-2022'!Q760="x","Z1","")</f>
        <v/>
      </c>
      <c r="CF766" s="16" t="str">
        <f>IF('Vastgesteld 7-7-2022'!R760="x","Z2","")</f>
        <v/>
      </c>
      <c r="CG766" s="16" t="str">
        <f>IF('Vastgesteld 7-7-2022'!S760="x","ZZL","")</f>
        <v/>
      </c>
      <c r="CL766" s="16" t="str">
        <f>IF(COUNTA('Vastgesteld 7-7-2022'!AV760:BF760)&lt;&gt;0,2,"")</f>
        <v/>
      </c>
      <c r="CM766" s="16" t="str">
        <f t="shared" si="68"/>
        <v/>
      </c>
      <c r="CN766" s="16" t="str">
        <f>IF('Vastgesteld 7-7-2022'!AV760="x","AA","")</f>
        <v/>
      </c>
      <c r="CO766" s="16" t="str">
        <f>IF('Vastgesteld 7-7-2022'!AW760="x","A","")</f>
        <v/>
      </c>
      <c r="CP766" s="16" t="str">
        <f>IF('Vastgesteld 7-7-2022'!AX760="x","BB","")</f>
        <v/>
      </c>
      <c r="CQ766" s="16" t="str">
        <f>IF('Vastgesteld 7-7-2022'!AY760="x","B","")</f>
        <v/>
      </c>
      <c r="CR766" s="16" t="str">
        <f>IF('Vastgesteld 7-7-2022'!AZ760="x","L","")</f>
        <v/>
      </c>
      <c r="CS766" s="16" t="str">
        <f>IF('Vastgesteld 7-7-2022'!BA760="x","M","")</f>
        <v/>
      </c>
      <c r="CT766" s="16" t="str">
        <f>IF('Vastgesteld 7-7-2022'!BB760="x","Z","")</f>
        <v/>
      </c>
      <c r="CU766" s="16" t="str">
        <f>IF('Vastgesteld 7-7-2022'!BF760="x","ZZ","")</f>
        <v/>
      </c>
      <c r="CV766" s="16" t="str">
        <f>IF(COUNTA('Vastgesteld 7-7-2022'!AJ760:AQ760)&lt;&gt;0,2,"")</f>
        <v/>
      </c>
      <c r="CW766" s="16" t="str">
        <f t="shared" si="69"/>
        <v/>
      </c>
      <c r="CX766" s="16" t="str">
        <f>IF('Vastgesteld 7-7-2022'!AJ760="x","BB","")</f>
        <v/>
      </c>
      <c r="CY766" s="16" t="str">
        <f>IF('Vastgesteld 7-7-2022'!AK760="x","B","")</f>
        <v/>
      </c>
      <c r="CZ766" s="16" t="str">
        <f>IF('Vastgesteld 7-7-2022'!AL760="x","L","")</f>
        <v/>
      </c>
      <c r="DA766" s="16" t="str">
        <f>IF('Vastgesteld 7-7-2022'!AM760="x","M","")</f>
        <v/>
      </c>
      <c r="DB766" s="16" t="str">
        <f>IF('Vastgesteld 7-7-2022'!AN760="x","Z","")</f>
        <v/>
      </c>
      <c r="DC766" s="16" t="str">
        <f>IF('Vastgesteld 7-7-2022'!AO760="x","ZZ","")</f>
        <v/>
      </c>
      <c r="DD766" s="16" t="str">
        <f>IF('Vastgesteld 7-7-2022'!AQ760="x","1.40","")</f>
        <v/>
      </c>
      <c r="DE766" s="16" t="str">
        <f>IF(COUNTA('Vastgesteld 7-7-2022'!BH760:BJ760)&lt;&gt;0,6,"")</f>
        <v/>
      </c>
      <c r="DF766" s="16" t="str">
        <f t="shared" si="70"/>
        <v/>
      </c>
      <c r="DG766" s="16" t="str">
        <f>IF('Vastgesteld 7-7-2022'!BH760="x","L","")</f>
        <v/>
      </c>
      <c r="DH766" s="16" t="str">
        <f>IF('Vastgesteld 7-7-2022'!BI760="x","M","")</f>
        <v/>
      </c>
      <c r="DI766" s="16" t="str">
        <f>IF('Vastgesteld 7-7-2022'!BJ760="x","Z","")</f>
        <v/>
      </c>
      <c r="DJ766" s="16" t="str">
        <f>IF('Vastgesteld 7-7-2022'!BK760="x","Z","")</f>
        <v/>
      </c>
      <c r="DK766" s="16" t="str">
        <f>IF(COUNTA('Vastgesteld 7-7-2022'!BM760:BO760)&lt;&gt;0,6,"")</f>
        <v/>
      </c>
      <c r="DL766" s="16" t="str">
        <f t="shared" si="71"/>
        <v/>
      </c>
      <c r="DM766" s="16" t="str">
        <f>IF('Vastgesteld 7-7-2022'!BM760="x","L","")</f>
        <v/>
      </c>
      <c r="DN766" s="16" t="str">
        <f>IF('Vastgesteld 7-7-2022'!BN760="x","M","")</f>
        <v/>
      </c>
      <c r="DO766" s="16" t="str">
        <f>IF('Vastgesteld 7-7-2022'!BO760="x","Z","")</f>
        <v/>
      </c>
      <c r="DP766" s="16" t="str">
        <f>IF('Vastgesteld 7-7-2022'!BP760="x","Z","")</f>
        <v/>
      </c>
    </row>
    <row r="767" spans="1:120" ht="14.4" x14ac:dyDescent="0.3">
      <c r="A767" s="18">
        <f>'Vastgesteld 7-7-2022'!A761</f>
        <v>0</v>
      </c>
      <c r="B767" s="16" t="str">
        <f>IFERROR(VLOOKUP('Vastgesteld 7-7-2022'!#REF!,#REF!,2,FALSE),"")</f>
        <v/>
      </c>
      <c r="C767" s="16">
        <f>'Vastgesteld 7-7-2022'!E761</f>
        <v>0</v>
      </c>
      <c r="D767" s="16" t="str">
        <f>IFERROR(VLOOKUP('Vastgesteld 7-7-2022'!#REF!,#REF!,2,FALSE),"")</f>
        <v/>
      </c>
      <c r="E767" s="16" t="str">
        <f>IFERROR(VLOOKUP('Vastgesteld 7-7-2022'!#REF!,#REF!,5,FALSE),"")</f>
        <v/>
      </c>
      <c r="F767" s="16" t="e">
        <f>IF('Vastgesteld 7-7-2022'!#REF!&lt;&gt;"",'Vastgesteld 7-7-2022'!#REF!,"")</f>
        <v>#REF!</v>
      </c>
      <c r="G767" s="16" t="e">
        <f>IF('Vastgesteld 7-7-2022'!#REF!="Indoor",1,0)</f>
        <v>#REF!</v>
      </c>
      <c r="H767" s="16" t="e">
        <f>'Vastgesteld 7-7-2022'!#REF!</f>
        <v>#REF!</v>
      </c>
      <c r="I767" s="16" t="e">
        <f>IF('Vastgesteld 7-7-2022'!#REF!="Nee",0,IF('Vastgesteld 7-7-2022'!#REF!="Ja",1,""))</f>
        <v>#REF!</v>
      </c>
      <c r="J767" s="16" t="e">
        <f>IF('Vastgesteld 7-7-2022'!#REF!&lt;&gt;"",'Vastgesteld 7-7-2022'!#REF!,"")</f>
        <v>#REF!</v>
      </c>
      <c r="BJ767" s="16" t="str">
        <f>IF(COUNTA('Vastgesteld 7-7-2022'!T761:AD761)&lt;&gt;0,1,"")</f>
        <v/>
      </c>
      <c r="BK767" s="16" t="str">
        <f t="shared" si="66"/>
        <v/>
      </c>
      <c r="BL767" s="16" t="str">
        <f>IF('Vastgesteld 7-7-2022'!T761="x","AA","")</f>
        <v/>
      </c>
      <c r="BM767" s="16" t="str">
        <f>IF('Vastgesteld 7-7-2022'!U761="x","A","")</f>
        <v/>
      </c>
      <c r="BN767" s="16" t="str">
        <f>IF('Vastgesteld 7-7-2022'!V761="x","B1","")</f>
        <v/>
      </c>
      <c r="BO767" s="16" t="e">
        <f>IF('Vastgesteld 7-7-2022'!#REF!="x","BB","")</f>
        <v>#REF!</v>
      </c>
      <c r="BP767" s="16" t="str">
        <f>IF('Vastgesteld 7-7-2022'!X761="x","B","")</f>
        <v/>
      </c>
      <c r="BQ767" s="16" t="str">
        <f>IF('Vastgesteld 7-7-2022'!Y761="x","L1","")</f>
        <v/>
      </c>
      <c r="BR767" s="16" t="str">
        <f>IF('Vastgesteld 7-7-2022'!Z761="x","L2","")</f>
        <v/>
      </c>
      <c r="BS767" s="16" t="str">
        <f>IF('Vastgesteld 7-7-2022'!AA761="x","M1","")</f>
        <v/>
      </c>
      <c r="BT767" s="16" t="str">
        <f>IF('Vastgesteld 7-7-2022'!AB761="x","M2","")</f>
        <v/>
      </c>
      <c r="BU767" s="16" t="str">
        <f>IF('Vastgesteld 7-7-2022'!AC761="x","Z1","")</f>
        <v/>
      </c>
      <c r="BV767" s="16" t="str">
        <f>IF('Vastgesteld 7-7-2022'!AD761="x","Z2","")</f>
        <v/>
      </c>
      <c r="BW767" s="16" t="str">
        <f>IF(COUNTA('Vastgesteld 7-7-2022'!K761:S761)&lt;&gt;0,1,"")</f>
        <v/>
      </c>
      <c r="BX767" s="16" t="str">
        <f t="shared" si="67"/>
        <v/>
      </c>
      <c r="BY767" s="16" t="str">
        <f>IF('Vastgesteld 7-7-2022'!K761="x","BB","")</f>
        <v/>
      </c>
      <c r="BZ767" s="16" t="str">
        <f>IF('Vastgesteld 7-7-2022'!L761="x","B","")</f>
        <v/>
      </c>
      <c r="CA767" s="16" t="str">
        <f>IF('Vastgesteld 7-7-2022'!M761="x","L1","")</f>
        <v/>
      </c>
      <c r="CB767" s="16" t="str">
        <f>IF('Vastgesteld 7-7-2022'!N761="x","L2","")</f>
        <v/>
      </c>
      <c r="CC767" s="16" t="str">
        <f>IF('Vastgesteld 7-7-2022'!O761="x","M1","")</f>
        <v/>
      </c>
      <c r="CD767" s="16" t="str">
        <f>IF('Vastgesteld 7-7-2022'!P761="x","M2","")</f>
        <v/>
      </c>
      <c r="CE767" s="16" t="str">
        <f>IF('Vastgesteld 7-7-2022'!Q761="x","Z1","")</f>
        <v/>
      </c>
      <c r="CF767" s="16" t="str">
        <f>IF('Vastgesteld 7-7-2022'!R761="x","Z2","")</f>
        <v/>
      </c>
      <c r="CG767" s="16" t="str">
        <f>IF('Vastgesteld 7-7-2022'!S761="x","ZZL","")</f>
        <v/>
      </c>
      <c r="CL767" s="16" t="str">
        <f>IF(COUNTA('Vastgesteld 7-7-2022'!AV761:BF761)&lt;&gt;0,2,"")</f>
        <v/>
      </c>
      <c r="CM767" s="16" t="str">
        <f t="shared" si="68"/>
        <v/>
      </c>
      <c r="CN767" s="16" t="str">
        <f>IF('Vastgesteld 7-7-2022'!AV761="x","AA","")</f>
        <v/>
      </c>
      <c r="CO767" s="16" t="str">
        <f>IF('Vastgesteld 7-7-2022'!AW761="x","A","")</f>
        <v/>
      </c>
      <c r="CP767" s="16" t="str">
        <f>IF('Vastgesteld 7-7-2022'!AX761="x","BB","")</f>
        <v/>
      </c>
      <c r="CQ767" s="16" t="str">
        <f>IF('Vastgesteld 7-7-2022'!AY761="x","B","")</f>
        <v/>
      </c>
      <c r="CR767" s="16" t="str">
        <f>IF('Vastgesteld 7-7-2022'!AZ761="x","L","")</f>
        <v/>
      </c>
      <c r="CS767" s="16" t="str">
        <f>IF('Vastgesteld 7-7-2022'!BA761="x","M","")</f>
        <v/>
      </c>
      <c r="CT767" s="16" t="str">
        <f>IF('Vastgesteld 7-7-2022'!BB761="x","Z","")</f>
        <v/>
      </c>
      <c r="CU767" s="16" t="str">
        <f>IF('Vastgesteld 7-7-2022'!BF761="x","ZZ","")</f>
        <v/>
      </c>
      <c r="CV767" s="16" t="str">
        <f>IF(COUNTA('Vastgesteld 7-7-2022'!AJ761:AQ761)&lt;&gt;0,2,"")</f>
        <v/>
      </c>
      <c r="CW767" s="16" t="str">
        <f t="shared" si="69"/>
        <v/>
      </c>
      <c r="CX767" s="16" t="str">
        <f>IF('Vastgesteld 7-7-2022'!AJ761="x","BB","")</f>
        <v/>
      </c>
      <c r="CY767" s="16" t="str">
        <f>IF('Vastgesteld 7-7-2022'!AK761="x","B","")</f>
        <v/>
      </c>
      <c r="CZ767" s="16" t="str">
        <f>IF('Vastgesteld 7-7-2022'!AL761="x","L","")</f>
        <v/>
      </c>
      <c r="DA767" s="16" t="str">
        <f>IF('Vastgesteld 7-7-2022'!AM761="x","M","")</f>
        <v/>
      </c>
      <c r="DB767" s="16" t="str">
        <f>IF('Vastgesteld 7-7-2022'!AN761="x","Z","")</f>
        <v/>
      </c>
      <c r="DC767" s="16" t="str">
        <f>IF('Vastgesteld 7-7-2022'!AO761="x","ZZ","")</f>
        <v/>
      </c>
      <c r="DD767" s="16" t="str">
        <f>IF('Vastgesteld 7-7-2022'!AQ761="x","1.40","")</f>
        <v/>
      </c>
      <c r="DE767" s="16" t="str">
        <f>IF(COUNTA('Vastgesteld 7-7-2022'!BH761:BJ761)&lt;&gt;0,6,"")</f>
        <v/>
      </c>
      <c r="DF767" s="16" t="str">
        <f t="shared" si="70"/>
        <v/>
      </c>
      <c r="DG767" s="16" t="str">
        <f>IF('Vastgesteld 7-7-2022'!BH761="x","L","")</f>
        <v/>
      </c>
      <c r="DH767" s="16" t="str">
        <f>IF('Vastgesteld 7-7-2022'!BI761="x","M","")</f>
        <v/>
      </c>
      <c r="DI767" s="16" t="str">
        <f>IF('Vastgesteld 7-7-2022'!BJ761="x","Z","")</f>
        <v/>
      </c>
      <c r="DJ767" s="16" t="str">
        <f>IF('Vastgesteld 7-7-2022'!BK761="x","Z","")</f>
        <v/>
      </c>
      <c r="DK767" s="16" t="str">
        <f>IF(COUNTA('Vastgesteld 7-7-2022'!BM761:BO761)&lt;&gt;0,6,"")</f>
        <v/>
      </c>
      <c r="DL767" s="16" t="str">
        <f t="shared" si="71"/>
        <v/>
      </c>
      <c r="DM767" s="16" t="str">
        <f>IF('Vastgesteld 7-7-2022'!BM761="x","L","")</f>
        <v/>
      </c>
      <c r="DN767" s="16" t="str">
        <f>IF('Vastgesteld 7-7-2022'!BN761="x","M","")</f>
        <v/>
      </c>
      <c r="DO767" s="16" t="str">
        <f>IF('Vastgesteld 7-7-2022'!BO761="x","Z","")</f>
        <v/>
      </c>
      <c r="DP767" s="16" t="str">
        <f>IF('Vastgesteld 7-7-2022'!BP761="x","Z","")</f>
        <v/>
      </c>
    </row>
    <row r="768" spans="1:120" ht="14.4" x14ac:dyDescent="0.3">
      <c r="A768" s="18">
        <f>'Vastgesteld 7-7-2022'!A762</f>
        <v>0</v>
      </c>
      <c r="B768" s="16" t="str">
        <f>IFERROR(VLOOKUP('Vastgesteld 7-7-2022'!#REF!,#REF!,2,FALSE),"")</f>
        <v/>
      </c>
      <c r="C768" s="16">
        <f>'Vastgesteld 7-7-2022'!E762</f>
        <v>0</v>
      </c>
      <c r="D768" s="16" t="str">
        <f>IFERROR(VLOOKUP('Vastgesteld 7-7-2022'!#REF!,#REF!,2,FALSE),"")</f>
        <v/>
      </c>
      <c r="E768" s="16" t="str">
        <f>IFERROR(VLOOKUP('Vastgesteld 7-7-2022'!#REF!,#REF!,5,FALSE),"")</f>
        <v/>
      </c>
      <c r="F768" s="16" t="e">
        <f>IF('Vastgesteld 7-7-2022'!#REF!&lt;&gt;"",'Vastgesteld 7-7-2022'!#REF!,"")</f>
        <v>#REF!</v>
      </c>
      <c r="G768" s="16" t="e">
        <f>IF('Vastgesteld 7-7-2022'!#REF!="Indoor",1,0)</f>
        <v>#REF!</v>
      </c>
      <c r="H768" s="16" t="e">
        <f>'Vastgesteld 7-7-2022'!#REF!</f>
        <v>#REF!</v>
      </c>
      <c r="I768" s="16" t="e">
        <f>IF('Vastgesteld 7-7-2022'!#REF!="Nee",0,IF('Vastgesteld 7-7-2022'!#REF!="Ja",1,""))</f>
        <v>#REF!</v>
      </c>
      <c r="J768" s="16" t="e">
        <f>IF('Vastgesteld 7-7-2022'!#REF!&lt;&gt;"",'Vastgesteld 7-7-2022'!#REF!,"")</f>
        <v>#REF!</v>
      </c>
      <c r="BJ768" s="16" t="str">
        <f>IF(COUNTA('Vastgesteld 7-7-2022'!T762:AD762)&lt;&gt;0,1,"")</f>
        <v/>
      </c>
      <c r="BK768" s="16" t="str">
        <f t="shared" si="66"/>
        <v/>
      </c>
      <c r="BL768" s="16" t="str">
        <f>IF('Vastgesteld 7-7-2022'!T762="x","AA","")</f>
        <v/>
      </c>
      <c r="BM768" s="16" t="str">
        <f>IF('Vastgesteld 7-7-2022'!U762="x","A","")</f>
        <v/>
      </c>
      <c r="BN768" s="16" t="str">
        <f>IF('Vastgesteld 7-7-2022'!V762="x","B1","")</f>
        <v/>
      </c>
      <c r="BO768" s="16" t="e">
        <f>IF('Vastgesteld 7-7-2022'!#REF!="x","BB","")</f>
        <v>#REF!</v>
      </c>
      <c r="BP768" s="16" t="str">
        <f>IF('Vastgesteld 7-7-2022'!X762="x","B","")</f>
        <v/>
      </c>
      <c r="BQ768" s="16" t="str">
        <f>IF('Vastgesteld 7-7-2022'!Y762="x","L1","")</f>
        <v/>
      </c>
      <c r="BR768" s="16" t="str">
        <f>IF('Vastgesteld 7-7-2022'!Z762="x","L2","")</f>
        <v/>
      </c>
      <c r="BS768" s="16" t="str">
        <f>IF('Vastgesteld 7-7-2022'!AA762="x","M1","")</f>
        <v/>
      </c>
      <c r="BT768" s="16" t="str">
        <f>IF('Vastgesteld 7-7-2022'!AB762="x","M2","")</f>
        <v/>
      </c>
      <c r="BU768" s="16" t="str">
        <f>IF('Vastgesteld 7-7-2022'!AC762="x","Z1","")</f>
        <v/>
      </c>
      <c r="BV768" s="16" t="str">
        <f>IF('Vastgesteld 7-7-2022'!AD762="x","Z2","")</f>
        <v/>
      </c>
      <c r="BW768" s="16" t="str">
        <f>IF(COUNTA('Vastgesteld 7-7-2022'!K762:S762)&lt;&gt;0,1,"")</f>
        <v/>
      </c>
      <c r="BX768" s="16" t="str">
        <f t="shared" si="67"/>
        <v/>
      </c>
      <c r="BY768" s="16" t="str">
        <f>IF('Vastgesteld 7-7-2022'!K762="x","BB","")</f>
        <v/>
      </c>
      <c r="BZ768" s="16" t="str">
        <f>IF('Vastgesteld 7-7-2022'!L762="x","B","")</f>
        <v/>
      </c>
      <c r="CA768" s="16" t="str">
        <f>IF('Vastgesteld 7-7-2022'!M762="x","L1","")</f>
        <v/>
      </c>
      <c r="CB768" s="16" t="str">
        <f>IF('Vastgesteld 7-7-2022'!N762="x","L2","")</f>
        <v/>
      </c>
      <c r="CC768" s="16" t="str">
        <f>IF('Vastgesteld 7-7-2022'!O762="x","M1","")</f>
        <v/>
      </c>
      <c r="CD768" s="16" t="str">
        <f>IF('Vastgesteld 7-7-2022'!P762="x","M2","")</f>
        <v/>
      </c>
      <c r="CE768" s="16" t="str">
        <f>IF('Vastgesteld 7-7-2022'!Q762="x","Z1","")</f>
        <v/>
      </c>
      <c r="CF768" s="16" t="str">
        <f>IF('Vastgesteld 7-7-2022'!R762="x","Z2","")</f>
        <v/>
      </c>
      <c r="CG768" s="16" t="str">
        <f>IF('Vastgesteld 7-7-2022'!S762="x","ZZL","")</f>
        <v/>
      </c>
      <c r="CL768" s="16" t="str">
        <f>IF(COUNTA('Vastgesteld 7-7-2022'!AV762:BF762)&lt;&gt;0,2,"")</f>
        <v/>
      </c>
      <c r="CM768" s="16" t="str">
        <f t="shared" si="68"/>
        <v/>
      </c>
      <c r="CN768" s="16" t="str">
        <f>IF('Vastgesteld 7-7-2022'!AV762="x","AA","")</f>
        <v/>
      </c>
      <c r="CO768" s="16" t="str">
        <f>IF('Vastgesteld 7-7-2022'!AW762="x","A","")</f>
        <v/>
      </c>
      <c r="CP768" s="16" t="str">
        <f>IF('Vastgesteld 7-7-2022'!AX762="x","BB","")</f>
        <v/>
      </c>
      <c r="CQ768" s="16" t="str">
        <f>IF('Vastgesteld 7-7-2022'!AY762="x","B","")</f>
        <v/>
      </c>
      <c r="CR768" s="16" t="str">
        <f>IF('Vastgesteld 7-7-2022'!AZ762="x","L","")</f>
        <v/>
      </c>
      <c r="CS768" s="16" t="str">
        <f>IF('Vastgesteld 7-7-2022'!BA762="x","M","")</f>
        <v/>
      </c>
      <c r="CT768" s="16" t="str">
        <f>IF('Vastgesteld 7-7-2022'!BB762="x","Z","")</f>
        <v/>
      </c>
      <c r="CU768" s="16" t="str">
        <f>IF('Vastgesteld 7-7-2022'!BF762="x","ZZ","")</f>
        <v/>
      </c>
      <c r="CV768" s="16" t="str">
        <f>IF(COUNTA('Vastgesteld 7-7-2022'!AJ762:AQ762)&lt;&gt;0,2,"")</f>
        <v/>
      </c>
      <c r="CW768" s="16" t="str">
        <f t="shared" si="69"/>
        <v/>
      </c>
      <c r="CX768" s="16" t="str">
        <f>IF('Vastgesteld 7-7-2022'!AJ762="x","BB","")</f>
        <v/>
      </c>
      <c r="CY768" s="16" t="str">
        <f>IF('Vastgesteld 7-7-2022'!AK762="x","B","")</f>
        <v/>
      </c>
      <c r="CZ768" s="16" t="str">
        <f>IF('Vastgesteld 7-7-2022'!AL762="x","L","")</f>
        <v/>
      </c>
      <c r="DA768" s="16" t="str">
        <f>IF('Vastgesteld 7-7-2022'!AM762="x","M","")</f>
        <v/>
      </c>
      <c r="DB768" s="16" t="str">
        <f>IF('Vastgesteld 7-7-2022'!AN762="x","Z","")</f>
        <v/>
      </c>
      <c r="DC768" s="16" t="str">
        <f>IF('Vastgesteld 7-7-2022'!AO762="x","ZZ","")</f>
        <v/>
      </c>
      <c r="DD768" s="16" t="str">
        <f>IF('Vastgesteld 7-7-2022'!AQ762="x","1.40","")</f>
        <v/>
      </c>
      <c r="DE768" s="16" t="str">
        <f>IF(COUNTA('Vastgesteld 7-7-2022'!BH762:BJ762)&lt;&gt;0,6,"")</f>
        <v/>
      </c>
      <c r="DF768" s="16" t="str">
        <f t="shared" si="70"/>
        <v/>
      </c>
      <c r="DG768" s="16" t="str">
        <f>IF('Vastgesteld 7-7-2022'!BH762="x","L","")</f>
        <v/>
      </c>
      <c r="DH768" s="16" t="str">
        <f>IF('Vastgesteld 7-7-2022'!BI762="x","M","")</f>
        <v/>
      </c>
      <c r="DI768" s="16" t="str">
        <f>IF('Vastgesteld 7-7-2022'!BJ762="x","Z","")</f>
        <v/>
      </c>
      <c r="DJ768" s="16" t="str">
        <f>IF('Vastgesteld 7-7-2022'!BK762="x","Z","")</f>
        <v/>
      </c>
      <c r="DK768" s="16" t="str">
        <f>IF(COUNTA('Vastgesteld 7-7-2022'!BM762:BO762)&lt;&gt;0,6,"")</f>
        <v/>
      </c>
      <c r="DL768" s="16" t="str">
        <f t="shared" si="71"/>
        <v/>
      </c>
      <c r="DM768" s="16" t="str">
        <f>IF('Vastgesteld 7-7-2022'!BM762="x","L","")</f>
        <v/>
      </c>
      <c r="DN768" s="16" t="str">
        <f>IF('Vastgesteld 7-7-2022'!BN762="x","M","")</f>
        <v/>
      </c>
      <c r="DO768" s="16" t="str">
        <f>IF('Vastgesteld 7-7-2022'!BO762="x","Z","")</f>
        <v/>
      </c>
      <c r="DP768" s="16" t="str">
        <f>IF('Vastgesteld 7-7-2022'!BP762="x","Z","")</f>
        <v/>
      </c>
    </row>
    <row r="769" spans="1:120" ht="14.4" x14ac:dyDescent="0.3">
      <c r="A769" s="18">
        <f>'Vastgesteld 7-7-2022'!A763</f>
        <v>0</v>
      </c>
      <c r="B769" s="16" t="str">
        <f>IFERROR(VLOOKUP('Vastgesteld 7-7-2022'!#REF!,#REF!,2,FALSE),"")</f>
        <v/>
      </c>
      <c r="C769" s="16">
        <f>'Vastgesteld 7-7-2022'!E763</f>
        <v>0</v>
      </c>
      <c r="D769" s="16" t="str">
        <f>IFERROR(VLOOKUP('Vastgesteld 7-7-2022'!#REF!,#REF!,2,FALSE),"")</f>
        <v/>
      </c>
      <c r="E769" s="16" t="str">
        <f>IFERROR(VLOOKUP('Vastgesteld 7-7-2022'!#REF!,#REF!,5,FALSE),"")</f>
        <v/>
      </c>
      <c r="F769" s="16" t="e">
        <f>IF('Vastgesteld 7-7-2022'!#REF!&lt;&gt;"",'Vastgesteld 7-7-2022'!#REF!,"")</f>
        <v>#REF!</v>
      </c>
      <c r="G769" s="16" t="e">
        <f>IF('Vastgesteld 7-7-2022'!#REF!="Indoor",1,0)</f>
        <v>#REF!</v>
      </c>
      <c r="H769" s="16" t="e">
        <f>'Vastgesteld 7-7-2022'!#REF!</f>
        <v>#REF!</v>
      </c>
      <c r="I769" s="16" t="e">
        <f>IF('Vastgesteld 7-7-2022'!#REF!="Nee",0,IF('Vastgesteld 7-7-2022'!#REF!="Ja",1,""))</f>
        <v>#REF!</v>
      </c>
      <c r="J769" s="16" t="e">
        <f>IF('Vastgesteld 7-7-2022'!#REF!&lt;&gt;"",'Vastgesteld 7-7-2022'!#REF!,"")</f>
        <v>#REF!</v>
      </c>
      <c r="BJ769" s="16" t="str">
        <f>IF(COUNTA('Vastgesteld 7-7-2022'!T763:AD763)&lt;&gt;0,1,"")</f>
        <v/>
      </c>
      <c r="BK769" s="16" t="str">
        <f t="shared" si="66"/>
        <v/>
      </c>
      <c r="BL769" s="16" t="str">
        <f>IF('Vastgesteld 7-7-2022'!T763="x","AA","")</f>
        <v/>
      </c>
      <c r="BM769" s="16" t="str">
        <f>IF('Vastgesteld 7-7-2022'!U763="x","A","")</f>
        <v/>
      </c>
      <c r="BN769" s="16" t="str">
        <f>IF('Vastgesteld 7-7-2022'!V763="x","B1","")</f>
        <v/>
      </c>
      <c r="BO769" s="16" t="e">
        <f>IF('Vastgesteld 7-7-2022'!#REF!="x","BB","")</f>
        <v>#REF!</v>
      </c>
      <c r="BP769" s="16" t="str">
        <f>IF('Vastgesteld 7-7-2022'!X763="x","B","")</f>
        <v/>
      </c>
      <c r="BQ769" s="16" t="str">
        <f>IF('Vastgesteld 7-7-2022'!Y763="x","L1","")</f>
        <v/>
      </c>
      <c r="BR769" s="16" t="str">
        <f>IF('Vastgesteld 7-7-2022'!Z763="x","L2","")</f>
        <v/>
      </c>
      <c r="BS769" s="16" t="str">
        <f>IF('Vastgesteld 7-7-2022'!AA763="x","M1","")</f>
        <v/>
      </c>
      <c r="BT769" s="16" t="str">
        <f>IF('Vastgesteld 7-7-2022'!AB763="x","M2","")</f>
        <v/>
      </c>
      <c r="BU769" s="16" t="str">
        <f>IF('Vastgesteld 7-7-2022'!AC763="x","Z1","")</f>
        <v/>
      </c>
      <c r="BV769" s="16" t="str">
        <f>IF('Vastgesteld 7-7-2022'!AD763="x","Z2","")</f>
        <v/>
      </c>
      <c r="BW769" s="16" t="str">
        <f>IF(COUNTA('Vastgesteld 7-7-2022'!K763:S763)&lt;&gt;0,1,"")</f>
        <v/>
      </c>
      <c r="BX769" s="16" t="str">
        <f t="shared" si="67"/>
        <v/>
      </c>
      <c r="BY769" s="16" t="str">
        <f>IF('Vastgesteld 7-7-2022'!K763="x","BB","")</f>
        <v/>
      </c>
      <c r="BZ769" s="16" t="str">
        <f>IF('Vastgesteld 7-7-2022'!L763="x","B","")</f>
        <v/>
      </c>
      <c r="CA769" s="16" t="str">
        <f>IF('Vastgesteld 7-7-2022'!M763="x","L1","")</f>
        <v/>
      </c>
      <c r="CB769" s="16" t="str">
        <f>IF('Vastgesteld 7-7-2022'!N763="x","L2","")</f>
        <v/>
      </c>
      <c r="CC769" s="16" t="str">
        <f>IF('Vastgesteld 7-7-2022'!O763="x","M1","")</f>
        <v/>
      </c>
      <c r="CD769" s="16" t="str">
        <f>IF('Vastgesteld 7-7-2022'!P763="x","M2","")</f>
        <v/>
      </c>
      <c r="CE769" s="16" t="str">
        <f>IF('Vastgesteld 7-7-2022'!Q763="x","Z1","")</f>
        <v/>
      </c>
      <c r="CF769" s="16" t="str">
        <f>IF('Vastgesteld 7-7-2022'!R763="x","Z2","")</f>
        <v/>
      </c>
      <c r="CG769" s="16" t="str">
        <f>IF('Vastgesteld 7-7-2022'!S763="x","ZZL","")</f>
        <v/>
      </c>
      <c r="CL769" s="16" t="str">
        <f>IF(COUNTA('Vastgesteld 7-7-2022'!AV763:BF763)&lt;&gt;0,2,"")</f>
        <v/>
      </c>
      <c r="CM769" s="16" t="str">
        <f t="shared" si="68"/>
        <v/>
      </c>
      <c r="CN769" s="16" t="str">
        <f>IF('Vastgesteld 7-7-2022'!AV763="x","AA","")</f>
        <v/>
      </c>
      <c r="CO769" s="16" t="str">
        <f>IF('Vastgesteld 7-7-2022'!AW763="x","A","")</f>
        <v/>
      </c>
      <c r="CP769" s="16" t="str">
        <f>IF('Vastgesteld 7-7-2022'!AX763="x","BB","")</f>
        <v/>
      </c>
      <c r="CQ769" s="16" t="str">
        <f>IF('Vastgesteld 7-7-2022'!AY763="x","B","")</f>
        <v/>
      </c>
      <c r="CR769" s="16" t="str">
        <f>IF('Vastgesteld 7-7-2022'!AZ763="x","L","")</f>
        <v/>
      </c>
      <c r="CS769" s="16" t="str">
        <f>IF('Vastgesteld 7-7-2022'!BA763="x","M","")</f>
        <v/>
      </c>
      <c r="CT769" s="16" t="str">
        <f>IF('Vastgesteld 7-7-2022'!BB763="x","Z","")</f>
        <v/>
      </c>
      <c r="CU769" s="16" t="str">
        <f>IF('Vastgesteld 7-7-2022'!BF763="x","ZZ","")</f>
        <v/>
      </c>
      <c r="CV769" s="16" t="str">
        <f>IF(COUNTA('Vastgesteld 7-7-2022'!AJ763:AQ763)&lt;&gt;0,2,"")</f>
        <v/>
      </c>
      <c r="CW769" s="16" t="str">
        <f t="shared" si="69"/>
        <v/>
      </c>
      <c r="CX769" s="16" t="str">
        <f>IF('Vastgesteld 7-7-2022'!AJ763="x","BB","")</f>
        <v/>
      </c>
      <c r="CY769" s="16" t="str">
        <f>IF('Vastgesteld 7-7-2022'!AK763="x","B","")</f>
        <v/>
      </c>
      <c r="CZ769" s="16" t="str">
        <f>IF('Vastgesteld 7-7-2022'!AL763="x","L","")</f>
        <v/>
      </c>
      <c r="DA769" s="16" t="str">
        <f>IF('Vastgesteld 7-7-2022'!AM763="x","M","")</f>
        <v/>
      </c>
      <c r="DB769" s="16" t="str">
        <f>IF('Vastgesteld 7-7-2022'!AN763="x","Z","")</f>
        <v/>
      </c>
      <c r="DC769" s="16" t="str">
        <f>IF('Vastgesteld 7-7-2022'!AO763="x","ZZ","")</f>
        <v/>
      </c>
      <c r="DD769" s="16" t="str">
        <f>IF('Vastgesteld 7-7-2022'!AQ763="x","1.40","")</f>
        <v/>
      </c>
      <c r="DE769" s="16" t="str">
        <f>IF(COUNTA('Vastgesteld 7-7-2022'!BH763:BJ763)&lt;&gt;0,6,"")</f>
        <v/>
      </c>
      <c r="DF769" s="16" t="str">
        <f t="shared" si="70"/>
        <v/>
      </c>
      <c r="DG769" s="16" t="str">
        <f>IF('Vastgesteld 7-7-2022'!BH763="x","L","")</f>
        <v/>
      </c>
      <c r="DH769" s="16" t="str">
        <f>IF('Vastgesteld 7-7-2022'!BI763="x","M","")</f>
        <v/>
      </c>
      <c r="DI769" s="16" t="str">
        <f>IF('Vastgesteld 7-7-2022'!BJ763="x","Z","")</f>
        <v/>
      </c>
      <c r="DJ769" s="16" t="str">
        <f>IF('Vastgesteld 7-7-2022'!BK763="x","Z","")</f>
        <v/>
      </c>
      <c r="DK769" s="16" t="str">
        <f>IF(COUNTA('Vastgesteld 7-7-2022'!BM763:BO763)&lt;&gt;0,6,"")</f>
        <v/>
      </c>
      <c r="DL769" s="16" t="str">
        <f t="shared" si="71"/>
        <v/>
      </c>
      <c r="DM769" s="16" t="str">
        <f>IF('Vastgesteld 7-7-2022'!BM763="x","L","")</f>
        <v/>
      </c>
      <c r="DN769" s="16" t="str">
        <f>IF('Vastgesteld 7-7-2022'!BN763="x","M","")</f>
        <v/>
      </c>
      <c r="DO769" s="16" t="str">
        <f>IF('Vastgesteld 7-7-2022'!BO763="x","Z","")</f>
        <v/>
      </c>
      <c r="DP769" s="16" t="str">
        <f>IF('Vastgesteld 7-7-2022'!BP763="x","Z","")</f>
        <v/>
      </c>
    </row>
    <row r="770" spans="1:120" ht="14.4" x14ac:dyDescent="0.3">
      <c r="A770" s="18">
        <f>'Vastgesteld 7-7-2022'!A764</f>
        <v>0</v>
      </c>
      <c r="B770" s="16" t="str">
        <f>IFERROR(VLOOKUP('Vastgesteld 7-7-2022'!#REF!,#REF!,2,FALSE),"")</f>
        <v/>
      </c>
      <c r="C770" s="16">
        <f>'Vastgesteld 7-7-2022'!E764</f>
        <v>0</v>
      </c>
      <c r="D770" s="16" t="str">
        <f>IFERROR(VLOOKUP('Vastgesteld 7-7-2022'!#REF!,#REF!,2,FALSE),"")</f>
        <v/>
      </c>
      <c r="E770" s="16" t="str">
        <f>IFERROR(VLOOKUP('Vastgesteld 7-7-2022'!#REF!,#REF!,5,FALSE),"")</f>
        <v/>
      </c>
      <c r="F770" s="16" t="e">
        <f>IF('Vastgesteld 7-7-2022'!#REF!&lt;&gt;"",'Vastgesteld 7-7-2022'!#REF!,"")</f>
        <v>#REF!</v>
      </c>
      <c r="G770" s="16" t="e">
        <f>IF('Vastgesteld 7-7-2022'!#REF!="Indoor",1,0)</f>
        <v>#REF!</v>
      </c>
      <c r="H770" s="16" t="e">
        <f>'Vastgesteld 7-7-2022'!#REF!</f>
        <v>#REF!</v>
      </c>
      <c r="I770" s="16" t="e">
        <f>IF('Vastgesteld 7-7-2022'!#REF!="Nee",0,IF('Vastgesteld 7-7-2022'!#REF!="Ja",1,""))</f>
        <v>#REF!</v>
      </c>
      <c r="J770" s="16" t="e">
        <f>IF('Vastgesteld 7-7-2022'!#REF!&lt;&gt;"",'Vastgesteld 7-7-2022'!#REF!,"")</f>
        <v>#REF!</v>
      </c>
      <c r="BJ770" s="16" t="str">
        <f>IF(COUNTA('Vastgesteld 7-7-2022'!T764:AD764)&lt;&gt;0,1,"")</f>
        <v/>
      </c>
      <c r="BK770" s="16" t="str">
        <f t="shared" si="66"/>
        <v/>
      </c>
      <c r="BL770" s="16" t="str">
        <f>IF('Vastgesteld 7-7-2022'!T764="x","AA","")</f>
        <v/>
      </c>
      <c r="BM770" s="16" t="str">
        <f>IF('Vastgesteld 7-7-2022'!U764="x","A","")</f>
        <v/>
      </c>
      <c r="BN770" s="16" t="str">
        <f>IF('Vastgesteld 7-7-2022'!V764="x","B1","")</f>
        <v/>
      </c>
      <c r="BO770" s="16" t="e">
        <f>IF('Vastgesteld 7-7-2022'!#REF!="x","BB","")</f>
        <v>#REF!</v>
      </c>
      <c r="BP770" s="16" t="str">
        <f>IF('Vastgesteld 7-7-2022'!X764="x","B","")</f>
        <v/>
      </c>
      <c r="BQ770" s="16" t="str">
        <f>IF('Vastgesteld 7-7-2022'!Y764="x","L1","")</f>
        <v/>
      </c>
      <c r="BR770" s="16" t="str">
        <f>IF('Vastgesteld 7-7-2022'!Z764="x","L2","")</f>
        <v/>
      </c>
      <c r="BS770" s="16" t="str">
        <f>IF('Vastgesteld 7-7-2022'!AA764="x","M1","")</f>
        <v/>
      </c>
      <c r="BT770" s="16" t="str">
        <f>IF('Vastgesteld 7-7-2022'!AB764="x","M2","")</f>
        <v/>
      </c>
      <c r="BU770" s="16" t="str">
        <f>IF('Vastgesteld 7-7-2022'!AC764="x","Z1","")</f>
        <v/>
      </c>
      <c r="BV770" s="16" t="str">
        <f>IF('Vastgesteld 7-7-2022'!AD764="x","Z2","")</f>
        <v/>
      </c>
      <c r="BW770" s="16" t="str">
        <f>IF(COUNTA('Vastgesteld 7-7-2022'!K764:S764)&lt;&gt;0,1,"")</f>
        <v/>
      </c>
      <c r="BX770" s="16" t="str">
        <f t="shared" si="67"/>
        <v/>
      </c>
      <c r="BY770" s="16" t="str">
        <f>IF('Vastgesteld 7-7-2022'!K764="x","BB","")</f>
        <v/>
      </c>
      <c r="BZ770" s="16" t="str">
        <f>IF('Vastgesteld 7-7-2022'!L764="x","B","")</f>
        <v/>
      </c>
      <c r="CA770" s="16" t="str">
        <f>IF('Vastgesteld 7-7-2022'!M764="x","L1","")</f>
        <v/>
      </c>
      <c r="CB770" s="16" t="str">
        <f>IF('Vastgesteld 7-7-2022'!N764="x","L2","")</f>
        <v/>
      </c>
      <c r="CC770" s="16" t="str">
        <f>IF('Vastgesteld 7-7-2022'!O764="x","M1","")</f>
        <v/>
      </c>
      <c r="CD770" s="16" t="str">
        <f>IF('Vastgesteld 7-7-2022'!P764="x","M2","")</f>
        <v/>
      </c>
      <c r="CE770" s="16" t="str">
        <f>IF('Vastgesteld 7-7-2022'!Q764="x","Z1","")</f>
        <v/>
      </c>
      <c r="CF770" s="16" t="str">
        <f>IF('Vastgesteld 7-7-2022'!R764="x","Z2","")</f>
        <v/>
      </c>
      <c r="CG770" s="16" t="str">
        <f>IF('Vastgesteld 7-7-2022'!S764="x","ZZL","")</f>
        <v/>
      </c>
      <c r="CL770" s="16" t="str">
        <f>IF(COUNTA('Vastgesteld 7-7-2022'!AV764:BF764)&lt;&gt;0,2,"")</f>
        <v/>
      </c>
      <c r="CM770" s="16" t="str">
        <f t="shared" si="68"/>
        <v/>
      </c>
      <c r="CN770" s="16" t="str">
        <f>IF('Vastgesteld 7-7-2022'!AV764="x","AA","")</f>
        <v/>
      </c>
      <c r="CO770" s="16" t="str">
        <f>IF('Vastgesteld 7-7-2022'!AW764="x","A","")</f>
        <v/>
      </c>
      <c r="CP770" s="16" t="str">
        <f>IF('Vastgesteld 7-7-2022'!AX764="x","BB","")</f>
        <v/>
      </c>
      <c r="CQ770" s="16" t="str">
        <f>IF('Vastgesteld 7-7-2022'!AY764="x","B","")</f>
        <v/>
      </c>
      <c r="CR770" s="16" t="str">
        <f>IF('Vastgesteld 7-7-2022'!AZ764="x","L","")</f>
        <v/>
      </c>
      <c r="CS770" s="16" t="str">
        <f>IF('Vastgesteld 7-7-2022'!BA764="x","M","")</f>
        <v/>
      </c>
      <c r="CT770" s="16" t="str">
        <f>IF('Vastgesteld 7-7-2022'!BB764="x","Z","")</f>
        <v/>
      </c>
      <c r="CU770" s="16" t="str">
        <f>IF('Vastgesteld 7-7-2022'!BF764="x","ZZ","")</f>
        <v/>
      </c>
      <c r="CV770" s="16" t="str">
        <f>IF(COUNTA('Vastgesteld 7-7-2022'!AJ764:AQ764)&lt;&gt;0,2,"")</f>
        <v/>
      </c>
      <c r="CW770" s="16" t="str">
        <f t="shared" si="69"/>
        <v/>
      </c>
      <c r="CX770" s="16" t="str">
        <f>IF('Vastgesteld 7-7-2022'!AJ764="x","BB","")</f>
        <v/>
      </c>
      <c r="CY770" s="16" t="str">
        <f>IF('Vastgesteld 7-7-2022'!AK764="x","B","")</f>
        <v/>
      </c>
      <c r="CZ770" s="16" t="str">
        <f>IF('Vastgesteld 7-7-2022'!AL764="x","L","")</f>
        <v/>
      </c>
      <c r="DA770" s="16" t="str">
        <f>IF('Vastgesteld 7-7-2022'!AM764="x","M","")</f>
        <v/>
      </c>
      <c r="DB770" s="16" t="str">
        <f>IF('Vastgesteld 7-7-2022'!AN764="x","Z","")</f>
        <v/>
      </c>
      <c r="DC770" s="16" t="str">
        <f>IF('Vastgesteld 7-7-2022'!AO764="x","ZZ","")</f>
        <v/>
      </c>
      <c r="DD770" s="16" t="str">
        <f>IF('Vastgesteld 7-7-2022'!AQ764="x","1.40","")</f>
        <v/>
      </c>
      <c r="DE770" s="16" t="str">
        <f>IF(COUNTA('Vastgesteld 7-7-2022'!BH764:BJ764)&lt;&gt;0,6,"")</f>
        <v/>
      </c>
      <c r="DF770" s="16" t="str">
        <f t="shared" si="70"/>
        <v/>
      </c>
      <c r="DG770" s="16" t="str">
        <f>IF('Vastgesteld 7-7-2022'!BH764="x","L","")</f>
        <v/>
      </c>
      <c r="DH770" s="16" t="str">
        <f>IF('Vastgesteld 7-7-2022'!BI764="x","M","")</f>
        <v/>
      </c>
      <c r="DI770" s="16" t="str">
        <f>IF('Vastgesteld 7-7-2022'!BJ764="x","Z","")</f>
        <v/>
      </c>
      <c r="DJ770" s="16" t="str">
        <f>IF('Vastgesteld 7-7-2022'!BK764="x","Z","")</f>
        <v/>
      </c>
      <c r="DK770" s="16" t="str">
        <f>IF(COUNTA('Vastgesteld 7-7-2022'!BM764:BO764)&lt;&gt;0,6,"")</f>
        <v/>
      </c>
      <c r="DL770" s="16" t="str">
        <f t="shared" si="71"/>
        <v/>
      </c>
      <c r="DM770" s="16" t="str">
        <f>IF('Vastgesteld 7-7-2022'!BM764="x","L","")</f>
        <v/>
      </c>
      <c r="DN770" s="16" t="str">
        <f>IF('Vastgesteld 7-7-2022'!BN764="x","M","")</f>
        <v/>
      </c>
      <c r="DO770" s="16" t="str">
        <f>IF('Vastgesteld 7-7-2022'!BO764="x","Z","")</f>
        <v/>
      </c>
      <c r="DP770" s="16" t="str">
        <f>IF('Vastgesteld 7-7-2022'!BP764="x","Z","")</f>
        <v/>
      </c>
    </row>
    <row r="771" spans="1:120" ht="14.4" x14ac:dyDescent="0.3">
      <c r="A771" s="18">
        <f>'Vastgesteld 7-7-2022'!A765</f>
        <v>0</v>
      </c>
      <c r="B771" s="16" t="str">
        <f>IFERROR(VLOOKUP('Vastgesteld 7-7-2022'!#REF!,#REF!,2,FALSE),"")</f>
        <v/>
      </c>
      <c r="C771" s="16">
        <f>'Vastgesteld 7-7-2022'!E765</f>
        <v>0</v>
      </c>
      <c r="D771" s="16" t="str">
        <f>IFERROR(VLOOKUP('Vastgesteld 7-7-2022'!#REF!,#REF!,2,FALSE),"")</f>
        <v/>
      </c>
      <c r="E771" s="16" t="str">
        <f>IFERROR(VLOOKUP('Vastgesteld 7-7-2022'!#REF!,#REF!,5,FALSE),"")</f>
        <v/>
      </c>
      <c r="F771" s="16" t="e">
        <f>IF('Vastgesteld 7-7-2022'!#REF!&lt;&gt;"",'Vastgesteld 7-7-2022'!#REF!,"")</f>
        <v>#REF!</v>
      </c>
      <c r="G771" s="16" t="e">
        <f>IF('Vastgesteld 7-7-2022'!#REF!="Indoor",1,0)</f>
        <v>#REF!</v>
      </c>
      <c r="H771" s="16" t="e">
        <f>'Vastgesteld 7-7-2022'!#REF!</f>
        <v>#REF!</v>
      </c>
      <c r="I771" s="16" t="e">
        <f>IF('Vastgesteld 7-7-2022'!#REF!="Nee",0,IF('Vastgesteld 7-7-2022'!#REF!="Ja",1,""))</f>
        <v>#REF!</v>
      </c>
      <c r="J771" s="16" t="e">
        <f>IF('Vastgesteld 7-7-2022'!#REF!&lt;&gt;"",'Vastgesteld 7-7-2022'!#REF!,"")</f>
        <v>#REF!</v>
      </c>
      <c r="BJ771" s="16" t="str">
        <f>IF(COUNTA('Vastgesteld 7-7-2022'!T765:AD765)&lt;&gt;0,1,"")</f>
        <v/>
      </c>
      <c r="BK771" s="16" t="str">
        <f t="shared" ref="BK771:BK834" si="72">IF(COUNTBLANK(BJ771) = 1,"",2)</f>
        <v/>
      </c>
      <c r="BL771" s="16" t="str">
        <f>IF('Vastgesteld 7-7-2022'!T765="x","AA","")</f>
        <v/>
      </c>
      <c r="BM771" s="16" t="str">
        <f>IF('Vastgesteld 7-7-2022'!U765="x","A","")</f>
        <v/>
      </c>
      <c r="BN771" s="16" t="str">
        <f>IF('Vastgesteld 7-7-2022'!V765="x","B1","")</f>
        <v/>
      </c>
      <c r="BO771" s="16" t="e">
        <f>IF('Vastgesteld 7-7-2022'!#REF!="x","BB","")</f>
        <v>#REF!</v>
      </c>
      <c r="BP771" s="16" t="str">
        <f>IF('Vastgesteld 7-7-2022'!X765="x","B","")</f>
        <v/>
      </c>
      <c r="BQ771" s="16" t="str">
        <f>IF('Vastgesteld 7-7-2022'!Y765="x","L1","")</f>
        <v/>
      </c>
      <c r="BR771" s="16" t="str">
        <f>IF('Vastgesteld 7-7-2022'!Z765="x","L2","")</f>
        <v/>
      </c>
      <c r="BS771" s="16" t="str">
        <f>IF('Vastgesteld 7-7-2022'!AA765="x","M1","")</f>
        <v/>
      </c>
      <c r="BT771" s="16" t="str">
        <f>IF('Vastgesteld 7-7-2022'!AB765="x","M2","")</f>
        <v/>
      </c>
      <c r="BU771" s="16" t="str">
        <f>IF('Vastgesteld 7-7-2022'!AC765="x","Z1","")</f>
        <v/>
      </c>
      <c r="BV771" s="16" t="str">
        <f>IF('Vastgesteld 7-7-2022'!AD765="x","Z2","")</f>
        <v/>
      </c>
      <c r="BW771" s="16" t="str">
        <f>IF(COUNTA('Vastgesteld 7-7-2022'!K765:S765)&lt;&gt;0,1,"")</f>
        <v/>
      </c>
      <c r="BX771" s="16" t="str">
        <f t="shared" ref="BX771:BX834" si="73">IF(COUNTBLANK(BW771) = 1,"",1)</f>
        <v/>
      </c>
      <c r="BY771" s="16" t="str">
        <f>IF('Vastgesteld 7-7-2022'!K765="x","BB","")</f>
        <v/>
      </c>
      <c r="BZ771" s="16" t="str">
        <f>IF('Vastgesteld 7-7-2022'!L765="x","B","")</f>
        <v/>
      </c>
      <c r="CA771" s="16" t="str">
        <f>IF('Vastgesteld 7-7-2022'!M765="x","L1","")</f>
        <v/>
      </c>
      <c r="CB771" s="16" t="str">
        <f>IF('Vastgesteld 7-7-2022'!N765="x","L2","")</f>
        <v/>
      </c>
      <c r="CC771" s="16" t="str">
        <f>IF('Vastgesteld 7-7-2022'!O765="x","M1","")</f>
        <v/>
      </c>
      <c r="CD771" s="16" t="str">
        <f>IF('Vastgesteld 7-7-2022'!P765="x","M2","")</f>
        <v/>
      </c>
      <c r="CE771" s="16" t="str">
        <f>IF('Vastgesteld 7-7-2022'!Q765="x","Z1","")</f>
        <v/>
      </c>
      <c r="CF771" s="16" t="str">
        <f>IF('Vastgesteld 7-7-2022'!R765="x","Z2","")</f>
        <v/>
      </c>
      <c r="CG771" s="16" t="str">
        <f>IF('Vastgesteld 7-7-2022'!S765="x","ZZL","")</f>
        <v/>
      </c>
      <c r="CL771" s="16" t="str">
        <f>IF(COUNTA('Vastgesteld 7-7-2022'!AV765:BF765)&lt;&gt;0,2,"")</f>
        <v/>
      </c>
      <c r="CM771" s="16" t="str">
        <f t="shared" ref="CM771:CM834" si="74">IF(COUNTBLANK(CL771) = 1,"",2)</f>
        <v/>
      </c>
      <c r="CN771" s="16" t="str">
        <f>IF('Vastgesteld 7-7-2022'!AV765="x","AA","")</f>
        <v/>
      </c>
      <c r="CO771" s="16" t="str">
        <f>IF('Vastgesteld 7-7-2022'!AW765="x","A","")</f>
        <v/>
      </c>
      <c r="CP771" s="16" t="str">
        <f>IF('Vastgesteld 7-7-2022'!AX765="x","BB","")</f>
        <v/>
      </c>
      <c r="CQ771" s="16" t="str">
        <f>IF('Vastgesteld 7-7-2022'!AY765="x","B","")</f>
        <v/>
      </c>
      <c r="CR771" s="16" t="str">
        <f>IF('Vastgesteld 7-7-2022'!AZ765="x","L","")</f>
        <v/>
      </c>
      <c r="CS771" s="16" t="str">
        <f>IF('Vastgesteld 7-7-2022'!BA765="x","M","")</f>
        <v/>
      </c>
      <c r="CT771" s="16" t="str">
        <f>IF('Vastgesteld 7-7-2022'!BB765="x","Z","")</f>
        <v/>
      </c>
      <c r="CU771" s="16" t="str">
        <f>IF('Vastgesteld 7-7-2022'!BF765="x","ZZ","")</f>
        <v/>
      </c>
      <c r="CV771" s="16" t="str">
        <f>IF(COUNTA('Vastgesteld 7-7-2022'!AJ765:AQ765)&lt;&gt;0,2,"")</f>
        <v/>
      </c>
      <c r="CW771" s="16" t="str">
        <f t="shared" ref="CW771:CW834" si="75">IF(COUNTBLANK(CV771) = 1,"",1)</f>
        <v/>
      </c>
      <c r="CX771" s="16" t="str">
        <f>IF('Vastgesteld 7-7-2022'!AJ765="x","BB","")</f>
        <v/>
      </c>
      <c r="CY771" s="16" t="str">
        <f>IF('Vastgesteld 7-7-2022'!AK765="x","B","")</f>
        <v/>
      </c>
      <c r="CZ771" s="16" t="str">
        <f>IF('Vastgesteld 7-7-2022'!AL765="x","L","")</f>
        <v/>
      </c>
      <c r="DA771" s="16" t="str">
        <f>IF('Vastgesteld 7-7-2022'!AM765="x","M","")</f>
        <v/>
      </c>
      <c r="DB771" s="16" t="str">
        <f>IF('Vastgesteld 7-7-2022'!AN765="x","Z","")</f>
        <v/>
      </c>
      <c r="DC771" s="16" t="str">
        <f>IF('Vastgesteld 7-7-2022'!AO765="x","ZZ","")</f>
        <v/>
      </c>
      <c r="DD771" s="16" t="str">
        <f>IF('Vastgesteld 7-7-2022'!AQ765="x","1.40","")</f>
        <v/>
      </c>
      <c r="DE771" s="16" t="str">
        <f>IF(COUNTA('Vastgesteld 7-7-2022'!BH765:BJ765)&lt;&gt;0,6,"")</f>
        <v/>
      </c>
      <c r="DF771" s="16" t="str">
        <f t="shared" ref="DF771:DF834" si="76">IF(COUNTBLANK(DE771) = 1,"",2)</f>
        <v/>
      </c>
      <c r="DG771" s="16" t="str">
        <f>IF('Vastgesteld 7-7-2022'!BH765="x","L","")</f>
        <v/>
      </c>
      <c r="DH771" s="16" t="str">
        <f>IF('Vastgesteld 7-7-2022'!BI765="x","M","")</f>
        <v/>
      </c>
      <c r="DI771" s="16" t="str">
        <f>IF('Vastgesteld 7-7-2022'!BJ765="x","Z","")</f>
        <v/>
      </c>
      <c r="DJ771" s="16" t="str">
        <f>IF('Vastgesteld 7-7-2022'!BK765="x","Z","")</f>
        <v/>
      </c>
      <c r="DK771" s="16" t="str">
        <f>IF(COUNTA('Vastgesteld 7-7-2022'!BM765:BO765)&lt;&gt;0,6,"")</f>
        <v/>
      </c>
      <c r="DL771" s="16" t="str">
        <f t="shared" ref="DL771:DL834" si="77">IF(COUNTBLANK(DK771) = 1,"",1)</f>
        <v/>
      </c>
      <c r="DM771" s="16" t="str">
        <f>IF('Vastgesteld 7-7-2022'!BM765="x","L","")</f>
        <v/>
      </c>
      <c r="DN771" s="16" t="str">
        <f>IF('Vastgesteld 7-7-2022'!BN765="x","M","")</f>
        <v/>
      </c>
      <c r="DO771" s="16" t="str">
        <f>IF('Vastgesteld 7-7-2022'!BO765="x","Z","")</f>
        <v/>
      </c>
      <c r="DP771" s="16" t="str">
        <f>IF('Vastgesteld 7-7-2022'!BP765="x","Z","")</f>
        <v/>
      </c>
    </row>
    <row r="772" spans="1:120" ht="14.4" x14ac:dyDescent="0.3">
      <c r="A772" s="18">
        <f>'Vastgesteld 7-7-2022'!A766</f>
        <v>0</v>
      </c>
      <c r="B772" s="16" t="str">
        <f>IFERROR(VLOOKUP('Vastgesteld 7-7-2022'!#REF!,#REF!,2,FALSE),"")</f>
        <v/>
      </c>
      <c r="C772" s="16">
        <f>'Vastgesteld 7-7-2022'!E766</f>
        <v>0</v>
      </c>
      <c r="D772" s="16" t="str">
        <f>IFERROR(VLOOKUP('Vastgesteld 7-7-2022'!#REF!,#REF!,2,FALSE),"")</f>
        <v/>
      </c>
      <c r="E772" s="16" t="str">
        <f>IFERROR(VLOOKUP('Vastgesteld 7-7-2022'!#REF!,#REF!,5,FALSE),"")</f>
        <v/>
      </c>
      <c r="F772" s="16" t="e">
        <f>IF('Vastgesteld 7-7-2022'!#REF!&lt;&gt;"",'Vastgesteld 7-7-2022'!#REF!,"")</f>
        <v>#REF!</v>
      </c>
      <c r="G772" s="16" t="e">
        <f>IF('Vastgesteld 7-7-2022'!#REF!="Indoor",1,0)</f>
        <v>#REF!</v>
      </c>
      <c r="H772" s="16" t="e">
        <f>'Vastgesteld 7-7-2022'!#REF!</f>
        <v>#REF!</v>
      </c>
      <c r="I772" s="16" t="e">
        <f>IF('Vastgesteld 7-7-2022'!#REF!="Nee",0,IF('Vastgesteld 7-7-2022'!#REF!="Ja",1,""))</f>
        <v>#REF!</v>
      </c>
      <c r="J772" s="16" t="e">
        <f>IF('Vastgesteld 7-7-2022'!#REF!&lt;&gt;"",'Vastgesteld 7-7-2022'!#REF!,"")</f>
        <v>#REF!</v>
      </c>
      <c r="BJ772" s="16" t="str">
        <f>IF(COUNTA('Vastgesteld 7-7-2022'!T766:AD766)&lt;&gt;0,1,"")</f>
        <v/>
      </c>
      <c r="BK772" s="16" t="str">
        <f t="shared" si="72"/>
        <v/>
      </c>
      <c r="BL772" s="16" t="str">
        <f>IF('Vastgesteld 7-7-2022'!T766="x","AA","")</f>
        <v/>
      </c>
      <c r="BM772" s="16" t="str">
        <f>IF('Vastgesteld 7-7-2022'!U766="x","A","")</f>
        <v/>
      </c>
      <c r="BN772" s="16" t="str">
        <f>IF('Vastgesteld 7-7-2022'!V766="x","B1","")</f>
        <v/>
      </c>
      <c r="BO772" s="16" t="e">
        <f>IF('Vastgesteld 7-7-2022'!#REF!="x","BB","")</f>
        <v>#REF!</v>
      </c>
      <c r="BP772" s="16" t="str">
        <f>IF('Vastgesteld 7-7-2022'!X766="x","B","")</f>
        <v/>
      </c>
      <c r="BQ772" s="16" t="str">
        <f>IF('Vastgesteld 7-7-2022'!Y766="x","L1","")</f>
        <v/>
      </c>
      <c r="BR772" s="16" t="str">
        <f>IF('Vastgesteld 7-7-2022'!Z766="x","L2","")</f>
        <v/>
      </c>
      <c r="BS772" s="16" t="str">
        <f>IF('Vastgesteld 7-7-2022'!AA766="x","M1","")</f>
        <v/>
      </c>
      <c r="BT772" s="16" t="str">
        <f>IF('Vastgesteld 7-7-2022'!AB766="x","M2","")</f>
        <v/>
      </c>
      <c r="BU772" s="16" t="str">
        <f>IF('Vastgesteld 7-7-2022'!AC766="x","Z1","")</f>
        <v/>
      </c>
      <c r="BV772" s="16" t="str">
        <f>IF('Vastgesteld 7-7-2022'!AD766="x","Z2","")</f>
        <v/>
      </c>
      <c r="BW772" s="16" t="str">
        <f>IF(COUNTA('Vastgesteld 7-7-2022'!K766:S766)&lt;&gt;0,1,"")</f>
        <v/>
      </c>
      <c r="BX772" s="16" t="str">
        <f t="shared" si="73"/>
        <v/>
      </c>
      <c r="BY772" s="16" t="str">
        <f>IF('Vastgesteld 7-7-2022'!K766="x","BB","")</f>
        <v/>
      </c>
      <c r="BZ772" s="16" t="str">
        <f>IF('Vastgesteld 7-7-2022'!L766="x","B","")</f>
        <v/>
      </c>
      <c r="CA772" s="16" t="str">
        <f>IF('Vastgesteld 7-7-2022'!M766="x","L1","")</f>
        <v/>
      </c>
      <c r="CB772" s="16" t="str">
        <f>IF('Vastgesteld 7-7-2022'!N766="x","L2","")</f>
        <v/>
      </c>
      <c r="CC772" s="16" t="str">
        <f>IF('Vastgesteld 7-7-2022'!O766="x","M1","")</f>
        <v/>
      </c>
      <c r="CD772" s="16" t="str">
        <f>IF('Vastgesteld 7-7-2022'!P766="x","M2","")</f>
        <v/>
      </c>
      <c r="CE772" s="16" t="str">
        <f>IF('Vastgesteld 7-7-2022'!Q766="x","Z1","")</f>
        <v/>
      </c>
      <c r="CF772" s="16" t="str">
        <f>IF('Vastgesteld 7-7-2022'!R766="x","Z2","")</f>
        <v/>
      </c>
      <c r="CG772" s="16" t="str">
        <f>IF('Vastgesteld 7-7-2022'!S766="x","ZZL","")</f>
        <v/>
      </c>
      <c r="CL772" s="16" t="str">
        <f>IF(COUNTA('Vastgesteld 7-7-2022'!AV766:BF766)&lt;&gt;0,2,"")</f>
        <v/>
      </c>
      <c r="CM772" s="16" t="str">
        <f t="shared" si="74"/>
        <v/>
      </c>
      <c r="CN772" s="16" t="str">
        <f>IF('Vastgesteld 7-7-2022'!AV766="x","AA","")</f>
        <v/>
      </c>
      <c r="CO772" s="16" t="str">
        <f>IF('Vastgesteld 7-7-2022'!AW766="x","A","")</f>
        <v/>
      </c>
      <c r="CP772" s="16" t="str">
        <f>IF('Vastgesteld 7-7-2022'!AX766="x","BB","")</f>
        <v/>
      </c>
      <c r="CQ772" s="16" t="str">
        <f>IF('Vastgesteld 7-7-2022'!AY766="x","B","")</f>
        <v/>
      </c>
      <c r="CR772" s="16" t="str">
        <f>IF('Vastgesteld 7-7-2022'!AZ766="x","L","")</f>
        <v/>
      </c>
      <c r="CS772" s="16" t="str">
        <f>IF('Vastgesteld 7-7-2022'!BA766="x","M","")</f>
        <v/>
      </c>
      <c r="CT772" s="16" t="str">
        <f>IF('Vastgesteld 7-7-2022'!BB766="x","Z","")</f>
        <v/>
      </c>
      <c r="CU772" s="16" t="str">
        <f>IF('Vastgesteld 7-7-2022'!BF766="x","ZZ","")</f>
        <v/>
      </c>
      <c r="CV772" s="16" t="str">
        <f>IF(COUNTA('Vastgesteld 7-7-2022'!AJ766:AQ766)&lt;&gt;0,2,"")</f>
        <v/>
      </c>
      <c r="CW772" s="16" t="str">
        <f t="shared" si="75"/>
        <v/>
      </c>
      <c r="CX772" s="16" t="str">
        <f>IF('Vastgesteld 7-7-2022'!AJ766="x","BB","")</f>
        <v/>
      </c>
      <c r="CY772" s="16" t="str">
        <f>IF('Vastgesteld 7-7-2022'!AK766="x","B","")</f>
        <v/>
      </c>
      <c r="CZ772" s="16" t="str">
        <f>IF('Vastgesteld 7-7-2022'!AL766="x","L","")</f>
        <v/>
      </c>
      <c r="DA772" s="16" t="str">
        <f>IF('Vastgesteld 7-7-2022'!AM766="x","M","")</f>
        <v/>
      </c>
      <c r="DB772" s="16" t="str">
        <f>IF('Vastgesteld 7-7-2022'!AN766="x","Z","")</f>
        <v/>
      </c>
      <c r="DC772" s="16" t="str">
        <f>IF('Vastgesteld 7-7-2022'!AO766="x","ZZ","")</f>
        <v/>
      </c>
      <c r="DD772" s="16" t="str">
        <f>IF('Vastgesteld 7-7-2022'!AQ766="x","1.40","")</f>
        <v/>
      </c>
      <c r="DE772" s="16" t="str">
        <f>IF(COUNTA('Vastgesteld 7-7-2022'!BH766:BJ766)&lt;&gt;0,6,"")</f>
        <v/>
      </c>
      <c r="DF772" s="16" t="str">
        <f t="shared" si="76"/>
        <v/>
      </c>
      <c r="DG772" s="16" t="str">
        <f>IF('Vastgesteld 7-7-2022'!BH766="x","L","")</f>
        <v/>
      </c>
      <c r="DH772" s="16" t="str">
        <f>IF('Vastgesteld 7-7-2022'!BI766="x","M","")</f>
        <v/>
      </c>
      <c r="DI772" s="16" t="str">
        <f>IF('Vastgesteld 7-7-2022'!BJ766="x","Z","")</f>
        <v/>
      </c>
      <c r="DJ772" s="16" t="str">
        <f>IF('Vastgesteld 7-7-2022'!BK766="x","Z","")</f>
        <v/>
      </c>
      <c r="DK772" s="16" t="str">
        <f>IF(COUNTA('Vastgesteld 7-7-2022'!BM766:BO766)&lt;&gt;0,6,"")</f>
        <v/>
      </c>
      <c r="DL772" s="16" t="str">
        <f t="shared" si="77"/>
        <v/>
      </c>
      <c r="DM772" s="16" t="str">
        <f>IF('Vastgesteld 7-7-2022'!BM766="x","L","")</f>
        <v/>
      </c>
      <c r="DN772" s="16" t="str">
        <f>IF('Vastgesteld 7-7-2022'!BN766="x","M","")</f>
        <v/>
      </c>
      <c r="DO772" s="16" t="str">
        <f>IF('Vastgesteld 7-7-2022'!BO766="x","Z","")</f>
        <v/>
      </c>
      <c r="DP772" s="16" t="str">
        <f>IF('Vastgesteld 7-7-2022'!BP766="x","Z","")</f>
        <v/>
      </c>
    </row>
    <row r="773" spans="1:120" ht="14.4" x14ac:dyDescent="0.3">
      <c r="A773" s="18">
        <f>'Vastgesteld 7-7-2022'!A767</f>
        <v>0</v>
      </c>
      <c r="B773" s="16" t="str">
        <f>IFERROR(VLOOKUP('Vastgesteld 7-7-2022'!#REF!,#REF!,2,FALSE),"")</f>
        <v/>
      </c>
      <c r="C773" s="16">
        <f>'Vastgesteld 7-7-2022'!E767</f>
        <v>0</v>
      </c>
      <c r="D773" s="16" t="str">
        <f>IFERROR(VLOOKUP('Vastgesteld 7-7-2022'!#REF!,#REF!,2,FALSE),"")</f>
        <v/>
      </c>
      <c r="E773" s="16" t="str">
        <f>IFERROR(VLOOKUP('Vastgesteld 7-7-2022'!#REF!,#REF!,5,FALSE),"")</f>
        <v/>
      </c>
      <c r="F773" s="16" t="e">
        <f>IF('Vastgesteld 7-7-2022'!#REF!&lt;&gt;"",'Vastgesteld 7-7-2022'!#REF!,"")</f>
        <v>#REF!</v>
      </c>
      <c r="G773" s="16" t="e">
        <f>IF('Vastgesteld 7-7-2022'!#REF!="Indoor",1,0)</f>
        <v>#REF!</v>
      </c>
      <c r="H773" s="16" t="e">
        <f>'Vastgesteld 7-7-2022'!#REF!</f>
        <v>#REF!</v>
      </c>
      <c r="I773" s="16" t="e">
        <f>IF('Vastgesteld 7-7-2022'!#REF!="Nee",0,IF('Vastgesteld 7-7-2022'!#REF!="Ja",1,""))</f>
        <v>#REF!</v>
      </c>
      <c r="J773" s="16" t="e">
        <f>IF('Vastgesteld 7-7-2022'!#REF!&lt;&gt;"",'Vastgesteld 7-7-2022'!#REF!,"")</f>
        <v>#REF!</v>
      </c>
      <c r="BJ773" s="16" t="str">
        <f>IF(COUNTA('Vastgesteld 7-7-2022'!T767:AD767)&lt;&gt;0,1,"")</f>
        <v/>
      </c>
      <c r="BK773" s="16" t="str">
        <f t="shared" si="72"/>
        <v/>
      </c>
      <c r="BL773" s="16" t="str">
        <f>IF('Vastgesteld 7-7-2022'!T767="x","AA","")</f>
        <v/>
      </c>
      <c r="BM773" s="16" t="str">
        <f>IF('Vastgesteld 7-7-2022'!U767="x","A","")</f>
        <v/>
      </c>
      <c r="BN773" s="16" t="str">
        <f>IF('Vastgesteld 7-7-2022'!V767="x","B1","")</f>
        <v/>
      </c>
      <c r="BO773" s="16" t="e">
        <f>IF('Vastgesteld 7-7-2022'!#REF!="x","BB","")</f>
        <v>#REF!</v>
      </c>
      <c r="BP773" s="16" t="str">
        <f>IF('Vastgesteld 7-7-2022'!X767="x","B","")</f>
        <v/>
      </c>
      <c r="BQ773" s="16" t="str">
        <f>IF('Vastgesteld 7-7-2022'!Y767="x","L1","")</f>
        <v/>
      </c>
      <c r="BR773" s="16" t="str">
        <f>IF('Vastgesteld 7-7-2022'!Z767="x","L2","")</f>
        <v/>
      </c>
      <c r="BS773" s="16" t="str">
        <f>IF('Vastgesteld 7-7-2022'!AA767="x","M1","")</f>
        <v/>
      </c>
      <c r="BT773" s="16" t="str">
        <f>IF('Vastgesteld 7-7-2022'!AB767="x","M2","")</f>
        <v/>
      </c>
      <c r="BU773" s="16" t="str">
        <f>IF('Vastgesteld 7-7-2022'!AC767="x","Z1","")</f>
        <v/>
      </c>
      <c r="BV773" s="16" t="str">
        <f>IF('Vastgesteld 7-7-2022'!AD767="x","Z2","")</f>
        <v/>
      </c>
      <c r="BW773" s="16" t="str">
        <f>IF(COUNTA('Vastgesteld 7-7-2022'!K767:S767)&lt;&gt;0,1,"")</f>
        <v/>
      </c>
      <c r="BX773" s="16" t="str">
        <f t="shared" si="73"/>
        <v/>
      </c>
      <c r="BY773" s="16" t="str">
        <f>IF('Vastgesteld 7-7-2022'!K767="x","BB","")</f>
        <v/>
      </c>
      <c r="BZ773" s="16" t="str">
        <f>IF('Vastgesteld 7-7-2022'!L767="x","B","")</f>
        <v/>
      </c>
      <c r="CA773" s="16" t="str">
        <f>IF('Vastgesteld 7-7-2022'!M767="x","L1","")</f>
        <v/>
      </c>
      <c r="CB773" s="16" t="str">
        <f>IF('Vastgesteld 7-7-2022'!N767="x","L2","")</f>
        <v/>
      </c>
      <c r="CC773" s="16" t="str">
        <f>IF('Vastgesteld 7-7-2022'!O767="x","M1","")</f>
        <v/>
      </c>
      <c r="CD773" s="16" t="str">
        <f>IF('Vastgesteld 7-7-2022'!P767="x","M2","")</f>
        <v/>
      </c>
      <c r="CE773" s="16" t="str">
        <f>IF('Vastgesteld 7-7-2022'!Q767="x","Z1","")</f>
        <v/>
      </c>
      <c r="CF773" s="16" t="str">
        <f>IF('Vastgesteld 7-7-2022'!R767="x","Z2","")</f>
        <v/>
      </c>
      <c r="CG773" s="16" t="str">
        <f>IF('Vastgesteld 7-7-2022'!S767="x","ZZL","")</f>
        <v/>
      </c>
      <c r="CL773" s="16" t="str">
        <f>IF(COUNTA('Vastgesteld 7-7-2022'!AV767:BF767)&lt;&gt;0,2,"")</f>
        <v/>
      </c>
      <c r="CM773" s="16" t="str">
        <f t="shared" si="74"/>
        <v/>
      </c>
      <c r="CN773" s="16" t="str">
        <f>IF('Vastgesteld 7-7-2022'!AV767="x","AA","")</f>
        <v/>
      </c>
      <c r="CO773" s="16" t="str">
        <f>IF('Vastgesteld 7-7-2022'!AW767="x","A","")</f>
        <v/>
      </c>
      <c r="CP773" s="16" t="str">
        <f>IF('Vastgesteld 7-7-2022'!AX767="x","BB","")</f>
        <v/>
      </c>
      <c r="CQ773" s="16" t="str">
        <f>IF('Vastgesteld 7-7-2022'!AY767="x","B","")</f>
        <v/>
      </c>
      <c r="CR773" s="16" t="str">
        <f>IF('Vastgesteld 7-7-2022'!AZ767="x","L","")</f>
        <v/>
      </c>
      <c r="CS773" s="16" t="str">
        <f>IF('Vastgesteld 7-7-2022'!BA767="x","M","")</f>
        <v/>
      </c>
      <c r="CT773" s="16" t="str">
        <f>IF('Vastgesteld 7-7-2022'!BB767="x","Z","")</f>
        <v/>
      </c>
      <c r="CU773" s="16" t="str">
        <f>IF('Vastgesteld 7-7-2022'!BF767="x","ZZ","")</f>
        <v/>
      </c>
      <c r="CV773" s="16" t="str">
        <f>IF(COUNTA('Vastgesteld 7-7-2022'!AJ767:AQ767)&lt;&gt;0,2,"")</f>
        <v/>
      </c>
      <c r="CW773" s="16" t="str">
        <f t="shared" si="75"/>
        <v/>
      </c>
      <c r="CX773" s="16" t="str">
        <f>IF('Vastgesteld 7-7-2022'!AJ767="x","BB","")</f>
        <v/>
      </c>
      <c r="CY773" s="16" t="str">
        <f>IF('Vastgesteld 7-7-2022'!AK767="x","B","")</f>
        <v/>
      </c>
      <c r="CZ773" s="16" t="str">
        <f>IF('Vastgesteld 7-7-2022'!AL767="x","L","")</f>
        <v/>
      </c>
      <c r="DA773" s="16" t="str">
        <f>IF('Vastgesteld 7-7-2022'!AM767="x","M","")</f>
        <v/>
      </c>
      <c r="DB773" s="16" t="str">
        <f>IF('Vastgesteld 7-7-2022'!AN767="x","Z","")</f>
        <v/>
      </c>
      <c r="DC773" s="16" t="str">
        <f>IF('Vastgesteld 7-7-2022'!AO767="x","ZZ","")</f>
        <v/>
      </c>
      <c r="DD773" s="16" t="str">
        <f>IF('Vastgesteld 7-7-2022'!AQ767="x","1.40","")</f>
        <v/>
      </c>
      <c r="DE773" s="16" t="str">
        <f>IF(COUNTA('Vastgesteld 7-7-2022'!BH767:BJ767)&lt;&gt;0,6,"")</f>
        <v/>
      </c>
      <c r="DF773" s="16" t="str">
        <f t="shared" si="76"/>
        <v/>
      </c>
      <c r="DG773" s="16" t="str">
        <f>IF('Vastgesteld 7-7-2022'!BH767="x","L","")</f>
        <v/>
      </c>
      <c r="DH773" s="16" t="str">
        <f>IF('Vastgesteld 7-7-2022'!BI767="x","M","")</f>
        <v/>
      </c>
      <c r="DI773" s="16" t="str">
        <f>IF('Vastgesteld 7-7-2022'!BJ767="x","Z","")</f>
        <v/>
      </c>
      <c r="DJ773" s="16" t="str">
        <f>IF('Vastgesteld 7-7-2022'!BK767="x","Z","")</f>
        <v/>
      </c>
      <c r="DK773" s="16" t="str">
        <f>IF(COUNTA('Vastgesteld 7-7-2022'!BM767:BO767)&lt;&gt;0,6,"")</f>
        <v/>
      </c>
      <c r="DL773" s="16" t="str">
        <f t="shared" si="77"/>
        <v/>
      </c>
      <c r="DM773" s="16" t="str">
        <f>IF('Vastgesteld 7-7-2022'!BM767="x","L","")</f>
        <v/>
      </c>
      <c r="DN773" s="16" t="str">
        <f>IF('Vastgesteld 7-7-2022'!BN767="x","M","")</f>
        <v/>
      </c>
      <c r="DO773" s="16" t="str">
        <f>IF('Vastgesteld 7-7-2022'!BO767="x","Z","")</f>
        <v/>
      </c>
      <c r="DP773" s="16" t="str">
        <f>IF('Vastgesteld 7-7-2022'!BP767="x","Z","")</f>
        <v/>
      </c>
    </row>
    <row r="774" spans="1:120" ht="14.4" x14ac:dyDescent="0.3">
      <c r="A774" s="18">
        <f>'Vastgesteld 7-7-2022'!A768</f>
        <v>0</v>
      </c>
      <c r="B774" s="16" t="str">
        <f>IFERROR(VLOOKUP('Vastgesteld 7-7-2022'!#REF!,#REF!,2,FALSE),"")</f>
        <v/>
      </c>
      <c r="C774" s="16">
        <f>'Vastgesteld 7-7-2022'!E768</f>
        <v>0</v>
      </c>
      <c r="D774" s="16" t="str">
        <f>IFERROR(VLOOKUP('Vastgesteld 7-7-2022'!#REF!,#REF!,2,FALSE),"")</f>
        <v/>
      </c>
      <c r="E774" s="16" t="str">
        <f>IFERROR(VLOOKUP('Vastgesteld 7-7-2022'!#REF!,#REF!,5,FALSE),"")</f>
        <v/>
      </c>
      <c r="F774" s="16" t="e">
        <f>IF('Vastgesteld 7-7-2022'!#REF!&lt;&gt;"",'Vastgesteld 7-7-2022'!#REF!,"")</f>
        <v>#REF!</v>
      </c>
      <c r="G774" s="16" t="e">
        <f>IF('Vastgesteld 7-7-2022'!#REF!="Indoor",1,0)</f>
        <v>#REF!</v>
      </c>
      <c r="H774" s="16" t="e">
        <f>'Vastgesteld 7-7-2022'!#REF!</f>
        <v>#REF!</v>
      </c>
      <c r="I774" s="16" t="e">
        <f>IF('Vastgesteld 7-7-2022'!#REF!="Nee",0,IF('Vastgesteld 7-7-2022'!#REF!="Ja",1,""))</f>
        <v>#REF!</v>
      </c>
      <c r="J774" s="16" t="e">
        <f>IF('Vastgesteld 7-7-2022'!#REF!&lt;&gt;"",'Vastgesteld 7-7-2022'!#REF!,"")</f>
        <v>#REF!</v>
      </c>
      <c r="BJ774" s="16" t="str">
        <f>IF(COUNTA('Vastgesteld 7-7-2022'!T768:AD768)&lt;&gt;0,1,"")</f>
        <v/>
      </c>
      <c r="BK774" s="16" t="str">
        <f t="shared" si="72"/>
        <v/>
      </c>
      <c r="BL774" s="16" t="str">
        <f>IF('Vastgesteld 7-7-2022'!T768="x","AA","")</f>
        <v/>
      </c>
      <c r="BM774" s="16" t="str">
        <f>IF('Vastgesteld 7-7-2022'!U768="x","A","")</f>
        <v/>
      </c>
      <c r="BN774" s="16" t="str">
        <f>IF('Vastgesteld 7-7-2022'!V768="x","B1","")</f>
        <v/>
      </c>
      <c r="BO774" s="16" t="e">
        <f>IF('Vastgesteld 7-7-2022'!#REF!="x","BB","")</f>
        <v>#REF!</v>
      </c>
      <c r="BP774" s="16" t="str">
        <f>IF('Vastgesteld 7-7-2022'!X768="x","B","")</f>
        <v/>
      </c>
      <c r="BQ774" s="16" t="str">
        <f>IF('Vastgesteld 7-7-2022'!Y768="x","L1","")</f>
        <v/>
      </c>
      <c r="BR774" s="16" t="str">
        <f>IF('Vastgesteld 7-7-2022'!Z768="x","L2","")</f>
        <v/>
      </c>
      <c r="BS774" s="16" t="str">
        <f>IF('Vastgesteld 7-7-2022'!AA768="x","M1","")</f>
        <v/>
      </c>
      <c r="BT774" s="16" t="str">
        <f>IF('Vastgesteld 7-7-2022'!AB768="x","M2","")</f>
        <v/>
      </c>
      <c r="BU774" s="16" t="str">
        <f>IF('Vastgesteld 7-7-2022'!AC768="x","Z1","")</f>
        <v/>
      </c>
      <c r="BV774" s="16" t="str">
        <f>IF('Vastgesteld 7-7-2022'!AD768="x","Z2","")</f>
        <v/>
      </c>
      <c r="BW774" s="16" t="str">
        <f>IF(COUNTA('Vastgesteld 7-7-2022'!K768:S768)&lt;&gt;0,1,"")</f>
        <v/>
      </c>
      <c r="BX774" s="16" t="str">
        <f t="shared" si="73"/>
        <v/>
      </c>
      <c r="BY774" s="16" t="str">
        <f>IF('Vastgesteld 7-7-2022'!K768="x","BB","")</f>
        <v/>
      </c>
      <c r="BZ774" s="16" t="str">
        <f>IF('Vastgesteld 7-7-2022'!L768="x","B","")</f>
        <v/>
      </c>
      <c r="CA774" s="16" t="str">
        <f>IF('Vastgesteld 7-7-2022'!M768="x","L1","")</f>
        <v/>
      </c>
      <c r="CB774" s="16" t="str">
        <f>IF('Vastgesteld 7-7-2022'!N768="x","L2","")</f>
        <v/>
      </c>
      <c r="CC774" s="16" t="str">
        <f>IF('Vastgesteld 7-7-2022'!O768="x","M1","")</f>
        <v/>
      </c>
      <c r="CD774" s="16" t="str">
        <f>IF('Vastgesteld 7-7-2022'!P768="x","M2","")</f>
        <v/>
      </c>
      <c r="CE774" s="16" t="str">
        <f>IF('Vastgesteld 7-7-2022'!Q768="x","Z1","")</f>
        <v/>
      </c>
      <c r="CF774" s="16" t="str">
        <f>IF('Vastgesteld 7-7-2022'!R768="x","Z2","")</f>
        <v/>
      </c>
      <c r="CG774" s="16" t="str">
        <f>IF('Vastgesteld 7-7-2022'!S768="x","ZZL","")</f>
        <v/>
      </c>
      <c r="CL774" s="16" t="str">
        <f>IF(COUNTA('Vastgesteld 7-7-2022'!AV768:BF768)&lt;&gt;0,2,"")</f>
        <v/>
      </c>
      <c r="CM774" s="16" t="str">
        <f t="shared" si="74"/>
        <v/>
      </c>
      <c r="CN774" s="16" t="str">
        <f>IF('Vastgesteld 7-7-2022'!AV768="x","AA","")</f>
        <v/>
      </c>
      <c r="CO774" s="16" t="str">
        <f>IF('Vastgesteld 7-7-2022'!AW768="x","A","")</f>
        <v/>
      </c>
      <c r="CP774" s="16" t="str">
        <f>IF('Vastgesteld 7-7-2022'!AX768="x","BB","")</f>
        <v/>
      </c>
      <c r="CQ774" s="16" t="str">
        <f>IF('Vastgesteld 7-7-2022'!AY768="x","B","")</f>
        <v/>
      </c>
      <c r="CR774" s="16" t="str">
        <f>IF('Vastgesteld 7-7-2022'!AZ768="x","L","")</f>
        <v/>
      </c>
      <c r="CS774" s="16" t="str">
        <f>IF('Vastgesteld 7-7-2022'!BA768="x","M","")</f>
        <v/>
      </c>
      <c r="CT774" s="16" t="str">
        <f>IF('Vastgesteld 7-7-2022'!BB768="x","Z","")</f>
        <v/>
      </c>
      <c r="CU774" s="16" t="str">
        <f>IF('Vastgesteld 7-7-2022'!BF768="x","ZZ","")</f>
        <v/>
      </c>
      <c r="CV774" s="16" t="str">
        <f>IF(COUNTA('Vastgesteld 7-7-2022'!AJ768:AQ768)&lt;&gt;0,2,"")</f>
        <v/>
      </c>
      <c r="CW774" s="16" t="str">
        <f t="shared" si="75"/>
        <v/>
      </c>
      <c r="CX774" s="16" t="str">
        <f>IF('Vastgesteld 7-7-2022'!AJ768="x","BB","")</f>
        <v/>
      </c>
      <c r="CY774" s="16" t="str">
        <f>IF('Vastgesteld 7-7-2022'!AK768="x","B","")</f>
        <v/>
      </c>
      <c r="CZ774" s="16" t="str">
        <f>IF('Vastgesteld 7-7-2022'!AL768="x","L","")</f>
        <v/>
      </c>
      <c r="DA774" s="16" t="str">
        <f>IF('Vastgesteld 7-7-2022'!AM768="x","M","")</f>
        <v/>
      </c>
      <c r="DB774" s="16" t="str">
        <f>IF('Vastgesteld 7-7-2022'!AN768="x","Z","")</f>
        <v/>
      </c>
      <c r="DC774" s="16" t="str">
        <f>IF('Vastgesteld 7-7-2022'!AO768="x","ZZ","")</f>
        <v/>
      </c>
      <c r="DD774" s="16" t="str">
        <f>IF('Vastgesteld 7-7-2022'!AQ768="x","1.40","")</f>
        <v/>
      </c>
      <c r="DE774" s="16" t="str">
        <f>IF(COUNTA('Vastgesteld 7-7-2022'!BH768:BJ768)&lt;&gt;0,6,"")</f>
        <v/>
      </c>
      <c r="DF774" s="16" t="str">
        <f t="shared" si="76"/>
        <v/>
      </c>
      <c r="DG774" s="16" t="str">
        <f>IF('Vastgesteld 7-7-2022'!BH768="x","L","")</f>
        <v/>
      </c>
      <c r="DH774" s="16" t="str">
        <f>IF('Vastgesteld 7-7-2022'!BI768="x","M","")</f>
        <v/>
      </c>
      <c r="DI774" s="16" t="str">
        <f>IF('Vastgesteld 7-7-2022'!BJ768="x","Z","")</f>
        <v/>
      </c>
      <c r="DJ774" s="16" t="str">
        <f>IF('Vastgesteld 7-7-2022'!BK768="x","Z","")</f>
        <v/>
      </c>
      <c r="DK774" s="16" t="str">
        <f>IF(COUNTA('Vastgesteld 7-7-2022'!BM768:BO768)&lt;&gt;0,6,"")</f>
        <v/>
      </c>
      <c r="DL774" s="16" t="str">
        <f t="shared" si="77"/>
        <v/>
      </c>
      <c r="DM774" s="16" t="str">
        <f>IF('Vastgesteld 7-7-2022'!BM768="x","L","")</f>
        <v/>
      </c>
      <c r="DN774" s="16" t="str">
        <f>IF('Vastgesteld 7-7-2022'!BN768="x","M","")</f>
        <v/>
      </c>
      <c r="DO774" s="16" t="str">
        <f>IF('Vastgesteld 7-7-2022'!BO768="x","Z","")</f>
        <v/>
      </c>
      <c r="DP774" s="16" t="str">
        <f>IF('Vastgesteld 7-7-2022'!BP768="x","Z","")</f>
        <v/>
      </c>
    </row>
    <row r="775" spans="1:120" ht="14.4" x14ac:dyDescent="0.3">
      <c r="A775" s="18">
        <f>'Vastgesteld 7-7-2022'!A769</f>
        <v>0</v>
      </c>
      <c r="B775" s="16" t="str">
        <f>IFERROR(VLOOKUP('Vastgesteld 7-7-2022'!#REF!,#REF!,2,FALSE),"")</f>
        <v/>
      </c>
      <c r="C775" s="16">
        <f>'Vastgesteld 7-7-2022'!E769</f>
        <v>0</v>
      </c>
      <c r="D775" s="16" t="str">
        <f>IFERROR(VLOOKUP('Vastgesteld 7-7-2022'!#REF!,#REF!,2,FALSE),"")</f>
        <v/>
      </c>
      <c r="E775" s="16" t="str">
        <f>IFERROR(VLOOKUP('Vastgesteld 7-7-2022'!#REF!,#REF!,5,FALSE),"")</f>
        <v/>
      </c>
      <c r="F775" s="16" t="e">
        <f>IF('Vastgesteld 7-7-2022'!#REF!&lt;&gt;"",'Vastgesteld 7-7-2022'!#REF!,"")</f>
        <v>#REF!</v>
      </c>
      <c r="G775" s="16" t="e">
        <f>IF('Vastgesteld 7-7-2022'!#REF!="Indoor",1,0)</f>
        <v>#REF!</v>
      </c>
      <c r="H775" s="16" t="e">
        <f>'Vastgesteld 7-7-2022'!#REF!</f>
        <v>#REF!</v>
      </c>
      <c r="I775" s="16" t="e">
        <f>IF('Vastgesteld 7-7-2022'!#REF!="Nee",0,IF('Vastgesteld 7-7-2022'!#REF!="Ja",1,""))</f>
        <v>#REF!</v>
      </c>
      <c r="J775" s="16" t="e">
        <f>IF('Vastgesteld 7-7-2022'!#REF!&lt;&gt;"",'Vastgesteld 7-7-2022'!#REF!,"")</f>
        <v>#REF!</v>
      </c>
      <c r="BJ775" s="16" t="str">
        <f>IF(COUNTA('Vastgesteld 7-7-2022'!T769:AD769)&lt;&gt;0,1,"")</f>
        <v/>
      </c>
      <c r="BK775" s="16" t="str">
        <f t="shared" si="72"/>
        <v/>
      </c>
      <c r="BL775" s="16" t="str">
        <f>IF('Vastgesteld 7-7-2022'!T769="x","AA","")</f>
        <v/>
      </c>
      <c r="BM775" s="16" t="str">
        <f>IF('Vastgesteld 7-7-2022'!U769="x","A","")</f>
        <v/>
      </c>
      <c r="BN775" s="16" t="str">
        <f>IF('Vastgesteld 7-7-2022'!V769="x","B1","")</f>
        <v/>
      </c>
      <c r="BO775" s="16" t="e">
        <f>IF('Vastgesteld 7-7-2022'!#REF!="x","BB","")</f>
        <v>#REF!</v>
      </c>
      <c r="BP775" s="16" t="str">
        <f>IF('Vastgesteld 7-7-2022'!X769="x","B","")</f>
        <v/>
      </c>
      <c r="BQ775" s="16" t="str">
        <f>IF('Vastgesteld 7-7-2022'!Y769="x","L1","")</f>
        <v/>
      </c>
      <c r="BR775" s="16" t="str">
        <f>IF('Vastgesteld 7-7-2022'!Z769="x","L2","")</f>
        <v/>
      </c>
      <c r="BS775" s="16" t="str">
        <f>IF('Vastgesteld 7-7-2022'!AA769="x","M1","")</f>
        <v/>
      </c>
      <c r="BT775" s="16" t="str">
        <f>IF('Vastgesteld 7-7-2022'!AB769="x","M2","")</f>
        <v/>
      </c>
      <c r="BU775" s="16" t="str">
        <f>IF('Vastgesteld 7-7-2022'!AC769="x","Z1","")</f>
        <v/>
      </c>
      <c r="BV775" s="16" t="str">
        <f>IF('Vastgesteld 7-7-2022'!AD769="x","Z2","")</f>
        <v/>
      </c>
      <c r="BW775" s="16" t="str">
        <f>IF(COUNTA('Vastgesteld 7-7-2022'!K769:S769)&lt;&gt;0,1,"")</f>
        <v/>
      </c>
      <c r="BX775" s="16" t="str">
        <f t="shared" si="73"/>
        <v/>
      </c>
      <c r="BY775" s="16" t="str">
        <f>IF('Vastgesteld 7-7-2022'!K769="x","BB","")</f>
        <v/>
      </c>
      <c r="BZ775" s="16" t="str">
        <f>IF('Vastgesteld 7-7-2022'!L769="x","B","")</f>
        <v/>
      </c>
      <c r="CA775" s="16" t="str">
        <f>IF('Vastgesteld 7-7-2022'!M769="x","L1","")</f>
        <v/>
      </c>
      <c r="CB775" s="16" t="str">
        <f>IF('Vastgesteld 7-7-2022'!N769="x","L2","")</f>
        <v/>
      </c>
      <c r="CC775" s="16" t="str">
        <f>IF('Vastgesteld 7-7-2022'!O769="x","M1","")</f>
        <v/>
      </c>
      <c r="CD775" s="16" t="str">
        <f>IF('Vastgesteld 7-7-2022'!P769="x","M2","")</f>
        <v/>
      </c>
      <c r="CE775" s="16" t="str">
        <f>IF('Vastgesteld 7-7-2022'!Q769="x","Z1","")</f>
        <v/>
      </c>
      <c r="CF775" s="16" t="str">
        <f>IF('Vastgesteld 7-7-2022'!R769="x","Z2","")</f>
        <v/>
      </c>
      <c r="CG775" s="16" t="str">
        <f>IF('Vastgesteld 7-7-2022'!S769="x","ZZL","")</f>
        <v/>
      </c>
      <c r="CL775" s="16" t="str">
        <f>IF(COUNTA('Vastgesteld 7-7-2022'!AV769:BF769)&lt;&gt;0,2,"")</f>
        <v/>
      </c>
      <c r="CM775" s="16" t="str">
        <f t="shared" si="74"/>
        <v/>
      </c>
      <c r="CN775" s="16" t="str">
        <f>IF('Vastgesteld 7-7-2022'!AV769="x","AA","")</f>
        <v/>
      </c>
      <c r="CO775" s="16" t="str">
        <f>IF('Vastgesteld 7-7-2022'!AW769="x","A","")</f>
        <v/>
      </c>
      <c r="CP775" s="16" t="str">
        <f>IF('Vastgesteld 7-7-2022'!AX769="x","BB","")</f>
        <v/>
      </c>
      <c r="CQ775" s="16" t="str">
        <f>IF('Vastgesteld 7-7-2022'!AY769="x","B","")</f>
        <v/>
      </c>
      <c r="CR775" s="16" t="str">
        <f>IF('Vastgesteld 7-7-2022'!AZ769="x","L","")</f>
        <v/>
      </c>
      <c r="CS775" s="16" t="str">
        <f>IF('Vastgesteld 7-7-2022'!BA769="x","M","")</f>
        <v/>
      </c>
      <c r="CT775" s="16" t="str">
        <f>IF('Vastgesteld 7-7-2022'!BB769="x","Z","")</f>
        <v/>
      </c>
      <c r="CU775" s="16" t="str">
        <f>IF('Vastgesteld 7-7-2022'!BF769="x","ZZ","")</f>
        <v/>
      </c>
      <c r="CV775" s="16" t="str">
        <f>IF(COUNTA('Vastgesteld 7-7-2022'!AJ769:AQ769)&lt;&gt;0,2,"")</f>
        <v/>
      </c>
      <c r="CW775" s="16" t="str">
        <f t="shared" si="75"/>
        <v/>
      </c>
      <c r="CX775" s="16" t="str">
        <f>IF('Vastgesteld 7-7-2022'!AJ769="x","BB","")</f>
        <v/>
      </c>
      <c r="CY775" s="16" t="str">
        <f>IF('Vastgesteld 7-7-2022'!AK769="x","B","")</f>
        <v/>
      </c>
      <c r="CZ775" s="16" t="str">
        <f>IF('Vastgesteld 7-7-2022'!AL769="x","L","")</f>
        <v/>
      </c>
      <c r="DA775" s="16" t="str">
        <f>IF('Vastgesteld 7-7-2022'!AM769="x","M","")</f>
        <v/>
      </c>
      <c r="DB775" s="16" t="str">
        <f>IF('Vastgesteld 7-7-2022'!AN769="x","Z","")</f>
        <v/>
      </c>
      <c r="DC775" s="16" t="str">
        <f>IF('Vastgesteld 7-7-2022'!AO769="x","ZZ","")</f>
        <v/>
      </c>
      <c r="DD775" s="16" t="str">
        <f>IF('Vastgesteld 7-7-2022'!AQ769="x","1.40","")</f>
        <v/>
      </c>
      <c r="DE775" s="16" t="str">
        <f>IF(COUNTA('Vastgesteld 7-7-2022'!BH769:BJ769)&lt;&gt;0,6,"")</f>
        <v/>
      </c>
      <c r="DF775" s="16" t="str">
        <f t="shared" si="76"/>
        <v/>
      </c>
      <c r="DG775" s="16" t="str">
        <f>IF('Vastgesteld 7-7-2022'!BH769="x","L","")</f>
        <v/>
      </c>
      <c r="DH775" s="16" t="str">
        <f>IF('Vastgesteld 7-7-2022'!BI769="x","M","")</f>
        <v/>
      </c>
      <c r="DI775" s="16" t="str">
        <f>IF('Vastgesteld 7-7-2022'!BJ769="x","Z","")</f>
        <v/>
      </c>
      <c r="DJ775" s="16" t="str">
        <f>IF('Vastgesteld 7-7-2022'!BK769="x","Z","")</f>
        <v/>
      </c>
      <c r="DK775" s="16" t="str">
        <f>IF(COUNTA('Vastgesteld 7-7-2022'!BM769:BO769)&lt;&gt;0,6,"")</f>
        <v/>
      </c>
      <c r="DL775" s="16" t="str">
        <f t="shared" si="77"/>
        <v/>
      </c>
      <c r="DM775" s="16" t="str">
        <f>IF('Vastgesteld 7-7-2022'!BM769="x","L","")</f>
        <v/>
      </c>
      <c r="DN775" s="16" t="str">
        <f>IF('Vastgesteld 7-7-2022'!BN769="x","M","")</f>
        <v/>
      </c>
      <c r="DO775" s="16" t="str">
        <f>IF('Vastgesteld 7-7-2022'!BO769="x","Z","")</f>
        <v/>
      </c>
      <c r="DP775" s="16" t="str">
        <f>IF('Vastgesteld 7-7-2022'!BP769="x","Z","")</f>
        <v/>
      </c>
    </row>
    <row r="776" spans="1:120" ht="14.4" x14ac:dyDescent="0.3">
      <c r="A776" s="18">
        <f>'Vastgesteld 7-7-2022'!A770</f>
        <v>0</v>
      </c>
      <c r="B776" s="16" t="str">
        <f>IFERROR(VLOOKUP('Vastgesteld 7-7-2022'!#REF!,#REF!,2,FALSE),"")</f>
        <v/>
      </c>
      <c r="C776" s="16">
        <f>'Vastgesteld 7-7-2022'!E770</f>
        <v>0</v>
      </c>
      <c r="D776" s="16" t="str">
        <f>IFERROR(VLOOKUP('Vastgesteld 7-7-2022'!#REF!,#REF!,2,FALSE),"")</f>
        <v/>
      </c>
      <c r="E776" s="16" t="str">
        <f>IFERROR(VLOOKUP('Vastgesteld 7-7-2022'!#REF!,#REF!,5,FALSE),"")</f>
        <v/>
      </c>
      <c r="F776" s="16" t="e">
        <f>IF('Vastgesteld 7-7-2022'!#REF!&lt;&gt;"",'Vastgesteld 7-7-2022'!#REF!,"")</f>
        <v>#REF!</v>
      </c>
      <c r="G776" s="16" t="e">
        <f>IF('Vastgesteld 7-7-2022'!#REF!="Indoor",1,0)</f>
        <v>#REF!</v>
      </c>
      <c r="H776" s="16" t="e">
        <f>'Vastgesteld 7-7-2022'!#REF!</f>
        <v>#REF!</v>
      </c>
      <c r="I776" s="16" t="e">
        <f>IF('Vastgesteld 7-7-2022'!#REF!="Nee",0,IF('Vastgesteld 7-7-2022'!#REF!="Ja",1,""))</f>
        <v>#REF!</v>
      </c>
      <c r="J776" s="16" t="e">
        <f>IF('Vastgesteld 7-7-2022'!#REF!&lt;&gt;"",'Vastgesteld 7-7-2022'!#REF!,"")</f>
        <v>#REF!</v>
      </c>
      <c r="BJ776" s="16" t="str">
        <f>IF(COUNTA('Vastgesteld 7-7-2022'!T770:AD770)&lt;&gt;0,1,"")</f>
        <v/>
      </c>
      <c r="BK776" s="16" t="str">
        <f t="shared" si="72"/>
        <v/>
      </c>
      <c r="BL776" s="16" t="str">
        <f>IF('Vastgesteld 7-7-2022'!T770="x","AA","")</f>
        <v/>
      </c>
      <c r="BM776" s="16" t="str">
        <f>IF('Vastgesteld 7-7-2022'!U770="x","A","")</f>
        <v/>
      </c>
      <c r="BN776" s="16" t="str">
        <f>IF('Vastgesteld 7-7-2022'!V770="x","B1","")</f>
        <v/>
      </c>
      <c r="BO776" s="16" t="e">
        <f>IF('Vastgesteld 7-7-2022'!#REF!="x","BB","")</f>
        <v>#REF!</v>
      </c>
      <c r="BP776" s="16" t="str">
        <f>IF('Vastgesteld 7-7-2022'!X770="x","B","")</f>
        <v/>
      </c>
      <c r="BQ776" s="16" t="str">
        <f>IF('Vastgesteld 7-7-2022'!Y770="x","L1","")</f>
        <v/>
      </c>
      <c r="BR776" s="16" t="str">
        <f>IF('Vastgesteld 7-7-2022'!Z770="x","L2","")</f>
        <v/>
      </c>
      <c r="BS776" s="16" t="str">
        <f>IF('Vastgesteld 7-7-2022'!AA770="x","M1","")</f>
        <v/>
      </c>
      <c r="BT776" s="16" t="str">
        <f>IF('Vastgesteld 7-7-2022'!AB770="x","M2","")</f>
        <v/>
      </c>
      <c r="BU776" s="16" t="str">
        <f>IF('Vastgesteld 7-7-2022'!AC770="x","Z1","")</f>
        <v/>
      </c>
      <c r="BV776" s="16" t="str">
        <f>IF('Vastgesteld 7-7-2022'!AD770="x","Z2","")</f>
        <v/>
      </c>
      <c r="BW776" s="16" t="str">
        <f>IF(COUNTA('Vastgesteld 7-7-2022'!K770:S770)&lt;&gt;0,1,"")</f>
        <v/>
      </c>
      <c r="BX776" s="16" t="str">
        <f t="shared" si="73"/>
        <v/>
      </c>
      <c r="BY776" s="16" t="str">
        <f>IF('Vastgesteld 7-7-2022'!K770="x","BB","")</f>
        <v/>
      </c>
      <c r="BZ776" s="16" t="str">
        <f>IF('Vastgesteld 7-7-2022'!L770="x","B","")</f>
        <v/>
      </c>
      <c r="CA776" s="16" t="str">
        <f>IF('Vastgesteld 7-7-2022'!M770="x","L1","")</f>
        <v/>
      </c>
      <c r="CB776" s="16" t="str">
        <f>IF('Vastgesteld 7-7-2022'!N770="x","L2","")</f>
        <v/>
      </c>
      <c r="CC776" s="16" t="str">
        <f>IF('Vastgesteld 7-7-2022'!O770="x","M1","")</f>
        <v/>
      </c>
      <c r="CD776" s="16" t="str">
        <f>IF('Vastgesteld 7-7-2022'!P770="x","M2","")</f>
        <v/>
      </c>
      <c r="CE776" s="16" t="str">
        <f>IF('Vastgesteld 7-7-2022'!Q770="x","Z1","")</f>
        <v/>
      </c>
      <c r="CF776" s="16" t="str">
        <f>IF('Vastgesteld 7-7-2022'!R770="x","Z2","")</f>
        <v/>
      </c>
      <c r="CG776" s="16" t="str">
        <f>IF('Vastgesteld 7-7-2022'!S770="x","ZZL","")</f>
        <v/>
      </c>
      <c r="CL776" s="16" t="str">
        <f>IF(COUNTA('Vastgesteld 7-7-2022'!AV770:BF770)&lt;&gt;0,2,"")</f>
        <v/>
      </c>
      <c r="CM776" s="16" t="str">
        <f t="shared" si="74"/>
        <v/>
      </c>
      <c r="CN776" s="16" t="str">
        <f>IF('Vastgesteld 7-7-2022'!AV770="x","AA","")</f>
        <v/>
      </c>
      <c r="CO776" s="16" t="str">
        <f>IF('Vastgesteld 7-7-2022'!AW770="x","A","")</f>
        <v/>
      </c>
      <c r="CP776" s="16" t="str">
        <f>IF('Vastgesteld 7-7-2022'!AX770="x","BB","")</f>
        <v/>
      </c>
      <c r="CQ776" s="16" t="str">
        <f>IF('Vastgesteld 7-7-2022'!AY770="x","B","")</f>
        <v/>
      </c>
      <c r="CR776" s="16" t="str">
        <f>IF('Vastgesteld 7-7-2022'!AZ770="x","L","")</f>
        <v/>
      </c>
      <c r="CS776" s="16" t="str">
        <f>IF('Vastgesteld 7-7-2022'!BA770="x","M","")</f>
        <v/>
      </c>
      <c r="CT776" s="16" t="str">
        <f>IF('Vastgesteld 7-7-2022'!BB770="x","Z","")</f>
        <v/>
      </c>
      <c r="CU776" s="16" t="str">
        <f>IF('Vastgesteld 7-7-2022'!BF770="x","ZZ","")</f>
        <v/>
      </c>
      <c r="CV776" s="16" t="str">
        <f>IF(COUNTA('Vastgesteld 7-7-2022'!AJ770:AQ770)&lt;&gt;0,2,"")</f>
        <v/>
      </c>
      <c r="CW776" s="16" t="str">
        <f t="shared" si="75"/>
        <v/>
      </c>
      <c r="CX776" s="16" t="str">
        <f>IF('Vastgesteld 7-7-2022'!AJ770="x","BB","")</f>
        <v/>
      </c>
      <c r="CY776" s="16" t="str">
        <f>IF('Vastgesteld 7-7-2022'!AK770="x","B","")</f>
        <v/>
      </c>
      <c r="CZ776" s="16" t="str">
        <f>IF('Vastgesteld 7-7-2022'!AL770="x","L","")</f>
        <v/>
      </c>
      <c r="DA776" s="16" t="str">
        <f>IF('Vastgesteld 7-7-2022'!AM770="x","M","")</f>
        <v/>
      </c>
      <c r="DB776" s="16" t="str">
        <f>IF('Vastgesteld 7-7-2022'!AN770="x","Z","")</f>
        <v/>
      </c>
      <c r="DC776" s="16" t="str">
        <f>IF('Vastgesteld 7-7-2022'!AO770="x","ZZ","")</f>
        <v/>
      </c>
      <c r="DD776" s="16" t="str">
        <f>IF('Vastgesteld 7-7-2022'!AQ770="x","1.40","")</f>
        <v/>
      </c>
      <c r="DE776" s="16" t="str">
        <f>IF(COUNTA('Vastgesteld 7-7-2022'!BH770:BJ770)&lt;&gt;0,6,"")</f>
        <v/>
      </c>
      <c r="DF776" s="16" t="str">
        <f t="shared" si="76"/>
        <v/>
      </c>
      <c r="DG776" s="16" t="str">
        <f>IF('Vastgesteld 7-7-2022'!BH770="x","L","")</f>
        <v/>
      </c>
      <c r="DH776" s="16" t="str">
        <f>IF('Vastgesteld 7-7-2022'!BI770="x","M","")</f>
        <v/>
      </c>
      <c r="DI776" s="16" t="str">
        <f>IF('Vastgesteld 7-7-2022'!BJ770="x","Z","")</f>
        <v/>
      </c>
      <c r="DJ776" s="16" t="str">
        <f>IF('Vastgesteld 7-7-2022'!BK770="x","Z","")</f>
        <v/>
      </c>
      <c r="DK776" s="16" t="str">
        <f>IF(COUNTA('Vastgesteld 7-7-2022'!BM770:BO770)&lt;&gt;0,6,"")</f>
        <v/>
      </c>
      <c r="DL776" s="16" t="str">
        <f t="shared" si="77"/>
        <v/>
      </c>
      <c r="DM776" s="16" t="str">
        <f>IF('Vastgesteld 7-7-2022'!BM770="x","L","")</f>
        <v/>
      </c>
      <c r="DN776" s="16" t="str">
        <f>IF('Vastgesteld 7-7-2022'!BN770="x","M","")</f>
        <v/>
      </c>
      <c r="DO776" s="16" t="str">
        <f>IF('Vastgesteld 7-7-2022'!BO770="x","Z","")</f>
        <v/>
      </c>
      <c r="DP776" s="16" t="str">
        <f>IF('Vastgesteld 7-7-2022'!BP770="x","Z","")</f>
        <v/>
      </c>
    </row>
    <row r="777" spans="1:120" ht="14.4" x14ac:dyDescent="0.3">
      <c r="A777" s="18">
        <f>'Vastgesteld 7-7-2022'!A771</f>
        <v>0</v>
      </c>
      <c r="B777" s="16" t="str">
        <f>IFERROR(VLOOKUP('Vastgesteld 7-7-2022'!#REF!,#REF!,2,FALSE),"")</f>
        <v/>
      </c>
      <c r="C777" s="16">
        <f>'Vastgesteld 7-7-2022'!E771</f>
        <v>0</v>
      </c>
      <c r="D777" s="16" t="str">
        <f>IFERROR(VLOOKUP('Vastgesteld 7-7-2022'!#REF!,#REF!,2,FALSE),"")</f>
        <v/>
      </c>
      <c r="E777" s="16" t="str">
        <f>IFERROR(VLOOKUP('Vastgesteld 7-7-2022'!#REF!,#REF!,5,FALSE),"")</f>
        <v/>
      </c>
      <c r="F777" s="16" t="e">
        <f>IF('Vastgesteld 7-7-2022'!#REF!&lt;&gt;"",'Vastgesteld 7-7-2022'!#REF!,"")</f>
        <v>#REF!</v>
      </c>
      <c r="G777" s="16" t="e">
        <f>IF('Vastgesteld 7-7-2022'!#REF!="Indoor",1,0)</f>
        <v>#REF!</v>
      </c>
      <c r="H777" s="16" t="e">
        <f>'Vastgesteld 7-7-2022'!#REF!</f>
        <v>#REF!</v>
      </c>
      <c r="I777" s="16" t="e">
        <f>IF('Vastgesteld 7-7-2022'!#REF!="Nee",0,IF('Vastgesteld 7-7-2022'!#REF!="Ja",1,""))</f>
        <v>#REF!</v>
      </c>
      <c r="J777" s="16" t="e">
        <f>IF('Vastgesteld 7-7-2022'!#REF!&lt;&gt;"",'Vastgesteld 7-7-2022'!#REF!,"")</f>
        <v>#REF!</v>
      </c>
      <c r="BJ777" s="16" t="str">
        <f>IF(COUNTA('Vastgesteld 7-7-2022'!T771:AD771)&lt;&gt;0,1,"")</f>
        <v/>
      </c>
      <c r="BK777" s="16" t="str">
        <f t="shared" si="72"/>
        <v/>
      </c>
      <c r="BL777" s="16" t="str">
        <f>IF('Vastgesteld 7-7-2022'!T771="x","AA","")</f>
        <v/>
      </c>
      <c r="BM777" s="16" t="str">
        <f>IF('Vastgesteld 7-7-2022'!U771="x","A","")</f>
        <v/>
      </c>
      <c r="BN777" s="16" t="str">
        <f>IF('Vastgesteld 7-7-2022'!V771="x","B1","")</f>
        <v/>
      </c>
      <c r="BO777" s="16" t="e">
        <f>IF('Vastgesteld 7-7-2022'!#REF!="x","BB","")</f>
        <v>#REF!</v>
      </c>
      <c r="BP777" s="16" t="str">
        <f>IF('Vastgesteld 7-7-2022'!X771="x","B","")</f>
        <v/>
      </c>
      <c r="BQ777" s="16" t="str">
        <f>IF('Vastgesteld 7-7-2022'!Y771="x","L1","")</f>
        <v/>
      </c>
      <c r="BR777" s="16" t="str">
        <f>IF('Vastgesteld 7-7-2022'!Z771="x","L2","")</f>
        <v/>
      </c>
      <c r="BS777" s="16" t="str">
        <f>IF('Vastgesteld 7-7-2022'!AA771="x","M1","")</f>
        <v/>
      </c>
      <c r="BT777" s="16" t="str">
        <f>IF('Vastgesteld 7-7-2022'!AB771="x","M2","")</f>
        <v/>
      </c>
      <c r="BU777" s="16" t="str">
        <f>IF('Vastgesteld 7-7-2022'!AC771="x","Z1","")</f>
        <v/>
      </c>
      <c r="BV777" s="16" t="str">
        <f>IF('Vastgesteld 7-7-2022'!AD771="x","Z2","")</f>
        <v/>
      </c>
      <c r="BW777" s="16" t="str">
        <f>IF(COUNTA('Vastgesteld 7-7-2022'!K771:S771)&lt;&gt;0,1,"")</f>
        <v/>
      </c>
      <c r="BX777" s="16" t="str">
        <f t="shared" si="73"/>
        <v/>
      </c>
      <c r="BY777" s="16" t="str">
        <f>IF('Vastgesteld 7-7-2022'!K771="x","BB","")</f>
        <v/>
      </c>
      <c r="BZ777" s="16" t="str">
        <f>IF('Vastgesteld 7-7-2022'!L771="x","B","")</f>
        <v/>
      </c>
      <c r="CA777" s="16" t="str">
        <f>IF('Vastgesteld 7-7-2022'!M771="x","L1","")</f>
        <v/>
      </c>
      <c r="CB777" s="16" t="str">
        <f>IF('Vastgesteld 7-7-2022'!N771="x","L2","")</f>
        <v/>
      </c>
      <c r="CC777" s="16" t="str">
        <f>IF('Vastgesteld 7-7-2022'!O771="x","M1","")</f>
        <v/>
      </c>
      <c r="CD777" s="16" t="str">
        <f>IF('Vastgesteld 7-7-2022'!P771="x","M2","")</f>
        <v/>
      </c>
      <c r="CE777" s="16" t="str">
        <f>IF('Vastgesteld 7-7-2022'!Q771="x","Z1","")</f>
        <v/>
      </c>
      <c r="CF777" s="16" t="str">
        <f>IF('Vastgesteld 7-7-2022'!R771="x","Z2","")</f>
        <v/>
      </c>
      <c r="CG777" s="16" t="str">
        <f>IF('Vastgesteld 7-7-2022'!S771="x","ZZL","")</f>
        <v/>
      </c>
      <c r="CL777" s="16" t="str">
        <f>IF(COUNTA('Vastgesteld 7-7-2022'!AV771:BF771)&lt;&gt;0,2,"")</f>
        <v/>
      </c>
      <c r="CM777" s="16" t="str">
        <f t="shared" si="74"/>
        <v/>
      </c>
      <c r="CN777" s="16" t="str">
        <f>IF('Vastgesteld 7-7-2022'!AV771="x","AA","")</f>
        <v/>
      </c>
      <c r="CO777" s="16" t="str">
        <f>IF('Vastgesteld 7-7-2022'!AW771="x","A","")</f>
        <v/>
      </c>
      <c r="CP777" s="16" t="str">
        <f>IF('Vastgesteld 7-7-2022'!AX771="x","BB","")</f>
        <v/>
      </c>
      <c r="CQ777" s="16" t="str">
        <f>IF('Vastgesteld 7-7-2022'!AY771="x","B","")</f>
        <v/>
      </c>
      <c r="CR777" s="16" t="str">
        <f>IF('Vastgesteld 7-7-2022'!AZ771="x","L","")</f>
        <v/>
      </c>
      <c r="CS777" s="16" t="str">
        <f>IF('Vastgesteld 7-7-2022'!BA771="x","M","")</f>
        <v/>
      </c>
      <c r="CT777" s="16" t="str">
        <f>IF('Vastgesteld 7-7-2022'!BB771="x","Z","")</f>
        <v/>
      </c>
      <c r="CU777" s="16" t="str">
        <f>IF('Vastgesteld 7-7-2022'!BF771="x","ZZ","")</f>
        <v/>
      </c>
      <c r="CV777" s="16" t="str">
        <f>IF(COUNTA('Vastgesteld 7-7-2022'!AJ771:AQ771)&lt;&gt;0,2,"")</f>
        <v/>
      </c>
      <c r="CW777" s="16" t="str">
        <f t="shared" si="75"/>
        <v/>
      </c>
      <c r="CX777" s="16" t="str">
        <f>IF('Vastgesteld 7-7-2022'!AJ771="x","BB","")</f>
        <v/>
      </c>
      <c r="CY777" s="16" t="str">
        <f>IF('Vastgesteld 7-7-2022'!AK771="x","B","")</f>
        <v/>
      </c>
      <c r="CZ777" s="16" t="str">
        <f>IF('Vastgesteld 7-7-2022'!AL771="x","L","")</f>
        <v/>
      </c>
      <c r="DA777" s="16" t="str">
        <f>IF('Vastgesteld 7-7-2022'!AM771="x","M","")</f>
        <v/>
      </c>
      <c r="DB777" s="16" t="str">
        <f>IF('Vastgesteld 7-7-2022'!AN771="x","Z","")</f>
        <v/>
      </c>
      <c r="DC777" s="16" t="str">
        <f>IF('Vastgesteld 7-7-2022'!AO771="x","ZZ","")</f>
        <v/>
      </c>
      <c r="DD777" s="16" t="str">
        <f>IF('Vastgesteld 7-7-2022'!AQ771="x","1.40","")</f>
        <v/>
      </c>
      <c r="DE777" s="16" t="str">
        <f>IF(COUNTA('Vastgesteld 7-7-2022'!BH771:BJ771)&lt;&gt;0,6,"")</f>
        <v/>
      </c>
      <c r="DF777" s="16" t="str">
        <f t="shared" si="76"/>
        <v/>
      </c>
      <c r="DG777" s="16" t="str">
        <f>IF('Vastgesteld 7-7-2022'!BH771="x","L","")</f>
        <v/>
      </c>
      <c r="DH777" s="16" t="str">
        <f>IF('Vastgesteld 7-7-2022'!BI771="x","M","")</f>
        <v/>
      </c>
      <c r="DI777" s="16" t="str">
        <f>IF('Vastgesteld 7-7-2022'!BJ771="x","Z","")</f>
        <v/>
      </c>
      <c r="DJ777" s="16" t="str">
        <f>IF('Vastgesteld 7-7-2022'!BK771="x","Z","")</f>
        <v/>
      </c>
      <c r="DK777" s="16" t="str">
        <f>IF(COUNTA('Vastgesteld 7-7-2022'!BM771:BO771)&lt;&gt;0,6,"")</f>
        <v/>
      </c>
      <c r="DL777" s="16" t="str">
        <f t="shared" si="77"/>
        <v/>
      </c>
      <c r="DM777" s="16" t="str">
        <f>IF('Vastgesteld 7-7-2022'!BM771="x","L","")</f>
        <v/>
      </c>
      <c r="DN777" s="16" t="str">
        <f>IF('Vastgesteld 7-7-2022'!BN771="x","M","")</f>
        <v/>
      </c>
      <c r="DO777" s="16" t="str">
        <f>IF('Vastgesteld 7-7-2022'!BO771="x","Z","")</f>
        <v/>
      </c>
      <c r="DP777" s="16" t="str">
        <f>IF('Vastgesteld 7-7-2022'!BP771="x","Z","")</f>
        <v/>
      </c>
    </row>
    <row r="778" spans="1:120" ht="14.4" x14ac:dyDescent="0.3">
      <c r="A778" s="18">
        <f>'Vastgesteld 7-7-2022'!A772</f>
        <v>0</v>
      </c>
      <c r="B778" s="16" t="str">
        <f>IFERROR(VLOOKUP('Vastgesteld 7-7-2022'!#REF!,#REF!,2,FALSE),"")</f>
        <v/>
      </c>
      <c r="C778" s="16">
        <f>'Vastgesteld 7-7-2022'!E772</f>
        <v>0</v>
      </c>
      <c r="D778" s="16" t="str">
        <f>IFERROR(VLOOKUP('Vastgesteld 7-7-2022'!#REF!,#REF!,2,FALSE),"")</f>
        <v/>
      </c>
      <c r="E778" s="16" t="str">
        <f>IFERROR(VLOOKUP('Vastgesteld 7-7-2022'!#REF!,#REF!,5,FALSE),"")</f>
        <v/>
      </c>
      <c r="F778" s="16" t="e">
        <f>IF('Vastgesteld 7-7-2022'!#REF!&lt;&gt;"",'Vastgesteld 7-7-2022'!#REF!,"")</f>
        <v>#REF!</v>
      </c>
      <c r="G778" s="16" t="e">
        <f>IF('Vastgesteld 7-7-2022'!#REF!="Indoor",1,0)</f>
        <v>#REF!</v>
      </c>
      <c r="H778" s="16" t="e">
        <f>'Vastgesteld 7-7-2022'!#REF!</f>
        <v>#REF!</v>
      </c>
      <c r="I778" s="16" t="e">
        <f>IF('Vastgesteld 7-7-2022'!#REF!="Nee",0,IF('Vastgesteld 7-7-2022'!#REF!="Ja",1,""))</f>
        <v>#REF!</v>
      </c>
      <c r="J778" s="16" t="e">
        <f>IF('Vastgesteld 7-7-2022'!#REF!&lt;&gt;"",'Vastgesteld 7-7-2022'!#REF!,"")</f>
        <v>#REF!</v>
      </c>
      <c r="BJ778" s="16" t="str">
        <f>IF(COUNTA('Vastgesteld 7-7-2022'!T772:AD772)&lt;&gt;0,1,"")</f>
        <v/>
      </c>
      <c r="BK778" s="16" t="str">
        <f t="shared" si="72"/>
        <v/>
      </c>
      <c r="BL778" s="16" t="str">
        <f>IF('Vastgesteld 7-7-2022'!T772="x","AA","")</f>
        <v/>
      </c>
      <c r="BM778" s="16" t="str">
        <f>IF('Vastgesteld 7-7-2022'!U772="x","A","")</f>
        <v/>
      </c>
      <c r="BN778" s="16" t="str">
        <f>IF('Vastgesteld 7-7-2022'!V772="x","B1","")</f>
        <v/>
      </c>
      <c r="BO778" s="16" t="e">
        <f>IF('Vastgesteld 7-7-2022'!#REF!="x","BB","")</f>
        <v>#REF!</v>
      </c>
      <c r="BP778" s="16" t="str">
        <f>IF('Vastgesteld 7-7-2022'!X772="x","B","")</f>
        <v/>
      </c>
      <c r="BQ778" s="16" t="str">
        <f>IF('Vastgesteld 7-7-2022'!Y772="x","L1","")</f>
        <v/>
      </c>
      <c r="BR778" s="16" t="str">
        <f>IF('Vastgesteld 7-7-2022'!Z772="x","L2","")</f>
        <v/>
      </c>
      <c r="BS778" s="16" t="str">
        <f>IF('Vastgesteld 7-7-2022'!AA772="x","M1","")</f>
        <v/>
      </c>
      <c r="BT778" s="16" t="str">
        <f>IF('Vastgesteld 7-7-2022'!AB772="x","M2","")</f>
        <v/>
      </c>
      <c r="BU778" s="16" t="str">
        <f>IF('Vastgesteld 7-7-2022'!AC772="x","Z1","")</f>
        <v/>
      </c>
      <c r="BV778" s="16" t="str">
        <f>IF('Vastgesteld 7-7-2022'!AD772="x","Z2","")</f>
        <v/>
      </c>
      <c r="BW778" s="16" t="str">
        <f>IF(COUNTA('Vastgesteld 7-7-2022'!K772:S772)&lt;&gt;0,1,"")</f>
        <v/>
      </c>
      <c r="BX778" s="16" t="str">
        <f t="shared" si="73"/>
        <v/>
      </c>
      <c r="BY778" s="16" t="str">
        <f>IF('Vastgesteld 7-7-2022'!K772="x","BB","")</f>
        <v/>
      </c>
      <c r="BZ778" s="16" t="str">
        <f>IF('Vastgesteld 7-7-2022'!L772="x","B","")</f>
        <v/>
      </c>
      <c r="CA778" s="16" t="str">
        <f>IF('Vastgesteld 7-7-2022'!M772="x","L1","")</f>
        <v/>
      </c>
      <c r="CB778" s="16" t="str">
        <f>IF('Vastgesteld 7-7-2022'!N772="x","L2","")</f>
        <v/>
      </c>
      <c r="CC778" s="16" t="str">
        <f>IF('Vastgesteld 7-7-2022'!O772="x","M1","")</f>
        <v/>
      </c>
      <c r="CD778" s="16" t="str">
        <f>IF('Vastgesteld 7-7-2022'!P772="x","M2","")</f>
        <v/>
      </c>
      <c r="CE778" s="16" t="str">
        <f>IF('Vastgesteld 7-7-2022'!Q772="x","Z1","")</f>
        <v/>
      </c>
      <c r="CF778" s="16" t="str">
        <f>IF('Vastgesteld 7-7-2022'!R772="x","Z2","")</f>
        <v/>
      </c>
      <c r="CG778" s="16" t="str">
        <f>IF('Vastgesteld 7-7-2022'!S772="x","ZZL","")</f>
        <v/>
      </c>
      <c r="CL778" s="16" t="str">
        <f>IF(COUNTA('Vastgesteld 7-7-2022'!AV772:BF772)&lt;&gt;0,2,"")</f>
        <v/>
      </c>
      <c r="CM778" s="16" t="str">
        <f t="shared" si="74"/>
        <v/>
      </c>
      <c r="CN778" s="16" t="str">
        <f>IF('Vastgesteld 7-7-2022'!AV772="x","AA","")</f>
        <v/>
      </c>
      <c r="CO778" s="16" t="str">
        <f>IF('Vastgesteld 7-7-2022'!AW772="x","A","")</f>
        <v/>
      </c>
      <c r="CP778" s="16" t="str">
        <f>IF('Vastgesteld 7-7-2022'!AX772="x","BB","")</f>
        <v/>
      </c>
      <c r="CQ778" s="16" t="str">
        <f>IF('Vastgesteld 7-7-2022'!AY772="x","B","")</f>
        <v/>
      </c>
      <c r="CR778" s="16" t="str">
        <f>IF('Vastgesteld 7-7-2022'!AZ772="x","L","")</f>
        <v/>
      </c>
      <c r="CS778" s="16" t="str">
        <f>IF('Vastgesteld 7-7-2022'!BA772="x","M","")</f>
        <v/>
      </c>
      <c r="CT778" s="16" t="str">
        <f>IF('Vastgesteld 7-7-2022'!BB772="x","Z","")</f>
        <v/>
      </c>
      <c r="CU778" s="16" t="str">
        <f>IF('Vastgesteld 7-7-2022'!BF772="x","ZZ","")</f>
        <v/>
      </c>
      <c r="CV778" s="16" t="str">
        <f>IF(COUNTA('Vastgesteld 7-7-2022'!AJ772:AQ772)&lt;&gt;0,2,"")</f>
        <v/>
      </c>
      <c r="CW778" s="16" t="str">
        <f t="shared" si="75"/>
        <v/>
      </c>
      <c r="CX778" s="16" t="str">
        <f>IF('Vastgesteld 7-7-2022'!AJ772="x","BB","")</f>
        <v/>
      </c>
      <c r="CY778" s="16" t="str">
        <f>IF('Vastgesteld 7-7-2022'!AK772="x","B","")</f>
        <v/>
      </c>
      <c r="CZ778" s="16" t="str">
        <f>IF('Vastgesteld 7-7-2022'!AL772="x","L","")</f>
        <v/>
      </c>
      <c r="DA778" s="16" t="str">
        <f>IF('Vastgesteld 7-7-2022'!AM772="x","M","")</f>
        <v/>
      </c>
      <c r="DB778" s="16" t="str">
        <f>IF('Vastgesteld 7-7-2022'!AN772="x","Z","")</f>
        <v/>
      </c>
      <c r="DC778" s="16" t="str">
        <f>IF('Vastgesteld 7-7-2022'!AO772="x","ZZ","")</f>
        <v/>
      </c>
      <c r="DD778" s="16" t="str">
        <f>IF('Vastgesteld 7-7-2022'!AQ772="x","1.40","")</f>
        <v/>
      </c>
      <c r="DE778" s="16" t="str">
        <f>IF(COUNTA('Vastgesteld 7-7-2022'!BH772:BJ772)&lt;&gt;0,6,"")</f>
        <v/>
      </c>
      <c r="DF778" s="16" t="str">
        <f t="shared" si="76"/>
        <v/>
      </c>
      <c r="DG778" s="16" t="str">
        <f>IF('Vastgesteld 7-7-2022'!BH772="x","L","")</f>
        <v/>
      </c>
      <c r="DH778" s="16" t="str">
        <f>IF('Vastgesteld 7-7-2022'!BI772="x","M","")</f>
        <v/>
      </c>
      <c r="DI778" s="16" t="str">
        <f>IF('Vastgesteld 7-7-2022'!BJ772="x","Z","")</f>
        <v/>
      </c>
      <c r="DJ778" s="16" t="str">
        <f>IF('Vastgesteld 7-7-2022'!BK772="x","Z","")</f>
        <v/>
      </c>
      <c r="DK778" s="16" t="str">
        <f>IF(COUNTA('Vastgesteld 7-7-2022'!BM772:BO772)&lt;&gt;0,6,"")</f>
        <v/>
      </c>
      <c r="DL778" s="16" t="str">
        <f t="shared" si="77"/>
        <v/>
      </c>
      <c r="DM778" s="16" t="str">
        <f>IF('Vastgesteld 7-7-2022'!BM772="x","L","")</f>
        <v/>
      </c>
      <c r="DN778" s="16" t="str">
        <f>IF('Vastgesteld 7-7-2022'!BN772="x","M","")</f>
        <v/>
      </c>
      <c r="DO778" s="16" t="str">
        <f>IF('Vastgesteld 7-7-2022'!BO772="x","Z","")</f>
        <v/>
      </c>
      <c r="DP778" s="16" t="str">
        <f>IF('Vastgesteld 7-7-2022'!BP772="x","Z","")</f>
        <v/>
      </c>
    </row>
    <row r="779" spans="1:120" ht="14.4" x14ac:dyDescent="0.3">
      <c r="A779" s="18">
        <f>'Vastgesteld 7-7-2022'!A773</f>
        <v>0</v>
      </c>
      <c r="B779" s="16" t="str">
        <f>IFERROR(VLOOKUP('Vastgesteld 7-7-2022'!#REF!,#REF!,2,FALSE),"")</f>
        <v/>
      </c>
      <c r="C779" s="16">
        <f>'Vastgesteld 7-7-2022'!E773</f>
        <v>0</v>
      </c>
      <c r="D779" s="16" t="str">
        <f>IFERROR(VLOOKUP('Vastgesteld 7-7-2022'!#REF!,#REF!,2,FALSE),"")</f>
        <v/>
      </c>
      <c r="E779" s="16" t="str">
        <f>IFERROR(VLOOKUP('Vastgesteld 7-7-2022'!#REF!,#REF!,5,FALSE),"")</f>
        <v/>
      </c>
      <c r="F779" s="16" t="e">
        <f>IF('Vastgesteld 7-7-2022'!#REF!&lt;&gt;"",'Vastgesteld 7-7-2022'!#REF!,"")</f>
        <v>#REF!</v>
      </c>
      <c r="G779" s="16" t="e">
        <f>IF('Vastgesteld 7-7-2022'!#REF!="Indoor",1,0)</f>
        <v>#REF!</v>
      </c>
      <c r="H779" s="16" t="e">
        <f>'Vastgesteld 7-7-2022'!#REF!</f>
        <v>#REF!</v>
      </c>
      <c r="I779" s="16" t="e">
        <f>IF('Vastgesteld 7-7-2022'!#REF!="Nee",0,IF('Vastgesteld 7-7-2022'!#REF!="Ja",1,""))</f>
        <v>#REF!</v>
      </c>
      <c r="J779" s="16" t="e">
        <f>IF('Vastgesteld 7-7-2022'!#REF!&lt;&gt;"",'Vastgesteld 7-7-2022'!#REF!,"")</f>
        <v>#REF!</v>
      </c>
      <c r="BJ779" s="16" t="str">
        <f>IF(COUNTA('Vastgesteld 7-7-2022'!T773:AD773)&lt;&gt;0,1,"")</f>
        <v/>
      </c>
      <c r="BK779" s="16" t="str">
        <f t="shared" si="72"/>
        <v/>
      </c>
      <c r="BL779" s="16" t="str">
        <f>IF('Vastgesteld 7-7-2022'!T773="x","AA","")</f>
        <v/>
      </c>
      <c r="BM779" s="16" t="str">
        <f>IF('Vastgesteld 7-7-2022'!U773="x","A","")</f>
        <v/>
      </c>
      <c r="BN779" s="16" t="str">
        <f>IF('Vastgesteld 7-7-2022'!V773="x","B1","")</f>
        <v/>
      </c>
      <c r="BO779" s="16" t="e">
        <f>IF('Vastgesteld 7-7-2022'!#REF!="x","BB","")</f>
        <v>#REF!</v>
      </c>
      <c r="BP779" s="16" t="str">
        <f>IF('Vastgesteld 7-7-2022'!X773="x","B","")</f>
        <v/>
      </c>
      <c r="BQ779" s="16" t="str">
        <f>IF('Vastgesteld 7-7-2022'!Y773="x","L1","")</f>
        <v/>
      </c>
      <c r="BR779" s="16" t="str">
        <f>IF('Vastgesteld 7-7-2022'!Z773="x","L2","")</f>
        <v/>
      </c>
      <c r="BS779" s="16" t="str">
        <f>IF('Vastgesteld 7-7-2022'!AA773="x","M1","")</f>
        <v/>
      </c>
      <c r="BT779" s="16" t="str">
        <f>IF('Vastgesteld 7-7-2022'!AB773="x","M2","")</f>
        <v/>
      </c>
      <c r="BU779" s="16" t="str">
        <f>IF('Vastgesteld 7-7-2022'!AC773="x","Z1","")</f>
        <v/>
      </c>
      <c r="BV779" s="16" t="str">
        <f>IF('Vastgesteld 7-7-2022'!AD773="x","Z2","")</f>
        <v/>
      </c>
      <c r="BW779" s="16" t="str">
        <f>IF(COUNTA('Vastgesteld 7-7-2022'!K773:S773)&lt;&gt;0,1,"")</f>
        <v/>
      </c>
      <c r="BX779" s="16" t="str">
        <f t="shared" si="73"/>
        <v/>
      </c>
      <c r="BY779" s="16" t="str">
        <f>IF('Vastgesteld 7-7-2022'!K773="x","BB","")</f>
        <v/>
      </c>
      <c r="BZ779" s="16" t="str">
        <f>IF('Vastgesteld 7-7-2022'!L773="x","B","")</f>
        <v/>
      </c>
      <c r="CA779" s="16" t="str">
        <f>IF('Vastgesteld 7-7-2022'!M773="x","L1","")</f>
        <v/>
      </c>
      <c r="CB779" s="16" t="str">
        <f>IF('Vastgesteld 7-7-2022'!N773="x","L2","")</f>
        <v/>
      </c>
      <c r="CC779" s="16" t="str">
        <f>IF('Vastgesteld 7-7-2022'!O773="x","M1","")</f>
        <v/>
      </c>
      <c r="CD779" s="16" t="str">
        <f>IF('Vastgesteld 7-7-2022'!P773="x","M2","")</f>
        <v/>
      </c>
      <c r="CE779" s="16" t="str">
        <f>IF('Vastgesteld 7-7-2022'!Q773="x","Z1","")</f>
        <v/>
      </c>
      <c r="CF779" s="16" t="str">
        <f>IF('Vastgesteld 7-7-2022'!R773="x","Z2","")</f>
        <v/>
      </c>
      <c r="CG779" s="16" t="str">
        <f>IF('Vastgesteld 7-7-2022'!S773="x","ZZL","")</f>
        <v/>
      </c>
      <c r="CL779" s="16" t="str">
        <f>IF(COUNTA('Vastgesteld 7-7-2022'!AV773:BF773)&lt;&gt;0,2,"")</f>
        <v/>
      </c>
      <c r="CM779" s="16" t="str">
        <f t="shared" si="74"/>
        <v/>
      </c>
      <c r="CN779" s="16" t="str">
        <f>IF('Vastgesteld 7-7-2022'!AV773="x","AA","")</f>
        <v/>
      </c>
      <c r="CO779" s="16" t="str">
        <f>IF('Vastgesteld 7-7-2022'!AW773="x","A","")</f>
        <v/>
      </c>
      <c r="CP779" s="16" t="str">
        <f>IF('Vastgesteld 7-7-2022'!AX773="x","BB","")</f>
        <v/>
      </c>
      <c r="CQ779" s="16" t="str">
        <f>IF('Vastgesteld 7-7-2022'!AY773="x","B","")</f>
        <v/>
      </c>
      <c r="CR779" s="16" t="str">
        <f>IF('Vastgesteld 7-7-2022'!AZ773="x","L","")</f>
        <v/>
      </c>
      <c r="CS779" s="16" t="str">
        <f>IF('Vastgesteld 7-7-2022'!BA773="x","M","")</f>
        <v/>
      </c>
      <c r="CT779" s="16" t="str">
        <f>IF('Vastgesteld 7-7-2022'!BB773="x","Z","")</f>
        <v/>
      </c>
      <c r="CU779" s="16" t="str">
        <f>IF('Vastgesteld 7-7-2022'!BF773="x","ZZ","")</f>
        <v/>
      </c>
      <c r="CV779" s="16" t="str">
        <f>IF(COUNTA('Vastgesteld 7-7-2022'!AJ773:AQ773)&lt;&gt;0,2,"")</f>
        <v/>
      </c>
      <c r="CW779" s="16" t="str">
        <f t="shared" si="75"/>
        <v/>
      </c>
      <c r="CX779" s="16" t="str">
        <f>IF('Vastgesteld 7-7-2022'!AJ773="x","BB","")</f>
        <v/>
      </c>
      <c r="CY779" s="16" t="str">
        <f>IF('Vastgesteld 7-7-2022'!AK773="x","B","")</f>
        <v/>
      </c>
      <c r="CZ779" s="16" t="str">
        <f>IF('Vastgesteld 7-7-2022'!AL773="x","L","")</f>
        <v/>
      </c>
      <c r="DA779" s="16" t="str">
        <f>IF('Vastgesteld 7-7-2022'!AM773="x","M","")</f>
        <v/>
      </c>
      <c r="DB779" s="16" t="str">
        <f>IF('Vastgesteld 7-7-2022'!AN773="x","Z","")</f>
        <v/>
      </c>
      <c r="DC779" s="16" t="str">
        <f>IF('Vastgesteld 7-7-2022'!AO773="x","ZZ","")</f>
        <v/>
      </c>
      <c r="DD779" s="16" t="str">
        <f>IF('Vastgesteld 7-7-2022'!AQ773="x","1.40","")</f>
        <v/>
      </c>
      <c r="DE779" s="16" t="str">
        <f>IF(COUNTA('Vastgesteld 7-7-2022'!BH773:BJ773)&lt;&gt;0,6,"")</f>
        <v/>
      </c>
      <c r="DF779" s="16" t="str">
        <f t="shared" si="76"/>
        <v/>
      </c>
      <c r="DG779" s="16" t="str">
        <f>IF('Vastgesteld 7-7-2022'!BH773="x","L","")</f>
        <v/>
      </c>
      <c r="DH779" s="16" t="str">
        <f>IF('Vastgesteld 7-7-2022'!BI773="x","M","")</f>
        <v/>
      </c>
      <c r="DI779" s="16" t="str">
        <f>IF('Vastgesteld 7-7-2022'!BJ773="x","Z","")</f>
        <v/>
      </c>
      <c r="DJ779" s="16" t="str">
        <f>IF('Vastgesteld 7-7-2022'!BK773="x","Z","")</f>
        <v/>
      </c>
      <c r="DK779" s="16" t="str">
        <f>IF(COUNTA('Vastgesteld 7-7-2022'!BM773:BO773)&lt;&gt;0,6,"")</f>
        <v/>
      </c>
      <c r="DL779" s="16" t="str">
        <f t="shared" si="77"/>
        <v/>
      </c>
      <c r="DM779" s="16" t="str">
        <f>IF('Vastgesteld 7-7-2022'!BM773="x","L","")</f>
        <v/>
      </c>
      <c r="DN779" s="16" t="str">
        <f>IF('Vastgesteld 7-7-2022'!BN773="x","M","")</f>
        <v/>
      </c>
      <c r="DO779" s="16" t="str">
        <f>IF('Vastgesteld 7-7-2022'!BO773="x","Z","")</f>
        <v/>
      </c>
      <c r="DP779" s="16" t="str">
        <f>IF('Vastgesteld 7-7-2022'!BP773="x","Z","")</f>
        <v/>
      </c>
    </row>
    <row r="780" spans="1:120" ht="14.4" x14ac:dyDescent="0.3">
      <c r="A780" s="18">
        <f>'Vastgesteld 7-7-2022'!A774</f>
        <v>0</v>
      </c>
      <c r="B780" s="16" t="str">
        <f>IFERROR(VLOOKUP('Vastgesteld 7-7-2022'!#REF!,#REF!,2,FALSE),"")</f>
        <v/>
      </c>
      <c r="C780" s="16">
        <f>'Vastgesteld 7-7-2022'!E774</f>
        <v>0</v>
      </c>
      <c r="D780" s="16" t="str">
        <f>IFERROR(VLOOKUP('Vastgesteld 7-7-2022'!#REF!,#REF!,2,FALSE),"")</f>
        <v/>
      </c>
      <c r="E780" s="16" t="str">
        <f>IFERROR(VLOOKUP('Vastgesteld 7-7-2022'!#REF!,#REF!,5,FALSE),"")</f>
        <v/>
      </c>
      <c r="F780" s="16" t="e">
        <f>IF('Vastgesteld 7-7-2022'!#REF!&lt;&gt;"",'Vastgesteld 7-7-2022'!#REF!,"")</f>
        <v>#REF!</v>
      </c>
      <c r="G780" s="16" t="e">
        <f>IF('Vastgesteld 7-7-2022'!#REF!="Indoor",1,0)</f>
        <v>#REF!</v>
      </c>
      <c r="H780" s="16" t="e">
        <f>'Vastgesteld 7-7-2022'!#REF!</f>
        <v>#REF!</v>
      </c>
      <c r="I780" s="16" t="e">
        <f>IF('Vastgesteld 7-7-2022'!#REF!="Nee",0,IF('Vastgesteld 7-7-2022'!#REF!="Ja",1,""))</f>
        <v>#REF!</v>
      </c>
      <c r="J780" s="16" t="e">
        <f>IF('Vastgesteld 7-7-2022'!#REF!&lt;&gt;"",'Vastgesteld 7-7-2022'!#REF!,"")</f>
        <v>#REF!</v>
      </c>
      <c r="BJ780" s="16" t="str">
        <f>IF(COUNTA('Vastgesteld 7-7-2022'!T774:AD774)&lt;&gt;0,1,"")</f>
        <v/>
      </c>
      <c r="BK780" s="16" t="str">
        <f t="shared" si="72"/>
        <v/>
      </c>
      <c r="BL780" s="16" t="str">
        <f>IF('Vastgesteld 7-7-2022'!T774="x","AA","")</f>
        <v/>
      </c>
      <c r="BM780" s="16" t="str">
        <f>IF('Vastgesteld 7-7-2022'!U774="x","A","")</f>
        <v/>
      </c>
      <c r="BN780" s="16" t="str">
        <f>IF('Vastgesteld 7-7-2022'!V774="x","B1","")</f>
        <v/>
      </c>
      <c r="BO780" s="16" t="e">
        <f>IF('Vastgesteld 7-7-2022'!#REF!="x","BB","")</f>
        <v>#REF!</v>
      </c>
      <c r="BP780" s="16" t="str">
        <f>IF('Vastgesteld 7-7-2022'!X774="x","B","")</f>
        <v/>
      </c>
      <c r="BQ780" s="16" t="str">
        <f>IF('Vastgesteld 7-7-2022'!Y774="x","L1","")</f>
        <v/>
      </c>
      <c r="BR780" s="16" t="str">
        <f>IF('Vastgesteld 7-7-2022'!Z774="x","L2","")</f>
        <v/>
      </c>
      <c r="BS780" s="16" t="str">
        <f>IF('Vastgesteld 7-7-2022'!AA774="x","M1","")</f>
        <v/>
      </c>
      <c r="BT780" s="16" t="str">
        <f>IF('Vastgesteld 7-7-2022'!AB774="x","M2","")</f>
        <v/>
      </c>
      <c r="BU780" s="16" t="str">
        <f>IF('Vastgesteld 7-7-2022'!AC774="x","Z1","")</f>
        <v/>
      </c>
      <c r="BV780" s="16" t="str">
        <f>IF('Vastgesteld 7-7-2022'!AD774="x","Z2","")</f>
        <v/>
      </c>
      <c r="BW780" s="16" t="str">
        <f>IF(COUNTA('Vastgesteld 7-7-2022'!K774:S774)&lt;&gt;0,1,"")</f>
        <v/>
      </c>
      <c r="BX780" s="16" t="str">
        <f t="shared" si="73"/>
        <v/>
      </c>
      <c r="BY780" s="16" t="str">
        <f>IF('Vastgesteld 7-7-2022'!K774="x","BB","")</f>
        <v/>
      </c>
      <c r="BZ780" s="16" t="str">
        <f>IF('Vastgesteld 7-7-2022'!L774="x","B","")</f>
        <v/>
      </c>
      <c r="CA780" s="16" t="str">
        <f>IF('Vastgesteld 7-7-2022'!M774="x","L1","")</f>
        <v/>
      </c>
      <c r="CB780" s="16" t="str">
        <f>IF('Vastgesteld 7-7-2022'!N774="x","L2","")</f>
        <v/>
      </c>
      <c r="CC780" s="16" t="str">
        <f>IF('Vastgesteld 7-7-2022'!O774="x","M1","")</f>
        <v/>
      </c>
      <c r="CD780" s="16" t="str">
        <f>IF('Vastgesteld 7-7-2022'!P774="x","M2","")</f>
        <v/>
      </c>
      <c r="CE780" s="16" t="str">
        <f>IF('Vastgesteld 7-7-2022'!Q774="x","Z1","")</f>
        <v/>
      </c>
      <c r="CF780" s="16" t="str">
        <f>IF('Vastgesteld 7-7-2022'!R774="x","Z2","")</f>
        <v/>
      </c>
      <c r="CG780" s="16" t="str">
        <f>IF('Vastgesteld 7-7-2022'!S774="x","ZZL","")</f>
        <v/>
      </c>
      <c r="CL780" s="16" t="str">
        <f>IF(COUNTA('Vastgesteld 7-7-2022'!AV774:BF774)&lt;&gt;0,2,"")</f>
        <v/>
      </c>
      <c r="CM780" s="16" t="str">
        <f t="shared" si="74"/>
        <v/>
      </c>
      <c r="CN780" s="16" t="str">
        <f>IF('Vastgesteld 7-7-2022'!AV774="x","AA","")</f>
        <v/>
      </c>
      <c r="CO780" s="16" t="str">
        <f>IF('Vastgesteld 7-7-2022'!AW774="x","A","")</f>
        <v/>
      </c>
      <c r="CP780" s="16" t="str">
        <f>IF('Vastgesteld 7-7-2022'!AX774="x","BB","")</f>
        <v/>
      </c>
      <c r="CQ780" s="16" t="str">
        <f>IF('Vastgesteld 7-7-2022'!AY774="x","B","")</f>
        <v/>
      </c>
      <c r="CR780" s="16" t="str">
        <f>IF('Vastgesteld 7-7-2022'!AZ774="x","L","")</f>
        <v/>
      </c>
      <c r="CS780" s="16" t="str">
        <f>IF('Vastgesteld 7-7-2022'!BA774="x","M","")</f>
        <v/>
      </c>
      <c r="CT780" s="16" t="str">
        <f>IF('Vastgesteld 7-7-2022'!BB774="x","Z","")</f>
        <v/>
      </c>
      <c r="CU780" s="16" t="str">
        <f>IF('Vastgesteld 7-7-2022'!BF774="x","ZZ","")</f>
        <v/>
      </c>
      <c r="CV780" s="16" t="str">
        <f>IF(COUNTA('Vastgesteld 7-7-2022'!AJ774:AQ774)&lt;&gt;0,2,"")</f>
        <v/>
      </c>
      <c r="CW780" s="16" t="str">
        <f t="shared" si="75"/>
        <v/>
      </c>
      <c r="CX780" s="16" t="str">
        <f>IF('Vastgesteld 7-7-2022'!AJ774="x","BB","")</f>
        <v/>
      </c>
      <c r="CY780" s="16" t="str">
        <f>IF('Vastgesteld 7-7-2022'!AK774="x","B","")</f>
        <v/>
      </c>
      <c r="CZ780" s="16" t="str">
        <f>IF('Vastgesteld 7-7-2022'!AL774="x","L","")</f>
        <v/>
      </c>
      <c r="DA780" s="16" t="str">
        <f>IF('Vastgesteld 7-7-2022'!AM774="x","M","")</f>
        <v/>
      </c>
      <c r="DB780" s="16" t="str">
        <f>IF('Vastgesteld 7-7-2022'!AN774="x","Z","")</f>
        <v/>
      </c>
      <c r="DC780" s="16" t="str">
        <f>IF('Vastgesteld 7-7-2022'!AO774="x","ZZ","")</f>
        <v/>
      </c>
      <c r="DD780" s="16" t="str">
        <f>IF('Vastgesteld 7-7-2022'!AQ774="x","1.40","")</f>
        <v/>
      </c>
      <c r="DE780" s="16" t="str">
        <f>IF(COUNTA('Vastgesteld 7-7-2022'!BH774:BJ774)&lt;&gt;0,6,"")</f>
        <v/>
      </c>
      <c r="DF780" s="16" t="str">
        <f t="shared" si="76"/>
        <v/>
      </c>
      <c r="DG780" s="16" t="str">
        <f>IF('Vastgesteld 7-7-2022'!BH774="x","L","")</f>
        <v/>
      </c>
      <c r="DH780" s="16" t="str">
        <f>IF('Vastgesteld 7-7-2022'!BI774="x","M","")</f>
        <v/>
      </c>
      <c r="DI780" s="16" t="str">
        <f>IF('Vastgesteld 7-7-2022'!BJ774="x","Z","")</f>
        <v/>
      </c>
      <c r="DJ780" s="16" t="str">
        <f>IF('Vastgesteld 7-7-2022'!BK774="x","Z","")</f>
        <v/>
      </c>
      <c r="DK780" s="16" t="str">
        <f>IF(COUNTA('Vastgesteld 7-7-2022'!BM774:BO774)&lt;&gt;0,6,"")</f>
        <v/>
      </c>
      <c r="DL780" s="16" t="str">
        <f t="shared" si="77"/>
        <v/>
      </c>
      <c r="DM780" s="16" t="str">
        <f>IF('Vastgesteld 7-7-2022'!BM774="x","L","")</f>
        <v/>
      </c>
      <c r="DN780" s="16" t="str">
        <f>IF('Vastgesteld 7-7-2022'!BN774="x","M","")</f>
        <v/>
      </c>
      <c r="DO780" s="16" t="str">
        <f>IF('Vastgesteld 7-7-2022'!BO774="x","Z","")</f>
        <v/>
      </c>
      <c r="DP780" s="16" t="str">
        <f>IF('Vastgesteld 7-7-2022'!BP774="x","Z","")</f>
        <v/>
      </c>
    </row>
    <row r="781" spans="1:120" ht="14.4" x14ac:dyDescent="0.3">
      <c r="A781" s="18">
        <f>'Vastgesteld 7-7-2022'!A775</f>
        <v>0</v>
      </c>
      <c r="B781" s="16" t="str">
        <f>IFERROR(VLOOKUP('Vastgesteld 7-7-2022'!#REF!,#REF!,2,FALSE),"")</f>
        <v/>
      </c>
      <c r="C781" s="16">
        <f>'Vastgesteld 7-7-2022'!E775</f>
        <v>0</v>
      </c>
      <c r="D781" s="16" t="str">
        <f>IFERROR(VLOOKUP('Vastgesteld 7-7-2022'!#REF!,#REF!,2,FALSE),"")</f>
        <v/>
      </c>
      <c r="E781" s="16" t="str">
        <f>IFERROR(VLOOKUP('Vastgesteld 7-7-2022'!#REF!,#REF!,5,FALSE),"")</f>
        <v/>
      </c>
      <c r="F781" s="16" t="e">
        <f>IF('Vastgesteld 7-7-2022'!#REF!&lt;&gt;"",'Vastgesteld 7-7-2022'!#REF!,"")</f>
        <v>#REF!</v>
      </c>
      <c r="G781" s="16" t="e">
        <f>IF('Vastgesteld 7-7-2022'!#REF!="Indoor",1,0)</f>
        <v>#REF!</v>
      </c>
      <c r="H781" s="16" t="e">
        <f>'Vastgesteld 7-7-2022'!#REF!</f>
        <v>#REF!</v>
      </c>
      <c r="I781" s="16" t="e">
        <f>IF('Vastgesteld 7-7-2022'!#REF!="Nee",0,IF('Vastgesteld 7-7-2022'!#REF!="Ja",1,""))</f>
        <v>#REF!</v>
      </c>
      <c r="J781" s="16" t="e">
        <f>IF('Vastgesteld 7-7-2022'!#REF!&lt;&gt;"",'Vastgesteld 7-7-2022'!#REF!,"")</f>
        <v>#REF!</v>
      </c>
      <c r="BJ781" s="16" t="str">
        <f>IF(COUNTA('Vastgesteld 7-7-2022'!T775:AD775)&lt;&gt;0,1,"")</f>
        <v/>
      </c>
      <c r="BK781" s="16" t="str">
        <f t="shared" si="72"/>
        <v/>
      </c>
      <c r="BL781" s="16" t="str">
        <f>IF('Vastgesteld 7-7-2022'!T775="x","AA","")</f>
        <v/>
      </c>
      <c r="BM781" s="16" t="str">
        <f>IF('Vastgesteld 7-7-2022'!U775="x","A","")</f>
        <v/>
      </c>
      <c r="BN781" s="16" t="str">
        <f>IF('Vastgesteld 7-7-2022'!V775="x","B1","")</f>
        <v/>
      </c>
      <c r="BO781" s="16" t="e">
        <f>IF('Vastgesteld 7-7-2022'!#REF!="x","BB","")</f>
        <v>#REF!</v>
      </c>
      <c r="BP781" s="16" t="str">
        <f>IF('Vastgesteld 7-7-2022'!X775="x","B","")</f>
        <v/>
      </c>
      <c r="BQ781" s="16" t="str">
        <f>IF('Vastgesteld 7-7-2022'!Y775="x","L1","")</f>
        <v/>
      </c>
      <c r="BR781" s="16" t="str">
        <f>IF('Vastgesteld 7-7-2022'!Z775="x","L2","")</f>
        <v/>
      </c>
      <c r="BS781" s="16" t="str">
        <f>IF('Vastgesteld 7-7-2022'!AA775="x","M1","")</f>
        <v/>
      </c>
      <c r="BT781" s="16" t="str">
        <f>IF('Vastgesteld 7-7-2022'!AB775="x","M2","")</f>
        <v/>
      </c>
      <c r="BU781" s="16" t="str">
        <f>IF('Vastgesteld 7-7-2022'!AC775="x","Z1","")</f>
        <v/>
      </c>
      <c r="BV781" s="16" t="str">
        <f>IF('Vastgesteld 7-7-2022'!AD775="x","Z2","")</f>
        <v/>
      </c>
      <c r="BW781" s="16" t="str">
        <f>IF(COUNTA('Vastgesteld 7-7-2022'!K775:S775)&lt;&gt;0,1,"")</f>
        <v/>
      </c>
      <c r="BX781" s="16" t="str">
        <f t="shared" si="73"/>
        <v/>
      </c>
      <c r="BY781" s="16" t="str">
        <f>IF('Vastgesteld 7-7-2022'!K775="x","BB","")</f>
        <v/>
      </c>
      <c r="BZ781" s="16" t="str">
        <f>IF('Vastgesteld 7-7-2022'!L775="x","B","")</f>
        <v/>
      </c>
      <c r="CA781" s="16" t="str">
        <f>IF('Vastgesteld 7-7-2022'!M775="x","L1","")</f>
        <v/>
      </c>
      <c r="CB781" s="16" t="str">
        <f>IF('Vastgesteld 7-7-2022'!N775="x","L2","")</f>
        <v/>
      </c>
      <c r="CC781" s="16" t="str">
        <f>IF('Vastgesteld 7-7-2022'!O775="x","M1","")</f>
        <v/>
      </c>
      <c r="CD781" s="16" t="str">
        <f>IF('Vastgesteld 7-7-2022'!P775="x","M2","")</f>
        <v/>
      </c>
      <c r="CE781" s="16" t="str">
        <f>IF('Vastgesteld 7-7-2022'!Q775="x","Z1","")</f>
        <v/>
      </c>
      <c r="CF781" s="16" t="str">
        <f>IF('Vastgesteld 7-7-2022'!R775="x","Z2","")</f>
        <v/>
      </c>
      <c r="CG781" s="16" t="str">
        <f>IF('Vastgesteld 7-7-2022'!S775="x","ZZL","")</f>
        <v/>
      </c>
      <c r="CL781" s="16" t="str">
        <f>IF(COUNTA('Vastgesteld 7-7-2022'!AV775:BF775)&lt;&gt;0,2,"")</f>
        <v/>
      </c>
      <c r="CM781" s="16" t="str">
        <f t="shared" si="74"/>
        <v/>
      </c>
      <c r="CN781" s="16" t="str">
        <f>IF('Vastgesteld 7-7-2022'!AV775="x","AA","")</f>
        <v/>
      </c>
      <c r="CO781" s="16" t="str">
        <f>IF('Vastgesteld 7-7-2022'!AW775="x","A","")</f>
        <v/>
      </c>
      <c r="CP781" s="16" t="str">
        <f>IF('Vastgesteld 7-7-2022'!AX775="x","BB","")</f>
        <v/>
      </c>
      <c r="CQ781" s="16" t="str">
        <f>IF('Vastgesteld 7-7-2022'!AY775="x","B","")</f>
        <v/>
      </c>
      <c r="CR781" s="16" t="str">
        <f>IF('Vastgesteld 7-7-2022'!AZ775="x","L","")</f>
        <v/>
      </c>
      <c r="CS781" s="16" t="str">
        <f>IF('Vastgesteld 7-7-2022'!BA775="x","M","")</f>
        <v/>
      </c>
      <c r="CT781" s="16" t="str">
        <f>IF('Vastgesteld 7-7-2022'!BB775="x","Z","")</f>
        <v/>
      </c>
      <c r="CU781" s="16" t="str">
        <f>IF('Vastgesteld 7-7-2022'!BF775="x","ZZ","")</f>
        <v/>
      </c>
      <c r="CV781" s="16" t="str">
        <f>IF(COUNTA('Vastgesteld 7-7-2022'!AJ775:AQ775)&lt;&gt;0,2,"")</f>
        <v/>
      </c>
      <c r="CW781" s="16" t="str">
        <f t="shared" si="75"/>
        <v/>
      </c>
      <c r="CX781" s="16" t="str">
        <f>IF('Vastgesteld 7-7-2022'!AJ775="x","BB","")</f>
        <v/>
      </c>
      <c r="CY781" s="16" t="str">
        <f>IF('Vastgesteld 7-7-2022'!AK775="x","B","")</f>
        <v/>
      </c>
      <c r="CZ781" s="16" t="str">
        <f>IF('Vastgesteld 7-7-2022'!AL775="x","L","")</f>
        <v/>
      </c>
      <c r="DA781" s="16" t="str">
        <f>IF('Vastgesteld 7-7-2022'!AM775="x","M","")</f>
        <v/>
      </c>
      <c r="DB781" s="16" t="str">
        <f>IF('Vastgesteld 7-7-2022'!AN775="x","Z","")</f>
        <v/>
      </c>
      <c r="DC781" s="16" t="str">
        <f>IF('Vastgesteld 7-7-2022'!AO775="x","ZZ","")</f>
        <v/>
      </c>
      <c r="DD781" s="16" t="str">
        <f>IF('Vastgesteld 7-7-2022'!AQ775="x","1.40","")</f>
        <v/>
      </c>
      <c r="DE781" s="16" t="str">
        <f>IF(COUNTA('Vastgesteld 7-7-2022'!BH775:BJ775)&lt;&gt;0,6,"")</f>
        <v/>
      </c>
      <c r="DF781" s="16" t="str">
        <f t="shared" si="76"/>
        <v/>
      </c>
      <c r="DG781" s="16" t="str">
        <f>IF('Vastgesteld 7-7-2022'!BH775="x","L","")</f>
        <v/>
      </c>
      <c r="DH781" s="16" t="str">
        <f>IF('Vastgesteld 7-7-2022'!BI775="x","M","")</f>
        <v/>
      </c>
      <c r="DI781" s="16" t="str">
        <f>IF('Vastgesteld 7-7-2022'!BJ775="x","Z","")</f>
        <v/>
      </c>
      <c r="DJ781" s="16" t="str">
        <f>IF('Vastgesteld 7-7-2022'!BK775="x","Z","")</f>
        <v/>
      </c>
      <c r="DK781" s="16" t="str">
        <f>IF(COUNTA('Vastgesteld 7-7-2022'!BM775:BO775)&lt;&gt;0,6,"")</f>
        <v/>
      </c>
      <c r="DL781" s="16" t="str">
        <f t="shared" si="77"/>
        <v/>
      </c>
      <c r="DM781" s="16" t="str">
        <f>IF('Vastgesteld 7-7-2022'!BM775="x","L","")</f>
        <v/>
      </c>
      <c r="DN781" s="16" t="str">
        <f>IF('Vastgesteld 7-7-2022'!BN775="x","M","")</f>
        <v/>
      </c>
      <c r="DO781" s="16" t="str">
        <f>IF('Vastgesteld 7-7-2022'!BO775="x","Z","")</f>
        <v/>
      </c>
      <c r="DP781" s="16" t="str">
        <f>IF('Vastgesteld 7-7-2022'!BP775="x","Z","")</f>
        <v/>
      </c>
    </row>
    <row r="782" spans="1:120" ht="14.4" x14ac:dyDescent="0.3">
      <c r="A782" s="18">
        <f>'Vastgesteld 7-7-2022'!A776</f>
        <v>0</v>
      </c>
      <c r="B782" s="16" t="str">
        <f>IFERROR(VLOOKUP('Vastgesteld 7-7-2022'!#REF!,#REF!,2,FALSE),"")</f>
        <v/>
      </c>
      <c r="C782" s="16">
        <f>'Vastgesteld 7-7-2022'!E776</f>
        <v>0</v>
      </c>
      <c r="D782" s="16" t="str">
        <f>IFERROR(VLOOKUP('Vastgesteld 7-7-2022'!#REF!,#REF!,2,FALSE),"")</f>
        <v/>
      </c>
      <c r="E782" s="16" t="str">
        <f>IFERROR(VLOOKUP('Vastgesteld 7-7-2022'!#REF!,#REF!,5,FALSE),"")</f>
        <v/>
      </c>
      <c r="F782" s="16" t="e">
        <f>IF('Vastgesteld 7-7-2022'!#REF!&lt;&gt;"",'Vastgesteld 7-7-2022'!#REF!,"")</f>
        <v>#REF!</v>
      </c>
      <c r="G782" s="16" t="e">
        <f>IF('Vastgesteld 7-7-2022'!#REF!="Indoor",1,0)</f>
        <v>#REF!</v>
      </c>
      <c r="H782" s="16" t="e">
        <f>'Vastgesteld 7-7-2022'!#REF!</f>
        <v>#REF!</v>
      </c>
      <c r="I782" s="16" t="e">
        <f>IF('Vastgesteld 7-7-2022'!#REF!="Nee",0,IF('Vastgesteld 7-7-2022'!#REF!="Ja",1,""))</f>
        <v>#REF!</v>
      </c>
      <c r="J782" s="16" t="e">
        <f>IF('Vastgesteld 7-7-2022'!#REF!&lt;&gt;"",'Vastgesteld 7-7-2022'!#REF!,"")</f>
        <v>#REF!</v>
      </c>
      <c r="BJ782" s="16" t="str">
        <f>IF(COUNTA('Vastgesteld 7-7-2022'!T776:AD776)&lt;&gt;0,1,"")</f>
        <v/>
      </c>
      <c r="BK782" s="16" t="str">
        <f t="shared" si="72"/>
        <v/>
      </c>
      <c r="BL782" s="16" t="str">
        <f>IF('Vastgesteld 7-7-2022'!T776="x","AA","")</f>
        <v/>
      </c>
      <c r="BM782" s="16" t="str">
        <f>IF('Vastgesteld 7-7-2022'!U776="x","A","")</f>
        <v/>
      </c>
      <c r="BN782" s="16" t="str">
        <f>IF('Vastgesteld 7-7-2022'!V776="x","B1","")</f>
        <v/>
      </c>
      <c r="BO782" s="16" t="e">
        <f>IF('Vastgesteld 7-7-2022'!#REF!="x","BB","")</f>
        <v>#REF!</v>
      </c>
      <c r="BP782" s="16" t="str">
        <f>IF('Vastgesteld 7-7-2022'!X776="x","B","")</f>
        <v/>
      </c>
      <c r="BQ782" s="16" t="str">
        <f>IF('Vastgesteld 7-7-2022'!Y776="x","L1","")</f>
        <v/>
      </c>
      <c r="BR782" s="16" t="str">
        <f>IF('Vastgesteld 7-7-2022'!Z776="x","L2","")</f>
        <v/>
      </c>
      <c r="BS782" s="16" t="str">
        <f>IF('Vastgesteld 7-7-2022'!AA776="x","M1","")</f>
        <v/>
      </c>
      <c r="BT782" s="16" t="str">
        <f>IF('Vastgesteld 7-7-2022'!AB776="x","M2","")</f>
        <v/>
      </c>
      <c r="BU782" s="16" t="str">
        <f>IF('Vastgesteld 7-7-2022'!AC776="x","Z1","")</f>
        <v/>
      </c>
      <c r="BV782" s="16" t="str">
        <f>IF('Vastgesteld 7-7-2022'!AD776="x","Z2","")</f>
        <v/>
      </c>
      <c r="BW782" s="16" t="str">
        <f>IF(COUNTA('Vastgesteld 7-7-2022'!K776:S776)&lt;&gt;0,1,"")</f>
        <v/>
      </c>
      <c r="BX782" s="16" t="str">
        <f t="shared" si="73"/>
        <v/>
      </c>
      <c r="BY782" s="16" t="str">
        <f>IF('Vastgesteld 7-7-2022'!K776="x","BB","")</f>
        <v/>
      </c>
      <c r="BZ782" s="16" t="str">
        <f>IF('Vastgesteld 7-7-2022'!L776="x","B","")</f>
        <v/>
      </c>
      <c r="CA782" s="16" t="str">
        <f>IF('Vastgesteld 7-7-2022'!M776="x","L1","")</f>
        <v/>
      </c>
      <c r="CB782" s="16" t="str">
        <f>IF('Vastgesteld 7-7-2022'!N776="x","L2","")</f>
        <v/>
      </c>
      <c r="CC782" s="16" t="str">
        <f>IF('Vastgesteld 7-7-2022'!O776="x","M1","")</f>
        <v/>
      </c>
      <c r="CD782" s="16" t="str">
        <f>IF('Vastgesteld 7-7-2022'!P776="x","M2","")</f>
        <v/>
      </c>
      <c r="CE782" s="16" t="str">
        <f>IF('Vastgesteld 7-7-2022'!Q776="x","Z1","")</f>
        <v/>
      </c>
      <c r="CF782" s="16" t="str">
        <f>IF('Vastgesteld 7-7-2022'!R776="x","Z2","")</f>
        <v/>
      </c>
      <c r="CG782" s="16" t="str">
        <f>IF('Vastgesteld 7-7-2022'!S776="x","ZZL","")</f>
        <v/>
      </c>
      <c r="CL782" s="16" t="str">
        <f>IF(COUNTA('Vastgesteld 7-7-2022'!AV776:BF776)&lt;&gt;0,2,"")</f>
        <v/>
      </c>
      <c r="CM782" s="16" t="str">
        <f t="shared" si="74"/>
        <v/>
      </c>
      <c r="CN782" s="16" t="str">
        <f>IF('Vastgesteld 7-7-2022'!AV776="x","AA","")</f>
        <v/>
      </c>
      <c r="CO782" s="16" t="str">
        <f>IF('Vastgesteld 7-7-2022'!AW776="x","A","")</f>
        <v/>
      </c>
      <c r="CP782" s="16" t="str">
        <f>IF('Vastgesteld 7-7-2022'!AX776="x","BB","")</f>
        <v/>
      </c>
      <c r="CQ782" s="16" t="str">
        <f>IF('Vastgesteld 7-7-2022'!AY776="x","B","")</f>
        <v/>
      </c>
      <c r="CR782" s="16" t="str">
        <f>IF('Vastgesteld 7-7-2022'!AZ776="x","L","")</f>
        <v/>
      </c>
      <c r="CS782" s="16" t="str">
        <f>IF('Vastgesteld 7-7-2022'!BA776="x","M","")</f>
        <v/>
      </c>
      <c r="CT782" s="16" t="str">
        <f>IF('Vastgesteld 7-7-2022'!BB776="x","Z","")</f>
        <v/>
      </c>
      <c r="CU782" s="16" t="str">
        <f>IF('Vastgesteld 7-7-2022'!BF776="x","ZZ","")</f>
        <v/>
      </c>
      <c r="CV782" s="16" t="str">
        <f>IF(COUNTA('Vastgesteld 7-7-2022'!AJ776:AQ776)&lt;&gt;0,2,"")</f>
        <v/>
      </c>
      <c r="CW782" s="16" t="str">
        <f t="shared" si="75"/>
        <v/>
      </c>
      <c r="CX782" s="16" t="str">
        <f>IF('Vastgesteld 7-7-2022'!AJ776="x","BB","")</f>
        <v/>
      </c>
      <c r="CY782" s="16" t="str">
        <f>IF('Vastgesteld 7-7-2022'!AK776="x","B","")</f>
        <v/>
      </c>
      <c r="CZ782" s="16" t="str">
        <f>IF('Vastgesteld 7-7-2022'!AL776="x","L","")</f>
        <v/>
      </c>
      <c r="DA782" s="16" t="str">
        <f>IF('Vastgesteld 7-7-2022'!AM776="x","M","")</f>
        <v/>
      </c>
      <c r="DB782" s="16" t="str">
        <f>IF('Vastgesteld 7-7-2022'!AN776="x","Z","")</f>
        <v/>
      </c>
      <c r="DC782" s="16" t="str">
        <f>IF('Vastgesteld 7-7-2022'!AO776="x","ZZ","")</f>
        <v/>
      </c>
      <c r="DD782" s="16" t="str">
        <f>IF('Vastgesteld 7-7-2022'!AQ776="x","1.40","")</f>
        <v/>
      </c>
      <c r="DE782" s="16" t="str">
        <f>IF(COUNTA('Vastgesteld 7-7-2022'!BH776:BJ776)&lt;&gt;0,6,"")</f>
        <v/>
      </c>
      <c r="DF782" s="16" t="str">
        <f t="shared" si="76"/>
        <v/>
      </c>
      <c r="DG782" s="16" t="str">
        <f>IF('Vastgesteld 7-7-2022'!BH776="x","L","")</f>
        <v/>
      </c>
      <c r="DH782" s="16" t="str">
        <f>IF('Vastgesteld 7-7-2022'!BI776="x","M","")</f>
        <v/>
      </c>
      <c r="DI782" s="16" t="str">
        <f>IF('Vastgesteld 7-7-2022'!BJ776="x","Z","")</f>
        <v/>
      </c>
      <c r="DJ782" s="16" t="str">
        <f>IF('Vastgesteld 7-7-2022'!BK776="x","Z","")</f>
        <v/>
      </c>
      <c r="DK782" s="16" t="str">
        <f>IF(COUNTA('Vastgesteld 7-7-2022'!BM776:BO776)&lt;&gt;0,6,"")</f>
        <v/>
      </c>
      <c r="DL782" s="16" t="str">
        <f t="shared" si="77"/>
        <v/>
      </c>
      <c r="DM782" s="16" t="str">
        <f>IF('Vastgesteld 7-7-2022'!BM776="x","L","")</f>
        <v/>
      </c>
      <c r="DN782" s="16" t="str">
        <f>IF('Vastgesteld 7-7-2022'!BN776="x","M","")</f>
        <v/>
      </c>
      <c r="DO782" s="16" t="str">
        <f>IF('Vastgesteld 7-7-2022'!BO776="x","Z","")</f>
        <v/>
      </c>
      <c r="DP782" s="16" t="str">
        <f>IF('Vastgesteld 7-7-2022'!BP776="x","Z","")</f>
        <v/>
      </c>
    </row>
    <row r="783" spans="1:120" ht="14.4" x14ac:dyDescent="0.3">
      <c r="A783" s="18">
        <f>'Vastgesteld 7-7-2022'!A777</f>
        <v>0</v>
      </c>
      <c r="B783" s="16" t="str">
        <f>IFERROR(VLOOKUP('Vastgesteld 7-7-2022'!#REF!,#REF!,2,FALSE),"")</f>
        <v/>
      </c>
      <c r="C783" s="16">
        <f>'Vastgesteld 7-7-2022'!E777</f>
        <v>0</v>
      </c>
      <c r="D783" s="16" t="str">
        <f>IFERROR(VLOOKUP('Vastgesteld 7-7-2022'!#REF!,#REF!,2,FALSE),"")</f>
        <v/>
      </c>
      <c r="E783" s="16" t="str">
        <f>IFERROR(VLOOKUP('Vastgesteld 7-7-2022'!#REF!,#REF!,5,FALSE),"")</f>
        <v/>
      </c>
      <c r="F783" s="16" t="e">
        <f>IF('Vastgesteld 7-7-2022'!#REF!&lt;&gt;"",'Vastgesteld 7-7-2022'!#REF!,"")</f>
        <v>#REF!</v>
      </c>
      <c r="G783" s="16" t="e">
        <f>IF('Vastgesteld 7-7-2022'!#REF!="Indoor",1,0)</f>
        <v>#REF!</v>
      </c>
      <c r="H783" s="16" t="e">
        <f>'Vastgesteld 7-7-2022'!#REF!</f>
        <v>#REF!</v>
      </c>
      <c r="I783" s="16" t="e">
        <f>IF('Vastgesteld 7-7-2022'!#REF!="Nee",0,IF('Vastgesteld 7-7-2022'!#REF!="Ja",1,""))</f>
        <v>#REF!</v>
      </c>
      <c r="J783" s="16" t="e">
        <f>IF('Vastgesteld 7-7-2022'!#REF!&lt;&gt;"",'Vastgesteld 7-7-2022'!#REF!,"")</f>
        <v>#REF!</v>
      </c>
      <c r="BJ783" s="16" t="str">
        <f>IF(COUNTA('Vastgesteld 7-7-2022'!T777:AD777)&lt;&gt;0,1,"")</f>
        <v/>
      </c>
      <c r="BK783" s="16" t="str">
        <f t="shared" si="72"/>
        <v/>
      </c>
      <c r="BL783" s="16" t="str">
        <f>IF('Vastgesteld 7-7-2022'!T777="x","AA","")</f>
        <v/>
      </c>
      <c r="BM783" s="16" t="str">
        <f>IF('Vastgesteld 7-7-2022'!U777="x","A","")</f>
        <v/>
      </c>
      <c r="BN783" s="16" t="str">
        <f>IF('Vastgesteld 7-7-2022'!V777="x","B1","")</f>
        <v/>
      </c>
      <c r="BO783" s="16" t="e">
        <f>IF('Vastgesteld 7-7-2022'!#REF!="x","BB","")</f>
        <v>#REF!</v>
      </c>
      <c r="BP783" s="16" t="str">
        <f>IF('Vastgesteld 7-7-2022'!X777="x","B","")</f>
        <v/>
      </c>
      <c r="BQ783" s="16" t="str">
        <f>IF('Vastgesteld 7-7-2022'!Y777="x","L1","")</f>
        <v/>
      </c>
      <c r="BR783" s="16" t="str">
        <f>IF('Vastgesteld 7-7-2022'!Z777="x","L2","")</f>
        <v/>
      </c>
      <c r="BS783" s="16" t="str">
        <f>IF('Vastgesteld 7-7-2022'!AA777="x","M1","")</f>
        <v/>
      </c>
      <c r="BT783" s="16" t="str">
        <f>IF('Vastgesteld 7-7-2022'!AB777="x","M2","")</f>
        <v/>
      </c>
      <c r="BU783" s="16" t="str">
        <f>IF('Vastgesteld 7-7-2022'!AC777="x","Z1","")</f>
        <v/>
      </c>
      <c r="BV783" s="16" t="str">
        <f>IF('Vastgesteld 7-7-2022'!AD777="x","Z2","")</f>
        <v/>
      </c>
      <c r="BW783" s="16" t="str">
        <f>IF(COUNTA('Vastgesteld 7-7-2022'!K777:S777)&lt;&gt;0,1,"")</f>
        <v/>
      </c>
      <c r="BX783" s="16" t="str">
        <f t="shared" si="73"/>
        <v/>
      </c>
      <c r="BY783" s="16" t="str">
        <f>IF('Vastgesteld 7-7-2022'!K777="x","BB","")</f>
        <v/>
      </c>
      <c r="BZ783" s="16" t="str">
        <f>IF('Vastgesteld 7-7-2022'!L777="x","B","")</f>
        <v/>
      </c>
      <c r="CA783" s="16" t="str">
        <f>IF('Vastgesteld 7-7-2022'!M777="x","L1","")</f>
        <v/>
      </c>
      <c r="CB783" s="16" t="str">
        <f>IF('Vastgesteld 7-7-2022'!N777="x","L2","")</f>
        <v/>
      </c>
      <c r="CC783" s="16" t="str">
        <f>IF('Vastgesteld 7-7-2022'!O777="x","M1","")</f>
        <v/>
      </c>
      <c r="CD783" s="16" t="str">
        <f>IF('Vastgesteld 7-7-2022'!P777="x","M2","")</f>
        <v/>
      </c>
      <c r="CE783" s="16" t="str">
        <f>IF('Vastgesteld 7-7-2022'!Q777="x","Z1","")</f>
        <v/>
      </c>
      <c r="CF783" s="16" t="str">
        <f>IF('Vastgesteld 7-7-2022'!R777="x","Z2","")</f>
        <v/>
      </c>
      <c r="CG783" s="16" t="str">
        <f>IF('Vastgesteld 7-7-2022'!S777="x","ZZL","")</f>
        <v/>
      </c>
      <c r="CL783" s="16" t="str">
        <f>IF(COUNTA('Vastgesteld 7-7-2022'!AV777:BF777)&lt;&gt;0,2,"")</f>
        <v/>
      </c>
      <c r="CM783" s="16" t="str">
        <f t="shared" si="74"/>
        <v/>
      </c>
      <c r="CN783" s="16" t="str">
        <f>IF('Vastgesteld 7-7-2022'!AV777="x","AA","")</f>
        <v/>
      </c>
      <c r="CO783" s="16" t="str">
        <f>IF('Vastgesteld 7-7-2022'!AW777="x","A","")</f>
        <v/>
      </c>
      <c r="CP783" s="16" t="str">
        <f>IF('Vastgesteld 7-7-2022'!AX777="x","BB","")</f>
        <v/>
      </c>
      <c r="CQ783" s="16" t="str">
        <f>IF('Vastgesteld 7-7-2022'!AY777="x","B","")</f>
        <v/>
      </c>
      <c r="CR783" s="16" t="str">
        <f>IF('Vastgesteld 7-7-2022'!AZ777="x","L","")</f>
        <v/>
      </c>
      <c r="CS783" s="16" t="str">
        <f>IF('Vastgesteld 7-7-2022'!BA777="x","M","")</f>
        <v/>
      </c>
      <c r="CT783" s="16" t="str">
        <f>IF('Vastgesteld 7-7-2022'!BB777="x","Z","")</f>
        <v/>
      </c>
      <c r="CU783" s="16" t="str">
        <f>IF('Vastgesteld 7-7-2022'!BF777="x","ZZ","")</f>
        <v/>
      </c>
      <c r="CV783" s="16" t="str">
        <f>IF(COUNTA('Vastgesteld 7-7-2022'!AJ777:AQ777)&lt;&gt;0,2,"")</f>
        <v/>
      </c>
      <c r="CW783" s="16" t="str">
        <f t="shared" si="75"/>
        <v/>
      </c>
      <c r="CX783" s="16" t="str">
        <f>IF('Vastgesteld 7-7-2022'!AJ777="x","BB","")</f>
        <v/>
      </c>
      <c r="CY783" s="16" t="str">
        <f>IF('Vastgesteld 7-7-2022'!AK777="x","B","")</f>
        <v/>
      </c>
      <c r="CZ783" s="16" t="str">
        <f>IF('Vastgesteld 7-7-2022'!AL777="x","L","")</f>
        <v/>
      </c>
      <c r="DA783" s="16" t="str">
        <f>IF('Vastgesteld 7-7-2022'!AM777="x","M","")</f>
        <v/>
      </c>
      <c r="DB783" s="16" t="str">
        <f>IF('Vastgesteld 7-7-2022'!AN777="x","Z","")</f>
        <v/>
      </c>
      <c r="DC783" s="16" t="str">
        <f>IF('Vastgesteld 7-7-2022'!AO777="x","ZZ","")</f>
        <v/>
      </c>
      <c r="DD783" s="16" t="str">
        <f>IF('Vastgesteld 7-7-2022'!AQ777="x","1.40","")</f>
        <v/>
      </c>
      <c r="DE783" s="16" t="str">
        <f>IF(COUNTA('Vastgesteld 7-7-2022'!BH777:BJ777)&lt;&gt;0,6,"")</f>
        <v/>
      </c>
      <c r="DF783" s="16" t="str">
        <f t="shared" si="76"/>
        <v/>
      </c>
      <c r="DG783" s="16" t="str">
        <f>IF('Vastgesteld 7-7-2022'!BH777="x","L","")</f>
        <v/>
      </c>
      <c r="DH783" s="16" t="str">
        <f>IF('Vastgesteld 7-7-2022'!BI777="x","M","")</f>
        <v/>
      </c>
      <c r="DI783" s="16" t="str">
        <f>IF('Vastgesteld 7-7-2022'!BJ777="x","Z","")</f>
        <v/>
      </c>
      <c r="DJ783" s="16" t="str">
        <f>IF('Vastgesteld 7-7-2022'!BK777="x","Z","")</f>
        <v/>
      </c>
      <c r="DK783" s="16" t="str">
        <f>IF(COUNTA('Vastgesteld 7-7-2022'!BM777:BO777)&lt;&gt;0,6,"")</f>
        <v/>
      </c>
      <c r="DL783" s="16" t="str">
        <f t="shared" si="77"/>
        <v/>
      </c>
      <c r="DM783" s="16" t="str">
        <f>IF('Vastgesteld 7-7-2022'!BM777="x","L","")</f>
        <v/>
      </c>
      <c r="DN783" s="16" t="str">
        <f>IF('Vastgesteld 7-7-2022'!BN777="x","M","")</f>
        <v/>
      </c>
      <c r="DO783" s="16" t="str">
        <f>IF('Vastgesteld 7-7-2022'!BO777="x","Z","")</f>
        <v/>
      </c>
      <c r="DP783" s="16" t="str">
        <f>IF('Vastgesteld 7-7-2022'!BP777="x","Z","")</f>
        <v/>
      </c>
    </row>
    <row r="784" spans="1:120" ht="14.4" x14ac:dyDescent="0.3">
      <c r="A784" s="18">
        <f>'Vastgesteld 7-7-2022'!A778</f>
        <v>0</v>
      </c>
      <c r="B784" s="16" t="str">
        <f>IFERROR(VLOOKUP('Vastgesteld 7-7-2022'!#REF!,#REF!,2,FALSE),"")</f>
        <v/>
      </c>
      <c r="C784" s="16">
        <f>'Vastgesteld 7-7-2022'!E778</f>
        <v>0</v>
      </c>
      <c r="D784" s="16" t="str">
        <f>IFERROR(VLOOKUP('Vastgesteld 7-7-2022'!#REF!,#REF!,2,FALSE),"")</f>
        <v/>
      </c>
      <c r="E784" s="16" t="str">
        <f>IFERROR(VLOOKUP('Vastgesteld 7-7-2022'!#REF!,#REF!,5,FALSE),"")</f>
        <v/>
      </c>
      <c r="F784" s="16" t="e">
        <f>IF('Vastgesteld 7-7-2022'!#REF!&lt;&gt;"",'Vastgesteld 7-7-2022'!#REF!,"")</f>
        <v>#REF!</v>
      </c>
      <c r="G784" s="16" t="e">
        <f>IF('Vastgesteld 7-7-2022'!#REF!="Indoor",1,0)</f>
        <v>#REF!</v>
      </c>
      <c r="H784" s="16" t="e">
        <f>'Vastgesteld 7-7-2022'!#REF!</f>
        <v>#REF!</v>
      </c>
      <c r="I784" s="16" t="e">
        <f>IF('Vastgesteld 7-7-2022'!#REF!="Nee",0,IF('Vastgesteld 7-7-2022'!#REF!="Ja",1,""))</f>
        <v>#REF!</v>
      </c>
      <c r="J784" s="16" t="e">
        <f>IF('Vastgesteld 7-7-2022'!#REF!&lt;&gt;"",'Vastgesteld 7-7-2022'!#REF!,"")</f>
        <v>#REF!</v>
      </c>
      <c r="BJ784" s="16" t="str">
        <f>IF(COUNTA('Vastgesteld 7-7-2022'!T778:AD778)&lt;&gt;0,1,"")</f>
        <v/>
      </c>
      <c r="BK784" s="16" t="str">
        <f t="shared" si="72"/>
        <v/>
      </c>
      <c r="BL784" s="16" t="str">
        <f>IF('Vastgesteld 7-7-2022'!T778="x","AA","")</f>
        <v/>
      </c>
      <c r="BM784" s="16" t="str">
        <f>IF('Vastgesteld 7-7-2022'!U778="x","A","")</f>
        <v/>
      </c>
      <c r="BN784" s="16" t="str">
        <f>IF('Vastgesteld 7-7-2022'!V778="x","B1","")</f>
        <v/>
      </c>
      <c r="BO784" s="16" t="e">
        <f>IF('Vastgesteld 7-7-2022'!#REF!="x","BB","")</f>
        <v>#REF!</v>
      </c>
      <c r="BP784" s="16" t="str">
        <f>IF('Vastgesteld 7-7-2022'!X778="x","B","")</f>
        <v/>
      </c>
      <c r="BQ784" s="16" t="str">
        <f>IF('Vastgesteld 7-7-2022'!Y778="x","L1","")</f>
        <v/>
      </c>
      <c r="BR784" s="16" t="str">
        <f>IF('Vastgesteld 7-7-2022'!Z778="x","L2","")</f>
        <v/>
      </c>
      <c r="BS784" s="16" t="str">
        <f>IF('Vastgesteld 7-7-2022'!AA778="x","M1","")</f>
        <v/>
      </c>
      <c r="BT784" s="16" t="str">
        <f>IF('Vastgesteld 7-7-2022'!AB778="x","M2","")</f>
        <v/>
      </c>
      <c r="BU784" s="16" t="str">
        <f>IF('Vastgesteld 7-7-2022'!AC778="x","Z1","")</f>
        <v/>
      </c>
      <c r="BV784" s="16" t="str">
        <f>IF('Vastgesteld 7-7-2022'!AD778="x","Z2","")</f>
        <v/>
      </c>
      <c r="BW784" s="16" t="str">
        <f>IF(COUNTA('Vastgesteld 7-7-2022'!K778:S778)&lt;&gt;0,1,"")</f>
        <v/>
      </c>
      <c r="BX784" s="16" t="str">
        <f t="shared" si="73"/>
        <v/>
      </c>
      <c r="BY784" s="16" t="str">
        <f>IF('Vastgesteld 7-7-2022'!K778="x","BB","")</f>
        <v/>
      </c>
      <c r="BZ784" s="16" t="str">
        <f>IF('Vastgesteld 7-7-2022'!L778="x","B","")</f>
        <v/>
      </c>
      <c r="CA784" s="16" t="str">
        <f>IF('Vastgesteld 7-7-2022'!M778="x","L1","")</f>
        <v/>
      </c>
      <c r="CB784" s="16" t="str">
        <f>IF('Vastgesteld 7-7-2022'!N778="x","L2","")</f>
        <v/>
      </c>
      <c r="CC784" s="16" t="str">
        <f>IF('Vastgesteld 7-7-2022'!O778="x","M1","")</f>
        <v/>
      </c>
      <c r="CD784" s="16" t="str">
        <f>IF('Vastgesteld 7-7-2022'!P778="x","M2","")</f>
        <v/>
      </c>
      <c r="CE784" s="16" t="str">
        <f>IF('Vastgesteld 7-7-2022'!Q778="x","Z1","")</f>
        <v/>
      </c>
      <c r="CF784" s="16" t="str">
        <f>IF('Vastgesteld 7-7-2022'!R778="x","Z2","")</f>
        <v/>
      </c>
      <c r="CG784" s="16" t="str">
        <f>IF('Vastgesteld 7-7-2022'!S778="x","ZZL","")</f>
        <v/>
      </c>
      <c r="CL784" s="16" t="str">
        <f>IF(COUNTA('Vastgesteld 7-7-2022'!AV778:BF778)&lt;&gt;0,2,"")</f>
        <v/>
      </c>
      <c r="CM784" s="16" t="str">
        <f t="shared" si="74"/>
        <v/>
      </c>
      <c r="CN784" s="16" t="str">
        <f>IF('Vastgesteld 7-7-2022'!AV778="x","AA","")</f>
        <v/>
      </c>
      <c r="CO784" s="16" t="str">
        <f>IF('Vastgesteld 7-7-2022'!AW778="x","A","")</f>
        <v/>
      </c>
      <c r="CP784" s="16" t="str">
        <f>IF('Vastgesteld 7-7-2022'!AX778="x","BB","")</f>
        <v/>
      </c>
      <c r="CQ784" s="16" t="str">
        <f>IF('Vastgesteld 7-7-2022'!AY778="x","B","")</f>
        <v/>
      </c>
      <c r="CR784" s="16" t="str">
        <f>IF('Vastgesteld 7-7-2022'!AZ778="x","L","")</f>
        <v/>
      </c>
      <c r="CS784" s="16" t="str">
        <f>IF('Vastgesteld 7-7-2022'!BA778="x","M","")</f>
        <v/>
      </c>
      <c r="CT784" s="16" t="str">
        <f>IF('Vastgesteld 7-7-2022'!BB778="x","Z","")</f>
        <v/>
      </c>
      <c r="CU784" s="16" t="str">
        <f>IF('Vastgesteld 7-7-2022'!BF778="x","ZZ","")</f>
        <v/>
      </c>
      <c r="CV784" s="16" t="str">
        <f>IF(COUNTA('Vastgesteld 7-7-2022'!AJ778:AQ778)&lt;&gt;0,2,"")</f>
        <v/>
      </c>
      <c r="CW784" s="16" t="str">
        <f t="shared" si="75"/>
        <v/>
      </c>
      <c r="CX784" s="16" t="str">
        <f>IF('Vastgesteld 7-7-2022'!AJ778="x","BB","")</f>
        <v/>
      </c>
      <c r="CY784" s="16" t="str">
        <f>IF('Vastgesteld 7-7-2022'!AK778="x","B","")</f>
        <v/>
      </c>
      <c r="CZ784" s="16" t="str">
        <f>IF('Vastgesteld 7-7-2022'!AL778="x","L","")</f>
        <v/>
      </c>
      <c r="DA784" s="16" t="str">
        <f>IF('Vastgesteld 7-7-2022'!AM778="x","M","")</f>
        <v/>
      </c>
      <c r="DB784" s="16" t="str">
        <f>IF('Vastgesteld 7-7-2022'!AN778="x","Z","")</f>
        <v/>
      </c>
      <c r="DC784" s="16" t="str">
        <f>IF('Vastgesteld 7-7-2022'!AO778="x","ZZ","")</f>
        <v/>
      </c>
      <c r="DD784" s="16" t="str">
        <f>IF('Vastgesteld 7-7-2022'!AQ778="x","1.40","")</f>
        <v/>
      </c>
      <c r="DE784" s="16" t="str">
        <f>IF(COUNTA('Vastgesteld 7-7-2022'!BH778:BJ778)&lt;&gt;0,6,"")</f>
        <v/>
      </c>
      <c r="DF784" s="16" t="str">
        <f t="shared" si="76"/>
        <v/>
      </c>
      <c r="DG784" s="16" t="str">
        <f>IF('Vastgesteld 7-7-2022'!BH778="x","L","")</f>
        <v/>
      </c>
      <c r="DH784" s="16" t="str">
        <f>IF('Vastgesteld 7-7-2022'!BI778="x","M","")</f>
        <v/>
      </c>
      <c r="DI784" s="16" t="str">
        <f>IF('Vastgesteld 7-7-2022'!BJ778="x","Z","")</f>
        <v/>
      </c>
      <c r="DJ784" s="16" t="str">
        <f>IF('Vastgesteld 7-7-2022'!BK778="x","Z","")</f>
        <v/>
      </c>
      <c r="DK784" s="16" t="str">
        <f>IF(COUNTA('Vastgesteld 7-7-2022'!BM778:BO778)&lt;&gt;0,6,"")</f>
        <v/>
      </c>
      <c r="DL784" s="16" t="str">
        <f t="shared" si="77"/>
        <v/>
      </c>
      <c r="DM784" s="16" t="str">
        <f>IF('Vastgesteld 7-7-2022'!BM778="x","L","")</f>
        <v/>
      </c>
      <c r="DN784" s="16" t="str">
        <f>IF('Vastgesteld 7-7-2022'!BN778="x","M","")</f>
        <v/>
      </c>
      <c r="DO784" s="16" t="str">
        <f>IF('Vastgesteld 7-7-2022'!BO778="x","Z","")</f>
        <v/>
      </c>
      <c r="DP784" s="16" t="str">
        <f>IF('Vastgesteld 7-7-2022'!BP778="x","Z","")</f>
        <v/>
      </c>
    </row>
    <row r="785" spans="1:120" ht="14.4" x14ac:dyDescent="0.3">
      <c r="A785" s="18">
        <f>'Vastgesteld 7-7-2022'!A779</f>
        <v>0</v>
      </c>
      <c r="B785" s="16" t="str">
        <f>IFERROR(VLOOKUP('Vastgesteld 7-7-2022'!#REF!,#REF!,2,FALSE),"")</f>
        <v/>
      </c>
      <c r="C785" s="16">
        <f>'Vastgesteld 7-7-2022'!E779</f>
        <v>0</v>
      </c>
      <c r="D785" s="16" t="str">
        <f>IFERROR(VLOOKUP('Vastgesteld 7-7-2022'!#REF!,#REF!,2,FALSE),"")</f>
        <v/>
      </c>
      <c r="E785" s="16" t="str">
        <f>IFERROR(VLOOKUP('Vastgesteld 7-7-2022'!#REF!,#REF!,5,FALSE),"")</f>
        <v/>
      </c>
      <c r="F785" s="16" t="e">
        <f>IF('Vastgesteld 7-7-2022'!#REF!&lt;&gt;"",'Vastgesteld 7-7-2022'!#REF!,"")</f>
        <v>#REF!</v>
      </c>
      <c r="G785" s="16" t="e">
        <f>IF('Vastgesteld 7-7-2022'!#REF!="Indoor",1,0)</f>
        <v>#REF!</v>
      </c>
      <c r="H785" s="16" t="e">
        <f>'Vastgesteld 7-7-2022'!#REF!</f>
        <v>#REF!</v>
      </c>
      <c r="I785" s="16" t="e">
        <f>IF('Vastgesteld 7-7-2022'!#REF!="Nee",0,IF('Vastgesteld 7-7-2022'!#REF!="Ja",1,""))</f>
        <v>#REF!</v>
      </c>
      <c r="J785" s="16" t="e">
        <f>IF('Vastgesteld 7-7-2022'!#REF!&lt;&gt;"",'Vastgesteld 7-7-2022'!#REF!,"")</f>
        <v>#REF!</v>
      </c>
      <c r="BJ785" s="16" t="str">
        <f>IF(COUNTA('Vastgesteld 7-7-2022'!T779:AD779)&lt;&gt;0,1,"")</f>
        <v/>
      </c>
      <c r="BK785" s="16" t="str">
        <f t="shared" si="72"/>
        <v/>
      </c>
      <c r="BL785" s="16" t="str">
        <f>IF('Vastgesteld 7-7-2022'!T779="x","AA","")</f>
        <v/>
      </c>
      <c r="BM785" s="16" t="str">
        <f>IF('Vastgesteld 7-7-2022'!U779="x","A","")</f>
        <v/>
      </c>
      <c r="BN785" s="16" t="str">
        <f>IF('Vastgesteld 7-7-2022'!V779="x","B1","")</f>
        <v/>
      </c>
      <c r="BO785" s="16" t="e">
        <f>IF('Vastgesteld 7-7-2022'!#REF!="x","BB","")</f>
        <v>#REF!</v>
      </c>
      <c r="BP785" s="16" t="str">
        <f>IF('Vastgesteld 7-7-2022'!X779="x","B","")</f>
        <v/>
      </c>
      <c r="BQ785" s="16" t="str">
        <f>IF('Vastgesteld 7-7-2022'!Y779="x","L1","")</f>
        <v/>
      </c>
      <c r="BR785" s="16" t="str">
        <f>IF('Vastgesteld 7-7-2022'!Z779="x","L2","")</f>
        <v/>
      </c>
      <c r="BS785" s="16" t="str">
        <f>IF('Vastgesteld 7-7-2022'!AA779="x","M1","")</f>
        <v/>
      </c>
      <c r="BT785" s="16" t="str">
        <f>IF('Vastgesteld 7-7-2022'!AB779="x","M2","")</f>
        <v/>
      </c>
      <c r="BU785" s="16" t="str">
        <f>IF('Vastgesteld 7-7-2022'!AC779="x","Z1","")</f>
        <v/>
      </c>
      <c r="BV785" s="16" t="str">
        <f>IF('Vastgesteld 7-7-2022'!AD779="x","Z2","")</f>
        <v/>
      </c>
      <c r="BW785" s="16" t="str">
        <f>IF(COUNTA('Vastgesteld 7-7-2022'!K779:S779)&lt;&gt;0,1,"")</f>
        <v/>
      </c>
      <c r="BX785" s="16" t="str">
        <f t="shared" si="73"/>
        <v/>
      </c>
      <c r="BY785" s="16" t="str">
        <f>IF('Vastgesteld 7-7-2022'!K779="x","BB","")</f>
        <v/>
      </c>
      <c r="BZ785" s="16" t="str">
        <f>IF('Vastgesteld 7-7-2022'!L779="x","B","")</f>
        <v/>
      </c>
      <c r="CA785" s="16" t="str">
        <f>IF('Vastgesteld 7-7-2022'!M779="x","L1","")</f>
        <v/>
      </c>
      <c r="CB785" s="16" t="str">
        <f>IF('Vastgesteld 7-7-2022'!N779="x","L2","")</f>
        <v/>
      </c>
      <c r="CC785" s="16" t="str">
        <f>IF('Vastgesteld 7-7-2022'!O779="x","M1","")</f>
        <v/>
      </c>
      <c r="CD785" s="16" t="str">
        <f>IF('Vastgesteld 7-7-2022'!P779="x","M2","")</f>
        <v/>
      </c>
      <c r="CE785" s="16" t="str">
        <f>IF('Vastgesteld 7-7-2022'!Q779="x","Z1","")</f>
        <v/>
      </c>
      <c r="CF785" s="16" t="str">
        <f>IF('Vastgesteld 7-7-2022'!R779="x","Z2","")</f>
        <v/>
      </c>
      <c r="CG785" s="16" t="str">
        <f>IF('Vastgesteld 7-7-2022'!S779="x","ZZL","")</f>
        <v/>
      </c>
      <c r="CL785" s="16" t="str">
        <f>IF(COUNTA('Vastgesteld 7-7-2022'!AV779:BF779)&lt;&gt;0,2,"")</f>
        <v/>
      </c>
      <c r="CM785" s="16" t="str">
        <f t="shared" si="74"/>
        <v/>
      </c>
      <c r="CN785" s="16" t="str">
        <f>IF('Vastgesteld 7-7-2022'!AV779="x","AA","")</f>
        <v/>
      </c>
      <c r="CO785" s="16" t="str">
        <f>IF('Vastgesteld 7-7-2022'!AW779="x","A","")</f>
        <v/>
      </c>
      <c r="CP785" s="16" t="str">
        <f>IF('Vastgesteld 7-7-2022'!AX779="x","BB","")</f>
        <v/>
      </c>
      <c r="CQ785" s="16" t="str">
        <f>IF('Vastgesteld 7-7-2022'!AY779="x","B","")</f>
        <v/>
      </c>
      <c r="CR785" s="16" t="str">
        <f>IF('Vastgesteld 7-7-2022'!AZ779="x","L","")</f>
        <v/>
      </c>
      <c r="CS785" s="16" t="str">
        <f>IF('Vastgesteld 7-7-2022'!BA779="x","M","")</f>
        <v/>
      </c>
      <c r="CT785" s="16" t="str">
        <f>IF('Vastgesteld 7-7-2022'!BB779="x","Z","")</f>
        <v/>
      </c>
      <c r="CU785" s="16" t="str">
        <f>IF('Vastgesteld 7-7-2022'!BF779="x","ZZ","")</f>
        <v/>
      </c>
      <c r="CV785" s="16" t="str">
        <f>IF(COUNTA('Vastgesteld 7-7-2022'!AJ779:AQ779)&lt;&gt;0,2,"")</f>
        <v/>
      </c>
      <c r="CW785" s="16" t="str">
        <f t="shared" si="75"/>
        <v/>
      </c>
      <c r="CX785" s="16" t="str">
        <f>IF('Vastgesteld 7-7-2022'!AJ779="x","BB","")</f>
        <v/>
      </c>
      <c r="CY785" s="16" t="str">
        <f>IF('Vastgesteld 7-7-2022'!AK779="x","B","")</f>
        <v/>
      </c>
      <c r="CZ785" s="16" t="str">
        <f>IF('Vastgesteld 7-7-2022'!AL779="x","L","")</f>
        <v/>
      </c>
      <c r="DA785" s="16" t="str">
        <f>IF('Vastgesteld 7-7-2022'!AM779="x","M","")</f>
        <v/>
      </c>
      <c r="DB785" s="16" t="str">
        <f>IF('Vastgesteld 7-7-2022'!AN779="x","Z","")</f>
        <v/>
      </c>
      <c r="DC785" s="16" t="str">
        <f>IF('Vastgesteld 7-7-2022'!AO779="x","ZZ","")</f>
        <v/>
      </c>
      <c r="DD785" s="16" t="str">
        <f>IF('Vastgesteld 7-7-2022'!AQ779="x","1.40","")</f>
        <v/>
      </c>
      <c r="DE785" s="16" t="str">
        <f>IF(COUNTA('Vastgesteld 7-7-2022'!BH779:BJ779)&lt;&gt;0,6,"")</f>
        <v/>
      </c>
      <c r="DF785" s="16" t="str">
        <f t="shared" si="76"/>
        <v/>
      </c>
      <c r="DG785" s="16" t="str">
        <f>IF('Vastgesteld 7-7-2022'!BH779="x","L","")</f>
        <v/>
      </c>
      <c r="DH785" s="16" t="str">
        <f>IF('Vastgesteld 7-7-2022'!BI779="x","M","")</f>
        <v/>
      </c>
      <c r="DI785" s="16" t="str">
        <f>IF('Vastgesteld 7-7-2022'!BJ779="x","Z","")</f>
        <v/>
      </c>
      <c r="DJ785" s="16" t="str">
        <f>IF('Vastgesteld 7-7-2022'!BK779="x","Z","")</f>
        <v/>
      </c>
      <c r="DK785" s="16" t="str">
        <f>IF(COUNTA('Vastgesteld 7-7-2022'!BM779:BO779)&lt;&gt;0,6,"")</f>
        <v/>
      </c>
      <c r="DL785" s="16" t="str">
        <f t="shared" si="77"/>
        <v/>
      </c>
      <c r="DM785" s="16" t="str">
        <f>IF('Vastgesteld 7-7-2022'!BM779="x","L","")</f>
        <v/>
      </c>
      <c r="DN785" s="16" t="str">
        <f>IF('Vastgesteld 7-7-2022'!BN779="x","M","")</f>
        <v/>
      </c>
      <c r="DO785" s="16" t="str">
        <f>IF('Vastgesteld 7-7-2022'!BO779="x","Z","")</f>
        <v/>
      </c>
      <c r="DP785" s="16" t="str">
        <f>IF('Vastgesteld 7-7-2022'!BP779="x","Z","")</f>
        <v/>
      </c>
    </row>
    <row r="786" spans="1:120" ht="14.4" x14ac:dyDescent="0.3">
      <c r="A786" s="18">
        <f>'Vastgesteld 7-7-2022'!A780</f>
        <v>0</v>
      </c>
      <c r="B786" s="16" t="str">
        <f>IFERROR(VLOOKUP('Vastgesteld 7-7-2022'!#REF!,#REF!,2,FALSE),"")</f>
        <v/>
      </c>
      <c r="C786" s="16">
        <f>'Vastgesteld 7-7-2022'!E780</f>
        <v>0</v>
      </c>
      <c r="D786" s="16" t="str">
        <f>IFERROR(VLOOKUP('Vastgesteld 7-7-2022'!#REF!,#REF!,2,FALSE),"")</f>
        <v/>
      </c>
      <c r="E786" s="16" t="str">
        <f>IFERROR(VLOOKUP('Vastgesteld 7-7-2022'!#REF!,#REF!,5,FALSE),"")</f>
        <v/>
      </c>
      <c r="F786" s="16" t="e">
        <f>IF('Vastgesteld 7-7-2022'!#REF!&lt;&gt;"",'Vastgesteld 7-7-2022'!#REF!,"")</f>
        <v>#REF!</v>
      </c>
      <c r="G786" s="16" t="e">
        <f>IF('Vastgesteld 7-7-2022'!#REF!="Indoor",1,0)</f>
        <v>#REF!</v>
      </c>
      <c r="H786" s="16" t="e">
        <f>'Vastgesteld 7-7-2022'!#REF!</f>
        <v>#REF!</v>
      </c>
      <c r="I786" s="16" t="e">
        <f>IF('Vastgesteld 7-7-2022'!#REF!="Nee",0,IF('Vastgesteld 7-7-2022'!#REF!="Ja",1,""))</f>
        <v>#REF!</v>
      </c>
      <c r="J786" s="16" t="e">
        <f>IF('Vastgesteld 7-7-2022'!#REF!&lt;&gt;"",'Vastgesteld 7-7-2022'!#REF!,"")</f>
        <v>#REF!</v>
      </c>
      <c r="BJ786" s="16" t="str">
        <f>IF(COUNTA('Vastgesteld 7-7-2022'!T780:AD780)&lt;&gt;0,1,"")</f>
        <v/>
      </c>
      <c r="BK786" s="16" t="str">
        <f t="shared" si="72"/>
        <v/>
      </c>
      <c r="BL786" s="16" t="str">
        <f>IF('Vastgesteld 7-7-2022'!T780="x","AA","")</f>
        <v/>
      </c>
      <c r="BM786" s="16" t="str">
        <f>IF('Vastgesteld 7-7-2022'!U780="x","A","")</f>
        <v/>
      </c>
      <c r="BN786" s="16" t="str">
        <f>IF('Vastgesteld 7-7-2022'!V780="x","B1","")</f>
        <v/>
      </c>
      <c r="BO786" s="16" t="e">
        <f>IF('Vastgesteld 7-7-2022'!#REF!="x","BB","")</f>
        <v>#REF!</v>
      </c>
      <c r="BP786" s="16" t="str">
        <f>IF('Vastgesteld 7-7-2022'!X780="x","B","")</f>
        <v/>
      </c>
      <c r="BQ786" s="16" t="str">
        <f>IF('Vastgesteld 7-7-2022'!Y780="x","L1","")</f>
        <v/>
      </c>
      <c r="BR786" s="16" t="str">
        <f>IF('Vastgesteld 7-7-2022'!Z780="x","L2","")</f>
        <v/>
      </c>
      <c r="BS786" s="16" t="str">
        <f>IF('Vastgesteld 7-7-2022'!AA780="x","M1","")</f>
        <v/>
      </c>
      <c r="BT786" s="16" t="str">
        <f>IF('Vastgesteld 7-7-2022'!AB780="x","M2","")</f>
        <v/>
      </c>
      <c r="BU786" s="16" t="str">
        <f>IF('Vastgesteld 7-7-2022'!AC780="x","Z1","")</f>
        <v/>
      </c>
      <c r="BV786" s="16" t="str">
        <f>IF('Vastgesteld 7-7-2022'!AD780="x","Z2","")</f>
        <v/>
      </c>
      <c r="BW786" s="16" t="str">
        <f>IF(COUNTA('Vastgesteld 7-7-2022'!K780:S780)&lt;&gt;0,1,"")</f>
        <v/>
      </c>
      <c r="BX786" s="16" t="str">
        <f t="shared" si="73"/>
        <v/>
      </c>
      <c r="BY786" s="16" t="str">
        <f>IF('Vastgesteld 7-7-2022'!K780="x","BB","")</f>
        <v/>
      </c>
      <c r="BZ786" s="16" t="str">
        <f>IF('Vastgesteld 7-7-2022'!L780="x","B","")</f>
        <v/>
      </c>
      <c r="CA786" s="16" t="str">
        <f>IF('Vastgesteld 7-7-2022'!M780="x","L1","")</f>
        <v/>
      </c>
      <c r="CB786" s="16" t="str">
        <f>IF('Vastgesteld 7-7-2022'!N780="x","L2","")</f>
        <v/>
      </c>
      <c r="CC786" s="16" t="str">
        <f>IF('Vastgesteld 7-7-2022'!O780="x","M1","")</f>
        <v/>
      </c>
      <c r="CD786" s="16" t="str">
        <f>IF('Vastgesteld 7-7-2022'!P780="x","M2","")</f>
        <v/>
      </c>
      <c r="CE786" s="16" t="str">
        <f>IF('Vastgesteld 7-7-2022'!Q780="x","Z1","")</f>
        <v/>
      </c>
      <c r="CF786" s="16" t="str">
        <f>IF('Vastgesteld 7-7-2022'!R780="x","Z2","")</f>
        <v/>
      </c>
      <c r="CG786" s="16" t="str">
        <f>IF('Vastgesteld 7-7-2022'!S780="x","ZZL","")</f>
        <v/>
      </c>
      <c r="CL786" s="16" t="str">
        <f>IF(COUNTA('Vastgesteld 7-7-2022'!AV780:BF780)&lt;&gt;0,2,"")</f>
        <v/>
      </c>
      <c r="CM786" s="16" t="str">
        <f t="shared" si="74"/>
        <v/>
      </c>
      <c r="CN786" s="16" t="str">
        <f>IF('Vastgesteld 7-7-2022'!AV780="x","AA","")</f>
        <v/>
      </c>
      <c r="CO786" s="16" t="str">
        <f>IF('Vastgesteld 7-7-2022'!AW780="x","A","")</f>
        <v/>
      </c>
      <c r="CP786" s="16" t="str">
        <f>IF('Vastgesteld 7-7-2022'!AX780="x","BB","")</f>
        <v/>
      </c>
      <c r="CQ786" s="16" t="str">
        <f>IF('Vastgesteld 7-7-2022'!AY780="x","B","")</f>
        <v/>
      </c>
      <c r="CR786" s="16" t="str">
        <f>IF('Vastgesteld 7-7-2022'!AZ780="x","L","")</f>
        <v/>
      </c>
      <c r="CS786" s="16" t="str">
        <f>IF('Vastgesteld 7-7-2022'!BA780="x","M","")</f>
        <v/>
      </c>
      <c r="CT786" s="16" t="str">
        <f>IF('Vastgesteld 7-7-2022'!BB780="x","Z","")</f>
        <v/>
      </c>
      <c r="CU786" s="16" t="str">
        <f>IF('Vastgesteld 7-7-2022'!BF780="x","ZZ","")</f>
        <v/>
      </c>
      <c r="CV786" s="16" t="str">
        <f>IF(COUNTA('Vastgesteld 7-7-2022'!AJ780:AQ780)&lt;&gt;0,2,"")</f>
        <v/>
      </c>
      <c r="CW786" s="16" t="str">
        <f t="shared" si="75"/>
        <v/>
      </c>
      <c r="CX786" s="16" t="str">
        <f>IF('Vastgesteld 7-7-2022'!AJ780="x","BB","")</f>
        <v/>
      </c>
      <c r="CY786" s="16" t="str">
        <f>IF('Vastgesteld 7-7-2022'!AK780="x","B","")</f>
        <v/>
      </c>
      <c r="CZ786" s="16" t="str">
        <f>IF('Vastgesteld 7-7-2022'!AL780="x","L","")</f>
        <v/>
      </c>
      <c r="DA786" s="16" t="str">
        <f>IF('Vastgesteld 7-7-2022'!AM780="x","M","")</f>
        <v/>
      </c>
      <c r="DB786" s="16" t="str">
        <f>IF('Vastgesteld 7-7-2022'!AN780="x","Z","")</f>
        <v/>
      </c>
      <c r="DC786" s="16" t="str">
        <f>IF('Vastgesteld 7-7-2022'!AO780="x","ZZ","")</f>
        <v/>
      </c>
      <c r="DD786" s="16" t="str">
        <f>IF('Vastgesteld 7-7-2022'!AQ780="x","1.40","")</f>
        <v/>
      </c>
      <c r="DE786" s="16" t="str">
        <f>IF(COUNTA('Vastgesteld 7-7-2022'!BH780:BJ780)&lt;&gt;0,6,"")</f>
        <v/>
      </c>
      <c r="DF786" s="16" t="str">
        <f t="shared" si="76"/>
        <v/>
      </c>
      <c r="DG786" s="16" t="str">
        <f>IF('Vastgesteld 7-7-2022'!BH780="x","L","")</f>
        <v/>
      </c>
      <c r="DH786" s="16" t="str">
        <f>IF('Vastgesteld 7-7-2022'!BI780="x","M","")</f>
        <v/>
      </c>
      <c r="DI786" s="16" t="str">
        <f>IF('Vastgesteld 7-7-2022'!BJ780="x","Z","")</f>
        <v/>
      </c>
      <c r="DJ786" s="16" t="str">
        <f>IF('Vastgesteld 7-7-2022'!BK780="x","Z","")</f>
        <v/>
      </c>
      <c r="DK786" s="16" t="str">
        <f>IF(COUNTA('Vastgesteld 7-7-2022'!BM780:BO780)&lt;&gt;0,6,"")</f>
        <v/>
      </c>
      <c r="DL786" s="16" t="str">
        <f t="shared" si="77"/>
        <v/>
      </c>
      <c r="DM786" s="16" t="str">
        <f>IF('Vastgesteld 7-7-2022'!BM780="x","L","")</f>
        <v/>
      </c>
      <c r="DN786" s="16" t="str">
        <f>IF('Vastgesteld 7-7-2022'!BN780="x","M","")</f>
        <v/>
      </c>
      <c r="DO786" s="16" t="str">
        <f>IF('Vastgesteld 7-7-2022'!BO780="x","Z","")</f>
        <v/>
      </c>
      <c r="DP786" s="16" t="str">
        <f>IF('Vastgesteld 7-7-2022'!BP780="x","Z","")</f>
        <v/>
      </c>
    </row>
    <row r="787" spans="1:120" ht="14.4" x14ac:dyDescent="0.3">
      <c r="A787" s="18">
        <f>'Vastgesteld 7-7-2022'!A781</f>
        <v>0</v>
      </c>
      <c r="B787" s="16" t="str">
        <f>IFERROR(VLOOKUP('Vastgesteld 7-7-2022'!#REF!,#REF!,2,FALSE),"")</f>
        <v/>
      </c>
      <c r="C787" s="16">
        <f>'Vastgesteld 7-7-2022'!E781</f>
        <v>0</v>
      </c>
      <c r="D787" s="16" t="str">
        <f>IFERROR(VLOOKUP('Vastgesteld 7-7-2022'!#REF!,#REF!,2,FALSE),"")</f>
        <v/>
      </c>
      <c r="E787" s="16" t="str">
        <f>IFERROR(VLOOKUP('Vastgesteld 7-7-2022'!#REF!,#REF!,5,FALSE),"")</f>
        <v/>
      </c>
      <c r="F787" s="16" t="e">
        <f>IF('Vastgesteld 7-7-2022'!#REF!&lt;&gt;"",'Vastgesteld 7-7-2022'!#REF!,"")</f>
        <v>#REF!</v>
      </c>
      <c r="G787" s="16" t="e">
        <f>IF('Vastgesteld 7-7-2022'!#REF!="Indoor",1,0)</f>
        <v>#REF!</v>
      </c>
      <c r="H787" s="16" t="e">
        <f>'Vastgesteld 7-7-2022'!#REF!</f>
        <v>#REF!</v>
      </c>
      <c r="I787" s="16" t="e">
        <f>IF('Vastgesteld 7-7-2022'!#REF!="Nee",0,IF('Vastgesteld 7-7-2022'!#REF!="Ja",1,""))</f>
        <v>#REF!</v>
      </c>
      <c r="J787" s="16" t="e">
        <f>IF('Vastgesteld 7-7-2022'!#REF!&lt;&gt;"",'Vastgesteld 7-7-2022'!#REF!,"")</f>
        <v>#REF!</v>
      </c>
      <c r="BJ787" s="16" t="str">
        <f>IF(COUNTA('Vastgesteld 7-7-2022'!T781:AD781)&lt;&gt;0,1,"")</f>
        <v/>
      </c>
      <c r="BK787" s="16" t="str">
        <f t="shared" si="72"/>
        <v/>
      </c>
      <c r="BL787" s="16" t="str">
        <f>IF('Vastgesteld 7-7-2022'!T781="x","AA","")</f>
        <v/>
      </c>
      <c r="BM787" s="16" t="str">
        <f>IF('Vastgesteld 7-7-2022'!U781="x","A","")</f>
        <v/>
      </c>
      <c r="BN787" s="16" t="str">
        <f>IF('Vastgesteld 7-7-2022'!V781="x","B1","")</f>
        <v/>
      </c>
      <c r="BO787" s="16" t="e">
        <f>IF('Vastgesteld 7-7-2022'!#REF!="x","BB","")</f>
        <v>#REF!</v>
      </c>
      <c r="BP787" s="16" t="str">
        <f>IF('Vastgesteld 7-7-2022'!X781="x","B","")</f>
        <v/>
      </c>
      <c r="BQ787" s="16" t="str">
        <f>IF('Vastgesteld 7-7-2022'!Y781="x","L1","")</f>
        <v/>
      </c>
      <c r="BR787" s="16" t="str">
        <f>IF('Vastgesteld 7-7-2022'!Z781="x","L2","")</f>
        <v/>
      </c>
      <c r="BS787" s="16" t="str">
        <f>IF('Vastgesteld 7-7-2022'!AA781="x","M1","")</f>
        <v/>
      </c>
      <c r="BT787" s="16" t="str">
        <f>IF('Vastgesteld 7-7-2022'!AB781="x","M2","")</f>
        <v/>
      </c>
      <c r="BU787" s="16" t="str">
        <f>IF('Vastgesteld 7-7-2022'!AC781="x","Z1","")</f>
        <v/>
      </c>
      <c r="BV787" s="16" t="str">
        <f>IF('Vastgesteld 7-7-2022'!AD781="x","Z2","")</f>
        <v/>
      </c>
      <c r="BW787" s="16" t="str">
        <f>IF(COUNTA('Vastgesteld 7-7-2022'!K781:S781)&lt;&gt;0,1,"")</f>
        <v/>
      </c>
      <c r="BX787" s="16" t="str">
        <f t="shared" si="73"/>
        <v/>
      </c>
      <c r="BY787" s="16" t="str">
        <f>IF('Vastgesteld 7-7-2022'!K781="x","BB","")</f>
        <v/>
      </c>
      <c r="BZ787" s="16" t="str">
        <f>IF('Vastgesteld 7-7-2022'!L781="x","B","")</f>
        <v/>
      </c>
      <c r="CA787" s="16" t="str">
        <f>IF('Vastgesteld 7-7-2022'!M781="x","L1","")</f>
        <v/>
      </c>
      <c r="CB787" s="16" t="str">
        <f>IF('Vastgesteld 7-7-2022'!N781="x","L2","")</f>
        <v/>
      </c>
      <c r="CC787" s="16" t="str">
        <f>IF('Vastgesteld 7-7-2022'!O781="x","M1","")</f>
        <v/>
      </c>
      <c r="CD787" s="16" t="str">
        <f>IF('Vastgesteld 7-7-2022'!P781="x","M2","")</f>
        <v/>
      </c>
      <c r="CE787" s="16" t="str">
        <f>IF('Vastgesteld 7-7-2022'!Q781="x","Z1","")</f>
        <v/>
      </c>
      <c r="CF787" s="16" t="str">
        <f>IF('Vastgesteld 7-7-2022'!R781="x","Z2","")</f>
        <v/>
      </c>
      <c r="CG787" s="16" t="str">
        <f>IF('Vastgesteld 7-7-2022'!S781="x","ZZL","")</f>
        <v/>
      </c>
      <c r="CL787" s="16" t="str">
        <f>IF(COUNTA('Vastgesteld 7-7-2022'!AV781:BF781)&lt;&gt;0,2,"")</f>
        <v/>
      </c>
      <c r="CM787" s="16" t="str">
        <f t="shared" si="74"/>
        <v/>
      </c>
      <c r="CN787" s="16" t="str">
        <f>IF('Vastgesteld 7-7-2022'!AV781="x","AA","")</f>
        <v/>
      </c>
      <c r="CO787" s="16" t="str">
        <f>IF('Vastgesteld 7-7-2022'!AW781="x","A","")</f>
        <v/>
      </c>
      <c r="CP787" s="16" t="str">
        <f>IF('Vastgesteld 7-7-2022'!AX781="x","BB","")</f>
        <v/>
      </c>
      <c r="CQ787" s="16" t="str">
        <f>IF('Vastgesteld 7-7-2022'!AY781="x","B","")</f>
        <v/>
      </c>
      <c r="CR787" s="16" t="str">
        <f>IF('Vastgesteld 7-7-2022'!AZ781="x","L","")</f>
        <v/>
      </c>
      <c r="CS787" s="16" t="str">
        <f>IF('Vastgesteld 7-7-2022'!BA781="x","M","")</f>
        <v/>
      </c>
      <c r="CT787" s="16" t="str">
        <f>IF('Vastgesteld 7-7-2022'!BB781="x","Z","")</f>
        <v/>
      </c>
      <c r="CU787" s="16" t="str">
        <f>IF('Vastgesteld 7-7-2022'!BF781="x","ZZ","")</f>
        <v/>
      </c>
      <c r="CV787" s="16" t="str">
        <f>IF(COUNTA('Vastgesteld 7-7-2022'!AJ781:AQ781)&lt;&gt;0,2,"")</f>
        <v/>
      </c>
      <c r="CW787" s="16" t="str">
        <f t="shared" si="75"/>
        <v/>
      </c>
      <c r="CX787" s="16" t="str">
        <f>IF('Vastgesteld 7-7-2022'!AJ781="x","BB","")</f>
        <v/>
      </c>
      <c r="CY787" s="16" t="str">
        <f>IF('Vastgesteld 7-7-2022'!AK781="x","B","")</f>
        <v/>
      </c>
      <c r="CZ787" s="16" t="str">
        <f>IF('Vastgesteld 7-7-2022'!AL781="x","L","")</f>
        <v/>
      </c>
      <c r="DA787" s="16" t="str">
        <f>IF('Vastgesteld 7-7-2022'!AM781="x","M","")</f>
        <v/>
      </c>
      <c r="DB787" s="16" t="str">
        <f>IF('Vastgesteld 7-7-2022'!AN781="x","Z","")</f>
        <v/>
      </c>
      <c r="DC787" s="16" t="str">
        <f>IF('Vastgesteld 7-7-2022'!AO781="x","ZZ","")</f>
        <v/>
      </c>
      <c r="DD787" s="16" t="str">
        <f>IF('Vastgesteld 7-7-2022'!AQ781="x","1.40","")</f>
        <v/>
      </c>
      <c r="DE787" s="16" t="str">
        <f>IF(COUNTA('Vastgesteld 7-7-2022'!BH781:BJ781)&lt;&gt;0,6,"")</f>
        <v/>
      </c>
      <c r="DF787" s="16" t="str">
        <f t="shared" si="76"/>
        <v/>
      </c>
      <c r="DG787" s="16" t="str">
        <f>IF('Vastgesteld 7-7-2022'!BH781="x","L","")</f>
        <v/>
      </c>
      <c r="DH787" s="16" t="str">
        <f>IF('Vastgesteld 7-7-2022'!BI781="x","M","")</f>
        <v/>
      </c>
      <c r="DI787" s="16" t="str">
        <f>IF('Vastgesteld 7-7-2022'!BJ781="x","Z","")</f>
        <v/>
      </c>
      <c r="DJ787" s="16" t="str">
        <f>IF('Vastgesteld 7-7-2022'!BK781="x","Z","")</f>
        <v/>
      </c>
      <c r="DK787" s="16" t="str">
        <f>IF(COUNTA('Vastgesteld 7-7-2022'!BM781:BO781)&lt;&gt;0,6,"")</f>
        <v/>
      </c>
      <c r="DL787" s="16" t="str">
        <f t="shared" si="77"/>
        <v/>
      </c>
      <c r="DM787" s="16" t="str">
        <f>IF('Vastgesteld 7-7-2022'!BM781="x","L","")</f>
        <v/>
      </c>
      <c r="DN787" s="16" t="str">
        <f>IF('Vastgesteld 7-7-2022'!BN781="x","M","")</f>
        <v/>
      </c>
      <c r="DO787" s="16" t="str">
        <f>IF('Vastgesteld 7-7-2022'!BO781="x","Z","")</f>
        <v/>
      </c>
      <c r="DP787" s="16" t="str">
        <f>IF('Vastgesteld 7-7-2022'!BP781="x","Z","")</f>
        <v/>
      </c>
    </row>
    <row r="788" spans="1:120" ht="14.4" x14ac:dyDescent="0.3">
      <c r="A788" s="18">
        <f>'Vastgesteld 7-7-2022'!A782</f>
        <v>0</v>
      </c>
      <c r="B788" s="16" t="str">
        <f>IFERROR(VLOOKUP('Vastgesteld 7-7-2022'!#REF!,#REF!,2,FALSE),"")</f>
        <v/>
      </c>
      <c r="C788" s="16">
        <f>'Vastgesteld 7-7-2022'!E782</f>
        <v>0</v>
      </c>
      <c r="D788" s="16" t="str">
        <f>IFERROR(VLOOKUP('Vastgesteld 7-7-2022'!#REF!,#REF!,2,FALSE),"")</f>
        <v/>
      </c>
      <c r="E788" s="16" t="str">
        <f>IFERROR(VLOOKUP('Vastgesteld 7-7-2022'!#REF!,#REF!,5,FALSE),"")</f>
        <v/>
      </c>
      <c r="F788" s="16" t="e">
        <f>IF('Vastgesteld 7-7-2022'!#REF!&lt;&gt;"",'Vastgesteld 7-7-2022'!#REF!,"")</f>
        <v>#REF!</v>
      </c>
      <c r="G788" s="16" t="e">
        <f>IF('Vastgesteld 7-7-2022'!#REF!="Indoor",1,0)</f>
        <v>#REF!</v>
      </c>
      <c r="H788" s="16" t="e">
        <f>'Vastgesteld 7-7-2022'!#REF!</f>
        <v>#REF!</v>
      </c>
      <c r="I788" s="16" t="e">
        <f>IF('Vastgesteld 7-7-2022'!#REF!="Nee",0,IF('Vastgesteld 7-7-2022'!#REF!="Ja",1,""))</f>
        <v>#REF!</v>
      </c>
      <c r="J788" s="16" t="e">
        <f>IF('Vastgesteld 7-7-2022'!#REF!&lt;&gt;"",'Vastgesteld 7-7-2022'!#REF!,"")</f>
        <v>#REF!</v>
      </c>
      <c r="BJ788" s="16" t="str">
        <f>IF(COUNTA('Vastgesteld 7-7-2022'!T782:AD782)&lt;&gt;0,1,"")</f>
        <v/>
      </c>
      <c r="BK788" s="16" t="str">
        <f t="shared" si="72"/>
        <v/>
      </c>
      <c r="BL788" s="16" t="str">
        <f>IF('Vastgesteld 7-7-2022'!T782="x","AA","")</f>
        <v/>
      </c>
      <c r="BM788" s="16" t="str">
        <f>IF('Vastgesteld 7-7-2022'!U782="x","A","")</f>
        <v/>
      </c>
      <c r="BN788" s="16" t="str">
        <f>IF('Vastgesteld 7-7-2022'!V782="x","B1","")</f>
        <v/>
      </c>
      <c r="BO788" s="16" t="e">
        <f>IF('Vastgesteld 7-7-2022'!#REF!="x","BB","")</f>
        <v>#REF!</v>
      </c>
      <c r="BP788" s="16" t="str">
        <f>IF('Vastgesteld 7-7-2022'!X782="x","B","")</f>
        <v/>
      </c>
      <c r="BQ788" s="16" t="str">
        <f>IF('Vastgesteld 7-7-2022'!Y782="x","L1","")</f>
        <v/>
      </c>
      <c r="BR788" s="16" t="str">
        <f>IF('Vastgesteld 7-7-2022'!Z782="x","L2","")</f>
        <v/>
      </c>
      <c r="BS788" s="16" t="str">
        <f>IF('Vastgesteld 7-7-2022'!AA782="x","M1","")</f>
        <v/>
      </c>
      <c r="BT788" s="16" t="str">
        <f>IF('Vastgesteld 7-7-2022'!AB782="x","M2","")</f>
        <v/>
      </c>
      <c r="BU788" s="16" t="str">
        <f>IF('Vastgesteld 7-7-2022'!AC782="x","Z1","")</f>
        <v/>
      </c>
      <c r="BV788" s="16" t="str">
        <f>IF('Vastgesteld 7-7-2022'!AD782="x","Z2","")</f>
        <v/>
      </c>
      <c r="BW788" s="16" t="str">
        <f>IF(COUNTA('Vastgesteld 7-7-2022'!K782:S782)&lt;&gt;0,1,"")</f>
        <v/>
      </c>
      <c r="BX788" s="16" t="str">
        <f t="shared" si="73"/>
        <v/>
      </c>
      <c r="BY788" s="16" t="str">
        <f>IF('Vastgesteld 7-7-2022'!K782="x","BB","")</f>
        <v/>
      </c>
      <c r="BZ788" s="16" t="str">
        <f>IF('Vastgesteld 7-7-2022'!L782="x","B","")</f>
        <v/>
      </c>
      <c r="CA788" s="16" t="str">
        <f>IF('Vastgesteld 7-7-2022'!M782="x","L1","")</f>
        <v/>
      </c>
      <c r="CB788" s="16" t="str">
        <f>IF('Vastgesteld 7-7-2022'!N782="x","L2","")</f>
        <v/>
      </c>
      <c r="CC788" s="16" t="str">
        <f>IF('Vastgesteld 7-7-2022'!O782="x","M1","")</f>
        <v/>
      </c>
      <c r="CD788" s="16" t="str">
        <f>IF('Vastgesteld 7-7-2022'!P782="x","M2","")</f>
        <v/>
      </c>
      <c r="CE788" s="16" t="str">
        <f>IF('Vastgesteld 7-7-2022'!Q782="x","Z1","")</f>
        <v/>
      </c>
      <c r="CF788" s="16" t="str">
        <f>IF('Vastgesteld 7-7-2022'!R782="x","Z2","")</f>
        <v/>
      </c>
      <c r="CG788" s="16" t="str">
        <f>IF('Vastgesteld 7-7-2022'!S782="x","ZZL","")</f>
        <v/>
      </c>
      <c r="CL788" s="16" t="str">
        <f>IF(COUNTA('Vastgesteld 7-7-2022'!AV782:BF782)&lt;&gt;0,2,"")</f>
        <v/>
      </c>
      <c r="CM788" s="16" t="str">
        <f t="shared" si="74"/>
        <v/>
      </c>
      <c r="CN788" s="16" t="str">
        <f>IF('Vastgesteld 7-7-2022'!AV782="x","AA","")</f>
        <v/>
      </c>
      <c r="CO788" s="16" t="str">
        <f>IF('Vastgesteld 7-7-2022'!AW782="x","A","")</f>
        <v/>
      </c>
      <c r="CP788" s="16" t="str">
        <f>IF('Vastgesteld 7-7-2022'!AX782="x","BB","")</f>
        <v/>
      </c>
      <c r="CQ788" s="16" t="str">
        <f>IF('Vastgesteld 7-7-2022'!AY782="x","B","")</f>
        <v/>
      </c>
      <c r="CR788" s="16" t="str">
        <f>IF('Vastgesteld 7-7-2022'!AZ782="x","L","")</f>
        <v/>
      </c>
      <c r="CS788" s="16" t="str">
        <f>IF('Vastgesteld 7-7-2022'!BA782="x","M","")</f>
        <v/>
      </c>
      <c r="CT788" s="16" t="str">
        <f>IF('Vastgesteld 7-7-2022'!BB782="x","Z","")</f>
        <v/>
      </c>
      <c r="CU788" s="16" t="str">
        <f>IF('Vastgesteld 7-7-2022'!BF782="x","ZZ","")</f>
        <v/>
      </c>
      <c r="CV788" s="16" t="str">
        <f>IF(COUNTA('Vastgesteld 7-7-2022'!AJ782:AQ782)&lt;&gt;0,2,"")</f>
        <v/>
      </c>
      <c r="CW788" s="16" t="str">
        <f t="shared" si="75"/>
        <v/>
      </c>
      <c r="CX788" s="16" t="str">
        <f>IF('Vastgesteld 7-7-2022'!AJ782="x","BB","")</f>
        <v/>
      </c>
      <c r="CY788" s="16" t="str">
        <f>IF('Vastgesteld 7-7-2022'!AK782="x","B","")</f>
        <v/>
      </c>
      <c r="CZ788" s="16" t="str">
        <f>IF('Vastgesteld 7-7-2022'!AL782="x","L","")</f>
        <v/>
      </c>
      <c r="DA788" s="16" t="str">
        <f>IF('Vastgesteld 7-7-2022'!AM782="x","M","")</f>
        <v/>
      </c>
      <c r="DB788" s="16" t="str">
        <f>IF('Vastgesteld 7-7-2022'!AN782="x","Z","")</f>
        <v/>
      </c>
      <c r="DC788" s="16" t="str">
        <f>IF('Vastgesteld 7-7-2022'!AO782="x","ZZ","")</f>
        <v/>
      </c>
      <c r="DD788" s="16" t="str">
        <f>IF('Vastgesteld 7-7-2022'!AQ782="x","1.40","")</f>
        <v/>
      </c>
      <c r="DE788" s="16" t="str">
        <f>IF(COUNTA('Vastgesteld 7-7-2022'!BH782:BJ782)&lt;&gt;0,6,"")</f>
        <v/>
      </c>
      <c r="DF788" s="16" t="str">
        <f t="shared" si="76"/>
        <v/>
      </c>
      <c r="DG788" s="16" t="str">
        <f>IF('Vastgesteld 7-7-2022'!BH782="x","L","")</f>
        <v/>
      </c>
      <c r="DH788" s="16" t="str">
        <f>IF('Vastgesteld 7-7-2022'!BI782="x","M","")</f>
        <v/>
      </c>
      <c r="DI788" s="16" t="str">
        <f>IF('Vastgesteld 7-7-2022'!BJ782="x","Z","")</f>
        <v/>
      </c>
      <c r="DJ788" s="16" t="str">
        <f>IF('Vastgesteld 7-7-2022'!BK782="x","Z","")</f>
        <v/>
      </c>
      <c r="DK788" s="16" t="str">
        <f>IF(COUNTA('Vastgesteld 7-7-2022'!BM782:BO782)&lt;&gt;0,6,"")</f>
        <v/>
      </c>
      <c r="DL788" s="16" t="str">
        <f t="shared" si="77"/>
        <v/>
      </c>
      <c r="DM788" s="16" t="str">
        <f>IF('Vastgesteld 7-7-2022'!BM782="x","L","")</f>
        <v/>
      </c>
      <c r="DN788" s="16" t="str">
        <f>IF('Vastgesteld 7-7-2022'!BN782="x","M","")</f>
        <v/>
      </c>
      <c r="DO788" s="16" t="str">
        <f>IF('Vastgesteld 7-7-2022'!BO782="x","Z","")</f>
        <v/>
      </c>
      <c r="DP788" s="16" t="str">
        <f>IF('Vastgesteld 7-7-2022'!BP782="x","Z","")</f>
        <v/>
      </c>
    </row>
    <row r="789" spans="1:120" ht="14.4" x14ac:dyDescent="0.3">
      <c r="A789" s="18">
        <f>'Vastgesteld 7-7-2022'!A783</f>
        <v>0</v>
      </c>
      <c r="B789" s="16" t="str">
        <f>IFERROR(VLOOKUP('Vastgesteld 7-7-2022'!#REF!,#REF!,2,FALSE),"")</f>
        <v/>
      </c>
      <c r="C789" s="16">
        <f>'Vastgesteld 7-7-2022'!E783</f>
        <v>0</v>
      </c>
      <c r="D789" s="16" t="str">
        <f>IFERROR(VLOOKUP('Vastgesteld 7-7-2022'!#REF!,#REF!,2,FALSE),"")</f>
        <v/>
      </c>
      <c r="E789" s="16" t="str">
        <f>IFERROR(VLOOKUP('Vastgesteld 7-7-2022'!#REF!,#REF!,5,FALSE),"")</f>
        <v/>
      </c>
      <c r="F789" s="16" t="e">
        <f>IF('Vastgesteld 7-7-2022'!#REF!&lt;&gt;"",'Vastgesteld 7-7-2022'!#REF!,"")</f>
        <v>#REF!</v>
      </c>
      <c r="G789" s="16" t="e">
        <f>IF('Vastgesteld 7-7-2022'!#REF!="Indoor",1,0)</f>
        <v>#REF!</v>
      </c>
      <c r="H789" s="16" t="e">
        <f>'Vastgesteld 7-7-2022'!#REF!</f>
        <v>#REF!</v>
      </c>
      <c r="I789" s="16" t="e">
        <f>IF('Vastgesteld 7-7-2022'!#REF!="Nee",0,IF('Vastgesteld 7-7-2022'!#REF!="Ja",1,""))</f>
        <v>#REF!</v>
      </c>
      <c r="J789" s="16" t="e">
        <f>IF('Vastgesteld 7-7-2022'!#REF!&lt;&gt;"",'Vastgesteld 7-7-2022'!#REF!,"")</f>
        <v>#REF!</v>
      </c>
      <c r="BJ789" s="16" t="str">
        <f>IF(COUNTA('Vastgesteld 7-7-2022'!T783:AD783)&lt;&gt;0,1,"")</f>
        <v/>
      </c>
      <c r="BK789" s="16" t="str">
        <f t="shared" si="72"/>
        <v/>
      </c>
      <c r="BL789" s="16" t="str">
        <f>IF('Vastgesteld 7-7-2022'!T783="x","AA","")</f>
        <v/>
      </c>
      <c r="BM789" s="16" t="str">
        <f>IF('Vastgesteld 7-7-2022'!U783="x","A","")</f>
        <v/>
      </c>
      <c r="BN789" s="16" t="str">
        <f>IF('Vastgesteld 7-7-2022'!V783="x","B1","")</f>
        <v/>
      </c>
      <c r="BO789" s="16" t="e">
        <f>IF('Vastgesteld 7-7-2022'!#REF!="x","BB","")</f>
        <v>#REF!</v>
      </c>
      <c r="BP789" s="16" t="str">
        <f>IF('Vastgesteld 7-7-2022'!X783="x","B","")</f>
        <v/>
      </c>
      <c r="BQ789" s="16" t="str">
        <f>IF('Vastgesteld 7-7-2022'!Y783="x","L1","")</f>
        <v/>
      </c>
      <c r="BR789" s="16" t="str">
        <f>IF('Vastgesteld 7-7-2022'!Z783="x","L2","")</f>
        <v/>
      </c>
      <c r="BS789" s="16" t="str">
        <f>IF('Vastgesteld 7-7-2022'!AA783="x","M1","")</f>
        <v/>
      </c>
      <c r="BT789" s="16" t="str">
        <f>IF('Vastgesteld 7-7-2022'!AB783="x","M2","")</f>
        <v/>
      </c>
      <c r="BU789" s="16" t="str">
        <f>IF('Vastgesteld 7-7-2022'!AC783="x","Z1","")</f>
        <v/>
      </c>
      <c r="BV789" s="16" t="str">
        <f>IF('Vastgesteld 7-7-2022'!AD783="x","Z2","")</f>
        <v/>
      </c>
      <c r="BW789" s="16" t="str">
        <f>IF(COUNTA('Vastgesteld 7-7-2022'!K783:S783)&lt;&gt;0,1,"")</f>
        <v/>
      </c>
      <c r="BX789" s="16" t="str">
        <f t="shared" si="73"/>
        <v/>
      </c>
      <c r="BY789" s="16" t="str">
        <f>IF('Vastgesteld 7-7-2022'!K783="x","BB","")</f>
        <v/>
      </c>
      <c r="BZ789" s="16" t="str">
        <f>IF('Vastgesteld 7-7-2022'!L783="x","B","")</f>
        <v/>
      </c>
      <c r="CA789" s="16" t="str">
        <f>IF('Vastgesteld 7-7-2022'!M783="x","L1","")</f>
        <v/>
      </c>
      <c r="CB789" s="16" t="str">
        <f>IF('Vastgesteld 7-7-2022'!N783="x","L2","")</f>
        <v/>
      </c>
      <c r="CC789" s="16" t="str">
        <f>IF('Vastgesteld 7-7-2022'!O783="x","M1","")</f>
        <v/>
      </c>
      <c r="CD789" s="16" t="str">
        <f>IF('Vastgesteld 7-7-2022'!P783="x","M2","")</f>
        <v/>
      </c>
      <c r="CE789" s="16" t="str">
        <f>IF('Vastgesteld 7-7-2022'!Q783="x","Z1","")</f>
        <v/>
      </c>
      <c r="CF789" s="16" t="str">
        <f>IF('Vastgesteld 7-7-2022'!R783="x","Z2","")</f>
        <v/>
      </c>
      <c r="CG789" s="16" t="str">
        <f>IF('Vastgesteld 7-7-2022'!S783="x","ZZL","")</f>
        <v/>
      </c>
      <c r="CL789" s="16" t="str">
        <f>IF(COUNTA('Vastgesteld 7-7-2022'!AV783:BF783)&lt;&gt;0,2,"")</f>
        <v/>
      </c>
      <c r="CM789" s="16" t="str">
        <f t="shared" si="74"/>
        <v/>
      </c>
      <c r="CN789" s="16" t="str">
        <f>IF('Vastgesteld 7-7-2022'!AV783="x","AA","")</f>
        <v/>
      </c>
      <c r="CO789" s="16" t="str">
        <f>IF('Vastgesteld 7-7-2022'!AW783="x","A","")</f>
        <v/>
      </c>
      <c r="CP789" s="16" t="str">
        <f>IF('Vastgesteld 7-7-2022'!AX783="x","BB","")</f>
        <v/>
      </c>
      <c r="CQ789" s="16" t="str">
        <f>IF('Vastgesteld 7-7-2022'!AY783="x","B","")</f>
        <v/>
      </c>
      <c r="CR789" s="16" t="str">
        <f>IF('Vastgesteld 7-7-2022'!AZ783="x","L","")</f>
        <v/>
      </c>
      <c r="CS789" s="16" t="str">
        <f>IF('Vastgesteld 7-7-2022'!BA783="x","M","")</f>
        <v/>
      </c>
      <c r="CT789" s="16" t="str">
        <f>IF('Vastgesteld 7-7-2022'!BB783="x","Z","")</f>
        <v/>
      </c>
      <c r="CU789" s="16" t="str">
        <f>IF('Vastgesteld 7-7-2022'!BF783="x","ZZ","")</f>
        <v/>
      </c>
      <c r="CV789" s="16" t="str">
        <f>IF(COUNTA('Vastgesteld 7-7-2022'!AJ783:AQ783)&lt;&gt;0,2,"")</f>
        <v/>
      </c>
      <c r="CW789" s="16" t="str">
        <f t="shared" si="75"/>
        <v/>
      </c>
      <c r="CX789" s="16" t="str">
        <f>IF('Vastgesteld 7-7-2022'!AJ783="x","BB","")</f>
        <v/>
      </c>
      <c r="CY789" s="16" t="str">
        <f>IF('Vastgesteld 7-7-2022'!AK783="x","B","")</f>
        <v/>
      </c>
      <c r="CZ789" s="16" t="str">
        <f>IF('Vastgesteld 7-7-2022'!AL783="x","L","")</f>
        <v/>
      </c>
      <c r="DA789" s="16" t="str">
        <f>IF('Vastgesteld 7-7-2022'!AM783="x","M","")</f>
        <v/>
      </c>
      <c r="DB789" s="16" t="str">
        <f>IF('Vastgesteld 7-7-2022'!AN783="x","Z","")</f>
        <v/>
      </c>
      <c r="DC789" s="16" t="str">
        <f>IF('Vastgesteld 7-7-2022'!AO783="x","ZZ","")</f>
        <v/>
      </c>
      <c r="DD789" s="16" t="str">
        <f>IF('Vastgesteld 7-7-2022'!AQ783="x","1.40","")</f>
        <v/>
      </c>
      <c r="DE789" s="16" t="str">
        <f>IF(COUNTA('Vastgesteld 7-7-2022'!BH783:BJ783)&lt;&gt;0,6,"")</f>
        <v/>
      </c>
      <c r="DF789" s="16" t="str">
        <f t="shared" si="76"/>
        <v/>
      </c>
      <c r="DG789" s="16" t="str">
        <f>IF('Vastgesteld 7-7-2022'!BH783="x","L","")</f>
        <v/>
      </c>
      <c r="DH789" s="16" t="str">
        <f>IF('Vastgesteld 7-7-2022'!BI783="x","M","")</f>
        <v/>
      </c>
      <c r="DI789" s="16" t="str">
        <f>IF('Vastgesteld 7-7-2022'!BJ783="x","Z","")</f>
        <v/>
      </c>
      <c r="DJ789" s="16" t="str">
        <f>IF('Vastgesteld 7-7-2022'!BK783="x","Z","")</f>
        <v/>
      </c>
      <c r="DK789" s="16" t="str">
        <f>IF(COUNTA('Vastgesteld 7-7-2022'!BM783:BO783)&lt;&gt;0,6,"")</f>
        <v/>
      </c>
      <c r="DL789" s="16" t="str">
        <f t="shared" si="77"/>
        <v/>
      </c>
      <c r="DM789" s="16" t="str">
        <f>IF('Vastgesteld 7-7-2022'!BM783="x","L","")</f>
        <v/>
      </c>
      <c r="DN789" s="16" t="str">
        <f>IF('Vastgesteld 7-7-2022'!BN783="x","M","")</f>
        <v/>
      </c>
      <c r="DO789" s="16" t="str">
        <f>IF('Vastgesteld 7-7-2022'!BO783="x","Z","")</f>
        <v/>
      </c>
      <c r="DP789" s="16" t="str">
        <f>IF('Vastgesteld 7-7-2022'!BP783="x","Z","")</f>
        <v/>
      </c>
    </row>
    <row r="790" spans="1:120" ht="14.4" x14ac:dyDescent="0.3">
      <c r="A790" s="18">
        <f>'Vastgesteld 7-7-2022'!A784</f>
        <v>0</v>
      </c>
      <c r="B790" s="16" t="str">
        <f>IFERROR(VLOOKUP('Vastgesteld 7-7-2022'!#REF!,#REF!,2,FALSE),"")</f>
        <v/>
      </c>
      <c r="C790" s="16">
        <f>'Vastgesteld 7-7-2022'!E784</f>
        <v>0</v>
      </c>
      <c r="D790" s="16" t="str">
        <f>IFERROR(VLOOKUP('Vastgesteld 7-7-2022'!#REF!,#REF!,2,FALSE),"")</f>
        <v/>
      </c>
      <c r="E790" s="16" t="str">
        <f>IFERROR(VLOOKUP('Vastgesteld 7-7-2022'!#REF!,#REF!,5,FALSE),"")</f>
        <v/>
      </c>
      <c r="F790" s="16" t="e">
        <f>IF('Vastgesteld 7-7-2022'!#REF!&lt;&gt;"",'Vastgesteld 7-7-2022'!#REF!,"")</f>
        <v>#REF!</v>
      </c>
      <c r="G790" s="16" t="e">
        <f>IF('Vastgesteld 7-7-2022'!#REF!="Indoor",1,0)</f>
        <v>#REF!</v>
      </c>
      <c r="H790" s="16" t="e">
        <f>'Vastgesteld 7-7-2022'!#REF!</f>
        <v>#REF!</v>
      </c>
      <c r="I790" s="16" t="e">
        <f>IF('Vastgesteld 7-7-2022'!#REF!="Nee",0,IF('Vastgesteld 7-7-2022'!#REF!="Ja",1,""))</f>
        <v>#REF!</v>
      </c>
      <c r="J790" s="16" t="e">
        <f>IF('Vastgesteld 7-7-2022'!#REF!&lt;&gt;"",'Vastgesteld 7-7-2022'!#REF!,"")</f>
        <v>#REF!</v>
      </c>
      <c r="BJ790" s="16" t="str">
        <f>IF(COUNTA('Vastgesteld 7-7-2022'!T784:AD784)&lt;&gt;0,1,"")</f>
        <v/>
      </c>
      <c r="BK790" s="16" t="str">
        <f t="shared" si="72"/>
        <v/>
      </c>
      <c r="BL790" s="16" t="str">
        <f>IF('Vastgesteld 7-7-2022'!T784="x","AA","")</f>
        <v/>
      </c>
      <c r="BM790" s="16" t="str">
        <f>IF('Vastgesteld 7-7-2022'!U784="x","A","")</f>
        <v/>
      </c>
      <c r="BN790" s="16" t="str">
        <f>IF('Vastgesteld 7-7-2022'!V784="x","B1","")</f>
        <v/>
      </c>
      <c r="BO790" s="16" t="e">
        <f>IF('Vastgesteld 7-7-2022'!#REF!="x","BB","")</f>
        <v>#REF!</v>
      </c>
      <c r="BP790" s="16" t="str">
        <f>IF('Vastgesteld 7-7-2022'!X784="x","B","")</f>
        <v/>
      </c>
      <c r="BQ790" s="16" t="str">
        <f>IF('Vastgesteld 7-7-2022'!Y784="x","L1","")</f>
        <v/>
      </c>
      <c r="BR790" s="16" t="str">
        <f>IF('Vastgesteld 7-7-2022'!Z784="x","L2","")</f>
        <v/>
      </c>
      <c r="BS790" s="16" t="str">
        <f>IF('Vastgesteld 7-7-2022'!AA784="x","M1","")</f>
        <v/>
      </c>
      <c r="BT790" s="16" t="str">
        <f>IF('Vastgesteld 7-7-2022'!AB784="x","M2","")</f>
        <v/>
      </c>
      <c r="BU790" s="16" t="str">
        <f>IF('Vastgesteld 7-7-2022'!AC784="x","Z1","")</f>
        <v/>
      </c>
      <c r="BV790" s="16" t="str">
        <f>IF('Vastgesteld 7-7-2022'!AD784="x","Z2","")</f>
        <v/>
      </c>
      <c r="BW790" s="16" t="str">
        <f>IF(COUNTA('Vastgesteld 7-7-2022'!K784:S784)&lt;&gt;0,1,"")</f>
        <v/>
      </c>
      <c r="BX790" s="16" t="str">
        <f t="shared" si="73"/>
        <v/>
      </c>
      <c r="BY790" s="16" t="str">
        <f>IF('Vastgesteld 7-7-2022'!K784="x","BB","")</f>
        <v/>
      </c>
      <c r="BZ790" s="16" t="str">
        <f>IF('Vastgesteld 7-7-2022'!L784="x","B","")</f>
        <v/>
      </c>
      <c r="CA790" s="16" t="str">
        <f>IF('Vastgesteld 7-7-2022'!M784="x","L1","")</f>
        <v/>
      </c>
      <c r="CB790" s="16" t="str">
        <f>IF('Vastgesteld 7-7-2022'!N784="x","L2","")</f>
        <v/>
      </c>
      <c r="CC790" s="16" t="str">
        <f>IF('Vastgesteld 7-7-2022'!O784="x","M1","")</f>
        <v/>
      </c>
      <c r="CD790" s="16" t="str">
        <f>IF('Vastgesteld 7-7-2022'!P784="x","M2","")</f>
        <v/>
      </c>
      <c r="CE790" s="16" t="str">
        <f>IF('Vastgesteld 7-7-2022'!Q784="x","Z1","")</f>
        <v/>
      </c>
      <c r="CF790" s="16" t="str">
        <f>IF('Vastgesteld 7-7-2022'!R784="x","Z2","")</f>
        <v/>
      </c>
      <c r="CG790" s="16" t="str">
        <f>IF('Vastgesteld 7-7-2022'!S784="x","ZZL","")</f>
        <v/>
      </c>
      <c r="CL790" s="16" t="str">
        <f>IF(COUNTA('Vastgesteld 7-7-2022'!AV784:BF784)&lt;&gt;0,2,"")</f>
        <v/>
      </c>
      <c r="CM790" s="16" t="str">
        <f t="shared" si="74"/>
        <v/>
      </c>
      <c r="CN790" s="16" t="str">
        <f>IF('Vastgesteld 7-7-2022'!AV784="x","AA","")</f>
        <v/>
      </c>
      <c r="CO790" s="16" t="str">
        <f>IF('Vastgesteld 7-7-2022'!AW784="x","A","")</f>
        <v/>
      </c>
      <c r="CP790" s="16" t="str">
        <f>IF('Vastgesteld 7-7-2022'!AX784="x","BB","")</f>
        <v/>
      </c>
      <c r="CQ790" s="16" t="str">
        <f>IF('Vastgesteld 7-7-2022'!AY784="x","B","")</f>
        <v/>
      </c>
      <c r="CR790" s="16" t="str">
        <f>IF('Vastgesteld 7-7-2022'!AZ784="x","L","")</f>
        <v/>
      </c>
      <c r="CS790" s="16" t="str">
        <f>IF('Vastgesteld 7-7-2022'!BA784="x","M","")</f>
        <v/>
      </c>
      <c r="CT790" s="16" t="str">
        <f>IF('Vastgesteld 7-7-2022'!BB784="x","Z","")</f>
        <v/>
      </c>
      <c r="CU790" s="16" t="str">
        <f>IF('Vastgesteld 7-7-2022'!BF784="x","ZZ","")</f>
        <v/>
      </c>
      <c r="CV790" s="16" t="str">
        <f>IF(COUNTA('Vastgesteld 7-7-2022'!AJ784:AQ784)&lt;&gt;0,2,"")</f>
        <v/>
      </c>
      <c r="CW790" s="16" t="str">
        <f t="shared" si="75"/>
        <v/>
      </c>
      <c r="CX790" s="16" t="str">
        <f>IF('Vastgesteld 7-7-2022'!AJ784="x","BB","")</f>
        <v/>
      </c>
      <c r="CY790" s="16" t="str">
        <f>IF('Vastgesteld 7-7-2022'!AK784="x","B","")</f>
        <v/>
      </c>
      <c r="CZ790" s="16" t="str">
        <f>IF('Vastgesteld 7-7-2022'!AL784="x","L","")</f>
        <v/>
      </c>
      <c r="DA790" s="16" t="str">
        <f>IF('Vastgesteld 7-7-2022'!AM784="x","M","")</f>
        <v/>
      </c>
      <c r="DB790" s="16" t="str">
        <f>IF('Vastgesteld 7-7-2022'!AN784="x","Z","")</f>
        <v/>
      </c>
      <c r="DC790" s="16" t="str">
        <f>IF('Vastgesteld 7-7-2022'!AO784="x","ZZ","")</f>
        <v/>
      </c>
      <c r="DD790" s="16" t="str">
        <f>IF('Vastgesteld 7-7-2022'!AQ784="x","1.40","")</f>
        <v/>
      </c>
      <c r="DE790" s="16" t="str">
        <f>IF(COUNTA('Vastgesteld 7-7-2022'!BH784:BJ784)&lt;&gt;0,6,"")</f>
        <v/>
      </c>
      <c r="DF790" s="16" t="str">
        <f t="shared" si="76"/>
        <v/>
      </c>
      <c r="DG790" s="16" t="str">
        <f>IF('Vastgesteld 7-7-2022'!BH784="x","L","")</f>
        <v/>
      </c>
      <c r="DH790" s="16" t="str">
        <f>IF('Vastgesteld 7-7-2022'!BI784="x","M","")</f>
        <v/>
      </c>
      <c r="DI790" s="16" t="str">
        <f>IF('Vastgesteld 7-7-2022'!BJ784="x","Z","")</f>
        <v/>
      </c>
      <c r="DJ790" s="16" t="str">
        <f>IF('Vastgesteld 7-7-2022'!BK784="x","Z","")</f>
        <v/>
      </c>
      <c r="DK790" s="16" t="str">
        <f>IF(COUNTA('Vastgesteld 7-7-2022'!BM784:BO784)&lt;&gt;0,6,"")</f>
        <v/>
      </c>
      <c r="DL790" s="16" t="str">
        <f t="shared" si="77"/>
        <v/>
      </c>
      <c r="DM790" s="16" t="str">
        <f>IF('Vastgesteld 7-7-2022'!BM784="x","L","")</f>
        <v/>
      </c>
      <c r="DN790" s="16" t="str">
        <f>IF('Vastgesteld 7-7-2022'!BN784="x","M","")</f>
        <v/>
      </c>
      <c r="DO790" s="16" t="str">
        <f>IF('Vastgesteld 7-7-2022'!BO784="x","Z","")</f>
        <v/>
      </c>
      <c r="DP790" s="16" t="str">
        <f>IF('Vastgesteld 7-7-2022'!BP784="x","Z","")</f>
        <v/>
      </c>
    </row>
    <row r="791" spans="1:120" ht="14.4" x14ac:dyDescent="0.3">
      <c r="A791" s="18">
        <f>'Vastgesteld 7-7-2022'!A785</f>
        <v>0</v>
      </c>
      <c r="B791" s="16" t="str">
        <f>IFERROR(VLOOKUP('Vastgesteld 7-7-2022'!#REF!,#REF!,2,FALSE),"")</f>
        <v/>
      </c>
      <c r="C791" s="16">
        <f>'Vastgesteld 7-7-2022'!E785</f>
        <v>0</v>
      </c>
      <c r="D791" s="16" t="str">
        <f>IFERROR(VLOOKUP('Vastgesteld 7-7-2022'!#REF!,#REF!,2,FALSE),"")</f>
        <v/>
      </c>
      <c r="E791" s="16" t="str">
        <f>IFERROR(VLOOKUP('Vastgesteld 7-7-2022'!#REF!,#REF!,5,FALSE),"")</f>
        <v/>
      </c>
      <c r="F791" s="16" t="e">
        <f>IF('Vastgesteld 7-7-2022'!#REF!&lt;&gt;"",'Vastgesteld 7-7-2022'!#REF!,"")</f>
        <v>#REF!</v>
      </c>
      <c r="G791" s="16" t="e">
        <f>IF('Vastgesteld 7-7-2022'!#REF!="Indoor",1,0)</f>
        <v>#REF!</v>
      </c>
      <c r="H791" s="16" t="e">
        <f>'Vastgesteld 7-7-2022'!#REF!</f>
        <v>#REF!</v>
      </c>
      <c r="I791" s="16" t="e">
        <f>IF('Vastgesteld 7-7-2022'!#REF!="Nee",0,IF('Vastgesteld 7-7-2022'!#REF!="Ja",1,""))</f>
        <v>#REF!</v>
      </c>
      <c r="J791" s="16" t="e">
        <f>IF('Vastgesteld 7-7-2022'!#REF!&lt;&gt;"",'Vastgesteld 7-7-2022'!#REF!,"")</f>
        <v>#REF!</v>
      </c>
      <c r="BJ791" s="16" t="str">
        <f>IF(COUNTA('Vastgesteld 7-7-2022'!T785:AD785)&lt;&gt;0,1,"")</f>
        <v/>
      </c>
      <c r="BK791" s="16" t="str">
        <f t="shared" si="72"/>
        <v/>
      </c>
      <c r="BL791" s="16" t="str">
        <f>IF('Vastgesteld 7-7-2022'!T785="x","AA","")</f>
        <v/>
      </c>
      <c r="BM791" s="16" t="str">
        <f>IF('Vastgesteld 7-7-2022'!U785="x","A","")</f>
        <v/>
      </c>
      <c r="BN791" s="16" t="str">
        <f>IF('Vastgesteld 7-7-2022'!V785="x","B1","")</f>
        <v/>
      </c>
      <c r="BO791" s="16" t="e">
        <f>IF('Vastgesteld 7-7-2022'!#REF!="x","BB","")</f>
        <v>#REF!</v>
      </c>
      <c r="BP791" s="16" t="str">
        <f>IF('Vastgesteld 7-7-2022'!X785="x","B","")</f>
        <v/>
      </c>
      <c r="BQ791" s="16" t="str">
        <f>IF('Vastgesteld 7-7-2022'!Y785="x","L1","")</f>
        <v/>
      </c>
      <c r="BR791" s="16" t="str">
        <f>IF('Vastgesteld 7-7-2022'!Z785="x","L2","")</f>
        <v/>
      </c>
      <c r="BS791" s="16" t="str">
        <f>IF('Vastgesteld 7-7-2022'!AA785="x","M1","")</f>
        <v/>
      </c>
      <c r="BT791" s="16" t="str">
        <f>IF('Vastgesteld 7-7-2022'!AB785="x","M2","")</f>
        <v/>
      </c>
      <c r="BU791" s="16" t="str">
        <f>IF('Vastgesteld 7-7-2022'!AC785="x","Z1","")</f>
        <v/>
      </c>
      <c r="BV791" s="16" t="str">
        <f>IF('Vastgesteld 7-7-2022'!AD785="x","Z2","")</f>
        <v/>
      </c>
      <c r="BW791" s="16" t="str">
        <f>IF(COUNTA('Vastgesteld 7-7-2022'!K785:S785)&lt;&gt;0,1,"")</f>
        <v/>
      </c>
      <c r="BX791" s="16" t="str">
        <f t="shared" si="73"/>
        <v/>
      </c>
      <c r="BY791" s="16" t="str">
        <f>IF('Vastgesteld 7-7-2022'!K785="x","BB","")</f>
        <v/>
      </c>
      <c r="BZ791" s="16" t="str">
        <f>IF('Vastgesteld 7-7-2022'!L785="x","B","")</f>
        <v/>
      </c>
      <c r="CA791" s="16" t="str">
        <f>IF('Vastgesteld 7-7-2022'!M785="x","L1","")</f>
        <v/>
      </c>
      <c r="CB791" s="16" t="str">
        <f>IF('Vastgesteld 7-7-2022'!N785="x","L2","")</f>
        <v/>
      </c>
      <c r="CC791" s="16" t="str">
        <f>IF('Vastgesteld 7-7-2022'!O785="x","M1","")</f>
        <v/>
      </c>
      <c r="CD791" s="16" t="str">
        <f>IF('Vastgesteld 7-7-2022'!P785="x","M2","")</f>
        <v/>
      </c>
      <c r="CE791" s="16" t="str">
        <f>IF('Vastgesteld 7-7-2022'!Q785="x","Z1","")</f>
        <v/>
      </c>
      <c r="CF791" s="16" t="str">
        <f>IF('Vastgesteld 7-7-2022'!R785="x","Z2","")</f>
        <v/>
      </c>
      <c r="CG791" s="16" t="str">
        <f>IF('Vastgesteld 7-7-2022'!S785="x","ZZL","")</f>
        <v/>
      </c>
      <c r="CL791" s="16" t="str">
        <f>IF(COUNTA('Vastgesteld 7-7-2022'!AV785:BF785)&lt;&gt;0,2,"")</f>
        <v/>
      </c>
      <c r="CM791" s="16" t="str">
        <f t="shared" si="74"/>
        <v/>
      </c>
      <c r="CN791" s="16" t="str">
        <f>IF('Vastgesteld 7-7-2022'!AV785="x","AA","")</f>
        <v/>
      </c>
      <c r="CO791" s="16" t="str">
        <f>IF('Vastgesteld 7-7-2022'!AW785="x","A","")</f>
        <v/>
      </c>
      <c r="CP791" s="16" t="str">
        <f>IF('Vastgesteld 7-7-2022'!AX785="x","BB","")</f>
        <v/>
      </c>
      <c r="CQ791" s="16" t="str">
        <f>IF('Vastgesteld 7-7-2022'!AY785="x","B","")</f>
        <v/>
      </c>
      <c r="CR791" s="16" t="str">
        <f>IF('Vastgesteld 7-7-2022'!AZ785="x","L","")</f>
        <v/>
      </c>
      <c r="CS791" s="16" t="str">
        <f>IF('Vastgesteld 7-7-2022'!BA785="x","M","")</f>
        <v/>
      </c>
      <c r="CT791" s="16" t="str">
        <f>IF('Vastgesteld 7-7-2022'!BB785="x","Z","")</f>
        <v/>
      </c>
      <c r="CU791" s="16" t="str">
        <f>IF('Vastgesteld 7-7-2022'!BF785="x","ZZ","")</f>
        <v/>
      </c>
      <c r="CV791" s="16" t="str">
        <f>IF(COUNTA('Vastgesteld 7-7-2022'!AJ785:AQ785)&lt;&gt;0,2,"")</f>
        <v/>
      </c>
      <c r="CW791" s="16" t="str">
        <f t="shared" si="75"/>
        <v/>
      </c>
      <c r="CX791" s="16" t="str">
        <f>IF('Vastgesteld 7-7-2022'!AJ785="x","BB","")</f>
        <v/>
      </c>
      <c r="CY791" s="16" t="str">
        <f>IF('Vastgesteld 7-7-2022'!AK785="x","B","")</f>
        <v/>
      </c>
      <c r="CZ791" s="16" t="str">
        <f>IF('Vastgesteld 7-7-2022'!AL785="x","L","")</f>
        <v/>
      </c>
      <c r="DA791" s="16" t="str">
        <f>IF('Vastgesteld 7-7-2022'!AM785="x","M","")</f>
        <v/>
      </c>
      <c r="DB791" s="16" t="str">
        <f>IF('Vastgesteld 7-7-2022'!AN785="x","Z","")</f>
        <v/>
      </c>
      <c r="DC791" s="16" t="str">
        <f>IF('Vastgesteld 7-7-2022'!AO785="x","ZZ","")</f>
        <v/>
      </c>
      <c r="DD791" s="16" t="str">
        <f>IF('Vastgesteld 7-7-2022'!AQ785="x","1.40","")</f>
        <v/>
      </c>
      <c r="DE791" s="16" t="str">
        <f>IF(COUNTA('Vastgesteld 7-7-2022'!BH785:BJ785)&lt;&gt;0,6,"")</f>
        <v/>
      </c>
      <c r="DF791" s="16" t="str">
        <f t="shared" si="76"/>
        <v/>
      </c>
      <c r="DG791" s="16" t="str">
        <f>IF('Vastgesteld 7-7-2022'!BH785="x","L","")</f>
        <v/>
      </c>
      <c r="DH791" s="16" t="str">
        <f>IF('Vastgesteld 7-7-2022'!BI785="x","M","")</f>
        <v/>
      </c>
      <c r="DI791" s="16" t="str">
        <f>IF('Vastgesteld 7-7-2022'!BJ785="x","Z","")</f>
        <v/>
      </c>
      <c r="DJ791" s="16" t="str">
        <f>IF('Vastgesteld 7-7-2022'!BK785="x","Z","")</f>
        <v/>
      </c>
      <c r="DK791" s="16" t="str">
        <f>IF(COUNTA('Vastgesteld 7-7-2022'!BM785:BO785)&lt;&gt;0,6,"")</f>
        <v/>
      </c>
      <c r="DL791" s="16" t="str">
        <f t="shared" si="77"/>
        <v/>
      </c>
      <c r="DM791" s="16" t="str">
        <f>IF('Vastgesteld 7-7-2022'!BM785="x","L","")</f>
        <v/>
      </c>
      <c r="DN791" s="16" t="str">
        <f>IF('Vastgesteld 7-7-2022'!BN785="x","M","")</f>
        <v/>
      </c>
      <c r="DO791" s="16" t="str">
        <f>IF('Vastgesteld 7-7-2022'!BO785="x","Z","")</f>
        <v/>
      </c>
      <c r="DP791" s="16" t="str">
        <f>IF('Vastgesteld 7-7-2022'!BP785="x","Z","")</f>
        <v/>
      </c>
    </row>
    <row r="792" spans="1:120" ht="14.4" x14ac:dyDescent="0.3">
      <c r="A792" s="18">
        <f>'Vastgesteld 7-7-2022'!A786</f>
        <v>0</v>
      </c>
      <c r="B792" s="16" t="str">
        <f>IFERROR(VLOOKUP('Vastgesteld 7-7-2022'!#REF!,#REF!,2,FALSE),"")</f>
        <v/>
      </c>
      <c r="C792" s="16">
        <f>'Vastgesteld 7-7-2022'!E786</f>
        <v>0</v>
      </c>
      <c r="D792" s="16" t="str">
        <f>IFERROR(VLOOKUP('Vastgesteld 7-7-2022'!#REF!,#REF!,2,FALSE),"")</f>
        <v/>
      </c>
      <c r="E792" s="16" t="str">
        <f>IFERROR(VLOOKUP('Vastgesteld 7-7-2022'!#REF!,#REF!,5,FALSE),"")</f>
        <v/>
      </c>
      <c r="F792" s="16" t="e">
        <f>IF('Vastgesteld 7-7-2022'!#REF!&lt;&gt;"",'Vastgesteld 7-7-2022'!#REF!,"")</f>
        <v>#REF!</v>
      </c>
      <c r="G792" s="16" t="e">
        <f>IF('Vastgesteld 7-7-2022'!#REF!="Indoor",1,0)</f>
        <v>#REF!</v>
      </c>
      <c r="H792" s="16" t="e">
        <f>'Vastgesteld 7-7-2022'!#REF!</f>
        <v>#REF!</v>
      </c>
      <c r="I792" s="16" t="e">
        <f>IF('Vastgesteld 7-7-2022'!#REF!="Nee",0,IF('Vastgesteld 7-7-2022'!#REF!="Ja",1,""))</f>
        <v>#REF!</v>
      </c>
      <c r="J792" s="16" t="e">
        <f>IF('Vastgesteld 7-7-2022'!#REF!&lt;&gt;"",'Vastgesteld 7-7-2022'!#REF!,"")</f>
        <v>#REF!</v>
      </c>
      <c r="BJ792" s="16" t="str">
        <f>IF(COUNTA('Vastgesteld 7-7-2022'!T786:AD786)&lt;&gt;0,1,"")</f>
        <v/>
      </c>
      <c r="BK792" s="16" t="str">
        <f t="shared" si="72"/>
        <v/>
      </c>
      <c r="BL792" s="16" t="str">
        <f>IF('Vastgesteld 7-7-2022'!T786="x","AA","")</f>
        <v/>
      </c>
      <c r="BM792" s="16" t="str">
        <f>IF('Vastgesteld 7-7-2022'!U786="x","A","")</f>
        <v/>
      </c>
      <c r="BN792" s="16" t="str">
        <f>IF('Vastgesteld 7-7-2022'!V786="x","B1","")</f>
        <v/>
      </c>
      <c r="BO792" s="16" t="e">
        <f>IF('Vastgesteld 7-7-2022'!#REF!="x","BB","")</f>
        <v>#REF!</v>
      </c>
      <c r="BP792" s="16" t="str">
        <f>IF('Vastgesteld 7-7-2022'!X786="x","B","")</f>
        <v/>
      </c>
      <c r="BQ792" s="16" t="str">
        <f>IF('Vastgesteld 7-7-2022'!Y786="x","L1","")</f>
        <v/>
      </c>
      <c r="BR792" s="16" t="str">
        <f>IF('Vastgesteld 7-7-2022'!Z786="x","L2","")</f>
        <v/>
      </c>
      <c r="BS792" s="16" t="str">
        <f>IF('Vastgesteld 7-7-2022'!AA786="x","M1","")</f>
        <v/>
      </c>
      <c r="BT792" s="16" t="str">
        <f>IF('Vastgesteld 7-7-2022'!AB786="x","M2","")</f>
        <v/>
      </c>
      <c r="BU792" s="16" t="str">
        <f>IF('Vastgesteld 7-7-2022'!AC786="x","Z1","")</f>
        <v/>
      </c>
      <c r="BV792" s="16" t="str">
        <f>IF('Vastgesteld 7-7-2022'!AD786="x","Z2","")</f>
        <v/>
      </c>
      <c r="BW792" s="16" t="str">
        <f>IF(COUNTA('Vastgesteld 7-7-2022'!K786:S786)&lt;&gt;0,1,"")</f>
        <v/>
      </c>
      <c r="BX792" s="16" t="str">
        <f t="shared" si="73"/>
        <v/>
      </c>
      <c r="BY792" s="16" t="str">
        <f>IF('Vastgesteld 7-7-2022'!K786="x","BB","")</f>
        <v/>
      </c>
      <c r="BZ792" s="16" t="str">
        <f>IF('Vastgesteld 7-7-2022'!L786="x","B","")</f>
        <v/>
      </c>
      <c r="CA792" s="16" t="str">
        <f>IF('Vastgesteld 7-7-2022'!M786="x","L1","")</f>
        <v/>
      </c>
      <c r="CB792" s="16" t="str">
        <f>IF('Vastgesteld 7-7-2022'!N786="x","L2","")</f>
        <v/>
      </c>
      <c r="CC792" s="16" t="str">
        <f>IF('Vastgesteld 7-7-2022'!O786="x","M1","")</f>
        <v/>
      </c>
      <c r="CD792" s="16" t="str">
        <f>IF('Vastgesteld 7-7-2022'!P786="x","M2","")</f>
        <v/>
      </c>
      <c r="CE792" s="16" t="str">
        <f>IF('Vastgesteld 7-7-2022'!Q786="x","Z1","")</f>
        <v/>
      </c>
      <c r="CF792" s="16" t="str">
        <f>IF('Vastgesteld 7-7-2022'!R786="x","Z2","")</f>
        <v/>
      </c>
      <c r="CG792" s="16" t="str">
        <f>IF('Vastgesteld 7-7-2022'!S786="x","ZZL","")</f>
        <v/>
      </c>
      <c r="CL792" s="16" t="str">
        <f>IF(COUNTA('Vastgesteld 7-7-2022'!AV786:BF786)&lt;&gt;0,2,"")</f>
        <v/>
      </c>
      <c r="CM792" s="16" t="str">
        <f t="shared" si="74"/>
        <v/>
      </c>
      <c r="CN792" s="16" t="str">
        <f>IF('Vastgesteld 7-7-2022'!AV786="x","AA","")</f>
        <v/>
      </c>
      <c r="CO792" s="16" t="str">
        <f>IF('Vastgesteld 7-7-2022'!AW786="x","A","")</f>
        <v/>
      </c>
      <c r="CP792" s="16" t="str">
        <f>IF('Vastgesteld 7-7-2022'!AX786="x","BB","")</f>
        <v/>
      </c>
      <c r="CQ792" s="16" t="str">
        <f>IF('Vastgesteld 7-7-2022'!AY786="x","B","")</f>
        <v/>
      </c>
      <c r="CR792" s="16" t="str">
        <f>IF('Vastgesteld 7-7-2022'!AZ786="x","L","")</f>
        <v/>
      </c>
      <c r="CS792" s="16" t="str">
        <f>IF('Vastgesteld 7-7-2022'!BA786="x","M","")</f>
        <v/>
      </c>
      <c r="CT792" s="16" t="str">
        <f>IF('Vastgesteld 7-7-2022'!BB786="x","Z","")</f>
        <v/>
      </c>
      <c r="CU792" s="16" t="str">
        <f>IF('Vastgesteld 7-7-2022'!BF786="x","ZZ","")</f>
        <v/>
      </c>
      <c r="CV792" s="16" t="str">
        <f>IF(COUNTA('Vastgesteld 7-7-2022'!AJ786:AQ786)&lt;&gt;0,2,"")</f>
        <v/>
      </c>
      <c r="CW792" s="16" t="str">
        <f t="shared" si="75"/>
        <v/>
      </c>
      <c r="CX792" s="16" t="str">
        <f>IF('Vastgesteld 7-7-2022'!AJ786="x","BB","")</f>
        <v/>
      </c>
      <c r="CY792" s="16" t="str">
        <f>IF('Vastgesteld 7-7-2022'!AK786="x","B","")</f>
        <v/>
      </c>
      <c r="CZ792" s="16" t="str">
        <f>IF('Vastgesteld 7-7-2022'!AL786="x","L","")</f>
        <v/>
      </c>
      <c r="DA792" s="16" t="str">
        <f>IF('Vastgesteld 7-7-2022'!AM786="x","M","")</f>
        <v/>
      </c>
      <c r="DB792" s="16" t="str">
        <f>IF('Vastgesteld 7-7-2022'!AN786="x","Z","")</f>
        <v/>
      </c>
      <c r="DC792" s="16" t="str">
        <f>IF('Vastgesteld 7-7-2022'!AO786="x","ZZ","")</f>
        <v/>
      </c>
      <c r="DD792" s="16" t="str">
        <f>IF('Vastgesteld 7-7-2022'!AQ786="x","1.40","")</f>
        <v/>
      </c>
      <c r="DE792" s="16" t="str">
        <f>IF(COUNTA('Vastgesteld 7-7-2022'!BH786:BJ786)&lt;&gt;0,6,"")</f>
        <v/>
      </c>
      <c r="DF792" s="16" t="str">
        <f t="shared" si="76"/>
        <v/>
      </c>
      <c r="DG792" s="16" t="str">
        <f>IF('Vastgesteld 7-7-2022'!BH786="x","L","")</f>
        <v/>
      </c>
      <c r="DH792" s="16" t="str">
        <f>IF('Vastgesteld 7-7-2022'!BI786="x","M","")</f>
        <v/>
      </c>
      <c r="DI792" s="16" t="str">
        <f>IF('Vastgesteld 7-7-2022'!BJ786="x","Z","")</f>
        <v/>
      </c>
      <c r="DJ792" s="16" t="str">
        <f>IF('Vastgesteld 7-7-2022'!BK786="x","Z","")</f>
        <v/>
      </c>
      <c r="DK792" s="16" t="str">
        <f>IF(COUNTA('Vastgesteld 7-7-2022'!BM786:BO786)&lt;&gt;0,6,"")</f>
        <v/>
      </c>
      <c r="DL792" s="16" t="str">
        <f t="shared" si="77"/>
        <v/>
      </c>
      <c r="DM792" s="16" t="str">
        <f>IF('Vastgesteld 7-7-2022'!BM786="x","L","")</f>
        <v/>
      </c>
      <c r="DN792" s="16" t="str">
        <f>IF('Vastgesteld 7-7-2022'!BN786="x","M","")</f>
        <v/>
      </c>
      <c r="DO792" s="16" t="str">
        <f>IF('Vastgesteld 7-7-2022'!BO786="x","Z","")</f>
        <v/>
      </c>
      <c r="DP792" s="16" t="str">
        <f>IF('Vastgesteld 7-7-2022'!BP786="x","Z","")</f>
        <v/>
      </c>
    </row>
    <row r="793" spans="1:120" ht="14.4" x14ac:dyDescent="0.3">
      <c r="A793" s="18">
        <f>'Vastgesteld 7-7-2022'!A787</f>
        <v>0</v>
      </c>
      <c r="B793" s="16" t="str">
        <f>IFERROR(VLOOKUP('Vastgesteld 7-7-2022'!#REF!,#REF!,2,FALSE),"")</f>
        <v/>
      </c>
      <c r="C793" s="16">
        <f>'Vastgesteld 7-7-2022'!E787</f>
        <v>0</v>
      </c>
      <c r="D793" s="16" t="str">
        <f>IFERROR(VLOOKUP('Vastgesteld 7-7-2022'!#REF!,#REF!,2,FALSE),"")</f>
        <v/>
      </c>
      <c r="E793" s="16" t="str">
        <f>IFERROR(VLOOKUP('Vastgesteld 7-7-2022'!#REF!,#REF!,5,FALSE),"")</f>
        <v/>
      </c>
      <c r="F793" s="16" t="e">
        <f>IF('Vastgesteld 7-7-2022'!#REF!&lt;&gt;"",'Vastgesteld 7-7-2022'!#REF!,"")</f>
        <v>#REF!</v>
      </c>
      <c r="G793" s="16" t="e">
        <f>IF('Vastgesteld 7-7-2022'!#REF!="Indoor",1,0)</f>
        <v>#REF!</v>
      </c>
      <c r="H793" s="16" t="e">
        <f>'Vastgesteld 7-7-2022'!#REF!</f>
        <v>#REF!</v>
      </c>
      <c r="I793" s="16" t="e">
        <f>IF('Vastgesteld 7-7-2022'!#REF!="Nee",0,IF('Vastgesteld 7-7-2022'!#REF!="Ja",1,""))</f>
        <v>#REF!</v>
      </c>
      <c r="J793" s="16" t="e">
        <f>IF('Vastgesteld 7-7-2022'!#REF!&lt;&gt;"",'Vastgesteld 7-7-2022'!#REF!,"")</f>
        <v>#REF!</v>
      </c>
      <c r="BJ793" s="16" t="str">
        <f>IF(COUNTA('Vastgesteld 7-7-2022'!T787:AD787)&lt;&gt;0,1,"")</f>
        <v/>
      </c>
      <c r="BK793" s="16" t="str">
        <f t="shared" si="72"/>
        <v/>
      </c>
      <c r="BL793" s="16" t="str">
        <f>IF('Vastgesteld 7-7-2022'!T787="x","AA","")</f>
        <v/>
      </c>
      <c r="BM793" s="16" t="str">
        <f>IF('Vastgesteld 7-7-2022'!U787="x","A","")</f>
        <v/>
      </c>
      <c r="BN793" s="16" t="str">
        <f>IF('Vastgesteld 7-7-2022'!V787="x","B1","")</f>
        <v/>
      </c>
      <c r="BO793" s="16" t="e">
        <f>IF('Vastgesteld 7-7-2022'!#REF!="x","BB","")</f>
        <v>#REF!</v>
      </c>
      <c r="BP793" s="16" t="str">
        <f>IF('Vastgesteld 7-7-2022'!X787="x","B","")</f>
        <v/>
      </c>
      <c r="BQ793" s="16" t="str">
        <f>IF('Vastgesteld 7-7-2022'!Y787="x","L1","")</f>
        <v/>
      </c>
      <c r="BR793" s="16" t="str">
        <f>IF('Vastgesteld 7-7-2022'!Z787="x","L2","")</f>
        <v/>
      </c>
      <c r="BS793" s="16" t="str">
        <f>IF('Vastgesteld 7-7-2022'!AA787="x","M1","")</f>
        <v/>
      </c>
      <c r="BT793" s="16" t="str">
        <f>IF('Vastgesteld 7-7-2022'!AB787="x","M2","")</f>
        <v/>
      </c>
      <c r="BU793" s="16" t="str">
        <f>IF('Vastgesteld 7-7-2022'!AC787="x","Z1","")</f>
        <v/>
      </c>
      <c r="BV793" s="16" t="str">
        <f>IF('Vastgesteld 7-7-2022'!AD787="x","Z2","")</f>
        <v/>
      </c>
      <c r="BW793" s="16" t="str">
        <f>IF(COUNTA('Vastgesteld 7-7-2022'!K787:S787)&lt;&gt;0,1,"")</f>
        <v/>
      </c>
      <c r="BX793" s="16" t="str">
        <f t="shared" si="73"/>
        <v/>
      </c>
      <c r="BY793" s="16" t="str">
        <f>IF('Vastgesteld 7-7-2022'!K787="x","BB","")</f>
        <v/>
      </c>
      <c r="BZ793" s="16" t="str">
        <f>IF('Vastgesteld 7-7-2022'!L787="x","B","")</f>
        <v/>
      </c>
      <c r="CA793" s="16" t="str">
        <f>IF('Vastgesteld 7-7-2022'!M787="x","L1","")</f>
        <v/>
      </c>
      <c r="CB793" s="16" t="str">
        <f>IF('Vastgesteld 7-7-2022'!N787="x","L2","")</f>
        <v/>
      </c>
      <c r="CC793" s="16" t="str">
        <f>IF('Vastgesteld 7-7-2022'!O787="x","M1","")</f>
        <v/>
      </c>
      <c r="CD793" s="16" t="str">
        <f>IF('Vastgesteld 7-7-2022'!P787="x","M2","")</f>
        <v/>
      </c>
      <c r="CE793" s="16" t="str">
        <f>IF('Vastgesteld 7-7-2022'!Q787="x","Z1","")</f>
        <v/>
      </c>
      <c r="CF793" s="16" t="str">
        <f>IF('Vastgesteld 7-7-2022'!R787="x","Z2","")</f>
        <v/>
      </c>
      <c r="CG793" s="16" t="str">
        <f>IF('Vastgesteld 7-7-2022'!S787="x","ZZL","")</f>
        <v/>
      </c>
      <c r="CL793" s="16" t="str">
        <f>IF(COUNTA('Vastgesteld 7-7-2022'!AV787:BF787)&lt;&gt;0,2,"")</f>
        <v/>
      </c>
      <c r="CM793" s="16" t="str">
        <f t="shared" si="74"/>
        <v/>
      </c>
      <c r="CN793" s="16" t="str">
        <f>IF('Vastgesteld 7-7-2022'!AV787="x","AA","")</f>
        <v/>
      </c>
      <c r="CO793" s="16" t="str">
        <f>IF('Vastgesteld 7-7-2022'!AW787="x","A","")</f>
        <v/>
      </c>
      <c r="CP793" s="16" t="str">
        <f>IF('Vastgesteld 7-7-2022'!AX787="x","BB","")</f>
        <v/>
      </c>
      <c r="CQ793" s="16" t="str">
        <f>IF('Vastgesteld 7-7-2022'!AY787="x","B","")</f>
        <v/>
      </c>
      <c r="CR793" s="16" t="str">
        <f>IF('Vastgesteld 7-7-2022'!AZ787="x","L","")</f>
        <v/>
      </c>
      <c r="CS793" s="16" t="str">
        <f>IF('Vastgesteld 7-7-2022'!BA787="x","M","")</f>
        <v/>
      </c>
      <c r="CT793" s="16" t="str">
        <f>IF('Vastgesteld 7-7-2022'!BB787="x","Z","")</f>
        <v/>
      </c>
      <c r="CU793" s="16" t="str">
        <f>IF('Vastgesteld 7-7-2022'!BF787="x","ZZ","")</f>
        <v/>
      </c>
      <c r="CV793" s="16" t="str">
        <f>IF(COUNTA('Vastgesteld 7-7-2022'!AJ787:AQ787)&lt;&gt;0,2,"")</f>
        <v/>
      </c>
      <c r="CW793" s="16" t="str">
        <f t="shared" si="75"/>
        <v/>
      </c>
      <c r="CX793" s="16" t="str">
        <f>IF('Vastgesteld 7-7-2022'!AJ787="x","BB","")</f>
        <v/>
      </c>
      <c r="CY793" s="16" t="str">
        <f>IF('Vastgesteld 7-7-2022'!AK787="x","B","")</f>
        <v/>
      </c>
      <c r="CZ793" s="16" t="str">
        <f>IF('Vastgesteld 7-7-2022'!AL787="x","L","")</f>
        <v/>
      </c>
      <c r="DA793" s="16" t="str">
        <f>IF('Vastgesteld 7-7-2022'!AM787="x","M","")</f>
        <v/>
      </c>
      <c r="DB793" s="16" t="str">
        <f>IF('Vastgesteld 7-7-2022'!AN787="x","Z","")</f>
        <v/>
      </c>
      <c r="DC793" s="16" t="str">
        <f>IF('Vastgesteld 7-7-2022'!AO787="x","ZZ","")</f>
        <v/>
      </c>
      <c r="DD793" s="16" t="str">
        <f>IF('Vastgesteld 7-7-2022'!AQ787="x","1.40","")</f>
        <v/>
      </c>
      <c r="DE793" s="16" t="str">
        <f>IF(COUNTA('Vastgesteld 7-7-2022'!BH787:BJ787)&lt;&gt;0,6,"")</f>
        <v/>
      </c>
      <c r="DF793" s="16" t="str">
        <f t="shared" si="76"/>
        <v/>
      </c>
      <c r="DG793" s="16" t="str">
        <f>IF('Vastgesteld 7-7-2022'!BH787="x","L","")</f>
        <v/>
      </c>
      <c r="DH793" s="16" t="str">
        <f>IF('Vastgesteld 7-7-2022'!BI787="x","M","")</f>
        <v/>
      </c>
      <c r="DI793" s="16" t="str">
        <f>IF('Vastgesteld 7-7-2022'!BJ787="x","Z","")</f>
        <v/>
      </c>
      <c r="DJ793" s="16" t="str">
        <f>IF('Vastgesteld 7-7-2022'!BK787="x","Z","")</f>
        <v/>
      </c>
      <c r="DK793" s="16" t="str">
        <f>IF(COUNTA('Vastgesteld 7-7-2022'!BM787:BO787)&lt;&gt;0,6,"")</f>
        <v/>
      </c>
      <c r="DL793" s="16" t="str">
        <f t="shared" si="77"/>
        <v/>
      </c>
      <c r="DM793" s="16" t="str">
        <f>IF('Vastgesteld 7-7-2022'!BM787="x","L","")</f>
        <v/>
      </c>
      <c r="DN793" s="16" t="str">
        <f>IF('Vastgesteld 7-7-2022'!BN787="x","M","")</f>
        <v/>
      </c>
      <c r="DO793" s="16" t="str">
        <f>IF('Vastgesteld 7-7-2022'!BO787="x","Z","")</f>
        <v/>
      </c>
      <c r="DP793" s="16" t="str">
        <f>IF('Vastgesteld 7-7-2022'!BP787="x","Z","")</f>
        <v/>
      </c>
    </row>
    <row r="794" spans="1:120" ht="14.4" x14ac:dyDescent="0.3">
      <c r="A794" s="18">
        <f>'Vastgesteld 7-7-2022'!A788</f>
        <v>0</v>
      </c>
      <c r="B794" s="16" t="str">
        <f>IFERROR(VLOOKUP('Vastgesteld 7-7-2022'!#REF!,#REF!,2,FALSE),"")</f>
        <v/>
      </c>
      <c r="C794" s="16">
        <f>'Vastgesteld 7-7-2022'!E788</f>
        <v>0</v>
      </c>
      <c r="D794" s="16" t="str">
        <f>IFERROR(VLOOKUP('Vastgesteld 7-7-2022'!#REF!,#REF!,2,FALSE),"")</f>
        <v/>
      </c>
      <c r="E794" s="16" t="str">
        <f>IFERROR(VLOOKUP('Vastgesteld 7-7-2022'!#REF!,#REF!,5,FALSE),"")</f>
        <v/>
      </c>
      <c r="F794" s="16" t="e">
        <f>IF('Vastgesteld 7-7-2022'!#REF!&lt;&gt;"",'Vastgesteld 7-7-2022'!#REF!,"")</f>
        <v>#REF!</v>
      </c>
      <c r="G794" s="16" t="e">
        <f>IF('Vastgesteld 7-7-2022'!#REF!="Indoor",1,0)</f>
        <v>#REF!</v>
      </c>
      <c r="H794" s="16" t="e">
        <f>'Vastgesteld 7-7-2022'!#REF!</f>
        <v>#REF!</v>
      </c>
      <c r="I794" s="16" t="e">
        <f>IF('Vastgesteld 7-7-2022'!#REF!="Nee",0,IF('Vastgesteld 7-7-2022'!#REF!="Ja",1,""))</f>
        <v>#REF!</v>
      </c>
      <c r="J794" s="16" t="e">
        <f>IF('Vastgesteld 7-7-2022'!#REF!&lt;&gt;"",'Vastgesteld 7-7-2022'!#REF!,"")</f>
        <v>#REF!</v>
      </c>
      <c r="BJ794" s="16" t="str">
        <f>IF(COUNTA('Vastgesteld 7-7-2022'!T788:AD788)&lt;&gt;0,1,"")</f>
        <v/>
      </c>
      <c r="BK794" s="16" t="str">
        <f t="shared" si="72"/>
        <v/>
      </c>
      <c r="BL794" s="16" t="str">
        <f>IF('Vastgesteld 7-7-2022'!T788="x","AA","")</f>
        <v/>
      </c>
      <c r="BM794" s="16" t="str">
        <f>IF('Vastgesteld 7-7-2022'!U788="x","A","")</f>
        <v/>
      </c>
      <c r="BN794" s="16" t="str">
        <f>IF('Vastgesteld 7-7-2022'!V788="x","B1","")</f>
        <v/>
      </c>
      <c r="BO794" s="16" t="e">
        <f>IF('Vastgesteld 7-7-2022'!#REF!="x","BB","")</f>
        <v>#REF!</v>
      </c>
      <c r="BP794" s="16" t="str">
        <f>IF('Vastgesteld 7-7-2022'!X788="x","B","")</f>
        <v/>
      </c>
      <c r="BQ794" s="16" t="str">
        <f>IF('Vastgesteld 7-7-2022'!Y788="x","L1","")</f>
        <v/>
      </c>
      <c r="BR794" s="16" t="str">
        <f>IF('Vastgesteld 7-7-2022'!Z788="x","L2","")</f>
        <v/>
      </c>
      <c r="BS794" s="16" t="str">
        <f>IF('Vastgesteld 7-7-2022'!AA788="x","M1","")</f>
        <v/>
      </c>
      <c r="BT794" s="16" t="str">
        <f>IF('Vastgesteld 7-7-2022'!AB788="x","M2","")</f>
        <v/>
      </c>
      <c r="BU794" s="16" t="str">
        <f>IF('Vastgesteld 7-7-2022'!AC788="x","Z1","")</f>
        <v/>
      </c>
      <c r="BV794" s="16" t="str">
        <f>IF('Vastgesteld 7-7-2022'!AD788="x","Z2","")</f>
        <v/>
      </c>
      <c r="BW794" s="16" t="str">
        <f>IF(COUNTA('Vastgesteld 7-7-2022'!K788:S788)&lt;&gt;0,1,"")</f>
        <v/>
      </c>
      <c r="BX794" s="16" t="str">
        <f t="shared" si="73"/>
        <v/>
      </c>
      <c r="BY794" s="16" t="str">
        <f>IF('Vastgesteld 7-7-2022'!K788="x","BB","")</f>
        <v/>
      </c>
      <c r="BZ794" s="16" t="str">
        <f>IF('Vastgesteld 7-7-2022'!L788="x","B","")</f>
        <v/>
      </c>
      <c r="CA794" s="16" t="str">
        <f>IF('Vastgesteld 7-7-2022'!M788="x","L1","")</f>
        <v/>
      </c>
      <c r="CB794" s="16" t="str">
        <f>IF('Vastgesteld 7-7-2022'!N788="x","L2","")</f>
        <v/>
      </c>
      <c r="CC794" s="16" t="str">
        <f>IF('Vastgesteld 7-7-2022'!O788="x","M1","")</f>
        <v/>
      </c>
      <c r="CD794" s="16" t="str">
        <f>IF('Vastgesteld 7-7-2022'!P788="x","M2","")</f>
        <v/>
      </c>
      <c r="CE794" s="16" t="str">
        <f>IF('Vastgesteld 7-7-2022'!Q788="x","Z1","")</f>
        <v/>
      </c>
      <c r="CF794" s="16" t="str">
        <f>IF('Vastgesteld 7-7-2022'!R788="x","Z2","")</f>
        <v/>
      </c>
      <c r="CG794" s="16" t="str">
        <f>IF('Vastgesteld 7-7-2022'!S788="x","ZZL","")</f>
        <v/>
      </c>
      <c r="CL794" s="16" t="str">
        <f>IF(COUNTA('Vastgesteld 7-7-2022'!AV788:BF788)&lt;&gt;0,2,"")</f>
        <v/>
      </c>
      <c r="CM794" s="16" t="str">
        <f t="shared" si="74"/>
        <v/>
      </c>
      <c r="CN794" s="16" t="str">
        <f>IF('Vastgesteld 7-7-2022'!AV788="x","AA","")</f>
        <v/>
      </c>
      <c r="CO794" s="16" t="str">
        <f>IF('Vastgesteld 7-7-2022'!AW788="x","A","")</f>
        <v/>
      </c>
      <c r="CP794" s="16" t="str">
        <f>IF('Vastgesteld 7-7-2022'!AX788="x","BB","")</f>
        <v/>
      </c>
      <c r="CQ794" s="16" t="str">
        <f>IF('Vastgesteld 7-7-2022'!AY788="x","B","")</f>
        <v/>
      </c>
      <c r="CR794" s="16" t="str">
        <f>IF('Vastgesteld 7-7-2022'!AZ788="x","L","")</f>
        <v/>
      </c>
      <c r="CS794" s="16" t="str">
        <f>IF('Vastgesteld 7-7-2022'!BA788="x","M","")</f>
        <v/>
      </c>
      <c r="CT794" s="16" t="str">
        <f>IF('Vastgesteld 7-7-2022'!BB788="x","Z","")</f>
        <v/>
      </c>
      <c r="CU794" s="16" t="str">
        <f>IF('Vastgesteld 7-7-2022'!BF788="x","ZZ","")</f>
        <v/>
      </c>
      <c r="CV794" s="16" t="str">
        <f>IF(COUNTA('Vastgesteld 7-7-2022'!AJ788:AQ788)&lt;&gt;0,2,"")</f>
        <v/>
      </c>
      <c r="CW794" s="16" t="str">
        <f t="shared" si="75"/>
        <v/>
      </c>
      <c r="CX794" s="16" t="str">
        <f>IF('Vastgesteld 7-7-2022'!AJ788="x","BB","")</f>
        <v/>
      </c>
      <c r="CY794" s="16" t="str">
        <f>IF('Vastgesteld 7-7-2022'!AK788="x","B","")</f>
        <v/>
      </c>
      <c r="CZ794" s="16" t="str">
        <f>IF('Vastgesteld 7-7-2022'!AL788="x","L","")</f>
        <v/>
      </c>
      <c r="DA794" s="16" t="str">
        <f>IF('Vastgesteld 7-7-2022'!AM788="x","M","")</f>
        <v/>
      </c>
      <c r="DB794" s="16" t="str">
        <f>IF('Vastgesteld 7-7-2022'!AN788="x","Z","")</f>
        <v/>
      </c>
      <c r="DC794" s="16" t="str">
        <f>IF('Vastgesteld 7-7-2022'!AO788="x","ZZ","")</f>
        <v/>
      </c>
      <c r="DD794" s="16" t="str">
        <f>IF('Vastgesteld 7-7-2022'!AQ788="x","1.40","")</f>
        <v/>
      </c>
      <c r="DE794" s="16" t="str">
        <f>IF(COUNTA('Vastgesteld 7-7-2022'!BH788:BJ788)&lt;&gt;0,6,"")</f>
        <v/>
      </c>
      <c r="DF794" s="16" t="str">
        <f t="shared" si="76"/>
        <v/>
      </c>
      <c r="DG794" s="16" t="str">
        <f>IF('Vastgesteld 7-7-2022'!BH788="x","L","")</f>
        <v/>
      </c>
      <c r="DH794" s="16" t="str">
        <f>IF('Vastgesteld 7-7-2022'!BI788="x","M","")</f>
        <v/>
      </c>
      <c r="DI794" s="16" t="str">
        <f>IF('Vastgesteld 7-7-2022'!BJ788="x","Z","")</f>
        <v/>
      </c>
      <c r="DJ794" s="16" t="str">
        <f>IF('Vastgesteld 7-7-2022'!BK788="x","Z","")</f>
        <v/>
      </c>
      <c r="DK794" s="16" t="str">
        <f>IF(COUNTA('Vastgesteld 7-7-2022'!BM788:BO788)&lt;&gt;0,6,"")</f>
        <v/>
      </c>
      <c r="DL794" s="16" t="str">
        <f t="shared" si="77"/>
        <v/>
      </c>
      <c r="DM794" s="16" t="str">
        <f>IF('Vastgesteld 7-7-2022'!BM788="x","L","")</f>
        <v/>
      </c>
      <c r="DN794" s="16" t="str">
        <f>IF('Vastgesteld 7-7-2022'!BN788="x","M","")</f>
        <v/>
      </c>
      <c r="DO794" s="16" t="str">
        <f>IF('Vastgesteld 7-7-2022'!BO788="x","Z","")</f>
        <v/>
      </c>
      <c r="DP794" s="16" t="str">
        <f>IF('Vastgesteld 7-7-2022'!BP788="x","Z","")</f>
        <v/>
      </c>
    </row>
    <row r="795" spans="1:120" ht="14.4" x14ac:dyDescent="0.3">
      <c r="A795" s="18">
        <f>'Vastgesteld 7-7-2022'!A789</f>
        <v>0</v>
      </c>
      <c r="B795" s="16" t="str">
        <f>IFERROR(VLOOKUP('Vastgesteld 7-7-2022'!#REF!,#REF!,2,FALSE),"")</f>
        <v/>
      </c>
      <c r="C795" s="16">
        <f>'Vastgesteld 7-7-2022'!E789</f>
        <v>0</v>
      </c>
      <c r="D795" s="16" t="str">
        <f>IFERROR(VLOOKUP('Vastgesteld 7-7-2022'!#REF!,#REF!,2,FALSE),"")</f>
        <v/>
      </c>
      <c r="E795" s="16" t="str">
        <f>IFERROR(VLOOKUP('Vastgesteld 7-7-2022'!#REF!,#REF!,5,FALSE),"")</f>
        <v/>
      </c>
      <c r="F795" s="16" t="e">
        <f>IF('Vastgesteld 7-7-2022'!#REF!&lt;&gt;"",'Vastgesteld 7-7-2022'!#REF!,"")</f>
        <v>#REF!</v>
      </c>
      <c r="G795" s="16" t="e">
        <f>IF('Vastgesteld 7-7-2022'!#REF!="Indoor",1,0)</f>
        <v>#REF!</v>
      </c>
      <c r="H795" s="16" t="e">
        <f>'Vastgesteld 7-7-2022'!#REF!</f>
        <v>#REF!</v>
      </c>
      <c r="I795" s="16" t="e">
        <f>IF('Vastgesteld 7-7-2022'!#REF!="Nee",0,IF('Vastgesteld 7-7-2022'!#REF!="Ja",1,""))</f>
        <v>#REF!</v>
      </c>
      <c r="J795" s="16" t="e">
        <f>IF('Vastgesteld 7-7-2022'!#REF!&lt;&gt;"",'Vastgesteld 7-7-2022'!#REF!,"")</f>
        <v>#REF!</v>
      </c>
      <c r="BJ795" s="16" t="str">
        <f>IF(COUNTA('Vastgesteld 7-7-2022'!T789:AD789)&lt;&gt;0,1,"")</f>
        <v/>
      </c>
      <c r="BK795" s="16" t="str">
        <f t="shared" si="72"/>
        <v/>
      </c>
      <c r="BL795" s="16" t="str">
        <f>IF('Vastgesteld 7-7-2022'!T789="x","AA","")</f>
        <v/>
      </c>
      <c r="BM795" s="16" t="str">
        <f>IF('Vastgesteld 7-7-2022'!U789="x","A","")</f>
        <v/>
      </c>
      <c r="BN795" s="16" t="str">
        <f>IF('Vastgesteld 7-7-2022'!V789="x","B1","")</f>
        <v/>
      </c>
      <c r="BO795" s="16" t="e">
        <f>IF('Vastgesteld 7-7-2022'!#REF!="x","BB","")</f>
        <v>#REF!</v>
      </c>
      <c r="BP795" s="16" t="str">
        <f>IF('Vastgesteld 7-7-2022'!X789="x","B","")</f>
        <v/>
      </c>
      <c r="BQ795" s="16" t="str">
        <f>IF('Vastgesteld 7-7-2022'!Y789="x","L1","")</f>
        <v/>
      </c>
      <c r="BR795" s="16" t="str">
        <f>IF('Vastgesteld 7-7-2022'!Z789="x","L2","")</f>
        <v/>
      </c>
      <c r="BS795" s="16" t="str">
        <f>IF('Vastgesteld 7-7-2022'!AA789="x","M1","")</f>
        <v/>
      </c>
      <c r="BT795" s="16" t="str">
        <f>IF('Vastgesteld 7-7-2022'!AB789="x","M2","")</f>
        <v/>
      </c>
      <c r="BU795" s="16" t="str">
        <f>IF('Vastgesteld 7-7-2022'!AC789="x","Z1","")</f>
        <v/>
      </c>
      <c r="BV795" s="16" t="str">
        <f>IF('Vastgesteld 7-7-2022'!AD789="x","Z2","")</f>
        <v/>
      </c>
      <c r="BW795" s="16" t="str">
        <f>IF(COUNTA('Vastgesteld 7-7-2022'!K789:S789)&lt;&gt;0,1,"")</f>
        <v/>
      </c>
      <c r="BX795" s="16" t="str">
        <f t="shared" si="73"/>
        <v/>
      </c>
      <c r="BY795" s="16" t="str">
        <f>IF('Vastgesteld 7-7-2022'!K789="x","BB","")</f>
        <v/>
      </c>
      <c r="BZ795" s="16" t="str">
        <f>IF('Vastgesteld 7-7-2022'!L789="x","B","")</f>
        <v/>
      </c>
      <c r="CA795" s="16" t="str">
        <f>IF('Vastgesteld 7-7-2022'!M789="x","L1","")</f>
        <v/>
      </c>
      <c r="CB795" s="16" t="str">
        <f>IF('Vastgesteld 7-7-2022'!N789="x","L2","")</f>
        <v/>
      </c>
      <c r="CC795" s="16" t="str">
        <f>IF('Vastgesteld 7-7-2022'!O789="x","M1","")</f>
        <v/>
      </c>
      <c r="CD795" s="16" t="str">
        <f>IF('Vastgesteld 7-7-2022'!P789="x","M2","")</f>
        <v/>
      </c>
      <c r="CE795" s="16" t="str">
        <f>IF('Vastgesteld 7-7-2022'!Q789="x","Z1","")</f>
        <v/>
      </c>
      <c r="CF795" s="16" t="str">
        <f>IF('Vastgesteld 7-7-2022'!R789="x","Z2","")</f>
        <v/>
      </c>
      <c r="CG795" s="16" t="str">
        <f>IF('Vastgesteld 7-7-2022'!S789="x","ZZL","")</f>
        <v/>
      </c>
      <c r="CL795" s="16" t="str">
        <f>IF(COUNTA('Vastgesteld 7-7-2022'!AV789:BF789)&lt;&gt;0,2,"")</f>
        <v/>
      </c>
      <c r="CM795" s="16" t="str">
        <f t="shared" si="74"/>
        <v/>
      </c>
      <c r="CN795" s="16" t="str">
        <f>IF('Vastgesteld 7-7-2022'!AV789="x","AA","")</f>
        <v/>
      </c>
      <c r="CO795" s="16" t="str">
        <f>IF('Vastgesteld 7-7-2022'!AW789="x","A","")</f>
        <v/>
      </c>
      <c r="CP795" s="16" t="str">
        <f>IF('Vastgesteld 7-7-2022'!AX789="x","BB","")</f>
        <v/>
      </c>
      <c r="CQ795" s="16" t="str">
        <f>IF('Vastgesteld 7-7-2022'!AY789="x","B","")</f>
        <v/>
      </c>
      <c r="CR795" s="16" t="str">
        <f>IF('Vastgesteld 7-7-2022'!AZ789="x","L","")</f>
        <v/>
      </c>
      <c r="CS795" s="16" t="str">
        <f>IF('Vastgesteld 7-7-2022'!BA789="x","M","")</f>
        <v/>
      </c>
      <c r="CT795" s="16" t="str">
        <f>IF('Vastgesteld 7-7-2022'!BB789="x","Z","")</f>
        <v/>
      </c>
      <c r="CU795" s="16" t="str">
        <f>IF('Vastgesteld 7-7-2022'!BF789="x","ZZ","")</f>
        <v/>
      </c>
      <c r="CV795" s="16" t="str">
        <f>IF(COUNTA('Vastgesteld 7-7-2022'!AJ789:AQ789)&lt;&gt;0,2,"")</f>
        <v/>
      </c>
      <c r="CW795" s="16" t="str">
        <f t="shared" si="75"/>
        <v/>
      </c>
      <c r="CX795" s="16" t="str">
        <f>IF('Vastgesteld 7-7-2022'!AJ789="x","BB","")</f>
        <v/>
      </c>
      <c r="CY795" s="16" t="str">
        <f>IF('Vastgesteld 7-7-2022'!AK789="x","B","")</f>
        <v/>
      </c>
      <c r="CZ795" s="16" t="str">
        <f>IF('Vastgesteld 7-7-2022'!AL789="x","L","")</f>
        <v/>
      </c>
      <c r="DA795" s="16" t="str">
        <f>IF('Vastgesteld 7-7-2022'!AM789="x","M","")</f>
        <v/>
      </c>
      <c r="DB795" s="16" t="str">
        <f>IF('Vastgesteld 7-7-2022'!AN789="x","Z","")</f>
        <v/>
      </c>
      <c r="DC795" s="16" t="str">
        <f>IF('Vastgesteld 7-7-2022'!AO789="x","ZZ","")</f>
        <v/>
      </c>
      <c r="DD795" s="16" t="str">
        <f>IF('Vastgesteld 7-7-2022'!AQ789="x","1.40","")</f>
        <v/>
      </c>
      <c r="DE795" s="16" t="str">
        <f>IF(COUNTA('Vastgesteld 7-7-2022'!BH789:BJ789)&lt;&gt;0,6,"")</f>
        <v/>
      </c>
      <c r="DF795" s="16" t="str">
        <f t="shared" si="76"/>
        <v/>
      </c>
      <c r="DG795" s="16" t="str">
        <f>IF('Vastgesteld 7-7-2022'!BH789="x","L","")</f>
        <v/>
      </c>
      <c r="DH795" s="16" t="str">
        <f>IF('Vastgesteld 7-7-2022'!BI789="x","M","")</f>
        <v/>
      </c>
      <c r="DI795" s="16" t="str">
        <f>IF('Vastgesteld 7-7-2022'!BJ789="x","Z","")</f>
        <v/>
      </c>
      <c r="DJ795" s="16" t="str">
        <f>IF('Vastgesteld 7-7-2022'!BK789="x","Z","")</f>
        <v/>
      </c>
      <c r="DK795" s="16" t="str">
        <f>IF(COUNTA('Vastgesteld 7-7-2022'!BM789:BO789)&lt;&gt;0,6,"")</f>
        <v/>
      </c>
      <c r="DL795" s="16" t="str">
        <f t="shared" si="77"/>
        <v/>
      </c>
      <c r="DM795" s="16" t="str">
        <f>IF('Vastgesteld 7-7-2022'!BM789="x","L","")</f>
        <v/>
      </c>
      <c r="DN795" s="16" t="str">
        <f>IF('Vastgesteld 7-7-2022'!BN789="x","M","")</f>
        <v/>
      </c>
      <c r="DO795" s="16" t="str">
        <f>IF('Vastgesteld 7-7-2022'!BO789="x","Z","")</f>
        <v/>
      </c>
      <c r="DP795" s="16" t="str">
        <f>IF('Vastgesteld 7-7-2022'!BP789="x","Z","")</f>
        <v/>
      </c>
    </row>
    <row r="796" spans="1:120" ht="14.4" x14ac:dyDescent="0.3">
      <c r="A796" s="18">
        <f>'Vastgesteld 7-7-2022'!A790</f>
        <v>0</v>
      </c>
      <c r="B796" s="16" t="str">
        <f>IFERROR(VLOOKUP('Vastgesteld 7-7-2022'!#REF!,#REF!,2,FALSE),"")</f>
        <v/>
      </c>
      <c r="C796" s="16">
        <f>'Vastgesteld 7-7-2022'!E790</f>
        <v>0</v>
      </c>
      <c r="D796" s="16" t="str">
        <f>IFERROR(VLOOKUP('Vastgesteld 7-7-2022'!#REF!,#REF!,2,FALSE),"")</f>
        <v/>
      </c>
      <c r="E796" s="16" t="str">
        <f>IFERROR(VLOOKUP('Vastgesteld 7-7-2022'!#REF!,#REF!,5,FALSE),"")</f>
        <v/>
      </c>
      <c r="F796" s="16" t="e">
        <f>IF('Vastgesteld 7-7-2022'!#REF!&lt;&gt;"",'Vastgesteld 7-7-2022'!#REF!,"")</f>
        <v>#REF!</v>
      </c>
      <c r="G796" s="16" t="e">
        <f>IF('Vastgesteld 7-7-2022'!#REF!="Indoor",1,0)</f>
        <v>#REF!</v>
      </c>
      <c r="H796" s="16" t="e">
        <f>'Vastgesteld 7-7-2022'!#REF!</f>
        <v>#REF!</v>
      </c>
      <c r="I796" s="16" t="e">
        <f>IF('Vastgesteld 7-7-2022'!#REF!="Nee",0,IF('Vastgesteld 7-7-2022'!#REF!="Ja",1,""))</f>
        <v>#REF!</v>
      </c>
      <c r="J796" s="16" t="e">
        <f>IF('Vastgesteld 7-7-2022'!#REF!&lt;&gt;"",'Vastgesteld 7-7-2022'!#REF!,"")</f>
        <v>#REF!</v>
      </c>
      <c r="BJ796" s="16" t="str">
        <f>IF(COUNTA('Vastgesteld 7-7-2022'!T790:AD790)&lt;&gt;0,1,"")</f>
        <v/>
      </c>
      <c r="BK796" s="16" t="str">
        <f t="shared" si="72"/>
        <v/>
      </c>
      <c r="BL796" s="16" t="str">
        <f>IF('Vastgesteld 7-7-2022'!T790="x","AA","")</f>
        <v/>
      </c>
      <c r="BM796" s="16" t="str">
        <f>IF('Vastgesteld 7-7-2022'!U790="x","A","")</f>
        <v/>
      </c>
      <c r="BN796" s="16" t="str">
        <f>IF('Vastgesteld 7-7-2022'!V790="x","B1","")</f>
        <v/>
      </c>
      <c r="BO796" s="16" t="e">
        <f>IF('Vastgesteld 7-7-2022'!#REF!="x","BB","")</f>
        <v>#REF!</v>
      </c>
      <c r="BP796" s="16" t="str">
        <f>IF('Vastgesteld 7-7-2022'!X790="x","B","")</f>
        <v/>
      </c>
      <c r="BQ796" s="16" t="str">
        <f>IF('Vastgesteld 7-7-2022'!Y790="x","L1","")</f>
        <v/>
      </c>
      <c r="BR796" s="16" t="str">
        <f>IF('Vastgesteld 7-7-2022'!Z790="x","L2","")</f>
        <v/>
      </c>
      <c r="BS796" s="16" t="str">
        <f>IF('Vastgesteld 7-7-2022'!AA790="x","M1","")</f>
        <v/>
      </c>
      <c r="BT796" s="16" t="str">
        <f>IF('Vastgesteld 7-7-2022'!AB790="x","M2","")</f>
        <v/>
      </c>
      <c r="BU796" s="16" t="str">
        <f>IF('Vastgesteld 7-7-2022'!AC790="x","Z1","")</f>
        <v/>
      </c>
      <c r="BV796" s="16" t="str">
        <f>IF('Vastgesteld 7-7-2022'!AD790="x","Z2","")</f>
        <v/>
      </c>
      <c r="BW796" s="16" t="str">
        <f>IF(COUNTA('Vastgesteld 7-7-2022'!K790:S790)&lt;&gt;0,1,"")</f>
        <v/>
      </c>
      <c r="BX796" s="16" t="str">
        <f t="shared" si="73"/>
        <v/>
      </c>
      <c r="BY796" s="16" t="str">
        <f>IF('Vastgesteld 7-7-2022'!K790="x","BB","")</f>
        <v/>
      </c>
      <c r="BZ796" s="16" t="str">
        <f>IF('Vastgesteld 7-7-2022'!L790="x","B","")</f>
        <v/>
      </c>
      <c r="CA796" s="16" t="str">
        <f>IF('Vastgesteld 7-7-2022'!M790="x","L1","")</f>
        <v/>
      </c>
      <c r="CB796" s="16" t="str">
        <f>IF('Vastgesteld 7-7-2022'!N790="x","L2","")</f>
        <v/>
      </c>
      <c r="CC796" s="16" t="str">
        <f>IF('Vastgesteld 7-7-2022'!O790="x","M1","")</f>
        <v/>
      </c>
      <c r="CD796" s="16" t="str">
        <f>IF('Vastgesteld 7-7-2022'!P790="x","M2","")</f>
        <v/>
      </c>
      <c r="CE796" s="16" t="str">
        <f>IF('Vastgesteld 7-7-2022'!Q790="x","Z1","")</f>
        <v/>
      </c>
      <c r="CF796" s="16" t="str">
        <f>IF('Vastgesteld 7-7-2022'!R790="x","Z2","")</f>
        <v/>
      </c>
      <c r="CG796" s="16" t="str">
        <f>IF('Vastgesteld 7-7-2022'!S790="x","ZZL","")</f>
        <v/>
      </c>
      <c r="CL796" s="16" t="str">
        <f>IF(COUNTA('Vastgesteld 7-7-2022'!AV790:BF790)&lt;&gt;0,2,"")</f>
        <v/>
      </c>
      <c r="CM796" s="16" t="str">
        <f t="shared" si="74"/>
        <v/>
      </c>
      <c r="CN796" s="16" t="str">
        <f>IF('Vastgesteld 7-7-2022'!AV790="x","AA","")</f>
        <v/>
      </c>
      <c r="CO796" s="16" t="str">
        <f>IF('Vastgesteld 7-7-2022'!AW790="x","A","")</f>
        <v/>
      </c>
      <c r="CP796" s="16" t="str">
        <f>IF('Vastgesteld 7-7-2022'!AX790="x","BB","")</f>
        <v/>
      </c>
      <c r="CQ796" s="16" t="str">
        <f>IF('Vastgesteld 7-7-2022'!AY790="x","B","")</f>
        <v/>
      </c>
      <c r="CR796" s="16" t="str">
        <f>IF('Vastgesteld 7-7-2022'!AZ790="x","L","")</f>
        <v/>
      </c>
      <c r="CS796" s="16" t="str">
        <f>IF('Vastgesteld 7-7-2022'!BA790="x","M","")</f>
        <v/>
      </c>
      <c r="CT796" s="16" t="str">
        <f>IF('Vastgesteld 7-7-2022'!BB790="x","Z","")</f>
        <v/>
      </c>
      <c r="CU796" s="16" t="str">
        <f>IF('Vastgesteld 7-7-2022'!BF790="x","ZZ","")</f>
        <v/>
      </c>
      <c r="CV796" s="16" t="str">
        <f>IF(COUNTA('Vastgesteld 7-7-2022'!AJ790:AQ790)&lt;&gt;0,2,"")</f>
        <v/>
      </c>
      <c r="CW796" s="16" t="str">
        <f t="shared" si="75"/>
        <v/>
      </c>
      <c r="CX796" s="16" t="str">
        <f>IF('Vastgesteld 7-7-2022'!AJ790="x","BB","")</f>
        <v/>
      </c>
      <c r="CY796" s="16" t="str">
        <f>IF('Vastgesteld 7-7-2022'!AK790="x","B","")</f>
        <v/>
      </c>
      <c r="CZ796" s="16" t="str">
        <f>IF('Vastgesteld 7-7-2022'!AL790="x","L","")</f>
        <v/>
      </c>
      <c r="DA796" s="16" t="str">
        <f>IF('Vastgesteld 7-7-2022'!AM790="x","M","")</f>
        <v/>
      </c>
      <c r="DB796" s="16" t="str">
        <f>IF('Vastgesteld 7-7-2022'!AN790="x","Z","")</f>
        <v/>
      </c>
      <c r="DC796" s="16" t="str">
        <f>IF('Vastgesteld 7-7-2022'!AO790="x","ZZ","")</f>
        <v/>
      </c>
      <c r="DD796" s="16" t="str">
        <f>IF('Vastgesteld 7-7-2022'!AQ790="x","1.40","")</f>
        <v/>
      </c>
      <c r="DE796" s="16" t="str">
        <f>IF(COUNTA('Vastgesteld 7-7-2022'!BH790:BJ790)&lt;&gt;0,6,"")</f>
        <v/>
      </c>
      <c r="DF796" s="16" t="str">
        <f t="shared" si="76"/>
        <v/>
      </c>
      <c r="DG796" s="16" t="str">
        <f>IF('Vastgesteld 7-7-2022'!BH790="x","L","")</f>
        <v/>
      </c>
      <c r="DH796" s="16" t="str">
        <f>IF('Vastgesteld 7-7-2022'!BI790="x","M","")</f>
        <v/>
      </c>
      <c r="DI796" s="16" t="str">
        <f>IF('Vastgesteld 7-7-2022'!BJ790="x","Z","")</f>
        <v/>
      </c>
      <c r="DJ796" s="16" t="str">
        <f>IF('Vastgesteld 7-7-2022'!BK790="x","Z","")</f>
        <v/>
      </c>
      <c r="DK796" s="16" t="str">
        <f>IF(COUNTA('Vastgesteld 7-7-2022'!BM790:BO790)&lt;&gt;0,6,"")</f>
        <v/>
      </c>
      <c r="DL796" s="16" t="str">
        <f t="shared" si="77"/>
        <v/>
      </c>
      <c r="DM796" s="16" t="str">
        <f>IF('Vastgesteld 7-7-2022'!BM790="x","L","")</f>
        <v/>
      </c>
      <c r="DN796" s="16" t="str">
        <f>IF('Vastgesteld 7-7-2022'!BN790="x","M","")</f>
        <v/>
      </c>
      <c r="DO796" s="16" t="str">
        <f>IF('Vastgesteld 7-7-2022'!BO790="x","Z","")</f>
        <v/>
      </c>
      <c r="DP796" s="16" t="str">
        <f>IF('Vastgesteld 7-7-2022'!BP790="x","Z","")</f>
        <v/>
      </c>
    </row>
    <row r="797" spans="1:120" ht="14.4" x14ac:dyDescent="0.3">
      <c r="A797" s="18">
        <f>'Vastgesteld 7-7-2022'!A791</f>
        <v>0</v>
      </c>
      <c r="B797" s="16" t="str">
        <f>IFERROR(VLOOKUP('Vastgesteld 7-7-2022'!#REF!,#REF!,2,FALSE),"")</f>
        <v/>
      </c>
      <c r="C797" s="16">
        <f>'Vastgesteld 7-7-2022'!E791</f>
        <v>0</v>
      </c>
      <c r="D797" s="16" t="str">
        <f>IFERROR(VLOOKUP('Vastgesteld 7-7-2022'!#REF!,#REF!,2,FALSE),"")</f>
        <v/>
      </c>
      <c r="E797" s="16" t="str">
        <f>IFERROR(VLOOKUP('Vastgesteld 7-7-2022'!#REF!,#REF!,5,FALSE),"")</f>
        <v/>
      </c>
      <c r="F797" s="16" t="e">
        <f>IF('Vastgesteld 7-7-2022'!#REF!&lt;&gt;"",'Vastgesteld 7-7-2022'!#REF!,"")</f>
        <v>#REF!</v>
      </c>
      <c r="G797" s="16" t="e">
        <f>IF('Vastgesteld 7-7-2022'!#REF!="Indoor",1,0)</f>
        <v>#REF!</v>
      </c>
      <c r="H797" s="16" t="e">
        <f>'Vastgesteld 7-7-2022'!#REF!</f>
        <v>#REF!</v>
      </c>
      <c r="I797" s="16" t="e">
        <f>IF('Vastgesteld 7-7-2022'!#REF!="Nee",0,IF('Vastgesteld 7-7-2022'!#REF!="Ja",1,""))</f>
        <v>#REF!</v>
      </c>
      <c r="J797" s="16" t="e">
        <f>IF('Vastgesteld 7-7-2022'!#REF!&lt;&gt;"",'Vastgesteld 7-7-2022'!#REF!,"")</f>
        <v>#REF!</v>
      </c>
      <c r="BJ797" s="16" t="str">
        <f>IF(COUNTA('Vastgesteld 7-7-2022'!T791:AD791)&lt;&gt;0,1,"")</f>
        <v/>
      </c>
      <c r="BK797" s="16" t="str">
        <f t="shared" si="72"/>
        <v/>
      </c>
      <c r="BL797" s="16" t="str">
        <f>IF('Vastgesteld 7-7-2022'!T791="x","AA","")</f>
        <v/>
      </c>
      <c r="BM797" s="16" t="str">
        <f>IF('Vastgesteld 7-7-2022'!U791="x","A","")</f>
        <v/>
      </c>
      <c r="BN797" s="16" t="str">
        <f>IF('Vastgesteld 7-7-2022'!V791="x","B1","")</f>
        <v/>
      </c>
      <c r="BO797" s="16" t="e">
        <f>IF('Vastgesteld 7-7-2022'!#REF!="x","BB","")</f>
        <v>#REF!</v>
      </c>
      <c r="BP797" s="16" t="str">
        <f>IF('Vastgesteld 7-7-2022'!X791="x","B","")</f>
        <v/>
      </c>
      <c r="BQ797" s="16" t="str">
        <f>IF('Vastgesteld 7-7-2022'!Y791="x","L1","")</f>
        <v/>
      </c>
      <c r="BR797" s="16" t="str">
        <f>IF('Vastgesteld 7-7-2022'!Z791="x","L2","")</f>
        <v/>
      </c>
      <c r="BS797" s="16" t="str">
        <f>IF('Vastgesteld 7-7-2022'!AA791="x","M1","")</f>
        <v/>
      </c>
      <c r="BT797" s="16" t="str">
        <f>IF('Vastgesteld 7-7-2022'!AB791="x","M2","")</f>
        <v/>
      </c>
      <c r="BU797" s="16" t="str">
        <f>IF('Vastgesteld 7-7-2022'!AC791="x","Z1","")</f>
        <v/>
      </c>
      <c r="BV797" s="16" t="str">
        <f>IF('Vastgesteld 7-7-2022'!AD791="x","Z2","")</f>
        <v/>
      </c>
      <c r="BW797" s="16" t="str">
        <f>IF(COUNTA('Vastgesteld 7-7-2022'!K791:S791)&lt;&gt;0,1,"")</f>
        <v/>
      </c>
      <c r="BX797" s="16" t="str">
        <f t="shared" si="73"/>
        <v/>
      </c>
      <c r="BY797" s="16" t="str">
        <f>IF('Vastgesteld 7-7-2022'!K791="x","BB","")</f>
        <v/>
      </c>
      <c r="BZ797" s="16" t="str">
        <f>IF('Vastgesteld 7-7-2022'!L791="x","B","")</f>
        <v/>
      </c>
      <c r="CA797" s="16" t="str">
        <f>IF('Vastgesteld 7-7-2022'!M791="x","L1","")</f>
        <v/>
      </c>
      <c r="CB797" s="16" t="str">
        <f>IF('Vastgesteld 7-7-2022'!N791="x","L2","")</f>
        <v/>
      </c>
      <c r="CC797" s="16" t="str">
        <f>IF('Vastgesteld 7-7-2022'!O791="x","M1","")</f>
        <v/>
      </c>
      <c r="CD797" s="16" t="str">
        <f>IF('Vastgesteld 7-7-2022'!P791="x","M2","")</f>
        <v/>
      </c>
      <c r="CE797" s="16" t="str">
        <f>IF('Vastgesteld 7-7-2022'!Q791="x","Z1","")</f>
        <v/>
      </c>
      <c r="CF797" s="16" t="str">
        <f>IF('Vastgesteld 7-7-2022'!R791="x","Z2","")</f>
        <v/>
      </c>
      <c r="CG797" s="16" t="str">
        <f>IF('Vastgesteld 7-7-2022'!S791="x","ZZL","")</f>
        <v/>
      </c>
      <c r="CL797" s="16" t="str">
        <f>IF(COUNTA('Vastgesteld 7-7-2022'!AV791:BF791)&lt;&gt;0,2,"")</f>
        <v/>
      </c>
      <c r="CM797" s="16" t="str">
        <f t="shared" si="74"/>
        <v/>
      </c>
      <c r="CN797" s="16" t="str">
        <f>IF('Vastgesteld 7-7-2022'!AV791="x","AA","")</f>
        <v/>
      </c>
      <c r="CO797" s="16" t="str">
        <f>IF('Vastgesteld 7-7-2022'!AW791="x","A","")</f>
        <v/>
      </c>
      <c r="CP797" s="16" t="str">
        <f>IF('Vastgesteld 7-7-2022'!AX791="x","BB","")</f>
        <v/>
      </c>
      <c r="CQ797" s="16" t="str">
        <f>IF('Vastgesteld 7-7-2022'!AY791="x","B","")</f>
        <v/>
      </c>
      <c r="CR797" s="16" t="str">
        <f>IF('Vastgesteld 7-7-2022'!AZ791="x","L","")</f>
        <v/>
      </c>
      <c r="CS797" s="16" t="str">
        <f>IF('Vastgesteld 7-7-2022'!BA791="x","M","")</f>
        <v/>
      </c>
      <c r="CT797" s="16" t="str">
        <f>IF('Vastgesteld 7-7-2022'!BB791="x","Z","")</f>
        <v/>
      </c>
      <c r="CU797" s="16" t="str">
        <f>IF('Vastgesteld 7-7-2022'!BF791="x","ZZ","")</f>
        <v/>
      </c>
      <c r="CV797" s="16" t="str">
        <f>IF(COUNTA('Vastgesteld 7-7-2022'!AJ791:AQ791)&lt;&gt;0,2,"")</f>
        <v/>
      </c>
      <c r="CW797" s="16" t="str">
        <f t="shared" si="75"/>
        <v/>
      </c>
      <c r="CX797" s="16" t="str">
        <f>IF('Vastgesteld 7-7-2022'!AJ791="x","BB","")</f>
        <v/>
      </c>
      <c r="CY797" s="16" t="str">
        <f>IF('Vastgesteld 7-7-2022'!AK791="x","B","")</f>
        <v/>
      </c>
      <c r="CZ797" s="16" t="str">
        <f>IF('Vastgesteld 7-7-2022'!AL791="x","L","")</f>
        <v/>
      </c>
      <c r="DA797" s="16" t="str">
        <f>IF('Vastgesteld 7-7-2022'!AM791="x","M","")</f>
        <v/>
      </c>
      <c r="DB797" s="16" t="str">
        <f>IF('Vastgesteld 7-7-2022'!AN791="x","Z","")</f>
        <v/>
      </c>
      <c r="DC797" s="16" t="str">
        <f>IF('Vastgesteld 7-7-2022'!AO791="x","ZZ","")</f>
        <v/>
      </c>
      <c r="DD797" s="16" t="str">
        <f>IF('Vastgesteld 7-7-2022'!AQ791="x","1.40","")</f>
        <v/>
      </c>
      <c r="DE797" s="16" t="str">
        <f>IF(COUNTA('Vastgesteld 7-7-2022'!BH791:BJ791)&lt;&gt;0,6,"")</f>
        <v/>
      </c>
      <c r="DF797" s="16" t="str">
        <f t="shared" si="76"/>
        <v/>
      </c>
      <c r="DG797" s="16" t="str">
        <f>IF('Vastgesteld 7-7-2022'!BH791="x","L","")</f>
        <v/>
      </c>
      <c r="DH797" s="16" t="str">
        <f>IF('Vastgesteld 7-7-2022'!BI791="x","M","")</f>
        <v/>
      </c>
      <c r="DI797" s="16" t="str">
        <f>IF('Vastgesteld 7-7-2022'!BJ791="x","Z","")</f>
        <v/>
      </c>
      <c r="DJ797" s="16" t="str">
        <f>IF('Vastgesteld 7-7-2022'!BK791="x","Z","")</f>
        <v/>
      </c>
      <c r="DK797" s="16" t="str">
        <f>IF(COUNTA('Vastgesteld 7-7-2022'!BM791:BO791)&lt;&gt;0,6,"")</f>
        <v/>
      </c>
      <c r="DL797" s="16" t="str">
        <f t="shared" si="77"/>
        <v/>
      </c>
      <c r="DM797" s="16" t="str">
        <f>IF('Vastgesteld 7-7-2022'!BM791="x","L","")</f>
        <v/>
      </c>
      <c r="DN797" s="16" t="str">
        <f>IF('Vastgesteld 7-7-2022'!BN791="x","M","")</f>
        <v/>
      </c>
      <c r="DO797" s="16" t="str">
        <f>IF('Vastgesteld 7-7-2022'!BO791="x","Z","")</f>
        <v/>
      </c>
      <c r="DP797" s="16" t="str">
        <f>IF('Vastgesteld 7-7-2022'!BP791="x","Z","")</f>
        <v/>
      </c>
    </row>
    <row r="798" spans="1:120" ht="14.4" x14ac:dyDescent="0.3">
      <c r="A798" s="18">
        <f>'Vastgesteld 7-7-2022'!A792</f>
        <v>0</v>
      </c>
      <c r="B798" s="16" t="str">
        <f>IFERROR(VLOOKUP('Vastgesteld 7-7-2022'!#REF!,#REF!,2,FALSE),"")</f>
        <v/>
      </c>
      <c r="C798" s="16">
        <f>'Vastgesteld 7-7-2022'!E792</f>
        <v>0</v>
      </c>
      <c r="D798" s="16" t="str">
        <f>IFERROR(VLOOKUP('Vastgesteld 7-7-2022'!#REF!,#REF!,2,FALSE),"")</f>
        <v/>
      </c>
      <c r="E798" s="16" t="str">
        <f>IFERROR(VLOOKUP('Vastgesteld 7-7-2022'!#REF!,#REF!,5,FALSE),"")</f>
        <v/>
      </c>
      <c r="F798" s="16" t="e">
        <f>IF('Vastgesteld 7-7-2022'!#REF!&lt;&gt;"",'Vastgesteld 7-7-2022'!#REF!,"")</f>
        <v>#REF!</v>
      </c>
      <c r="G798" s="16" t="e">
        <f>IF('Vastgesteld 7-7-2022'!#REF!="Indoor",1,0)</f>
        <v>#REF!</v>
      </c>
      <c r="H798" s="16" t="e">
        <f>'Vastgesteld 7-7-2022'!#REF!</f>
        <v>#REF!</v>
      </c>
      <c r="I798" s="16" t="e">
        <f>IF('Vastgesteld 7-7-2022'!#REF!="Nee",0,IF('Vastgesteld 7-7-2022'!#REF!="Ja",1,""))</f>
        <v>#REF!</v>
      </c>
      <c r="J798" s="16" t="e">
        <f>IF('Vastgesteld 7-7-2022'!#REF!&lt;&gt;"",'Vastgesteld 7-7-2022'!#REF!,"")</f>
        <v>#REF!</v>
      </c>
      <c r="BJ798" s="16" t="str">
        <f>IF(COUNTA('Vastgesteld 7-7-2022'!T792:AD792)&lt;&gt;0,1,"")</f>
        <v/>
      </c>
      <c r="BK798" s="16" t="str">
        <f t="shared" si="72"/>
        <v/>
      </c>
      <c r="BL798" s="16" t="str">
        <f>IF('Vastgesteld 7-7-2022'!T792="x","AA","")</f>
        <v/>
      </c>
      <c r="BM798" s="16" t="str">
        <f>IF('Vastgesteld 7-7-2022'!U792="x","A","")</f>
        <v/>
      </c>
      <c r="BN798" s="16" t="str">
        <f>IF('Vastgesteld 7-7-2022'!V792="x","B1","")</f>
        <v/>
      </c>
      <c r="BO798" s="16" t="e">
        <f>IF('Vastgesteld 7-7-2022'!#REF!="x","BB","")</f>
        <v>#REF!</v>
      </c>
      <c r="BP798" s="16" t="str">
        <f>IF('Vastgesteld 7-7-2022'!X792="x","B","")</f>
        <v/>
      </c>
      <c r="BQ798" s="16" t="str">
        <f>IF('Vastgesteld 7-7-2022'!Y792="x","L1","")</f>
        <v/>
      </c>
      <c r="BR798" s="16" t="str">
        <f>IF('Vastgesteld 7-7-2022'!Z792="x","L2","")</f>
        <v/>
      </c>
      <c r="BS798" s="16" t="str">
        <f>IF('Vastgesteld 7-7-2022'!AA792="x","M1","")</f>
        <v/>
      </c>
      <c r="BT798" s="16" t="str">
        <f>IF('Vastgesteld 7-7-2022'!AB792="x","M2","")</f>
        <v/>
      </c>
      <c r="BU798" s="16" t="str">
        <f>IF('Vastgesteld 7-7-2022'!AC792="x","Z1","")</f>
        <v/>
      </c>
      <c r="BV798" s="16" t="str">
        <f>IF('Vastgesteld 7-7-2022'!AD792="x","Z2","")</f>
        <v/>
      </c>
      <c r="BW798" s="16" t="str">
        <f>IF(COUNTA('Vastgesteld 7-7-2022'!K792:S792)&lt;&gt;0,1,"")</f>
        <v/>
      </c>
      <c r="BX798" s="16" t="str">
        <f t="shared" si="73"/>
        <v/>
      </c>
      <c r="BY798" s="16" t="str">
        <f>IF('Vastgesteld 7-7-2022'!K792="x","BB","")</f>
        <v/>
      </c>
      <c r="BZ798" s="16" t="str">
        <f>IF('Vastgesteld 7-7-2022'!L792="x","B","")</f>
        <v/>
      </c>
      <c r="CA798" s="16" t="str">
        <f>IF('Vastgesteld 7-7-2022'!M792="x","L1","")</f>
        <v/>
      </c>
      <c r="CB798" s="16" t="str">
        <f>IF('Vastgesteld 7-7-2022'!N792="x","L2","")</f>
        <v/>
      </c>
      <c r="CC798" s="16" t="str">
        <f>IF('Vastgesteld 7-7-2022'!O792="x","M1","")</f>
        <v/>
      </c>
      <c r="CD798" s="16" t="str">
        <f>IF('Vastgesteld 7-7-2022'!P792="x","M2","")</f>
        <v/>
      </c>
      <c r="CE798" s="16" t="str">
        <f>IF('Vastgesteld 7-7-2022'!Q792="x","Z1","")</f>
        <v/>
      </c>
      <c r="CF798" s="16" t="str">
        <f>IF('Vastgesteld 7-7-2022'!R792="x","Z2","")</f>
        <v/>
      </c>
      <c r="CG798" s="16" t="str">
        <f>IF('Vastgesteld 7-7-2022'!S792="x","ZZL","")</f>
        <v/>
      </c>
      <c r="CL798" s="16" t="str">
        <f>IF(COUNTA('Vastgesteld 7-7-2022'!AV792:BF792)&lt;&gt;0,2,"")</f>
        <v/>
      </c>
      <c r="CM798" s="16" t="str">
        <f t="shared" si="74"/>
        <v/>
      </c>
      <c r="CN798" s="16" t="str">
        <f>IF('Vastgesteld 7-7-2022'!AV792="x","AA","")</f>
        <v/>
      </c>
      <c r="CO798" s="16" t="str">
        <f>IF('Vastgesteld 7-7-2022'!AW792="x","A","")</f>
        <v/>
      </c>
      <c r="CP798" s="16" t="str">
        <f>IF('Vastgesteld 7-7-2022'!AX792="x","BB","")</f>
        <v/>
      </c>
      <c r="CQ798" s="16" t="str">
        <f>IF('Vastgesteld 7-7-2022'!AY792="x","B","")</f>
        <v/>
      </c>
      <c r="CR798" s="16" t="str">
        <f>IF('Vastgesteld 7-7-2022'!AZ792="x","L","")</f>
        <v/>
      </c>
      <c r="CS798" s="16" t="str">
        <f>IF('Vastgesteld 7-7-2022'!BA792="x","M","")</f>
        <v/>
      </c>
      <c r="CT798" s="16" t="str">
        <f>IF('Vastgesteld 7-7-2022'!BB792="x","Z","")</f>
        <v/>
      </c>
      <c r="CU798" s="16" t="str">
        <f>IF('Vastgesteld 7-7-2022'!BF792="x","ZZ","")</f>
        <v/>
      </c>
      <c r="CV798" s="16" t="str">
        <f>IF(COUNTA('Vastgesteld 7-7-2022'!AJ792:AQ792)&lt;&gt;0,2,"")</f>
        <v/>
      </c>
      <c r="CW798" s="16" t="str">
        <f t="shared" si="75"/>
        <v/>
      </c>
      <c r="CX798" s="16" t="str">
        <f>IF('Vastgesteld 7-7-2022'!AJ792="x","BB","")</f>
        <v/>
      </c>
      <c r="CY798" s="16" t="str">
        <f>IF('Vastgesteld 7-7-2022'!AK792="x","B","")</f>
        <v/>
      </c>
      <c r="CZ798" s="16" t="str">
        <f>IF('Vastgesteld 7-7-2022'!AL792="x","L","")</f>
        <v/>
      </c>
      <c r="DA798" s="16" t="str">
        <f>IF('Vastgesteld 7-7-2022'!AM792="x","M","")</f>
        <v/>
      </c>
      <c r="DB798" s="16" t="str">
        <f>IF('Vastgesteld 7-7-2022'!AN792="x","Z","")</f>
        <v/>
      </c>
      <c r="DC798" s="16" t="str">
        <f>IF('Vastgesteld 7-7-2022'!AO792="x","ZZ","")</f>
        <v/>
      </c>
      <c r="DD798" s="16" t="str">
        <f>IF('Vastgesteld 7-7-2022'!AQ792="x","1.40","")</f>
        <v/>
      </c>
      <c r="DE798" s="16" t="str">
        <f>IF(COUNTA('Vastgesteld 7-7-2022'!BH792:BJ792)&lt;&gt;0,6,"")</f>
        <v/>
      </c>
      <c r="DF798" s="16" t="str">
        <f t="shared" si="76"/>
        <v/>
      </c>
      <c r="DG798" s="16" t="str">
        <f>IF('Vastgesteld 7-7-2022'!BH792="x","L","")</f>
        <v/>
      </c>
      <c r="DH798" s="16" t="str">
        <f>IF('Vastgesteld 7-7-2022'!BI792="x","M","")</f>
        <v/>
      </c>
      <c r="DI798" s="16" t="str">
        <f>IF('Vastgesteld 7-7-2022'!BJ792="x","Z","")</f>
        <v/>
      </c>
      <c r="DJ798" s="16" t="str">
        <f>IF('Vastgesteld 7-7-2022'!BK792="x","Z","")</f>
        <v/>
      </c>
      <c r="DK798" s="16" t="str">
        <f>IF(COUNTA('Vastgesteld 7-7-2022'!BM792:BO792)&lt;&gt;0,6,"")</f>
        <v/>
      </c>
      <c r="DL798" s="16" t="str">
        <f t="shared" si="77"/>
        <v/>
      </c>
      <c r="DM798" s="16" t="str">
        <f>IF('Vastgesteld 7-7-2022'!BM792="x","L","")</f>
        <v/>
      </c>
      <c r="DN798" s="16" t="str">
        <f>IF('Vastgesteld 7-7-2022'!BN792="x","M","")</f>
        <v/>
      </c>
      <c r="DO798" s="16" t="str">
        <f>IF('Vastgesteld 7-7-2022'!BO792="x","Z","")</f>
        <v/>
      </c>
      <c r="DP798" s="16" t="str">
        <f>IF('Vastgesteld 7-7-2022'!BP792="x","Z","")</f>
        <v/>
      </c>
    </row>
    <row r="799" spans="1:120" ht="14.4" x14ac:dyDescent="0.3">
      <c r="A799" s="18">
        <f>'Vastgesteld 7-7-2022'!A793</f>
        <v>0</v>
      </c>
      <c r="B799" s="16" t="str">
        <f>IFERROR(VLOOKUP('Vastgesteld 7-7-2022'!#REF!,#REF!,2,FALSE),"")</f>
        <v/>
      </c>
      <c r="C799" s="16">
        <f>'Vastgesteld 7-7-2022'!E793</f>
        <v>0</v>
      </c>
      <c r="D799" s="16" t="str">
        <f>IFERROR(VLOOKUP('Vastgesteld 7-7-2022'!#REF!,#REF!,2,FALSE),"")</f>
        <v/>
      </c>
      <c r="E799" s="16" t="str">
        <f>IFERROR(VLOOKUP('Vastgesteld 7-7-2022'!#REF!,#REF!,5,FALSE),"")</f>
        <v/>
      </c>
      <c r="F799" s="16" t="e">
        <f>IF('Vastgesteld 7-7-2022'!#REF!&lt;&gt;"",'Vastgesteld 7-7-2022'!#REF!,"")</f>
        <v>#REF!</v>
      </c>
      <c r="G799" s="16" t="e">
        <f>IF('Vastgesteld 7-7-2022'!#REF!="Indoor",1,0)</f>
        <v>#REF!</v>
      </c>
      <c r="H799" s="16" t="e">
        <f>'Vastgesteld 7-7-2022'!#REF!</f>
        <v>#REF!</v>
      </c>
      <c r="I799" s="16" t="e">
        <f>IF('Vastgesteld 7-7-2022'!#REF!="Nee",0,IF('Vastgesteld 7-7-2022'!#REF!="Ja",1,""))</f>
        <v>#REF!</v>
      </c>
      <c r="J799" s="16" t="e">
        <f>IF('Vastgesteld 7-7-2022'!#REF!&lt;&gt;"",'Vastgesteld 7-7-2022'!#REF!,"")</f>
        <v>#REF!</v>
      </c>
      <c r="BJ799" s="16" t="str">
        <f>IF(COUNTA('Vastgesteld 7-7-2022'!T793:AD793)&lt;&gt;0,1,"")</f>
        <v/>
      </c>
      <c r="BK799" s="16" t="str">
        <f t="shared" si="72"/>
        <v/>
      </c>
      <c r="BL799" s="16" t="str">
        <f>IF('Vastgesteld 7-7-2022'!T793="x","AA","")</f>
        <v/>
      </c>
      <c r="BM799" s="16" t="str">
        <f>IF('Vastgesteld 7-7-2022'!U793="x","A","")</f>
        <v/>
      </c>
      <c r="BN799" s="16" t="str">
        <f>IF('Vastgesteld 7-7-2022'!V793="x","B1","")</f>
        <v/>
      </c>
      <c r="BO799" s="16" t="e">
        <f>IF('Vastgesteld 7-7-2022'!#REF!="x","BB","")</f>
        <v>#REF!</v>
      </c>
      <c r="BP799" s="16" t="str">
        <f>IF('Vastgesteld 7-7-2022'!X793="x","B","")</f>
        <v/>
      </c>
      <c r="BQ799" s="16" t="str">
        <f>IF('Vastgesteld 7-7-2022'!Y793="x","L1","")</f>
        <v/>
      </c>
      <c r="BR799" s="16" t="str">
        <f>IF('Vastgesteld 7-7-2022'!Z793="x","L2","")</f>
        <v/>
      </c>
      <c r="BS799" s="16" t="str">
        <f>IF('Vastgesteld 7-7-2022'!AA793="x","M1","")</f>
        <v/>
      </c>
      <c r="BT799" s="16" t="str">
        <f>IF('Vastgesteld 7-7-2022'!AB793="x","M2","")</f>
        <v/>
      </c>
      <c r="BU799" s="16" t="str">
        <f>IF('Vastgesteld 7-7-2022'!AC793="x","Z1","")</f>
        <v/>
      </c>
      <c r="BV799" s="16" t="str">
        <f>IF('Vastgesteld 7-7-2022'!AD793="x","Z2","")</f>
        <v/>
      </c>
      <c r="BW799" s="16" t="str">
        <f>IF(COUNTA('Vastgesteld 7-7-2022'!K793:S793)&lt;&gt;0,1,"")</f>
        <v/>
      </c>
      <c r="BX799" s="16" t="str">
        <f t="shared" si="73"/>
        <v/>
      </c>
      <c r="BY799" s="16" t="str">
        <f>IF('Vastgesteld 7-7-2022'!K793="x","BB","")</f>
        <v/>
      </c>
      <c r="BZ799" s="16" t="str">
        <f>IF('Vastgesteld 7-7-2022'!L793="x","B","")</f>
        <v/>
      </c>
      <c r="CA799" s="16" t="str">
        <f>IF('Vastgesteld 7-7-2022'!M793="x","L1","")</f>
        <v/>
      </c>
      <c r="CB799" s="16" t="str">
        <f>IF('Vastgesteld 7-7-2022'!N793="x","L2","")</f>
        <v/>
      </c>
      <c r="CC799" s="16" t="str">
        <f>IF('Vastgesteld 7-7-2022'!O793="x","M1","")</f>
        <v/>
      </c>
      <c r="CD799" s="16" t="str">
        <f>IF('Vastgesteld 7-7-2022'!P793="x","M2","")</f>
        <v/>
      </c>
      <c r="CE799" s="16" t="str">
        <f>IF('Vastgesteld 7-7-2022'!Q793="x","Z1","")</f>
        <v/>
      </c>
      <c r="CF799" s="16" t="str">
        <f>IF('Vastgesteld 7-7-2022'!R793="x","Z2","")</f>
        <v/>
      </c>
      <c r="CG799" s="16" t="str">
        <f>IF('Vastgesteld 7-7-2022'!S793="x","ZZL","")</f>
        <v/>
      </c>
      <c r="CL799" s="16" t="str">
        <f>IF(COUNTA('Vastgesteld 7-7-2022'!AV793:BF793)&lt;&gt;0,2,"")</f>
        <v/>
      </c>
      <c r="CM799" s="16" t="str">
        <f t="shared" si="74"/>
        <v/>
      </c>
      <c r="CN799" s="16" t="str">
        <f>IF('Vastgesteld 7-7-2022'!AV793="x","AA","")</f>
        <v/>
      </c>
      <c r="CO799" s="16" t="str">
        <f>IF('Vastgesteld 7-7-2022'!AW793="x","A","")</f>
        <v/>
      </c>
      <c r="CP799" s="16" t="str">
        <f>IF('Vastgesteld 7-7-2022'!AX793="x","BB","")</f>
        <v/>
      </c>
      <c r="CQ799" s="16" t="str">
        <f>IF('Vastgesteld 7-7-2022'!AY793="x","B","")</f>
        <v/>
      </c>
      <c r="CR799" s="16" t="str">
        <f>IF('Vastgesteld 7-7-2022'!AZ793="x","L","")</f>
        <v/>
      </c>
      <c r="CS799" s="16" t="str">
        <f>IF('Vastgesteld 7-7-2022'!BA793="x","M","")</f>
        <v/>
      </c>
      <c r="CT799" s="16" t="str">
        <f>IF('Vastgesteld 7-7-2022'!BB793="x","Z","")</f>
        <v/>
      </c>
      <c r="CU799" s="16" t="str">
        <f>IF('Vastgesteld 7-7-2022'!BF793="x","ZZ","")</f>
        <v/>
      </c>
      <c r="CV799" s="16" t="str">
        <f>IF(COUNTA('Vastgesteld 7-7-2022'!AJ793:AQ793)&lt;&gt;0,2,"")</f>
        <v/>
      </c>
      <c r="CW799" s="16" t="str">
        <f t="shared" si="75"/>
        <v/>
      </c>
      <c r="CX799" s="16" t="str">
        <f>IF('Vastgesteld 7-7-2022'!AJ793="x","BB","")</f>
        <v/>
      </c>
      <c r="CY799" s="16" t="str">
        <f>IF('Vastgesteld 7-7-2022'!AK793="x","B","")</f>
        <v/>
      </c>
      <c r="CZ799" s="16" t="str">
        <f>IF('Vastgesteld 7-7-2022'!AL793="x","L","")</f>
        <v/>
      </c>
      <c r="DA799" s="16" t="str">
        <f>IF('Vastgesteld 7-7-2022'!AM793="x","M","")</f>
        <v/>
      </c>
      <c r="DB799" s="16" t="str">
        <f>IF('Vastgesteld 7-7-2022'!AN793="x","Z","")</f>
        <v/>
      </c>
      <c r="DC799" s="16" t="str">
        <f>IF('Vastgesteld 7-7-2022'!AO793="x","ZZ","")</f>
        <v/>
      </c>
      <c r="DD799" s="16" t="str">
        <f>IF('Vastgesteld 7-7-2022'!AQ793="x","1.40","")</f>
        <v/>
      </c>
      <c r="DE799" s="16" t="str">
        <f>IF(COUNTA('Vastgesteld 7-7-2022'!BH793:BJ793)&lt;&gt;0,6,"")</f>
        <v/>
      </c>
      <c r="DF799" s="16" t="str">
        <f t="shared" si="76"/>
        <v/>
      </c>
      <c r="DG799" s="16" t="str">
        <f>IF('Vastgesteld 7-7-2022'!BH793="x","L","")</f>
        <v/>
      </c>
      <c r="DH799" s="16" t="str">
        <f>IF('Vastgesteld 7-7-2022'!BI793="x","M","")</f>
        <v/>
      </c>
      <c r="DI799" s="16" t="str">
        <f>IF('Vastgesteld 7-7-2022'!BJ793="x","Z","")</f>
        <v/>
      </c>
      <c r="DJ799" s="16" t="str">
        <f>IF('Vastgesteld 7-7-2022'!BK793="x","Z","")</f>
        <v/>
      </c>
      <c r="DK799" s="16" t="str">
        <f>IF(COUNTA('Vastgesteld 7-7-2022'!BM793:BO793)&lt;&gt;0,6,"")</f>
        <v/>
      </c>
      <c r="DL799" s="16" t="str">
        <f t="shared" si="77"/>
        <v/>
      </c>
      <c r="DM799" s="16" t="str">
        <f>IF('Vastgesteld 7-7-2022'!BM793="x","L","")</f>
        <v/>
      </c>
      <c r="DN799" s="16" t="str">
        <f>IF('Vastgesteld 7-7-2022'!BN793="x","M","")</f>
        <v/>
      </c>
      <c r="DO799" s="16" t="str">
        <f>IF('Vastgesteld 7-7-2022'!BO793="x","Z","")</f>
        <v/>
      </c>
      <c r="DP799" s="16" t="str">
        <f>IF('Vastgesteld 7-7-2022'!BP793="x","Z","")</f>
        <v/>
      </c>
    </row>
    <row r="800" spans="1:120" ht="14.4" x14ac:dyDescent="0.3">
      <c r="A800" s="18">
        <f>'Vastgesteld 7-7-2022'!A794</f>
        <v>0</v>
      </c>
      <c r="B800" s="16" t="str">
        <f>IFERROR(VLOOKUP('Vastgesteld 7-7-2022'!#REF!,#REF!,2,FALSE),"")</f>
        <v/>
      </c>
      <c r="C800" s="16">
        <f>'Vastgesteld 7-7-2022'!E794</f>
        <v>0</v>
      </c>
      <c r="D800" s="16" t="str">
        <f>IFERROR(VLOOKUP('Vastgesteld 7-7-2022'!#REF!,#REF!,2,FALSE),"")</f>
        <v/>
      </c>
      <c r="E800" s="16" t="str">
        <f>IFERROR(VLOOKUP('Vastgesteld 7-7-2022'!#REF!,#REF!,5,FALSE),"")</f>
        <v/>
      </c>
      <c r="F800" s="16" t="e">
        <f>IF('Vastgesteld 7-7-2022'!#REF!&lt;&gt;"",'Vastgesteld 7-7-2022'!#REF!,"")</f>
        <v>#REF!</v>
      </c>
      <c r="G800" s="16" t="e">
        <f>IF('Vastgesteld 7-7-2022'!#REF!="Indoor",1,0)</f>
        <v>#REF!</v>
      </c>
      <c r="H800" s="16" t="e">
        <f>'Vastgesteld 7-7-2022'!#REF!</f>
        <v>#REF!</v>
      </c>
      <c r="I800" s="16" t="e">
        <f>IF('Vastgesteld 7-7-2022'!#REF!="Nee",0,IF('Vastgesteld 7-7-2022'!#REF!="Ja",1,""))</f>
        <v>#REF!</v>
      </c>
      <c r="J800" s="16" t="e">
        <f>IF('Vastgesteld 7-7-2022'!#REF!&lt;&gt;"",'Vastgesteld 7-7-2022'!#REF!,"")</f>
        <v>#REF!</v>
      </c>
      <c r="BJ800" s="16" t="str">
        <f>IF(COUNTA('Vastgesteld 7-7-2022'!T794:AD794)&lt;&gt;0,1,"")</f>
        <v/>
      </c>
      <c r="BK800" s="16" t="str">
        <f t="shared" si="72"/>
        <v/>
      </c>
      <c r="BL800" s="16" t="str">
        <f>IF('Vastgesteld 7-7-2022'!T794="x","AA","")</f>
        <v/>
      </c>
      <c r="BM800" s="16" t="str">
        <f>IF('Vastgesteld 7-7-2022'!U794="x","A","")</f>
        <v/>
      </c>
      <c r="BN800" s="16" t="str">
        <f>IF('Vastgesteld 7-7-2022'!V794="x","B1","")</f>
        <v/>
      </c>
      <c r="BO800" s="16" t="e">
        <f>IF('Vastgesteld 7-7-2022'!#REF!="x","BB","")</f>
        <v>#REF!</v>
      </c>
      <c r="BP800" s="16" t="str">
        <f>IF('Vastgesteld 7-7-2022'!X794="x","B","")</f>
        <v/>
      </c>
      <c r="BQ800" s="16" t="str">
        <f>IF('Vastgesteld 7-7-2022'!Y794="x","L1","")</f>
        <v/>
      </c>
      <c r="BR800" s="16" t="str">
        <f>IF('Vastgesteld 7-7-2022'!Z794="x","L2","")</f>
        <v/>
      </c>
      <c r="BS800" s="16" t="str">
        <f>IF('Vastgesteld 7-7-2022'!AA794="x","M1","")</f>
        <v/>
      </c>
      <c r="BT800" s="16" t="str">
        <f>IF('Vastgesteld 7-7-2022'!AB794="x","M2","")</f>
        <v/>
      </c>
      <c r="BU800" s="16" t="str">
        <f>IF('Vastgesteld 7-7-2022'!AC794="x","Z1","")</f>
        <v/>
      </c>
      <c r="BV800" s="16" t="str">
        <f>IF('Vastgesteld 7-7-2022'!AD794="x","Z2","")</f>
        <v/>
      </c>
      <c r="BW800" s="16" t="str">
        <f>IF(COUNTA('Vastgesteld 7-7-2022'!K794:S794)&lt;&gt;0,1,"")</f>
        <v/>
      </c>
      <c r="BX800" s="16" t="str">
        <f t="shared" si="73"/>
        <v/>
      </c>
      <c r="BY800" s="16" t="str">
        <f>IF('Vastgesteld 7-7-2022'!K794="x","BB","")</f>
        <v/>
      </c>
      <c r="BZ800" s="16" t="str">
        <f>IF('Vastgesteld 7-7-2022'!L794="x","B","")</f>
        <v/>
      </c>
      <c r="CA800" s="16" t="str">
        <f>IF('Vastgesteld 7-7-2022'!M794="x","L1","")</f>
        <v/>
      </c>
      <c r="CB800" s="16" t="str">
        <f>IF('Vastgesteld 7-7-2022'!N794="x","L2","")</f>
        <v/>
      </c>
      <c r="CC800" s="16" t="str">
        <f>IF('Vastgesteld 7-7-2022'!O794="x","M1","")</f>
        <v/>
      </c>
      <c r="CD800" s="16" t="str">
        <f>IF('Vastgesteld 7-7-2022'!P794="x","M2","")</f>
        <v/>
      </c>
      <c r="CE800" s="16" t="str">
        <f>IF('Vastgesteld 7-7-2022'!Q794="x","Z1","")</f>
        <v/>
      </c>
      <c r="CF800" s="16" t="str">
        <f>IF('Vastgesteld 7-7-2022'!R794="x","Z2","")</f>
        <v/>
      </c>
      <c r="CG800" s="16" t="str">
        <f>IF('Vastgesteld 7-7-2022'!S794="x","ZZL","")</f>
        <v/>
      </c>
      <c r="CL800" s="16" t="str">
        <f>IF(COUNTA('Vastgesteld 7-7-2022'!AV794:BF794)&lt;&gt;0,2,"")</f>
        <v/>
      </c>
      <c r="CM800" s="16" t="str">
        <f t="shared" si="74"/>
        <v/>
      </c>
      <c r="CN800" s="16" t="str">
        <f>IF('Vastgesteld 7-7-2022'!AV794="x","AA","")</f>
        <v/>
      </c>
      <c r="CO800" s="16" t="str">
        <f>IF('Vastgesteld 7-7-2022'!AW794="x","A","")</f>
        <v/>
      </c>
      <c r="CP800" s="16" t="str">
        <f>IF('Vastgesteld 7-7-2022'!AX794="x","BB","")</f>
        <v/>
      </c>
      <c r="CQ800" s="16" t="str">
        <f>IF('Vastgesteld 7-7-2022'!AY794="x","B","")</f>
        <v/>
      </c>
      <c r="CR800" s="16" t="str">
        <f>IF('Vastgesteld 7-7-2022'!AZ794="x","L","")</f>
        <v/>
      </c>
      <c r="CS800" s="16" t="str">
        <f>IF('Vastgesteld 7-7-2022'!BA794="x","M","")</f>
        <v/>
      </c>
      <c r="CT800" s="16" t="str">
        <f>IF('Vastgesteld 7-7-2022'!BB794="x","Z","")</f>
        <v/>
      </c>
      <c r="CU800" s="16" t="str">
        <f>IF('Vastgesteld 7-7-2022'!BF794="x","ZZ","")</f>
        <v/>
      </c>
      <c r="CV800" s="16" t="str">
        <f>IF(COUNTA('Vastgesteld 7-7-2022'!AJ794:AQ794)&lt;&gt;0,2,"")</f>
        <v/>
      </c>
      <c r="CW800" s="16" t="str">
        <f t="shared" si="75"/>
        <v/>
      </c>
      <c r="CX800" s="16" t="str">
        <f>IF('Vastgesteld 7-7-2022'!AJ794="x","BB","")</f>
        <v/>
      </c>
      <c r="CY800" s="16" t="str">
        <f>IF('Vastgesteld 7-7-2022'!AK794="x","B","")</f>
        <v/>
      </c>
      <c r="CZ800" s="16" t="str">
        <f>IF('Vastgesteld 7-7-2022'!AL794="x","L","")</f>
        <v/>
      </c>
      <c r="DA800" s="16" t="str">
        <f>IF('Vastgesteld 7-7-2022'!AM794="x","M","")</f>
        <v/>
      </c>
      <c r="DB800" s="16" t="str">
        <f>IF('Vastgesteld 7-7-2022'!AN794="x","Z","")</f>
        <v/>
      </c>
      <c r="DC800" s="16" t="str">
        <f>IF('Vastgesteld 7-7-2022'!AO794="x","ZZ","")</f>
        <v/>
      </c>
      <c r="DD800" s="16" t="str">
        <f>IF('Vastgesteld 7-7-2022'!AQ794="x","1.40","")</f>
        <v/>
      </c>
      <c r="DE800" s="16" t="str">
        <f>IF(COUNTA('Vastgesteld 7-7-2022'!BH794:BJ794)&lt;&gt;0,6,"")</f>
        <v/>
      </c>
      <c r="DF800" s="16" t="str">
        <f t="shared" si="76"/>
        <v/>
      </c>
      <c r="DG800" s="16" t="str">
        <f>IF('Vastgesteld 7-7-2022'!BH794="x","L","")</f>
        <v/>
      </c>
      <c r="DH800" s="16" t="str">
        <f>IF('Vastgesteld 7-7-2022'!BI794="x","M","")</f>
        <v/>
      </c>
      <c r="DI800" s="16" t="str">
        <f>IF('Vastgesteld 7-7-2022'!BJ794="x","Z","")</f>
        <v/>
      </c>
      <c r="DJ800" s="16" t="str">
        <f>IF('Vastgesteld 7-7-2022'!BK794="x","Z","")</f>
        <v/>
      </c>
      <c r="DK800" s="16" t="str">
        <f>IF(COUNTA('Vastgesteld 7-7-2022'!BM794:BO794)&lt;&gt;0,6,"")</f>
        <v/>
      </c>
      <c r="DL800" s="16" t="str">
        <f t="shared" si="77"/>
        <v/>
      </c>
      <c r="DM800" s="16" t="str">
        <f>IF('Vastgesteld 7-7-2022'!BM794="x","L","")</f>
        <v/>
      </c>
      <c r="DN800" s="16" t="str">
        <f>IF('Vastgesteld 7-7-2022'!BN794="x","M","")</f>
        <v/>
      </c>
      <c r="DO800" s="16" t="str">
        <f>IF('Vastgesteld 7-7-2022'!BO794="x","Z","")</f>
        <v/>
      </c>
      <c r="DP800" s="16" t="str">
        <f>IF('Vastgesteld 7-7-2022'!BP794="x","Z","")</f>
        <v/>
      </c>
    </row>
    <row r="801" spans="1:120" ht="14.4" x14ac:dyDescent="0.3">
      <c r="A801" s="18">
        <f>'Vastgesteld 7-7-2022'!A795</f>
        <v>0</v>
      </c>
      <c r="B801" s="16" t="str">
        <f>IFERROR(VLOOKUP('Vastgesteld 7-7-2022'!#REF!,#REF!,2,FALSE),"")</f>
        <v/>
      </c>
      <c r="C801" s="16">
        <f>'Vastgesteld 7-7-2022'!E795</f>
        <v>0</v>
      </c>
      <c r="D801" s="16" t="str">
        <f>IFERROR(VLOOKUP('Vastgesteld 7-7-2022'!#REF!,#REF!,2,FALSE),"")</f>
        <v/>
      </c>
      <c r="E801" s="16" t="str">
        <f>IFERROR(VLOOKUP('Vastgesteld 7-7-2022'!#REF!,#REF!,5,FALSE),"")</f>
        <v/>
      </c>
      <c r="F801" s="16" t="e">
        <f>IF('Vastgesteld 7-7-2022'!#REF!&lt;&gt;"",'Vastgesteld 7-7-2022'!#REF!,"")</f>
        <v>#REF!</v>
      </c>
      <c r="G801" s="16" t="e">
        <f>IF('Vastgesteld 7-7-2022'!#REF!="Indoor",1,0)</f>
        <v>#REF!</v>
      </c>
      <c r="H801" s="16" t="e">
        <f>'Vastgesteld 7-7-2022'!#REF!</f>
        <v>#REF!</v>
      </c>
      <c r="I801" s="16" t="e">
        <f>IF('Vastgesteld 7-7-2022'!#REF!="Nee",0,IF('Vastgesteld 7-7-2022'!#REF!="Ja",1,""))</f>
        <v>#REF!</v>
      </c>
      <c r="J801" s="16" t="e">
        <f>IF('Vastgesteld 7-7-2022'!#REF!&lt;&gt;"",'Vastgesteld 7-7-2022'!#REF!,"")</f>
        <v>#REF!</v>
      </c>
      <c r="BJ801" s="16" t="str">
        <f>IF(COUNTA('Vastgesteld 7-7-2022'!T795:AD795)&lt;&gt;0,1,"")</f>
        <v/>
      </c>
      <c r="BK801" s="16" t="str">
        <f t="shared" si="72"/>
        <v/>
      </c>
      <c r="BL801" s="16" t="str">
        <f>IF('Vastgesteld 7-7-2022'!T795="x","AA","")</f>
        <v/>
      </c>
      <c r="BM801" s="16" t="str">
        <f>IF('Vastgesteld 7-7-2022'!U795="x","A","")</f>
        <v/>
      </c>
      <c r="BN801" s="16" t="str">
        <f>IF('Vastgesteld 7-7-2022'!V795="x","B1","")</f>
        <v/>
      </c>
      <c r="BO801" s="16" t="e">
        <f>IF('Vastgesteld 7-7-2022'!#REF!="x","BB","")</f>
        <v>#REF!</v>
      </c>
      <c r="BP801" s="16" t="str">
        <f>IF('Vastgesteld 7-7-2022'!X795="x","B","")</f>
        <v/>
      </c>
      <c r="BQ801" s="16" t="str">
        <f>IF('Vastgesteld 7-7-2022'!Y795="x","L1","")</f>
        <v/>
      </c>
      <c r="BR801" s="16" t="str">
        <f>IF('Vastgesteld 7-7-2022'!Z795="x","L2","")</f>
        <v/>
      </c>
      <c r="BS801" s="16" t="str">
        <f>IF('Vastgesteld 7-7-2022'!AA795="x","M1","")</f>
        <v/>
      </c>
      <c r="BT801" s="16" t="str">
        <f>IF('Vastgesteld 7-7-2022'!AB795="x","M2","")</f>
        <v/>
      </c>
      <c r="BU801" s="16" t="str">
        <f>IF('Vastgesteld 7-7-2022'!AC795="x","Z1","")</f>
        <v/>
      </c>
      <c r="BV801" s="16" t="str">
        <f>IF('Vastgesteld 7-7-2022'!AD795="x","Z2","")</f>
        <v/>
      </c>
      <c r="BW801" s="16" t="str">
        <f>IF(COUNTA('Vastgesteld 7-7-2022'!K795:S795)&lt;&gt;0,1,"")</f>
        <v/>
      </c>
      <c r="BX801" s="16" t="str">
        <f t="shared" si="73"/>
        <v/>
      </c>
      <c r="BY801" s="16" t="str">
        <f>IF('Vastgesteld 7-7-2022'!K795="x","BB","")</f>
        <v/>
      </c>
      <c r="BZ801" s="16" t="str">
        <f>IF('Vastgesteld 7-7-2022'!L795="x","B","")</f>
        <v/>
      </c>
      <c r="CA801" s="16" t="str">
        <f>IF('Vastgesteld 7-7-2022'!M795="x","L1","")</f>
        <v/>
      </c>
      <c r="CB801" s="16" t="str">
        <f>IF('Vastgesteld 7-7-2022'!N795="x","L2","")</f>
        <v/>
      </c>
      <c r="CC801" s="16" t="str">
        <f>IF('Vastgesteld 7-7-2022'!O795="x","M1","")</f>
        <v/>
      </c>
      <c r="CD801" s="16" t="str">
        <f>IF('Vastgesteld 7-7-2022'!P795="x","M2","")</f>
        <v/>
      </c>
      <c r="CE801" s="16" t="str">
        <f>IF('Vastgesteld 7-7-2022'!Q795="x","Z1","")</f>
        <v/>
      </c>
      <c r="CF801" s="16" t="str">
        <f>IF('Vastgesteld 7-7-2022'!R795="x","Z2","")</f>
        <v/>
      </c>
      <c r="CG801" s="16" t="str">
        <f>IF('Vastgesteld 7-7-2022'!S795="x","ZZL","")</f>
        <v/>
      </c>
      <c r="CL801" s="16" t="str">
        <f>IF(COUNTA('Vastgesteld 7-7-2022'!AV795:BF795)&lt;&gt;0,2,"")</f>
        <v/>
      </c>
      <c r="CM801" s="16" t="str">
        <f t="shared" si="74"/>
        <v/>
      </c>
      <c r="CN801" s="16" t="str">
        <f>IF('Vastgesteld 7-7-2022'!AV795="x","AA","")</f>
        <v/>
      </c>
      <c r="CO801" s="16" t="str">
        <f>IF('Vastgesteld 7-7-2022'!AW795="x","A","")</f>
        <v/>
      </c>
      <c r="CP801" s="16" t="str">
        <f>IF('Vastgesteld 7-7-2022'!AX795="x","BB","")</f>
        <v/>
      </c>
      <c r="CQ801" s="16" t="str">
        <f>IF('Vastgesteld 7-7-2022'!AY795="x","B","")</f>
        <v/>
      </c>
      <c r="CR801" s="16" t="str">
        <f>IF('Vastgesteld 7-7-2022'!AZ795="x","L","")</f>
        <v/>
      </c>
      <c r="CS801" s="16" t="str">
        <f>IF('Vastgesteld 7-7-2022'!BA795="x","M","")</f>
        <v/>
      </c>
      <c r="CT801" s="16" t="str">
        <f>IF('Vastgesteld 7-7-2022'!BB795="x","Z","")</f>
        <v/>
      </c>
      <c r="CU801" s="16" t="str">
        <f>IF('Vastgesteld 7-7-2022'!BF795="x","ZZ","")</f>
        <v/>
      </c>
      <c r="CV801" s="16" t="str">
        <f>IF(COUNTA('Vastgesteld 7-7-2022'!AJ795:AQ795)&lt;&gt;0,2,"")</f>
        <v/>
      </c>
      <c r="CW801" s="16" t="str">
        <f t="shared" si="75"/>
        <v/>
      </c>
      <c r="CX801" s="16" t="str">
        <f>IF('Vastgesteld 7-7-2022'!AJ795="x","BB","")</f>
        <v/>
      </c>
      <c r="CY801" s="16" t="str">
        <f>IF('Vastgesteld 7-7-2022'!AK795="x","B","")</f>
        <v/>
      </c>
      <c r="CZ801" s="16" t="str">
        <f>IF('Vastgesteld 7-7-2022'!AL795="x","L","")</f>
        <v/>
      </c>
      <c r="DA801" s="16" t="str">
        <f>IF('Vastgesteld 7-7-2022'!AM795="x","M","")</f>
        <v/>
      </c>
      <c r="DB801" s="16" t="str">
        <f>IF('Vastgesteld 7-7-2022'!AN795="x","Z","")</f>
        <v/>
      </c>
      <c r="DC801" s="16" t="str">
        <f>IF('Vastgesteld 7-7-2022'!AO795="x","ZZ","")</f>
        <v/>
      </c>
      <c r="DD801" s="16" t="str">
        <f>IF('Vastgesteld 7-7-2022'!AQ795="x","1.40","")</f>
        <v/>
      </c>
      <c r="DE801" s="16" t="str">
        <f>IF(COUNTA('Vastgesteld 7-7-2022'!BH795:BJ795)&lt;&gt;0,6,"")</f>
        <v/>
      </c>
      <c r="DF801" s="16" t="str">
        <f t="shared" si="76"/>
        <v/>
      </c>
      <c r="DG801" s="16" t="str">
        <f>IF('Vastgesteld 7-7-2022'!BH795="x","L","")</f>
        <v/>
      </c>
      <c r="DH801" s="16" t="str">
        <f>IF('Vastgesteld 7-7-2022'!BI795="x","M","")</f>
        <v/>
      </c>
      <c r="DI801" s="16" t="str">
        <f>IF('Vastgesteld 7-7-2022'!BJ795="x","Z","")</f>
        <v/>
      </c>
      <c r="DJ801" s="16" t="str">
        <f>IF('Vastgesteld 7-7-2022'!BK795="x","Z","")</f>
        <v/>
      </c>
      <c r="DK801" s="16" t="str">
        <f>IF(COUNTA('Vastgesteld 7-7-2022'!BM795:BO795)&lt;&gt;0,6,"")</f>
        <v/>
      </c>
      <c r="DL801" s="16" t="str">
        <f t="shared" si="77"/>
        <v/>
      </c>
      <c r="DM801" s="16" t="str">
        <f>IF('Vastgesteld 7-7-2022'!BM795="x","L","")</f>
        <v/>
      </c>
      <c r="DN801" s="16" t="str">
        <f>IF('Vastgesteld 7-7-2022'!BN795="x","M","")</f>
        <v/>
      </c>
      <c r="DO801" s="16" t="str">
        <f>IF('Vastgesteld 7-7-2022'!BO795="x","Z","")</f>
        <v/>
      </c>
      <c r="DP801" s="16" t="str">
        <f>IF('Vastgesteld 7-7-2022'!BP795="x","Z","")</f>
        <v/>
      </c>
    </row>
    <row r="802" spans="1:120" ht="14.4" x14ac:dyDescent="0.3">
      <c r="A802" s="18">
        <f>'Vastgesteld 7-7-2022'!A796</f>
        <v>0</v>
      </c>
      <c r="B802" s="16" t="str">
        <f>IFERROR(VLOOKUP('Vastgesteld 7-7-2022'!#REF!,#REF!,2,FALSE),"")</f>
        <v/>
      </c>
      <c r="C802" s="16">
        <f>'Vastgesteld 7-7-2022'!E796</f>
        <v>0</v>
      </c>
      <c r="D802" s="16" t="str">
        <f>IFERROR(VLOOKUP('Vastgesteld 7-7-2022'!#REF!,#REF!,2,FALSE),"")</f>
        <v/>
      </c>
      <c r="E802" s="16" t="str">
        <f>IFERROR(VLOOKUP('Vastgesteld 7-7-2022'!#REF!,#REF!,5,FALSE),"")</f>
        <v/>
      </c>
      <c r="F802" s="16" t="e">
        <f>IF('Vastgesteld 7-7-2022'!#REF!&lt;&gt;"",'Vastgesteld 7-7-2022'!#REF!,"")</f>
        <v>#REF!</v>
      </c>
      <c r="G802" s="16" t="e">
        <f>IF('Vastgesteld 7-7-2022'!#REF!="Indoor",1,0)</f>
        <v>#REF!</v>
      </c>
      <c r="H802" s="16" t="e">
        <f>'Vastgesteld 7-7-2022'!#REF!</f>
        <v>#REF!</v>
      </c>
      <c r="I802" s="16" t="e">
        <f>IF('Vastgesteld 7-7-2022'!#REF!="Nee",0,IF('Vastgesteld 7-7-2022'!#REF!="Ja",1,""))</f>
        <v>#REF!</v>
      </c>
      <c r="J802" s="16" t="e">
        <f>IF('Vastgesteld 7-7-2022'!#REF!&lt;&gt;"",'Vastgesteld 7-7-2022'!#REF!,"")</f>
        <v>#REF!</v>
      </c>
      <c r="BJ802" s="16" t="str">
        <f>IF(COUNTA('Vastgesteld 7-7-2022'!T796:AD796)&lt;&gt;0,1,"")</f>
        <v/>
      </c>
      <c r="BK802" s="16" t="str">
        <f t="shared" si="72"/>
        <v/>
      </c>
      <c r="BL802" s="16" t="str">
        <f>IF('Vastgesteld 7-7-2022'!T796="x","AA","")</f>
        <v/>
      </c>
      <c r="BM802" s="16" t="str">
        <f>IF('Vastgesteld 7-7-2022'!U796="x","A","")</f>
        <v/>
      </c>
      <c r="BN802" s="16" t="str">
        <f>IF('Vastgesteld 7-7-2022'!V796="x","B1","")</f>
        <v/>
      </c>
      <c r="BO802" s="16" t="e">
        <f>IF('Vastgesteld 7-7-2022'!#REF!="x","BB","")</f>
        <v>#REF!</v>
      </c>
      <c r="BP802" s="16" t="str">
        <f>IF('Vastgesteld 7-7-2022'!X796="x","B","")</f>
        <v/>
      </c>
      <c r="BQ802" s="16" t="str">
        <f>IF('Vastgesteld 7-7-2022'!Y796="x","L1","")</f>
        <v/>
      </c>
      <c r="BR802" s="16" t="str">
        <f>IF('Vastgesteld 7-7-2022'!Z796="x","L2","")</f>
        <v/>
      </c>
      <c r="BS802" s="16" t="str">
        <f>IF('Vastgesteld 7-7-2022'!AA796="x","M1","")</f>
        <v/>
      </c>
      <c r="BT802" s="16" t="str">
        <f>IF('Vastgesteld 7-7-2022'!AB796="x","M2","")</f>
        <v/>
      </c>
      <c r="BU802" s="16" t="str">
        <f>IF('Vastgesteld 7-7-2022'!AC796="x","Z1","")</f>
        <v/>
      </c>
      <c r="BV802" s="16" t="str">
        <f>IF('Vastgesteld 7-7-2022'!AD796="x","Z2","")</f>
        <v/>
      </c>
      <c r="BW802" s="16" t="str">
        <f>IF(COUNTA('Vastgesteld 7-7-2022'!K796:S796)&lt;&gt;0,1,"")</f>
        <v/>
      </c>
      <c r="BX802" s="16" t="str">
        <f t="shared" si="73"/>
        <v/>
      </c>
      <c r="BY802" s="16" t="str">
        <f>IF('Vastgesteld 7-7-2022'!K796="x","BB","")</f>
        <v/>
      </c>
      <c r="BZ802" s="16" t="str">
        <f>IF('Vastgesteld 7-7-2022'!L796="x","B","")</f>
        <v/>
      </c>
      <c r="CA802" s="16" t="str">
        <f>IF('Vastgesteld 7-7-2022'!M796="x","L1","")</f>
        <v/>
      </c>
      <c r="CB802" s="16" t="str">
        <f>IF('Vastgesteld 7-7-2022'!N796="x","L2","")</f>
        <v/>
      </c>
      <c r="CC802" s="16" t="str">
        <f>IF('Vastgesteld 7-7-2022'!O796="x","M1","")</f>
        <v/>
      </c>
      <c r="CD802" s="16" t="str">
        <f>IF('Vastgesteld 7-7-2022'!P796="x","M2","")</f>
        <v/>
      </c>
      <c r="CE802" s="16" t="str">
        <f>IF('Vastgesteld 7-7-2022'!Q796="x","Z1","")</f>
        <v/>
      </c>
      <c r="CF802" s="16" t="str">
        <f>IF('Vastgesteld 7-7-2022'!R796="x","Z2","")</f>
        <v/>
      </c>
      <c r="CG802" s="16" t="str">
        <f>IF('Vastgesteld 7-7-2022'!S796="x","ZZL","")</f>
        <v/>
      </c>
      <c r="CL802" s="16" t="str">
        <f>IF(COUNTA('Vastgesteld 7-7-2022'!AV796:BF796)&lt;&gt;0,2,"")</f>
        <v/>
      </c>
      <c r="CM802" s="16" t="str">
        <f t="shared" si="74"/>
        <v/>
      </c>
      <c r="CN802" s="16" t="str">
        <f>IF('Vastgesteld 7-7-2022'!AV796="x","AA","")</f>
        <v/>
      </c>
      <c r="CO802" s="16" t="str">
        <f>IF('Vastgesteld 7-7-2022'!AW796="x","A","")</f>
        <v/>
      </c>
      <c r="CP802" s="16" t="str">
        <f>IF('Vastgesteld 7-7-2022'!AX796="x","BB","")</f>
        <v/>
      </c>
      <c r="CQ802" s="16" t="str">
        <f>IF('Vastgesteld 7-7-2022'!AY796="x","B","")</f>
        <v/>
      </c>
      <c r="CR802" s="16" t="str">
        <f>IF('Vastgesteld 7-7-2022'!AZ796="x","L","")</f>
        <v/>
      </c>
      <c r="CS802" s="16" t="str">
        <f>IF('Vastgesteld 7-7-2022'!BA796="x","M","")</f>
        <v/>
      </c>
      <c r="CT802" s="16" t="str">
        <f>IF('Vastgesteld 7-7-2022'!BB796="x","Z","")</f>
        <v/>
      </c>
      <c r="CU802" s="16" t="str">
        <f>IF('Vastgesteld 7-7-2022'!BF796="x","ZZ","")</f>
        <v/>
      </c>
      <c r="CV802" s="16" t="str">
        <f>IF(COUNTA('Vastgesteld 7-7-2022'!AJ796:AQ796)&lt;&gt;0,2,"")</f>
        <v/>
      </c>
      <c r="CW802" s="16" t="str">
        <f t="shared" si="75"/>
        <v/>
      </c>
      <c r="CX802" s="16" t="str">
        <f>IF('Vastgesteld 7-7-2022'!AJ796="x","BB","")</f>
        <v/>
      </c>
      <c r="CY802" s="16" t="str">
        <f>IF('Vastgesteld 7-7-2022'!AK796="x","B","")</f>
        <v/>
      </c>
      <c r="CZ802" s="16" t="str">
        <f>IF('Vastgesteld 7-7-2022'!AL796="x","L","")</f>
        <v/>
      </c>
      <c r="DA802" s="16" t="str">
        <f>IF('Vastgesteld 7-7-2022'!AM796="x","M","")</f>
        <v/>
      </c>
      <c r="DB802" s="16" t="str">
        <f>IF('Vastgesteld 7-7-2022'!AN796="x","Z","")</f>
        <v/>
      </c>
      <c r="DC802" s="16" t="str">
        <f>IF('Vastgesteld 7-7-2022'!AO796="x","ZZ","")</f>
        <v/>
      </c>
      <c r="DD802" s="16" t="str">
        <f>IF('Vastgesteld 7-7-2022'!AQ796="x","1.40","")</f>
        <v/>
      </c>
      <c r="DE802" s="16" t="str">
        <f>IF(COUNTA('Vastgesteld 7-7-2022'!BH796:BJ796)&lt;&gt;0,6,"")</f>
        <v/>
      </c>
      <c r="DF802" s="16" t="str">
        <f t="shared" si="76"/>
        <v/>
      </c>
      <c r="DG802" s="16" t="str">
        <f>IF('Vastgesteld 7-7-2022'!BH796="x","L","")</f>
        <v/>
      </c>
      <c r="DH802" s="16" t="str">
        <f>IF('Vastgesteld 7-7-2022'!BI796="x","M","")</f>
        <v/>
      </c>
      <c r="DI802" s="16" t="str">
        <f>IF('Vastgesteld 7-7-2022'!BJ796="x","Z","")</f>
        <v/>
      </c>
      <c r="DJ802" s="16" t="str">
        <f>IF('Vastgesteld 7-7-2022'!BK796="x","Z","")</f>
        <v/>
      </c>
      <c r="DK802" s="16" t="str">
        <f>IF(COUNTA('Vastgesteld 7-7-2022'!BM796:BO796)&lt;&gt;0,6,"")</f>
        <v/>
      </c>
      <c r="DL802" s="16" t="str">
        <f t="shared" si="77"/>
        <v/>
      </c>
      <c r="DM802" s="16" t="str">
        <f>IF('Vastgesteld 7-7-2022'!BM796="x","L","")</f>
        <v/>
      </c>
      <c r="DN802" s="16" t="str">
        <f>IF('Vastgesteld 7-7-2022'!BN796="x","M","")</f>
        <v/>
      </c>
      <c r="DO802" s="16" t="str">
        <f>IF('Vastgesteld 7-7-2022'!BO796="x","Z","")</f>
        <v/>
      </c>
      <c r="DP802" s="16" t="str">
        <f>IF('Vastgesteld 7-7-2022'!BP796="x","Z","")</f>
        <v/>
      </c>
    </row>
    <row r="803" spans="1:120" ht="14.4" x14ac:dyDescent="0.3">
      <c r="A803" s="18">
        <f>'Vastgesteld 7-7-2022'!A797</f>
        <v>0</v>
      </c>
      <c r="B803" s="16" t="str">
        <f>IFERROR(VLOOKUP('Vastgesteld 7-7-2022'!#REF!,#REF!,2,FALSE),"")</f>
        <v/>
      </c>
      <c r="C803" s="16">
        <f>'Vastgesteld 7-7-2022'!E797</f>
        <v>0</v>
      </c>
      <c r="D803" s="16" t="str">
        <f>IFERROR(VLOOKUP('Vastgesteld 7-7-2022'!#REF!,#REF!,2,FALSE),"")</f>
        <v/>
      </c>
      <c r="E803" s="16" t="str">
        <f>IFERROR(VLOOKUP('Vastgesteld 7-7-2022'!#REF!,#REF!,5,FALSE),"")</f>
        <v/>
      </c>
      <c r="F803" s="16" t="e">
        <f>IF('Vastgesteld 7-7-2022'!#REF!&lt;&gt;"",'Vastgesteld 7-7-2022'!#REF!,"")</f>
        <v>#REF!</v>
      </c>
      <c r="G803" s="16" t="e">
        <f>IF('Vastgesteld 7-7-2022'!#REF!="Indoor",1,0)</f>
        <v>#REF!</v>
      </c>
      <c r="H803" s="16" t="e">
        <f>'Vastgesteld 7-7-2022'!#REF!</f>
        <v>#REF!</v>
      </c>
      <c r="I803" s="16" t="e">
        <f>IF('Vastgesteld 7-7-2022'!#REF!="Nee",0,IF('Vastgesteld 7-7-2022'!#REF!="Ja",1,""))</f>
        <v>#REF!</v>
      </c>
      <c r="J803" s="16" t="e">
        <f>IF('Vastgesteld 7-7-2022'!#REF!&lt;&gt;"",'Vastgesteld 7-7-2022'!#REF!,"")</f>
        <v>#REF!</v>
      </c>
      <c r="BJ803" s="16" t="str">
        <f>IF(COUNTA('Vastgesteld 7-7-2022'!T797:AD797)&lt;&gt;0,1,"")</f>
        <v/>
      </c>
      <c r="BK803" s="16" t="str">
        <f t="shared" si="72"/>
        <v/>
      </c>
      <c r="BL803" s="16" t="str">
        <f>IF('Vastgesteld 7-7-2022'!T797="x","AA","")</f>
        <v/>
      </c>
      <c r="BM803" s="16" t="str">
        <f>IF('Vastgesteld 7-7-2022'!U797="x","A","")</f>
        <v/>
      </c>
      <c r="BN803" s="16" t="str">
        <f>IF('Vastgesteld 7-7-2022'!V797="x","B1","")</f>
        <v/>
      </c>
      <c r="BO803" s="16" t="e">
        <f>IF('Vastgesteld 7-7-2022'!#REF!="x","BB","")</f>
        <v>#REF!</v>
      </c>
      <c r="BP803" s="16" t="str">
        <f>IF('Vastgesteld 7-7-2022'!X797="x","B","")</f>
        <v/>
      </c>
      <c r="BQ803" s="16" t="str">
        <f>IF('Vastgesteld 7-7-2022'!Y797="x","L1","")</f>
        <v/>
      </c>
      <c r="BR803" s="16" t="str">
        <f>IF('Vastgesteld 7-7-2022'!Z797="x","L2","")</f>
        <v/>
      </c>
      <c r="BS803" s="16" t="str">
        <f>IF('Vastgesteld 7-7-2022'!AA797="x","M1","")</f>
        <v/>
      </c>
      <c r="BT803" s="16" t="str">
        <f>IF('Vastgesteld 7-7-2022'!AB797="x","M2","")</f>
        <v/>
      </c>
      <c r="BU803" s="16" t="str">
        <f>IF('Vastgesteld 7-7-2022'!AC797="x","Z1","")</f>
        <v/>
      </c>
      <c r="BV803" s="16" t="str">
        <f>IF('Vastgesteld 7-7-2022'!AD797="x","Z2","")</f>
        <v/>
      </c>
      <c r="BW803" s="16" t="str">
        <f>IF(COUNTA('Vastgesteld 7-7-2022'!K797:S797)&lt;&gt;0,1,"")</f>
        <v/>
      </c>
      <c r="BX803" s="16" t="str">
        <f t="shared" si="73"/>
        <v/>
      </c>
      <c r="BY803" s="16" t="str">
        <f>IF('Vastgesteld 7-7-2022'!K797="x","BB","")</f>
        <v/>
      </c>
      <c r="BZ803" s="16" t="str">
        <f>IF('Vastgesteld 7-7-2022'!L797="x","B","")</f>
        <v/>
      </c>
      <c r="CA803" s="16" t="str">
        <f>IF('Vastgesteld 7-7-2022'!M797="x","L1","")</f>
        <v/>
      </c>
      <c r="CB803" s="16" t="str">
        <f>IF('Vastgesteld 7-7-2022'!N797="x","L2","")</f>
        <v/>
      </c>
      <c r="CC803" s="16" t="str">
        <f>IF('Vastgesteld 7-7-2022'!O797="x","M1","")</f>
        <v/>
      </c>
      <c r="CD803" s="16" t="str">
        <f>IF('Vastgesteld 7-7-2022'!P797="x","M2","")</f>
        <v/>
      </c>
      <c r="CE803" s="16" t="str">
        <f>IF('Vastgesteld 7-7-2022'!Q797="x","Z1","")</f>
        <v/>
      </c>
      <c r="CF803" s="16" t="str">
        <f>IF('Vastgesteld 7-7-2022'!R797="x","Z2","")</f>
        <v/>
      </c>
      <c r="CG803" s="16" t="str">
        <f>IF('Vastgesteld 7-7-2022'!S797="x","ZZL","")</f>
        <v/>
      </c>
      <c r="CL803" s="16" t="str">
        <f>IF(COUNTA('Vastgesteld 7-7-2022'!AV797:BF797)&lt;&gt;0,2,"")</f>
        <v/>
      </c>
      <c r="CM803" s="16" t="str">
        <f t="shared" si="74"/>
        <v/>
      </c>
      <c r="CN803" s="16" t="str">
        <f>IF('Vastgesteld 7-7-2022'!AV797="x","AA","")</f>
        <v/>
      </c>
      <c r="CO803" s="16" t="str">
        <f>IF('Vastgesteld 7-7-2022'!AW797="x","A","")</f>
        <v/>
      </c>
      <c r="CP803" s="16" t="str">
        <f>IF('Vastgesteld 7-7-2022'!AX797="x","BB","")</f>
        <v/>
      </c>
      <c r="CQ803" s="16" t="str">
        <f>IF('Vastgesteld 7-7-2022'!AY797="x","B","")</f>
        <v/>
      </c>
      <c r="CR803" s="16" t="str">
        <f>IF('Vastgesteld 7-7-2022'!AZ797="x","L","")</f>
        <v/>
      </c>
      <c r="CS803" s="16" t="str">
        <f>IF('Vastgesteld 7-7-2022'!BA797="x","M","")</f>
        <v/>
      </c>
      <c r="CT803" s="16" t="str">
        <f>IF('Vastgesteld 7-7-2022'!BB797="x","Z","")</f>
        <v/>
      </c>
      <c r="CU803" s="16" t="str">
        <f>IF('Vastgesteld 7-7-2022'!BF797="x","ZZ","")</f>
        <v/>
      </c>
      <c r="CV803" s="16" t="str">
        <f>IF(COUNTA('Vastgesteld 7-7-2022'!AJ797:AQ797)&lt;&gt;0,2,"")</f>
        <v/>
      </c>
      <c r="CW803" s="16" t="str">
        <f t="shared" si="75"/>
        <v/>
      </c>
      <c r="CX803" s="16" t="str">
        <f>IF('Vastgesteld 7-7-2022'!AJ797="x","BB","")</f>
        <v/>
      </c>
      <c r="CY803" s="16" t="str">
        <f>IF('Vastgesteld 7-7-2022'!AK797="x","B","")</f>
        <v/>
      </c>
      <c r="CZ803" s="16" t="str">
        <f>IF('Vastgesteld 7-7-2022'!AL797="x","L","")</f>
        <v/>
      </c>
      <c r="DA803" s="16" t="str">
        <f>IF('Vastgesteld 7-7-2022'!AM797="x","M","")</f>
        <v/>
      </c>
      <c r="DB803" s="16" t="str">
        <f>IF('Vastgesteld 7-7-2022'!AN797="x","Z","")</f>
        <v/>
      </c>
      <c r="DC803" s="16" t="str">
        <f>IF('Vastgesteld 7-7-2022'!AO797="x","ZZ","")</f>
        <v/>
      </c>
      <c r="DD803" s="16" t="str">
        <f>IF('Vastgesteld 7-7-2022'!AQ797="x","1.40","")</f>
        <v/>
      </c>
      <c r="DE803" s="16" t="str">
        <f>IF(COUNTA('Vastgesteld 7-7-2022'!BH797:BJ797)&lt;&gt;0,6,"")</f>
        <v/>
      </c>
      <c r="DF803" s="16" t="str">
        <f t="shared" si="76"/>
        <v/>
      </c>
      <c r="DG803" s="16" t="str">
        <f>IF('Vastgesteld 7-7-2022'!BH797="x","L","")</f>
        <v/>
      </c>
      <c r="DH803" s="16" t="str">
        <f>IF('Vastgesteld 7-7-2022'!BI797="x","M","")</f>
        <v/>
      </c>
      <c r="DI803" s="16" t="str">
        <f>IF('Vastgesteld 7-7-2022'!BJ797="x","Z","")</f>
        <v/>
      </c>
      <c r="DJ803" s="16" t="str">
        <f>IF('Vastgesteld 7-7-2022'!BK797="x","Z","")</f>
        <v/>
      </c>
      <c r="DK803" s="16" t="str">
        <f>IF(COUNTA('Vastgesteld 7-7-2022'!BM797:BO797)&lt;&gt;0,6,"")</f>
        <v/>
      </c>
      <c r="DL803" s="16" t="str">
        <f t="shared" si="77"/>
        <v/>
      </c>
      <c r="DM803" s="16" t="str">
        <f>IF('Vastgesteld 7-7-2022'!BM797="x","L","")</f>
        <v/>
      </c>
      <c r="DN803" s="16" t="str">
        <f>IF('Vastgesteld 7-7-2022'!BN797="x","M","")</f>
        <v/>
      </c>
      <c r="DO803" s="16" t="str">
        <f>IF('Vastgesteld 7-7-2022'!BO797="x","Z","")</f>
        <v/>
      </c>
      <c r="DP803" s="16" t="str">
        <f>IF('Vastgesteld 7-7-2022'!BP797="x","Z","")</f>
        <v/>
      </c>
    </row>
    <row r="804" spans="1:120" ht="14.4" x14ac:dyDescent="0.3">
      <c r="A804" s="18">
        <f>'Vastgesteld 7-7-2022'!A798</f>
        <v>0</v>
      </c>
      <c r="B804" s="16" t="str">
        <f>IFERROR(VLOOKUP('Vastgesteld 7-7-2022'!#REF!,#REF!,2,FALSE),"")</f>
        <v/>
      </c>
      <c r="C804" s="16">
        <f>'Vastgesteld 7-7-2022'!E798</f>
        <v>0</v>
      </c>
      <c r="D804" s="16" t="str">
        <f>IFERROR(VLOOKUP('Vastgesteld 7-7-2022'!#REF!,#REF!,2,FALSE),"")</f>
        <v/>
      </c>
      <c r="E804" s="16" t="str">
        <f>IFERROR(VLOOKUP('Vastgesteld 7-7-2022'!#REF!,#REF!,5,FALSE),"")</f>
        <v/>
      </c>
      <c r="F804" s="16" t="e">
        <f>IF('Vastgesteld 7-7-2022'!#REF!&lt;&gt;"",'Vastgesteld 7-7-2022'!#REF!,"")</f>
        <v>#REF!</v>
      </c>
      <c r="G804" s="16" t="e">
        <f>IF('Vastgesteld 7-7-2022'!#REF!="Indoor",1,0)</f>
        <v>#REF!</v>
      </c>
      <c r="H804" s="16" t="e">
        <f>'Vastgesteld 7-7-2022'!#REF!</f>
        <v>#REF!</v>
      </c>
      <c r="I804" s="16" t="e">
        <f>IF('Vastgesteld 7-7-2022'!#REF!="Nee",0,IF('Vastgesteld 7-7-2022'!#REF!="Ja",1,""))</f>
        <v>#REF!</v>
      </c>
      <c r="J804" s="16" t="e">
        <f>IF('Vastgesteld 7-7-2022'!#REF!&lt;&gt;"",'Vastgesteld 7-7-2022'!#REF!,"")</f>
        <v>#REF!</v>
      </c>
      <c r="BJ804" s="16" t="str">
        <f>IF(COUNTA('Vastgesteld 7-7-2022'!T798:AD798)&lt;&gt;0,1,"")</f>
        <v/>
      </c>
      <c r="BK804" s="16" t="str">
        <f t="shared" si="72"/>
        <v/>
      </c>
      <c r="BL804" s="16" t="str">
        <f>IF('Vastgesteld 7-7-2022'!T798="x","AA","")</f>
        <v/>
      </c>
      <c r="BM804" s="16" t="str">
        <f>IF('Vastgesteld 7-7-2022'!U798="x","A","")</f>
        <v/>
      </c>
      <c r="BN804" s="16" t="str">
        <f>IF('Vastgesteld 7-7-2022'!V798="x","B1","")</f>
        <v/>
      </c>
      <c r="BO804" s="16" t="e">
        <f>IF('Vastgesteld 7-7-2022'!#REF!="x","BB","")</f>
        <v>#REF!</v>
      </c>
      <c r="BP804" s="16" t="str">
        <f>IF('Vastgesteld 7-7-2022'!X798="x","B","")</f>
        <v/>
      </c>
      <c r="BQ804" s="16" t="str">
        <f>IF('Vastgesteld 7-7-2022'!Y798="x","L1","")</f>
        <v/>
      </c>
      <c r="BR804" s="16" t="str">
        <f>IF('Vastgesteld 7-7-2022'!Z798="x","L2","")</f>
        <v/>
      </c>
      <c r="BS804" s="16" t="str">
        <f>IF('Vastgesteld 7-7-2022'!AA798="x","M1","")</f>
        <v/>
      </c>
      <c r="BT804" s="16" t="str">
        <f>IF('Vastgesteld 7-7-2022'!AB798="x","M2","")</f>
        <v/>
      </c>
      <c r="BU804" s="16" t="str">
        <f>IF('Vastgesteld 7-7-2022'!AC798="x","Z1","")</f>
        <v/>
      </c>
      <c r="BV804" s="16" t="str">
        <f>IF('Vastgesteld 7-7-2022'!AD798="x","Z2","")</f>
        <v/>
      </c>
      <c r="BW804" s="16" t="str">
        <f>IF(COUNTA('Vastgesteld 7-7-2022'!K798:S798)&lt;&gt;0,1,"")</f>
        <v/>
      </c>
      <c r="BX804" s="16" t="str">
        <f t="shared" si="73"/>
        <v/>
      </c>
      <c r="BY804" s="16" t="str">
        <f>IF('Vastgesteld 7-7-2022'!K798="x","BB","")</f>
        <v/>
      </c>
      <c r="BZ804" s="16" t="str">
        <f>IF('Vastgesteld 7-7-2022'!L798="x","B","")</f>
        <v/>
      </c>
      <c r="CA804" s="16" t="str">
        <f>IF('Vastgesteld 7-7-2022'!M798="x","L1","")</f>
        <v/>
      </c>
      <c r="CB804" s="16" t="str">
        <f>IF('Vastgesteld 7-7-2022'!N798="x","L2","")</f>
        <v/>
      </c>
      <c r="CC804" s="16" t="str">
        <f>IF('Vastgesteld 7-7-2022'!O798="x","M1","")</f>
        <v/>
      </c>
      <c r="CD804" s="16" t="str">
        <f>IF('Vastgesteld 7-7-2022'!P798="x","M2","")</f>
        <v/>
      </c>
      <c r="CE804" s="16" t="str">
        <f>IF('Vastgesteld 7-7-2022'!Q798="x","Z1","")</f>
        <v/>
      </c>
      <c r="CF804" s="16" t="str">
        <f>IF('Vastgesteld 7-7-2022'!R798="x","Z2","")</f>
        <v/>
      </c>
      <c r="CG804" s="16" t="str">
        <f>IF('Vastgesteld 7-7-2022'!S798="x","ZZL","")</f>
        <v/>
      </c>
      <c r="CL804" s="16" t="str">
        <f>IF(COUNTA('Vastgesteld 7-7-2022'!AV798:BF798)&lt;&gt;0,2,"")</f>
        <v/>
      </c>
      <c r="CM804" s="16" t="str">
        <f t="shared" si="74"/>
        <v/>
      </c>
      <c r="CN804" s="16" t="str">
        <f>IF('Vastgesteld 7-7-2022'!AV798="x","AA","")</f>
        <v/>
      </c>
      <c r="CO804" s="16" t="str">
        <f>IF('Vastgesteld 7-7-2022'!AW798="x","A","")</f>
        <v/>
      </c>
      <c r="CP804" s="16" t="str">
        <f>IF('Vastgesteld 7-7-2022'!AX798="x","BB","")</f>
        <v/>
      </c>
      <c r="CQ804" s="16" t="str">
        <f>IF('Vastgesteld 7-7-2022'!AY798="x","B","")</f>
        <v/>
      </c>
      <c r="CR804" s="16" t="str">
        <f>IF('Vastgesteld 7-7-2022'!AZ798="x","L","")</f>
        <v/>
      </c>
      <c r="CS804" s="16" t="str">
        <f>IF('Vastgesteld 7-7-2022'!BA798="x","M","")</f>
        <v/>
      </c>
      <c r="CT804" s="16" t="str">
        <f>IF('Vastgesteld 7-7-2022'!BB798="x","Z","")</f>
        <v/>
      </c>
      <c r="CU804" s="16" t="str">
        <f>IF('Vastgesteld 7-7-2022'!BF798="x","ZZ","")</f>
        <v/>
      </c>
      <c r="CV804" s="16" t="str">
        <f>IF(COUNTA('Vastgesteld 7-7-2022'!AJ798:AQ798)&lt;&gt;0,2,"")</f>
        <v/>
      </c>
      <c r="CW804" s="16" t="str">
        <f t="shared" si="75"/>
        <v/>
      </c>
      <c r="CX804" s="16" t="str">
        <f>IF('Vastgesteld 7-7-2022'!AJ798="x","BB","")</f>
        <v/>
      </c>
      <c r="CY804" s="16" t="str">
        <f>IF('Vastgesteld 7-7-2022'!AK798="x","B","")</f>
        <v/>
      </c>
      <c r="CZ804" s="16" t="str">
        <f>IF('Vastgesteld 7-7-2022'!AL798="x","L","")</f>
        <v/>
      </c>
      <c r="DA804" s="16" t="str">
        <f>IF('Vastgesteld 7-7-2022'!AM798="x","M","")</f>
        <v/>
      </c>
      <c r="DB804" s="16" t="str">
        <f>IF('Vastgesteld 7-7-2022'!AN798="x","Z","")</f>
        <v/>
      </c>
      <c r="DC804" s="16" t="str">
        <f>IF('Vastgesteld 7-7-2022'!AO798="x","ZZ","")</f>
        <v/>
      </c>
      <c r="DD804" s="16" t="str">
        <f>IF('Vastgesteld 7-7-2022'!AQ798="x","1.40","")</f>
        <v/>
      </c>
      <c r="DE804" s="16" t="str">
        <f>IF(COUNTA('Vastgesteld 7-7-2022'!BH798:BJ798)&lt;&gt;0,6,"")</f>
        <v/>
      </c>
      <c r="DF804" s="16" t="str">
        <f t="shared" si="76"/>
        <v/>
      </c>
      <c r="DG804" s="16" t="str">
        <f>IF('Vastgesteld 7-7-2022'!BH798="x","L","")</f>
        <v/>
      </c>
      <c r="DH804" s="16" t="str">
        <f>IF('Vastgesteld 7-7-2022'!BI798="x","M","")</f>
        <v/>
      </c>
      <c r="DI804" s="16" t="str">
        <f>IF('Vastgesteld 7-7-2022'!BJ798="x","Z","")</f>
        <v/>
      </c>
      <c r="DJ804" s="16" t="str">
        <f>IF('Vastgesteld 7-7-2022'!BK798="x","Z","")</f>
        <v/>
      </c>
      <c r="DK804" s="16" t="str">
        <f>IF(COUNTA('Vastgesteld 7-7-2022'!BM798:BO798)&lt;&gt;0,6,"")</f>
        <v/>
      </c>
      <c r="DL804" s="16" t="str">
        <f t="shared" si="77"/>
        <v/>
      </c>
      <c r="DM804" s="16" t="str">
        <f>IF('Vastgesteld 7-7-2022'!BM798="x","L","")</f>
        <v/>
      </c>
      <c r="DN804" s="16" t="str">
        <f>IF('Vastgesteld 7-7-2022'!BN798="x","M","")</f>
        <v/>
      </c>
      <c r="DO804" s="16" t="str">
        <f>IF('Vastgesteld 7-7-2022'!BO798="x","Z","")</f>
        <v/>
      </c>
      <c r="DP804" s="16" t="str">
        <f>IF('Vastgesteld 7-7-2022'!BP798="x","Z","")</f>
        <v/>
      </c>
    </row>
    <row r="805" spans="1:120" ht="14.4" x14ac:dyDescent="0.3">
      <c r="A805" s="18">
        <f>'Vastgesteld 7-7-2022'!A799</f>
        <v>0</v>
      </c>
      <c r="B805" s="16" t="str">
        <f>IFERROR(VLOOKUP('Vastgesteld 7-7-2022'!#REF!,#REF!,2,FALSE),"")</f>
        <v/>
      </c>
      <c r="C805" s="16">
        <f>'Vastgesteld 7-7-2022'!E799</f>
        <v>0</v>
      </c>
      <c r="D805" s="16" t="str">
        <f>IFERROR(VLOOKUP('Vastgesteld 7-7-2022'!#REF!,#REF!,2,FALSE),"")</f>
        <v/>
      </c>
      <c r="E805" s="16" t="str">
        <f>IFERROR(VLOOKUP('Vastgesteld 7-7-2022'!#REF!,#REF!,5,FALSE),"")</f>
        <v/>
      </c>
      <c r="F805" s="16" t="e">
        <f>IF('Vastgesteld 7-7-2022'!#REF!&lt;&gt;"",'Vastgesteld 7-7-2022'!#REF!,"")</f>
        <v>#REF!</v>
      </c>
      <c r="G805" s="16" t="e">
        <f>IF('Vastgesteld 7-7-2022'!#REF!="Indoor",1,0)</f>
        <v>#REF!</v>
      </c>
      <c r="H805" s="16" t="e">
        <f>'Vastgesteld 7-7-2022'!#REF!</f>
        <v>#REF!</v>
      </c>
      <c r="I805" s="16" t="e">
        <f>IF('Vastgesteld 7-7-2022'!#REF!="Nee",0,IF('Vastgesteld 7-7-2022'!#REF!="Ja",1,""))</f>
        <v>#REF!</v>
      </c>
      <c r="J805" s="16" t="e">
        <f>IF('Vastgesteld 7-7-2022'!#REF!&lt;&gt;"",'Vastgesteld 7-7-2022'!#REF!,"")</f>
        <v>#REF!</v>
      </c>
      <c r="BJ805" s="16" t="str">
        <f>IF(COUNTA('Vastgesteld 7-7-2022'!T799:AD799)&lt;&gt;0,1,"")</f>
        <v/>
      </c>
      <c r="BK805" s="16" t="str">
        <f t="shared" si="72"/>
        <v/>
      </c>
      <c r="BL805" s="16" t="str">
        <f>IF('Vastgesteld 7-7-2022'!T799="x","AA","")</f>
        <v/>
      </c>
      <c r="BM805" s="16" t="str">
        <f>IF('Vastgesteld 7-7-2022'!U799="x","A","")</f>
        <v/>
      </c>
      <c r="BN805" s="16" t="str">
        <f>IF('Vastgesteld 7-7-2022'!V799="x","B1","")</f>
        <v/>
      </c>
      <c r="BO805" s="16" t="e">
        <f>IF('Vastgesteld 7-7-2022'!#REF!="x","BB","")</f>
        <v>#REF!</v>
      </c>
      <c r="BP805" s="16" t="str">
        <f>IF('Vastgesteld 7-7-2022'!X799="x","B","")</f>
        <v/>
      </c>
      <c r="BQ805" s="16" t="str">
        <f>IF('Vastgesteld 7-7-2022'!Y799="x","L1","")</f>
        <v/>
      </c>
      <c r="BR805" s="16" t="str">
        <f>IF('Vastgesteld 7-7-2022'!Z799="x","L2","")</f>
        <v/>
      </c>
      <c r="BS805" s="16" t="str">
        <f>IF('Vastgesteld 7-7-2022'!AA799="x","M1","")</f>
        <v/>
      </c>
      <c r="BT805" s="16" t="str">
        <f>IF('Vastgesteld 7-7-2022'!AB799="x","M2","")</f>
        <v/>
      </c>
      <c r="BU805" s="16" t="str">
        <f>IF('Vastgesteld 7-7-2022'!AC799="x","Z1","")</f>
        <v/>
      </c>
      <c r="BV805" s="16" t="str">
        <f>IF('Vastgesteld 7-7-2022'!AD799="x","Z2","")</f>
        <v/>
      </c>
      <c r="BW805" s="16" t="str">
        <f>IF(COUNTA('Vastgesteld 7-7-2022'!K799:S799)&lt;&gt;0,1,"")</f>
        <v/>
      </c>
      <c r="BX805" s="16" t="str">
        <f t="shared" si="73"/>
        <v/>
      </c>
      <c r="BY805" s="16" t="str">
        <f>IF('Vastgesteld 7-7-2022'!K799="x","BB","")</f>
        <v/>
      </c>
      <c r="BZ805" s="16" t="str">
        <f>IF('Vastgesteld 7-7-2022'!L799="x","B","")</f>
        <v/>
      </c>
      <c r="CA805" s="16" t="str">
        <f>IF('Vastgesteld 7-7-2022'!M799="x","L1","")</f>
        <v/>
      </c>
      <c r="CB805" s="16" t="str">
        <f>IF('Vastgesteld 7-7-2022'!N799="x","L2","")</f>
        <v/>
      </c>
      <c r="CC805" s="16" t="str">
        <f>IF('Vastgesteld 7-7-2022'!O799="x","M1","")</f>
        <v/>
      </c>
      <c r="CD805" s="16" t="str">
        <f>IF('Vastgesteld 7-7-2022'!P799="x","M2","")</f>
        <v/>
      </c>
      <c r="CE805" s="16" t="str">
        <f>IF('Vastgesteld 7-7-2022'!Q799="x","Z1","")</f>
        <v/>
      </c>
      <c r="CF805" s="16" t="str">
        <f>IF('Vastgesteld 7-7-2022'!R799="x","Z2","")</f>
        <v/>
      </c>
      <c r="CG805" s="16" t="str">
        <f>IF('Vastgesteld 7-7-2022'!S799="x","ZZL","")</f>
        <v/>
      </c>
      <c r="CL805" s="16" t="str">
        <f>IF(COUNTA('Vastgesteld 7-7-2022'!AV799:BF799)&lt;&gt;0,2,"")</f>
        <v/>
      </c>
      <c r="CM805" s="16" t="str">
        <f t="shared" si="74"/>
        <v/>
      </c>
      <c r="CN805" s="16" t="str">
        <f>IF('Vastgesteld 7-7-2022'!AV799="x","AA","")</f>
        <v/>
      </c>
      <c r="CO805" s="16" t="str">
        <f>IF('Vastgesteld 7-7-2022'!AW799="x","A","")</f>
        <v/>
      </c>
      <c r="CP805" s="16" t="str">
        <f>IF('Vastgesteld 7-7-2022'!AX799="x","BB","")</f>
        <v/>
      </c>
      <c r="CQ805" s="16" t="str">
        <f>IF('Vastgesteld 7-7-2022'!AY799="x","B","")</f>
        <v/>
      </c>
      <c r="CR805" s="16" t="str">
        <f>IF('Vastgesteld 7-7-2022'!AZ799="x","L","")</f>
        <v/>
      </c>
      <c r="CS805" s="16" t="str">
        <f>IF('Vastgesteld 7-7-2022'!BA799="x","M","")</f>
        <v/>
      </c>
      <c r="CT805" s="16" t="str">
        <f>IF('Vastgesteld 7-7-2022'!BB799="x","Z","")</f>
        <v/>
      </c>
      <c r="CU805" s="16" t="str">
        <f>IF('Vastgesteld 7-7-2022'!BF799="x","ZZ","")</f>
        <v/>
      </c>
      <c r="CV805" s="16" t="str">
        <f>IF(COUNTA('Vastgesteld 7-7-2022'!AJ799:AQ799)&lt;&gt;0,2,"")</f>
        <v/>
      </c>
      <c r="CW805" s="16" t="str">
        <f t="shared" si="75"/>
        <v/>
      </c>
      <c r="CX805" s="16" t="str">
        <f>IF('Vastgesteld 7-7-2022'!AJ799="x","BB","")</f>
        <v/>
      </c>
      <c r="CY805" s="16" t="str">
        <f>IF('Vastgesteld 7-7-2022'!AK799="x","B","")</f>
        <v/>
      </c>
      <c r="CZ805" s="16" t="str">
        <f>IF('Vastgesteld 7-7-2022'!AL799="x","L","")</f>
        <v/>
      </c>
      <c r="DA805" s="16" t="str">
        <f>IF('Vastgesteld 7-7-2022'!AM799="x","M","")</f>
        <v/>
      </c>
      <c r="DB805" s="16" t="str">
        <f>IF('Vastgesteld 7-7-2022'!AN799="x","Z","")</f>
        <v/>
      </c>
      <c r="DC805" s="16" t="str">
        <f>IF('Vastgesteld 7-7-2022'!AO799="x","ZZ","")</f>
        <v/>
      </c>
      <c r="DD805" s="16" t="str">
        <f>IF('Vastgesteld 7-7-2022'!AQ799="x","1.40","")</f>
        <v/>
      </c>
      <c r="DE805" s="16" t="str">
        <f>IF(COUNTA('Vastgesteld 7-7-2022'!BH799:BJ799)&lt;&gt;0,6,"")</f>
        <v/>
      </c>
      <c r="DF805" s="16" t="str">
        <f t="shared" si="76"/>
        <v/>
      </c>
      <c r="DG805" s="16" t="str">
        <f>IF('Vastgesteld 7-7-2022'!BH799="x","L","")</f>
        <v/>
      </c>
      <c r="DH805" s="16" t="str">
        <f>IF('Vastgesteld 7-7-2022'!BI799="x","M","")</f>
        <v/>
      </c>
      <c r="DI805" s="16" t="str">
        <f>IF('Vastgesteld 7-7-2022'!BJ799="x","Z","")</f>
        <v/>
      </c>
      <c r="DJ805" s="16" t="str">
        <f>IF('Vastgesteld 7-7-2022'!BK799="x","Z","")</f>
        <v/>
      </c>
      <c r="DK805" s="16" t="str">
        <f>IF(COUNTA('Vastgesteld 7-7-2022'!BM799:BO799)&lt;&gt;0,6,"")</f>
        <v/>
      </c>
      <c r="DL805" s="16" t="str">
        <f t="shared" si="77"/>
        <v/>
      </c>
      <c r="DM805" s="16" t="str">
        <f>IF('Vastgesteld 7-7-2022'!BM799="x","L","")</f>
        <v/>
      </c>
      <c r="DN805" s="16" t="str">
        <f>IF('Vastgesteld 7-7-2022'!BN799="x","M","")</f>
        <v/>
      </c>
      <c r="DO805" s="16" t="str">
        <f>IF('Vastgesteld 7-7-2022'!BO799="x","Z","")</f>
        <v/>
      </c>
      <c r="DP805" s="16" t="str">
        <f>IF('Vastgesteld 7-7-2022'!BP799="x","Z","")</f>
        <v/>
      </c>
    </row>
    <row r="806" spans="1:120" ht="14.4" x14ac:dyDescent="0.3">
      <c r="A806" s="18">
        <f>'Vastgesteld 7-7-2022'!A800</f>
        <v>0</v>
      </c>
      <c r="B806" s="16" t="str">
        <f>IFERROR(VLOOKUP('Vastgesteld 7-7-2022'!#REF!,#REF!,2,FALSE),"")</f>
        <v/>
      </c>
      <c r="C806" s="16">
        <f>'Vastgesteld 7-7-2022'!E800</f>
        <v>0</v>
      </c>
      <c r="D806" s="16" t="str">
        <f>IFERROR(VLOOKUP('Vastgesteld 7-7-2022'!#REF!,#REF!,2,FALSE),"")</f>
        <v/>
      </c>
      <c r="E806" s="16" t="str">
        <f>IFERROR(VLOOKUP('Vastgesteld 7-7-2022'!#REF!,#REF!,5,FALSE),"")</f>
        <v/>
      </c>
      <c r="F806" s="16" t="e">
        <f>IF('Vastgesteld 7-7-2022'!#REF!&lt;&gt;"",'Vastgesteld 7-7-2022'!#REF!,"")</f>
        <v>#REF!</v>
      </c>
      <c r="G806" s="16" t="e">
        <f>IF('Vastgesteld 7-7-2022'!#REF!="Indoor",1,0)</f>
        <v>#REF!</v>
      </c>
      <c r="H806" s="16" t="e">
        <f>'Vastgesteld 7-7-2022'!#REF!</f>
        <v>#REF!</v>
      </c>
      <c r="I806" s="16" t="e">
        <f>IF('Vastgesteld 7-7-2022'!#REF!="Nee",0,IF('Vastgesteld 7-7-2022'!#REF!="Ja",1,""))</f>
        <v>#REF!</v>
      </c>
      <c r="J806" s="16" t="e">
        <f>IF('Vastgesteld 7-7-2022'!#REF!&lt;&gt;"",'Vastgesteld 7-7-2022'!#REF!,"")</f>
        <v>#REF!</v>
      </c>
      <c r="BJ806" s="16" t="str">
        <f>IF(COUNTA('Vastgesteld 7-7-2022'!T800:AD800)&lt;&gt;0,1,"")</f>
        <v/>
      </c>
      <c r="BK806" s="16" t="str">
        <f t="shared" si="72"/>
        <v/>
      </c>
      <c r="BL806" s="16" t="str">
        <f>IF('Vastgesteld 7-7-2022'!T800="x","AA","")</f>
        <v/>
      </c>
      <c r="BM806" s="16" t="str">
        <f>IF('Vastgesteld 7-7-2022'!U800="x","A","")</f>
        <v/>
      </c>
      <c r="BN806" s="16" t="str">
        <f>IF('Vastgesteld 7-7-2022'!V800="x","B1","")</f>
        <v/>
      </c>
      <c r="BO806" s="16" t="e">
        <f>IF('Vastgesteld 7-7-2022'!#REF!="x","BB","")</f>
        <v>#REF!</v>
      </c>
      <c r="BP806" s="16" t="str">
        <f>IF('Vastgesteld 7-7-2022'!X800="x","B","")</f>
        <v/>
      </c>
      <c r="BQ806" s="16" t="str">
        <f>IF('Vastgesteld 7-7-2022'!Y800="x","L1","")</f>
        <v/>
      </c>
      <c r="BR806" s="16" t="str">
        <f>IF('Vastgesteld 7-7-2022'!Z800="x","L2","")</f>
        <v/>
      </c>
      <c r="BS806" s="16" t="str">
        <f>IF('Vastgesteld 7-7-2022'!AA800="x","M1","")</f>
        <v/>
      </c>
      <c r="BT806" s="16" t="str">
        <f>IF('Vastgesteld 7-7-2022'!AB800="x","M2","")</f>
        <v/>
      </c>
      <c r="BU806" s="16" t="str">
        <f>IF('Vastgesteld 7-7-2022'!AC800="x","Z1","")</f>
        <v/>
      </c>
      <c r="BV806" s="16" t="str">
        <f>IF('Vastgesteld 7-7-2022'!AD800="x","Z2","")</f>
        <v/>
      </c>
      <c r="BW806" s="16" t="str">
        <f>IF(COUNTA('Vastgesteld 7-7-2022'!K800:S800)&lt;&gt;0,1,"")</f>
        <v/>
      </c>
      <c r="BX806" s="16" t="str">
        <f t="shared" si="73"/>
        <v/>
      </c>
      <c r="BY806" s="16" t="str">
        <f>IF('Vastgesteld 7-7-2022'!K800="x","BB","")</f>
        <v/>
      </c>
      <c r="BZ806" s="16" t="str">
        <f>IF('Vastgesteld 7-7-2022'!L800="x","B","")</f>
        <v/>
      </c>
      <c r="CA806" s="16" t="str">
        <f>IF('Vastgesteld 7-7-2022'!M800="x","L1","")</f>
        <v/>
      </c>
      <c r="CB806" s="16" t="str">
        <f>IF('Vastgesteld 7-7-2022'!N800="x","L2","")</f>
        <v/>
      </c>
      <c r="CC806" s="16" t="str">
        <f>IF('Vastgesteld 7-7-2022'!O800="x","M1","")</f>
        <v/>
      </c>
      <c r="CD806" s="16" t="str">
        <f>IF('Vastgesteld 7-7-2022'!P800="x","M2","")</f>
        <v/>
      </c>
      <c r="CE806" s="16" t="str">
        <f>IF('Vastgesteld 7-7-2022'!Q800="x","Z1","")</f>
        <v/>
      </c>
      <c r="CF806" s="16" t="str">
        <f>IF('Vastgesteld 7-7-2022'!R800="x","Z2","")</f>
        <v/>
      </c>
      <c r="CG806" s="16" t="str">
        <f>IF('Vastgesteld 7-7-2022'!S800="x","ZZL","")</f>
        <v/>
      </c>
      <c r="CL806" s="16" t="str">
        <f>IF(COUNTA('Vastgesteld 7-7-2022'!AV800:BF800)&lt;&gt;0,2,"")</f>
        <v/>
      </c>
      <c r="CM806" s="16" t="str">
        <f t="shared" si="74"/>
        <v/>
      </c>
      <c r="CN806" s="16" t="str">
        <f>IF('Vastgesteld 7-7-2022'!AV800="x","AA","")</f>
        <v/>
      </c>
      <c r="CO806" s="16" t="str">
        <f>IF('Vastgesteld 7-7-2022'!AW800="x","A","")</f>
        <v/>
      </c>
      <c r="CP806" s="16" t="str">
        <f>IF('Vastgesteld 7-7-2022'!AX800="x","BB","")</f>
        <v/>
      </c>
      <c r="CQ806" s="16" t="str">
        <f>IF('Vastgesteld 7-7-2022'!AY800="x","B","")</f>
        <v/>
      </c>
      <c r="CR806" s="16" t="str">
        <f>IF('Vastgesteld 7-7-2022'!AZ800="x","L","")</f>
        <v/>
      </c>
      <c r="CS806" s="16" t="str">
        <f>IF('Vastgesteld 7-7-2022'!BA800="x","M","")</f>
        <v/>
      </c>
      <c r="CT806" s="16" t="str">
        <f>IF('Vastgesteld 7-7-2022'!BB800="x","Z","")</f>
        <v/>
      </c>
      <c r="CU806" s="16" t="str">
        <f>IF('Vastgesteld 7-7-2022'!BF800="x","ZZ","")</f>
        <v/>
      </c>
      <c r="CV806" s="16" t="str">
        <f>IF(COUNTA('Vastgesteld 7-7-2022'!AJ800:AQ800)&lt;&gt;0,2,"")</f>
        <v/>
      </c>
      <c r="CW806" s="16" t="str">
        <f t="shared" si="75"/>
        <v/>
      </c>
      <c r="CX806" s="16" t="str">
        <f>IF('Vastgesteld 7-7-2022'!AJ800="x","BB","")</f>
        <v/>
      </c>
      <c r="CY806" s="16" t="str">
        <f>IF('Vastgesteld 7-7-2022'!AK800="x","B","")</f>
        <v/>
      </c>
      <c r="CZ806" s="16" t="str">
        <f>IF('Vastgesteld 7-7-2022'!AL800="x","L","")</f>
        <v/>
      </c>
      <c r="DA806" s="16" t="str">
        <f>IF('Vastgesteld 7-7-2022'!AM800="x","M","")</f>
        <v/>
      </c>
      <c r="DB806" s="16" t="str">
        <f>IF('Vastgesteld 7-7-2022'!AN800="x","Z","")</f>
        <v/>
      </c>
      <c r="DC806" s="16" t="str">
        <f>IF('Vastgesteld 7-7-2022'!AO800="x","ZZ","")</f>
        <v/>
      </c>
      <c r="DD806" s="16" t="str">
        <f>IF('Vastgesteld 7-7-2022'!AQ800="x","1.40","")</f>
        <v/>
      </c>
      <c r="DE806" s="16" t="str">
        <f>IF(COUNTA('Vastgesteld 7-7-2022'!BH800:BJ800)&lt;&gt;0,6,"")</f>
        <v/>
      </c>
      <c r="DF806" s="16" t="str">
        <f t="shared" si="76"/>
        <v/>
      </c>
      <c r="DG806" s="16" t="str">
        <f>IF('Vastgesteld 7-7-2022'!BH800="x","L","")</f>
        <v/>
      </c>
      <c r="DH806" s="16" t="str">
        <f>IF('Vastgesteld 7-7-2022'!BI800="x","M","")</f>
        <v/>
      </c>
      <c r="DI806" s="16" t="str">
        <f>IF('Vastgesteld 7-7-2022'!BJ800="x","Z","")</f>
        <v/>
      </c>
      <c r="DJ806" s="16" t="str">
        <f>IF('Vastgesteld 7-7-2022'!BK800="x","Z","")</f>
        <v/>
      </c>
      <c r="DK806" s="16" t="str">
        <f>IF(COUNTA('Vastgesteld 7-7-2022'!BM800:BO800)&lt;&gt;0,6,"")</f>
        <v/>
      </c>
      <c r="DL806" s="16" t="str">
        <f t="shared" si="77"/>
        <v/>
      </c>
      <c r="DM806" s="16" t="str">
        <f>IF('Vastgesteld 7-7-2022'!BM800="x","L","")</f>
        <v/>
      </c>
      <c r="DN806" s="16" t="str">
        <f>IF('Vastgesteld 7-7-2022'!BN800="x","M","")</f>
        <v/>
      </c>
      <c r="DO806" s="16" t="str">
        <f>IF('Vastgesteld 7-7-2022'!BO800="x","Z","")</f>
        <v/>
      </c>
      <c r="DP806" s="16" t="str">
        <f>IF('Vastgesteld 7-7-2022'!BP800="x","Z","")</f>
        <v/>
      </c>
    </row>
    <row r="807" spans="1:120" ht="14.4" x14ac:dyDescent="0.3">
      <c r="A807" s="18">
        <f>'Vastgesteld 7-7-2022'!A801</f>
        <v>0</v>
      </c>
      <c r="B807" s="16" t="str">
        <f>IFERROR(VLOOKUP('Vastgesteld 7-7-2022'!#REF!,#REF!,2,FALSE),"")</f>
        <v/>
      </c>
      <c r="C807" s="16">
        <f>'Vastgesteld 7-7-2022'!E801</f>
        <v>0</v>
      </c>
      <c r="D807" s="16" t="str">
        <f>IFERROR(VLOOKUP('Vastgesteld 7-7-2022'!#REF!,#REF!,2,FALSE),"")</f>
        <v/>
      </c>
      <c r="E807" s="16" t="str">
        <f>IFERROR(VLOOKUP('Vastgesteld 7-7-2022'!#REF!,#REF!,5,FALSE),"")</f>
        <v/>
      </c>
      <c r="F807" s="16" t="e">
        <f>IF('Vastgesteld 7-7-2022'!#REF!&lt;&gt;"",'Vastgesteld 7-7-2022'!#REF!,"")</f>
        <v>#REF!</v>
      </c>
      <c r="G807" s="16" t="e">
        <f>IF('Vastgesteld 7-7-2022'!#REF!="Indoor",1,0)</f>
        <v>#REF!</v>
      </c>
      <c r="H807" s="16" t="e">
        <f>'Vastgesteld 7-7-2022'!#REF!</f>
        <v>#REF!</v>
      </c>
      <c r="I807" s="16" t="e">
        <f>IF('Vastgesteld 7-7-2022'!#REF!="Nee",0,IF('Vastgesteld 7-7-2022'!#REF!="Ja",1,""))</f>
        <v>#REF!</v>
      </c>
      <c r="J807" s="16" t="e">
        <f>IF('Vastgesteld 7-7-2022'!#REF!&lt;&gt;"",'Vastgesteld 7-7-2022'!#REF!,"")</f>
        <v>#REF!</v>
      </c>
      <c r="BJ807" s="16" t="str">
        <f>IF(COUNTA('Vastgesteld 7-7-2022'!T801:AD801)&lt;&gt;0,1,"")</f>
        <v/>
      </c>
      <c r="BK807" s="16" t="str">
        <f t="shared" si="72"/>
        <v/>
      </c>
      <c r="BL807" s="16" t="str">
        <f>IF('Vastgesteld 7-7-2022'!T801="x","AA","")</f>
        <v/>
      </c>
      <c r="BM807" s="16" t="str">
        <f>IF('Vastgesteld 7-7-2022'!U801="x","A","")</f>
        <v/>
      </c>
      <c r="BN807" s="16" t="str">
        <f>IF('Vastgesteld 7-7-2022'!V801="x","B1","")</f>
        <v/>
      </c>
      <c r="BO807" s="16" t="e">
        <f>IF('Vastgesteld 7-7-2022'!#REF!="x","BB","")</f>
        <v>#REF!</v>
      </c>
      <c r="BP807" s="16" t="str">
        <f>IF('Vastgesteld 7-7-2022'!X801="x","B","")</f>
        <v/>
      </c>
      <c r="BQ807" s="16" t="str">
        <f>IF('Vastgesteld 7-7-2022'!Y801="x","L1","")</f>
        <v/>
      </c>
      <c r="BR807" s="16" t="str">
        <f>IF('Vastgesteld 7-7-2022'!Z801="x","L2","")</f>
        <v/>
      </c>
      <c r="BS807" s="16" t="str">
        <f>IF('Vastgesteld 7-7-2022'!AA801="x","M1","")</f>
        <v/>
      </c>
      <c r="BT807" s="16" t="str">
        <f>IF('Vastgesteld 7-7-2022'!AB801="x","M2","")</f>
        <v/>
      </c>
      <c r="BU807" s="16" t="str">
        <f>IF('Vastgesteld 7-7-2022'!AC801="x","Z1","")</f>
        <v/>
      </c>
      <c r="BV807" s="16" t="str">
        <f>IF('Vastgesteld 7-7-2022'!AD801="x","Z2","")</f>
        <v/>
      </c>
      <c r="BW807" s="16" t="str">
        <f>IF(COUNTA('Vastgesteld 7-7-2022'!K801:S801)&lt;&gt;0,1,"")</f>
        <v/>
      </c>
      <c r="BX807" s="16" t="str">
        <f t="shared" si="73"/>
        <v/>
      </c>
      <c r="BY807" s="16" t="str">
        <f>IF('Vastgesteld 7-7-2022'!K801="x","BB","")</f>
        <v/>
      </c>
      <c r="BZ807" s="16" t="str">
        <f>IF('Vastgesteld 7-7-2022'!L801="x","B","")</f>
        <v/>
      </c>
      <c r="CA807" s="16" t="str">
        <f>IF('Vastgesteld 7-7-2022'!M801="x","L1","")</f>
        <v/>
      </c>
      <c r="CB807" s="16" t="str">
        <f>IF('Vastgesteld 7-7-2022'!N801="x","L2","")</f>
        <v/>
      </c>
      <c r="CC807" s="16" t="str">
        <f>IF('Vastgesteld 7-7-2022'!O801="x","M1","")</f>
        <v/>
      </c>
      <c r="CD807" s="16" t="str">
        <f>IF('Vastgesteld 7-7-2022'!P801="x","M2","")</f>
        <v/>
      </c>
      <c r="CE807" s="16" t="str">
        <f>IF('Vastgesteld 7-7-2022'!Q801="x","Z1","")</f>
        <v/>
      </c>
      <c r="CF807" s="16" t="str">
        <f>IF('Vastgesteld 7-7-2022'!R801="x","Z2","")</f>
        <v/>
      </c>
      <c r="CG807" s="16" t="str">
        <f>IF('Vastgesteld 7-7-2022'!S801="x","ZZL","")</f>
        <v/>
      </c>
      <c r="CL807" s="16" t="str">
        <f>IF(COUNTA('Vastgesteld 7-7-2022'!AV801:BF801)&lt;&gt;0,2,"")</f>
        <v/>
      </c>
      <c r="CM807" s="16" t="str">
        <f t="shared" si="74"/>
        <v/>
      </c>
      <c r="CN807" s="16" t="str">
        <f>IF('Vastgesteld 7-7-2022'!AV801="x","AA","")</f>
        <v/>
      </c>
      <c r="CO807" s="16" t="str">
        <f>IF('Vastgesteld 7-7-2022'!AW801="x","A","")</f>
        <v/>
      </c>
      <c r="CP807" s="16" t="str">
        <f>IF('Vastgesteld 7-7-2022'!AX801="x","BB","")</f>
        <v/>
      </c>
      <c r="CQ807" s="16" t="str">
        <f>IF('Vastgesteld 7-7-2022'!AY801="x","B","")</f>
        <v/>
      </c>
      <c r="CR807" s="16" t="str">
        <f>IF('Vastgesteld 7-7-2022'!AZ801="x","L","")</f>
        <v/>
      </c>
      <c r="CS807" s="16" t="str">
        <f>IF('Vastgesteld 7-7-2022'!BA801="x","M","")</f>
        <v/>
      </c>
      <c r="CT807" s="16" t="str">
        <f>IF('Vastgesteld 7-7-2022'!BB801="x","Z","")</f>
        <v/>
      </c>
      <c r="CU807" s="16" t="str">
        <f>IF('Vastgesteld 7-7-2022'!BF801="x","ZZ","")</f>
        <v/>
      </c>
      <c r="CV807" s="16" t="str">
        <f>IF(COUNTA('Vastgesteld 7-7-2022'!AJ801:AQ801)&lt;&gt;0,2,"")</f>
        <v/>
      </c>
      <c r="CW807" s="16" t="str">
        <f t="shared" si="75"/>
        <v/>
      </c>
      <c r="CX807" s="16" t="str">
        <f>IF('Vastgesteld 7-7-2022'!AJ801="x","BB","")</f>
        <v/>
      </c>
      <c r="CY807" s="16" t="str">
        <f>IF('Vastgesteld 7-7-2022'!AK801="x","B","")</f>
        <v/>
      </c>
      <c r="CZ807" s="16" t="str">
        <f>IF('Vastgesteld 7-7-2022'!AL801="x","L","")</f>
        <v/>
      </c>
      <c r="DA807" s="16" t="str">
        <f>IF('Vastgesteld 7-7-2022'!AM801="x","M","")</f>
        <v/>
      </c>
      <c r="DB807" s="16" t="str">
        <f>IF('Vastgesteld 7-7-2022'!AN801="x","Z","")</f>
        <v/>
      </c>
      <c r="DC807" s="16" t="str">
        <f>IF('Vastgesteld 7-7-2022'!AO801="x","ZZ","")</f>
        <v/>
      </c>
      <c r="DD807" s="16" t="str">
        <f>IF('Vastgesteld 7-7-2022'!AQ801="x","1.40","")</f>
        <v/>
      </c>
      <c r="DE807" s="16" t="str">
        <f>IF(COUNTA('Vastgesteld 7-7-2022'!BH801:BJ801)&lt;&gt;0,6,"")</f>
        <v/>
      </c>
      <c r="DF807" s="16" t="str">
        <f t="shared" si="76"/>
        <v/>
      </c>
      <c r="DG807" s="16" t="str">
        <f>IF('Vastgesteld 7-7-2022'!BH801="x","L","")</f>
        <v/>
      </c>
      <c r="DH807" s="16" t="str">
        <f>IF('Vastgesteld 7-7-2022'!BI801="x","M","")</f>
        <v/>
      </c>
      <c r="DI807" s="16" t="str">
        <f>IF('Vastgesteld 7-7-2022'!BJ801="x","Z","")</f>
        <v/>
      </c>
      <c r="DJ807" s="16" t="str">
        <f>IF('Vastgesteld 7-7-2022'!BK801="x","Z","")</f>
        <v/>
      </c>
      <c r="DK807" s="16" t="str">
        <f>IF(COUNTA('Vastgesteld 7-7-2022'!BM801:BO801)&lt;&gt;0,6,"")</f>
        <v/>
      </c>
      <c r="DL807" s="16" t="str">
        <f t="shared" si="77"/>
        <v/>
      </c>
      <c r="DM807" s="16" t="str">
        <f>IF('Vastgesteld 7-7-2022'!BM801="x","L","")</f>
        <v/>
      </c>
      <c r="DN807" s="16" t="str">
        <f>IF('Vastgesteld 7-7-2022'!BN801="x","M","")</f>
        <v/>
      </c>
      <c r="DO807" s="16" t="str">
        <f>IF('Vastgesteld 7-7-2022'!BO801="x","Z","")</f>
        <v/>
      </c>
      <c r="DP807" s="16" t="str">
        <f>IF('Vastgesteld 7-7-2022'!BP801="x","Z","")</f>
        <v/>
      </c>
    </row>
    <row r="808" spans="1:120" ht="14.4" x14ac:dyDescent="0.3">
      <c r="A808" s="18">
        <f>'Vastgesteld 7-7-2022'!A802</f>
        <v>0</v>
      </c>
      <c r="B808" s="16" t="str">
        <f>IFERROR(VLOOKUP('Vastgesteld 7-7-2022'!#REF!,#REF!,2,FALSE),"")</f>
        <v/>
      </c>
      <c r="C808" s="16">
        <f>'Vastgesteld 7-7-2022'!E802</f>
        <v>0</v>
      </c>
      <c r="D808" s="16" t="str">
        <f>IFERROR(VLOOKUP('Vastgesteld 7-7-2022'!#REF!,#REF!,2,FALSE),"")</f>
        <v/>
      </c>
      <c r="E808" s="16" t="str">
        <f>IFERROR(VLOOKUP('Vastgesteld 7-7-2022'!#REF!,#REF!,5,FALSE),"")</f>
        <v/>
      </c>
      <c r="F808" s="16" t="e">
        <f>IF('Vastgesteld 7-7-2022'!#REF!&lt;&gt;"",'Vastgesteld 7-7-2022'!#REF!,"")</f>
        <v>#REF!</v>
      </c>
      <c r="G808" s="16" t="e">
        <f>IF('Vastgesteld 7-7-2022'!#REF!="Indoor",1,0)</f>
        <v>#REF!</v>
      </c>
      <c r="H808" s="16" t="e">
        <f>'Vastgesteld 7-7-2022'!#REF!</f>
        <v>#REF!</v>
      </c>
      <c r="I808" s="16" t="e">
        <f>IF('Vastgesteld 7-7-2022'!#REF!="Nee",0,IF('Vastgesteld 7-7-2022'!#REF!="Ja",1,""))</f>
        <v>#REF!</v>
      </c>
      <c r="J808" s="16" t="e">
        <f>IF('Vastgesteld 7-7-2022'!#REF!&lt;&gt;"",'Vastgesteld 7-7-2022'!#REF!,"")</f>
        <v>#REF!</v>
      </c>
      <c r="BJ808" s="16" t="str">
        <f>IF(COUNTA('Vastgesteld 7-7-2022'!T802:AD802)&lt;&gt;0,1,"")</f>
        <v/>
      </c>
      <c r="BK808" s="16" t="str">
        <f t="shared" si="72"/>
        <v/>
      </c>
      <c r="BL808" s="16" t="str">
        <f>IF('Vastgesteld 7-7-2022'!T802="x","AA","")</f>
        <v/>
      </c>
      <c r="BM808" s="16" t="str">
        <f>IF('Vastgesteld 7-7-2022'!U802="x","A","")</f>
        <v/>
      </c>
      <c r="BN808" s="16" t="str">
        <f>IF('Vastgesteld 7-7-2022'!V802="x","B1","")</f>
        <v/>
      </c>
      <c r="BO808" s="16" t="e">
        <f>IF('Vastgesteld 7-7-2022'!#REF!="x","BB","")</f>
        <v>#REF!</v>
      </c>
      <c r="BP808" s="16" t="str">
        <f>IF('Vastgesteld 7-7-2022'!X802="x","B","")</f>
        <v/>
      </c>
      <c r="BQ808" s="16" t="str">
        <f>IF('Vastgesteld 7-7-2022'!Y802="x","L1","")</f>
        <v/>
      </c>
      <c r="BR808" s="16" t="str">
        <f>IF('Vastgesteld 7-7-2022'!Z802="x","L2","")</f>
        <v/>
      </c>
      <c r="BS808" s="16" t="str">
        <f>IF('Vastgesteld 7-7-2022'!AA802="x","M1","")</f>
        <v/>
      </c>
      <c r="BT808" s="16" t="str">
        <f>IF('Vastgesteld 7-7-2022'!AB802="x","M2","")</f>
        <v/>
      </c>
      <c r="BU808" s="16" t="str">
        <f>IF('Vastgesteld 7-7-2022'!AC802="x","Z1","")</f>
        <v/>
      </c>
      <c r="BV808" s="16" t="str">
        <f>IF('Vastgesteld 7-7-2022'!AD802="x","Z2","")</f>
        <v/>
      </c>
      <c r="BW808" s="16" t="str">
        <f>IF(COUNTA('Vastgesteld 7-7-2022'!K802:S802)&lt;&gt;0,1,"")</f>
        <v/>
      </c>
      <c r="BX808" s="16" t="str">
        <f t="shared" si="73"/>
        <v/>
      </c>
      <c r="BY808" s="16" t="str">
        <f>IF('Vastgesteld 7-7-2022'!K802="x","BB","")</f>
        <v/>
      </c>
      <c r="BZ808" s="16" t="str">
        <f>IF('Vastgesteld 7-7-2022'!L802="x","B","")</f>
        <v/>
      </c>
      <c r="CA808" s="16" t="str">
        <f>IF('Vastgesteld 7-7-2022'!M802="x","L1","")</f>
        <v/>
      </c>
      <c r="CB808" s="16" t="str">
        <f>IF('Vastgesteld 7-7-2022'!N802="x","L2","")</f>
        <v/>
      </c>
      <c r="CC808" s="16" t="str">
        <f>IF('Vastgesteld 7-7-2022'!O802="x","M1","")</f>
        <v/>
      </c>
      <c r="CD808" s="16" t="str">
        <f>IF('Vastgesteld 7-7-2022'!P802="x","M2","")</f>
        <v/>
      </c>
      <c r="CE808" s="16" t="str">
        <f>IF('Vastgesteld 7-7-2022'!Q802="x","Z1","")</f>
        <v/>
      </c>
      <c r="CF808" s="16" t="str">
        <f>IF('Vastgesteld 7-7-2022'!R802="x","Z2","")</f>
        <v/>
      </c>
      <c r="CG808" s="16" t="str">
        <f>IF('Vastgesteld 7-7-2022'!S802="x","ZZL","")</f>
        <v/>
      </c>
      <c r="CL808" s="16" t="str">
        <f>IF(COUNTA('Vastgesteld 7-7-2022'!AV802:BF802)&lt;&gt;0,2,"")</f>
        <v/>
      </c>
      <c r="CM808" s="16" t="str">
        <f t="shared" si="74"/>
        <v/>
      </c>
      <c r="CN808" s="16" t="str">
        <f>IF('Vastgesteld 7-7-2022'!AV802="x","AA","")</f>
        <v/>
      </c>
      <c r="CO808" s="16" t="str">
        <f>IF('Vastgesteld 7-7-2022'!AW802="x","A","")</f>
        <v/>
      </c>
      <c r="CP808" s="16" t="str">
        <f>IF('Vastgesteld 7-7-2022'!AX802="x","BB","")</f>
        <v/>
      </c>
      <c r="CQ808" s="16" t="str">
        <f>IF('Vastgesteld 7-7-2022'!AY802="x","B","")</f>
        <v/>
      </c>
      <c r="CR808" s="16" t="str">
        <f>IF('Vastgesteld 7-7-2022'!AZ802="x","L","")</f>
        <v/>
      </c>
      <c r="CS808" s="16" t="str">
        <f>IF('Vastgesteld 7-7-2022'!BA802="x","M","")</f>
        <v/>
      </c>
      <c r="CT808" s="16" t="str">
        <f>IF('Vastgesteld 7-7-2022'!BB802="x","Z","")</f>
        <v/>
      </c>
      <c r="CU808" s="16" t="str">
        <f>IF('Vastgesteld 7-7-2022'!BF802="x","ZZ","")</f>
        <v/>
      </c>
      <c r="CV808" s="16" t="str">
        <f>IF(COUNTA('Vastgesteld 7-7-2022'!AJ802:AQ802)&lt;&gt;0,2,"")</f>
        <v/>
      </c>
      <c r="CW808" s="16" t="str">
        <f t="shared" si="75"/>
        <v/>
      </c>
      <c r="CX808" s="16" t="str">
        <f>IF('Vastgesteld 7-7-2022'!AJ802="x","BB","")</f>
        <v/>
      </c>
      <c r="CY808" s="16" t="str">
        <f>IF('Vastgesteld 7-7-2022'!AK802="x","B","")</f>
        <v/>
      </c>
      <c r="CZ808" s="16" t="str">
        <f>IF('Vastgesteld 7-7-2022'!AL802="x","L","")</f>
        <v/>
      </c>
      <c r="DA808" s="16" t="str">
        <f>IF('Vastgesteld 7-7-2022'!AM802="x","M","")</f>
        <v/>
      </c>
      <c r="DB808" s="16" t="str">
        <f>IF('Vastgesteld 7-7-2022'!AN802="x","Z","")</f>
        <v/>
      </c>
      <c r="DC808" s="16" t="str">
        <f>IF('Vastgesteld 7-7-2022'!AO802="x","ZZ","")</f>
        <v/>
      </c>
      <c r="DD808" s="16" t="str">
        <f>IF('Vastgesteld 7-7-2022'!AQ802="x","1.40","")</f>
        <v/>
      </c>
      <c r="DE808" s="16" t="str">
        <f>IF(COUNTA('Vastgesteld 7-7-2022'!BH802:BJ802)&lt;&gt;0,6,"")</f>
        <v/>
      </c>
      <c r="DF808" s="16" t="str">
        <f t="shared" si="76"/>
        <v/>
      </c>
      <c r="DG808" s="16" t="str">
        <f>IF('Vastgesteld 7-7-2022'!BH802="x","L","")</f>
        <v/>
      </c>
      <c r="DH808" s="16" t="str">
        <f>IF('Vastgesteld 7-7-2022'!BI802="x","M","")</f>
        <v/>
      </c>
      <c r="DI808" s="16" t="str">
        <f>IF('Vastgesteld 7-7-2022'!BJ802="x","Z","")</f>
        <v/>
      </c>
      <c r="DJ808" s="16" t="str">
        <f>IF('Vastgesteld 7-7-2022'!BK802="x","Z","")</f>
        <v/>
      </c>
      <c r="DK808" s="16" t="str">
        <f>IF(COUNTA('Vastgesteld 7-7-2022'!BM802:BO802)&lt;&gt;0,6,"")</f>
        <v/>
      </c>
      <c r="DL808" s="16" t="str">
        <f t="shared" si="77"/>
        <v/>
      </c>
      <c r="DM808" s="16" t="str">
        <f>IF('Vastgesteld 7-7-2022'!BM802="x","L","")</f>
        <v/>
      </c>
      <c r="DN808" s="16" t="str">
        <f>IF('Vastgesteld 7-7-2022'!BN802="x","M","")</f>
        <v/>
      </c>
      <c r="DO808" s="16" t="str">
        <f>IF('Vastgesteld 7-7-2022'!BO802="x","Z","")</f>
        <v/>
      </c>
      <c r="DP808" s="16" t="str">
        <f>IF('Vastgesteld 7-7-2022'!BP802="x","Z","")</f>
        <v/>
      </c>
    </row>
    <row r="809" spans="1:120" ht="14.4" x14ac:dyDescent="0.3">
      <c r="A809" s="18">
        <f>'Vastgesteld 7-7-2022'!A803</f>
        <v>0</v>
      </c>
      <c r="B809" s="16" t="str">
        <f>IFERROR(VLOOKUP('Vastgesteld 7-7-2022'!#REF!,#REF!,2,FALSE),"")</f>
        <v/>
      </c>
      <c r="C809" s="16">
        <f>'Vastgesteld 7-7-2022'!E803</f>
        <v>0</v>
      </c>
      <c r="D809" s="16" t="str">
        <f>IFERROR(VLOOKUP('Vastgesteld 7-7-2022'!#REF!,#REF!,2,FALSE),"")</f>
        <v/>
      </c>
      <c r="E809" s="16" t="str">
        <f>IFERROR(VLOOKUP('Vastgesteld 7-7-2022'!#REF!,#REF!,5,FALSE),"")</f>
        <v/>
      </c>
      <c r="F809" s="16" t="e">
        <f>IF('Vastgesteld 7-7-2022'!#REF!&lt;&gt;"",'Vastgesteld 7-7-2022'!#REF!,"")</f>
        <v>#REF!</v>
      </c>
      <c r="G809" s="16" t="e">
        <f>IF('Vastgesteld 7-7-2022'!#REF!="Indoor",1,0)</f>
        <v>#REF!</v>
      </c>
      <c r="H809" s="16" t="e">
        <f>'Vastgesteld 7-7-2022'!#REF!</f>
        <v>#REF!</v>
      </c>
      <c r="I809" s="16" t="e">
        <f>IF('Vastgesteld 7-7-2022'!#REF!="Nee",0,IF('Vastgesteld 7-7-2022'!#REF!="Ja",1,""))</f>
        <v>#REF!</v>
      </c>
      <c r="J809" s="16" t="e">
        <f>IF('Vastgesteld 7-7-2022'!#REF!&lt;&gt;"",'Vastgesteld 7-7-2022'!#REF!,"")</f>
        <v>#REF!</v>
      </c>
      <c r="BJ809" s="16" t="str">
        <f>IF(COUNTA('Vastgesteld 7-7-2022'!T803:AD803)&lt;&gt;0,1,"")</f>
        <v/>
      </c>
      <c r="BK809" s="16" t="str">
        <f t="shared" si="72"/>
        <v/>
      </c>
      <c r="BL809" s="16" t="str">
        <f>IF('Vastgesteld 7-7-2022'!T803="x","AA","")</f>
        <v/>
      </c>
      <c r="BM809" s="16" t="str">
        <f>IF('Vastgesteld 7-7-2022'!U803="x","A","")</f>
        <v/>
      </c>
      <c r="BN809" s="16" t="str">
        <f>IF('Vastgesteld 7-7-2022'!V803="x","B1","")</f>
        <v/>
      </c>
      <c r="BO809" s="16" t="e">
        <f>IF('Vastgesteld 7-7-2022'!#REF!="x","BB","")</f>
        <v>#REF!</v>
      </c>
      <c r="BP809" s="16" t="str">
        <f>IF('Vastgesteld 7-7-2022'!X803="x","B","")</f>
        <v/>
      </c>
      <c r="BQ809" s="16" t="str">
        <f>IF('Vastgesteld 7-7-2022'!Y803="x","L1","")</f>
        <v/>
      </c>
      <c r="BR809" s="16" t="str">
        <f>IF('Vastgesteld 7-7-2022'!Z803="x","L2","")</f>
        <v/>
      </c>
      <c r="BS809" s="16" t="str">
        <f>IF('Vastgesteld 7-7-2022'!AA803="x","M1","")</f>
        <v/>
      </c>
      <c r="BT809" s="16" t="str">
        <f>IF('Vastgesteld 7-7-2022'!AB803="x","M2","")</f>
        <v/>
      </c>
      <c r="BU809" s="16" t="str">
        <f>IF('Vastgesteld 7-7-2022'!AC803="x","Z1","")</f>
        <v/>
      </c>
      <c r="BV809" s="16" t="str">
        <f>IF('Vastgesteld 7-7-2022'!AD803="x","Z2","")</f>
        <v/>
      </c>
      <c r="BW809" s="16" t="str">
        <f>IF(COUNTA('Vastgesteld 7-7-2022'!K803:S803)&lt;&gt;0,1,"")</f>
        <v/>
      </c>
      <c r="BX809" s="16" t="str">
        <f t="shared" si="73"/>
        <v/>
      </c>
      <c r="BY809" s="16" t="str">
        <f>IF('Vastgesteld 7-7-2022'!K803="x","BB","")</f>
        <v/>
      </c>
      <c r="BZ809" s="16" t="str">
        <f>IF('Vastgesteld 7-7-2022'!L803="x","B","")</f>
        <v/>
      </c>
      <c r="CA809" s="16" t="str">
        <f>IF('Vastgesteld 7-7-2022'!M803="x","L1","")</f>
        <v/>
      </c>
      <c r="CB809" s="16" t="str">
        <f>IF('Vastgesteld 7-7-2022'!N803="x","L2","")</f>
        <v/>
      </c>
      <c r="CC809" s="16" t="str">
        <f>IF('Vastgesteld 7-7-2022'!O803="x","M1","")</f>
        <v/>
      </c>
      <c r="CD809" s="16" t="str">
        <f>IF('Vastgesteld 7-7-2022'!P803="x","M2","")</f>
        <v/>
      </c>
      <c r="CE809" s="16" t="str">
        <f>IF('Vastgesteld 7-7-2022'!Q803="x","Z1","")</f>
        <v/>
      </c>
      <c r="CF809" s="16" t="str">
        <f>IF('Vastgesteld 7-7-2022'!R803="x","Z2","")</f>
        <v/>
      </c>
      <c r="CG809" s="16" t="str">
        <f>IF('Vastgesteld 7-7-2022'!S803="x","ZZL","")</f>
        <v/>
      </c>
      <c r="CL809" s="16" t="str">
        <f>IF(COUNTA('Vastgesteld 7-7-2022'!AV803:BF803)&lt;&gt;0,2,"")</f>
        <v/>
      </c>
      <c r="CM809" s="16" t="str">
        <f t="shared" si="74"/>
        <v/>
      </c>
      <c r="CN809" s="16" t="str">
        <f>IF('Vastgesteld 7-7-2022'!AV803="x","AA","")</f>
        <v/>
      </c>
      <c r="CO809" s="16" t="str">
        <f>IF('Vastgesteld 7-7-2022'!AW803="x","A","")</f>
        <v/>
      </c>
      <c r="CP809" s="16" t="str">
        <f>IF('Vastgesteld 7-7-2022'!AX803="x","BB","")</f>
        <v/>
      </c>
      <c r="CQ809" s="16" t="str">
        <f>IF('Vastgesteld 7-7-2022'!AY803="x","B","")</f>
        <v/>
      </c>
      <c r="CR809" s="16" t="str">
        <f>IF('Vastgesteld 7-7-2022'!AZ803="x","L","")</f>
        <v/>
      </c>
      <c r="CS809" s="16" t="str">
        <f>IF('Vastgesteld 7-7-2022'!BA803="x","M","")</f>
        <v/>
      </c>
      <c r="CT809" s="16" t="str">
        <f>IF('Vastgesteld 7-7-2022'!BB803="x","Z","")</f>
        <v/>
      </c>
      <c r="CU809" s="16" t="str">
        <f>IF('Vastgesteld 7-7-2022'!BF803="x","ZZ","")</f>
        <v/>
      </c>
      <c r="CV809" s="16" t="str">
        <f>IF(COUNTA('Vastgesteld 7-7-2022'!AJ803:AQ803)&lt;&gt;0,2,"")</f>
        <v/>
      </c>
      <c r="CW809" s="16" t="str">
        <f t="shared" si="75"/>
        <v/>
      </c>
      <c r="CX809" s="16" t="str">
        <f>IF('Vastgesteld 7-7-2022'!AJ803="x","BB","")</f>
        <v/>
      </c>
      <c r="CY809" s="16" t="str">
        <f>IF('Vastgesteld 7-7-2022'!AK803="x","B","")</f>
        <v/>
      </c>
      <c r="CZ809" s="16" t="str">
        <f>IF('Vastgesteld 7-7-2022'!AL803="x","L","")</f>
        <v/>
      </c>
      <c r="DA809" s="16" t="str">
        <f>IF('Vastgesteld 7-7-2022'!AM803="x","M","")</f>
        <v/>
      </c>
      <c r="DB809" s="16" t="str">
        <f>IF('Vastgesteld 7-7-2022'!AN803="x","Z","")</f>
        <v/>
      </c>
      <c r="DC809" s="16" t="str">
        <f>IF('Vastgesteld 7-7-2022'!AO803="x","ZZ","")</f>
        <v/>
      </c>
      <c r="DD809" s="16" t="str">
        <f>IF('Vastgesteld 7-7-2022'!AQ803="x","1.40","")</f>
        <v/>
      </c>
      <c r="DE809" s="16" t="str">
        <f>IF(COUNTA('Vastgesteld 7-7-2022'!BH803:BJ803)&lt;&gt;0,6,"")</f>
        <v/>
      </c>
      <c r="DF809" s="16" t="str">
        <f t="shared" si="76"/>
        <v/>
      </c>
      <c r="DG809" s="16" t="str">
        <f>IF('Vastgesteld 7-7-2022'!BH803="x","L","")</f>
        <v/>
      </c>
      <c r="DH809" s="16" t="str">
        <f>IF('Vastgesteld 7-7-2022'!BI803="x","M","")</f>
        <v/>
      </c>
      <c r="DI809" s="16" t="str">
        <f>IF('Vastgesteld 7-7-2022'!BJ803="x","Z","")</f>
        <v/>
      </c>
      <c r="DJ809" s="16" t="str">
        <f>IF('Vastgesteld 7-7-2022'!BK803="x","Z","")</f>
        <v/>
      </c>
      <c r="DK809" s="16" t="str">
        <f>IF(COUNTA('Vastgesteld 7-7-2022'!BM803:BO803)&lt;&gt;0,6,"")</f>
        <v/>
      </c>
      <c r="DL809" s="16" t="str">
        <f t="shared" si="77"/>
        <v/>
      </c>
      <c r="DM809" s="16" t="str">
        <f>IF('Vastgesteld 7-7-2022'!BM803="x","L","")</f>
        <v/>
      </c>
      <c r="DN809" s="16" t="str">
        <f>IF('Vastgesteld 7-7-2022'!BN803="x","M","")</f>
        <v/>
      </c>
      <c r="DO809" s="16" t="str">
        <f>IF('Vastgesteld 7-7-2022'!BO803="x","Z","")</f>
        <v/>
      </c>
      <c r="DP809" s="16" t="str">
        <f>IF('Vastgesteld 7-7-2022'!BP803="x","Z","")</f>
        <v/>
      </c>
    </row>
    <row r="810" spans="1:120" ht="14.4" x14ac:dyDescent="0.3">
      <c r="A810" s="18">
        <f>'Vastgesteld 7-7-2022'!A804</f>
        <v>0</v>
      </c>
      <c r="B810" s="16" t="str">
        <f>IFERROR(VLOOKUP('Vastgesteld 7-7-2022'!#REF!,#REF!,2,FALSE),"")</f>
        <v/>
      </c>
      <c r="C810" s="16">
        <f>'Vastgesteld 7-7-2022'!E804</f>
        <v>0</v>
      </c>
      <c r="D810" s="16" t="str">
        <f>IFERROR(VLOOKUP('Vastgesteld 7-7-2022'!#REF!,#REF!,2,FALSE),"")</f>
        <v/>
      </c>
      <c r="E810" s="16" t="str">
        <f>IFERROR(VLOOKUP('Vastgesteld 7-7-2022'!#REF!,#REF!,5,FALSE),"")</f>
        <v/>
      </c>
      <c r="F810" s="16" t="e">
        <f>IF('Vastgesteld 7-7-2022'!#REF!&lt;&gt;"",'Vastgesteld 7-7-2022'!#REF!,"")</f>
        <v>#REF!</v>
      </c>
      <c r="G810" s="16" t="e">
        <f>IF('Vastgesteld 7-7-2022'!#REF!="Indoor",1,0)</f>
        <v>#REF!</v>
      </c>
      <c r="H810" s="16" t="e">
        <f>'Vastgesteld 7-7-2022'!#REF!</f>
        <v>#REF!</v>
      </c>
      <c r="I810" s="16" t="e">
        <f>IF('Vastgesteld 7-7-2022'!#REF!="Nee",0,IF('Vastgesteld 7-7-2022'!#REF!="Ja",1,""))</f>
        <v>#REF!</v>
      </c>
      <c r="J810" s="16" t="e">
        <f>IF('Vastgesteld 7-7-2022'!#REF!&lt;&gt;"",'Vastgesteld 7-7-2022'!#REF!,"")</f>
        <v>#REF!</v>
      </c>
      <c r="BJ810" s="16" t="str">
        <f>IF(COUNTA('Vastgesteld 7-7-2022'!T804:AD804)&lt;&gt;0,1,"")</f>
        <v/>
      </c>
      <c r="BK810" s="16" t="str">
        <f t="shared" si="72"/>
        <v/>
      </c>
      <c r="BL810" s="16" t="str">
        <f>IF('Vastgesteld 7-7-2022'!T804="x","AA","")</f>
        <v/>
      </c>
      <c r="BM810" s="16" t="str">
        <f>IF('Vastgesteld 7-7-2022'!U804="x","A","")</f>
        <v/>
      </c>
      <c r="BN810" s="16" t="str">
        <f>IF('Vastgesteld 7-7-2022'!V804="x","B1","")</f>
        <v/>
      </c>
      <c r="BO810" s="16" t="e">
        <f>IF('Vastgesteld 7-7-2022'!#REF!="x","BB","")</f>
        <v>#REF!</v>
      </c>
      <c r="BP810" s="16" t="str">
        <f>IF('Vastgesteld 7-7-2022'!X804="x","B","")</f>
        <v/>
      </c>
      <c r="BQ810" s="16" t="str">
        <f>IF('Vastgesteld 7-7-2022'!Y804="x","L1","")</f>
        <v/>
      </c>
      <c r="BR810" s="16" t="str">
        <f>IF('Vastgesteld 7-7-2022'!Z804="x","L2","")</f>
        <v/>
      </c>
      <c r="BS810" s="16" t="str">
        <f>IF('Vastgesteld 7-7-2022'!AA804="x","M1","")</f>
        <v/>
      </c>
      <c r="BT810" s="16" t="str">
        <f>IF('Vastgesteld 7-7-2022'!AB804="x","M2","")</f>
        <v/>
      </c>
      <c r="BU810" s="16" t="str">
        <f>IF('Vastgesteld 7-7-2022'!AC804="x","Z1","")</f>
        <v/>
      </c>
      <c r="BV810" s="16" t="str">
        <f>IF('Vastgesteld 7-7-2022'!AD804="x","Z2","")</f>
        <v/>
      </c>
      <c r="BW810" s="16" t="str">
        <f>IF(COUNTA('Vastgesteld 7-7-2022'!K804:S804)&lt;&gt;0,1,"")</f>
        <v/>
      </c>
      <c r="BX810" s="16" t="str">
        <f t="shared" si="73"/>
        <v/>
      </c>
      <c r="BY810" s="16" t="str">
        <f>IF('Vastgesteld 7-7-2022'!K804="x","BB","")</f>
        <v/>
      </c>
      <c r="BZ810" s="16" t="str">
        <f>IF('Vastgesteld 7-7-2022'!L804="x","B","")</f>
        <v/>
      </c>
      <c r="CA810" s="16" t="str">
        <f>IF('Vastgesteld 7-7-2022'!M804="x","L1","")</f>
        <v/>
      </c>
      <c r="CB810" s="16" t="str">
        <f>IF('Vastgesteld 7-7-2022'!N804="x","L2","")</f>
        <v/>
      </c>
      <c r="CC810" s="16" t="str">
        <f>IF('Vastgesteld 7-7-2022'!O804="x","M1","")</f>
        <v/>
      </c>
      <c r="CD810" s="16" t="str">
        <f>IF('Vastgesteld 7-7-2022'!P804="x","M2","")</f>
        <v/>
      </c>
      <c r="CE810" s="16" t="str">
        <f>IF('Vastgesteld 7-7-2022'!Q804="x","Z1","")</f>
        <v/>
      </c>
      <c r="CF810" s="16" t="str">
        <f>IF('Vastgesteld 7-7-2022'!R804="x","Z2","")</f>
        <v/>
      </c>
      <c r="CG810" s="16" t="str">
        <f>IF('Vastgesteld 7-7-2022'!S804="x","ZZL","")</f>
        <v/>
      </c>
      <c r="CL810" s="16" t="str">
        <f>IF(COUNTA('Vastgesteld 7-7-2022'!AV804:BF804)&lt;&gt;0,2,"")</f>
        <v/>
      </c>
      <c r="CM810" s="16" t="str">
        <f t="shared" si="74"/>
        <v/>
      </c>
      <c r="CN810" s="16" t="str">
        <f>IF('Vastgesteld 7-7-2022'!AV804="x","AA","")</f>
        <v/>
      </c>
      <c r="CO810" s="16" t="str">
        <f>IF('Vastgesteld 7-7-2022'!AW804="x","A","")</f>
        <v/>
      </c>
      <c r="CP810" s="16" t="str">
        <f>IF('Vastgesteld 7-7-2022'!AX804="x","BB","")</f>
        <v/>
      </c>
      <c r="CQ810" s="16" t="str">
        <f>IF('Vastgesteld 7-7-2022'!AY804="x","B","")</f>
        <v/>
      </c>
      <c r="CR810" s="16" t="str">
        <f>IF('Vastgesteld 7-7-2022'!AZ804="x","L","")</f>
        <v/>
      </c>
      <c r="CS810" s="16" t="str">
        <f>IF('Vastgesteld 7-7-2022'!BA804="x","M","")</f>
        <v/>
      </c>
      <c r="CT810" s="16" t="str">
        <f>IF('Vastgesteld 7-7-2022'!BB804="x","Z","")</f>
        <v/>
      </c>
      <c r="CU810" s="16" t="str">
        <f>IF('Vastgesteld 7-7-2022'!BF804="x","ZZ","")</f>
        <v/>
      </c>
      <c r="CV810" s="16" t="str">
        <f>IF(COUNTA('Vastgesteld 7-7-2022'!AJ804:AQ804)&lt;&gt;0,2,"")</f>
        <v/>
      </c>
      <c r="CW810" s="16" t="str">
        <f t="shared" si="75"/>
        <v/>
      </c>
      <c r="CX810" s="16" t="str">
        <f>IF('Vastgesteld 7-7-2022'!AJ804="x","BB","")</f>
        <v/>
      </c>
      <c r="CY810" s="16" t="str">
        <f>IF('Vastgesteld 7-7-2022'!AK804="x","B","")</f>
        <v/>
      </c>
      <c r="CZ810" s="16" t="str">
        <f>IF('Vastgesteld 7-7-2022'!AL804="x","L","")</f>
        <v/>
      </c>
      <c r="DA810" s="16" t="str">
        <f>IF('Vastgesteld 7-7-2022'!AM804="x","M","")</f>
        <v/>
      </c>
      <c r="DB810" s="16" t="str">
        <f>IF('Vastgesteld 7-7-2022'!AN804="x","Z","")</f>
        <v/>
      </c>
      <c r="DC810" s="16" t="str">
        <f>IF('Vastgesteld 7-7-2022'!AO804="x","ZZ","")</f>
        <v/>
      </c>
      <c r="DD810" s="16" t="str">
        <f>IF('Vastgesteld 7-7-2022'!AQ804="x","1.40","")</f>
        <v/>
      </c>
      <c r="DE810" s="16" t="str">
        <f>IF(COUNTA('Vastgesteld 7-7-2022'!BH804:BJ804)&lt;&gt;0,6,"")</f>
        <v/>
      </c>
      <c r="DF810" s="16" t="str">
        <f t="shared" si="76"/>
        <v/>
      </c>
      <c r="DG810" s="16" t="str">
        <f>IF('Vastgesteld 7-7-2022'!BH804="x","L","")</f>
        <v/>
      </c>
      <c r="DH810" s="16" t="str">
        <f>IF('Vastgesteld 7-7-2022'!BI804="x","M","")</f>
        <v/>
      </c>
      <c r="DI810" s="16" t="str">
        <f>IF('Vastgesteld 7-7-2022'!BJ804="x","Z","")</f>
        <v/>
      </c>
      <c r="DJ810" s="16" t="str">
        <f>IF('Vastgesteld 7-7-2022'!BK804="x","Z","")</f>
        <v/>
      </c>
      <c r="DK810" s="16" t="str">
        <f>IF(COUNTA('Vastgesteld 7-7-2022'!BM804:BO804)&lt;&gt;0,6,"")</f>
        <v/>
      </c>
      <c r="DL810" s="16" t="str">
        <f t="shared" si="77"/>
        <v/>
      </c>
      <c r="DM810" s="16" t="str">
        <f>IF('Vastgesteld 7-7-2022'!BM804="x","L","")</f>
        <v/>
      </c>
      <c r="DN810" s="16" t="str">
        <f>IF('Vastgesteld 7-7-2022'!BN804="x","M","")</f>
        <v/>
      </c>
      <c r="DO810" s="16" t="str">
        <f>IF('Vastgesteld 7-7-2022'!BO804="x","Z","")</f>
        <v/>
      </c>
      <c r="DP810" s="16" t="str">
        <f>IF('Vastgesteld 7-7-2022'!BP804="x","Z","")</f>
        <v/>
      </c>
    </row>
    <row r="811" spans="1:120" ht="14.4" x14ac:dyDescent="0.3">
      <c r="A811" s="18">
        <f>'Vastgesteld 7-7-2022'!A805</f>
        <v>0</v>
      </c>
      <c r="B811" s="16" t="str">
        <f>IFERROR(VLOOKUP('Vastgesteld 7-7-2022'!#REF!,#REF!,2,FALSE),"")</f>
        <v/>
      </c>
      <c r="C811" s="16">
        <f>'Vastgesteld 7-7-2022'!E805</f>
        <v>0</v>
      </c>
      <c r="D811" s="16" t="str">
        <f>IFERROR(VLOOKUP('Vastgesteld 7-7-2022'!#REF!,#REF!,2,FALSE),"")</f>
        <v/>
      </c>
      <c r="E811" s="16" t="str">
        <f>IFERROR(VLOOKUP('Vastgesteld 7-7-2022'!#REF!,#REF!,5,FALSE),"")</f>
        <v/>
      </c>
      <c r="F811" s="16" t="e">
        <f>IF('Vastgesteld 7-7-2022'!#REF!&lt;&gt;"",'Vastgesteld 7-7-2022'!#REF!,"")</f>
        <v>#REF!</v>
      </c>
      <c r="G811" s="16" t="e">
        <f>IF('Vastgesteld 7-7-2022'!#REF!="Indoor",1,0)</f>
        <v>#REF!</v>
      </c>
      <c r="H811" s="16" t="e">
        <f>'Vastgesteld 7-7-2022'!#REF!</f>
        <v>#REF!</v>
      </c>
      <c r="I811" s="16" t="e">
        <f>IF('Vastgesteld 7-7-2022'!#REF!="Nee",0,IF('Vastgesteld 7-7-2022'!#REF!="Ja",1,""))</f>
        <v>#REF!</v>
      </c>
      <c r="J811" s="16" t="e">
        <f>IF('Vastgesteld 7-7-2022'!#REF!&lt;&gt;"",'Vastgesteld 7-7-2022'!#REF!,"")</f>
        <v>#REF!</v>
      </c>
      <c r="BJ811" s="16" t="str">
        <f>IF(COUNTA('Vastgesteld 7-7-2022'!T805:AD805)&lt;&gt;0,1,"")</f>
        <v/>
      </c>
      <c r="BK811" s="16" t="str">
        <f t="shared" si="72"/>
        <v/>
      </c>
      <c r="BL811" s="16" t="str">
        <f>IF('Vastgesteld 7-7-2022'!T805="x","AA","")</f>
        <v/>
      </c>
      <c r="BM811" s="16" t="str">
        <f>IF('Vastgesteld 7-7-2022'!U805="x","A","")</f>
        <v/>
      </c>
      <c r="BN811" s="16" t="str">
        <f>IF('Vastgesteld 7-7-2022'!V805="x","B1","")</f>
        <v/>
      </c>
      <c r="BO811" s="16" t="e">
        <f>IF('Vastgesteld 7-7-2022'!#REF!="x","BB","")</f>
        <v>#REF!</v>
      </c>
      <c r="BP811" s="16" t="str">
        <f>IF('Vastgesteld 7-7-2022'!X805="x","B","")</f>
        <v/>
      </c>
      <c r="BQ811" s="16" t="str">
        <f>IF('Vastgesteld 7-7-2022'!Y805="x","L1","")</f>
        <v/>
      </c>
      <c r="BR811" s="16" t="str">
        <f>IF('Vastgesteld 7-7-2022'!Z805="x","L2","")</f>
        <v/>
      </c>
      <c r="BS811" s="16" t="str">
        <f>IF('Vastgesteld 7-7-2022'!AA805="x","M1","")</f>
        <v/>
      </c>
      <c r="BT811" s="16" t="str">
        <f>IF('Vastgesteld 7-7-2022'!AB805="x","M2","")</f>
        <v/>
      </c>
      <c r="BU811" s="16" t="str">
        <f>IF('Vastgesteld 7-7-2022'!AC805="x","Z1","")</f>
        <v/>
      </c>
      <c r="BV811" s="16" t="str">
        <f>IF('Vastgesteld 7-7-2022'!AD805="x","Z2","")</f>
        <v/>
      </c>
      <c r="BW811" s="16" t="str">
        <f>IF(COUNTA('Vastgesteld 7-7-2022'!K805:S805)&lt;&gt;0,1,"")</f>
        <v/>
      </c>
      <c r="BX811" s="16" t="str">
        <f t="shared" si="73"/>
        <v/>
      </c>
      <c r="BY811" s="16" t="str">
        <f>IF('Vastgesteld 7-7-2022'!K805="x","BB","")</f>
        <v/>
      </c>
      <c r="BZ811" s="16" t="str">
        <f>IF('Vastgesteld 7-7-2022'!L805="x","B","")</f>
        <v/>
      </c>
      <c r="CA811" s="16" t="str">
        <f>IF('Vastgesteld 7-7-2022'!M805="x","L1","")</f>
        <v/>
      </c>
      <c r="CB811" s="16" t="str">
        <f>IF('Vastgesteld 7-7-2022'!N805="x","L2","")</f>
        <v/>
      </c>
      <c r="CC811" s="16" t="str">
        <f>IF('Vastgesteld 7-7-2022'!O805="x","M1","")</f>
        <v/>
      </c>
      <c r="CD811" s="16" t="str">
        <f>IF('Vastgesteld 7-7-2022'!P805="x","M2","")</f>
        <v/>
      </c>
      <c r="CE811" s="16" t="str">
        <f>IF('Vastgesteld 7-7-2022'!Q805="x","Z1","")</f>
        <v/>
      </c>
      <c r="CF811" s="16" t="str">
        <f>IF('Vastgesteld 7-7-2022'!R805="x","Z2","")</f>
        <v/>
      </c>
      <c r="CG811" s="16" t="str">
        <f>IF('Vastgesteld 7-7-2022'!S805="x","ZZL","")</f>
        <v/>
      </c>
      <c r="CL811" s="16" t="str">
        <f>IF(COUNTA('Vastgesteld 7-7-2022'!AV805:BF805)&lt;&gt;0,2,"")</f>
        <v/>
      </c>
      <c r="CM811" s="16" t="str">
        <f t="shared" si="74"/>
        <v/>
      </c>
      <c r="CN811" s="16" t="str">
        <f>IF('Vastgesteld 7-7-2022'!AV805="x","AA","")</f>
        <v/>
      </c>
      <c r="CO811" s="16" t="str">
        <f>IF('Vastgesteld 7-7-2022'!AW805="x","A","")</f>
        <v/>
      </c>
      <c r="CP811" s="16" t="str">
        <f>IF('Vastgesteld 7-7-2022'!AX805="x","BB","")</f>
        <v/>
      </c>
      <c r="CQ811" s="16" t="str">
        <f>IF('Vastgesteld 7-7-2022'!AY805="x","B","")</f>
        <v/>
      </c>
      <c r="CR811" s="16" t="str">
        <f>IF('Vastgesteld 7-7-2022'!AZ805="x","L","")</f>
        <v/>
      </c>
      <c r="CS811" s="16" t="str">
        <f>IF('Vastgesteld 7-7-2022'!BA805="x","M","")</f>
        <v/>
      </c>
      <c r="CT811" s="16" t="str">
        <f>IF('Vastgesteld 7-7-2022'!BB805="x","Z","")</f>
        <v/>
      </c>
      <c r="CU811" s="16" t="str">
        <f>IF('Vastgesteld 7-7-2022'!BF805="x","ZZ","")</f>
        <v/>
      </c>
      <c r="CV811" s="16" t="str">
        <f>IF(COUNTA('Vastgesteld 7-7-2022'!AJ805:AQ805)&lt;&gt;0,2,"")</f>
        <v/>
      </c>
      <c r="CW811" s="16" t="str">
        <f t="shared" si="75"/>
        <v/>
      </c>
      <c r="CX811" s="16" t="str">
        <f>IF('Vastgesteld 7-7-2022'!AJ805="x","BB","")</f>
        <v/>
      </c>
      <c r="CY811" s="16" t="str">
        <f>IF('Vastgesteld 7-7-2022'!AK805="x","B","")</f>
        <v/>
      </c>
      <c r="CZ811" s="16" t="str">
        <f>IF('Vastgesteld 7-7-2022'!AL805="x","L","")</f>
        <v/>
      </c>
      <c r="DA811" s="16" t="str">
        <f>IF('Vastgesteld 7-7-2022'!AM805="x","M","")</f>
        <v/>
      </c>
      <c r="DB811" s="16" t="str">
        <f>IF('Vastgesteld 7-7-2022'!AN805="x","Z","")</f>
        <v/>
      </c>
      <c r="DC811" s="16" t="str">
        <f>IF('Vastgesteld 7-7-2022'!AO805="x","ZZ","")</f>
        <v/>
      </c>
      <c r="DD811" s="16" t="str">
        <f>IF('Vastgesteld 7-7-2022'!AQ805="x","1.40","")</f>
        <v/>
      </c>
      <c r="DE811" s="16" t="str">
        <f>IF(COUNTA('Vastgesteld 7-7-2022'!BH805:BJ805)&lt;&gt;0,6,"")</f>
        <v/>
      </c>
      <c r="DF811" s="16" t="str">
        <f t="shared" si="76"/>
        <v/>
      </c>
      <c r="DG811" s="16" t="str">
        <f>IF('Vastgesteld 7-7-2022'!BH805="x","L","")</f>
        <v/>
      </c>
      <c r="DH811" s="16" t="str">
        <f>IF('Vastgesteld 7-7-2022'!BI805="x","M","")</f>
        <v/>
      </c>
      <c r="DI811" s="16" t="str">
        <f>IF('Vastgesteld 7-7-2022'!BJ805="x","Z","")</f>
        <v/>
      </c>
      <c r="DJ811" s="16" t="str">
        <f>IF('Vastgesteld 7-7-2022'!BK805="x","Z","")</f>
        <v/>
      </c>
      <c r="DK811" s="16" t="str">
        <f>IF(COUNTA('Vastgesteld 7-7-2022'!BM805:BO805)&lt;&gt;0,6,"")</f>
        <v/>
      </c>
      <c r="DL811" s="16" t="str">
        <f t="shared" si="77"/>
        <v/>
      </c>
      <c r="DM811" s="16" t="str">
        <f>IF('Vastgesteld 7-7-2022'!BM805="x","L","")</f>
        <v/>
      </c>
      <c r="DN811" s="16" t="str">
        <f>IF('Vastgesteld 7-7-2022'!BN805="x","M","")</f>
        <v/>
      </c>
      <c r="DO811" s="16" t="str">
        <f>IF('Vastgesteld 7-7-2022'!BO805="x","Z","")</f>
        <v/>
      </c>
      <c r="DP811" s="16" t="str">
        <f>IF('Vastgesteld 7-7-2022'!BP805="x","Z","")</f>
        <v/>
      </c>
    </row>
    <row r="812" spans="1:120" ht="14.4" x14ac:dyDescent="0.3">
      <c r="A812" s="18">
        <f>'Vastgesteld 7-7-2022'!A806</f>
        <v>0</v>
      </c>
      <c r="B812" s="16" t="str">
        <f>IFERROR(VLOOKUP('Vastgesteld 7-7-2022'!#REF!,#REF!,2,FALSE),"")</f>
        <v/>
      </c>
      <c r="C812" s="16">
        <f>'Vastgesteld 7-7-2022'!E806</f>
        <v>0</v>
      </c>
      <c r="D812" s="16" t="str">
        <f>IFERROR(VLOOKUP('Vastgesteld 7-7-2022'!#REF!,#REF!,2,FALSE),"")</f>
        <v/>
      </c>
      <c r="E812" s="16" t="str">
        <f>IFERROR(VLOOKUP('Vastgesteld 7-7-2022'!#REF!,#REF!,5,FALSE),"")</f>
        <v/>
      </c>
      <c r="F812" s="16" t="e">
        <f>IF('Vastgesteld 7-7-2022'!#REF!&lt;&gt;"",'Vastgesteld 7-7-2022'!#REF!,"")</f>
        <v>#REF!</v>
      </c>
      <c r="G812" s="16" t="e">
        <f>IF('Vastgesteld 7-7-2022'!#REF!="Indoor",1,0)</f>
        <v>#REF!</v>
      </c>
      <c r="H812" s="16" t="e">
        <f>'Vastgesteld 7-7-2022'!#REF!</f>
        <v>#REF!</v>
      </c>
      <c r="I812" s="16" t="e">
        <f>IF('Vastgesteld 7-7-2022'!#REF!="Nee",0,IF('Vastgesteld 7-7-2022'!#REF!="Ja",1,""))</f>
        <v>#REF!</v>
      </c>
      <c r="J812" s="16" t="e">
        <f>IF('Vastgesteld 7-7-2022'!#REF!&lt;&gt;"",'Vastgesteld 7-7-2022'!#REF!,"")</f>
        <v>#REF!</v>
      </c>
      <c r="BJ812" s="16" t="str">
        <f>IF(COUNTA('Vastgesteld 7-7-2022'!T806:AD806)&lt;&gt;0,1,"")</f>
        <v/>
      </c>
      <c r="BK812" s="16" t="str">
        <f t="shared" si="72"/>
        <v/>
      </c>
      <c r="BL812" s="16" t="str">
        <f>IF('Vastgesteld 7-7-2022'!T806="x","AA","")</f>
        <v/>
      </c>
      <c r="BM812" s="16" t="str">
        <f>IF('Vastgesteld 7-7-2022'!U806="x","A","")</f>
        <v/>
      </c>
      <c r="BN812" s="16" t="str">
        <f>IF('Vastgesteld 7-7-2022'!V806="x","B1","")</f>
        <v/>
      </c>
      <c r="BO812" s="16" t="e">
        <f>IF('Vastgesteld 7-7-2022'!#REF!="x","BB","")</f>
        <v>#REF!</v>
      </c>
      <c r="BP812" s="16" t="str">
        <f>IF('Vastgesteld 7-7-2022'!X806="x","B","")</f>
        <v/>
      </c>
      <c r="BQ812" s="16" t="str">
        <f>IF('Vastgesteld 7-7-2022'!Y806="x","L1","")</f>
        <v/>
      </c>
      <c r="BR812" s="16" t="str">
        <f>IF('Vastgesteld 7-7-2022'!Z806="x","L2","")</f>
        <v/>
      </c>
      <c r="BS812" s="16" t="str">
        <f>IF('Vastgesteld 7-7-2022'!AA806="x","M1","")</f>
        <v/>
      </c>
      <c r="BT812" s="16" t="str">
        <f>IF('Vastgesteld 7-7-2022'!AB806="x","M2","")</f>
        <v/>
      </c>
      <c r="BU812" s="16" t="str">
        <f>IF('Vastgesteld 7-7-2022'!AC806="x","Z1","")</f>
        <v/>
      </c>
      <c r="BV812" s="16" t="str">
        <f>IF('Vastgesteld 7-7-2022'!AD806="x","Z2","")</f>
        <v/>
      </c>
      <c r="BW812" s="16" t="str">
        <f>IF(COUNTA('Vastgesteld 7-7-2022'!K806:S806)&lt;&gt;0,1,"")</f>
        <v/>
      </c>
      <c r="BX812" s="16" t="str">
        <f t="shared" si="73"/>
        <v/>
      </c>
      <c r="BY812" s="16" t="str">
        <f>IF('Vastgesteld 7-7-2022'!K806="x","BB","")</f>
        <v/>
      </c>
      <c r="BZ812" s="16" t="str">
        <f>IF('Vastgesteld 7-7-2022'!L806="x","B","")</f>
        <v/>
      </c>
      <c r="CA812" s="16" t="str">
        <f>IF('Vastgesteld 7-7-2022'!M806="x","L1","")</f>
        <v/>
      </c>
      <c r="CB812" s="16" t="str">
        <f>IF('Vastgesteld 7-7-2022'!N806="x","L2","")</f>
        <v/>
      </c>
      <c r="CC812" s="16" t="str">
        <f>IF('Vastgesteld 7-7-2022'!O806="x","M1","")</f>
        <v/>
      </c>
      <c r="CD812" s="16" t="str">
        <f>IF('Vastgesteld 7-7-2022'!P806="x","M2","")</f>
        <v/>
      </c>
      <c r="CE812" s="16" t="str">
        <f>IF('Vastgesteld 7-7-2022'!Q806="x","Z1","")</f>
        <v/>
      </c>
      <c r="CF812" s="16" t="str">
        <f>IF('Vastgesteld 7-7-2022'!R806="x","Z2","")</f>
        <v/>
      </c>
      <c r="CG812" s="16" t="str">
        <f>IF('Vastgesteld 7-7-2022'!S806="x","ZZL","")</f>
        <v/>
      </c>
      <c r="CL812" s="16" t="str">
        <f>IF(COUNTA('Vastgesteld 7-7-2022'!AV806:BF806)&lt;&gt;0,2,"")</f>
        <v/>
      </c>
      <c r="CM812" s="16" t="str">
        <f t="shared" si="74"/>
        <v/>
      </c>
      <c r="CN812" s="16" t="str">
        <f>IF('Vastgesteld 7-7-2022'!AV806="x","AA","")</f>
        <v/>
      </c>
      <c r="CO812" s="16" t="str">
        <f>IF('Vastgesteld 7-7-2022'!AW806="x","A","")</f>
        <v/>
      </c>
      <c r="CP812" s="16" t="str">
        <f>IF('Vastgesteld 7-7-2022'!AX806="x","BB","")</f>
        <v/>
      </c>
      <c r="CQ812" s="16" t="str">
        <f>IF('Vastgesteld 7-7-2022'!AY806="x","B","")</f>
        <v/>
      </c>
      <c r="CR812" s="16" t="str">
        <f>IF('Vastgesteld 7-7-2022'!AZ806="x","L","")</f>
        <v/>
      </c>
      <c r="CS812" s="16" t="str">
        <f>IF('Vastgesteld 7-7-2022'!BA806="x","M","")</f>
        <v/>
      </c>
      <c r="CT812" s="16" t="str">
        <f>IF('Vastgesteld 7-7-2022'!BB806="x","Z","")</f>
        <v/>
      </c>
      <c r="CU812" s="16" t="str">
        <f>IF('Vastgesteld 7-7-2022'!BF806="x","ZZ","")</f>
        <v/>
      </c>
      <c r="CV812" s="16" t="str">
        <f>IF(COUNTA('Vastgesteld 7-7-2022'!AJ806:AQ806)&lt;&gt;0,2,"")</f>
        <v/>
      </c>
      <c r="CW812" s="16" t="str">
        <f t="shared" si="75"/>
        <v/>
      </c>
      <c r="CX812" s="16" t="str">
        <f>IF('Vastgesteld 7-7-2022'!AJ806="x","BB","")</f>
        <v/>
      </c>
      <c r="CY812" s="16" t="str">
        <f>IF('Vastgesteld 7-7-2022'!AK806="x","B","")</f>
        <v/>
      </c>
      <c r="CZ812" s="16" t="str">
        <f>IF('Vastgesteld 7-7-2022'!AL806="x","L","")</f>
        <v/>
      </c>
      <c r="DA812" s="16" t="str">
        <f>IF('Vastgesteld 7-7-2022'!AM806="x","M","")</f>
        <v/>
      </c>
      <c r="DB812" s="16" t="str">
        <f>IF('Vastgesteld 7-7-2022'!AN806="x","Z","")</f>
        <v/>
      </c>
      <c r="DC812" s="16" t="str">
        <f>IF('Vastgesteld 7-7-2022'!AO806="x","ZZ","")</f>
        <v/>
      </c>
      <c r="DD812" s="16" t="str">
        <f>IF('Vastgesteld 7-7-2022'!AQ806="x","1.40","")</f>
        <v/>
      </c>
      <c r="DE812" s="16" t="str">
        <f>IF(COUNTA('Vastgesteld 7-7-2022'!BH806:BJ806)&lt;&gt;0,6,"")</f>
        <v/>
      </c>
      <c r="DF812" s="16" t="str">
        <f t="shared" si="76"/>
        <v/>
      </c>
      <c r="DG812" s="16" t="str">
        <f>IF('Vastgesteld 7-7-2022'!BH806="x","L","")</f>
        <v/>
      </c>
      <c r="DH812" s="16" t="str">
        <f>IF('Vastgesteld 7-7-2022'!BI806="x","M","")</f>
        <v/>
      </c>
      <c r="DI812" s="16" t="str">
        <f>IF('Vastgesteld 7-7-2022'!BJ806="x","Z","")</f>
        <v/>
      </c>
      <c r="DJ812" s="16" t="str">
        <f>IF('Vastgesteld 7-7-2022'!BK806="x","Z","")</f>
        <v/>
      </c>
      <c r="DK812" s="16" t="str">
        <f>IF(COUNTA('Vastgesteld 7-7-2022'!BM806:BO806)&lt;&gt;0,6,"")</f>
        <v/>
      </c>
      <c r="DL812" s="16" t="str">
        <f t="shared" si="77"/>
        <v/>
      </c>
      <c r="DM812" s="16" t="str">
        <f>IF('Vastgesteld 7-7-2022'!BM806="x","L","")</f>
        <v/>
      </c>
      <c r="DN812" s="16" t="str">
        <f>IF('Vastgesteld 7-7-2022'!BN806="x","M","")</f>
        <v/>
      </c>
      <c r="DO812" s="16" t="str">
        <f>IF('Vastgesteld 7-7-2022'!BO806="x","Z","")</f>
        <v/>
      </c>
      <c r="DP812" s="16" t="str">
        <f>IF('Vastgesteld 7-7-2022'!BP806="x","Z","")</f>
        <v/>
      </c>
    </row>
    <row r="813" spans="1:120" ht="14.4" x14ac:dyDescent="0.3">
      <c r="A813" s="18">
        <f>'Vastgesteld 7-7-2022'!A807</f>
        <v>0</v>
      </c>
      <c r="B813" s="16" t="str">
        <f>IFERROR(VLOOKUP('Vastgesteld 7-7-2022'!#REF!,#REF!,2,FALSE),"")</f>
        <v/>
      </c>
      <c r="C813" s="16">
        <f>'Vastgesteld 7-7-2022'!E807</f>
        <v>0</v>
      </c>
      <c r="D813" s="16" t="str">
        <f>IFERROR(VLOOKUP('Vastgesteld 7-7-2022'!#REF!,#REF!,2,FALSE),"")</f>
        <v/>
      </c>
      <c r="E813" s="16" t="str">
        <f>IFERROR(VLOOKUP('Vastgesteld 7-7-2022'!#REF!,#REF!,5,FALSE),"")</f>
        <v/>
      </c>
      <c r="F813" s="16" t="e">
        <f>IF('Vastgesteld 7-7-2022'!#REF!&lt;&gt;"",'Vastgesteld 7-7-2022'!#REF!,"")</f>
        <v>#REF!</v>
      </c>
      <c r="G813" s="16" t="e">
        <f>IF('Vastgesteld 7-7-2022'!#REF!="Indoor",1,0)</f>
        <v>#REF!</v>
      </c>
      <c r="H813" s="16" t="e">
        <f>'Vastgesteld 7-7-2022'!#REF!</f>
        <v>#REF!</v>
      </c>
      <c r="I813" s="16" t="e">
        <f>IF('Vastgesteld 7-7-2022'!#REF!="Nee",0,IF('Vastgesteld 7-7-2022'!#REF!="Ja",1,""))</f>
        <v>#REF!</v>
      </c>
      <c r="J813" s="16" t="e">
        <f>IF('Vastgesteld 7-7-2022'!#REF!&lt;&gt;"",'Vastgesteld 7-7-2022'!#REF!,"")</f>
        <v>#REF!</v>
      </c>
      <c r="BJ813" s="16" t="str">
        <f>IF(COUNTA('Vastgesteld 7-7-2022'!T807:AD807)&lt;&gt;0,1,"")</f>
        <v/>
      </c>
      <c r="BK813" s="16" t="str">
        <f t="shared" si="72"/>
        <v/>
      </c>
      <c r="BL813" s="16" t="str">
        <f>IF('Vastgesteld 7-7-2022'!T807="x","AA","")</f>
        <v/>
      </c>
      <c r="BM813" s="16" t="str">
        <f>IF('Vastgesteld 7-7-2022'!U807="x","A","")</f>
        <v/>
      </c>
      <c r="BN813" s="16" t="str">
        <f>IF('Vastgesteld 7-7-2022'!V807="x","B1","")</f>
        <v/>
      </c>
      <c r="BO813" s="16" t="e">
        <f>IF('Vastgesteld 7-7-2022'!#REF!="x","BB","")</f>
        <v>#REF!</v>
      </c>
      <c r="BP813" s="16" t="str">
        <f>IF('Vastgesteld 7-7-2022'!X807="x","B","")</f>
        <v/>
      </c>
      <c r="BQ813" s="16" t="str">
        <f>IF('Vastgesteld 7-7-2022'!Y807="x","L1","")</f>
        <v/>
      </c>
      <c r="BR813" s="16" t="str">
        <f>IF('Vastgesteld 7-7-2022'!Z807="x","L2","")</f>
        <v/>
      </c>
      <c r="BS813" s="16" t="str">
        <f>IF('Vastgesteld 7-7-2022'!AA807="x","M1","")</f>
        <v/>
      </c>
      <c r="BT813" s="16" t="str">
        <f>IF('Vastgesteld 7-7-2022'!AB807="x","M2","")</f>
        <v/>
      </c>
      <c r="BU813" s="16" t="str">
        <f>IF('Vastgesteld 7-7-2022'!AC807="x","Z1","")</f>
        <v/>
      </c>
      <c r="BV813" s="16" t="str">
        <f>IF('Vastgesteld 7-7-2022'!AD807="x","Z2","")</f>
        <v/>
      </c>
      <c r="BW813" s="16" t="str">
        <f>IF(COUNTA('Vastgesteld 7-7-2022'!K807:S807)&lt;&gt;0,1,"")</f>
        <v/>
      </c>
      <c r="BX813" s="16" t="str">
        <f t="shared" si="73"/>
        <v/>
      </c>
      <c r="BY813" s="16" t="str">
        <f>IF('Vastgesteld 7-7-2022'!K807="x","BB","")</f>
        <v/>
      </c>
      <c r="BZ813" s="16" t="str">
        <f>IF('Vastgesteld 7-7-2022'!L807="x","B","")</f>
        <v/>
      </c>
      <c r="CA813" s="16" t="str">
        <f>IF('Vastgesteld 7-7-2022'!M807="x","L1","")</f>
        <v/>
      </c>
      <c r="CB813" s="16" t="str">
        <f>IF('Vastgesteld 7-7-2022'!N807="x","L2","")</f>
        <v/>
      </c>
      <c r="CC813" s="16" t="str">
        <f>IF('Vastgesteld 7-7-2022'!O807="x","M1","")</f>
        <v/>
      </c>
      <c r="CD813" s="16" t="str">
        <f>IF('Vastgesteld 7-7-2022'!P807="x","M2","")</f>
        <v/>
      </c>
      <c r="CE813" s="16" t="str">
        <f>IF('Vastgesteld 7-7-2022'!Q807="x","Z1","")</f>
        <v/>
      </c>
      <c r="CF813" s="16" t="str">
        <f>IF('Vastgesteld 7-7-2022'!R807="x","Z2","")</f>
        <v/>
      </c>
      <c r="CG813" s="16" t="str">
        <f>IF('Vastgesteld 7-7-2022'!S807="x","ZZL","")</f>
        <v/>
      </c>
      <c r="CL813" s="16" t="str">
        <f>IF(COUNTA('Vastgesteld 7-7-2022'!AV807:BF807)&lt;&gt;0,2,"")</f>
        <v/>
      </c>
      <c r="CM813" s="16" t="str">
        <f t="shared" si="74"/>
        <v/>
      </c>
      <c r="CN813" s="16" t="str">
        <f>IF('Vastgesteld 7-7-2022'!AV807="x","AA","")</f>
        <v/>
      </c>
      <c r="CO813" s="16" t="str">
        <f>IF('Vastgesteld 7-7-2022'!AW807="x","A","")</f>
        <v/>
      </c>
      <c r="CP813" s="16" t="str">
        <f>IF('Vastgesteld 7-7-2022'!AX807="x","BB","")</f>
        <v/>
      </c>
      <c r="CQ813" s="16" t="str">
        <f>IF('Vastgesteld 7-7-2022'!AY807="x","B","")</f>
        <v/>
      </c>
      <c r="CR813" s="16" t="str">
        <f>IF('Vastgesteld 7-7-2022'!AZ807="x","L","")</f>
        <v/>
      </c>
      <c r="CS813" s="16" t="str">
        <f>IF('Vastgesteld 7-7-2022'!BA807="x","M","")</f>
        <v/>
      </c>
      <c r="CT813" s="16" t="str">
        <f>IF('Vastgesteld 7-7-2022'!BB807="x","Z","")</f>
        <v/>
      </c>
      <c r="CU813" s="16" t="str">
        <f>IF('Vastgesteld 7-7-2022'!BF807="x","ZZ","")</f>
        <v/>
      </c>
      <c r="CV813" s="16" t="str">
        <f>IF(COUNTA('Vastgesteld 7-7-2022'!AJ807:AQ807)&lt;&gt;0,2,"")</f>
        <v/>
      </c>
      <c r="CW813" s="16" t="str">
        <f t="shared" si="75"/>
        <v/>
      </c>
      <c r="CX813" s="16" t="str">
        <f>IF('Vastgesteld 7-7-2022'!AJ807="x","BB","")</f>
        <v/>
      </c>
      <c r="CY813" s="16" t="str">
        <f>IF('Vastgesteld 7-7-2022'!AK807="x","B","")</f>
        <v/>
      </c>
      <c r="CZ813" s="16" t="str">
        <f>IF('Vastgesteld 7-7-2022'!AL807="x","L","")</f>
        <v/>
      </c>
      <c r="DA813" s="16" t="str">
        <f>IF('Vastgesteld 7-7-2022'!AM807="x","M","")</f>
        <v/>
      </c>
      <c r="DB813" s="16" t="str">
        <f>IF('Vastgesteld 7-7-2022'!AN807="x","Z","")</f>
        <v/>
      </c>
      <c r="DC813" s="16" t="str">
        <f>IF('Vastgesteld 7-7-2022'!AO807="x","ZZ","")</f>
        <v/>
      </c>
      <c r="DD813" s="16" t="str">
        <f>IF('Vastgesteld 7-7-2022'!AQ807="x","1.40","")</f>
        <v/>
      </c>
      <c r="DE813" s="16" t="str">
        <f>IF(COUNTA('Vastgesteld 7-7-2022'!BH807:BJ807)&lt;&gt;0,6,"")</f>
        <v/>
      </c>
      <c r="DF813" s="16" t="str">
        <f t="shared" si="76"/>
        <v/>
      </c>
      <c r="DG813" s="16" t="str">
        <f>IF('Vastgesteld 7-7-2022'!BH807="x","L","")</f>
        <v/>
      </c>
      <c r="DH813" s="16" t="str">
        <f>IF('Vastgesteld 7-7-2022'!BI807="x","M","")</f>
        <v/>
      </c>
      <c r="DI813" s="16" t="str">
        <f>IF('Vastgesteld 7-7-2022'!BJ807="x","Z","")</f>
        <v/>
      </c>
      <c r="DJ813" s="16" t="str">
        <f>IF('Vastgesteld 7-7-2022'!BK807="x","Z","")</f>
        <v/>
      </c>
      <c r="DK813" s="16" t="str">
        <f>IF(COUNTA('Vastgesteld 7-7-2022'!BM807:BO807)&lt;&gt;0,6,"")</f>
        <v/>
      </c>
      <c r="DL813" s="16" t="str">
        <f t="shared" si="77"/>
        <v/>
      </c>
      <c r="DM813" s="16" t="str">
        <f>IF('Vastgesteld 7-7-2022'!BM807="x","L","")</f>
        <v/>
      </c>
      <c r="DN813" s="16" t="str">
        <f>IF('Vastgesteld 7-7-2022'!BN807="x","M","")</f>
        <v/>
      </c>
      <c r="DO813" s="16" t="str">
        <f>IF('Vastgesteld 7-7-2022'!BO807="x","Z","")</f>
        <v/>
      </c>
      <c r="DP813" s="16" t="str">
        <f>IF('Vastgesteld 7-7-2022'!BP807="x","Z","")</f>
        <v/>
      </c>
    </row>
    <row r="814" spans="1:120" ht="14.4" x14ac:dyDescent="0.3">
      <c r="A814" s="18">
        <f>'Vastgesteld 7-7-2022'!A808</f>
        <v>0</v>
      </c>
      <c r="B814" s="16" t="str">
        <f>IFERROR(VLOOKUP('Vastgesteld 7-7-2022'!#REF!,#REF!,2,FALSE),"")</f>
        <v/>
      </c>
      <c r="C814" s="16">
        <f>'Vastgesteld 7-7-2022'!E808</f>
        <v>0</v>
      </c>
      <c r="D814" s="16" t="str">
        <f>IFERROR(VLOOKUP('Vastgesteld 7-7-2022'!#REF!,#REF!,2,FALSE),"")</f>
        <v/>
      </c>
      <c r="E814" s="16" t="str">
        <f>IFERROR(VLOOKUP('Vastgesteld 7-7-2022'!#REF!,#REF!,5,FALSE),"")</f>
        <v/>
      </c>
      <c r="F814" s="16" t="e">
        <f>IF('Vastgesteld 7-7-2022'!#REF!&lt;&gt;"",'Vastgesteld 7-7-2022'!#REF!,"")</f>
        <v>#REF!</v>
      </c>
      <c r="G814" s="16" t="e">
        <f>IF('Vastgesteld 7-7-2022'!#REF!="Indoor",1,0)</f>
        <v>#REF!</v>
      </c>
      <c r="H814" s="16" t="e">
        <f>'Vastgesteld 7-7-2022'!#REF!</f>
        <v>#REF!</v>
      </c>
      <c r="I814" s="16" t="e">
        <f>IF('Vastgesteld 7-7-2022'!#REF!="Nee",0,IF('Vastgesteld 7-7-2022'!#REF!="Ja",1,""))</f>
        <v>#REF!</v>
      </c>
      <c r="J814" s="16" t="e">
        <f>IF('Vastgesteld 7-7-2022'!#REF!&lt;&gt;"",'Vastgesteld 7-7-2022'!#REF!,"")</f>
        <v>#REF!</v>
      </c>
      <c r="BJ814" s="16" t="str">
        <f>IF(COUNTA('Vastgesteld 7-7-2022'!T808:AD808)&lt;&gt;0,1,"")</f>
        <v/>
      </c>
      <c r="BK814" s="16" t="str">
        <f t="shared" si="72"/>
        <v/>
      </c>
      <c r="BL814" s="16" t="str">
        <f>IF('Vastgesteld 7-7-2022'!T808="x","AA","")</f>
        <v/>
      </c>
      <c r="BM814" s="16" t="str">
        <f>IF('Vastgesteld 7-7-2022'!U808="x","A","")</f>
        <v/>
      </c>
      <c r="BN814" s="16" t="str">
        <f>IF('Vastgesteld 7-7-2022'!V808="x","B1","")</f>
        <v/>
      </c>
      <c r="BO814" s="16" t="e">
        <f>IF('Vastgesteld 7-7-2022'!#REF!="x","BB","")</f>
        <v>#REF!</v>
      </c>
      <c r="BP814" s="16" t="str">
        <f>IF('Vastgesteld 7-7-2022'!X808="x","B","")</f>
        <v/>
      </c>
      <c r="BQ814" s="16" t="str">
        <f>IF('Vastgesteld 7-7-2022'!Y808="x","L1","")</f>
        <v/>
      </c>
      <c r="BR814" s="16" t="str">
        <f>IF('Vastgesteld 7-7-2022'!Z808="x","L2","")</f>
        <v/>
      </c>
      <c r="BS814" s="16" t="str">
        <f>IF('Vastgesteld 7-7-2022'!AA808="x","M1","")</f>
        <v/>
      </c>
      <c r="BT814" s="16" t="str">
        <f>IF('Vastgesteld 7-7-2022'!AB808="x","M2","")</f>
        <v/>
      </c>
      <c r="BU814" s="16" t="str">
        <f>IF('Vastgesteld 7-7-2022'!AC808="x","Z1","")</f>
        <v/>
      </c>
      <c r="BV814" s="16" t="str">
        <f>IF('Vastgesteld 7-7-2022'!AD808="x","Z2","")</f>
        <v/>
      </c>
      <c r="BW814" s="16" t="str">
        <f>IF(COUNTA('Vastgesteld 7-7-2022'!K808:S808)&lt;&gt;0,1,"")</f>
        <v/>
      </c>
      <c r="BX814" s="16" t="str">
        <f t="shared" si="73"/>
        <v/>
      </c>
      <c r="BY814" s="16" t="str">
        <f>IF('Vastgesteld 7-7-2022'!K808="x","BB","")</f>
        <v/>
      </c>
      <c r="BZ814" s="16" t="str">
        <f>IF('Vastgesteld 7-7-2022'!L808="x","B","")</f>
        <v/>
      </c>
      <c r="CA814" s="16" t="str">
        <f>IF('Vastgesteld 7-7-2022'!M808="x","L1","")</f>
        <v/>
      </c>
      <c r="CB814" s="16" t="str">
        <f>IF('Vastgesteld 7-7-2022'!N808="x","L2","")</f>
        <v/>
      </c>
      <c r="CC814" s="16" t="str">
        <f>IF('Vastgesteld 7-7-2022'!O808="x","M1","")</f>
        <v/>
      </c>
      <c r="CD814" s="16" t="str">
        <f>IF('Vastgesteld 7-7-2022'!P808="x","M2","")</f>
        <v/>
      </c>
      <c r="CE814" s="16" t="str">
        <f>IF('Vastgesteld 7-7-2022'!Q808="x","Z1","")</f>
        <v/>
      </c>
      <c r="CF814" s="16" t="str">
        <f>IF('Vastgesteld 7-7-2022'!R808="x","Z2","")</f>
        <v/>
      </c>
      <c r="CG814" s="16" t="str">
        <f>IF('Vastgesteld 7-7-2022'!S808="x","ZZL","")</f>
        <v/>
      </c>
      <c r="CL814" s="16" t="str">
        <f>IF(COUNTA('Vastgesteld 7-7-2022'!AV808:BF808)&lt;&gt;0,2,"")</f>
        <v/>
      </c>
      <c r="CM814" s="16" t="str">
        <f t="shared" si="74"/>
        <v/>
      </c>
      <c r="CN814" s="16" t="str">
        <f>IF('Vastgesteld 7-7-2022'!AV808="x","AA","")</f>
        <v/>
      </c>
      <c r="CO814" s="16" t="str">
        <f>IF('Vastgesteld 7-7-2022'!AW808="x","A","")</f>
        <v/>
      </c>
      <c r="CP814" s="16" t="str">
        <f>IF('Vastgesteld 7-7-2022'!AX808="x","BB","")</f>
        <v/>
      </c>
      <c r="CQ814" s="16" t="str">
        <f>IF('Vastgesteld 7-7-2022'!AY808="x","B","")</f>
        <v/>
      </c>
      <c r="CR814" s="16" t="str">
        <f>IF('Vastgesteld 7-7-2022'!AZ808="x","L","")</f>
        <v/>
      </c>
      <c r="CS814" s="16" t="str">
        <f>IF('Vastgesteld 7-7-2022'!BA808="x","M","")</f>
        <v/>
      </c>
      <c r="CT814" s="16" t="str">
        <f>IF('Vastgesteld 7-7-2022'!BB808="x","Z","")</f>
        <v/>
      </c>
      <c r="CU814" s="16" t="str">
        <f>IF('Vastgesteld 7-7-2022'!BF808="x","ZZ","")</f>
        <v/>
      </c>
      <c r="CV814" s="16" t="str">
        <f>IF(COUNTA('Vastgesteld 7-7-2022'!AJ808:AQ808)&lt;&gt;0,2,"")</f>
        <v/>
      </c>
      <c r="CW814" s="16" t="str">
        <f t="shared" si="75"/>
        <v/>
      </c>
      <c r="CX814" s="16" t="str">
        <f>IF('Vastgesteld 7-7-2022'!AJ808="x","BB","")</f>
        <v/>
      </c>
      <c r="CY814" s="16" t="str">
        <f>IF('Vastgesteld 7-7-2022'!AK808="x","B","")</f>
        <v/>
      </c>
      <c r="CZ814" s="16" t="str">
        <f>IF('Vastgesteld 7-7-2022'!AL808="x","L","")</f>
        <v/>
      </c>
      <c r="DA814" s="16" t="str">
        <f>IF('Vastgesteld 7-7-2022'!AM808="x","M","")</f>
        <v/>
      </c>
      <c r="DB814" s="16" t="str">
        <f>IF('Vastgesteld 7-7-2022'!AN808="x","Z","")</f>
        <v/>
      </c>
      <c r="DC814" s="16" t="str">
        <f>IF('Vastgesteld 7-7-2022'!AO808="x","ZZ","")</f>
        <v/>
      </c>
      <c r="DD814" s="16" t="str">
        <f>IF('Vastgesteld 7-7-2022'!AQ808="x","1.40","")</f>
        <v/>
      </c>
      <c r="DE814" s="16" t="str">
        <f>IF(COUNTA('Vastgesteld 7-7-2022'!BH808:BJ808)&lt;&gt;0,6,"")</f>
        <v/>
      </c>
      <c r="DF814" s="16" t="str">
        <f t="shared" si="76"/>
        <v/>
      </c>
      <c r="DG814" s="16" t="str">
        <f>IF('Vastgesteld 7-7-2022'!BH808="x","L","")</f>
        <v/>
      </c>
      <c r="DH814" s="16" t="str">
        <f>IF('Vastgesteld 7-7-2022'!BI808="x","M","")</f>
        <v/>
      </c>
      <c r="DI814" s="16" t="str">
        <f>IF('Vastgesteld 7-7-2022'!BJ808="x","Z","")</f>
        <v/>
      </c>
      <c r="DJ814" s="16" t="str">
        <f>IF('Vastgesteld 7-7-2022'!BK808="x","Z","")</f>
        <v/>
      </c>
      <c r="DK814" s="16" t="str">
        <f>IF(COUNTA('Vastgesteld 7-7-2022'!BM808:BO808)&lt;&gt;0,6,"")</f>
        <v/>
      </c>
      <c r="DL814" s="16" t="str">
        <f t="shared" si="77"/>
        <v/>
      </c>
      <c r="DM814" s="16" t="str">
        <f>IF('Vastgesteld 7-7-2022'!BM808="x","L","")</f>
        <v/>
      </c>
      <c r="DN814" s="16" t="str">
        <f>IF('Vastgesteld 7-7-2022'!BN808="x","M","")</f>
        <v/>
      </c>
      <c r="DO814" s="16" t="str">
        <f>IF('Vastgesteld 7-7-2022'!BO808="x","Z","")</f>
        <v/>
      </c>
      <c r="DP814" s="16" t="str">
        <f>IF('Vastgesteld 7-7-2022'!BP808="x","Z","")</f>
        <v/>
      </c>
    </row>
    <row r="815" spans="1:120" ht="14.4" x14ac:dyDescent="0.3">
      <c r="A815" s="18">
        <f>'Vastgesteld 7-7-2022'!A809</f>
        <v>0</v>
      </c>
      <c r="B815" s="16" t="str">
        <f>IFERROR(VLOOKUP('Vastgesteld 7-7-2022'!#REF!,#REF!,2,FALSE),"")</f>
        <v/>
      </c>
      <c r="C815" s="16">
        <f>'Vastgesteld 7-7-2022'!E809</f>
        <v>0</v>
      </c>
      <c r="D815" s="16" t="str">
        <f>IFERROR(VLOOKUP('Vastgesteld 7-7-2022'!#REF!,#REF!,2,FALSE),"")</f>
        <v/>
      </c>
      <c r="E815" s="16" t="str">
        <f>IFERROR(VLOOKUP('Vastgesteld 7-7-2022'!#REF!,#REF!,5,FALSE),"")</f>
        <v/>
      </c>
      <c r="F815" s="16" t="e">
        <f>IF('Vastgesteld 7-7-2022'!#REF!&lt;&gt;"",'Vastgesteld 7-7-2022'!#REF!,"")</f>
        <v>#REF!</v>
      </c>
      <c r="G815" s="16" t="e">
        <f>IF('Vastgesteld 7-7-2022'!#REF!="Indoor",1,0)</f>
        <v>#REF!</v>
      </c>
      <c r="H815" s="16" t="e">
        <f>'Vastgesteld 7-7-2022'!#REF!</f>
        <v>#REF!</v>
      </c>
      <c r="I815" s="16" t="e">
        <f>IF('Vastgesteld 7-7-2022'!#REF!="Nee",0,IF('Vastgesteld 7-7-2022'!#REF!="Ja",1,""))</f>
        <v>#REF!</v>
      </c>
      <c r="J815" s="16" t="e">
        <f>IF('Vastgesteld 7-7-2022'!#REF!&lt;&gt;"",'Vastgesteld 7-7-2022'!#REF!,"")</f>
        <v>#REF!</v>
      </c>
      <c r="BJ815" s="16" t="str">
        <f>IF(COUNTA('Vastgesteld 7-7-2022'!T809:AD809)&lt;&gt;0,1,"")</f>
        <v/>
      </c>
      <c r="BK815" s="16" t="str">
        <f t="shared" si="72"/>
        <v/>
      </c>
      <c r="BL815" s="16" t="str">
        <f>IF('Vastgesteld 7-7-2022'!T809="x","AA","")</f>
        <v/>
      </c>
      <c r="BM815" s="16" t="str">
        <f>IF('Vastgesteld 7-7-2022'!U809="x","A","")</f>
        <v/>
      </c>
      <c r="BN815" s="16" t="str">
        <f>IF('Vastgesteld 7-7-2022'!V809="x","B1","")</f>
        <v/>
      </c>
      <c r="BO815" s="16" t="e">
        <f>IF('Vastgesteld 7-7-2022'!#REF!="x","BB","")</f>
        <v>#REF!</v>
      </c>
      <c r="BP815" s="16" t="str">
        <f>IF('Vastgesteld 7-7-2022'!X809="x","B","")</f>
        <v/>
      </c>
      <c r="BQ815" s="16" t="str">
        <f>IF('Vastgesteld 7-7-2022'!Y809="x","L1","")</f>
        <v/>
      </c>
      <c r="BR815" s="16" t="str">
        <f>IF('Vastgesteld 7-7-2022'!Z809="x","L2","")</f>
        <v/>
      </c>
      <c r="BS815" s="16" t="str">
        <f>IF('Vastgesteld 7-7-2022'!AA809="x","M1","")</f>
        <v/>
      </c>
      <c r="BT815" s="16" t="str">
        <f>IF('Vastgesteld 7-7-2022'!AB809="x","M2","")</f>
        <v/>
      </c>
      <c r="BU815" s="16" t="str">
        <f>IF('Vastgesteld 7-7-2022'!AC809="x","Z1","")</f>
        <v/>
      </c>
      <c r="BV815" s="16" t="str">
        <f>IF('Vastgesteld 7-7-2022'!AD809="x","Z2","")</f>
        <v/>
      </c>
      <c r="BW815" s="16" t="str">
        <f>IF(COUNTA('Vastgesteld 7-7-2022'!K809:S809)&lt;&gt;0,1,"")</f>
        <v/>
      </c>
      <c r="BX815" s="16" t="str">
        <f t="shared" si="73"/>
        <v/>
      </c>
      <c r="BY815" s="16" t="str">
        <f>IF('Vastgesteld 7-7-2022'!K809="x","BB","")</f>
        <v/>
      </c>
      <c r="BZ815" s="16" t="str">
        <f>IF('Vastgesteld 7-7-2022'!L809="x","B","")</f>
        <v/>
      </c>
      <c r="CA815" s="16" t="str">
        <f>IF('Vastgesteld 7-7-2022'!M809="x","L1","")</f>
        <v/>
      </c>
      <c r="CB815" s="16" t="str">
        <f>IF('Vastgesteld 7-7-2022'!N809="x","L2","")</f>
        <v/>
      </c>
      <c r="CC815" s="16" t="str">
        <f>IF('Vastgesteld 7-7-2022'!O809="x","M1","")</f>
        <v/>
      </c>
      <c r="CD815" s="16" t="str">
        <f>IF('Vastgesteld 7-7-2022'!P809="x","M2","")</f>
        <v/>
      </c>
      <c r="CE815" s="16" t="str">
        <f>IF('Vastgesteld 7-7-2022'!Q809="x","Z1","")</f>
        <v/>
      </c>
      <c r="CF815" s="16" t="str">
        <f>IF('Vastgesteld 7-7-2022'!R809="x","Z2","")</f>
        <v/>
      </c>
      <c r="CG815" s="16" t="str">
        <f>IF('Vastgesteld 7-7-2022'!S809="x","ZZL","")</f>
        <v/>
      </c>
      <c r="CL815" s="16" t="str">
        <f>IF(COUNTA('Vastgesteld 7-7-2022'!AV809:BF809)&lt;&gt;0,2,"")</f>
        <v/>
      </c>
      <c r="CM815" s="16" t="str">
        <f t="shared" si="74"/>
        <v/>
      </c>
      <c r="CN815" s="16" t="str">
        <f>IF('Vastgesteld 7-7-2022'!AV809="x","AA","")</f>
        <v/>
      </c>
      <c r="CO815" s="16" t="str">
        <f>IF('Vastgesteld 7-7-2022'!AW809="x","A","")</f>
        <v/>
      </c>
      <c r="CP815" s="16" t="str">
        <f>IF('Vastgesteld 7-7-2022'!AX809="x","BB","")</f>
        <v/>
      </c>
      <c r="CQ815" s="16" t="str">
        <f>IF('Vastgesteld 7-7-2022'!AY809="x","B","")</f>
        <v/>
      </c>
      <c r="CR815" s="16" t="str">
        <f>IF('Vastgesteld 7-7-2022'!AZ809="x","L","")</f>
        <v/>
      </c>
      <c r="CS815" s="16" t="str">
        <f>IF('Vastgesteld 7-7-2022'!BA809="x","M","")</f>
        <v/>
      </c>
      <c r="CT815" s="16" t="str">
        <f>IF('Vastgesteld 7-7-2022'!BB809="x","Z","")</f>
        <v/>
      </c>
      <c r="CU815" s="16" t="str">
        <f>IF('Vastgesteld 7-7-2022'!BF809="x","ZZ","")</f>
        <v/>
      </c>
      <c r="CV815" s="16" t="str">
        <f>IF(COUNTA('Vastgesteld 7-7-2022'!AJ809:AQ809)&lt;&gt;0,2,"")</f>
        <v/>
      </c>
      <c r="CW815" s="16" t="str">
        <f t="shared" si="75"/>
        <v/>
      </c>
      <c r="CX815" s="16" t="str">
        <f>IF('Vastgesteld 7-7-2022'!AJ809="x","BB","")</f>
        <v/>
      </c>
      <c r="CY815" s="16" t="str">
        <f>IF('Vastgesteld 7-7-2022'!AK809="x","B","")</f>
        <v/>
      </c>
      <c r="CZ815" s="16" t="str">
        <f>IF('Vastgesteld 7-7-2022'!AL809="x","L","")</f>
        <v/>
      </c>
      <c r="DA815" s="16" t="str">
        <f>IF('Vastgesteld 7-7-2022'!AM809="x","M","")</f>
        <v/>
      </c>
      <c r="DB815" s="16" t="str">
        <f>IF('Vastgesteld 7-7-2022'!AN809="x","Z","")</f>
        <v/>
      </c>
      <c r="DC815" s="16" t="str">
        <f>IF('Vastgesteld 7-7-2022'!AO809="x","ZZ","")</f>
        <v/>
      </c>
      <c r="DD815" s="16" t="str">
        <f>IF('Vastgesteld 7-7-2022'!AQ809="x","1.40","")</f>
        <v/>
      </c>
      <c r="DE815" s="16" t="str">
        <f>IF(COUNTA('Vastgesteld 7-7-2022'!BH809:BJ809)&lt;&gt;0,6,"")</f>
        <v/>
      </c>
      <c r="DF815" s="16" t="str">
        <f t="shared" si="76"/>
        <v/>
      </c>
      <c r="DG815" s="16" t="str">
        <f>IF('Vastgesteld 7-7-2022'!BH809="x","L","")</f>
        <v/>
      </c>
      <c r="DH815" s="16" t="str">
        <f>IF('Vastgesteld 7-7-2022'!BI809="x","M","")</f>
        <v/>
      </c>
      <c r="DI815" s="16" t="str">
        <f>IF('Vastgesteld 7-7-2022'!BJ809="x","Z","")</f>
        <v/>
      </c>
      <c r="DJ815" s="16" t="str">
        <f>IF('Vastgesteld 7-7-2022'!BK809="x","Z","")</f>
        <v/>
      </c>
      <c r="DK815" s="16" t="str">
        <f>IF(COUNTA('Vastgesteld 7-7-2022'!BM809:BO809)&lt;&gt;0,6,"")</f>
        <v/>
      </c>
      <c r="DL815" s="16" t="str">
        <f t="shared" si="77"/>
        <v/>
      </c>
      <c r="DM815" s="16" t="str">
        <f>IF('Vastgesteld 7-7-2022'!BM809="x","L","")</f>
        <v/>
      </c>
      <c r="DN815" s="16" t="str">
        <f>IF('Vastgesteld 7-7-2022'!BN809="x","M","")</f>
        <v/>
      </c>
      <c r="DO815" s="16" t="str">
        <f>IF('Vastgesteld 7-7-2022'!BO809="x","Z","")</f>
        <v/>
      </c>
      <c r="DP815" s="16" t="str">
        <f>IF('Vastgesteld 7-7-2022'!BP809="x","Z","")</f>
        <v/>
      </c>
    </row>
    <row r="816" spans="1:120" ht="14.4" x14ac:dyDescent="0.3">
      <c r="A816" s="18">
        <f>'Vastgesteld 7-7-2022'!A810</f>
        <v>0</v>
      </c>
      <c r="B816" s="16" t="str">
        <f>IFERROR(VLOOKUP('Vastgesteld 7-7-2022'!#REF!,#REF!,2,FALSE),"")</f>
        <v/>
      </c>
      <c r="C816" s="16">
        <f>'Vastgesteld 7-7-2022'!E810</f>
        <v>0</v>
      </c>
      <c r="D816" s="16" t="str">
        <f>IFERROR(VLOOKUP('Vastgesteld 7-7-2022'!#REF!,#REF!,2,FALSE),"")</f>
        <v/>
      </c>
      <c r="E816" s="16" t="str">
        <f>IFERROR(VLOOKUP('Vastgesteld 7-7-2022'!#REF!,#REF!,5,FALSE),"")</f>
        <v/>
      </c>
      <c r="F816" s="16" t="e">
        <f>IF('Vastgesteld 7-7-2022'!#REF!&lt;&gt;"",'Vastgesteld 7-7-2022'!#REF!,"")</f>
        <v>#REF!</v>
      </c>
      <c r="G816" s="16" t="e">
        <f>IF('Vastgesteld 7-7-2022'!#REF!="Indoor",1,0)</f>
        <v>#REF!</v>
      </c>
      <c r="H816" s="16" t="e">
        <f>'Vastgesteld 7-7-2022'!#REF!</f>
        <v>#REF!</v>
      </c>
      <c r="I816" s="16" t="e">
        <f>IF('Vastgesteld 7-7-2022'!#REF!="Nee",0,IF('Vastgesteld 7-7-2022'!#REF!="Ja",1,""))</f>
        <v>#REF!</v>
      </c>
      <c r="J816" s="16" t="e">
        <f>IF('Vastgesteld 7-7-2022'!#REF!&lt;&gt;"",'Vastgesteld 7-7-2022'!#REF!,"")</f>
        <v>#REF!</v>
      </c>
      <c r="BJ816" s="16" t="str">
        <f>IF(COUNTA('Vastgesteld 7-7-2022'!T810:AD810)&lt;&gt;0,1,"")</f>
        <v/>
      </c>
      <c r="BK816" s="16" t="str">
        <f t="shared" si="72"/>
        <v/>
      </c>
      <c r="BL816" s="16" t="str">
        <f>IF('Vastgesteld 7-7-2022'!T810="x","AA","")</f>
        <v/>
      </c>
      <c r="BM816" s="16" t="str">
        <f>IF('Vastgesteld 7-7-2022'!U810="x","A","")</f>
        <v/>
      </c>
      <c r="BN816" s="16" t="str">
        <f>IF('Vastgesteld 7-7-2022'!V810="x","B1","")</f>
        <v/>
      </c>
      <c r="BO816" s="16" t="e">
        <f>IF('Vastgesteld 7-7-2022'!#REF!="x","BB","")</f>
        <v>#REF!</v>
      </c>
      <c r="BP816" s="16" t="str">
        <f>IF('Vastgesteld 7-7-2022'!X810="x","B","")</f>
        <v/>
      </c>
      <c r="BQ816" s="16" t="str">
        <f>IF('Vastgesteld 7-7-2022'!Y810="x","L1","")</f>
        <v/>
      </c>
      <c r="BR816" s="16" t="str">
        <f>IF('Vastgesteld 7-7-2022'!Z810="x","L2","")</f>
        <v/>
      </c>
      <c r="BS816" s="16" t="str">
        <f>IF('Vastgesteld 7-7-2022'!AA810="x","M1","")</f>
        <v/>
      </c>
      <c r="BT816" s="16" t="str">
        <f>IF('Vastgesteld 7-7-2022'!AB810="x","M2","")</f>
        <v/>
      </c>
      <c r="BU816" s="16" t="str">
        <f>IF('Vastgesteld 7-7-2022'!AC810="x","Z1","")</f>
        <v/>
      </c>
      <c r="BV816" s="16" t="str">
        <f>IF('Vastgesteld 7-7-2022'!AD810="x","Z2","")</f>
        <v/>
      </c>
      <c r="BW816" s="16" t="str">
        <f>IF(COUNTA('Vastgesteld 7-7-2022'!K810:S810)&lt;&gt;0,1,"")</f>
        <v/>
      </c>
      <c r="BX816" s="16" t="str">
        <f t="shared" si="73"/>
        <v/>
      </c>
      <c r="BY816" s="16" t="str">
        <f>IF('Vastgesteld 7-7-2022'!K810="x","BB","")</f>
        <v/>
      </c>
      <c r="BZ816" s="16" t="str">
        <f>IF('Vastgesteld 7-7-2022'!L810="x","B","")</f>
        <v/>
      </c>
      <c r="CA816" s="16" t="str">
        <f>IF('Vastgesteld 7-7-2022'!M810="x","L1","")</f>
        <v/>
      </c>
      <c r="CB816" s="16" t="str">
        <f>IF('Vastgesteld 7-7-2022'!N810="x","L2","")</f>
        <v/>
      </c>
      <c r="CC816" s="16" t="str">
        <f>IF('Vastgesteld 7-7-2022'!O810="x","M1","")</f>
        <v/>
      </c>
      <c r="CD816" s="16" t="str">
        <f>IF('Vastgesteld 7-7-2022'!P810="x","M2","")</f>
        <v/>
      </c>
      <c r="CE816" s="16" t="str">
        <f>IF('Vastgesteld 7-7-2022'!Q810="x","Z1","")</f>
        <v/>
      </c>
      <c r="CF816" s="16" t="str">
        <f>IF('Vastgesteld 7-7-2022'!R810="x","Z2","")</f>
        <v/>
      </c>
      <c r="CG816" s="16" t="str">
        <f>IF('Vastgesteld 7-7-2022'!S810="x","ZZL","")</f>
        <v/>
      </c>
      <c r="CL816" s="16" t="str">
        <f>IF(COUNTA('Vastgesteld 7-7-2022'!AV810:BF810)&lt;&gt;0,2,"")</f>
        <v/>
      </c>
      <c r="CM816" s="16" t="str">
        <f t="shared" si="74"/>
        <v/>
      </c>
      <c r="CN816" s="16" t="str">
        <f>IF('Vastgesteld 7-7-2022'!AV810="x","AA","")</f>
        <v/>
      </c>
      <c r="CO816" s="16" t="str">
        <f>IF('Vastgesteld 7-7-2022'!AW810="x","A","")</f>
        <v/>
      </c>
      <c r="CP816" s="16" t="str">
        <f>IF('Vastgesteld 7-7-2022'!AX810="x","BB","")</f>
        <v/>
      </c>
      <c r="CQ816" s="16" t="str">
        <f>IF('Vastgesteld 7-7-2022'!AY810="x","B","")</f>
        <v/>
      </c>
      <c r="CR816" s="16" t="str">
        <f>IF('Vastgesteld 7-7-2022'!AZ810="x","L","")</f>
        <v/>
      </c>
      <c r="CS816" s="16" t="str">
        <f>IF('Vastgesteld 7-7-2022'!BA810="x","M","")</f>
        <v/>
      </c>
      <c r="CT816" s="16" t="str">
        <f>IF('Vastgesteld 7-7-2022'!BB810="x","Z","")</f>
        <v/>
      </c>
      <c r="CU816" s="16" t="str">
        <f>IF('Vastgesteld 7-7-2022'!BF810="x","ZZ","")</f>
        <v/>
      </c>
      <c r="CV816" s="16" t="str">
        <f>IF(COUNTA('Vastgesteld 7-7-2022'!AJ810:AQ810)&lt;&gt;0,2,"")</f>
        <v/>
      </c>
      <c r="CW816" s="16" t="str">
        <f t="shared" si="75"/>
        <v/>
      </c>
      <c r="CX816" s="16" t="str">
        <f>IF('Vastgesteld 7-7-2022'!AJ810="x","BB","")</f>
        <v/>
      </c>
      <c r="CY816" s="16" t="str">
        <f>IF('Vastgesteld 7-7-2022'!AK810="x","B","")</f>
        <v/>
      </c>
      <c r="CZ816" s="16" t="str">
        <f>IF('Vastgesteld 7-7-2022'!AL810="x","L","")</f>
        <v/>
      </c>
      <c r="DA816" s="16" t="str">
        <f>IF('Vastgesteld 7-7-2022'!AM810="x","M","")</f>
        <v/>
      </c>
      <c r="DB816" s="16" t="str">
        <f>IF('Vastgesteld 7-7-2022'!AN810="x","Z","")</f>
        <v/>
      </c>
      <c r="DC816" s="16" t="str">
        <f>IF('Vastgesteld 7-7-2022'!AO810="x","ZZ","")</f>
        <v/>
      </c>
      <c r="DD816" s="16" t="str">
        <f>IF('Vastgesteld 7-7-2022'!AQ810="x","1.40","")</f>
        <v/>
      </c>
      <c r="DE816" s="16" t="str">
        <f>IF(COUNTA('Vastgesteld 7-7-2022'!BH810:BJ810)&lt;&gt;0,6,"")</f>
        <v/>
      </c>
      <c r="DF816" s="16" t="str">
        <f t="shared" si="76"/>
        <v/>
      </c>
      <c r="DG816" s="16" t="str">
        <f>IF('Vastgesteld 7-7-2022'!BH810="x","L","")</f>
        <v/>
      </c>
      <c r="DH816" s="16" t="str">
        <f>IF('Vastgesteld 7-7-2022'!BI810="x","M","")</f>
        <v/>
      </c>
      <c r="DI816" s="16" t="str">
        <f>IF('Vastgesteld 7-7-2022'!BJ810="x","Z","")</f>
        <v/>
      </c>
      <c r="DJ816" s="16" t="str">
        <f>IF('Vastgesteld 7-7-2022'!BK810="x","Z","")</f>
        <v/>
      </c>
      <c r="DK816" s="16" t="str">
        <f>IF(COUNTA('Vastgesteld 7-7-2022'!BM810:BO810)&lt;&gt;0,6,"")</f>
        <v/>
      </c>
      <c r="DL816" s="16" t="str">
        <f t="shared" si="77"/>
        <v/>
      </c>
      <c r="DM816" s="16" t="str">
        <f>IF('Vastgesteld 7-7-2022'!BM810="x","L","")</f>
        <v/>
      </c>
      <c r="DN816" s="16" t="str">
        <f>IF('Vastgesteld 7-7-2022'!BN810="x","M","")</f>
        <v/>
      </c>
      <c r="DO816" s="16" t="str">
        <f>IF('Vastgesteld 7-7-2022'!BO810="x","Z","")</f>
        <v/>
      </c>
      <c r="DP816" s="16" t="str">
        <f>IF('Vastgesteld 7-7-2022'!BP810="x","Z","")</f>
        <v/>
      </c>
    </row>
    <row r="817" spans="1:120" ht="14.4" x14ac:dyDescent="0.3">
      <c r="A817" s="18">
        <f>'Vastgesteld 7-7-2022'!A811</f>
        <v>0</v>
      </c>
      <c r="B817" s="16" t="str">
        <f>IFERROR(VLOOKUP('Vastgesteld 7-7-2022'!#REF!,#REF!,2,FALSE),"")</f>
        <v/>
      </c>
      <c r="C817" s="16">
        <f>'Vastgesteld 7-7-2022'!E811</f>
        <v>0</v>
      </c>
      <c r="D817" s="16" t="str">
        <f>IFERROR(VLOOKUP('Vastgesteld 7-7-2022'!#REF!,#REF!,2,FALSE),"")</f>
        <v/>
      </c>
      <c r="E817" s="16" t="str">
        <f>IFERROR(VLOOKUP('Vastgesteld 7-7-2022'!#REF!,#REF!,5,FALSE),"")</f>
        <v/>
      </c>
      <c r="F817" s="16" t="e">
        <f>IF('Vastgesteld 7-7-2022'!#REF!&lt;&gt;"",'Vastgesteld 7-7-2022'!#REF!,"")</f>
        <v>#REF!</v>
      </c>
      <c r="G817" s="16" t="e">
        <f>IF('Vastgesteld 7-7-2022'!#REF!="Indoor",1,0)</f>
        <v>#REF!</v>
      </c>
      <c r="H817" s="16" t="e">
        <f>'Vastgesteld 7-7-2022'!#REF!</f>
        <v>#REF!</v>
      </c>
      <c r="I817" s="16" t="e">
        <f>IF('Vastgesteld 7-7-2022'!#REF!="Nee",0,IF('Vastgesteld 7-7-2022'!#REF!="Ja",1,""))</f>
        <v>#REF!</v>
      </c>
      <c r="J817" s="16" t="e">
        <f>IF('Vastgesteld 7-7-2022'!#REF!&lt;&gt;"",'Vastgesteld 7-7-2022'!#REF!,"")</f>
        <v>#REF!</v>
      </c>
      <c r="BJ817" s="16" t="str">
        <f>IF(COUNTA('Vastgesteld 7-7-2022'!T811:AD811)&lt;&gt;0,1,"")</f>
        <v/>
      </c>
      <c r="BK817" s="16" t="str">
        <f t="shared" si="72"/>
        <v/>
      </c>
      <c r="BL817" s="16" t="str">
        <f>IF('Vastgesteld 7-7-2022'!T811="x","AA","")</f>
        <v/>
      </c>
      <c r="BM817" s="16" t="str">
        <f>IF('Vastgesteld 7-7-2022'!U811="x","A","")</f>
        <v/>
      </c>
      <c r="BN817" s="16" t="str">
        <f>IF('Vastgesteld 7-7-2022'!V811="x","B1","")</f>
        <v/>
      </c>
      <c r="BO817" s="16" t="e">
        <f>IF('Vastgesteld 7-7-2022'!#REF!="x","BB","")</f>
        <v>#REF!</v>
      </c>
      <c r="BP817" s="16" t="str">
        <f>IF('Vastgesteld 7-7-2022'!X811="x","B","")</f>
        <v/>
      </c>
      <c r="BQ817" s="16" t="str">
        <f>IF('Vastgesteld 7-7-2022'!Y811="x","L1","")</f>
        <v/>
      </c>
      <c r="BR817" s="16" t="str">
        <f>IF('Vastgesteld 7-7-2022'!Z811="x","L2","")</f>
        <v/>
      </c>
      <c r="BS817" s="16" t="str">
        <f>IF('Vastgesteld 7-7-2022'!AA811="x","M1","")</f>
        <v/>
      </c>
      <c r="BT817" s="16" t="str">
        <f>IF('Vastgesteld 7-7-2022'!AB811="x","M2","")</f>
        <v/>
      </c>
      <c r="BU817" s="16" t="str">
        <f>IF('Vastgesteld 7-7-2022'!AC811="x","Z1","")</f>
        <v/>
      </c>
      <c r="BV817" s="16" t="str">
        <f>IF('Vastgesteld 7-7-2022'!AD811="x","Z2","")</f>
        <v/>
      </c>
      <c r="BW817" s="16" t="str">
        <f>IF(COUNTA('Vastgesteld 7-7-2022'!K811:S811)&lt;&gt;0,1,"")</f>
        <v/>
      </c>
      <c r="BX817" s="16" t="str">
        <f t="shared" si="73"/>
        <v/>
      </c>
      <c r="BY817" s="16" t="str">
        <f>IF('Vastgesteld 7-7-2022'!K811="x","BB","")</f>
        <v/>
      </c>
      <c r="BZ817" s="16" t="str">
        <f>IF('Vastgesteld 7-7-2022'!L811="x","B","")</f>
        <v/>
      </c>
      <c r="CA817" s="16" t="str">
        <f>IF('Vastgesteld 7-7-2022'!M811="x","L1","")</f>
        <v/>
      </c>
      <c r="CB817" s="16" t="str">
        <f>IF('Vastgesteld 7-7-2022'!N811="x","L2","")</f>
        <v/>
      </c>
      <c r="CC817" s="16" t="str">
        <f>IF('Vastgesteld 7-7-2022'!O811="x","M1","")</f>
        <v/>
      </c>
      <c r="CD817" s="16" t="str">
        <f>IF('Vastgesteld 7-7-2022'!P811="x","M2","")</f>
        <v/>
      </c>
      <c r="CE817" s="16" t="str">
        <f>IF('Vastgesteld 7-7-2022'!Q811="x","Z1","")</f>
        <v/>
      </c>
      <c r="CF817" s="16" t="str">
        <f>IF('Vastgesteld 7-7-2022'!R811="x","Z2","")</f>
        <v/>
      </c>
      <c r="CG817" s="16" t="str">
        <f>IF('Vastgesteld 7-7-2022'!S811="x","ZZL","")</f>
        <v/>
      </c>
      <c r="CL817" s="16" t="str">
        <f>IF(COUNTA('Vastgesteld 7-7-2022'!AV811:BF811)&lt;&gt;0,2,"")</f>
        <v/>
      </c>
      <c r="CM817" s="16" t="str">
        <f t="shared" si="74"/>
        <v/>
      </c>
      <c r="CN817" s="16" t="str">
        <f>IF('Vastgesteld 7-7-2022'!AV811="x","AA","")</f>
        <v/>
      </c>
      <c r="CO817" s="16" t="str">
        <f>IF('Vastgesteld 7-7-2022'!AW811="x","A","")</f>
        <v/>
      </c>
      <c r="CP817" s="16" t="str">
        <f>IF('Vastgesteld 7-7-2022'!AX811="x","BB","")</f>
        <v/>
      </c>
      <c r="CQ817" s="16" t="str">
        <f>IF('Vastgesteld 7-7-2022'!AY811="x","B","")</f>
        <v/>
      </c>
      <c r="CR817" s="16" t="str">
        <f>IF('Vastgesteld 7-7-2022'!AZ811="x","L","")</f>
        <v/>
      </c>
      <c r="CS817" s="16" t="str">
        <f>IF('Vastgesteld 7-7-2022'!BA811="x","M","")</f>
        <v/>
      </c>
      <c r="CT817" s="16" t="str">
        <f>IF('Vastgesteld 7-7-2022'!BB811="x","Z","")</f>
        <v/>
      </c>
      <c r="CU817" s="16" t="str">
        <f>IF('Vastgesteld 7-7-2022'!BF811="x","ZZ","")</f>
        <v/>
      </c>
      <c r="CV817" s="16" t="str">
        <f>IF(COUNTA('Vastgesteld 7-7-2022'!AJ811:AQ811)&lt;&gt;0,2,"")</f>
        <v/>
      </c>
      <c r="CW817" s="16" t="str">
        <f t="shared" si="75"/>
        <v/>
      </c>
      <c r="CX817" s="16" t="str">
        <f>IF('Vastgesteld 7-7-2022'!AJ811="x","BB","")</f>
        <v/>
      </c>
      <c r="CY817" s="16" t="str">
        <f>IF('Vastgesteld 7-7-2022'!AK811="x","B","")</f>
        <v/>
      </c>
      <c r="CZ817" s="16" t="str">
        <f>IF('Vastgesteld 7-7-2022'!AL811="x","L","")</f>
        <v/>
      </c>
      <c r="DA817" s="16" t="str">
        <f>IF('Vastgesteld 7-7-2022'!AM811="x","M","")</f>
        <v/>
      </c>
      <c r="DB817" s="16" t="str">
        <f>IF('Vastgesteld 7-7-2022'!AN811="x","Z","")</f>
        <v/>
      </c>
      <c r="DC817" s="16" t="str">
        <f>IF('Vastgesteld 7-7-2022'!AO811="x","ZZ","")</f>
        <v/>
      </c>
      <c r="DD817" s="16" t="str">
        <f>IF('Vastgesteld 7-7-2022'!AQ811="x","1.40","")</f>
        <v/>
      </c>
      <c r="DE817" s="16" t="str">
        <f>IF(COUNTA('Vastgesteld 7-7-2022'!BH811:BJ811)&lt;&gt;0,6,"")</f>
        <v/>
      </c>
      <c r="DF817" s="16" t="str">
        <f t="shared" si="76"/>
        <v/>
      </c>
      <c r="DG817" s="16" t="str">
        <f>IF('Vastgesteld 7-7-2022'!BH811="x","L","")</f>
        <v/>
      </c>
      <c r="DH817" s="16" t="str">
        <f>IF('Vastgesteld 7-7-2022'!BI811="x","M","")</f>
        <v/>
      </c>
      <c r="DI817" s="16" t="str">
        <f>IF('Vastgesteld 7-7-2022'!BJ811="x","Z","")</f>
        <v/>
      </c>
      <c r="DJ817" s="16" t="str">
        <f>IF('Vastgesteld 7-7-2022'!BK811="x","Z","")</f>
        <v/>
      </c>
      <c r="DK817" s="16" t="str">
        <f>IF(COUNTA('Vastgesteld 7-7-2022'!BM811:BO811)&lt;&gt;0,6,"")</f>
        <v/>
      </c>
      <c r="DL817" s="16" t="str">
        <f t="shared" si="77"/>
        <v/>
      </c>
      <c r="DM817" s="16" t="str">
        <f>IF('Vastgesteld 7-7-2022'!BM811="x","L","")</f>
        <v/>
      </c>
      <c r="DN817" s="16" t="str">
        <f>IF('Vastgesteld 7-7-2022'!BN811="x","M","")</f>
        <v/>
      </c>
      <c r="DO817" s="16" t="str">
        <f>IF('Vastgesteld 7-7-2022'!BO811="x","Z","")</f>
        <v/>
      </c>
      <c r="DP817" s="16" t="str">
        <f>IF('Vastgesteld 7-7-2022'!BP811="x","Z","")</f>
        <v/>
      </c>
    </row>
    <row r="818" spans="1:120" ht="14.4" x14ac:dyDescent="0.3">
      <c r="A818" s="18">
        <f>'Vastgesteld 7-7-2022'!A812</f>
        <v>0</v>
      </c>
      <c r="B818" s="16" t="str">
        <f>IFERROR(VLOOKUP('Vastgesteld 7-7-2022'!#REF!,#REF!,2,FALSE),"")</f>
        <v/>
      </c>
      <c r="C818" s="16">
        <f>'Vastgesteld 7-7-2022'!E812</f>
        <v>0</v>
      </c>
      <c r="D818" s="16" t="str">
        <f>IFERROR(VLOOKUP('Vastgesteld 7-7-2022'!#REF!,#REF!,2,FALSE),"")</f>
        <v/>
      </c>
      <c r="E818" s="16" t="str">
        <f>IFERROR(VLOOKUP('Vastgesteld 7-7-2022'!#REF!,#REF!,5,FALSE),"")</f>
        <v/>
      </c>
      <c r="F818" s="16" t="e">
        <f>IF('Vastgesteld 7-7-2022'!#REF!&lt;&gt;"",'Vastgesteld 7-7-2022'!#REF!,"")</f>
        <v>#REF!</v>
      </c>
      <c r="G818" s="16" t="e">
        <f>IF('Vastgesteld 7-7-2022'!#REF!="Indoor",1,0)</f>
        <v>#REF!</v>
      </c>
      <c r="H818" s="16" t="e">
        <f>'Vastgesteld 7-7-2022'!#REF!</f>
        <v>#REF!</v>
      </c>
      <c r="I818" s="16" t="e">
        <f>IF('Vastgesteld 7-7-2022'!#REF!="Nee",0,IF('Vastgesteld 7-7-2022'!#REF!="Ja",1,""))</f>
        <v>#REF!</v>
      </c>
      <c r="J818" s="16" t="e">
        <f>IF('Vastgesteld 7-7-2022'!#REF!&lt;&gt;"",'Vastgesteld 7-7-2022'!#REF!,"")</f>
        <v>#REF!</v>
      </c>
      <c r="BJ818" s="16" t="str">
        <f>IF(COUNTA('Vastgesteld 7-7-2022'!T812:AD812)&lt;&gt;0,1,"")</f>
        <v/>
      </c>
      <c r="BK818" s="16" t="str">
        <f t="shared" si="72"/>
        <v/>
      </c>
      <c r="BL818" s="16" t="str">
        <f>IF('Vastgesteld 7-7-2022'!T812="x","AA","")</f>
        <v/>
      </c>
      <c r="BM818" s="16" t="str">
        <f>IF('Vastgesteld 7-7-2022'!U812="x","A","")</f>
        <v/>
      </c>
      <c r="BN818" s="16" t="str">
        <f>IF('Vastgesteld 7-7-2022'!V812="x","B1","")</f>
        <v/>
      </c>
      <c r="BO818" s="16" t="e">
        <f>IF('Vastgesteld 7-7-2022'!#REF!="x","BB","")</f>
        <v>#REF!</v>
      </c>
      <c r="BP818" s="16" t="str">
        <f>IF('Vastgesteld 7-7-2022'!X812="x","B","")</f>
        <v/>
      </c>
      <c r="BQ818" s="16" t="str">
        <f>IF('Vastgesteld 7-7-2022'!Y812="x","L1","")</f>
        <v/>
      </c>
      <c r="BR818" s="16" t="str">
        <f>IF('Vastgesteld 7-7-2022'!Z812="x","L2","")</f>
        <v/>
      </c>
      <c r="BS818" s="16" t="str">
        <f>IF('Vastgesteld 7-7-2022'!AA812="x","M1","")</f>
        <v/>
      </c>
      <c r="BT818" s="16" t="str">
        <f>IF('Vastgesteld 7-7-2022'!AB812="x","M2","")</f>
        <v/>
      </c>
      <c r="BU818" s="16" t="str">
        <f>IF('Vastgesteld 7-7-2022'!AC812="x","Z1","")</f>
        <v/>
      </c>
      <c r="BV818" s="16" t="str">
        <f>IF('Vastgesteld 7-7-2022'!AD812="x","Z2","")</f>
        <v/>
      </c>
      <c r="BW818" s="16" t="str">
        <f>IF(COUNTA('Vastgesteld 7-7-2022'!K812:S812)&lt;&gt;0,1,"")</f>
        <v/>
      </c>
      <c r="BX818" s="16" t="str">
        <f t="shared" si="73"/>
        <v/>
      </c>
      <c r="BY818" s="16" t="str">
        <f>IF('Vastgesteld 7-7-2022'!K812="x","BB","")</f>
        <v/>
      </c>
      <c r="BZ818" s="16" t="str">
        <f>IF('Vastgesteld 7-7-2022'!L812="x","B","")</f>
        <v/>
      </c>
      <c r="CA818" s="16" t="str">
        <f>IF('Vastgesteld 7-7-2022'!M812="x","L1","")</f>
        <v/>
      </c>
      <c r="CB818" s="16" t="str">
        <f>IF('Vastgesteld 7-7-2022'!N812="x","L2","")</f>
        <v/>
      </c>
      <c r="CC818" s="16" t="str">
        <f>IF('Vastgesteld 7-7-2022'!O812="x","M1","")</f>
        <v/>
      </c>
      <c r="CD818" s="16" t="str">
        <f>IF('Vastgesteld 7-7-2022'!P812="x","M2","")</f>
        <v/>
      </c>
      <c r="CE818" s="16" t="str">
        <f>IF('Vastgesteld 7-7-2022'!Q812="x","Z1","")</f>
        <v/>
      </c>
      <c r="CF818" s="16" t="str">
        <f>IF('Vastgesteld 7-7-2022'!R812="x","Z2","")</f>
        <v/>
      </c>
      <c r="CG818" s="16" t="str">
        <f>IF('Vastgesteld 7-7-2022'!S812="x","ZZL","")</f>
        <v/>
      </c>
      <c r="CL818" s="16" t="str">
        <f>IF(COUNTA('Vastgesteld 7-7-2022'!AV812:BF812)&lt;&gt;0,2,"")</f>
        <v/>
      </c>
      <c r="CM818" s="16" t="str">
        <f t="shared" si="74"/>
        <v/>
      </c>
      <c r="CN818" s="16" t="str">
        <f>IF('Vastgesteld 7-7-2022'!AV812="x","AA","")</f>
        <v/>
      </c>
      <c r="CO818" s="16" t="str">
        <f>IF('Vastgesteld 7-7-2022'!AW812="x","A","")</f>
        <v/>
      </c>
      <c r="CP818" s="16" t="str">
        <f>IF('Vastgesteld 7-7-2022'!AX812="x","BB","")</f>
        <v/>
      </c>
      <c r="CQ818" s="16" t="str">
        <f>IF('Vastgesteld 7-7-2022'!AY812="x","B","")</f>
        <v/>
      </c>
      <c r="CR818" s="16" t="str">
        <f>IF('Vastgesteld 7-7-2022'!AZ812="x","L","")</f>
        <v/>
      </c>
      <c r="CS818" s="16" t="str">
        <f>IF('Vastgesteld 7-7-2022'!BA812="x","M","")</f>
        <v/>
      </c>
      <c r="CT818" s="16" t="str">
        <f>IF('Vastgesteld 7-7-2022'!BB812="x","Z","")</f>
        <v/>
      </c>
      <c r="CU818" s="16" t="str">
        <f>IF('Vastgesteld 7-7-2022'!BF812="x","ZZ","")</f>
        <v/>
      </c>
      <c r="CV818" s="16" t="str">
        <f>IF(COUNTA('Vastgesteld 7-7-2022'!AJ812:AQ812)&lt;&gt;0,2,"")</f>
        <v/>
      </c>
      <c r="CW818" s="16" t="str">
        <f t="shared" si="75"/>
        <v/>
      </c>
      <c r="CX818" s="16" t="str">
        <f>IF('Vastgesteld 7-7-2022'!AJ812="x","BB","")</f>
        <v/>
      </c>
      <c r="CY818" s="16" t="str">
        <f>IF('Vastgesteld 7-7-2022'!AK812="x","B","")</f>
        <v/>
      </c>
      <c r="CZ818" s="16" t="str">
        <f>IF('Vastgesteld 7-7-2022'!AL812="x","L","")</f>
        <v/>
      </c>
      <c r="DA818" s="16" t="str">
        <f>IF('Vastgesteld 7-7-2022'!AM812="x","M","")</f>
        <v/>
      </c>
      <c r="DB818" s="16" t="str">
        <f>IF('Vastgesteld 7-7-2022'!AN812="x","Z","")</f>
        <v/>
      </c>
      <c r="DC818" s="16" t="str">
        <f>IF('Vastgesteld 7-7-2022'!AO812="x","ZZ","")</f>
        <v/>
      </c>
      <c r="DD818" s="16" t="str">
        <f>IF('Vastgesteld 7-7-2022'!AQ812="x","1.40","")</f>
        <v/>
      </c>
      <c r="DE818" s="16" t="str">
        <f>IF(COUNTA('Vastgesteld 7-7-2022'!BH812:BJ812)&lt;&gt;0,6,"")</f>
        <v/>
      </c>
      <c r="DF818" s="16" t="str">
        <f t="shared" si="76"/>
        <v/>
      </c>
      <c r="DG818" s="16" t="str">
        <f>IF('Vastgesteld 7-7-2022'!BH812="x","L","")</f>
        <v/>
      </c>
      <c r="DH818" s="16" t="str">
        <f>IF('Vastgesteld 7-7-2022'!BI812="x","M","")</f>
        <v/>
      </c>
      <c r="DI818" s="16" t="str">
        <f>IF('Vastgesteld 7-7-2022'!BJ812="x","Z","")</f>
        <v/>
      </c>
      <c r="DJ818" s="16" t="str">
        <f>IF('Vastgesteld 7-7-2022'!BK812="x","Z","")</f>
        <v/>
      </c>
      <c r="DK818" s="16" t="str">
        <f>IF(COUNTA('Vastgesteld 7-7-2022'!BM812:BO812)&lt;&gt;0,6,"")</f>
        <v/>
      </c>
      <c r="DL818" s="16" t="str">
        <f t="shared" si="77"/>
        <v/>
      </c>
      <c r="DM818" s="16" t="str">
        <f>IF('Vastgesteld 7-7-2022'!BM812="x","L","")</f>
        <v/>
      </c>
      <c r="DN818" s="16" t="str">
        <f>IF('Vastgesteld 7-7-2022'!BN812="x","M","")</f>
        <v/>
      </c>
      <c r="DO818" s="16" t="str">
        <f>IF('Vastgesteld 7-7-2022'!BO812="x","Z","")</f>
        <v/>
      </c>
      <c r="DP818" s="16" t="str">
        <f>IF('Vastgesteld 7-7-2022'!BP812="x","Z","")</f>
        <v/>
      </c>
    </row>
    <row r="819" spans="1:120" ht="14.4" x14ac:dyDescent="0.3">
      <c r="A819" s="18">
        <f>'Vastgesteld 7-7-2022'!A813</f>
        <v>0</v>
      </c>
      <c r="B819" s="16" t="str">
        <f>IFERROR(VLOOKUP('Vastgesteld 7-7-2022'!#REF!,#REF!,2,FALSE),"")</f>
        <v/>
      </c>
      <c r="C819" s="16">
        <f>'Vastgesteld 7-7-2022'!E813</f>
        <v>0</v>
      </c>
      <c r="D819" s="16" t="str">
        <f>IFERROR(VLOOKUP('Vastgesteld 7-7-2022'!#REF!,#REF!,2,FALSE),"")</f>
        <v/>
      </c>
      <c r="E819" s="16" t="str">
        <f>IFERROR(VLOOKUP('Vastgesteld 7-7-2022'!#REF!,#REF!,5,FALSE),"")</f>
        <v/>
      </c>
      <c r="F819" s="16" t="e">
        <f>IF('Vastgesteld 7-7-2022'!#REF!&lt;&gt;"",'Vastgesteld 7-7-2022'!#REF!,"")</f>
        <v>#REF!</v>
      </c>
      <c r="G819" s="16" t="e">
        <f>IF('Vastgesteld 7-7-2022'!#REF!="Indoor",1,0)</f>
        <v>#REF!</v>
      </c>
      <c r="H819" s="16" t="e">
        <f>'Vastgesteld 7-7-2022'!#REF!</f>
        <v>#REF!</v>
      </c>
      <c r="I819" s="16" t="e">
        <f>IF('Vastgesteld 7-7-2022'!#REF!="Nee",0,IF('Vastgesteld 7-7-2022'!#REF!="Ja",1,""))</f>
        <v>#REF!</v>
      </c>
      <c r="J819" s="16" t="e">
        <f>IF('Vastgesteld 7-7-2022'!#REF!&lt;&gt;"",'Vastgesteld 7-7-2022'!#REF!,"")</f>
        <v>#REF!</v>
      </c>
      <c r="BJ819" s="16" t="str">
        <f>IF(COUNTA('Vastgesteld 7-7-2022'!T813:AD813)&lt;&gt;0,1,"")</f>
        <v/>
      </c>
      <c r="BK819" s="16" t="str">
        <f t="shared" si="72"/>
        <v/>
      </c>
      <c r="BL819" s="16" t="str">
        <f>IF('Vastgesteld 7-7-2022'!T813="x","AA","")</f>
        <v/>
      </c>
      <c r="BM819" s="16" t="str">
        <f>IF('Vastgesteld 7-7-2022'!U813="x","A","")</f>
        <v/>
      </c>
      <c r="BN819" s="16" t="str">
        <f>IF('Vastgesteld 7-7-2022'!V813="x","B1","")</f>
        <v/>
      </c>
      <c r="BO819" s="16" t="e">
        <f>IF('Vastgesteld 7-7-2022'!#REF!="x","BB","")</f>
        <v>#REF!</v>
      </c>
      <c r="BP819" s="16" t="str">
        <f>IF('Vastgesteld 7-7-2022'!X813="x","B","")</f>
        <v/>
      </c>
      <c r="BQ819" s="16" t="str">
        <f>IF('Vastgesteld 7-7-2022'!Y813="x","L1","")</f>
        <v/>
      </c>
      <c r="BR819" s="16" t="str">
        <f>IF('Vastgesteld 7-7-2022'!Z813="x","L2","")</f>
        <v/>
      </c>
      <c r="BS819" s="16" t="str">
        <f>IF('Vastgesteld 7-7-2022'!AA813="x","M1","")</f>
        <v/>
      </c>
      <c r="BT819" s="16" t="str">
        <f>IF('Vastgesteld 7-7-2022'!AB813="x","M2","")</f>
        <v/>
      </c>
      <c r="BU819" s="16" t="str">
        <f>IF('Vastgesteld 7-7-2022'!AC813="x","Z1","")</f>
        <v/>
      </c>
      <c r="BV819" s="16" t="str">
        <f>IF('Vastgesteld 7-7-2022'!AD813="x","Z2","")</f>
        <v/>
      </c>
      <c r="BW819" s="16" t="str">
        <f>IF(COUNTA('Vastgesteld 7-7-2022'!K813:S813)&lt;&gt;0,1,"")</f>
        <v/>
      </c>
      <c r="BX819" s="16" t="str">
        <f t="shared" si="73"/>
        <v/>
      </c>
      <c r="BY819" s="16" t="str">
        <f>IF('Vastgesteld 7-7-2022'!K813="x","BB","")</f>
        <v/>
      </c>
      <c r="BZ819" s="16" t="str">
        <f>IF('Vastgesteld 7-7-2022'!L813="x","B","")</f>
        <v/>
      </c>
      <c r="CA819" s="16" t="str">
        <f>IF('Vastgesteld 7-7-2022'!M813="x","L1","")</f>
        <v/>
      </c>
      <c r="CB819" s="16" t="str">
        <f>IF('Vastgesteld 7-7-2022'!N813="x","L2","")</f>
        <v/>
      </c>
      <c r="CC819" s="16" t="str">
        <f>IF('Vastgesteld 7-7-2022'!O813="x","M1","")</f>
        <v/>
      </c>
      <c r="CD819" s="16" t="str">
        <f>IF('Vastgesteld 7-7-2022'!P813="x","M2","")</f>
        <v/>
      </c>
      <c r="CE819" s="16" t="str">
        <f>IF('Vastgesteld 7-7-2022'!Q813="x","Z1","")</f>
        <v/>
      </c>
      <c r="CF819" s="16" t="str">
        <f>IF('Vastgesteld 7-7-2022'!R813="x","Z2","")</f>
        <v/>
      </c>
      <c r="CG819" s="16" t="str">
        <f>IF('Vastgesteld 7-7-2022'!S813="x","ZZL","")</f>
        <v/>
      </c>
      <c r="CL819" s="16" t="str">
        <f>IF(COUNTA('Vastgesteld 7-7-2022'!AV813:BF813)&lt;&gt;0,2,"")</f>
        <v/>
      </c>
      <c r="CM819" s="16" t="str">
        <f t="shared" si="74"/>
        <v/>
      </c>
      <c r="CN819" s="16" t="str">
        <f>IF('Vastgesteld 7-7-2022'!AV813="x","AA","")</f>
        <v/>
      </c>
      <c r="CO819" s="16" t="str">
        <f>IF('Vastgesteld 7-7-2022'!AW813="x","A","")</f>
        <v/>
      </c>
      <c r="CP819" s="16" t="str">
        <f>IF('Vastgesteld 7-7-2022'!AX813="x","BB","")</f>
        <v/>
      </c>
      <c r="CQ819" s="16" t="str">
        <f>IF('Vastgesteld 7-7-2022'!AY813="x","B","")</f>
        <v/>
      </c>
      <c r="CR819" s="16" t="str">
        <f>IF('Vastgesteld 7-7-2022'!AZ813="x","L","")</f>
        <v/>
      </c>
      <c r="CS819" s="16" t="str">
        <f>IF('Vastgesteld 7-7-2022'!BA813="x","M","")</f>
        <v/>
      </c>
      <c r="CT819" s="16" t="str">
        <f>IF('Vastgesteld 7-7-2022'!BB813="x","Z","")</f>
        <v/>
      </c>
      <c r="CU819" s="16" t="str">
        <f>IF('Vastgesteld 7-7-2022'!BF813="x","ZZ","")</f>
        <v/>
      </c>
      <c r="CV819" s="16" t="str">
        <f>IF(COUNTA('Vastgesteld 7-7-2022'!AJ813:AQ813)&lt;&gt;0,2,"")</f>
        <v/>
      </c>
      <c r="CW819" s="16" t="str">
        <f t="shared" si="75"/>
        <v/>
      </c>
      <c r="CX819" s="16" t="str">
        <f>IF('Vastgesteld 7-7-2022'!AJ813="x","BB","")</f>
        <v/>
      </c>
      <c r="CY819" s="16" t="str">
        <f>IF('Vastgesteld 7-7-2022'!AK813="x","B","")</f>
        <v/>
      </c>
      <c r="CZ819" s="16" t="str">
        <f>IF('Vastgesteld 7-7-2022'!AL813="x","L","")</f>
        <v/>
      </c>
      <c r="DA819" s="16" t="str">
        <f>IF('Vastgesteld 7-7-2022'!AM813="x","M","")</f>
        <v/>
      </c>
      <c r="DB819" s="16" t="str">
        <f>IF('Vastgesteld 7-7-2022'!AN813="x","Z","")</f>
        <v/>
      </c>
      <c r="DC819" s="16" t="str">
        <f>IF('Vastgesteld 7-7-2022'!AO813="x","ZZ","")</f>
        <v/>
      </c>
      <c r="DD819" s="16" t="str">
        <f>IF('Vastgesteld 7-7-2022'!AQ813="x","1.40","")</f>
        <v/>
      </c>
      <c r="DE819" s="16" t="str">
        <f>IF(COUNTA('Vastgesteld 7-7-2022'!BH813:BJ813)&lt;&gt;0,6,"")</f>
        <v/>
      </c>
      <c r="DF819" s="16" t="str">
        <f t="shared" si="76"/>
        <v/>
      </c>
      <c r="DG819" s="16" t="str">
        <f>IF('Vastgesteld 7-7-2022'!BH813="x","L","")</f>
        <v/>
      </c>
      <c r="DH819" s="16" t="str">
        <f>IF('Vastgesteld 7-7-2022'!BI813="x","M","")</f>
        <v/>
      </c>
      <c r="DI819" s="16" t="str">
        <f>IF('Vastgesteld 7-7-2022'!BJ813="x","Z","")</f>
        <v/>
      </c>
      <c r="DJ819" s="16" t="str">
        <f>IF('Vastgesteld 7-7-2022'!BK813="x","Z","")</f>
        <v/>
      </c>
      <c r="DK819" s="16" t="str">
        <f>IF(COUNTA('Vastgesteld 7-7-2022'!BM813:BO813)&lt;&gt;0,6,"")</f>
        <v/>
      </c>
      <c r="DL819" s="16" t="str">
        <f t="shared" si="77"/>
        <v/>
      </c>
      <c r="DM819" s="16" t="str">
        <f>IF('Vastgesteld 7-7-2022'!BM813="x","L","")</f>
        <v/>
      </c>
      <c r="DN819" s="16" t="str">
        <f>IF('Vastgesteld 7-7-2022'!BN813="x","M","")</f>
        <v/>
      </c>
      <c r="DO819" s="16" t="str">
        <f>IF('Vastgesteld 7-7-2022'!BO813="x","Z","")</f>
        <v/>
      </c>
      <c r="DP819" s="16" t="str">
        <f>IF('Vastgesteld 7-7-2022'!BP813="x","Z","")</f>
        <v/>
      </c>
    </row>
    <row r="820" spans="1:120" ht="14.4" x14ac:dyDescent="0.3">
      <c r="A820" s="18">
        <f>'Vastgesteld 7-7-2022'!A814</f>
        <v>0</v>
      </c>
      <c r="B820" s="16" t="str">
        <f>IFERROR(VLOOKUP('Vastgesteld 7-7-2022'!#REF!,#REF!,2,FALSE),"")</f>
        <v/>
      </c>
      <c r="C820" s="16">
        <f>'Vastgesteld 7-7-2022'!E814</f>
        <v>0</v>
      </c>
      <c r="D820" s="16" t="str">
        <f>IFERROR(VLOOKUP('Vastgesteld 7-7-2022'!#REF!,#REF!,2,FALSE),"")</f>
        <v/>
      </c>
      <c r="E820" s="16" t="str">
        <f>IFERROR(VLOOKUP('Vastgesteld 7-7-2022'!#REF!,#REF!,5,FALSE),"")</f>
        <v/>
      </c>
      <c r="F820" s="16" t="e">
        <f>IF('Vastgesteld 7-7-2022'!#REF!&lt;&gt;"",'Vastgesteld 7-7-2022'!#REF!,"")</f>
        <v>#REF!</v>
      </c>
      <c r="G820" s="16" t="e">
        <f>IF('Vastgesteld 7-7-2022'!#REF!="Indoor",1,0)</f>
        <v>#REF!</v>
      </c>
      <c r="H820" s="16" t="e">
        <f>'Vastgesteld 7-7-2022'!#REF!</f>
        <v>#REF!</v>
      </c>
      <c r="I820" s="16" t="e">
        <f>IF('Vastgesteld 7-7-2022'!#REF!="Nee",0,IF('Vastgesteld 7-7-2022'!#REF!="Ja",1,""))</f>
        <v>#REF!</v>
      </c>
      <c r="J820" s="16" t="e">
        <f>IF('Vastgesteld 7-7-2022'!#REF!&lt;&gt;"",'Vastgesteld 7-7-2022'!#REF!,"")</f>
        <v>#REF!</v>
      </c>
      <c r="BJ820" s="16" t="str">
        <f>IF(COUNTA('Vastgesteld 7-7-2022'!T814:AD814)&lt;&gt;0,1,"")</f>
        <v/>
      </c>
      <c r="BK820" s="16" t="str">
        <f t="shared" si="72"/>
        <v/>
      </c>
      <c r="BL820" s="16" t="str">
        <f>IF('Vastgesteld 7-7-2022'!T814="x","AA","")</f>
        <v/>
      </c>
      <c r="BM820" s="16" t="str">
        <f>IF('Vastgesteld 7-7-2022'!U814="x","A","")</f>
        <v/>
      </c>
      <c r="BN820" s="16" t="str">
        <f>IF('Vastgesteld 7-7-2022'!V814="x","B1","")</f>
        <v/>
      </c>
      <c r="BO820" s="16" t="e">
        <f>IF('Vastgesteld 7-7-2022'!#REF!="x","BB","")</f>
        <v>#REF!</v>
      </c>
      <c r="BP820" s="16" t="str">
        <f>IF('Vastgesteld 7-7-2022'!X814="x","B","")</f>
        <v/>
      </c>
      <c r="BQ820" s="16" t="str">
        <f>IF('Vastgesteld 7-7-2022'!Y814="x","L1","")</f>
        <v/>
      </c>
      <c r="BR820" s="16" t="str">
        <f>IF('Vastgesteld 7-7-2022'!Z814="x","L2","")</f>
        <v/>
      </c>
      <c r="BS820" s="16" t="str">
        <f>IF('Vastgesteld 7-7-2022'!AA814="x","M1","")</f>
        <v/>
      </c>
      <c r="BT820" s="16" t="str">
        <f>IF('Vastgesteld 7-7-2022'!AB814="x","M2","")</f>
        <v/>
      </c>
      <c r="BU820" s="16" t="str">
        <f>IF('Vastgesteld 7-7-2022'!AC814="x","Z1","")</f>
        <v/>
      </c>
      <c r="BV820" s="16" t="str">
        <f>IF('Vastgesteld 7-7-2022'!AD814="x","Z2","")</f>
        <v/>
      </c>
      <c r="BW820" s="16" t="str">
        <f>IF(COUNTA('Vastgesteld 7-7-2022'!K814:S814)&lt;&gt;0,1,"")</f>
        <v/>
      </c>
      <c r="BX820" s="16" t="str">
        <f t="shared" si="73"/>
        <v/>
      </c>
      <c r="BY820" s="16" t="str">
        <f>IF('Vastgesteld 7-7-2022'!K814="x","BB","")</f>
        <v/>
      </c>
      <c r="BZ820" s="16" t="str">
        <f>IF('Vastgesteld 7-7-2022'!L814="x","B","")</f>
        <v/>
      </c>
      <c r="CA820" s="16" t="str">
        <f>IF('Vastgesteld 7-7-2022'!M814="x","L1","")</f>
        <v/>
      </c>
      <c r="CB820" s="16" t="str">
        <f>IF('Vastgesteld 7-7-2022'!N814="x","L2","")</f>
        <v/>
      </c>
      <c r="CC820" s="16" t="str">
        <f>IF('Vastgesteld 7-7-2022'!O814="x","M1","")</f>
        <v/>
      </c>
      <c r="CD820" s="16" t="str">
        <f>IF('Vastgesteld 7-7-2022'!P814="x","M2","")</f>
        <v/>
      </c>
      <c r="CE820" s="16" t="str">
        <f>IF('Vastgesteld 7-7-2022'!Q814="x","Z1","")</f>
        <v/>
      </c>
      <c r="CF820" s="16" t="str">
        <f>IF('Vastgesteld 7-7-2022'!R814="x","Z2","")</f>
        <v/>
      </c>
      <c r="CG820" s="16" t="str">
        <f>IF('Vastgesteld 7-7-2022'!S814="x","ZZL","")</f>
        <v/>
      </c>
      <c r="CL820" s="16" t="str">
        <f>IF(COUNTA('Vastgesteld 7-7-2022'!AV814:BF814)&lt;&gt;0,2,"")</f>
        <v/>
      </c>
      <c r="CM820" s="16" t="str">
        <f t="shared" si="74"/>
        <v/>
      </c>
      <c r="CN820" s="16" t="str">
        <f>IF('Vastgesteld 7-7-2022'!AV814="x","AA","")</f>
        <v/>
      </c>
      <c r="CO820" s="16" t="str">
        <f>IF('Vastgesteld 7-7-2022'!AW814="x","A","")</f>
        <v/>
      </c>
      <c r="CP820" s="16" t="str">
        <f>IF('Vastgesteld 7-7-2022'!AX814="x","BB","")</f>
        <v/>
      </c>
      <c r="CQ820" s="16" t="str">
        <f>IF('Vastgesteld 7-7-2022'!AY814="x","B","")</f>
        <v/>
      </c>
      <c r="CR820" s="16" t="str">
        <f>IF('Vastgesteld 7-7-2022'!AZ814="x","L","")</f>
        <v/>
      </c>
      <c r="CS820" s="16" t="str">
        <f>IF('Vastgesteld 7-7-2022'!BA814="x","M","")</f>
        <v/>
      </c>
      <c r="CT820" s="16" t="str">
        <f>IF('Vastgesteld 7-7-2022'!BB814="x","Z","")</f>
        <v/>
      </c>
      <c r="CU820" s="16" t="str">
        <f>IF('Vastgesteld 7-7-2022'!BF814="x","ZZ","")</f>
        <v/>
      </c>
      <c r="CV820" s="16" t="str">
        <f>IF(COUNTA('Vastgesteld 7-7-2022'!AJ814:AQ814)&lt;&gt;0,2,"")</f>
        <v/>
      </c>
      <c r="CW820" s="16" t="str">
        <f t="shared" si="75"/>
        <v/>
      </c>
      <c r="CX820" s="16" t="str">
        <f>IF('Vastgesteld 7-7-2022'!AJ814="x","BB","")</f>
        <v/>
      </c>
      <c r="CY820" s="16" t="str">
        <f>IF('Vastgesteld 7-7-2022'!AK814="x","B","")</f>
        <v/>
      </c>
      <c r="CZ820" s="16" t="str">
        <f>IF('Vastgesteld 7-7-2022'!AL814="x","L","")</f>
        <v/>
      </c>
      <c r="DA820" s="16" t="str">
        <f>IF('Vastgesteld 7-7-2022'!AM814="x","M","")</f>
        <v/>
      </c>
      <c r="DB820" s="16" t="str">
        <f>IF('Vastgesteld 7-7-2022'!AN814="x","Z","")</f>
        <v/>
      </c>
      <c r="DC820" s="16" t="str">
        <f>IF('Vastgesteld 7-7-2022'!AO814="x","ZZ","")</f>
        <v/>
      </c>
      <c r="DD820" s="16" t="str">
        <f>IF('Vastgesteld 7-7-2022'!AQ814="x","1.40","")</f>
        <v/>
      </c>
      <c r="DE820" s="16" t="str">
        <f>IF(COUNTA('Vastgesteld 7-7-2022'!BH814:BJ814)&lt;&gt;0,6,"")</f>
        <v/>
      </c>
      <c r="DF820" s="16" t="str">
        <f t="shared" si="76"/>
        <v/>
      </c>
      <c r="DG820" s="16" t="str">
        <f>IF('Vastgesteld 7-7-2022'!BH814="x","L","")</f>
        <v/>
      </c>
      <c r="DH820" s="16" t="str">
        <f>IF('Vastgesteld 7-7-2022'!BI814="x","M","")</f>
        <v/>
      </c>
      <c r="DI820" s="16" t="str">
        <f>IF('Vastgesteld 7-7-2022'!BJ814="x","Z","")</f>
        <v/>
      </c>
      <c r="DJ820" s="16" t="str">
        <f>IF('Vastgesteld 7-7-2022'!BK814="x","Z","")</f>
        <v/>
      </c>
      <c r="DK820" s="16" t="str">
        <f>IF(COUNTA('Vastgesteld 7-7-2022'!BM814:BO814)&lt;&gt;0,6,"")</f>
        <v/>
      </c>
      <c r="DL820" s="16" t="str">
        <f t="shared" si="77"/>
        <v/>
      </c>
      <c r="DM820" s="16" t="str">
        <f>IF('Vastgesteld 7-7-2022'!BM814="x","L","")</f>
        <v/>
      </c>
      <c r="DN820" s="16" t="str">
        <f>IF('Vastgesteld 7-7-2022'!BN814="x","M","")</f>
        <v/>
      </c>
      <c r="DO820" s="16" t="str">
        <f>IF('Vastgesteld 7-7-2022'!BO814="x","Z","")</f>
        <v/>
      </c>
      <c r="DP820" s="16" t="str">
        <f>IF('Vastgesteld 7-7-2022'!BP814="x","Z","")</f>
        <v/>
      </c>
    </row>
    <row r="821" spans="1:120" ht="14.4" x14ac:dyDescent="0.3">
      <c r="A821" s="18">
        <f>'Vastgesteld 7-7-2022'!A815</f>
        <v>0</v>
      </c>
      <c r="B821" s="16" t="str">
        <f>IFERROR(VLOOKUP('Vastgesteld 7-7-2022'!#REF!,#REF!,2,FALSE),"")</f>
        <v/>
      </c>
      <c r="C821" s="16">
        <f>'Vastgesteld 7-7-2022'!E815</f>
        <v>0</v>
      </c>
      <c r="D821" s="16" t="str">
        <f>IFERROR(VLOOKUP('Vastgesteld 7-7-2022'!#REF!,#REF!,2,FALSE),"")</f>
        <v/>
      </c>
      <c r="E821" s="16" t="str">
        <f>IFERROR(VLOOKUP('Vastgesteld 7-7-2022'!#REF!,#REF!,5,FALSE),"")</f>
        <v/>
      </c>
      <c r="F821" s="16" t="e">
        <f>IF('Vastgesteld 7-7-2022'!#REF!&lt;&gt;"",'Vastgesteld 7-7-2022'!#REF!,"")</f>
        <v>#REF!</v>
      </c>
      <c r="G821" s="16" t="e">
        <f>IF('Vastgesteld 7-7-2022'!#REF!="Indoor",1,0)</f>
        <v>#REF!</v>
      </c>
      <c r="H821" s="16" t="e">
        <f>'Vastgesteld 7-7-2022'!#REF!</f>
        <v>#REF!</v>
      </c>
      <c r="I821" s="16" t="e">
        <f>IF('Vastgesteld 7-7-2022'!#REF!="Nee",0,IF('Vastgesteld 7-7-2022'!#REF!="Ja",1,""))</f>
        <v>#REF!</v>
      </c>
      <c r="J821" s="16" t="e">
        <f>IF('Vastgesteld 7-7-2022'!#REF!&lt;&gt;"",'Vastgesteld 7-7-2022'!#REF!,"")</f>
        <v>#REF!</v>
      </c>
      <c r="BJ821" s="16" t="str">
        <f>IF(COUNTA('Vastgesteld 7-7-2022'!T815:AD815)&lt;&gt;0,1,"")</f>
        <v/>
      </c>
      <c r="BK821" s="16" t="str">
        <f t="shared" si="72"/>
        <v/>
      </c>
      <c r="BL821" s="16" t="str">
        <f>IF('Vastgesteld 7-7-2022'!T815="x","AA","")</f>
        <v/>
      </c>
      <c r="BM821" s="16" t="str">
        <f>IF('Vastgesteld 7-7-2022'!U815="x","A","")</f>
        <v/>
      </c>
      <c r="BN821" s="16" t="str">
        <f>IF('Vastgesteld 7-7-2022'!V815="x","B1","")</f>
        <v/>
      </c>
      <c r="BO821" s="16" t="e">
        <f>IF('Vastgesteld 7-7-2022'!#REF!="x","BB","")</f>
        <v>#REF!</v>
      </c>
      <c r="BP821" s="16" t="str">
        <f>IF('Vastgesteld 7-7-2022'!X815="x","B","")</f>
        <v/>
      </c>
      <c r="BQ821" s="16" t="str">
        <f>IF('Vastgesteld 7-7-2022'!Y815="x","L1","")</f>
        <v/>
      </c>
      <c r="BR821" s="16" t="str">
        <f>IF('Vastgesteld 7-7-2022'!Z815="x","L2","")</f>
        <v/>
      </c>
      <c r="BS821" s="16" t="str">
        <f>IF('Vastgesteld 7-7-2022'!AA815="x","M1","")</f>
        <v/>
      </c>
      <c r="BT821" s="16" t="str">
        <f>IF('Vastgesteld 7-7-2022'!AB815="x","M2","")</f>
        <v/>
      </c>
      <c r="BU821" s="16" t="str">
        <f>IF('Vastgesteld 7-7-2022'!AC815="x","Z1","")</f>
        <v/>
      </c>
      <c r="BV821" s="16" t="str">
        <f>IF('Vastgesteld 7-7-2022'!AD815="x","Z2","")</f>
        <v/>
      </c>
      <c r="BW821" s="16" t="str">
        <f>IF(COUNTA('Vastgesteld 7-7-2022'!K815:S815)&lt;&gt;0,1,"")</f>
        <v/>
      </c>
      <c r="BX821" s="16" t="str">
        <f t="shared" si="73"/>
        <v/>
      </c>
      <c r="BY821" s="16" t="str">
        <f>IF('Vastgesteld 7-7-2022'!K815="x","BB","")</f>
        <v/>
      </c>
      <c r="BZ821" s="16" t="str">
        <f>IF('Vastgesteld 7-7-2022'!L815="x","B","")</f>
        <v/>
      </c>
      <c r="CA821" s="16" t="str">
        <f>IF('Vastgesteld 7-7-2022'!M815="x","L1","")</f>
        <v/>
      </c>
      <c r="CB821" s="16" t="str">
        <f>IF('Vastgesteld 7-7-2022'!N815="x","L2","")</f>
        <v/>
      </c>
      <c r="CC821" s="16" t="str">
        <f>IF('Vastgesteld 7-7-2022'!O815="x","M1","")</f>
        <v/>
      </c>
      <c r="CD821" s="16" t="str">
        <f>IF('Vastgesteld 7-7-2022'!P815="x","M2","")</f>
        <v/>
      </c>
      <c r="CE821" s="16" t="str">
        <f>IF('Vastgesteld 7-7-2022'!Q815="x","Z1","")</f>
        <v/>
      </c>
      <c r="CF821" s="16" t="str">
        <f>IF('Vastgesteld 7-7-2022'!R815="x","Z2","")</f>
        <v/>
      </c>
      <c r="CG821" s="16" t="str">
        <f>IF('Vastgesteld 7-7-2022'!S815="x","ZZL","")</f>
        <v/>
      </c>
      <c r="CL821" s="16" t="str">
        <f>IF(COUNTA('Vastgesteld 7-7-2022'!AV815:BF815)&lt;&gt;0,2,"")</f>
        <v/>
      </c>
      <c r="CM821" s="16" t="str">
        <f t="shared" si="74"/>
        <v/>
      </c>
      <c r="CN821" s="16" t="str">
        <f>IF('Vastgesteld 7-7-2022'!AV815="x","AA","")</f>
        <v/>
      </c>
      <c r="CO821" s="16" t="str">
        <f>IF('Vastgesteld 7-7-2022'!AW815="x","A","")</f>
        <v/>
      </c>
      <c r="CP821" s="16" t="str">
        <f>IF('Vastgesteld 7-7-2022'!AX815="x","BB","")</f>
        <v/>
      </c>
      <c r="CQ821" s="16" t="str">
        <f>IF('Vastgesteld 7-7-2022'!AY815="x","B","")</f>
        <v/>
      </c>
      <c r="CR821" s="16" t="str">
        <f>IF('Vastgesteld 7-7-2022'!AZ815="x","L","")</f>
        <v/>
      </c>
      <c r="CS821" s="16" t="str">
        <f>IF('Vastgesteld 7-7-2022'!BA815="x","M","")</f>
        <v/>
      </c>
      <c r="CT821" s="16" t="str">
        <f>IF('Vastgesteld 7-7-2022'!BB815="x","Z","")</f>
        <v/>
      </c>
      <c r="CU821" s="16" t="str">
        <f>IF('Vastgesteld 7-7-2022'!BF815="x","ZZ","")</f>
        <v/>
      </c>
      <c r="CV821" s="16" t="str">
        <f>IF(COUNTA('Vastgesteld 7-7-2022'!AJ815:AQ815)&lt;&gt;0,2,"")</f>
        <v/>
      </c>
      <c r="CW821" s="16" t="str">
        <f t="shared" si="75"/>
        <v/>
      </c>
      <c r="CX821" s="16" t="str">
        <f>IF('Vastgesteld 7-7-2022'!AJ815="x","BB","")</f>
        <v/>
      </c>
      <c r="CY821" s="16" t="str">
        <f>IF('Vastgesteld 7-7-2022'!AK815="x","B","")</f>
        <v/>
      </c>
      <c r="CZ821" s="16" t="str">
        <f>IF('Vastgesteld 7-7-2022'!AL815="x","L","")</f>
        <v/>
      </c>
      <c r="DA821" s="16" t="str">
        <f>IF('Vastgesteld 7-7-2022'!AM815="x","M","")</f>
        <v/>
      </c>
      <c r="DB821" s="16" t="str">
        <f>IF('Vastgesteld 7-7-2022'!AN815="x","Z","")</f>
        <v/>
      </c>
      <c r="DC821" s="16" t="str">
        <f>IF('Vastgesteld 7-7-2022'!AO815="x","ZZ","")</f>
        <v/>
      </c>
      <c r="DD821" s="16" t="str">
        <f>IF('Vastgesteld 7-7-2022'!AQ815="x","1.40","")</f>
        <v/>
      </c>
      <c r="DE821" s="16" t="str">
        <f>IF(COUNTA('Vastgesteld 7-7-2022'!BH815:BJ815)&lt;&gt;0,6,"")</f>
        <v/>
      </c>
      <c r="DF821" s="16" t="str">
        <f t="shared" si="76"/>
        <v/>
      </c>
      <c r="DG821" s="16" t="str">
        <f>IF('Vastgesteld 7-7-2022'!BH815="x","L","")</f>
        <v/>
      </c>
      <c r="DH821" s="16" t="str">
        <f>IF('Vastgesteld 7-7-2022'!BI815="x","M","")</f>
        <v/>
      </c>
      <c r="DI821" s="16" t="str">
        <f>IF('Vastgesteld 7-7-2022'!BJ815="x","Z","")</f>
        <v/>
      </c>
      <c r="DJ821" s="16" t="str">
        <f>IF('Vastgesteld 7-7-2022'!BK815="x","Z","")</f>
        <v/>
      </c>
      <c r="DK821" s="16" t="str">
        <f>IF(COUNTA('Vastgesteld 7-7-2022'!BM815:BO815)&lt;&gt;0,6,"")</f>
        <v/>
      </c>
      <c r="DL821" s="16" t="str">
        <f t="shared" si="77"/>
        <v/>
      </c>
      <c r="DM821" s="16" t="str">
        <f>IF('Vastgesteld 7-7-2022'!BM815="x","L","")</f>
        <v/>
      </c>
      <c r="DN821" s="16" t="str">
        <f>IF('Vastgesteld 7-7-2022'!BN815="x","M","")</f>
        <v/>
      </c>
      <c r="DO821" s="16" t="str">
        <f>IF('Vastgesteld 7-7-2022'!BO815="x","Z","")</f>
        <v/>
      </c>
      <c r="DP821" s="16" t="str">
        <f>IF('Vastgesteld 7-7-2022'!BP815="x","Z","")</f>
        <v/>
      </c>
    </row>
    <row r="822" spans="1:120" ht="14.4" x14ac:dyDescent="0.3">
      <c r="A822" s="18">
        <f>'Vastgesteld 7-7-2022'!A816</f>
        <v>0</v>
      </c>
      <c r="B822" s="16" t="str">
        <f>IFERROR(VLOOKUP('Vastgesteld 7-7-2022'!#REF!,#REF!,2,FALSE),"")</f>
        <v/>
      </c>
      <c r="C822" s="16">
        <f>'Vastgesteld 7-7-2022'!E816</f>
        <v>0</v>
      </c>
      <c r="D822" s="16" t="str">
        <f>IFERROR(VLOOKUP('Vastgesteld 7-7-2022'!#REF!,#REF!,2,FALSE),"")</f>
        <v/>
      </c>
      <c r="E822" s="16" t="str">
        <f>IFERROR(VLOOKUP('Vastgesteld 7-7-2022'!#REF!,#REF!,5,FALSE),"")</f>
        <v/>
      </c>
      <c r="F822" s="16" t="e">
        <f>IF('Vastgesteld 7-7-2022'!#REF!&lt;&gt;"",'Vastgesteld 7-7-2022'!#REF!,"")</f>
        <v>#REF!</v>
      </c>
      <c r="G822" s="16" t="e">
        <f>IF('Vastgesteld 7-7-2022'!#REF!="Indoor",1,0)</f>
        <v>#REF!</v>
      </c>
      <c r="H822" s="16" t="e">
        <f>'Vastgesteld 7-7-2022'!#REF!</f>
        <v>#REF!</v>
      </c>
      <c r="I822" s="16" t="e">
        <f>IF('Vastgesteld 7-7-2022'!#REF!="Nee",0,IF('Vastgesteld 7-7-2022'!#REF!="Ja",1,""))</f>
        <v>#REF!</v>
      </c>
      <c r="J822" s="16" t="e">
        <f>IF('Vastgesteld 7-7-2022'!#REF!&lt;&gt;"",'Vastgesteld 7-7-2022'!#REF!,"")</f>
        <v>#REF!</v>
      </c>
      <c r="BJ822" s="16" t="str">
        <f>IF(COUNTA('Vastgesteld 7-7-2022'!T816:AD816)&lt;&gt;0,1,"")</f>
        <v/>
      </c>
      <c r="BK822" s="16" t="str">
        <f t="shared" si="72"/>
        <v/>
      </c>
      <c r="BL822" s="16" t="str">
        <f>IF('Vastgesteld 7-7-2022'!T816="x","AA","")</f>
        <v/>
      </c>
      <c r="BM822" s="16" t="str">
        <f>IF('Vastgesteld 7-7-2022'!U816="x","A","")</f>
        <v/>
      </c>
      <c r="BN822" s="16" t="str">
        <f>IF('Vastgesteld 7-7-2022'!V816="x","B1","")</f>
        <v/>
      </c>
      <c r="BO822" s="16" t="e">
        <f>IF('Vastgesteld 7-7-2022'!#REF!="x","BB","")</f>
        <v>#REF!</v>
      </c>
      <c r="BP822" s="16" t="str">
        <f>IF('Vastgesteld 7-7-2022'!X816="x","B","")</f>
        <v/>
      </c>
      <c r="BQ822" s="16" t="str">
        <f>IF('Vastgesteld 7-7-2022'!Y816="x","L1","")</f>
        <v/>
      </c>
      <c r="BR822" s="16" t="str">
        <f>IF('Vastgesteld 7-7-2022'!Z816="x","L2","")</f>
        <v/>
      </c>
      <c r="BS822" s="16" t="str">
        <f>IF('Vastgesteld 7-7-2022'!AA816="x","M1","")</f>
        <v/>
      </c>
      <c r="BT822" s="16" t="str">
        <f>IF('Vastgesteld 7-7-2022'!AB816="x","M2","")</f>
        <v/>
      </c>
      <c r="BU822" s="16" t="str">
        <f>IF('Vastgesteld 7-7-2022'!AC816="x","Z1","")</f>
        <v/>
      </c>
      <c r="BV822" s="16" t="str">
        <f>IF('Vastgesteld 7-7-2022'!AD816="x","Z2","")</f>
        <v/>
      </c>
      <c r="BW822" s="16" t="str">
        <f>IF(COUNTA('Vastgesteld 7-7-2022'!K816:S816)&lt;&gt;0,1,"")</f>
        <v/>
      </c>
      <c r="BX822" s="16" t="str">
        <f t="shared" si="73"/>
        <v/>
      </c>
      <c r="BY822" s="16" t="str">
        <f>IF('Vastgesteld 7-7-2022'!K816="x","BB","")</f>
        <v/>
      </c>
      <c r="BZ822" s="16" t="str">
        <f>IF('Vastgesteld 7-7-2022'!L816="x","B","")</f>
        <v/>
      </c>
      <c r="CA822" s="16" t="str">
        <f>IF('Vastgesteld 7-7-2022'!M816="x","L1","")</f>
        <v/>
      </c>
      <c r="CB822" s="16" t="str">
        <f>IF('Vastgesteld 7-7-2022'!N816="x","L2","")</f>
        <v/>
      </c>
      <c r="CC822" s="16" t="str">
        <f>IF('Vastgesteld 7-7-2022'!O816="x","M1","")</f>
        <v/>
      </c>
      <c r="CD822" s="16" t="str">
        <f>IF('Vastgesteld 7-7-2022'!P816="x","M2","")</f>
        <v/>
      </c>
      <c r="CE822" s="16" t="str">
        <f>IF('Vastgesteld 7-7-2022'!Q816="x","Z1","")</f>
        <v/>
      </c>
      <c r="CF822" s="16" t="str">
        <f>IF('Vastgesteld 7-7-2022'!R816="x","Z2","")</f>
        <v/>
      </c>
      <c r="CG822" s="16" t="str">
        <f>IF('Vastgesteld 7-7-2022'!S816="x","ZZL","")</f>
        <v/>
      </c>
      <c r="CL822" s="16" t="str">
        <f>IF(COUNTA('Vastgesteld 7-7-2022'!AV816:BF816)&lt;&gt;0,2,"")</f>
        <v/>
      </c>
      <c r="CM822" s="16" t="str">
        <f t="shared" si="74"/>
        <v/>
      </c>
      <c r="CN822" s="16" t="str">
        <f>IF('Vastgesteld 7-7-2022'!AV816="x","AA","")</f>
        <v/>
      </c>
      <c r="CO822" s="16" t="str">
        <f>IF('Vastgesteld 7-7-2022'!AW816="x","A","")</f>
        <v/>
      </c>
      <c r="CP822" s="16" t="str">
        <f>IF('Vastgesteld 7-7-2022'!AX816="x","BB","")</f>
        <v/>
      </c>
      <c r="CQ822" s="16" t="str">
        <f>IF('Vastgesteld 7-7-2022'!AY816="x","B","")</f>
        <v/>
      </c>
      <c r="CR822" s="16" t="str">
        <f>IF('Vastgesteld 7-7-2022'!AZ816="x","L","")</f>
        <v/>
      </c>
      <c r="CS822" s="16" t="str">
        <f>IF('Vastgesteld 7-7-2022'!BA816="x","M","")</f>
        <v/>
      </c>
      <c r="CT822" s="16" t="str">
        <f>IF('Vastgesteld 7-7-2022'!BB816="x","Z","")</f>
        <v/>
      </c>
      <c r="CU822" s="16" t="str">
        <f>IF('Vastgesteld 7-7-2022'!BF816="x","ZZ","")</f>
        <v/>
      </c>
      <c r="CV822" s="16" t="str">
        <f>IF(COUNTA('Vastgesteld 7-7-2022'!AJ816:AQ816)&lt;&gt;0,2,"")</f>
        <v/>
      </c>
      <c r="CW822" s="16" t="str">
        <f t="shared" si="75"/>
        <v/>
      </c>
      <c r="CX822" s="16" t="str">
        <f>IF('Vastgesteld 7-7-2022'!AJ816="x","BB","")</f>
        <v/>
      </c>
      <c r="CY822" s="16" t="str">
        <f>IF('Vastgesteld 7-7-2022'!AK816="x","B","")</f>
        <v/>
      </c>
      <c r="CZ822" s="16" t="str">
        <f>IF('Vastgesteld 7-7-2022'!AL816="x","L","")</f>
        <v/>
      </c>
      <c r="DA822" s="16" t="str">
        <f>IF('Vastgesteld 7-7-2022'!AM816="x","M","")</f>
        <v/>
      </c>
      <c r="DB822" s="16" t="str">
        <f>IF('Vastgesteld 7-7-2022'!AN816="x","Z","")</f>
        <v/>
      </c>
      <c r="DC822" s="16" t="str">
        <f>IF('Vastgesteld 7-7-2022'!AO816="x","ZZ","")</f>
        <v/>
      </c>
      <c r="DD822" s="16" t="str">
        <f>IF('Vastgesteld 7-7-2022'!AQ816="x","1.40","")</f>
        <v/>
      </c>
      <c r="DE822" s="16" t="str">
        <f>IF(COUNTA('Vastgesteld 7-7-2022'!BH816:BJ816)&lt;&gt;0,6,"")</f>
        <v/>
      </c>
      <c r="DF822" s="16" t="str">
        <f t="shared" si="76"/>
        <v/>
      </c>
      <c r="DG822" s="16" t="str">
        <f>IF('Vastgesteld 7-7-2022'!BH816="x","L","")</f>
        <v/>
      </c>
      <c r="DH822" s="16" t="str">
        <f>IF('Vastgesteld 7-7-2022'!BI816="x","M","")</f>
        <v/>
      </c>
      <c r="DI822" s="16" t="str">
        <f>IF('Vastgesteld 7-7-2022'!BJ816="x","Z","")</f>
        <v/>
      </c>
      <c r="DJ822" s="16" t="str">
        <f>IF('Vastgesteld 7-7-2022'!BK816="x","Z","")</f>
        <v/>
      </c>
      <c r="DK822" s="16" t="str">
        <f>IF(COUNTA('Vastgesteld 7-7-2022'!BM816:BO816)&lt;&gt;0,6,"")</f>
        <v/>
      </c>
      <c r="DL822" s="16" t="str">
        <f t="shared" si="77"/>
        <v/>
      </c>
      <c r="DM822" s="16" t="str">
        <f>IF('Vastgesteld 7-7-2022'!BM816="x","L","")</f>
        <v/>
      </c>
      <c r="DN822" s="16" t="str">
        <f>IF('Vastgesteld 7-7-2022'!BN816="x","M","")</f>
        <v/>
      </c>
      <c r="DO822" s="16" t="str">
        <f>IF('Vastgesteld 7-7-2022'!BO816="x","Z","")</f>
        <v/>
      </c>
      <c r="DP822" s="16" t="str">
        <f>IF('Vastgesteld 7-7-2022'!BP816="x","Z","")</f>
        <v/>
      </c>
    </row>
    <row r="823" spans="1:120" ht="14.4" x14ac:dyDescent="0.3">
      <c r="A823" s="18">
        <f>'Vastgesteld 7-7-2022'!A817</f>
        <v>0</v>
      </c>
      <c r="B823" s="16" t="str">
        <f>IFERROR(VLOOKUP('Vastgesteld 7-7-2022'!#REF!,#REF!,2,FALSE),"")</f>
        <v/>
      </c>
      <c r="C823" s="16">
        <f>'Vastgesteld 7-7-2022'!E817</f>
        <v>0</v>
      </c>
      <c r="D823" s="16" t="str">
        <f>IFERROR(VLOOKUP('Vastgesteld 7-7-2022'!#REF!,#REF!,2,FALSE),"")</f>
        <v/>
      </c>
      <c r="E823" s="16" t="str">
        <f>IFERROR(VLOOKUP('Vastgesteld 7-7-2022'!#REF!,#REF!,5,FALSE),"")</f>
        <v/>
      </c>
      <c r="F823" s="16" t="e">
        <f>IF('Vastgesteld 7-7-2022'!#REF!&lt;&gt;"",'Vastgesteld 7-7-2022'!#REF!,"")</f>
        <v>#REF!</v>
      </c>
      <c r="G823" s="16" t="e">
        <f>IF('Vastgesteld 7-7-2022'!#REF!="Indoor",1,0)</f>
        <v>#REF!</v>
      </c>
      <c r="H823" s="16" t="e">
        <f>'Vastgesteld 7-7-2022'!#REF!</f>
        <v>#REF!</v>
      </c>
      <c r="I823" s="16" t="e">
        <f>IF('Vastgesteld 7-7-2022'!#REF!="Nee",0,IF('Vastgesteld 7-7-2022'!#REF!="Ja",1,""))</f>
        <v>#REF!</v>
      </c>
      <c r="J823" s="16" t="e">
        <f>IF('Vastgesteld 7-7-2022'!#REF!&lt;&gt;"",'Vastgesteld 7-7-2022'!#REF!,"")</f>
        <v>#REF!</v>
      </c>
      <c r="BJ823" s="16" t="str">
        <f>IF(COUNTA('Vastgesteld 7-7-2022'!T817:AD817)&lt;&gt;0,1,"")</f>
        <v/>
      </c>
      <c r="BK823" s="16" t="str">
        <f t="shared" si="72"/>
        <v/>
      </c>
      <c r="BL823" s="16" t="str">
        <f>IF('Vastgesteld 7-7-2022'!T817="x","AA","")</f>
        <v/>
      </c>
      <c r="BM823" s="16" t="str">
        <f>IF('Vastgesteld 7-7-2022'!U817="x","A","")</f>
        <v/>
      </c>
      <c r="BN823" s="16" t="str">
        <f>IF('Vastgesteld 7-7-2022'!V817="x","B1","")</f>
        <v/>
      </c>
      <c r="BO823" s="16" t="e">
        <f>IF('Vastgesteld 7-7-2022'!#REF!="x","BB","")</f>
        <v>#REF!</v>
      </c>
      <c r="BP823" s="16" t="str">
        <f>IF('Vastgesteld 7-7-2022'!X817="x","B","")</f>
        <v/>
      </c>
      <c r="BQ823" s="16" t="str">
        <f>IF('Vastgesteld 7-7-2022'!Y817="x","L1","")</f>
        <v/>
      </c>
      <c r="BR823" s="16" t="str">
        <f>IF('Vastgesteld 7-7-2022'!Z817="x","L2","")</f>
        <v/>
      </c>
      <c r="BS823" s="16" t="str">
        <f>IF('Vastgesteld 7-7-2022'!AA817="x","M1","")</f>
        <v/>
      </c>
      <c r="BT823" s="16" t="str">
        <f>IF('Vastgesteld 7-7-2022'!AB817="x","M2","")</f>
        <v/>
      </c>
      <c r="BU823" s="16" t="str">
        <f>IF('Vastgesteld 7-7-2022'!AC817="x","Z1","")</f>
        <v/>
      </c>
      <c r="BV823" s="16" t="str">
        <f>IF('Vastgesteld 7-7-2022'!AD817="x","Z2","")</f>
        <v/>
      </c>
      <c r="BW823" s="16" t="str">
        <f>IF(COUNTA('Vastgesteld 7-7-2022'!K817:S817)&lt;&gt;0,1,"")</f>
        <v/>
      </c>
      <c r="BX823" s="16" t="str">
        <f t="shared" si="73"/>
        <v/>
      </c>
      <c r="BY823" s="16" t="str">
        <f>IF('Vastgesteld 7-7-2022'!K817="x","BB","")</f>
        <v/>
      </c>
      <c r="BZ823" s="16" t="str">
        <f>IF('Vastgesteld 7-7-2022'!L817="x","B","")</f>
        <v/>
      </c>
      <c r="CA823" s="16" t="str">
        <f>IF('Vastgesteld 7-7-2022'!M817="x","L1","")</f>
        <v/>
      </c>
      <c r="CB823" s="16" t="str">
        <f>IF('Vastgesteld 7-7-2022'!N817="x","L2","")</f>
        <v/>
      </c>
      <c r="CC823" s="16" t="str">
        <f>IF('Vastgesteld 7-7-2022'!O817="x","M1","")</f>
        <v/>
      </c>
      <c r="CD823" s="16" t="str">
        <f>IF('Vastgesteld 7-7-2022'!P817="x","M2","")</f>
        <v/>
      </c>
      <c r="CE823" s="16" t="str">
        <f>IF('Vastgesteld 7-7-2022'!Q817="x","Z1","")</f>
        <v/>
      </c>
      <c r="CF823" s="16" t="str">
        <f>IF('Vastgesteld 7-7-2022'!R817="x","Z2","")</f>
        <v/>
      </c>
      <c r="CG823" s="16" t="str">
        <f>IF('Vastgesteld 7-7-2022'!S817="x","ZZL","")</f>
        <v/>
      </c>
      <c r="CL823" s="16" t="str">
        <f>IF(COUNTA('Vastgesteld 7-7-2022'!AV817:BF817)&lt;&gt;0,2,"")</f>
        <v/>
      </c>
      <c r="CM823" s="16" t="str">
        <f t="shared" si="74"/>
        <v/>
      </c>
      <c r="CN823" s="16" t="str">
        <f>IF('Vastgesteld 7-7-2022'!AV817="x","AA","")</f>
        <v/>
      </c>
      <c r="CO823" s="16" t="str">
        <f>IF('Vastgesteld 7-7-2022'!AW817="x","A","")</f>
        <v/>
      </c>
      <c r="CP823" s="16" t="str">
        <f>IF('Vastgesteld 7-7-2022'!AX817="x","BB","")</f>
        <v/>
      </c>
      <c r="CQ823" s="16" t="str">
        <f>IF('Vastgesteld 7-7-2022'!AY817="x","B","")</f>
        <v/>
      </c>
      <c r="CR823" s="16" t="str">
        <f>IF('Vastgesteld 7-7-2022'!AZ817="x","L","")</f>
        <v/>
      </c>
      <c r="CS823" s="16" t="str">
        <f>IF('Vastgesteld 7-7-2022'!BA817="x","M","")</f>
        <v/>
      </c>
      <c r="CT823" s="16" t="str">
        <f>IF('Vastgesteld 7-7-2022'!BB817="x","Z","")</f>
        <v/>
      </c>
      <c r="CU823" s="16" t="str">
        <f>IF('Vastgesteld 7-7-2022'!BF817="x","ZZ","")</f>
        <v/>
      </c>
      <c r="CV823" s="16" t="str">
        <f>IF(COUNTA('Vastgesteld 7-7-2022'!AJ817:AQ817)&lt;&gt;0,2,"")</f>
        <v/>
      </c>
      <c r="CW823" s="16" t="str">
        <f t="shared" si="75"/>
        <v/>
      </c>
      <c r="CX823" s="16" t="str">
        <f>IF('Vastgesteld 7-7-2022'!AJ817="x","BB","")</f>
        <v/>
      </c>
      <c r="CY823" s="16" t="str">
        <f>IF('Vastgesteld 7-7-2022'!AK817="x","B","")</f>
        <v/>
      </c>
      <c r="CZ823" s="16" t="str">
        <f>IF('Vastgesteld 7-7-2022'!AL817="x","L","")</f>
        <v/>
      </c>
      <c r="DA823" s="16" t="str">
        <f>IF('Vastgesteld 7-7-2022'!AM817="x","M","")</f>
        <v/>
      </c>
      <c r="DB823" s="16" t="str">
        <f>IF('Vastgesteld 7-7-2022'!AN817="x","Z","")</f>
        <v/>
      </c>
      <c r="DC823" s="16" t="str">
        <f>IF('Vastgesteld 7-7-2022'!AO817="x","ZZ","")</f>
        <v/>
      </c>
      <c r="DD823" s="16" t="str">
        <f>IF('Vastgesteld 7-7-2022'!AQ817="x","1.40","")</f>
        <v/>
      </c>
      <c r="DE823" s="16" t="str">
        <f>IF(COUNTA('Vastgesteld 7-7-2022'!BH817:BJ817)&lt;&gt;0,6,"")</f>
        <v/>
      </c>
      <c r="DF823" s="16" t="str">
        <f t="shared" si="76"/>
        <v/>
      </c>
      <c r="DG823" s="16" t="str">
        <f>IF('Vastgesteld 7-7-2022'!BH817="x","L","")</f>
        <v/>
      </c>
      <c r="DH823" s="16" t="str">
        <f>IF('Vastgesteld 7-7-2022'!BI817="x","M","")</f>
        <v/>
      </c>
      <c r="DI823" s="16" t="str">
        <f>IF('Vastgesteld 7-7-2022'!BJ817="x","Z","")</f>
        <v/>
      </c>
      <c r="DJ823" s="16" t="str">
        <f>IF('Vastgesteld 7-7-2022'!BK817="x","Z","")</f>
        <v/>
      </c>
      <c r="DK823" s="16" t="str">
        <f>IF(COUNTA('Vastgesteld 7-7-2022'!BM817:BO817)&lt;&gt;0,6,"")</f>
        <v/>
      </c>
      <c r="DL823" s="16" t="str">
        <f t="shared" si="77"/>
        <v/>
      </c>
      <c r="DM823" s="16" t="str">
        <f>IF('Vastgesteld 7-7-2022'!BM817="x","L","")</f>
        <v/>
      </c>
      <c r="DN823" s="16" t="str">
        <f>IF('Vastgesteld 7-7-2022'!BN817="x","M","")</f>
        <v/>
      </c>
      <c r="DO823" s="16" t="str">
        <f>IF('Vastgesteld 7-7-2022'!BO817="x","Z","")</f>
        <v/>
      </c>
      <c r="DP823" s="16" t="str">
        <f>IF('Vastgesteld 7-7-2022'!BP817="x","Z","")</f>
        <v/>
      </c>
    </row>
    <row r="824" spans="1:120" ht="14.4" x14ac:dyDescent="0.3">
      <c r="A824" s="18">
        <f>'Vastgesteld 7-7-2022'!A818</f>
        <v>0</v>
      </c>
      <c r="B824" s="16" t="str">
        <f>IFERROR(VLOOKUP('Vastgesteld 7-7-2022'!#REF!,#REF!,2,FALSE),"")</f>
        <v/>
      </c>
      <c r="C824" s="16">
        <f>'Vastgesteld 7-7-2022'!E818</f>
        <v>0</v>
      </c>
      <c r="D824" s="16" t="str">
        <f>IFERROR(VLOOKUP('Vastgesteld 7-7-2022'!#REF!,#REF!,2,FALSE),"")</f>
        <v/>
      </c>
      <c r="E824" s="16" t="str">
        <f>IFERROR(VLOOKUP('Vastgesteld 7-7-2022'!#REF!,#REF!,5,FALSE),"")</f>
        <v/>
      </c>
      <c r="F824" s="16" t="e">
        <f>IF('Vastgesteld 7-7-2022'!#REF!&lt;&gt;"",'Vastgesteld 7-7-2022'!#REF!,"")</f>
        <v>#REF!</v>
      </c>
      <c r="G824" s="16" t="e">
        <f>IF('Vastgesteld 7-7-2022'!#REF!="Indoor",1,0)</f>
        <v>#REF!</v>
      </c>
      <c r="H824" s="16" t="e">
        <f>'Vastgesteld 7-7-2022'!#REF!</f>
        <v>#REF!</v>
      </c>
      <c r="I824" s="16" t="e">
        <f>IF('Vastgesteld 7-7-2022'!#REF!="Nee",0,IF('Vastgesteld 7-7-2022'!#REF!="Ja",1,""))</f>
        <v>#REF!</v>
      </c>
      <c r="J824" s="16" t="e">
        <f>IF('Vastgesteld 7-7-2022'!#REF!&lt;&gt;"",'Vastgesteld 7-7-2022'!#REF!,"")</f>
        <v>#REF!</v>
      </c>
      <c r="BJ824" s="16" t="str">
        <f>IF(COUNTA('Vastgesteld 7-7-2022'!T818:AD818)&lt;&gt;0,1,"")</f>
        <v/>
      </c>
      <c r="BK824" s="16" t="str">
        <f t="shared" si="72"/>
        <v/>
      </c>
      <c r="BL824" s="16" t="str">
        <f>IF('Vastgesteld 7-7-2022'!T818="x","AA","")</f>
        <v/>
      </c>
      <c r="BM824" s="16" t="str">
        <f>IF('Vastgesteld 7-7-2022'!U818="x","A","")</f>
        <v/>
      </c>
      <c r="BN824" s="16" t="str">
        <f>IF('Vastgesteld 7-7-2022'!V818="x","B1","")</f>
        <v/>
      </c>
      <c r="BO824" s="16" t="e">
        <f>IF('Vastgesteld 7-7-2022'!#REF!="x","BB","")</f>
        <v>#REF!</v>
      </c>
      <c r="BP824" s="16" t="str">
        <f>IF('Vastgesteld 7-7-2022'!X818="x","B","")</f>
        <v/>
      </c>
      <c r="BQ824" s="16" t="str">
        <f>IF('Vastgesteld 7-7-2022'!Y818="x","L1","")</f>
        <v/>
      </c>
      <c r="BR824" s="16" t="str">
        <f>IF('Vastgesteld 7-7-2022'!Z818="x","L2","")</f>
        <v/>
      </c>
      <c r="BS824" s="16" t="str">
        <f>IF('Vastgesteld 7-7-2022'!AA818="x","M1","")</f>
        <v/>
      </c>
      <c r="BT824" s="16" t="str">
        <f>IF('Vastgesteld 7-7-2022'!AB818="x","M2","")</f>
        <v/>
      </c>
      <c r="BU824" s="16" t="str">
        <f>IF('Vastgesteld 7-7-2022'!AC818="x","Z1","")</f>
        <v/>
      </c>
      <c r="BV824" s="16" t="str">
        <f>IF('Vastgesteld 7-7-2022'!AD818="x","Z2","")</f>
        <v/>
      </c>
      <c r="BW824" s="16" t="str">
        <f>IF(COUNTA('Vastgesteld 7-7-2022'!K818:S818)&lt;&gt;0,1,"")</f>
        <v/>
      </c>
      <c r="BX824" s="16" t="str">
        <f t="shared" si="73"/>
        <v/>
      </c>
      <c r="BY824" s="16" t="str">
        <f>IF('Vastgesteld 7-7-2022'!K818="x","BB","")</f>
        <v/>
      </c>
      <c r="BZ824" s="16" t="str">
        <f>IF('Vastgesteld 7-7-2022'!L818="x","B","")</f>
        <v/>
      </c>
      <c r="CA824" s="16" t="str">
        <f>IF('Vastgesteld 7-7-2022'!M818="x","L1","")</f>
        <v/>
      </c>
      <c r="CB824" s="16" t="str">
        <f>IF('Vastgesteld 7-7-2022'!N818="x","L2","")</f>
        <v/>
      </c>
      <c r="CC824" s="16" t="str">
        <f>IF('Vastgesteld 7-7-2022'!O818="x","M1","")</f>
        <v/>
      </c>
      <c r="CD824" s="16" t="str">
        <f>IF('Vastgesteld 7-7-2022'!P818="x","M2","")</f>
        <v/>
      </c>
      <c r="CE824" s="16" t="str">
        <f>IF('Vastgesteld 7-7-2022'!Q818="x","Z1","")</f>
        <v/>
      </c>
      <c r="CF824" s="16" t="str">
        <f>IF('Vastgesteld 7-7-2022'!R818="x","Z2","")</f>
        <v/>
      </c>
      <c r="CG824" s="16" t="str">
        <f>IF('Vastgesteld 7-7-2022'!S818="x","ZZL","")</f>
        <v/>
      </c>
      <c r="CL824" s="16" t="str">
        <f>IF(COUNTA('Vastgesteld 7-7-2022'!AV818:BF818)&lt;&gt;0,2,"")</f>
        <v/>
      </c>
      <c r="CM824" s="16" t="str">
        <f t="shared" si="74"/>
        <v/>
      </c>
      <c r="CN824" s="16" t="str">
        <f>IF('Vastgesteld 7-7-2022'!AV818="x","AA","")</f>
        <v/>
      </c>
      <c r="CO824" s="16" t="str">
        <f>IF('Vastgesteld 7-7-2022'!AW818="x","A","")</f>
        <v/>
      </c>
      <c r="CP824" s="16" t="str">
        <f>IF('Vastgesteld 7-7-2022'!AX818="x","BB","")</f>
        <v/>
      </c>
      <c r="CQ824" s="16" t="str">
        <f>IF('Vastgesteld 7-7-2022'!AY818="x","B","")</f>
        <v/>
      </c>
      <c r="CR824" s="16" t="str">
        <f>IF('Vastgesteld 7-7-2022'!AZ818="x","L","")</f>
        <v/>
      </c>
      <c r="CS824" s="16" t="str">
        <f>IF('Vastgesteld 7-7-2022'!BA818="x","M","")</f>
        <v/>
      </c>
      <c r="CT824" s="16" t="str">
        <f>IF('Vastgesteld 7-7-2022'!BB818="x","Z","")</f>
        <v/>
      </c>
      <c r="CU824" s="16" t="str">
        <f>IF('Vastgesteld 7-7-2022'!BF818="x","ZZ","")</f>
        <v/>
      </c>
      <c r="CV824" s="16" t="str">
        <f>IF(COUNTA('Vastgesteld 7-7-2022'!AJ818:AQ818)&lt;&gt;0,2,"")</f>
        <v/>
      </c>
      <c r="CW824" s="16" t="str">
        <f t="shared" si="75"/>
        <v/>
      </c>
      <c r="CX824" s="16" t="str">
        <f>IF('Vastgesteld 7-7-2022'!AJ818="x","BB","")</f>
        <v/>
      </c>
      <c r="CY824" s="16" t="str">
        <f>IF('Vastgesteld 7-7-2022'!AK818="x","B","")</f>
        <v/>
      </c>
      <c r="CZ824" s="16" t="str">
        <f>IF('Vastgesteld 7-7-2022'!AL818="x","L","")</f>
        <v/>
      </c>
      <c r="DA824" s="16" t="str">
        <f>IF('Vastgesteld 7-7-2022'!AM818="x","M","")</f>
        <v/>
      </c>
      <c r="DB824" s="16" t="str">
        <f>IF('Vastgesteld 7-7-2022'!AN818="x","Z","")</f>
        <v/>
      </c>
      <c r="DC824" s="16" t="str">
        <f>IF('Vastgesteld 7-7-2022'!AO818="x","ZZ","")</f>
        <v/>
      </c>
      <c r="DD824" s="16" t="str">
        <f>IF('Vastgesteld 7-7-2022'!AQ818="x","1.40","")</f>
        <v/>
      </c>
      <c r="DE824" s="16" t="str">
        <f>IF(COUNTA('Vastgesteld 7-7-2022'!BH818:BJ818)&lt;&gt;0,6,"")</f>
        <v/>
      </c>
      <c r="DF824" s="16" t="str">
        <f t="shared" si="76"/>
        <v/>
      </c>
      <c r="DG824" s="16" t="str">
        <f>IF('Vastgesteld 7-7-2022'!BH818="x","L","")</f>
        <v/>
      </c>
      <c r="DH824" s="16" t="str">
        <f>IF('Vastgesteld 7-7-2022'!BI818="x","M","")</f>
        <v/>
      </c>
      <c r="DI824" s="16" t="str">
        <f>IF('Vastgesteld 7-7-2022'!BJ818="x","Z","")</f>
        <v/>
      </c>
      <c r="DJ824" s="16" t="str">
        <f>IF('Vastgesteld 7-7-2022'!BK818="x","Z","")</f>
        <v/>
      </c>
      <c r="DK824" s="16" t="str">
        <f>IF(COUNTA('Vastgesteld 7-7-2022'!BM818:BO818)&lt;&gt;0,6,"")</f>
        <v/>
      </c>
      <c r="DL824" s="16" t="str">
        <f t="shared" si="77"/>
        <v/>
      </c>
      <c r="DM824" s="16" t="str">
        <f>IF('Vastgesteld 7-7-2022'!BM818="x","L","")</f>
        <v/>
      </c>
      <c r="DN824" s="16" t="str">
        <f>IF('Vastgesteld 7-7-2022'!BN818="x","M","")</f>
        <v/>
      </c>
      <c r="DO824" s="16" t="str">
        <f>IF('Vastgesteld 7-7-2022'!BO818="x","Z","")</f>
        <v/>
      </c>
      <c r="DP824" s="16" t="str">
        <f>IF('Vastgesteld 7-7-2022'!BP818="x","Z","")</f>
        <v/>
      </c>
    </row>
    <row r="825" spans="1:120" ht="14.4" x14ac:dyDescent="0.3">
      <c r="A825" s="18">
        <f>'Vastgesteld 7-7-2022'!A819</f>
        <v>0</v>
      </c>
      <c r="B825" s="16" t="str">
        <f>IFERROR(VLOOKUP('Vastgesteld 7-7-2022'!#REF!,#REF!,2,FALSE),"")</f>
        <v/>
      </c>
      <c r="C825" s="16">
        <f>'Vastgesteld 7-7-2022'!E819</f>
        <v>0</v>
      </c>
      <c r="D825" s="16" t="str">
        <f>IFERROR(VLOOKUP('Vastgesteld 7-7-2022'!#REF!,#REF!,2,FALSE),"")</f>
        <v/>
      </c>
      <c r="E825" s="16" t="str">
        <f>IFERROR(VLOOKUP('Vastgesteld 7-7-2022'!#REF!,#REF!,5,FALSE),"")</f>
        <v/>
      </c>
      <c r="F825" s="16" t="e">
        <f>IF('Vastgesteld 7-7-2022'!#REF!&lt;&gt;"",'Vastgesteld 7-7-2022'!#REF!,"")</f>
        <v>#REF!</v>
      </c>
      <c r="G825" s="16" t="e">
        <f>IF('Vastgesteld 7-7-2022'!#REF!="Indoor",1,0)</f>
        <v>#REF!</v>
      </c>
      <c r="H825" s="16" t="e">
        <f>'Vastgesteld 7-7-2022'!#REF!</f>
        <v>#REF!</v>
      </c>
      <c r="I825" s="16" t="e">
        <f>IF('Vastgesteld 7-7-2022'!#REF!="Nee",0,IF('Vastgesteld 7-7-2022'!#REF!="Ja",1,""))</f>
        <v>#REF!</v>
      </c>
      <c r="J825" s="16" t="e">
        <f>IF('Vastgesteld 7-7-2022'!#REF!&lt;&gt;"",'Vastgesteld 7-7-2022'!#REF!,"")</f>
        <v>#REF!</v>
      </c>
      <c r="BJ825" s="16" t="str">
        <f>IF(COUNTA('Vastgesteld 7-7-2022'!T819:AD819)&lt;&gt;0,1,"")</f>
        <v/>
      </c>
      <c r="BK825" s="16" t="str">
        <f t="shared" si="72"/>
        <v/>
      </c>
      <c r="BL825" s="16" t="str">
        <f>IF('Vastgesteld 7-7-2022'!T819="x","AA","")</f>
        <v/>
      </c>
      <c r="BM825" s="16" t="str">
        <f>IF('Vastgesteld 7-7-2022'!U819="x","A","")</f>
        <v/>
      </c>
      <c r="BN825" s="16" t="str">
        <f>IF('Vastgesteld 7-7-2022'!V819="x","B1","")</f>
        <v/>
      </c>
      <c r="BO825" s="16" t="e">
        <f>IF('Vastgesteld 7-7-2022'!#REF!="x","BB","")</f>
        <v>#REF!</v>
      </c>
      <c r="BP825" s="16" t="str">
        <f>IF('Vastgesteld 7-7-2022'!X819="x","B","")</f>
        <v/>
      </c>
      <c r="BQ825" s="16" t="str">
        <f>IF('Vastgesteld 7-7-2022'!Y819="x","L1","")</f>
        <v/>
      </c>
      <c r="BR825" s="16" t="str">
        <f>IF('Vastgesteld 7-7-2022'!Z819="x","L2","")</f>
        <v/>
      </c>
      <c r="BS825" s="16" t="str">
        <f>IF('Vastgesteld 7-7-2022'!AA819="x","M1","")</f>
        <v/>
      </c>
      <c r="BT825" s="16" t="str">
        <f>IF('Vastgesteld 7-7-2022'!AB819="x","M2","")</f>
        <v/>
      </c>
      <c r="BU825" s="16" t="str">
        <f>IF('Vastgesteld 7-7-2022'!AC819="x","Z1","")</f>
        <v/>
      </c>
      <c r="BV825" s="16" t="str">
        <f>IF('Vastgesteld 7-7-2022'!AD819="x","Z2","")</f>
        <v/>
      </c>
      <c r="BW825" s="16" t="str">
        <f>IF(COUNTA('Vastgesteld 7-7-2022'!K819:S819)&lt;&gt;0,1,"")</f>
        <v/>
      </c>
      <c r="BX825" s="16" t="str">
        <f t="shared" si="73"/>
        <v/>
      </c>
      <c r="BY825" s="16" t="str">
        <f>IF('Vastgesteld 7-7-2022'!K819="x","BB","")</f>
        <v/>
      </c>
      <c r="BZ825" s="16" t="str">
        <f>IF('Vastgesteld 7-7-2022'!L819="x","B","")</f>
        <v/>
      </c>
      <c r="CA825" s="16" t="str">
        <f>IF('Vastgesteld 7-7-2022'!M819="x","L1","")</f>
        <v/>
      </c>
      <c r="CB825" s="16" t="str">
        <f>IF('Vastgesteld 7-7-2022'!N819="x","L2","")</f>
        <v/>
      </c>
      <c r="CC825" s="16" t="str">
        <f>IF('Vastgesteld 7-7-2022'!O819="x","M1","")</f>
        <v/>
      </c>
      <c r="CD825" s="16" t="str">
        <f>IF('Vastgesteld 7-7-2022'!P819="x","M2","")</f>
        <v/>
      </c>
      <c r="CE825" s="16" t="str">
        <f>IF('Vastgesteld 7-7-2022'!Q819="x","Z1","")</f>
        <v/>
      </c>
      <c r="CF825" s="16" t="str">
        <f>IF('Vastgesteld 7-7-2022'!R819="x","Z2","")</f>
        <v/>
      </c>
      <c r="CG825" s="16" t="str">
        <f>IF('Vastgesteld 7-7-2022'!S819="x","ZZL","")</f>
        <v/>
      </c>
      <c r="CL825" s="16" t="str">
        <f>IF(COUNTA('Vastgesteld 7-7-2022'!AV819:BF819)&lt;&gt;0,2,"")</f>
        <v/>
      </c>
      <c r="CM825" s="16" t="str">
        <f t="shared" si="74"/>
        <v/>
      </c>
      <c r="CN825" s="16" t="str">
        <f>IF('Vastgesteld 7-7-2022'!AV819="x","AA","")</f>
        <v/>
      </c>
      <c r="CO825" s="16" t="str">
        <f>IF('Vastgesteld 7-7-2022'!AW819="x","A","")</f>
        <v/>
      </c>
      <c r="CP825" s="16" t="str">
        <f>IF('Vastgesteld 7-7-2022'!AX819="x","BB","")</f>
        <v/>
      </c>
      <c r="CQ825" s="16" t="str">
        <f>IF('Vastgesteld 7-7-2022'!AY819="x","B","")</f>
        <v/>
      </c>
      <c r="CR825" s="16" t="str">
        <f>IF('Vastgesteld 7-7-2022'!AZ819="x","L","")</f>
        <v/>
      </c>
      <c r="CS825" s="16" t="str">
        <f>IF('Vastgesteld 7-7-2022'!BA819="x","M","")</f>
        <v/>
      </c>
      <c r="CT825" s="16" t="str">
        <f>IF('Vastgesteld 7-7-2022'!BB819="x","Z","")</f>
        <v/>
      </c>
      <c r="CU825" s="16" t="str">
        <f>IF('Vastgesteld 7-7-2022'!BF819="x","ZZ","")</f>
        <v/>
      </c>
      <c r="CV825" s="16" t="str">
        <f>IF(COUNTA('Vastgesteld 7-7-2022'!AJ819:AQ819)&lt;&gt;0,2,"")</f>
        <v/>
      </c>
      <c r="CW825" s="16" t="str">
        <f t="shared" si="75"/>
        <v/>
      </c>
      <c r="CX825" s="16" t="str">
        <f>IF('Vastgesteld 7-7-2022'!AJ819="x","BB","")</f>
        <v/>
      </c>
      <c r="CY825" s="16" t="str">
        <f>IF('Vastgesteld 7-7-2022'!AK819="x","B","")</f>
        <v/>
      </c>
      <c r="CZ825" s="16" t="str">
        <f>IF('Vastgesteld 7-7-2022'!AL819="x","L","")</f>
        <v/>
      </c>
      <c r="DA825" s="16" t="str">
        <f>IF('Vastgesteld 7-7-2022'!AM819="x","M","")</f>
        <v/>
      </c>
      <c r="DB825" s="16" t="str">
        <f>IF('Vastgesteld 7-7-2022'!AN819="x","Z","")</f>
        <v/>
      </c>
      <c r="DC825" s="16" t="str">
        <f>IF('Vastgesteld 7-7-2022'!AO819="x","ZZ","")</f>
        <v/>
      </c>
      <c r="DD825" s="16" t="str">
        <f>IF('Vastgesteld 7-7-2022'!AQ819="x","1.40","")</f>
        <v/>
      </c>
      <c r="DE825" s="16" t="str">
        <f>IF(COUNTA('Vastgesteld 7-7-2022'!BH819:BJ819)&lt;&gt;0,6,"")</f>
        <v/>
      </c>
      <c r="DF825" s="16" t="str">
        <f t="shared" si="76"/>
        <v/>
      </c>
      <c r="DG825" s="16" t="str">
        <f>IF('Vastgesteld 7-7-2022'!BH819="x","L","")</f>
        <v/>
      </c>
      <c r="DH825" s="16" t="str">
        <f>IF('Vastgesteld 7-7-2022'!BI819="x","M","")</f>
        <v/>
      </c>
      <c r="DI825" s="16" t="str">
        <f>IF('Vastgesteld 7-7-2022'!BJ819="x","Z","")</f>
        <v/>
      </c>
      <c r="DJ825" s="16" t="str">
        <f>IF('Vastgesteld 7-7-2022'!BK819="x","Z","")</f>
        <v/>
      </c>
      <c r="DK825" s="16" t="str">
        <f>IF(COUNTA('Vastgesteld 7-7-2022'!BM819:BO819)&lt;&gt;0,6,"")</f>
        <v/>
      </c>
      <c r="DL825" s="16" t="str">
        <f t="shared" si="77"/>
        <v/>
      </c>
      <c r="DM825" s="16" t="str">
        <f>IF('Vastgesteld 7-7-2022'!BM819="x","L","")</f>
        <v/>
      </c>
      <c r="DN825" s="16" t="str">
        <f>IF('Vastgesteld 7-7-2022'!BN819="x","M","")</f>
        <v/>
      </c>
      <c r="DO825" s="16" t="str">
        <f>IF('Vastgesteld 7-7-2022'!BO819="x","Z","")</f>
        <v/>
      </c>
      <c r="DP825" s="16" t="str">
        <f>IF('Vastgesteld 7-7-2022'!BP819="x","Z","")</f>
        <v/>
      </c>
    </row>
    <row r="826" spans="1:120" ht="14.4" x14ac:dyDescent="0.3">
      <c r="A826" s="18">
        <f>'Vastgesteld 7-7-2022'!A820</f>
        <v>0</v>
      </c>
      <c r="B826" s="16" t="str">
        <f>IFERROR(VLOOKUP('Vastgesteld 7-7-2022'!#REF!,#REF!,2,FALSE),"")</f>
        <v/>
      </c>
      <c r="C826" s="16">
        <f>'Vastgesteld 7-7-2022'!E820</f>
        <v>0</v>
      </c>
      <c r="D826" s="16" t="str">
        <f>IFERROR(VLOOKUP('Vastgesteld 7-7-2022'!#REF!,#REF!,2,FALSE),"")</f>
        <v/>
      </c>
      <c r="E826" s="16" t="str">
        <f>IFERROR(VLOOKUP('Vastgesteld 7-7-2022'!#REF!,#REF!,5,FALSE),"")</f>
        <v/>
      </c>
      <c r="F826" s="16" t="e">
        <f>IF('Vastgesteld 7-7-2022'!#REF!&lt;&gt;"",'Vastgesteld 7-7-2022'!#REF!,"")</f>
        <v>#REF!</v>
      </c>
      <c r="G826" s="16" t="e">
        <f>IF('Vastgesteld 7-7-2022'!#REF!="Indoor",1,0)</f>
        <v>#REF!</v>
      </c>
      <c r="H826" s="16" t="e">
        <f>'Vastgesteld 7-7-2022'!#REF!</f>
        <v>#REF!</v>
      </c>
      <c r="I826" s="16" t="e">
        <f>IF('Vastgesteld 7-7-2022'!#REF!="Nee",0,IF('Vastgesteld 7-7-2022'!#REF!="Ja",1,""))</f>
        <v>#REF!</v>
      </c>
      <c r="J826" s="16" t="e">
        <f>IF('Vastgesteld 7-7-2022'!#REF!&lt;&gt;"",'Vastgesteld 7-7-2022'!#REF!,"")</f>
        <v>#REF!</v>
      </c>
      <c r="BJ826" s="16" t="str">
        <f>IF(COUNTA('Vastgesteld 7-7-2022'!T820:AD820)&lt;&gt;0,1,"")</f>
        <v/>
      </c>
      <c r="BK826" s="16" t="str">
        <f t="shared" si="72"/>
        <v/>
      </c>
      <c r="BL826" s="16" t="str">
        <f>IF('Vastgesteld 7-7-2022'!T820="x","AA","")</f>
        <v/>
      </c>
      <c r="BM826" s="16" t="str">
        <f>IF('Vastgesteld 7-7-2022'!U820="x","A","")</f>
        <v/>
      </c>
      <c r="BN826" s="16" t="str">
        <f>IF('Vastgesteld 7-7-2022'!V820="x","B1","")</f>
        <v/>
      </c>
      <c r="BO826" s="16" t="e">
        <f>IF('Vastgesteld 7-7-2022'!#REF!="x","BB","")</f>
        <v>#REF!</v>
      </c>
      <c r="BP826" s="16" t="str">
        <f>IF('Vastgesteld 7-7-2022'!X820="x","B","")</f>
        <v/>
      </c>
      <c r="BQ826" s="16" t="str">
        <f>IF('Vastgesteld 7-7-2022'!Y820="x","L1","")</f>
        <v/>
      </c>
      <c r="BR826" s="16" t="str">
        <f>IF('Vastgesteld 7-7-2022'!Z820="x","L2","")</f>
        <v/>
      </c>
      <c r="BS826" s="16" t="str">
        <f>IF('Vastgesteld 7-7-2022'!AA820="x","M1","")</f>
        <v/>
      </c>
      <c r="BT826" s="16" t="str">
        <f>IF('Vastgesteld 7-7-2022'!AB820="x","M2","")</f>
        <v/>
      </c>
      <c r="BU826" s="16" t="str">
        <f>IF('Vastgesteld 7-7-2022'!AC820="x","Z1","")</f>
        <v/>
      </c>
      <c r="BV826" s="16" t="str">
        <f>IF('Vastgesteld 7-7-2022'!AD820="x","Z2","")</f>
        <v/>
      </c>
      <c r="BW826" s="16" t="str">
        <f>IF(COUNTA('Vastgesteld 7-7-2022'!K820:S820)&lt;&gt;0,1,"")</f>
        <v/>
      </c>
      <c r="BX826" s="16" t="str">
        <f t="shared" si="73"/>
        <v/>
      </c>
      <c r="BY826" s="16" t="str">
        <f>IF('Vastgesteld 7-7-2022'!K820="x","BB","")</f>
        <v/>
      </c>
      <c r="BZ826" s="16" t="str">
        <f>IF('Vastgesteld 7-7-2022'!L820="x","B","")</f>
        <v/>
      </c>
      <c r="CA826" s="16" t="str">
        <f>IF('Vastgesteld 7-7-2022'!M820="x","L1","")</f>
        <v/>
      </c>
      <c r="CB826" s="16" t="str">
        <f>IF('Vastgesteld 7-7-2022'!N820="x","L2","")</f>
        <v/>
      </c>
      <c r="CC826" s="16" t="str">
        <f>IF('Vastgesteld 7-7-2022'!O820="x","M1","")</f>
        <v/>
      </c>
      <c r="CD826" s="16" t="str">
        <f>IF('Vastgesteld 7-7-2022'!P820="x","M2","")</f>
        <v/>
      </c>
      <c r="CE826" s="16" t="str">
        <f>IF('Vastgesteld 7-7-2022'!Q820="x","Z1","")</f>
        <v/>
      </c>
      <c r="CF826" s="16" t="str">
        <f>IF('Vastgesteld 7-7-2022'!R820="x","Z2","")</f>
        <v/>
      </c>
      <c r="CG826" s="16" t="str">
        <f>IF('Vastgesteld 7-7-2022'!S820="x","ZZL","")</f>
        <v/>
      </c>
      <c r="CL826" s="16" t="str">
        <f>IF(COUNTA('Vastgesteld 7-7-2022'!AV820:BF820)&lt;&gt;0,2,"")</f>
        <v/>
      </c>
      <c r="CM826" s="16" t="str">
        <f t="shared" si="74"/>
        <v/>
      </c>
      <c r="CN826" s="16" t="str">
        <f>IF('Vastgesteld 7-7-2022'!AV820="x","AA","")</f>
        <v/>
      </c>
      <c r="CO826" s="16" t="str">
        <f>IF('Vastgesteld 7-7-2022'!AW820="x","A","")</f>
        <v/>
      </c>
      <c r="CP826" s="16" t="str">
        <f>IF('Vastgesteld 7-7-2022'!AX820="x","BB","")</f>
        <v/>
      </c>
      <c r="CQ826" s="16" t="str">
        <f>IF('Vastgesteld 7-7-2022'!AY820="x","B","")</f>
        <v/>
      </c>
      <c r="CR826" s="16" t="str">
        <f>IF('Vastgesteld 7-7-2022'!AZ820="x","L","")</f>
        <v/>
      </c>
      <c r="CS826" s="16" t="str">
        <f>IF('Vastgesteld 7-7-2022'!BA820="x","M","")</f>
        <v/>
      </c>
      <c r="CT826" s="16" t="str">
        <f>IF('Vastgesteld 7-7-2022'!BB820="x","Z","")</f>
        <v/>
      </c>
      <c r="CU826" s="16" t="str">
        <f>IF('Vastgesteld 7-7-2022'!BF820="x","ZZ","")</f>
        <v/>
      </c>
      <c r="CV826" s="16" t="str">
        <f>IF(COUNTA('Vastgesteld 7-7-2022'!AJ820:AQ820)&lt;&gt;0,2,"")</f>
        <v/>
      </c>
      <c r="CW826" s="16" t="str">
        <f t="shared" si="75"/>
        <v/>
      </c>
      <c r="CX826" s="16" t="str">
        <f>IF('Vastgesteld 7-7-2022'!AJ820="x","BB","")</f>
        <v/>
      </c>
      <c r="CY826" s="16" t="str">
        <f>IF('Vastgesteld 7-7-2022'!AK820="x","B","")</f>
        <v/>
      </c>
      <c r="CZ826" s="16" t="str">
        <f>IF('Vastgesteld 7-7-2022'!AL820="x","L","")</f>
        <v/>
      </c>
      <c r="DA826" s="16" t="str">
        <f>IF('Vastgesteld 7-7-2022'!AM820="x","M","")</f>
        <v/>
      </c>
      <c r="DB826" s="16" t="str">
        <f>IF('Vastgesteld 7-7-2022'!AN820="x","Z","")</f>
        <v/>
      </c>
      <c r="DC826" s="16" t="str">
        <f>IF('Vastgesteld 7-7-2022'!AO820="x","ZZ","")</f>
        <v/>
      </c>
      <c r="DD826" s="16" t="str">
        <f>IF('Vastgesteld 7-7-2022'!AQ820="x","1.40","")</f>
        <v/>
      </c>
      <c r="DE826" s="16" t="str">
        <f>IF(COUNTA('Vastgesteld 7-7-2022'!BH820:BJ820)&lt;&gt;0,6,"")</f>
        <v/>
      </c>
      <c r="DF826" s="16" t="str">
        <f t="shared" si="76"/>
        <v/>
      </c>
      <c r="DG826" s="16" t="str">
        <f>IF('Vastgesteld 7-7-2022'!BH820="x","L","")</f>
        <v/>
      </c>
      <c r="DH826" s="16" t="str">
        <f>IF('Vastgesteld 7-7-2022'!BI820="x","M","")</f>
        <v/>
      </c>
      <c r="DI826" s="16" t="str">
        <f>IF('Vastgesteld 7-7-2022'!BJ820="x","Z","")</f>
        <v/>
      </c>
      <c r="DJ826" s="16" t="str">
        <f>IF('Vastgesteld 7-7-2022'!BK820="x","Z","")</f>
        <v/>
      </c>
      <c r="DK826" s="16" t="str">
        <f>IF(COUNTA('Vastgesteld 7-7-2022'!BM820:BO820)&lt;&gt;0,6,"")</f>
        <v/>
      </c>
      <c r="DL826" s="16" t="str">
        <f t="shared" si="77"/>
        <v/>
      </c>
      <c r="DM826" s="16" t="str">
        <f>IF('Vastgesteld 7-7-2022'!BM820="x","L","")</f>
        <v/>
      </c>
      <c r="DN826" s="16" t="str">
        <f>IF('Vastgesteld 7-7-2022'!BN820="x","M","")</f>
        <v/>
      </c>
      <c r="DO826" s="16" t="str">
        <f>IF('Vastgesteld 7-7-2022'!BO820="x","Z","")</f>
        <v/>
      </c>
      <c r="DP826" s="16" t="str">
        <f>IF('Vastgesteld 7-7-2022'!BP820="x","Z","")</f>
        <v/>
      </c>
    </row>
    <row r="827" spans="1:120" ht="14.4" x14ac:dyDescent="0.3">
      <c r="A827" s="18">
        <f>'Vastgesteld 7-7-2022'!A821</f>
        <v>0</v>
      </c>
      <c r="B827" s="16" t="str">
        <f>IFERROR(VLOOKUP('Vastgesteld 7-7-2022'!#REF!,#REF!,2,FALSE),"")</f>
        <v/>
      </c>
      <c r="C827" s="16">
        <f>'Vastgesteld 7-7-2022'!E821</f>
        <v>0</v>
      </c>
      <c r="D827" s="16" t="str">
        <f>IFERROR(VLOOKUP('Vastgesteld 7-7-2022'!#REF!,#REF!,2,FALSE),"")</f>
        <v/>
      </c>
      <c r="E827" s="16" t="str">
        <f>IFERROR(VLOOKUP('Vastgesteld 7-7-2022'!#REF!,#REF!,5,FALSE),"")</f>
        <v/>
      </c>
      <c r="F827" s="16" t="e">
        <f>IF('Vastgesteld 7-7-2022'!#REF!&lt;&gt;"",'Vastgesteld 7-7-2022'!#REF!,"")</f>
        <v>#REF!</v>
      </c>
      <c r="G827" s="16" t="e">
        <f>IF('Vastgesteld 7-7-2022'!#REF!="Indoor",1,0)</f>
        <v>#REF!</v>
      </c>
      <c r="H827" s="16" t="e">
        <f>'Vastgesteld 7-7-2022'!#REF!</f>
        <v>#REF!</v>
      </c>
      <c r="I827" s="16" t="e">
        <f>IF('Vastgesteld 7-7-2022'!#REF!="Nee",0,IF('Vastgesteld 7-7-2022'!#REF!="Ja",1,""))</f>
        <v>#REF!</v>
      </c>
      <c r="J827" s="16" t="e">
        <f>IF('Vastgesteld 7-7-2022'!#REF!&lt;&gt;"",'Vastgesteld 7-7-2022'!#REF!,"")</f>
        <v>#REF!</v>
      </c>
      <c r="BJ827" s="16" t="str">
        <f>IF(COUNTA('Vastgesteld 7-7-2022'!T821:AD821)&lt;&gt;0,1,"")</f>
        <v/>
      </c>
      <c r="BK827" s="16" t="str">
        <f t="shared" si="72"/>
        <v/>
      </c>
      <c r="BL827" s="16" t="str">
        <f>IF('Vastgesteld 7-7-2022'!T821="x","AA","")</f>
        <v/>
      </c>
      <c r="BM827" s="16" t="str">
        <f>IF('Vastgesteld 7-7-2022'!U821="x","A","")</f>
        <v/>
      </c>
      <c r="BN827" s="16" t="str">
        <f>IF('Vastgesteld 7-7-2022'!V821="x","B1","")</f>
        <v/>
      </c>
      <c r="BO827" s="16" t="e">
        <f>IF('Vastgesteld 7-7-2022'!#REF!="x","BB","")</f>
        <v>#REF!</v>
      </c>
      <c r="BP827" s="16" t="str">
        <f>IF('Vastgesteld 7-7-2022'!X821="x","B","")</f>
        <v/>
      </c>
      <c r="BQ827" s="16" t="str">
        <f>IF('Vastgesteld 7-7-2022'!Y821="x","L1","")</f>
        <v/>
      </c>
      <c r="BR827" s="16" t="str">
        <f>IF('Vastgesteld 7-7-2022'!Z821="x","L2","")</f>
        <v/>
      </c>
      <c r="BS827" s="16" t="str">
        <f>IF('Vastgesteld 7-7-2022'!AA821="x","M1","")</f>
        <v/>
      </c>
      <c r="BT827" s="16" t="str">
        <f>IF('Vastgesteld 7-7-2022'!AB821="x","M2","")</f>
        <v/>
      </c>
      <c r="BU827" s="16" t="str">
        <f>IF('Vastgesteld 7-7-2022'!AC821="x","Z1","")</f>
        <v/>
      </c>
      <c r="BV827" s="16" t="str">
        <f>IF('Vastgesteld 7-7-2022'!AD821="x","Z2","")</f>
        <v/>
      </c>
      <c r="BW827" s="16" t="str">
        <f>IF(COUNTA('Vastgesteld 7-7-2022'!K821:S821)&lt;&gt;0,1,"")</f>
        <v/>
      </c>
      <c r="BX827" s="16" t="str">
        <f t="shared" si="73"/>
        <v/>
      </c>
      <c r="BY827" s="16" t="str">
        <f>IF('Vastgesteld 7-7-2022'!K821="x","BB","")</f>
        <v/>
      </c>
      <c r="BZ827" s="16" t="str">
        <f>IF('Vastgesteld 7-7-2022'!L821="x","B","")</f>
        <v/>
      </c>
      <c r="CA827" s="16" t="str">
        <f>IF('Vastgesteld 7-7-2022'!M821="x","L1","")</f>
        <v/>
      </c>
      <c r="CB827" s="16" t="str">
        <f>IF('Vastgesteld 7-7-2022'!N821="x","L2","")</f>
        <v/>
      </c>
      <c r="CC827" s="16" t="str">
        <f>IF('Vastgesteld 7-7-2022'!O821="x","M1","")</f>
        <v/>
      </c>
      <c r="CD827" s="16" t="str">
        <f>IF('Vastgesteld 7-7-2022'!P821="x","M2","")</f>
        <v/>
      </c>
      <c r="CE827" s="16" t="str">
        <f>IF('Vastgesteld 7-7-2022'!Q821="x","Z1","")</f>
        <v/>
      </c>
      <c r="CF827" s="16" t="str">
        <f>IF('Vastgesteld 7-7-2022'!R821="x","Z2","")</f>
        <v/>
      </c>
      <c r="CG827" s="16" t="str">
        <f>IF('Vastgesteld 7-7-2022'!S821="x","ZZL","")</f>
        <v/>
      </c>
      <c r="CL827" s="16" t="str">
        <f>IF(COUNTA('Vastgesteld 7-7-2022'!AV821:BF821)&lt;&gt;0,2,"")</f>
        <v/>
      </c>
      <c r="CM827" s="16" t="str">
        <f t="shared" si="74"/>
        <v/>
      </c>
      <c r="CN827" s="16" t="str">
        <f>IF('Vastgesteld 7-7-2022'!AV821="x","AA","")</f>
        <v/>
      </c>
      <c r="CO827" s="16" t="str">
        <f>IF('Vastgesteld 7-7-2022'!AW821="x","A","")</f>
        <v/>
      </c>
      <c r="CP827" s="16" t="str">
        <f>IF('Vastgesteld 7-7-2022'!AX821="x","BB","")</f>
        <v/>
      </c>
      <c r="CQ827" s="16" t="str">
        <f>IF('Vastgesteld 7-7-2022'!AY821="x","B","")</f>
        <v/>
      </c>
      <c r="CR827" s="16" t="str">
        <f>IF('Vastgesteld 7-7-2022'!AZ821="x","L","")</f>
        <v/>
      </c>
      <c r="CS827" s="16" t="str">
        <f>IF('Vastgesteld 7-7-2022'!BA821="x","M","")</f>
        <v/>
      </c>
      <c r="CT827" s="16" t="str">
        <f>IF('Vastgesteld 7-7-2022'!BB821="x","Z","")</f>
        <v/>
      </c>
      <c r="CU827" s="16" t="str">
        <f>IF('Vastgesteld 7-7-2022'!BF821="x","ZZ","")</f>
        <v/>
      </c>
      <c r="CV827" s="16" t="str">
        <f>IF(COUNTA('Vastgesteld 7-7-2022'!AJ821:AQ821)&lt;&gt;0,2,"")</f>
        <v/>
      </c>
      <c r="CW827" s="16" t="str">
        <f t="shared" si="75"/>
        <v/>
      </c>
      <c r="CX827" s="16" t="str">
        <f>IF('Vastgesteld 7-7-2022'!AJ821="x","BB","")</f>
        <v/>
      </c>
      <c r="CY827" s="16" t="str">
        <f>IF('Vastgesteld 7-7-2022'!AK821="x","B","")</f>
        <v/>
      </c>
      <c r="CZ827" s="16" t="str">
        <f>IF('Vastgesteld 7-7-2022'!AL821="x","L","")</f>
        <v/>
      </c>
      <c r="DA827" s="16" t="str">
        <f>IF('Vastgesteld 7-7-2022'!AM821="x","M","")</f>
        <v/>
      </c>
      <c r="DB827" s="16" t="str">
        <f>IF('Vastgesteld 7-7-2022'!AN821="x","Z","")</f>
        <v/>
      </c>
      <c r="DC827" s="16" t="str">
        <f>IF('Vastgesteld 7-7-2022'!AO821="x","ZZ","")</f>
        <v/>
      </c>
      <c r="DD827" s="16" t="str">
        <f>IF('Vastgesteld 7-7-2022'!AQ821="x","1.40","")</f>
        <v/>
      </c>
      <c r="DE827" s="16" t="str">
        <f>IF(COUNTA('Vastgesteld 7-7-2022'!BH821:BJ821)&lt;&gt;0,6,"")</f>
        <v/>
      </c>
      <c r="DF827" s="16" t="str">
        <f t="shared" si="76"/>
        <v/>
      </c>
      <c r="DG827" s="16" t="str">
        <f>IF('Vastgesteld 7-7-2022'!BH821="x","L","")</f>
        <v/>
      </c>
      <c r="DH827" s="16" t="str">
        <f>IF('Vastgesteld 7-7-2022'!BI821="x","M","")</f>
        <v/>
      </c>
      <c r="DI827" s="16" t="str">
        <f>IF('Vastgesteld 7-7-2022'!BJ821="x","Z","")</f>
        <v/>
      </c>
      <c r="DJ827" s="16" t="str">
        <f>IF('Vastgesteld 7-7-2022'!BK821="x","Z","")</f>
        <v/>
      </c>
      <c r="DK827" s="16" t="str">
        <f>IF(COUNTA('Vastgesteld 7-7-2022'!BM821:BO821)&lt;&gt;0,6,"")</f>
        <v/>
      </c>
      <c r="DL827" s="16" t="str">
        <f t="shared" si="77"/>
        <v/>
      </c>
      <c r="DM827" s="16" t="str">
        <f>IF('Vastgesteld 7-7-2022'!BM821="x","L","")</f>
        <v/>
      </c>
      <c r="DN827" s="16" t="str">
        <f>IF('Vastgesteld 7-7-2022'!BN821="x","M","")</f>
        <v/>
      </c>
      <c r="DO827" s="16" t="str">
        <f>IF('Vastgesteld 7-7-2022'!BO821="x","Z","")</f>
        <v/>
      </c>
      <c r="DP827" s="16" t="str">
        <f>IF('Vastgesteld 7-7-2022'!BP821="x","Z","")</f>
        <v/>
      </c>
    </row>
    <row r="828" spans="1:120" ht="14.4" x14ac:dyDescent="0.3">
      <c r="A828" s="18">
        <f>'Vastgesteld 7-7-2022'!A822</f>
        <v>0</v>
      </c>
      <c r="B828" s="16" t="str">
        <f>IFERROR(VLOOKUP('Vastgesteld 7-7-2022'!#REF!,#REF!,2,FALSE),"")</f>
        <v/>
      </c>
      <c r="C828" s="16">
        <f>'Vastgesteld 7-7-2022'!E822</f>
        <v>0</v>
      </c>
      <c r="D828" s="16" t="str">
        <f>IFERROR(VLOOKUP('Vastgesteld 7-7-2022'!#REF!,#REF!,2,FALSE),"")</f>
        <v/>
      </c>
      <c r="E828" s="16" t="str">
        <f>IFERROR(VLOOKUP('Vastgesteld 7-7-2022'!#REF!,#REF!,5,FALSE),"")</f>
        <v/>
      </c>
      <c r="F828" s="16" t="e">
        <f>IF('Vastgesteld 7-7-2022'!#REF!&lt;&gt;"",'Vastgesteld 7-7-2022'!#REF!,"")</f>
        <v>#REF!</v>
      </c>
      <c r="G828" s="16" t="e">
        <f>IF('Vastgesteld 7-7-2022'!#REF!="Indoor",1,0)</f>
        <v>#REF!</v>
      </c>
      <c r="H828" s="16" t="e">
        <f>'Vastgesteld 7-7-2022'!#REF!</f>
        <v>#REF!</v>
      </c>
      <c r="I828" s="16" t="e">
        <f>IF('Vastgesteld 7-7-2022'!#REF!="Nee",0,IF('Vastgesteld 7-7-2022'!#REF!="Ja",1,""))</f>
        <v>#REF!</v>
      </c>
      <c r="J828" s="16" t="e">
        <f>IF('Vastgesteld 7-7-2022'!#REF!&lt;&gt;"",'Vastgesteld 7-7-2022'!#REF!,"")</f>
        <v>#REF!</v>
      </c>
      <c r="BJ828" s="16" t="str">
        <f>IF(COUNTA('Vastgesteld 7-7-2022'!T822:AD822)&lt;&gt;0,1,"")</f>
        <v/>
      </c>
      <c r="BK828" s="16" t="str">
        <f t="shared" si="72"/>
        <v/>
      </c>
      <c r="BL828" s="16" t="str">
        <f>IF('Vastgesteld 7-7-2022'!T822="x","AA","")</f>
        <v/>
      </c>
      <c r="BM828" s="16" t="str">
        <f>IF('Vastgesteld 7-7-2022'!U822="x","A","")</f>
        <v/>
      </c>
      <c r="BN828" s="16" t="str">
        <f>IF('Vastgesteld 7-7-2022'!V822="x","B1","")</f>
        <v/>
      </c>
      <c r="BO828" s="16" t="e">
        <f>IF('Vastgesteld 7-7-2022'!#REF!="x","BB","")</f>
        <v>#REF!</v>
      </c>
      <c r="BP828" s="16" t="str">
        <f>IF('Vastgesteld 7-7-2022'!X822="x","B","")</f>
        <v/>
      </c>
      <c r="BQ828" s="16" t="str">
        <f>IF('Vastgesteld 7-7-2022'!Y822="x","L1","")</f>
        <v/>
      </c>
      <c r="BR828" s="16" t="str">
        <f>IF('Vastgesteld 7-7-2022'!Z822="x","L2","")</f>
        <v/>
      </c>
      <c r="BS828" s="16" t="str">
        <f>IF('Vastgesteld 7-7-2022'!AA822="x","M1","")</f>
        <v/>
      </c>
      <c r="BT828" s="16" t="str">
        <f>IF('Vastgesteld 7-7-2022'!AB822="x","M2","")</f>
        <v/>
      </c>
      <c r="BU828" s="16" t="str">
        <f>IF('Vastgesteld 7-7-2022'!AC822="x","Z1","")</f>
        <v/>
      </c>
      <c r="BV828" s="16" t="str">
        <f>IF('Vastgesteld 7-7-2022'!AD822="x","Z2","")</f>
        <v/>
      </c>
      <c r="BW828" s="16" t="str">
        <f>IF(COUNTA('Vastgesteld 7-7-2022'!K822:S822)&lt;&gt;0,1,"")</f>
        <v/>
      </c>
      <c r="BX828" s="16" t="str">
        <f t="shared" si="73"/>
        <v/>
      </c>
      <c r="BY828" s="16" t="str">
        <f>IF('Vastgesteld 7-7-2022'!K822="x","BB","")</f>
        <v/>
      </c>
      <c r="BZ828" s="16" t="str">
        <f>IF('Vastgesteld 7-7-2022'!L822="x","B","")</f>
        <v/>
      </c>
      <c r="CA828" s="16" t="str">
        <f>IF('Vastgesteld 7-7-2022'!M822="x","L1","")</f>
        <v/>
      </c>
      <c r="CB828" s="16" t="str">
        <f>IF('Vastgesteld 7-7-2022'!N822="x","L2","")</f>
        <v/>
      </c>
      <c r="CC828" s="16" t="str">
        <f>IF('Vastgesteld 7-7-2022'!O822="x","M1","")</f>
        <v/>
      </c>
      <c r="CD828" s="16" t="str">
        <f>IF('Vastgesteld 7-7-2022'!P822="x","M2","")</f>
        <v/>
      </c>
      <c r="CE828" s="16" t="str">
        <f>IF('Vastgesteld 7-7-2022'!Q822="x","Z1","")</f>
        <v/>
      </c>
      <c r="CF828" s="16" t="str">
        <f>IF('Vastgesteld 7-7-2022'!R822="x","Z2","")</f>
        <v/>
      </c>
      <c r="CG828" s="16" t="str">
        <f>IF('Vastgesteld 7-7-2022'!S822="x","ZZL","")</f>
        <v/>
      </c>
      <c r="CL828" s="16" t="str">
        <f>IF(COUNTA('Vastgesteld 7-7-2022'!AV822:BF822)&lt;&gt;0,2,"")</f>
        <v/>
      </c>
      <c r="CM828" s="16" t="str">
        <f t="shared" si="74"/>
        <v/>
      </c>
      <c r="CN828" s="16" t="str">
        <f>IF('Vastgesteld 7-7-2022'!AV822="x","AA","")</f>
        <v/>
      </c>
      <c r="CO828" s="16" t="str">
        <f>IF('Vastgesteld 7-7-2022'!AW822="x","A","")</f>
        <v/>
      </c>
      <c r="CP828" s="16" t="str">
        <f>IF('Vastgesteld 7-7-2022'!AX822="x","BB","")</f>
        <v/>
      </c>
      <c r="CQ828" s="16" t="str">
        <f>IF('Vastgesteld 7-7-2022'!AY822="x","B","")</f>
        <v/>
      </c>
      <c r="CR828" s="16" t="str">
        <f>IF('Vastgesteld 7-7-2022'!AZ822="x","L","")</f>
        <v/>
      </c>
      <c r="CS828" s="16" t="str">
        <f>IF('Vastgesteld 7-7-2022'!BA822="x","M","")</f>
        <v/>
      </c>
      <c r="CT828" s="16" t="str">
        <f>IF('Vastgesteld 7-7-2022'!BB822="x","Z","")</f>
        <v/>
      </c>
      <c r="CU828" s="16" t="str">
        <f>IF('Vastgesteld 7-7-2022'!BF822="x","ZZ","")</f>
        <v/>
      </c>
      <c r="CV828" s="16" t="str">
        <f>IF(COUNTA('Vastgesteld 7-7-2022'!AJ822:AQ822)&lt;&gt;0,2,"")</f>
        <v/>
      </c>
      <c r="CW828" s="16" t="str">
        <f t="shared" si="75"/>
        <v/>
      </c>
      <c r="CX828" s="16" t="str">
        <f>IF('Vastgesteld 7-7-2022'!AJ822="x","BB","")</f>
        <v/>
      </c>
      <c r="CY828" s="16" t="str">
        <f>IF('Vastgesteld 7-7-2022'!AK822="x","B","")</f>
        <v/>
      </c>
      <c r="CZ828" s="16" t="str">
        <f>IF('Vastgesteld 7-7-2022'!AL822="x","L","")</f>
        <v/>
      </c>
      <c r="DA828" s="16" t="str">
        <f>IF('Vastgesteld 7-7-2022'!AM822="x","M","")</f>
        <v/>
      </c>
      <c r="DB828" s="16" t="str">
        <f>IF('Vastgesteld 7-7-2022'!AN822="x","Z","")</f>
        <v/>
      </c>
      <c r="DC828" s="16" t="str">
        <f>IF('Vastgesteld 7-7-2022'!AO822="x","ZZ","")</f>
        <v/>
      </c>
      <c r="DD828" s="16" t="str">
        <f>IF('Vastgesteld 7-7-2022'!AQ822="x","1.40","")</f>
        <v/>
      </c>
      <c r="DE828" s="16" t="str">
        <f>IF(COUNTA('Vastgesteld 7-7-2022'!BH822:BJ822)&lt;&gt;0,6,"")</f>
        <v/>
      </c>
      <c r="DF828" s="16" t="str">
        <f t="shared" si="76"/>
        <v/>
      </c>
      <c r="DG828" s="16" t="str">
        <f>IF('Vastgesteld 7-7-2022'!BH822="x","L","")</f>
        <v/>
      </c>
      <c r="DH828" s="16" t="str">
        <f>IF('Vastgesteld 7-7-2022'!BI822="x","M","")</f>
        <v/>
      </c>
      <c r="DI828" s="16" t="str">
        <f>IF('Vastgesteld 7-7-2022'!BJ822="x","Z","")</f>
        <v/>
      </c>
      <c r="DJ828" s="16" t="str">
        <f>IF('Vastgesteld 7-7-2022'!BK822="x","Z","")</f>
        <v/>
      </c>
      <c r="DK828" s="16" t="str">
        <f>IF(COUNTA('Vastgesteld 7-7-2022'!BM822:BO822)&lt;&gt;0,6,"")</f>
        <v/>
      </c>
      <c r="DL828" s="16" t="str">
        <f t="shared" si="77"/>
        <v/>
      </c>
      <c r="DM828" s="16" t="str">
        <f>IF('Vastgesteld 7-7-2022'!BM822="x","L","")</f>
        <v/>
      </c>
      <c r="DN828" s="16" t="str">
        <f>IF('Vastgesteld 7-7-2022'!BN822="x","M","")</f>
        <v/>
      </c>
      <c r="DO828" s="16" t="str">
        <f>IF('Vastgesteld 7-7-2022'!BO822="x","Z","")</f>
        <v/>
      </c>
      <c r="DP828" s="16" t="str">
        <f>IF('Vastgesteld 7-7-2022'!BP822="x","Z","")</f>
        <v/>
      </c>
    </row>
    <row r="829" spans="1:120" ht="14.4" x14ac:dyDescent="0.3">
      <c r="A829" s="18">
        <f>'Vastgesteld 7-7-2022'!A823</f>
        <v>0</v>
      </c>
      <c r="B829" s="16" t="str">
        <f>IFERROR(VLOOKUP('Vastgesteld 7-7-2022'!#REF!,#REF!,2,FALSE),"")</f>
        <v/>
      </c>
      <c r="C829" s="16">
        <f>'Vastgesteld 7-7-2022'!E823</f>
        <v>0</v>
      </c>
      <c r="D829" s="16" t="str">
        <f>IFERROR(VLOOKUP('Vastgesteld 7-7-2022'!#REF!,#REF!,2,FALSE),"")</f>
        <v/>
      </c>
      <c r="E829" s="16" t="str">
        <f>IFERROR(VLOOKUP('Vastgesteld 7-7-2022'!#REF!,#REF!,5,FALSE),"")</f>
        <v/>
      </c>
      <c r="F829" s="16" t="e">
        <f>IF('Vastgesteld 7-7-2022'!#REF!&lt;&gt;"",'Vastgesteld 7-7-2022'!#REF!,"")</f>
        <v>#REF!</v>
      </c>
      <c r="G829" s="16" t="e">
        <f>IF('Vastgesteld 7-7-2022'!#REF!="Indoor",1,0)</f>
        <v>#REF!</v>
      </c>
      <c r="H829" s="16" t="e">
        <f>'Vastgesteld 7-7-2022'!#REF!</f>
        <v>#REF!</v>
      </c>
      <c r="I829" s="16" t="e">
        <f>IF('Vastgesteld 7-7-2022'!#REF!="Nee",0,IF('Vastgesteld 7-7-2022'!#REF!="Ja",1,""))</f>
        <v>#REF!</v>
      </c>
      <c r="J829" s="16" t="e">
        <f>IF('Vastgesteld 7-7-2022'!#REF!&lt;&gt;"",'Vastgesteld 7-7-2022'!#REF!,"")</f>
        <v>#REF!</v>
      </c>
      <c r="BJ829" s="16" t="str">
        <f>IF(COUNTA('Vastgesteld 7-7-2022'!T823:AD823)&lt;&gt;0,1,"")</f>
        <v/>
      </c>
      <c r="BK829" s="16" t="str">
        <f t="shared" si="72"/>
        <v/>
      </c>
      <c r="BL829" s="16" t="str">
        <f>IF('Vastgesteld 7-7-2022'!T823="x","AA","")</f>
        <v/>
      </c>
      <c r="BM829" s="16" t="str">
        <f>IF('Vastgesteld 7-7-2022'!U823="x","A","")</f>
        <v/>
      </c>
      <c r="BN829" s="16" t="str">
        <f>IF('Vastgesteld 7-7-2022'!V823="x","B1","")</f>
        <v/>
      </c>
      <c r="BO829" s="16" t="e">
        <f>IF('Vastgesteld 7-7-2022'!#REF!="x","BB","")</f>
        <v>#REF!</v>
      </c>
      <c r="BP829" s="16" t="str">
        <f>IF('Vastgesteld 7-7-2022'!X823="x","B","")</f>
        <v/>
      </c>
      <c r="BQ829" s="16" t="str">
        <f>IF('Vastgesteld 7-7-2022'!Y823="x","L1","")</f>
        <v/>
      </c>
      <c r="BR829" s="16" t="str">
        <f>IF('Vastgesteld 7-7-2022'!Z823="x","L2","")</f>
        <v/>
      </c>
      <c r="BS829" s="16" t="str">
        <f>IF('Vastgesteld 7-7-2022'!AA823="x","M1","")</f>
        <v/>
      </c>
      <c r="BT829" s="16" t="str">
        <f>IF('Vastgesteld 7-7-2022'!AB823="x","M2","")</f>
        <v/>
      </c>
      <c r="BU829" s="16" t="str">
        <f>IF('Vastgesteld 7-7-2022'!AC823="x","Z1","")</f>
        <v/>
      </c>
      <c r="BV829" s="16" t="str">
        <f>IF('Vastgesteld 7-7-2022'!AD823="x","Z2","")</f>
        <v/>
      </c>
      <c r="BW829" s="16" t="str">
        <f>IF(COUNTA('Vastgesteld 7-7-2022'!K823:S823)&lt;&gt;0,1,"")</f>
        <v/>
      </c>
      <c r="BX829" s="16" t="str">
        <f t="shared" si="73"/>
        <v/>
      </c>
      <c r="BY829" s="16" t="str">
        <f>IF('Vastgesteld 7-7-2022'!K823="x","BB","")</f>
        <v/>
      </c>
      <c r="BZ829" s="16" t="str">
        <f>IF('Vastgesteld 7-7-2022'!L823="x","B","")</f>
        <v/>
      </c>
      <c r="CA829" s="16" t="str">
        <f>IF('Vastgesteld 7-7-2022'!M823="x","L1","")</f>
        <v/>
      </c>
      <c r="CB829" s="16" t="str">
        <f>IF('Vastgesteld 7-7-2022'!N823="x","L2","")</f>
        <v/>
      </c>
      <c r="CC829" s="16" t="str">
        <f>IF('Vastgesteld 7-7-2022'!O823="x","M1","")</f>
        <v/>
      </c>
      <c r="CD829" s="16" t="str">
        <f>IF('Vastgesteld 7-7-2022'!P823="x","M2","")</f>
        <v/>
      </c>
      <c r="CE829" s="16" t="str">
        <f>IF('Vastgesteld 7-7-2022'!Q823="x","Z1","")</f>
        <v/>
      </c>
      <c r="CF829" s="16" t="str">
        <f>IF('Vastgesteld 7-7-2022'!R823="x","Z2","")</f>
        <v/>
      </c>
      <c r="CG829" s="16" t="str">
        <f>IF('Vastgesteld 7-7-2022'!S823="x","ZZL","")</f>
        <v/>
      </c>
      <c r="CL829" s="16" t="str">
        <f>IF(COUNTA('Vastgesteld 7-7-2022'!AV823:BF823)&lt;&gt;0,2,"")</f>
        <v/>
      </c>
      <c r="CM829" s="16" t="str">
        <f t="shared" si="74"/>
        <v/>
      </c>
      <c r="CN829" s="16" t="str">
        <f>IF('Vastgesteld 7-7-2022'!AV823="x","AA","")</f>
        <v/>
      </c>
      <c r="CO829" s="16" t="str">
        <f>IF('Vastgesteld 7-7-2022'!AW823="x","A","")</f>
        <v/>
      </c>
      <c r="CP829" s="16" t="str">
        <f>IF('Vastgesteld 7-7-2022'!AX823="x","BB","")</f>
        <v/>
      </c>
      <c r="CQ829" s="16" t="str">
        <f>IF('Vastgesteld 7-7-2022'!AY823="x","B","")</f>
        <v/>
      </c>
      <c r="CR829" s="16" t="str">
        <f>IF('Vastgesteld 7-7-2022'!AZ823="x","L","")</f>
        <v/>
      </c>
      <c r="CS829" s="16" t="str">
        <f>IF('Vastgesteld 7-7-2022'!BA823="x","M","")</f>
        <v/>
      </c>
      <c r="CT829" s="16" t="str">
        <f>IF('Vastgesteld 7-7-2022'!BB823="x","Z","")</f>
        <v/>
      </c>
      <c r="CU829" s="16" t="str">
        <f>IF('Vastgesteld 7-7-2022'!BF823="x","ZZ","")</f>
        <v/>
      </c>
      <c r="CV829" s="16" t="str">
        <f>IF(COUNTA('Vastgesteld 7-7-2022'!AJ823:AQ823)&lt;&gt;0,2,"")</f>
        <v/>
      </c>
      <c r="CW829" s="16" t="str">
        <f t="shared" si="75"/>
        <v/>
      </c>
      <c r="CX829" s="16" t="str">
        <f>IF('Vastgesteld 7-7-2022'!AJ823="x","BB","")</f>
        <v/>
      </c>
      <c r="CY829" s="16" t="str">
        <f>IF('Vastgesteld 7-7-2022'!AK823="x","B","")</f>
        <v/>
      </c>
      <c r="CZ829" s="16" t="str">
        <f>IF('Vastgesteld 7-7-2022'!AL823="x","L","")</f>
        <v/>
      </c>
      <c r="DA829" s="16" t="str">
        <f>IF('Vastgesteld 7-7-2022'!AM823="x","M","")</f>
        <v/>
      </c>
      <c r="DB829" s="16" t="str">
        <f>IF('Vastgesteld 7-7-2022'!AN823="x","Z","")</f>
        <v/>
      </c>
      <c r="DC829" s="16" t="str">
        <f>IF('Vastgesteld 7-7-2022'!AO823="x","ZZ","")</f>
        <v/>
      </c>
      <c r="DD829" s="16" t="str">
        <f>IF('Vastgesteld 7-7-2022'!AQ823="x","1.40","")</f>
        <v/>
      </c>
      <c r="DE829" s="16" t="str">
        <f>IF(COUNTA('Vastgesteld 7-7-2022'!BH823:BJ823)&lt;&gt;0,6,"")</f>
        <v/>
      </c>
      <c r="DF829" s="16" t="str">
        <f t="shared" si="76"/>
        <v/>
      </c>
      <c r="DG829" s="16" t="str">
        <f>IF('Vastgesteld 7-7-2022'!BH823="x","L","")</f>
        <v/>
      </c>
      <c r="DH829" s="16" t="str">
        <f>IF('Vastgesteld 7-7-2022'!BI823="x","M","")</f>
        <v/>
      </c>
      <c r="DI829" s="16" t="str">
        <f>IF('Vastgesteld 7-7-2022'!BJ823="x","Z","")</f>
        <v/>
      </c>
      <c r="DJ829" s="16" t="str">
        <f>IF('Vastgesteld 7-7-2022'!BK823="x","Z","")</f>
        <v/>
      </c>
      <c r="DK829" s="16" t="str">
        <f>IF(COUNTA('Vastgesteld 7-7-2022'!BM823:BO823)&lt;&gt;0,6,"")</f>
        <v/>
      </c>
      <c r="DL829" s="16" t="str">
        <f t="shared" si="77"/>
        <v/>
      </c>
      <c r="DM829" s="16" t="str">
        <f>IF('Vastgesteld 7-7-2022'!BM823="x","L","")</f>
        <v/>
      </c>
      <c r="DN829" s="16" t="str">
        <f>IF('Vastgesteld 7-7-2022'!BN823="x","M","")</f>
        <v/>
      </c>
      <c r="DO829" s="16" t="str">
        <f>IF('Vastgesteld 7-7-2022'!BO823="x","Z","")</f>
        <v/>
      </c>
      <c r="DP829" s="16" t="str">
        <f>IF('Vastgesteld 7-7-2022'!BP823="x","Z","")</f>
        <v/>
      </c>
    </row>
    <row r="830" spans="1:120" ht="14.4" x14ac:dyDescent="0.3">
      <c r="A830" s="18">
        <f>'Vastgesteld 7-7-2022'!A824</f>
        <v>0</v>
      </c>
      <c r="B830" s="16" t="str">
        <f>IFERROR(VLOOKUP('Vastgesteld 7-7-2022'!#REF!,#REF!,2,FALSE),"")</f>
        <v/>
      </c>
      <c r="C830" s="16">
        <f>'Vastgesteld 7-7-2022'!E824</f>
        <v>0</v>
      </c>
      <c r="D830" s="16" t="str">
        <f>IFERROR(VLOOKUP('Vastgesteld 7-7-2022'!#REF!,#REF!,2,FALSE),"")</f>
        <v/>
      </c>
      <c r="E830" s="16" t="str">
        <f>IFERROR(VLOOKUP('Vastgesteld 7-7-2022'!#REF!,#REF!,5,FALSE),"")</f>
        <v/>
      </c>
      <c r="F830" s="16" t="e">
        <f>IF('Vastgesteld 7-7-2022'!#REF!&lt;&gt;"",'Vastgesteld 7-7-2022'!#REF!,"")</f>
        <v>#REF!</v>
      </c>
      <c r="G830" s="16" t="e">
        <f>IF('Vastgesteld 7-7-2022'!#REF!="Indoor",1,0)</f>
        <v>#REF!</v>
      </c>
      <c r="H830" s="16" t="e">
        <f>'Vastgesteld 7-7-2022'!#REF!</f>
        <v>#REF!</v>
      </c>
      <c r="I830" s="16" t="e">
        <f>IF('Vastgesteld 7-7-2022'!#REF!="Nee",0,IF('Vastgesteld 7-7-2022'!#REF!="Ja",1,""))</f>
        <v>#REF!</v>
      </c>
      <c r="J830" s="16" t="e">
        <f>IF('Vastgesteld 7-7-2022'!#REF!&lt;&gt;"",'Vastgesteld 7-7-2022'!#REF!,"")</f>
        <v>#REF!</v>
      </c>
      <c r="BJ830" s="16" t="str">
        <f>IF(COUNTA('Vastgesteld 7-7-2022'!T824:AD824)&lt;&gt;0,1,"")</f>
        <v/>
      </c>
      <c r="BK830" s="16" t="str">
        <f t="shared" si="72"/>
        <v/>
      </c>
      <c r="BL830" s="16" t="str">
        <f>IF('Vastgesteld 7-7-2022'!T824="x","AA","")</f>
        <v/>
      </c>
      <c r="BM830" s="16" t="str">
        <f>IF('Vastgesteld 7-7-2022'!U824="x","A","")</f>
        <v/>
      </c>
      <c r="BN830" s="16" t="str">
        <f>IF('Vastgesteld 7-7-2022'!V824="x","B1","")</f>
        <v/>
      </c>
      <c r="BO830" s="16" t="e">
        <f>IF('Vastgesteld 7-7-2022'!#REF!="x","BB","")</f>
        <v>#REF!</v>
      </c>
      <c r="BP830" s="16" t="str">
        <f>IF('Vastgesteld 7-7-2022'!X824="x","B","")</f>
        <v/>
      </c>
      <c r="BQ830" s="16" t="str">
        <f>IF('Vastgesteld 7-7-2022'!Y824="x","L1","")</f>
        <v/>
      </c>
      <c r="BR830" s="16" t="str">
        <f>IF('Vastgesteld 7-7-2022'!Z824="x","L2","")</f>
        <v/>
      </c>
      <c r="BS830" s="16" t="str">
        <f>IF('Vastgesteld 7-7-2022'!AA824="x","M1","")</f>
        <v/>
      </c>
      <c r="BT830" s="16" t="str">
        <f>IF('Vastgesteld 7-7-2022'!AB824="x","M2","")</f>
        <v/>
      </c>
      <c r="BU830" s="16" t="str">
        <f>IF('Vastgesteld 7-7-2022'!AC824="x","Z1","")</f>
        <v/>
      </c>
      <c r="BV830" s="16" t="str">
        <f>IF('Vastgesteld 7-7-2022'!AD824="x","Z2","")</f>
        <v/>
      </c>
      <c r="BW830" s="16" t="str">
        <f>IF(COUNTA('Vastgesteld 7-7-2022'!K824:S824)&lt;&gt;0,1,"")</f>
        <v/>
      </c>
      <c r="BX830" s="16" t="str">
        <f t="shared" si="73"/>
        <v/>
      </c>
      <c r="BY830" s="16" t="str">
        <f>IF('Vastgesteld 7-7-2022'!K824="x","BB","")</f>
        <v/>
      </c>
      <c r="BZ830" s="16" t="str">
        <f>IF('Vastgesteld 7-7-2022'!L824="x","B","")</f>
        <v/>
      </c>
      <c r="CA830" s="16" t="str">
        <f>IF('Vastgesteld 7-7-2022'!M824="x","L1","")</f>
        <v/>
      </c>
      <c r="CB830" s="16" t="str">
        <f>IF('Vastgesteld 7-7-2022'!N824="x","L2","")</f>
        <v/>
      </c>
      <c r="CC830" s="16" t="str">
        <f>IF('Vastgesteld 7-7-2022'!O824="x","M1","")</f>
        <v/>
      </c>
      <c r="CD830" s="16" t="str">
        <f>IF('Vastgesteld 7-7-2022'!P824="x","M2","")</f>
        <v/>
      </c>
      <c r="CE830" s="16" t="str">
        <f>IF('Vastgesteld 7-7-2022'!Q824="x","Z1","")</f>
        <v/>
      </c>
      <c r="CF830" s="16" t="str">
        <f>IF('Vastgesteld 7-7-2022'!R824="x","Z2","")</f>
        <v/>
      </c>
      <c r="CG830" s="16" t="str">
        <f>IF('Vastgesteld 7-7-2022'!S824="x","ZZL","")</f>
        <v/>
      </c>
      <c r="CL830" s="16" t="str">
        <f>IF(COUNTA('Vastgesteld 7-7-2022'!AV824:BF824)&lt;&gt;0,2,"")</f>
        <v/>
      </c>
      <c r="CM830" s="16" t="str">
        <f t="shared" si="74"/>
        <v/>
      </c>
      <c r="CN830" s="16" t="str">
        <f>IF('Vastgesteld 7-7-2022'!AV824="x","AA","")</f>
        <v/>
      </c>
      <c r="CO830" s="16" t="str">
        <f>IF('Vastgesteld 7-7-2022'!AW824="x","A","")</f>
        <v/>
      </c>
      <c r="CP830" s="16" t="str">
        <f>IF('Vastgesteld 7-7-2022'!AX824="x","BB","")</f>
        <v/>
      </c>
      <c r="CQ830" s="16" t="str">
        <f>IF('Vastgesteld 7-7-2022'!AY824="x","B","")</f>
        <v/>
      </c>
      <c r="CR830" s="16" t="str">
        <f>IF('Vastgesteld 7-7-2022'!AZ824="x","L","")</f>
        <v/>
      </c>
      <c r="CS830" s="16" t="str">
        <f>IF('Vastgesteld 7-7-2022'!BA824="x","M","")</f>
        <v/>
      </c>
      <c r="CT830" s="16" t="str">
        <f>IF('Vastgesteld 7-7-2022'!BB824="x","Z","")</f>
        <v/>
      </c>
      <c r="CU830" s="16" t="str">
        <f>IF('Vastgesteld 7-7-2022'!BF824="x","ZZ","")</f>
        <v/>
      </c>
      <c r="CV830" s="16" t="str">
        <f>IF(COUNTA('Vastgesteld 7-7-2022'!AJ824:AQ824)&lt;&gt;0,2,"")</f>
        <v/>
      </c>
      <c r="CW830" s="16" t="str">
        <f t="shared" si="75"/>
        <v/>
      </c>
      <c r="CX830" s="16" t="str">
        <f>IF('Vastgesteld 7-7-2022'!AJ824="x","BB","")</f>
        <v/>
      </c>
      <c r="CY830" s="16" t="str">
        <f>IF('Vastgesteld 7-7-2022'!AK824="x","B","")</f>
        <v/>
      </c>
      <c r="CZ830" s="16" t="str">
        <f>IF('Vastgesteld 7-7-2022'!AL824="x","L","")</f>
        <v/>
      </c>
      <c r="DA830" s="16" t="str">
        <f>IF('Vastgesteld 7-7-2022'!AM824="x","M","")</f>
        <v/>
      </c>
      <c r="DB830" s="16" t="str">
        <f>IF('Vastgesteld 7-7-2022'!AN824="x","Z","")</f>
        <v/>
      </c>
      <c r="DC830" s="16" t="str">
        <f>IF('Vastgesteld 7-7-2022'!AO824="x","ZZ","")</f>
        <v/>
      </c>
      <c r="DD830" s="16" t="str">
        <f>IF('Vastgesteld 7-7-2022'!AQ824="x","1.40","")</f>
        <v/>
      </c>
      <c r="DE830" s="16" t="str">
        <f>IF(COUNTA('Vastgesteld 7-7-2022'!BH824:BJ824)&lt;&gt;0,6,"")</f>
        <v/>
      </c>
      <c r="DF830" s="16" t="str">
        <f t="shared" si="76"/>
        <v/>
      </c>
      <c r="DG830" s="16" t="str">
        <f>IF('Vastgesteld 7-7-2022'!BH824="x","L","")</f>
        <v/>
      </c>
      <c r="DH830" s="16" t="str">
        <f>IF('Vastgesteld 7-7-2022'!BI824="x","M","")</f>
        <v/>
      </c>
      <c r="DI830" s="16" t="str">
        <f>IF('Vastgesteld 7-7-2022'!BJ824="x","Z","")</f>
        <v/>
      </c>
      <c r="DJ830" s="16" t="str">
        <f>IF('Vastgesteld 7-7-2022'!BK824="x","Z","")</f>
        <v/>
      </c>
      <c r="DK830" s="16" t="str">
        <f>IF(COUNTA('Vastgesteld 7-7-2022'!BM824:BO824)&lt;&gt;0,6,"")</f>
        <v/>
      </c>
      <c r="DL830" s="16" t="str">
        <f t="shared" si="77"/>
        <v/>
      </c>
      <c r="DM830" s="16" t="str">
        <f>IF('Vastgesteld 7-7-2022'!BM824="x","L","")</f>
        <v/>
      </c>
      <c r="DN830" s="16" t="str">
        <f>IF('Vastgesteld 7-7-2022'!BN824="x","M","")</f>
        <v/>
      </c>
      <c r="DO830" s="16" t="str">
        <f>IF('Vastgesteld 7-7-2022'!BO824="x","Z","")</f>
        <v/>
      </c>
      <c r="DP830" s="16" t="str">
        <f>IF('Vastgesteld 7-7-2022'!BP824="x","Z","")</f>
        <v/>
      </c>
    </row>
    <row r="831" spans="1:120" ht="14.4" x14ac:dyDescent="0.3">
      <c r="A831" s="18">
        <f>'Vastgesteld 7-7-2022'!A825</f>
        <v>0</v>
      </c>
      <c r="B831" s="16" t="str">
        <f>IFERROR(VLOOKUP('Vastgesteld 7-7-2022'!#REF!,#REF!,2,FALSE),"")</f>
        <v/>
      </c>
      <c r="C831" s="16">
        <f>'Vastgesteld 7-7-2022'!E825</f>
        <v>0</v>
      </c>
      <c r="D831" s="16" t="str">
        <f>IFERROR(VLOOKUP('Vastgesteld 7-7-2022'!#REF!,#REF!,2,FALSE),"")</f>
        <v/>
      </c>
      <c r="E831" s="16" t="str">
        <f>IFERROR(VLOOKUP('Vastgesteld 7-7-2022'!#REF!,#REF!,5,FALSE),"")</f>
        <v/>
      </c>
      <c r="F831" s="16" t="e">
        <f>IF('Vastgesteld 7-7-2022'!#REF!&lt;&gt;"",'Vastgesteld 7-7-2022'!#REF!,"")</f>
        <v>#REF!</v>
      </c>
      <c r="G831" s="16" t="e">
        <f>IF('Vastgesteld 7-7-2022'!#REF!="Indoor",1,0)</f>
        <v>#REF!</v>
      </c>
      <c r="H831" s="16" t="e">
        <f>'Vastgesteld 7-7-2022'!#REF!</f>
        <v>#REF!</v>
      </c>
      <c r="I831" s="16" t="e">
        <f>IF('Vastgesteld 7-7-2022'!#REF!="Nee",0,IF('Vastgesteld 7-7-2022'!#REF!="Ja",1,""))</f>
        <v>#REF!</v>
      </c>
      <c r="J831" s="16" t="e">
        <f>IF('Vastgesteld 7-7-2022'!#REF!&lt;&gt;"",'Vastgesteld 7-7-2022'!#REF!,"")</f>
        <v>#REF!</v>
      </c>
      <c r="BJ831" s="16" t="str">
        <f>IF(COUNTA('Vastgesteld 7-7-2022'!T825:AD825)&lt;&gt;0,1,"")</f>
        <v/>
      </c>
      <c r="BK831" s="16" t="str">
        <f t="shared" si="72"/>
        <v/>
      </c>
      <c r="BL831" s="16" t="str">
        <f>IF('Vastgesteld 7-7-2022'!T825="x","AA","")</f>
        <v/>
      </c>
      <c r="BM831" s="16" t="str">
        <f>IF('Vastgesteld 7-7-2022'!U825="x","A","")</f>
        <v/>
      </c>
      <c r="BN831" s="16" t="str">
        <f>IF('Vastgesteld 7-7-2022'!V825="x","B1","")</f>
        <v/>
      </c>
      <c r="BO831" s="16" t="e">
        <f>IF('Vastgesteld 7-7-2022'!#REF!="x","BB","")</f>
        <v>#REF!</v>
      </c>
      <c r="BP831" s="16" t="str">
        <f>IF('Vastgesteld 7-7-2022'!X825="x","B","")</f>
        <v/>
      </c>
      <c r="BQ831" s="16" t="str">
        <f>IF('Vastgesteld 7-7-2022'!Y825="x","L1","")</f>
        <v/>
      </c>
      <c r="BR831" s="16" t="str">
        <f>IF('Vastgesteld 7-7-2022'!Z825="x","L2","")</f>
        <v/>
      </c>
      <c r="BS831" s="16" t="str">
        <f>IF('Vastgesteld 7-7-2022'!AA825="x","M1","")</f>
        <v/>
      </c>
      <c r="BT831" s="16" t="str">
        <f>IF('Vastgesteld 7-7-2022'!AB825="x","M2","")</f>
        <v/>
      </c>
      <c r="BU831" s="16" t="str">
        <f>IF('Vastgesteld 7-7-2022'!AC825="x","Z1","")</f>
        <v/>
      </c>
      <c r="BV831" s="16" t="str">
        <f>IF('Vastgesteld 7-7-2022'!AD825="x","Z2","")</f>
        <v/>
      </c>
      <c r="BW831" s="16" t="str">
        <f>IF(COUNTA('Vastgesteld 7-7-2022'!K825:S825)&lt;&gt;0,1,"")</f>
        <v/>
      </c>
      <c r="BX831" s="16" t="str">
        <f t="shared" si="73"/>
        <v/>
      </c>
      <c r="BY831" s="16" t="str">
        <f>IF('Vastgesteld 7-7-2022'!K825="x","BB","")</f>
        <v/>
      </c>
      <c r="BZ831" s="16" t="str">
        <f>IF('Vastgesteld 7-7-2022'!L825="x","B","")</f>
        <v/>
      </c>
      <c r="CA831" s="16" t="str">
        <f>IF('Vastgesteld 7-7-2022'!M825="x","L1","")</f>
        <v/>
      </c>
      <c r="CB831" s="16" t="str">
        <f>IF('Vastgesteld 7-7-2022'!N825="x","L2","")</f>
        <v/>
      </c>
      <c r="CC831" s="16" t="str">
        <f>IF('Vastgesteld 7-7-2022'!O825="x","M1","")</f>
        <v/>
      </c>
      <c r="CD831" s="16" t="str">
        <f>IF('Vastgesteld 7-7-2022'!P825="x","M2","")</f>
        <v/>
      </c>
      <c r="CE831" s="16" t="str">
        <f>IF('Vastgesteld 7-7-2022'!Q825="x","Z1","")</f>
        <v/>
      </c>
      <c r="CF831" s="16" t="str">
        <f>IF('Vastgesteld 7-7-2022'!R825="x","Z2","")</f>
        <v/>
      </c>
      <c r="CG831" s="16" t="str">
        <f>IF('Vastgesteld 7-7-2022'!S825="x","ZZL","")</f>
        <v/>
      </c>
      <c r="CL831" s="16" t="str">
        <f>IF(COUNTA('Vastgesteld 7-7-2022'!AV825:BF825)&lt;&gt;0,2,"")</f>
        <v/>
      </c>
      <c r="CM831" s="16" t="str">
        <f t="shared" si="74"/>
        <v/>
      </c>
      <c r="CN831" s="16" t="str">
        <f>IF('Vastgesteld 7-7-2022'!AV825="x","AA","")</f>
        <v/>
      </c>
      <c r="CO831" s="16" t="str">
        <f>IF('Vastgesteld 7-7-2022'!AW825="x","A","")</f>
        <v/>
      </c>
      <c r="CP831" s="16" t="str">
        <f>IF('Vastgesteld 7-7-2022'!AX825="x","BB","")</f>
        <v/>
      </c>
      <c r="CQ831" s="16" t="str">
        <f>IF('Vastgesteld 7-7-2022'!AY825="x","B","")</f>
        <v/>
      </c>
      <c r="CR831" s="16" t="str">
        <f>IF('Vastgesteld 7-7-2022'!AZ825="x","L","")</f>
        <v/>
      </c>
      <c r="CS831" s="16" t="str">
        <f>IF('Vastgesteld 7-7-2022'!BA825="x","M","")</f>
        <v/>
      </c>
      <c r="CT831" s="16" t="str">
        <f>IF('Vastgesteld 7-7-2022'!BB825="x","Z","")</f>
        <v/>
      </c>
      <c r="CU831" s="16" t="str">
        <f>IF('Vastgesteld 7-7-2022'!BF825="x","ZZ","")</f>
        <v/>
      </c>
      <c r="CV831" s="16" t="str">
        <f>IF(COUNTA('Vastgesteld 7-7-2022'!AJ825:AQ825)&lt;&gt;0,2,"")</f>
        <v/>
      </c>
      <c r="CW831" s="16" t="str">
        <f t="shared" si="75"/>
        <v/>
      </c>
      <c r="CX831" s="16" t="str">
        <f>IF('Vastgesteld 7-7-2022'!AJ825="x","BB","")</f>
        <v/>
      </c>
      <c r="CY831" s="16" t="str">
        <f>IF('Vastgesteld 7-7-2022'!AK825="x","B","")</f>
        <v/>
      </c>
      <c r="CZ831" s="16" t="str">
        <f>IF('Vastgesteld 7-7-2022'!AL825="x","L","")</f>
        <v/>
      </c>
      <c r="DA831" s="16" t="str">
        <f>IF('Vastgesteld 7-7-2022'!AM825="x","M","")</f>
        <v/>
      </c>
      <c r="DB831" s="16" t="str">
        <f>IF('Vastgesteld 7-7-2022'!AN825="x","Z","")</f>
        <v/>
      </c>
      <c r="DC831" s="16" t="str">
        <f>IF('Vastgesteld 7-7-2022'!AO825="x","ZZ","")</f>
        <v/>
      </c>
      <c r="DD831" s="16" t="str">
        <f>IF('Vastgesteld 7-7-2022'!AQ825="x","1.40","")</f>
        <v/>
      </c>
      <c r="DE831" s="16" t="str">
        <f>IF(COUNTA('Vastgesteld 7-7-2022'!BH825:BJ825)&lt;&gt;0,6,"")</f>
        <v/>
      </c>
      <c r="DF831" s="16" t="str">
        <f t="shared" si="76"/>
        <v/>
      </c>
      <c r="DG831" s="16" t="str">
        <f>IF('Vastgesteld 7-7-2022'!BH825="x","L","")</f>
        <v/>
      </c>
      <c r="DH831" s="16" t="str">
        <f>IF('Vastgesteld 7-7-2022'!BI825="x","M","")</f>
        <v/>
      </c>
      <c r="DI831" s="16" t="str">
        <f>IF('Vastgesteld 7-7-2022'!BJ825="x","Z","")</f>
        <v/>
      </c>
      <c r="DJ831" s="16" t="str">
        <f>IF('Vastgesteld 7-7-2022'!BK825="x","Z","")</f>
        <v/>
      </c>
      <c r="DK831" s="16" t="str">
        <f>IF(COUNTA('Vastgesteld 7-7-2022'!BM825:BO825)&lt;&gt;0,6,"")</f>
        <v/>
      </c>
      <c r="DL831" s="16" t="str">
        <f t="shared" si="77"/>
        <v/>
      </c>
      <c r="DM831" s="16" t="str">
        <f>IF('Vastgesteld 7-7-2022'!BM825="x","L","")</f>
        <v/>
      </c>
      <c r="DN831" s="16" t="str">
        <f>IF('Vastgesteld 7-7-2022'!BN825="x","M","")</f>
        <v/>
      </c>
      <c r="DO831" s="16" t="str">
        <f>IF('Vastgesteld 7-7-2022'!BO825="x","Z","")</f>
        <v/>
      </c>
      <c r="DP831" s="16" t="str">
        <f>IF('Vastgesteld 7-7-2022'!BP825="x","Z","")</f>
        <v/>
      </c>
    </row>
    <row r="832" spans="1:120" ht="14.4" x14ac:dyDescent="0.3">
      <c r="A832" s="18">
        <f>'Vastgesteld 7-7-2022'!A826</f>
        <v>0</v>
      </c>
      <c r="B832" s="16" t="str">
        <f>IFERROR(VLOOKUP('Vastgesteld 7-7-2022'!#REF!,#REF!,2,FALSE),"")</f>
        <v/>
      </c>
      <c r="C832" s="16">
        <f>'Vastgesteld 7-7-2022'!E826</f>
        <v>0</v>
      </c>
      <c r="D832" s="16" t="str">
        <f>IFERROR(VLOOKUP('Vastgesteld 7-7-2022'!#REF!,#REF!,2,FALSE),"")</f>
        <v/>
      </c>
      <c r="E832" s="16" t="str">
        <f>IFERROR(VLOOKUP('Vastgesteld 7-7-2022'!#REF!,#REF!,5,FALSE),"")</f>
        <v/>
      </c>
      <c r="F832" s="16" t="e">
        <f>IF('Vastgesteld 7-7-2022'!#REF!&lt;&gt;"",'Vastgesteld 7-7-2022'!#REF!,"")</f>
        <v>#REF!</v>
      </c>
      <c r="G832" s="16" t="e">
        <f>IF('Vastgesteld 7-7-2022'!#REF!="Indoor",1,0)</f>
        <v>#REF!</v>
      </c>
      <c r="H832" s="16" t="e">
        <f>'Vastgesteld 7-7-2022'!#REF!</f>
        <v>#REF!</v>
      </c>
      <c r="I832" s="16" t="e">
        <f>IF('Vastgesteld 7-7-2022'!#REF!="Nee",0,IF('Vastgesteld 7-7-2022'!#REF!="Ja",1,""))</f>
        <v>#REF!</v>
      </c>
      <c r="J832" s="16" t="e">
        <f>IF('Vastgesteld 7-7-2022'!#REF!&lt;&gt;"",'Vastgesteld 7-7-2022'!#REF!,"")</f>
        <v>#REF!</v>
      </c>
      <c r="BJ832" s="16" t="str">
        <f>IF(COUNTA('Vastgesteld 7-7-2022'!T826:AD826)&lt;&gt;0,1,"")</f>
        <v/>
      </c>
      <c r="BK832" s="16" t="str">
        <f t="shared" si="72"/>
        <v/>
      </c>
      <c r="BL832" s="16" t="str">
        <f>IF('Vastgesteld 7-7-2022'!T826="x","AA","")</f>
        <v/>
      </c>
      <c r="BM832" s="16" t="str">
        <f>IF('Vastgesteld 7-7-2022'!U826="x","A","")</f>
        <v/>
      </c>
      <c r="BN832" s="16" t="str">
        <f>IF('Vastgesteld 7-7-2022'!V826="x","B1","")</f>
        <v/>
      </c>
      <c r="BO832" s="16" t="e">
        <f>IF('Vastgesteld 7-7-2022'!#REF!="x","BB","")</f>
        <v>#REF!</v>
      </c>
      <c r="BP832" s="16" t="str">
        <f>IF('Vastgesteld 7-7-2022'!X826="x","B","")</f>
        <v/>
      </c>
      <c r="BQ832" s="16" t="str">
        <f>IF('Vastgesteld 7-7-2022'!Y826="x","L1","")</f>
        <v/>
      </c>
      <c r="BR832" s="16" t="str">
        <f>IF('Vastgesteld 7-7-2022'!Z826="x","L2","")</f>
        <v/>
      </c>
      <c r="BS832" s="16" t="str">
        <f>IF('Vastgesteld 7-7-2022'!AA826="x","M1","")</f>
        <v/>
      </c>
      <c r="BT832" s="16" t="str">
        <f>IF('Vastgesteld 7-7-2022'!AB826="x","M2","")</f>
        <v/>
      </c>
      <c r="BU832" s="16" t="str">
        <f>IF('Vastgesteld 7-7-2022'!AC826="x","Z1","")</f>
        <v/>
      </c>
      <c r="BV832" s="16" t="str">
        <f>IF('Vastgesteld 7-7-2022'!AD826="x","Z2","")</f>
        <v/>
      </c>
      <c r="BW832" s="16" t="str">
        <f>IF(COUNTA('Vastgesteld 7-7-2022'!K826:S826)&lt;&gt;0,1,"")</f>
        <v/>
      </c>
      <c r="BX832" s="16" t="str">
        <f t="shared" si="73"/>
        <v/>
      </c>
      <c r="BY832" s="16" t="str">
        <f>IF('Vastgesteld 7-7-2022'!K826="x","BB","")</f>
        <v/>
      </c>
      <c r="BZ832" s="16" t="str">
        <f>IF('Vastgesteld 7-7-2022'!L826="x","B","")</f>
        <v/>
      </c>
      <c r="CA832" s="16" t="str">
        <f>IF('Vastgesteld 7-7-2022'!M826="x","L1","")</f>
        <v/>
      </c>
      <c r="CB832" s="16" t="str">
        <f>IF('Vastgesteld 7-7-2022'!N826="x","L2","")</f>
        <v/>
      </c>
      <c r="CC832" s="16" t="str">
        <f>IF('Vastgesteld 7-7-2022'!O826="x","M1","")</f>
        <v/>
      </c>
      <c r="CD832" s="16" t="str">
        <f>IF('Vastgesteld 7-7-2022'!P826="x","M2","")</f>
        <v/>
      </c>
      <c r="CE832" s="16" t="str">
        <f>IF('Vastgesteld 7-7-2022'!Q826="x","Z1","")</f>
        <v/>
      </c>
      <c r="CF832" s="16" t="str">
        <f>IF('Vastgesteld 7-7-2022'!R826="x","Z2","")</f>
        <v/>
      </c>
      <c r="CG832" s="16" t="str">
        <f>IF('Vastgesteld 7-7-2022'!S826="x","ZZL","")</f>
        <v/>
      </c>
      <c r="CL832" s="16" t="str">
        <f>IF(COUNTA('Vastgesteld 7-7-2022'!AV826:BF826)&lt;&gt;0,2,"")</f>
        <v/>
      </c>
      <c r="CM832" s="16" t="str">
        <f t="shared" si="74"/>
        <v/>
      </c>
      <c r="CN832" s="16" t="str">
        <f>IF('Vastgesteld 7-7-2022'!AV826="x","AA","")</f>
        <v/>
      </c>
      <c r="CO832" s="16" t="str">
        <f>IF('Vastgesteld 7-7-2022'!AW826="x","A","")</f>
        <v/>
      </c>
      <c r="CP832" s="16" t="str">
        <f>IF('Vastgesteld 7-7-2022'!AX826="x","BB","")</f>
        <v/>
      </c>
      <c r="CQ832" s="16" t="str">
        <f>IF('Vastgesteld 7-7-2022'!AY826="x","B","")</f>
        <v/>
      </c>
      <c r="CR832" s="16" t="str">
        <f>IF('Vastgesteld 7-7-2022'!AZ826="x","L","")</f>
        <v/>
      </c>
      <c r="CS832" s="16" t="str">
        <f>IF('Vastgesteld 7-7-2022'!BA826="x","M","")</f>
        <v/>
      </c>
      <c r="CT832" s="16" t="str">
        <f>IF('Vastgesteld 7-7-2022'!BB826="x","Z","")</f>
        <v/>
      </c>
      <c r="CU832" s="16" t="str">
        <f>IF('Vastgesteld 7-7-2022'!BF826="x","ZZ","")</f>
        <v/>
      </c>
      <c r="CV832" s="16" t="str">
        <f>IF(COUNTA('Vastgesteld 7-7-2022'!AJ826:AQ826)&lt;&gt;0,2,"")</f>
        <v/>
      </c>
      <c r="CW832" s="16" t="str">
        <f t="shared" si="75"/>
        <v/>
      </c>
      <c r="CX832" s="16" t="str">
        <f>IF('Vastgesteld 7-7-2022'!AJ826="x","BB","")</f>
        <v/>
      </c>
      <c r="CY832" s="16" t="str">
        <f>IF('Vastgesteld 7-7-2022'!AK826="x","B","")</f>
        <v/>
      </c>
      <c r="CZ832" s="16" t="str">
        <f>IF('Vastgesteld 7-7-2022'!AL826="x","L","")</f>
        <v/>
      </c>
      <c r="DA832" s="16" t="str">
        <f>IF('Vastgesteld 7-7-2022'!AM826="x","M","")</f>
        <v/>
      </c>
      <c r="DB832" s="16" t="str">
        <f>IF('Vastgesteld 7-7-2022'!AN826="x","Z","")</f>
        <v/>
      </c>
      <c r="DC832" s="16" t="str">
        <f>IF('Vastgesteld 7-7-2022'!AO826="x","ZZ","")</f>
        <v/>
      </c>
      <c r="DD832" s="16" t="str">
        <f>IF('Vastgesteld 7-7-2022'!AQ826="x","1.40","")</f>
        <v/>
      </c>
      <c r="DE832" s="16" t="str">
        <f>IF(COUNTA('Vastgesteld 7-7-2022'!BH826:BJ826)&lt;&gt;0,6,"")</f>
        <v/>
      </c>
      <c r="DF832" s="16" t="str">
        <f t="shared" si="76"/>
        <v/>
      </c>
      <c r="DG832" s="16" t="str">
        <f>IF('Vastgesteld 7-7-2022'!BH826="x","L","")</f>
        <v/>
      </c>
      <c r="DH832" s="16" t="str">
        <f>IF('Vastgesteld 7-7-2022'!BI826="x","M","")</f>
        <v/>
      </c>
      <c r="DI832" s="16" t="str">
        <f>IF('Vastgesteld 7-7-2022'!BJ826="x","Z","")</f>
        <v/>
      </c>
      <c r="DJ832" s="16" t="str">
        <f>IF('Vastgesteld 7-7-2022'!BK826="x","Z","")</f>
        <v/>
      </c>
      <c r="DK832" s="16" t="str">
        <f>IF(COUNTA('Vastgesteld 7-7-2022'!BM826:BO826)&lt;&gt;0,6,"")</f>
        <v/>
      </c>
      <c r="DL832" s="16" t="str">
        <f t="shared" si="77"/>
        <v/>
      </c>
      <c r="DM832" s="16" t="str">
        <f>IF('Vastgesteld 7-7-2022'!BM826="x","L","")</f>
        <v/>
      </c>
      <c r="DN832" s="16" t="str">
        <f>IF('Vastgesteld 7-7-2022'!BN826="x","M","")</f>
        <v/>
      </c>
      <c r="DO832" s="16" t="str">
        <f>IF('Vastgesteld 7-7-2022'!BO826="x","Z","")</f>
        <v/>
      </c>
      <c r="DP832" s="16" t="str">
        <f>IF('Vastgesteld 7-7-2022'!BP826="x","Z","")</f>
        <v/>
      </c>
    </row>
    <row r="833" spans="1:120" ht="14.4" x14ac:dyDescent="0.3">
      <c r="A833" s="18">
        <f>'Vastgesteld 7-7-2022'!A827</f>
        <v>0</v>
      </c>
      <c r="B833" s="16" t="str">
        <f>IFERROR(VLOOKUP('Vastgesteld 7-7-2022'!#REF!,#REF!,2,FALSE),"")</f>
        <v/>
      </c>
      <c r="C833" s="16">
        <f>'Vastgesteld 7-7-2022'!E827</f>
        <v>0</v>
      </c>
      <c r="D833" s="16" t="str">
        <f>IFERROR(VLOOKUP('Vastgesteld 7-7-2022'!#REF!,#REF!,2,FALSE),"")</f>
        <v/>
      </c>
      <c r="E833" s="16" t="str">
        <f>IFERROR(VLOOKUP('Vastgesteld 7-7-2022'!#REF!,#REF!,5,FALSE),"")</f>
        <v/>
      </c>
      <c r="F833" s="16" t="e">
        <f>IF('Vastgesteld 7-7-2022'!#REF!&lt;&gt;"",'Vastgesteld 7-7-2022'!#REF!,"")</f>
        <v>#REF!</v>
      </c>
      <c r="G833" s="16" t="e">
        <f>IF('Vastgesteld 7-7-2022'!#REF!="Indoor",1,0)</f>
        <v>#REF!</v>
      </c>
      <c r="H833" s="16" t="e">
        <f>'Vastgesteld 7-7-2022'!#REF!</f>
        <v>#REF!</v>
      </c>
      <c r="I833" s="16" t="e">
        <f>IF('Vastgesteld 7-7-2022'!#REF!="Nee",0,IF('Vastgesteld 7-7-2022'!#REF!="Ja",1,""))</f>
        <v>#REF!</v>
      </c>
      <c r="J833" s="16" t="e">
        <f>IF('Vastgesteld 7-7-2022'!#REF!&lt;&gt;"",'Vastgesteld 7-7-2022'!#REF!,"")</f>
        <v>#REF!</v>
      </c>
      <c r="BJ833" s="16" t="str">
        <f>IF(COUNTA('Vastgesteld 7-7-2022'!T827:AD827)&lt;&gt;0,1,"")</f>
        <v/>
      </c>
      <c r="BK833" s="16" t="str">
        <f t="shared" si="72"/>
        <v/>
      </c>
      <c r="BL833" s="16" t="str">
        <f>IF('Vastgesteld 7-7-2022'!T827="x","AA","")</f>
        <v/>
      </c>
      <c r="BM833" s="16" t="str">
        <f>IF('Vastgesteld 7-7-2022'!U827="x","A","")</f>
        <v/>
      </c>
      <c r="BN833" s="16" t="str">
        <f>IF('Vastgesteld 7-7-2022'!V827="x","B1","")</f>
        <v/>
      </c>
      <c r="BO833" s="16" t="e">
        <f>IF('Vastgesteld 7-7-2022'!#REF!="x","BB","")</f>
        <v>#REF!</v>
      </c>
      <c r="BP833" s="16" t="str">
        <f>IF('Vastgesteld 7-7-2022'!X827="x","B","")</f>
        <v/>
      </c>
      <c r="BQ833" s="16" t="str">
        <f>IF('Vastgesteld 7-7-2022'!Y827="x","L1","")</f>
        <v/>
      </c>
      <c r="BR833" s="16" t="str">
        <f>IF('Vastgesteld 7-7-2022'!Z827="x","L2","")</f>
        <v/>
      </c>
      <c r="BS833" s="16" t="str">
        <f>IF('Vastgesteld 7-7-2022'!AA827="x","M1","")</f>
        <v/>
      </c>
      <c r="BT833" s="16" t="str">
        <f>IF('Vastgesteld 7-7-2022'!AB827="x","M2","")</f>
        <v/>
      </c>
      <c r="BU833" s="16" t="str">
        <f>IF('Vastgesteld 7-7-2022'!AC827="x","Z1","")</f>
        <v/>
      </c>
      <c r="BV833" s="16" t="str">
        <f>IF('Vastgesteld 7-7-2022'!AD827="x","Z2","")</f>
        <v/>
      </c>
      <c r="BW833" s="16" t="str">
        <f>IF(COUNTA('Vastgesteld 7-7-2022'!K827:S827)&lt;&gt;0,1,"")</f>
        <v/>
      </c>
      <c r="BX833" s="16" t="str">
        <f t="shared" si="73"/>
        <v/>
      </c>
      <c r="BY833" s="16" t="str">
        <f>IF('Vastgesteld 7-7-2022'!K827="x","BB","")</f>
        <v/>
      </c>
      <c r="BZ833" s="16" t="str">
        <f>IF('Vastgesteld 7-7-2022'!L827="x","B","")</f>
        <v/>
      </c>
      <c r="CA833" s="16" t="str">
        <f>IF('Vastgesteld 7-7-2022'!M827="x","L1","")</f>
        <v/>
      </c>
      <c r="CB833" s="16" t="str">
        <f>IF('Vastgesteld 7-7-2022'!N827="x","L2","")</f>
        <v/>
      </c>
      <c r="CC833" s="16" t="str">
        <f>IF('Vastgesteld 7-7-2022'!O827="x","M1","")</f>
        <v/>
      </c>
      <c r="CD833" s="16" t="str">
        <f>IF('Vastgesteld 7-7-2022'!P827="x","M2","")</f>
        <v/>
      </c>
      <c r="CE833" s="16" t="str">
        <f>IF('Vastgesteld 7-7-2022'!Q827="x","Z1","")</f>
        <v/>
      </c>
      <c r="CF833" s="16" t="str">
        <f>IF('Vastgesteld 7-7-2022'!R827="x","Z2","")</f>
        <v/>
      </c>
      <c r="CG833" s="16" t="str">
        <f>IF('Vastgesteld 7-7-2022'!S827="x","ZZL","")</f>
        <v/>
      </c>
      <c r="CL833" s="16" t="str">
        <f>IF(COUNTA('Vastgesteld 7-7-2022'!AV827:BF827)&lt;&gt;0,2,"")</f>
        <v/>
      </c>
      <c r="CM833" s="16" t="str">
        <f t="shared" si="74"/>
        <v/>
      </c>
      <c r="CN833" s="16" t="str">
        <f>IF('Vastgesteld 7-7-2022'!AV827="x","AA","")</f>
        <v/>
      </c>
      <c r="CO833" s="16" t="str">
        <f>IF('Vastgesteld 7-7-2022'!AW827="x","A","")</f>
        <v/>
      </c>
      <c r="CP833" s="16" t="str">
        <f>IF('Vastgesteld 7-7-2022'!AX827="x","BB","")</f>
        <v/>
      </c>
      <c r="CQ833" s="16" t="str">
        <f>IF('Vastgesteld 7-7-2022'!AY827="x","B","")</f>
        <v/>
      </c>
      <c r="CR833" s="16" t="str">
        <f>IF('Vastgesteld 7-7-2022'!AZ827="x","L","")</f>
        <v/>
      </c>
      <c r="CS833" s="16" t="str">
        <f>IF('Vastgesteld 7-7-2022'!BA827="x","M","")</f>
        <v/>
      </c>
      <c r="CT833" s="16" t="str">
        <f>IF('Vastgesteld 7-7-2022'!BB827="x","Z","")</f>
        <v/>
      </c>
      <c r="CU833" s="16" t="str">
        <f>IF('Vastgesteld 7-7-2022'!BF827="x","ZZ","")</f>
        <v/>
      </c>
      <c r="CV833" s="16" t="str">
        <f>IF(COUNTA('Vastgesteld 7-7-2022'!AJ827:AQ827)&lt;&gt;0,2,"")</f>
        <v/>
      </c>
      <c r="CW833" s="16" t="str">
        <f t="shared" si="75"/>
        <v/>
      </c>
      <c r="CX833" s="16" t="str">
        <f>IF('Vastgesteld 7-7-2022'!AJ827="x","BB","")</f>
        <v/>
      </c>
      <c r="CY833" s="16" t="str">
        <f>IF('Vastgesteld 7-7-2022'!AK827="x","B","")</f>
        <v/>
      </c>
      <c r="CZ833" s="16" t="str">
        <f>IF('Vastgesteld 7-7-2022'!AL827="x","L","")</f>
        <v/>
      </c>
      <c r="DA833" s="16" t="str">
        <f>IF('Vastgesteld 7-7-2022'!AM827="x","M","")</f>
        <v/>
      </c>
      <c r="DB833" s="16" t="str">
        <f>IF('Vastgesteld 7-7-2022'!AN827="x","Z","")</f>
        <v/>
      </c>
      <c r="DC833" s="16" t="str">
        <f>IF('Vastgesteld 7-7-2022'!AO827="x","ZZ","")</f>
        <v/>
      </c>
      <c r="DD833" s="16" t="str">
        <f>IF('Vastgesteld 7-7-2022'!AQ827="x","1.40","")</f>
        <v/>
      </c>
      <c r="DE833" s="16" t="str">
        <f>IF(COUNTA('Vastgesteld 7-7-2022'!BH827:BJ827)&lt;&gt;0,6,"")</f>
        <v/>
      </c>
      <c r="DF833" s="16" t="str">
        <f t="shared" si="76"/>
        <v/>
      </c>
      <c r="DG833" s="16" t="str">
        <f>IF('Vastgesteld 7-7-2022'!BH827="x","L","")</f>
        <v/>
      </c>
      <c r="DH833" s="16" t="str">
        <f>IF('Vastgesteld 7-7-2022'!BI827="x","M","")</f>
        <v/>
      </c>
      <c r="DI833" s="16" t="str">
        <f>IF('Vastgesteld 7-7-2022'!BJ827="x","Z","")</f>
        <v/>
      </c>
      <c r="DJ833" s="16" t="str">
        <f>IF('Vastgesteld 7-7-2022'!BK827="x","Z","")</f>
        <v/>
      </c>
      <c r="DK833" s="16" t="str">
        <f>IF(COUNTA('Vastgesteld 7-7-2022'!BM827:BO827)&lt;&gt;0,6,"")</f>
        <v/>
      </c>
      <c r="DL833" s="16" t="str">
        <f t="shared" si="77"/>
        <v/>
      </c>
      <c r="DM833" s="16" t="str">
        <f>IF('Vastgesteld 7-7-2022'!BM827="x","L","")</f>
        <v/>
      </c>
      <c r="DN833" s="16" t="str">
        <f>IF('Vastgesteld 7-7-2022'!BN827="x","M","")</f>
        <v/>
      </c>
      <c r="DO833" s="16" t="str">
        <f>IF('Vastgesteld 7-7-2022'!BO827="x","Z","")</f>
        <v/>
      </c>
      <c r="DP833" s="16" t="str">
        <f>IF('Vastgesteld 7-7-2022'!BP827="x","Z","")</f>
        <v/>
      </c>
    </row>
    <row r="834" spans="1:120" ht="14.4" x14ac:dyDescent="0.3">
      <c r="A834" s="18">
        <f>'Vastgesteld 7-7-2022'!A828</f>
        <v>0</v>
      </c>
      <c r="B834" s="16" t="str">
        <f>IFERROR(VLOOKUP('Vastgesteld 7-7-2022'!#REF!,#REF!,2,FALSE),"")</f>
        <v/>
      </c>
      <c r="C834" s="16">
        <f>'Vastgesteld 7-7-2022'!E828</f>
        <v>0</v>
      </c>
      <c r="D834" s="16" t="str">
        <f>IFERROR(VLOOKUP('Vastgesteld 7-7-2022'!#REF!,#REF!,2,FALSE),"")</f>
        <v/>
      </c>
      <c r="E834" s="16" t="str">
        <f>IFERROR(VLOOKUP('Vastgesteld 7-7-2022'!#REF!,#REF!,5,FALSE),"")</f>
        <v/>
      </c>
      <c r="F834" s="16" t="e">
        <f>IF('Vastgesteld 7-7-2022'!#REF!&lt;&gt;"",'Vastgesteld 7-7-2022'!#REF!,"")</f>
        <v>#REF!</v>
      </c>
      <c r="G834" s="16" t="e">
        <f>IF('Vastgesteld 7-7-2022'!#REF!="Indoor",1,0)</f>
        <v>#REF!</v>
      </c>
      <c r="H834" s="16" t="e">
        <f>'Vastgesteld 7-7-2022'!#REF!</f>
        <v>#REF!</v>
      </c>
      <c r="I834" s="16" t="e">
        <f>IF('Vastgesteld 7-7-2022'!#REF!="Nee",0,IF('Vastgesteld 7-7-2022'!#REF!="Ja",1,""))</f>
        <v>#REF!</v>
      </c>
      <c r="J834" s="16" t="e">
        <f>IF('Vastgesteld 7-7-2022'!#REF!&lt;&gt;"",'Vastgesteld 7-7-2022'!#REF!,"")</f>
        <v>#REF!</v>
      </c>
      <c r="BJ834" s="16" t="str">
        <f>IF(COUNTA('Vastgesteld 7-7-2022'!T828:AD828)&lt;&gt;0,1,"")</f>
        <v/>
      </c>
      <c r="BK834" s="16" t="str">
        <f t="shared" si="72"/>
        <v/>
      </c>
      <c r="BL834" s="16" t="str">
        <f>IF('Vastgesteld 7-7-2022'!T828="x","AA","")</f>
        <v/>
      </c>
      <c r="BM834" s="16" t="str">
        <f>IF('Vastgesteld 7-7-2022'!U828="x","A","")</f>
        <v/>
      </c>
      <c r="BN834" s="16" t="str">
        <f>IF('Vastgesteld 7-7-2022'!V828="x","B1","")</f>
        <v/>
      </c>
      <c r="BO834" s="16" t="e">
        <f>IF('Vastgesteld 7-7-2022'!#REF!="x","BB","")</f>
        <v>#REF!</v>
      </c>
      <c r="BP834" s="16" t="str">
        <f>IF('Vastgesteld 7-7-2022'!X828="x","B","")</f>
        <v/>
      </c>
      <c r="BQ834" s="16" t="str">
        <f>IF('Vastgesteld 7-7-2022'!Y828="x","L1","")</f>
        <v/>
      </c>
      <c r="BR834" s="16" t="str">
        <f>IF('Vastgesteld 7-7-2022'!Z828="x","L2","")</f>
        <v/>
      </c>
      <c r="BS834" s="16" t="str">
        <f>IF('Vastgesteld 7-7-2022'!AA828="x","M1","")</f>
        <v/>
      </c>
      <c r="BT834" s="16" t="str">
        <f>IF('Vastgesteld 7-7-2022'!AB828="x","M2","")</f>
        <v/>
      </c>
      <c r="BU834" s="16" t="str">
        <f>IF('Vastgesteld 7-7-2022'!AC828="x","Z1","")</f>
        <v/>
      </c>
      <c r="BV834" s="16" t="str">
        <f>IF('Vastgesteld 7-7-2022'!AD828="x","Z2","")</f>
        <v/>
      </c>
      <c r="BW834" s="16" t="str">
        <f>IF(COUNTA('Vastgesteld 7-7-2022'!K828:S828)&lt;&gt;0,1,"")</f>
        <v/>
      </c>
      <c r="BX834" s="16" t="str">
        <f t="shared" si="73"/>
        <v/>
      </c>
      <c r="BY834" s="16" t="str">
        <f>IF('Vastgesteld 7-7-2022'!K828="x","BB","")</f>
        <v/>
      </c>
      <c r="BZ834" s="16" t="str">
        <f>IF('Vastgesteld 7-7-2022'!L828="x","B","")</f>
        <v/>
      </c>
      <c r="CA834" s="16" t="str">
        <f>IF('Vastgesteld 7-7-2022'!M828="x","L1","")</f>
        <v/>
      </c>
      <c r="CB834" s="16" t="str">
        <f>IF('Vastgesteld 7-7-2022'!N828="x","L2","")</f>
        <v/>
      </c>
      <c r="CC834" s="16" t="str">
        <f>IF('Vastgesteld 7-7-2022'!O828="x","M1","")</f>
        <v/>
      </c>
      <c r="CD834" s="16" t="str">
        <f>IF('Vastgesteld 7-7-2022'!P828="x","M2","")</f>
        <v/>
      </c>
      <c r="CE834" s="16" t="str">
        <f>IF('Vastgesteld 7-7-2022'!Q828="x","Z1","")</f>
        <v/>
      </c>
      <c r="CF834" s="16" t="str">
        <f>IF('Vastgesteld 7-7-2022'!R828="x","Z2","")</f>
        <v/>
      </c>
      <c r="CG834" s="16" t="str">
        <f>IF('Vastgesteld 7-7-2022'!S828="x","ZZL","")</f>
        <v/>
      </c>
      <c r="CL834" s="16" t="str">
        <f>IF(COUNTA('Vastgesteld 7-7-2022'!AV828:BF828)&lt;&gt;0,2,"")</f>
        <v/>
      </c>
      <c r="CM834" s="16" t="str">
        <f t="shared" si="74"/>
        <v/>
      </c>
      <c r="CN834" s="16" t="str">
        <f>IF('Vastgesteld 7-7-2022'!AV828="x","AA","")</f>
        <v/>
      </c>
      <c r="CO834" s="16" t="str">
        <f>IF('Vastgesteld 7-7-2022'!AW828="x","A","")</f>
        <v/>
      </c>
      <c r="CP834" s="16" t="str">
        <f>IF('Vastgesteld 7-7-2022'!AX828="x","BB","")</f>
        <v/>
      </c>
      <c r="CQ834" s="16" t="str">
        <f>IF('Vastgesteld 7-7-2022'!AY828="x","B","")</f>
        <v/>
      </c>
      <c r="CR834" s="16" t="str">
        <f>IF('Vastgesteld 7-7-2022'!AZ828="x","L","")</f>
        <v/>
      </c>
      <c r="CS834" s="16" t="str">
        <f>IF('Vastgesteld 7-7-2022'!BA828="x","M","")</f>
        <v/>
      </c>
      <c r="CT834" s="16" t="str">
        <f>IF('Vastgesteld 7-7-2022'!BB828="x","Z","")</f>
        <v/>
      </c>
      <c r="CU834" s="16" t="str">
        <f>IF('Vastgesteld 7-7-2022'!BF828="x","ZZ","")</f>
        <v/>
      </c>
      <c r="CV834" s="16" t="str">
        <f>IF(COUNTA('Vastgesteld 7-7-2022'!AJ828:AQ828)&lt;&gt;0,2,"")</f>
        <v/>
      </c>
      <c r="CW834" s="16" t="str">
        <f t="shared" si="75"/>
        <v/>
      </c>
      <c r="CX834" s="16" t="str">
        <f>IF('Vastgesteld 7-7-2022'!AJ828="x","BB","")</f>
        <v/>
      </c>
      <c r="CY834" s="16" t="str">
        <f>IF('Vastgesteld 7-7-2022'!AK828="x","B","")</f>
        <v/>
      </c>
      <c r="CZ834" s="16" t="str">
        <f>IF('Vastgesteld 7-7-2022'!AL828="x","L","")</f>
        <v/>
      </c>
      <c r="DA834" s="16" t="str">
        <f>IF('Vastgesteld 7-7-2022'!AM828="x","M","")</f>
        <v/>
      </c>
      <c r="DB834" s="16" t="str">
        <f>IF('Vastgesteld 7-7-2022'!AN828="x","Z","")</f>
        <v/>
      </c>
      <c r="DC834" s="16" t="str">
        <f>IF('Vastgesteld 7-7-2022'!AO828="x","ZZ","")</f>
        <v/>
      </c>
      <c r="DD834" s="16" t="str">
        <f>IF('Vastgesteld 7-7-2022'!AQ828="x","1.40","")</f>
        <v/>
      </c>
      <c r="DE834" s="16" t="str">
        <f>IF(COUNTA('Vastgesteld 7-7-2022'!BH828:BJ828)&lt;&gt;0,6,"")</f>
        <v/>
      </c>
      <c r="DF834" s="16" t="str">
        <f t="shared" si="76"/>
        <v/>
      </c>
      <c r="DG834" s="16" t="str">
        <f>IF('Vastgesteld 7-7-2022'!BH828="x","L","")</f>
        <v/>
      </c>
      <c r="DH834" s="16" t="str">
        <f>IF('Vastgesteld 7-7-2022'!BI828="x","M","")</f>
        <v/>
      </c>
      <c r="DI834" s="16" t="str">
        <f>IF('Vastgesteld 7-7-2022'!BJ828="x","Z","")</f>
        <v/>
      </c>
      <c r="DJ834" s="16" t="str">
        <f>IF('Vastgesteld 7-7-2022'!BK828="x","Z","")</f>
        <v/>
      </c>
      <c r="DK834" s="16" t="str">
        <f>IF(COUNTA('Vastgesteld 7-7-2022'!BM828:BO828)&lt;&gt;0,6,"")</f>
        <v/>
      </c>
      <c r="DL834" s="16" t="str">
        <f t="shared" si="77"/>
        <v/>
      </c>
      <c r="DM834" s="16" t="str">
        <f>IF('Vastgesteld 7-7-2022'!BM828="x","L","")</f>
        <v/>
      </c>
      <c r="DN834" s="16" t="str">
        <f>IF('Vastgesteld 7-7-2022'!BN828="x","M","")</f>
        <v/>
      </c>
      <c r="DO834" s="16" t="str">
        <f>IF('Vastgesteld 7-7-2022'!BO828="x","Z","")</f>
        <v/>
      </c>
      <c r="DP834" s="16" t="str">
        <f>IF('Vastgesteld 7-7-2022'!BP828="x","Z","")</f>
        <v/>
      </c>
    </row>
    <row r="835" spans="1:120" ht="14.4" x14ac:dyDescent="0.3">
      <c r="A835" s="18">
        <f>'Vastgesteld 7-7-2022'!A829</f>
        <v>0</v>
      </c>
      <c r="B835" s="16" t="str">
        <f>IFERROR(VLOOKUP('Vastgesteld 7-7-2022'!#REF!,#REF!,2,FALSE),"")</f>
        <v/>
      </c>
      <c r="C835" s="16">
        <f>'Vastgesteld 7-7-2022'!E829</f>
        <v>0</v>
      </c>
      <c r="D835" s="16" t="str">
        <f>IFERROR(VLOOKUP('Vastgesteld 7-7-2022'!#REF!,#REF!,2,FALSE),"")</f>
        <v/>
      </c>
      <c r="E835" s="16" t="str">
        <f>IFERROR(VLOOKUP('Vastgesteld 7-7-2022'!#REF!,#REF!,5,FALSE),"")</f>
        <v/>
      </c>
      <c r="F835" s="16" t="e">
        <f>IF('Vastgesteld 7-7-2022'!#REF!&lt;&gt;"",'Vastgesteld 7-7-2022'!#REF!,"")</f>
        <v>#REF!</v>
      </c>
      <c r="G835" s="16" t="e">
        <f>IF('Vastgesteld 7-7-2022'!#REF!="Indoor",1,0)</f>
        <v>#REF!</v>
      </c>
      <c r="H835" s="16" t="e">
        <f>'Vastgesteld 7-7-2022'!#REF!</f>
        <v>#REF!</v>
      </c>
      <c r="I835" s="16" t="e">
        <f>IF('Vastgesteld 7-7-2022'!#REF!="Nee",0,IF('Vastgesteld 7-7-2022'!#REF!="Ja",1,""))</f>
        <v>#REF!</v>
      </c>
      <c r="J835" s="16" t="e">
        <f>IF('Vastgesteld 7-7-2022'!#REF!&lt;&gt;"",'Vastgesteld 7-7-2022'!#REF!,"")</f>
        <v>#REF!</v>
      </c>
      <c r="BJ835" s="16" t="str">
        <f>IF(COUNTA('Vastgesteld 7-7-2022'!T829:AD829)&lt;&gt;0,1,"")</f>
        <v/>
      </c>
      <c r="BK835" s="16" t="str">
        <f t="shared" ref="BK835:BK898" si="78">IF(COUNTBLANK(BJ835) = 1,"",2)</f>
        <v/>
      </c>
      <c r="BL835" s="16" t="str">
        <f>IF('Vastgesteld 7-7-2022'!T829="x","AA","")</f>
        <v/>
      </c>
      <c r="BM835" s="16" t="str">
        <f>IF('Vastgesteld 7-7-2022'!U829="x","A","")</f>
        <v/>
      </c>
      <c r="BN835" s="16" t="str">
        <f>IF('Vastgesteld 7-7-2022'!V829="x","B1","")</f>
        <v/>
      </c>
      <c r="BO835" s="16" t="e">
        <f>IF('Vastgesteld 7-7-2022'!#REF!="x","BB","")</f>
        <v>#REF!</v>
      </c>
      <c r="BP835" s="16" t="str">
        <f>IF('Vastgesteld 7-7-2022'!X829="x","B","")</f>
        <v/>
      </c>
      <c r="BQ835" s="16" t="str">
        <f>IF('Vastgesteld 7-7-2022'!Y829="x","L1","")</f>
        <v/>
      </c>
      <c r="BR835" s="16" t="str">
        <f>IF('Vastgesteld 7-7-2022'!Z829="x","L2","")</f>
        <v/>
      </c>
      <c r="BS835" s="16" t="str">
        <f>IF('Vastgesteld 7-7-2022'!AA829="x","M1","")</f>
        <v/>
      </c>
      <c r="BT835" s="16" t="str">
        <f>IF('Vastgesteld 7-7-2022'!AB829="x","M2","")</f>
        <v/>
      </c>
      <c r="BU835" s="16" t="str">
        <f>IF('Vastgesteld 7-7-2022'!AC829="x","Z1","")</f>
        <v/>
      </c>
      <c r="BV835" s="16" t="str">
        <f>IF('Vastgesteld 7-7-2022'!AD829="x","Z2","")</f>
        <v/>
      </c>
      <c r="BW835" s="16" t="str">
        <f>IF(COUNTA('Vastgesteld 7-7-2022'!K829:S829)&lt;&gt;0,1,"")</f>
        <v/>
      </c>
      <c r="BX835" s="16" t="str">
        <f t="shared" ref="BX835:BX898" si="79">IF(COUNTBLANK(BW835) = 1,"",1)</f>
        <v/>
      </c>
      <c r="BY835" s="16" t="str">
        <f>IF('Vastgesteld 7-7-2022'!K829="x","BB","")</f>
        <v/>
      </c>
      <c r="BZ835" s="16" t="str">
        <f>IF('Vastgesteld 7-7-2022'!L829="x","B","")</f>
        <v/>
      </c>
      <c r="CA835" s="16" t="str">
        <f>IF('Vastgesteld 7-7-2022'!M829="x","L1","")</f>
        <v/>
      </c>
      <c r="CB835" s="16" t="str">
        <f>IF('Vastgesteld 7-7-2022'!N829="x","L2","")</f>
        <v/>
      </c>
      <c r="CC835" s="16" t="str">
        <f>IF('Vastgesteld 7-7-2022'!O829="x","M1","")</f>
        <v/>
      </c>
      <c r="CD835" s="16" t="str">
        <f>IF('Vastgesteld 7-7-2022'!P829="x","M2","")</f>
        <v/>
      </c>
      <c r="CE835" s="16" t="str">
        <f>IF('Vastgesteld 7-7-2022'!Q829="x","Z1","")</f>
        <v/>
      </c>
      <c r="CF835" s="16" t="str">
        <f>IF('Vastgesteld 7-7-2022'!R829="x","Z2","")</f>
        <v/>
      </c>
      <c r="CG835" s="16" t="str">
        <f>IF('Vastgesteld 7-7-2022'!S829="x","ZZL","")</f>
        <v/>
      </c>
      <c r="CL835" s="16" t="str">
        <f>IF(COUNTA('Vastgesteld 7-7-2022'!AV829:BF829)&lt;&gt;0,2,"")</f>
        <v/>
      </c>
      <c r="CM835" s="16" t="str">
        <f t="shared" ref="CM835:CM898" si="80">IF(COUNTBLANK(CL835) = 1,"",2)</f>
        <v/>
      </c>
      <c r="CN835" s="16" t="str">
        <f>IF('Vastgesteld 7-7-2022'!AV829="x","AA","")</f>
        <v/>
      </c>
      <c r="CO835" s="16" t="str">
        <f>IF('Vastgesteld 7-7-2022'!AW829="x","A","")</f>
        <v/>
      </c>
      <c r="CP835" s="16" t="str">
        <f>IF('Vastgesteld 7-7-2022'!AX829="x","BB","")</f>
        <v/>
      </c>
      <c r="CQ835" s="16" t="str">
        <f>IF('Vastgesteld 7-7-2022'!AY829="x","B","")</f>
        <v/>
      </c>
      <c r="CR835" s="16" t="str">
        <f>IF('Vastgesteld 7-7-2022'!AZ829="x","L","")</f>
        <v/>
      </c>
      <c r="CS835" s="16" t="str">
        <f>IF('Vastgesteld 7-7-2022'!BA829="x","M","")</f>
        <v/>
      </c>
      <c r="CT835" s="16" t="str">
        <f>IF('Vastgesteld 7-7-2022'!BB829="x","Z","")</f>
        <v/>
      </c>
      <c r="CU835" s="16" t="str">
        <f>IF('Vastgesteld 7-7-2022'!BF829="x","ZZ","")</f>
        <v/>
      </c>
      <c r="CV835" s="16" t="str">
        <f>IF(COUNTA('Vastgesteld 7-7-2022'!AJ829:AQ829)&lt;&gt;0,2,"")</f>
        <v/>
      </c>
      <c r="CW835" s="16" t="str">
        <f t="shared" ref="CW835:CW898" si="81">IF(COUNTBLANK(CV835) = 1,"",1)</f>
        <v/>
      </c>
      <c r="CX835" s="16" t="str">
        <f>IF('Vastgesteld 7-7-2022'!AJ829="x","BB","")</f>
        <v/>
      </c>
      <c r="CY835" s="16" t="str">
        <f>IF('Vastgesteld 7-7-2022'!AK829="x","B","")</f>
        <v/>
      </c>
      <c r="CZ835" s="16" t="str">
        <f>IF('Vastgesteld 7-7-2022'!AL829="x","L","")</f>
        <v/>
      </c>
      <c r="DA835" s="16" t="str">
        <f>IF('Vastgesteld 7-7-2022'!AM829="x","M","")</f>
        <v/>
      </c>
      <c r="DB835" s="16" t="str">
        <f>IF('Vastgesteld 7-7-2022'!AN829="x","Z","")</f>
        <v/>
      </c>
      <c r="DC835" s="16" t="str">
        <f>IF('Vastgesteld 7-7-2022'!AO829="x","ZZ","")</f>
        <v/>
      </c>
      <c r="DD835" s="16" t="str">
        <f>IF('Vastgesteld 7-7-2022'!AQ829="x","1.40","")</f>
        <v/>
      </c>
      <c r="DE835" s="16" t="str">
        <f>IF(COUNTA('Vastgesteld 7-7-2022'!BH829:BJ829)&lt;&gt;0,6,"")</f>
        <v/>
      </c>
      <c r="DF835" s="16" t="str">
        <f t="shared" ref="DF835:DF898" si="82">IF(COUNTBLANK(DE835) = 1,"",2)</f>
        <v/>
      </c>
      <c r="DG835" s="16" t="str">
        <f>IF('Vastgesteld 7-7-2022'!BH829="x","L","")</f>
        <v/>
      </c>
      <c r="DH835" s="16" t="str">
        <f>IF('Vastgesteld 7-7-2022'!BI829="x","M","")</f>
        <v/>
      </c>
      <c r="DI835" s="16" t="str">
        <f>IF('Vastgesteld 7-7-2022'!BJ829="x","Z","")</f>
        <v/>
      </c>
      <c r="DJ835" s="16" t="str">
        <f>IF('Vastgesteld 7-7-2022'!BK829="x","Z","")</f>
        <v/>
      </c>
      <c r="DK835" s="16" t="str">
        <f>IF(COUNTA('Vastgesteld 7-7-2022'!BM829:BO829)&lt;&gt;0,6,"")</f>
        <v/>
      </c>
      <c r="DL835" s="16" t="str">
        <f t="shared" ref="DL835:DL898" si="83">IF(COUNTBLANK(DK835) = 1,"",1)</f>
        <v/>
      </c>
      <c r="DM835" s="16" t="str">
        <f>IF('Vastgesteld 7-7-2022'!BM829="x","L","")</f>
        <v/>
      </c>
      <c r="DN835" s="16" t="str">
        <f>IF('Vastgesteld 7-7-2022'!BN829="x","M","")</f>
        <v/>
      </c>
      <c r="DO835" s="16" t="str">
        <f>IF('Vastgesteld 7-7-2022'!BO829="x","Z","")</f>
        <v/>
      </c>
      <c r="DP835" s="16" t="str">
        <f>IF('Vastgesteld 7-7-2022'!BP829="x","Z","")</f>
        <v/>
      </c>
    </row>
    <row r="836" spans="1:120" ht="14.4" x14ac:dyDescent="0.3">
      <c r="A836" s="18">
        <f>'Vastgesteld 7-7-2022'!A830</f>
        <v>0</v>
      </c>
      <c r="B836" s="16" t="str">
        <f>IFERROR(VLOOKUP('Vastgesteld 7-7-2022'!#REF!,#REF!,2,FALSE),"")</f>
        <v/>
      </c>
      <c r="C836" s="16">
        <f>'Vastgesteld 7-7-2022'!E830</f>
        <v>0</v>
      </c>
      <c r="D836" s="16" t="str">
        <f>IFERROR(VLOOKUP('Vastgesteld 7-7-2022'!#REF!,#REF!,2,FALSE),"")</f>
        <v/>
      </c>
      <c r="E836" s="16" t="str">
        <f>IFERROR(VLOOKUP('Vastgesteld 7-7-2022'!#REF!,#REF!,5,FALSE),"")</f>
        <v/>
      </c>
      <c r="F836" s="16" t="e">
        <f>IF('Vastgesteld 7-7-2022'!#REF!&lt;&gt;"",'Vastgesteld 7-7-2022'!#REF!,"")</f>
        <v>#REF!</v>
      </c>
      <c r="G836" s="16" t="e">
        <f>IF('Vastgesteld 7-7-2022'!#REF!="Indoor",1,0)</f>
        <v>#REF!</v>
      </c>
      <c r="H836" s="16" t="e">
        <f>'Vastgesteld 7-7-2022'!#REF!</f>
        <v>#REF!</v>
      </c>
      <c r="I836" s="16" t="e">
        <f>IF('Vastgesteld 7-7-2022'!#REF!="Nee",0,IF('Vastgesteld 7-7-2022'!#REF!="Ja",1,""))</f>
        <v>#REF!</v>
      </c>
      <c r="J836" s="16" t="e">
        <f>IF('Vastgesteld 7-7-2022'!#REF!&lt;&gt;"",'Vastgesteld 7-7-2022'!#REF!,"")</f>
        <v>#REF!</v>
      </c>
      <c r="BJ836" s="16" t="str">
        <f>IF(COUNTA('Vastgesteld 7-7-2022'!T830:AD830)&lt;&gt;0,1,"")</f>
        <v/>
      </c>
      <c r="BK836" s="16" t="str">
        <f t="shared" si="78"/>
        <v/>
      </c>
      <c r="BL836" s="16" t="str">
        <f>IF('Vastgesteld 7-7-2022'!T830="x","AA","")</f>
        <v/>
      </c>
      <c r="BM836" s="16" t="str">
        <f>IF('Vastgesteld 7-7-2022'!U830="x","A","")</f>
        <v/>
      </c>
      <c r="BN836" s="16" t="str">
        <f>IF('Vastgesteld 7-7-2022'!V830="x","B1","")</f>
        <v/>
      </c>
      <c r="BO836" s="16" t="e">
        <f>IF('Vastgesteld 7-7-2022'!#REF!="x","BB","")</f>
        <v>#REF!</v>
      </c>
      <c r="BP836" s="16" t="str">
        <f>IF('Vastgesteld 7-7-2022'!X830="x","B","")</f>
        <v/>
      </c>
      <c r="BQ836" s="16" t="str">
        <f>IF('Vastgesteld 7-7-2022'!Y830="x","L1","")</f>
        <v/>
      </c>
      <c r="BR836" s="16" t="str">
        <f>IF('Vastgesteld 7-7-2022'!Z830="x","L2","")</f>
        <v/>
      </c>
      <c r="BS836" s="16" t="str">
        <f>IF('Vastgesteld 7-7-2022'!AA830="x","M1","")</f>
        <v/>
      </c>
      <c r="BT836" s="16" t="str">
        <f>IF('Vastgesteld 7-7-2022'!AB830="x","M2","")</f>
        <v/>
      </c>
      <c r="BU836" s="16" t="str">
        <f>IF('Vastgesteld 7-7-2022'!AC830="x","Z1","")</f>
        <v/>
      </c>
      <c r="BV836" s="16" t="str">
        <f>IF('Vastgesteld 7-7-2022'!AD830="x","Z2","")</f>
        <v/>
      </c>
      <c r="BW836" s="16" t="str">
        <f>IF(COUNTA('Vastgesteld 7-7-2022'!K830:S830)&lt;&gt;0,1,"")</f>
        <v/>
      </c>
      <c r="BX836" s="16" t="str">
        <f t="shared" si="79"/>
        <v/>
      </c>
      <c r="BY836" s="16" t="str">
        <f>IF('Vastgesteld 7-7-2022'!K830="x","BB","")</f>
        <v/>
      </c>
      <c r="BZ836" s="16" t="str">
        <f>IF('Vastgesteld 7-7-2022'!L830="x","B","")</f>
        <v/>
      </c>
      <c r="CA836" s="16" t="str">
        <f>IF('Vastgesteld 7-7-2022'!M830="x","L1","")</f>
        <v/>
      </c>
      <c r="CB836" s="16" t="str">
        <f>IF('Vastgesteld 7-7-2022'!N830="x","L2","")</f>
        <v/>
      </c>
      <c r="CC836" s="16" t="str">
        <f>IF('Vastgesteld 7-7-2022'!O830="x","M1","")</f>
        <v/>
      </c>
      <c r="CD836" s="16" t="str">
        <f>IF('Vastgesteld 7-7-2022'!P830="x","M2","")</f>
        <v/>
      </c>
      <c r="CE836" s="16" t="str">
        <f>IF('Vastgesteld 7-7-2022'!Q830="x","Z1","")</f>
        <v/>
      </c>
      <c r="CF836" s="16" t="str">
        <f>IF('Vastgesteld 7-7-2022'!R830="x","Z2","")</f>
        <v/>
      </c>
      <c r="CG836" s="16" t="str">
        <f>IF('Vastgesteld 7-7-2022'!S830="x","ZZL","")</f>
        <v/>
      </c>
      <c r="CL836" s="16" t="str">
        <f>IF(COUNTA('Vastgesteld 7-7-2022'!AV830:BF830)&lt;&gt;0,2,"")</f>
        <v/>
      </c>
      <c r="CM836" s="16" t="str">
        <f t="shared" si="80"/>
        <v/>
      </c>
      <c r="CN836" s="16" t="str">
        <f>IF('Vastgesteld 7-7-2022'!AV830="x","AA","")</f>
        <v/>
      </c>
      <c r="CO836" s="16" t="str">
        <f>IF('Vastgesteld 7-7-2022'!AW830="x","A","")</f>
        <v/>
      </c>
      <c r="CP836" s="16" t="str">
        <f>IF('Vastgesteld 7-7-2022'!AX830="x","BB","")</f>
        <v/>
      </c>
      <c r="CQ836" s="16" t="str">
        <f>IF('Vastgesteld 7-7-2022'!AY830="x","B","")</f>
        <v/>
      </c>
      <c r="CR836" s="16" t="str">
        <f>IF('Vastgesteld 7-7-2022'!AZ830="x","L","")</f>
        <v/>
      </c>
      <c r="CS836" s="16" t="str">
        <f>IF('Vastgesteld 7-7-2022'!BA830="x","M","")</f>
        <v/>
      </c>
      <c r="CT836" s="16" t="str">
        <f>IF('Vastgesteld 7-7-2022'!BB830="x","Z","")</f>
        <v/>
      </c>
      <c r="CU836" s="16" t="str">
        <f>IF('Vastgesteld 7-7-2022'!BF830="x","ZZ","")</f>
        <v/>
      </c>
      <c r="CV836" s="16" t="str">
        <f>IF(COUNTA('Vastgesteld 7-7-2022'!AJ830:AQ830)&lt;&gt;0,2,"")</f>
        <v/>
      </c>
      <c r="CW836" s="16" t="str">
        <f t="shared" si="81"/>
        <v/>
      </c>
      <c r="CX836" s="16" t="str">
        <f>IF('Vastgesteld 7-7-2022'!AJ830="x","BB","")</f>
        <v/>
      </c>
      <c r="CY836" s="16" t="str">
        <f>IF('Vastgesteld 7-7-2022'!AK830="x","B","")</f>
        <v/>
      </c>
      <c r="CZ836" s="16" t="str">
        <f>IF('Vastgesteld 7-7-2022'!AL830="x","L","")</f>
        <v/>
      </c>
      <c r="DA836" s="16" t="str">
        <f>IF('Vastgesteld 7-7-2022'!AM830="x","M","")</f>
        <v/>
      </c>
      <c r="DB836" s="16" t="str">
        <f>IF('Vastgesteld 7-7-2022'!AN830="x","Z","")</f>
        <v/>
      </c>
      <c r="DC836" s="16" t="str">
        <f>IF('Vastgesteld 7-7-2022'!AO830="x","ZZ","")</f>
        <v/>
      </c>
      <c r="DD836" s="16" t="str">
        <f>IF('Vastgesteld 7-7-2022'!AQ830="x","1.40","")</f>
        <v/>
      </c>
      <c r="DE836" s="16" t="str">
        <f>IF(COUNTA('Vastgesteld 7-7-2022'!BH830:BJ830)&lt;&gt;0,6,"")</f>
        <v/>
      </c>
      <c r="DF836" s="16" t="str">
        <f t="shared" si="82"/>
        <v/>
      </c>
      <c r="DG836" s="16" t="str">
        <f>IF('Vastgesteld 7-7-2022'!BH830="x","L","")</f>
        <v/>
      </c>
      <c r="DH836" s="16" t="str">
        <f>IF('Vastgesteld 7-7-2022'!BI830="x","M","")</f>
        <v/>
      </c>
      <c r="DI836" s="16" t="str">
        <f>IF('Vastgesteld 7-7-2022'!BJ830="x","Z","")</f>
        <v/>
      </c>
      <c r="DJ836" s="16" t="str">
        <f>IF('Vastgesteld 7-7-2022'!BK830="x","Z","")</f>
        <v/>
      </c>
      <c r="DK836" s="16" t="str">
        <f>IF(COUNTA('Vastgesteld 7-7-2022'!BM830:BO830)&lt;&gt;0,6,"")</f>
        <v/>
      </c>
      <c r="DL836" s="16" t="str">
        <f t="shared" si="83"/>
        <v/>
      </c>
      <c r="DM836" s="16" t="str">
        <f>IF('Vastgesteld 7-7-2022'!BM830="x","L","")</f>
        <v/>
      </c>
      <c r="DN836" s="16" t="str">
        <f>IF('Vastgesteld 7-7-2022'!BN830="x","M","")</f>
        <v/>
      </c>
      <c r="DO836" s="16" t="str">
        <f>IF('Vastgesteld 7-7-2022'!BO830="x","Z","")</f>
        <v/>
      </c>
      <c r="DP836" s="16" t="str">
        <f>IF('Vastgesteld 7-7-2022'!BP830="x","Z","")</f>
        <v/>
      </c>
    </row>
    <row r="837" spans="1:120" ht="14.4" x14ac:dyDescent="0.3">
      <c r="A837" s="18">
        <f>'Vastgesteld 7-7-2022'!A831</f>
        <v>0</v>
      </c>
      <c r="B837" s="16" t="str">
        <f>IFERROR(VLOOKUP('Vastgesteld 7-7-2022'!#REF!,#REF!,2,FALSE),"")</f>
        <v/>
      </c>
      <c r="C837" s="16">
        <f>'Vastgesteld 7-7-2022'!E831</f>
        <v>0</v>
      </c>
      <c r="D837" s="16" t="str">
        <f>IFERROR(VLOOKUP('Vastgesteld 7-7-2022'!#REF!,#REF!,2,FALSE),"")</f>
        <v/>
      </c>
      <c r="E837" s="16" t="str">
        <f>IFERROR(VLOOKUP('Vastgesteld 7-7-2022'!#REF!,#REF!,5,FALSE),"")</f>
        <v/>
      </c>
      <c r="F837" s="16" t="e">
        <f>IF('Vastgesteld 7-7-2022'!#REF!&lt;&gt;"",'Vastgesteld 7-7-2022'!#REF!,"")</f>
        <v>#REF!</v>
      </c>
      <c r="G837" s="16" t="e">
        <f>IF('Vastgesteld 7-7-2022'!#REF!="Indoor",1,0)</f>
        <v>#REF!</v>
      </c>
      <c r="H837" s="16" t="e">
        <f>'Vastgesteld 7-7-2022'!#REF!</f>
        <v>#REF!</v>
      </c>
      <c r="I837" s="16" t="e">
        <f>IF('Vastgesteld 7-7-2022'!#REF!="Nee",0,IF('Vastgesteld 7-7-2022'!#REF!="Ja",1,""))</f>
        <v>#REF!</v>
      </c>
      <c r="J837" s="16" t="e">
        <f>IF('Vastgesteld 7-7-2022'!#REF!&lt;&gt;"",'Vastgesteld 7-7-2022'!#REF!,"")</f>
        <v>#REF!</v>
      </c>
      <c r="BJ837" s="16" t="str">
        <f>IF(COUNTA('Vastgesteld 7-7-2022'!T831:AD831)&lt;&gt;0,1,"")</f>
        <v/>
      </c>
      <c r="BK837" s="16" t="str">
        <f t="shared" si="78"/>
        <v/>
      </c>
      <c r="BL837" s="16" t="str">
        <f>IF('Vastgesteld 7-7-2022'!T831="x","AA","")</f>
        <v/>
      </c>
      <c r="BM837" s="16" t="str">
        <f>IF('Vastgesteld 7-7-2022'!U831="x","A","")</f>
        <v/>
      </c>
      <c r="BN837" s="16" t="str">
        <f>IF('Vastgesteld 7-7-2022'!V831="x","B1","")</f>
        <v/>
      </c>
      <c r="BO837" s="16" t="e">
        <f>IF('Vastgesteld 7-7-2022'!#REF!="x","BB","")</f>
        <v>#REF!</v>
      </c>
      <c r="BP837" s="16" t="str">
        <f>IF('Vastgesteld 7-7-2022'!X831="x","B","")</f>
        <v/>
      </c>
      <c r="BQ837" s="16" t="str">
        <f>IF('Vastgesteld 7-7-2022'!Y831="x","L1","")</f>
        <v/>
      </c>
      <c r="BR837" s="16" t="str">
        <f>IF('Vastgesteld 7-7-2022'!Z831="x","L2","")</f>
        <v/>
      </c>
      <c r="BS837" s="16" t="str">
        <f>IF('Vastgesteld 7-7-2022'!AA831="x","M1","")</f>
        <v/>
      </c>
      <c r="BT837" s="16" t="str">
        <f>IF('Vastgesteld 7-7-2022'!AB831="x","M2","")</f>
        <v/>
      </c>
      <c r="BU837" s="16" t="str">
        <f>IF('Vastgesteld 7-7-2022'!AC831="x","Z1","")</f>
        <v/>
      </c>
      <c r="BV837" s="16" t="str">
        <f>IF('Vastgesteld 7-7-2022'!AD831="x","Z2","")</f>
        <v/>
      </c>
      <c r="BW837" s="16" t="str">
        <f>IF(COUNTA('Vastgesteld 7-7-2022'!K831:S831)&lt;&gt;0,1,"")</f>
        <v/>
      </c>
      <c r="BX837" s="16" t="str">
        <f t="shared" si="79"/>
        <v/>
      </c>
      <c r="BY837" s="16" t="str">
        <f>IF('Vastgesteld 7-7-2022'!K831="x","BB","")</f>
        <v/>
      </c>
      <c r="BZ837" s="16" t="str">
        <f>IF('Vastgesteld 7-7-2022'!L831="x","B","")</f>
        <v/>
      </c>
      <c r="CA837" s="16" t="str">
        <f>IF('Vastgesteld 7-7-2022'!M831="x","L1","")</f>
        <v/>
      </c>
      <c r="CB837" s="16" t="str">
        <f>IF('Vastgesteld 7-7-2022'!N831="x","L2","")</f>
        <v/>
      </c>
      <c r="CC837" s="16" t="str">
        <f>IF('Vastgesteld 7-7-2022'!O831="x","M1","")</f>
        <v/>
      </c>
      <c r="CD837" s="16" t="str">
        <f>IF('Vastgesteld 7-7-2022'!P831="x","M2","")</f>
        <v/>
      </c>
      <c r="CE837" s="16" t="str">
        <f>IF('Vastgesteld 7-7-2022'!Q831="x","Z1","")</f>
        <v/>
      </c>
      <c r="CF837" s="16" t="str">
        <f>IF('Vastgesteld 7-7-2022'!R831="x","Z2","")</f>
        <v/>
      </c>
      <c r="CG837" s="16" t="str">
        <f>IF('Vastgesteld 7-7-2022'!S831="x","ZZL","")</f>
        <v/>
      </c>
      <c r="CL837" s="16" t="str">
        <f>IF(COUNTA('Vastgesteld 7-7-2022'!AV831:BF831)&lt;&gt;0,2,"")</f>
        <v/>
      </c>
      <c r="CM837" s="16" t="str">
        <f t="shared" si="80"/>
        <v/>
      </c>
      <c r="CN837" s="16" t="str">
        <f>IF('Vastgesteld 7-7-2022'!AV831="x","AA","")</f>
        <v/>
      </c>
      <c r="CO837" s="16" t="str">
        <f>IF('Vastgesteld 7-7-2022'!AW831="x","A","")</f>
        <v/>
      </c>
      <c r="CP837" s="16" t="str">
        <f>IF('Vastgesteld 7-7-2022'!AX831="x","BB","")</f>
        <v/>
      </c>
      <c r="CQ837" s="16" t="str">
        <f>IF('Vastgesteld 7-7-2022'!AY831="x","B","")</f>
        <v/>
      </c>
      <c r="CR837" s="16" t="str">
        <f>IF('Vastgesteld 7-7-2022'!AZ831="x","L","")</f>
        <v/>
      </c>
      <c r="CS837" s="16" t="str">
        <f>IF('Vastgesteld 7-7-2022'!BA831="x","M","")</f>
        <v/>
      </c>
      <c r="CT837" s="16" t="str">
        <f>IF('Vastgesteld 7-7-2022'!BB831="x","Z","")</f>
        <v/>
      </c>
      <c r="CU837" s="16" t="str">
        <f>IF('Vastgesteld 7-7-2022'!BF831="x","ZZ","")</f>
        <v/>
      </c>
      <c r="CV837" s="16" t="str">
        <f>IF(COUNTA('Vastgesteld 7-7-2022'!AJ831:AQ831)&lt;&gt;0,2,"")</f>
        <v/>
      </c>
      <c r="CW837" s="16" t="str">
        <f t="shared" si="81"/>
        <v/>
      </c>
      <c r="CX837" s="16" t="str">
        <f>IF('Vastgesteld 7-7-2022'!AJ831="x","BB","")</f>
        <v/>
      </c>
      <c r="CY837" s="16" t="str">
        <f>IF('Vastgesteld 7-7-2022'!AK831="x","B","")</f>
        <v/>
      </c>
      <c r="CZ837" s="16" t="str">
        <f>IF('Vastgesteld 7-7-2022'!AL831="x","L","")</f>
        <v/>
      </c>
      <c r="DA837" s="16" t="str">
        <f>IF('Vastgesteld 7-7-2022'!AM831="x","M","")</f>
        <v/>
      </c>
      <c r="DB837" s="16" t="str">
        <f>IF('Vastgesteld 7-7-2022'!AN831="x","Z","")</f>
        <v/>
      </c>
      <c r="DC837" s="16" t="str">
        <f>IF('Vastgesteld 7-7-2022'!AO831="x","ZZ","")</f>
        <v/>
      </c>
      <c r="DD837" s="16" t="str">
        <f>IF('Vastgesteld 7-7-2022'!AQ831="x","1.40","")</f>
        <v/>
      </c>
      <c r="DE837" s="16" t="str">
        <f>IF(COUNTA('Vastgesteld 7-7-2022'!BH831:BJ831)&lt;&gt;0,6,"")</f>
        <v/>
      </c>
      <c r="DF837" s="16" t="str">
        <f t="shared" si="82"/>
        <v/>
      </c>
      <c r="DG837" s="16" t="str">
        <f>IF('Vastgesteld 7-7-2022'!BH831="x","L","")</f>
        <v/>
      </c>
      <c r="DH837" s="16" t="str">
        <f>IF('Vastgesteld 7-7-2022'!BI831="x","M","")</f>
        <v/>
      </c>
      <c r="DI837" s="16" t="str">
        <f>IF('Vastgesteld 7-7-2022'!BJ831="x","Z","")</f>
        <v/>
      </c>
      <c r="DJ837" s="16" t="str">
        <f>IF('Vastgesteld 7-7-2022'!BK831="x","Z","")</f>
        <v/>
      </c>
      <c r="DK837" s="16" t="str">
        <f>IF(COUNTA('Vastgesteld 7-7-2022'!BM831:BO831)&lt;&gt;0,6,"")</f>
        <v/>
      </c>
      <c r="DL837" s="16" t="str">
        <f t="shared" si="83"/>
        <v/>
      </c>
      <c r="DM837" s="16" t="str">
        <f>IF('Vastgesteld 7-7-2022'!BM831="x","L","")</f>
        <v/>
      </c>
      <c r="DN837" s="16" t="str">
        <f>IF('Vastgesteld 7-7-2022'!BN831="x","M","")</f>
        <v/>
      </c>
      <c r="DO837" s="16" t="str">
        <f>IF('Vastgesteld 7-7-2022'!BO831="x","Z","")</f>
        <v/>
      </c>
      <c r="DP837" s="16" t="str">
        <f>IF('Vastgesteld 7-7-2022'!BP831="x","Z","")</f>
        <v/>
      </c>
    </row>
    <row r="838" spans="1:120" ht="14.4" x14ac:dyDescent="0.3">
      <c r="A838" s="18">
        <f>'Vastgesteld 7-7-2022'!A832</f>
        <v>0</v>
      </c>
      <c r="B838" s="16" t="str">
        <f>IFERROR(VLOOKUP('Vastgesteld 7-7-2022'!#REF!,#REF!,2,FALSE),"")</f>
        <v/>
      </c>
      <c r="C838" s="16">
        <f>'Vastgesteld 7-7-2022'!E832</f>
        <v>0</v>
      </c>
      <c r="D838" s="16" t="str">
        <f>IFERROR(VLOOKUP('Vastgesteld 7-7-2022'!#REF!,#REF!,2,FALSE),"")</f>
        <v/>
      </c>
      <c r="E838" s="16" t="str">
        <f>IFERROR(VLOOKUP('Vastgesteld 7-7-2022'!#REF!,#REF!,5,FALSE),"")</f>
        <v/>
      </c>
      <c r="F838" s="16" t="e">
        <f>IF('Vastgesteld 7-7-2022'!#REF!&lt;&gt;"",'Vastgesteld 7-7-2022'!#REF!,"")</f>
        <v>#REF!</v>
      </c>
      <c r="G838" s="16" t="e">
        <f>IF('Vastgesteld 7-7-2022'!#REF!="Indoor",1,0)</f>
        <v>#REF!</v>
      </c>
      <c r="H838" s="16" t="e">
        <f>'Vastgesteld 7-7-2022'!#REF!</f>
        <v>#REF!</v>
      </c>
      <c r="I838" s="16" t="e">
        <f>IF('Vastgesteld 7-7-2022'!#REF!="Nee",0,IF('Vastgesteld 7-7-2022'!#REF!="Ja",1,""))</f>
        <v>#REF!</v>
      </c>
      <c r="J838" s="16" t="e">
        <f>IF('Vastgesteld 7-7-2022'!#REF!&lt;&gt;"",'Vastgesteld 7-7-2022'!#REF!,"")</f>
        <v>#REF!</v>
      </c>
      <c r="BJ838" s="16" t="str">
        <f>IF(COUNTA('Vastgesteld 7-7-2022'!T832:AD832)&lt;&gt;0,1,"")</f>
        <v/>
      </c>
      <c r="BK838" s="16" t="str">
        <f t="shared" si="78"/>
        <v/>
      </c>
      <c r="BL838" s="16" t="str">
        <f>IF('Vastgesteld 7-7-2022'!T832="x","AA","")</f>
        <v/>
      </c>
      <c r="BM838" s="16" t="str">
        <f>IF('Vastgesteld 7-7-2022'!U832="x","A","")</f>
        <v/>
      </c>
      <c r="BN838" s="16" t="str">
        <f>IF('Vastgesteld 7-7-2022'!V832="x","B1","")</f>
        <v/>
      </c>
      <c r="BO838" s="16" t="e">
        <f>IF('Vastgesteld 7-7-2022'!#REF!="x","BB","")</f>
        <v>#REF!</v>
      </c>
      <c r="BP838" s="16" t="str">
        <f>IF('Vastgesteld 7-7-2022'!X832="x","B","")</f>
        <v/>
      </c>
      <c r="BQ838" s="16" t="str">
        <f>IF('Vastgesteld 7-7-2022'!Y832="x","L1","")</f>
        <v/>
      </c>
      <c r="BR838" s="16" t="str">
        <f>IF('Vastgesteld 7-7-2022'!Z832="x","L2","")</f>
        <v/>
      </c>
      <c r="BS838" s="16" t="str">
        <f>IF('Vastgesteld 7-7-2022'!AA832="x","M1","")</f>
        <v/>
      </c>
      <c r="BT838" s="16" t="str">
        <f>IF('Vastgesteld 7-7-2022'!AB832="x","M2","")</f>
        <v/>
      </c>
      <c r="BU838" s="16" t="str">
        <f>IF('Vastgesteld 7-7-2022'!AC832="x","Z1","")</f>
        <v/>
      </c>
      <c r="BV838" s="16" t="str">
        <f>IF('Vastgesteld 7-7-2022'!AD832="x","Z2","")</f>
        <v/>
      </c>
      <c r="BW838" s="16" t="str">
        <f>IF(COUNTA('Vastgesteld 7-7-2022'!K832:S832)&lt;&gt;0,1,"")</f>
        <v/>
      </c>
      <c r="BX838" s="16" t="str">
        <f t="shared" si="79"/>
        <v/>
      </c>
      <c r="BY838" s="16" t="str">
        <f>IF('Vastgesteld 7-7-2022'!K832="x","BB","")</f>
        <v/>
      </c>
      <c r="BZ838" s="16" t="str">
        <f>IF('Vastgesteld 7-7-2022'!L832="x","B","")</f>
        <v/>
      </c>
      <c r="CA838" s="16" t="str">
        <f>IF('Vastgesteld 7-7-2022'!M832="x","L1","")</f>
        <v/>
      </c>
      <c r="CB838" s="16" t="str">
        <f>IF('Vastgesteld 7-7-2022'!N832="x","L2","")</f>
        <v/>
      </c>
      <c r="CC838" s="16" t="str">
        <f>IF('Vastgesteld 7-7-2022'!O832="x","M1","")</f>
        <v/>
      </c>
      <c r="CD838" s="16" t="str">
        <f>IF('Vastgesteld 7-7-2022'!P832="x","M2","")</f>
        <v/>
      </c>
      <c r="CE838" s="16" t="str">
        <f>IF('Vastgesteld 7-7-2022'!Q832="x","Z1","")</f>
        <v/>
      </c>
      <c r="CF838" s="16" t="str">
        <f>IF('Vastgesteld 7-7-2022'!R832="x","Z2","")</f>
        <v/>
      </c>
      <c r="CG838" s="16" t="str">
        <f>IF('Vastgesteld 7-7-2022'!S832="x","ZZL","")</f>
        <v/>
      </c>
      <c r="CL838" s="16" t="str">
        <f>IF(COUNTA('Vastgesteld 7-7-2022'!AV832:BF832)&lt;&gt;0,2,"")</f>
        <v/>
      </c>
      <c r="CM838" s="16" t="str">
        <f t="shared" si="80"/>
        <v/>
      </c>
      <c r="CN838" s="16" t="str">
        <f>IF('Vastgesteld 7-7-2022'!AV832="x","AA","")</f>
        <v/>
      </c>
      <c r="CO838" s="16" t="str">
        <f>IF('Vastgesteld 7-7-2022'!AW832="x","A","")</f>
        <v/>
      </c>
      <c r="CP838" s="16" t="str">
        <f>IF('Vastgesteld 7-7-2022'!AX832="x","BB","")</f>
        <v/>
      </c>
      <c r="CQ838" s="16" t="str">
        <f>IF('Vastgesteld 7-7-2022'!AY832="x","B","")</f>
        <v/>
      </c>
      <c r="CR838" s="16" t="str">
        <f>IF('Vastgesteld 7-7-2022'!AZ832="x","L","")</f>
        <v/>
      </c>
      <c r="CS838" s="16" t="str">
        <f>IF('Vastgesteld 7-7-2022'!BA832="x","M","")</f>
        <v/>
      </c>
      <c r="CT838" s="16" t="str">
        <f>IF('Vastgesteld 7-7-2022'!BB832="x","Z","")</f>
        <v/>
      </c>
      <c r="CU838" s="16" t="str">
        <f>IF('Vastgesteld 7-7-2022'!BF832="x","ZZ","")</f>
        <v/>
      </c>
      <c r="CV838" s="16" t="str">
        <f>IF(COUNTA('Vastgesteld 7-7-2022'!AJ832:AQ832)&lt;&gt;0,2,"")</f>
        <v/>
      </c>
      <c r="CW838" s="16" t="str">
        <f t="shared" si="81"/>
        <v/>
      </c>
      <c r="CX838" s="16" t="str">
        <f>IF('Vastgesteld 7-7-2022'!AJ832="x","BB","")</f>
        <v/>
      </c>
      <c r="CY838" s="16" t="str">
        <f>IF('Vastgesteld 7-7-2022'!AK832="x","B","")</f>
        <v/>
      </c>
      <c r="CZ838" s="16" t="str">
        <f>IF('Vastgesteld 7-7-2022'!AL832="x","L","")</f>
        <v/>
      </c>
      <c r="DA838" s="16" t="str">
        <f>IF('Vastgesteld 7-7-2022'!AM832="x","M","")</f>
        <v/>
      </c>
      <c r="DB838" s="16" t="str">
        <f>IF('Vastgesteld 7-7-2022'!AN832="x","Z","")</f>
        <v/>
      </c>
      <c r="DC838" s="16" t="str">
        <f>IF('Vastgesteld 7-7-2022'!AO832="x","ZZ","")</f>
        <v/>
      </c>
      <c r="DD838" s="16" t="str">
        <f>IF('Vastgesteld 7-7-2022'!AQ832="x","1.40","")</f>
        <v/>
      </c>
      <c r="DE838" s="16" t="str">
        <f>IF(COUNTA('Vastgesteld 7-7-2022'!BH832:BJ832)&lt;&gt;0,6,"")</f>
        <v/>
      </c>
      <c r="DF838" s="16" t="str">
        <f t="shared" si="82"/>
        <v/>
      </c>
      <c r="DG838" s="16" t="str">
        <f>IF('Vastgesteld 7-7-2022'!BH832="x","L","")</f>
        <v/>
      </c>
      <c r="DH838" s="16" t="str">
        <f>IF('Vastgesteld 7-7-2022'!BI832="x","M","")</f>
        <v/>
      </c>
      <c r="DI838" s="16" t="str">
        <f>IF('Vastgesteld 7-7-2022'!BJ832="x","Z","")</f>
        <v/>
      </c>
      <c r="DJ838" s="16" t="str">
        <f>IF('Vastgesteld 7-7-2022'!BK832="x","Z","")</f>
        <v/>
      </c>
      <c r="DK838" s="16" t="str">
        <f>IF(COUNTA('Vastgesteld 7-7-2022'!BM832:BO832)&lt;&gt;0,6,"")</f>
        <v/>
      </c>
      <c r="DL838" s="16" t="str">
        <f t="shared" si="83"/>
        <v/>
      </c>
      <c r="DM838" s="16" t="str">
        <f>IF('Vastgesteld 7-7-2022'!BM832="x","L","")</f>
        <v/>
      </c>
      <c r="DN838" s="16" t="str">
        <f>IF('Vastgesteld 7-7-2022'!BN832="x","M","")</f>
        <v/>
      </c>
      <c r="DO838" s="16" t="str">
        <f>IF('Vastgesteld 7-7-2022'!BO832="x","Z","")</f>
        <v/>
      </c>
      <c r="DP838" s="16" t="str">
        <f>IF('Vastgesteld 7-7-2022'!BP832="x","Z","")</f>
        <v/>
      </c>
    </row>
    <row r="839" spans="1:120" ht="14.4" x14ac:dyDescent="0.3">
      <c r="A839" s="18">
        <f>'Vastgesteld 7-7-2022'!A833</f>
        <v>0</v>
      </c>
      <c r="B839" s="16" t="str">
        <f>IFERROR(VLOOKUP('Vastgesteld 7-7-2022'!#REF!,#REF!,2,FALSE),"")</f>
        <v/>
      </c>
      <c r="C839" s="16">
        <f>'Vastgesteld 7-7-2022'!E833</f>
        <v>0</v>
      </c>
      <c r="D839" s="16" t="str">
        <f>IFERROR(VLOOKUP('Vastgesteld 7-7-2022'!#REF!,#REF!,2,FALSE),"")</f>
        <v/>
      </c>
      <c r="E839" s="16" t="str">
        <f>IFERROR(VLOOKUP('Vastgesteld 7-7-2022'!#REF!,#REF!,5,FALSE),"")</f>
        <v/>
      </c>
      <c r="F839" s="16" t="e">
        <f>IF('Vastgesteld 7-7-2022'!#REF!&lt;&gt;"",'Vastgesteld 7-7-2022'!#REF!,"")</f>
        <v>#REF!</v>
      </c>
      <c r="G839" s="16" t="e">
        <f>IF('Vastgesteld 7-7-2022'!#REF!="Indoor",1,0)</f>
        <v>#REF!</v>
      </c>
      <c r="H839" s="16" t="e">
        <f>'Vastgesteld 7-7-2022'!#REF!</f>
        <v>#REF!</v>
      </c>
      <c r="I839" s="16" t="e">
        <f>IF('Vastgesteld 7-7-2022'!#REF!="Nee",0,IF('Vastgesteld 7-7-2022'!#REF!="Ja",1,""))</f>
        <v>#REF!</v>
      </c>
      <c r="J839" s="16" t="e">
        <f>IF('Vastgesteld 7-7-2022'!#REF!&lt;&gt;"",'Vastgesteld 7-7-2022'!#REF!,"")</f>
        <v>#REF!</v>
      </c>
      <c r="BJ839" s="16" t="str">
        <f>IF(COUNTA('Vastgesteld 7-7-2022'!T833:AD833)&lt;&gt;0,1,"")</f>
        <v/>
      </c>
      <c r="BK839" s="16" t="str">
        <f t="shared" si="78"/>
        <v/>
      </c>
      <c r="BL839" s="16" t="str">
        <f>IF('Vastgesteld 7-7-2022'!T833="x","AA","")</f>
        <v/>
      </c>
      <c r="BM839" s="16" t="str">
        <f>IF('Vastgesteld 7-7-2022'!U833="x","A","")</f>
        <v/>
      </c>
      <c r="BN839" s="16" t="str">
        <f>IF('Vastgesteld 7-7-2022'!V833="x","B1","")</f>
        <v/>
      </c>
      <c r="BO839" s="16" t="e">
        <f>IF('Vastgesteld 7-7-2022'!#REF!="x","BB","")</f>
        <v>#REF!</v>
      </c>
      <c r="BP839" s="16" t="str">
        <f>IF('Vastgesteld 7-7-2022'!X833="x","B","")</f>
        <v/>
      </c>
      <c r="BQ839" s="16" t="str">
        <f>IF('Vastgesteld 7-7-2022'!Y833="x","L1","")</f>
        <v/>
      </c>
      <c r="BR839" s="16" t="str">
        <f>IF('Vastgesteld 7-7-2022'!Z833="x","L2","")</f>
        <v/>
      </c>
      <c r="BS839" s="16" t="str">
        <f>IF('Vastgesteld 7-7-2022'!AA833="x","M1","")</f>
        <v/>
      </c>
      <c r="BT839" s="16" t="str">
        <f>IF('Vastgesteld 7-7-2022'!AB833="x","M2","")</f>
        <v/>
      </c>
      <c r="BU839" s="16" t="str">
        <f>IF('Vastgesteld 7-7-2022'!AC833="x","Z1","")</f>
        <v/>
      </c>
      <c r="BV839" s="16" t="str">
        <f>IF('Vastgesteld 7-7-2022'!AD833="x","Z2","")</f>
        <v/>
      </c>
      <c r="BW839" s="16" t="str">
        <f>IF(COUNTA('Vastgesteld 7-7-2022'!K833:S833)&lt;&gt;0,1,"")</f>
        <v/>
      </c>
      <c r="BX839" s="16" t="str">
        <f t="shared" si="79"/>
        <v/>
      </c>
      <c r="BY839" s="16" t="str">
        <f>IF('Vastgesteld 7-7-2022'!K833="x","BB","")</f>
        <v/>
      </c>
      <c r="BZ839" s="16" t="str">
        <f>IF('Vastgesteld 7-7-2022'!L833="x","B","")</f>
        <v/>
      </c>
      <c r="CA839" s="16" t="str">
        <f>IF('Vastgesteld 7-7-2022'!M833="x","L1","")</f>
        <v/>
      </c>
      <c r="CB839" s="16" t="str">
        <f>IF('Vastgesteld 7-7-2022'!N833="x","L2","")</f>
        <v/>
      </c>
      <c r="CC839" s="16" t="str">
        <f>IF('Vastgesteld 7-7-2022'!O833="x","M1","")</f>
        <v/>
      </c>
      <c r="CD839" s="16" t="str">
        <f>IF('Vastgesteld 7-7-2022'!P833="x","M2","")</f>
        <v/>
      </c>
      <c r="CE839" s="16" t="str">
        <f>IF('Vastgesteld 7-7-2022'!Q833="x","Z1","")</f>
        <v/>
      </c>
      <c r="CF839" s="16" t="str">
        <f>IF('Vastgesteld 7-7-2022'!R833="x","Z2","")</f>
        <v/>
      </c>
      <c r="CG839" s="16" t="str">
        <f>IF('Vastgesteld 7-7-2022'!S833="x","ZZL","")</f>
        <v/>
      </c>
      <c r="CL839" s="16" t="str">
        <f>IF(COUNTA('Vastgesteld 7-7-2022'!AV833:BF833)&lt;&gt;0,2,"")</f>
        <v/>
      </c>
      <c r="CM839" s="16" t="str">
        <f t="shared" si="80"/>
        <v/>
      </c>
      <c r="CN839" s="16" t="str">
        <f>IF('Vastgesteld 7-7-2022'!AV833="x","AA","")</f>
        <v/>
      </c>
      <c r="CO839" s="16" t="str">
        <f>IF('Vastgesteld 7-7-2022'!AW833="x","A","")</f>
        <v/>
      </c>
      <c r="CP839" s="16" t="str">
        <f>IF('Vastgesteld 7-7-2022'!AX833="x","BB","")</f>
        <v/>
      </c>
      <c r="CQ839" s="16" t="str">
        <f>IF('Vastgesteld 7-7-2022'!AY833="x","B","")</f>
        <v/>
      </c>
      <c r="CR839" s="16" t="str">
        <f>IF('Vastgesteld 7-7-2022'!AZ833="x","L","")</f>
        <v/>
      </c>
      <c r="CS839" s="16" t="str">
        <f>IF('Vastgesteld 7-7-2022'!BA833="x","M","")</f>
        <v/>
      </c>
      <c r="CT839" s="16" t="str">
        <f>IF('Vastgesteld 7-7-2022'!BB833="x","Z","")</f>
        <v/>
      </c>
      <c r="CU839" s="16" t="str">
        <f>IF('Vastgesteld 7-7-2022'!BF833="x","ZZ","")</f>
        <v/>
      </c>
      <c r="CV839" s="16" t="str">
        <f>IF(COUNTA('Vastgesteld 7-7-2022'!AJ833:AQ833)&lt;&gt;0,2,"")</f>
        <v/>
      </c>
      <c r="CW839" s="16" t="str">
        <f t="shared" si="81"/>
        <v/>
      </c>
      <c r="CX839" s="16" t="str">
        <f>IF('Vastgesteld 7-7-2022'!AJ833="x","BB","")</f>
        <v/>
      </c>
      <c r="CY839" s="16" t="str">
        <f>IF('Vastgesteld 7-7-2022'!AK833="x","B","")</f>
        <v/>
      </c>
      <c r="CZ839" s="16" t="str">
        <f>IF('Vastgesteld 7-7-2022'!AL833="x","L","")</f>
        <v/>
      </c>
      <c r="DA839" s="16" t="str">
        <f>IF('Vastgesteld 7-7-2022'!AM833="x","M","")</f>
        <v/>
      </c>
      <c r="DB839" s="16" t="str">
        <f>IF('Vastgesteld 7-7-2022'!AN833="x","Z","")</f>
        <v/>
      </c>
      <c r="DC839" s="16" t="str">
        <f>IF('Vastgesteld 7-7-2022'!AO833="x","ZZ","")</f>
        <v/>
      </c>
      <c r="DD839" s="16" t="str">
        <f>IF('Vastgesteld 7-7-2022'!AQ833="x","1.40","")</f>
        <v/>
      </c>
      <c r="DE839" s="16" t="str">
        <f>IF(COUNTA('Vastgesteld 7-7-2022'!BH833:BJ833)&lt;&gt;0,6,"")</f>
        <v/>
      </c>
      <c r="DF839" s="16" t="str">
        <f t="shared" si="82"/>
        <v/>
      </c>
      <c r="DG839" s="16" t="str">
        <f>IF('Vastgesteld 7-7-2022'!BH833="x","L","")</f>
        <v/>
      </c>
      <c r="DH839" s="16" t="str">
        <f>IF('Vastgesteld 7-7-2022'!BI833="x","M","")</f>
        <v/>
      </c>
      <c r="DI839" s="16" t="str">
        <f>IF('Vastgesteld 7-7-2022'!BJ833="x","Z","")</f>
        <v/>
      </c>
      <c r="DJ839" s="16" t="str">
        <f>IF('Vastgesteld 7-7-2022'!BK833="x","Z","")</f>
        <v/>
      </c>
      <c r="DK839" s="16" t="str">
        <f>IF(COUNTA('Vastgesteld 7-7-2022'!BM833:BO833)&lt;&gt;0,6,"")</f>
        <v/>
      </c>
      <c r="DL839" s="16" t="str">
        <f t="shared" si="83"/>
        <v/>
      </c>
      <c r="DM839" s="16" t="str">
        <f>IF('Vastgesteld 7-7-2022'!BM833="x","L","")</f>
        <v/>
      </c>
      <c r="DN839" s="16" t="str">
        <f>IF('Vastgesteld 7-7-2022'!BN833="x","M","")</f>
        <v/>
      </c>
      <c r="DO839" s="16" t="str">
        <f>IF('Vastgesteld 7-7-2022'!BO833="x","Z","")</f>
        <v/>
      </c>
      <c r="DP839" s="16" t="str">
        <f>IF('Vastgesteld 7-7-2022'!BP833="x","Z","")</f>
        <v/>
      </c>
    </row>
    <row r="840" spans="1:120" ht="14.4" x14ac:dyDescent="0.3">
      <c r="A840" s="18">
        <f>'Vastgesteld 7-7-2022'!A834</f>
        <v>0</v>
      </c>
      <c r="B840" s="16" t="str">
        <f>IFERROR(VLOOKUP('Vastgesteld 7-7-2022'!#REF!,#REF!,2,FALSE),"")</f>
        <v/>
      </c>
      <c r="C840" s="16">
        <f>'Vastgesteld 7-7-2022'!E834</f>
        <v>0</v>
      </c>
      <c r="D840" s="16" t="str">
        <f>IFERROR(VLOOKUP('Vastgesteld 7-7-2022'!#REF!,#REF!,2,FALSE),"")</f>
        <v/>
      </c>
      <c r="E840" s="16" t="str">
        <f>IFERROR(VLOOKUP('Vastgesteld 7-7-2022'!#REF!,#REF!,5,FALSE),"")</f>
        <v/>
      </c>
      <c r="F840" s="16" t="e">
        <f>IF('Vastgesteld 7-7-2022'!#REF!&lt;&gt;"",'Vastgesteld 7-7-2022'!#REF!,"")</f>
        <v>#REF!</v>
      </c>
      <c r="G840" s="16" t="e">
        <f>IF('Vastgesteld 7-7-2022'!#REF!="Indoor",1,0)</f>
        <v>#REF!</v>
      </c>
      <c r="H840" s="16" t="e">
        <f>'Vastgesteld 7-7-2022'!#REF!</f>
        <v>#REF!</v>
      </c>
      <c r="I840" s="16" t="e">
        <f>IF('Vastgesteld 7-7-2022'!#REF!="Nee",0,IF('Vastgesteld 7-7-2022'!#REF!="Ja",1,""))</f>
        <v>#REF!</v>
      </c>
      <c r="J840" s="16" t="e">
        <f>IF('Vastgesteld 7-7-2022'!#REF!&lt;&gt;"",'Vastgesteld 7-7-2022'!#REF!,"")</f>
        <v>#REF!</v>
      </c>
      <c r="BJ840" s="16" t="str">
        <f>IF(COUNTA('Vastgesteld 7-7-2022'!T834:AD834)&lt;&gt;0,1,"")</f>
        <v/>
      </c>
      <c r="BK840" s="16" t="str">
        <f t="shared" si="78"/>
        <v/>
      </c>
      <c r="BL840" s="16" t="str">
        <f>IF('Vastgesteld 7-7-2022'!T834="x","AA","")</f>
        <v/>
      </c>
      <c r="BM840" s="16" t="str">
        <f>IF('Vastgesteld 7-7-2022'!U834="x","A","")</f>
        <v/>
      </c>
      <c r="BN840" s="16" t="str">
        <f>IF('Vastgesteld 7-7-2022'!V834="x","B1","")</f>
        <v/>
      </c>
      <c r="BO840" s="16" t="e">
        <f>IF('Vastgesteld 7-7-2022'!#REF!="x","BB","")</f>
        <v>#REF!</v>
      </c>
      <c r="BP840" s="16" t="str">
        <f>IF('Vastgesteld 7-7-2022'!X834="x","B","")</f>
        <v/>
      </c>
      <c r="BQ840" s="16" t="str">
        <f>IF('Vastgesteld 7-7-2022'!Y834="x","L1","")</f>
        <v/>
      </c>
      <c r="BR840" s="16" t="str">
        <f>IF('Vastgesteld 7-7-2022'!Z834="x","L2","")</f>
        <v/>
      </c>
      <c r="BS840" s="16" t="str">
        <f>IF('Vastgesteld 7-7-2022'!AA834="x","M1","")</f>
        <v/>
      </c>
      <c r="BT840" s="16" t="str">
        <f>IF('Vastgesteld 7-7-2022'!AB834="x","M2","")</f>
        <v/>
      </c>
      <c r="BU840" s="16" t="str">
        <f>IF('Vastgesteld 7-7-2022'!AC834="x","Z1","")</f>
        <v/>
      </c>
      <c r="BV840" s="16" t="str">
        <f>IF('Vastgesteld 7-7-2022'!AD834="x","Z2","")</f>
        <v/>
      </c>
      <c r="BW840" s="16" t="str">
        <f>IF(COUNTA('Vastgesteld 7-7-2022'!K834:S834)&lt;&gt;0,1,"")</f>
        <v/>
      </c>
      <c r="BX840" s="16" t="str">
        <f t="shared" si="79"/>
        <v/>
      </c>
      <c r="BY840" s="16" t="str">
        <f>IF('Vastgesteld 7-7-2022'!K834="x","BB","")</f>
        <v/>
      </c>
      <c r="BZ840" s="16" t="str">
        <f>IF('Vastgesteld 7-7-2022'!L834="x","B","")</f>
        <v/>
      </c>
      <c r="CA840" s="16" t="str">
        <f>IF('Vastgesteld 7-7-2022'!M834="x","L1","")</f>
        <v/>
      </c>
      <c r="CB840" s="16" t="str">
        <f>IF('Vastgesteld 7-7-2022'!N834="x","L2","")</f>
        <v/>
      </c>
      <c r="CC840" s="16" t="str">
        <f>IF('Vastgesteld 7-7-2022'!O834="x","M1","")</f>
        <v/>
      </c>
      <c r="CD840" s="16" t="str">
        <f>IF('Vastgesteld 7-7-2022'!P834="x","M2","")</f>
        <v/>
      </c>
      <c r="CE840" s="16" t="str">
        <f>IF('Vastgesteld 7-7-2022'!Q834="x","Z1","")</f>
        <v/>
      </c>
      <c r="CF840" s="16" t="str">
        <f>IF('Vastgesteld 7-7-2022'!R834="x","Z2","")</f>
        <v/>
      </c>
      <c r="CG840" s="16" t="str">
        <f>IF('Vastgesteld 7-7-2022'!S834="x","ZZL","")</f>
        <v/>
      </c>
      <c r="CL840" s="16" t="str">
        <f>IF(COUNTA('Vastgesteld 7-7-2022'!AV834:BF834)&lt;&gt;0,2,"")</f>
        <v/>
      </c>
      <c r="CM840" s="16" t="str">
        <f t="shared" si="80"/>
        <v/>
      </c>
      <c r="CN840" s="16" t="str">
        <f>IF('Vastgesteld 7-7-2022'!AV834="x","AA","")</f>
        <v/>
      </c>
      <c r="CO840" s="16" t="str">
        <f>IF('Vastgesteld 7-7-2022'!AW834="x","A","")</f>
        <v/>
      </c>
      <c r="CP840" s="16" t="str">
        <f>IF('Vastgesteld 7-7-2022'!AX834="x","BB","")</f>
        <v/>
      </c>
      <c r="CQ840" s="16" t="str">
        <f>IF('Vastgesteld 7-7-2022'!AY834="x","B","")</f>
        <v/>
      </c>
      <c r="CR840" s="16" t="str">
        <f>IF('Vastgesteld 7-7-2022'!AZ834="x","L","")</f>
        <v/>
      </c>
      <c r="CS840" s="16" t="str">
        <f>IF('Vastgesteld 7-7-2022'!BA834="x","M","")</f>
        <v/>
      </c>
      <c r="CT840" s="16" t="str">
        <f>IF('Vastgesteld 7-7-2022'!BB834="x","Z","")</f>
        <v/>
      </c>
      <c r="CU840" s="16" t="str">
        <f>IF('Vastgesteld 7-7-2022'!BF834="x","ZZ","")</f>
        <v/>
      </c>
      <c r="CV840" s="16" t="str">
        <f>IF(COUNTA('Vastgesteld 7-7-2022'!AJ834:AQ834)&lt;&gt;0,2,"")</f>
        <v/>
      </c>
      <c r="CW840" s="16" t="str">
        <f t="shared" si="81"/>
        <v/>
      </c>
      <c r="CX840" s="16" t="str">
        <f>IF('Vastgesteld 7-7-2022'!AJ834="x","BB","")</f>
        <v/>
      </c>
      <c r="CY840" s="16" t="str">
        <f>IF('Vastgesteld 7-7-2022'!AK834="x","B","")</f>
        <v/>
      </c>
      <c r="CZ840" s="16" t="str">
        <f>IF('Vastgesteld 7-7-2022'!AL834="x","L","")</f>
        <v/>
      </c>
      <c r="DA840" s="16" t="str">
        <f>IF('Vastgesteld 7-7-2022'!AM834="x","M","")</f>
        <v/>
      </c>
      <c r="DB840" s="16" t="str">
        <f>IF('Vastgesteld 7-7-2022'!AN834="x","Z","")</f>
        <v/>
      </c>
      <c r="DC840" s="16" t="str">
        <f>IF('Vastgesteld 7-7-2022'!AO834="x","ZZ","")</f>
        <v/>
      </c>
      <c r="DD840" s="16" t="str">
        <f>IF('Vastgesteld 7-7-2022'!AQ834="x","1.40","")</f>
        <v/>
      </c>
      <c r="DE840" s="16" t="str">
        <f>IF(COUNTA('Vastgesteld 7-7-2022'!BH834:BJ834)&lt;&gt;0,6,"")</f>
        <v/>
      </c>
      <c r="DF840" s="16" t="str">
        <f t="shared" si="82"/>
        <v/>
      </c>
      <c r="DG840" s="16" t="str">
        <f>IF('Vastgesteld 7-7-2022'!BH834="x","L","")</f>
        <v/>
      </c>
      <c r="DH840" s="16" t="str">
        <f>IF('Vastgesteld 7-7-2022'!BI834="x","M","")</f>
        <v/>
      </c>
      <c r="DI840" s="16" t="str">
        <f>IF('Vastgesteld 7-7-2022'!BJ834="x","Z","")</f>
        <v/>
      </c>
      <c r="DJ840" s="16" t="str">
        <f>IF('Vastgesteld 7-7-2022'!BK834="x","Z","")</f>
        <v/>
      </c>
      <c r="DK840" s="16" t="str">
        <f>IF(COUNTA('Vastgesteld 7-7-2022'!BM834:BO834)&lt;&gt;0,6,"")</f>
        <v/>
      </c>
      <c r="DL840" s="16" t="str">
        <f t="shared" si="83"/>
        <v/>
      </c>
      <c r="DM840" s="16" t="str">
        <f>IF('Vastgesteld 7-7-2022'!BM834="x","L","")</f>
        <v/>
      </c>
      <c r="DN840" s="16" t="str">
        <f>IF('Vastgesteld 7-7-2022'!BN834="x","M","")</f>
        <v/>
      </c>
      <c r="DO840" s="16" t="str">
        <f>IF('Vastgesteld 7-7-2022'!BO834="x","Z","")</f>
        <v/>
      </c>
      <c r="DP840" s="16" t="str">
        <f>IF('Vastgesteld 7-7-2022'!BP834="x","Z","")</f>
        <v/>
      </c>
    </row>
    <row r="841" spans="1:120" ht="14.4" x14ac:dyDescent="0.3">
      <c r="A841" s="18">
        <f>'Vastgesteld 7-7-2022'!A835</f>
        <v>0</v>
      </c>
      <c r="B841" s="16" t="str">
        <f>IFERROR(VLOOKUP('Vastgesteld 7-7-2022'!#REF!,#REF!,2,FALSE),"")</f>
        <v/>
      </c>
      <c r="C841" s="16">
        <f>'Vastgesteld 7-7-2022'!E835</f>
        <v>0</v>
      </c>
      <c r="D841" s="16" t="str">
        <f>IFERROR(VLOOKUP('Vastgesteld 7-7-2022'!#REF!,#REF!,2,FALSE),"")</f>
        <v/>
      </c>
      <c r="E841" s="16" t="str">
        <f>IFERROR(VLOOKUP('Vastgesteld 7-7-2022'!#REF!,#REF!,5,FALSE),"")</f>
        <v/>
      </c>
      <c r="F841" s="16" t="e">
        <f>IF('Vastgesteld 7-7-2022'!#REF!&lt;&gt;"",'Vastgesteld 7-7-2022'!#REF!,"")</f>
        <v>#REF!</v>
      </c>
      <c r="G841" s="16" t="e">
        <f>IF('Vastgesteld 7-7-2022'!#REF!="Indoor",1,0)</f>
        <v>#REF!</v>
      </c>
      <c r="H841" s="16" t="e">
        <f>'Vastgesteld 7-7-2022'!#REF!</f>
        <v>#REF!</v>
      </c>
      <c r="I841" s="16" t="e">
        <f>IF('Vastgesteld 7-7-2022'!#REF!="Nee",0,IF('Vastgesteld 7-7-2022'!#REF!="Ja",1,""))</f>
        <v>#REF!</v>
      </c>
      <c r="J841" s="16" t="e">
        <f>IF('Vastgesteld 7-7-2022'!#REF!&lt;&gt;"",'Vastgesteld 7-7-2022'!#REF!,"")</f>
        <v>#REF!</v>
      </c>
      <c r="BJ841" s="16" t="str">
        <f>IF(COUNTA('Vastgesteld 7-7-2022'!T835:AD835)&lt;&gt;0,1,"")</f>
        <v/>
      </c>
      <c r="BK841" s="16" t="str">
        <f t="shared" si="78"/>
        <v/>
      </c>
      <c r="BL841" s="16" t="str">
        <f>IF('Vastgesteld 7-7-2022'!T835="x","AA","")</f>
        <v/>
      </c>
      <c r="BM841" s="16" t="str">
        <f>IF('Vastgesteld 7-7-2022'!U835="x","A","")</f>
        <v/>
      </c>
      <c r="BN841" s="16" t="str">
        <f>IF('Vastgesteld 7-7-2022'!V835="x","B1","")</f>
        <v/>
      </c>
      <c r="BO841" s="16" t="e">
        <f>IF('Vastgesteld 7-7-2022'!#REF!="x","BB","")</f>
        <v>#REF!</v>
      </c>
      <c r="BP841" s="16" t="str">
        <f>IF('Vastgesteld 7-7-2022'!X835="x","B","")</f>
        <v/>
      </c>
      <c r="BQ841" s="16" t="str">
        <f>IF('Vastgesteld 7-7-2022'!Y835="x","L1","")</f>
        <v/>
      </c>
      <c r="BR841" s="16" t="str">
        <f>IF('Vastgesteld 7-7-2022'!Z835="x","L2","")</f>
        <v/>
      </c>
      <c r="BS841" s="16" t="str">
        <f>IF('Vastgesteld 7-7-2022'!AA835="x","M1","")</f>
        <v/>
      </c>
      <c r="BT841" s="16" t="str">
        <f>IF('Vastgesteld 7-7-2022'!AB835="x","M2","")</f>
        <v/>
      </c>
      <c r="BU841" s="16" t="str">
        <f>IF('Vastgesteld 7-7-2022'!AC835="x","Z1","")</f>
        <v/>
      </c>
      <c r="BV841" s="16" t="str">
        <f>IF('Vastgesteld 7-7-2022'!AD835="x","Z2","")</f>
        <v/>
      </c>
      <c r="BW841" s="16" t="str">
        <f>IF(COUNTA('Vastgesteld 7-7-2022'!K835:S835)&lt;&gt;0,1,"")</f>
        <v/>
      </c>
      <c r="BX841" s="16" t="str">
        <f t="shared" si="79"/>
        <v/>
      </c>
      <c r="BY841" s="16" t="str">
        <f>IF('Vastgesteld 7-7-2022'!K835="x","BB","")</f>
        <v/>
      </c>
      <c r="BZ841" s="16" t="str">
        <f>IF('Vastgesteld 7-7-2022'!L835="x","B","")</f>
        <v/>
      </c>
      <c r="CA841" s="16" t="str">
        <f>IF('Vastgesteld 7-7-2022'!M835="x","L1","")</f>
        <v/>
      </c>
      <c r="CB841" s="16" t="str">
        <f>IF('Vastgesteld 7-7-2022'!N835="x","L2","")</f>
        <v/>
      </c>
      <c r="CC841" s="16" t="str">
        <f>IF('Vastgesteld 7-7-2022'!O835="x","M1","")</f>
        <v/>
      </c>
      <c r="CD841" s="16" t="str">
        <f>IF('Vastgesteld 7-7-2022'!P835="x","M2","")</f>
        <v/>
      </c>
      <c r="CE841" s="16" t="str">
        <f>IF('Vastgesteld 7-7-2022'!Q835="x","Z1","")</f>
        <v/>
      </c>
      <c r="CF841" s="16" t="str">
        <f>IF('Vastgesteld 7-7-2022'!R835="x","Z2","")</f>
        <v/>
      </c>
      <c r="CG841" s="16" t="str">
        <f>IF('Vastgesteld 7-7-2022'!S835="x","ZZL","")</f>
        <v/>
      </c>
      <c r="CL841" s="16" t="str">
        <f>IF(COUNTA('Vastgesteld 7-7-2022'!AV835:BF835)&lt;&gt;0,2,"")</f>
        <v/>
      </c>
      <c r="CM841" s="16" t="str">
        <f t="shared" si="80"/>
        <v/>
      </c>
      <c r="CN841" s="16" t="str">
        <f>IF('Vastgesteld 7-7-2022'!AV835="x","AA","")</f>
        <v/>
      </c>
      <c r="CO841" s="16" t="str">
        <f>IF('Vastgesteld 7-7-2022'!AW835="x","A","")</f>
        <v/>
      </c>
      <c r="CP841" s="16" t="str">
        <f>IF('Vastgesteld 7-7-2022'!AX835="x","BB","")</f>
        <v/>
      </c>
      <c r="CQ841" s="16" t="str">
        <f>IF('Vastgesteld 7-7-2022'!AY835="x","B","")</f>
        <v/>
      </c>
      <c r="CR841" s="16" t="str">
        <f>IF('Vastgesteld 7-7-2022'!AZ835="x","L","")</f>
        <v/>
      </c>
      <c r="CS841" s="16" t="str">
        <f>IF('Vastgesteld 7-7-2022'!BA835="x","M","")</f>
        <v/>
      </c>
      <c r="CT841" s="16" t="str">
        <f>IF('Vastgesteld 7-7-2022'!BB835="x","Z","")</f>
        <v/>
      </c>
      <c r="CU841" s="16" t="str">
        <f>IF('Vastgesteld 7-7-2022'!BF835="x","ZZ","")</f>
        <v/>
      </c>
      <c r="CV841" s="16" t="str">
        <f>IF(COUNTA('Vastgesteld 7-7-2022'!AJ835:AQ835)&lt;&gt;0,2,"")</f>
        <v/>
      </c>
      <c r="CW841" s="16" t="str">
        <f t="shared" si="81"/>
        <v/>
      </c>
      <c r="CX841" s="16" t="str">
        <f>IF('Vastgesteld 7-7-2022'!AJ835="x","BB","")</f>
        <v/>
      </c>
      <c r="CY841" s="16" t="str">
        <f>IF('Vastgesteld 7-7-2022'!AK835="x","B","")</f>
        <v/>
      </c>
      <c r="CZ841" s="16" t="str">
        <f>IF('Vastgesteld 7-7-2022'!AL835="x","L","")</f>
        <v/>
      </c>
      <c r="DA841" s="16" t="str">
        <f>IF('Vastgesteld 7-7-2022'!AM835="x","M","")</f>
        <v/>
      </c>
      <c r="DB841" s="16" t="str">
        <f>IF('Vastgesteld 7-7-2022'!AN835="x","Z","")</f>
        <v/>
      </c>
      <c r="DC841" s="16" t="str">
        <f>IF('Vastgesteld 7-7-2022'!AO835="x","ZZ","")</f>
        <v/>
      </c>
      <c r="DD841" s="16" t="str">
        <f>IF('Vastgesteld 7-7-2022'!AQ835="x","1.40","")</f>
        <v/>
      </c>
      <c r="DE841" s="16" t="str">
        <f>IF(COUNTA('Vastgesteld 7-7-2022'!BH835:BJ835)&lt;&gt;0,6,"")</f>
        <v/>
      </c>
      <c r="DF841" s="16" t="str">
        <f t="shared" si="82"/>
        <v/>
      </c>
      <c r="DG841" s="16" t="str">
        <f>IF('Vastgesteld 7-7-2022'!BH835="x","L","")</f>
        <v/>
      </c>
      <c r="DH841" s="16" t="str">
        <f>IF('Vastgesteld 7-7-2022'!BI835="x","M","")</f>
        <v/>
      </c>
      <c r="DI841" s="16" t="str">
        <f>IF('Vastgesteld 7-7-2022'!BJ835="x","Z","")</f>
        <v/>
      </c>
      <c r="DJ841" s="16" t="str">
        <f>IF('Vastgesteld 7-7-2022'!BK835="x","Z","")</f>
        <v/>
      </c>
      <c r="DK841" s="16" t="str">
        <f>IF(COUNTA('Vastgesteld 7-7-2022'!BM835:BO835)&lt;&gt;0,6,"")</f>
        <v/>
      </c>
      <c r="DL841" s="16" t="str">
        <f t="shared" si="83"/>
        <v/>
      </c>
      <c r="DM841" s="16" t="str">
        <f>IF('Vastgesteld 7-7-2022'!BM835="x","L","")</f>
        <v/>
      </c>
      <c r="DN841" s="16" t="str">
        <f>IF('Vastgesteld 7-7-2022'!BN835="x","M","")</f>
        <v/>
      </c>
      <c r="DO841" s="16" t="str">
        <f>IF('Vastgesteld 7-7-2022'!BO835="x","Z","")</f>
        <v/>
      </c>
      <c r="DP841" s="16" t="str">
        <f>IF('Vastgesteld 7-7-2022'!BP835="x","Z","")</f>
        <v/>
      </c>
    </row>
    <row r="842" spans="1:120" ht="14.4" x14ac:dyDescent="0.3">
      <c r="A842" s="18">
        <f>'Vastgesteld 7-7-2022'!A836</f>
        <v>0</v>
      </c>
      <c r="B842" s="16" t="str">
        <f>IFERROR(VLOOKUP('Vastgesteld 7-7-2022'!#REF!,#REF!,2,FALSE),"")</f>
        <v/>
      </c>
      <c r="C842" s="16">
        <f>'Vastgesteld 7-7-2022'!E836</f>
        <v>0</v>
      </c>
      <c r="D842" s="16" t="str">
        <f>IFERROR(VLOOKUP('Vastgesteld 7-7-2022'!#REF!,#REF!,2,FALSE),"")</f>
        <v/>
      </c>
      <c r="E842" s="16" t="str">
        <f>IFERROR(VLOOKUP('Vastgesteld 7-7-2022'!#REF!,#REF!,5,FALSE),"")</f>
        <v/>
      </c>
      <c r="F842" s="16" t="e">
        <f>IF('Vastgesteld 7-7-2022'!#REF!&lt;&gt;"",'Vastgesteld 7-7-2022'!#REF!,"")</f>
        <v>#REF!</v>
      </c>
      <c r="G842" s="16" t="e">
        <f>IF('Vastgesteld 7-7-2022'!#REF!="Indoor",1,0)</f>
        <v>#REF!</v>
      </c>
      <c r="H842" s="16" t="e">
        <f>'Vastgesteld 7-7-2022'!#REF!</f>
        <v>#REF!</v>
      </c>
      <c r="I842" s="16" t="e">
        <f>IF('Vastgesteld 7-7-2022'!#REF!="Nee",0,IF('Vastgesteld 7-7-2022'!#REF!="Ja",1,""))</f>
        <v>#REF!</v>
      </c>
      <c r="J842" s="16" t="e">
        <f>IF('Vastgesteld 7-7-2022'!#REF!&lt;&gt;"",'Vastgesteld 7-7-2022'!#REF!,"")</f>
        <v>#REF!</v>
      </c>
      <c r="BJ842" s="16" t="str">
        <f>IF(COUNTA('Vastgesteld 7-7-2022'!T836:AD836)&lt;&gt;0,1,"")</f>
        <v/>
      </c>
      <c r="BK842" s="16" t="str">
        <f t="shared" si="78"/>
        <v/>
      </c>
      <c r="BL842" s="16" t="str">
        <f>IF('Vastgesteld 7-7-2022'!T836="x","AA","")</f>
        <v/>
      </c>
      <c r="BM842" s="16" t="str">
        <f>IF('Vastgesteld 7-7-2022'!U836="x","A","")</f>
        <v/>
      </c>
      <c r="BN842" s="16" t="str">
        <f>IF('Vastgesteld 7-7-2022'!V836="x","B1","")</f>
        <v/>
      </c>
      <c r="BO842" s="16" t="e">
        <f>IF('Vastgesteld 7-7-2022'!#REF!="x","BB","")</f>
        <v>#REF!</v>
      </c>
      <c r="BP842" s="16" t="str">
        <f>IF('Vastgesteld 7-7-2022'!X836="x","B","")</f>
        <v/>
      </c>
      <c r="BQ842" s="16" t="str">
        <f>IF('Vastgesteld 7-7-2022'!Y836="x","L1","")</f>
        <v/>
      </c>
      <c r="BR842" s="16" t="str">
        <f>IF('Vastgesteld 7-7-2022'!Z836="x","L2","")</f>
        <v/>
      </c>
      <c r="BS842" s="16" t="str">
        <f>IF('Vastgesteld 7-7-2022'!AA836="x","M1","")</f>
        <v/>
      </c>
      <c r="BT842" s="16" t="str">
        <f>IF('Vastgesteld 7-7-2022'!AB836="x","M2","")</f>
        <v/>
      </c>
      <c r="BU842" s="16" t="str">
        <f>IF('Vastgesteld 7-7-2022'!AC836="x","Z1","")</f>
        <v/>
      </c>
      <c r="BV842" s="16" t="str">
        <f>IF('Vastgesteld 7-7-2022'!AD836="x","Z2","")</f>
        <v/>
      </c>
      <c r="BW842" s="16" t="str">
        <f>IF(COUNTA('Vastgesteld 7-7-2022'!K836:S836)&lt;&gt;0,1,"")</f>
        <v/>
      </c>
      <c r="BX842" s="16" t="str">
        <f t="shared" si="79"/>
        <v/>
      </c>
      <c r="BY842" s="16" t="str">
        <f>IF('Vastgesteld 7-7-2022'!K836="x","BB","")</f>
        <v/>
      </c>
      <c r="BZ842" s="16" t="str">
        <f>IF('Vastgesteld 7-7-2022'!L836="x","B","")</f>
        <v/>
      </c>
      <c r="CA842" s="16" t="str">
        <f>IF('Vastgesteld 7-7-2022'!M836="x","L1","")</f>
        <v/>
      </c>
      <c r="CB842" s="16" t="str">
        <f>IF('Vastgesteld 7-7-2022'!N836="x","L2","")</f>
        <v/>
      </c>
      <c r="CC842" s="16" t="str">
        <f>IF('Vastgesteld 7-7-2022'!O836="x","M1","")</f>
        <v/>
      </c>
      <c r="CD842" s="16" t="str">
        <f>IF('Vastgesteld 7-7-2022'!P836="x","M2","")</f>
        <v/>
      </c>
      <c r="CE842" s="16" t="str">
        <f>IF('Vastgesteld 7-7-2022'!Q836="x","Z1","")</f>
        <v/>
      </c>
      <c r="CF842" s="16" t="str">
        <f>IF('Vastgesteld 7-7-2022'!R836="x","Z2","")</f>
        <v/>
      </c>
      <c r="CG842" s="16" t="str">
        <f>IF('Vastgesteld 7-7-2022'!S836="x","ZZL","")</f>
        <v/>
      </c>
      <c r="CL842" s="16" t="str">
        <f>IF(COUNTA('Vastgesteld 7-7-2022'!AV836:BF836)&lt;&gt;0,2,"")</f>
        <v/>
      </c>
      <c r="CM842" s="16" t="str">
        <f t="shared" si="80"/>
        <v/>
      </c>
      <c r="CN842" s="16" t="str">
        <f>IF('Vastgesteld 7-7-2022'!AV836="x","AA","")</f>
        <v/>
      </c>
      <c r="CO842" s="16" t="str">
        <f>IF('Vastgesteld 7-7-2022'!AW836="x","A","")</f>
        <v/>
      </c>
      <c r="CP842" s="16" t="str">
        <f>IF('Vastgesteld 7-7-2022'!AX836="x","BB","")</f>
        <v/>
      </c>
      <c r="CQ842" s="16" t="str">
        <f>IF('Vastgesteld 7-7-2022'!AY836="x","B","")</f>
        <v/>
      </c>
      <c r="CR842" s="16" t="str">
        <f>IF('Vastgesteld 7-7-2022'!AZ836="x","L","")</f>
        <v/>
      </c>
      <c r="CS842" s="16" t="str">
        <f>IF('Vastgesteld 7-7-2022'!BA836="x","M","")</f>
        <v/>
      </c>
      <c r="CT842" s="16" t="str">
        <f>IF('Vastgesteld 7-7-2022'!BB836="x","Z","")</f>
        <v/>
      </c>
      <c r="CU842" s="16" t="str">
        <f>IF('Vastgesteld 7-7-2022'!BF836="x","ZZ","")</f>
        <v/>
      </c>
      <c r="CV842" s="16" t="str">
        <f>IF(COUNTA('Vastgesteld 7-7-2022'!AJ836:AQ836)&lt;&gt;0,2,"")</f>
        <v/>
      </c>
      <c r="CW842" s="16" t="str">
        <f t="shared" si="81"/>
        <v/>
      </c>
      <c r="CX842" s="16" t="str">
        <f>IF('Vastgesteld 7-7-2022'!AJ836="x","BB","")</f>
        <v/>
      </c>
      <c r="CY842" s="16" t="str">
        <f>IF('Vastgesteld 7-7-2022'!AK836="x","B","")</f>
        <v/>
      </c>
      <c r="CZ842" s="16" t="str">
        <f>IF('Vastgesteld 7-7-2022'!AL836="x","L","")</f>
        <v/>
      </c>
      <c r="DA842" s="16" t="str">
        <f>IF('Vastgesteld 7-7-2022'!AM836="x","M","")</f>
        <v/>
      </c>
      <c r="DB842" s="16" t="str">
        <f>IF('Vastgesteld 7-7-2022'!AN836="x","Z","")</f>
        <v/>
      </c>
      <c r="DC842" s="16" t="str">
        <f>IF('Vastgesteld 7-7-2022'!AO836="x","ZZ","")</f>
        <v/>
      </c>
      <c r="DD842" s="16" t="str">
        <f>IF('Vastgesteld 7-7-2022'!AQ836="x","1.40","")</f>
        <v/>
      </c>
      <c r="DE842" s="16" t="str">
        <f>IF(COUNTA('Vastgesteld 7-7-2022'!BH836:BJ836)&lt;&gt;0,6,"")</f>
        <v/>
      </c>
      <c r="DF842" s="16" t="str">
        <f t="shared" si="82"/>
        <v/>
      </c>
      <c r="DG842" s="16" t="str">
        <f>IF('Vastgesteld 7-7-2022'!BH836="x","L","")</f>
        <v/>
      </c>
      <c r="DH842" s="16" t="str">
        <f>IF('Vastgesteld 7-7-2022'!BI836="x","M","")</f>
        <v/>
      </c>
      <c r="DI842" s="16" t="str">
        <f>IF('Vastgesteld 7-7-2022'!BJ836="x","Z","")</f>
        <v/>
      </c>
      <c r="DJ842" s="16" t="str">
        <f>IF('Vastgesteld 7-7-2022'!BK836="x","Z","")</f>
        <v/>
      </c>
      <c r="DK842" s="16" t="str">
        <f>IF(COUNTA('Vastgesteld 7-7-2022'!BM836:BO836)&lt;&gt;0,6,"")</f>
        <v/>
      </c>
      <c r="DL842" s="16" t="str">
        <f t="shared" si="83"/>
        <v/>
      </c>
      <c r="DM842" s="16" t="str">
        <f>IF('Vastgesteld 7-7-2022'!BM836="x","L","")</f>
        <v/>
      </c>
      <c r="DN842" s="16" t="str">
        <f>IF('Vastgesteld 7-7-2022'!BN836="x","M","")</f>
        <v/>
      </c>
      <c r="DO842" s="16" t="str">
        <f>IF('Vastgesteld 7-7-2022'!BO836="x","Z","")</f>
        <v/>
      </c>
      <c r="DP842" s="16" t="str">
        <f>IF('Vastgesteld 7-7-2022'!BP836="x","Z","")</f>
        <v/>
      </c>
    </row>
    <row r="843" spans="1:120" ht="14.4" x14ac:dyDescent="0.3">
      <c r="A843" s="18">
        <f>'Vastgesteld 7-7-2022'!A837</f>
        <v>0</v>
      </c>
      <c r="B843" s="16" t="str">
        <f>IFERROR(VLOOKUP('Vastgesteld 7-7-2022'!#REF!,#REF!,2,FALSE),"")</f>
        <v/>
      </c>
      <c r="C843" s="16">
        <f>'Vastgesteld 7-7-2022'!E837</f>
        <v>0</v>
      </c>
      <c r="D843" s="16" t="str">
        <f>IFERROR(VLOOKUP('Vastgesteld 7-7-2022'!#REF!,#REF!,2,FALSE),"")</f>
        <v/>
      </c>
      <c r="E843" s="16" t="str">
        <f>IFERROR(VLOOKUP('Vastgesteld 7-7-2022'!#REF!,#REF!,5,FALSE),"")</f>
        <v/>
      </c>
      <c r="F843" s="16" t="e">
        <f>IF('Vastgesteld 7-7-2022'!#REF!&lt;&gt;"",'Vastgesteld 7-7-2022'!#REF!,"")</f>
        <v>#REF!</v>
      </c>
      <c r="G843" s="16" t="e">
        <f>IF('Vastgesteld 7-7-2022'!#REF!="Indoor",1,0)</f>
        <v>#REF!</v>
      </c>
      <c r="H843" s="16" t="e">
        <f>'Vastgesteld 7-7-2022'!#REF!</f>
        <v>#REF!</v>
      </c>
      <c r="I843" s="16" t="e">
        <f>IF('Vastgesteld 7-7-2022'!#REF!="Nee",0,IF('Vastgesteld 7-7-2022'!#REF!="Ja",1,""))</f>
        <v>#REF!</v>
      </c>
      <c r="J843" s="16" t="e">
        <f>IF('Vastgesteld 7-7-2022'!#REF!&lt;&gt;"",'Vastgesteld 7-7-2022'!#REF!,"")</f>
        <v>#REF!</v>
      </c>
      <c r="BJ843" s="16" t="str">
        <f>IF(COUNTA('Vastgesteld 7-7-2022'!T837:AD837)&lt;&gt;0,1,"")</f>
        <v/>
      </c>
      <c r="BK843" s="16" t="str">
        <f t="shared" si="78"/>
        <v/>
      </c>
      <c r="BL843" s="16" t="str">
        <f>IF('Vastgesteld 7-7-2022'!T837="x","AA","")</f>
        <v/>
      </c>
      <c r="BM843" s="16" t="str">
        <f>IF('Vastgesteld 7-7-2022'!U837="x","A","")</f>
        <v/>
      </c>
      <c r="BN843" s="16" t="str">
        <f>IF('Vastgesteld 7-7-2022'!V837="x","B1","")</f>
        <v/>
      </c>
      <c r="BO843" s="16" t="e">
        <f>IF('Vastgesteld 7-7-2022'!#REF!="x","BB","")</f>
        <v>#REF!</v>
      </c>
      <c r="BP843" s="16" t="str">
        <f>IF('Vastgesteld 7-7-2022'!X837="x","B","")</f>
        <v/>
      </c>
      <c r="BQ843" s="16" t="str">
        <f>IF('Vastgesteld 7-7-2022'!Y837="x","L1","")</f>
        <v/>
      </c>
      <c r="BR843" s="16" t="str">
        <f>IF('Vastgesteld 7-7-2022'!Z837="x","L2","")</f>
        <v/>
      </c>
      <c r="BS843" s="16" t="str">
        <f>IF('Vastgesteld 7-7-2022'!AA837="x","M1","")</f>
        <v/>
      </c>
      <c r="BT843" s="16" t="str">
        <f>IF('Vastgesteld 7-7-2022'!AB837="x","M2","")</f>
        <v/>
      </c>
      <c r="BU843" s="16" t="str">
        <f>IF('Vastgesteld 7-7-2022'!AC837="x","Z1","")</f>
        <v/>
      </c>
      <c r="BV843" s="16" t="str">
        <f>IF('Vastgesteld 7-7-2022'!AD837="x","Z2","")</f>
        <v/>
      </c>
      <c r="BW843" s="16" t="str">
        <f>IF(COUNTA('Vastgesteld 7-7-2022'!K837:S837)&lt;&gt;0,1,"")</f>
        <v/>
      </c>
      <c r="BX843" s="16" t="str">
        <f t="shared" si="79"/>
        <v/>
      </c>
      <c r="BY843" s="16" t="str">
        <f>IF('Vastgesteld 7-7-2022'!K837="x","BB","")</f>
        <v/>
      </c>
      <c r="BZ843" s="16" t="str">
        <f>IF('Vastgesteld 7-7-2022'!L837="x","B","")</f>
        <v/>
      </c>
      <c r="CA843" s="16" t="str">
        <f>IF('Vastgesteld 7-7-2022'!M837="x","L1","")</f>
        <v/>
      </c>
      <c r="CB843" s="16" t="str">
        <f>IF('Vastgesteld 7-7-2022'!N837="x","L2","")</f>
        <v/>
      </c>
      <c r="CC843" s="16" t="str">
        <f>IF('Vastgesteld 7-7-2022'!O837="x","M1","")</f>
        <v/>
      </c>
      <c r="CD843" s="16" t="str">
        <f>IF('Vastgesteld 7-7-2022'!P837="x","M2","")</f>
        <v/>
      </c>
      <c r="CE843" s="16" t="str">
        <f>IF('Vastgesteld 7-7-2022'!Q837="x","Z1","")</f>
        <v/>
      </c>
      <c r="CF843" s="16" t="str">
        <f>IF('Vastgesteld 7-7-2022'!R837="x","Z2","")</f>
        <v/>
      </c>
      <c r="CG843" s="16" t="str">
        <f>IF('Vastgesteld 7-7-2022'!S837="x","ZZL","")</f>
        <v/>
      </c>
      <c r="CL843" s="16" t="str">
        <f>IF(COUNTA('Vastgesteld 7-7-2022'!AV837:BF837)&lt;&gt;0,2,"")</f>
        <v/>
      </c>
      <c r="CM843" s="16" t="str">
        <f t="shared" si="80"/>
        <v/>
      </c>
      <c r="CN843" s="16" t="str">
        <f>IF('Vastgesteld 7-7-2022'!AV837="x","AA","")</f>
        <v/>
      </c>
      <c r="CO843" s="16" t="str">
        <f>IF('Vastgesteld 7-7-2022'!AW837="x","A","")</f>
        <v/>
      </c>
      <c r="CP843" s="16" t="str">
        <f>IF('Vastgesteld 7-7-2022'!AX837="x","BB","")</f>
        <v/>
      </c>
      <c r="CQ843" s="16" t="str">
        <f>IF('Vastgesteld 7-7-2022'!AY837="x","B","")</f>
        <v/>
      </c>
      <c r="CR843" s="16" t="str">
        <f>IF('Vastgesteld 7-7-2022'!AZ837="x","L","")</f>
        <v/>
      </c>
      <c r="CS843" s="16" t="str">
        <f>IF('Vastgesteld 7-7-2022'!BA837="x","M","")</f>
        <v/>
      </c>
      <c r="CT843" s="16" t="str">
        <f>IF('Vastgesteld 7-7-2022'!BB837="x","Z","")</f>
        <v/>
      </c>
      <c r="CU843" s="16" t="str">
        <f>IF('Vastgesteld 7-7-2022'!BF837="x","ZZ","")</f>
        <v/>
      </c>
      <c r="CV843" s="16" t="str">
        <f>IF(COUNTA('Vastgesteld 7-7-2022'!AJ837:AQ837)&lt;&gt;0,2,"")</f>
        <v/>
      </c>
      <c r="CW843" s="16" t="str">
        <f t="shared" si="81"/>
        <v/>
      </c>
      <c r="CX843" s="16" t="str">
        <f>IF('Vastgesteld 7-7-2022'!AJ837="x","BB","")</f>
        <v/>
      </c>
      <c r="CY843" s="16" t="str">
        <f>IF('Vastgesteld 7-7-2022'!AK837="x","B","")</f>
        <v/>
      </c>
      <c r="CZ843" s="16" t="str">
        <f>IF('Vastgesteld 7-7-2022'!AL837="x","L","")</f>
        <v/>
      </c>
      <c r="DA843" s="16" t="str">
        <f>IF('Vastgesteld 7-7-2022'!AM837="x","M","")</f>
        <v/>
      </c>
      <c r="DB843" s="16" t="str">
        <f>IF('Vastgesteld 7-7-2022'!AN837="x","Z","")</f>
        <v/>
      </c>
      <c r="DC843" s="16" t="str">
        <f>IF('Vastgesteld 7-7-2022'!AO837="x","ZZ","")</f>
        <v/>
      </c>
      <c r="DD843" s="16" t="str">
        <f>IF('Vastgesteld 7-7-2022'!AQ837="x","1.40","")</f>
        <v/>
      </c>
      <c r="DE843" s="16" t="str">
        <f>IF(COUNTA('Vastgesteld 7-7-2022'!BH837:BJ837)&lt;&gt;0,6,"")</f>
        <v/>
      </c>
      <c r="DF843" s="16" t="str">
        <f t="shared" si="82"/>
        <v/>
      </c>
      <c r="DG843" s="16" t="str">
        <f>IF('Vastgesteld 7-7-2022'!BH837="x","L","")</f>
        <v/>
      </c>
      <c r="DH843" s="16" t="str">
        <f>IF('Vastgesteld 7-7-2022'!BI837="x","M","")</f>
        <v/>
      </c>
      <c r="DI843" s="16" t="str">
        <f>IF('Vastgesteld 7-7-2022'!BJ837="x","Z","")</f>
        <v/>
      </c>
      <c r="DJ843" s="16" t="str">
        <f>IF('Vastgesteld 7-7-2022'!BK837="x","Z","")</f>
        <v/>
      </c>
      <c r="DK843" s="16" t="str">
        <f>IF(COUNTA('Vastgesteld 7-7-2022'!BM837:BO837)&lt;&gt;0,6,"")</f>
        <v/>
      </c>
      <c r="DL843" s="16" t="str">
        <f t="shared" si="83"/>
        <v/>
      </c>
      <c r="DM843" s="16" t="str">
        <f>IF('Vastgesteld 7-7-2022'!BM837="x","L","")</f>
        <v/>
      </c>
      <c r="DN843" s="16" t="str">
        <f>IF('Vastgesteld 7-7-2022'!BN837="x","M","")</f>
        <v/>
      </c>
      <c r="DO843" s="16" t="str">
        <f>IF('Vastgesteld 7-7-2022'!BO837="x","Z","")</f>
        <v/>
      </c>
      <c r="DP843" s="16" t="str">
        <f>IF('Vastgesteld 7-7-2022'!BP837="x","Z","")</f>
        <v/>
      </c>
    </row>
    <row r="844" spans="1:120" ht="14.4" x14ac:dyDescent="0.3">
      <c r="A844" s="18">
        <f>'Vastgesteld 7-7-2022'!A838</f>
        <v>0</v>
      </c>
      <c r="B844" s="16" t="str">
        <f>IFERROR(VLOOKUP('Vastgesteld 7-7-2022'!#REF!,#REF!,2,FALSE),"")</f>
        <v/>
      </c>
      <c r="C844" s="16">
        <f>'Vastgesteld 7-7-2022'!E838</f>
        <v>0</v>
      </c>
      <c r="D844" s="16" t="str">
        <f>IFERROR(VLOOKUP('Vastgesteld 7-7-2022'!#REF!,#REF!,2,FALSE),"")</f>
        <v/>
      </c>
      <c r="E844" s="16" t="str">
        <f>IFERROR(VLOOKUP('Vastgesteld 7-7-2022'!#REF!,#REF!,5,FALSE),"")</f>
        <v/>
      </c>
      <c r="F844" s="16" t="e">
        <f>IF('Vastgesteld 7-7-2022'!#REF!&lt;&gt;"",'Vastgesteld 7-7-2022'!#REF!,"")</f>
        <v>#REF!</v>
      </c>
      <c r="G844" s="16" t="e">
        <f>IF('Vastgesteld 7-7-2022'!#REF!="Indoor",1,0)</f>
        <v>#REF!</v>
      </c>
      <c r="H844" s="16" t="e">
        <f>'Vastgesteld 7-7-2022'!#REF!</f>
        <v>#REF!</v>
      </c>
      <c r="I844" s="16" t="e">
        <f>IF('Vastgesteld 7-7-2022'!#REF!="Nee",0,IF('Vastgesteld 7-7-2022'!#REF!="Ja",1,""))</f>
        <v>#REF!</v>
      </c>
      <c r="J844" s="16" t="e">
        <f>IF('Vastgesteld 7-7-2022'!#REF!&lt;&gt;"",'Vastgesteld 7-7-2022'!#REF!,"")</f>
        <v>#REF!</v>
      </c>
      <c r="BJ844" s="16" t="str">
        <f>IF(COUNTA('Vastgesteld 7-7-2022'!T838:AD838)&lt;&gt;0,1,"")</f>
        <v/>
      </c>
      <c r="BK844" s="16" t="str">
        <f t="shared" si="78"/>
        <v/>
      </c>
      <c r="BL844" s="16" t="str">
        <f>IF('Vastgesteld 7-7-2022'!T838="x","AA","")</f>
        <v/>
      </c>
      <c r="BM844" s="16" t="str">
        <f>IF('Vastgesteld 7-7-2022'!U838="x","A","")</f>
        <v/>
      </c>
      <c r="BN844" s="16" t="str">
        <f>IF('Vastgesteld 7-7-2022'!V838="x","B1","")</f>
        <v/>
      </c>
      <c r="BO844" s="16" t="e">
        <f>IF('Vastgesteld 7-7-2022'!#REF!="x","BB","")</f>
        <v>#REF!</v>
      </c>
      <c r="BP844" s="16" t="str">
        <f>IF('Vastgesteld 7-7-2022'!X838="x","B","")</f>
        <v/>
      </c>
      <c r="BQ844" s="16" t="str">
        <f>IF('Vastgesteld 7-7-2022'!Y838="x","L1","")</f>
        <v/>
      </c>
      <c r="BR844" s="16" t="str">
        <f>IF('Vastgesteld 7-7-2022'!Z838="x","L2","")</f>
        <v/>
      </c>
      <c r="BS844" s="16" t="str">
        <f>IF('Vastgesteld 7-7-2022'!AA838="x","M1","")</f>
        <v/>
      </c>
      <c r="BT844" s="16" t="str">
        <f>IF('Vastgesteld 7-7-2022'!AB838="x","M2","")</f>
        <v/>
      </c>
      <c r="BU844" s="16" t="str">
        <f>IF('Vastgesteld 7-7-2022'!AC838="x","Z1","")</f>
        <v/>
      </c>
      <c r="BV844" s="16" t="str">
        <f>IF('Vastgesteld 7-7-2022'!AD838="x","Z2","")</f>
        <v/>
      </c>
      <c r="BW844" s="16" t="str">
        <f>IF(COUNTA('Vastgesteld 7-7-2022'!K838:S838)&lt;&gt;0,1,"")</f>
        <v/>
      </c>
      <c r="BX844" s="16" t="str">
        <f t="shared" si="79"/>
        <v/>
      </c>
      <c r="BY844" s="16" t="str">
        <f>IF('Vastgesteld 7-7-2022'!K838="x","BB","")</f>
        <v/>
      </c>
      <c r="BZ844" s="16" t="str">
        <f>IF('Vastgesteld 7-7-2022'!L838="x","B","")</f>
        <v/>
      </c>
      <c r="CA844" s="16" t="str">
        <f>IF('Vastgesteld 7-7-2022'!M838="x","L1","")</f>
        <v/>
      </c>
      <c r="CB844" s="16" t="str">
        <f>IF('Vastgesteld 7-7-2022'!N838="x","L2","")</f>
        <v/>
      </c>
      <c r="CC844" s="16" t="str">
        <f>IF('Vastgesteld 7-7-2022'!O838="x","M1","")</f>
        <v/>
      </c>
      <c r="CD844" s="16" t="str">
        <f>IF('Vastgesteld 7-7-2022'!P838="x","M2","")</f>
        <v/>
      </c>
      <c r="CE844" s="16" t="str">
        <f>IF('Vastgesteld 7-7-2022'!Q838="x","Z1","")</f>
        <v/>
      </c>
      <c r="CF844" s="16" t="str">
        <f>IF('Vastgesteld 7-7-2022'!R838="x","Z2","")</f>
        <v/>
      </c>
      <c r="CG844" s="16" t="str">
        <f>IF('Vastgesteld 7-7-2022'!S838="x","ZZL","")</f>
        <v/>
      </c>
      <c r="CL844" s="16" t="str">
        <f>IF(COUNTA('Vastgesteld 7-7-2022'!AV838:BF838)&lt;&gt;0,2,"")</f>
        <v/>
      </c>
      <c r="CM844" s="16" t="str">
        <f t="shared" si="80"/>
        <v/>
      </c>
      <c r="CN844" s="16" t="str">
        <f>IF('Vastgesteld 7-7-2022'!AV838="x","AA","")</f>
        <v/>
      </c>
      <c r="CO844" s="16" t="str">
        <f>IF('Vastgesteld 7-7-2022'!AW838="x","A","")</f>
        <v/>
      </c>
      <c r="CP844" s="16" t="str">
        <f>IF('Vastgesteld 7-7-2022'!AX838="x","BB","")</f>
        <v/>
      </c>
      <c r="CQ844" s="16" t="str">
        <f>IF('Vastgesteld 7-7-2022'!AY838="x","B","")</f>
        <v/>
      </c>
      <c r="CR844" s="16" t="str">
        <f>IF('Vastgesteld 7-7-2022'!AZ838="x","L","")</f>
        <v/>
      </c>
      <c r="CS844" s="16" t="str">
        <f>IF('Vastgesteld 7-7-2022'!BA838="x","M","")</f>
        <v/>
      </c>
      <c r="CT844" s="16" t="str">
        <f>IF('Vastgesteld 7-7-2022'!BB838="x","Z","")</f>
        <v/>
      </c>
      <c r="CU844" s="16" t="str">
        <f>IF('Vastgesteld 7-7-2022'!BF838="x","ZZ","")</f>
        <v/>
      </c>
      <c r="CV844" s="16" t="str">
        <f>IF(COUNTA('Vastgesteld 7-7-2022'!AJ838:AQ838)&lt;&gt;0,2,"")</f>
        <v/>
      </c>
      <c r="CW844" s="16" t="str">
        <f t="shared" si="81"/>
        <v/>
      </c>
      <c r="CX844" s="16" t="str">
        <f>IF('Vastgesteld 7-7-2022'!AJ838="x","BB","")</f>
        <v/>
      </c>
      <c r="CY844" s="16" t="str">
        <f>IF('Vastgesteld 7-7-2022'!AK838="x","B","")</f>
        <v/>
      </c>
      <c r="CZ844" s="16" t="str">
        <f>IF('Vastgesteld 7-7-2022'!AL838="x","L","")</f>
        <v/>
      </c>
      <c r="DA844" s="16" t="str">
        <f>IF('Vastgesteld 7-7-2022'!AM838="x","M","")</f>
        <v/>
      </c>
      <c r="DB844" s="16" t="str">
        <f>IF('Vastgesteld 7-7-2022'!AN838="x","Z","")</f>
        <v/>
      </c>
      <c r="DC844" s="16" t="str">
        <f>IF('Vastgesteld 7-7-2022'!AO838="x","ZZ","")</f>
        <v/>
      </c>
      <c r="DD844" s="16" t="str">
        <f>IF('Vastgesteld 7-7-2022'!AQ838="x","1.40","")</f>
        <v/>
      </c>
      <c r="DE844" s="16" t="str">
        <f>IF(COUNTA('Vastgesteld 7-7-2022'!BH838:BJ838)&lt;&gt;0,6,"")</f>
        <v/>
      </c>
      <c r="DF844" s="16" t="str">
        <f t="shared" si="82"/>
        <v/>
      </c>
      <c r="DG844" s="16" t="str">
        <f>IF('Vastgesteld 7-7-2022'!BH838="x","L","")</f>
        <v/>
      </c>
      <c r="DH844" s="16" t="str">
        <f>IF('Vastgesteld 7-7-2022'!BI838="x","M","")</f>
        <v/>
      </c>
      <c r="DI844" s="16" t="str">
        <f>IF('Vastgesteld 7-7-2022'!BJ838="x","Z","")</f>
        <v/>
      </c>
      <c r="DJ844" s="16" t="str">
        <f>IF('Vastgesteld 7-7-2022'!BK838="x","Z","")</f>
        <v/>
      </c>
      <c r="DK844" s="16" t="str">
        <f>IF(COUNTA('Vastgesteld 7-7-2022'!BM838:BO838)&lt;&gt;0,6,"")</f>
        <v/>
      </c>
      <c r="DL844" s="16" t="str">
        <f t="shared" si="83"/>
        <v/>
      </c>
      <c r="DM844" s="16" t="str">
        <f>IF('Vastgesteld 7-7-2022'!BM838="x","L","")</f>
        <v/>
      </c>
      <c r="DN844" s="16" t="str">
        <f>IF('Vastgesteld 7-7-2022'!BN838="x","M","")</f>
        <v/>
      </c>
      <c r="DO844" s="16" t="str">
        <f>IF('Vastgesteld 7-7-2022'!BO838="x","Z","")</f>
        <v/>
      </c>
      <c r="DP844" s="16" t="str">
        <f>IF('Vastgesteld 7-7-2022'!BP838="x","Z","")</f>
        <v/>
      </c>
    </row>
    <row r="845" spans="1:120" ht="14.4" x14ac:dyDescent="0.3">
      <c r="A845" s="18">
        <f>'Vastgesteld 7-7-2022'!A839</f>
        <v>0</v>
      </c>
      <c r="B845" s="16" t="str">
        <f>IFERROR(VLOOKUP('Vastgesteld 7-7-2022'!#REF!,#REF!,2,FALSE),"")</f>
        <v/>
      </c>
      <c r="C845" s="16">
        <f>'Vastgesteld 7-7-2022'!E839</f>
        <v>0</v>
      </c>
      <c r="D845" s="16" t="str">
        <f>IFERROR(VLOOKUP('Vastgesteld 7-7-2022'!#REF!,#REF!,2,FALSE),"")</f>
        <v/>
      </c>
      <c r="E845" s="16" t="str">
        <f>IFERROR(VLOOKUP('Vastgesteld 7-7-2022'!#REF!,#REF!,5,FALSE),"")</f>
        <v/>
      </c>
      <c r="F845" s="16" t="e">
        <f>IF('Vastgesteld 7-7-2022'!#REF!&lt;&gt;"",'Vastgesteld 7-7-2022'!#REF!,"")</f>
        <v>#REF!</v>
      </c>
      <c r="G845" s="16" t="e">
        <f>IF('Vastgesteld 7-7-2022'!#REF!="Indoor",1,0)</f>
        <v>#REF!</v>
      </c>
      <c r="H845" s="16" t="e">
        <f>'Vastgesteld 7-7-2022'!#REF!</f>
        <v>#REF!</v>
      </c>
      <c r="I845" s="16" t="e">
        <f>IF('Vastgesteld 7-7-2022'!#REF!="Nee",0,IF('Vastgesteld 7-7-2022'!#REF!="Ja",1,""))</f>
        <v>#REF!</v>
      </c>
      <c r="J845" s="16" t="e">
        <f>IF('Vastgesteld 7-7-2022'!#REF!&lt;&gt;"",'Vastgesteld 7-7-2022'!#REF!,"")</f>
        <v>#REF!</v>
      </c>
      <c r="BJ845" s="16" t="str">
        <f>IF(COUNTA('Vastgesteld 7-7-2022'!T839:AD839)&lt;&gt;0,1,"")</f>
        <v/>
      </c>
      <c r="BK845" s="16" t="str">
        <f t="shared" si="78"/>
        <v/>
      </c>
      <c r="BL845" s="16" t="str">
        <f>IF('Vastgesteld 7-7-2022'!T839="x","AA","")</f>
        <v/>
      </c>
      <c r="BM845" s="16" t="str">
        <f>IF('Vastgesteld 7-7-2022'!U839="x","A","")</f>
        <v/>
      </c>
      <c r="BN845" s="16" t="str">
        <f>IF('Vastgesteld 7-7-2022'!V839="x","B1","")</f>
        <v/>
      </c>
      <c r="BO845" s="16" t="e">
        <f>IF('Vastgesteld 7-7-2022'!#REF!="x","BB","")</f>
        <v>#REF!</v>
      </c>
      <c r="BP845" s="16" t="str">
        <f>IF('Vastgesteld 7-7-2022'!X839="x","B","")</f>
        <v/>
      </c>
      <c r="BQ845" s="16" t="str">
        <f>IF('Vastgesteld 7-7-2022'!Y839="x","L1","")</f>
        <v/>
      </c>
      <c r="BR845" s="16" t="str">
        <f>IF('Vastgesteld 7-7-2022'!Z839="x","L2","")</f>
        <v/>
      </c>
      <c r="BS845" s="16" t="str">
        <f>IF('Vastgesteld 7-7-2022'!AA839="x","M1","")</f>
        <v/>
      </c>
      <c r="BT845" s="16" t="str">
        <f>IF('Vastgesteld 7-7-2022'!AB839="x","M2","")</f>
        <v/>
      </c>
      <c r="BU845" s="16" t="str">
        <f>IF('Vastgesteld 7-7-2022'!AC839="x","Z1","")</f>
        <v/>
      </c>
      <c r="BV845" s="16" t="str">
        <f>IF('Vastgesteld 7-7-2022'!AD839="x","Z2","")</f>
        <v/>
      </c>
      <c r="BW845" s="16" t="str">
        <f>IF(COUNTA('Vastgesteld 7-7-2022'!K839:S839)&lt;&gt;0,1,"")</f>
        <v/>
      </c>
      <c r="BX845" s="16" t="str">
        <f t="shared" si="79"/>
        <v/>
      </c>
      <c r="BY845" s="16" t="str">
        <f>IF('Vastgesteld 7-7-2022'!K839="x","BB","")</f>
        <v/>
      </c>
      <c r="BZ845" s="16" t="str">
        <f>IF('Vastgesteld 7-7-2022'!L839="x","B","")</f>
        <v/>
      </c>
      <c r="CA845" s="16" t="str">
        <f>IF('Vastgesteld 7-7-2022'!M839="x","L1","")</f>
        <v/>
      </c>
      <c r="CB845" s="16" t="str">
        <f>IF('Vastgesteld 7-7-2022'!N839="x","L2","")</f>
        <v/>
      </c>
      <c r="CC845" s="16" t="str">
        <f>IF('Vastgesteld 7-7-2022'!O839="x","M1","")</f>
        <v/>
      </c>
      <c r="CD845" s="16" t="str">
        <f>IF('Vastgesteld 7-7-2022'!P839="x","M2","")</f>
        <v/>
      </c>
      <c r="CE845" s="16" t="str">
        <f>IF('Vastgesteld 7-7-2022'!Q839="x","Z1","")</f>
        <v/>
      </c>
      <c r="CF845" s="16" t="str">
        <f>IF('Vastgesteld 7-7-2022'!R839="x","Z2","")</f>
        <v/>
      </c>
      <c r="CG845" s="16" t="str">
        <f>IF('Vastgesteld 7-7-2022'!S839="x","ZZL","")</f>
        <v/>
      </c>
      <c r="CL845" s="16" t="str">
        <f>IF(COUNTA('Vastgesteld 7-7-2022'!AV839:BF839)&lt;&gt;0,2,"")</f>
        <v/>
      </c>
      <c r="CM845" s="16" t="str">
        <f t="shared" si="80"/>
        <v/>
      </c>
      <c r="CN845" s="16" t="str">
        <f>IF('Vastgesteld 7-7-2022'!AV839="x","AA","")</f>
        <v/>
      </c>
      <c r="CO845" s="16" t="str">
        <f>IF('Vastgesteld 7-7-2022'!AW839="x","A","")</f>
        <v/>
      </c>
      <c r="CP845" s="16" t="str">
        <f>IF('Vastgesteld 7-7-2022'!AX839="x","BB","")</f>
        <v/>
      </c>
      <c r="CQ845" s="16" t="str">
        <f>IF('Vastgesteld 7-7-2022'!AY839="x","B","")</f>
        <v/>
      </c>
      <c r="CR845" s="16" t="str">
        <f>IF('Vastgesteld 7-7-2022'!AZ839="x","L","")</f>
        <v/>
      </c>
      <c r="CS845" s="16" t="str">
        <f>IF('Vastgesteld 7-7-2022'!BA839="x","M","")</f>
        <v/>
      </c>
      <c r="CT845" s="16" t="str">
        <f>IF('Vastgesteld 7-7-2022'!BB839="x","Z","")</f>
        <v/>
      </c>
      <c r="CU845" s="16" t="str">
        <f>IF('Vastgesteld 7-7-2022'!BF839="x","ZZ","")</f>
        <v/>
      </c>
      <c r="CV845" s="16" t="str">
        <f>IF(COUNTA('Vastgesteld 7-7-2022'!AJ839:AQ839)&lt;&gt;0,2,"")</f>
        <v/>
      </c>
      <c r="CW845" s="16" t="str">
        <f t="shared" si="81"/>
        <v/>
      </c>
      <c r="CX845" s="16" t="str">
        <f>IF('Vastgesteld 7-7-2022'!AJ839="x","BB","")</f>
        <v/>
      </c>
      <c r="CY845" s="16" t="str">
        <f>IF('Vastgesteld 7-7-2022'!AK839="x","B","")</f>
        <v/>
      </c>
      <c r="CZ845" s="16" t="str">
        <f>IF('Vastgesteld 7-7-2022'!AL839="x","L","")</f>
        <v/>
      </c>
      <c r="DA845" s="16" t="str">
        <f>IF('Vastgesteld 7-7-2022'!AM839="x","M","")</f>
        <v/>
      </c>
      <c r="DB845" s="16" t="str">
        <f>IF('Vastgesteld 7-7-2022'!AN839="x","Z","")</f>
        <v/>
      </c>
      <c r="DC845" s="16" t="str">
        <f>IF('Vastgesteld 7-7-2022'!AO839="x","ZZ","")</f>
        <v/>
      </c>
      <c r="DD845" s="16" t="str">
        <f>IF('Vastgesteld 7-7-2022'!AQ839="x","1.40","")</f>
        <v/>
      </c>
      <c r="DE845" s="16" t="str">
        <f>IF(COUNTA('Vastgesteld 7-7-2022'!BH839:BJ839)&lt;&gt;0,6,"")</f>
        <v/>
      </c>
      <c r="DF845" s="16" t="str">
        <f t="shared" si="82"/>
        <v/>
      </c>
      <c r="DG845" s="16" t="str">
        <f>IF('Vastgesteld 7-7-2022'!BH839="x","L","")</f>
        <v/>
      </c>
      <c r="DH845" s="16" t="str">
        <f>IF('Vastgesteld 7-7-2022'!BI839="x","M","")</f>
        <v/>
      </c>
      <c r="DI845" s="16" t="str">
        <f>IF('Vastgesteld 7-7-2022'!BJ839="x","Z","")</f>
        <v/>
      </c>
      <c r="DJ845" s="16" t="str">
        <f>IF('Vastgesteld 7-7-2022'!BK839="x","Z","")</f>
        <v/>
      </c>
      <c r="DK845" s="16" t="str">
        <f>IF(COUNTA('Vastgesteld 7-7-2022'!BM839:BO839)&lt;&gt;0,6,"")</f>
        <v/>
      </c>
      <c r="DL845" s="16" t="str">
        <f t="shared" si="83"/>
        <v/>
      </c>
      <c r="DM845" s="16" t="str">
        <f>IF('Vastgesteld 7-7-2022'!BM839="x","L","")</f>
        <v/>
      </c>
      <c r="DN845" s="16" t="str">
        <f>IF('Vastgesteld 7-7-2022'!BN839="x","M","")</f>
        <v/>
      </c>
      <c r="DO845" s="16" t="str">
        <f>IF('Vastgesteld 7-7-2022'!BO839="x","Z","")</f>
        <v/>
      </c>
      <c r="DP845" s="16" t="str">
        <f>IF('Vastgesteld 7-7-2022'!BP839="x","Z","")</f>
        <v/>
      </c>
    </row>
    <row r="846" spans="1:120" ht="14.4" x14ac:dyDescent="0.3">
      <c r="A846" s="18">
        <f>'Vastgesteld 7-7-2022'!A840</f>
        <v>0</v>
      </c>
      <c r="B846" s="16" t="str">
        <f>IFERROR(VLOOKUP('Vastgesteld 7-7-2022'!#REF!,#REF!,2,FALSE),"")</f>
        <v/>
      </c>
      <c r="C846" s="16">
        <f>'Vastgesteld 7-7-2022'!E840</f>
        <v>0</v>
      </c>
      <c r="D846" s="16" t="str">
        <f>IFERROR(VLOOKUP('Vastgesteld 7-7-2022'!#REF!,#REF!,2,FALSE),"")</f>
        <v/>
      </c>
      <c r="E846" s="16" t="str">
        <f>IFERROR(VLOOKUP('Vastgesteld 7-7-2022'!#REF!,#REF!,5,FALSE),"")</f>
        <v/>
      </c>
      <c r="F846" s="16" t="e">
        <f>IF('Vastgesteld 7-7-2022'!#REF!&lt;&gt;"",'Vastgesteld 7-7-2022'!#REF!,"")</f>
        <v>#REF!</v>
      </c>
      <c r="G846" s="16" t="e">
        <f>IF('Vastgesteld 7-7-2022'!#REF!="Indoor",1,0)</f>
        <v>#REF!</v>
      </c>
      <c r="H846" s="16" t="e">
        <f>'Vastgesteld 7-7-2022'!#REF!</f>
        <v>#REF!</v>
      </c>
      <c r="I846" s="16" t="e">
        <f>IF('Vastgesteld 7-7-2022'!#REF!="Nee",0,IF('Vastgesteld 7-7-2022'!#REF!="Ja",1,""))</f>
        <v>#REF!</v>
      </c>
      <c r="J846" s="16" t="e">
        <f>IF('Vastgesteld 7-7-2022'!#REF!&lt;&gt;"",'Vastgesteld 7-7-2022'!#REF!,"")</f>
        <v>#REF!</v>
      </c>
      <c r="BJ846" s="16" t="str">
        <f>IF(COUNTA('Vastgesteld 7-7-2022'!T840:AD840)&lt;&gt;0,1,"")</f>
        <v/>
      </c>
      <c r="BK846" s="16" t="str">
        <f t="shared" si="78"/>
        <v/>
      </c>
      <c r="BL846" s="16" t="str">
        <f>IF('Vastgesteld 7-7-2022'!T840="x","AA","")</f>
        <v/>
      </c>
      <c r="BM846" s="16" t="str">
        <f>IF('Vastgesteld 7-7-2022'!U840="x","A","")</f>
        <v/>
      </c>
      <c r="BN846" s="16" t="str">
        <f>IF('Vastgesteld 7-7-2022'!V840="x","B1","")</f>
        <v/>
      </c>
      <c r="BO846" s="16" t="e">
        <f>IF('Vastgesteld 7-7-2022'!#REF!="x","BB","")</f>
        <v>#REF!</v>
      </c>
      <c r="BP846" s="16" t="str">
        <f>IF('Vastgesteld 7-7-2022'!X840="x","B","")</f>
        <v/>
      </c>
      <c r="BQ846" s="16" t="str">
        <f>IF('Vastgesteld 7-7-2022'!Y840="x","L1","")</f>
        <v/>
      </c>
      <c r="BR846" s="16" t="str">
        <f>IF('Vastgesteld 7-7-2022'!Z840="x","L2","")</f>
        <v/>
      </c>
      <c r="BS846" s="16" t="str">
        <f>IF('Vastgesteld 7-7-2022'!AA840="x","M1","")</f>
        <v/>
      </c>
      <c r="BT846" s="16" t="str">
        <f>IF('Vastgesteld 7-7-2022'!AB840="x","M2","")</f>
        <v/>
      </c>
      <c r="BU846" s="16" t="str">
        <f>IF('Vastgesteld 7-7-2022'!AC840="x","Z1","")</f>
        <v/>
      </c>
      <c r="BV846" s="16" t="str">
        <f>IF('Vastgesteld 7-7-2022'!AD840="x","Z2","")</f>
        <v/>
      </c>
      <c r="BW846" s="16" t="str">
        <f>IF(COUNTA('Vastgesteld 7-7-2022'!K840:S840)&lt;&gt;0,1,"")</f>
        <v/>
      </c>
      <c r="BX846" s="16" t="str">
        <f t="shared" si="79"/>
        <v/>
      </c>
      <c r="BY846" s="16" t="str">
        <f>IF('Vastgesteld 7-7-2022'!K840="x","BB","")</f>
        <v/>
      </c>
      <c r="BZ846" s="16" t="str">
        <f>IF('Vastgesteld 7-7-2022'!L840="x","B","")</f>
        <v/>
      </c>
      <c r="CA846" s="16" t="str">
        <f>IF('Vastgesteld 7-7-2022'!M840="x","L1","")</f>
        <v/>
      </c>
      <c r="CB846" s="16" t="str">
        <f>IF('Vastgesteld 7-7-2022'!N840="x","L2","")</f>
        <v/>
      </c>
      <c r="CC846" s="16" t="str">
        <f>IF('Vastgesteld 7-7-2022'!O840="x","M1","")</f>
        <v/>
      </c>
      <c r="CD846" s="16" t="str">
        <f>IF('Vastgesteld 7-7-2022'!P840="x","M2","")</f>
        <v/>
      </c>
      <c r="CE846" s="16" t="str">
        <f>IF('Vastgesteld 7-7-2022'!Q840="x","Z1","")</f>
        <v/>
      </c>
      <c r="CF846" s="16" t="str">
        <f>IF('Vastgesteld 7-7-2022'!R840="x","Z2","")</f>
        <v/>
      </c>
      <c r="CG846" s="16" t="str">
        <f>IF('Vastgesteld 7-7-2022'!S840="x","ZZL","")</f>
        <v/>
      </c>
      <c r="CL846" s="16" t="str">
        <f>IF(COUNTA('Vastgesteld 7-7-2022'!AV840:BF840)&lt;&gt;0,2,"")</f>
        <v/>
      </c>
      <c r="CM846" s="16" t="str">
        <f t="shared" si="80"/>
        <v/>
      </c>
      <c r="CN846" s="16" t="str">
        <f>IF('Vastgesteld 7-7-2022'!AV840="x","AA","")</f>
        <v/>
      </c>
      <c r="CO846" s="16" t="str">
        <f>IF('Vastgesteld 7-7-2022'!AW840="x","A","")</f>
        <v/>
      </c>
      <c r="CP846" s="16" t="str">
        <f>IF('Vastgesteld 7-7-2022'!AX840="x","BB","")</f>
        <v/>
      </c>
      <c r="CQ846" s="16" t="str">
        <f>IF('Vastgesteld 7-7-2022'!AY840="x","B","")</f>
        <v/>
      </c>
      <c r="CR846" s="16" t="str">
        <f>IF('Vastgesteld 7-7-2022'!AZ840="x","L","")</f>
        <v/>
      </c>
      <c r="CS846" s="16" t="str">
        <f>IF('Vastgesteld 7-7-2022'!BA840="x","M","")</f>
        <v/>
      </c>
      <c r="CT846" s="16" t="str">
        <f>IF('Vastgesteld 7-7-2022'!BB840="x","Z","")</f>
        <v/>
      </c>
      <c r="CU846" s="16" t="str">
        <f>IF('Vastgesteld 7-7-2022'!BF840="x","ZZ","")</f>
        <v/>
      </c>
      <c r="CV846" s="16" t="str">
        <f>IF(COUNTA('Vastgesteld 7-7-2022'!AJ840:AQ840)&lt;&gt;0,2,"")</f>
        <v/>
      </c>
      <c r="CW846" s="16" t="str">
        <f t="shared" si="81"/>
        <v/>
      </c>
      <c r="CX846" s="16" t="str">
        <f>IF('Vastgesteld 7-7-2022'!AJ840="x","BB","")</f>
        <v/>
      </c>
      <c r="CY846" s="16" t="str">
        <f>IF('Vastgesteld 7-7-2022'!AK840="x","B","")</f>
        <v/>
      </c>
      <c r="CZ846" s="16" t="str">
        <f>IF('Vastgesteld 7-7-2022'!AL840="x","L","")</f>
        <v/>
      </c>
      <c r="DA846" s="16" t="str">
        <f>IF('Vastgesteld 7-7-2022'!AM840="x","M","")</f>
        <v/>
      </c>
      <c r="DB846" s="16" t="str">
        <f>IF('Vastgesteld 7-7-2022'!AN840="x","Z","")</f>
        <v/>
      </c>
      <c r="DC846" s="16" t="str">
        <f>IF('Vastgesteld 7-7-2022'!AO840="x","ZZ","")</f>
        <v/>
      </c>
      <c r="DD846" s="16" t="str">
        <f>IF('Vastgesteld 7-7-2022'!AQ840="x","1.40","")</f>
        <v/>
      </c>
      <c r="DE846" s="16" t="str">
        <f>IF(COUNTA('Vastgesteld 7-7-2022'!BH840:BJ840)&lt;&gt;0,6,"")</f>
        <v/>
      </c>
      <c r="DF846" s="16" t="str">
        <f t="shared" si="82"/>
        <v/>
      </c>
      <c r="DG846" s="16" t="str">
        <f>IF('Vastgesteld 7-7-2022'!BH840="x","L","")</f>
        <v/>
      </c>
      <c r="DH846" s="16" t="str">
        <f>IF('Vastgesteld 7-7-2022'!BI840="x","M","")</f>
        <v/>
      </c>
      <c r="DI846" s="16" t="str">
        <f>IF('Vastgesteld 7-7-2022'!BJ840="x","Z","")</f>
        <v/>
      </c>
      <c r="DJ846" s="16" t="str">
        <f>IF('Vastgesteld 7-7-2022'!BK840="x","Z","")</f>
        <v/>
      </c>
      <c r="DK846" s="16" t="str">
        <f>IF(COUNTA('Vastgesteld 7-7-2022'!BM840:BO840)&lt;&gt;0,6,"")</f>
        <v/>
      </c>
      <c r="DL846" s="16" t="str">
        <f t="shared" si="83"/>
        <v/>
      </c>
      <c r="DM846" s="16" t="str">
        <f>IF('Vastgesteld 7-7-2022'!BM840="x","L","")</f>
        <v/>
      </c>
      <c r="DN846" s="16" t="str">
        <f>IF('Vastgesteld 7-7-2022'!BN840="x","M","")</f>
        <v/>
      </c>
      <c r="DO846" s="16" t="str">
        <f>IF('Vastgesteld 7-7-2022'!BO840="x","Z","")</f>
        <v/>
      </c>
      <c r="DP846" s="16" t="str">
        <f>IF('Vastgesteld 7-7-2022'!BP840="x","Z","")</f>
        <v/>
      </c>
    </row>
    <row r="847" spans="1:120" ht="14.4" x14ac:dyDescent="0.3">
      <c r="A847" s="18">
        <f>'Vastgesteld 7-7-2022'!A841</f>
        <v>0</v>
      </c>
      <c r="B847" s="16" t="str">
        <f>IFERROR(VLOOKUP('Vastgesteld 7-7-2022'!#REF!,#REF!,2,FALSE),"")</f>
        <v/>
      </c>
      <c r="C847" s="16">
        <f>'Vastgesteld 7-7-2022'!E841</f>
        <v>0</v>
      </c>
      <c r="D847" s="16" t="str">
        <f>IFERROR(VLOOKUP('Vastgesteld 7-7-2022'!#REF!,#REF!,2,FALSE),"")</f>
        <v/>
      </c>
      <c r="E847" s="16" t="str">
        <f>IFERROR(VLOOKUP('Vastgesteld 7-7-2022'!#REF!,#REF!,5,FALSE),"")</f>
        <v/>
      </c>
      <c r="F847" s="16" t="e">
        <f>IF('Vastgesteld 7-7-2022'!#REF!&lt;&gt;"",'Vastgesteld 7-7-2022'!#REF!,"")</f>
        <v>#REF!</v>
      </c>
      <c r="G847" s="16" t="e">
        <f>IF('Vastgesteld 7-7-2022'!#REF!="Indoor",1,0)</f>
        <v>#REF!</v>
      </c>
      <c r="H847" s="16" t="e">
        <f>'Vastgesteld 7-7-2022'!#REF!</f>
        <v>#REF!</v>
      </c>
      <c r="I847" s="16" t="e">
        <f>IF('Vastgesteld 7-7-2022'!#REF!="Nee",0,IF('Vastgesteld 7-7-2022'!#REF!="Ja",1,""))</f>
        <v>#REF!</v>
      </c>
      <c r="J847" s="16" t="e">
        <f>IF('Vastgesteld 7-7-2022'!#REF!&lt;&gt;"",'Vastgesteld 7-7-2022'!#REF!,"")</f>
        <v>#REF!</v>
      </c>
      <c r="BJ847" s="16" t="str">
        <f>IF(COUNTA('Vastgesteld 7-7-2022'!T841:AD841)&lt;&gt;0,1,"")</f>
        <v/>
      </c>
      <c r="BK847" s="16" t="str">
        <f t="shared" si="78"/>
        <v/>
      </c>
      <c r="BL847" s="16" t="str">
        <f>IF('Vastgesteld 7-7-2022'!T841="x","AA","")</f>
        <v/>
      </c>
      <c r="BM847" s="16" t="str">
        <f>IF('Vastgesteld 7-7-2022'!U841="x","A","")</f>
        <v/>
      </c>
      <c r="BN847" s="16" t="str">
        <f>IF('Vastgesteld 7-7-2022'!V841="x","B1","")</f>
        <v/>
      </c>
      <c r="BO847" s="16" t="e">
        <f>IF('Vastgesteld 7-7-2022'!#REF!="x","BB","")</f>
        <v>#REF!</v>
      </c>
      <c r="BP847" s="16" t="str">
        <f>IF('Vastgesteld 7-7-2022'!X841="x","B","")</f>
        <v/>
      </c>
      <c r="BQ847" s="16" t="str">
        <f>IF('Vastgesteld 7-7-2022'!Y841="x","L1","")</f>
        <v/>
      </c>
      <c r="BR847" s="16" t="str">
        <f>IF('Vastgesteld 7-7-2022'!Z841="x","L2","")</f>
        <v/>
      </c>
      <c r="BS847" s="16" t="str">
        <f>IF('Vastgesteld 7-7-2022'!AA841="x","M1","")</f>
        <v/>
      </c>
      <c r="BT847" s="16" t="str">
        <f>IF('Vastgesteld 7-7-2022'!AB841="x","M2","")</f>
        <v/>
      </c>
      <c r="BU847" s="16" t="str">
        <f>IF('Vastgesteld 7-7-2022'!AC841="x","Z1","")</f>
        <v/>
      </c>
      <c r="BV847" s="16" t="str">
        <f>IF('Vastgesteld 7-7-2022'!AD841="x","Z2","")</f>
        <v/>
      </c>
      <c r="BW847" s="16" t="str">
        <f>IF(COUNTA('Vastgesteld 7-7-2022'!K841:S841)&lt;&gt;0,1,"")</f>
        <v/>
      </c>
      <c r="BX847" s="16" t="str">
        <f t="shared" si="79"/>
        <v/>
      </c>
      <c r="BY847" s="16" t="str">
        <f>IF('Vastgesteld 7-7-2022'!K841="x","BB","")</f>
        <v/>
      </c>
      <c r="BZ847" s="16" t="str">
        <f>IF('Vastgesteld 7-7-2022'!L841="x","B","")</f>
        <v/>
      </c>
      <c r="CA847" s="16" t="str">
        <f>IF('Vastgesteld 7-7-2022'!M841="x","L1","")</f>
        <v/>
      </c>
      <c r="CB847" s="16" t="str">
        <f>IF('Vastgesteld 7-7-2022'!N841="x","L2","")</f>
        <v/>
      </c>
      <c r="CC847" s="16" t="str">
        <f>IF('Vastgesteld 7-7-2022'!O841="x","M1","")</f>
        <v/>
      </c>
      <c r="CD847" s="16" t="str">
        <f>IF('Vastgesteld 7-7-2022'!P841="x","M2","")</f>
        <v/>
      </c>
      <c r="CE847" s="16" t="str">
        <f>IF('Vastgesteld 7-7-2022'!Q841="x","Z1","")</f>
        <v/>
      </c>
      <c r="CF847" s="16" t="str">
        <f>IF('Vastgesteld 7-7-2022'!R841="x","Z2","")</f>
        <v/>
      </c>
      <c r="CG847" s="16" t="str">
        <f>IF('Vastgesteld 7-7-2022'!S841="x","ZZL","")</f>
        <v/>
      </c>
      <c r="CL847" s="16" t="str">
        <f>IF(COUNTA('Vastgesteld 7-7-2022'!AV841:BF841)&lt;&gt;0,2,"")</f>
        <v/>
      </c>
      <c r="CM847" s="16" t="str">
        <f t="shared" si="80"/>
        <v/>
      </c>
      <c r="CN847" s="16" t="str">
        <f>IF('Vastgesteld 7-7-2022'!AV841="x","AA","")</f>
        <v/>
      </c>
      <c r="CO847" s="16" t="str">
        <f>IF('Vastgesteld 7-7-2022'!AW841="x","A","")</f>
        <v/>
      </c>
      <c r="CP847" s="16" t="str">
        <f>IF('Vastgesteld 7-7-2022'!AX841="x","BB","")</f>
        <v/>
      </c>
      <c r="CQ847" s="16" t="str">
        <f>IF('Vastgesteld 7-7-2022'!AY841="x","B","")</f>
        <v/>
      </c>
      <c r="CR847" s="16" t="str">
        <f>IF('Vastgesteld 7-7-2022'!AZ841="x","L","")</f>
        <v/>
      </c>
      <c r="CS847" s="16" t="str">
        <f>IF('Vastgesteld 7-7-2022'!BA841="x","M","")</f>
        <v/>
      </c>
      <c r="CT847" s="16" t="str">
        <f>IF('Vastgesteld 7-7-2022'!BB841="x","Z","")</f>
        <v/>
      </c>
      <c r="CU847" s="16" t="str">
        <f>IF('Vastgesteld 7-7-2022'!BF841="x","ZZ","")</f>
        <v/>
      </c>
      <c r="CV847" s="16" t="str">
        <f>IF(COUNTA('Vastgesteld 7-7-2022'!AJ841:AQ841)&lt;&gt;0,2,"")</f>
        <v/>
      </c>
      <c r="CW847" s="16" t="str">
        <f t="shared" si="81"/>
        <v/>
      </c>
      <c r="CX847" s="16" t="str">
        <f>IF('Vastgesteld 7-7-2022'!AJ841="x","BB","")</f>
        <v/>
      </c>
      <c r="CY847" s="16" t="str">
        <f>IF('Vastgesteld 7-7-2022'!AK841="x","B","")</f>
        <v/>
      </c>
      <c r="CZ847" s="16" t="str">
        <f>IF('Vastgesteld 7-7-2022'!AL841="x","L","")</f>
        <v/>
      </c>
      <c r="DA847" s="16" t="str">
        <f>IF('Vastgesteld 7-7-2022'!AM841="x","M","")</f>
        <v/>
      </c>
      <c r="DB847" s="16" t="str">
        <f>IF('Vastgesteld 7-7-2022'!AN841="x","Z","")</f>
        <v/>
      </c>
      <c r="DC847" s="16" t="str">
        <f>IF('Vastgesteld 7-7-2022'!AO841="x","ZZ","")</f>
        <v/>
      </c>
      <c r="DD847" s="16" t="str">
        <f>IF('Vastgesteld 7-7-2022'!AQ841="x","1.40","")</f>
        <v/>
      </c>
      <c r="DE847" s="16" t="str">
        <f>IF(COUNTA('Vastgesteld 7-7-2022'!BH841:BJ841)&lt;&gt;0,6,"")</f>
        <v/>
      </c>
      <c r="DF847" s="16" t="str">
        <f t="shared" si="82"/>
        <v/>
      </c>
      <c r="DG847" s="16" t="str">
        <f>IF('Vastgesteld 7-7-2022'!BH841="x","L","")</f>
        <v/>
      </c>
      <c r="DH847" s="16" t="str">
        <f>IF('Vastgesteld 7-7-2022'!BI841="x","M","")</f>
        <v/>
      </c>
      <c r="DI847" s="16" t="str">
        <f>IF('Vastgesteld 7-7-2022'!BJ841="x","Z","")</f>
        <v/>
      </c>
      <c r="DJ847" s="16" t="str">
        <f>IF('Vastgesteld 7-7-2022'!BK841="x","Z","")</f>
        <v/>
      </c>
      <c r="DK847" s="16" t="str">
        <f>IF(COUNTA('Vastgesteld 7-7-2022'!BM841:BO841)&lt;&gt;0,6,"")</f>
        <v/>
      </c>
      <c r="DL847" s="16" t="str">
        <f t="shared" si="83"/>
        <v/>
      </c>
      <c r="DM847" s="16" t="str">
        <f>IF('Vastgesteld 7-7-2022'!BM841="x","L","")</f>
        <v/>
      </c>
      <c r="DN847" s="16" t="str">
        <f>IF('Vastgesteld 7-7-2022'!BN841="x","M","")</f>
        <v/>
      </c>
      <c r="DO847" s="16" t="str">
        <f>IF('Vastgesteld 7-7-2022'!BO841="x","Z","")</f>
        <v/>
      </c>
      <c r="DP847" s="16" t="str">
        <f>IF('Vastgesteld 7-7-2022'!BP841="x","Z","")</f>
        <v/>
      </c>
    </row>
    <row r="848" spans="1:120" ht="14.4" x14ac:dyDescent="0.3">
      <c r="A848" s="18">
        <f>'Vastgesteld 7-7-2022'!A842</f>
        <v>0</v>
      </c>
      <c r="B848" s="16" t="str">
        <f>IFERROR(VLOOKUP('Vastgesteld 7-7-2022'!#REF!,#REF!,2,FALSE),"")</f>
        <v/>
      </c>
      <c r="C848" s="16">
        <f>'Vastgesteld 7-7-2022'!E842</f>
        <v>0</v>
      </c>
      <c r="D848" s="16" t="str">
        <f>IFERROR(VLOOKUP('Vastgesteld 7-7-2022'!#REF!,#REF!,2,FALSE),"")</f>
        <v/>
      </c>
      <c r="E848" s="16" t="str">
        <f>IFERROR(VLOOKUP('Vastgesteld 7-7-2022'!#REF!,#REF!,5,FALSE),"")</f>
        <v/>
      </c>
      <c r="F848" s="16" t="e">
        <f>IF('Vastgesteld 7-7-2022'!#REF!&lt;&gt;"",'Vastgesteld 7-7-2022'!#REF!,"")</f>
        <v>#REF!</v>
      </c>
      <c r="G848" s="16" t="e">
        <f>IF('Vastgesteld 7-7-2022'!#REF!="Indoor",1,0)</f>
        <v>#REF!</v>
      </c>
      <c r="H848" s="16" t="e">
        <f>'Vastgesteld 7-7-2022'!#REF!</f>
        <v>#REF!</v>
      </c>
      <c r="I848" s="16" t="e">
        <f>IF('Vastgesteld 7-7-2022'!#REF!="Nee",0,IF('Vastgesteld 7-7-2022'!#REF!="Ja",1,""))</f>
        <v>#REF!</v>
      </c>
      <c r="J848" s="16" t="e">
        <f>IF('Vastgesteld 7-7-2022'!#REF!&lt;&gt;"",'Vastgesteld 7-7-2022'!#REF!,"")</f>
        <v>#REF!</v>
      </c>
      <c r="BJ848" s="16" t="str">
        <f>IF(COUNTA('Vastgesteld 7-7-2022'!T842:AD842)&lt;&gt;0,1,"")</f>
        <v/>
      </c>
      <c r="BK848" s="16" t="str">
        <f t="shared" si="78"/>
        <v/>
      </c>
      <c r="BL848" s="16" t="str">
        <f>IF('Vastgesteld 7-7-2022'!T842="x","AA","")</f>
        <v/>
      </c>
      <c r="BM848" s="16" t="str">
        <f>IF('Vastgesteld 7-7-2022'!U842="x","A","")</f>
        <v/>
      </c>
      <c r="BN848" s="16" t="str">
        <f>IF('Vastgesteld 7-7-2022'!V842="x","B1","")</f>
        <v/>
      </c>
      <c r="BO848" s="16" t="e">
        <f>IF('Vastgesteld 7-7-2022'!#REF!="x","BB","")</f>
        <v>#REF!</v>
      </c>
      <c r="BP848" s="16" t="str">
        <f>IF('Vastgesteld 7-7-2022'!X842="x","B","")</f>
        <v/>
      </c>
      <c r="BQ848" s="16" t="str">
        <f>IF('Vastgesteld 7-7-2022'!Y842="x","L1","")</f>
        <v/>
      </c>
      <c r="BR848" s="16" t="str">
        <f>IF('Vastgesteld 7-7-2022'!Z842="x","L2","")</f>
        <v/>
      </c>
      <c r="BS848" s="16" t="str">
        <f>IF('Vastgesteld 7-7-2022'!AA842="x","M1","")</f>
        <v/>
      </c>
      <c r="BT848" s="16" t="str">
        <f>IF('Vastgesteld 7-7-2022'!AB842="x","M2","")</f>
        <v/>
      </c>
      <c r="BU848" s="16" t="str">
        <f>IF('Vastgesteld 7-7-2022'!AC842="x","Z1","")</f>
        <v/>
      </c>
      <c r="BV848" s="16" t="str">
        <f>IF('Vastgesteld 7-7-2022'!AD842="x","Z2","")</f>
        <v/>
      </c>
      <c r="BW848" s="16" t="str">
        <f>IF(COUNTA('Vastgesteld 7-7-2022'!K842:S842)&lt;&gt;0,1,"")</f>
        <v/>
      </c>
      <c r="BX848" s="16" t="str">
        <f t="shared" si="79"/>
        <v/>
      </c>
      <c r="BY848" s="16" t="str">
        <f>IF('Vastgesteld 7-7-2022'!K842="x","BB","")</f>
        <v/>
      </c>
      <c r="BZ848" s="16" t="str">
        <f>IF('Vastgesteld 7-7-2022'!L842="x","B","")</f>
        <v/>
      </c>
      <c r="CA848" s="16" t="str">
        <f>IF('Vastgesteld 7-7-2022'!M842="x","L1","")</f>
        <v/>
      </c>
      <c r="CB848" s="16" t="str">
        <f>IF('Vastgesteld 7-7-2022'!N842="x","L2","")</f>
        <v/>
      </c>
      <c r="CC848" s="16" t="str">
        <f>IF('Vastgesteld 7-7-2022'!O842="x","M1","")</f>
        <v/>
      </c>
      <c r="CD848" s="16" t="str">
        <f>IF('Vastgesteld 7-7-2022'!P842="x","M2","")</f>
        <v/>
      </c>
      <c r="CE848" s="16" t="str">
        <f>IF('Vastgesteld 7-7-2022'!Q842="x","Z1","")</f>
        <v/>
      </c>
      <c r="CF848" s="16" t="str">
        <f>IF('Vastgesteld 7-7-2022'!R842="x","Z2","")</f>
        <v/>
      </c>
      <c r="CG848" s="16" t="str">
        <f>IF('Vastgesteld 7-7-2022'!S842="x","ZZL","")</f>
        <v/>
      </c>
      <c r="CL848" s="16" t="str">
        <f>IF(COUNTA('Vastgesteld 7-7-2022'!AV842:BF842)&lt;&gt;0,2,"")</f>
        <v/>
      </c>
      <c r="CM848" s="16" t="str">
        <f t="shared" si="80"/>
        <v/>
      </c>
      <c r="CN848" s="16" t="str">
        <f>IF('Vastgesteld 7-7-2022'!AV842="x","AA","")</f>
        <v/>
      </c>
      <c r="CO848" s="16" t="str">
        <f>IF('Vastgesteld 7-7-2022'!AW842="x","A","")</f>
        <v/>
      </c>
      <c r="CP848" s="16" t="str">
        <f>IF('Vastgesteld 7-7-2022'!AX842="x","BB","")</f>
        <v/>
      </c>
      <c r="CQ848" s="16" t="str">
        <f>IF('Vastgesteld 7-7-2022'!AY842="x","B","")</f>
        <v/>
      </c>
      <c r="CR848" s="16" t="str">
        <f>IF('Vastgesteld 7-7-2022'!AZ842="x","L","")</f>
        <v/>
      </c>
      <c r="CS848" s="16" t="str">
        <f>IF('Vastgesteld 7-7-2022'!BA842="x","M","")</f>
        <v/>
      </c>
      <c r="CT848" s="16" t="str">
        <f>IF('Vastgesteld 7-7-2022'!BB842="x","Z","")</f>
        <v/>
      </c>
      <c r="CU848" s="16" t="str">
        <f>IF('Vastgesteld 7-7-2022'!BF842="x","ZZ","")</f>
        <v/>
      </c>
      <c r="CV848" s="16" t="str">
        <f>IF(COUNTA('Vastgesteld 7-7-2022'!AJ842:AQ842)&lt;&gt;0,2,"")</f>
        <v/>
      </c>
      <c r="CW848" s="16" t="str">
        <f t="shared" si="81"/>
        <v/>
      </c>
      <c r="CX848" s="16" t="str">
        <f>IF('Vastgesteld 7-7-2022'!AJ842="x","BB","")</f>
        <v/>
      </c>
      <c r="CY848" s="16" t="str">
        <f>IF('Vastgesteld 7-7-2022'!AK842="x","B","")</f>
        <v/>
      </c>
      <c r="CZ848" s="16" t="str">
        <f>IF('Vastgesteld 7-7-2022'!AL842="x","L","")</f>
        <v/>
      </c>
      <c r="DA848" s="16" t="str">
        <f>IF('Vastgesteld 7-7-2022'!AM842="x","M","")</f>
        <v/>
      </c>
      <c r="DB848" s="16" t="str">
        <f>IF('Vastgesteld 7-7-2022'!AN842="x","Z","")</f>
        <v/>
      </c>
      <c r="DC848" s="16" t="str">
        <f>IF('Vastgesteld 7-7-2022'!AO842="x","ZZ","")</f>
        <v/>
      </c>
      <c r="DD848" s="16" t="str">
        <f>IF('Vastgesteld 7-7-2022'!AQ842="x","1.40","")</f>
        <v/>
      </c>
      <c r="DE848" s="16" t="str">
        <f>IF(COUNTA('Vastgesteld 7-7-2022'!BH842:BJ842)&lt;&gt;0,6,"")</f>
        <v/>
      </c>
      <c r="DF848" s="16" t="str">
        <f t="shared" si="82"/>
        <v/>
      </c>
      <c r="DG848" s="16" t="str">
        <f>IF('Vastgesteld 7-7-2022'!BH842="x","L","")</f>
        <v/>
      </c>
      <c r="DH848" s="16" t="str">
        <f>IF('Vastgesteld 7-7-2022'!BI842="x","M","")</f>
        <v/>
      </c>
      <c r="DI848" s="16" t="str">
        <f>IF('Vastgesteld 7-7-2022'!BJ842="x","Z","")</f>
        <v/>
      </c>
      <c r="DJ848" s="16" t="str">
        <f>IF('Vastgesteld 7-7-2022'!BK842="x","Z","")</f>
        <v/>
      </c>
      <c r="DK848" s="16" t="str">
        <f>IF(COUNTA('Vastgesteld 7-7-2022'!BM842:BO842)&lt;&gt;0,6,"")</f>
        <v/>
      </c>
      <c r="DL848" s="16" t="str">
        <f t="shared" si="83"/>
        <v/>
      </c>
      <c r="DM848" s="16" t="str">
        <f>IF('Vastgesteld 7-7-2022'!BM842="x","L","")</f>
        <v/>
      </c>
      <c r="DN848" s="16" t="str">
        <f>IF('Vastgesteld 7-7-2022'!BN842="x","M","")</f>
        <v/>
      </c>
      <c r="DO848" s="16" t="str">
        <f>IF('Vastgesteld 7-7-2022'!BO842="x","Z","")</f>
        <v/>
      </c>
      <c r="DP848" s="16" t="str">
        <f>IF('Vastgesteld 7-7-2022'!BP842="x","Z","")</f>
        <v/>
      </c>
    </row>
    <row r="849" spans="1:120" ht="14.4" x14ac:dyDescent="0.3">
      <c r="A849" s="18">
        <f>'Vastgesteld 7-7-2022'!A843</f>
        <v>0</v>
      </c>
      <c r="B849" s="16" t="str">
        <f>IFERROR(VLOOKUP('Vastgesteld 7-7-2022'!#REF!,#REF!,2,FALSE),"")</f>
        <v/>
      </c>
      <c r="C849" s="16">
        <f>'Vastgesteld 7-7-2022'!E843</f>
        <v>0</v>
      </c>
      <c r="D849" s="16" t="str">
        <f>IFERROR(VLOOKUP('Vastgesteld 7-7-2022'!#REF!,#REF!,2,FALSE),"")</f>
        <v/>
      </c>
      <c r="E849" s="16" t="str">
        <f>IFERROR(VLOOKUP('Vastgesteld 7-7-2022'!#REF!,#REF!,5,FALSE),"")</f>
        <v/>
      </c>
      <c r="F849" s="16" t="e">
        <f>IF('Vastgesteld 7-7-2022'!#REF!&lt;&gt;"",'Vastgesteld 7-7-2022'!#REF!,"")</f>
        <v>#REF!</v>
      </c>
      <c r="G849" s="16" t="e">
        <f>IF('Vastgesteld 7-7-2022'!#REF!="Indoor",1,0)</f>
        <v>#REF!</v>
      </c>
      <c r="H849" s="16" t="e">
        <f>'Vastgesteld 7-7-2022'!#REF!</f>
        <v>#REF!</v>
      </c>
      <c r="I849" s="16" t="e">
        <f>IF('Vastgesteld 7-7-2022'!#REF!="Nee",0,IF('Vastgesteld 7-7-2022'!#REF!="Ja",1,""))</f>
        <v>#REF!</v>
      </c>
      <c r="J849" s="16" t="e">
        <f>IF('Vastgesteld 7-7-2022'!#REF!&lt;&gt;"",'Vastgesteld 7-7-2022'!#REF!,"")</f>
        <v>#REF!</v>
      </c>
      <c r="BJ849" s="16" t="str">
        <f>IF(COUNTA('Vastgesteld 7-7-2022'!T843:AD843)&lt;&gt;0,1,"")</f>
        <v/>
      </c>
      <c r="BK849" s="16" t="str">
        <f t="shared" si="78"/>
        <v/>
      </c>
      <c r="BL849" s="16" t="str">
        <f>IF('Vastgesteld 7-7-2022'!T843="x","AA","")</f>
        <v/>
      </c>
      <c r="BM849" s="16" t="str">
        <f>IF('Vastgesteld 7-7-2022'!U843="x","A","")</f>
        <v/>
      </c>
      <c r="BN849" s="16" t="str">
        <f>IF('Vastgesteld 7-7-2022'!V843="x","B1","")</f>
        <v/>
      </c>
      <c r="BO849" s="16" t="e">
        <f>IF('Vastgesteld 7-7-2022'!#REF!="x","BB","")</f>
        <v>#REF!</v>
      </c>
      <c r="BP849" s="16" t="str">
        <f>IF('Vastgesteld 7-7-2022'!X843="x","B","")</f>
        <v/>
      </c>
      <c r="BQ849" s="16" t="str">
        <f>IF('Vastgesteld 7-7-2022'!Y843="x","L1","")</f>
        <v/>
      </c>
      <c r="BR849" s="16" t="str">
        <f>IF('Vastgesteld 7-7-2022'!Z843="x","L2","")</f>
        <v/>
      </c>
      <c r="BS849" s="16" t="str">
        <f>IF('Vastgesteld 7-7-2022'!AA843="x","M1","")</f>
        <v/>
      </c>
      <c r="BT849" s="16" t="str">
        <f>IF('Vastgesteld 7-7-2022'!AB843="x","M2","")</f>
        <v/>
      </c>
      <c r="BU849" s="16" t="str">
        <f>IF('Vastgesteld 7-7-2022'!AC843="x","Z1","")</f>
        <v/>
      </c>
      <c r="BV849" s="16" t="str">
        <f>IF('Vastgesteld 7-7-2022'!AD843="x","Z2","")</f>
        <v/>
      </c>
      <c r="BW849" s="16" t="str">
        <f>IF(COUNTA('Vastgesteld 7-7-2022'!K843:S843)&lt;&gt;0,1,"")</f>
        <v/>
      </c>
      <c r="BX849" s="16" t="str">
        <f t="shared" si="79"/>
        <v/>
      </c>
      <c r="BY849" s="16" t="str">
        <f>IF('Vastgesteld 7-7-2022'!K843="x","BB","")</f>
        <v/>
      </c>
      <c r="BZ849" s="16" t="str">
        <f>IF('Vastgesteld 7-7-2022'!L843="x","B","")</f>
        <v/>
      </c>
      <c r="CA849" s="16" t="str">
        <f>IF('Vastgesteld 7-7-2022'!M843="x","L1","")</f>
        <v/>
      </c>
      <c r="CB849" s="16" t="str">
        <f>IF('Vastgesteld 7-7-2022'!N843="x","L2","")</f>
        <v/>
      </c>
      <c r="CC849" s="16" t="str">
        <f>IF('Vastgesteld 7-7-2022'!O843="x","M1","")</f>
        <v/>
      </c>
      <c r="CD849" s="16" t="str">
        <f>IF('Vastgesteld 7-7-2022'!P843="x","M2","")</f>
        <v/>
      </c>
      <c r="CE849" s="16" t="str">
        <f>IF('Vastgesteld 7-7-2022'!Q843="x","Z1","")</f>
        <v/>
      </c>
      <c r="CF849" s="16" t="str">
        <f>IF('Vastgesteld 7-7-2022'!R843="x","Z2","")</f>
        <v/>
      </c>
      <c r="CG849" s="16" t="str">
        <f>IF('Vastgesteld 7-7-2022'!S843="x","ZZL","")</f>
        <v/>
      </c>
      <c r="CL849" s="16" t="str">
        <f>IF(COUNTA('Vastgesteld 7-7-2022'!AV843:BF843)&lt;&gt;0,2,"")</f>
        <v/>
      </c>
      <c r="CM849" s="16" t="str">
        <f t="shared" si="80"/>
        <v/>
      </c>
      <c r="CN849" s="16" t="str">
        <f>IF('Vastgesteld 7-7-2022'!AV843="x","AA","")</f>
        <v/>
      </c>
      <c r="CO849" s="16" t="str">
        <f>IF('Vastgesteld 7-7-2022'!AW843="x","A","")</f>
        <v/>
      </c>
      <c r="CP849" s="16" t="str">
        <f>IF('Vastgesteld 7-7-2022'!AX843="x","BB","")</f>
        <v/>
      </c>
      <c r="CQ849" s="16" t="str">
        <f>IF('Vastgesteld 7-7-2022'!AY843="x","B","")</f>
        <v/>
      </c>
      <c r="CR849" s="16" t="str">
        <f>IF('Vastgesteld 7-7-2022'!AZ843="x","L","")</f>
        <v/>
      </c>
      <c r="CS849" s="16" t="str">
        <f>IF('Vastgesteld 7-7-2022'!BA843="x","M","")</f>
        <v/>
      </c>
      <c r="CT849" s="16" t="str">
        <f>IF('Vastgesteld 7-7-2022'!BB843="x","Z","")</f>
        <v/>
      </c>
      <c r="CU849" s="16" t="str">
        <f>IF('Vastgesteld 7-7-2022'!BF843="x","ZZ","")</f>
        <v/>
      </c>
      <c r="CV849" s="16" t="str">
        <f>IF(COUNTA('Vastgesteld 7-7-2022'!AJ843:AQ843)&lt;&gt;0,2,"")</f>
        <v/>
      </c>
      <c r="CW849" s="16" t="str">
        <f t="shared" si="81"/>
        <v/>
      </c>
      <c r="CX849" s="16" t="str">
        <f>IF('Vastgesteld 7-7-2022'!AJ843="x","BB","")</f>
        <v/>
      </c>
      <c r="CY849" s="16" t="str">
        <f>IF('Vastgesteld 7-7-2022'!AK843="x","B","")</f>
        <v/>
      </c>
      <c r="CZ849" s="16" t="str">
        <f>IF('Vastgesteld 7-7-2022'!AL843="x","L","")</f>
        <v/>
      </c>
      <c r="DA849" s="16" t="str">
        <f>IF('Vastgesteld 7-7-2022'!AM843="x","M","")</f>
        <v/>
      </c>
      <c r="DB849" s="16" t="str">
        <f>IF('Vastgesteld 7-7-2022'!AN843="x","Z","")</f>
        <v/>
      </c>
      <c r="DC849" s="16" t="str">
        <f>IF('Vastgesteld 7-7-2022'!AO843="x","ZZ","")</f>
        <v/>
      </c>
      <c r="DD849" s="16" t="str">
        <f>IF('Vastgesteld 7-7-2022'!AQ843="x","1.40","")</f>
        <v/>
      </c>
      <c r="DE849" s="16" t="str">
        <f>IF(COUNTA('Vastgesteld 7-7-2022'!BH843:BJ843)&lt;&gt;0,6,"")</f>
        <v/>
      </c>
      <c r="DF849" s="16" t="str">
        <f t="shared" si="82"/>
        <v/>
      </c>
      <c r="DG849" s="16" t="str">
        <f>IF('Vastgesteld 7-7-2022'!BH843="x","L","")</f>
        <v/>
      </c>
      <c r="DH849" s="16" t="str">
        <f>IF('Vastgesteld 7-7-2022'!BI843="x","M","")</f>
        <v/>
      </c>
      <c r="DI849" s="16" t="str">
        <f>IF('Vastgesteld 7-7-2022'!BJ843="x","Z","")</f>
        <v/>
      </c>
      <c r="DJ849" s="16" t="str">
        <f>IF('Vastgesteld 7-7-2022'!BK843="x","Z","")</f>
        <v/>
      </c>
      <c r="DK849" s="16" t="str">
        <f>IF(COUNTA('Vastgesteld 7-7-2022'!BM843:BO843)&lt;&gt;0,6,"")</f>
        <v/>
      </c>
      <c r="DL849" s="16" t="str">
        <f t="shared" si="83"/>
        <v/>
      </c>
      <c r="DM849" s="16" t="str">
        <f>IF('Vastgesteld 7-7-2022'!BM843="x","L","")</f>
        <v/>
      </c>
      <c r="DN849" s="16" t="str">
        <f>IF('Vastgesteld 7-7-2022'!BN843="x","M","")</f>
        <v/>
      </c>
      <c r="DO849" s="16" t="str">
        <f>IF('Vastgesteld 7-7-2022'!BO843="x","Z","")</f>
        <v/>
      </c>
      <c r="DP849" s="16" t="str">
        <f>IF('Vastgesteld 7-7-2022'!BP843="x","Z","")</f>
        <v/>
      </c>
    </row>
    <row r="850" spans="1:120" ht="14.4" x14ac:dyDescent="0.3">
      <c r="A850" s="18">
        <f>'Vastgesteld 7-7-2022'!A844</f>
        <v>0</v>
      </c>
      <c r="B850" s="16" t="str">
        <f>IFERROR(VLOOKUP('Vastgesteld 7-7-2022'!#REF!,#REF!,2,FALSE),"")</f>
        <v/>
      </c>
      <c r="C850" s="16">
        <f>'Vastgesteld 7-7-2022'!E844</f>
        <v>0</v>
      </c>
      <c r="D850" s="16" t="str">
        <f>IFERROR(VLOOKUP('Vastgesteld 7-7-2022'!#REF!,#REF!,2,FALSE),"")</f>
        <v/>
      </c>
      <c r="E850" s="16" t="str">
        <f>IFERROR(VLOOKUP('Vastgesteld 7-7-2022'!#REF!,#REF!,5,FALSE),"")</f>
        <v/>
      </c>
      <c r="F850" s="16" t="e">
        <f>IF('Vastgesteld 7-7-2022'!#REF!&lt;&gt;"",'Vastgesteld 7-7-2022'!#REF!,"")</f>
        <v>#REF!</v>
      </c>
      <c r="G850" s="16" t="e">
        <f>IF('Vastgesteld 7-7-2022'!#REF!="Indoor",1,0)</f>
        <v>#REF!</v>
      </c>
      <c r="H850" s="16" t="e">
        <f>'Vastgesteld 7-7-2022'!#REF!</f>
        <v>#REF!</v>
      </c>
      <c r="I850" s="16" t="e">
        <f>IF('Vastgesteld 7-7-2022'!#REF!="Nee",0,IF('Vastgesteld 7-7-2022'!#REF!="Ja",1,""))</f>
        <v>#REF!</v>
      </c>
      <c r="J850" s="16" t="e">
        <f>IF('Vastgesteld 7-7-2022'!#REF!&lt;&gt;"",'Vastgesteld 7-7-2022'!#REF!,"")</f>
        <v>#REF!</v>
      </c>
      <c r="BJ850" s="16" t="str">
        <f>IF(COUNTA('Vastgesteld 7-7-2022'!T844:AD844)&lt;&gt;0,1,"")</f>
        <v/>
      </c>
      <c r="BK850" s="16" t="str">
        <f t="shared" si="78"/>
        <v/>
      </c>
      <c r="BL850" s="16" t="str">
        <f>IF('Vastgesteld 7-7-2022'!T844="x","AA","")</f>
        <v/>
      </c>
      <c r="BM850" s="16" t="str">
        <f>IF('Vastgesteld 7-7-2022'!U844="x","A","")</f>
        <v/>
      </c>
      <c r="BN850" s="16" t="str">
        <f>IF('Vastgesteld 7-7-2022'!V844="x","B1","")</f>
        <v/>
      </c>
      <c r="BO850" s="16" t="e">
        <f>IF('Vastgesteld 7-7-2022'!#REF!="x","BB","")</f>
        <v>#REF!</v>
      </c>
      <c r="BP850" s="16" t="str">
        <f>IF('Vastgesteld 7-7-2022'!X844="x","B","")</f>
        <v/>
      </c>
      <c r="BQ850" s="16" t="str">
        <f>IF('Vastgesteld 7-7-2022'!Y844="x","L1","")</f>
        <v/>
      </c>
      <c r="BR850" s="16" t="str">
        <f>IF('Vastgesteld 7-7-2022'!Z844="x","L2","")</f>
        <v/>
      </c>
      <c r="BS850" s="16" t="str">
        <f>IF('Vastgesteld 7-7-2022'!AA844="x","M1","")</f>
        <v/>
      </c>
      <c r="BT850" s="16" t="str">
        <f>IF('Vastgesteld 7-7-2022'!AB844="x","M2","")</f>
        <v/>
      </c>
      <c r="BU850" s="16" t="str">
        <f>IF('Vastgesteld 7-7-2022'!AC844="x","Z1","")</f>
        <v/>
      </c>
      <c r="BV850" s="16" t="str">
        <f>IF('Vastgesteld 7-7-2022'!AD844="x","Z2","")</f>
        <v/>
      </c>
      <c r="BW850" s="16" t="str">
        <f>IF(COUNTA('Vastgesteld 7-7-2022'!K844:S844)&lt;&gt;0,1,"")</f>
        <v/>
      </c>
      <c r="BX850" s="16" t="str">
        <f t="shared" si="79"/>
        <v/>
      </c>
      <c r="BY850" s="16" t="str">
        <f>IF('Vastgesteld 7-7-2022'!K844="x","BB","")</f>
        <v/>
      </c>
      <c r="BZ850" s="16" t="str">
        <f>IF('Vastgesteld 7-7-2022'!L844="x","B","")</f>
        <v/>
      </c>
      <c r="CA850" s="16" t="str">
        <f>IF('Vastgesteld 7-7-2022'!M844="x","L1","")</f>
        <v/>
      </c>
      <c r="CB850" s="16" t="str">
        <f>IF('Vastgesteld 7-7-2022'!N844="x","L2","")</f>
        <v/>
      </c>
      <c r="CC850" s="16" t="str">
        <f>IF('Vastgesteld 7-7-2022'!O844="x","M1","")</f>
        <v/>
      </c>
      <c r="CD850" s="16" t="str">
        <f>IF('Vastgesteld 7-7-2022'!P844="x","M2","")</f>
        <v/>
      </c>
      <c r="CE850" s="16" t="str">
        <f>IF('Vastgesteld 7-7-2022'!Q844="x","Z1","")</f>
        <v/>
      </c>
      <c r="CF850" s="16" t="str">
        <f>IF('Vastgesteld 7-7-2022'!R844="x","Z2","")</f>
        <v/>
      </c>
      <c r="CG850" s="16" t="str">
        <f>IF('Vastgesteld 7-7-2022'!S844="x","ZZL","")</f>
        <v/>
      </c>
      <c r="CL850" s="16" t="str">
        <f>IF(COUNTA('Vastgesteld 7-7-2022'!AV844:BF844)&lt;&gt;0,2,"")</f>
        <v/>
      </c>
      <c r="CM850" s="16" t="str">
        <f t="shared" si="80"/>
        <v/>
      </c>
      <c r="CN850" s="16" t="str">
        <f>IF('Vastgesteld 7-7-2022'!AV844="x","AA","")</f>
        <v/>
      </c>
      <c r="CO850" s="16" t="str">
        <f>IF('Vastgesteld 7-7-2022'!AW844="x","A","")</f>
        <v/>
      </c>
      <c r="CP850" s="16" t="str">
        <f>IF('Vastgesteld 7-7-2022'!AX844="x","BB","")</f>
        <v/>
      </c>
      <c r="CQ850" s="16" t="str">
        <f>IF('Vastgesteld 7-7-2022'!AY844="x","B","")</f>
        <v/>
      </c>
      <c r="CR850" s="16" t="str">
        <f>IF('Vastgesteld 7-7-2022'!AZ844="x","L","")</f>
        <v/>
      </c>
      <c r="CS850" s="16" t="str">
        <f>IF('Vastgesteld 7-7-2022'!BA844="x","M","")</f>
        <v/>
      </c>
      <c r="CT850" s="16" t="str">
        <f>IF('Vastgesteld 7-7-2022'!BB844="x","Z","")</f>
        <v/>
      </c>
      <c r="CU850" s="16" t="str">
        <f>IF('Vastgesteld 7-7-2022'!BF844="x","ZZ","")</f>
        <v/>
      </c>
      <c r="CV850" s="16" t="str">
        <f>IF(COUNTA('Vastgesteld 7-7-2022'!AJ844:AQ844)&lt;&gt;0,2,"")</f>
        <v/>
      </c>
      <c r="CW850" s="16" t="str">
        <f t="shared" si="81"/>
        <v/>
      </c>
      <c r="CX850" s="16" t="str">
        <f>IF('Vastgesteld 7-7-2022'!AJ844="x","BB","")</f>
        <v/>
      </c>
      <c r="CY850" s="16" t="str">
        <f>IF('Vastgesteld 7-7-2022'!AK844="x","B","")</f>
        <v/>
      </c>
      <c r="CZ850" s="16" t="str">
        <f>IF('Vastgesteld 7-7-2022'!AL844="x","L","")</f>
        <v/>
      </c>
      <c r="DA850" s="16" t="str">
        <f>IF('Vastgesteld 7-7-2022'!AM844="x","M","")</f>
        <v/>
      </c>
      <c r="DB850" s="16" t="str">
        <f>IF('Vastgesteld 7-7-2022'!AN844="x","Z","")</f>
        <v/>
      </c>
      <c r="DC850" s="16" t="str">
        <f>IF('Vastgesteld 7-7-2022'!AO844="x","ZZ","")</f>
        <v/>
      </c>
      <c r="DD850" s="16" t="str">
        <f>IF('Vastgesteld 7-7-2022'!AQ844="x","1.40","")</f>
        <v/>
      </c>
      <c r="DE850" s="16" t="str">
        <f>IF(COUNTA('Vastgesteld 7-7-2022'!BH844:BJ844)&lt;&gt;0,6,"")</f>
        <v/>
      </c>
      <c r="DF850" s="16" t="str">
        <f t="shared" si="82"/>
        <v/>
      </c>
      <c r="DG850" s="16" t="str">
        <f>IF('Vastgesteld 7-7-2022'!BH844="x","L","")</f>
        <v/>
      </c>
      <c r="DH850" s="16" t="str">
        <f>IF('Vastgesteld 7-7-2022'!BI844="x","M","")</f>
        <v/>
      </c>
      <c r="DI850" s="16" t="str">
        <f>IF('Vastgesteld 7-7-2022'!BJ844="x","Z","")</f>
        <v/>
      </c>
      <c r="DJ850" s="16" t="str">
        <f>IF('Vastgesteld 7-7-2022'!BK844="x","Z","")</f>
        <v/>
      </c>
      <c r="DK850" s="16" t="str">
        <f>IF(COUNTA('Vastgesteld 7-7-2022'!BM844:BO844)&lt;&gt;0,6,"")</f>
        <v/>
      </c>
      <c r="DL850" s="16" t="str">
        <f t="shared" si="83"/>
        <v/>
      </c>
      <c r="DM850" s="16" t="str">
        <f>IF('Vastgesteld 7-7-2022'!BM844="x","L","")</f>
        <v/>
      </c>
      <c r="DN850" s="16" t="str">
        <f>IF('Vastgesteld 7-7-2022'!BN844="x","M","")</f>
        <v/>
      </c>
      <c r="DO850" s="16" t="str">
        <f>IF('Vastgesteld 7-7-2022'!BO844="x","Z","")</f>
        <v/>
      </c>
      <c r="DP850" s="16" t="str">
        <f>IF('Vastgesteld 7-7-2022'!BP844="x","Z","")</f>
        <v/>
      </c>
    </row>
    <row r="851" spans="1:120" ht="14.4" x14ac:dyDescent="0.3">
      <c r="A851" s="18">
        <f>'Vastgesteld 7-7-2022'!A845</f>
        <v>0</v>
      </c>
      <c r="B851" s="16" t="str">
        <f>IFERROR(VLOOKUP('Vastgesteld 7-7-2022'!#REF!,#REF!,2,FALSE),"")</f>
        <v/>
      </c>
      <c r="C851" s="16">
        <f>'Vastgesteld 7-7-2022'!E845</f>
        <v>0</v>
      </c>
      <c r="D851" s="16" t="str">
        <f>IFERROR(VLOOKUP('Vastgesteld 7-7-2022'!#REF!,#REF!,2,FALSE),"")</f>
        <v/>
      </c>
      <c r="E851" s="16" t="str">
        <f>IFERROR(VLOOKUP('Vastgesteld 7-7-2022'!#REF!,#REF!,5,FALSE),"")</f>
        <v/>
      </c>
      <c r="F851" s="16" t="e">
        <f>IF('Vastgesteld 7-7-2022'!#REF!&lt;&gt;"",'Vastgesteld 7-7-2022'!#REF!,"")</f>
        <v>#REF!</v>
      </c>
      <c r="G851" s="16" t="e">
        <f>IF('Vastgesteld 7-7-2022'!#REF!="Indoor",1,0)</f>
        <v>#REF!</v>
      </c>
      <c r="H851" s="16" t="e">
        <f>'Vastgesteld 7-7-2022'!#REF!</f>
        <v>#REF!</v>
      </c>
      <c r="I851" s="16" t="e">
        <f>IF('Vastgesteld 7-7-2022'!#REF!="Nee",0,IF('Vastgesteld 7-7-2022'!#REF!="Ja",1,""))</f>
        <v>#REF!</v>
      </c>
      <c r="J851" s="16" t="e">
        <f>IF('Vastgesteld 7-7-2022'!#REF!&lt;&gt;"",'Vastgesteld 7-7-2022'!#REF!,"")</f>
        <v>#REF!</v>
      </c>
      <c r="BJ851" s="16" t="str">
        <f>IF(COUNTA('Vastgesteld 7-7-2022'!T845:AD845)&lt;&gt;0,1,"")</f>
        <v/>
      </c>
      <c r="BK851" s="16" t="str">
        <f t="shared" si="78"/>
        <v/>
      </c>
      <c r="BL851" s="16" t="str">
        <f>IF('Vastgesteld 7-7-2022'!T845="x","AA","")</f>
        <v/>
      </c>
      <c r="BM851" s="16" t="str">
        <f>IF('Vastgesteld 7-7-2022'!U845="x","A","")</f>
        <v/>
      </c>
      <c r="BN851" s="16" t="str">
        <f>IF('Vastgesteld 7-7-2022'!V845="x","B1","")</f>
        <v/>
      </c>
      <c r="BO851" s="16" t="e">
        <f>IF('Vastgesteld 7-7-2022'!#REF!="x","BB","")</f>
        <v>#REF!</v>
      </c>
      <c r="BP851" s="16" t="str">
        <f>IF('Vastgesteld 7-7-2022'!X845="x","B","")</f>
        <v/>
      </c>
      <c r="BQ851" s="16" t="str">
        <f>IF('Vastgesteld 7-7-2022'!Y845="x","L1","")</f>
        <v/>
      </c>
      <c r="BR851" s="16" t="str">
        <f>IF('Vastgesteld 7-7-2022'!Z845="x","L2","")</f>
        <v/>
      </c>
      <c r="BS851" s="16" t="str">
        <f>IF('Vastgesteld 7-7-2022'!AA845="x","M1","")</f>
        <v/>
      </c>
      <c r="BT851" s="16" t="str">
        <f>IF('Vastgesteld 7-7-2022'!AB845="x","M2","")</f>
        <v/>
      </c>
      <c r="BU851" s="16" t="str">
        <f>IF('Vastgesteld 7-7-2022'!AC845="x","Z1","")</f>
        <v/>
      </c>
      <c r="BV851" s="16" t="str">
        <f>IF('Vastgesteld 7-7-2022'!AD845="x","Z2","")</f>
        <v/>
      </c>
      <c r="BW851" s="16" t="str">
        <f>IF(COUNTA('Vastgesteld 7-7-2022'!K845:S845)&lt;&gt;0,1,"")</f>
        <v/>
      </c>
      <c r="BX851" s="16" t="str">
        <f t="shared" si="79"/>
        <v/>
      </c>
      <c r="BY851" s="16" t="str">
        <f>IF('Vastgesteld 7-7-2022'!K845="x","BB","")</f>
        <v/>
      </c>
      <c r="BZ851" s="16" t="str">
        <f>IF('Vastgesteld 7-7-2022'!L845="x","B","")</f>
        <v/>
      </c>
      <c r="CA851" s="16" t="str">
        <f>IF('Vastgesteld 7-7-2022'!M845="x","L1","")</f>
        <v/>
      </c>
      <c r="CB851" s="16" t="str">
        <f>IF('Vastgesteld 7-7-2022'!N845="x","L2","")</f>
        <v/>
      </c>
      <c r="CC851" s="16" t="str">
        <f>IF('Vastgesteld 7-7-2022'!O845="x","M1","")</f>
        <v/>
      </c>
      <c r="CD851" s="16" t="str">
        <f>IF('Vastgesteld 7-7-2022'!P845="x","M2","")</f>
        <v/>
      </c>
      <c r="CE851" s="16" t="str">
        <f>IF('Vastgesteld 7-7-2022'!Q845="x","Z1","")</f>
        <v/>
      </c>
      <c r="CF851" s="16" t="str">
        <f>IF('Vastgesteld 7-7-2022'!R845="x","Z2","")</f>
        <v/>
      </c>
      <c r="CG851" s="16" t="str">
        <f>IF('Vastgesteld 7-7-2022'!S845="x","ZZL","")</f>
        <v/>
      </c>
      <c r="CL851" s="16" t="str">
        <f>IF(COUNTA('Vastgesteld 7-7-2022'!AV845:BF845)&lt;&gt;0,2,"")</f>
        <v/>
      </c>
      <c r="CM851" s="16" t="str">
        <f t="shared" si="80"/>
        <v/>
      </c>
      <c r="CN851" s="16" t="str">
        <f>IF('Vastgesteld 7-7-2022'!AV845="x","AA","")</f>
        <v/>
      </c>
      <c r="CO851" s="16" t="str">
        <f>IF('Vastgesteld 7-7-2022'!AW845="x","A","")</f>
        <v/>
      </c>
      <c r="CP851" s="16" t="str">
        <f>IF('Vastgesteld 7-7-2022'!AX845="x","BB","")</f>
        <v/>
      </c>
      <c r="CQ851" s="16" t="str">
        <f>IF('Vastgesteld 7-7-2022'!AY845="x","B","")</f>
        <v/>
      </c>
      <c r="CR851" s="16" t="str">
        <f>IF('Vastgesteld 7-7-2022'!AZ845="x","L","")</f>
        <v/>
      </c>
      <c r="CS851" s="16" t="str">
        <f>IF('Vastgesteld 7-7-2022'!BA845="x","M","")</f>
        <v/>
      </c>
      <c r="CT851" s="16" t="str">
        <f>IF('Vastgesteld 7-7-2022'!BB845="x","Z","")</f>
        <v/>
      </c>
      <c r="CU851" s="16" t="str">
        <f>IF('Vastgesteld 7-7-2022'!BF845="x","ZZ","")</f>
        <v/>
      </c>
      <c r="CV851" s="16" t="str">
        <f>IF(COUNTA('Vastgesteld 7-7-2022'!AJ845:AQ845)&lt;&gt;0,2,"")</f>
        <v/>
      </c>
      <c r="CW851" s="16" t="str">
        <f t="shared" si="81"/>
        <v/>
      </c>
      <c r="CX851" s="16" t="str">
        <f>IF('Vastgesteld 7-7-2022'!AJ845="x","BB","")</f>
        <v/>
      </c>
      <c r="CY851" s="16" t="str">
        <f>IF('Vastgesteld 7-7-2022'!AK845="x","B","")</f>
        <v/>
      </c>
      <c r="CZ851" s="16" t="str">
        <f>IF('Vastgesteld 7-7-2022'!AL845="x","L","")</f>
        <v/>
      </c>
      <c r="DA851" s="16" t="str">
        <f>IF('Vastgesteld 7-7-2022'!AM845="x","M","")</f>
        <v/>
      </c>
      <c r="DB851" s="16" t="str">
        <f>IF('Vastgesteld 7-7-2022'!AN845="x","Z","")</f>
        <v/>
      </c>
      <c r="DC851" s="16" t="str">
        <f>IF('Vastgesteld 7-7-2022'!AO845="x","ZZ","")</f>
        <v/>
      </c>
      <c r="DD851" s="16" t="str">
        <f>IF('Vastgesteld 7-7-2022'!AQ845="x","1.40","")</f>
        <v/>
      </c>
      <c r="DE851" s="16" t="str">
        <f>IF(COUNTA('Vastgesteld 7-7-2022'!BH845:BJ845)&lt;&gt;0,6,"")</f>
        <v/>
      </c>
      <c r="DF851" s="16" t="str">
        <f t="shared" si="82"/>
        <v/>
      </c>
      <c r="DG851" s="16" t="str">
        <f>IF('Vastgesteld 7-7-2022'!BH845="x","L","")</f>
        <v/>
      </c>
      <c r="DH851" s="16" t="str">
        <f>IF('Vastgesteld 7-7-2022'!BI845="x","M","")</f>
        <v/>
      </c>
      <c r="DI851" s="16" t="str">
        <f>IF('Vastgesteld 7-7-2022'!BJ845="x","Z","")</f>
        <v/>
      </c>
      <c r="DJ851" s="16" t="str">
        <f>IF('Vastgesteld 7-7-2022'!BK845="x","Z","")</f>
        <v/>
      </c>
      <c r="DK851" s="16" t="str">
        <f>IF(COUNTA('Vastgesteld 7-7-2022'!BM845:BO845)&lt;&gt;0,6,"")</f>
        <v/>
      </c>
      <c r="DL851" s="16" t="str">
        <f t="shared" si="83"/>
        <v/>
      </c>
      <c r="DM851" s="16" t="str">
        <f>IF('Vastgesteld 7-7-2022'!BM845="x","L","")</f>
        <v/>
      </c>
      <c r="DN851" s="16" t="str">
        <f>IF('Vastgesteld 7-7-2022'!BN845="x","M","")</f>
        <v/>
      </c>
      <c r="DO851" s="16" t="str">
        <f>IF('Vastgesteld 7-7-2022'!BO845="x","Z","")</f>
        <v/>
      </c>
      <c r="DP851" s="16" t="str">
        <f>IF('Vastgesteld 7-7-2022'!BP845="x","Z","")</f>
        <v/>
      </c>
    </row>
    <row r="852" spans="1:120" ht="14.4" x14ac:dyDescent="0.3">
      <c r="A852" s="18">
        <f>'Vastgesteld 7-7-2022'!A846</f>
        <v>0</v>
      </c>
      <c r="B852" s="16" t="str">
        <f>IFERROR(VLOOKUP('Vastgesteld 7-7-2022'!#REF!,#REF!,2,FALSE),"")</f>
        <v/>
      </c>
      <c r="C852" s="16">
        <f>'Vastgesteld 7-7-2022'!E846</f>
        <v>0</v>
      </c>
      <c r="D852" s="16" t="str">
        <f>IFERROR(VLOOKUP('Vastgesteld 7-7-2022'!#REF!,#REF!,2,FALSE),"")</f>
        <v/>
      </c>
      <c r="E852" s="16" t="str">
        <f>IFERROR(VLOOKUP('Vastgesteld 7-7-2022'!#REF!,#REF!,5,FALSE),"")</f>
        <v/>
      </c>
      <c r="F852" s="16" t="e">
        <f>IF('Vastgesteld 7-7-2022'!#REF!&lt;&gt;"",'Vastgesteld 7-7-2022'!#REF!,"")</f>
        <v>#REF!</v>
      </c>
      <c r="G852" s="16" t="e">
        <f>IF('Vastgesteld 7-7-2022'!#REF!="Indoor",1,0)</f>
        <v>#REF!</v>
      </c>
      <c r="H852" s="16" t="e">
        <f>'Vastgesteld 7-7-2022'!#REF!</f>
        <v>#REF!</v>
      </c>
      <c r="I852" s="16" t="e">
        <f>IF('Vastgesteld 7-7-2022'!#REF!="Nee",0,IF('Vastgesteld 7-7-2022'!#REF!="Ja",1,""))</f>
        <v>#REF!</v>
      </c>
      <c r="J852" s="16" t="e">
        <f>IF('Vastgesteld 7-7-2022'!#REF!&lt;&gt;"",'Vastgesteld 7-7-2022'!#REF!,"")</f>
        <v>#REF!</v>
      </c>
      <c r="BJ852" s="16" t="str">
        <f>IF(COUNTA('Vastgesteld 7-7-2022'!T846:AD846)&lt;&gt;0,1,"")</f>
        <v/>
      </c>
      <c r="BK852" s="16" t="str">
        <f t="shared" si="78"/>
        <v/>
      </c>
      <c r="BL852" s="16" t="str">
        <f>IF('Vastgesteld 7-7-2022'!T846="x","AA","")</f>
        <v/>
      </c>
      <c r="BM852" s="16" t="str">
        <f>IF('Vastgesteld 7-7-2022'!U846="x","A","")</f>
        <v/>
      </c>
      <c r="BN852" s="16" t="str">
        <f>IF('Vastgesteld 7-7-2022'!V846="x","B1","")</f>
        <v/>
      </c>
      <c r="BO852" s="16" t="e">
        <f>IF('Vastgesteld 7-7-2022'!#REF!="x","BB","")</f>
        <v>#REF!</v>
      </c>
      <c r="BP852" s="16" t="str">
        <f>IF('Vastgesteld 7-7-2022'!X846="x","B","")</f>
        <v/>
      </c>
      <c r="BQ852" s="16" t="str">
        <f>IF('Vastgesteld 7-7-2022'!Y846="x","L1","")</f>
        <v/>
      </c>
      <c r="BR852" s="16" t="str">
        <f>IF('Vastgesteld 7-7-2022'!Z846="x","L2","")</f>
        <v/>
      </c>
      <c r="BS852" s="16" t="str">
        <f>IF('Vastgesteld 7-7-2022'!AA846="x","M1","")</f>
        <v/>
      </c>
      <c r="BT852" s="16" t="str">
        <f>IF('Vastgesteld 7-7-2022'!AB846="x","M2","")</f>
        <v/>
      </c>
      <c r="BU852" s="16" t="str">
        <f>IF('Vastgesteld 7-7-2022'!AC846="x","Z1","")</f>
        <v/>
      </c>
      <c r="BV852" s="16" t="str">
        <f>IF('Vastgesteld 7-7-2022'!AD846="x","Z2","")</f>
        <v/>
      </c>
      <c r="BW852" s="16" t="str">
        <f>IF(COUNTA('Vastgesteld 7-7-2022'!K846:S846)&lt;&gt;0,1,"")</f>
        <v/>
      </c>
      <c r="BX852" s="16" t="str">
        <f t="shared" si="79"/>
        <v/>
      </c>
      <c r="BY852" s="16" t="str">
        <f>IF('Vastgesteld 7-7-2022'!K846="x","BB","")</f>
        <v/>
      </c>
      <c r="BZ852" s="16" t="str">
        <f>IF('Vastgesteld 7-7-2022'!L846="x","B","")</f>
        <v/>
      </c>
      <c r="CA852" s="16" t="str">
        <f>IF('Vastgesteld 7-7-2022'!M846="x","L1","")</f>
        <v/>
      </c>
      <c r="CB852" s="16" t="str">
        <f>IF('Vastgesteld 7-7-2022'!N846="x","L2","")</f>
        <v/>
      </c>
      <c r="CC852" s="16" t="str">
        <f>IF('Vastgesteld 7-7-2022'!O846="x","M1","")</f>
        <v/>
      </c>
      <c r="CD852" s="16" t="str">
        <f>IF('Vastgesteld 7-7-2022'!P846="x","M2","")</f>
        <v/>
      </c>
      <c r="CE852" s="16" t="str">
        <f>IF('Vastgesteld 7-7-2022'!Q846="x","Z1","")</f>
        <v/>
      </c>
      <c r="CF852" s="16" t="str">
        <f>IF('Vastgesteld 7-7-2022'!R846="x","Z2","")</f>
        <v/>
      </c>
      <c r="CG852" s="16" t="str">
        <f>IF('Vastgesteld 7-7-2022'!S846="x","ZZL","")</f>
        <v/>
      </c>
      <c r="CL852" s="16" t="str">
        <f>IF(COUNTA('Vastgesteld 7-7-2022'!AV846:BF846)&lt;&gt;0,2,"")</f>
        <v/>
      </c>
      <c r="CM852" s="16" t="str">
        <f t="shared" si="80"/>
        <v/>
      </c>
      <c r="CN852" s="16" t="str">
        <f>IF('Vastgesteld 7-7-2022'!AV846="x","AA","")</f>
        <v/>
      </c>
      <c r="CO852" s="16" t="str">
        <f>IF('Vastgesteld 7-7-2022'!AW846="x","A","")</f>
        <v/>
      </c>
      <c r="CP852" s="16" t="str">
        <f>IF('Vastgesteld 7-7-2022'!AX846="x","BB","")</f>
        <v/>
      </c>
      <c r="CQ852" s="16" t="str">
        <f>IF('Vastgesteld 7-7-2022'!AY846="x","B","")</f>
        <v/>
      </c>
      <c r="CR852" s="16" t="str">
        <f>IF('Vastgesteld 7-7-2022'!AZ846="x","L","")</f>
        <v/>
      </c>
      <c r="CS852" s="16" t="str">
        <f>IF('Vastgesteld 7-7-2022'!BA846="x","M","")</f>
        <v/>
      </c>
      <c r="CT852" s="16" t="str">
        <f>IF('Vastgesteld 7-7-2022'!BB846="x","Z","")</f>
        <v/>
      </c>
      <c r="CU852" s="16" t="str">
        <f>IF('Vastgesteld 7-7-2022'!BF846="x","ZZ","")</f>
        <v/>
      </c>
      <c r="CV852" s="16" t="str">
        <f>IF(COUNTA('Vastgesteld 7-7-2022'!AJ846:AQ846)&lt;&gt;0,2,"")</f>
        <v/>
      </c>
      <c r="CW852" s="16" t="str">
        <f t="shared" si="81"/>
        <v/>
      </c>
      <c r="CX852" s="16" t="str">
        <f>IF('Vastgesteld 7-7-2022'!AJ846="x","BB","")</f>
        <v/>
      </c>
      <c r="CY852" s="16" t="str">
        <f>IF('Vastgesteld 7-7-2022'!AK846="x","B","")</f>
        <v/>
      </c>
      <c r="CZ852" s="16" t="str">
        <f>IF('Vastgesteld 7-7-2022'!AL846="x","L","")</f>
        <v/>
      </c>
      <c r="DA852" s="16" t="str">
        <f>IF('Vastgesteld 7-7-2022'!AM846="x","M","")</f>
        <v/>
      </c>
      <c r="DB852" s="16" t="str">
        <f>IF('Vastgesteld 7-7-2022'!AN846="x","Z","")</f>
        <v/>
      </c>
      <c r="DC852" s="16" t="str">
        <f>IF('Vastgesteld 7-7-2022'!AO846="x","ZZ","")</f>
        <v/>
      </c>
      <c r="DD852" s="16" t="str">
        <f>IF('Vastgesteld 7-7-2022'!AQ846="x","1.40","")</f>
        <v/>
      </c>
      <c r="DE852" s="16" t="str">
        <f>IF(COUNTA('Vastgesteld 7-7-2022'!BH846:BJ846)&lt;&gt;0,6,"")</f>
        <v/>
      </c>
      <c r="DF852" s="16" t="str">
        <f t="shared" si="82"/>
        <v/>
      </c>
      <c r="DG852" s="16" t="str">
        <f>IF('Vastgesteld 7-7-2022'!BH846="x","L","")</f>
        <v/>
      </c>
      <c r="DH852" s="16" t="str">
        <f>IF('Vastgesteld 7-7-2022'!BI846="x","M","")</f>
        <v/>
      </c>
      <c r="DI852" s="16" t="str">
        <f>IF('Vastgesteld 7-7-2022'!BJ846="x","Z","")</f>
        <v/>
      </c>
      <c r="DJ852" s="16" t="str">
        <f>IF('Vastgesteld 7-7-2022'!BK846="x","Z","")</f>
        <v/>
      </c>
      <c r="DK852" s="16" t="str">
        <f>IF(COUNTA('Vastgesteld 7-7-2022'!BM846:BO846)&lt;&gt;0,6,"")</f>
        <v/>
      </c>
      <c r="DL852" s="16" t="str">
        <f t="shared" si="83"/>
        <v/>
      </c>
      <c r="DM852" s="16" t="str">
        <f>IF('Vastgesteld 7-7-2022'!BM846="x","L","")</f>
        <v/>
      </c>
      <c r="DN852" s="16" t="str">
        <f>IF('Vastgesteld 7-7-2022'!BN846="x","M","")</f>
        <v/>
      </c>
      <c r="DO852" s="16" t="str">
        <f>IF('Vastgesteld 7-7-2022'!BO846="x","Z","")</f>
        <v/>
      </c>
      <c r="DP852" s="16" t="str">
        <f>IF('Vastgesteld 7-7-2022'!BP846="x","Z","")</f>
        <v/>
      </c>
    </row>
    <row r="853" spans="1:120" ht="14.4" x14ac:dyDescent="0.3">
      <c r="A853" s="18">
        <f>'Vastgesteld 7-7-2022'!A847</f>
        <v>0</v>
      </c>
      <c r="B853" s="16" t="str">
        <f>IFERROR(VLOOKUP('Vastgesteld 7-7-2022'!#REF!,#REF!,2,FALSE),"")</f>
        <v/>
      </c>
      <c r="C853" s="16">
        <f>'Vastgesteld 7-7-2022'!E847</f>
        <v>0</v>
      </c>
      <c r="D853" s="16" t="str">
        <f>IFERROR(VLOOKUP('Vastgesteld 7-7-2022'!#REF!,#REF!,2,FALSE),"")</f>
        <v/>
      </c>
      <c r="E853" s="16" t="str">
        <f>IFERROR(VLOOKUP('Vastgesteld 7-7-2022'!#REF!,#REF!,5,FALSE),"")</f>
        <v/>
      </c>
      <c r="F853" s="16" t="e">
        <f>IF('Vastgesteld 7-7-2022'!#REF!&lt;&gt;"",'Vastgesteld 7-7-2022'!#REF!,"")</f>
        <v>#REF!</v>
      </c>
      <c r="G853" s="16" t="e">
        <f>IF('Vastgesteld 7-7-2022'!#REF!="Indoor",1,0)</f>
        <v>#REF!</v>
      </c>
      <c r="H853" s="16" t="e">
        <f>'Vastgesteld 7-7-2022'!#REF!</f>
        <v>#REF!</v>
      </c>
      <c r="I853" s="16" t="e">
        <f>IF('Vastgesteld 7-7-2022'!#REF!="Nee",0,IF('Vastgesteld 7-7-2022'!#REF!="Ja",1,""))</f>
        <v>#REF!</v>
      </c>
      <c r="J853" s="16" t="e">
        <f>IF('Vastgesteld 7-7-2022'!#REF!&lt;&gt;"",'Vastgesteld 7-7-2022'!#REF!,"")</f>
        <v>#REF!</v>
      </c>
      <c r="BJ853" s="16" t="str">
        <f>IF(COUNTA('Vastgesteld 7-7-2022'!T847:AD847)&lt;&gt;0,1,"")</f>
        <v/>
      </c>
      <c r="BK853" s="16" t="str">
        <f t="shared" si="78"/>
        <v/>
      </c>
      <c r="BL853" s="16" t="str">
        <f>IF('Vastgesteld 7-7-2022'!T847="x","AA","")</f>
        <v/>
      </c>
      <c r="BM853" s="16" t="str">
        <f>IF('Vastgesteld 7-7-2022'!U847="x","A","")</f>
        <v/>
      </c>
      <c r="BN853" s="16" t="str">
        <f>IF('Vastgesteld 7-7-2022'!V847="x","B1","")</f>
        <v/>
      </c>
      <c r="BO853" s="16" t="e">
        <f>IF('Vastgesteld 7-7-2022'!#REF!="x","BB","")</f>
        <v>#REF!</v>
      </c>
      <c r="BP853" s="16" t="str">
        <f>IF('Vastgesteld 7-7-2022'!X847="x","B","")</f>
        <v/>
      </c>
      <c r="BQ853" s="16" t="str">
        <f>IF('Vastgesteld 7-7-2022'!Y847="x","L1","")</f>
        <v/>
      </c>
      <c r="BR853" s="16" t="str">
        <f>IF('Vastgesteld 7-7-2022'!Z847="x","L2","")</f>
        <v/>
      </c>
      <c r="BS853" s="16" t="str">
        <f>IF('Vastgesteld 7-7-2022'!AA847="x","M1","")</f>
        <v/>
      </c>
      <c r="BT853" s="16" t="str">
        <f>IF('Vastgesteld 7-7-2022'!AB847="x","M2","")</f>
        <v/>
      </c>
      <c r="BU853" s="16" t="str">
        <f>IF('Vastgesteld 7-7-2022'!AC847="x","Z1","")</f>
        <v/>
      </c>
      <c r="BV853" s="16" t="str">
        <f>IF('Vastgesteld 7-7-2022'!AD847="x","Z2","")</f>
        <v/>
      </c>
      <c r="BW853" s="16" t="str">
        <f>IF(COUNTA('Vastgesteld 7-7-2022'!K847:S847)&lt;&gt;0,1,"")</f>
        <v/>
      </c>
      <c r="BX853" s="16" t="str">
        <f t="shared" si="79"/>
        <v/>
      </c>
      <c r="BY853" s="16" t="str">
        <f>IF('Vastgesteld 7-7-2022'!K847="x","BB","")</f>
        <v/>
      </c>
      <c r="BZ853" s="16" t="str">
        <f>IF('Vastgesteld 7-7-2022'!L847="x","B","")</f>
        <v/>
      </c>
      <c r="CA853" s="16" t="str">
        <f>IF('Vastgesteld 7-7-2022'!M847="x","L1","")</f>
        <v/>
      </c>
      <c r="CB853" s="16" t="str">
        <f>IF('Vastgesteld 7-7-2022'!N847="x","L2","")</f>
        <v/>
      </c>
      <c r="CC853" s="16" t="str">
        <f>IF('Vastgesteld 7-7-2022'!O847="x","M1","")</f>
        <v/>
      </c>
      <c r="CD853" s="16" t="str">
        <f>IF('Vastgesteld 7-7-2022'!P847="x","M2","")</f>
        <v/>
      </c>
      <c r="CE853" s="16" t="str">
        <f>IF('Vastgesteld 7-7-2022'!Q847="x","Z1","")</f>
        <v/>
      </c>
      <c r="CF853" s="16" t="str">
        <f>IF('Vastgesteld 7-7-2022'!R847="x","Z2","")</f>
        <v/>
      </c>
      <c r="CG853" s="16" t="str">
        <f>IF('Vastgesteld 7-7-2022'!S847="x","ZZL","")</f>
        <v/>
      </c>
      <c r="CL853" s="16" t="str">
        <f>IF(COUNTA('Vastgesteld 7-7-2022'!AV847:BF847)&lt;&gt;0,2,"")</f>
        <v/>
      </c>
      <c r="CM853" s="16" t="str">
        <f t="shared" si="80"/>
        <v/>
      </c>
      <c r="CN853" s="16" t="str">
        <f>IF('Vastgesteld 7-7-2022'!AV847="x","AA","")</f>
        <v/>
      </c>
      <c r="CO853" s="16" t="str">
        <f>IF('Vastgesteld 7-7-2022'!AW847="x","A","")</f>
        <v/>
      </c>
      <c r="CP853" s="16" t="str">
        <f>IF('Vastgesteld 7-7-2022'!AX847="x","BB","")</f>
        <v/>
      </c>
      <c r="CQ853" s="16" t="str">
        <f>IF('Vastgesteld 7-7-2022'!AY847="x","B","")</f>
        <v/>
      </c>
      <c r="CR853" s="16" t="str">
        <f>IF('Vastgesteld 7-7-2022'!AZ847="x","L","")</f>
        <v/>
      </c>
      <c r="CS853" s="16" t="str">
        <f>IF('Vastgesteld 7-7-2022'!BA847="x","M","")</f>
        <v/>
      </c>
      <c r="CT853" s="16" t="str">
        <f>IF('Vastgesteld 7-7-2022'!BB847="x","Z","")</f>
        <v/>
      </c>
      <c r="CU853" s="16" t="str">
        <f>IF('Vastgesteld 7-7-2022'!BF847="x","ZZ","")</f>
        <v/>
      </c>
      <c r="CV853" s="16" t="str">
        <f>IF(COUNTA('Vastgesteld 7-7-2022'!AJ847:AQ847)&lt;&gt;0,2,"")</f>
        <v/>
      </c>
      <c r="CW853" s="16" t="str">
        <f t="shared" si="81"/>
        <v/>
      </c>
      <c r="CX853" s="16" t="str">
        <f>IF('Vastgesteld 7-7-2022'!AJ847="x","BB","")</f>
        <v/>
      </c>
      <c r="CY853" s="16" t="str">
        <f>IF('Vastgesteld 7-7-2022'!AK847="x","B","")</f>
        <v/>
      </c>
      <c r="CZ853" s="16" t="str">
        <f>IF('Vastgesteld 7-7-2022'!AL847="x","L","")</f>
        <v/>
      </c>
      <c r="DA853" s="16" t="str">
        <f>IF('Vastgesteld 7-7-2022'!AM847="x","M","")</f>
        <v/>
      </c>
      <c r="DB853" s="16" t="str">
        <f>IF('Vastgesteld 7-7-2022'!AN847="x","Z","")</f>
        <v/>
      </c>
      <c r="DC853" s="16" t="str">
        <f>IF('Vastgesteld 7-7-2022'!AO847="x","ZZ","")</f>
        <v/>
      </c>
      <c r="DD853" s="16" t="str">
        <f>IF('Vastgesteld 7-7-2022'!AQ847="x","1.40","")</f>
        <v/>
      </c>
      <c r="DE853" s="16" t="str">
        <f>IF(COUNTA('Vastgesteld 7-7-2022'!BH847:BJ847)&lt;&gt;0,6,"")</f>
        <v/>
      </c>
      <c r="DF853" s="16" t="str">
        <f t="shared" si="82"/>
        <v/>
      </c>
      <c r="DG853" s="16" t="str">
        <f>IF('Vastgesteld 7-7-2022'!BH847="x","L","")</f>
        <v/>
      </c>
      <c r="DH853" s="16" t="str">
        <f>IF('Vastgesteld 7-7-2022'!BI847="x","M","")</f>
        <v/>
      </c>
      <c r="DI853" s="16" t="str">
        <f>IF('Vastgesteld 7-7-2022'!BJ847="x","Z","")</f>
        <v/>
      </c>
      <c r="DJ853" s="16" t="str">
        <f>IF('Vastgesteld 7-7-2022'!BK847="x","Z","")</f>
        <v/>
      </c>
      <c r="DK853" s="16" t="str">
        <f>IF(COUNTA('Vastgesteld 7-7-2022'!BM847:BO847)&lt;&gt;0,6,"")</f>
        <v/>
      </c>
      <c r="DL853" s="16" t="str">
        <f t="shared" si="83"/>
        <v/>
      </c>
      <c r="DM853" s="16" t="str">
        <f>IF('Vastgesteld 7-7-2022'!BM847="x","L","")</f>
        <v/>
      </c>
      <c r="DN853" s="16" t="str">
        <f>IF('Vastgesteld 7-7-2022'!BN847="x","M","")</f>
        <v/>
      </c>
      <c r="DO853" s="16" t="str">
        <f>IF('Vastgesteld 7-7-2022'!BO847="x","Z","")</f>
        <v/>
      </c>
      <c r="DP853" s="16" t="str">
        <f>IF('Vastgesteld 7-7-2022'!BP847="x","Z","")</f>
        <v/>
      </c>
    </row>
    <row r="854" spans="1:120" ht="14.4" x14ac:dyDescent="0.3">
      <c r="A854" s="18">
        <f>'Vastgesteld 7-7-2022'!A848</f>
        <v>0</v>
      </c>
      <c r="B854" s="16" t="str">
        <f>IFERROR(VLOOKUP('Vastgesteld 7-7-2022'!#REF!,#REF!,2,FALSE),"")</f>
        <v/>
      </c>
      <c r="C854" s="16">
        <f>'Vastgesteld 7-7-2022'!E848</f>
        <v>0</v>
      </c>
      <c r="D854" s="16" t="str">
        <f>IFERROR(VLOOKUP('Vastgesteld 7-7-2022'!#REF!,#REF!,2,FALSE),"")</f>
        <v/>
      </c>
      <c r="E854" s="16" t="str">
        <f>IFERROR(VLOOKUP('Vastgesteld 7-7-2022'!#REF!,#REF!,5,FALSE),"")</f>
        <v/>
      </c>
      <c r="F854" s="16" t="e">
        <f>IF('Vastgesteld 7-7-2022'!#REF!&lt;&gt;"",'Vastgesteld 7-7-2022'!#REF!,"")</f>
        <v>#REF!</v>
      </c>
      <c r="G854" s="16" t="e">
        <f>IF('Vastgesteld 7-7-2022'!#REF!="Indoor",1,0)</f>
        <v>#REF!</v>
      </c>
      <c r="H854" s="16" t="e">
        <f>'Vastgesteld 7-7-2022'!#REF!</f>
        <v>#REF!</v>
      </c>
      <c r="I854" s="16" t="e">
        <f>IF('Vastgesteld 7-7-2022'!#REF!="Nee",0,IF('Vastgesteld 7-7-2022'!#REF!="Ja",1,""))</f>
        <v>#REF!</v>
      </c>
      <c r="J854" s="16" t="e">
        <f>IF('Vastgesteld 7-7-2022'!#REF!&lt;&gt;"",'Vastgesteld 7-7-2022'!#REF!,"")</f>
        <v>#REF!</v>
      </c>
      <c r="BJ854" s="16" t="str">
        <f>IF(COUNTA('Vastgesteld 7-7-2022'!T848:AD848)&lt;&gt;0,1,"")</f>
        <v/>
      </c>
      <c r="BK854" s="16" t="str">
        <f t="shared" si="78"/>
        <v/>
      </c>
      <c r="BL854" s="16" t="str">
        <f>IF('Vastgesteld 7-7-2022'!T848="x","AA","")</f>
        <v/>
      </c>
      <c r="BM854" s="16" t="str">
        <f>IF('Vastgesteld 7-7-2022'!U848="x","A","")</f>
        <v/>
      </c>
      <c r="BN854" s="16" t="str">
        <f>IF('Vastgesteld 7-7-2022'!V848="x","B1","")</f>
        <v/>
      </c>
      <c r="BO854" s="16" t="e">
        <f>IF('Vastgesteld 7-7-2022'!#REF!="x","BB","")</f>
        <v>#REF!</v>
      </c>
      <c r="BP854" s="16" t="str">
        <f>IF('Vastgesteld 7-7-2022'!X848="x","B","")</f>
        <v/>
      </c>
      <c r="BQ854" s="16" t="str">
        <f>IF('Vastgesteld 7-7-2022'!Y848="x","L1","")</f>
        <v/>
      </c>
      <c r="BR854" s="16" t="str">
        <f>IF('Vastgesteld 7-7-2022'!Z848="x","L2","")</f>
        <v/>
      </c>
      <c r="BS854" s="16" t="str">
        <f>IF('Vastgesteld 7-7-2022'!AA848="x","M1","")</f>
        <v/>
      </c>
      <c r="BT854" s="16" t="str">
        <f>IF('Vastgesteld 7-7-2022'!AB848="x","M2","")</f>
        <v/>
      </c>
      <c r="BU854" s="16" t="str">
        <f>IF('Vastgesteld 7-7-2022'!AC848="x","Z1","")</f>
        <v/>
      </c>
      <c r="BV854" s="16" t="str">
        <f>IF('Vastgesteld 7-7-2022'!AD848="x","Z2","")</f>
        <v/>
      </c>
      <c r="BW854" s="16" t="str">
        <f>IF(COUNTA('Vastgesteld 7-7-2022'!K848:S848)&lt;&gt;0,1,"")</f>
        <v/>
      </c>
      <c r="BX854" s="16" t="str">
        <f t="shared" si="79"/>
        <v/>
      </c>
      <c r="BY854" s="16" t="str">
        <f>IF('Vastgesteld 7-7-2022'!K848="x","BB","")</f>
        <v/>
      </c>
      <c r="BZ854" s="16" t="str">
        <f>IF('Vastgesteld 7-7-2022'!L848="x","B","")</f>
        <v/>
      </c>
      <c r="CA854" s="16" t="str">
        <f>IF('Vastgesteld 7-7-2022'!M848="x","L1","")</f>
        <v/>
      </c>
      <c r="CB854" s="16" t="str">
        <f>IF('Vastgesteld 7-7-2022'!N848="x","L2","")</f>
        <v/>
      </c>
      <c r="CC854" s="16" t="str">
        <f>IF('Vastgesteld 7-7-2022'!O848="x","M1","")</f>
        <v/>
      </c>
      <c r="CD854" s="16" t="str">
        <f>IF('Vastgesteld 7-7-2022'!P848="x","M2","")</f>
        <v/>
      </c>
      <c r="CE854" s="16" t="str">
        <f>IF('Vastgesteld 7-7-2022'!Q848="x","Z1","")</f>
        <v/>
      </c>
      <c r="CF854" s="16" t="str">
        <f>IF('Vastgesteld 7-7-2022'!R848="x","Z2","")</f>
        <v/>
      </c>
      <c r="CG854" s="16" t="str">
        <f>IF('Vastgesteld 7-7-2022'!S848="x","ZZL","")</f>
        <v/>
      </c>
      <c r="CL854" s="16" t="str">
        <f>IF(COUNTA('Vastgesteld 7-7-2022'!AV848:BF848)&lt;&gt;0,2,"")</f>
        <v/>
      </c>
      <c r="CM854" s="16" t="str">
        <f t="shared" si="80"/>
        <v/>
      </c>
      <c r="CN854" s="16" t="str">
        <f>IF('Vastgesteld 7-7-2022'!AV848="x","AA","")</f>
        <v/>
      </c>
      <c r="CO854" s="16" t="str">
        <f>IF('Vastgesteld 7-7-2022'!AW848="x","A","")</f>
        <v/>
      </c>
      <c r="CP854" s="16" t="str">
        <f>IF('Vastgesteld 7-7-2022'!AX848="x","BB","")</f>
        <v/>
      </c>
      <c r="CQ854" s="16" t="str">
        <f>IF('Vastgesteld 7-7-2022'!AY848="x","B","")</f>
        <v/>
      </c>
      <c r="CR854" s="16" t="str">
        <f>IF('Vastgesteld 7-7-2022'!AZ848="x","L","")</f>
        <v/>
      </c>
      <c r="CS854" s="16" t="str">
        <f>IF('Vastgesteld 7-7-2022'!BA848="x","M","")</f>
        <v/>
      </c>
      <c r="CT854" s="16" t="str">
        <f>IF('Vastgesteld 7-7-2022'!BB848="x","Z","")</f>
        <v/>
      </c>
      <c r="CU854" s="16" t="str">
        <f>IF('Vastgesteld 7-7-2022'!BF848="x","ZZ","")</f>
        <v/>
      </c>
      <c r="CV854" s="16" t="str">
        <f>IF(COUNTA('Vastgesteld 7-7-2022'!AJ848:AQ848)&lt;&gt;0,2,"")</f>
        <v/>
      </c>
      <c r="CW854" s="16" t="str">
        <f t="shared" si="81"/>
        <v/>
      </c>
      <c r="CX854" s="16" t="str">
        <f>IF('Vastgesteld 7-7-2022'!AJ848="x","BB","")</f>
        <v/>
      </c>
      <c r="CY854" s="16" t="str">
        <f>IF('Vastgesteld 7-7-2022'!AK848="x","B","")</f>
        <v/>
      </c>
      <c r="CZ854" s="16" t="str">
        <f>IF('Vastgesteld 7-7-2022'!AL848="x","L","")</f>
        <v/>
      </c>
      <c r="DA854" s="16" t="str">
        <f>IF('Vastgesteld 7-7-2022'!AM848="x","M","")</f>
        <v/>
      </c>
      <c r="DB854" s="16" t="str">
        <f>IF('Vastgesteld 7-7-2022'!AN848="x","Z","")</f>
        <v/>
      </c>
      <c r="DC854" s="16" t="str">
        <f>IF('Vastgesteld 7-7-2022'!AO848="x","ZZ","")</f>
        <v/>
      </c>
      <c r="DD854" s="16" t="str">
        <f>IF('Vastgesteld 7-7-2022'!AQ848="x","1.40","")</f>
        <v/>
      </c>
      <c r="DE854" s="16" t="str">
        <f>IF(COUNTA('Vastgesteld 7-7-2022'!BH848:BJ848)&lt;&gt;0,6,"")</f>
        <v/>
      </c>
      <c r="DF854" s="16" t="str">
        <f t="shared" si="82"/>
        <v/>
      </c>
      <c r="DG854" s="16" t="str">
        <f>IF('Vastgesteld 7-7-2022'!BH848="x","L","")</f>
        <v/>
      </c>
      <c r="DH854" s="16" t="str">
        <f>IF('Vastgesteld 7-7-2022'!BI848="x","M","")</f>
        <v/>
      </c>
      <c r="DI854" s="16" t="str">
        <f>IF('Vastgesteld 7-7-2022'!BJ848="x","Z","")</f>
        <v/>
      </c>
      <c r="DJ854" s="16" t="str">
        <f>IF('Vastgesteld 7-7-2022'!BK848="x","Z","")</f>
        <v/>
      </c>
      <c r="DK854" s="16" t="str">
        <f>IF(COUNTA('Vastgesteld 7-7-2022'!BM848:BO848)&lt;&gt;0,6,"")</f>
        <v/>
      </c>
      <c r="DL854" s="16" t="str">
        <f t="shared" si="83"/>
        <v/>
      </c>
      <c r="DM854" s="16" t="str">
        <f>IF('Vastgesteld 7-7-2022'!BM848="x","L","")</f>
        <v/>
      </c>
      <c r="DN854" s="16" t="str">
        <f>IF('Vastgesteld 7-7-2022'!BN848="x","M","")</f>
        <v/>
      </c>
      <c r="DO854" s="16" t="str">
        <f>IF('Vastgesteld 7-7-2022'!BO848="x","Z","")</f>
        <v/>
      </c>
      <c r="DP854" s="16" t="str">
        <f>IF('Vastgesteld 7-7-2022'!BP848="x","Z","")</f>
        <v/>
      </c>
    </row>
    <row r="855" spans="1:120" ht="14.4" x14ac:dyDescent="0.3">
      <c r="A855" s="18">
        <f>'Vastgesteld 7-7-2022'!A849</f>
        <v>0</v>
      </c>
      <c r="B855" s="16" t="str">
        <f>IFERROR(VLOOKUP('Vastgesteld 7-7-2022'!#REF!,#REF!,2,FALSE),"")</f>
        <v/>
      </c>
      <c r="C855" s="16">
        <f>'Vastgesteld 7-7-2022'!E849</f>
        <v>0</v>
      </c>
      <c r="D855" s="16" t="str">
        <f>IFERROR(VLOOKUP('Vastgesteld 7-7-2022'!#REF!,#REF!,2,FALSE),"")</f>
        <v/>
      </c>
      <c r="E855" s="16" t="str">
        <f>IFERROR(VLOOKUP('Vastgesteld 7-7-2022'!#REF!,#REF!,5,FALSE),"")</f>
        <v/>
      </c>
      <c r="F855" s="16" t="e">
        <f>IF('Vastgesteld 7-7-2022'!#REF!&lt;&gt;"",'Vastgesteld 7-7-2022'!#REF!,"")</f>
        <v>#REF!</v>
      </c>
      <c r="G855" s="16" t="e">
        <f>IF('Vastgesteld 7-7-2022'!#REF!="Indoor",1,0)</f>
        <v>#REF!</v>
      </c>
      <c r="H855" s="16" t="e">
        <f>'Vastgesteld 7-7-2022'!#REF!</f>
        <v>#REF!</v>
      </c>
      <c r="I855" s="16" t="e">
        <f>IF('Vastgesteld 7-7-2022'!#REF!="Nee",0,IF('Vastgesteld 7-7-2022'!#REF!="Ja",1,""))</f>
        <v>#REF!</v>
      </c>
      <c r="J855" s="16" t="e">
        <f>IF('Vastgesteld 7-7-2022'!#REF!&lt;&gt;"",'Vastgesteld 7-7-2022'!#REF!,"")</f>
        <v>#REF!</v>
      </c>
      <c r="BJ855" s="16" t="str">
        <f>IF(COUNTA('Vastgesteld 7-7-2022'!T849:AD849)&lt;&gt;0,1,"")</f>
        <v/>
      </c>
      <c r="BK855" s="16" t="str">
        <f t="shared" si="78"/>
        <v/>
      </c>
      <c r="BL855" s="16" t="str">
        <f>IF('Vastgesteld 7-7-2022'!T849="x","AA","")</f>
        <v/>
      </c>
      <c r="BM855" s="16" t="str">
        <f>IF('Vastgesteld 7-7-2022'!U849="x","A","")</f>
        <v/>
      </c>
      <c r="BN855" s="16" t="str">
        <f>IF('Vastgesteld 7-7-2022'!V849="x","B1","")</f>
        <v/>
      </c>
      <c r="BO855" s="16" t="e">
        <f>IF('Vastgesteld 7-7-2022'!#REF!="x","BB","")</f>
        <v>#REF!</v>
      </c>
      <c r="BP855" s="16" t="str">
        <f>IF('Vastgesteld 7-7-2022'!X849="x","B","")</f>
        <v/>
      </c>
      <c r="BQ855" s="16" t="str">
        <f>IF('Vastgesteld 7-7-2022'!Y849="x","L1","")</f>
        <v/>
      </c>
      <c r="BR855" s="16" t="str">
        <f>IF('Vastgesteld 7-7-2022'!Z849="x","L2","")</f>
        <v/>
      </c>
      <c r="BS855" s="16" t="str">
        <f>IF('Vastgesteld 7-7-2022'!AA849="x","M1","")</f>
        <v/>
      </c>
      <c r="BT855" s="16" t="str">
        <f>IF('Vastgesteld 7-7-2022'!AB849="x","M2","")</f>
        <v/>
      </c>
      <c r="BU855" s="16" t="str">
        <f>IF('Vastgesteld 7-7-2022'!AC849="x","Z1","")</f>
        <v/>
      </c>
      <c r="BV855" s="16" t="str">
        <f>IF('Vastgesteld 7-7-2022'!AD849="x","Z2","")</f>
        <v/>
      </c>
      <c r="BW855" s="16" t="str">
        <f>IF(COUNTA('Vastgesteld 7-7-2022'!K849:S849)&lt;&gt;0,1,"")</f>
        <v/>
      </c>
      <c r="BX855" s="16" t="str">
        <f t="shared" si="79"/>
        <v/>
      </c>
      <c r="BY855" s="16" t="str">
        <f>IF('Vastgesteld 7-7-2022'!K849="x","BB","")</f>
        <v/>
      </c>
      <c r="BZ855" s="16" t="str">
        <f>IF('Vastgesteld 7-7-2022'!L849="x","B","")</f>
        <v/>
      </c>
      <c r="CA855" s="16" t="str">
        <f>IF('Vastgesteld 7-7-2022'!M849="x","L1","")</f>
        <v/>
      </c>
      <c r="CB855" s="16" t="str">
        <f>IF('Vastgesteld 7-7-2022'!N849="x","L2","")</f>
        <v/>
      </c>
      <c r="CC855" s="16" t="str">
        <f>IF('Vastgesteld 7-7-2022'!O849="x","M1","")</f>
        <v/>
      </c>
      <c r="CD855" s="16" t="str">
        <f>IF('Vastgesteld 7-7-2022'!P849="x","M2","")</f>
        <v/>
      </c>
      <c r="CE855" s="16" t="str">
        <f>IF('Vastgesteld 7-7-2022'!Q849="x","Z1","")</f>
        <v/>
      </c>
      <c r="CF855" s="16" t="str">
        <f>IF('Vastgesteld 7-7-2022'!R849="x","Z2","")</f>
        <v/>
      </c>
      <c r="CG855" s="16" t="str">
        <f>IF('Vastgesteld 7-7-2022'!S849="x","ZZL","")</f>
        <v/>
      </c>
      <c r="CL855" s="16" t="str">
        <f>IF(COUNTA('Vastgesteld 7-7-2022'!AV849:BF849)&lt;&gt;0,2,"")</f>
        <v/>
      </c>
      <c r="CM855" s="16" t="str">
        <f t="shared" si="80"/>
        <v/>
      </c>
      <c r="CN855" s="16" t="str">
        <f>IF('Vastgesteld 7-7-2022'!AV849="x","AA","")</f>
        <v/>
      </c>
      <c r="CO855" s="16" t="str">
        <f>IF('Vastgesteld 7-7-2022'!AW849="x","A","")</f>
        <v/>
      </c>
      <c r="CP855" s="16" t="str">
        <f>IF('Vastgesteld 7-7-2022'!AX849="x","BB","")</f>
        <v/>
      </c>
      <c r="CQ855" s="16" t="str">
        <f>IF('Vastgesteld 7-7-2022'!AY849="x","B","")</f>
        <v/>
      </c>
      <c r="CR855" s="16" t="str">
        <f>IF('Vastgesteld 7-7-2022'!AZ849="x","L","")</f>
        <v/>
      </c>
      <c r="CS855" s="16" t="str">
        <f>IF('Vastgesteld 7-7-2022'!BA849="x","M","")</f>
        <v/>
      </c>
      <c r="CT855" s="16" t="str">
        <f>IF('Vastgesteld 7-7-2022'!BB849="x","Z","")</f>
        <v/>
      </c>
      <c r="CU855" s="16" t="str">
        <f>IF('Vastgesteld 7-7-2022'!BF849="x","ZZ","")</f>
        <v/>
      </c>
      <c r="CV855" s="16" t="str">
        <f>IF(COUNTA('Vastgesteld 7-7-2022'!AJ849:AQ849)&lt;&gt;0,2,"")</f>
        <v/>
      </c>
      <c r="CW855" s="16" t="str">
        <f t="shared" si="81"/>
        <v/>
      </c>
      <c r="CX855" s="16" t="str">
        <f>IF('Vastgesteld 7-7-2022'!AJ849="x","BB","")</f>
        <v/>
      </c>
      <c r="CY855" s="16" t="str">
        <f>IF('Vastgesteld 7-7-2022'!AK849="x","B","")</f>
        <v/>
      </c>
      <c r="CZ855" s="16" t="str">
        <f>IF('Vastgesteld 7-7-2022'!AL849="x","L","")</f>
        <v/>
      </c>
      <c r="DA855" s="16" t="str">
        <f>IF('Vastgesteld 7-7-2022'!AM849="x","M","")</f>
        <v/>
      </c>
      <c r="DB855" s="16" t="str">
        <f>IF('Vastgesteld 7-7-2022'!AN849="x","Z","")</f>
        <v/>
      </c>
      <c r="DC855" s="16" t="str">
        <f>IF('Vastgesteld 7-7-2022'!AO849="x","ZZ","")</f>
        <v/>
      </c>
      <c r="DD855" s="16" t="str">
        <f>IF('Vastgesteld 7-7-2022'!AQ849="x","1.40","")</f>
        <v/>
      </c>
      <c r="DE855" s="16" t="str">
        <f>IF(COUNTA('Vastgesteld 7-7-2022'!BH849:BJ849)&lt;&gt;0,6,"")</f>
        <v/>
      </c>
      <c r="DF855" s="16" t="str">
        <f t="shared" si="82"/>
        <v/>
      </c>
      <c r="DG855" s="16" t="str">
        <f>IF('Vastgesteld 7-7-2022'!BH849="x","L","")</f>
        <v/>
      </c>
      <c r="DH855" s="16" t="str">
        <f>IF('Vastgesteld 7-7-2022'!BI849="x","M","")</f>
        <v/>
      </c>
      <c r="DI855" s="16" t="str">
        <f>IF('Vastgesteld 7-7-2022'!BJ849="x","Z","")</f>
        <v/>
      </c>
      <c r="DJ855" s="16" t="str">
        <f>IF('Vastgesteld 7-7-2022'!BK849="x","Z","")</f>
        <v/>
      </c>
      <c r="DK855" s="16" t="str">
        <f>IF(COUNTA('Vastgesteld 7-7-2022'!BM849:BO849)&lt;&gt;0,6,"")</f>
        <v/>
      </c>
      <c r="DL855" s="16" t="str">
        <f t="shared" si="83"/>
        <v/>
      </c>
      <c r="DM855" s="16" t="str">
        <f>IF('Vastgesteld 7-7-2022'!BM849="x","L","")</f>
        <v/>
      </c>
      <c r="DN855" s="16" t="str">
        <f>IF('Vastgesteld 7-7-2022'!BN849="x","M","")</f>
        <v/>
      </c>
      <c r="DO855" s="16" t="str">
        <f>IF('Vastgesteld 7-7-2022'!BO849="x","Z","")</f>
        <v/>
      </c>
      <c r="DP855" s="16" t="str">
        <f>IF('Vastgesteld 7-7-2022'!BP849="x","Z","")</f>
        <v/>
      </c>
    </row>
    <row r="856" spans="1:120" ht="14.4" x14ac:dyDescent="0.3">
      <c r="A856" s="18">
        <f>'Vastgesteld 7-7-2022'!A850</f>
        <v>0</v>
      </c>
      <c r="B856" s="16" t="str">
        <f>IFERROR(VLOOKUP('Vastgesteld 7-7-2022'!#REF!,#REF!,2,FALSE),"")</f>
        <v/>
      </c>
      <c r="C856" s="16">
        <f>'Vastgesteld 7-7-2022'!E850</f>
        <v>0</v>
      </c>
      <c r="D856" s="16" t="str">
        <f>IFERROR(VLOOKUP('Vastgesteld 7-7-2022'!#REF!,#REF!,2,FALSE),"")</f>
        <v/>
      </c>
      <c r="E856" s="16" t="str">
        <f>IFERROR(VLOOKUP('Vastgesteld 7-7-2022'!#REF!,#REF!,5,FALSE),"")</f>
        <v/>
      </c>
      <c r="F856" s="16" t="e">
        <f>IF('Vastgesteld 7-7-2022'!#REF!&lt;&gt;"",'Vastgesteld 7-7-2022'!#REF!,"")</f>
        <v>#REF!</v>
      </c>
      <c r="G856" s="16" t="e">
        <f>IF('Vastgesteld 7-7-2022'!#REF!="Indoor",1,0)</f>
        <v>#REF!</v>
      </c>
      <c r="H856" s="16" t="e">
        <f>'Vastgesteld 7-7-2022'!#REF!</f>
        <v>#REF!</v>
      </c>
      <c r="I856" s="16" t="e">
        <f>IF('Vastgesteld 7-7-2022'!#REF!="Nee",0,IF('Vastgesteld 7-7-2022'!#REF!="Ja",1,""))</f>
        <v>#REF!</v>
      </c>
      <c r="J856" s="16" t="e">
        <f>IF('Vastgesteld 7-7-2022'!#REF!&lt;&gt;"",'Vastgesteld 7-7-2022'!#REF!,"")</f>
        <v>#REF!</v>
      </c>
      <c r="BJ856" s="16" t="str">
        <f>IF(COUNTA('Vastgesteld 7-7-2022'!T850:AD850)&lt;&gt;0,1,"")</f>
        <v/>
      </c>
      <c r="BK856" s="16" t="str">
        <f t="shared" si="78"/>
        <v/>
      </c>
      <c r="BL856" s="16" t="str">
        <f>IF('Vastgesteld 7-7-2022'!T850="x","AA","")</f>
        <v/>
      </c>
      <c r="BM856" s="16" t="str">
        <f>IF('Vastgesteld 7-7-2022'!U850="x","A","")</f>
        <v/>
      </c>
      <c r="BN856" s="16" t="str">
        <f>IF('Vastgesteld 7-7-2022'!V850="x","B1","")</f>
        <v/>
      </c>
      <c r="BO856" s="16" t="e">
        <f>IF('Vastgesteld 7-7-2022'!#REF!="x","BB","")</f>
        <v>#REF!</v>
      </c>
      <c r="BP856" s="16" t="str">
        <f>IF('Vastgesteld 7-7-2022'!X850="x","B","")</f>
        <v/>
      </c>
      <c r="BQ856" s="16" t="str">
        <f>IF('Vastgesteld 7-7-2022'!Y850="x","L1","")</f>
        <v/>
      </c>
      <c r="BR856" s="16" t="str">
        <f>IF('Vastgesteld 7-7-2022'!Z850="x","L2","")</f>
        <v/>
      </c>
      <c r="BS856" s="16" t="str">
        <f>IF('Vastgesteld 7-7-2022'!AA850="x","M1","")</f>
        <v/>
      </c>
      <c r="BT856" s="16" t="str">
        <f>IF('Vastgesteld 7-7-2022'!AB850="x","M2","")</f>
        <v/>
      </c>
      <c r="BU856" s="16" t="str">
        <f>IF('Vastgesteld 7-7-2022'!AC850="x","Z1","")</f>
        <v/>
      </c>
      <c r="BV856" s="16" t="str">
        <f>IF('Vastgesteld 7-7-2022'!AD850="x","Z2","")</f>
        <v/>
      </c>
      <c r="BW856" s="16" t="str">
        <f>IF(COUNTA('Vastgesteld 7-7-2022'!K850:S850)&lt;&gt;0,1,"")</f>
        <v/>
      </c>
      <c r="BX856" s="16" t="str">
        <f t="shared" si="79"/>
        <v/>
      </c>
      <c r="BY856" s="16" t="str">
        <f>IF('Vastgesteld 7-7-2022'!K850="x","BB","")</f>
        <v/>
      </c>
      <c r="BZ856" s="16" t="str">
        <f>IF('Vastgesteld 7-7-2022'!L850="x","B","")</f>
        <v/>
      </c>
      <c r="CA856" s="16" t="str">
        <f>IF('Vastgesteld 7-7-2022'!M850="x","L1","")</f>
        <v/>
      </c>
      <c r="CB856" s="16" t="str">
        <f>IF('Vastgesteld 7-7-2022'!N850="x","L2","")</f>
        <v/>
      </c>
      <c r="CC856" s="16" t="str">
        <f>IF('Vastgesteld 7-7-2022'!O850="x","M1","")</f>
        <v/>
      </c>
      <c r="CD856" s="16" t="str">
        <f>IF('Vastgesteld 7-7-2022'!P850="x","M2","")</f>
        <v/>
      </c>
      <c r="CE856" s="16" t="str">
        <f>IF('Vastgesteld 7-7-2022'!Q850="x","Z1","")</f>
        <v/>
      </c>
      <c r="CF856" s="16" t="str">
        <f>IF('Vastgesteld 7-7-2022'!R850="x","Z2","")</f>
        <v/>
      </c>
      <c r="CG856" s="16" t="str">
        <f>IF('Vastgesteld 7-7-2022'!S850="x","ZZL","")</f>
        <v/>
      </c>
      <c r="CL856" s="16" t="str">
        <f>IF(COUNTA('Vastgesteld 7-7-2022'!AV850:BF850)&lt;&gt;0,2,"")</f>
        <v/>
      </c>
      <c r="CM856" s="16" t="str">
        <f t="shared" si="80"/>
        <v/>
      </c>
      <c r="CN856" s="16" t="str">
        <f>IF('Vastgesteld 7-7-2022'!AV850="x","AA","")</f>
        <v/>
      </c>
      <c r="CO856" s="16" t="str">
        <f>IF('Vastgesteld 7-7-2022'!AW850="x","A","")</f>
        <v/>
      </c>
      <c r="CP856" s="16" t="str">
        <f>IF('Vastgesteld 7-7-2022'!AX850="x","BB","")</f>
        <v/>
      </c>
      <c r="CQ856" s="16" t="str">
        <f>IF('Vastgesteld 7-7-2022'!AY850="x","B","")</f>
        <v/>
      </c>
      <c r="CR856" s="16" t="str">
        <f>IF('Vastgesteld 7-7-2022'!AZ850="x","L","")</f>
        <v/>
      </c>
      <c r="CS856" s="16" t="str">
        <f>IF('Vastgesteld 7-7-2022'!BA850="x","M","")</f>
        <v/>
      </c>
      <c r="CT856" s="16" t="str">
        <f>IF('Vastgesteld 7-7-2022'!BB850="x","Z","")</f>
        <v/>
      </c>
      <c r="CU856" s="16" t="str">
        <f>IF('Vastgesteld 7-7-2022'!BF850="x","ZZ","")</f>
        <v/>
      </c>
      <c r="CV856" s="16" t="str">
        <f>IF(COUNTA('Vastgesteld 7-7-2022'!AJ850:AQ850)&lt;&gt;0,2,"")</f>
        <v/>
      </c>
      <c r="CW856" s="16" t="str">
        <f t="shared" si="81"/>
        <v/>
      </c>
      <c r="CX856" s="16" t="str">
        <f>IF('Vastgesteld 7-7-2022'!AJ850="x","BB","")</f>
        <v/>
      </c>
      <c r="CY856" s="16" t="str">
        <f>IF('Vastgesteld 7-7-2022'!AK850="x","B","")</f>
        <v/>
      </c>
      <c r="CZ856" s="16" t="str">
        <f>IF('Vastgesteld 7-7-2022'!AL850="x","L","")</f>
        <v/>
      </c>
      <c r="DA856" s="16" t="str">
        <f>IF('Vastgesteld 7-7-2022'!AM850="x","M","")</f>
        <v/>
      </c>
      <c r="DB856" s="16" t="str">
        <f>IF('Vastgesteld 7-7-2022'!AN850="x","Z","")</f>
        <v/>
      </c>
      <c r="DC856" s="16" t="str">
        <f>IF('Vastgesteld 7-7-2022'!AO850="x","ZZ","")</f>
        <v/>
      </c>
      <c r="DD856" s="16" t="str">
        <f>IF('Vastgesteld 7-7-2022'!AQ850="x","1.40","")</f>
        <v/>
      </c>
      <c r="DE856" s="16" t="str">
        <f>IF(COUNTA('Vastgesteld 7-7-2022'!BH850:BJ850)&lt;&gt;0,6,"")</f>
        <v/>
      </c>
      <c r="DF856" s="16" t="str">
        <f t="shared" si="82"/>
        <v/>
      </c>
      <c r="DG856" s="16" t="str">
        <f>IF('Vastgesteld 7-7-2022'!BH850="x","L","")</f>
        <v/>
      </c>
      <c r="DH856" s="16" t="str">
        <f>IF('Vastgesteld 7-7-2022'!BI850="x","M","")</f>
        <v/>
      </c>
      <c r="DI856" s="16" t="str">
        <f>IF('Vastgesteld 7-7-2022'!BJ850="x","Z","")</f>
        <v/>
      </c>
      <c r="DJ856" s="16" t="str">
        <f>IF('Vastgesteld 7-7-2022'!BK850="x","Z","")</f>
        <v/>
      </c>
      <c r="DK856" s="16" t="str">
        <f>IF(COUNTA('Vastgesteld 7-7-2022'!BM850:BO850)&lt;&gt;0,6,"")</f>
        <v/>
      </c>
      <c r="DL856" s="16" t="str">
        <f t="shared" si="83"/>
        <v/>
      </c>
      <c r="DM856" s="16" t="str">
        <f>IF('Vastgesteld 7-7-2022'!BM850="x","L","")</f>
        <v/>
      </c>
      <c r="DN856" s="16" t="str">
        <f>IF('Vastgesteld 7-7-2022'!BN850="x","M","")</f>
        <v/>
      </c>
      <c r="DO856" s="16" t="str">
        <f>IF('Vastgesteld 7-7-2022'!BO850="x","Z","")</f>
        <v/>
      </c>
      <c r="DP856" s="16" t="str">
        <f>IF('Vastgesteld 7-7-2022'!BP850="x","Z","")</f>
        <v/>
      </c>
    </row>
    <row r="857" spans="1:120" ht="14.4" x14ac:dyDescent="0.3">
      <c r="A857" s="18">
        <f>'Vastgesteld 7-7-2022'!A851</f>
        <v>0</v>
      </c>
      <c r="B857" s="16" t="str">
        <f>IFERROR(VLOOKUP('Vastgesteld 7-7-2022'!#REF!,#REF!,2,FALSE),"")</f>
        <v/>
      </c>
      <c r="C857" s="16">
        <f>'Vastgesteld 7-7-2022'!E851</f>
        <v>0</v>
      </c>
      <c r="D857" s="16" t="str">
        <f>IFERROR(VLOOKUP('Vastgesteld 7-7-2022'!#REF!,#REF!,2,FALSE),"")</f>
        <v/>
      </c>
      <c r="E857" s="16" t="str">
        <f>IFERROR(VLOOKUP('Vastgesteld 7-7-2022'!#REF!,#REF!,5,FALSE),"")</f>
        <v/>
      </c>
      <c r="F857" s="16" t="e">
        <f>IF('Vastgesteld 7-7-2022'!#REF!&lt;&gt;"",'Vastgesteld 7-7-2022'!#REF!,"")</f>
        <v>#REF!</v>
      </c>
      <c r="G857" s="16" t="e">
        <f>IF('Vastgesteld 7-7-2022'!#REF!="Indoor",1,0)</f>
        <v>#REF!</v>
      </c>
      <c r="H857" s="16" t="e">
        <f>'Vastgesteld 7-7-2022'!#REF!</f>
        <v>#REF!</v>
      </c>
      <c r="I857" s="16" t="e">
        <f>IF('Vastgesteld 7-7-2022'!#REF!="Nee",0,IF('Vastgesteld 7-7-2022'!#REF!="Ja",1,""))</f>
        <v>#REF!</v>
      </c>
      <c r="J857" s="16" t="e">
        <f>IF('Vastgesteld 7-7-2022'!#REF!&lt;&gt;"",'Vastgesteld 7-7-2022'!#REF!,"")</f>
        <v>#REF!</v>
      </c>
      <c r="BJ857" s="16" t="str">
        <f>IF(COUNTA('Vastgesteld 7-7-2022'!T851:AD851)&lt;&gt;0,1,"")</f>
        <v/>
      </c>
      <c r="BK857" s="16" t="str">
        <f t="shared" si="78"/>
        <v/>
      </c>
      <c r="BL857" s="16" t="str">
        <f>IF('Vastgesteld 7-7-2022'!T851="x","AA","")</f>
        <v/>
      </c>
      <c r="BM857" s="16" t="str">
        <f>IF('Vastgesteld 7-7-2022'!U851="x","A","")</f>
        <v/>
      </c>
      <c r="BN857" s="16" t="str">
        <f>IF('Vastgesteld 7-7-2022'!V851="x","B1","")</f>
        <v/>
      </c>
      <c r="BO857" s="16" t="e">
        <f>IF('Vastgesteld 7-7-2022'!#REF!="x","BB","")</f>
        <v>#REF!</v>
      </c>
      <c r="BP857" s="16" t="str">
        <f>IF('Vastgesteld 7-7-2022'!X851="x","B","")</f>
        <v/>
      </c>
      <c r="BQ857" s="16" t="str">
        <f>IF('Vastgesteld 7-7-2022'!Y851="x","L1","")</f>
        <v/>
      </c>
      <c r="BR857" s="16" t="str">
        <f>IF('Vastgesteld 7-7-2022'!Z851="x","L2","")</f>
        <v/>
      </c>
      <c r="BS857" s="16" t="str">
        <f>IF('Vastgesteld 7-7-2022'!AA851="x","M1","")</f>
        <v/>
      </c>
      <c r="BT857" s="16" t="str">
        <f>IF('Vastgesteld 7-7-2022'!AB851="x","M2","")</f>
        <v/>
      </c>
      <c r="BU857" s="16" t="str">
        <f>IF('Vastgesteld 7-7-2022'!AC851="x","Z1","")</f>
        <v/>
      </c>
      <c r="BV857" s="16" t="str">
        <f>IF('Vastgesteld 7-7-2022'!AD851="x","Z2","")</f>
        <v/>
      </c>
      <c r="BW857" s="16" t="str">
        <f>IF(COUNTA('Vastgesteld 7-7-2022'!K851:S851)&lt;&gt;0,1,"")</f>
        <v/>
      </c>
      <c r="BX857" s="16" t="str">
        <f t="shared" si="79"/>
        <v/>
      </c>
      <c r="BY857" s="16" t="str">
        <f>IF('Vastgesteld 7-7-2022'!K851="x","BB","")</f>
        <v/>
      </c>
      <c r="BZ857" s="16" t="str">
        <f>IF('Vastgesteld 7-7-2022'!L851="x","B","")</f>
        <v/>
      </c>
      <c r="CA857" s="16" t="str">
        <f>IF('Vastgesteld 7-7-2022'!M851="x","L1","")</f>
        <v/>
      </c>
      <c r="CB857" s="16" t="str">
        <f>IF('Vastgesteld 7-7-2022'!N851="x","L2","")</f>
        <v/>
      </c>
      <c r="CC857" s="16" t="str">
        <f>IF('Vastgesteld 7-7-2022'!O851="x","M1","")</f>
        <v/>
      </c>
      <c r="CD857" s="16" t="str">
        <f>IF('Vastgesteld 7-7-2022'!P851="x","M2","")</f>
        <v/>
      </c>
      <c r="CE857" s="16" t="str">
        <f>IF('Vastgesteld 7-7-2022'!Q851="x","Z1","")</f>
        <v/>
      </c>
      <c r="CF857" s="16" t="str">
        <f>IF('Vastgesteld 7-7-2022'!R851="x","Z2","")</f>
        <v/>
      </c>
      <c r="CG857" s="16" t="str">
        <f>IF('Vastgesteld 7-7-2022'!S851="x","ZZL","")</f>
        <v/>
      </c>
      <c r="CL857" s="16" t="str">
        <f>IF(COUNTA('Vastgesteld 7-7-2022'!AV851:BF851)&lt;&gt;0,2,"")</f>
        <v/>
      </c>
      <c r="CM857" s="16" t="str">
        <f t="shared" si="80"/>
        <v/>
      </c>
      <c r="CN857" s="16" t="str">
        <f>IF('Vastgesteld 7-7-2022'!AV851="x","AA","")</f>
        <v/>
      </c>
      <c r="CO857" s="16" t="str">
        <f>IF('Vastgesteld 7-7-2022'!AW851="x","A","")</f>
        <v/>
      </c>
      <c r="CP857" s="16" t="str">
        <f>IF('Vastgesteld 7-7-2022'!AX851="x","BB","")</f>
        <v/>
      </c>
      <c r="CQ857" s="16" t="str">
        <f>IF('Vastgesteld 7-7-2022'!AY851="x","B","")</f>
        <v/>
      </c>
      <c r="CR857" s="16" t="str">
        <f>IF('Vastgesteld 7-7-2022'!AZ851="x","L","")</f>
        <v/>
      </c>
      <c r="CS857" s="16" t="str">
        <f>IF('Vastgesteld 7-7-2022'!BA851="x","M","")</f>
        <v/>
      </c>
      <c r="CT857" s="16" t="str">
        <f>IF('Vastgesteld 7-7-2022'!BB851="x","Z","")</f>
        <v/>
      </c>
      <c r="CU857" s="16" t="str">
        <f>IF('Vastgesteld 7-7-2022'!BF851="x","ZZ","")</f>
        <v/>
      </c>
      <c r="CV857" s="16" t="str">
        <f>IF(COUNTA('Vastgesteld 7-7-2022'!AJ851:AQ851)&lt;&gt;0,2,"")</f>
        <v/>
      </c>
      <c r="CW857" s="16" t="str">
        <f t="shared" si="81"/>
        <v/>
      </c>
      <c r="CX857" s="16" t="str">
        <f>IF('Vastgesteld 7-7-2022'!AJ851="x","BB","")</f>
        <v/>
      </c>
      <c r="CY857" s="16" t="str">
        <f>IF('Vastgesteld 7-7-2022'!AK851="x","B","")</f>
        <v/>
      </c>
      <c r="CZ857" s="16" t="str">
        <f>IF('Vastgesteld 7-7-2022'!AL851="x","L","")</f>
        <v/>
      </c>
      <c r="DA857" s="16" t="str">
        <f>IF('Vastgesteld 7-7-2022'!AM851="x","M","")</f>
        <v/>
      </c>
      <c r="DB857" s="16" t="str">
        <f>IF('Vastgesteld 7-7-2022'!AN851="x","Z","")</f>
        <v/>
      </c>
      <c r="DC857" s="16" t="str">
        <f>IF('Vastgesteld 7-7-2022'!AO851="x","ZZ","")</f>
        <v/>
      </c>
      <c r="DD857" s="16" t="str">
        <f>IF('Vastgesteld 7-7-2022'!AQ851="x","1.40","")</f>
        <v/>
      </c>
      <c r="DE857" s="16" t="str">
        <f>IF(COUNTA('Vastgesteld 7-7-2022'!BH851:BJ851)&lt;&gt;0,6,"")</f>
        <v/>
      </c>
      <c r="DF857" s="16" t="str">
        <f t="shared" si="82"/>
        <v/>
      </c>
      <c r="DG857" s="16" t="str">
        <f>IF('Vastgesteld 7-7-2022'!BH851="x","L","")</f>
        <v/>
      </c>
      <c r="DH857" s="16" t="str">
        <f>IF('Vastgesteld 7-7-2022'!BI851="x","M","")</f>
        <v/>
      </c>
      <c r="DI857" s="16" t="str">
        <f>IF('Vastgesteld 7-7-2022'!BJ851="x","Z","")</f>
        <v/>
      </c>
      <c r="DJ857" s="16" t="str">
        <f>IF('Vastgesteld 7-7-2022'!BK851="x","Z","")</f>
        <v/>
      </c>
      <c r="DK857" s="16" t="str">
        <f>IF(COUNTA('Vastgesteld 7-7-2022'!BM851:BO851)&lt;&gt;0,6,"")</f>
        <v/>
      </c>
      <c r="DL857" s="16" t="str">
        <f t="shared" si="83"/>
        <v/>
      </c>
      <c r="DM857" s="16" t="str">
        <f>IF('Vastgesteld 7-7-2022'!BM851="x","L","")</f>
        <v/>
      </c>
      <c r="DN857" s="16" t="str">
        <f>IF('Vastgesteld 7-7-2022'!BN851="x","M","")</f>
        <v/>
      </c>
      <c r="DO857" s="16" t="str">
        <f>IF('Vastgesteld 7-7-2022'!BO851="x","Z","")</f>
        <v/>
      </c>
      <c r="DP857" s="16" t="str">
        <f>IF('Vastgesteld 7-7-2022'!BP851="x","Z","")</f>
        <v/>
      </c>
    </row>
    <row r="858" spans="1:120" ht="14.4" x14ac:dyDescent="0.3">
      <c r="A858" s="18">
        <f>'Vastgesteld 7-7-2022'!A852</f>
        <v>0</v>
      </c>
      <c r="B858" s="16" t="str">
        <f>IFERROR(VLOOKUP('Vastgesteld 7-7-2022'!#REF!,#REF!,2,FALSE),"")</f>
        <v/>
      </c>
      <c r="C858" s="16">
        <f>'Vastgesteld 7-7-2022'!E852</f>
        <v>0</v>
      </c>
      <c r="D858" s="16" t="str">
        <f>IFERROR(VLOOKUP('Vastgesteld 7-7-2022'!#REF!,#REF!,2,FALSE),"")</f>
        <v/>
      </c>
      <c r="E858" s="16" t="str">
        <f>IFERROR(VLOOKUP('Vastgesteld 7-7-2022'!#REF!,#REF!,5,FALSE),"")</f>
        <v/>
      </c>
      <c r="F858" s="16" t="e">
        <f>IF('Vastgesteld 7-7-2022'!#REF!&lt;&gt;"",'Vastgesteld 7-7-2022'!#REF!,"")</f>
        <v>#REF!</v>
      </c>
      <c r="G858" s="16" t="e">
        <f>IF('Vastgesteld 7-7-2022'!#REF!="Indoor",1,0)</f>
        <v>#REF!</v>
      </c>
      <c r="H858" s="16" t="e">
        <f>'Vastgesteld 7-7-2022'!#REF!</f>
        <v>#REF!</v>
      </c>
      <c r="I858" s="16" t="e">
        <f>IF('Vastgesteld 7-7-2022'!#REF!="Nee",0,IF('Vastgesteld 7-7-2022'!#REF!="Ja",1,""))</f>
        <v>#REF!</v>
      </c>
      <c r="J858" s="16" t="e">
        <f>IF('Vastgesteld 7-7-2022'!#REF!&lt;&gt;"",'Vastgesteld 7-7-2022'!#REF!,"")</f>
        <v>#REF!</v>
      </c>
      <c r="BJ858" s="16" t="str">
        <f>IF(COUNTA('Vastgesteld 7-7-2022'!T852:AD852)&lt;&gt;0,1,"")</f>
        <v/>
      </c>
      <c r="BK858" s="16" t="str">
        <f t="shared" si="78"/>
        <v/>
      </c>
      <c r="BL858" s="16" t="str">
        <f>IF('Vastgesteld 7-7-2022'!T852="x","AA","")</f>
        <v/>
      </c>
      <c r="BM858" s="16" t="str">
        <f>IF('Vastgesteld 7-7-2022'!U852="x","A","")</f>
        <v/>
      </c>
      <c r="BN858" s="16" t="str">
        <f>IF('Vastgesteld 7-7-2022'!V852="x","B1","")</f>
        <v/>
      </c>
      <c r="BO858" s="16" t="e">
        <f>IF('Vastgesteld 7-7-2022'!#REF!="x","BB","")</f>
        <v>#REF!</v>
      </c>
      <c r="BP858" s="16" t="str">
        <f>IF('Vastgesteld 7-7-2022'!X852="x","B","")</f>
        <v/>
      </c>
      <c r="BQ858" s="16" t="str">
        <f>IF('Vastgesteld 7-7-2022'!Y852="x","L1","")</f>
        <v/>
      </c>
      <c r="BR858" s="16" t="str">
        <f>IF('Vastgesteld 7-7-2022'!Z852="x","L2","")</f>
        <v/>
      </c>
      <c r="BS858" s="16" t="str">
        <f>IF('Vastgesteld 7-7-2022'!AA852="x","M1","")</f>
        <v/>
      </c>
      <c r="BT858" s="16" t="str">
        <f>IF('Vastgesteld 7-7-2022'!AB852="x","M2","")</f>
        <v/>
      </c>
      <c r="BU858" s="16" t="str">
        <f>IF('Vastgesteld 7-7-2022'!AC852="x","Z1","")</f>
        <v/>
      </c>
      <c r="BV858" s="16" t="str">
        <f>IF('Vastgesteld 7-7-2022'!AD852="x","Z2","")</f>
        <v/>
      </c>
      <c r="BW858" s="16" t="str">
        <f>IF(COUNTA('Vastgesteld 7-7-2022'!K852:S852)&lt;&gt;0,1,"")</f>
        <v/>
      </c>
      <c r="BX858" s="16" t="str">
        <f t="shared" si="79"/>
        <v/>
      </c>
      <c r="BY858" s="16" t="str">
        <f>IF('Vastgesteld 7-7-2022'!K852="x","BB","")</f>
        <v/>
      </c>
      <c r="BZ858" s="16" t="str">
        <f>IF('Vastgesteld 7-7-2022'!L852="x","B","")</f>
        <v/>
      </c>
      <c r="CA858" s="16" t="str">
        <f>IF('Vastgesteld 7-7-2022'!M852="x","L1","")</f>
        <v/>
      </c>
      <c r="CB858" s="16" t="str">
        <f>IF('Vastgesteld 7-7-2022'!N852="x","L2","")</f>
        <v/>
      </c>
      <c r="CC858" s="16" t="str">
        <f>IF('Vastgesteld 7-7-2022'!O852="x","M1","")</f>
        <v/>
      </c>
      <c r="CD858" s="16" t="str">
        <f>IF('Vastgesteld 7-7-2022'!P852="x","M2","")</f>
        <v/>
      </c>
      <c r="CE858" s="16" t="str">
        <f>IF('Vastgesteld 7-7-2022'!Q852="x","Z1","")</f>
        <v/>
      </c>
      <c r="CF858" s="16" t="str">
        <f>IF('Vastgesteld 7-7-2022'!R852="x","Z2","")</f>
        <v/>
      </c>
      <c r="CG858" s="16" t="str">
        <f>IF('Vastgesteld 7-7-2022'!S852="x","ZZL","")</f>
        <v/>
      </c>
      <c r="CL858" s="16" t="str">
        <f>IF(COUNTA('Vastgesteld 7-7-2022'!AV852:BF852)&lt;&gt;0,2,"")</f>
        <v/>
      </c>
      <c r="CM858" s="16" t="str">
        <f t="shared" si="80"/>
        <v/>
      </c>
      <c r="CN858" s="16" t="str">
        <f>IF('Vastgesteld 7-7-2022'!AV852="x","AA","")</f>
        <v/>
      </c>
      <c r="CO858" s="16" t="str">
        <f>IF('Vastgesteld 7-7-2022'!AW852="x","A","")</f>
        <v/>
      </c>
      <c r="CP858" s="16" t="str">
        <f>IF('Vastgesteld 7-7-2022'!AX852="x","BB","")</f>
        <v/>
      </c>
      <c r="CQ858" s="16" t="str">
        <f>IF('Vastgesteld 7-7-2022'!AY852="x","B","")</f>
        <v/>
      </c>
      <c r="CR858" s="16" t="str">
        <f>IF('Vastgesteld 7-7-2022'!AZ852="x","L","")</f>
        <v/>
      </c>
      <c r="CS858" s="16" t="str">
        <f>IF('Vastgesteld 7-7-2022'!BA852="x","M","")</f>
        <v/>
      </c>
      <c r="CT858" s="16" t="str">
        <f>IF('Vastgesteld 7-7-2022'!BB852="x","Z","")</f>
        <v/>
      </c>
      <c r="CU858" s="16" t="str">
        <f>IF('Vastgesteld 7-7-2022'!BF852="x","ZZ","")</f>
        <v/>
      </c>
      <c r="CV858" s="16" t="str">
        <f>IF(COUNTA('Vastgesteld 7-7-2022'!AJ852:AQ852)&lt;&gt;0,2,"")</f>
        <v/>
      </c>
      <c r="CW858" s="16" t="str">
        <f t="shared" si="81"/>
        <v/>
      </c>
      <c r="CX858" s="16" t="str">
        <f>IF('Vastgesteld 7-7-2022'!AJ852="x","BB","")</f>
        <v/>
      </c>
      <c r="CY858" s="16" t="str">
        <f>IF('Vastgesteld 7-7-2022'!AK852="x","B","")</f>
        <v/>
      </c>
      <c r="CZ858" s="16" t="str">
        <f>IF('Vastgesteld 7-7-2022'!AL852="x","L","")</f>
        <v/>
      </c>
      <c r="DA858" s="16" t="str">
        <f>IF('Vastgesteld 7-7-2022'!AM852="x","M","")</f>
        <v/>
      </c>
      <c r="DB858" s="16" t="str">
        <f>IF('Vastgesteld 7-7-2022'!AN852="x","Z","")</f>
        <v/>
      </c>
      <c r="DC858" s="16" t="str">
        <f>IF('Vastgesteld 7-7-2022'!AO852="x","ZZ","")</f>
        <v/>
      </c>
      <c r="DD858" s="16" t="str">
        <f>IF('Vastgesteld 7-7-2022'!AQ852="x","1.40","")</f>
        <v/>
      </c>
      <c r="DE858" s="16" t="str">
        <f>IF(COUNTA('Vastgesteld 7-7-2022'!BH852:BJ852)&lt;&gt;0,6,"")</f>
        <v/>
      </c>
      <c r="DF858" s="16" t="str">
        <f t="shared" si="82"/>
        <v/>
      </c>
      <c r="DG858" s="16" t="str">
        <f>IF('Vastgesteld 7-7-2022'!BH852="x","L","")</f>
        <v/>
      </c>
      <c r="DH858" s="16" t="str">
        <f>IF('Vastgesteld 7-7-2022'!BI852="x","M","")</f>
        <v/>
      </c>
      <c r="DI858" s="16" t="str">
        <f>IF('Vastgesteld 7-7-2022'!BJ852="x","Z","")</f>
        <v/>
      </c>
      <c r="DJ858" s="16" t="str">
        <f>IF('Vastgesteld 7-7-2022'!BK852="x","Z","")</f>
        <v/>
      </c>
      <c r="DK858" s="16" t="str">
        <f>IF(COUNTA('Vastgesteld 7-7-2022'!BM852:BO852)&lt;&gt;0,6,"")</f>
        <v/>
      </c>
      <c r="DL858" s="16" t="str">
        <f t="shared" si="83"/>
        <v/>
      </c>
      <c r="DM858" s="16" t="str">
        <f>IF('Vastgesteld 7-7-2022'!BM852="x","L","")</f>
        <v/>
      </c>
      <c r="DN858" s="16" t="str">
        <f>IF('Vastgesteld 7-7-2022'!BN852="x","M","")</f>
        <v/>
      </c>
      <c r="DO858" s="16" t="str">
        <f>IF('Vastgesteld 7-7-2022'!BO852="x","Z","")</f>
        <v/>
      </c>
      <c r="DP858" s="16" t="str">
        <f>IF('Vastgesteld 7-7-2022'!BP852="x","Z","")</f>
        <v/>
      </c>
    </row>
    <row r="859" spans="1:120" ht="14.4" x14ac:dyDescent="0.3">
      <c r="A859" s="18">
        <f>'Vastgesteld 7-7-2022'!A853</f>
        <v>0</v>
      </c>
      <c r="B859" s="16" t="str">
        <f>IFERROR(VLOOKUP('Vastgesteld 7-7-2022'!#REF!,#REF!,2,FALSE),"")</f>
        <v/>
      </c>
      <c r="C859" s="16">
        <f>'Vastgesteld 7-7-2022'!E853</f>
        <v>0</v>
      </c>
      <c r="D859" s="16" t="str">
        <f>IFERROR(VLOOKUP('Vastgesteld 7-7-2022'!#REF!,#REF!,2,FALSE),"")</f>
        <v/>
      </c>
      <c r="E859" s="16" t="str">
        <f>IFERROR(VLOOKUP('Vastgesteld 7-7-2022'!#REF!,#REF!,5,FALSE),"")</f>
        <v/>
      </c>
      <c r="F859" s="16" t="e">
        <f>IF('Vastgesteld 7-7-2022'!#REF!&lt;&gt;"",'Vastgesteld 7-7-2022'!#REF!,"")</f>
        <v>#REF!</v>
      </c>
      <c r="G859" s="16" t="e">
        <f>IF('Vastgesteld 7-7-2022'!#REF!="Indoor",1,0)</f>
        <v>#REF!</v>
      </c>
      <c r="H859" s="16" t="e">
        <f>'Vastgesteld 7-7-2022'!#REF!</f>
        <v>#REF!</v>
      </c>
      <c r="I859" s="16" t="e">
        <f>IF('Vastgesteld 7-7-2022'!#REF!="Nee",0,IF('Vastgesteld 7-7-2022'!#REF!="Ja",1,""))</f>
        <v>#REF!</v>
      </c>
      <c r="J859" s="16" t="e">
        <f>IF('Vastgesteld 7-7-2022'!#REF!&lt;&gt;"",'Vastgesteld 7-7-2022'!#REF!,"")</f>
        <v>#REF!</v>
      </c>
      <c r="BJ859" s="16" t="str">
        <f>IF(COUNTA('Vastgesteld 7-7-2022'!T853:AD853)&lt;&gt;0,1,"")</f>
        <v/>
      </c>
      <c r="BK859" s="16" t="str">
        <f t="shared" si="78"/>
        <v/>
      </c>
      <c r="BL859" s="16" t="str">
        <f>IF('Vastgesteld 7-7-2022'!T853="x","AA","")</f>
        <v/>
      </c>
      <c r="BM859" s="16" t="str">
        <f>IF('Vastgesteld 7-7-2022'!U853="x","A","")</f>
        <v/>
      </c>
      <c r="BN859" s="16" t="str">
        <f>IF('Vastgesteld 7-7-2022'!V853="x","B1","")</f>
        <v/>
      </c>
      <c r="BO859" s="16" t="e">
        <f>IF('Vastgesteld 7-7-2022'!#REF!="x","BB","")</f>
        <v>#REF!</v>
      </c>
      <c r="BP859" s="16" t="str">
        <f>IF('Vastgesteld 7-7-2022'!X853="x","B","")</f>
        <v/>
      </c>
      <c r="BQ859" s="16" t="str">
        <f>IF('Vastgesteld 7-7-2022'!Y853="x","L1","")</f>
        <v/>
      </c>
      <c r="BR859" s="16" t="str">
        <f>IF('Vastgesteld 7-7-2022'!Z853="x","L2","")</f>
        <v/>
      </c>
      <c r="BS859" s="16" t="str">
        <f>IF('Vastgesteld 7-7-2022'!AA853="x","M1","")</f>
        <v/>
      </c>
      <c r="BT859" s="16" t="str">
        <f>IF('Vastgesteld 7-7-2022'!AB853="x","M2","")</f>
        <v/>
      </c>
      <c r="BU859" s="16" t="str">
        <f>IF('Vastgesteld 7-7-2022'!AC853="x","Z1","")</f>
        <v/>
      </c>
      <c r="BV859" s="16" t="str">
        <f>IF('Vastgesteld 7-7-2022'!AD853="x","Z2","")</f>
        <v/>
      </c>
      <c r="BW859" s="16" t="str">
        <f>IF(COUNTA('Vastgesteld 7-7-2022'!K853:S853)&lt;&gt;0,1,"")</f>
        <v/>
      </c>
      <c r="BX859" s="16" t="str">
        <f t="shared" si="79"/>
        <v/>
      </c>
      <c r="BY859" s="16" t="str">
        <f>IF('Vastgesteld 7-7-2022'!K853="x","BB","")</f>
        <v/>
      </c>
      <c r="BZ859" s="16" t="str">
        <f>IF('Vastgesteld 7-7-2022'!L853="x","B","")</f>
        <v/>
      </c>
      <c r="CA859" s="16" t="str">
        <f>IF('Vastgesteld 7-7-2022'!M853="x","L1","")</f>
        <v/>
      </c>
      <c r="CB859" s="16" t="str">
        <f>IF('Vastgesteld 7-7-2022'!N853="x","L2","")</f>
        <v/>
      </c>
      <c r="CC859" s="16" t="str">
        <f>IF('Vastgesteld 7-7-2022'!O853="x","M1","")</f>
        <v/>
      </c>
      <c r="CD859" s="16" t="str">
        <f>IF('Vastgesteld 7-7-2022'!P853="x","M2","")</f>
        <v/>
      </c>
      <c r="CE859" s="16" t="str">
        <f>IF('Vastgesteld 7-7-2022'!Q853="x","Z1","")</f>
        <v/>
      </c>
      <c r="CF859" s="16" t="str">
        <f>IF('Vastgesteld 7-7-2022'!R853="x","Z2","")</f>
        <v/>
      </c>
      <c r="CG859" s="16" t="str">
        <f>IF('Vastgesteld 7-7-2022'!S853="x","ZZL","")</f>
        <v/>
      </c>
      <c r="CL859" s="16" t="str">
        <f>IF(COUNTA('Vastgesteld 7-7-2022'!AV853:BF853)&lt;&gt;0,2,"")</f>
        <v/>
      </c>
      <c r="CM859" s="16" t="str">
        <f t="shared" si="80"/>
        <v/>
      </c>
      <c r="CN859" s="16" t="str">
        <f>IF('Vastgesteld 7-7-2022'!AV853="x","AA","")</f>
        <v/>
      </c>
      <c r="CO859" s="16" t="str">
        <f>IF('Vastgesteld 7-7-2022'!AW853="x","A","")</f>
        <v/>
      </c>
      <c r="CP859" s="16" t="str">
        <f>IF('Vastgesteld 7-7-2022'!AX853="x","BB","")</f>
        <v/>
      </c>
      <c r="CQ859" s="16" t="str">
        <f>IF('Vastgesteld 7-7-2022'!AY853="x","B","")</f>
        <v/>
      </c>
      <c r="CR859" s="16" t="str">
        <f>IF('Vastgesteld 7-7-2022'!AZ853="x","L","")</f>
        <v/>
      </c>
      <c r="CS859" s="16" t="str">
        <f>IF('Vastgesteld 7-7-2022'!BA853="x","M","")</f>
        <v/>
      </c>
      <c r="CT859" s="16" t="str">
        <f>IF('Vastgesteld 7-7-2022'!BB853="x","Z","")</f>
        <v/>
      </c>
      <c r="CU859" s="16" t="str">
        <f>IF('Vastgesteld 7-7-2022'!BF853="x","ZZ","")</f>
        <v/>
      </c>
      <c r="CV859" s="16" t="str">
        <f>IF(COUNTA('Vastgesteld 7-7-2022'!AJ853:AQ853)&lt;&gt;0,2,"")</f>
        <v/>
      </c>
      <c r="CW859" s="16" t="str">
        <f t="shared" si="81"/>
        <v/>
      </c>
      <c r="CX859" s="16" t="str">
        <f>IF('Vastgesteld 7-7-2022'!AJ853="x","BB","")</f>
        <v/>
      </c>
      <c r="CY859" s="16" t="str">
        <f>IF('Vastgesteld 7-7-2022'!AK853="x","B","")</f>
        <v/>
      </c>
      <c r="CZ859" s="16" t="str">
        <f>IF('Vastgesteld 7-7-2022'!AL853="x","L","")</f>
        <v/>
      </c>
      <c r="DA859" s="16" t="str">
        <f>IF('Vastgesteld 7-7-2022'!AM853="x","M","")</f>
        <v/>
      </c>
      <c r="DB859" s="16" t="str">
        <f>IF('Vastgesteld 7-7-2022'!AN853="x","Z","")</f>
        <v/>
      </c>
      <c r="DC859" s="16" t="str">
        <f>IF('Vastgesteld 7-7-2022'!AO853="x","ZZ","")</f>
        <v/>
      </c>
      <c r="DD859" s="16" t="str">
        <f>IF('Vastgesteld 7-7-2022'!AQ853="x","1.40","")</f>
        <v/>
      </c>
      <c r="DE859" s="16" t="str">
        <f>IF(COUNTA('Vastgesteld 7-7-2022'!BH853:BJ853)&lt;&gt;0,6,"")</f>
        <v/>
      </c>
      <c r="DF859" s="16" t="str">
        <f t="shared" si="82"/>
        <v/>
      </c>
      <c r="DG859" s="16" t="str">
        <f>IF('Vastgesteld 7-7-2022'!BH853="x","L","")</f>
        <v/>
      </c>
      <c r="DH859" s="16" t="str">
        <f>IF('Vastgesteld 7-7-2022'!BI853="x","M","")</f>
        <v/>
      </c>
      <c r="DI859" s="16" t="str">
        <f>IF('Vastgesteld 7-7-2022'!BJ853="x","Z","")</f>
        <v/>
      </c>
      <c r="DJ859" s="16" t="str">
        <f>IF('Vastgesteld 7-7-2022'!BK853="x","Z","")</f>
        <v/>
      </c>
      <c r="DK859" s="16" t="str">
        <f>IF(COUNTA('Vastgesteld 7-7-2022'!BM853:BO853)&lt;&gt;0,6,"")</f>
        <v/>
      </c>
      <c r="DL859" s="16" t="str">
        <f t="shared" si="83"/>
        <v/>
      </c>
      <c r="DM859" s="16" t="str">
        <f>IF('Vastgesteld 7-7-2022'!BM853="x","L","")</f>
        <v/>
      </c>
      <c r="DN859" s="16" t="str">
        <f>IF('Vastgesteld 7-7-2022'!BN853="x","M","")</f>
        <v/>
      </c>
      <c r="DO859" s="16" t="str">
        <f>IF('Vastgesteld 7-7-2022'!BO853="x","Z","")</f>
        <v/>
      </c>
      <c r="DP859" s="16" t="str">
        <f>IF('Vastgesteld 7-7-2022'!BP853="x","Z","")</f>
        <v/>
      </c>
    </row>
    <row r="860" spans="1:120" ht="14.4" x14ac:dyDescent="0.3">
      <c r="A860" s="18">
        <f>'Vastgesteld 7-7-2022'!A854</f>
        <v>0</v>
      </c>
      <c r="B860" s="16" t="str">
        <f>IFERROR(VLOOKUP('Vastgesteld 7-7-2022'!#REF!,#REF!,2,FALSE),"")</f>
        <v/>
      </c>
      <c r="C860" s="16">
        <f>'Vastgesteld 7-7-2022'!E854</f>
        <v>0</v>
      </c>
      <c r="D860" s="16" t="str">
        <f>IFERROR(VLOOKUP('Vastgesteld 7-7-2022'!#REF!,#REF!,2,FALSE),"")</f>
        <v/>
      </c>
      <c r="E860" s="16" t="str">
        <f>IFERROR(VLOOKUP('Vastgesteld 7-7-2022'!#REF!,#REF!,5,FALSE),"")</f>
        <v/>
      </c>
      <c r="F860" s="16" t="e">
        <f>IF('Vastgesteld 7-7-2022'!#REF!&lt;&gt;"",'Vastgesteld 7-7-2022'!#REF!,"")</f>
        <v>#REF!</v>
      </c>
      <c r="G860" s="16" t="e">
        <f>IF('Vastgesteld 7-7-2022'!#REF!="Indoor",1,0)</f>
        <v>#REF!</v>
      </c>
      <c r="H860" s="16" t="e">
        <f>'Vastgesteld 7-7-2022'!#REF!</f>
        <v>#REF!</v>
      </c>
      <c r="I860" s="16" t="e">
        <f>IF('Vastgesteld 7-7-2022'!#REF!="Nee",0,IF('Vastgesteld 7-7-2022'!#REF!="Ja",1,""))</f>
        <v>#REF!</v>
      </c>
      <c r="J860" s="16" t="e">
        <f>IF('Vastgesteld 7-7-2022'!#REF!&lt;&gt;"",'Vastgesteld 7-7-2022'!#REF!,"")</f>
        <v>#REF!</v>
      </c>
      <c r="BJ860" s="16" t="str">
        <f>IF(COUNTA('Vastgesteld 7-7-2022'!T854:AD854)&lt;&gt;0,1,"")</f>
        <v/>
      </c>
      <c r="BK860" s="16" t="str">
        <f t="shared" si="78"/>
        <v/>
      </c>
      <c r="BL860" s="16" t="str">
        <f>IF('Vastgesteld 7-7-2022'!T854="x","AA","")</f>
        <v/>
      </c>
      <c r="BM860" s="16" t="str">
        <f>IF('Vastgesteld 7-7-2022'!U854="x","A","")</f>
        <v/>
      </c>
      <c r="BN860" s="16" t="str">
        <f>IF('Vastgesteld 7-7-2022'!V854="x","B1","")</f>
        <v/>
      </c>
      <c r="BO860" s="16" t="e">
        <f>IF('Vastgesteld 7-7-2022'!#REF!="x","BB","")</f>
        <v>#REF!</v>
      </c>
      <c r="BP860" s="16" t="str">
        <f>IF('Vastgesteld 7-7-2022'!X854="x","B","")</f>
        <v/>
      </c>
      <c r="BQ860" s="16" t="str">
        <f>IF('Vastgesteld 7-7-2022'!Y854="x","L1","")</f>
        <v/>
      </c>
      <c r="BR860" s="16" t="str">
        <f>IF('Vastgesteld 7-7-2022'!Z854="x","L2","")</f>
        <v/>
      </c>
      <c r="BS860" s="16" t="str">
        <f>IF('Vastgesteld 7-7-2022'!AA854="x","M1","")</f>
        <v/>
      </c>
      <c r="BT860" s="16" t="str">
        <f>IF('Vastgesteld 7-7-2022'!AB854="x","M2","")</f>
        <v/>
      </c>
      <c r="BU860" s="16" t="str">
        <f>IF('Vastgesteld 7-7-2022'!AC854="x","Z1","")</f>
        <v/>
      </c>
      <c r="BV860" s="16" t="str">
        <f>IF('Vastgesteld 7-7-2022'!AD854="x","Z2","")</f>
        <v/>
      </c>
      <c r="BW860" s="16" t="str">
        <f>IF(COUNTA('Vastgesteld 7-7-2022'!K854:S854)&lt;&gt;0,1,"")</f>
        <v/>
      </c>
      <c r="BX860" s="16" t="str">
        <f t="shared" si="79"/>
        <v/>
      </c>
      <c r="BY860" s="16" t="str">
        <f>IF('Vastgesteld 7-7-2022'!K854="x","BB","")</f>
        <v/>
      </c>
      <c r="BZ860" s="16" t="str">
        <f>IF('Vastgesteld 7-7-2022'!L854="x","B","")</f>
        <v/>
      </c>
      <c r="CA860" s="16" t="str">
        <f>IF('Vastgesteld 7-7-2022'!M854="x","L1","")</f>
        <v/>
      </c>
      <c r="CB860" s="16" t="str">
        <f>IF('Vastgesteld 7-7-2022'!N854="x","L2","")</f>
        <v/>
      </c>
      <c r="CC860" s="16" t="str">
        <f>IF('Vastgesteld 7-7-2022'!O854="x","M1","")</f>
        <v/>
      </c>
      <c r="CD860" s="16" t="str">
        <f>IF('Vastgesteld 7-7-2022'!P854="x","M2","")</f>
        <v/>
      </c>
      <c r="CE860" s="16" t="str">
        <f>IF('Vastgesteld 7-7-2022'!Q854="x","Z1","")</f>
        <v/>
      </c>
      <c r="CF860" s="16" t="str">
        <f>IF('Vastgesteld 7-7-2022'!R854="x","Z2","")</f>
        <v/>
      </c>
      <c r="CG860" s="16" t="str">
        <f>IF('Vastgesteld 7-7-2022'!S854="x","ZZL","")</f>
        <v/>
      </c>
      <c r="CL860" s="16" t="str">
        <f>IF(COUNTA('Vastgesteld 7-7-2022'!AV854:BF854)&lt;&gt;0,2,"")</f>
        <v/>
      </c>
      <c r="CM860" s="16" t="str">
        <f t="shared" si="80"/>
        <v/>
      </c>
      <c r="CN860" s="16" t="str">
        <f>IF('Vastgesteld 7-7-2022'!AV854="x","AA","")</f>
        <v/>
      </c>
      <c r="CO860" s="16" t="str">
        <f>IF('Vastgesteld 7-7-2022'!AW854="x","A","")</f>
        <v/>
      </c>
      <c r="CP860" s="16" t="str">
        <f>IF('Vastgesteld 7-7-2022'!AX854="x","BB","")</f>
        <v/>
      </c>
      <c r="CQ860" s="16" t="str">
        <f>IF('Vastgesteld 7-7-2022'!AY854="x","B","")</f>
        <v/>
      </c>
      <c r="CR860" s="16" t="str">
        <f>IF('Vastgesteld 7-7-2022'!AZ854="x","L","")</f>
        <v/>
      </c>
      <c r="CS860" s="16" t="str">
        <f>IF('Vastgesteld 7-7-2022'!BA854="x","M","")</f>
        <v/>
      </c>
      <c r="CT860" s="16" t="str">
        <f>IF('Vastgesteld 7-7-2022'!BB854="x","Z","")</f>
        <v/>
      </c>
      <c r="CU860" s="16" t="str">
        <f>IF('Vastgesteld 7-7-2022'!BF854="x","ZZ","")</f>
        <v/>
      </c>
      <c r="CV860" s="16" t="str">
        <f>IF(COUNTA('Vastgesteld 7-7-2022'!AJ854:AQ854)&lt;&gt;0,2,"")</f>
        <v/>
      </c>
      <c r="CW860" s="16" t="str">
        <f t="shared" si="81"/>
        <v/>
      </c>
      <c r="CX860" s="16" t="str">
        <f>IF('Vastgesteld 7-7-2022'!AJ854="x","BB","")</f>
        <v/>
      </c>
      <c r="CY860" s="16" t="str">
        <f>IF('Vastgesteld 7-7-2022'!AK854="x","B","")</f>
        <v/>
      </c>
      <c r="CZ860" s="16" t="str">
        <f>IF('Vastgesteld 7-7-2022'!AL854="x","L","")</f>
        <v/>
      </c>
      <c r="DA860" s="16" t="str">
        <f>IF('Vastgesteld 7-7-2022'!AM854="x","M","")</f>
        <v/>
      </c>
      <c r="DB860" s="16" t="str">
        <f>IF('Vastgesteld 7-7-2022'!AN854="x","Z","")</f>
        <v/>
      </c>
      <c r="DC860" s="16" t="str">
        <f>IF('Vastgesteld 7-7-2022'!AO854="x","ZZ","")</f>
        <v/>
      </c>
      <c r="DD860" s="16" t="str">
        <f>IF('Vastgesteld 7-7-2022'!AQ854="x","1.40","")</f>
        <v/>
      </c>
      <c r="DE860" s="16" t="str">
        <f>IF(COUNTA('Vastgesteld 7-7-2022'!BH854:BJ854)&lt;&gt;0,6,"")</f>
        <v/>
      </c>
      <c r="DF860" s="16" t="str">
        <f t="shared" si="82"/>
        <v/>
      </c>
      <c r="DG860" s="16" t="str">
        <f>IF('Vastgesteld 7-7-2022'!BH854="x","L","")</f>
        <v/>
      </c>
      <c r="DH860" s="16" t="str">
        <f>IF('Vastgesteld 7-7-2022'!BI854="x","M","")</f>
        <v/>
      </c>
      <c r="DI860" s="16" t="str">
        <f>IF('Vastgesteld 7-7-2022'!BJ854="x","Z","")</f>
        <v/>
      </c>
      <c r="DJ860" s="16" t="str">
        <f>IF('Vastgesteld 7-7-2022'!BK854="x","Z","")</f>
        <v/>
      </c>
      <c r="DK860" s="16" t="str">
        <f>IF(COUNTA('Vastgesteld 7-7-2022'!BM854:BO854)&lt;&gt;0,6,"")</f>
        <v/>
      </c>
      <c r="DL860" s="16" t="str">
        <f t="shared" si="83"/>
        <v/>
      </c>
      <c r="DM860" s="16" t="str">
        <f>IF('Vastgesteld 7-7-2022'!BM854="x","L","")</f>
        <v/>
      </c>
      <c r="DN860" s="16" t="str">
        <f>IF('Vastgesteld 7-7-2022'!BN854="x","M","")</f>
        <v/>
      </c>
      <c r="DO860" s="16" t="str">
        <f>IF('Vastgesteld 7-7-2022'!BO854="x","Z","")</f>
        <v/>
      </c>
      <c r="DP860" s="16" t="str">
        <f>IF('Vastgesteld 7-7-2022'!BP854="x","Z","")</f>
        <v/>
      </c>
    </row>
    <row r="861" spans="1:120" ht="14.4" x14ac:dyDescent="0.3">
      <c r="A861" s="18">
        <f>'Vastgesteld 7-7-2022'!A855</f>
        <v>0</v>
      </c>
      <c r="B861" s="16" t="str">
        <f>IFERROR(VLOOKUP('Vastgesteld 7-7-2022'!#REF!,#REF!,2,FALSE),"")</f>
        <v/>
      </c>
      <c r="C861" s="16">
        <f>'Vastgesteld 7-7-2022'!E855</f>
        <v>0</v>
      </c>
      <c r="D861" s="16" t="str">
        <f>IFERROR(VLOOKUP('Vastgesteld 7-7-2022'!#REF!,#REF!,2,FALSE),"")</f>
        <v/>
      </c>
      <c r="E861" s="16" t="str">
        <f>IFERROR(VLOOKUP('Vastgesteld 7-7-2022'!#REF!,#REF!,5,FALSE),"")</f>
        <v/>
      </c>
      <c r="F861" s="16" t="e">
        <f>IF('Vastgesteld 7-7-2022'!#REF!&lt;&gt;"",'Vastgesteld 7-7-2022'!#REF!,"")</f>
        <v>#REF!</v>
      </c>
      <c r="G861" s="16" t="e">
        <f>IF('Vastgesteld 7-7-2022'!#REF!="Indoor",1,0)</f>
        <v>#REF!</v>
      </c>
      <c r="H861" s="16" t="e">
        <f>'Vastgesteld 7-7-2022'!#REF!</f>
        <v>#REF!</v>
      </c>
      <c r="I861" s="16" t="e">
        <f>IF('Vastgesteld 7-7-2022'!#REF!="Nee",0,IF('Vastgesteld 7-7-2022'!#REF!="Ja",1,""))</f>
        <v>#REF!</v>
      </c>
      <c r="J861" s="16" t="e">
        <f>IF('Vastgesteld 7-7-2022'!#REF!&lt;&gt;"",'Vastgesteld 7-7-2022'!#REF!,"")</f>
        <v>#REF!</v>
      </c>
      <c r="BJ861" s="16" t="str">
        <f>IF(COUNTA('Vastgesteld 7-7-2022'!T855:AD855)&lt;&gt;0,1,"")</f>
        <v/>
      </c>
      <c r="BK861" s="16" t="str">
        <f t="shared" si="78"/>
        <v/>
      </c>
      <c r="BL861" s="16" t="str">
        <f>IF('Vastgesteld 7-7-2022'!T855="x","AA","")</f>
        <v/>
      </c>
      <c r="BM861" s="16" t="str">
        <f>IF('Vastgesteld 7-7-2022'!U855="x","A","")</f>
        <v/>
      </c>
      <c r="BN861" s="16" t="str">
        <f>IF('Vastgesteld 7-7-2022'!V855="x","B1","")</f>
        <v/>
      </c>
      <c r="BO861" s="16" t="e">
        <f>IF('Vastgesteld 7-7-2022'!#REF!="x","BB","")</f>
        <v>#REF!</v>
      </c>
      <c r="BP861" s="16" t="str">
        <f>IF('Vastgesteld 7-7-2022'!X855="x","B","")</f>
        <v/>
      </c>
      <c r="BQ861" s="16" t="str">
        <f>IF('Vastgesteld 7-7-2022'!Y855="x","L1","")</f>
        <v/>
      </c>
      <c r="BR861" s="16" t="str">
        <f>IF('Vastgesteld 7-7-2022'!Z855="x","L2","")</f>
        <v/>
      </c>
      <c r="BS861" s="16" t="str">
        <f>IF('Vastgesteld 7-7-2022'!AA855="x","M1","")</f>
        <v/>
      </c>
      <c r="BT861" s="16" t="str">
        <f>IF('Vastgesteld 7-7-2022'!AB855="x","M2","")</f>
        <v/>
      </c>
      <c r="BU861" s="16" t="str">
        <f>IF('Vastgesteld 7-7-2022'!AC855="x","Z1","")</f>
        <v/>
      </c>
      <c r="BV861" s="16" t="str">
        <f>IF('Vastgesteld 7-7-2022'!AD855="x","Z2","")</f>
        <v/>
      </c>
      <c r="BW861" s="16" t="str">
        <f>IF(COUNTA('Vastgesteld 7-7-2022'!K855:S855)&lt;&gt;0,1,"")</f>
        <v/>
      </c>
      <c r="BX861" s="16" t="str">
        <f t="shared" si="79"/>
        <v/>
      </c>
      <c r="BY861" s="16" t="str">
        <f>IF('Vastgesteld 7-7-2022'!K855="x","BB","")</f>
        <v/>
      </c>
      <c r="BZ861" s="16" t="str">
        <f>IF('Vastgesteld 7-7-2022'!L855="x","B","")</f>
        <v/>
      </c>
      <c r="CA861" s="16" t="str">
        <f>IF('Vastgesteld 7-7-2022'!M855="x","L1","")</f>
        <v/>
      </c>
      <c r="CB861" s="16" t="str">
        <f>IF('Vastgesteld 7-7-2022'!N855="x","L2","")</f>
        <v/>
      </c>
      <c r="CC861" s="16" t="str">
        <f>IF('Vastgesteld 7-7-2022'!O855="x","M1","")</f>
        <v/>
      </c>
      <c r="CD861" s="16" t="str">
        <f>IF('Vastgesteld 7-7-2022'!P855="x","M2","")</f>
        <v/>
      </c>
      <c r="CE861" s="16" t="str">
        <f>IF('Vastgesteld 7-7-2022'!Q855="x","Z1","")</f>
        <v/>
      </c>
      <c r="CF861" s="16" t="str">
        <f>IF('Vastgesteld 7-7-2022'!R855="x","Z2","")</f>
        <v/>
      </c>
      <c r="CG861" s="16" t="str">
        <f>IF('Vastgesteld 7-7-2022'!S855="x","ZZL","")</f>
        <v/>
      </c>
      <c r="CL861" s="16" t="str">
        <f>IF(COUNTA('Vastgesteld 7-7-2022'!AV855:BF855)&lt;&gt;0,2,"")</f>
        <v/>
      </c>
      <c r="CM861" s="16" t="str">
        <f t="shared" si="80"/>
        <v/>
      </c>
      <c r="CN861" s="16" t="str">
        <f>IF('Vastgesteld 7-7-2022'!AV855="x","AA","")</f>
        <v/>
      </c>
      <c r="CO861" s="16" t="str">
        <f>IF('Vastgesteld 7-7-2022'!AW855="x","A","")</f>
        <v/>
      </c>
      <c r="CP861" s="16" t="str">
        <f>IF('Vastgesteld 7-7-2022'!AX855="x","BB","")</f>
        <v/>
      </c>
      <c r="CQ861" s="16" t="str">
        <f>IF('Vastgesteld 7-7-2022'!AY855="x","B","")</f>
        <v/>
      </c>
      <c r="CR861" s="16" t="str">
        <f>IF('Vastgesteld 7-7-2022'!AZ855="x","L","")</f>
        <v/>
      </c>
      <c r="CS861" s="16" t="str">
        <f>IF('Vastgesteld 7-7-2022'!BA855="x","M","")</f>
        <v/>
      </c>
      <c r="CT861" s="16" t="str">
        <f>IF('Vastgesteld 7-7-2022'!BB855="x","Z","")</f>
        <v/>
      </c>
      <c r="CU861" s="16" t="str">
        <f>IF('Vastgesteld 7-7-2022'!BF855="x","ZZ","")</f>
        <v/>
      </c>
      <c r="CV861" s="16" t="str">
        <f>IF(COUNTA('Vastgesteld 7-7-2022'!AJ855:AQ855)&lt;&gt;0,2,"")</f>
        <v/>
      </c>
      <c r="CW861" s="16" t="str">
        <f t="shared" si="81"/>
        <v/>
      </c>
      <c r="CX861" s="16" t="str">
        <f>IF('Vastgesteld 7-7-2022'!AJ855="x","BB","")</f>
        <v/>
      </c>
      <c r="CY861" s="16" t="str">
        <f>IF('Vastgesteld 7-7-2022'!AK855="x","B","")</f>
        <v/>
      </c>
      <c r="CZ861" s="16" t="str">
        <f>IF('Vastgesteld 7-7-2022'!AL855="x","L","")</f>
        <v/>
      </c>
      <c r="DA861" s="16" t="str">
        <f>IF('Vastgesteld 7-7-2022'!AM855="x","M","")</f>
        <v/>
      </c>
      <c r="DB861" s="16" t="str">
        <f>IF('Vastgesteld 7-7-2022'!AN855="x","Z","")</f>
        <v/>
      </c>
      <c r="DC861" s="16" t="str">
        <f>IF('Vastgesteld 7-7-2022'!AO855="x","ZZ","")</f>
        <v/>
      </c>
      <c r="DD861" s="16" t="str">
        <f>IF('Vastgesteld 7-7-2022'!AQ855="x","1.40","")</f>
        <v/>
      </c>
      <c r="DE861" s="16" t="str">
        <f>IF(COUNTA('Vastgesteld 7-7-2022'!BH855:BJ855)&lt;&gt;0,6,"")</f>
        <v/>
      </c>
      <c r="DF861" s="16" t="str">
        <f t="shared" si="82"/>
        <v/>
      </c>
      <c r="DG861" s="16" t="str">
        <f>IF('Vastgesteld 7-7-2022'!BH855="x","L","")</f>
        <v/>
      </c>
      <c r="DH861" s="16" t="str">
        <f>IF('Vastgesteld 7-7-2022'!BI855="x","M","")</f>
        <v/>
      </c>
      <c r="DI861" s="16" t="str">
        <f>IF('Vastgesteld 7-7-2022'!BJ855="x","Z","")</f>
        <v/>
      </c>
      <c r="DJ861" s="16" t="str">
        <f>IF('Vastgesteld 7-7-2022'!BK855="x","Z","")</f>
        <v/>
      </c>
      <c r="DK861" s="16" t="str">
        <f>IF(COUNTA('Vastgesteld 7-7-2022'!BM855:BO855)&lt;&gt;0,6,"")</f>
        <v/>
      </c>
      <c r="DL861" s="16" t="str">
        <f t="shared" si="83"/>
        <v/>
      </c>
      <c r="DM861" s="16" t="str">
        <f>IF('Vastgesteld 7-7-2022'!BM855="x","L","")</f>
        <v/>
      </c>
      <c r="DN861" s="16" t="str">
        <f>IF('Vastgesteld 7-7-2022'!BN855="x","M","")</f>
        <v/>
      </c>
      <c r="DO861" s="16" t="str">
        <f>IF('Vastgesteld 7-7-2022'!BO855="x","Z","")</f>
        <v/>
      </c>
      <c r="DP861" s="16" t="str">
        <f>IF('Vastgesteld 7-7-2022'!BP855="x","Z","")</f>
        <v/>
      </c>
    </row>
    <row r="862" spans="1:120" ht="14.4" x14ac:dyDescent="0.3">
      <c r="A862" s="18">
        <f>'Vastgesteld 7-7-2022'!A856</f>
        <v>0</v>
      </c>
      <c r="B862" s="16" t="str">
        <f>IFERROR(VLOOKUP('Vastgesteld 7-7-2022'!#REF!,#REF!,2,FALSE),"")</f>
        <v/>
      </c>
      <c r="C862" s="16">
        <f>'Vastgesteld 7-7-2022'!E856</f>
        <v>0</v>
      </c>
      <c r="D862" s="16" t="str">
        <f>IFERROR(VLOOKUP('Vastgesteld 7-7-2022'!#REF!,#REF!,2,FALSE),"")</f>
        <v/>
      </c>
      <c r="E862" s="16" t="str">
        <f>IFERROR(VLOOKUP('Vastgesteld 7-7-2022'!#REF!,#REF!,5,FALSE),"")</f>
        <v/>
      </c>
      <c r="F862" s="16" t="e">
        <f>IF('Vastgesteld 7-7-2022'!#REF!&lt;&gt;"",'Vastgesteld 7-7-2022'!#REF!,"")</f>
        <v>#REF!</v>
      </c>
      <c r="G862" s="16" t="e">
        <f>IF('Vastgesteld 7-7-2022'!#REF!="Indoor",1,0)</f>
        <v>#REF!</v>
      </c>
      <c r="H862" s="16" t="e">
        <f>'Vastgesteld 7-7-2022'!#REF!</f>
        <v>#REF!</v>
      </c>
      <c r="I862" s="16" t="e">
        <f>IF('Vastgesteld 7-7-2022'!#REF!="Nee",0,IF('Vastgesteld 7-7-2022'!#REF!="Ja",1,""))</f>
        <v>#REF!</v>
      </c>
      <c r="J862" s="16" t="e">
        <f>IF('Vastgesteld 7-7-2022'!#REF!&lt;&gt;"",'Vastgesteld 7-7-2022'!#REF!,"")</f>
        <v>#REF!</v>
      </c>
      <c r="BJ862" s="16" t="str">
        <f>IF(COUNTA('Vastgesteld 7-7-2022'!T856:AD856)&lt;&gt;0,1,"")</f>
        <v/>
      </c>
      <c r="BK862" s="16" t="str">
        <f t="shared" si="78"/>
        <v/>
      </c>
      <c r="BL862" s="16" t="str">
        <f>IF('Vastgesteld 7-7-2022'!T856="x","AA","")</f>
        <v/>
      </c>
      <c r="BM862" s="16" t="str">
        <f>IF('Vastgesteld 7-7-2022'!U856="x","A","")</f>
        <v/>
      </c>
      <c r="BN862" s="16" t="str">
        <f>IF('Vastgesteld 7-7-2022'!V856="x","B1","")</f>
        <v/>
      </c>
      <c r="BO862" s="16" t="e">
        <f>IF('Vastgesteld 7-7-2022'!#REF!="x","BB","")</f>
        <v>#REF!</v>
      </c>
      <c r="BP862" s="16" t="str">
        <f>IF('Vastgesteld 7-7-2022'!X856="x","B","")</f>
        <v/>
      </c>
      <c r="BQ862" s="16" t="str">
        <f>IF('Vastgesteld 7-7-2022'!Y856="x","L1","")</f>
        <v/>
      </c>
      <c r="BR862" s="16" t="str">
        <f>IF('Vastgesteld 7-7-2022'!Z856="x","L2","")</f>
        <v/>
      </c>
      <c r="BS862" s="16" t="str">
        <f>IF('Vastgesteld 7-7-2022'!AA856="x","M1","")</f>
        <v/>
      </c>
      <c r="BT862" s="16" t="str">
        <f>IF('Vastgesteld 7-7-2022'!AB856="x","M2","")</f>
        <v/>
      </c>
      <c r="BU862" s="16" t="str">
        <f>IF('Vastgesteld 7-7-2022'!AC856="x","Z1","")</f>
        <v/>
      </c>
      <c r="BV862" s="16" t="str">
        <f>IF('Vastgesteld 7-7-2022'!AD856="x","Z2","")</f>
        <v/>
      </c>
      <c r="BW862" s="16" t="str">
        <f>IF(COUNTA('Vastgesteld 7-7-2022'!K856:S856)&lt;&gt;0,1,"")</f>
        <v/>
      </c>
      <c r="BX862" s="16" t="str">
        <f t="shared" si="79"/>
        <v/>
      </c>
      <c r="BY862" s="16" t="str">
        <f>IF('Vastgesteld 7-7-2022'!K856="x","BB","")</f>
        <v/>
      </c>
      <c r="BZ862" s="16" t="str">
        <f>IF('Vastgesteld 7-7-2022'!L856="x","B","")</f>
        <v/>
      </c>
      <c r="CA862" s="16" t="str">
        <f>IF('Vastgesteld 7-7-2022'!M856="x","L1","")</f>
        <v/>
      </c>
      <c r="CB862" s="16" t="str">
        <f>IF('Vastgesteld 7-7-2022'!N856="x","L2","")</f>
        <v/>
      </c>
      <c r="CC862" s="16" t="str">
        <f>IF('Vastgesteld 7-7-2022'!O856="x","M1","")</f>
        <v/>
      </c>
      <c r="CD862" s="16" t="str">
        <f>IF('Vastgesteld 7-7-2022'!P856="x","M2","")</f>
        <v/>
      </c>
      <c r="CE862" s="16" t="str">
        <f>IF('Vastgesteld 7-7-2022'!Q856="x","Z1","")</f>
        <v/>
      </c>
      <c r="CF862" s="16" t="str">
        <f>IF('Vastgesteld 7-7-2022'!R856="x","Z2","")</f>
        <v/>
      </c>
      <c r="CG862" s="16" t="str">
        <f>IF('Vastgesteld 7-7-2022'!S856="x","ZZL","")</f>
        <v/>
      </c>
      <c r="CL862" s="16" t="str">
        <f>IF(COUNTA('Vastgesteld 7-7-2022'!AV856:BF856)&lt;&gt;0,2,"")</f>
        <v/>
      </c>
      <c r="CM862" s="16" t="str">
        <f t="shared" si="80"/>
        <v/>
      </c>
      <c r="CN862" s="16" t="str">
        <f>IF('Vastgesteld 7-7-2022'!AV856="x","AA","")</f>
        <v/>
      </c>
      <c r="CO862" s="16" t="str">
        <f>IF('Vastgesteld 7-7-2022'!AW856="x","A","")</f>
        <v/>
      </c>
      <c r="CP862" s="16" t="str">
        <f>IF('Vastgesteld 7-7-2022'!AX856="x","BB","")</f>
        <v/>
      </c>
      <c r="CQ862" s="16" t="str">
        <f>IF('Vastgesteld 7-7-2022'!AY856="x","B","")</f>
        <v/>
      </c>
      <c r="CR862" s="16" t="str">
        <f>IF('Vastgesteld 7-7-2022'!AZ856="x","L","")</f>
        <v/>
      </c>
      <c r="CS862" s="16" t="str">
        <f>IF('Vastgesteld 7-7-2022'!BA856="x","M","")</f>
        <v/>
      </c>
      <c r="CT862" s="16" t="str">
        <f>IF('Vastgesteld 7-7-2022'!BB856="x","Z","")</f>
        <v/>
      </c>
      <c r="CU862" s="16" t="str">
        <f>IF('Vastgesteld 7-7-2022'!BF856="x","ZZ","")</f>
        <v/>
      </c>
      <c r="CV862" s="16" t="str">
        <f>IF(COUNTA('Vastgesteld 7-7-2022'!AJ856:AQ856)&lt;&gt;0,2,"")</f>
        <v/>
      </c>
      <c r="CW862" s="16" t="str">
        <f t="shared" si="81"/>
        <v/>
      </c>
      <c r="CX862" s="16" t="str">
        <f>IF('Vastgesteld 7-7-2022'!AJ856="x","BB","")</f>
        <v/>
      </c>
      <c r="CY862" s="16" t="str">
        <f>IF('Vastgesteld 7-7-2022'!AK856="x","B","")</f>
        <v/>
      </c>
      <c r="CZ862" s="16" t="str">
        <f>IF('Vastgesteld 7-7-2022'!AL856="x","L","")</f>
        <v/>
      </c>
      <c r="DA862" s="16" t="str">
        <f>IF('Vastgesteld 7-7-2022'!AM856="x","M","")</f>
        <v/>
      </c>
      <c r="DB862" s="16" t="str">
        <f>IF('Vastgesteld 7-7-2022'!AN856="x","Z","")</f>
        <v/>
      </c>
      <c r="DC862" s="16" t="str">
        <f>IF('Vastgesteld 7-7-2022'!AO856="x","ZZ","")</f>
        <v/>
      </c>
      <c r="DD862" s="16" t="str">
        <f>IF('Vastgesteld 7-7-2022'!AQ856="x","1.40","")</f>
        <v/>
      </c>
      <c r="DE862" s="16" t="str">
        <f>IF(COUNTA('Vastgesteld 7-7-2022'!BH856:BJ856)&lt;&gt;0,6,"")</f>
        <v/>
      </c>
      <c r="DF862" s="16" t="str">
        <f t="shared" si="82"/>
        <v/>
      </c>
      <c r="DG862" s="16" t="str">
        <f>IF('Vastgesteld 7-7-2022'!BH856="x","L","")</f>
        <v/>
      </c>
      <c r="DH862" s="16" t="str">
        <f>IF('Vastgesteld 7-7-2022'!BI856="x","M","")</f>
        <v/>
      </c>
      <c r="DI862" s="16" t="str">
        <f>IF('Vastgesteld 7-7-2022'!BJ856="x","Z","")</f>
        <v/>
      </c>
      <c r="DJ862" s="16" t="str">
        <f>IF('Vastgesteld 7-7-2022'!BK856="x","Z","")</f>
        <v/>
      </c>
      <c r="DK862" s="16" t="str">
        <f>IF(COUNTA('Vastgesteld 7-7-2022'!BM856:BO856)&lt;&gt;0,6,"")</f>
        <v/>
      </c>
      <c r="DL862" s="16" t="str">
        <f t="shared" si="83"/>
        <v/>
      </c>
      <c r="DM862" s="16" t="str">
        <f>IF('Vastgesteld 7-7-2022'!BM856="x","L","")</f>
        <v/>
      </c>
      <c r="DN862" s="16" t="str">
        <f>IF('Vastgesteld 7-7-2022'!BN856="x","M","")</f>
        <v/>
      </c>
      <c r="DO862" s="16" t="str">
        <f>IF('Vastgesteld 7-7-2022'!BO856="x","Z","")</f>
        <v/>
      </c>
      <c r="DP862" s="16" t="str">
        <f>IF('Vastgesteld 7-7-2022'!BP856="x","Z","")</f>
        <v/>
      </c>
    </row>
    <row r="863" spans="1:120" ht="14.4" x14ac:dyDescent="0.3">
      <c r="A863" s="18">
        <f>'Vastgesteld 7-7-2022'!A857</f>
        <v>0</v>
      </c>
      <c r="B863" s="16" t="str">
        <f>IFERROR(VLOOKUP('Vastgesteld 7-7-2022'!#REF!,#REF!,2,FALSE),"")</f>
        <v/>
      </c>
      <c r="C863" s="16">
        <f>'Vastgesteld 7-7-2022'!E857</f>
        <v>0</v>
      </c>
      <c r="D863" s="16" t="str">
        <f>IFERROR(VLOOKUP('Vastgesteld 7-7-2022'!#REF!,#REF!,2,FALSE),"")</f>
        <v/>
      </c>
      <c r="E863" s="16" t="str">
        <f>IFERROR(VLOOKUP('Vastgesteld 7-7-2022'!#REF!,#REF!,5,FALSE),"")</f>
        <v/>
      </c>
      <c r="F863" s="16" t="e">
        <f>IF('Vastgesteld 7-7-2022'!#REF!&lt;&gt;"",'Vastgesteld 7-7-2022'!#REF!,"")</f>
        <v>#REF!</v>
      </c>
      <c r="G863" s="16" t="e">
        <f>IF('Vastgesteld 7-7-2022'!#REF!="Indoor",1,0)</f>
        <v>#REF!</v>
      </c>
      <c r="H863" s="16" t="e">
        <f>'Vastgesteld 7-7-2022'!#REF!</f>
        <v>#REF!</v>
      </c>
      <c r="I863" s="16" t="e">
        <f>IF('Vastgesteld 7-7-2022'!#REF!="Nee",0,IF('Vastgesteld 7-7-2022'!#REF!="Ja",1,""))</f>
        <v>#REF!</v>
      </c>
      <c r="J863" s="16" t="e">
        <f>IF('Vastgesteld 7-7-2022'!#REF!&lt;&gt;"",'Vastgesteld 7-7-2022'!#REF!,"")</f>
        <v>#REF!</v>
      </c>
      <c r="BJ863" s="16" t="str">
        <f>IF(COUNTA('Vastgesteld 7-7-2022'!T857:AD857)&lt;&gt;0,1,"")</f>
        <v/>
      </c>
      <c r="BK863" s="16" t="str">
        <f t="shared" si="78"/>
        <v/>
      </c>
      <c r="BL863" s="16" t="str">
        <f>IF('Vastgesteld 7-7-2022'!T857="x","AA","")</f>
        <v/>
      </c>
      <c r="BM863" s="16" t="str">
        <f>IF('Vastgesteld 7-7-2022'!U857="x","A","")</f>
        <v/>
      </c>
      <c r="BN863" s="16" t="str">
        <f>IF('Vastgesteld 7-7-2022'!V857="x","B1","")</f>
        <v/>
      </c>
      <c r="BO863" s="16" t="e">
        <f>IF('Vastgesteld 7-7-2022'!#REF!="x","BB","")</f>
        <v>#REF!</v>
      </c>
      <c r="BP863" s="16" t="str">
        <f>IF('Vastgesteld 7-7-2022'!X857="x","B","")</f>
        <v/>
      </c>
      <c r="BQ863" s="16" t="str">
        <f>IF('Vastgesteld 7-7-2022'!Y857="x","L1","")</f>
        <v/>
      </c>
      <c r="BR863" s="16" t="str">
        <f>IF('Vastgesteld 7-7-2022'!Z857="x","L2","")</f>
        <v/>
      </c>
      <c r="BS863" s="16" t="str">
        <f>IF('Vastgesteld 7-7-2022'!AA857="x","M1","")</f>
        <v/>
      </c>
      <c r="BT863" s="16" t="str">
        <f>IF('Vastgesteld 7-7-2022'!AB857="x","M2","")</f>
        <v/>
      </c>
      <c r="BU863" s="16" t="str">
        <f>IF('Vastgesteld 7-7-2022'!AC857="x","Z1","")</f>
        <v/>
      </c>
      <c r="BV863" s="16" t="str">
        <f>IF('Vastgesteld 7-7-2022'!AD857="x","Z2","")</f>
        <v/>
      </c>
      <c r="BW863" s="16" t="str">
        <f>IF(COUNTA('Vastgesteld 7-7-2022'!K857:S857)&lt;&gt;0,1,"")</f>
        <v/>
      </c>
      <c r="BX863" s="16" t="str">
        <f t="shared" si="79"/>
        <v/>
      </c>
      <c r="BY863" s="16" t="str">
        <f>IF('Vastgesteld 7-7-2022'!K857="x","BB","")</f>
        <v/>
      </c>
      <c r="BZ863" s="16" t="str">
        <f>IF('Vastgesteld 7-7-2022'!L857="x","B","")</f>
        <v/>
      </c>
      <c r="CA863" s="16" t="str">
        <f>IF('Vastgesteld 7-7-2022'!M857="x","L1","")</f>
        <v/>
      </c>
      <c r="CB863" s="16" t="str">
        <f>IF('Vastgesteld 7-7-2022'!N857="x","L2","")</f>
        <v/>
      </c>
      <c r="CC863" s="16" t="str">
        <f>IF('Vastgesteld 7-7-2022'!O857="x","M1","")</f>
        <v/>
      </c>
      <c r="CD863" s="16" t="str">
        <f>IF('Vastgesteld 7-7-2022'!P857="x","M2","")</f>
        <v/>
      </c>
      <c r="CE863" s="16" t="str">
        <f>IF('Vastgesteld 7-7-2022'!Q857="x","Z1","")</f>
        <v/>
      </c>
      <c r="CF863" s="16" t="str">
        <f>IF('Vastgesteld 7-7-2022'!R857="x","Z2","")</f>
        <v/>
      </c>
      <c r="CG863" s="16" t="str">
        <f>IF('Vastgesteld 7-7-2022'!S857="x","ZZL","")</f>
        <v/>
      </c>
      <c r="CL863" s="16" t="str">
        <f>IF(COUNTA('Vastgesteld 7-7-2022'!AV857:BF857)&lt;&gt;0,2,"")</f>
        <v/>
      </c>
      <c r="CM863" s="16" t="str">
        <f t="shared" si="80"/>
        <v/>
      </c>
      <c r="CN863" s="16" t="str">
        <f>IF('Vastgesteld 7-7-2022'!AV857="x","AA","")</f>
        <v/>
      </c>
      <c r="CO863" s="16" t="str">
        <f>IF('Vastgesteld 7-7-2022'!AW857="x","A","")</f>
        <v/>
      </c>
      <c r="CP863" s="16" t="str">
        <f>IF('Vastgesteld 7-7-2022'!AX857="x","BB","")</f>
        <v/>
      </c>
      <c r="CQ863" s="16" t="str">
        <f>IF('Vastgesteld 7-7-2022'!AY857="x","B","")</f>
        <v/>
      </c>
      <c r="CR863" s="16" t="str">
        <f>IF('Vastgesteld 7-7-2022'!AZ857="x","L","")</f>
        <v/>
      </c>
      <c r="CS863" s="16" t="str">
        <f>IF('Vastgesteld 7-7-2022'!BA857="x","M","")</f>
        <v/>
      </c>
      <c r="CT863" s="16" t="str">
        <f>IF('Vastgesteld 7-7-2022'!BB857="x","Z","")</f>
        <v/>
      </c>
      <c r="CU863" s="16" t="str">
        <f>IF('Vastgesteld 7-7-2022'!BF857="x","ZZ","")</f>
        <v/>
      </c>
      <c r="CV863" s="16" t="str">
        <f>IF(COUNTA('Vastgesteld 7-7-2022'!AJ857:AQ857)&lt;&gt;0,2,"")</f>
        <v/>
      </c>
      <c r="CW863" s="16" t="str">
        <f t="shared" si="81"/>
        <v/>
      </c>
      <c r="CX863" s="16" t="str">
        <f>IF('Vastgesteld 7-7-2022'!AJ857="x","BB","")</f>
        <v/>
      </c>
      <c r="CY863" s="16" t="str">
        <f>IF('Vastgesteld 7-7-2022'!AK857="x","B","")</f>
        <v/>
      </c>
      <c r="CZ863" s="16" t="str">
        <f>IF('Vastgesteld 7-7-2022'!AL857="x","L","")</f>
        <v/>
      </c>
      <c r="DA863" s="16" t="str">
        <f>IF('Vastgesteld 7-7-2022'!AM857="x","M","")</f>
        <v/>
      </c>
      <c r="DB863" s="16" t="str">
        <f>IF('Vastgesteld 7-7-2022'!AN857="x","Z","")</f>
        <v/>
      </c>
      <c r="DC863" s="16" t="str">
        <f>IF('Vastgesteld 7-7-2022'!AO857="x","ZZ","")</f>
        <v/>
      </c>
      <c r="DD863" s="16" t="str">
        <f>IF('Vastgesteld 7-7-2022'!AQ857="x","1.40","")</f>
        <v/>
      </c>
      <c r="DE863" s="16" t="str">
        <f>IF(COUNTA('Vastgesteld 7-7-2022'!BH857:BJ857)&lt;&gt;0,6,"")</f>
        <v/>
      </c>
      <c r="DF863" s="16" t="str">
        <f t="shared" si="82"/>
        <v/>
      </c>
      <c r="DG863" s="16" t="str">
        <f>IF('Vastgesteld 7-7-2022'!BH857="x","L","")</f>
        <v/>
      </c>
      <c r="DH863" s="16" t="str">
        <f>IF('Vastgesteld 7-7-2022'!BI857="x","M","")</f>
        <v/>
      </c>
      <c r="DI863" s="16" t="str">
        <f>IF('Vastgesteld 7-7-2022'!BJ857="x","Z","")</f>
        <v/>
      </c>
      <c r="DJ863" s="16" t="str">
        <f>IF('Vastgesteld 7-7-2022'!BK857="x","Z","")</f>
        <v/>
      </c>
      <c r="DK863" s="16" t="str">
        <f>IF(COUNTA('Vastgesteld 7-7-2022'!BM857:BO857)&lt;&gt;0,6,"")</f>
        <v/>
      </c>
      <c r="DL863" s="16" t="str">
        <f t="shared" si="83"/>
        <v/>
      </c>
      <c r="DM863" s="16" t="str">
        <f>IF('Vastgesteld 7-7-2022'!BM857="x","L","")</f>
        <v/>
      </c>
      <c r="DN863" s="16" t="str">
        <f>IF('Vastgesteld 7-7-2022'!BN857="x","M","")</f>
        <v/>
      </c>
      <c r="DO863" s="16" t="str">
        <f>IF('Vastgesteld 7-7-2022'!BO857="x","Z","")</f>
        <v/>
      </c>
      <c r="DP863" s="16" t="str">
        <f>IF('Vastgesteld 7-7-2022'!BP857="x","Z","")</f>
        <v/>
      </c>
    </row>
    <row r="864" spans="1:120" ht="14.4" x14ac:dyDescent="0.3">
      <c r="A864" s="18">
        <f>'Vastgesteld 7-7-2022'!A858</f>
        <v>0</v>
      </c>
      <c r="B864" s="16" t="str">
        <f>IFERROR(VLOOKUP('Vastgesteld 7-7-2022'!#REF!,#REF!,2,FALSE),"")</f>
        <v/>
      </c>
      <c r="C864" s="16">
        <f>'Vastgesteld 7-7-2022'!E858</f>
        <v>0</v>
      </c>
      <c r="D864" s="16" t="str">
        <f>IFERROR(VLOOKUP('Vastgesteld 7-7-2022'!#REF!,#REF!,2,FALSE),"")</f>
        <v/>
      </c>
      <c r="E864" s="16" t="str">
        <f>IFERROR(VLOOKUP('Vastgesteld 7-7-2022'!#REF!,#REF!,5,FALSE),"")</f>
        <v/>
      </c>
      <c r="F864" s="16" t="e">
        <f>IF('Vastgesteld 7-7-2022'!#REF!&lt;&gt;"",'Vastgesteld 7-7-2022'!#REF!,"")</f>
        <v>#REF!</v>
      </c>
      <c r="G864" s="16" t="e">
        <f>IF('Vastgesteld 7-7-2022'!#REF!="Indoor",1,0)</f>
        <v>#REF!</v>
      </c>
      <c r="H864" s="16" t="e">
        <f>'Vastgesteld 7-7-2022'!#REF!</f>
        <v>#REF!</v>
      </c>
      <c r="I864" s="16" t="e">
        <f>IF('Vastgesteld 7-7-2022'!#REF!="Nee",0,IF('Vastgesteld 7-7-2022'!#REF!="Ja",1,""))</f>
        <v>#REF!</v>
      </c>
      <c r="J864" s="16" t="e">
        <f>IF('Vastgesteld 7-7-2022'!#REF!&lt;&gt;"",'Vastgesteld 7-7-2022'!#REF!,"")</f>
        <v>#REF!</v>
      </c>
      <c r="BJ864" s="16" t="str">
        <f>IF(COUNTA('Vastgesteld 7-7-2022'!T858:AD858)&lt;&gt;0,1,"")</f>
        <v/>
      </c>
      <c r="BK864" s="16" t="str">
        <f t="shared" si="78"/>
        <v/>
      </c>
      <c r="BL864" s="16" t="str">
        <f>IF('Vastgesteld 7-7-2022'!T858="x","AA","")</f>
        <v/>
      </c>
      <c r="BM864" s="16" t="str">
        <f>IF('Vastgesteld 7-7-2022'!U858="x","A","")</f>
        <v/>
      </c>
      <c r="BN864" s="16" t="str">
        <f>IF('Vastgesteld 7-7-2022'!V858="x","B1","")</f>
        <v/>
      </c>
      <c r="BO864" s="16" t="e">
        <f>IF('Vastgesteld 7-7-2022'!#REF!="x","BB","")</f>
        <v>#REF!</v>
      </c>
      <c r="BP864" s="16" t="str">
        <f>IF('Vastgesteld 7-7-2022'!X858="x","B","")</f>
        <v/>
      </c>
      <c r="BQ864" s="16" t="str">
        <f>IF('Vastgesteld 7-7-2022'!Y858="x","L1","")</f>
        <v/>
      </c>
      <c r="BR864" s="16" t="str">
        <f>IF('Vastgesteld 7-7-2022'!Z858="x","L2","")</f>
        <v/>
      </c>
      <c r="BS864" s="16" t="str">
        <f>IF('Vastgesteld 7-7-2022'!AA858="x","M1","")</f>
        <v/>
      </c>
      <c r="BT864" s="16" t="str">
        <f>IF('Vastgesteld 7-7-2022'!AB858="x","M2","")</f>
        <v/>
      </c>
      <c r="BU864" s="16" t="str">
        <f>IF('Vastgesteld 7-7-2022'!AC858="x","Z1","")</f>
        <v/>
      </c>
      <c r="BV864" s="16" t="str">
        <f>IF('Vastgesteld 7-7-2022'!AD858="x","Z2","")</f>
        <v/>
      </c>
      <c r="BW864" s="16" t="str">
        <f>IF(COUNTA('Vastgesteld 7-7-2022'!K858:S858)&lt;&gt;0,1,"")</f>
        <v/>
      </c>
      <c r="BX864" s="16" t="str">
        <f t="shared" si="79"/>
        <v/>
      </c>
      <c r="BY864" s="16" t="str">
        <f>IF('Vastgesteld 7-7-2022'!K858="x","BB","")</f>
        <v/>
      </c>
      <c r="BZ864" s="16" t="str">
        <f>IF('Vastgesteld 7-7-2022'!L858="x","B","")</f>
        <v/>
      </c>
      <c r="CA864" s="16" t="str">
        <f>IF('Vastgesteld 7-7-2022'!M858="x","L1","")</f>
        <v/>
      </c>
      <c r="CB864" s="16" t="str">
        <f>IF('Vastgesteld 7-7-2022'!N858="x","L2","")</f>
        <v/>
      </c>
      <c r="CC864" s="16" t="str">
        <f>IF('Vastgesteld 7-7-2022'!O858="x","M1","")</f>
        <v/>
      </c>
      <c r="CD864" s="16" t="str">
        <f>IF('Vastgesteld 7-7-2022'!P858="x","M2","")</f>
        <v/>
      </c>
      <c r="CE864" s="16" t="str">
        <f>IF('Vastgesteld 7-7-2022'!Q858="x","Z1","")</f>
        <v/>
      </c>
      <c r="CF864" s="16" t="str">
        <f>IF('Vastgesteld 7-7-2022'!R858="x","Z2","")</f>
        <v/>
      </c>
      <c r="CG864" s="16" t="str">
        <f>IF('Vastgesteld 7-7-2022'!S858="x","ZZL","")</f>
        <v/>
      </c>
      <c r="CL864" s="16" t="str">
        <f>IF(COUNTA('Vastgesteld 7-7-2022'!AV858:BF858)&lt;&gt;0,2,"")</f>
        <v/>
      </c>
      <c r="CM864" s="16" t="str">
        <f t="shared" si="80"/>
        <v/>
      </c>
      <c r="CN864" s="16" t="str">
        <f>IF('Vastgesteld 7-7-2022'!AV858="x","AA","")</f>
        <v/>
      </c>
      <c r="CO864" s="16" t="str">
        <f>IF('Vastgesteld 7-7-2022'!AW858="x","A","")</f>
        <v/>
      </c>
      <c r="CP864" s="16" t="str">
        <f>IF('Vastgesteld 7-7-2022'!AX858="x","BB","")</f>
        <v/>
      </c>
      <c r="CQ864" s="16" t="str">
        <f>IF('Vastgesteld 7-7-2022'!AY858="x","B","")</f>
        <v/>
      </c>
      <c r="CR864" s="16" t="str">
        <f>IF('Vastgesteld 7-7-2022'!AZ858="x","L","")</f>
        <v/>
      </c>
      <c r="CS864" s="16" t="str">
        <f>IF('Vastgesteld 7-7-2022'!BA858="x","M","")</f>
        <v/>
      </c>
      <c r="CT864" s="16" t="str">
        <f>IF('Vastgesteld 7-7-2022'!BB858="x","Z","")</f>
        <v/>
      </c>
      <c r="CU864" s="16" t="str">
        <f>IF('Vastgesteld 7-7-2022'!BF858="x","ZZ","")</f>
        <v/>
      </c>
      <c r="CV864" s="16" t="str">
        <f>IF(COUNTA('Vastgesteld 7-7-2022'!AJ858:AQ858)&lt;&gt;0,2,"")</f>
        <v/>
      </c>
      <c r="CW864" s="16" t="str">
        <f t="shared" si="81"/>
        <v/>
      </c>
      <c r="CX864" s="16" t="str">
        <f>IF('Vastgesteld 7-7-2022'!AJ858="x","BB","")</f>
        <v/>
      </c>
      <c r="CY864" s="16" t="str">
        <f>IF('Vastgesteld 7-7-2022'!AK858="x","B","")</f>
        <v/>
      </c>
      <c r="CZ864" s="16" t="str">
        <f>IF('Vastgesteld 7-7-2022'!AL858="x","L","")</f>
        <v/>
      </c>
      <c r="DA864" s="16" t="str">
        <f>IF('Vastgesteld 7-7-2022'!AM858="x","M","")</f>
        <v/>
      </c>
      <c r="DB864" s="16" t="str">
        <f>IF('Vastgesteld 7-7-2022'!AN858="x","Z","")</f>
        <v/>
      </c>
      <c r="DC864" s="16" t="str">
        <f>IF('Vastgesteld 7-7-2022'!AO858="x","ZZ","")</f>
        <v/>
      </c>
      <c r="DD864" s="16" t="str">
        <f>IF('Vastgesteld 7-7-2022'!AQ858="x","1.40","")</f>
        <v/>
      </c>
      <c r="DE864" s="16" t="str">
        <f>IF(COUNTA('Vastgesteld 7-7-2022'!BH858:BJ858)&lt;&gt;0,6,"")</f>
        <v/>
      </c>
      <c r="DF864" s="16" t="str">
        <f t="shared" si="82"/>
        <v/>
      </c>
      <c r="DG864" s="16" t="str">
        <f>IF('Vastgesteld 7-7-2022'!BH858="x","L","")</f>
        <v/>
      </c>
      <c r="DH864" s="16" t="str">
        <f>IF('Vastgesteld 7-7-2022'!BI858="x","M","")</f>
        <v/>
      </c>
      <c r="DI864" s="16" t="str">
        <f>IF('Vastgesteld 7-7-2022'!BJ858="x","Z","")</f>
        <v/>
      </c>
      <c r="DJ864" s="16" t="str">
        <f>IF('Vastgesteld 7-7-2022'!BK858="x","Z","")</f>
        <v/>
      </c>
      <c r="DK864" s="16" t="str">
        <f>IF(COUNTA('Vastgesteld 7-7-2022'!BM858:BO858)&lt;&gt;0,6,"")</f>
        <v/>
      </c>
      <c r="DL864" s="16" t="str">
        <f t="shared" si="83"/>
        <v/>
      </c>
      <c r="DM864" s="16" t="str">
        <f>IF('Vastgesteld 7-7-2022'!BM858="x","L","")</f>
        <v/>
      </c>
      <c r="DN864" s="16" t="str">
        <f>IF('Vastgesteld 7-7-2022'!BN858="x","M","")</f>
        <v/>
      </c>
      <c r="DO864" s="16" t="str">
        <f>IF('Vastgesteld 7-7-2022'!BO858="x","Z","")</f>
        <v/>
      </c>
      <c r="DP864" s="16" t="str">
        <f>IF('Vastgesteld 7-7-2022'!BP858="x","Z","")</f>
        <v/>
      </c>
    </row>
    <row r="865" spans="1:120" ht="14.4" x14ac:dyDescent="0.3">
      <c r="A865" s="18">
        <f>'Vastgesteld 7-7-2022'!A859</f>
        <v>0</v>
      </c>
      <c r="B865" s="16" t="str">
        <f>IFERROR(VLOOKUP('Vastgesteld 7-7-2022'!#REF!,#REF!,2,FALSE),"")</f>
        <v/>
      </c>
      <c r="C865" s="16">
        <f>'Vastgesteld 7-7-2022'!E859</f>
        <v>0</v>
      </c>
      <c r="D865" s="16" t="str">
        <f>IFERROR(VLOOKUP('Vastgesteld 7-7-2022'!#REF!,#REF!,2,FALSE),"")</f>
        <v/>
      </c>
      <c r="E865" s="16" t="str">
        <f>IFERROR(VLOOKUP('Vastgesteld 7-7-2022'!#REF!,#REF!,5,FALSE),"")</f>
        <v/>
      </c>
      <c r="F865" s="16" t="e">
        <f>IF('Vastgesteld 7-7-2022'!#REF!&lt;&gt;"",'Vastgesteld 7-7-2022'!#REF!,"")</f>
        <v>#REF!</v>
      </c>
      <c r="G865" s="16" t="e">
        <f>IF('Vastgesteld 7-7-2022'!#REF!="Indoor",1,0)</f>
        <v>#REF!</v>
      </c>
      <c r="H865" s="16" t="e">
        <f>'Vastgesteld 7-7-2022'!#REF!</f>
        <v>#REF!</v>
      </c>
      <c r="I865" s="16" t="e">
        <f>IF('Vastgesteld 7-7-2022'!#REF!="Nee",0,IF('Vastgesteld 7-7-2022'!#REF!="Ja",1,""))</f>
        <v>#REF!</v>
      </c>
      <c r="J865" s="16" t="e">
        <f>IF('Vastgesteld 7-7-2022'!#REF!&lt;&gt;"",'Vastgesteld 7-7-2022'!#REF!,"")</f>
        <v>#REF!</v>
      </c>
      <c r="BJ865" s="16" t="str">
        <f>IF(COUNTA('Vastgesteld 7-7-2022'!T859:AD859)&lt;&gt;0,1,"")</f>
        <v/>
      </c>
      <c r="BK865" s="16" t="str">
        <f t="shared" si="78"/>
        <v/>
      </c>
      <c r="BL865" s="16" t="str">
        <f>IF('Vastgesteld 7-7-2022'!T859="x","AA","")</f>
        <v/>
      </c>
      <c r="BM865" s="16" t="str">
        <f>IF('Vastgesteld 7-7-2022'!U859="x","A","")</f>
        <v/>
      </c>
      <c r="BN865" s="16" t="str">
        <f>IF('Vastgesteld 7-7-2022'!V859="x","B1","")</f>
        <v/>
      </c>
      <c r="BO865" s="16" t="e">
        <f>IF('Vastgesteld 7-7-2022'!#REF!="x","BB","")</f>
        <v>#REF!</v>
      </c>
      <c r="BP865" s="16" t="str">
        <f>IF('Vastgesteld 7-7-2022'!X859="x","B","")</f>
        <v/>
      </c>
      <c r="BQ865" s="16" t="str">
        <f>IF('Vastgesteld 7-7-2022'!Y859="x","L1","")</f>
        <v/>
      </c>
      <c r="BR865" s="16" t="str">
        <f>IF('Vastgesteld 7-7-2022'!Z859="x","L2","")</f>
        <v/>
      </c>
      <c r="BS865" s="16" t="str">
        <f>IF('Vastgesteld 7-7-2022'!AA859="x","M1","")</f>
        <v/>
      </c>
      <c r="BT865" s="16" t="str">
        <f>IF('Vastgesteld 7-7-2022'!AB859="x","M2","")</f>
        <v/>
      </c>
      <c r="BU865" s="16" t="str">
        <f>IF('Vastgesteld 7-7-2022'!AC859="x","Z1","")</f>
        <v/>
      </c>
      <c r="BV865" s="16" t="str">
        <f>IF('Vastgesteld 7-7-2022'!AD859="x","Z2","")</f>
        <v/>
      </c>
      <c r="BW865" s="16" t="str">
        <f>IF(COUNTA('Vastgesteld 7-7-2022'!K859:S859)&lt;&gt;0,1,"")</f>
        <v/>
      </c>
      <c r="BX865" s="16" t="str">
        <f t="shared" si="79"/>
        <v/>
      </c>
      <c r="BY865" s="16" t="str">
        <f>IF('Vastgesteld 7-7-2022'!K859="x","BB","")</f>
        <v/>
      </c>
      <c r="BZ865" s="16" t="str">
        <f>IF('Vastgesteld 7-7-2022'!L859="x","B","")</f>
        <v/>
      </c>
      <c r="CA865" s="16" t="str">
        <f>IF('Vastgesteld 7-7-2022'!M859="x","L1","")</f>
        <v/>
      </c>
      <c r="CB865" s="16" t="str">
        <f>IF('Vastgesteld 7-7-2022'!N859="x","L2","")</f>
        <v/>
      </c>
      <c r="CC865" s="16" t="str">
        <f>IF('Vastgesteld 7-7-2022'!O859="x","M1","")</f>
        <v/>
      </c>
      <c r="CD865" s="16" t="str">
        <f>IF('Vastgesteld 7-7-2022'!P859="x","M2","")</f>
        <v/>
      </c>
      <c r="CE865" s="16" t="str">
        <f>IF('Vastgesteld 7-7-2022'!Q859="x","Z1","")</f>
        <v/>
      </c>
      <c r="CF865" s="16" t="str">
        <f>IF('Vastgesteld 7-7-2022'!R859="x","Z2","")</f>
        <v/>
      </c>
      <c r="CG865" s="16" t="str">
        <f>IF('Vastgesteld 7-7-2022'!S859="x","ZZL","")</f>
        <v/>
      </c>
      <c r="CL865" s="16" t="str">
        <f>IF(COUNTA('Vastgesteld 7-7-2022'!AV859:BF859)&lt;&gt;0,2,"")</f>
        <v/>
      </c>
      <c r="CM865" s="16" t="str">
        <f t="shared" si="80"/>
        <v/>
      </c>
      <c r="CN865" s="16" t="str">
        <f>IF('Vastgesteld 7-7-2022'!AV859="x","AA","")</f>
        <v/>
      </c>
      <c r="CO865" s="16" t="str">
        <f>IF('Vastgesteld 7-7-2022'!AW859="x","A","")</f>
        <v/>
      </c>
      <c r="CP865" s="16" t="str">
        <f>IF('Vastgesteld 7-7-2022'!AX859="x","BB","")</f>
        <v/>
      </c>
      <c r="CQ865" s="16" t="str">
        <f>IF('Vastgesteld 7-7-2022'!AY859="x","B","")</f>
        <v/>
      </c>
      <c r="CR865" s="16" t="str">
        <f>IF('Vastgesteld 7-7-2022'!AZ859="x","L","")</f>
        <v/>
      </c>
      <c r="CS865" s="16" t="str">
        <f>IF('Vastgesteld 7-7-2022'!BA859="x","M","")</f>
        <v/>
      </c>
      <c r="CT865" s="16" t="str">
        <f>IF('Vastgesteld 7-7-2022'!BB859="x","Z","")</f>
        <v/>
      </c>
      <c r="CU865" s="16" t="str">
        <f>IF('Vastgesteld 7-7-2022'!BF859="x","ZZ","")</f>
        <v/>
      </c>
      <c r="CV865" s="16" t="str">
        <f>IF(COUNTA('Vastgesteld 7-7-2022'!AJ859:AQ859)&lt;&gt;0,2,"")</f>
        <v/>
      </c>
      <c r="CW865" s="16" t="str">
        <f t="shared" si="81"/>
        <v/>
      </c>
      <c r="CX865" s="16" t="str">
        <f>IF('Vastgesteld 7-7-2022'!AJ859="x","BB","")</f>
        <v/>
      </c>
      <c r="CY865" s="16" t="str">
        <f>IF('Vastgesteld 7-7-2022'!AK859="x","B","")</f>
        <v/>
      </c>
      <c r="CZ865" s="16" t="str">
        <f>IF('Vastgesteld 7-7-2022'!AL859="x","L","")</f>
        <v/>
      </c>
      <c r="DA865" s="16" t="str">
        <f>IF('Vastgesteld 7-7-2022'!AM859="x","M","")</f>
        <v/>
      </c>
      <c r="DB865" s="16" t="str">
        <f>IF('Vastgesteld 7-7-2022'!AN859="x","Z","")</f>
        <v/>
      </c>
      <c r="DC865" s="16" t="str">
        <f>IF('Vastgesteld 7-7-2022'!AO859="x","ZZ","")</f>
        <v/>
      </c>
      <c r="DD865" s="16" t="str">
        <f>IF('Vastgesteld 7-7-2022'!AQ859="x","1.40","")</f>
        <v/>
      </c>
      <c r="DE865" s="16" t="str">
        <f>IF(COUNTA('Vastgesteld 7-7-2022'!BH859:BJ859)&lt;&gt;0,6,"")</f>
        <v/>
      </c>
      <c r="DF865" s="16" t="str">
        <f t="shared" si="82"/>
        <v/>
      </c>
      <c r="DG865" s="16" t="str">
        <f>IF('Vastgesteld 7-7-2022'!BH859="x","L","")</f>
        <v/>
      </c>
      <c r="DH865" s="16" t="str">
        <f>IF('Vastgesteld 7-7-2022'!BI859="x","M","")</f>
        <v/>
      </c>
      <c r="DI865" s="16" t="str">
        <f>IF('Vastgesteld 7-7-2022'!BJ859="x","Z","")</f>
        <v/>
      </c>
      <c r="DJ865" s="16" t="str">
        <f>IF('Vastgesteld 7-7-2022'!BK859="x","Z","")</f>
        <v/>
      </c>
      <c r="DK865" s="16" t="str">
        <f>IF(COUNTA('Vastgesteld 7-7-2022'!BM859:BO859)&lt;&gt;0,6,"")</f>
        <v/>
      </c>
      <c r="DL865" s="16" t="str">
        <f t="shared" si="83"/>
        <v/>
      </c>
      <c r="DM865" s="16" t="str">
        <f>IF('Vastgesteld 7-7-2022'!BM859="x","L","")</f>
        <v/>
      </c>
      <c r="DN865" s="16" t="str">
        <f>IF('Vastgesteld 7-7-2022'!BN859="x","M","")</f>
        <v/>
      </c>
      <c r="DO865" s="16" t="str">
        <f>IF('Vastgesteld 7-7-2022'!BO859="x","Z","")</f>
        <v/>
      </c>
      <c r="DP865" s="16" t="str">
        <f>IF('Vastgesteld 7-7-2022'!BP859="x","Z","")</f>
        <v/>
      </c>
    </row>
    <row r="866" spans="1:120" ht="14.4" x14ac:dyDescent="0.3">
      <c r="A866" s="18">
        <f>'Vastgesteld 7-7-2022'!A860</f>
        <v>0</v>
      </c>
      <c r="B866" s="16" t="str">
        <f>IFERROR(VLOOKUP('Vastgesteld 7-7-2022'!#REF!,#REF!,2,FALSE),"")</f>
        <v/>
      </c>
      <c r="C866" s="16">
        <f>'Vastgesteld 7-7-2022'!E860</f>
        <v>0</v>
      </c>
      <c r="D866" s="16" t="str">
        <f>IFERROR(VLOOKUP('Vastgesteld 7-7-2022'!#REF!,#REF!,2,FALSE),"")</f>
        <v/>
      </c>
      <c r="E866" s="16" t="str">
        <f>IFERROR(VLOOKUP('Vastgesteld 7-7-2022'!#REF!,#REF!,5,FALSE),"")</f>
        <v/>
      </c>
      <c r="F866" s="16" t="e">
        <f>IF('Vastgesteld 7-7-2022'!#REF!&lt;&gt;"",'Vastgesteld 7-7-2022'!#REF!,"")</f>
        <v>#REF!</v>
      </c>
      <c r="G866" s="16" t="e">
        <f>IF('Vastgesteld 7-7-2022'!#REF!="Indoor",1,0)</f>
        <v>#REF!</v>
      </c>
      <c r="H866" s="16" t="e">
        <f>'Vastgesteld 7-7-2022'!#REF!</f>
        <v>#REF!</v>
      </c>
      <c r="I866" s="16" t="e">
        <f>IF('Vastgesteld 7-7-2022'!#REF!="Nee",0,IF('Vastgesteld 7-7-2022'!#REF!="Ja",1,""))</f>
        <v>#REF!</v>
      </c>
      <c r="J866" s="16" t="e">
        <f>IF('Vastgesteld 7-7-2022'!#REF!&lt;&gt;"",'Vastgesteld 7-7-2022'!#REF!,"")</f>
        <v>#REF!</v>
      </c>
      <c r="BJ866" s="16" t="str">
        <f>IF(COUNTA('Vastgesteld 7-7-2022'!T860:AD860)&lt;&gt;0,1,"")</f>
        <v/>
      </c>
      <c r="BK866" s="16" t="str">
        <f t="shared" si="78"/>
        <v/>
      </c>
      <c r="BL866" s="16" t="str">
        <f>IF('Vastgesteld 7-7-2022'!T860="x","AA","")</f>
        <v/>
      </c>
      <c r="BM866" s="16" t="str">
        <f>IF('Vastgesteld 7-7-2022'!U860="x","A","")</f>
        <v/>
      </c>
      <c r="BN866" s="16" t="str">
        <f>IF('Vastgesteld 7-7-2022'!V860="x","B1","")</f>
        <v/>
      </c>
      <c r="BO866" s="16" t="e">
        <f>IF('Vastgesteld 7-7-2022'!#REF!="x","BB","")</f>
        <v>#REF!</v>
      </c>
      <c r="BP866" s="16" t="str">
        <f>IF('Vastgesteld 7-7-2022'!X860="x","B","")</f>
        <v/>
      </c>
      <c r="BQ866" s="16" t="str">
        <f>IF('Vastgesteld 7-7-2022'!Y860="x","L1","")</f>
        <v/>
      </c>
      <c r="BR866" s="16" t="str">
        <f>IF('Vastgesteld 7-7-2022'!Z860="x","L2","")</f>
        <v/>
      </c>
      <c r="BS866" s="16" t="str">
        <f>IF('Vastgesteld 7-7-2022'!AA860="x","M1","")</f>
        <v/>
      </c>
      <c r="BT866" s="16" t="str">
        <f>IF('Vastgesteld 7-7-2022'!AB860="x","M2","")</f>
        <v/>
      </c>
      <c r="BU866" s="16" t="str">
        <f>IF('Vastgesteld 7-7-2022'!AC860="x","Z1","")</f>
        <v/>
      </c>
      <c r="BV866" s="16" t="str">
        <f>IF('Vastgesteld 7-7-2022'!AD860="x","Z2","")</f>
        <v/>
      </c>
      <c r="BW866" s="16" t="str">
        <f>IF(COUNTA('Vastgesteld 7-7-2022'!K860:S860)&lt;&gt;0,1,"")</f>
        <v/>
      </c>
      <c r="BX866" s="16" t="str">
        <f t="shared" si="79"/>
        <v/>
      </c>
      <c r="BY866" s="16" t="str">
        <f>IF('Vastgesteld 7-7-2022'!K860="x","BB","")</f>
        <v/>
      </c>
      <c r="BZ866" s="16" t="str">
        <f>IF('Vastgesteld 7-7-2022'!L860="x","B","")</f>
        <v/>
      </c>
      <c r="CA866" s="16" t="str">
        <f>IF('Vastgesteld 7-7-2022'!M860="x","L1","")</f>
        <v/>
      </c>
      <c r="CB866" s="16" t="str">
        <f>IF('Vastgesteld 7-7-2022'!N860="x","L2","")</f>
        <v/>
      </c>
      <c r="CC866" s="16" t="str">
        <f>IF('Vastgesteld 7-7-2022'!O860="x","M1","")</f>
        <v/>
      </c>
      <c r="CD866" s="16" t="str">
        <f>IF('Vastgesteld 7-7-2022'!P860="x","M2","")</f>
        <v/>
      </c>
      <c r="CE866" s="16" t="str">
        <f>IF('Vastgesteld 7-7-2022'!Q860="x","Z1","")</f>
        <v/>
      </c>
      <c r="CF866" s="16" t="str">
        <f>IF('Vastgesteld 7-7-2022'!R860="x","Z2","")</f>
        <v/>
      </c>
      <c r="CG866" s="16" t="str">
        <f>IF('Vastgesteld 7-7-2022'!S860="x","ZZL","")</f>
        <v/>
      </c>
      <c r="CL866" s="16" t="str">
        <f>IF(COUNTA('Vastgesteld 7-7-2022'!AV860:BF860)&lt;&gt;0,2,"")</f>
        <v/>
      </c>
      <c r="CM866" s="16" t="str">
        <f t="shared" si="80"/>
        <v/>
      </c>
      <c r="CN866" s="16" t="str">
        <f>IF('Vastgesteld 7-7-2022'!AV860="x","AA","")</f>
        <v/>
      </c>
      <c r="CO866" s="16" t="str">
        <f>IF('Vastgesteld 7-7-2022'!AW860="x","A","")</f>
        <v/>
      </c>
      <c r="CP866" s="16" t="str">
        <f>IF('Vastgesteld 7-7-2022'!AX860="x","BB","")</f>
        <v/>
      </c>
      <c r="CQ866" s="16" t="str">
        <f>IF('Vastgesteld 7-7-2022'!AY860="x","B","")</f>
        <v/>
      </c>
      <c r="CR866" s="16" t="str">
        <f>IF('Vastgesteld 7-7-2022'!AZ860="x","L","")</f>
        <v/>
      </c>
      <c r="CS866" s="16" t="str">
        <f>IF('Vastgesteld 7-7-2022'!BA860="x","M","")</f>
        <v/>
      </c>
      <c r="CT866" s="16" t="str">
        <f>IF('Vastgesteld 7-7-2022'!BB860="x","Z","")</f>
        <v/>
      </c>
      <c r="CU866" s="16" t="str">
        <f>IF('Vastgesteld 7-7-2022'!BF860="x","ZZ","")</f>
        <v/>
      </c>
      <c r="CV866" s="16" t="str">
        <f>IF(COUNTA('Vastgesteld 7-7-2022'!AJ860:AQ860)&lt;&gt;0,2,"")</f>
        <v/>
      </c>
      <c r="CW866" s="16" t="str">
        <f t="shared" si="81"/>
        <v/>
      </c>
      <c r="CX866" s="16" t="str">
        <f>IF('Vastgesteld 7-7-2022'!AJ860="x","BB","")</f>
        <v/>
      </c>
      <c r="CY866" s="16" t="str">
        <f>IF('Vastgesteld 7-7-2022'!AK860="x","B","")</f>
        <v/>
      </c>
      <c r="CZ866" s="16" t="str">
        <f>IF('Vastgesteld 7-7-2022'!AL860="x","L","")</f>
        <v/>
      </c>
      <c r="DA866" s="16" t="str">
        <f>IF('Vastgesteld 7-7-2022'!AM860="x","M","")</f>
        <v/>
      </c>
      <c r="DB866" s="16" t="str">
        <f>IF('Vastgesteld 7-7-2022'!AN860="x","Z","")</f>
        <v/>
      </c>
      <c r="DC866" s="16" t="str">
        <f>IF('Vastgesteld 7-7-2022'!AO860="x","ZZ","")</f>
        <v/>
      </c>
      <c r="DD866" s="16" t="str">
        <f>IF('Vastgesteld 7-7-2022'!AQ860="x","1.40","")</f>
        <v/>
      </c>
      <c r="DE866" s="16" t="str">
        <f>IF(COUNTA('Vastgesteld 7-7-2022'!BH860:BJ860)&lt;&gt;0,6,"")</f>
        <v/>
      </c>
      <c r="DF866" s="16" t="str">
        <f t="shared" si="82"/>
        <v/>
      </c>
      <c r="DG866" s="16" t="str">
        <f>IF('Vastgesteld 7-7-2022'!BH860="x","L","")</f>
        <v/>
      </c>
      <c r="DH866" s="16" t="str">
        <f>IF('Vastgesteld 7-7-2022'!BI860="x","M","")</f>
        <v/>
      </c>
      <c r="DI866" s="16" t="str">
        <f>IF('Vastgesteld 7-7-2022'!BJ860="x","Z","")</f>
        <v/>
      </c>
      <c r="DJ866" s="16" t="str">
        <f>IF('Vastgesteld 7-7-2022'!BK860="x","Z","")</f>
        <v/>
      </c>
      <c r="DK866" s="16" t="str">
        <f>IF(COUNTA('Vastgesteld 7-7-2022'!BM860:BO860)&lt;&gt;0,6,"")</f>
        <v/>
      </c>
      <c r="DL866" s="16" t="str">
        <f t="shared" si="83"/>
        <v/>
      </c>
      <c r="DM866" s="16" t="str">
        <f>IF('Vastgesteld 7-7-2022'!BM860="x","L","")</f>
        <v/>
      </c>
      <c r="DN866" s="16" t="str">
        <f>IF('Vastgesteld 7-7-2022'!BN860="x","M","")</f>
        <v/>
      </c>
      <c r="DO866" s="16" t="str">
        <f>IF('Vastgesteld 7-7-2022'!BO860="x","Z","")</f>
        <v/>
      </c>
      <c r="DP866" s="16" t="str">
        <f>IF('Vastgesteld 7-7-2022'!BP860="x","Z","")</f>
        <v/>
      </c>
    </row>
    <row r="867" spans="1:120" ht="14.4" x14ac:dyDescent="0.3">
      <c r="A867" s="18">
        <f>'Vastgesteld 7-7-2022'!A861</f>
        <v>0</v>
      </c>
      <c r="B867" s="16" t="str">
        <f>IFERROR(VLOOKUP('Vastgesteld 7-7-2022'!#REF!,#REF!,2,FALSE),"")</f>
        <v/>
      </c>
      <c r="C867" s="16">
        <f>'Vastgesteld 7-7-2022'!E861</f>
        <v>0</v>
      </c>
      <c r="D867" s="16" t="str">
        <f>IFERROR(VLOOKUP('Vastgesteld 7-7-2022'!#REF!,#REF!,2,FALSE),"")</f>
        <v/>
      </c>
      <c r="E867" s="16" t="str">
        <f>IFERROR(VLOOKUP('Vastgesteld 7-7-2022'!#REF!,#REF!,5,FALSE),"")</f>
        <v/>
      </c>
      <c r="F867" s="16" t="e">
        <f>IF('Vastgesteld 7-7-2022'!#REF!&lt;&gt;"",'Vastgesteld 7-7-2022'!#REF!,"")</f>
        <v>#REF!</v>
      </c>
      <c r="G867" s="16" t="e">
        <f>IF('Vastgesteld 7-7-2022'!#REF!="Indoor",1,0)</f>
        <v>#REF!</v>
      </c>
      <c r="H867" s="16" t="e">
        <f>'Vastgesteld 7-7-2022'!#REF!</f>
        <v>#REF!</v>
      </c>
      <c r="I867" s="16" t="e">
        <f>IF('Vastgesteld 7-7-2022'!#REF!="Nee",0,IF('Vastgesteld 7-7-2022'!#REF!="Ja",1,""))</f>
        <v>#REF!</v>
      </c>
      <c r="J867" s="16" t="e">
        <f>IF('Vastgesteld 7-7-2022'!#REF!&lt;&gt;"",'Vastgesteld 7-7-2022'!#REF!,"")</f>
        <v>#REF!</v>
      </c>
      <c r="BJ867" s="16" t="str">
        <f>IF(COUNTA('Vastgesteld 7-7-2022'!T861:AD861)&lt;&gt;0,1,"")</f>
        <v/>
      </c>
      <c r="BK867" s="16" t="str">
        <f t="shared" si="78"/>
        <v/>
      </c>
      <c r="BL867" s="16" t="str">
        <f>IF('Vastgesteld 7-7-2022'!T861="x","AA","")</f>
        <v/>
      </c>
      <c r="BM867" s="16" t="str">
        <f>IF('Vastgesteld 7-7-2022'!U861="x","A","")</f>
        <v/>
      </c>
      <c r="BN867" s="16" t="str">
        <f>IF('Vastgesteld 7-7-2022'!V861="x","B1","")</f>
        <v/>
      </c>
      <c r="BO867" s="16" t="e">
        <f>IF('Vastgesteld 7-7-2022'!#REF!="x","BB","")</f>
        <v>#REF!</v>
      </c>
      <c r="BP867" s="16" t="str">
        <f>IF('Vastgesteld 7-7-2022'!X861="x","B","")</f>
        <v/>
      </c>
      <c r="BQ867" s="16" t="str">
        <f>IF('Vastgesteld 7-7-2022'!Y861="x","L1","")</f>
        <v/>
      </c>
      <c r="BR867" s="16" t="str">
        <f>IF('Vastgesteld 7-7-2022'!Z861="x","L2","")</f>
        <v/>
      </c>
      <c r="BS867" s="16" t="str">
        <f>IF('Vastgesteld 7-7-2022'!AA861="x","M1","")</f>
        <v/>
      </c>
      <c r="BT867" s="16" t="str">
        <f>IF('Vastgesteld 7-7-2022'!AB861="x","M2","")</f>
        <v/>
      </c>
      <c r="BU867" s="16" t="str">
        <f>IF('Vastgesteld 7-7-2022'!AC861="x","Z1","")</f>
        <v/>
      </c>
      <c r="BV867" s="16" t="str">
        <f>IF('Vastgesteld 7-7-2022'!AD861="x","Z2","")</f>
        <v/>
      </c>
      <c r="BW867" s="16" t="str">
        <f>IF(COUNTA('Vastgesteld 7-7-2022'!K861:S861)&lt;&gt;0,1,"")</f>
        <v/>
      </c>
      <c r="BX867" s="16" t="str">
        <f t="shared" si="79"/>
        <v/>
      </c>
      <c r="BY867" s="16" t="str">
        <f>IF('Vastgesteld 7-7-2022'!K861="x","BB","")</f>
        <v/>
      </c>
      <c r="BZ867" s="16" t="str">
        <f>IF('Vastgesteld 7-7-2022'!L861="x","B","")</f>
        <v/>
      </c>
      <c r="CA867" s="16" t="str">
        <f>IF('Vastgesteld 7-7-2022'!M861="x","L1","")</f>
        <v/>
      </c>
      <c r="CB867" s="16" t="str">
        <f>IF('Vastgesteld 7-7-2022'!N861="x","L2","")</f>
        <v/>
      </c>
      <c r="CC867" s="16" t="str">
        <f>IF('Vastgesteld 7-7-2022'!O861="x","M1","")</f>
        <v/>
      </c>
      <c r="CD867" s="16" t="str">
        <f>IF('Vastgesteld 7-7-2022'!P861="x","M2","")</f>
        <v/>
      </c>
      <c r="CE867" s="16" t="str">
        <f>IF('Vastgesteld 7-7-2022'!Q861="x","Z1","")</f>
        <v/>
      </c>
      <c r="CF867" s="16" t="str">
        <f>IF('Vastgesteld 7-7-2022'!R861="x","Z2","")</f>
        <v/>
      </c>
      <c r="CG867" s="16" t="str">
        <f>IF('Vastgesteld 7-7-2022'!S861="x","ZZL","")</f>
        <v/>
      </c>
      <c r="CL867" s="16" t="str">
        <f>IF(COUNTA('Vastgesteld 7-7-2022'!AV861:BF861)&lt;&gt;0,2,"")</f>
        <v/>
      </c>
      <c r="CM867" s="16" t="str">
        <f t="shared" si="80"/>
        <v/>
      </c>
      <c r="CN867" s="16" t="str">
        <f>IF('Vastgesteld 7-7-2022'!AV861="x","AA","")</f>
        <v/>
      </c>
      <c r="CO867" s="16" t="str">
        <f>IF('Vastgesteld 7-7-2022'!AW861="x","A","")</f>
        <v/>
      </c>
      <c r="CP867" s="16" t="str">
        <f>IF('Vastgesteld 7-7-2022'!AX861="x","BB","")</f>
        <v/>
      </c>
      <c r="CQ867" s="16" t="str">
        <f>IF('Vastgesteld 7-7-2022'!AY861="x","B","")</f>
        <v/>
      </c>
      <c r="CR867" s="16" t="str">
        <f>IF('Vastgesteld 7-7-2022'!AZ861="x","L","")</f>
        <v/>
      </c>
      <c r="CS867" s="16" t="str">
        <f>IF('Vastgesteld 7-7-2022'!BA861="x","M","")</f>
        <v/>
      </c>
      <c r="CT867" s="16" t="str">
        <f>IF('Vastgesteld 7-7-2022'!BB861="x","Z","")</f>
        <v/>
      </c>
      <c r="CU867" s="16" t="str">
        <f>IF('Vastgesteld 7-7-2022'!BF861="x","ZZ","")</f>
        <v/>
      </c>
      <c r="CV867" s="16" t="str">
        <f>IF(COUNTA('Vastgesteld 7-7-2022'!AJ861:AQ861)&lt;&gt;0,2,"")</f>
        <v/>
      </c>
      <c r="CW867" s="16" t="str">
        <f t="shared" si="81"/>
        <v/>
      </c>
      <c r="CX867" s="16" t="str">
        <f>IF('Vastgesteld 7-7-2022'!AJ861="x","BB","")</f>
        <v/>
      </c>
      <c r="CY867" s="16" t="str">
        <f>IF('Vastgesteld 7-7-2022'!AK861="x","B","")</f>
        <v/>
      </c>
      <c r="CZ867" s="16" t="str">
        <f>IF('Vastgesteld 7-7-2022'!AL861="x","L","")</f>
        <v/>
      </c>
      <c r="DA867" s="16" t="str">
        <f>IF('Vastgesteld 7-7-2022'!AM861="x","M","")</f>
        <v/>
      </c>
      <c r="DB867" s="16" t="str">
        <f>IF('Vastgesteld 7-7-2022'!AN861="x","Z","")</f>
        <v/>
      </c>
      <c r="DC867" s="16" t="str">
        <f>IF('Vastgesteld 7-7-2022'!AO861="x","ZZ","")</f>
        <v/>
      </c>
      <c r="DD867" s="16" t="str">
        <f>IF('Vastgesteld 7-7-2022'!AQ861="x","1.40","")</f>
        <v/>
      </c>
      <c r="DE867" s="16" t="str">
        <f>IF(COUNTA('Vastgesteld 7-7-2022'!BH861:BJ861)&lt;&gt;0,6,"")</f>
        <v/>
      </c>
      <c r="DF867" s="16" t="str">
        <f t="shared" si="82"/>
        <v/>
      </c>
      <c r="DG867" s="16" t="str">
        <f>IF('Vastgesteld 7-7-2022'!BH861="x","L","")</f>
        <v/>
      </c>
      <c r="DH867" s="16" t="str">
        <f>IF('Vastgesteld 7-7-2022'!BI861="x","M","")</f>
        <v/>
      </c>
      <c r="DI867" s="16" t="str">
        <f>IF('Vastgesteld 7-7-2022'!BJ861="x","Z","")</f>
        <v/>
      </c>
      <c r="DJ867" s="16" t="str">
        <f>IF('Vastgesteld 7-7-2022'!BK861="x","Z","")</f>
        <v/>
      </c>
      <c r="DK867" s="16" t="str">
        <f>IF(COUNTA('Vastgesteld 7-7-2022'!BM861:BO861)&lt;&gt;0,6,"")</f>
        <v/>
      </c>
      <c r="DL867" s="16" t="str">
        <f t="shared" si="83"/>
        <v/>
      </c>
      <c r="DM867" s="16" t="str">
        <f>IF('Vastgesteld 7-7-2022'!BM861="x","L","")</f>
        <v/>
      </c>
      <c r="DN867" s="16" t="str">
        <f>IF('Vastgesteld 7-7-2022'!BN861="x","M","")</f>
        <v/>
      </c>
      <c r="DO867" s="16" t="str">
        <f>IF('Vastgesteld 7-7-2022'!BO861="x","Z","")</f>
        <v/>
      </c>
      <c r="DP867" s="16" t="str">
        <f>IF('Vastgesteld 7-7-2022'!BP861="x","Z","")</f>
        <v/>
      </c>
    </row>
    <row r="868" spans="1:120" ht="14.4" x14ac:dyDescent="0.3">
      <c r="A868" s="18">
        <f>'Vastgesteld 7-7-2022'!A862</f>
        <v>0</v>
      </c>
      <c r="B868" s="16" t="str">
        <f>IFERROR(VLOOKUP('Vastgesteld 7-7-2022'!#REF!,#REF!,2,FALSE),"")</f>
        <v/>
      </c>
      <c r="C868" s="16">
        <f>'Vastgesteld 7-7-2022'!E862</f>
        <v>0</v>
      </c>
      <c r="D868" s="16" t="str">
        <f>IFERROR(VLOOKUP('Vastgesteld 7-7-2022'!#REF!,#REF!,2,FALSE),"")</f>
        <v/>
      </c>
      <c r="E868" s="16" t="str">
        <f>IFERROR(VLOOKUP('Vastgesteld 7-7-2022'!#REF!,#REF!,5,FALSE),"")</f>
        <v/>
      </c>
      <c r="F868" s="16" t="e">
        <f>IF('Vastgesteld 7-7-2022'!#REF!&lt;&gt;"",'Vastgesteld 7-7-2022'!#REF!,"")</f>
        <v>#REF!</v>
      </c>
      <c r="G868" s="16" t="e">
        <f>IF('Vastgesteld 7-7-2022'!#REF!="Indoor",1,0)</f>
        <v>#REF!</v>
      </c>
      <c r="H868" s="16" t="e">
        <f>'Vastgesteld 7-7-2022'!#REF!</f>
        <v>#REF!</v>
      </c>
      <c r="I868" s="16" t="e">
        <f>IF('Vastgesteld 7-7-2022'!#REF!="Nee",0,IF('Vastgesteld 7-7-2022'!#REF!="Ja",1,""))</f>
        <v>#REF!</v>
      </c>
      <c r="J868" s="16" t="e">
        <f>IF('Vastgesteld 7-7-2022'!#REF!&lt;&gt;"",'Vastgesteld 7-7-2022'!#REF!,"")</f>
        <v>#REF!</v>
      </c>
      <c r="BJ868" s="16" t="str">
        <f>IF(COUNTA('Vastgesteld 7-7-2022'!T862:AD862)&lt;&gt;0,1,"")</f>
        <v/>
      </c>
      <c r="BK868" s="16" t="str">
        <f t="shared" si="78"/>
        <v/>
      </c>
      <c r="BL868" s="16" t="str">
        <f>IF('Vastgesteld 7-7-2022'!T862="x","AA","")</f>
        <v/>
      </c>
      <c r="BM868" s="16" t="str">
        <f>IF('Vastgesteld 7-7-2022'!U862="x","A","")</f>
        <v/>
      </c>
      <c r="BN868" s="16" t="str">
        <f>IF('Vastgesteld 7-7-2022'!V862="x","B1","")</f>
        <v/>
      </c>
      <c r="BO868" s="16" t="e">
        <f>IF('Vastgesteld 7-7-2022'!#REF!="x","BB","")</f>
        <v>#REF!</v>
      </c>
      <c r="BP868" s="16" t="str">
        <f>IF('Vastgesteld 7-7-2022'!X862="x","B","")</f>
        <v/>
      </c>
      <c r="BQ868" s="16" t="str">
        <f>IF('Vastgesteld 7-7-2022'!Y862="x","L1","")</f>
        <v/>
      </c>
      <c r="BR868" s="16" t="str">
        <f>IF('Vastgesteld 7-7-2022'!Z862="x","L2","")</f>
        <v/>
      </c>
      <c r="BS868" s="16" t="str">
        <f>IF('Vastgesteld 7-7-2022'!AA862="x","M1","")</f>
        <v/>
      </c>
      <c r="BT868" s="16" t="str">
        <f>IF('Vastgesteld 7-7-2022'!AB862="x","M2","")</f>
        <v/>
      </c>
      <c r="BU868" s="16" t="str">
        <f>IF('Vastgesteld 7-7-2022'!AC862="x","Z1","")</f>
        <v/>
      </c>
      <c r="BV868" s="16" t="str">
        <f>IF('Vastgesteld 7-7-2022'!AD862="x","Z2","")</f>
        <v/>
      </c>
      <c r="BW868" s="16" t="str">
        <f>IF(COUNTA('Vastgesteld 7-7-2022'!K862:S862)&lt;&gt;0,1,"")</f>
        <v/>
      </c>
      <c r="BX868" s="16" t="str">
        <f t="shared" si="79"/>
        <v/>
      </c>
      <c r="BY868" s="16" t="str">
        <f>IF('Vastgesteld 7-7-2022'!K862="x","BB","")</f>
        <v/>
      </c>
      <c r="BZ868" s="16" t="str">
        <f>IF('Vastgesteld 7-7-2022'!L862="x","B","")</f>
        <v/>
      </c>
      <c r="CA868" s="16" t="str">
        <f>IF('Vastgesteld 7-7-2022'!M862="x","L1","")</f>
        <v/>
      </c>
      <c r="CB868" s="16" t="str">
        <f>IF('Vastgesteld 7-7-2022'!N862="x","L2","")</f>
        <v/>
      </c>
      <c r="CC868" s="16" t="str">
        <f>IF('Vastgesteld 7-7-2022'!O862="x","M1","")</f>
        <v/>
      </c>
      <c r="CD868" s="16" t="str">
        <f>IF('Vastgesteld 7-7-2022'!P862="x","M2","")</f>
        <v/>
      </c>
      <c r="CE868" s="16" t="str">
        <f>IF('Vastgesteld 7-7-2022'!Q862="x","Z1","")</f>
        <v/>
      </c>
      <c r="CF868" s="16" t="str">
        <f>IF('Vastgesteld 7-7-2022'!R862="x","Z2","")</f>
        <v/>
      </c>
      <c r="CG868" s="16" t="str">
        <f>IF('Vastgesteld 7-7-2022'!S862="x","ZZL","")</f>
        <v/>
      </c>
      <c r="CL868" s="16" t="str">
        <f>IF(COUNTA('Vastgesteld 7-7-2022'!AV862:BF862)&lt;&gt;0,2,"")</f>
        <v/>
      </c>
      <c r="CM868" s="16" t="str">
        <f t="shared" si="80"/>
        <v/>
      </c>
      <c r="CN868" s="16" t="str">
        <f>IF('Vastgesteld 7-7-2022'!AV862="x","AA","")</f>
        <v/>
      </c>
      <c r="CO868" s="16" t="str">
        <f>IF('Vastgesteld 7-7-2022'!AW862="x","A","")</f>
        <v/>
      </c>
      <c r="CP868" s="16" t="str">
        <f>IF('Vastgesteld 7-7-2022'!AX862="x","BB","")</f>
        <v/>
      </c>
      <c r="CQ868" s="16" t="str">
        <f>IF('Vastgesteld 7-7-2022'!AY862="x","B","")</f>
        <v/>
      </c>
      <c r="CR868" s="16" t="str">
        <f>IF('Vastgesteld 7-7-2022'!AZ862="x","L","")</f>
        <v/>
      </c>
      <c r="CS868" s="16" t="str">
        <f>IF('Vastgesteld 7-7-2022'!BA862="x","M","")</f>
        <v/>
      </c>
      <c r="CT868" s="16" t="str">
        <f>IF('Vastgesteld 7-7-2022'!BB862="x","Z","")</f>
        <v/>
      </c>
      <c r="CU868" s="16" t="str">
        <f>IF('Vastgesteld 7-7-2022'!BF862="x","ZZ","")</f>
        <v/>
      </c>
      <c r="CV868" s="16" t="str">
        <f>IF(COUNTA('Vastgesteld 7-7-2022'!AJ862:AQ862)&lt;&gt;0,2,"")</f>
        <v/>
      </c>
      <c r="CW868" s="16" t="str">
        <f t="shared" si="81"/>
        <v/>
      </c>
      <c r="CX868" s="16" t="str">
        <f>IF('Vastgesteld 7-7-2022'!AJ862="x","BB","")</f>
        <v/>
      </c>
      <c r="CY868" s="16" t="str">
        <f>IF('Vastgesteld 7-7-2022'!AK862="x","B","")</f>
        <v/>
      </c>
      <c r="CZ868" s="16" t="str">
        <f>IF('Vastgesteld 7-7-2022'!AL862="x","L","")</f>
        <v/>
      </c>
      <c r="DA868" s="16" t="str">
        <f>IF('Vastgesteld 7-7-2022'!AM862="x","M","")</f>
        <v/>
      </c>
      <c r="DB868" s="16" t="str">
        <f>IF('Vastgesteld 7-7-2022'!AN862="x","Z","")</f>
        <v/>
      </c>
      <c r="DC868" s="16" t="str">
        <f>IF('Vastgesteld 7-7-2022'!AO862="x","ZZ","")</f>
        <v/>
      </c>
      <c r="DD868" s="16" t="str">
        <f>IF('Vastgesteld 7-7-2022'!AQ862="x","1.40","")</f>
        <v/>
      </c>
      <c r="DE868" s="16" t="str">
        <f>IF(COUNTA('Vastgesteld 7-7-2022'!BH862:BJ862)&lt;&gt;0,6,"")</f>
        <v/>
      </c>
      <c r="DF868" s="16" t="str">
        <f t="shared" si="82"/>
        <v/>
      </c>
      <c r="DG868" s="16" t="str">
        <f>IF('Vastgesteld 7-7-2022'!BH862="x","L","")</f>
        <v/>
      </c>
      <c r="DH868" s="16" t="str">
        <f>IF('Vastgesteld 7-7-2022'!BI862="x","M","")</f>
        <v/>
      </c>
      <c r="DI868" s="16" t="str">
        <f>IF('Vastgesteld 7-7-2022'!BJ862="x","Z","")</f>
        <v/>
      </c>
      <c r="DJ868" s="16" t="str">
        <f>IF('Vastgesteld 7-7-2022'!BK862="x","Z","")</f>
        <v/>
      </c>
      <c r="DK868" s="16" t="str">
        <f>IF(COUNTA('Vastgesteld 7-7-2022'!BM862:BO862)&lt;&gt;0,6,"")</f>
        <v/>
      </c>
      <c r="DL868" s="16" t="str">
        <f t="shared" si="83"/>
        <v/>
      </c>
      <c r="DM868" s="16" t="str">
        <f>IF('Vastgesteld 7-7-2022'!BM862="x","L","")</f>
        <v/>
      </c>
      <c r="DN868" s="16" t="str">
        <f>IF('Vastgesteld 7-7-2022'!BN862="x","M","")</f>
        <v/>
      </c>
      <c r="DO868" s="16" t="str">
        <f>IF('Vastgesteld 7-7-2022'!BO862="x","Z","")</f>
        <v/>
      </c>
      <c r="DP868" s="16" t="str">
        <f>IF('Vastgesteld 7-7-2022'!BP862="x","Z","")</f>
        <v/>
      </c>
    </row>
    <row r="869" spans="1:120" ht="14.4" x14ac:dyDescent="0.3">
      <c r="A869" s="18">
        <f>'Vastgesteld 7-7-2022'!A863</f>
        <v>0</v>
      </c>
      <c r="B869" s="16" t="str">
        <f>IFERROR(VLOOKUP('Vastgesteld 7-7-2022'!#REF!,#REF!,2,FALSE),"")</f>
        <v/>
      </c>
      <c r="C869" s="16">
        <f>'Vastgesteld 7-7-2022'!E863</f>
        <v>0</v>
      </c>
      <c r="D869" s="16" t="str">
        <f>IFERROR(VLOOKUP('Vastgesteld 7-7-2022'!#REF!,#REF!,2,FALSE),"")</f>
        <v/>
      </c>
      <c r="E869" s="16" t="str">
        <f>IFERROR(VLOOKUP('Vastgesteld 7-7-2022'!#REF!,#REF!,5,FALSE),"")</f>
        <v/>
      </c>
      <c r="F869" s="16" t="e">
        <f>IF('Vastgesteld 7-7-2022'!#REF!&lt;&gt;"",'Vastgesteld 7-7-2022'!#REF!,"")</f>
        <v>#REF!</v>
      </c>
      <c r="G869" s="16" t="e">
        <f>IF('Vastgesteld 7-7-2022'!#REF!="Indoor",1,0)</f>
        <v>#REF!</v>
      </c>
      <c r="H869" s="16" t="e">
        <f>'Vastgesteld 7-7-2022'!#REF!</f>
        <v>#REF!</v>
      </c>
      <c r="I869" s="16" t="e">
        <f>IF('Vastgesteld 7-7-2022'!#REF!="Nee",0,IF('Vastgesteld 7-7-2022'!#REF!="Ja",1,""))</f>
        <v>#REF!</v>
      </c>
      <c r="J869" s="16" t="e">
        <f>IF('Vastgesteld 7-7-2022'!#REF!&lt;&gt;"",'Vastgesteld 7-7-2022'!#REF!,"")</f>
        <v>#REF!</v>
      </c>
      <c r="BJ869" s="16" t="str">
        <f>IF(COUNTA('Vastgesteld 7-7-2022'!T863:AD863)&lt;&gt;0,1,"")</f>
        <v/>
      </c>
      <c r="BK869" s="16" t="str">
        <f t="shared" si="78"/>
        <v/>
      </c>
      <c r="BL869" s="16" t="str">
        <f>IF('Vastgesteld 7-7-2022'!T863="x","AA","")</f>
        <v/>
      </c>
      <c r="BM869" s="16" t="str">
        <f>IF('Vastgesteld 7-7-2022'!U863="x","A","")</f>
        <v/>
      </c>
      <c r="BN869" s="16" t="str">
        <f>IF('Vastgesteld 7-7-2022'!V863="x","B1","")</f>
        <v/>
      </c>
      <c r="BO869" s="16" t="e">
        <f>IF('Vastgesteld 7-7-2022'!#REF!="x","BB","")</f>
        <v>#REF!</v>
      </c>
      <c r="BP869" s="16" t="str">
        <f>IF('Vastgesteld 7-7-2022'!X863="x","B","")</f>
        <v/>
      </c>
      <c r="BQ869" s="16" t="str">
        <f>IF('Vastgesteld 7-7-2022'!Y863="x","L1","")</f>
        <v/>
      </c>
      <c r="BR869" s="16" t="str">
        <f>IF('Vastgesteld 7-7-2022'!Z863="x","L2","")</f>
        <v/>
      </c>
      <c r="BS869" s="16" t="str">
        <f>IF('Vastgesteld 7-7-2022'!AA863="x","M1","")</f>
        <v/>
      </c>
      <c r="BT869" s="16" t="str">
        <f>IF('Vastgesteld 7-7-2022'!AB863="x","M2","")</f>
        <v/>
      </c>
      <c r="BU869" s="16" t="str">
        <f>IF('Vastgesteld 7-7-2022'!AC863="x","Z1","")</f>
        <v/>
      </c>
      <c r="BV869" s="16" t="str">
        <f>IF('Vastgesteld 7-7-2022'!AD863="x","Z2","")</f>
        <v/>
      </c>
      <c r="BW869" s="16" t="str">
        <f>IF(COUNTA('Vastgesteld 7-7-2022'!K863:S863)&lt;&gt;0,1,"")</f>
        <v/>
      </c>
      <c r="BX869" s="16" t="str">
        <f t="shared" si="79"/>
        <v/>
      </c>
      <c r="BY869" s="16" t="str">
        <f>IF('Vastgesteld 7-7-2022'!K863="x","BB","")</f>
        <v/>
      </c>
      <c r="BZ869" s="16" t="str">
        <f>IF('Vastgesteld 7-7-2022'!L863="x","B","")</f>
        <v/>
      </c>
      <c r="CA869" s="16" t="str">
        <f>IF('Vastgesteld 7-7-2022'!M863="x","L1","")</f>
        <v/>
      </c>
      <c r="CB869" s="16" t="str">
        <f>IF('Vastgesteld 7-7-2022'!N863="x","L2","")</f>
        <v/>
      </c>
      <c r="CC869" s="16" t="str">
        <f>IF('Vastgesteld 7-7-2022'!O863="x","M1","")</f>
        <v/>
      </c>
      <c r="CD869" s="16" t="str">
        <f>IF('Vastgesteld 7-7-2022'!P863="x","M2","")</f>
        <v/>
      </c>
      <c r="CE869" s="16" t="str">
        <f>IF('Vastgesteld 7-7-2022'!Q863="x","Z1","")</f>
        <v/>
      </c>
      <c r="CF869" s="16" t="str">
        <f>IF('Vastgesteld 7-7-2022'!R863="x","Z2","")</f>
        <v/>
      </c>
      <c r="CG869" s="16" t="str">
        <f>IF('Vastgesteld 7-7-2022'!S863="x","ZZL","")</f>
        <v/>
      </c>
      <c r="CL869" s="16" t="str">
        <f>IF(COUNTA('Vastgesteld 7-7-2022'!AV863:BF863)&lt;&gt;0,2,"")</f>
        <v/>
      </c>
      <c r="CM869" s="16" t="str">
        <f t="shared" si="80"/>
        <v/>
      </c>
      <c r="CN869" s="16" t="str">
        <f>IF('Vastgesteld 7-7-2022'!AV863="x","AA","")</f>
        <v/>
      </c>
      <c r="CO869" s="16" t="str">
        <f>IF('Vastgesteld 7-7-2022'!AW863="x","A","")</f>
        <v/>
      </c>
      <c r="CP869" s="16" t="str">
        <f>IF('Vastgesteld 7-7-2022'!AX863="x","BB","")</f>
        <v/>
      </c>
      <c r="CQ869" s="16" t="str">
        <f>IF('Vastgesteld 7-7-2022'!AY863="x","B","")</f>
        <v/>
      </c>
      <c r="CR869" s="16" t="str">
        <f>IF('Vastgesteld 7-7-2022'!AZ863="x","L","")</f>
        <v/>
      </c>
      <c r="CS869" s="16" t="str">
        <f>IF('Vastgesteld 7-7-2022'!BA863="x","M","")</f>
        <v/>
      </c>
      <c r="CT869" s="16" t="str">
        <f>IF('Vastgesteld 7-7-2022'!BB863="x","Z","")</f>
        <v/>
      </c>
      <c r="CU869" s="16" t="str">
        <f>IF('Vastgesteld 7-7-2022'!BF863="x","ZZ","")</f>
        <v/>
      </c>
      <c r="CV869" s="16" t="str">
        <f>IF(COUNTA('Vastgesteld 7-7-2022'!AJ863:AQ863)&lt;&gt;0,2,"")</f>
        <v/>
      </c>
      <c r="CW869" s="16" t="str">
        <f t="shared" si="81"/>
        <v/>
      </c>
      <c r="CX869" s="16" t="str">
        <f>IF('Vastgesteld 7-7-2022'!AJ863="x","BB","")</f>
        <v/>
      </c>
      <c r="CY869" s="16" t="str">
        <f>IF('Vastgesteld 7-7-2022'!AK863="x","B","")</f>
        <v/>
      </c>
      <c r="CZ869" s="16" t="str">
        <f>IF('Vastgesteld 7-7-2022'!AL863="x","L","")</f>
        <v/>
      </c>
      <c r="DA869" s="16" t="str">
        <f>IF('Vastgesteld 7-7-2022'!AM863="x","M","")</f>
        <v/>
      </c>
      <c r="DB869" s="16" t="str">
        <f>IF('Vastgesteld 7-7-2022'!AN863="x","Z","")</f>
        <v/>
      </c>
      <c r="DC869" s="16" t="str">
        <f>IF('Vastgesteld 7-7-2022'!AO863="x","ZZ","")</f>
        <v/>
      </c>
      <c r="DD869" s="16" t="str">
        <f>IF('Vastgesteld 7-7-2022'!AQ863="x","1.40","")</f>
        <v/>
      </c>
      <c r="DE869" s="16" t="str">
        <f>IF(COUNTA('Vastgesteld 7-7-2022'!BH863:BJ863)&lt;&gt;0,6,"")</f>
        <v/>
      </c>
      <c r="DF869" s="16" t="str">
        <f t="shared" si="82"/>
        <v/>
      </c>
      <c r="DG869" s="16" t="str">
        <f>IF('Vastgesteld 7-7-2022'!BH863="x","L","")</f>
        <v/>
      </c>
      <c r="DH869" s="16" t="str">
        <f>IF('Vastgesteld 7-7-2022'!BI863="x","M","")</f>
        <v/>
      </c>
      <c r="DI869" s="16" t="str">
        <f>IF('Vastgesteld 7-7-2022'!BJ863="x","Z","")</f>
        <v/>
      </c>
      <c r="DJ869" s="16" t="str">
        <f>IF('Vastgesteld 7-7-2022'!BK863="x","Z","")</f>
        <v/>
      </c>
      <c r="DK869" s="16" t="str">
        <f>IF(COUNTA('Vastgesteld 7-7-2022'!BM863:BO863)&lt;&gt;0,6,"")</f>
        <v/>
      </c>
      <c r="DL869" s="16" t="str">
        <f t="shared" si="83"/>
        <v/>
      </c>
      <c r="DM869" s="16" t="str">
        <f>IF('Vastgesteld 7-7-2022'!BM863="x","L","")</f>
        <v/>
      </c>
      <c r="DN869" s="16" t="str">
        <f>IF('Vastgesteld 7-7-2022'!BN863="x","M","")</f>
        <v/>
      </c>
      <c r="DO869" s="16" t="str">
        <f>IF('Vastgesteld 7-7-2022'!BO863="x","Z","")</f>
        <v/>
      </c>
      <c r="DP869" s="16" t="str">
        <f>IF('Vastgesteld 7-7-2022'!BP863="x","Z","")</f>
        <v/>
      </c>
    </row>
    <row r="870" spans="1:120" ht="14.4" x14ac:dyDescent="0.3">
      <c r="A870" s="18">
        <f>'Vastgesteld 7-7-2022'!A864</f>
        <v>0</v>
      </c>
      <c r="B870" s="16" t="str">
        <f>IFERROR(VLOOKUP('Vastgesteld 7-7-2022'!#REF!,#REF!,2,FALSE),"")</f>
        <v/>
      </c>
      <c r="C870" s="16">
        <f>'Vastgesteld 7-7-2022'!E864</f>
        <v>0</v>
      </c>
      <c r="D870" s="16" t="str">
        <f>IFERROR(VLOOKUP('Vastgesteld 7-7-2022'!#REF!,#REF!,2,FALSE),"")</f>
        <v/>
      </c>
      <c r="E870" s="16" t="str">
        <f>IFERROR(VLOOKUP('Vastgesteld 7-7-2022'!#REF!,#REF!,5,FALSE),"")</f>
        <v/>
      </c>
      <c r="F870" s="16" t="e">
        <f>IF('Vastgesteld 7-7-2022'!#REF!&lt;&gt;"",'Vastgesteld 7-7-2022'!#REF!,"")</f>
        <v>#REF!</v>
      </c>
      <c r="G870" s="16" t="e">
        <f>IF('Vastgesteld 7-7-2022'!#REF!="Indoor",1,0)</f>
        <v>#REF!</v>
      </c>
      <c r="H870" s="16" t="e">
        <f>'Vastgesteld 7-7-2022'!#REF!</f>
        <v>#REF!</v>
      </c>
      <c r="I870" s="16" t="e">
        <f>IF('Vastgesteld 7-7-2022'!#REF!="Nee",0,IF('Vastgesteld 7-7-2022'!#REF!="Ja",1,""))</f>
        <v>#REF!</v>
      </c>
      <c r="J870" s="16" t="e">
        <f>IF('Vastgesteld 7-7-2022'!#REF!&lt;&gt;"",'Vastgesteld 7-7-2022'!#REF!,"")</f>
        <v>#REF!</v>
      </c>
      <c r="BJ870" s="16" t="str">
        <f>IF(COUNTA('Vastgesteld 7-7-2022'!T864:AD864)&lt;&gt;0,1,"")</f>
        <v/>
      </c>
      <c r="BK870" s="16" t="str">
        <f t="shared" si="78"/>
        <v/>
      </c>
      <c r="BL870" s="16" t="str">
        <f>IF('Vastgesteld 7-7-2022'!T864="x","AA","")</f>
        <v/>
      </c>
      <c r="BM870" s="16" t="str">
        <f>IF('Vastgesteld 7-7-2022'!U864="x","A","")</f>
        <v/>
      </c>
      <c r="BN870" s="16" t="str">
        <f>IF('Vastgesteld 7-7-2022'!V864="x","B1","")</f>
        <v/>
      </c>
      <c r="BO870" s="16" t="e">
        <f>IF('Vastgesteld 7-7-2022'!#REF!="x","BB","")</f>
        <v>#REF!</v>
      </c>
      <c r="BP870" s="16" t="str">
        <f>IF('Vastgesteld 7-7-2022'!X864="x","B","")</f>
        <v/>
      </c>
      <c r="BQ870" s="16" t="str">
        <f>IF('Vastgesteld 7-7-2022'!Y864="x","L1","")</f>
        <v/>
      </c>
      <c r="BR870" s="16" t="str">
        <f>IF('Vastgesteld 7-7-2022'!Z864="x","L2","")</f>
        <v/>
      </c>
      <c r="BS870" s="16" t="str">
        <f>IF('Vastgesteld 7-7-2022'!AA864="x","M1","")</f>
        <v/>
      </c>
      <c r="BT870" s="16" t="str">
        <f>IF('Vastgesteld 7-7-2022'!AB864="x","M2","")</f>
        <v/>
      </c>
      <c r="BU870" s="16" t="str">
        <f>IF('Vastgesteld 7-7-2022'!AC864="x","Z1","")</f>
        <v/>
      </c>
      <c r="BV870" s="16" t="str">
        <f>IF('Vastgesteld 7-7-2022'!AD864="x","Z2","")</f>
        <v/>
      </c>
      <c r="BW870" s="16" t="str">
        <f>IF(COUNTA('Vastgesteld 7-7-2022'!K864:S864)&lt;&gt;0,1,"")</f>
        <v/>
      </c>
      <c r="BX870" s="16" t="str">
        <f t="shared" si="79"/>
        <v/>
      </c>
      <c r="BY870" s="16" t="str">
        <f>IF('Vastgesteld 7-7-2022'!K864="x","BB","")</f>
        <v/>
      </c>
      <c r="BZ870" s="16" t="str">
        <f>IF('Vastgesteld 7-7-2022'!L864="x","B","")</f>
        <v/>
      </c>
      <c r="CA870" s="16" t="str">
        <f>IF('Vastgesteld 7-7-2022'!M864="x","L1","")</f>
        <v/>
      </c>
      <c r="CB870" s="16" t="str">
        <f>IF('Vastgesteld 7-7-2022'!N864="x","L2","")</f>
        <v/>
      </c>
      <c r="CC870" s="16" t="str">
        <f>IF('Vastgesteld 7-7-2022'!O864="x","M1","")</f>
        <v/>
      </c>
      <c r="CD870" s="16" t="str">
        <f>IF('Vastgesteld 7-7-2022'!P864="x","M2","")</f>
        <v/>
      </c>
      <c r="CE870" s="16" t="str">
        <f>IF('Vastgesteld 7-7-2022'!Q864="x","Z1","")</f>
        <v/>
      </c>
      <c r="CF870" s="16" t="str">
        <f>IF('Vastgesteld 7-7-2022'!R864="x","Z2","")</f>
        <v/>
      </c>
      <c r="CG870" s="16" t="str">
        <f>IF('Vastgesteld 7-7-2022'!S864="x","ZZL","")</f>
        <v/>
      </c>
      <c r="CL870" s="16" t="str">
        <f>IF(COUNTA('Vastgesteld 7-7-2022'!AV864:BF864)&lt;&gt;0,2,"")</f>
        <v/>
      </c>
      <c r="CM870" s="16" t="str">
        <f t="shared" si="80"/>
        <v/>
      </c>
      <c r="CN870" s="16" t="str">
        <f>IF('Vastgesteld 7-7-2022'!AV864="x","AA","")</f>
        <v/>
      </c>
      <c r="CO870" s="16" t="str">
        <f>IF('Vastgesteld 7-7-2022'!AW864="x","A","")</f>
        <v/>
      </c>
      <c r="CP870" s="16" t="str">
        <f>IF('Vastgesteld 7-7-2022'!AX864="x","BB","")</f>
        <v/>
      </c>
      <c r="CQ870" s="16" t="str">
        <f>IF('Vastgesteld 7-7-2022'!AY864="x","B","")</f>
        <v/>
      </c>
      <c r="CR870" s="16" t="str">
        <f>IF('Vastgesteld 7-7-2022'!AZ864="x","L","")</f>
        <v/>
      </c>
      <c r="CS870" s="16" t="str">
        <f>IF('Vastgesteld 7-7-2022'!BA864="x","M","")</f>
        <v/>
      </c>
      <c r="CT870" s="16" t="str">
        <f>IF('Vastgesteld 7-7-2022'!BB864="x","Z","")</f>
        <v/>
      </c>
      <c r="CU870" s="16" t="str">
        <f>IF('Vastgesteld 7-7-2022'!BF864="x","ZZ","")</f>
        <v/>
      </c>
      <c r="CV870" s="16" t="str">
        <f>IF(COUNTA('Vastgesteld 7-7-2022'!AJ864:AQ864)&lt;&gt;0,2,"")</f>
        <v/>
      </c>
      <c r="CW870" s="16" t="str">
        <f t="shared" si="81"/>
        <v/>
      </c>
      <c r="CX870" s="16" t="str">
        <f>IF('Vastgesteld 7-7-2022'!AJ864="x","BB","")</f>
        <v/>
      </c>
      <c r="CY870" s="16" t="str">
        <f>IF('Vastgesteld 7-7-2022'!AK864="x","B","")</f>
        <v/>
      </c>
      <c r="CZ870" s="16" t="str">
        <f>IF('Vastgesteld 7-7-2022'!AL864="x","L","")</f>
        <v/>
      </c>
      <c r="DA870" s="16" t="str">
        <f>IF('Vastgesteld 7-7-2022'!AM864="x","M","")</f>
        <v/>
      </c>
      <c r="DB870" s="16" t="str">
        <f>IF('Vastgesteld 7-7-2022'!AN864="x","Z","")</f>
        <v/>
      </c>
      <c r="DC870" s="16" t="str">
        <f>IF('Vastgesteld 7-7-2022'!AO864="x","ZZ","")</f>
        <v/>
      </c>
      <c r="DD870" s="16" t="str">
        <f>IF('Vastgesteld 7-7-2022'!AQ864="x","1.40","")</f>
        <v/>
      </c>
      <c r="DE870" s="16" t="str">
        <f>IF(COUNTA('Vastgesteld 7-7-2022'!BH864:BJ864)&lt;&gt;0,6,"")</f>
        <v/>
      </c>
      <c r="DF870" s="16" t="str">
        <f t="shared" si="82"/>
        <v/>
      </c>
      <c r="DG870" s="16" t="str">
        <f>IF('Vastgesteld 7-7-2022'!BH864="x","L","")</f>
        <v/>
      </c>
      <c r="DH870" s="16" t="str">
        <f>IF('Vastgesteld 7-7-2022'!BI864="x","M","")</f>
        <v/>
      </c>
      <c r="DI870" s="16" t="str">
        <f>IF('Vastgesteld 7-7-2022'!BJ864="x","Z","")</f>
        <v/>
      </c>
      <c r="DJ870" s="16" t="str">
        <f>IF('Vastgesteld 7-7-2022'!BK864="x","Z","")</f>
        <v/>
      </c>
      <c r="DK870" s="16" t="str">
        <f>IF(COUNTA('Vastgesteld 7-7-2022'!BM864:BO864)&lt;&gt;0,6,"")</f>
        <v/>
      </c>
      <c r="DL870" s="16" t="str">
        <f t="shared" si="83"/>
        <v/>
      </c>
      <c r="DM870" s="16" t="str">
        <f>IF('Vastgesteld 7-7-2022'!BM864="x","L","")</f>
        <v/>
      </c>
      <c r="DN870" s="16" t="str">
        <f>IF('Vastgesteld 7-7-2022'!BN864="x","M","")</f>
        <v/>
      </c>
      <c r="DO870" s="16" t="str">
        <f>IF('Vastgesteld 7-7-2022'!BO864="x","Z","")</f>
        <v/>
      </c>
      <c r="DP870" s="16" t="str">
        <f>IF('Vastgesteld 7-7-2022'!BP864="x","Z","")</f>
        <v/>
      </c>
    </row>
    <row r="871" spans="1:120" ht="14.4" x14ac:dyDescent="0.3">
      <c r="A871" s="18">
        <f>'Vastgesteld 7-7-2022'!A865</f>
        <v>0</v>
      </c>
      <c r="B871" s="16" t="str">
        <f>IFERROR(VLOOKUP('Vastgesteld 7-7-2022'!#REF!,#REF!,2,FALSE),"")</f>
        <v/>
      </c>
      <c r="C871" s="16">
        <f>'Vastgesteld 7-7-2022'!E865</f>
        <v>0</v>
      </c>
      <c r="D871" s="16" t="str">
        <f>IFERROR(VLOOKUP('Vastgesteld 7-7-2022'!#REF!,#REF!,2,FALSE),"")</f>
        <v/>
      </c>
      <c r="E871" s="16" t="str">
        <f>IFERROR(VLOOKUP('Vastgesteld 7-7-2022'!#REF!,#REF!,5,FALSE),"")</f>
        <v/>
      </c>
      <c r="F871" s="16" t="e">
        <f>IF('Vastgesteld 7-7-2022'!#REF!&lt;&gt;"",'Vastgesteld 7-7-2022'!#REF!,"")</f>
        <v>#REF!</v>
      </c>
      <c r="G871" s="16" t="e">
        <f>IF('Vastgesteld 7-7-2022'!#REF!="Indoor",1,0)</f>
        <v>#REF!</v>
      </c>
      <c r="H871" s="16" t="e">
        <f>'Vastgesteld 7-7-2022'!#REF!</f>
        <v>#REF!</v>
      </c>
      <c r="I871" s="16" t="e">
        <f>IF('Vastgesteld 7-7-2022'!#REF!="Nee",0,IF('Vastgesteld 7-7-2022'!#REF!="Ja",1,""))</f>
        <v>#REF!</v>
      </c>
      <c r="J871" s="16" t="e">
        <f>IF('Vastgesteld 7-7-2022'!#REF!&lt;&gt;"",'Vastgesteld 7-7-2022'!#REF!,"")</f>
        <v>#REF!</v>
      </c>
      <c r="BJ871" s="16" t="str">
        <f>IF(COUNTA('Vastgesteld 7-7-2022'!T865:AD865)&lt;&gt;0,1,"")</f>
        <v/>
      </c>
      <c r="BK871" s="16" t="str">
        <f t="shared" si="78"/>
        <v/>
      </c>
      <c r="BL871" s="16" t="str">
        <f>IF('Vastgesteld 7-7-2022'!T865="x","AA","")</f>
        <v/>
      </c>
      <c r="BM871" s="16" t="str">
        <f>IF('Vastgesteld 7-7-2022'!U865="x","A","")</f>
        <v/>
      </c>
      <c r="BN871" s="16" t="str">
        <f>IF('Vastgesteld 7-7-2022'!V865="x","B1","")</f>
        <v/>
      </c>
      <c r="BO871" s="16" t="e">
        <f>IF('Vastgesteld 7-7-2022'!#REF!="x","BB","")</f>
        <v>#REF!</v>
      </c>
      <c r="BP871" s="16" t="str">
        <f>IF('Vastgesteld 7-7-2022'!X865="x","B","")</f>
        <v/>
      </c>
      <c r="BQ871" s="16" t="str">
        <f>IF('Vastgesteld 7-7-2022'!Y865="x","L1","")</f>
        <v/>
      </c>
      <c r="BR871" s="16" t="str">
        <f>IF('Vastgesteld 7-7-2022'!Z865="x","L2","")</f>
        <v/>
      </c>
      <c r="BS871" s="16" t="str">
        <f>IF('Vastgesteld 7-7-2022'!AA865="x","M1","")</f>
        <v/>
      </c>
      <c r="BT871" s="16" t="str">
        <f>IF('Vastgesteld 7-7-2022'!AB865="x","M2","")</f>
        <v/>
      </c>
      <c r="BU871" s="16" t="str">
        <f>IF('Vastgesteld 7-7-2022'!AC865="x","Z1","")</f>
        <v/>
      </c>
      <c r="BV871" s="16" t="str">
        <f>IF('Vastgesteld 7-7-2022'!AD865="x","Z2","")</f>
        <v/>
      </c>
      <c r="BW871" s="16" t="str">
        <f>IF(COUNTA('Vastgesteld 7-7-2022'!K865:S865)&lt;&gt;0,1,"")</f>
        <v/>
      </c>
      <c r="BX871" s="16" t="str">
        <f t="shared" si="79"/>
        <v/>
      </c>
      <c r="BY871" s="16" t="str">
        <f>IF('Vastgesteld 7-7-2022'!K865="x","BB","")</f>
        <v/>
      </c>
      <c r="BZ871" s="16" t="str">
        <f>IF('Vastgesteld 7-7-2022'!L865="x","B","")</f>
        <v/>
      </c>
      <c r="CA871" s="16" t="str">
        <f>IF('Vastgesteld 7-7-2022'!M865="x","L1","")</f>
        <v/>
      </c>
      <c r="CB871" s="16" t="str">
        <f>IF('Vastgesteld 7-7-2022'!N865="x","L2","")</f>
        <v/>
      </c>
      <c r="CC871" s="16" t="str">
        <f>IF('Vastgesteld 7-7-2022'!O865="x","M1","")</f>
        <v/>
      </c>
      <c r="CD871" s="16" t="str">
        <f>IF('Vastgesteld 7-7-2022'!P865="x","M2","")</f>
        <v/>
      </c>
      <c r="CE871" s="16" t="str">
        <f>IF('Vastgesteld 7-7-2022'!Q865="x","Z1","")</f>
        <v/>
      </c>
      <c r="CF871" s="16" t="str">
        <f>IF('Vastgesteld 7-7-2022'!R865="x","Z2","")</f>
        <v/>
      </c>
      <c r="CG871" s="16" t="str">
        <f>IF('Vastgesteld 7-7-2022'!S865="x","ZZL","")</f>
        <v/>
      </c>
      <c r="CL871" s="16" t="str">
        <f>IF(COUNTA('Vastgesteld 7-7-2022'!AV865:BF865)&lt;&gt;0,2,"")</f>
        <v/>
      </c>
      <c r="CM871" s="16" t="str">
        <f t="shared" si="80"/>
        <v/>
      </c>
      <c r="CN871" s="16" t="str">
        <f>IF('Vastgesteld 7-7-2022'!AV865="x","AA","")</f>
        <v/>
      </c>
      <c r="CO871" s="16" t="str">
        <f>IF('Vastgesteld 7-7-2022'!AW865="x","A","")</f>
        <v/>
      </c>
      <c r="CP871" s="16" t="str">
        <f>IF('Vastgesteld 7-7-2022'!AX865="x","BB","")</f>
        <v/>
      </c>
      <c r="CQ871" s="16" t="str">
        <f>IF('Vastgesteld 7-7-2022'!AY865="x","B","")</f>
        <v/>
      </c>
      <c r="CR871" s="16" t="str">
        <f>IF('Vastgesteld 7-7-2022'!AZ865="x","L","")</f>
        <v/>
      </c>
      <c r="CS871" s="16" t="str">
        <f>IF('Vastgesteld 7-7-2022'!BA865="x","M","")</f>
        <v/>
      </c>
      <c r="CT871" s="16" t="str">
        <f>IF('Vastgesteld 7-7-2022'!BB865="x","Z","")</f>
        <v/>
      </c>
      <c r="CU871" s="16" t="str">
        <f>IF('Vastgesteld 7-7-2022'!BF865="x","ZZ","")</f>
        <v/>
      </c>
      <c r="CV871" s="16" t="str">
        <f>IF(COUNTA('Vastgesteld 7-7-2022'!AJ865:AQ865)&lt;&gt;0,2,"")</f>
        <v/>
      </c>
      <c r="CW871" s="16" t="str">
        <f t="shared" si="81"/>
        <v/>
      </c>
      <c r="CX871" s="16" t="str">
        <f>IF('Vastgesteld 7-7-2022'!AJ865="x","BB","")</f>
        <v/>
      </c>
      <c r="CY871" s="16" t="str">
        <f>IF('Vastgesteld 7-7-2022'!AK865="x","B","")</f>
        <v/>
      </c>
      <c r="CZ871" s="16" t="str">
        <f>IF('Vastgesteld 7-7-2022'!AL865="x","L","")</f>
        <v/>
      </c>
      <c r="DA871" s="16" t="str">
        <f>IF('Vastgesteld 7-7-2022'!AM865="x","M","")</f>
        <v/>
      </c>
      <c r="DB871" s="16" t="str">
        <f>IF('Vastgesteld 7-7-2022'!AN865="x","Z","")</f>
        <v/>
      </c>
      <c r="DC871" s="16" t="str">
        <f>IF('Vastgesteld 7-7-2022'!AO865="x","ZZ","")</f>
        <v/>
      </c>
      <c r="DD871" s="16" t="str">
        <f>IF('Vastgesteld 7-7-2022'!AQ865="x","1.40","")</f>
        <v/>
      </c>
      <c r="DE871" s="16" t="str">
        <f>IF(COUNTA('Vastgesteld 7-7-2022'!BH865:BJ865)&lt;&gt;0,6,"")</f>
        <v/>
      </c>
      <c r="DF871" s="16" t="str">
        <f t="shared" si="82"/>
        <v/>
      </c>
      <c r="DG871" s="16" t="str">
        <f>IF('Vastgesteld 7-7-2022'!BH865="x","L","")</f>
        <v/>
      </c>
      <c r="DH871" s="16" t="str">
        <f>IF('Vastgesteld 7-7-2022'!BI865="x","M","")</f>
        <v/>
      </c>
      <c r="DI871" s="16" t="str">
        <f>IF('Vastgesteld 7-7-2022'!BJ865="x","Z","")</f>
        <v/>
      </c>
      <c r="DJ871" s="16" t="str">
        <f>IF('Vastgesteld 7-7-2022'!BK865="x","Z","")</f>
        <v/>
      </c>
      <c r="DK871" s="16" t="str">
        <f>IF(COUNTA('Vastgesteld 7-7-2022'!BM865:BO865)&lt;&gt;0,6,"")</f>
        <v/>
      </c>
      <c r="DL871" s="16" t="str">
        <f t="shared" si="83"/>
        <v/>
      </c>
      <c r="DM871" s="16" t="str">
        <f>IF('Vastgesteld 7-7-2022'!BM865="x","L","")</f>
        <v/>
      </c>
      <c r="DN871" s="16" t="str">
        <f>IF('Vastgesteld 7-7-2022'!BN865="x","M","")</f>
        <v/>
      </c>
      <c r="DO871" s="16" t="str">
        <f>IF('Vastgesteld 7-7-2022'!BO865="x","Z","")</f>
        <v/>
      </c>
      <c r="DP871" s="16" t="str">
        <f>IF('Vastgesteld 7-7-2022'!BP865="x","Z","")</f>
        <v/>
      </c>
    </row>
    <row r="872" spans="1:120" ht="14.4" x14ac:dyDescent="0.3">
      <c r="A872" s="18">
        <f>'Vastgesteld 7-7-2022'!A866</f>
        <v>0</v>
      </c>
      <c r="B872" s="16" t="str">
        <f>IFERROR(VLOOKUP('Vastgesteld 7-7-2022'!#REF!,#REF!,2,FALSE),"")</f>
        <v/>
      </c>
      <c r="C872" s="16">
        <f>'Vastgesteld 7-7-2022'!E866</f>
        <v>0</v>
      </c>
      <c r="D872" s="16" t="str">
        <f>IFERROR(VLOOKUP('Vastgesteld 7-7-2022'!#REF!,#REF!,2,FALSE),"")</f>
        <v/>
      </c>
      <c r="E872" s="16" t="str">
        <f>IFERROR(VLOOKUP('Vastgesteld 7-7-2022'!#REF!,#REF!,5,FALSE),"")</f>
        <v/>
      </c>
      <c r="F872" s="16" t="e">
        <f>IF('Vastgesteld 7-7-2022'!#REF!&lt;&gt;"",'Vastgesteld 7-7-2022'!#REF!,"")</f>
        <v>#REF!</v>
      </c>
      <c r="G872" s="16" t="e">
        <f>IF('Vastgesteld 7-7-2022'!#REF!="Indoor",1,0)</f>
        <v>#REF!</v>
      </c>
      <c r="H872" s="16" t="e">
        <f>'Vastgesteld 7-7-2022'!#REF!</f>
        <v>#REF!</v>
      </c>
      <c r="I872" s="16" t="e">
        <f>IF('Vastgesteld 7-7-2022'!#REF!="Nee",0,IF('Vastgesteld 7-7-2022'!#REF!="Ja",1,""))</f>
        <v>#REF!</v>
      </c>
      <c r="J872" s="16" t="e">
        <f>IF('Vastgesteld 7-7-2022'!#REF!&lt;&gt;"",'Vastgesteld 7-7-2022'!#REF!,"")</f>
        <v>#REF!</v>
      </c>
      <c r="BJ872" s="16" t="str">
        <f>IF(COUNTA('Vastgesteld 7-7-2022'!T866:AD866)&lt;&gt;0,1,"")</f>
        <v/>
      </c>
      <c r="BK872" s="16" t="str">
        <f t="shared" si="78"/>
        <v/>
      </c>
      <c r="BL872" s="16" t="str">
        <f>IF('Vastgesteld 7-7-2022'!T866="x","AA","")</f>
        <v/>
      </c>
      <c r="BM872" s="16" t="str">
        <f>IF('Vastgesteld 7-7-2022'!U866="x","A","")</f>
        <v/>
      </c>
      <c r="BN872" s="16" t="str">
        <f>IF('Vastgesteld 7-7-2022'!V866="x","B1","")</f>
        <v/>
      </c>
      <c r="BO872" s="16" t="e">
        <f>IF('Vastgesteld 7-7-2022'!#REF!="x","BB","")</f>
        <v>#REF!</v>
      </c>
      <c r="BP872" s="16" t="str">
        <f>IF('Vastgesteld 7-7-2022'!X866="x","B","")</f>
        <v/>
      </c>
      <c r="BQ872" s="16" t="str">
        <f>IF('Vastgesteld 7-7-2022'!Y866="x","L1","")</f>
        <v/>
      </c>
      <c r="BR872" s="16" t="str">
        <f>IF('Vastgesteld 7-7-2022'!Z866="x","L2","")</f>
        <v/>
      </c>
      <c r="BS872" s="16" t="str">
        <f>IF('Vastgesteld 7-7-2022'!AA866="x","M1","")</f>
        <v/>
      </c>
      <c r="BT872" s="16" t="str">
        <f>IF('Vastgesteld 7-7-2022'!AB866="x","M2","")</f>
        <v/>
      </c>
      <c r="BU872" s="16" t="str">
        <f>IF('Vastgesteld 7-7-2022'!AC866="x","Z1","")</f>
        <v/>
      </c>
      <c r="BV872" s="16" t="str">
        <f>IF('Vastgesteld 7-7-2022'!AD866="x","Z2","")</f>
        <v/>
      </c>
      <c r="BW872" s="16" t="str">
        <f>IF(COUNTA('Vastgesteld 7-7-2022'!K866:S866)&lt;&gt;0,1,"")</f>
        <v/>
      </c>
      <c r="BX872" s="16" t="str">
        <f t="shared" si="79"/>
        <v/>
      </c>
      <c r="BY872" s="16" t="str">
        <f>IF('Vastgesteld 7-7-2022'!K866="x","BB","")</f>
        <v/>
      </c>
      <c r="BZ872" s="16" t="str">
        <f>IF('Vastgesteld 7-7-2022'!L866="x","B","")</f>
        <v/>
      </c>
      <c r="CA872" s="16" t="str">
        <f>IF('Vastgesteld 7-7-2022'!M866="x","L1","")</f>
        <v/>
      </c>
      <c r="CB872" s="16" t="str">
        <f>IF('Vastgesteld 7-7-2022'!N866="x","L2","")</f>
        <v/>
      </c>
      <c r="CC872" s="16" t="str">
        <f>IF('Vastgesteld 7-7-2022'!O866="x","M1","")</f>
        <v/>
      </c>
      <c r="CD872" s="16" t="str">
        <f>IF('Vastgesteld 7-7-2022'!P866="x","M2","")</f>
        <v/>
      </c>
      <c r="CE872" s="16" t="str">
        <f>IF('Vastgesteld 7-7-2022'!Q866="x","Z1","")</f>
        <v/>
      </c>
      <c r="CF872" s="16" t="str">
        <f>IF('Vastgesteld 7-7-2022'!R866="x","Z2","")</f>
        <v/>
      </c>
      <c r="CG872" s="16" t="str">
        <f>IF('Vastgesteld 7-7-2022'!S866="x","ZZL","")</f>
        <v/>
      </c>
      <c r="CL872" s="16" t="str">
        <f>IF(COUNTA('Vastgesteld 7-7-2022'!AV866:BF866)&lt;&gt;0,2,"")</f>
        <v/>
      </c>
      <c r="CM872" s="16" t="str">
        <f t="shared" si="80"/>
        <v/>
      </c>
      <c r="CN872" s="16" t="str">
        <f>IF('Vastgesteld 7-7-2022'!AV866="x","AA","")</f>
        <v/>
      </c>
      <c r="CO872" s="16" t="str">
        <f>IF('Vastgesteld 7-7-2022'!AW866="x","A","")</f>
        <v/>
      </c>
      <c r="CP872" s="16" t="str">
        <f>IF('Vastgesteld 7-7-2022'!AX866="x","BB","")</f>
        <v/>
      </c>
      <c r="CQ872" s="16" t="str">
        <f>IF('Vastgesteld 7-7-2022'!AY866="x","B","")</f>
        <v/>
      </c>
      <c r="CR872" s="16" t="str">
        <f>IF('Vastgesteld 7-7-2022'!AZ866="x","L","")</f>
        <v/>
      </c>
      <c r="CS872" s="16" t="str">
        <f>IF('Vastgesteld 7-7-2022'!BA866="x","M","")</f>
        <v/>
      </c>
      <c r="CT872" s="16" t="str">
        <f>IF('Vastgesteld 7-7-2022'!BB866="x","Z","")</f>
        <v/>
      </c>
      <c r="CU872" s="16" t="str">
        <f>IF('Vastgesteld 7-7-2022'!BF866="x","ZZ","")</f>
        <v/>
      </c>
      <c r="CV872" s="16" t="str">
        <f>IF(COUNTA('Vastgesteld 7-7-2022'!AJ866:AQ866)&lt;&gt;0,2,"")</f>
        <v/>
      </c>
      <c r="CW872" s="16" t="str">
        <f t="shared" si="81"/>
        <v/>
      </c>
      <c r="CX872" s="16" t="str">
        <f>IF('Vastgesteld 7-7-2022'!AJ866="x","BB","")</f>
        <v/>
      </c>
      <c r="CY872" s="16" t="str">
        <f>IF('Vastgesteld 7-7-2022'!AK866="x","B","")</f>
        <v/>
      </c>
      <c r="CZ872" s="16" t="str">
        <f>IF('Vastgesteld 7-7-2022'!AL866="x","L","")</f>
        <v/>
      </c>
      <c r="DA872" s="16" t="str">
        <f>IF('Vastgesteld 7-7-2022'!AM866="x","M","")</f>
        <v/>
      </c>
      <c r="DB872" s="16" t="str">
        <f>IF('Vastgesteld 7-7-2022'!AN866="x","Z","")</f>
        <v/>
      </c>
      <c r="DC872" s="16" t="str">
        <f>IF('Vastgesteld 7-7-2022'!AO866="x","ZZ","")</f>
        <v/>
      </c>
      <c r="DD872" s="16" t="str">
        <f>IF('Vastgesteld 7-7-2022'!AQ866="x","1.40","")</f>
        <v/>
      </c>
      <c r="DE872" s="16" t="str">
        <f>IF(COUNTA('Vastgesteld 7-7-2022'!BH866:BJ866)&lt;&gt;0,6,"")</f>
        <v/>
      </c>
      <c r="DF872" s="16" t="str">
        <f t="shared" si="82"/>
        <v/>
      </c>
      <c r="DG872" s="16" t="str">
        <f>IF('Vastgesteld 7-7-2022'!BH866="x","L","")</f>
        <v/>
      </c>
      <c r="DH872" s="16" t="str">
        <f>IF('Vastgesteld 7-7-2022'!BI866="x","M","")</f>
        <v/>
      </c>
      <c r="DI872" s="16" t="str">
        <f>IF('Vastgesteld 7-7-2022'!BJ866="x","Z","")</f>
        <v/>
      </c>
      <c r="DJ872" s="16" t="str">
        <f>IF('Vastgesteld 7-7-2022'!BK866="x","Z","")</f>
        <v/>
      </c>
      <c r="DK872" s="16" t="str">
        <f>IF(COUNTA('Vastgesteld 7-7-2022'!BM866:BO866)&lt;&gt;0,6,"")</f>
        <v/>
      </c>
      <c r="DL872" s="16" t="str">
        <f t="shared" si="83"/>
        <v/>
      </c>
      <c r="DM872" s="16" t="str">
        <f>IF('Vastgesteld 7-7-2022'!BM866="x","L","")</f>
        <v/>
      </c>
      <c r="DN872" s="16" t="str">
        <f>IF('Vastgesteld 7-7-2022'!BN866="x","M","")</f>
        <v/>
      </c>
      <c r="DO872" s="16" t="str">
        <f>IF('Vastgesteld 7-7-2022'!BO866="x","Z","")</f>
        <v/>
      </c>
      <c r="DP872" s="16" t="str">
        <f>IF('Vastgesteld 7-7-2022'!BP866="x","Z","")</f>
        <v/>
      </c>
    </row>
    <row r="873" spans="1:120" ht="14.4" x14ac:dyDescent="0.3">
      <c r="A873" s="18">
        <f>'Vastgesteld 7-7-2022'!A867</f>
        <v>0</v>
      </c>
      <c r="B873" s="16" t="str">
        <f>IFERROR(VLOOKUP('Vastgesteld 7-7-2022'!#REF!,#REF!,2,FALSE),"")</f>
        <v/>
      </c>
      <c r="C873" s="16">
        <f>'Vastgesteld 7-7-2022'!E867</f>
        <v>0</v>
      </c>
      <c r="D873" s="16" t="str">
        <f>IFERROR(VLOOKUP('Vastgesteld 7-7-2022'!#REF!,#REF!,2,FALSE),"")</f>
        <v/>
      </c>
      <c r="E873" s="16" t="str">
        <f>IFERROR(VLOOKUP('Vastgesteld 7-7-2022'!#REF!,#REF!,5,FALSE),"")</f>
        <v/>
      </c>
      <c r="F873" s="16" t="e">
        <f>IF('Vastgesteld 7-7-2022'!#REF!&lt;&gt;"",'Vastgesteld 7-7-2022'!#REF!,"")</f>
        <v>#REF!</v>
      </c>
      <c r="G873" s="16" t="e">
        <f>IF('Vastgesteld 7-7-2022'!#REF!="Indoor",1,0)</f>
        <v>#REF!</v>
      </c>
      <c r="H873" s="16" t="e">
        <f>'Vastgesteld 7-7-2022'!#REF!</f>
        <v>#REF!</v>
      </c>
      <c r="I873" s="16" t="e">
        <f>IF('Vastgesteld 7-7-2022'!#REF!="Nee",0,IF('Vastgesteld 7-7-2022'!#REF!="Ja",1,""))</f>
        <v>#REF!</v>
      </c>
      <c r="J873" s="16" t="e">
        <f>IF('Vastgesteld 7-7-2022'!#REF!&lt;&gt;"",'Vastgesteld 7-7-2022'!#REF!,"")</f>
        <v>#REF!</v>
      </c>
      <c r="BJ873" s="16" t="str">
        <f>IF(COUNTA('Vastgesteld 7-7-2022'!T867:AD867)&lt;&gt;0,1,"")</f>
        <v/>
      </c>
      <c r="BK873" s="16" t="str">
        <f t="shared" si="78"/>
        <v/>
      </c>
      <c r="BL873" s="16" t="str">
        <f>IF('Vastgesteld 7-7-2022'!T867="x","AA","")</f>
        <v/>
      </c>
      <c r="BM873" s="16" t="str">
        <f>IF('Vastgesteld 7-7-2022'!U867="x","A","")</f>
        <v/>
      </c>
      <c r="BN873" s="16" t="str">
        <f>IF('Vastgesteld 7-7-2022'!V867="x","B1","")</f>
        <v/>
      </c>
      <c r="BO873" s="16" t="e">
        <f>IF('Vastgesteld 7-7-2022'!#REF!="x","BB","")</f>
        <v>#REF!</v>
      </c>
      <c r="BP873" s="16" t="str">
        <f>IF('Vastgesteld 7-7-2022'!X867="x","B","")</f>
        <v/>
      </c>
      <c r="BQ873" s="16" t="str">
        <f>IF('Vastgesteld 7-7-2022'!Y867="x","L1","")</f>
        <v/>
      </c>
      <c r="BR873" s="16" t="str">
        <f>IF('Vastgesteld 7-7-2022'!Z867="x","L2","")</f>
        <v/>
      </c>
      <c r="BS873" s="16" t="str">
        <f>IF('Vastgesteld 7-7-2022'!AA867="x","M1","")</f>
        <v/>
      </c>
      <c r="BT873" s="16" t="str">
        <f>IF('Vastgesteld 7-7-2022'!AB867="x","M2","")</f>
        <v/>
      </c>
      <c r="BU873" s="16" t="str">
        <f>IF('Vastgesteld 7-7-2022'!AC867="x","Z1","")</f>
        <v/>
      </c>
      <c r="BV873" s="16" t="str">
        <f>IF('Vastgesteld 7-7-2022'!AD867="x","Z2","")</f>
        <v/>
      </c>
      <c r="BW873" s="16" t="str">
        <f>IF(COUNTA('Vastgesteld 7-7-2022'!K867:S867)&lt;&gt;0,1,"")</f>
        <v/>
      </c>
      <c r="BX873" s="16" t="str">
        <f t="shared" si="79"/>
        <v/>
      </c>
      <c r="BY873" s="16" t="str">
        <f>IF('Vastgesteld 7-7-2022'!K867="x","BB","")</f>
        <v/>
      </c>
      <c r="BZ873" s="16" t="str">
        <f>IF('Vastgesteld 7-7-2022'!L867="x","B","")</f>
        <v/>
      </c>
      <c r="CA873" s="16" t="str">
        <f>IF('Vastgesteld 7-7-2022'!M867="x","L1","")</f>
        <v/>
      </c>
      <c r="CB873" s="16" t="str">
        <f>IF('Vastgesteld 7-7-2022'!N867="x","L2","")</f>
        <v/>
      </c>
      <c r="CC873" s="16" t="str">
        <f>IF('Vastgesteld 7-7-2022'!O867="x","M1","")</f>
        <v/>
      </c>
      <c r="CD873" s="16" t="str">
        <f>IF('Vastgesteld 7-7-2022'!P867="x","M2","")</f>
        <v/>
      </c>
      <c r="CE873" s="16" t="str">
        <f>IF('Vastgesteld 7-7-2022'!Q867="x","Z1","")</f>
        <v/>
      </c>
      <c r="CF873" s="16" t="str">
        <f>IF('Vastgesteld 7-7-2022'!R867="x","Z2","")</f>
        <v/>
      </c>
      <c r="CG873" s="16" t="str">
        <f>IF('Vastgesteld 7-7-2022'!S867="x","ZZL","")</f>
        <v/>
      </c>
      <c r="CL873" s="16" t="str">
        <f>IF(COUNTA('Vastgesteld 7-7-2022'!AV867:BF867)&lt;&gt;0,2,"")</f>
        <v/>
      </c>
      <c r="CM873" s="16" t="str">
        <f t="shared" si="80"/>
        <v/>
      </c>
      <c r="CN873" s="16" t="str">
        <f>IF('Vastgesteld 7-7-2022'!AV867="x","AA","")</f>
        <v/>
      </c>
      <c r="CO873" s="16" t="str">
        <f>IF('Vastgesteld 7-7-2022'!AW867="x","A","")</f>
        <v/>
      </c>
      <c r="CP873" s="16" t="str">
        <f>IF('Vastgesteld 7-7-2022'!AX867="x","BB","")</f>
        <v/>
      </c>
      <c r="CQ873" s="16" t="str">
        <f>IF('Vastgesteld 7-7-2022'!AY867="x","B","")</f>
        <v/>
      </c>
      <c r="CR873" s="16" t="str">
        <f>IF('Vastgesteld 7-7-2022'!AZ867="x","L","")</f>
        <v/>
      </c>
      <c r="CS873" s="16" t="str">
        <f>IF('Vastgesteld 7-7-2022'!BA867="x","M","")</f>
        <v/>
      </c>
      <c r="CT873" s="16" t="str">
        <f>IF('Vastgesteld 7-7-2022'!BB867="x","Z","")</f>
        <v/>
      </c>
      <c r="CU873" s="16" t="str">
        <f>IF('Vastgesteld 7-7-2022'!BF867="x","ZZ","")</f>
        <v/>
      </c>
      <c r="CV873" s="16" t="str">
        <f>IF(COUNTA('Vastgesteld 7-7-2022'!AJ867:AQ867)&lt;&gt;0,2,"")</f>
        <v/>
      </c>
      <c r="CW873" s="16" t="str">
        <f t="shared" si="81"/>
        <v/>
      </c>
      <c r="CX873" s="16" t="str">
        <f>IF('Vastgesteld 7-7-2022'!AJ867="x","BB","")</f>
        <v/>
      </c>
      <c r="CY873" s="16" t="str">
        <f>IF('Vastgesteld 7-7-2022'!AK867="x","B","")</f>
        <v/>
      </c>
      <c r="CZ873" s="16" t="str">
        <f>IF('Vastgesteld 7-7-2022'!AL867="x","L","")</f>
        <v/>
      </c>
      <c r="DA873" s="16" t="str">
        <f>IF('Vastgesteld 7-7-2022'!AM867="x","M","")</f>
        <v/>
      </c>
      <c r="DB873" s="16" t="str">
        <f>IF('Vastgesteld 7-7-2022'!AN867="x","Z","")</f>
        <v/>
      </c>
      <c r="DC873" s="16" t="str">
        <f>IF('Vastgesteld 7-7-2022'!AO867="x","ZZ","")</f>
        <v/>
      </c>
      <c r="DD873" s="16" t="str">
        <f>IF('Vastgesteld 7-7-2022'!AQ867="x","1.40","")</f>
        <v/>
      </c>
      <c r="DE873" s="16" t="str">
        <f>IF(COUNTA('Vastgesteld 7-7-2022'!BH867:BJ867)&lt;&gt;0,6,"")</f>
        <v/>
      </c>
      <c r="DF873" s="16" t="str">
        <f t="shared" si="82"/>
        <v/>
      </c>
      <c r="DG873" s="16" t="str">
        <f>IF('Vastgesteld 7-7-2022'!BH867="x","L","")</f>
        <v/>
      </c>
      <c r="DH873" s="16" t="str">
        <f>IF('Vastgesteld 7-7-2022'!BI867="x","M","")</f>
        <v/>
      </c>
      <c r="DI873" s="16" t="str">
        <f>IF('Vastgesteld 7-7-2022'!BJ867="x","Z","")</f>
        <v/>
      </c>
      <c r="DJ873" s="16" t="str">
        <f>IF('Vastgesteld 7-7-2022'!BK867="x","Z","")</f>
        <v/>
      </c>
      <c r="DK873" s="16" t="str">
        <f>IF(COUNTA('Vastgesteld 7-7-2022'!BM867:BO867)&lt;&gt;0,6,"")</f>
        <v/>
      </c>
      <c r="DL873" s="16" t="str">
        <f t="shared" si="83"/>
        <v/>
      </c>
      <c r="DM873" s="16" t="str">
        <f>IF('Vastgesteld 7-7-2022'!BM867="x","L","")</f>
        <v/>
      </c>
      <c r="DN873" s="16" t="str">
        <f>IF('Vastgesteld 7-7-2022'!BN867="x","M","")</f>
        <v/>
      </c>
      <c r="DO873" s="16" t="str">
        <f>IF('Vastgesteld 7-7-2022'!BO867="x","Z","")</f>
        <v/>
      </c>
      <c r="DP873" s="16" t="str">
        <f>IF('Vastgesteld 7-7-2022'!BP867="x","Z","")</f>
        <v/>
      </c>
    </row>
    <row r="874" spans="1:120" ht="14.4" x14ac:dyDescent="0.3">
      <c r="A874" s="18">
        <f>'Vastgesteld 7-7-2022'!A868</f>
        <v>0</v>
      </c>
      <c r="B874" s="16" t="str">
        <f>IFERROR(VLOOKUP('Vastgesteld 7-7-2022'!#REF!,#REF!,2,FALSE),"")</f>
        <v/>
      </c>
      <c r="C874" s="16">
        <f>'Vastgesteld 7-7-2022'!E868</f>
        <v>0</v>
      </c>
      <c r="D874" s="16" t="str">
        <f>IFERROR(VLOOKUP('Vastgesteld 7-7-2022'!#REF!,#REF!,2,FALSE),"")</f>
        <v/>
      </c>
      <c r="E874" s="16" t="str">
        <f>IFERROR(VLOOKUP('Vastgesteld 7-7-2022'!#REF!,#REF!,5,FALSE),"")</f>
        <v/>
      </c>
      <c r="F874" s="16" t="e">
        <f>IF('Vastgesteld 7-7-2022'!#REF!&lt;&gt;"",'Vastgesteld 7-7-2022'!#REF!,"")</f>
        <v>#REF!</v>
      </c>
      <c r="G874" s="16" t="e">
        <f>IF('Vastgesteld 7-7-2022'!#REF!="Indoor",1,0)</f>
        <v>#REF!</v>
      </c>
      <c r="H874" s="16" t="e">
        <f>'Vastgesteld 7-7-2022'!#REF!</f>
        <v>#REF!</v>
      </c>
      <c r="I874" s="16" t="e">
        <f>IF('Vastgesteld 7-7-2022'!#REF!="Nee",0,IF('Vastgesteld 7-7-2022'!#REF!="Ja",1,""))</f>
        <v>#REF!</v>
      </c>
      <c r="J874" s="16" t="e">
        <f>IF('Vastgesteld 7-7-2022'!#REF!&lt;&gt;"",'Vastgesteld 7-7-2022'!#REF!,"")</f>
        <v>#REF!</v>
      </c>
      <c r="BJ874" s="16" t="str">
        <f>IF(COUNTA('Vastgesteld 7-7-2022'!T868:AD868)&lt;&gt;0,1,"")</f>
        <v/>
      </c>
      <c r="BK874" s="16" t="str">
        <f t="shared" si="78"/>
        <v/>
      </c>
      <c r="BL874" s="16" t="str">
        <f>IF('Vastgesteld 7-7-2022'!T868="x","AA","")</f>
        <v/>
      </c>
      <c r="BM874" s="16" t="str">
        <f>IF('Vastgesteld 7-7-2022'!U868="x","A","")</f>
        <v/>
      </c>
      <c r="BN874" s="16" t="str">
        <f>IF('Vastgesteld 7-7-2022'!V868="x","B1","")</f>
        <v/>
      </c>
      <c r="BO874" s="16" t="e">
        <f>IF('Vastgesteld 7-7-2022'!#REF!="x","BB","")</f>
        <v>#REF!</v>
      </c>
      <c r="BP874" s="16" t="str">
        <f>IF('Vastgesteld 7-7-2022'!X868="x","B","")</f>
        <v/>
      </c>
      <c r="BQ874" s="16" t="str">
        <f>IF('Vastgesteld 7-7-2022'!Y868="x","L1","")</f>
        <v/>
      </c>
      <c r="BR874" s="16" t="str">
        <f>IF('Vastgesteld 7-7-2022'!Z868="x","L2","")</f>
        <v/>
      </c>
      <c r="BS874" s="16" t="str">
        <f>IF('Vastgesteld 7-7-2022'!AA868="x","M1","")</f>
        <v/>
      </c>
      <c r="BT874" s="16" t="str">
        <f>IF('Vastgesteld 7-7-2022'!AB868="x","M2","")</f>
        <v/>
      </c>
      <c r="BU874" s="16" t="str">
        <f>IF('Vastgesteld 7-7-2022'!AC868="x","Z1","")</f>
        <v/>
      </c>
      <c r="BV874" s="16" t="str">
        <f>IF('Vastgesteld 7-7-2022'!AD868="x","Z2","")</f>
        <v/>
      </c>
      <c r="BW874" s="16" t="str">
        <f>IF(COUNTA('Vastgesteld 7-7-2022'!K868:S868)&lt;&gt;0,1,"")</f>
        <v/>
      </c>
      <c r="BX874" s="16" t="str">
        <f t="shared" si="79"/>
        <v/>
      </c>
      <c r="BY874" s="16" t="str">
        <f>IF('Vastgesteld 7-7-2022'!K868="x","BB","")</f>
        <v/>
      </c>
      <c r="BZ874" s="16" t="str">
        <f>IF('Vastgesteld 7-7-2022'!L868="x","B","")</f>
        <v/>
      </c>
      <c r="CA874" s="16" t="str">
        <f>IF('Vastgesteld 7-7-2022'!M868="x","L1","")</f>
        <v/>
      </c>
      <c r="CB874" s="16" t="str">
        <f>IF('Vastgesteld 7-7-2022'!N868="x","L2","")</f>
        <v/>
      </c>
      <c r="CC874" s="16" t="str">
        <f>IF('Vastgesteld 7-7-2022'!O868="x","M1","")</f>
        <v/>
      </c>
      <c r="CD874" s="16" t="str">
        <f>IF('Vastgesteld 7-7-2022'!P868="x","M2","")</f>
        <v/>
      </c>
      <c r="CE874" s="16" t="str">
        <f>IF('Vastgesteld 7-7-2022'!Q868="x","Z1","")</f>
        <v/>
      </c>
      <c r="CF874" s="16" t="str">
        <f>IF('Vastgesteld 7-7-2022'!R868="x","Z2","")</f>
        <v/>
      </c>
      <c r="CG874" s="16" t="str">
        <f>IF('Vastgesteld 7-7-2022'!S868="x","ZZL","")</f>
        <v/>
      </c>
      <c r="CL874" s="16" t="str">
        <f>IF(COUNTA('Vastgesteld 7-7-2022'!AV868:BF868)&lt;&gt;0,2,"")</f>
        <v/>
      </c>
      <c r="CM874" s="16" t="str">
        <f t="shared" si="80"/>
        <v/>
      </c>
      <c r="CN874" s="16" t="str">
        <f>IF('Vastgesteld 7-7-2022'!AV868="x","AA","")</f>
        <v/>
      </c>
      <c r="CO874" s="16" t="str">
        <f>IF('Vastgesteld 7-7-2022'!AW868="x","A","")</f>
        <v/>
      </c>
      <c r="CP874" s="16" t="str">
        <f>IF('Vastgesteld 7-7-2022'!AX868="x","BB","")</f>
        <v/>
      </c>
      <c r="CQ874" s="16" t="str">
        <f>IF('Vastgesteld 7-7-2022'!AY868="x","B","")</f>
        <v/>
      </c>
      <c r="CR874" s="16" t="str">
        <f>IF('Vastgesteld 7-7-2022'!AZ868="x","L","")</f>
        <v/>
      </c>
      <c r="CS874" s="16" t="str">
        <f>IF('Vastgesteld 7-7-2022'!BA868="x","M","")</f>
        <v/>
      </c>
      <c r="CT874" s="16" t="str">
        <f>IF('Vastgesteld 7-7-2022'!BB868="x","Z","")</f>
        <v/>
      </c>
      <c r="CU874" s="16" t="str">
        <f>IF('Vastgesteld 7-7-2022'!BF868="x","ZZ","")</f>
        <v/>
      </c>
      <c r="CV874" s="16" t="str">
        <f>IF(COUNTA('Vastgesteld 7-7-2022'!AJ868:AQ868)&lt;&gt;0,2,"")</f>
        <v/>
      </c>
      <c r="CW874" s="16" t="str">
        <f t="shared" si="81"/>
        <v/>
      </c>
      <c r="CX874" s="16" t="str">
        <f>IF('Vastgesteld 7-7-2022'!AJ868="x","BB","")</f>
        <v/>
      </c>
      <c r="CY874" s="16" t="str">
        <f>IF('Vastgesteld 7-7-2022'!AK868="x","B","")</f>
        <v/>
      </c>
      <c r="CZ874" s="16" t="str">
        <f>IF('Vastgesteld 7-7-2022'!AL868="x","L","")</f>
        <v/>
      </c>
      <c r="DA874" s="16" t="str">
        <f>IF('Vastgesteld 7-7-2022'!AM868="x","M","")</f>
        <v/>
      </c>
      <c r="DB874" s="16" t="str">
        <f>IF('Vastgesteld 7-7-2022'!AN868="x","Z","")</f>
        <v/>
      </c>
      <c r="DC874" s="16" t="str">
        <f>IF('Vastgesteld 7-7-2022'!AO868="x","ZZ","")</f>
        <v/>
      </c>
      <c r="DD874" s="16" t="str">
        <f>IF('Vastgesteld 7-7-2022'!AQ868="x","1.40","")</f>
        <v/>
      </c>
      <c r="DE874" s="16" t="str">
        <f>IF(COUNTA('Vastgesteld 7-7-2022'!BH868:BJ868)&lt;&gt;0,6,"")</f>
        <v/>
      </c>
      <c r="DF874" s="16" t="str">
        <f t="shared" si="82"/>
        <v/>
      </c>
      <c r="DG874" s="16" t="str">
        <f>IF('Vastgesteld 7-7-2022'!BH868="x","L","")</f>
        <v/>
      </c>
      <c r="DH874" s="16" t="str">
        <f>IF('Vastgesteld 7-7-2022'!BI868="x","M","")</f>
        <v/>
      </c>
      <c r="DI874" s="16" t="str">
        <f>IF('Vastgesteld 7-7-2022'!BJ868="x","Z","")</f>
        <v/>
      </c>
      <c r="DJ874" s="16" t="str">
        <f>IF('Vastgesteld 7-7-2022'!BK868="x","Z","")</f>
        <v/>
      </c>
      <c r="DK874" s="16" t="str">
        <f>IF(COUNTA('Vastgesteld 7-7-2022'!BM868:BO868)&lt;&gt;0,6,"")</f>
        <v/>
      </c>
      <c r="DL874" s="16" t="str">
        <f t="shared" si="83"/>
        <v/>
      </c>
      <c r="DM874" s="16" t="str">
        <f>IF('Vastgesteld 7-7-2022'!BM868="x","L","")</f>
        <v/>
      </c>
      <c r="DN874" s="16" t="str">
        <f>IF('Vastgesteld 7-7-2022'!BN868="x","M","")</f>
        <v/>
      </c>
      <c r="DO874" s="16" t="str">
        <f>IF('Vastgesteld 7-7-2022'!BO868="x","Z","")</f>
        <v/>
      </c>
      <c r="DP874" s="16" t="str">
        <f>IF('Vastgesteld 7-7-2022'!BP868="x","Z","")</f>
        <v/>
      </c>
    </row>
    <row r="875" spans="1:120" ht="14.4" x14ac:dyDescent="0.3">
      <c r="A875" s="18">
        <f>'Vastgesteld 7-7-2022'!A869</f>
        <v>0</v>
      </c>
      <c r="B875" s="16" t="str">
        <f>IFERROR(VLOOKUP('Vastgesteld 7-7-2022'!#REF!,#REF!,2,FALSE),"")</f>
        <v/>
      </c>
      <c r="C875" s="16">
        <f>'Vastgesteld 7-7-2022'!E869</f>
        <v>0</v>
      </c>
      <c r="D875" s="16" t="str">
        <f>IFERROR(VLOOKUP('Vastgesteld 7-7-2022'!#REF!,#REF!,2,FALSE),"")</f>
        <v/>
      </c>
      <c r="E875" s="16" t="str">
        <f>IFERROR(VLOOKUP('Vastgesteld 7-7-2022'!#REF!,#REF!,5,FALSE),"")</f>
        <v/>
      </c>
      <c r="F875" s="16" t="e">
        <f>IF('Vastgesteld 7-7-2022'!#REF!&lt;&gt;"",'Vastgesteld 7-7-2022'!#REF!,"")</f>
        <v>#REF!</v>
      </c>
      <c r="G875" s="16" t="e">
        <f>IF('Vastgesteld 7-7-2022'!#REF!="Indoor",1,0)</f>
        <v>#REF!</v>
      </c>
      <c r="H875" s="16" t="e">
        <f>'Vastgesteld 7-7-2022'!#REF!</f>
        <v>#REF!</v>
      </c>
      <c r="I875" s="16" t="e">
        <f>IF('Vastgesteld 7-7-2022'!#REF!="Nee",0,IF('Vastgesteld 7-7-2022'!#REF!="Ja",1,""))</f>
        <v>#REF!</v>
      </c>
      <c r="J875" s="16" t="e">
        <f>IF('Vastgesteld 7-7-2022'!#REF!&lt;&gt;"",'Vastgesteld 7-7-2022'!#REF!,"")</f>
        <v>#REF!</v>
      </c>
      <c r="BJ875" s="16" t="str">
        <f>IF(COUNTA('Vastgesteld 7-7-2022'!T869:AD869)&lt;&gt;0,1,"")</f>
        <v/>
      </c>
      <c r="BK875" s="16" t="str">
        <f t="shared" si="78"/>
        <v/>
      </c>
      <c r="BL875" s="16" t="str">
        <f>IF('Vastgesteld 7-7-2022'!T869="x","AA","")</f>
        <v/>
      </c>
      <c r="BM875" s="16" t="str">
        <f>IF('Vastgesteld 7-7-2022'!U869="x","A","")</f>
        <v/>
      </c>
      <c r="BN875" s="16" t="str">
        <f>IF('Vastgesteld 7-7-2022'!V869="x","B1","")</f>
        <v/>
      </c>
      <c r="BO875" s="16" t="e">
        <f>IF('Vastgesteld 7-7-2022'!#REF!="x","BB","")</f>
        <v>#REF!</v>
      </c>
      <c r="BP875" s="16" t="str">
        <f>IF('Vastgesteld 7-7-2022'!X869="x","B","")</f>
        <v/>
      </c>
      <c r="BQ875" s="16" t="str">
        <f>IF('Vastgesteld 7-7-2022'!Y869="x","L1","")</f>
        <v/>
      </c>
      <c r="BR875" s="16" t="str">
        <f>IF('Vastgesteld 7-7-2022'!Z869="x","L2","")</f>
        <v/>
      </c>
      <c r="BS875" s="16" t="str">
        <f>IF('Vastgesteld 7-7-2022'!AA869="x","M1","")</f>
        <v/>
      </c>
      <c r="BT875" s="16" t="str">
        <f>IF('Vastgesteld 7-7-2022'!AB869="x","M2","")</f>
        <v/>
      </c>
      <c r="BU875" s="16" t="str">
        <f>IF('Vastgesteld 7-7-2022'!AC869="x","Z1","")</f>
        <v/>
      </c>
      <c r="BV875" s="16" t="str">
        <f>IF('Vastgesteld 7-7-2022'!AD869="x","Z2","")</f>
        <v/>
      </c>
      <c r="BW875" s="16" t="str">
        <f>IF(COUNTA('Vastgesteld 7-7-2022'!K869:S869)&lt;&gt;0,1,"")</f>
        <v/>
      </c>
      <c r="BX875" s="16" t="str">
        <f t="shared" si="79"/>
        <v/>
      </c>
      <c r="BY875" s="16" t="str">
        <f>IF('Vastgesteld 7-7-2022'!K869="x","BB","")</f>
        <v/>
      </c>
      <c r="BZ875" s="16" t="str">
        <f>IF('Vastgesteld 7-7-2022'!L869="x","B","")</f>
        <v/>
      </c>
      <c r="CA875" s="16" t="str">
        <f>IF('Vastgesteld 7-7-2022'!M869="x","L1","")</f>
        <v/>
      </c>
      <c r="CB875" s="16" t="str">
        <f>IF('Vastgesteld 7-7-2022'!N869="x","L2","")</f>
        <v/>
      </c>
      <c r="CC875" s="16" t="str">
        <f>IF('Vastgesteld 7-7-2022'!O869="x","M1","")</f>
        <v/>
      </c>
      <c r="CD875" s="16" t="str">
        <f>IF('Vastgesteld 7-7-2022'!P869="x","M2","")</f>
        <v/>
      </c>
      <c r="CE875" s="16" t="str">
        <f>IF('Vastgesteld 7-7-2022'!Q869="x","Z1","")</f>
        <v/>
      </c>
      <c r="CF875" s="16" t="str">
        <f>IF('Vastgesteld 7-7-2022'!R869="x","Z2","")</f>
        <v/>
      </c>
      <c r="CG875" s="16" t="str">
        <f>IF('Vastgesteld 7-7-2022'!S869="x","ZZL","")</f>
        <v/>
      </c>
      <c r="CL875" s="16" t="str">
        <f>IF(COUNTA('Vastgesteld 7-7-2022'!AV869:BF869)&lt;&gt;0,2,"")</f>
        <v/>
      </c>
      <c r="CM875" s="16" t="str">
        <f t="shared" si="80"/>
        <v/>
      </c>
      <c r="CN875" s="16" t="str">
        <f>IF('Vastgesteld 7-7-2022'!AV869="x","AA","")</f>
        <v/>
      </c>
      <c r="CO875" s="16" t="str">
        <f>IF('Vastgesteld 7-7-2022'!AW869="x","A","")</f>
        <v/>
      </c>
      <c r="CP875" s="16" t="str">
        <f>IF('Vastgesteld 7-7-2022'!AX869="x","BB","")</f>
        <v/>
      </c>
      <c r="CQ875" s="16" t="str">
        <f>IF('Vastgesteld 7-7-2022'!AY869="x","B","")</f>
        <v/>
      </c>
      <c r="CR875" s="16" t="str">
        <f>IF('Vastgesteld 7-7-2022'!AZ869="x","L","")</f>
        <v/>
      </c>
      <c r="CS875" s="16" t="str">
        <f>IF('Vastgesteld 7-7-2022'!BA869="x","M","")</f>
        <v/>
      </c>
      <c r="CT875" s="16" t="str">
        <f>IF('Vastgesteld 7-7-2022'!BB869="x","Z","")</f>
        <v/>
      </c>
      <c r="CU875" s="16" t="str">
        <f>IF('Vastgesteld 7-7-2022'!BF869="x","ZZ","")</f>
        <v/>
      </c>
      <c r="CV875" s="16" t="str">
        <f>IF(COUNTA('Vastgesteld 7-7-2022'!AJ869:AQ869)&lt;&gt;0,2,"")</f>
        <v/>
      </c>
      <c r="CW875" s="16" t="str">
        <f t="shared" si="81"/>
        <v/>
      </c>
      <c r="CX875" s="16" t="str">
        <f>IF('Vastgesteld 7-7-2022'!AJ869="x","BB","")</f>
        <v/>
      </c>
      <c r="CY875" s="16" t="str">
        <f>IF('Vastgesteld 7-7-2022'!AK869="x","B","")</f>
        <v/>
      </c>
      <c r="CZ875" s="16" t="str">
        <f>IF('Vastgesteld 7-7-2022'!AL869="x","L","")</f>
        <v/>
      </c>
      <c r="DA875" s="16" t="str">
        <f>IF('Vastgesteld 7-7-2022'!AM869="x","M","")</f>
        <v/>
      </c>
      <c r="DB875" s="16" t="str">
        <f>IF('Vastgesteld 7-7-2022'!AN869="x","Z","")</f>
        <v/>
      </c>
      <c r="DC875" s="16" t="str">
        <f>IF('Vastgesteld 7-7-2022'!AO869="x","ZZ","")</f>
        <v/>
      </c>
      <c r="DD875" s="16" t="str">
        <f>IF('Vastgesteld 7-7-2022'!AQ869="x","1.40","")</f>
        <v/>
      </c>
      <c r="DE875" s="16" t="str">
        <f>IF(COUNTA('Vastgesteld 7-7-2022'!BH869:BJ869)&lt;&gt;0,6,"")</f>
        <v/>
      </c>
      <c r="DF875" s="16" t="str">
        <f t="shared" si="82"/>
        <v/>
      </c>
      <c r="DG875" s="16" t="str">
        <f>IF('Vastgesteld 7-7-2022'!BH869="x","L","")</f>
        <v/>
      </c>
      <c r="DH875" s="16" t="str">
        <f>IF('Vastgesteld 7-7-2022'!BI869="x","M","")</f>
        <v/>
      </c>
      <c r="DI875" s="16" t="str">
        <f>IF('Vastgesteld 7-7-2022'!BJ869="x","Z","")</f>
        <v/>
      </c>
      <c r="DJ875" s="16" t="str">
        <f>IF('Vastgesteld 7-7-2022'!BK869="x","Z","")</f>
        <v/>
      </c>
      <c r="DK875" s="16" t="str">
        <f>IF(COUNTA('Vastgesteld 7-7-2022'!BM869:BO869)&lt;&gt;0,6,"")</f>
        <v/>
      </c>
      <c r="DL875" s="16" t="str">
        <f t="shared" si="83"/>
        <v/>
      </c>
      <c r="DM875" s="16" t="str">
        <f>IF('Vastgesteld 7-7-2022'!BM869="x","L","")</f>
        <v/>
      </c>
      <c r="DN875" s="16" t="str">
        <f>IF('Vastgesteld 7-7-2022'!BN869="x","M","")</f>
        <v/>
      </c>
      <c r="DO875" s="16" t="str">
        <f>IF('Vastgesteld 7-7-2022'!BO869="x","Z","")</f>
        <v/>
      </c>
      <c r="DP875" s="16" t="str">
        <f>IF('Vastgesteld 7-7-2022'!BP869="x","Z","")</f>
        <v/>
      </c>
    </row>
    <row r="876" spans="1:120" ht="14.4" x14ac:dyDescent="0.3">
      <c r="A876" s="18">
        <f>'Vastgesteld 7-7-2022'!A870</f>
        <v>0</v>
      </c>
      <c r="B876" s="16" t="str">
        <f>IFERROR(VLOOKUP('Vastgesteld 7-7-2022'!#REF!,#REF!,2,FALSE),"")</f>
        <v/>
      </c>
      <c r="C876" s="16">
        <f>'Vastgesteld 7-7-2022'!E870</f>
        <v>0</v>
      </c>
      <c r="D876" s="16" t="str">
        <f>IFERROR(VLOOKUP('Vastgesteld 7-7-2022'!#REF!,#REF!,2,FALSE),"")</f>
        <v/>
      </c>
      <c r="E876" s="16" t="str">
        <f>IFERROR(VLOOKUP('Vastgesteld 7-7-2022'!#REF!,#REF!,5,FALSE),"")</f>
        <v/>
      </c>
      <c r="F876" s="16" t="e">
        <f>IF('Vastgesteld 7-7-2022'!#REF!&lt;&gt;"",'Vastgesteld 7-7-2022'!#REF!,"")</f>
        <v>#REF!</v>
      </c>
      <c r="G876" s="16" t="e">
        <f>IF('Vastgesteld 7-7-2022'!#REF!="Indoor",1,0)</f>
        <v>#REF!</v>
      </c>
      <c r="H876" s="16" t="e">
        <f>'Vastgesteld 7-7-2022'!#REF!</f>
        <v>#REF!</v>
      </c>
      <c r="I876" s="16" t="e">
        <f>IF('Vastgesteld 7-7-2022'!#REF!="Nee",0,IF('Vastgesteld 7-7-2022'!#REF!="Ja",1,""))</f>
        <v>#REF!</v>
      </c>
      <c r="J876" s="16" t="e">
        <f>IF('Vastgesteld 7-7-2022'!#REF!&lt;&gt;"",'Vastgesteld 7-7-2022'!#REF!,"")</f>
        <v>#REF!</v>
      </c>
      <c r="BJ876" s="16" t="str">
        <f>IF(COUNTA('Vastgesteld 7-7-2022'!T870:AD870)&lt;&gt;0,1,"")</f>
        <v/>
      </c>
      <c r="BK876" s="16" t="str">
        <f t="shared" si="78"/>
        <v/>
      </c>
      <c r="BL876" s="16" t="str">
        <f>IF('Vastgesteld 7-7-2022'!T870="x","AA","")</f>
        <v/>
      </c>
      <c r="BM876" s="16" t="str">
        <f>IF('Vastgesteld 7-7-2022'!U870="x","A","")</f>
        <v/>
      </c>
      <c r="BN876" s="16" t="str">
        <f>IF('Vastgesteld 7-7-2022'!V870="x","B1","")</f>
        <v/>
      </c>
      <c r="BO876" s="16" t="e">
        <f>IF('Vastgesteld 7-7-2022'!#REF!="x","BB","")</f>
        <v>#REF!</v>
      </c>
      <c r="BP876" s="16" t="str">
        <f>IF('Vastgesteld 7-7-2022'!X870="x","B","")</f>
        <v/>
      </c>
      <c r="BQ876" s="16" t="str">
        <f>IF('Vastgesteld 7-7-2022'!Y870="x","L1","")</f>
        <v/>
      </c>
      <c r="BR876" s="16" t="str">
        <f>IF('Vastgesteld 7-7-2022'!Z870="x","L2","")</f>
        <v/>
      </c>
      <c r="BS876" s="16" t="str">
        <f>IF('Vastgesteld 7-7-2022'!AA870="x","M1","")</f>
        <v/>
      </c>
      <c r="BT876" s="16" t="str">
        <f>IF('Vastgesteld 7-7-2022'!AB870="x","M2","")</f>
        <v/>
      </c>
      <c r="BU876" s="16" t="str">
        <f>IF('Vastgesteld 7-7-2022'!AC870="x","Z1","")</f>
        <v/>
      </c>
      <c r="BV876" s="16" t="str">
        <f>IF('Vastgesteld 7-7-2022'!AD870="x","Z2","")</f>
        <v/>
      </c>
      <c r="BW876" s="16" t="str">
        <f>IF(COUNTA('Vastgesteld 7-7-2022'!K870:S870)&lt;&gt;0,1,"")</f>
        <v/>
      </c>
      <c r="BX876" s="16" t="str">
        <f t="shared" si="79"/>
        <v/>
      </c>
      <c r="BY876" s="16" t="str">
        <f>IF('Vastgesteld 7-7-2022'!K870="x","BB","")</f>
        <v/>
      </c>
      <c r="BZ876" s="16" t="str">
        <f>IF('Vastgesteld 7-7-2022'!L870="x","B","")</f>
        <v/>
      </c>
      <c r="CA876" s="16" t="str">
        <f>IF('Vastgesteld 7-7-2022'!M870="x","L1","")</f>
        <v/>
      </c>
      <c r="CB876" s="16" t="str">
        <f>IF('Vastgesteld 7-7-2022'!N870="x","L2","")</f>
        <v/>
      </c>
      <c r="CC876" s="16" t="str">
        <f>IF('Vastgesteld 7-7-2022'!O870="x","M1","")</f>
        <v/>
      </c>
      <c r="CD876" s="16" t="str">
        <f>IF('Vastgesteld 7-7-2022'!P870="x","M2","")</f>
        <v/>
      </c>
      <c r="CE876" s="16" t="str">
        <f>IF('Vastgesteld 7-7-2022'!Q870="x","Z1","")</f>
        <v/>
      </c>
      <c r="CF876" s="16" t="str">
        <f>IF('Vastgesteld 7-7-2022'!R870="x","Z2","")</f>
        <v/>
      </c>
      <c r="CG876" s="16" t="str">
        <f>IF('Vastgesteld 7-7-2022'!S870="x","ZZL","")</f>
        <v/>
      </c>
      <c r="CL876" s="16" t="str">
        <f>IF(COUNTA('Vastgesteld 7-7-2022'!AV870:BF870)&lt;&gt;0,2,"")</f>
        <v/>
      </c>
      <c r="CM876" s="16" t="str">
        <f t="shared" si="80"/>
        <v/>
      </c>
      <c r="CN876" s="16" t="str">
        <f>IF('Vastgesteld 7-7-2022'!AV870="x","AA","")</f>
        <v/>
      </c>
      <c r="CO876" s="16" t="str">
        <f>IF('Vastgesteld 7-7-2022'!AW870="x","A","")</f>
        <v/>
      </c>
      <c r="CP876" s="16" t="str">
        <f>IF('Vastgesteld 7-7-2022'!AX870="x","BB","")</f>
        <v/>
      </c>
      <c r="CQ876" s="16" t="str">
        <f>IF('Vastgesteld 7-7-2022'!AY870="x","B","")</f>
        <v/>
      </c>
      <c r="CR876" s="16" t="str">
        <f>IF('Vastgesteld 7-7-2022'!AZ870="x","L","")</f>
        <v/>
      </c>
      <c r="CS876" s="16" t="str">
        <f>IF('Vastgesteld 7-7-2022'!BA870="x","M","")</f>
        <v/>
      </c>
      <c r="CT876" s="16" t="str">
        <f>IF('Vastgesteld 7-7-2022'!BB870="x","Z","")</f>
        <v/>
      </c>
      <c r="CU876" s="16" t="str">
        <f>IF('Vastgesteld 7-7-2022'!BF870="x","ZZ","")</f>
        <v/>
      </c>
      <c r="CV876" s="16" t="str">
        <f>IF(COUNTA('Vastgesteld 7-7-2022'!AJ870:AQ870)&lt;&gt;0,2,"")</f>
        <v/>
      </c>
      <c r="CW876" s="16" t="str">
        <f t="shared" si="81"/>
        <v/>
      </c>
      <c r="CX876" s="16" t="str">
        <f>IF('Vastgesteld 7-7-2022'!AJ870="x","BB","")</f>
        <v/>
      </c>
      <c r="CY876" s="16" t="str">
        <f>IF('Vastgesteld 7-7-2022'!AK870="x","B","")</f>
        <v/>
      </c>
      <c r="CZ876" s="16" t="str">
        <f>IF('Vastgesteld 7-7-2022'!AL870="x","L","")</f>
        <v/>
      </c>
      <c r="DA876" s="16" t="str">
        <f>IF('Vastgesteld 7-7-2022'!AM870="x","M","")</f>
        <v/>
      </c>
      <c r="DB876" s="16" t="str">
        <f>IF('Vastgesteld 7-7-2022'!AN870="x","Z","")</f>
        <v/>
      </c>
      <c r="DC876" s="16" t="str">
        <f>IF('Vastgesteld 7-7-2022'!AO870="x","ZZ","")</f>
        <v/>
      </c>
      <c r="DD876" s="16" t="str">
        <f>IF('Vastgesteld 7-7-2022'!AQ870="x","1.40","")</f>
        <v/>
      </c>
      <c r="DE876" s="16" t="str">
        <f>IF(COUNTA('Vastgesteld 7-7-2022'!BH870:BJ870)&lt;&gt;0,6,"")</f>
        <v/>
      </c>
      <c r="DF876" s="16" t="str">
        <f t="shared" si="82"/>
        <v/>
      </c>
      <c r="DG876" s="16" t="str">
        <f>IF('Vastgesteld 7-7-2022'!BH870="x","L","")</f>
        <v/>
      </c>
      <c r="DH876" s="16" t="str">
        <f>IF('Vastgesteld 7-7-2022'!BI870="x","M","")</f>
        <v/>
      </c>
      <c r="DI876" s="16" t="str">
        <f>IF('Vastgesteld 7-7-2022'!BJ870="x","Z","")</f>
        <v/>
      </c>
      <c r="DJ876" s="16" t="str">
        <f>IF('Vastgesteld 7-7-2022'!BK870="x","Z","")</f>
        <v/>
      </c>
      <c r="DK876" s="16" t="str">
        <f>IF(COUNTA('Vastgesteld 7-7-2022'!BM870:BO870)&lt;&gt;0,6,"")</f>
        <v/>
      </c>
      <c r="DL876" s="16" t="str">
        <f t="shared" si="83"/>
        <v/>
      </c>
      <c r="DM876" s="16" t="str">
        <f>IF('Vastgesteld 7-7-2022'!BM870="x","L","")</f>
        <v/>
      </c>
      <c r="DN876" s="16" t="str">
        <f>IF('Vastgesteld 7-7-2022'!BN870="x","M","")</f>
        <v/>
      </c>
      <c r="DO876" s="16" t="str">
        <f>IF('Vastgesteld 7-7-2022'!BO870="x","Z","")</f>
        <v/>
      </c>
      <c r="DP876" s="16" t="str">
        <f>IF('Vastgesteld 7-7-2022'!BP870="x","Z","")</f>
        <v/>
      </c>
    </row>
    <row r="877" spans="1:120" ht="14.4" x14ac:dyDescent="0.3">
      <c r="A877" s="18">
        <f>'Vastgesteld 7-7-2022'!A871</f>
        <v>0</v>
      </c>
      <c r="B877" s="16" t="str">
        <f>IFERROR(VLOOKUP('Vastgesteld 7-7-2022'!#REF!,#REF!,2,FALSE),"")</f>
        <v/>
      </c>
      <c r="C877" s="16">
        <f>'Vastgesteld 7-7-2022'!E871</f>
        <v>0</v>
      </c>
      <c r="D877" s="16" t="str">
        <f>IFERROR(VLOOKUP('Vastgesteld 7-7-2022'!#REF!,#REF!,2,FALSE),"")</f>
        <v/>
      </c>
      <c r="E877" s="16" t="str">
        <f>IFERROR(VLOOKUP('Vastgesteld 7-7-2022'!#REF!,#REF!,5,FALSE),"")</f>
        <v/>
      </c>
      <c r="F877" s="16" t="e">
        <f>IF('Vastgesteld 7-7-2022'!#REF!&lt;&gt;"",'Vastgesteld 7-7-2022'!#REF!,"")</f>
        <v>#REF!</v>
      </c>
      <c r="G877" s="16" t="e">
        <f>IF('Vastgesteld 7-7-2022'!#REF!="Indoor",1,0)</f>
        <v>#REF!</v>
      </c>
      <c r="H877" s="16" t="e">
        <f>'Vastgesteld 7-7-2022'!#REF!</f>
        <v>#REF!</v>
      </c>
      <c r="I877" s="16" t="e">
        <f>IF('Vastgesteld 7-7-2022'!#REF!="Nee",0,IF('Vastgesteld 7-7-2022'!#REF!="Ja",1,""))</f>
        <v>#REF!</v>
      </c>
      <c r="J877" s="16" t="e">
        <f>IF('Vastgesteld 7-7-2022'!#REF!&lt;&gt;"",'Vastgesteld 7-7-2022'!#REF!,"")</f>
        <v>#REF!</v>
      </c>
      <c r="BJ877" s="16" t="str">
        <f>IF(COUNTA('Vastgesteld 7-7-2022'!T871:AD871)&lt;&gt;0,1,"")</f>
        <v/>
      </c>
      <c r="BK877" s="16" t="str">
        <f t="shared" si="78"/>
        <v/>
      </c>
      <c r="BL877" s="16" t="str">
        <f>IF('Vastgesteld 7-7-2022'!T871="x","AA","")</f>
        <v/>
      </c>
      <c r="BM877" s="16" t="str">
        <f>IF('Vastgesteld 7-7-2022'!U871="x","A","")</f>
        <v/>
      </c>
      <c r="BN877" s="16" t="str">
        <f>IF('Vastgesteld 7-7-2022'!V871="x","B1","")</f>
        <v/>
      </c>
      <c r="BO877" s="16" t="e">
        <f>IF('Vastgesteld 7-7-2022'!#REF!="x","BB","")</f>
        <v>#REF!</v>
      </c>
      <c r="BP877" s="16" t="str">
        <f>IF('Vastgesteld 7-7-2022'!X871="x","B","")</f>
        <v/>
      </c>
      <c r="BQ877" s="16" t="str">
        <f>IF('Vastgesteld 7-7-2022'!Y871="x","L1","")</f>
        <v/>
      </c>
      <c r="BR877" s="16" t="str">
        <f>IF('Vastgesteld 7-7-2022'!Z871="x","L2","")</f>
        <v/>
      </c>
      <c r="BS877" s="16" t="str">
        <f>IF('Vastgesteld 7-7-2022'!AA871="x","M1","")</f>
        <v/>
      </c>
      <c r="BT877" s="16" t="str">
        <f>IF('Vastgesteld 7-7-2022'!AB871="x","M2","")</f>
        <v/>
      </c>
      <c r="BU877" s="16" t="str">
        <f>IF('Vastgesteld 7-7-2022'!AC871="x","Z1","")</f>
        <v/>
      </c>
      <c r="BV877" s="16" t="str">
        <f>IF('Vastgesteld 7-7-2022'!AD871="x","Z2","")</f>
        <v/>
      </c>
      <c r="BW877" s="16" t="str">
        <f>IF(COUNTA('Vastgesteld 7-7-2022'!K871:S871)&lt;&gt;0,1,"")</f>
        <v/>
      </c>
      <c r="BX877" s="16" t="str">
        <f t="shared" si="79"/>
        <v/>
      </c>
      <c r="BY877" s="16" t="str">
        <f>IF('Vastgesteld 7-7-2022'!K871="x","BB","")</f>
        <v/>
      </c>
      <c r="BZ877" s="16" t="str">
        <f>IF('Vastgesteld 7-7-2022'!L871="x","B","")</f>
        <v/>
      </c>
      <c r="CA877" s="16" t="str">
        <f>IF('Vastgesteld 7-7-2022'!M871="x","L1","")</f>
        <v/>
      </c>
      <c r="CB877" s="16" t="str">
        <f>IF('Vastgesteld 7-7-2022'!N871="x","L2","")</f>
        <v/>
      </c>
      <c r="CC877" s="16" t="str">
        <f>IF('Vastgesteld 7-7-2022'!O871="x","M1","")</f>
        <v/>
      </c>
      <c r="CD877" s="16" t="str">
        <f>IF('Vastgesteld 7-7-2022'!P871="x","M2","")</f>
        <v/>
      </c>
      <c r="CE877" s="16" t="str">
        <f>IF('Vastgesteld 7-7-2022'!Q871="x","Z1","")</f>
        <v/>
      </c>
      <c r="CF877" s="16" t="str">
        <f>IF('Vastgesteld 7-7-2022'!R871="x","Z2","")</f>
        <v/>
      </c>
      <c r="CG877" s="16" t="str">
        <f>IF('Vastgesteld 7-7-2022'!S871="x","ZZL","")</f>
        <v/>
      </c>
      <c r="CL877" s="16" t="str">
        <f>IF(COUNTA('Vastgesteld 7-7-2022'!AV871:BF871)&lt;&gt;0,2,"")</f>
        <v/>
      </c>
      <c r="CM877" s="16" t="str">
        <f t="shared" si="80"/>
        <v/>
      </c>
      <c r="CN877" s="16" t="str">
        <f>IF('Vastgesteld 7-7-2022'!AV871="x","AA","")</f>
        <v/>
      </c>
      <c r="CO877" s="16" t="str">
        <f>IF('Vastgesteld 7-7-2022'!AW871="x","A","")</f>
        <v/>
      </c>
      <c r="CP877" s="16" t="str">
        <f>IF('Vastgesteld 7-7-2022'!AX871="x","BB","")</f>
        <v/>
      </c>
      <c r="CQ877" s="16" t="str">
        <f>IF('Vastgesteld 7-7-2022'!AY871="x","B","")</f>
        <v/>
      </c>
      <c r="CR877" s="16" t="str">
        <f>IF('Vastgesteld 7-7-2022'!AZ871="x","L","")</f>
        <v/>
      </c>
      <c r="CS877" s="16" t="str">
        <f>IF('Vastgesteld 7-7-2022'!BA871="x","M","")</f>
        <v/>
      </c>
      <c r="CT877" s="16" t="str">
        <f>IF('Vastgesteld 7-7-2022'!BB871="x","Z","")</f>
        <v/>
      </c>
      <c r="CU877" s="16" t="str">
        <f>IF('Vastgesteld 7-7-2022'!BF871="x","ZZ","")</f>
        <v/>
      </c>
      <c r="CV877" s="16" t="str">
        <f>IF(COUNTA('Vastgesteld 7-7-2022'!AJ871:AQ871)&lt;&gt;0,2,"")</f>
        <v/>
      </c>
      <c r="CW877" s="16" t="str">
        <f t="shared" si="81"/>
        <v/>
      </c>
      <c r="CX877" s="16" t="str">
        <f>IF('Vastgesteld 7-7-2022'!AJ871="x","BB","")</f>
        <v/>
      </c>
      <c r="CY877" s="16" t="str">
        <f>IF('Vastgesteld 7-7-2022'!AK871="x","B","")</f>
        <v/>
      </c>
      <c r="CZ877" s="16" t="str">
        <f>IF('Vastgesteld 7-7-2022'!AL871="x","L","")</f>
        <v/>
      </c>
      <c r="DA877" s="16" t="str">
        <f>IF('Vastgesteld 7-7-2022'!AM871="x","M","")</f>
        <v/>
      </c>
      <c r="DB877" s="16" t="str">
        <f>IF('Vastgesteld 7-7-2022'!AN871="x","Z","")</f>
        <v/>
      </c>
      <c r="DC877" s="16" t="str">
        <f>IF('Vastgesteld 7-7-2022'!AO871="x","ZZ","")</f>
        <v/>
      </c>
      <c r="DD877" s="16" t="str">
        <f>IF('Vastgesteld 7-7-2022'!AQ871="x","1.40","")</f>
        <v/>
      </c>
      <c r="DE877" s="16" t="str">
        <f>IF(COUNTA('Vastgesteld 7-7-2022'!BH871:BJ871)&lt;&gt;0,6,"")</f>
        <v/>
      </c>
      <c r="DF877" s="16" t="str">
        <f t="shared" si="82"/>
        <v/>
      </c>
      <c r="DG877" s="16" t="str">
        <f>IF('Vastgesteld 7-7-2022'!BH871="x","L","")</f>
        <v/>
      </c>
      <c r="DH877" s="16" t="str">
        <f>IF('Vastgesteld 7-7-2022'!BI871="x","M","")</f>
        <v/>
      </c>
      <c r="DI877" s="16" t="str">
        <f>IF('Vastgesteld 7-7-2022'!BJ871="x","Z","")</f>
        <v/>
      </c>
      <c r="DJ877" s="16" t="str">
        <f>IF('Vastgesteld 7-7-2022'!BK871="x","Z","")</f>
        <v/>
      </c>
      <c r="DK877" s="16" t="str">
        <f>IF(COUNTA('Vastgesteld 7-7-2022'!BM871:BO871)&lt;&gt;0,6,"")</f>
        <v/>
      </c>
      <c r="DL877" s="16" t="str">
        <f t="shared" si="83"/>
        <v/>
      </c>
      <c r="DM877" s="16" t="str">
        <f>IF('Vastgesteld 7-7-2022'!BM871="x","L","")</f>
        <v/>
      </c>
      <c r="DN877" s="16" t="str">
        <f>IF('Vastgesteld 7-7-2022'!BN871="x","M","")</f>
        <v/>
      </c>
      <c r="DO877" s="16" t="str">
        <f>IF('Vastgesteld 7-7-2022'!BO871="x","Z","")</f>
        <v/>
      </c>
      <c r="DP877" s="16" t="str">
        <f>IF('Vastgesteld 7-7-2022'!BP871="x","Z","")</f>
        <v/>
      </c>
    </row>
    <row r="878" spans="1:120" ht="14.4" x14ac:dyDescent="0.3">
      <c r="A878" s="18">
        <f>'Vastgesteld 7-7-2022'!A872</f>
        <v>0</v>
      </c>
      <c r="B878" s="16" t="str">
        <f>IFERROR(VLOOKUP('Vastgesteld 7-7-2022'!#REF!,#REF!,2,FALSE),"")</f>
        <v/>
      </c>
      <c r="C878" s="16">
        <f>'Vastgesteld 7-7-2022'!E872</f>
        <v>0</v>
      </c>
      <c r="D878" s="16" t="str">
        <f>IFERROR(VLOOKUP('Vastgesteld 7-7-2022'!#REF!,#REF!,2,FALSE),"")</f>
        <v/>
      </c>
      <c r="E878" s="16" t="str">
        <f>IFERROR(VLOOKUP('Vastgesteld 7-7-2022'!#REF!,#REF!,5,FALSE),"")</f>
        <v/>
      </c>
      <c r="F878" s="16" t="e">
        <f>IF('Vastgesteld 7-7-2022'!#REF!&lt;&gt;"",'Vastgesteld 7-7-2022'!#REF!,"")</f>
        <v>#REF!</v>
      </c>
      <c r="G878" s="16" t="e">
        <f>IF('Vastgesteld 7-7-2022'!#REF!="Indoor",1,0)</f>
        <v>#REF!</v>
      </c>
      <c r="H878" s="16" t="e">
        <f>'Vastgesteld 7-7-2022'!#REF!</f>
        <v>#REF!</v>
      </c>
      <c r="I878" s="16" t="e">
        <f>IF('Vastgesteld 7-7-2022'!#REF!="Nee",0,IF('Vastgesteld 7-7-2022'!#REF!="Ja",1,""))</f>
        <v>#REF!</v>
      </c>
      <c r="J878" s="16" t="e">
        <f>IF('Vastgesteld 7-7-2022'!#REF!&lt;&gt;"",'Vastgesteld 7-7-2022'!#REF!,"")</f>
        <v>#REF!</v>
      </c>
      <c r="BJ878" s="16" t="str">
        <f>IF(COUNTA('Vastgesteld 7-7-2022'!T872:AD872)&lt;&gt;0,1,"")</f>
        <v/>
      </c>
      <c r="BK878" s="16" t="str">
        <f t="shared" si="78"/>
        <v/>
      </c>
      <c r="BL878" s="16" t="str">
        <f>IF('Vastgesteld 7-7-2022'!T872="x","AA","")</f>
        <v/>
      </c>
      <c r="BM878" s="16" t="str">
        <f>IF('Vastgesteld 7-7-2022'!U872="x","A","")</f>
        <v/>
      </c>
      <c r="BN878" s="16" t="str">
        <f>IF('Vastgesteld 7-7-2022'!V872="x","B1","")</f>
        <v/>
      </c>
      <c r="BO878" s="16" t="e">
        <f>IF('Vastgesteld 7-7-2022'!#REF!="x","BB","")</f>
        <v>#REF!</v>
      </c>
      <c r="BP878" s="16" t="str">
        <f>IF('Vastgesteld 7-7-2022'!X872="x","B","")</f>
        <v/>
      </c>
      <c r="BQ878" s="16" t="str">
        <f>IF('Vastgesteld 7-7-2022'!Y872="x","L1","")</f>
        <v/>
      </c>
      <c r="BR878" s="16" t="str">
        <f>IF('Vastgesteld 7-7-2022'!Z872="x","L2","")</f>
        <v/>
      </c>
      <c r="BS878" s="16" t="str">
        <f>IF('Vastgesteld 7-7-2022'!AA872="x","M1","")</f>
        <v/>
      </c>
      <c r="BT878" s="16" t="str">
        <f>IF('Vastgesteld 7-7-2022'!AB872="x","M2","")</f>
        <v/>
      </c>
      <c r="BU878" s="16" t="str">
        <f>IF('Vastgesteld 7-7-2022'!AC872="x","Z1","")</f>
        <v/>
      </c>
      <c r="BV878" s="16" t="str">
        <f>IF('Vastgesteld 7-7-2022'!AD872="x","Z2","")</f>
        <v/>
      </c>
      <c r="BW878" s="16" t="str">
        <f>IF(COUNTA('Vastgesteld 7-7-2022'!K872:S872)&lt;&gt;0,1,"")</f>
        <v/>
      </c>
      <c r="BX878" s="16" t="str">
        <f t="shared" si="79"/>
        <v/>
      </c>
      <c r="BY878" s="16" t="str">
        <f>IF('Vastgesteld 7-7-2022'!K872="x","BB","")</f>
        <v/>
      </c>
      <c r="BZ878" s="16" t="str">
        <f>IF('Vastgesteld 7-7-2022'!L872="x","B","")</f>
        <v/>
      </c>
      <c r="CA878" s="16" t="str">
        <f>IF('Vastgesteld 7-7-2022'!M872="x","L1","")</f>
        <v/>
      </c>
      <c r="CB878" s="16" t="str">
        <f>IF('Vastgesteld 7-7-2022'!N872="x","L2","")</f>
        <v/>
      </c>
      <c r="CC878" s="16" t="str">
        <f>IF('Vastgesteld 7-7-2022'!O872="x","M1","")</f>
        <v/>
      </c>
      <c r="CD878" s="16" t="str">
        <f>IF('Vastgesteld 7-7-2022'!P872="x","M2","")</f>
        <v/>
      </c>
      <c r="CE878" s="16" t="str">
        <f>IF('Vastgesteld 7-7-2022'!Q872="x","Z1","")</f>
        <v/>
      </c>
      <c r="CF878" s="16" t="str">
        <f>IF('Vastgesteld 7-7-2022'!R872="x","Z2","")</f>
        <v/>
      </c>
      <c r="CG878" s="16" t="str">
        <f>IF('Vastgesteld 7-7-2022'!S872="x","ZZL","")</f>
        <v/>
      </c>
      <c r="CL878" s="16" t="str">
        <f>IF(COUNTA('Vastgesteld 7-7-2022'!AV872:BF872)&lt;&gt;0,2,"")</f>
        <v/>
      </c>
      <c r="CM878" s="16" t="str">
        <f t="shared" si="80"/>
        <v/>
      </c>
      <c r="CN878" s="16" t="str">
        <f>IF('Vastgesteld 7-7-2022'!AV872="x","AA","")</f>
        <v/>
      </c>
      <c r="CO878" s="16" t="str">
        <f>IF('Vastgesteld 7-7-2022'!AW872="x","A","")</f>
        <v/>
      </c>
      <c r="CP878" s="16" t="str">
        <f>IF('Vastgesteld 7-7-2022'!AX872="x","BB","")</f>
        <v/>
      </c>
      <c r="CQ878" s="16" t="str">
        <f>IF('Vastgesteld 7-7-2022'!AY872="x","B","")</f>
        <v/>
      </c>
      <c r="CR878" s="16" t="str">
        <f>IF('Vastgesteld 7-7-2022'!AZ872="x","L","")</f>
        <v/>
      </c>
      <c r="CS878" s="16" t="str">
        <f>IF('Vastgesteld 7-7-2022'!BA872="x","M","")</f>
        <v/>
      </c>
      <c r="CT878" s="16" t="str">
        <f>IF('Vastgesteld 7-7-2022'!BB872="x","Z","")</f>
        <v/>
      </c>
      <c r="CU878" s="16" t="str">
        <f>IF('Vastgesteld 7-7-2022'!BF872="x","ZZ","")</f>
        <v/>
      </c>
      <c r="CV878" s="16" t="str">
        <f>IF(COUNTA('Vastgesteld 7-7-2022'!AJ872:AQ872)&lt;&gt;0,2,"")</f>
        <v/>
      </c>
      <c r="CW878" s="16" t="str">
        <f t="shared" si="81"/>
        <v/>
      </c>
      <c r="CX878" s="16" t="str">
        <f>IF('Vastgesteld 7-7-2022'!AJ872="x","BB","")</f>
        <v/>
      </c>
      <c r="CY878" s="16" t="str">
        <f>IF('Vastgesteld 7-7-2022'!AK872="x","B","")</f>
        <v/>
      </c>
      <c r="CZ878" s="16" t="str">
        <f>IF('Vastgesteld 7-7-2022'!AL872="x","L","")</f>
        <v/>
      </c>
      <c r="DA878" s="16" t="str">
        <f>IF('Vastgesteld 7-7-2022'!AM872="x","M","")</f>
        <v/>
      </c>
      <c r="DB878" s="16" t="str">
        <f>IF('Vastgesteld 7-7-2022'!AN872="x","Z","")</f>
        <v/>
      </c>
      <c r="DC878" s="16" t="str">
        <f>IF('Vastgesteld 7-7-2022'!AO872="x","ZZ","")</f>
        <v/>
      </c>
      <c r="DD878" s="16" t="str">
        <f>IF('Vastgesteld 7-7-2022'!AQ872="x","1.40","")</f>
        <v/>
      </c>
      <c r="DE878" s="16" t="str">
        <f>IF(COUNTA('Vastgesteld 7-7-2022'!BH872:BJ872)&lt;&gt;0,6,"")</f>
        <v/>
      </c>
      <c r="DF878" s="16" t="str">
        <f t="shared" si="82"/>
        <v/>
      </c>
      <c r="DG878" s="16" t="str">
        <f>IF('Vastgesteld 7-7-2022'!BH872="x","L","")</f>
        <v/>
      </c>
      <c r="DH878" s="16" t="str">
        <f>IF('Vastgesteld 7-7-2022'!BI872="x","M","")</f>
        <v/>
      </c>
      <c r="DI878" s="16" t="str">
        <f>IF('Vastgesteld 7-7-2022'!BJ872="x","Z","")</f>
        <v/>
      </c>
      <c r="DJ878" s="16" t="str">
        <f>IF('Vastgesteld 7-7-2022'!BK872="x","Z","")</f>
        <v/>
      </c>
      <c r="DK878" s="16" t="str">
        <f>IF(COUNTA('Vastgesteld 7-7-2022'!BM872:BO872)&lt;&gt;0,6,"")</f>
        <v/>
      </c>
      <c r="DL878" s="16" t="str">
        <f t="shared" si="83"/>
        <v/>
      </c>
      <c r="DM878" s="16" t="str">
        <f>IF('Vastgesteld 7-7-2022'!BM872="x","L","")</f>
        <v/>
      </c>
      <c r="DN878" s="16" t="str">
        <f>IF('Vastgesteld 7-7-2022'!BN872="x","M","")</f>
        <v/>
      </c>
      <c r="DO878" s="16" t="str">
        <f>IF('Vastgesteld 7-7-2022'!BO872="x","Z","")</f>
        <v/>
      </c>
      <c r="DP878" s="16" t="str">
        <f>IF('Vastgesteld 7-7-2022'!BP872="x","Z","")</f>
        <v/>
      </c>
    </row>
    <row r="879" spans="1:120" ht="14.4" x14ac:dyDescent="0.3">
      <c r="A879" s="18">
        <f>'Vastgesteld 7-7-2022'!A873</f>
        <v>0</v>
      </c>
      <c r="B879" s="16" t="str">
        <f>IFERROR(VLOOKUP('Vastgesteld 7-7-2022'!#REF!,#REF!,2,FALSE),"")</f>
        <v/>
      </c>
      <c r="C879" s="16">
        <f>'Vastgesteld 7-7-2022'!E873</f>
        <v>0</v>
      </c>
      <c r="D879" s="16" t="str">
        <f>IFERROR(VLOOKUP('Vastgesteld 7-7-2022'!#REF!,#REF!,2,FALSE),"")</f>
        <v/>
      </c>
      <c r="E879" s="16" t="str">
        <f>IFERROR(VLOOKUP('Vastgesteld 7-7-2022'!#REF!,#REF!,5,FALSE),"")</f>
        <v/>
      </c>
      <c r="F879" s="16" t="e">
        <f>IF('Vastgesteld 7-7-2022'!#REF!&lt;&gt;"",'Vastgesteld 7-7-2022'!#REF!,"")</f>
        <v>#REF!</v>
      </c>
      <c r="G879" s="16" t="e">
        <f>IF('Vastgesteld 7-7-2022'!#REF!="Indoor",1,0)</f>
        <v>#REF!</v>
      </c>
      <c r="H879" s="16" t="e">
        <f>'Vastgesteld 7-7-2022'!#REF!</f>
        <v>#REF!</v>
      </c>
      <c r="I879" s="16" t="e">
        <f>IF('Vastgesteld 7-7-2022'!#REF!="Nee",0,IF('Vastgesteld 7-7-2022'!#REF!="Ja",1,""))</f>
        <v>#REF!</v>
      </c>
      <c r="J879" s="16" t="e">
        <f>IF('Vastgesteld 7-7-2022'!#REF!&lt;&gt;"",'Vastgesteld 7-7-2022'!#REF!,"")</f>
        <v>#REF!</v>
      </c>
      <c r="BJ879" s="16" t="str">
        <f>IF(COUNTA('Vastgesteld 7-7-2022'!T873:AD873)&lt;&gt;0,1,"")</f>
        <v/>
      </c>
      <c r="BK879" s="16" t="str">
        <f t="shared" si="78"/>
        <v/>
      </c>
      <c r="BL879" s="16" t="str">
        <f>IF('Vastgesteld 7-7-2022'!T873="x","AA","")</f>
        <v/>
      </c>
      <c r="BM879" s="16" t="str">
        <f>IF('Vastgesteld 7-7-2022'!U873="x","A","")</f>
        <v/>
      </c>
      <c r="BN879" s="16" t="str">
        <f>IF('Vastgesteld 7-7-2022'!V873="x","B1","")</f>
        <v/>
      </c>
      <c r="BO879" s="16" t="e">
        <f>IF('Vastgesteld 7-7-2022'!#REF!="x","BB","")</f>
        <v>#REF!</v>
      </c>
      <c r="BP879" s="16" t="str">
        <f>IF('Vastgesteld 7-7-2022'!X873="x","B","")</f>
        <v/>
      </c>
      <c r="BQ879" s="16" t="str">
        <f>IF('Vastgesteld 7-7-2022'!Y873="x","L1","")</f>
        <v/>
      </c>
      <c r="BR879" s="16" t="str">
        <f>IF('Vastgesteld 7-7-2022'!Z873="x","L2","")</f>
        <v/>
      </c>
      <c r="BS879" s="16" t="str">
        <f>IF('Vastgesteld 7-7-2022'!AA873="x","M1","")</f>
        <v/>
      </c>
      <c r="BT879" s="16" t="str">
        <f>IF('Vastgesteld 7-7-2022'!AB873="x","M2","")</f>
        <v/>
      </c>
      <c r="BU879" s="16" t="str">
        <f>IF('Vastgesteld 7-7-2022'!AC873="x","Z1","")</f>
        <v/>
      </c>
      <c r="BV879" s="16" t="str">
        <f>IF('Vastgesteld 7-7-2022'!AD873="x","Z2","")</f>
        <v/>
      </c>
      <c r="BW879" s="16" t="str">
        <f>IF(COUNTA('Vastgesteld 7-7-2022'!K873:S873)&lt;&gt;0,1,"")</f>
        <v/>
      </c>
      <c r="BX879" s="16" t="str">
        <f t="shared" si="79"/>
        <v/>
      </c>
      <c r="BY879" s="16" t="str">
        <f>IF('Vastgesteld 7-7-2022'!K873="x","BB","")</f>
        <v/>
      </c>
      <c r="BZ879" s="16" t="str">
        <f>IF('Vastgesteld 7-7-2022'!L873="x","B","")</f>
        <v/>
      </c>
      <c r="CA879" s="16" t="str">
        <f>IF('Vastgesteld 7-7-2022'!M873="x","L1","")</f>
        <v/>
      </c>
      <c r="CB879" s="16" t="str">
        <f>IF('Vastgesteld 7-7-2022'!N873="x","L2","")</f>
        <v/>
      </c>
      <c r="CC879" s="16" t="str">
        <f>IF('Vastgesteld 7-7-2022'!O873="x","M1","")</f>
        <v/>
      </c>
      <c r="CD879" s="16" t="str">
        <f>IF('Vastgesteld 7-7-2022'!P873="x","M2","")</f>
        <v/>
      </c>
      <c r="CE879" s="16" t="str">
        <f>IF('Vastgesteld 7-7-2022'!Q873="x","Z1","")</f>
        <v/>
      </c>
      <c r="CF879" s="16" t="str">
        <f>IF('Vastgesteld 7-7-2022'!R873="x","Z2","")</f>
        <v/>
      </c>
      <c r="CG879" s="16" t="str">
        <f>IF('Vastgesteld 7-7-2022'!S873="x","ZZL","")</f>
        <v/>
      </c>
      <c r="CL879" s="16" t="str">
        <f>IF(COUNTA('Vastgesteld 7-7-2022'!AV873:BF873)&lt;&gt;0,2,"")</f>
        <v/>
      </c>
      <c r="CM879" s="16" t="str">
        <f t="shared" si="80"/>
        <v/>
      </c>
      <c r="CN879" s="16" t="str">
        <f>IF('Vastgesteld 7-7-2022'!AV873="x","AA","")</f>
        <v/>
      </c>
      <c r="CO879" s="16" t="str">
        <f>IF('Vastgesteld 7-7-2022'!AW873="x","A","")</f>
        <v/>
      </c>
      <c r="CP879" s="16" t="str">
        <f>IF('Vastgesteld 7-7-2022'!AX873="x","BB","")</f>
        <v/>
      </c>
      <c r="CQ879" s="16" t="str">
        <f>IF('Vastgesteld 7-7-2022'!AY873="x","B","")</f>
        <v/>
      </c>
      <c r="CR879" s="16" t="str">
        <f>IF('Vastgesteld 7-7-2022'!AZ873="x","L","")</f>
        <v/>
      </c>
      <c r="CS879" s="16" t="str">
        <f>IF('Vastgesteld 7-7-2022'!BA873="x","M","")</f>
        <v/>
      </c>
      <c r="CT879" s="16" t="str">
        <f>IF('Vastgesteld 7-7-2022'!BB873="x","Z","")</f>
        <v/>
      </c>
      <c r="CU879" s="16" t="str">
        <f>IF('Vastgesteld 7-7-2022'!BF873="x","ZZ","")</f>
        <v/>
      </c>
      <c r="CV879" s="16" t="str">
        <f>IF(COUNTA('Vastgesteld 7-7-2022'!AJ873:AQ873)&lt;&gt;0,2,"")</f>
        <v/>
      </c>
      <c r="CW879" s="16" t="str">
        <f t="shared" si="81"/>
        <v/>
      </c>
      <c r="CX879" s="16" t="str">
        <f>IF('Vastgesteld 7-7-2022'!AJ873="x","BB","")</f>
        <v/>
      </c>
      <c r="CY879" s="16" t="str">
        <f>IF('Vastgesteld 7-7-2022'!AK873="x","B","")</f>
        <v/>
      </c>
      <c r="CZ879" s="16" t="str">
        <f>IF('Vastgesteld 7-7-2022'!AL873="x","L","")</f>
        <v/>
      </c>
      <c r="DA879" s="16" t="str">
        <f>IF('Vastgesteld 7-7-2022'!AM873="x","M","")</f>
        <v/>
      </c>
      <c r="DB879" s="16" t="str">
        <f>IF('Vastgesteld 7-7-2022'!AN873="x","Z","")</f>
        <v/>
      </c>
      <c r="DC879" s="16" t="str">
        <f>IF('Vastgesteld 7-7-2022'!AO873="x","ZZ","")</f>
        <v/>
      </c>
      <c r="DD879" s="16" t="str">
        <f>IF('Vastgesteld 7-7-2022'!AQ873="x","1.40","")</f>
        <v/>
      </c>
      <c r="DE879" s="16" t="str">
        <f>IF(COUNTA('Vastgesteld 7-7-2022'!BH873:BJ873)&lt;&gt;0,6,"")</f>
        <v/>
      </c>
      <c r="DF879" s="16" t="str">
        <f t="shared" si="82"/>
        <v/>
      </c>
      <c r="DG879" s="16" t="str">
        <f>IF('Vastgesteld 7-7-2022'!BH873="x","L","")</f>
        <v/>
      </c>
      <c r="DH879" s="16" t="str">
        <f>IF('Vastgesteld 7-7-2022'!BI873="x","M","")</f>
        <v/>
      </c>
      <c r="DI879" s="16" t="str">
        <f>IF('Vastgesteld 7-7-2022'!BJ873="x","Z","")</f>
        <v/>
      </c>
      <c r="DJ879" s="16" t="str">
        <f>IF('Vastgesteld 7-7-2022'!BK873="x","Z","")</f>
        <v/>
      </c>
      <c r="DK879" s="16" t="str">
        <f>IF(COUNTA('Vastgesteld 7-7-2022'!BM873:BO873)&lt;&gt;0,6,"")</f>
        <v/>
      </c>
      <c r="DL879" s="16" t="str">
        <f t="shared" si="83"/>
        <v/>
      </c>
      <c r="DM879" s="16" t="str">
        <f>IF('Vastgesteld 7-7-2022'!BM873="x","L","")</f>
        <v/>
      </c>
      <c r="DN879" s="16" t="str">
        <f>IF('Vastgesteld 7-7-2022'!BN873="x","M","")</f>
        <v/>
      </c>
      <c r="DO879" s="16" t="str">
        <f>IF('Vastgesteld 7-7-2022'!BO873="x","Z","")</f>
        <v/>
      </c>
      <c r="DP879" s="16" t="str">
        <f>IF('Vastgesteld 7-7-2022'!BP873="x","Z","")</f>
        <v/>
      </c>
    </row>
    <row r="880" spans="1:120" ht="14.4" x14ac:dyDescent="0.3">
      <c r="A880" s="18">
        <f>'Vastgesteld 7-7-2022'!A874</f>
        <v>0</v>
      </c>
      <c r="B880" s="16" t="str">
        <f>IFERROR(VLOOKUP('Vastgesteld 7-7-2022'!#REF!,#REF!,2,FALSE),"")</f>
        <v/>
      </c>
      <c r="C880" s="16">
        <f>'Vastgesteld 7-7-2022'!E874</f>
        <v>0</v>
      </c>
      <c r="D880" s="16" t="str">
        <f>IFERROR(VLOOKUP('Vastgesteld 7-7-2022'!#REF!,#REF!,2,FALSE),"")</f>
        <v/>
      </c>
      <c r="E880" s="16" t="str">
        <f>IFERROR(VLOOKUP('Vastgesteld 7-7-2022'!#REF!,#REF!,5,FALSE),"")</f>
        <v/>
      </c>
      <c r="F880" s="16" t="e">
        <f>IF('Vastgesteld 7-7-2022'!#REF!&lt;&gt;"",'Vastgesteld 7-7-2022'!#REF!,"")</f>
        <v>#REF!</v>
      </c>
      <c r="G880" s="16" t="e">
        <f>IF('Vastgesteld 7-7-2022'!#REF!="Indoor",1,0)</f>
        <v>#REF!</v>
      </c>
      <c r="H880" s="16" t="e">
        <f>'Vastgesteld 7-7-2022'!#REF!</f>
        <v>#REF!</v>
      </c>
      <c r="I880" s="16" t="e">
        <f>IF('Vastgesteld 7-7-2022'!#REF!="Nee",0,IF('Vastgesteld 7-7-2022'!#REF!="Ja",1,""))</f>
        <v>#REF!</v>
      </c>
      <c r="J880" s="16" t="e">
        <f>IF('Vastgesteld 7-7-2022'!#REF!&lt;&gt;"",'Vastgesteld 7-7-2022'!#REF!,"")</f>
        <v>#REF!</v>
      </c>
      <c r="BJ880" s="16" t="str">
        <f>IF(COUNTA('Vastgesteld 7-7-2022'!T874:AD874)&lt;&gt;0,1,"")</f>
        <v/>
      </c>
      <c r="BK880" s="16" t="str">
        <f t="shared" si="78"/>
        <v/>
      </c>
      <c r="BL880" s="16" t="str">
        <f>IF('Vastgesteld 7-7-2022'!T874="x","AA","")</f>
        <v/>
      </c>
      <c r="BM880" s="16" t="str">
        <f>IF('Vastgesteld 7-7-2022'!U874="x","A","")</f>
        <v/>
      </c>
      <c r="BN880" s="16" t="str">
        <f>IF('Vastgesteld 7-7-2022'!V874="x","B1","")</f>
        <v/>
      </c>
      <c r="BO880" s="16" t="e">
        <f>IF('Vastgesteld 7-7-2022'!#REF!="x","BB","")</f>
        <v>#REF!</v>
      </c>
      <c r="BP880" s="16" t="str">
        <f>IF('Vastgesteld 7-7-2022'!X874="x","B","")</f>
        <v/>
      </c>
      <c r="BQ880" s="16" t="str">
        <f>IF('Vastgesteld 7-7-2022'!Y874="x","L1","")</f>
        <v/>
      </c>
      <c r="BR880" s="16" t="str">
        <f>IF('Vastgesteld 7-7-2022'!Z874="x","L2","")</f>
        <v/>
      </c>
      <c r="BS880" s="16" t="str">
        <f>IF('Vastgesteld 7-7-2022'!AA874="x","M1","")</f>
        <v/>
      </c>
      <c r="BT880" s="16" t="str">
        <f>IF('Vastgesteld 7-7-2022'!AB874="x","M2","")</f>
        <v/>
      </c>
      <c r="BU880" s="16" t="str">
        <f>IF('Vastgesteld 7-7-2022'!AC874="x","Z1","")</f>
        <v/>
      </c>
      <c r="BV880" s="16" t="str">
        <f>IF('Vastgesteld 7-7-2022'!AD874="x","Z2","")</f>
        <v/>
      </c>
      <c r="BW880" s="16" t="str">
        <f>IF(COUNTA('Vastgesteld 7-7-2022'!K874:S874)&lt;&gt;0,1,"")</f>
        <v/>
      </c>
      <c r="BX880" s="16" t="str">
        <f t="shared" si="79"/>
        <v/>
      </c>
      <c r="BY880" s="16" t="str">
        <f>IF('Vastgesteld 7-7-2022'!K874="x","BB","")</f>
        <v/>
      </c>
      <c r="BZ880" s="16" t="str">
        <f>IF('Vastgesteld 7-7-2022'!L874="x","B","")</f>
        <v/>
      </c>
      <c r="CA880" s="16" t="str">
        <f>IF('Vastgesteld 7-7-2022'!M874="x","L1","")</f>
        <v/>
      </c>
      <c r="CB880" s="16" t="str">
        <f>IF('Vastgesteld 7-7-2022'!N874="x","L2","")</f>
        <v/>
      </c>
      <c r="CC880" s="16" t="str">
        <f>IF('Vastgesteld 7-7-2022'!O874="x","M1","")</f>
        <v/>
      </c>
      <c r="CD880" s="16" t="str">
        <f>IF('Vastgesteld 7-7-2022'!P874="x","M2","")</f>
        <v/>
      </c>
      <c r="CE880" s="16" t="str">
        <f>IF('Vastgesteld 7-7-2022'!Q874="x","Z1","")</f>
        <v/>
      </c>
      <c r="CF880" s="16" t="str">
        <f>IF('Vastgesteld 7-7-2022'!R874="x","Z2","")</f>
        <v/>
      </c>
      <c r="CG880" s="16" t="str">
        <f>IF('Vastgesteld 7-7-2022'!S874="x","ZZL","")</f>
        <v/>
      </c>
      <c r="CL880" s="16" t="str">
        <f>IF(COUNTA('Vastgesteld 7-7-2022'!AV874:BF874)&lt;&gt;0,2,"")</f>
        <v/>
      </c>
      <c r="CM880" s="16" t="str">
        <f t="shared" si="80"/>
        <v/>
      </c>
      <c r="CN880" s="16" t="str">
        <f>IF('Vastgesteld 7-7-2022'!AV874="x","AA","")</f>
        <v/>
      </c>
      <c r="CO880" s="16" t="str">
        <f>IF('Vastgesteld 7-7-2022'!AW874="x","A","")</f>
        <v/>
      </c>
      <c r="CP880" s="16" t="str">
        <f>IF('Vastgesteld 7-7-2022'!AX874="x","BB","")</f>
        <v/>
      </c>
      <c r="CQ880" s="16" t="str">
        <f>IF('Vastgesteld 7-7-2022'!AY874="x","B","")</f>
        <v/>
      </c>
      <c r="CR880" s="16" t="str">
        <f>IF('Vastgesteld 7-7-2022'!AZ874="x","L","")</f>
        <v/>
      </c>
      <c r="CS880" s="16" t="str">
        <f>IF('Vastgesteld 7-7-2022'!BA874="x","M","")</f>
        <v/>
      </c>
      <c r="CT880" s="16" t="str">
        <f>IF('Vastgesteld 7-7-2022'!BB874="x","Z","")</f>
        <v/>
      </c>
      <c r="CU880" s="16" t="str">
        <f>IF('Vastgesteld 7-7-2022'!BF874="x","ZZ","")</f>
        <v/>
      </c>
      <c r="CV880" s="16" t="str">
        <f>IF(COUNTA('Vastgesteld 7-7-2022'!AJ874:AQ874)&lt;&gt;0,2,"")</f>
        <v/>
      </c>
      <c r="CW880" s="16" t="str">
        <f t="shared" si="81"/>
        <v/>
      </c>
      <c r="CX880" s="16" t="str">
        <f>IF('Vastgesteld 7-7-2022'!AJ874="x","BB","")</f>
        <v/>
      </c>
      <c r="CY880" s="16" t="str">
        <f>IF('Vastgesteld 7-7-2022'!AK874="x","B","")</f>
        <v/>
      </c>
      <c r="CZ880" s="16" t="str">
        <f>IF('Vastgesteld 7-7-2022'!AL874="x","L","")</f>
        <v/>
      </c>
      <c r="DA880" s="16" t="str">
        <f>IF('Vastgesteld 7-7-2022'!AM874="x","M","")</f>
        <v/>
      </c>
      <c r="DB880" s="16" t="str">
        <f>IF('Vastgesteld 7-7-2022'!AN874="x","Z","")</f>
        <v/>
      </c>
      <c r="DC880" s="16" t="str">
        <f>IF('Vastgesteld 7-7-2022'!AO874="x","ZZ","")</f>
        <v/>
      </c>
      <c r="DD880" s="16" t="str">
        <f>IF('Vastgesteld 7-7-2022'!AQ874="x","1.40","")</f>
        <v/>
      </c>
      <c r="DE880" s="16" t="str">
        <f>IF(COUNTA('Vastgesteld 7-7-2022'!BH874:BJ874)&lt;&gt;0,6,"")</f>
        <v/>
      </c>
      <c r="DF880" s="16" t="str">
        <f t="shared" si="82"/>
        <v/>
      </c>
      <c r="DG880" s="16" t="str">
        <f>IF('Vastgesteld 7-7-2022'!BH874="x","L","")</f>
        <v/>
      </c>
      <c r="DH880" s="16" t="str">
        <f>IF('Vastgesteld 7-7-2022'!BI874="x","M","")</f>
        <v/>
      </c>
      <c r="DI880" s="16" t="str">
        <f>IF('Vastgesteld 7-7-2022'!BJ874="x","Z","")</f>
        <v/>
      </c>
      <c r="DJ880" s="16" t="str">
        <f>IF('Vastgesteld 7-7-2022'!BK874="x","Z","")</f>
        <v/>
      </c>
      <c r="DK880" s="16" t="str">
        <f>IF(COUNTA('Vastgesteld 7-7-2022'!BM874:BO874)&lt;&gt;0,6,"")</f>
        <v/>
      </c>
      <c r="DL880" s="16" t="str">
        <f t="shared" si="83"/>
        <v/>
      </c>
      <c r="DM880" s="16" t="str">
        <f>IF('Vastgesteld 7-7-2022'!BM874="x","L","")</f>
        <v/>
      </c>
      <c r="DN880" s="16" t="str">
        <f>IF('Vastgesteld 7-7-2022'!BN874="x","M","")</f>
        <v/>
      </c>
      <c r="DO880" s="16" t="str">
        <f>IF('Vastgesteld 7-7-2022'!BO874="x","Z","")</f>
        <v/>
      </c>
      <c r="DP880" s="16" t="str">
        <f>IF('Vastgesteld 7-7-2022'!BP874="x","Z","")</f>
        <v/>
      </c>
    </row>
    <row r="881" spans="1:120" ht="14.4" x14ac:dyDescent="0.3">
      <c r="A881" s="18">
        <f>'Vastgesteld 7-7-2022'!A875</f>
        <v>0</v>
      </c>
      <c r="B881" s="16" t="str">
        <f>IFERROR(VLOOKUP('Vastgesteld 7-7-2022'!#REF!,#REF!,2,FALSE),"")</f>
        <v/>
      </c>
      <c r="C881" s="16">
        <f>'Vastgesteld 7-7-2022'!E875</f>
        <v>0</v>
      </c>
      <c r="D881" s="16" t="str">
        <f>IFERROR(VLOOKUP('Vastgesteld 7-7-2022'!#REF!,#REF!,2,FALSE),"")</f>
        <v/>
      </c>
      <c r="E881" s="16" t="str">
        <f>IFERROR(VLOOKUP('Vastgesteld 7-7-2022'!#REF!,#REF!,5,FALSE),"")</f>
        <v/>
      </c>
      <c r="F881" s="16" t="e">
        <f>IF('Vastgesteld 7-7-2022'!#REF!&lt;&gt;"",'Vastgesteld 7-7-2022'!#REF!,"")</f>
        <v>#REF!</v>
      </c>
      <c r="G881" s="16" t="e">
        <f>IF('Vastgesteld 7-7-2022'!#REF!="Indoor",1,0)</f>
        <v>#REF!</v>
      </c>
      <c r="H881" s="16" t="e">
        <f>'Vastgesteld 7-7-2022'!#REF!</f>
        <v>#REF!</v>
      </c>
      <c r="I881" s="16" t="e">
        <f>IF('Vastgesteld 7-7-2022'!#REF!="Nee",0,IF('Vastgesteld 7-7-2022'!#REF!="Ja",1,""))</f>
        <v>#REF!</v>
      </c>
      <c r="J881" s="16" t="e">
        <f>IF('Vastgesteld 7-7-2022'!#REF!&lt;&gt;"",'Vastgesteld 7-7-2022'!#REF!,"")</f>
        <v>#REF!</v>
      </c>
      <c r="BJ881" s="16" t="str">
        <f>IF(COUNTA('Vastgesteld 7-7-2022'!T875:AD875)&lt;&gt;0,1,"")</f>
        <v/>
      </c>
      <c r="BK881" s="16" t="str">
        <f t="shared" si="78"/>
        <v/>
      </c>
      <c r="BL881" s="16" t="str">
        <f>IF('Vastgesteld 7-7-2022'!T875="x","AA","")</f>
        <v/>
      </c>
      <c r="BM881" s="16" t="str">
        <f>IF('Vastgesteld 7-7-2022'!U875="x","A","")</f>
        <v/>
      </c>
      <c r="BN881" s="16" t="str">
        <f>IF('Vastgesteld 7-7-2022'!V875="x","B1","")</f>
        <v/>
      </c>
      <c r="BO881" s="16" t="e">
        <f>IF('Vastgesteld 7-7-2022'!#REF!="x","BB","")</f>
        <v>#REF!</v>
      </c>
      <c r="BP881" s="16" t="str">
        <f>IF('Vastgesteld 7-7-2022'!X875="x","B","")</f>
        <v/>
      </c>
      <c r="BQ881" s="16" t="str">
        <f>IF('Vastgesteld 7-7-2022'!Y875="x","L1","")</f>
        <v/>
      </c>
      <c r="BR881" s="16" t="str">
        <f>IF('Vastgesteld 7-7-2022'!Z875="x","L2","")</f>
        <v/>
      </c>
      <c r="BS881" s="16" t="str">
        <f>IF('Vastgesteld 7-7-2022'!AA875="x","M1","")</f>
        <v/>
      </c>
      <c r="BT881" s="16" t="str">
        <f>IF('Vastgesteld 7-7-2022'!AB875="x","M2","")</f>
        <v/>
      </c>
      <c r="BU881" s="16" t="str">
        <f>IF('Vastgesteld 7-7-2022'!AC875="x","Z1","")</f>
        <v/>
      </c>
      <c r="BV881" s="16" t="str">
        <f>IF('Vastgesteld 7-7-2022'!AD875="x","Z2","")</f>
        <v/>
      </c>
      <c r="BW881" s="16" t="str">
        <f>IF(COUNTA('Vastgesteld 7-7-2022'!K875:S875)&lt;&gt;0,1,"")</f>
        <v/>
      </c>
      <c r="BX881" s="16" t="str">
        <f t="shared" si="79"/>
        <v/>
      </c>
      <c r="BY881" s="16" t="str">
        <f>IF('Vastgesteld 7-7-2022'!K875="x","BB","")</f>
        <v/>
      </c>
      <c r="BZ881" s="16" t="str">
        <f>IF('Vastgesteld 7-7-2022'!L875="x","B","")</f>
        <v/>
      </c>
      <c r="CA881" s="16" t="str">
        <f>IF('Vastgesteld 7-7-2022'!M875="x","L1","")</f>
        <v/>
      </c>
      <c r="CB881" s="16" t="str">
        <f>IF('Vastgesteld 7-7-2022'!N875="x","L2","")</f>
        <v/>
      </c>
      <c r="CC881" s="16" t="str">
        <f>IF('Vastgesteld 7-7-2022'!O875="x","M1","")</f>
        <v/>
      </c>
      <c r="CD881" s="16" t="str">
        <f>IF('Vastgesteld 7-7-2022'!P875="x","M2","")</f>
        <v/>
      </c>
      <c r="CE881" s="16" t="str">
        <f>IF('Vastgesteld 7-7-2022'!Q875="x","Z1","")</f>
        <v/>
      </c>
      <c r="CF881" s="16" t="str">
        <f>IF('Vastgesteld 7-7-2022'!R875="x","Z2","")</f>
        <v/>
      </c>
      <c r="CG881" s="16" t="str">
        <f>IF('Vastgesteld 7-7-2022'!S875="x","ZZL","")</f>
        <v/>
      </c>
      <c r="CL881" s="16" t="str">
        <f>IF(COUNTA('Vastgesteld 7-7-2022'!AV875:BF875)&lt;&gt;0,2,"")</f>
        <v/>
      </c>
      <c r="CM881" s="16" t="str">
        <f t="shared" si="80"/>
        <v/>
      </c>
      <c r="CN881" s="16" t="str">
        <f>IF('Vastgesteld 7-7-2022'!AV875="x","AA","")</f>
        <v/>
      </c>
      <c r="CO881" s="16" t="str">
        <f>IF('Vastgesteld 7-7-2022'!AW875="x","A","")</f>
        <v/>
      </c>
      <c r="CP881" s="16" t="str">
        <f>IF('Vastgesteld 7-7-2022'!AX875="x","BB","")</f>
        <v/>
      </c>
      <c r="CQ881" s="16" t="str">
        <f>IF('Vastgesteld 7-7-2022'!AY875="x","B","")</f>
        <v/>
      </c>
      <c r="CR881" s="16" t="str">
        <f>IF('Vastgesteld 7-7-2022'!AZ875="x","L","")</f>
        <v/>
      </c>
      <c r="CS881" s="16" t="str">
        <f>IF('Vastgesteld 7-7-2022'!BA875="x","M","")</f>
        <v/>
      </c>
      <c r="CT881" s="16" t="str">
        <f>IF('Vastgesteld 7-7-2022'!BB875="x","Z","")</f>
        <v/>
      </c>
      <c r="CU881" s="16" t="str">
        <f>IF('Vastgesteld 7-7-2022'!BF875="x","ZZ","")</f>
        <v/>
      </c>
      <c r="CV881" s="16" t="str">
        <f>IF(COUNTA('Vastgesteld 7-7-2022'!AJ875:AQ875)&lt;&gt;0,2,"")</f>
        <v/>
      </c>
      <c r="CW881" s="16" t="str">
        <f t="shared" si="81"/>
        <v/>
      </c>
      <c r="CX881" s="16" t="str">
        <f>IF('Vastgesteld 7-7-2022'!AJ875="x","BB","")</f>
        <v/>
      </c>
      <c r="CY881" s="16" t="str">
        <f>IF('Vastgesteld 7-7-2022'!AK875="x","B","")</f>
        <v/>
      </c>
      <c r="CZ881" s="16" t="str">
        <f>IF('Vastgesteld 7-7-2022'!AL875="x","L","")</f>
        <v/>
      </c>
      <c r="DA881" s="16" t="str">
        <f>IF('Vastgesteld 7-7-2022'!AM875="x","M","")</f>
        <v/>
      </c>
      <c r="DB881" s="16" t="str">
        <f>IF('Vastgesteld 7-7-2022'!AN875="x","Z","")</f>
        <v/>
      </c>
      <c r="DC881" s="16" t="str">
        <f>IF('Vastgesteld 7-7-2022'!AO875="x","ZZ","")</f>
        <v/>
      </c>
      <c r="DD881" s="16" t="str">
        <f>IF('Vastgesteld 7-7-2022'!AQ875="x","1.40","")</f>
        <v/>
      </c>
      <c r="DE881" s="16" t="str">
        <f>IF(COUNTA('Vastgesteld 7-7-2022'!BH875:BJ875)&lt;&gt;0,6,"")</f>
        <v/>
      </c>
      <c r="DF881" s="16" t="str">
        <f t="shared" si="82"/>
        <v/>
      </c>
      <c r="DG881" s="16" t="str">
        <f>IF('Vastgesteld 7-7-2022'!BH875="x","L","")</f>
        <v/>
      </c>
      <c r="DH881" s="16" t="str">
        <f>IF('Vastgesteld 7-7-2022'!BI875="x","M","")</f>
        <v/>
      </c>
      <c r="DI881" s="16" t="str">
        <f>IF('Vastgesteld 7-7-2022'!BJ875="x","Z","")</f>
        <v/>
      </c>
      <c r="DJ881" s="16" t="str">
        <f>IF('Vastgesteld 7-7-2022'!BK875="x","Z","")</f>
        <v/>
      </c>
      <c r="DK881" s="16" t="str">
        <f>IF(COUNTA('Vastgesteld 7-7-2022'!BM875:BO875)&lt;&gt;0,6,"")</f>
        <v/>
      </c>
      <c r="DL881" s="16" t="str">
        <f t="shared" si="83"/>
        <v/>
      </c>
      <c r="DM881" s="16" t="str">
        <f>IF('Vastgesteld 7-7-2022'!BM875="x","L","")</f>
        <v/>
      </c>
      <c r="DN881" s="16" t="str">
        <f>IF('Vastgesteld 7-7-2022'!BN875="x","M","")</f>
        <v/>
      </c>
      <c r="DO881" s="16" t="str">
        <f>IF('Vastgesteld 7-7-2022'!BO875="x","Z","")</f>
        <v/>
      </c>
      <c r="DP881" s="16" t="str">
        <f>IF('Vastgesteld 7-7-2022'!BP875="x","Z","")</f>
        <v/>
      </c>
    </row>
    <row r="882" spans="1:120" ht="14.4" x14ac:dyDescent="0.3">
      <c r="A882" s="18">
        <f>'Vastgesteld 7-7-2022'!A876</f>
        <v>0</v>
      </c>
      <c r="B882" s="16" t="str">
        <f>IFERROR(VLOOKUP('Vastgesteld 7-7-2022'!#REF!,#REF!,2,FALSE),"")</f>
        <v/>
      </c>
      <c r="C882" s="16">
        <f>'Vastgesteld 7-7-2022'!E876</f>
        <v>0</v>
      </c>
      <c r="D882" s="16" t="str">
        <f>IFERROR(VLOOKUP('Vastgesteld 7-7-2022'!#REF!,#REF!,2,FALSE),"")</f>
        <v/>
      </c>
      <c r="E882" s="16" t="str">
        <f>IFERROR(VLOOKUP('Vastgesteld 7-7-2022'!#REF!,#REF!,5,FALSE),"")</f>
        <v/>
      </c>
      <c r="F882" s="16" t="e">
        <f>IF('Vastgesteld 7-7-2022'!#REF!&lt;&gt;"",'Vastgesteld 7-7-2022'!#REF!,"")</f>
        <v>#REF!</v>
      </c>
      <c r="G882" s="16" t="e">
        <f>IF('Vastgesteld 7-7-2022'!#REF!="Indoor",1,0)</f>
        <v>#REF!</v>
      </c>
      <c r="H882" s="16" t="e">
        <f>'Vastgesteld 7-7-2022'!#REF!</f>
        <v>#REF!</v>
      </c>
      <c r="I882" s="16" t="e">
        <f>IF('Vastgesteld 7-7-2022'!#REF!="Nee",0,IF('Vastgesteld 7-7-2022'!#REF!="Ja",1,""))</f>
        <v>#REF!</v>
      </c>
      <c r="J882" s="16" t="e">
        <f>IF('Vastgesteld 7-7-2022'!#REF!&lt;&gt;"",'Vastgesteld 7-7-2022'!#REF!,"")</f>
        <v>#REF!</v>
      </c>
      <c r="BJ882" s="16" t="str">
        <f>IF(COUNTA('Vastgesteld 7-7-2022'!T876:AD876)&lt;&gt;0,1,"")</f>
        <v/>
      </c>
      <c r="BK882" s="16" t="str">
        <f t="shared" si="78"/>
        <v/>
      </c>
      <c r="BL882" s="16" t="str">
        <f>IF('Vastgesteld 7-7-2022'!T876="x","AA","")</f>
        <v/>
      </c>
      <c r="BM882" s="16" t="str">
        <f>IF('Vastgesteld 7-7-2022'!U876="x","A","")</f>
        <v/>
      </c>
      <c r="BN882" s="16" t="str">
        <f>IF('Vastgesteld 7-7-2022'!V876="x","B1","")</f>
        <v/>
      </c>
      <c r="BO882" s="16" t="e">
        <f>IF('Vastgesteld 7-7-2022'!#REF!="x","BB","")</f>
        <v>#REF!</v>
      </c>
      <c r="BP882" s="16" t="str">
        <f>IF('Vastgesteld 7-7-2022'!X876="x","B","")</f>
        <v/>
      </c>
      <c r="BQ882" s="16" t="str">
        <f>IF('Vastgesteld 7-7-2022'!Y876="x","L1","")</f>
        <v/>
      </c>
      <c r="BR882" s="16" t="str">
        <f>IF('Vastgesteld 7-7-2022'!Z876="x","L2","")</f>
        <v/>
      </c>
      <c r="BS882" s="16" t="str">
        <f>IF('Vastgesteld 7-7-2022'!AA876="x","M1","")</f>
        <v/>
      </c>
      <c r="BT882" s="16" t="str">
        <f>IF('Vastgesteld 7-7-2022'!AB876="x","M2","")</f>
        <v/>
      </c>
      <c r="BU882" s="16" t="str">
        <f>IF('Vastgesteld 7-7-2022'!AC876="x","Z1","")</f>
        <v/>
      </c>
      <c r="BV882" s="16" t="str">
        <f>IF('Vastgesteld 7-7-2022'!AD876="x","Z2","")</f>
        <v/>
      </c>
      <c r="BW882" s="16" t="str">
        <f>IF(COUNTA('Vastgesteld 7-7-2022'!K876:S876)&lt;&gt;0,1,"")</f>
        <v/>
      </c>
      <c r="BX882" s="16" t="str">
        <f t="shared" si="79"/>
        <v/>
      </c>
      <c r="BY882" s="16" t="str">
        <f>IF('Vastgesteld 7-7-2022'!K876="x","BB","")</f>
        <v/>
      </c>
      <c r="BZ882" s="16" t="str">
        <f>IF('Vastgesteld 7-7-2022'!L876="x","B","")</f>
        <v/>
      </c>
      <c r="CA882" s="16" t="str">
        <f>IF('Vastgesteld 7-7-2022'!M876="x","L1","")</f>
        <v/>
      </c>
      <c r="CB882" s="16" t="str">
        <f>IF('Vastgesteld 7-7-2022'!N876="x","L2","")</f>
        <v/>
      </c>
      <c r="CC882" s="16" t="str">
        <f>IF('Vastgesteld 7-7-2022'!O876="x","M1","")</f>
        <v/>
      </c>
      <c r="CD882" s="16" t="str">
        <f>IF('Vastgesteld 7-7-2022'!P876="x","M2","")</f>
        <v/>
      </c>
      <c r="CE882" s="16" t="str">
        <f>IF('Vastgesteld 7-7-2022'!Q876="x","Z1","")</f>
        <v/>
      </c>
      <c r="CF882" s="16" t="str">
        <f>IF('Vastgesteld 7-7-2022'!R876="x","Z2","")</f>
        <v/>
      </c>
      <c r="CG882" s="16" t="str">
        <f>IF('Vastgesteld 7-7-2022'!S876="x","ZZL","")</f>
        <v/>
      </c>
      <c r="CL882" s="16" t="str">
        <f>IF(COUNTA('Vastgesteld 7-7-2022'!AV876:BF876)&lt;&gt;0,2,"")</f>
        <v/>
      </c>
      <c r="CM882" s="16" t="str">
        <f t="shared" si="80"/>
        <v/>
      </c>
      <c r="CN882" s="16" t="str">
        <f>IF('Vastgesteld 7-7-2022'!AV876="x","AA","")</f>
        <v/>
      </c>
      <c r="CO882" s="16" t="str">
        <f>IF('Vastgesteld 7-7-2022'!AW876="x","A","")</f>
        <v/>
      </c>
      <c r="CP882" s="16" t="str">
        <f>IF('Vastgesteld 7-7-2022'!AX876="x","BB","")</f>
        <v/>
      </c>
      <c r="CQ882" s="16" t="str">
        <f>IF('Vastgesteld 7-7-2022'!AY876="x","B","")</f>
        <v/>
      </c>
      <c r="CR882" s="16" t="str">
        <f>IF('Vastgesteld 7-7-2022'!AZ876="x","L","")</f>
        <v/>
      </c>
      <c r="CS882" s="16" t="str">
        <f>IF('Vastgesteld 7-7-2022'!BA876="x","M","")</f>
        <v/>
      </c>
      <c r="CT882" s="16" t="str">
        <f>IF('Vastgesteld 7-7-2022'!BB876="x","Z","")</f>
        <v/>
      </c>
      <c r="CU882" s="16" t="str">
        <f>IF('Vastgesteld 7-7-2022'!BF876="x","ZZ","")</f>
        <v/>
      </c>
      <c r="CV882" s="16" t="str">
        <f>IF(COUNTA('Vastgesteld 7-7-2022'!AJ876:AQ876)&lt;&gt;0,2,"")</f>
        <v/>
      </c>
      <c r="CW882" s="16" t="str">
        <f t="shared" si="81"/>
        <v/>
      </c>
      <c r="CX882" s="16" t="str">
        <f>IF('Vastgesteld 7-7-2022'!AJ876="x","BB","")</f>
        <v/>
      </c>
      <c r="CY882" s="16" t="str">
        <f>IF('Vastgesteld 7-7-2022'!AK876="x","B","")</f>
        <v/>
      </c>
      <c r="CZ882" s="16" t="str">
        <f>IF('Vastgesteld 7-7-2022'!AL876="x","L","")</f>
        <v/>
      </c>
      <c r="DA882" s="16" t="str">
        <f>IF('Vastgesteld 7-7-2022'!AM876="x","M","")</f>
        <v/>
      </c>
      <c r="DB882" s="16" t="str">
        <f>IF('Vastgesteld 7-7-2022'!AN876="x","Z","")</f>
        <v/>
      </c>
      <c r="DC882" s="16" t="str">
        <f>IF('Vastgesteld 7-7-2022'!AO876="x","ZZ","")</f>
        <v/>
      </c>
      <c r="DD882" s="16" t="str">
        <f>IF('Vastgesteld 7-7-2022'!AQ876="x","1.40","")</f>
        <v/>
      </c>
      <c r="DE882" s="16" t="str">
        <f>IF(COUNTA('Vastgesteld 7-7-2022'!BH876:BJ876)&lt;&gt;0,6,"")</f>
        <v/>
      </c>
      <c r="DF882" s="16" t="str">
        <f t="shared" si="82"/>
        <v/>
      </c>
      <c r="DG882" s="16" t="str">
        <f>IF('Vastgesteld 7-7-2022'!BH876="x","L","")</f>
        <v/>
      </c>
      <c r="DH882" s="16" t="str">
        <f>IF('Vastgesteld 7-7-2022'!BI876="x","M","")</f>
        <v/>
      </c>
      <c r="DI882" s="16" t="str">
        <f>IF('Vastgesteld 7-7-2022'!BJ876="x","Z","")</f>
        <v/>
      </c>
      <c r="DJ882" s="16" t="str">
        <f>IF('Vastgesteld 7-7-2022'!BK876="x","Z","")</f>
        <v/>
      </c>
      <c r="DK882" s="16" t="str">
        <f>IF(COUNTA('Vastgesteld 7-7-2022'!BM876:BO876)&lt;&gt;0,6,"")</f>
        <v/>
      </c>
      <c r="DL882" s="16" t="str">
        <f t="shared" si="83"/>
        <v/>
      </c>
      <c r="DM882" s="16" t="str">
        <f>IF('Vastgesteld 7-7-2022'!BM876="x","L","")</f>
        <v/>
      </c>
      <c r="DN882" s="16" t="str">
        <f>IF('Vastgesteld 7-7-2022'!BN876="x","M","")</f>
        <v/>
      </c>
      <c r="DO882" s="16" t="str">
        <f>IF('Vastgesteld 7-7-2022'!BO876="x","Z","")</f>
        <v/>
      </c>
      <c r="DP882" s="16" t="str">
        <f>IF('Vastgesteld 7-7-2022'!BP876="x","Z","")</f>
        <v/>
      </c>
    </row>
    <row r="883" spans="1:120" ht="14.4" x14ac:dyDescent="0.3">
      <c r="A883" s="18">
        <f>'Vastgesteld 7-7-2022'!A877</f>
        <v>0</v>
      </c>
      <c r="B883" s="16" t="str">
        <f>IFERROR(VLOOKUP('Vastgesteld 7-7-2022'!#REF!,#REF!,2,FALSE),"")</f>
        <v/>
      </c>
      <c r="C883" s="16">
        <f>'Vastgesteld 7-7-2022'!E877</f>
        <v>0</v>
      </c>
      <c r="D883" s="16" t="str">
        <f>IFERROR(VLOOKUP('Vastgesteld 7-7-2022'!#REF!,#REF!,2,FALSE),"")</f>
        <v/>
      </c>
      <c r="E883" s="16" t="str">
        <f>IFERROR(VLOOKUP('Vastgesteld 7-7-2022'!#REF!,#REF!,5,FALSE),"")</f>
        <v/>
      </c>
      <c r="F883" s="16" t="e">
        <f>IF('Vastgesteld 7-7-2022'!#REF!&lt;&gt;"",'Vastgesteld 7-7-2022'!#REF!,"")</f>
        <v>#REF!</v>
      </c>
      <c r="G883" s="16" t="e">
        <f>IF('Vastgesteld 7-7-2022'!#REF!="Indoor",1,0)</f>
        <v>#REF!</v>
      </c>
      <c r="H883" s="16" t="e">
        <f>'Vastgesteld 7-7-2022'!#REF!</f>
        <v>#REF!</v>
      </c>
      <c r="I883" s="16" t="e">
        <f>IF('Vastgesteld 7-7-2022'!#REF!="Nee",0,IF('Vastgesteld 7-7-2022'!#REF!="Ja",1,""))</f>
        <v>#REF!</v>
      </c>
      <c r="J883" s="16" t="e">
        <f>IF('Vastgesteld 7-7-2022'!#REF!&lt;&gt;"",'Vastgesteld 7-7-2022'!#REF!,"")</f>
        <v>#REF!</v>
      </c>
      <c r="BJ883" s="16" t="str">
        <f>IF(COUNTA('Vastgesteld 7-7-2022'!T877:AD877)&lt;&gt;0,1,"")</f>
        <v/>
      </c>
      <c r="BK883" s="16" t="str">
        <f t="shared" si="78"/>
        <v/>
      </c>
      <c r="BL883" s="16" t="str">
        <f>IF('Vastgesteld 7-7-2022'!T877="x","AA","")</f>
        <v/>
      </c>
      <c r="BM883" s="16" t="str">
        <f>IF('Vastgesteld 7-7-2022'!U877="x","A","")</f>
        <v/>
      </c>
      <c r="BN883" s="16" t="str">
        <f>IF('Vastgesteld 7-7-2022'!V877="x","B1","")</f>
        <v/>
      </c>
      <c r="BO883" s="16" t="e">
        <f>IF('Vastgesteld 7-7-2022'!#REF!="x","BB","")</f>
        <v>#REF!</v>
      </c>
      <c r="BP883" s="16" t="str">
        <f>IF('Vastgesteld 7-7-2022'!X877="x","B","")</f>
        <v/>
      </c>
      <c r="BQ883" s="16" t="str">
        <f>IF('Vastgesteld 7-7-2022'!Y877="x","L1","")</f>
        <v/>
      </c>
      <c r="BR883" s="16" t="str">
        <f>IF('Vastgesteld 7-7-2022'!Z877="x","L2","")</f>
        <v/>
      </c>
      <c r="BS883" s="16" t="str">
        <f>IF('Vastgesteld 7-7-2022'!AA877="x","M1","")</f>
        <v/>
      </c>
      <c r="BT883" s="16" t="str">
        <f>IF('Vastgesteld 7-7-2022'!AB877="x","M2","")</f>
        <v/>
      </c>
      <c r="BU883" s="16" t="str">
        <f>IF('Vastgesteld 7-7-2022'!AC877="x","Z1","")</f>
        <v/>
      </c>
      <c r="BV883" s="16" t="str">
        <f>IF('Vastgesteld 7-7-2022'!AD877="x","Z2","")</f>
        <v/>
      </c>
      <c r="BW883" s="16" t="str">
        <f>IF(COUNTA('Vastgesteld 7-7-2022'!K877:S877)&lt;&gt;0,1,"")</f>
        <v/>
      </c>
      <c r="BX883" s="16" t="str">
        <f t="shared" si="79"/>
        <v/>
      </c>
      <c r="BY883" s="16" t="str">
        <f>IF('Vastgesteld 7-7-2022'!K877="x","BB","")</f>
        <v/>
      </c>
      <c r="BZ883" s="16" t="str">
        <f>IF('Vastgesteld 7-7-2022'!L877="x","B","")</f>
        <v/>
      </c>
      <c r="CA883" s="16" t="str">
        <f>IF('Vastgesteld 7-7-2022'!M877="x","L1","")</f>
        <v/>
      </c>
      <c r="CB883" s="16" t="str">
        <f>IF('Vastgesteld 7-7-2022'!N877="x","L2","")</f>
        <v/>
      </c>
      <c r="CC883" s="16" t="str">
        <f>IF('Vastgesteld 7-7-2022'!O877="x","M1","")</f>
        <v/>
      </c>
      <c r="CD883" s="16" t="str">
        <f>IF('Vastgesteld 7-7-2022'!P877="x","M2","")</f>
        <v/>
      </c>
      <c r="CE883" s="16" t="str">
        <f>IF('Vastgesteld 7-7-2022'!Q877="x","Z1","")</f>
        <v/>
      </c>
      <c r="CF883" s="16" t="str">
        <f>IF('Vastgesteld 7-7-2022'!R877="x","Z2","")</f>
        <v/>
      </c>
      <c r="CG883" s="16" t="str">
        <f>IF('Vastgesteld 7-7-2022'!S877="x","ZZL","")</f>
        <v/>
      </c>
      <c r="CL883" s="16" t="str">
        <f>IF(COUNTA('Vastgesteld 7-7-2022'!AV877:BF877)&lt;&gt;0,2,"")</f>
        <v/>
      </c>
      <c r="CM883" s="16" t="str">
        <f t="shared" si="80"/>
        <v/>
      </c>
      <c r="CN883" s="16" t="str">
        <f>IF('Vastgesteld 7-7-2022'!AV877="x","AA","")</f>
        <v/>
      </c>
      <c r="CO883" s="16" t="str">
        <f>IF('Vastgesteld 7-7-2022'!AW877="x","A","")</f>
        <v/>
      </c>
      <c r="CP883" s="16" t="str">
        <f>IF('Vastgesteld 7-7-2022'!AX877="x","BB","")</f>
        <v/>
      </c>
      <c r="CQ883" s="16" t="str">
        <f>IF('Vastgesteld 7-7-2022'!AY877="x","B","")</f>
        <v/>
      </c>
      <c r="CR883" s="16" t="str">
        <f>IF('Vastgesteld 7-7-2022'!AZ877="x","L","")</f>
        <v/>
      </c>
      <c r="CS883" s="16" t="str">
        <f>IF('Vastgesteld 7-7-2022'!BA877="x","M","")</f>
        <v/>
      </c>
      <c r="CT883" s="16" t="str">
        <f>IF('Vastgesteld 7-7-2022'!BB877="x","Z","")</f>
        <v/>
      </c>
      <c r="CU883" s="16" t="str">
        <f>IF('Vastgesteld 7-7-2022'!BF877="x","ZZ","")</f>
        <v/>
      </c>
      <c r="CV883" s="16" t="str">
        <f>IF(COUNTA('Vastgesteld 7-7-2022'!AJ877:AQ877)&lt;&gt;0,2,"")</f>
        <v/>
      </c>
      <c r="CW883" s="16" t="str">
        <f t="shared" si="81"/>
        <v/>
      </c>
      <c r="CX883" s="16" t="str">
        <f>IF('Vastgesteld 7-7-2022'!AJ877="x","BB","")</f>
        <v/>
      </c>
      <c r="CY883" s="16" t="str">
        <f>IF('Vastgesteld 7-7-2022'!AK877="x","B","")</f>
        <v/>
      </c>
      <c r="CZ883" s="16" t="str">
        <f>IF('Vastgesteld 7-7-2022'!AL877="x","L","")</f>
        <v/>
      </c>
      <c r="DA883" s="16" t="str">
        <f>IF('Vastgesteld 7-7-2022'!AM877="x","M","")</f>
        <v/>
      </c>
      <c r="DB883" s="16" t="str">
        <f>IF('Vastgesteld 7-7-2022'!AN877="x","Z","")</f>
        <v/>
      </c>
      <c r="DC883" s="16" t="str">
        <f>IF('Vastgesteld 7-7-2022'!AO877="x","ZZ","")</f>
        <v/>
      </c>
      <c r="DD883" s="16" t="str">
        <f>IF('Vastgesteld 7-7-2022'!AQ877="x","1.40","")</f>
        <v/>
      </c>
      <c r="DE883" s="16" t="str">
        <f>IF(COUNTA('Vastgesteld 7-7-2022'!BH877:BJ877)&lt;&gt;0,6,"")</f>
        <v/>
      </c>
      <c r="DF883" s="16" t="str">
        <f t="shared" si="82"/>
        <v/>
      </c>
      <c r="DG883" s="16" t="str">
        <f>IF('Vastgesteld 7-7-2022'!BH877="x","L","")</f>
        <v/>
      </c>
      <c r="DH883" s="16" t="str">
        <f>IF('Vastgesteld 7-7-2022'!BI877="x","M","")</f>
        <v/>
      </c>
      <c r="DI883" s="16" t="str">
        <f>IF('Vastgesteld 7-7-2022'!BJ877="x","Z","")</f>
        <v/>
      </c>
      <c r="DJ883" s="16" t="str">
        <f>IF('Vastgesteld 7-7-2022'!BK877="x","Z","")</f>
        <v/>
      </c>
      <c r="DK883" s="16" t="str">
        <f>IF(COUNTA('Vastgesteld 7-7-2022'!BM877:BO877)&lt;&gt;0,6,"")</f>
        <v/>
      </c>
      <c r="DL883" s="16" t="str">
        <f t="shared" si="83"/>
        <v/>
      </c>
      <c r="DM883" s="16" t="str">
        <f>IF('Vastgesteld 7-7-2022'!BM877="x","L","")</f>
        <v/>
      </c>
      <c r="DN883" s="16" t="str">
        <f>IF('Vastgesteld 7-7-2022'!BN877="x","M","")</f>
        <v/>
      </c>
      <c r="DO883" s="16" t="str">
        <f>IF('Vastgesteld 7-7-2022'!BO877="x","Z","")</f>
        <v/>
      </c>
      <c r="DP883" s="16" t="str">
        <f>IF('Vastgesteld 7-7-2022'!BP877="x","Z","")</f>
        <v/>
      </c>
    </row>
    <row r="884" spans="1:120" ht="14.4" x14ac:dyDescent="0.3">
      <c r="A884" s="18">
        <f>'Vastgesteld 7-7-2022'!A878</f>
        <v>0</v>
      </c>
      <c r="B884" s="16" t="str">
        <f>IFERROR(VLOOKUP('Vastgesteld 7-7-2022'!#REF!,#REF!,2,FALSE),"")</f>
        <v/>
      </c>
      <c r="C884" s="16">
        <f>'Vastgesteld 7-7-2022'!E878</f>
        <v>0</v>
      </c>
      <c r="D884" s="16" t="str">
        <f>IFERROR(VLOOKUP('Vastgesteld 7-7-2022'!#REF!,#REF!,2,FALSE),"")</f>
        <v/>
      </c>
      <c r="E884" s="16" t="str">
        <f>IFERROR(VLOOKUP('Vastgesteld 7-7-2022'!#REF!,#REF!,5,FALSE),"")</f>
        <v/>
      </c>
      <c r="F884" s="16" t="e">
        <f>IF('Vastgesteld 7-7-2022'!#REF!&lt;&gt;"",'Vastgesteld 7-7-2022'!#REF!,"")</f>
        <v>#REF!</v>
      </c>
      <c r="G884" s="16" t="e">
        <f>IF('Vastgesteld 7-7-2022'!#REF!="Indoor",1,0)</f>
        <v>#REF!</v>
      </c>
      <c r="H884" s="16" t="e">
        <f>'Vastgesteld 7-7-2022'!#REF!</f>
        <v>#REF!</v>
      </c>
      <c r="I884" s="16" t="e">
        <f>IF('Vastgesteld 7-7-2022'!#REF!="Nee",0,IF('Vastgesteld 7-7-2022'!#REF!="Ja",1,""))</f>
        <v>#REF!</v>
      </c>
      <c r="J884" s="16" t="e">
        <f>IF('Vastgesteld 7-7-2022'!#REF!&lt;&gt;"",'Vastgesteld 7-7-2022'!#REF!,"")</f>
        <v>#REF!</v>
      </c>
      <c r="BJ884" s="16" t="str">
        <f>IF(COUNTA('Vastgesteld 7-7-2022'!T878:AD878)&lt;&gt;0,1,"")</f>
        <v/>
      </c>
      <c r="BK884" s="16" t="str">
        <f t="shared" si="78"/>
        <v/>
      </c>
      <c r="BL884" s="16" t="str">
        <f>IF('Vastgesteld 7-7-2022'!T878="x","AA","")</f>
        <v/>
      </c>
      <c r="BM884" s="16" t="str">
        <f>IF('Vastgesteld 7-7-2022'!U878="x","A","")</f>
        <v/>
      </c>
      <c r="BN884" s="16" t="str">
        <f>IF('Vastgesteld 7-7-2022'!V878="x","B1","")</f>
        <v/>
      </c>
      <c r="BO884" s="16" t="e">
        <f>IF('Vastgesteld 7-7-2022'!#REF!="x","BB","")</f>
        <v>#REF!</v>
      </c>
      <c r="BP884" s="16" t="str">
        <f>IF('Vastgesteld 7-7-2022'!X878="x","B","")</f>
        <v/>
      </c>
      <c r="BQ884" s="16" t="str">
        <f>IF('Vastgesteld 7-7-2022'!Y878="x","L1","")</f>
        <v/>
      </c>
      <c r="BR884" s="16" t="str">
        <f>IF('Vastgesteld 7-7-2022'!Z878="x","L2","")</f>
        <v/>
      </c>
      <c r="BS884" s="16" t="str">
        <f>IF('Vastgesteld 7-7-2022'!AA878="x","M1","")</f>
        <v/>
      </c>
      <c r="BT884" s="16" t="str">
        <f>IF('Vastgesteld 7-7-2022'!AB878="x","M2","")</f>
        <v/>
      </c>
      <c r="BU884" s="16" t="str">
        <f>IF('Vastgesteld 7-7-2022'!AC878="x","Z1","")</f>
        <v/>
      </c>
      <c r="BV884" s="16" t="str">
        <f>IF('Vastgesteld 7-7-2022'!AD878="x","Z2","")</f>
        <v/>
      </c>
      <c r="BW884" s="16" t="str">
        <f>IF(COUNTA('Vastgesteld 7-7-2022'!K878:S878)&lt;&gt;0,1,"")</f>
        <v/>
      </c>
      <c r="BX884" s="16" t="str">
        <f t="shared" si="79"/>
        <v/>
      </c>
      <c r="BY884" s="16" t="str">
        <f>IF('Vastgesteld 7-7-2022'!K878="x","BB","")</f>
        <v/>
      </c>
      <c r="BZ884" s="16" t="str">
        <f>IF('Vastgesteld 7-7-2022'!L878="x","B","")</f>
        <v/>
      </c>
      <c r="CA884" s="16" t="str">
        <f>IF('Vastgesteld 7-7-2022'!M878="x","L1","")</f>
        <v/>
      </c>
      <c r="CB884" s="16" t="str">
        <f>IF('Vastgesteld 7-7-2022'!N878="x","L2","")</f>
        <v/>
      </c>
      <c r="CC884" s="16" t="str">
        <f>IF('Vastgesteld 7-7-2022'!O878="x","M1","")</f>
        <v/>
      </c>
      <c r="CD884" s="16" t="str">
        <f>IF('Vastgesteld 7-7-2022'!P878="x","M2","")</f>
        <v/>
      </c>
      <c r="CE884" s="16" t="str">
        <f>IF('Vastgesteld 7-7-2022'!Q878="x","Z1","")</f>
        <v/>
      </c>
      <c r="CF884" s="16" t="str">
        <f>IF('Vastgesteld 7-7-2022'!R878="x","Z2","")</f>
        <v/>
      </c>
      <c r="CG884" s="16" t="str">
        <f>IF('Vastgesteld 7-7-2022'!S878="x","ZZL","")</f>
        <v/>
      </c>
      <c r="CL884" s="16" t="str">
        <f>IF(COUNTA('Vastgesteld 7-7-2022'!AV878:BF878)&lt;&gt;0,2,"")</f>
        <v/>
      </c>
      <c r="CM884" s="16" t="str">
        <f t="shared" si="80"/>
        <v/>
      </c>
      <c r="CN884" s="16" t="str">
        <f>IF('Vastgesteld 7-7-2022'!AV878="x","AA","")</f>
        <v/>
      </c>
      <c r="CO884" s="16" t="str">
        <f>IF('Vastgesteld 7-7-2022'!AW878="x","A","")</f>
        <v/>
      </c>
      <c r="CP884" s="16" t="str">
        <f>IF('Vastgesteld 7-7-2022'!AX878="x","BB","")</f>
        <v/>
      </c>
      <c r="CQ884" s="16" t="str">
        <f>IF('Vastgesteld 7-7-2022'!AY878="x","B","")</f>
        <v/>
      </c>
      <c r="CR884" s="16" t="str">
        <f>IF('Vastgesteld 7-7-2022'!AZ878="x","L","")</f>
        <v/>
      </c>
      <c r="CS884" s="16" t="str">
        <f>IF('Vastgesteld 7-7-2022'!BA878="x","M","")</f>
        <v/>
      </c>
      <c r="CT884" s="16" t="str">
        <f>IF('Vastgesteld 7-7-2022'!BB878="x","Z","")</f>
        <v/>
      </c>
      <c r="CU884" s="16" t="str">
        <f>IF('Vastgesteld 7-7-2022'!BF878="x","ZZ","")</f>
        <v/>
      </c>
      <c r="CV884" s="16" t="str">
        <f>IF(COUNTA('Vastgesteld 7-7-2022'!AJ878:AQ878)&lt;&gt;0,2,"")</f>
        <v/>
      </c>
      <c r="CW884" s="16" t="str">
        <f t="shared" si="81"/>
        <v/>
      </c>
      <c r="CX884" s="16" t="str">
        <f>IF('Vastgesteld 7-7-2022'!AJ878="x","BB","")</f>
        <v/>
      </c>
      <c r="CY884" s="16" t="str">
        <f>IF('Vastgesteld 7-7-2022'!AK878="x","B","")</f>
        <v/>
      </c>
      <c r="CZ884" s="16" t="str">
        <f>IF('Vastgesteld 7-7-2022'!AL878="x","L","")</f>
        <v/>
      </c>
      <c r="DA884" s="16" t="str">
        <f>IF('Vastgesteld 7-7-2022'!AM878="x","M","")</f>
        <v/>
      </c>
      <c r="DB884" s="16" t="str">
        <f>IF('Vastgesteld 7-7-2022'!AN878="x","Z","")</f>
        <v/>
      </c>
      <c r="DC884" s="16" t="str">
        <f>IF('Vastgesteld 7-7-2022'!AO878="x","ZZ","")</f>
        <v/>
      </c>
      <c r="DD884" s="16" t="str">
        <f>IF('Vastgesteld 7-7-2022'!AQ878="x","1.40","")</f>
        <v/>
      </c>
      <c r="DE884" s="16" t="str">
        <f>IF(COUNTA('Vastgesteld 7-7-2022'!BH878:BJ878)&lt;&gt;0,6,"")</f>
        <v/>
      </c>
      <c r="DF884" s="16" t="str">
        <f t="shared" si="82"/>
        <v/>
      </c>
      <c r="DG884" s="16" t="str">
        <f>IF('Vastgesteld 7-7-2022'!BH878="x","L","")</f>
        <v/>
      </c>
      <c r="DH884" s="16" t="str">
        <f>IF('Vastgesteld 7-7-2022'!BI878="x","M","")</f>
        <v/>
      </c>
      <c r="DI884" s="16" t="str">
        <f>IF('Vastgesteld 7-7-2022'!BJ878="x","Z","")</f>
        <v/>
      </c>
      <c r="DJ884" s="16" t="str">
        <f>IF('Vastgesteld 7-7-2022'!BK878="x","Z","")</f>
        <v/>
      </c>
      <c r="DK884" s="16" t="str">
        <f>IF(COUNTA('Vastgesteld 7-7-2022'!BM878:BO878)&lt;&gt;0,6,"")</f>
        <v/>
      </c>
      <c r="DL884" s="16" t="str">
        <f t="shared" si="83"/>
        <v/>
      </c>
      <c r="DM884" s="16" t="str">
        <f>IF('Vastgesteld 7-7-2022'!BM878="x","L","")</f>
        <v/>
      </c>
      <c r="DN884" s="16" t="str">
        <f>IF('Vastgesteld 7-7-2022'!BN878="x","M","")</f>
        <v/>
      </c>
      <c r="DO884" s="16" t="str">
        <f>IF('Vastgesteld 7-7-2022'!BO878="x","Z","")</f>
        <v/>
      </c>
      <c r="DP884" s="16" t="str">
        <f>IF('Vastgesteld 7-7-2022'!BP878="x","Z","")</f>
        <v/>
      </c>
    </row>
    <row r="885" spans="1:120" ht="14.4" x14ac:dyDescent="0.3">
      <c r="A885" s="18">
        <f>'Vastgesteld 7-7-2022'!A879</f>
        <v>0</v>
      </c>
      <c r="B885" s="16" t="str">
        <f>IFERROR(VLOOKUP('Vastgesteld 7-7-2022'!#REF!,#REF!,2,FALSE),"")</f>
        <v/>
      </c>
      <c r="C885" s="16">
        <f>'Vastgesteld 7-7-2022'!E879</f>
        <v>0</v>
      </c>
      <c r="D885" s="16" t="str">
        <f>IFERROR(VLOOKUP('Vastgesteld 7-7-2022'!#REF!,#REF!,2,FALSE),"")</f>
        <v/>
      </c>
      <c r="E885" s="16" t="str">
        <f>IFERROR(VLOOKUP('Vastgesteld 7-7-2022'!#REF!,#REF!,5,FALSE),"")</f>
        <v/>
      </c>
      <c r="F885" s="16" t="e">
        <f>IF('Vastgesteld 7-7-2022'!#REF!&lt;&gt;"",'Vastgesteld 7-7-2022'!#REF!,"")</f>
        <v>#REF!</v>
      </c>
      <c r="G885" s="16" t="e">
        <f>IF('Vastgesteld 7-7-2022'!#REF!="Indoor",1,0)</f>
        <v>#REF!</v>
      </c>
      <c r="H885" s="16" t="e">
        <f>'Vastgesteld 7-7-2022'!#REF!</f>
        <v>#REF!</v>
      </c>
      <c r="I885" s="16" t="e">
        <f>IF('Vastgesteld 7-7-2022'!#REF!="Nee",0,IF('Vastgesteld 7-7-2022'!#REF!="Ja",1,""))</f>
        <v>#REF!</v>
      </c>
      <c r="J885" s="16" t="e">
        <f>IF('Vastgesteld 7-7-2022'!#REF!&lt;&gt;"",'Vastgesteld 7-7-2022'!#REF!,"")</f>
        <v>#REF!</v>
      </c>
      <c r="BJ885" s="16" t="str">
        <f>IF(COUNTA('Vastgesteld 7-7-2022'!T879:AD879)&lt;&gt;0,1,"")</f>
        <v/>
      </c>
      <c r="BK885" s="16" t="str">
        <f t="shared" si="78"/>
        <v/>
      </c>
      <c r="BL885" s="16" t="str">
        <f>IF('Vastgesteld 7-7-2022'!T879="x","AA","")</f>
        <v/>
      </c>
      <c r="BM885" s="16" t="str">
        <f>IF('Vastgesteld 7-7-2022'!U879="x","A","")</f>
        <v/>
      </c>
      <c r="BN885" s="16" t="str">
        <f>IF('Vastgesteld 7-7-2022'!V879="x","B1","")</f>
        <v/>
      </c>
      <c r="BO885" s="16" t="e">
        <f>IF('Vastgesteld 7-7-2022'!#REF!="x","BB","")</f>
        <v>#REF!</v>
      </c>
      <c r="BP885" s="16" t="str">
        <f>IF('Vastgesteld 7-7-2022'!X879="x","B","")</f>
        <v/>
      </c>
      <c r="BQ885" s="16" t="str">
        <f>IF('Vastgesteld 7-7-2022'!Y879="x","L1","")</f>
        <v/>
      </c>
      <c r="BR885" s="16" t="str">
        <f>IF('Vastgesteld 7-7-2022'!Z879="x","L2","")</f>
        <v/>
      </c>
      <c r="BS885" s="16" t="str">
        <f>IF('Vastgesteld 7-7-2022'!AA879="x","M1","")</f>
        <v/>
      </c>
      <c r="BT885" s="16" t="str">
        <f>IF('Vastgesteld 7-7-2022'!AB879="x","M2","")</f>
        <v/>
      </c>
      <c r="BU885" s="16" t="str">
        <f>IF('Vastgesteld 7-7-2022'!AC879="x","Z1","")</f>
        <v/>
      </c>
      <c r="BV885" s="16" t="str">
        <f>IF('Vastgesteld 7-7-2022'!AD879="x","Z2","")</f>
        <v/>
      </c>
      <c r="BW885" s="16" t="str">
        <f>IF(COUNTA('Vastgesteld 7-7-2022'!K879:S879)&lt;&gt;0,1,"")</f>
        <v/>
      </c>
      <c r="BX885" s="16" t="str">
        <f t="shared" si="79"/>
        <v/>
      </c>
      <c r="BY885" s="16" t="str">
        <f>IF('Vastgesteld 7-7-2022'!K879="x","BB","")</f>
        <v/>
      </c>
      <c r="BZ885" s="16" t="str">
        <f>IF('Vastgesteld 7-7-2022'!L879="x","B","")</f>
        <v/>
      </c>
      <c r="CA885" s="16" t="str">
        <f>IF('Vastgesteld 7-7-2022'!M879="x","L1","")</f>
        <v/>
      </c>
      <c r="CB885" s="16" t="str">
        <f>IF('Vastgesteld 7-7-2022'!N879="x","L2","")</f>
        <v/>
      </c>
      <c r="CC885" s="16" t="str">
        <f>IF('Vastgesteld 7-7-2022'!O879="x","M1","")</f>
        <v/>
      </c>
      <c r="CD885" s="16" t="str">
        <f>IF('Vastgesteld 7-7-2022'!P879="x","M2","")</f>
        <v/>
      </c>
      <c r="CE885" s="16" t="str">
        <f>IF('Vastgesteld 7-7-2022'!Q879="x","Z1","")</f>
        <v/>
      </c>
      <c r="CF885" s="16" t="str">
        <f>IF('Vastgesteld 7-7-2022'!R879="x","Z2","")</f>
        <v/>
      </c>
      <c r="CG885" s="16" t="str">
        <f>IF('Vastgesteld 7-7-2022'!S879="x","ZZL","")</f>
        <v/>
      </c>
      <c r="CL885" s="16" t="str">
        <f>IF(COUNTA('Vastgesteld 7-7-2022'!AV879:BF879)&lt;&gt;0,2,"")</f>
        <v/>
      </c>
      <c r="CM885" s="16" t="str">
        <f t="shared" si="80"/>
        <v/>
      </c>
      <c r="CN885" s="16" t="str">
        <f>IF('Vastgesteld 7-7-2022'!AV879="x","AA","")</f>
        <v/>
      </c>
      <c r="CO885" s="16" t="str">
        <f>IF('Vastgesteld 7-7-2022'!AW879="x","A","")</f>
        <v/>
      </c>
      <c r="CP885" s="16" t="str">
        <f>IF('Vastgesteld 7-7-2022'!AX879="x","BB","")</f>
        <v/>
      </c>
      <c r="CQ885" s="16" t="str">
        <f>IF('Vastgesteld 7-7-2022'!AY879="x","B","")</f>
        <v/>
      </c>
      <c r="CR885" s="16" t="str">
        <f>IF('Vastgesteld 7-7-2022'!AZ879="x","L","")</f>
        <v/>
      </c>
      <c r="CS885" s="16" t="str">
        <f>IF('Vastgesteld 7-7-2022'!BA879="x","M","")</f>
        <v/>
      </c>
      <c r="CT885" s="16" t="str">
        <f>IF('Vastgesteld 7-7-2022'!BB879="x","Z","")</f>
        <v/>
      </c>
      <c r="CU885" s="16" t="str">
        <f>IF('Vastgesteld 7-7-2022'!BF879="x","ZZ","")</f>
        <v/>
      </c>
      <c r="CV885" s="16" t="str">
        <f>IF(COUNTA('Vastgesteld 7-7-2022'!AJ879:AQ879)&lt;&gt;0,2,"")</f>
        <v/>
      </c>
      <c r="CW885" s="16" t="str">
        <f t="shared" si="81"/>
        <v/>
      </c>
      <c r="CX885" s="16" t="str">
        <f>IF('Vastgesteld 7-7-2022'!AJ879="x","BB","")</f>
        <v/>
      </c>
      <c r="CY885" s="16" t="str">
        <f>IF('Vastgesteld 7-7-2022'!AK879="x","B","")</f>
        <v/>
      </c>
      <c r="CZ885" s="16" t="str">
        <f>IF('Vastgesteld 7-7-2022'!AL879="x","L","")</f>
        <v/>
      </c>
      <c r="DA885" s="16" t="str">
        <f>IF('Vastgesteld 7-7-2022'!AM879="x","M","")</f>
        <v/>
      </c>
      <c r="DB885" s="16" t="str">
        <f>IF('Vastgesteld 7-7-2022'!AN879="x","Z","")</f>
        <v/>
      </c>
      <c r="DC885" s="16" t="str">
        <f>IF('Vastgesteld 7-7-2022'!AO879="x","ZZ","")</f>
        <v/>
      </c>
      <c r="DD885" s="16" t="str">
        <f>IF('Vastgesteld 7-7-2022'!AQ879="x","1.40","")</f>
        <v/>
      </c>
      <c r="DE885" s="16" t="str">
        <f>IF(COUNTA('Vastgesteld 7-7-2022'!BH879:BJ879)&lt;&gt;0,6,"")</f>
        <v/>
      </c>
      <c r="DF885" s="16" t="str">
        <f t="shared" si="82"/>
        <v/>
      </c>
      <c r="DG885" s="16" t="str">
        <f>IF('Vastgesteld 7-7-2022'!BH879="x","L","")</f>
        <v/>
      </c>
      <c r="DH885" s="16" t="str">
        <f>IF('Vastgesteld 7-7-2022'!BI879="x","M","")</f>
        <v/>
      </c>
      <c r="DI885" s="16" t="str">
        <f>IF('Vastgesteld 7-7-2022'!BJ879="x","Z","")</f>
        <v/>
      </c>
      <c r="DJ885" s="16" t="str">
        <f>IF('Vastgesteld 7-7-2022'!BK879="x","Z","")</f>
        <v/>
      </c>
      <c r="DK885" s="16" t="str">
        <f>IF(COUNTA('Vastgesteld 7-7-2022'!BM879:BO879)&lt;&gt;0,6,"")</f>
        <v/>
      </c>
      <c r="DL885" s="16" t="str">
        <f t="shared" si="83"/>
        <v/>
      </c>
      <c r="DM885" s="16" t="str">
        <f>IF('Vastgesteld 7-7-2022'!BM879="x","L","")</f>
        <v/>
      </c>
      <c r="DN885" s="16" t="str">
        <f>IF('Vastgesteld 7-7-2022'!BN879="x","M","")</f>
        <v/>
      </c>
      <c r="DO885" s="16" t="str">
        <f>IF('Vastgesteld 7-7-2022'!BO879="x","Z","")</f>
        <v/>
      </c>
      <c r="DP885" s="16" t="str">
        <f>IF('Vastgesteld 7-7-2022'!BP879="x","Z","")</f>
        <v/>
      </c>
    </row>
    <row r="886" spans="1:120" ht="14.4" x14ac:dyDescent="0.3">
      <c r="A886" s="18">
        <f>'Vastgesteld 7-7-2022'!A880</f>
        <v>0</v>
      </c>
      <c r="B886" s="16" t="str">
        <f>IFERROR(VLOOKUP('Vastgesteld 7-7-2022'!#REF!,#REF!,2,FALSE),"")</f>
        <v/>
      </c>
      <c r="C886" s="16">
        <f>'Vastgesteld 7-7-2022'!E880</f>
        <v>0</v>
      </c>
      <c r="D886" s="16" t="str">
        <f>IFERROR(VLOOKUP('Vastgesteld 7-7-2022'!#REF!,#REF!,2,FALSE),"")</f>
        <v/>
      </c>
      <c r="E886" s="16" t="str">
        <f>IFERROR(VLOOKUP('Vastgesteld 7-7-2022'!#REF!,#REF!,5,FALSE),"")</f>
        <v/>
      </c>
      <c r="F886" s="16" t="e">
        <f>IF('Vastgesteld 7-7-2022'!#REF!&lt;&gt;"",'Vastgesteld 7-7-2022'!#REF!,"")</f>
        <v>#REF!</v>
      </c>
      <c r="G886" s="16" t="e">
        <f>IF('Vastgesteld 7-7-2022'!#REF!="Indoor",1,0)</f>
        <v>#REF!</v>
      </c>
      <c r="H886" s="16" t="e">
        <f>'Vastgesteld 7-7-2022'!#REF!</f>
        <v>#REF!</v>
      </c>
      <c r="I886" s="16" t="e">
        <f>IF('Vastgesteld 7-7-2022'!#REF!="Nee",0,IF('Vastgesteld 7-7-2022'!#REF!="Ja",1,""))</f>
        <v>#REF!</v>
      </c>
      <c r="J886" s="16" t="e">
        <f>IF('Vastgesteld 7-7-2022'!#REF!&lt;&gt;"",'Vastgesteld 7-7-2022'!#REF!,"")</f>
        <v>#REF!</v>
      </c>
      <c r="BJ886" s="16" t="str">
        <f>IF(COUNTA('Vastgesteld 7-7-2022'!T880:AD880)&lt;&gt;0,1,"")</f>
        <v/>
      </c>
      <c r="BK886" s="16" t="str">
        <f t="shared" si="78"/>
        <v/>
      </c>
      <c r="BL886" s="16" t="str">
        <f>IF('Vastgesteld 7-7-2022'!T880="x","AA","")</f>
        <v/>
      </c>
      <c r="BM886" s="16" t="str">
        <f>IF('Vastgesteld 7-7-2022'!U880="x","A","")</f>
        <v/>
      </c>
      <c r="BN886" s="16" t="str">
        <f>IF('Vastgesteld 7-7-2022'!V880="x","B1","")</f>
        <v/>
      </c>
      <c r="BO886" s="16" t="e">
        <f>IF('Vastgesteld 7-7-2022'!#REF!="x","BB","")</f>
        <v>#REF!</v>
      </c>
      <c r="BP886" s="16" t="str">
        <f>IF('Vastgesteld 7-7-2022'!X880="x","B","")</f>
        <v/>
      </c>
      <c r="BQ886" s="16" t="str">
        <f>IF('Vastgesteld 7-7-2022'!Y880="x","L1","")</f>
        <v/>
      </c>
      <c r="BR886" s="16" t="str">
        <f>IF('Vastgesteld 7-7-2022'!Z880="x","L2","")</f>
        <v/>
      </c>
      <c r="BS886" s="16" t="str">
        <f>IF('Vastgesteld 7-7-2022'!AA880="x","M1","")</f>
        <v/>
      </c>
      <c r="BT886" s="16" t="str">
        <f>IF('Vastgesteld 7-7-2022'!AB880="x","M2","")</f>
        <v/>
      </c>
      <c r="BU886" s="16" t="str">
        <f>IF('Vastgesteld 7-7-2022'!AC880="x","Z1","")</f>
        <v/>
      </c>
      <c r="BV886" s="16" t="str">
        <f>IF('Vastgesteld 7-7-2022'!AD880="x","Z2","")</f>
        <v/>
      </c>
      <c r="BW886" s="16" t="str">
        <f>IF(COUNTA('Vastgesteld 7-7-2022'!K880:S880)&lt;&gt;0,1,"")</f>
        <v/>
      </c>
      <c r="BX886" s="16" t="str">
        <f t="shared" si="79"/>
        <v/>
      </c>
      <c r="BY886" s="16" t="str">
        <f>IF('Vastgesteld 7-7-2022'!K880="x","BB","")</f>
        <v/>
      </c>
      <c r="BZ886" s="16" t="str">
        <f>IF('Vastgesteld 7-7-2022'!L880="x","B","")</f>
        <v/>
      </c>
      <c r="CA886" s="16" t="str">
        <f>IF('Vastgesteld 7-7-2022'!M880="x","L1","")</f>
        <v/>
      </c>
      <c r="CB886" s="16" t="str">
        <f>IF('Vastgesteld 7-7-2022'!N880="x","L2","")</f>
        <v/>
      </c>
      <c r="CC886" s="16" t="str">
        <f>IF('Vastgesteld 7-7-2022'!O880="x","M1","")</f>
        <v/>
      </c>
      <c r="CD886" s="16" t="str">
        <f>IF('Vastgesteld 7-7-2022'!P880="x","M2","")</f>
        <v/>
      </c>
      <c r="CE886" s="16" t="str">
        <f>IF('Vastgesteld 7-7-2022'!Q880="x","Z1","")</f>
        <v/>
      </c>
      <c r="CF886" s="16" t="str">
        <f>IF('Vastgesteld 7-7-2022'!R880="x","Z2","")</f>
        <v/>
      </c>
      <c r="CG886" s="16" t="str">
        <f>IF('Vastgesteld 7-7-2022'!S880="x","ZZL","")</f>
        <v/>
      </c>
      <c r="CL886" s="16" t="str">
        <f>IF(COUNTA('Vastgesteld 7-7-2022'!AV880:BF880)&lt;&gt;0,2,"")</f>
        <v/>
      </c>
      <c r="CM886" s="16" t="str">
        <f t="shared" si="80"/>
        <v/>
      </c>
      <c r="CN886" s="16" t="str">
        <f>IF('Vastgesteld 7-7-2022'!AV880="x","AA","")</f>
        <v/>
      </c>
      <c r="CO886" s="16" t="str">
        <f>IF('Vastgesteld 7-7-2022'!AW880="x","A","")</f>
        <v/>
      </c>
      <c r="CP886" s="16" t="str">
        <f>IF('Vastgesteld 7-7-2022'!AX880="x","BB","")</f>
        <v/>
      </c>
      <c r="CQ886" s="16" t="str">
        <f>IF('Vastgesteld 7-7-2022'!AY880="x","B","")</f>
        <v/>
      </c>
      <c r="CR886" s="16" t="str">
        <f>IF('Vastgesteld 7-7-2022'!AZ880="x","L","")</f>
        <v/>
      </c>
      <c r="CS886" s="16" t="str">
        <f>IF('Vastgesteld 7-7-2022'!BA880="x","M","")</f>
        <v/>
      </c>
      <c r="CT886" s="16" t="str">
        <f>IF('Vastgesteld 7-7-2022'!BB880="x","Z","")</f>
        <v/>
      </c>
      <c r="CU886" s="16" t="str">
        <f>IF('Vastgesteld 7-7-2022'!BF880="x","ZZ","")</f>
        <v/>
      </c>
      <c r="CV886" s="16" t="str">
        <f>IF(COUNTA('Vastgesteld 7-7-2022'!AJ880:AQ880)&lt;&gt;0,2,"")</f>
        <v/>
      </c>
      <c r="CW886" s="16" t="str">
        <f t="shared" si="81"/>
        <v/>
      </c>
      <c r="CX886" s="16" t="str">
        <f>IF('Vastgesteld 7-7-2022'!AJ880="x","BB","")</f>
        <v/>
      </c>
      <c r="CY886" s="16" t="str">
        <f>IF('Vastgesteld 7-7-2022'!AK880="x","B","")</f>
        <v/>
      </c>
      <c r="CZ886" s="16" t="str">
        <f>IF('Vastgesteld 7-7-2022'!AL880="x","L","")</f>
        <v/>
      </c>
      <c r="DA886" s="16" t="str">
        <f>IF('Vastgesteld 7-7-2022'!AM880="x","M","")</f>
        <v/>
      </c>
      <c r="DB886" s="16" t="str">
        <f>IF('Vastgesteld 7-7-2022'!AN880="x","Z","")</f>
        <v/>
      </c>
      <c r="DC886" s="16" t="str">
        <f>IF('Vastgesteld 7-7-2022'!AO880="x","ZZ","")</f>
        <v/>
      </c>
      <c r="DD886" s="16" t="str">
        <f>IF('Vastgesteld 7-7-2022'!AQ880="x","1.40","")</f>
        <v/>
      </c>
      <c r="DE886" s="16" t="str">
        <f>IF(COUNTA('Vastgesteld 7-7-2022'!BH880:BJ880)&lt;&gt;0,6,"")</f>
        <v/>
      </c>
      <c r="DF886" s="16" t="str">
        <f t="shared" si="82"/>
        <v/>
      </c>
      <c r="DG886" s="16" t="str">
        <f>IF('Vastgesteld 7-7-2022'!BH880="x","L","")</f>
        <v/>
      </c>
      <c r="DH886" s="16" t="str">
        <f>IF('Vastgesteld 7-7-2022'!BI880="x","M","")</f>
        <v/>
      </c>
      <c r="DI886" s="16" t="str">
        <f>IF('Vastgesteld 7-7-2022'!BJ880="x","Z","")</f>
        <v/>
      </c>
      <c r="DJ886" s="16" t="str">
        <f>IF('Vastgesteld 7-7-2022'!BK880="x","Z","")</f>
        <v/>
      </c>
      <c r="DK886" s="16" t="str">
        <f>IF(COUNTA('Vastgesteld 7-7-2022'!BM880:BO880)&lt;&gt;0,6,"")</f>
        <v/>
      </c>
      <c r="DL886" s="16" t="str">
        <f t="shared" si="83"/>
        <v/>
      </c>
      <c r="DM886" s="16" t="str">
        <f>IF('Vastgesteld 7-7-2022'!BM880="x","L","")</f>
        <v/>
      </c>
      <c r="DN886" s="16" t="str">
        <f>IF('Vastgesteld 7-7-2022'!BN880="x","M","")</f>
        <v/>
      </c>
      <c r="DO886" s="16" t="str">
        <f>IF('Vastgesteld 7-7-2022'!BO880="x","Z","")</f>
        <v/>
      </c>
      <c r="DP886" s="16" t="str">
        <f>IF('Vastgesteld 7-7-2022'!BP880="x","Z","")</f>
        <v/>
      </c>
    </row>
    <row r="887" spans="1:120" ht="14.4" x14ac:dyDescent="0.3">
      <c r="A887" s="18">
        <f>'Vastgesteld 7-7-2022'!A881</f>
        <v>0</v>
      </c>
      <c r="B887" s="16" t="str">
        <f>IFERROR(VLOOKUP('Vastgesteld 7-7-2022'!#REF!,#REF!,2,FALSE),"")</f>
        <v/>
      </c>
      <c r="C887" s="16">
        <f>'Vastgesteld 7-7-2022'!E881</f>
        <v>0</v>
      </c>
      <c r="D887" s="16" t="str">
        <f>IFERROR(VLOOKUP('Vastgesteld 7-7-2022'!#REF!,#REF!,2,FALSE),"")</f>
        <v/>
      </c>
      <c r="E887" s="16" t="str">
        <f>IFERROR(VLOOKUP('Vastgesteld 7-7-2022'!#REF!,#REF!,5,FALSE),"")</f>
        <v/>
      </c>
      <c r="F887" s="16" t="e">
        <f>IF('Vastgesteld 7-7-2022'!#REF!&lt;&gt;"",'Vastgesteld 7-7-2022'!#REF!,"")</f>
        <v>#REF!</v>
      </c>
      <c r="G887" s="16" t="e">
        <f>IF('Vastgesteld 7-7-2022'!#REF!="Indoor",1,0)</f>
        <v>#REF!</v>
      </c>
      <c r="H887" s="16" t="e">
        <f>'Vastgesteld 7-7-2022'!#REF!</f>
        <v>#REF!</v>
      </c>
      <c r="I887" s="16" t="e">
        <f>IF('Vastgesteld 7-7-2022'!#REF!="Nee",0,IF('Vastgesteld 7-7-2022'!#REF!="Ja",1,""))</f>
        <v>#REF!</v>
      </c>
      <c r="J887" s="16" t="e">
        <f>IF('Vastgesteld 7-7-2022'!#REF!&lt;&gt;"",'Vastgesteld 7-7-2022'!#REF!,"")</f>
        <v>#REF!</v>
      </c>
      <c r="BJ887" s="16" t="str">
        <f>IF(COUNTA('Vastgesteld 7-7-2022'!T881:AD881)&lt;&gt;0,1,"")</f>
        <v/>
      </c>
      <c r="BK887" s="16" t="str">
        <f t="shared" si="78"/>
        <v/>
      </c>
      <c r="BL887" s="16" t="str">
        <f>IF('Vastgesteld 7-7-2022'!T881="x","AA","")</f>
        <v/>
      </c>
      <c r="BM887" s="16" t="str">
        <f>IF('Vastgesteld 7-7-2022'!U881="x","A","")</f>
        <v/>
      </c>
      <c r="BN887" s="16" t="str">
        <f>IF('Vastgesteld 7-7-2022'!V881="x","B1","")</f>
        <v/>
      </c>
      <c r="BO887" s="16" t="e">
        <f>IF('Vastgesteld 7-7-2022'!#REF!="x","BB","")</f>
        <v>#REF!</v>
      </c>
      <c r="BP887" s="16" t="str">
        <f>IF('Vastgesteld 7-7-2022'!X881="x","B","")</f>
        <v/>
      </c>
      <c r="BQ887" s="16" t="str">
        <f>IF('Vastgesteld 7-7-2022'!Y881="x","L1","")</f>
        <v/>
      </c>
      <c r="BR887" s="16" t="str">
        <f>IF('Vastgesteld 7-7-2022'!Z881="x","L2","")</f>
        <v/>
      </c>
      <c r="BS887" s="16" t="str">
        <f>IF('Vastgesteld 7-7-2022'!AA881="x","M1","")</f>
        <v/>
      </c>
      <c r="BT887" s="16" t="str">
        <f>IF('Vastgesteld 7-7-2022'!AB881="x","M2","")</f>
        <v/>
      </c>
      <c r="BU887" s="16" t="str">
        <f>IF('Vastgesteld 7-7-2022'!AC881="x","Z1","")</f>
        <v/>
      </c>
      <c r="BV887" s="16" t="str">
        <f>IF('Vastgesteld 7-7-2022'!AD881="x","Z2","")</f>
        <v/>
      </c>
      <c r="BW887" s="16" t="str">
        <f>IF(COUNTA('Vastgesteld 7-7-2022'!K881:S881)&lt;&gt;0,1,"")</f>
        <v/>
      </c>
      <c r="BX887" s="16" t="str">
        <f t="shared" si="79"/>
        <v/>
      </c>
      <c r="BY887" s="16" t="str">
        <f>IF('Vastgesteld 7-7-2022'!K881="x","BB","")</f>
        <v/>
      </c>
      <c r="BZ887" s="16" t="str">
        <f>IF('Vastgesteld 7-7-2022'!L881="x","B","")</f>
        <v/>
      </c>
      <c r="CA887" s="16" t="str">
        <f>IF('Vastgesteld 7-7-2022'!M881="x","L1","")</f>
        <v/>
      </c>
      <c r="CB887" s="16" t="str">
        <f>IF('Vastgesteld 7-7-2022'!N881="x","L2","")</f>
        <v/>
      </c>
      <c r="CC887" s="16" t="str">
        <f>IF('Vastgesteld 7-7-2022'!O881="x","M1","")</f>
        <v/>
      </c>
      <c r="CD887" s="16" t="str">
        <f>IF('Vastgesteld 7-7-2022'!P881="x","M2","")</f>
        <v/>
      </c>
      <c r="CE887" s="16" t="str">
        <f>IF('Vastgesteld 7-7-2022'!Q881="x","Z1","")</f>
        <v/>
      </c>
      <c r="CF887" s="16" t="str">
        <f>IF('Vastgesteld 7-7-2022'!R881="x","Z2","")</f>
        <v/>
      </c>
      <c r="CG887" s="16" t="str">
        <f>IF('Vastgesteld 7-7-2022'!S881="x","ZZL","")</f>
        <v/>
      </c>
      <c r="CL887" s="16" t="str">
        <f>IF(COUNTA('Vastgesteld 7-7-2022'!AV881:BF881)&lt;&gt;0,2,"")</f>
        <v/>
      </c>
      <c r="CM887" s="16" t="str">
        <f t="shared" si="80"/>
        <v/>
      </c>
      <c r="CN887" s="16" t="str">
        <f>IF('Vastgesteld 7-7-2022'!AV881="x","AA","")</f>
        <v/>
      </c>
      <c r="CO887" s="16" t="str">
        <f>IF('Vastgesteld 7-7-2022'!AW881="x","A","")</f>
        <v/>
      </c>
      <c r="CP887" s="16" t="str">
        <f>IF('Vastgesteld 7-7-2022'!AX881="x","BB","")</f>
        <v/>
      </c>
      <c r="CQ887" s="16" t="str">
        <f>IF('Vastgesteld 7-7-2022'!AY881="x","B","")</f>
        <v/>
      </c>
      <c r="CR887" s="16" t="str">
        <f>IF('Vastgesteld 7-7-2022'!AZ881="x","L","")</f>
        <v/>
      </c>
      <c r="CS887" s="16" t="str">
        <f>IF('Vastgesteld 7-7-2022'!BA881="x","M","")</f>
        <v/>
      </c>
      <c r="CT887" s="16" t="str">
        <f>IF('Vastgesteld 7-7-2022'!BB881="x","Z","")</f>
        <v/>
      </c>
      <c r="CU887" s="16" t="str">
        <f>IF('Vastgesteld 7-7-2022'!BF881="x","ZZ","")</f>
        <v/>
      </c>
      <c r="CV887" s="16" t="str">
        <f>IF(COUNTA('Vastgesteld 7-7-2022'!AJ881:AQ881)&lt;&gt;0,2,"")</f>
        <v/>
      </c>
      <c r="CW887" s="16" t="str">
        <f t="shared" si="81"/>
        <v/>
      </c>
      <c r="CX887" s="16" t="str">
        <f>IF('Vastgesteld 7-7-2022'!AJ881="x","BB","")</f>
        <v/>
      </c>
      <c r="CY887" s="16" t="str">
        <f>IF('Vastgesteld 7-7-2022'!AK881="x","B","")</f>
        <v/>
      </c>
      <c r="CZ887" s="16" t="str">
        <f>IF('Vastgesteld 7-7-2022'!AL881="x","L","")</f>
        <v/>
      </c>
      <c r="DA887" s="16" t="str">
        <f>IF('Vastgesteld 7-7-2022'!AM881="x","M","")</f>
        <v/>
      </c>
      <c r="DB887" s="16" t="str">
        <f>IF('Vastgesteld 7-7-2022'!AN881="x","Z","")</f>
        <v/>
      </c>
      <c r="DC887" s="16" t="str">
        <f>IF('Vastgesteld 7-7-2022'!AO881="x","ZZ","")</f>
        <v/>
      </c>
      <c r="DD887" s="16" t="str">
        <f>IF('Vastgesteld 7-7-2022'!AQ881="x","1.40","")</f>
        <v/>
      </c>
      <c r="DE887" s="16" t="str">
        <f>IF(COUNTA('Vastgesteld 7-7-2022'!BH881:BJ881)&lt;&gt;0,6,"")</f>
        <v/>
      </c>
      <c r="DF887" s="16" t="str">
        <f t="shared" si="82"/>
        <v/>
      </c>
      <c r="DG887" s="16" t="str">
        <f>IF('Vastgesteld 7-7-2022'!BH881="x","L","")</f>
        <v/>
      </c>
      <c r="DH887" s="16" t="str">
        <f>IF('Vastgesteld 7-7-2022'!BI881="x","M","")</f>
        <v/>
      </c>
      <c r="DI887" s="16" t="str">
        <f>IF('Vastgesteld 7-7-2022'!BJ881="x","Z","")</f>
        <v/>
      </c>
      <c r="DJ887" s="16" t="str">
        <f>IF('Vastgesteld 7-7-2022'!BK881="x","Z","")</f>
        <v/>
      </c>
      <c r="DK887" s="16" t="str">
        <f>IF(COUNTA('Vastgesteld 7-7-2022'!BM881:BO881)&lt;&gt;0,6,"")</f>
        <v/>
      </c>
      <c r="DL887" s="16" t="str">
        <f t="shared" si="83"/>
        <v/>
      </c>
      <c r="DM887" s="16" t="str">
        <f>IF('Vastgesteld 7-7-2022'!BM881="x","L","")</f>
        <v/>
      </c>
      <c r="DN887" s="16" t="str">
        <f>IF('Vastgesteld 7-7-2022'!BN881="x","M","")</f>
        <v/>
      </c>
      <c r="DO887" s="16" t="str">
        <f>IF('Vastgesteld 7-7-2022'!BO881="x","Z","")</f>
        <v/>
      </c>
      <c r="DP887" s="16" t="str">
        <f>IF('Vastgesteld 7-7-2022'!BP881="x","Z","")</f>
        <v/>
      </c>
    </row>
    <row r="888" spans="1:120" ht="14.4" x14ac:dyDescent="0.3">
      <c r="A888" s="18">
        <f>'Vastgesteld 7-7-2022'!A882</f>
        <v>0</v>
      </c>
      <c r="B888" s="16" t="str">
        <f>IFERROR(VLOOKUP('Vastgesteld 7-7-2022'!#REF!,#REF!,2,FALSE),"")</f>
        <v/>
      </c>
      <c r="C888" s="16">
        <f>'Vastgesteld 7-7-2022'!E882</f>
        <v>0</v>
      </c>
      <c r="D888" s="16" t="str">
        <f>IFERROR(VLOOKUP('Vastgesteld 7-7-2022'!#REF!,#REF!,2,FALSE),"")</f>
        <v/>
      </c>
      <c r="E888" s="16" t="str">
        <f>IFERROR(VLOOKUP('Vastgesteld 7-7-2022'!#REF!,#REF!,5,FALSE),"")</f>
        <v/>
      </c>
      <c r="F888" s="16" t="e">
        <f>IF('Vastgesteld 7-7-2022'!#REF!&lt;&gt;"",'Vastgesteld 7-7-2022'!#REF!,"")</f>
        <v>#REF!</v>
      </c>
      <c r="G888" s="16" t="e">
        <f>IF('Vastgesteld 7-7-2022'!#REF!="Indoor",1,0)</f>
        <v>#REF!</v>
      </c>
      <c r="H888" s="16" t="e">
        <f>'Vastgesteld 7-7-2022'!#REF!</f>
        <v>#REF!</v>
      </c>
      <c r="I888" s="16" t="e">
        <f>IF('Vastgesteld 7-7-2022'!#REF!="Nee",0,IF('Vastgesteld 7-7-2022'!#REF!="Ja",1,""))</f>
        <v>#REF!</v>
      </c>
      <c r="J888" s="16" t="e">
        <f>IF('Vastgesteld 7-7-2022'!#REF!&lt;&gt;"",'Vastgesteld 7-7-2022'!#REF!,"")</f>
        <v>#REF!</v>
      </c>
      <c r="BJ888" s="16" t="str">
        <f>IF(COUNTA('Vastgesteld 7-7-2022'!T882:AD882)&lt;&gt;0,1,"")</f>
        <v/>
      </c>
      <c r="BK888" s="16" t="str">
        <f t="shared" si="78"/>
        <v/>
      </c>
      <c r="BL888" s="16" t="str">
        <f>IF('Vastgesteld 7-7-2022'!T882="x","AA","")</f>
        <v/>
      </c>
      <c r="BM888" s="16" t="str">
        <f>IF('Vastgesteld 7-7-2022'!U882="x","A","")</f>
        <v/>
      </c>
      <c r="BN888" s="16" t="str">
        <f>IF('Vastgesteld 7-7-2022'!V882="x","B1","")</f>
        <v/>
      </c>
      <c r="BO888" s="16" t="e">
        <f>IF('Vastgesteld 7-7-2022'!#REF!="x","BB","")</f>
        <v>#REF!</v>
      </c>
      <c r="BP888" s="16" t="str">
        <f>IF('Vastgesteld 7-7-2022'!X882="x","B","")</f>
        <v/>
      </c>
      <c r="BQ888" s="16" t="str">
        <f>IF('Vastgesteld 7-7-2022'!Y882="x","L1","")</f>
        <v/>
      </c>
      <c r="BR888" s="16" t="str">
        <f>IF('Vastgesteld 7-7-2022'!Z882="x","L2","")</f>
        <v/>
      </c>
      <c r="BS888" s="16" t="str">
        <f>IF('Vastgesteld 7-7-2022'!AA882="x","M1","")</f>
        <v/>
      </c>
      <c r="BT888" s="16" t="str">
        <f>IF('Vastgesteld 7-7-2022'!AB882="x","M2","")</f>
        <v/>
      </c>
      <c r="BU888" s="16" t="str">
        <f>IF('Vastgesteld 7-7-2022'!AC882="x","Z1","")</f>
        <v/>
      </c>
      <c r="BV888" s="16" t="str">
        <f>IF('Vastgesteld 7-7-2022'!AD882="x","Z2","")</f>
        <v/>
      </c>
      <c r="BW888" s="16" t="str">
        <f>IF(COUNTA('Vastgesteld 7-7-2022'!K882:S882)&lt;&gt;0,1,"")</f>
        <v/>
      </c>
      <c r="BX888" s="16" t="str">
        <f t="shared" si="79"/>
        <v/>
      </c>
      <c r="BY888" s="16" t="str">
        <f>IF('Vastgesteld 7-7-2022'!K882="x","BB","")</f>
        <v/>
      </c>
      <c r="BZ888" s="16" t="str">
        <f>IF('Vastgesteld 7-7-2022'!L882="x","B","")</f>
        <v/>
      </c>
      <c r="CA888" s="16" t="str">
        <f>IF('Vastgesteld 7-7-2022'!M882="x","L1","")</f>
        <v/>
      </c>
      <c r="CB888" s="16" t="str">
        <f>IF('Vastgesteld 7-7-2022'!N882="x","L2","")</f>
        <v/>
      </c>
      <c r="CC888" s="16" t="str">
        <f>IF('Vastgesteld 7-7-2022'!O882="x","M1","")</f>
        <v/>
      </c>
      <c r="CD888" s="16" t="str">
        <f>IF('Vastgesteld 7-7-2022'!P882="x","M2","")</f>
        <v/>
      </c>
      <c r="CE888" s="16" t="str">
        <f>IF('Vastgesteld 7-7-2022'!Q882="x","Z1","")</f>
        <v/>
      </c>
      <c r="CF888" s="16" t="str">
        <f>IF('Vastgesteld 7-7-2022'!R882="x","Z2","")</f>
        <v/>
      </c>
      <c r="CG888" s="16" t="str">
        <f>IF('Vastgesteld 7-7-2022'!S882="x","ZZL","")</f>
        <v/>
      </c>
      <c r="CL888" s="16" t="str">
        <f>IF(COUNTA('Vastgesteld 7-7-2022'!AV882:BF882)&lt;&gt;0,2,"")</f>
        <v/>
      </c>
      <c r="CM888" s="16" t="str">
        <f t="shared" si="80"/>
        <v/>
      </c>
      <c r="CN888" s="16" t="str">
        <f>IF('Vastgesteld 7-7-2022'!AV882="x","AA","")</f>
        <v/>
      </c>
      <c r="CO888" s="16" t="str">
        <f>IF('Vastgesteld 7-7-2022'!AW882="x","A","")</f>
        <v/>
      </c>
      <c r="CP888" s="16" t="str">
        <f>IF('Vastgesteld 7-7-2022'!AX882="x","BB","")</f>
        <v/>
      </c>
      <c r="CQ888" s="16" t="str">
        <f>IF('Vastgesteld 7-7-2022'!AY882="x","B","")</f>
        <v/>
      </c>
      <c r="CR888" s="16" t="str">
        <f>IF('Vastgesteld 7-7-2022'!AZ882="x","L","")</f>
        <v/>
      </c>
      <c r="CS888" s="16" t="str">
        <f>IF('Vastgesteld 7-7-2022'!BA882="x","M","")</f>
        <v/>
      </c>
      <c r="CT888" s="16" t="str">
        <f>IF('Vastgesteld 7-7-2022'!BB882="x","Z","")</f>
        <v/>
      </c>
      <c r="CU888" s="16" t="str">
        <f>IF('Vastgesteld 7-7-2022'!BF882="x","ZZ","")</f>
        <v/>
      </c>
      <c r="CV888" s="16" t="str">
        <f>IF(COUNTA('Vastgesteld 7-7-2022'!AJ882:AQ882)&lt;&gt;0,2,"")</f>
        <v/>
      </c>
      <c r="CW888" s="16" t="str">
        <f t="shared" si="81"/>
        <v/>
      </c>
      <c r="CX888" s="16" t="str">
        <f>IF('Vastgesteld 7-7-2022'!AJ882="x","BB","")</f>
        <v/>
      </c>
      <c r="CY888" s="16" t="str">
        <f>IF('Vastgesteld 7-7-2022'!AK882="x","B","")</f>
        <v/>
      </c>
      <c r="CZ888" s="16" t="str">
        <f>IF('Vastgesteld 7-7-2022'!AL882="x","L","")</f>
        <v/>
      </c>
      <c r="DA888" s="16" t="str">
        <f>IF('Vastgesteld 7-7-2022'!AM882="x","M","")</f>
        <v/>
      </c>
      <c r="DB888" s="16" t="str">
        <f>IF('Vastgesteld 7-7-2022'!AN882="x","Z","")</f>
        <v/>
      </c>
      <c r="DC888" s="16" t="str">
        <f>IF('Vastgesteld 7-7-2022'!AO882="x","ZZ","")</f>
        <v/>
      </c>
      <c r="DD888" s="16" t="str">
        <f>IF('Vastgesteld 7-7-2022'!AQ882="x","1.40","")</f>
        <v/>
      </c>
      <c r="DE888" s="16" t="str">
        <f>IF(COUNTA('Vastgesteld 7-7-2022'!BH882:BJ882)&lt;&gt;0,6,"")</f>
        <v/>
      </c>
      <c r="DF888" s="16" t="str">
        <f t="shared" si="82"/>
        <v/>
      </c>
      <c r="DG888" s="16" t="str">
        <f>IF('Vastgesteld 7-7-2022'!BH882="x","L","")</f>
        <v/>
      </c>
      <c r="DH888" s="16" t="str">
        <f>IF('Vastgesteld 7-7-2022'!BI882="x","M","")</f>
        <v/>
      </c>
      <c r="DI888" s="16" t="str">
        <f>IF('Vastgesteld 7-7-2022'!BJ882="x","Z","")</f>
        <v/>
      </c>
      <c r="DJ888" s="16" t="str">
        <f>IF('Vastgesteld 7-7-2022'!BK882="x","Z","")</f>
        <v/>
      </c>
      <c r="DK888" s="16" t="str">
        <f>IF(COUNTA('Vastgesteld 7-7-2022'!BM882:BO882)&lt;&gt;0,6,"")</f>
        <v/>
      </c>
      <c r="DL888" s="16" t="str">
        <f t="shared" si="83"/>
        <v/>
      </c>
      <c r="DM888" s="16" t="str">
        <f>IF('Vastgesteld 7-7-2022'!BM882="x","L","")</f>
        <v/>
      </c>
      <c r="DN888" s="16" t="str">
        <f>IF('Vastgesteld 7-7-2022'!BN882="x","M","")</f>
        <v/>
      </c>
      <c r="DO888" s="16" t="str">
        <f>IF('Vastgesteld 7-7-2022'!BO882="x","Z","")</f>
        <v/>
      </c>
      <c r="DP888" s="16" t="str">
        <f>IF('Vastgesteld 7-7-2022'!BP882="x","Z","")</f>
        <v/>
      </c>
    </row>
    <row r="889" spans="1:120" ht="14.4" x14ac:dyDescent="0.3">
      <c r="A889" s="18">
        <f>'Vastgesteld 7-7-2022'!A883</f>
        <v>0</v>
      </c>
      <c r="B889" s="16" t="str">
        <f>IFERROR(VLOOKUP('Vastgesteld 7-7-2022'!#REF!,#REF!,2,FALSE),"")</f>
        <v/>
      </c>
      <c r="C889" s="16">
        <f>'Vastgesteld 7-7-2022'!E883</f>
        <v>0</v>
      </c>
      <c r="D889" s="16" t="str">
        <f>IFERROR(VLOOKUP('Vastgesteld 7-7-2022'!#REF!,#REF!,2,FALSE),"")</f>
        <v/>
      </c>
      <c r="E889" s="16" t="str">
        <f>IFERROR(VLOOKUP('Vastgesteld 7-7-2022'!#REF!,#REF!,5,FALSE),"")</f>
        <v/>
      </c>
      <c r="F889" s="16" t="e">
        <f>IF('Vastgesteld 7-7-2022'!#REF!&lt;&gt;"",'Vastgesteld 7-7-2022'!#REF!,"")</f>
        <v>#REF!</v>
      </c>
      <c r="G889" s="16" t="e">
        <f>IF('Vastgesteld 7-7-2022'!#REF!="Indoor",1,0)</f>
        <v>#REF!</v>
      </c>
      <c r="H889" s="16" t="e">
        <f>'Vastgesteld 7-7-2022'!#REF!</f>
        <v>#REF!</v>
      </c>
      <c r="I889" s="16" t="e">
        <f>IF('Vastgesteld 7-7-2022'!#REF!="Nee",0,IF('Vastgesteld 7-7-2022'!#REF!="Ja",1,""))</f>
        <v>#REF!</v>
      </c>
      <c r="J889" s="16" t="e">
        <f>IF('Vastgesteld 7-7-2022'!#REF!&lt;&gt;"",'Vastgesteld 7-7-2022'!#REF!,"")</f>
        <v>#REF!</v>
      </c>
      <c r="BJ889" s="16" t="str">
        <f>IF(COUNTA('Vastgesteld 7-7-2022'!T883:AD883)&lt;&gt;0,1,"")</f>
        <v/>
      </c>
      <c r="BK889" s="16" t="str">
        <f t="shared" si="78"/>
        <v/>
      </c>
      <c r="BL889" s="16" t="str">
        <f>IF('Vastgesteld 7-7-2022'!T883="x","AA","")</f>
        <v/>
      </c>
      <c r="BM889" s="16" t="str">
        <f>IF('Vastgesteld 7-7-2022'!U883="x","A","")</f>
        <v/>
      </c>
      <c r="BN889" s="16" t="str">
        <f>IF('Vastgesteld 7-7-2022'!V883="x","B1","")</f>
        <v/>
      </c>
      <c r="BO889" s="16" t="e">
        <f>IF('Vastgesteld 7-7-2022'!#REF!="x","BB","")</f>
        <v>#REF!</v>
      </c>
      <c r="BP889" s="16" t="str">
        <f>IF('Vastgesteld 7-7-2022'!X883="x","B","")</f>
        <v/>
      </c>
      <c r="BQ889" s="16" t="str">
        <f>IF('Vastgesteld 7-7-2022'!Y883="x","L1","")</f>
        <v/>
      </c>
      <c r="BR889" s="16" t="str">
        <f>IF('Vastgesteld 7-7-2022'!Z883="x","L2","")</f>
        <v/>
      </c>
      <c r="BS889" s="16" t="str">
        <f>IF('Vastgesteld 7-7-2022'!AA883="x","M1","")</f>
        <v/>
      </c>
      <c r="BT889" s="16" t="str">
        <f>IF('Vastgesteld 7-7-2022'!AB883="x","M2","")</f>
        <v/>
      </c>
      <c r="BU889" s="16" t="str">
        <f>IF('Vastgesteld 7-7-2022'!AC883="x","Z1","")</f>
        <v/>
      </c>
      <c r="BV889" s="16" t="str">
        <f>IF('Vastgesteld 7-7-2022'!AD883="x","Z2","")</f>
        <v/>
      </c>
      <c r="BW889" s="16" t="str">
        <f>IF(COUNTA('Vastgesteld 7-7-2022'!K883:S883)&lt;&gt;0,1,"")</f>
        <v/>
      </c>
      <c r="BX889" s="16" t="str">
        <f t="shared" si="79"/>
        <v/>
      </c>
      <c r="BY889" s="16" t="str">
        <f>IF('Vastgesteld 7-7-2022'!K883="x","BB","")</f>
        <v/>
      </c>
      <c r="BZ889" s="16" t="str">
        <f>IF('Vastgesteld 7-7-2022'!L883="x","B","")</f>
        <v/>
      </c>
      <c r="CA889" s="16" t="str">
        <f>IF('Vastgesteld 7-7-2022'!M883="x","L1","")</f>
        <v/>
      </c>
      <c r="CB889" s="16" t="str">
        <f>IF('Vastgesteld 7-7-2022'!N883="x","L2","")</f>
        <v/>
      </c>
      <c r="CC889" s="16" t="str">
        <f>IF('Vastgesteld 7-7-2022'!O883="x","M1","")</f>
        <v/>
      </c>
      <c r="CD889" s="16" t="str">
        <f>IF('Vastgesteld 7-7-2022'!P883="x","M2","")</f>
        <v/>
      </c>
      <c r="CE889" s="16" t="str">
        <f>IF('Vastgesteld 7-7-2022'!Q883="x","Z1","")</f>
        <v/>
      </c>
      <c r="CF889" s="16" t="str">
        <f>IF('Vastgesteld 7-7-2022'!R883="x","Z2","")</f>
        <v/>
      </c>
      <c r="CG889" s="16" t="str">
        <f>IF('Vastgesteld 7-7-2022'!S883="x","ZZL","")</f>
        <v/>
      </c>
      <c r="CL889" s="16" t="str">
        <f>IF(COUNTA('Vastgesteld 7-7-2022'!AV883:BF883)&lt;&gt;0,2,"")</f>
        <v/>
      </c>
      <c r="CM889" s="16" t="str">
        <f t="shared" si="80"/>
        <v/>
      </c>
      <c r="CN889" s="16" t="str">
        <f>IF('Vastgesteld 7-7-2022'!AV883="x","AA","")</f>
        <v/>
      </c>
      <c r="CO889" s="16" t="str">
        <f>IF('Vastgesteld 7-7-2022'!AW883="x","A","")</f>
        <v/>
      </c>
      <c r="CP889" s="16" t="str">
        <f>IF('Vastgesteld 7-7-2022'!AX883="x","BB","")</f>
        <v/>
      </c>
      <c r="CQ889" s="16" t="str">
        <f>IF('Vastgesteld 7-7-2022'!AY883="x","B","")</f>
        <v/>
      </c>
      <c r="CR889" s="16" t="str">
        <f>IF('Vastgesteld 7-7-2022'!AZ883="x","L","")</f>
        <v/>
      </c>
      <c r="CS889" s="16" t="str">
        <f>IF('Vastgesteld 7-7-2022'!BA883="x","M","")</f>
        <v/>
      </c>
      <c r="CT889" s="16" t="str">
        <f>IF('Vastgesteld 7-7-2022'!BB883="x","Z","")</f>
        <v/>
      </c>
      <c r="CU889" s="16" t="str">
        <f>IF('Vastgesteld 7-7-2022'!BF883="x","ZZ","")</f>
        <v/>
      </c>
      <c r="CV889" s="16" t="str">
        <f>IF(COUNTA('Vastgesteld 7-7-2022'!AJ883:AQ883)&lt;&gt;0,2,"")</f>
        <v/>
      </c>
      <c r="CW889" s="16" t="str">
        <f t="shared" si="81"/>
        <v/>
      </c>
      <c r="CX889" s="16" t="str">
        <f>IF('Vastgesteld 7-7-2022'!AJ883="x","BB","")</f>
        <v/>
      </c>
      <c r="CY889" s="16" t="str">
        <f>IF('Vastgesteld 7-7-2022'!AK883="x","B","")</f>
        <v/>
      </c>
      <c r="CZ889" s="16" t="str">
        <f>IF('Vastgesteld 7-7-2022'!AL883="x","L","")</f>
        <v/>
      </c>
      <c r="DA889" s="16" t="str">
        <f>IF('Vastgesteld 7-7-2022'!AM883="x","M","")</f>
        <v/>
      </c>
      <c r="DB889" s="16" t="str">
        <f>IF('Vastgesteld 7-7-2022'!AN883="x","Z","")</f>
        <v/>
      </c>
      <c r="DC889" s="16" t="str">
        <f>IF('Vastgesteld 7-7-2022'!AO883="x","ZZ","")</f>
        <v/>
      </c>
      <c r="DD889" s="16" t="str">
        <f>IF('Vastgesteld 7-7-2022'!AQ883="x","1.40","")</f>
        <v/>
      </c>
      <c r="DE889" s="16" t="str">
        <f>IF(COUNTA('Vastgesteld 7-7-2022'!BH883:BJ883)&lt;&gt;0,6,"")</f>
        <v/>
      </c>
      <c r="DF889" s="16" t="str">
        <f t="shared" si="82"/>
        <v/>
      </c>
      <c r="DG889" s="16" t="str">
        <f>IF('Vastgesteld 7-7-2022'!BH883="x","L","")</f>
        <v/>
      </c>
      <c r="DH889" s="16" t="str">
        <f>IF('Vastgesteld 7-7-2022'!BI883="x","M","")</f>
        <v/>
      </c>
      <c r="DI889" s="16" t="str">
        <f>IF('Vastgesteld 7-7-2022'!BJ883="x","Z","")</f>
        <v/>
      </c>
      <c r="DJ889" s="16" t="str">
        <f>IF('Vastgesteld 7-7-2022'!BK883="x","Z","")</f>
        <v/>
      </c>
      <c r="DK889" s="16" t="str">
        <f>IF(COUNTA('Vastgesteld 7-7-2022'!BM883:BO883)&lt;&gt;0,6,"")</f>
        <v/>
      </c>
      <c r="DL889" s="16" t="str">
        <f t="shared" si="83"/>
        <v/>
      </c>
      <c r="DM889" s="16" t="str">
        <f>IF('Vastgesteld 7-7-2022'!BM883="x","L","")</f>
        <v/>
      </c>
      <c r="DN889" s="16" t="str">
        <f>IF('Vastgesteld 7-7-2022'!BN883="x","M","")</f>
        <v/>
      </c>
      <c r="DO889" s="16" t="str">
        <f>IF('Vastgesteld 7-7-2022'!BO883="x","Z","")</f>
        <v/>
      </c>
      <c r="DP889" s="16" t="str">
        <f>IF('Vastgesteld 7-7-2022'!BP883="x","Z","")</f>
        <v/>
      </c>
    </row>
    <row r="890" spans="1:120" ht="14.4" x14ac:dyDescent="0.3">
      <c r="A890" s="18">
        <f>'Vastgesteld 7-7-2022'!A884</f>
        <v>0</v>
      </c>
      <c r="B890" s="16" t="str">
        <f>IFERROR(VLOOKUP('Vastgesteld 7-7-2022'!#REF!,#REF!,2,FALSE),"")</f>
        <v/>
      </c>
      <c r="C890" s="16">
        <f>'Vastgesteld 7-7-2022'!E884</f>
        <v>0</v>
      </c>
      <c r="D890" s="16" t="str">
        <f>IFERROR(VLOOKUP('Vastgesteld 7-7-2022'!#REF!,#REF!,2,FALSE),"")</f>
        <v/>
      </c>
      <c r="E890" s="16" t="str">
        <f>IFERROR(VLOOKUP('Vastgesteld 7-7-2022'!#REF!,#REF!,5,FALSE),"")</f>
        <v/>
      </c>
      <c r="F890" s="16" t="e">
        <f>IF('Vastgesteld 7-7-2022'!#REF!&lt;&gt;"",'Vastgesteld 7-7-2022'!#REF!,"")</f>
        <v>#REF!</v>
      </c>
      <c r="G890" s="16" t="e">
        <f>IF('Vastgesteld 7-7-2022'!#REF!="Indoor",1,0)</f>
        <v>#REF!</v>
      </c>
      <c r="H890" s="16" t="e">
        <f>'Vastgesteld 7-7-2022'!#REF!</f>
        <v>#REF!</v>
      </c>
      <c r="I890" s="16" t="e">
        <f>IF('Vastgesteld 7-7-2022'!#REF!="Nee",0,IF('Vastgesteld 7-7-2022'!#REF!="Ja",1,""))</f>
        <v>#REF!</v>
      </c>
      <c r="J890" s="16" t="e">
        <f>IF('Vastgesteld 7-7-2022'!#REF!&lt;&gt;"",'Vastgesteld 7-7-2022'!#REF!,"")</f>
        <v>#REF!</v>
      </c>
      <c r="BJ890" s="16" t="str">
        <f>IF(COUNTA('Vastgesteld 7-7-2022'!T884:AD884)&lt;&gt;0,1,"")</f>
        <v/>
      </c>
      <c r="BK890" s="16" t="str">
        <f t="shared" si="78"/>
        <v/>
      </c>
      <c r="BL890" s="16" t="str">
        <f>IF('Vastgesteld 7-7-2022'!T884="x","AA","")</f>
        <v/>
      </c>
      <c r="BM890" s="16" t="str">
        <f>IF('Vastgesteld 7-7-2022'!U884="x","A","")</f>
        <v/>
      </c>
      <c r="BN890" s="16" t="str">
        <f>IF('Vastgesteld 7-7-2022'!V884="x","B1","")</f>
        <v/>
      </c>
      <c r="BO890" s="16" t="e">
        <f>IF('Vastgesteld 7-7-2022'!#REF!="x","BB","")</f>
        <v>#REF!</v>
      </c>
      <c r="BP890" s="16" t="str">
        <f>IF('Vastgesteld 7-7-2022'!X884="x","B","")</f>
        <v/>
      </c>
      <c r="BQ890" s="16" t="str">
        <f>IF('Vastgesteld 7-7-2022'!Y884="x","L1","")</f>
        <v/>
      </c>
      <c r="BR890" s="16" t="str">
        <f>IF('Vastgesteld 7-7-2022'!Z884="x","L2","")</f>
        <v/>
      </c>
      <c r="BS890" s="16" t="str">
        <f>IF('Vastgesteld 7-7-2022'!AA884="x","M1","")</f>
        <v/>
      </c>
      <c r="BT890" s="16" t="str">
        <f>IF('Vastgesteld 7-7-2022'!AB884="x","M2","")</f>
        <v/>
      </c>
      <c r="BU890" s="16" t="str">
        <f>IF('Vastgesteld 7-7-2022'!AC884="x","Z1","")</f>
        <v/>
      </c>
      <c r="BV890" s="16" t="str">
        <f>IF('Vastgesteld 7-7-2022'!AD884="x","Z2","")</f>
        <v/>
      </c>
      <c r="BW890" s="16" t="str">
        <f>IF(COUNTA('Vastgesteld 7-7-2022'!K884:S884)&lt;&gt;0,1,"")</f>
        <v/>
      </c>
      <c r="BX890" s="16" t="str">
        <f t="shared" si="79"/>
        <v/>
      </c>
      <c r="BY890" s="16" t="str">
        <f>IF('Vastgesteld 7-7-2022'!K884="x","BB","")</f>
        <v/>
      </c>
      <c r="BZ890" s="16" t="str">
        <f>IF('Vastgesteld 7-7-2022'!L884="x","B","")</f>
        <v/>
      </c>
      <c r="CA890" s="16" t="str">
        <f>IF('Vastgesteld 7-7-2022'!M884="x","L1","")</f>
        <v/>
      </c>
      <c r="CB890" s="16" t="str">
        <f>IF('Vastgesteld 7-7-2022'!N884="x","L2","")</f>
        <v/>
      </c>
      <c r="CC890" s="16" t="str">
        <f>IF('Vastgesteld 7-7-2022'!O884="x","M1","")</f>
        <v/>
      </c>
      <c r="CD890" s="16" t="str">
        <f>IF('Vastgesteld 7-7-2022'!P884="x","M2","")</f>
        <v/>
      </c>
      <c r="CE890" s="16" t="str">
        <f>IF('Vastgesteld 7-7-2022'!Q884="x","Z1","")</f>
        <v/>
      </c>
      <c r="CF890" s="16" t="str">
        <f>IF('Vastgesteld 7-7-2022'!R884="x","Z2","")</f>
        <v/>
      </c>
      <c r="CG890" s="16" t="str">
        <f>IF('Vastgesteld 7-7-2022'!S884="x","ZZL","")</f>
        <v/>
      </c>
      <c r="CL890" s="16" t="str">
        <f>IF(COUNTA('Vastgesteld 7-7-2022'!AV884:BF884)&lt;&gt;0,2,"")</f>
        <v/>
      </c>
      <c r="CM890" s="16" t="str">
        <f t="shared" si="80"/>
        <v/>
      </c>
      <c r="CN890" s="16" t="str">
        <f>IF('Vastgesteld 7-7-2022'!AV884="x","AA","")</f>
        <v/>
      </c>
      <c r="CO890" s="16" t="str">
        <f>IF('Vastgesteld 7-7-2022'!AW884="x","A","")</f>
        <v/>
      </c>
      <c r="CP890" s="16" t="str">
        <f>IF('Vastgesteld 7-7-2022'!AX884="x","BB","")</f>
        <v/>
      </c>
      <c r="CQ890" s="16" t="str">
        <f>IF('Vastgesteld 7-7-2022'!AY884="x","B","")</f>
        <v/>
      </c>
      <c r="CR890" s="16" t="str">
        <f>IF('Vastgesteld 7-7-2022'!AZ884="x","L","")</f>
        <v/>
      </c>
      <c r="CS890" s="16" t="str">
        <f>IF('Vastgesteld 7-7-2022'!BA884="x","M","")</f>
        <v/>
      </c>
      <c r="CT890" s="16" t="str">
        <f>IF('Vastgesteld 7-7-2022'!BB884="x","Z","")</f>
        <v/>
      </c>
      <c r="CU890" s="16" t="str">
        <f>IF('Vastgesteld 7-7-2022'!BF884="x","ZZ","")</f>
        <v/>
      </c>
      <c r="CV890" s="16" t="str">
        <f>IF(COUNTA('Vastgesteld 7-7-2022'!AJ884:AQ884)&lt;&gt;0,2,"")</f>
        <v/>
      </c>
      <c r="CW890" s="16" t="str">
        <f t="shared" si="81"/>
        <v/>
      </c>
      <c r="CX890" s="16" t="str">
        <f>IF('Vastgesteld 7-7-2022'!AJ884="x","BB","")</f>
        <v/>
      </c>
      <c r="CY890" s="16" t="str">
        <f>IF('Vastgesteld 7-7-2022'!AK884="x","B","")</f>
        <v/>
      </c>
      <c r="CZ890" s="16" t="str">
        <f>IF('Vastgesteld 7-7-2022'!AL884="x","L","")</f>
        <v/>
      </c>
      <c r="DA890" s="16" t="str">
        <f>IF('Vastgesteld 7-7-2022'!AM884="x","M","")</f>
        <v/>
      </c>
      <c r="DB890" s="16" t="str">
        <f>IF('Vastgesteld 7-7-2022'!AN884="x","Z","")</f>
        <v/>
      </c>
      <c r="DC890" s="16" t="str">
        <f>IF('Vastgesteld 7-7-2022'!AO884="x","ZZ","")</f>
        <v/>
      </c>
      <c r="DD890" s="16" t="str">
        <f>IF('Vastgesteld 7-7-2022'!AQ884="x","1.40","")</f>
        <v/>
      </c>
      <c r="DE890" s="16" t="str">
        <f>IF(COUNTA('Vastgesteld 7-7-2022'!BH884:BJ884)&lt;&gt;0,6,"")</f>
        <v/>
      </c>
      <c r="DF890" s="16" t="str">
        <f t="shared" si="82"/>
        <v/>
      </c>
      <c r="DG890" s="16" t="str">
        <f>IF('Vastgesteld 7-7-2022'!BH884="x","L","")</f>
        <v/>
      </c>
      <c r="DH890" s="16" t="str">
        <f>IF('Vastgesteld 7-7-2022'!BI884="x","M","")</f>
        <v/>
      </c>
      <c r="DI890" s="16" t="str">
        <f>IF('Vastgesteld 7-7-2022'!BJ884="x","Z","")</f>
        <v/>
      </c>
      <c r="DJ890" s="16" t="str">
        <f>IF('Vastgesteld 7-7-2022'!BK884="x","Z","")</f>
        <v/>
      </c>
      <c r="DK890" s="16" t="str">
        <f>IF(COUNTA('Vastgesteld 7-7-2022'!BM884:BO884)&lt;&gt;0,6,"")</f>
        <v/>
      </c>
      <c r="DL890" s="16" t="str">
        <f t="shared" si="83"/>
        <v/>
      </c>
      <c r="DM890" s="16" t="str">
        <f>IF('Vastgesteld 7-7-2022'!BM884="x","L","")</f>
        <v/>
      </c>
      <c r="DN890" s="16" t="str">
        <f>IF('Vastgesteld 7-7-2022'!BN884="x","M","")</f>
        <v/>
      </c>
      <c r="DO890" s="16" t="str">
        <f>IF('Vastgesteld 7-7-2022'!BO884="x","Z","")</f>
        <v/>
      </c>
      <c r="DP890" s="16" t="str">
        <f>IF('Vastgesteld 7-7-2022'!BP884="x","Z","")</f>
        <v/>
      </c>
    </row>
    <row r="891" spans="1:120" ht="14.4" x14ac:dyDescent="0.3">
      <c r="A891" s="18">
        <f>'Vastgesteld 7-7-2022'!A885</f>
        <v>0</v>
      </c>
      <c r="B891" s="16" t="str">
        <f>IFERROR(VLOOKUP('Vastgesteld 7-7-2022'!#REF!,#REF!,2,FALSE),"")</f>
        <v/>
      </c>
      <c r="C891" s="16">
        <f>'Vastgesteld 7-7-2022'!E885</f>
        <v>0</v>
      </c>
      <c r="D891" s="16" t="str">
        <f>IFERROR(VLOOKUP('Vastgesteld 7-7-2022'!#REF!,#REF!,2,FALSE),"")</f>
        <v/>
      </c>
      <c r="E891" s="16" t="str">
        <f>IFERROR(VLOOKUP('Vastgesteld 7-7-2022'!#REF!,#REF!,5,FALSE),"")</f>
        <v/>
      </c>
      <c r="F891" s="16" t="e">
        <f>IF('Vastgesteld 7-7-2022'!#REF!&lt;&gt;"",'Vastgesteld 7-7-2022'!#REF!,"")</f>
        <v>#REF!</v>
      </c>
      <c r="G891" s="16" t="e">
        <f>IF('Vastgesteld 7-7-2022'!#REF!="Indoor",1,0)</f>
        <v>#REF!</v>
      </c>
      <c r="H891" s="16" t="e">
        <f>'Vastgesteld 7-7-2022'!#REF!</f>
        <v>#REF!</v>
      </c>
      <c r="I891" s="16" t="e">
        <f>IF('Vastgesteld 7-7-2022'!#REF!="Nee",0,IF('Vastgesteld 7-7-2022'!#REF!="Ja",1,""))</f>
        <v>#REF!</v>
      </c>
      <c r="J891" s="16" t="e">
        <f>IF('Vastgesteld 7-7-2022'!#REF!&lt;&gt;"",'Vastgesteld 7-7-2022'!#REF!,"")</f>
        <v>#REF!</v>
      </c>
      <c r="BJ891" s="16" t="str">
        <f>IF(COUNTA('Vastgesteld 7-7-2022'!T885:AD885)&lt;&gt;0,1,"")</f>
        <v/>
      </c>
      <c r="BK891" s="16" t="str">
        <f t="shared" si="78"/>
        <v/>
      </c>
      <c r="BL891" s="16" t="str">
        <f>IF('Vastgesteld 7-7-2022'!T885="x","AA","")</f>
        <v/>
      </c>
      <c r="BM891" s="16" t="str">
        <f>IF('Vastgesteld 7-7-2022'!U885="x","A","")</f>
        <v/>
      </c>
      <c r="BN891" s="16" t="str">
        <f>IF('Vastgesteld 7-7-2022'!V885="x","B1","")</f>
        <v/>
      </c>
      <c r="BO891" s="16" t="e">
        <f>IF('Vastgesteld 7-7-2022'!#REF!="x","BB","")</f>
        <v>#REF!</v>
      </c>
      <c r="BP891" s="16" t="str">
        <f>IF('Vastgesteld 7-7-2022'!X885="x","B","")</f>
        <v/>
      </c>
      <c r="BQ891" s="16" t="str">
        <f>IF('Vastgesteld 7-7-2022'!Y885="x","L1","")</f>
        <v/>
      </c>
      <c r="BR891" s="16" t="str">
        <f>IF('Vastgesteld 7-7-2022'!Z885="x","L2","")</f>
        <v/>
      </c>
      <c r="BS891" s="16" t="str">
        <f>IF('Vastgesteld 7-7-2022'!AA885="x","M1","")</f>
        <v/>
      </c>
      <c r="BT891" s="16" t="str">
        <f>IF('Vastgesteld 7-7-2022'!AB885="x","M2","")</f>
        <v/>
      </c>
      <c r="BU891" s="16" t="str">
        <f>IF('Vastgesteld 7-7-2022'!AC885="x","Z1","")</f>
        <v/>
      </c>
      <c r="BV891" s="16" t="str">
        <f>IF('Vastgesteld 7-7-2022'!AD885="x","Z2","")</f>
        <v/>
      </c>
      <c r="BW891" s="16" t="str">
        <f>IF(COUNTA('Vastgesteld 7-7-2022'!K885:S885)&lt;&gt;0,1,"")</f>
        <v/>
      </c>
      <c r="BX891" s="16" t="str">
        <f t="shared" si="79"/>
        <v/>
      </c>
      <c r="BY891" s="16" t="str">
        <f>IF('Vastgesteld 7-7-2022'!K885="x","BB","")</f>
        <v/>
      </c>
      <c r="BZ891" s="16" t="str">
        <f>IF('Vastgesteld 7-7-2022'!L885="x","B","")</f>
        <v/>
      </c>
      <c r="CA891" s="16" t="str">
        <f>IF('Vastgesteld 7-7-2022'!M885="x","L1","")</f>
        <v/>
      </c>
      <c r="CB891" s="16" t="str">
        <f>IF('Vastgesteld 7-7-2022'!N885="x","L2","")</f>
        <v/>
      </c>
      <c r="CC891" s="16" t="str">
        <f>IF('Vastgesteld 7-7-2022'!O885="x","M1","")</f>
        <v/>
      </c>
      <c r="CD891" s="16" t="str">
        <f>IF('Vastgesteld 7-7-2022'!P885="x","M2","")</f>
        <v/>
      </c>
      <c r="CE891" s="16" t="str">
        <f>IF('Vastgesteld 7-7-2022'!Q885="x","Z1","")</f>
        <v/>
      </c>
      <c r="CF891" s="16" t="str">
        <f>IF('Vastgesteld 7-7-2022'!R885="x","Z2","")</f>
        <v/>
      </c>
      <c r="CG891" s="16" t="str">
        <f>IF('Vastgesteld 7-7-2022'!S885="x","ZZL","")</f>
        <v/>
      </c>
      <c r="CL891" s="16" t="str">
        <f>IF(COUNTA('Vastgesteld 7-7-2022'!AV885:BF885)&lt;&gt;0,2,"")</f>
        <v/>
      </c>
      <c r="CM891" s="16" t="str">
        <f t="shared" si="80"/>
        <v/>
      </c>
      <c r="CN891" s="16" t="str">
        <f>IF('Vastgesteld 7-7-2022'!AV885="x","AA","")</f>
        <v/>
      </c>
      <c r="CO891" s="16" t="str">
        <f>IF('Vastgesteld 7-7-2022'!AW885="x","A","")</f>
        <v/>
      </c>
      <c r="CP891" s="16" t="str">
        <f>IF('Vastgesteld 7-7-2022'!AX885="x","BB","")</f>
        <v/>
      </c>
      <c r="CQ891" s="16" t="str">
        <f>IF('Vastgesteld 7-7-2022'!AY885="x","B","")</f>
        <v/>
      </c>
      <c r="CR891" s="16" t="str">
        <f>IF('Vastgesteld 7-7-2022'!AZ885="x","L","")</f>
        <v/>
      </c>
      <c r="CS891" s="16" t="str">
        <f>IF('Vastgesteld 7-7-2022'!BA885="x","M","")</f>
        <v/>
      </c>
      <c r="CT891" s="16" t="str">
        <f>IF('Vastgesteld 7-7-2022'!BB885="x","Z","")</f>
        <v/>
      </c>
      <c r="CU891" s="16" t="str">
        <f>IF('Vastgesteld 7-7-2022'!BF885="x","ZZ","")</f>
        <v/>
      </c>
      <c r="CV891" s="16" t="str">
        <f>IF(COUNTA('Vastgesteld 7-7-2022'!AJ885:AQ885)&lt;&gt;0,2,"")</f>
        <v/>
      </c>
      <c r="CW891" s="16" t="str">
        <f t="shared" si="81"/>
        <v/>
      </c>
      <c r="CX891" s="16" t="str">
        <f>IF('Vastgesteld 7-7-2022'!AJ885="x","BB","")</f>
        <v/>
      </c>
      <c r="CY891" s="16" t="str">
        <f>IF('Vastgesteld 7-7-2022'!AK885="x","B","")</f>
        <v/>
      </c>
      <c r="CZ891" s="16" t="str">
        <f>IF('Vastgesteld 7-7-2022'!AL885="x","L","")</f>
        <v/>
      </c>
      <c r="DA891" s="16" t="str">
        <f>IF('Vastgesteld 7-7-2022'!AM885="x","M","")</f>
        <v/>
      </c>
      <c r="DB891" s="16" t="str">
        <f>IF('Vastgesteld 7-7-2022'!AN885="x","Z","")</f>
        <v/>
      </c>
      <c r="DC891" s="16" t="str">
        <f>IF('Vastgesteld 7-7-2022'!AO885="x","ZZ","")</f>
        <v/>
      </c>
      <c r="DD891" s="16" t="str">
        <f>IF('Vastgesteld 7-7-2022'!AQ885="x","1.40","")</f>
        <v/>
      </c>
      <c r="DE891" s="16" t="str">
        <f>IF(COUNTA('Vastgesteld 7-7-2022'!BH885:BJ885)&lt;&gt;0,6,"")</f>
        <v/>
      </c>
      <c r="DF891" s="16" t="str">
        <f t="shared" si="82"/>
        <v/>
      </c>
      <c r="DG891" s="16" t="str">
        <f>IF('Vastgesteld 7-7-2022'!BH885="x","L","")</f>
        <v/>
      </c>
      <c r="DH891" s="16" t="str">
        <f>IF('Vastgesteld 7-7-2022'!BI885="x","M","")</f>
        <v/>
      </c>
      <c r="DI891" s="16" t="str">
        <f>IF('Vastgesteld 7-7-2022'!BJ885="x","Z","")</f>
        <v/>
      </c>
      <c r="DJ891" s="16" t="str">
        <f>IF('Vastgesteld 7-7-2022'!BK885="x","Z","")</f>
        <v/>
      </c>
      <c r="DK891" s="16" t="str">
        <f>IF(COUNTA('Vastgesteld 7-7-2022'!BM885:BO885)&lt;&gt;0,6,"")</f>
        <v/>
      </c>
      <c r="DL891" s="16" t="str">
        <f t="shared" si="83"/>
        <v/>
      </c>
      <c r="DM891" s="16" t="str">
        <f>IF('Vastgesteld 7-7-2022'!BM885="x","L","")</f>
        <v/>
      </c>
      <c r="DN891" s="16" t="str">
        <f>IF('Vastgesteld 7-7-2022'!BN885="x","M","")</f>
        <v/>
      </c>
      <c r="DO891" s="16" t="str">
        <f>IF('Vastgesteld 7-7-2022'!BO885="x","Z","")</f>
        <v/>
      </c>
      <c r="DP891" s="16" t="str">
        <f>IF('Vastgesteld 7-7-2022'!BP885="x","Z","")</f>
        <v/>
      </c>
    </row>
    <row r="892" spans="1:120" ht="14.4" x14ac:dyDescent="0.3">
      <c r="A892" s="18">
        <f>'Vastgesteld 7-7-2022'!A886</f>
        <v>0</v>
      </c>
      <c r="B892" s="16" t="str">
        <f>IFERROR(VLOOKUP('Vastgesteld 7-7-2022'!#REF!,#REF!,2,FALSE),"")</f>
        <v/>
      </c>
      <c r="C892" s="16">
        <f>'Vastgesteld 7-7-2022'!E886</f>
        <v>0</v>
      </c>
      <c r="D892" s="16" t="str">
        <f>IFERROR(VLOOKUP('Vastgesteld 7-7-2022'!#REF!,#REF!,2,FALSE),"")</f>
        <v/>
      </c>
      <c r="E892" s="16" t="str">
        <f>IFERROR(VLOOKUP('Vastgesteld 7-7-2022'!#REF!,#REF!,5,FALSE),"")</f>
        <v/>
      </c>
      <c r="F892" s="16" t="e">
        <f>IF('Vastgesteld 7-7-2022'!#REF!&lt;&gt;"",'Vastgesteld 7-7-2022'!#REF!,"")</f>
        <v>#REF!</v>
      </c>
      <c r="G892" s="16" t="e">
        <f>IF('Vastgesteld 7-7-2022'!#REF!="Indoor",1,0)</f>
        <v>#REF!</v>
      </c>
      <c r="H892" s="16" t="e">
        <f>'Vastgesteld 7-7-2022'!#REF!</f>
        <v>#REF!</v>
      </c>
      <c r="I892" s="16" t="e">
        <f>IF('Vastgesteld 7-7-2022'!#REF!="Nee",0,IF('Vastgesteld 7-7-2022'!#REF!="Ja",1,""))</f>
        <v>#REF!</v>
      </c>
      <c r="J892" s="16" t="e">
        <f>IF('Vastgesteld 7-7-2022'!#REF!&lt;&gt;"",'Vastgesteld 7-7-2022'!#REF!,"")</f>
        <v>#REF!</v>
      </c>
      <c r="BJ892" s="16" t="str">
        <f>IF(COUNTA('Vastgesteld 7-7-2022'!T886:AD886)&lt;&gt;0,1,"")</f>
        <v/>
      </c>
      <c r="BK892" s="16" t="str">
        <f t="shared" si="78"/>
        <v/>
      </c>
      <c r="BL892" s="16" t="str">
        <f>IF('Vastgesteld 7-7-2022'!T886="x","AA","")</f>
        <v/>
      </c>
      <c r="BM892" s="16" t="str">
        <f>IF('Vastgesteld 7-7-2022'!U886="x","A","")</f>
        <v/>
      </c>
      <c r="BN892" s="16" t="str">
        <f>IF('Vastgesteld 7-7-2022'!V886="x","B1","")</f>
        <v/>
      </c>
      <c r="BO892" s="16" t="e">
        <f>IF('Vastgesteld 7-7-2022'!#REF!="x","BB","")</f>
        <v>#REF!</v>
      </c>
      <c r="BP892" s="16" t="str">
        <f>IF('Vastgesteld 7-7-2022'!X886="x","B","")</f>
        <v/>
      </c>
      <c r="BQ892" s="16" t="str">
        <f>IF('Vastgesteld 7-7-2022'!Y886="x","L1","")</f>
        <v/>
      </c>
      <c r="BR892" s="16" t="str">
        <f>IF('Vastgesteld 7-7-2022'!Z886="x","L2","")</f>
        <v/>
      </c>
      <c r="BS892" s="16" t="str">
        <f>IF('Vastgesteld 7-7-2022'!AA886="x","M1","")</f>
        <v/>
      </c>
      <c r="BT892" s="16" t="str">
        <f>IF('Vastgesteld 7-7-2022'!AB886="x","M2","")</f>
        <v/>
      </c>
      <c r="BU892" s="16" t="str">
        <f>IF('Vastgesteld 7-7-2022'!AC886="x","Z1","")</f>
        <v/>
      </c>
      <c r="BV892" s="16" t="str">
        <f>IF('Vastgesteld 7-7-2022'!AD886="x","Z2","")</f>
        <v/>
      </c>
      <c r="BW892" s="16" t="str">
        <f>IF(COUNTA('Vastgesteld 7-7-2022'!K886:S886)&lt;&gt;0,1,"")</f>
        <v/>
      </c>
      <c r="BX892" s="16" t="str">
        <f t="shared" si="79"/>
        <v/>
      </c>
      <c r="BY892" s="16" t="str">
        <f>IF('Vastgesteld 7-7-2022'!K886="x","BB","")</f>
        <v/>
      </c>
      <c r="BZ892" s="16" t="str">
        <f>IF('Vastgesteld 7-7-2022'!L886="x","B","")</f>
        <v/>
      </c>
      <c r="CA892" s="16" t="str">
        <f>IF('Vastgesteld 7-7-2022'!M886="x","L1","")</f>
        <v/>
      </c>
      <c r="CB892" s="16" t="str">
        <f>IF('Vastgesteld 7-7-2022'!N886="x","L2","")</f>
        <v/>
      </c>
      <c r="CC892" s="16" t="str">
        <f>IF('Vastgesteld 7-7-2022'!O886="x","M1","")</f>
        <v/>
      </c>
      <c r="CD892" s="16" t="str">
        <f>IF('Vastgesteld 7-7-2022'!P886="x","M2","")</f>
        <v/>
      </c>
      <c r="CE892" s="16" t="str">
        <f>IF('Vastgesteld 7-7-2022'!Q886="x","Z1","")</f>
        <v/>
      </c>
      <c r="CF892" s="16" t="str">
        <f>IF('Vastgesteld 7-7-2022'!R886="x","Z2","")</f>
        <v/>
      </c>
      <c r="CG892" s="16" t="str">
        <f>IF('Vastgesteld 7-7-2022'!S886="x","ZZL","")</f>
        <v/>
      </c>
      <c r="CL892" s="16" t="str">
        <f>IF(COUNTA('Vastgesteld 7-7-2022'!AV886:BF886)&lt;&gt;0,2,"")</f>
        <v/>
      </c>
      <c r="CM892" s="16" t="str">
        <f t="shared" si="80"/>
        <v/>
      </c>
      <c r="CN892" s="16" t="str">
        <f>IF('Vastgesteld 7-7-2022'!AV886="x","AA","")</f>
        <v/>
      </c>
      <c r="CO892" s="16" t="str">
        <f>IF('Vastgesteld 7-7-2022'!AW886="x","A","")</f>
        <v/>
      </c>
      <c r="CP892" s="16" t="str">
        <f>IF('Vastgesteld 7-7-2022'!AX886="x","BB","")</f>
        <v/>
      </c>
      <c r="CQ892" s="16" t="str">
        <f>IF('Vastgesteld 7-7-2022'!AY886="x","B","")</f>
        <v/>
      </c>
      <c r="CR892" s="16" t="str">
        <f>IF('Vastgesteld 7-7-2022'!AZ886="x","L","")</f>
        <v/>
      </c>
      <c r="CS892" s="16" t="str">
        <f>IF('Vastgesteld 7-7-2022'!BA886="x","M","")</f>
        <v/>
      </c>
      <c r="CT892" s="16" t="str">
        <f>IF('Vastgesteld 7-7-2022'!BB886="x","Z","")</f>
        <v/>
      </c>
      <c r="CU892" s="16" t="str">
        <f>IF('Vastgesteld 7-7-2022'!BF886="x","ZZ","")</f>
        <v/>
      </c>
      <c r="CV892" s="16" t="str">
        <f>IF(COUNTA('Vastgesteld 7-7-2022'!AJ886:AQ886)&lt;&gt;0,2,"")</f>
        <v/>
      </c>
      <c r="CW892" s="16" t="str">
        <f t="shared" si="81"/>
        <v/>
      </c>
      <c r="CX892" s="16" t="str">
        <f>IF('Vastgesteld 7-7-2022'!AJ886="x","BB","")</f>
        <v/>
      </c>
      <c r="CY892" s="16" t="str">
        <f>IF('Vastgesteld 7-7-2022'!AK886="x","B","")</f>
        <v/>
      </c>
      <c r="CZ892" s="16" t="str">
        <f>IF('Vastgesteld 7-7-2022'!AL886="x","L","")</f>
        <v/>
      </c>
      <c r="DA892" s="16" t="str">
        <f>IF('Vastgesteld 7-7-2022'!AM886="x","M","")</f>
        <v/>
      </c>
      <c r="DB892" s="16" t="str">
        <f>IF('Vastgesteld 7-7-2022'!AN886="x","Z","")</f>
        <v/>
      </c>
      <c r="DC892" s="16" t="str">
        <f>IF('Vastgesteld 7-7-2022'!AO886="x","ZZ","")</f>
        <v/>
      </c>
      <c r="DD892" s="16" t="str">
        <f>IF('Vastgesteld 7-7-2022'!AQ886="x","1.40","")</f>
        <v/>
      </c>
      <c r="DE892" s="16" t="str">
        <f>IF(COUNTA('Vastgesteld 7-7-2022'!BH886:BJ886)&lt;&gt;0,6,"")</f>
        <v/>
      </c>
      <c r="DF892" s="16" t="str">
        <f t="shared" si="82"/>
        <v/>
      </c>
      <c r="DG892" s="16" t="str">
        <f>IF('Vastgesteld 7-7-2022'!BH886="x","L","")</f>
        <v/>
      </c>
      <c r="DH892" s="16" t="str">
        <f>IF('Vastgesteld 7-7-2022'!BI886="x","M","")</f>
        <v/>
      </c>
      <c r="DI892" s="16" t="str">
        <f>IF('Vastgesteld 7-7-2022'!BJ886="x","Z","")</f>
        <v/>
      </c>
      <c r="DJ892" s="16" t="str">
        <f>IF('Vastgesteld 7-7-2022'!BK886="x","Z","")</f>
        <v/>
      </c>
      <c r="DK892" s="16" t="str">
        <f>IF(COUNTA('Vastgesteld 7-7-2022'!BM886:BO886)&lt;&gt;0,6,"")</f>
        <v/>
      </c>
      <c r="DL892" s="16" t="str">
        <f t="shared" si="83"/>
        <v/>
      </c>
      <c r="DM892" s="16" t="str">
        <f>IF('Vastgesteld 7-7-2022'!BM886="x","L","")</f>
        <v/>
      </c>
      <c r="DN892" s="16" t="str">
        <f>IF('Vastgesteld 7-7-2022'!BN886="x","M","")</f>
        <v/>
      </c>
      <c r="DO892" s="16" t="str">
        <f>IF('Vastgesteld 7-7-2022'!BO886="x","Z","")</f>
        <v/>
      </c>
      <c r="DP892" s="16" t="str">
        <f>IF('Vastgesteld 7-7-2022'!BP886="x","Z","")</f>
        <v/>
      </c>
    </row>
    <row r="893" spans="1:120" ht="14.4" x14ac:dyDescent="0.3">
      <c r="A893" s="18">
        <f>'Vastgesteld 7-7-2022'!A887</f>
        <v>0</v>
      </c>
      <c r="B893" s="16" t="str">
        <f>IFERROR(VLOOKUP('Vastgesteld 7-7-2022'!#REF!,#REF!,2,FALSE),"")</f>
        <v/>
      </c>
      <c r="C893" s="16">
        <f>'Vastgesteld 7-7-2022'!E887</f>
        <v>0</v>
      </c>
      <c r="D893" s="16" t="str">
        <f>IFERROR(VLOOKUP('Vastgesteld 7-7-2022'!#REF!,#REF!,2,FALSE),"")</f>
        <v/>
      </c>
      <c r="E893" s="16" t="str">
        <f>IFERROR(VLOOKUP('Vastgesteld 7-7-2022'!#REF!,#REF!,5,FALSE),"")</f>
        <v/>
      </c>
      <c r="F893" s="16" t="e">
        <f>IF('Vastgesteld 7-7-2022'!#REF!&lt;&gt;"",'Vastgesteld 7-7-2022'!#REF!,"")</f>
        <v>#REF!</v>
      </c>
      <c r="G893" s="16" t="e">
        <f>IF('Vastgesteld 7-7-2022'!#REF!="Indoor",1,0)</f>
        <v>#REF!</v>
      </c>
      <c r="H893" s="16" t="e">
        <f>'Vastgesteld 7-7-2022'!#REF!</f>
        <v>#REF!</v>
      </c>
      <c r="I893" s="16" t="e">
        <f>IF('Vastgesteld 7-7-2022'!#REF!="Nee",0,IF('Vastgesteld 7-7-2022'!#REF!="Ja",1,""))</f>
        <v>#REF!</v>
      </c>
      <c r="J893" s="16" t="e">
        <f>IF('Vastgesteld 7-7-2022'!#REF!&lt;&gt;"",'Vastgesteld 7-7-2022'!#REF!,"")</f>
        <v>#REF!</v>
      </c>
      <c r="BJ893" s="16" t="str">
        <f>IF(COUNTA('Vastgesteld 7-7-2022'!T887:AD887)&lt;&gt;0,1,"")</f>
        <v/>
      </c>
      <c r="BK893" s="16" t="str">
        <f t="shared" si="78"/>
        <v/>
      </c>
      <c r="BL893" s="16" t="str">
        <f>IF('Vastgesteld 7-7-2022'!T887="x","AA","")</f>
        <v/>
      </c>
      <c r="BM893" s="16" t="str">
        <f>IF('Vastgesteld 7-7-2022'!U887="x","A","")</f>
        <v/>
      </c>
      <c r="BN893" s="16" t="str">
        <f>IF('Vastgesteld 7-7-2022'!V887="x","B1","")</f>
        <v/>
      </c>
      <c r="BO893" s="16" t="e">
        <f>IF('Vastgesteld 7-7-2022'!#REF!="x","BB","")</f>
        <v>#REF!</v>
      </c>
      <c r="BP893" s="16" t="str">
        <f>IF('Vastgesteld 7-7-2022'!X887="x","B","")</f>
        <v/>
      </c>
      <c r="BQ893" s="16" t="str">
        <f>IF('Vastgesteld 7-7-2022'!Y887="x","L1","")</f>
        <v/>
      </c>
      <c r="BR893" s="16" t="str">
        <f>IF('Vastgesteld 7-7-2022'!Z887="x","L2","")</f>
        <v/>
      </c>
      <c r="BS893" s="16" t="str">
        <f>IF('Vastgesteld 7-7-2022'!AA887="x","M1","")</f>
        <v/>
      </c>
      <c r="BT893" s="16" t="str">
        <f>IF('Vastgesteld 7-7-2022'!AB887="x","M2","")</f>
        <v/>
      </c>
      <c r="BU893" s="16" t="str">
        <f>IF('Vastgesteld 7-7-2022'!AC887="x","Z1","")</f>
        <v/>
      </c>
      <c r="BV893" s="16" t="str">
        <f>IF('Vastgesteld 7-7-2022'!AD887="x","Z2","")</f>
        <v/>
      </c>
      <c r="BW893" s="16" t="str">
        <f>IF(COUNTA('Vastgesteld 7-7-2022'!K887:S887)&lt;&gt;0,1,"")</f>
        <v/>
      </c>
      <c r="BX893" s="16" t="str">
        <f t="shared" si="79"/>
        <v/>
      </c>
      <c r="BY893" s="16" t="str">
        <f>IF('Vastgesteld 7-7-2022'!K887="x","BB","")</f>
        <v/>
      </c>
      <c r="BZ893" s="16" t="str">
        <f>IF('Vastgesteld 7-7-2022'!L887="x","B","")</f>
        <v/>
      </c>
      <c r="CA893" s="16" t="str">
        <f>IF('Vastgesteld 7-7-2022'!M887="x","L1","")</f>
        <v/>
      </c>
      <c r="CB893" s="16" t="str">
        <f>IF('Vastgesteld 7-7-2022'!N887="x","L2","")</f>
        <v/>
      </c>
      <c r="CC893" s="16" t="str">
        <f>IF('Vastgesteld 7-7-2022'!O887="x","M1","")</f>
        <v/>
      </c>
      <c r="CD893" s="16" t="str">
        <f>IF('Vastgesteld 7-7-2022'!P887="x","M2","")</f>
        <v/>
      </c>
      <c r="CE893" s="16" t="str">
        <f>IF('Vastgesteld 7-7-2022'!Q887="x","Z1","")</f>
        <v/>
      </c>
      <c r="CF893" s="16" t="str">
        <f>IF('Vastgesteld 7-7-2022'!R887="x","Z2","")</f>
        <v/>
      </c>
      <c r="CG893" s="16" t="str">
        <f>IF('Vastgesteld 7-7-2022'!S887="x","ZZL","")</f>
        <v/>
      </c>
      <c r="CL893" s="16" t="str">
        <f>IF(COUNTA('Vastgesteld 7-7-2022'!AV887:BF887)&lt;&gt;0,2,"")</f>
        <v/>
      </c>
      <c r="CM893" s="16" t="str">
        <f t="shared" si="80"/>
        <v/>
      </c>
      <c r="CN893" s="16" t="str">
        <f>IF('Vastgesteld 7-7-2022'!AV887="x","AA","")</f>
        <v/>
      </c>
      <c r="CO893" s="16" t="str">
        <f>IF('Vastgesteld 7-7-2022'!AW887="x","A","")</f>
        <v/>
      </c>
      <c r="CP893" s="16" t="str">
        <f>IF('Vastgesteld 7-7-2022'!AX887="x","BB","")</f>
        <v/>
      </c>
      <c r="CQ893" s="16" t="str">
        <f>IF('Vastgesteld 7-7-2022'!AY887="x","B","")</f>
        <v/>
      </c>
      <c r="CR893" s="16" t="str">
        <f>IF('Vastgesteld 7-7-2022'!AZ887="x","L","")</f>
        <v/>
      </c>
      <c r="CS893" s="16" t="str">
        <f>IF('Vastgesteld 7-7-2022'!BA887="x","M","")</f>
        <v/>
      </c>
      <c r="CT893" s="16" t="str">
        <f>IF('Vastgesteld 7-7-2022'!BB887="x","Z","")</f>
        <v/>
      </c>
      <c r="CU893" s="16" t="str">
        <f>IF('Vastgesteld 7-7-2022'!BF887="x","ZZ","")</f>
        <v/>
      </c>
      <c r="CV893" s="16" t="str">
        <f>IF(COUNTA('Vastgesteld 7-7-2022'!AJ887:AQ887)&lt;&gt;0,2,"")</f>
        <v/>
      </c>
      <c r="CW893" s="16" t="str">
        <f t="shared" si="81"/>
        <v/>
      </c>
      <c r="CX893" s="16" t="str">
        <f>IF('Vastgesteld 7-7-2022'!AJ887="x","BB","")</f>
        <v/>
      </c>
      <c r="CY893" s="16" t="str">
        <f>IF('Vastgesteld 7-7-2022'!AK887="x","B","")</f>
        <v/>
      </c>
      <c r="CZ893" s="16" t="str">
        <f>IF('Vastgesteld 7-7-2022'!AL887="x","L","")</f>
        <v/>
      </c>
      <c r="DA893" s="16" t="str">
        <f>IF('Vastgesteld 7-7-2022'!AM887="x","M","")</f>
        <v/>
      </c>
      <c r="DB893" s="16" t="str">
        <f>IF('Vastgesteld 7-7-2022'!AN887="x","Z","")</f>
        <v/>
      </c>
      <c r="DC893" s="16" t="str">
        <f>IF('Vastgesteld 7-7-2022'!AO887="x","ZZ","")</f>
        <v/>
      </c>
      <c r="DD893" s="16" t="str">
        <f>IF('Vastgesteld 7-7-2022'!AQ887="x","1.40","")</f>
        <v/>
      </c>
      <c r="DE893" s="16" t="str">
        <f>IF(COUNTA('Vastgesteld 7-7-2022'!BH887:BJ887)&lt;&gt;0,6,"")</f>
        <v/>
      </c>
      <c r="DF893" s="16" t="str">
        <f t="shared" si="82"/>
        <v/>
      </c>
      <c r="DG893" s="16" t="str">
        <f>IF('Vastgesteld 7-7-2022'!BH887="x","L","")</f>
        <v/>
      </c>
      <c r="DH893" s="16" t="str">
        <f>IF('Vastgesteld 7-7-2022'!BI887="x","M","")</f>
        <v/>
      </c>
      <c r="DI893" s="16" t="str">
        <f>IF('Vastgesteld 7-7-2022'!BJ887="x","Z","")</f>
        <v/>
      </c>
      <c r="DJ893" s="16" t="str">
        <f>IF('Vastgesteld 7-7-2022'!BK887="x","Z","")</f>
        <v/>
      </c>
      <c r="DK893" s="16" t="str">
        <f>IF(COUNTA('Vastgesteld 7-7-2022'!BM887:BO887)&lt;&gt;0,6,"")</f>
        <v/>
      </c>
      <c r="DL893" s="16" t="str">
        <f t="shared" si="83"/>
        <v/>
      </c>
      <c r="DM893" s="16" t="str">
        <f>IF('Vastgesteld 7-7-2022'!BM887="x","L","")</f>
        <v/>
      </c>
      <c r="DN893" s="16" t="str">
        <f>IF('Vastgesteld 7-7-2022'!BN887="x","M","")</f>
        <v/>
      </c>
      <c r="DO893" s="16" t="str">
        <f>IF('Vastgesteld 7-7-2022'!BO887="x","Z","")</f>
        <v/>
      </c>
      <c r="DP893" s="16" t="str">
        <f>IF('Vastgesteld 7-7-2022'!BP887="x","Z","")</f>
        <v/>
      </c>
    </row>
    <row r="894" spans="1:120" ht="14.4" x14ac:dyDescent="0.3">
      <c r="A894" s="18">
        <f>'Vastgesteld 7-7-2022'!A888</f>
        <v>0</v>
      </c>
      <c r="B894" s="16" t="str">
        <f>IFERROR(VLOOKUP('Vastgesteld 7-7-2022'!#REF!,#REF!,2,FALSE),"")</f>
        <v/>
      </c>
      <c r="C894" s="16">
        <f>'Vastgesteld 7-7-2022'!E888</f>
        <v>0</v>
      </c>
      <c r="D894" s="16" t="str">
        <f>IFERROR(VLOOKUP('Vastgesteld 7-7-2022'!#REF!,#REF!,2,FALSE),"")</f>
        <v/>
      </c>
      <c r="E894" s="16" t="str">
        <f>IFERROR(VLOOKUP('Vastgesteld 7-7-2022'!#REF!,#REF!,5,FALSE),"")</f>
        <v/>
      </c>
      <c r="F894" s="16" t="e">
        <f>IF('Vastgesteld 7-7-2022'!#REF!&lt;&gt;"",'Vastgesteld 7-7-2022'!#REF!,"")</f>
        <v>#REF!</v>
      </c>
      <c r="G894" s="16" t="e">
        <f>IF('Vastgesteld 7-7-2022'!#REF!="Indoor",1,0)</f>
        <v>#REF!</v>
      </c>
      <c r="H894" s="16" t="e">
        <f>'Vastgesteld 7-7-2022'!#REF!</f>
        <v>#REF!</v>
      </c>
      <c r="I894" s="16" t="e">
        <f>IF('Vastgesteld 7-7-2022'!#REF!="Nee",0,IF('Vastgesteld 7-7-2022'!#REF!="Ja",1,""))</f>
        <v>#REF!</v>
      </c>
      <c r="J894" s="16" t="e">
        <f>IF('Vastgesteld 7-7-2022'!#REF!&lt;&gt;"",'Vastgesteld 7-7-2022'!#REF!,"")</f>
        <v>#REF!</v>
      </c>
      <c r="BJ894" s="16" t="str">
        <f>IF(COUNTA('Vastgesteld 7-7-2022'!T888:AD888)&lt;&gt;0,1,"")</f>
        <v/>
      </c>
      <c r="BK894" s="16" t="str">
        <f t="shared" si="78"/>
        <v/>
      </c>
      <c r="BL894" s="16" t="str">
        <f>IF('Vastgesteld 7-7-2022'!T888="x","AA","")</f>
        <v/>
      </c>
      <c r="BM894" s="16" t="str">
        <f>IF('Vastgesteld 7-7-2022'!U888="x","A","")</f>
        <v/>
      </c>
      <c r="BN894" s="16" t="str">
        <f>IF('Vastgesteld 7-7-2022'!V888="x","B1","")</f>
        <v/>
      </c>
      <c r="BO894" s="16" t="e">
        <f>IF('Vastgesteld 7-7-2022'!#REF!="x","BB","")</f>
        <v>#REF!</v>
      </c>
      <c r="BP894" s="16" t="str">
        <f>IF('Vastgesteld 7-7-2022'!X888="x","B","")</f>
        <v/>
      </c>
      <c r="BQ894" s="16" t="str">
        <f>IF('Vastgesteld 7-7-2022'!Y888="x","L1","")</f>
        <v/>
      </c>
      <c r="BR894" s="16" t="str">
        <f>IF('Vastgesteld 7-7-2022'!Z888="x","L2","")</f>
        <v/>
      </c>
      <c r="BS894" s="16" t="str">
        <f>IF('Vastgesteld 7-7-2022'!AA888="x","M1","")</f>
        <v/>
      </c>
      <c r="BT894" s="16" t="str">
        <f>IF('Vastgesteld 7-7-2022'!AB888="x","M2","")</f>
        <v/>
      </c>
      <c r="BU894" s="16" t="str">
        <f>IF('Vastgesteld 7-7-2022'!AC888="x","Z1","")</f>
        <v/>
      </c>
      <c r="BV894" s="16" t="str">
        <f>IF('Vastgesteld 7-7-2022'!AD888="x","Z2","")</f>
        <v/>
      </c>
      <c r="BW894" s="16" t="str">
        <f>IF(COUNTA('Vastgesteld 7-7-2022'!K888:S888)&lt;&gt;0,1,"")</f>
        <v/>
      </c>
      <c r="BX894" s="16" t="str">
        <f t="shared" si="79"/>
        <v/>
      </c>
      <c r="BY894" s="16" t="str">
        <f>IF('Vastgesteld 7-7-2022'!K888="x","BB","")</f>
        <v/>
      </c>
      <c r="BZ894" s="16" t="str">
        <f>IF('Vastgesteld 7-7-2022'!L888="x","B","")</f>
        <v/>
      </c>
      <c r="CA894" s="16" t="str">
        <f>IF('Vastgesteld 7-7-2022'!M888="x","L1","")</f>
        <v/>
      </c>
      <c r="CB894" s="16" t="str">
        <f>IF('Vastgesteld 7-7-2022'!N888="x","L2","")</f>
        <v/>
      </c>
      <c r="CC894" s="16" t="str">
        <f>IF('Vastgesteld 7-7-2022'!O888="x","M1","")</f>
        <v/>
      </c>
      <c r="CD894" s="16" t="str">
        <f>IF('Vastgesteld 7-7-2022'!P888="x","M2","")</f>
        <v/>
      </c>
      <c r="CE894" s="16" t="str">
        <f>IF('Vastgesteld 7-7-2022'!Q888="x","Z1","")</f>
        <v/>
      </c>
      <c r="CF894" s="16" t="str">
        <f>IF('Vastgesteld 7-7-2022'!R888="x","Z2","")</f>
        <v/>
      </c>
      <c r="CG894" s="16" t="str">
        <f>IF('Vastgesteld 7-7-2022'!S888="x","ZZL","")</f>
        <v/>
      </c>
      <c r="CL894" s="16" t="str">
        <f>IF(COUNTA('Vastgesteld 7-7-2022'!AV888:BF888)&lt;&gt;0,2,"")</f>
        <v/>
      </c>
      <c r="CM894" s="16" t="str">
        <f t="shared" si="80"/>
        <v/>
      </c>
      <c r="CN894" s="16" t="str">
        <f>IF('Vastgesteld 7-7-2022'!AV888="x","AA","")</f>
        <v/>
      </c>
      <c r="CO894" s="16" t="str">
        <f>IF('Vastgesteld 7-7-2022'!AW888="x","A","")</f>
        <v/>
      </c>
      <c r="CP894" s="16" t="str">
        <f>IF('Vastgesteld 7-7-2022'!AX888="x","BB","")</f>
        <v/>
      </c>
      <c r="CQ894" s="16" t="str">
        <f>IF('Vastgesteld 7-7-2022'!AY888="x","B","")</f>
        <v/>
      </c>
      <c r="CR894" s="16" t="str">
        <f>IF('Vastgesteld 7-7-2022'!AZ888="x","L","")</f>
        <v/>
      </c>
      <c r="CS894" s="16" t="str">
        <f>IF('Vastgesteld 7-7-2022'!BA888="x","M","")</f>
        <v/>
      </c>
      <c r="CT894" s="16" t="str">
        <f>IF('Vastgesteld 7-7-2022'!BB888="x","Z","")</f>
        <v/>
      </c>
      <c r="CU894" s="16" t="str">
        <f>IF('Vastgesteld 7-7-2022'!BF888="x","ZZ","")</f>
        <v/>
      </c>
      <c r="CV894" s="16" t="str">
        <f>IF(COUNTA('Vastgesteld 7-7-2022'!AJ888:AQ888)&lt;&gt;0,2,"")</f>
        <v/>
      </c>
      <c r="CW894" s="16" t="str">
        <f t="shared" si="81"/>
        <v/>
      </c>
      <c r="CX894" s="16" t="str">
        <f>IF('Vastgesteld 7-7-2022'!AJ888="x","BB","")</f>
        <v/>
      </c>
      <c r="CY894" s="16" t="str">
        <f>IF('Vastgesteld 7-7-2022'!AK888="x","B","")</f>
        <v/>
      </c>
      <c r="CZ894" s="16" t="str">
        <f>IF('Vastgesteld 7-7-2022'!AL888="x","L","")</f>
        <v/>
      </c>
      <c r="DA894" s="16" t="str">
        <f>IF('Vastgesteld 7-7-2022'!AM888="x","M","")</f>
        <v/>
      </c>
      <c r="DB894" s="16" t="str">
        <f>IF('Vastgesteld 7-7-2022'!AN888="x","Z","")</f>
        <v/>
      </c>
      <c r="DC894" s="16" t="str">
        <f>IF('Vastgesteld 7-7-2022'!AO888="x","ZZ","")</f>
        <v/>
      </c>
      <c r="DD894" s="16" t="str">
        <f>IF('Vastgesteld 7-7-2022'!AQ888="x","1.40","")</f>
        <v/>
      </c>
      <c r="DE894" s="16" t="str">
        <f>IF(COUNTA('Vastgesteld 7-7-2022'!BH888:BJ888)&lt;&gt;0,6,"")</f>
        <v/>
      </c>
      <c r="DF894" s="16" t="str">
        <f t="shared" si="82"/>
        <v/>
      </c>
      <c r="DG894" s="16" t="str">
        <f>IF('Vastgesteld 7-7-2022'!BH888="x","L","")</f>
        <v/>
      </c>
      <c r="DH894" s="16" t="str">
        <f>IF('Vastgesteld 7-7-2022'!BI888="x","M","")</f>
        <v/>
      </c>
      <c r="DI894" s="16" t="str">
        <f>IF('Vastgesteld 7-7-2022'!BJ888="x","Z","")</f>
        <v/>
      </c>
      <c r="DJ894" s="16" t="str">
        <f>IF('Vastgesteld 7-7-2022'!BK888="x","Z","")</f>
        <v/>
      </c>
      <c r="DK894" s="16" t="str">
        <f>IF(COUNTA('Vastgesteld 7-7-2022'!BM888:BO888)&lt;&gt;0,6,"")</f>
        <v/>
      </c>
      <c r="DL894" s="16" t="str">
        <f t="shared" si="83"/>
        <v/>
      </c>
      <c r="DM894" s="16" t="str">
        <f>IF('Vastgesteld 7-7-2022'!BM888="x","L","")</f>
        <v/>
      </c>
      <c r="DN894" s="16" t="str">
        <f>IF('Vastgesteld 7-7-2022'!BN888="x","M","")</f>
        <v/>
      </c>
      <c r="DO894" s="16" t="str">
        <f>IF('Vastgesteld 7-7-2022'!BO888="x","Z","")</f>
        <v/>
      </c>
      <c r="DP894" s="16" t="str">
        <f>IF('Vastgesteld 7-7-2022'!BP888="x","Z","")</f>
        <v/>
      </c>
    </row>
    <row r="895" spans="1:120" ht="14.4" x14ac:dyDescent="0.3">
      <c r="A895" s="18">
        <f>'Vastgesteld 7-7-2022'!A889</f>
        <v>0</v>
      </c>
      <c r="B895" s="16" t="str">
        <f>IFERROR(VLOOKUP('Vastgesteld 7-7-2022'!#REF!,#REF!,2,FALSE),"")</f>
        <v/>
      </c>
      <c r="C895" s="16">
        <f>'Vastgesteld 7-7-2022'!E889</f>
        <v>0</v>
      </c>
      <c r="D895" s="16" t="str">
        <f>IFERROR(VLOOKUP('Vastgesteld 7-7-2022'!#REF!,#REF!,2,FALSE),"")</f>
        <v/>
      </c>
      <c r="E895" s="16" t="str">
        <f>IFERROR(VLOOKUP('Vastgesteld 7-7-2022'!#REF!,#REF!,5,FALSE),"")</f>
        <v/>
      </c>
      <c r="F895" s="16" t="e">
        <f>IF('Vastgesteld 7-7-2022'!#REF!&lt;&gt;"",'Vastgesteld 7-7-2022'!#REF!,"")</f>
        <v>#REF!</v>
      </c>
      <c r="G895" s="16" t="e">
        <f>IF('Vastgesteld 7-7-2022'!#REF!="Indoor",1,0)</f>
        <v>#REF!</v>
      </c>
      <c r="H895" s="16" t="e">
        <f>'Vastgesteld 7-7-2022'!#REF!</f>
        <v>#REF!</v>
      </c>
      <c r="I895" s="16" t="e">
        <f>IF('Vastgesteld 7-7-2022'!#REF!="Nee",0,IF('Vastgesteld 7-7-2022'!#REF!="Ja",1,""))</f>
        <v>#REF!</v>
      </c>
      <c r="J895" s="16" t="e">
        <f>IF('Vastgesteld 7-7-2022'!#REF!&lt;&gt;"",'Vastgesteld 7-7-2022'!#REF!,"")</f>
        <v>#REF!</v>
      </c>
      <c r="BJ895" s="16" t="str">
        <f>IF(COUNTA('Vastgesteld 7-7-2022'!T889:AD889)&lt;&gt;0,1,"")</f>
        <v/>
      </c>
      <c r="BK895" s="16" t="str">
        <f t="shared" si="78"/>
        <v/>
      </c>
      <c r="BL895" s="16" t="str">
        <f>IF('Vastgesteld 7-7-2022'!T889="x","AA","")</f>
        <v/>
      </c>
      <c r="BM895" s="16" t="str">
        <f>IF('Vastgesteld 7-7-2022'!U889="x","A","")</f>
        <v/>
      </c>
      <c r="BN895" s="16" t="str">
        <f>IF('Vastgesteld 7-7-2022'!V889="x","B1","")</f>
        <v/>
      </c>
      <c r="BO895" s="16" t="e">
        <f>IF('Vastgesteld 7-7-2022'!#REF!="x","BB","")</f>
        <v>#REF!</v>
      </c>
      <c r="BP895" s="16" t="str">
        <f>IF('Vastgesteld 7-7-2022'!X889="x","B","")</f>
        <v/>
      </c>
      <c r="BQ895" s="16" t="str">
        <f>IF('Vastgesteld 7-7-2022'!Y889="x","L1","")</f>
        <v/>
      </c>
      <c r="BR895" s="16" t="str">
        <f>IF('Vastgesteld 7-7-2022'!Z889="x","L2","")</f>
        <v/>
      </c>
      <c r="BS895" s="16" t="str">
        <f>IF('Vastgesteld 7-7-2022'!AA889="x","M1","")</f>
        <v/>
      </c>
      <c r="BT895" s="16" t="str">
        <f>IF('Vastgesteld 7-7-2022'!AB889="x","M2","")</f>
        <v/>
      </c>
      <c r="BU895" s="16" t="str">
        <f>IF('Vastgesteld 7-7-2022'!AC889="x","Z1","")</f>
        <v/>
      </c>
      <c r="BV895" s="16" t="str">
        <f>IF('Vastgesteld 7-7-2022'!AD889="x","Z2","")</f>
        <v/>
      </c>
      <c r="BW895" s="16" t="str">
        <f>IF(COUNTA('Vastgesteld 7-7-2022'!K889:S889)&lt;&gt;0,1,"")</f>
        <v/>
      </c>
      <c r="BX895" s="16" t="str">
        <f t="shared" si="79"/>
        <v/>
      </c>
      <c r="BY895" s="16" t="str">
        <f>IF('Vastgesteld 7-7-2022'!K889="x","BB","")</f>
        <v/>
      </c>
      <c r="BZ895" s="16" t="str">
        <f>IF('Vastgesteld 7-7-2022'!L889="x","B","")</f>
        <v/>
      </c>
      <c r="CA895" s="16" t="str">
        <f>IF('Vastgesteld 7-7-2022'!M889="x","L1","")</f>
        <v/>
      </c>
      <c r="CB895" s="16" t="str">
        <f>IF('Vastgesteld 7-7-2022'!N889="x","L2","")</f>
        <v/>
      </c>
      <c r="CC895" s="16" t="str">
        <f>IF('Vastgesteld 7-7-2022'!O889="x","M1","")</f>
        <v/>
      </c>
      <c r="CD895" s="16" t="str">
        <f>IF('Vastgesteld 7-7-2022'!P889="x","M2","")</f>
        <v/>
      </c>
      <c r="CE895" s="16" t="str">
        <f>IF('Vastgesteld 7-7-2022'!Q889="x","Z1","")</f>
        <v/>
      </c>
      <c r="CF895" s="16" t="str">
        <f>IF('Vastgesteld 7-7-2022'!R889="x","Z2","")</f>
        <v/>
      </c>
      <c r="CG895" s="16" t="str">
        <f>IF('Vastgesteld 7-7-2022'!S889="x","ZZL","")</f>
        <v/>
      </c>
      <c r="CL895" s="16" t="str">
        <f>IF(COUNTA('Vastgesteld 7-7-2022'!AV889:BF889)&lt;&gt;0,2,"")</f>
        <v/>
      </c>
      <c r="CM895" s="16" t="str">
        <f t="shared" si="80"/>
        <v/>
      </c>
      <c r="CN895" s="16" t="str">
        <f>IF('Vastgesteld 7-7-2022'!AV889="x","AA","")</f>
        <v/>
      </c>
      <c r="CO895" s="16" t="str">
        <f>IF('Vastgesteld 7-7-2022'!AW889="x","A","")</f>
        <v/>
      </c>
      <c r="CP895" s="16" t="str">
        <f>IF('Vastgesteld 7-7-2022'!AX889="x","BB","")</f>
        <v/>
      </c>
      <c r="CQ895" s="16" t="str">
        <f>IF('Vastgesteld 7-7-2022'!AY889="x","B","")</f>
        <v/>
      </c>
      <c r="CR895" s="16" t="str">
        <f>IF('Vastgesteld 7-7-2022'!AZ889="x","L","")</f>
        <v/>
      </c>
      <c r="CS895" s="16" t="str">
        <f>IF('Vastgesteld 7-7-2022'!BA889="x","M","")</f>
        <v/>
      </c>
      <c r="CT895" s="16" t="str">
        <f>IF('Vastgesteld 7-7-2022'!BB889="x","Z","")</f>
        <v/>
      </c>
      <c r="CU895" s="16" t="str">
        <f>IF('Vastgesteld 7-7-2022'!BF889="x","ZZ","")</f>
        <v/>
      </c>
      <c r="CV895" s="16" t="str">
        <f>IF(COUNTA('Vastgesteld 7-7-2022'!AJ889:AQ889)&lt;&gt;0,2,"")</f>
        <v/>
      </c>
      <c r="CW895" s="16" t="str">
        <f t="shared" si="81"/>
        <v/>
      </c>
      <c r="CX895" s="16" t="str">
        <f>IF('Vastgesteld 7-7-2022'!AJ889="x","BB","")</f>
        <v/>
      </c>
      <c r="CY895" s="16" t="str">
        <f>IF('Vastgesteld 7-7-2022'!AK889="x","B","")</f>
        <v/>
      </c>
      <c r="CZ895" s="16" t="str">
        <f>IF('Vastgesteld 7-7-2022'!AL889="x","L","")</f>
        <v/>
      </c>
      <c r="DA895" s="16" t="str">
        <f>IF('Vastgesteld 7-7-2022'!AM889="x","M","")</f>
        <v/>
      </c>
      <c r="DB895" s="16" t="str">
        <f>IF('Vastgesteld 7-7-2022'!AN889="x","Z","")</f>
        <v/>
      </c>
      <c r="DC895" s="16" t="str">
        <f>IF('Vastgesteld 7-7-2022'!AO889="x","ZZ","")</f>
        <v/>
      </c>
      <c r="DD895" s="16" t="str">
        <f>IF('Vastgesteld 7-7-2022'!AQ889="x","1.40","")</f>
        <v/>
      </c>
      <c r="DE895" s="16" t="str">
        <f>IF(COUNTA('Vastgesteld 7-7-2022'!BH889:BJ889)&lt;&gt;0,6,"")</f>
        <v/>
      </c>
      <c r="DF895" s="16" t="str">
        <f t="shared" si="82"/>
        <v/>
      </c>
      <c r="DG895" s="16" t="str">
        <f>IF('Vastgesteld 7-7-2022'!BH889="x","L","")</f>
        <v/>
      </c>
      <c r="DH895" s="16" t="str">
        <f>IF('Vastgesteld 7-7-2022'!BI889="x","M","")</f>
        <v/>
      </c>
      <c r="DI895" s="16" t="str">
        <f>IF('Vastgesteld 7-7-2022'!BJ889="x","Z","")</f>
        <v/>
      </c>
      <c r="DJ895" s="16" t="str">
        <f>IF('Vastgesteld 7-7-2022'!BK889="x","Z","")</f>
        <v/>
      </c>
      <c r="DK895" s="16" t="str">
        <f>IF(COUNTA('Vastgesteld 7-7-2022'!BM889:BO889)&lt;&gt;0,6,"")</f>
        <v/>
      </c>
      <c r="DL895" s="16" t="str">
        <f t="shared" si="83"/>
        <v/>
      </c>
      <c r="DM895" s="16" t="str">
        <f>IF('Vastgesteld 7-7-2022'!BM889="x","L","")</f>
        <v/>
      </c>
      <c r="DN895" s="16" t="str">
        <f>IF('Vastgesteld 7-7-2022'!BN889="x","M","")</f>
        <v/>
      </c>
      <c r="DO895" s="16" t="str">
        <f>IF('Vastgesteld 7-7-2022'!BO889="x","Z","")</f>
        <v/>
      </c>
      <c r="DP895" s="16" t="str">
        <f>IF('Vastgesteld 7-7-2022'!BP889="x","Z","")</f>
        <v/>
      </c>
    </row>
    <row r="896" spans="1:120" ht="14.4" x14ac:dyDescent="0.3">
      <c r="A896" s="18">
        <f>'Vastgesteld 7-7-2022'!A890</f>
        <v>0</v>
      </c>
      <c r="B896" s="16" t="str">
        <f>IFERROR(VLOOKUP('Vastgesteld 7-7-2022'!#REF!,#REF!,2,FALSE),"")</f>
        <v/>
      </c>
      <c r="C896" s="16">
        <f>'Vastgesteld 7-7-2022'!E890</f>
        <v>0</v>
      </c>
      <c r="D896" s="16" t="str">
        <f>IFERROR(VLOOKUP('Vastgesteld 7-7-2022'!#REF!,#REF!,2,FALSE),"")</f>
        <v/>
      </c>
      <c r="E896" s="16" t="str">
        <f>IFERROR(VLOOKUP('Vastgesteld 7-7-2022'!#REF!,#REF!,5,FALSE),"")</f>
        <v/>
      </c>
      <c r="F896" s="16" t="e">
        <f>IF('Vastgesteld 7-7-2022'!#REF!&lt;&gt;"",'Vastgesteld 7-7-2022'!#REF!,"")</f>
        <v>#REF!</v>
      </c>
      <c r="G896" s="16" t="e">
        <f>IF('Vastgesteld 7-7-2022'!#REF!="Indoor",1,0)</f>
        <v>#REF!</v>
      </c>
      <c r="H896" s="16" t="e">
        <f>'Vastgesteld 7-7-2022'!#REF!</f>
        <v>#REF!</v>
      </c>
      <c r="I896" s="16" t="e">
        <f>IF('Vastgesteld 7-7-2022'!#REF!="Nee",0,IF('Vastgesteld 7-7-2022'!#REF!="Ja",1,""))</f>
        <v>#REF!</v>
      </c>
      <c r="J896" s="16" t="e">
        <f>IF('Vastgesteld 7-7-2022'!#REF!&lt;&gt;"",'Vastgesteld 7-7-2022'!#REF!,"")</f>
        <v>#REF!</v>
      </c>
      <c r="BJ896" s="16" t="str">
        <f>IF(COUNTA('Vastgesteld 7-7-2022'!T890:AD890)&lt;&gt;0,1,"")</f>
        <v/>
      </c>
      <c r="BK896" s="16" t="str">
        <f t="shared" si="78"/>
        <v/>
      </c>
      <c r="BL896" s="16" t="str">
        <f>IF('Vastgesteld 7-7-2022'!T890="x","AA","")</f>
        <v/>
      </c>
      <c r="BM896" s="16" t="str">
        <f>IF('Vastgesteld 7-7-2022'!U890="x","A","")</f>
        <v/>
      </c>
      <c r="BN896" s="16" t="str">
        <f>IF('Vastgesteld 7-7-2022'!V890="x","B1","")</f>
        <v/>
      </c>
      <c r="BO896" s="16" t="e">
        <f>IF('Vastgesteld 7-7-2022'!#REF!="x","BB","")</f>
        <v>#REF!</v>
      </c>
      <c r="BP896" s="16" t="str">
        <f>IF('Vastgesteld 7-7-2022'!X890="x","B","")</f>
        <v/>
      </c>
      <c r="BQ896" s="16" t="str">
        <f>IF('Vastgesteld 7-7-2022'!Y890="x","L1","")</f>
        <v/>
      </c>
      <c r="BR896" s="16" t="str">
        <f>IF('Vastgesteld 7-7-2022'!Z890="x","L2","")</f>
        <v/>
      </c>
      <c r="BS896" s="16" t="str">
        <f>IF('Vastgesteld 7-7-2022'!AA890="x","M1","")</f>
        <v/>
      </c>
      <c r="BT896" s="16" t="str">
        <f>IF('Vastgesteld 7-7-2022'!AB890="x","M2","")</f>
        <v/>
      </c>
      <c r="BU896" s="16" t="str">
        <f>IF('Vastgesteld 7-7-2022'!AC890="x","Z1","")</f>
        <v/>
      </c>
      <c r="BV896" s="16" t="str">
        <f>IF('Vastgesteld 7-7-2022'!AD890="x","Z2","")</f>
        <v/>
      </c>
      <c r="BW896" s="16" t="str">
        <f>IF(COUNTA('Vastgesteld 7-7-2022'!K890:S890)&lt;&gt;0,1,"")</f>
        <v/>
      </c>
      <c r="BX896" s="16" t="str">
        <f t="shared" si="79"/>
        <v/>
      </c>
      <c r="BY896" s="16" t="str">
        <f>IF('Vastgesteld 7-7-2022'!K890="x","BB","")</f>
        <v/>
      </c>
      <c r="BZ896" s="16" t="str">
        <f>IF('Vastgesteld 7-7-2022'!L890="x","B","")</f>
        <v/>
      </c>
      <c r="CA896" s="16" t="str">
        <f>IF('Vastgesteld 7-7-2022'!M890="x","L1","")</f>
        <v/>
      </c>
      <c r="CB896" s="16" t="str">
        <f>IF('Vastgesteld 7-7-2022'!N890="x","L2","")</f>
        <v/>
      </c>
      <c r="CC896" s="16" t="str">
        <f>IF('Vastgesteld 7-7-2022'!O890="x","M1","")</f>
        <v/>
      </c>
      <c r="CD896" s="16" t="str">
        <f>IF('Vastgesteld 7-7-2022'!P890="x","M2","")</f>
        <v/>
      </c>
      <c r="CE896" s="16" t="str">
        <f>IF('Vastgesteld 7-7-2022'!Q890="x","Z1","")</f>
        <v/>
      </c>
      <c r="CF896" s="16" t="str">
        <f>IF('Vastgesteld 7-7-2022'!R890="x","Z2","")</f>
        <v/>
      </c>
      <c r="CG896" s="16" t="str">
        <f>IF('Vastgesteld 7-7-2022'!S890="x","ZZL","")</f>
        <v/>
      </c>
      <c r="CL896" s="16" t="str">
        <f>IF(COUNTA('Vastgesteld 7-7-2022'!AV890:BF890)&lt;&gt;0,2,"")</f>
        <v/>
      </c>
      <c r="CM896" s="16" t="str">
        <f t="shared" si="80"/>
        <v/>
      </c>
      <c r="CN896" s="16" t="str">
        <f>IF('Vastgesteld 7-7-2022'!AV890="x","AA","")</f>
        <v/>
      </c>
      <c r="CO896" s="16" t="str">
        <f>IF('Vastgesteld 7-7-2022'!AW890="x","A","")</f>
        <v/>
      </c>
      <c r="CP896" s="16" t="str">
        <f>IF('Vastgesteld 7-7-2022'!AX890="x","BB","")</f>
        <v/>
      </c>
      <c r="CQ896" s="16" t="str">
        <f>IF('Vastgesteld 7-7-2022'!AY890="x","B","")</f>
        <v/>
      </c>
      <c r="CR896" s="16" t="str">
        <f>IF('Vastgesteld 7-7-2022'!AZ890="x","L","")</f>
        <v/>
      </c>
      <c r="CS896" s="16" t="str">
        <f>IF('Vastgesteld 7-7-2022'!BA890="x","M","")</f>
        <v/>
      </c>
      <c r="CT896" s="16" t="str">
        <f>IF('Vastgesteld 7-7-2022'!BB890="x","Z","")</f>
        <v/>
      </c>
      <c r="CU896" s="16" t="str">
        <f>IF('Vastgesteld 7-7-2022'!BF890="x","ZZ","")</f>
        <v/>
      </c>
      <c r="CV896" s="16" t="str">
        <f>IF(COUNTA('Vastgesteld 7-7-2022'!AJ890:AQ890)&lt;&gt;0,2,"")</f>
        <v/>
      </c>
      <c r="CW896" s="16" t="str">
        <f t="shared" si="81"/>
        <v/>
      </c>
      <c r="CX896" s="16" t="str">
        <f>IF('Vastgesteld 7-7-2022'!AJ890="x","BB","")</f>
        <v/>
      </c>
      <c r="CY896" s="16" t="str">
        <f>IF('Vastgesteld 7-7-2022'!AK890="x","B","")</f>
        <v/>
      </c>
      <c r="CZ896" s="16" t="str">
        <f>IF('Vastgesteld 7-7-2022'!AL890="x","L","")</f>
        <v/>
      </c>
      <c r="DA896" s="16" t="str">
        <f>IF('Vastgesteld 7-7-2022'!AM890="x","M","")</f>
        <v/>
      </c>
      <c r="DB896" s="16" t="str">
        <f>IF('Vastgesteld 7-7-2022'!AN890="x","Z","")</f>
        <v/>
      </c>
      <c r="DC896" s="16" t="str">
        <f>IF('Vastgesteld 7-7-2022'!AO890="x","ZZ","")</f>
        <v/>
      </c>
      <c r="DD896" s="16" t="str">
        <f>IF('Vastgesteld 7-7-2022'!AQ890="x","1.40","")</f>
        <v/>
      </c>
      <c r="DE896" s="16" t="str">
        <f>IF(COUNTA('Vastgesteld 7-7-2022'!BH890:BJ890)&lt;&gt;0,6,"")</f>
        <v/>
      </c>
      <c r="DF896" s="16" t="str">
        <f t="shared" si="82"/>
        <v/>
      </c>
      <c r="DG896" s="16" t="str">
        <f>IF('Vastgesteld 7-7-2022'!BH890="x","L","")</f>
        <v/>
      </c>
      <c r="DH896" s="16" t="str">
        <f>IF('Vastgesteld 7-7-2022'!BI890="x","M","")</f>
        <v/>
      </c>
      <c r="DI896" s="16" t="str">
        <f>IF('Vastgesteld 7-7-2022'!BJ890="x","Z","")</f>
        <v/>
      </c>
      <c r="DJ896" s="16" t="str">
        <f>IF('Vastgesteld 7-7-2022'!BK890="x","Z","")</f>
        <v/>
      </c>
      <c r="DK896" s="16" t="str">
        <f>IF(COUNTA('Vastgesteld 7-7-2022'!BM890:BO890)&lt;&gt;0,6,"")</f>
        <v/>
      </c>
      <c r="DL896" s="16" t="str">
        <f t="shared" si="83"/>
        <v/>
      </c>
      <c r="DM896" s="16" t="str">
        <f>IF('Vastgesteld 7-7-2022'!BM890="x","L","")</f>
        <v/>
      </c>
      <c r="DN896" s="16" t="str">
        <f>IF('Vastgesteld 7-7-2022'!BN890="x","M","")</f>
        <v/>
      </c>
      <c r="DO896" s="16" t="str">
        <f>IF('Vastgesteld 7-7-2022'!BO890="x","Z","")</f>
        <v/>
      </c>
      <c r="DP896" s="16" t="str">
        <f>IF('Vastgesteld 7-7-2022'!BP890="x","Z","")</f>
        <v/>
      </c>
    </row>
    <row r="897" spans="1:120" ht="14.4" x14ac:dyDescent="0.3">
      <c r="A897" s="18">
        <f>'Vastgesteld 7-7-2022'!A891</f>
        <v>0</v>
      </c>
      <c r="B897" s="16" t="str">
        <f>IFERROR(VLOOKUP('Vastgesteld 7-7-2022'!#REF!,#REF!,2,FALSE),"")</f>
        <v/>
      </c>
      <c r="C897" s="16">
        <f>'Vastgesteld 7-7-2022'!E891</f>
        <v>0</v>
      </c>
      <c r="D897" s="16" t="str">
        <f>IFERROR(VLOOKUP('Vastgesteld 7-7-2022'!#REF!,#REF!,2,FALSE),"")</f>
        <v/>
      </c>
      <c r="E897" s="16" t="str">
        <f>IFERROR(VLOOKUP('Vastgesteld 7-7-2022'!#REF!,#REF!,5,FALSE),"")</f>
        <v/>
      </c>
      <c r="F897" s="16" t="e">
        <f>IF('Vastgesteld 7-7-2022'!#REF!&lt;&gt;"",'Vastgesteld 7-7-2022'!#REF!,"")</f>
        <v>#REF!</v>
      </c>
      <c r="G897" s="16" t="e">
        <f>IF('Vastgesteld 7-7-2022'!#REF!="Indoor",1,0)</f>
        <v>#REF!</v>
      </c>
      <c r="H897" s="16" t="e">
        <f>'Vastgesteld 7-7-2022'!#REF!</f>
        <v>#REF!</v>
      </c>
      <c r="I897" s="16" t="e">
        <f>IF('Vastgesteld 7-7-2022'!#REF!="Nee",0,IF('Vastgesteld 7-7-2022'!#REF!="Ja",1,""))</f>
        <v>#REF!</v>
      </c>
      <c r="J897" s="16" t="e">
        <f>IF('Vastgesteld 7-7-2022'!#REF!&lt;&gt;"",'Vastgesteld 7-7-2022'!#REF!,"")</f>
        <v>#REF!</v>
      </c>
      <c r="BJ897" s="16" t="str">
        <f>IF(COUNTA('Vastgesteld 7-7-2022'!T891:AD891)&lt;&gt;0,1,"")</f>
        <v/>
      </c>
      <c r="BK897" s="16" t="str">
        <f t="shared" si="78"/>
        <v/>
      </c>
      <c r="BL897" s="16" t="str">
        <f>IF('Vastgesteld 7-7-2022'!T891="x","AA","")</f>
        <v/>
      </c>
      <c r="BM897" s="16" t="str">
        <f>IF('Vastgesteld 7-7-2022'!U891="x","A","")</f>
        <v/>
      </c>
      <c r="BN897" s="16" t="str">
        <f>IF('Vastgesteld 7-7-2022'!V891="x","B1","")</f>
        <v/>
      </c>
      <c r="BO897" s="16" t="e">
        <f>IF('Vastgesteld 7-7-2022'!#REF!="x","BB","")</f>
        <v>#REF!</v>
      </c>
      <c r="BP897" s="16" t="str">
        <f>IF('Vastgesteld 7-7-2022'!X891="x","B","")</f>
        <v/>
      </c>
      <c r="BQ897" s="16" t="str">
        <f>IF('Vastgesteld 7-7-2022'!Y891="x","L1","")</f>
        <v/>
      </c>
      <c r="BR897" s="16" t="str">
        <f>IF('Vastgesteld 7-7-2022'!Z891="x","L2","")</f>
        <v/>
      </c>
      <c r="BS897" s="16" t="str">
        <f>IF('Vastgesteld 7-7-2022'!AA891="x","M1","")</f>
        <v/>
      </c>
      <c r="BT897" s="16" t="str">
        <f>IF('Vastgesteld 7-7-2022'!AB891="x","M2","")</f>
        <v/>
      </c>
      <c r="BU897" s="16" t="str">
        <f>IF('Vastgesteld 7-7-2022'!AC891="x","Z1","")</f>
        <v/>
      </c>
      <c r="BV897" s="16" t="str">
        <f>IF('Vastgesteld 7-7-2022'!AD891="x","Z2","")</f>
        <v/>
      </c>
      <c r="BW897" s="16" t="str">
        <f>IF(COUNTA('Vastgesteld 7-7-2022'!K891:S891)&lt;&gt;0,1,"")</f>
        <v/>
      </c>
      <c r="BX897" s="16" t="str">
        <f t="shared" si="79"/>
        <v/>
      </c>
      <c r="BY897" s="16" t="str">
        <f>IF('Vastgesteld 7-7-2022'!K891="x","BB","")</f>
        <v/>
      </c>
      <c r="BZ897" s="16" t="str">
        <f>IF('Vastgesteld 7-7-2022'!L891="x","B","")</f>
        <v/>
      </c>
      <c r="CA897" s="16" t="str">
        <f>IF('Vastgesteld 7-7-2022'!M891="x","L1","")</f>
        <v/>
      </c>
      <c r="CB897" s="16" t="str">
        <f>IF('Vastgesteld 7-7-2022'!N891="x","L2","")</f>
        <v/>
      </c>
      <c r="CC897" s="16" t="str">
        <f>IF('Vastgesteld 7-7-2022'!O891="x","M1","")</f>
        <v/>
      </c>
      <c r="CD897" s="16" t="str">
        <f>IF('Vastgesteld 7-7-2022'!P891="x","M2","")</f>
        <v/>
      </c>
      <c r="CE897" s="16" t="str">
        <f>IF('Vastgesteld 7-7-2022'!Q891="x","Z1","")</f>
        <v/>
      </c>
      <c r="CF897" s="16" t="str">
        <f>IF('Vastgesteld 7-7-2022'!R891="x","Z2","")</f>
        <v/>
      </c>
      <c r="CG897" s="16" t="str">
        <f>IF('Vastgesteld 7-7-2022'!S891="x","ZZL","")</f>
        <v/>
      </c>
      <c r="CL897" s="16" t="str">
        <f>IF(COUNTA('Vastgesteld 7-7-2022'!AV891:BF891)&lt;&gt;0,2,"")</f>
        <v/>
      </c>
      <c r="CM897" s="16" t="str">
        <f t="shared" si="80"/>
        <v/>
      </c>
      <c r="CN897" s="16" t="str">
        <f>IF('Vastgesteld 7-7-2022'!AV891="x","AA","")</f>
        <v/>
      </c>
      <c r="CO897" s="16" t="str">
        <f>IF('Vastgesteld 7-7-2022'!AW891="x","A","")</f>
        <v/>
      </c>
      <c r="CP897" s="16" t="str">
        <f>IF('Vastgesteld 7-7-2022'!AX891="x","BB","")</f>
        <v/>
      </c>
      <c r="CQ897" s="16" t="str">
        <f>IF('Vastgesteld 7-7-2022'!AY891="x","B","")</f>
        <v/>
      </c>
      <c r="CR897" s="16" t="str">
        <f>IF('Vastgesteld 7-7-2022'!AZ891="x","L","")</f>
        <v/>
      </c>
      <c r="CS897" s="16" t="str">
        <f>IF('Vastgesteld 7-7-2022'!BA891="x","M","")</f>
        <v/>
      </c>
      <c r="CT897" s="16" t="str">
        <f>IF('Vastgesteld 7-7-2022'!BB891="x","Z","")</f>
        <v/>
      </c>
      <c r="CU897" s="16" t="str">
        <f>IF('Vastgesteld 7-7-2022'!BF891="x","ZZ","")</f>
        <v/>
      </c>
      <c r="CV897" s="16" t="str">
        <f>IF(COUNTA('Vastgesteld 7-7-2022'!AJ891:AQ891)&lt;&gt;0,2,"")</f>
        <v/>
      </c>
      <c r="CW897" s="16" t="str">
        <f t="shared" si="81"/>
        <v/>
      </c>
      <c r="CX897" s="16" t="str">
        <f>IF('Vastgesteld 7-7-2022'!AJ891="x","BB","")</f>
        <v/>
      </c>
      <c r="CY897" s="16" t="str">
        <f>IF('Vastgesteld 7-7-2022'!AK891="x","B","")</f>
        <v/>
      </c>
      <c r="CZ897" s="16" t="str">
        <f>IF('Vastgesteld 7-7-2022'!AL891="x","L","")</f>
        <v/>
      </c>
      <c r="DA897" s="16" t="str">
        <f>IF('Vastgesteld 7-7-2022'!AM891="x","M","")</f>
        <v/>
      </c>
      <c r="DB897" s="16" t="str">
        <f>IF('Vastgesteld 7-7-2022'!AN891="x","Z","")</f>
        <v/>
      </c>
      <c r="DC897" s="16" t="str">
        <f>IF('Vastgesteld 7-7-2022'!AO891="x","ZZ","")</f>
        <v/>
      </c>
      <c r="DD897" s="16" t="str">
        <f>IF('Vastgesteld 7-7-2022'!AQ891="x","1.40","")</f>
        <v/>
      </c>
      <c r="DE897" s="16" t="str">
        <f>IF(COUNTA('Vastgesteld 7-7-2022'!BH891:BJ891)&lt;&gt;0,6,"")</f>
        <v/>
      </c>
      <c r="DF897" s="16" t="str">
        <f t="shared" si="82"/>
        <v/>
      </c>
      <c r="DG897" s="16" t="str">
        <f>IF('Vastgesteld 7-7-2022'!BH891="x","L","")</f>
        <v/>
      </c>
      <c r="DH897" s="16" t="str">
        <f>IF('Vastgesteld 7-7-2022'!BI891="x","M","")</f>
        <v/>
      </c>
      <c r="DI897" s="16" t="str">
        <f>IF('Vastgesteld 7-7-2022'!BJ891="x","Z","")</f>
        <v/>
      </c>
      <c r="DJ897" s="16" t="str">
        <f>IF('Vastgesteld 7-7-2022'!BK891="x","Z","")</f>
        <v/>
      </c>
      <c r="DK897" s="16" t="str">
        <f>IF(COUNTA('Vastgesteld 7-7-2022'!BM891:BO891)&lt;&gt;0,6,"")</f>
        <v/>
      </c>
      <c r="DL897" s="16" t="str">
        <f t="shared" si="83"/>
        <v/>
      </c>
      <c r="DM897" s="16" t="str">
        <f>IF('Vastgesteld 7-7-2022'!BM891="x","L","")</f>
        <v/>
      </c>
      <c r="DN897" s="16" t="str">
        <f>IF('Vastgesteld 7-7-2022'!BN891="x","M","")</f>
        <v/>
      </c>
      <c r="DO897" s="16" t="str">
        <f>IF('Vastgesteld 7-7-2022'!BO891="x","Z","")</f>
        <v/>
      </c>
      <c r="DP897" s="16" t="str">
        <f>IF('Vastgesteld 7-7-2022'!BP891="x","Z","")</f>
        <v/>
      </c>
    </row>
    <row r="898" spans="1:120" ht="14.4" x14ac:dyDescent="0.3">
      <c r="A898" s="18">
        <f>'Vastgesteld 7-7-2022'!A892</f>
        <v>0</v>
      </c>
      <c r="B898" s="16" t="str">
        <f>IFERROR(VLOOKUP('Vastgesteld 7-7-2022'!#REF!,#REF!,2,FALSE),"")</f>
        <v/>
      </c>
      <c r="C898" s="16">
        <f>'Vastgesteld 7-7-2022'!E892</f>
        <v>0</v>
      </c>
      <c r="D898" s="16" t="str">
        <f>IFERROR(VLOOKUP('Vastgesteld 7-7-2022'!#REF!,#REF!,2,FALSE),"")</f>
        <v/>
      </c>
      <c r="E898" s="16" t="str">
        <f>IFERROR(VLOOKUP('Vastgesteld 7-7-2022'!#REF!,#REF!,5,FALSE),"")</f>
        <v/>
      </c>
      <c r="F898" s="16" t="e">
        <f>IF('Vastgesteld 7-7-2022'!#REF!&lt;&gt;"",'Vastgesteld 7-7-2022'!#REF!,"")</f>
        <v>#REF!</v>
      </c>
      <c r="G898" s="16" t="e">
        <f>IF('Vastgesteld 7-7-2022'!#REF!="Indoor",1,0)</f>
        <v>#REF!</v>
      </c>
      <c r="H898" s="16" t="e">
        <f>'Vastgesteld 7-7-2022'!#REF!</f>
        <v>#REF!</v>
      </c>
      <c r="I898" s="16" t="e">
        <f>IF('Vastgesteld 7-7-2022'!#REF!="Nee",0,IF('Vastgesteld 7-7-2022'!#REF!="Ja",1,""))</f>
        <v>#REF!</v>
      </c>
      <c r="J898" s="16" t="e">
        <f>IF('Vastgesteld 7-7-2022'!#REF!&lt;&gt;"",'Vastgesteld 7-7-2022'!#REF!,"")</f>
        <v>#REF!</v>
      </c>
      <c r="BJ898" s="16" t="str">
        <f>IF(COUNTA('Vastgesteld 7-7-2022'!T892:AD892)&lt;&gt;0,1,"")</f>
        <v/>
      </c>
      <c r="BK898" s="16" t="str">
        <f t="shared" si="78"/>
        <v/>
      </c>
      <c r="BL898" s="16" t="str">
        <f>IF('Vastgesteld 7-7-2022'!T892="x","AA","")</f>
        <v/>
      </c>
      <c r="BM898" s="16" t="str">
        <f>IF('Vastgesteld 7-7-2022'!U892="x","A","")</f>
        <v/>
      </c>
      <c r="BN898" s="16" t="str">
        <f>IF('Vastgesteld 7-7-2022'!V892="x","B1","")</f>
        <v/>
      </c>
      <c r="BO898" s="16" t="e">
        <f>IF('Vastgesteld 7-7-2022'!#REF!="x","BB","")</f>
        <v>#REF!</v>
      </c>
      <c r="BP898" s="16" t="str">
        <f>IF('Vastgesteld 7-7-2022'!X892="x","B","")</f>
        <v/>
      </c>
      <c r="BQ898" s="16" t="str">
        <f>IF('Vastgesteld 7-7-2022'!Y892="x","L1","")</f>
        <v/>
      </c>
      <c r="BR898" s="16" t="str">
        <f>IF('Vastgesteld 7-7-2022'!Z892="x","L2","")</f>
        <v/>
      </c>
      <c r="BS898" s="16" t="str">
        <f>IF('Vastgesteld 7-7-2022'!AA892="x","M1","")</f>
        <v/>
      </c>
      <c r="BT898" s="16" t="str">
        <f>IF('Vastgesteld 7-7-2022'!AB892="x","M2","")</f>
        <v/>
      </c>
      <c r="BU898" s="16" t="str">
        <f>IF('Vastgesteld 7-7-2022'!AC892="x","Z1","")</f>
        <v/>
      </c>
      <c r="BV898" s="16" t="str">
        <f>IF('Vastgesteld 7-7-2022'!AD892="x","Z2","")</f>
        <v/>
      </c>
      <c r="BW898" s="16" t="str">
        <f>IF(COUNTA('Vastgesteld 7-7-2022'!K892:S892)&lt;&gt;0,1,"")</f>
        <v/>
      </c>
      <c r="BX898" s="16" t="str">
        <f t="shared" si="79"/>
        <v/>
      </c>
      <c r="BY898" s="16" t="str">
        <f>IF('Vastgesteld 7-7-2022'!K892="x","BB","")</f>
        <v/>
      </c>
      <c r="BZ898" s="16" t="str">
        <f>IF('Vastgesteld 7-7-2022'!L892="x","B","")</f>
        <v/>
      </c>
      <c r="CA898" s="16" t="str">
        <f>IF('Vastgesteld 7-7-2022'!M892="x","L1","")</f>
        <v/>
      </c>
      <c r="CB898" s="16" t="str">
        <f>IF('Vastgesteld 7-7-2022'!N892="x","L2","")</f>
        <v/>
      </c>
      <c r="CC898" s="16" t="str">
        <f>IF('Vastgesteld 7-7-2022'!O892="x","M1","")</f>
        <v/>
      </c>
      <c r="CD898" s="16" t="str">
        <f>IF('Vastgesteld 7-7-2022'!P892="x","M2","")</f>
        <v/>
      </c>
      <c r="CE898" s="16" t="str">
        <f>IF('Vastgesteld 7-7-2022'!Q892="x","Z1","")</f>
        <v/>
      </c>
      <c r="CF898" s="16" t="str">
        <f>IF('Vastgesteld 7-7-2022'!R892="x","Z2","")</f>
        <v/>
      </c>
      <c r="CG898" s="16" t="str">
        <f>IF('Vastgesteld 7-7-2022'!S892="x","ZZL","")</f>
        <v/>
      </c>
      <c r="CL898" s="16" t="str">
        <f>IF(COUNTA('Vastgesteld 7-7-2022'!AV892:BF892)&lt;&gt;0,2,"")</f>
        <v/>
      </c>
      <c r="CM898" s="16" t="str">
        <f t="shared" si="80"/>
        <v/>
      </c>
      <c r="CN898" s="16" t="str">
        <f>IF('Vastgesteld 7-7-2022'!AV892="x","AA","")</f>
        <v/>
      </c>
      <c r="CO898" s="16" t="str">
        <f>IF('Vastgesteld 7-7-2022'!AW892="x","A","")</f>
        <v/>
      </c>
      <c r="CP898" s="16" t="str">
        <f>IF('Vastgesteld 7-7-2022'!AX892="x","BB","")</f>
        <v/>
      </c>
      <c r="CQ898" s="16" t="str">
        <f>IF('Vastgesteld 7-7-2022'!AY892="x","B","")</f>
        <v/>
      </c>
      <c r="CR898" s="16" t="str">
        <f>IF('Vastgesteld 7-7-2022'!AZ892="x","L","")</f>
        <v/>
      </c>
      <c r="CS898" s="16" t="str">
        <f>IF('Vastgesteld 7-7-2022'!BA892="x","M","")</f>
        <v/>
      </c>
      <c r="CT898" s="16" t="str">
        <f>IF('Vastgesteld 7-7-2022'!BB892="x","Z","")</f>
        <v/>
      </c>
      <c r="CU898" s="16" t="str">
        <f>IF('Vastgesteld 7-7-2022'!BF892="x","ZZ","")</f>
        <v/>
      </c>
      <c r="CV898" s="16" t="str">
        <f>IF(COUNTA('Vastgesteld 7-7-2022'!AJ892:AQ892)&lt;&gt;0,2,"")</f>
        <v/>
      </c>
      <c r="CW898" s="16" t="str">
        <f t="shared" si="81"/>
        <v/>
      </c>
      <c r="CX898" s="16" t="str">
        <f>IF('Vastgesteld 7-7-2022'!AJ892="x","BB","")</f>
        <v/>
      </c>
      <c r="CY898" s="16" t="str">
        <f>IF('Vastgesteld 7-7-2022'!AK892="x","B","")</f>
        <v/>
      </c>
      <c r="CZ898" s="16" t="str">
        <f>IF('Vastgesteld 7-7-2022'!AL892="x","L","")</f>
        <v/>
      </c>
      <c r="DA898" s="16" t="str">
        <f>IF('Vastgesteld 7-7-2022'!AM892="x","M","")</f>
        <v/>
      </c>
      <c r="DB898" s="16" t="str">
        <f>IF('Vastgesteld 7-7-2022'!AN892="x","Z","")</f>
        <v/>
      </c>
      <c r="DC898" s="16" t="str">
        <f>IF('Vastgesteld 7-7-2022'!AO892="x","ZZ","")</f>
        <v/>
      </c>
      <c r="DD898" s="16" t="str">
        <f>IF('Vastgesteld 7-7-2022'!AQ892="x","1.40","")</f>
        <v/>
      </c>
      <c r="DE898" s="16" t="str">
        <f>IF(COUNTA('Vastgesteld 7-7-2022'!BH892:BJ892)&lt;&gt;0,6,"")</f>
        <v/>
      </c>
      <c r="DF898" s="16" t="str">
        <f t="shared" si="82"/>
        <v/>
      </c>
      <c r="DG898" s="16" t="str">
        <f>IF('Vastgesteld 7-7-2022'!BH892="x","L","")</f>
        <v/>
      </c>
      <c r="DH898" s="16" t="str">
        <f>IF('Vastgesteld 7-7-2022'!BI892="x","M","")</f>
        <v/>
      </c>
      <c r="DI898" s="16" t="str">
        <f>IF('Vastgesteld 7-7-2022'!BJ892="x","Z","")</f>
        <v/>
      </c>
      <c r="DJ898" s="16" t="str">
        <f>IF('Vastgesteld 7-7-2022'!BK892="x","Z","")</f>
        <v/>
      </c>
      <c r="DK898" s="16" t="str">
        <f>IF(COUNTA('Vastgesteld 7-7-2022'!BM892:BO892)&lt;&gt;0,6,"")</f>
        <v/>
      </c>
      <c r="DL898" s="16" t="str">
        <f t="shared" si="83"/>
        <v/>
      </c>
      <c r="DM898" s="16" t="str">
        <f>IF('Vastgesteld 7-7-2022'!BM892="x","L","")</f>
        <v/>
      </c>
      <c r="DN898" s="16" t="str">
        <f>IF('Vastgesteld 7-7-2022'!BN892="x","M","")</f>
        <v/>
      </c>
      <c r="DO898" s="16" t="str">
        <f>IF('Vastgesteld 7-7-2022'!BO892="x","Z","")</f>
        <v/>
      </c>
      <c r="DP898" s="16" t="str">
        <f>IF('Vastgesteld 7-7-2022'!BP892="x","Z","")</f>
        <v/>
      </c>
    </row>
    <row r="899" spans="1:120" ht="14.4" x14ac:dyDescent="0.3">
      <c r="A899" s="18">
        <f>'Vastgesteld 7-7-2022'!A893</f>
        <v>0</v>
      </c>
      <c r="B899" s="16" t="str">
        <f>IFERROR(VLOOKUP('Vastgesteld 7-7-2022'!#REF!,#REF!,2,FALSE),"")</f>
        <v/>
      </c>
      <c r="C899" s="16">
        <f>'Vastgesteld 7-7-2022'!E893</f>
        <v>0</v>
      </c>
      <c r="D899" s="16" t="str">
        <f>IFERROR(VLOOKUP('Vastgesteld 7-7-2022'!#REF!,#REF!,2,FALSE),"")</f>
        <v/>
      </c>
      <c r="E899" s="16" t="str">
        <f>IFERROR(VLOOKUP('Vastgesteld 7-7-2022'!#REF!,#REF!,5,FALSE),"")</f>
        <v/>
      </c>
      <c r="F899" s="16" t="e">
        <f>IF('Vastgesteld 7-7-2022'!#REF!&lt;&gt;"",'Vastgesteld 7-7-2022'!#REF!,"")</f>
        <v>#REF!</v>
      </c>
      <c r="G899" s="16" t="e">
        <f>IF('Vastgesteld 7-7-2022'!#REF!="Indoor",1,0)</f>
        <v>#REF!</v>
      </c>
      <c r="H899" s="16" t="e">
        <f>'Vastgesteld 7-7-2022'!#REF!</f>
        <v>#REF!</v>
      </c>
      <c r="I899" s="16" t="e">
        <f>IF('Vastgesteld 7-7-2022'!#REF!="Nee",0,IF('Vastgesteld 7-7-2022'!#REF!="Ja",1,""))</f>
        <v>#REF!</v>
      </c>
      <c r="J899" s="16" t="e">
        <f>IF('Vastgesteld 7-7-2022'!#REF!&lt;&gt;"",'Vastgesteld 7-7-2022'!#REF!,"")</f>
        <v>#REF!</v>
      </c>
      <c r="BJ899" s="16" t="str">
        <f>IF(COUNTA('Vastgesteld 7-7-2022'!T893:AD893)&lt;&gt;0,1,"")</f>
        <v/>
      </c>
      <c r="BK899" s="16" t="str">
        <f t="shared" ref="BK899:BK962" si="84">IF(COUNTBLANK(BJ899) = 1,"",2)</f>
        <v/>
      </c>
      <c r="BL899" s="16" t="str">
        <f>IF('Vastgesteld 7-7-2022'!T893="x","AA","")</f>
        <v/>
      </c>
      <c r="BM899" s="16" t="str">
        <f>IF('Vastgesteld 7-7-2022'!U893="x","A","")</f>
        <v/>
      </c>
      <c r="BN899" s="16" t="str">
        <f>IF('Vastgesteld 7-7-2022'!V893="x","B1","")</f>
        <v/>
      </c>
      <c r="BO899" s="16" t="e">
        <f>IF('Vastgesteld 7-7-2022'!#REF!="x","BB","")</f>
        <v>#REF!</v>
      </c>
      <c r="BP899" s="16" t="str">
        <f>IF('Vastgesteld 7-7-2022'!X893="x","B","")</f>
        <v/>
      </c>
      <c r="BQ899" s="16" t="str">
        <f>IF('Vastgesteld 7-7-2022'!Y893="x","L1","")</f>
        <v/>
      </c>
      <c r="BR899" s="16" t="str">
        <f>IF('Vastgesteld 7-7-2022'!Z893="x","L2","")</f>
        <v/>
      </c>
      <c r="BS899" s="16" t="str">
        <f>IF('Vastgesteld 7-7-2022'!AA893="x","M1","")</f>
        <v/>
      </c>
      <c r="BT899" s="16" t="str">
        <f>IF('Vastgesteld 7-7-2022'!AB893="x","M2","")</f>
        <v/>
      </c>
      <c r="BU899" s="16" t="str">
        <f>IF('Vastgesteld 7-7-2022'!AC893="x","Z1","")</f>
        <v/>
      </c>
      <c r="BV899" s="16" t="str">
        <f>IF('Vastgesteld 7-7-2022'!AD893="x","Z2","")</f>
        <v/>
      </c>
      <c r="BW899" s="16" t="str">
        <f>IF(COUNTA('Vastgesteld 7-7-2022'!K893:S893)&lt;&gt;0,1,"")</f>
        <v/>
      </c>
      <c r="BX899" s="16" t="str">
        <f t="shared" ref="BX899:BX962" si="85">IF(COUNTBLANK(BW899) = 1,"",1)</f>
        <v/>
      </c>
      <c r="BY899" s="16" t="str">
        <f>IF('Vastgesteld 7-7-2022'!K893="x","BB","")</f>
        <v/>
      </c>
      <c r="BZ899" s="16" t="str">
        <f>IF('Vastgesteld 7-7-2022'!L893="x","B","")</f>
        <v/>
      </c>
      <c r="CA899" s="16" t="str">
        <f>IF('Vastgesteld 7-7-2022'!M893="x","L1","")</f>
        <v/>
      </c>
      <c r="CB899" s="16" t="str">
        <f>IF('Vastgesteld 7-7-2022'!N893="x","L2","")</f>
        <v/>
      </c>
      <c r="CC899" s="16" t="str">
        <f>IF('Vastgesteld 7-7-2022'!O893="x","M1","")</f>
        <v/>
      </c>
      <c r="CD899" s="16" t="str">
        <f>IF('Vastgesteld 7-7-2022'!P893="x","M2","")</f>
        <v/>
      </c>
      <c r="CE899" s="16" t="str">
        <f>IF('Vastgesteld 7-7-2022'!Q893="x","Z1","")</f>
        <v/>
      </c>
      <c r="CF899" s="16" t="str">
        <f>IF('Vastgesteld 7-7-2022'!R893="x","Z2","")</f>
        <v/>
      </c>
      <c r="CG899" s="16" t="str">
        <f>IF('Vastgesteld 7-7-2022'!S893="x","ZZL","")</f>
        <v/>
      </c>
      <c r="CL899" s="16" t="str">
        <f>IF(COUNTA('Vastgesteld 7-7-2022'!AV893:BF893)&lt;&gt;0,2,"")</f>
        <v/>
      </c>
      <c r="CM899" s="16" t="str">
        <f t="shared" ref="CM899:CM962" si="86">IF(COUNTBLANK(CL899) = 1,"",2)</f>
        <v/>
      </c>
      <c r="CN899" s="16" t="str">
        <f>IF('Vastgesteld 7-7-2022'!AV893="x","AA","")</f>
        <v/>
      </c>
      <c r="CO899" s="16" t="str">
        <f>IF('Vastgesteld 7-7-2022'!AW893="x","A","")</f>
        <v/>
      </c>
      <c r="CP899" s="16" t="str">
        <f>IF('Vastgesteld 7-7-2022'!AX893="x","BB","")</f>
        <v/>
      </c>
      <c r="CQ899" s="16" t="str">
        <f>IF('Vastgesteld 7-7-2022'!AY893="x","B","")</f>
        <v/>
      </c>
      <c r="CR899" s="16" t="str">
        <f>IF('Vastgesteld 7-7-2022'!AZ893="x","L","")</f>
        <v/>
      </c>
      <c r="CS899" s="16" t="str">
        <f>IF('Vastgesteld 7-7-2022'!BA893="x","M","")</f>
        <v/>
      </c>
      <c r="CT899" s="16" t="str">
        <f>IF('Vastgesteld 7-7-2022'!BB893="x","Z","")</f>
        <v/>
      </c>
      <c r="CU899" s="16" t="str">
        <f>IF('Vastgesteld 7-7-2022'!BF893="x","ZZ","")</f>
        <v/>
      </c>
      <c r="CV899" s="16" t="str">
        <f>IF(COUNTA('Vastgesteld 7-7-2022'!AJ893:AQ893)&lt;&gt;0,2,"")</f>
        <v/>
      </c>
      <c r="CW899" s="16" t="str">
        <f t="shared" ref="CW899:CW962" si="87">IF(COUNTBLANK(CV899) = 1,"",1)</f>
        <v/>
      </c>
      <c r="CX899" s="16" t="str">
        <f>IF('Vastgesteld 7-7-2022'!AJ893="x","BB","")</f>
        <v/>
      </c>
      <c r="CY899" s="16" t="str">
        <f>IF('Vastgesteld 7-7-2022'!AK893="x","B","")</f>
        <v/>
      </c>
      <c r="CZ899" s="16" t="str">
        <f>IF('Vastgesteld 7-7-2022'!AL893="x","L","")</f>
        <v/>
      </c>
      <c r="DA899" s="16" t="str">
        <f>IF('Vastgesteld 7-7-2022'!AM893="x","M","")</f>
        <v/>
      </c>
      <c r="DB899" s="16" t="str">
        <f>IF('Vastgesteld 7-7-2022'!AN893="x","Z","")</f>
        <v/>
      </c>
      <c r="DC899" s="16" t="str">
        <f>IF('Vastgesteld 7-7-2022'!AO893="x","ZZ","")</f>
        <v/>
      </c>
      <c r="DD899" s="16" t="str">
        <f>IF('Vastgesteld 7-7-2022'!AQ893="x","1.40","")</f>
        <v/>
      </c>
      <c r="DE899" s="16" t="str">
        <f>IF(COUNTA('Vastgesteld 7-7-2022'!BH893:BJ893)&lt;&gt;0,6,"")</f>
        <v/>
      </c>
      <c r="DF899" s="16" t="str">
        <f t="shared" ref="DF899:DF962" si="88">IF(COUNTBLANK(DE899) = 1,"",2)</f>
        <v/>
      </c>
      <c r="DG899" s="16" t="str">
        <f>IF('Vastgesteld 7-7-2022'!BH893="x","L","")</f>
        <v/>
      </c>
      <c r="DH899" s="16" t="str">
        <f>IF('Vastgesteld 7-7-2022'!BI893="x","M","")</f>
        <v/>
      </c>
      <c r="DI899" s="16" t="str">
        <f>IF('Vastgesteld 7-7-2022'!BJ893="x","Z","")</f>
        <v/>
      </c>
      <c r="DJ899" s="16" t="str">
        <f>IF('Vastgesteld 7-7-2022'!BK893="x","Z","")</f>
        <v/>
      </c>
      <c r="DK899" s="16" t="str">
        <f>IF(COUNTA('Vastgesteld 7-7-2022'!BM893:BO893)&lt;&gt;0,6,"")</f>
        <v/>
      </c>
      <c r="DL899" s="16" t="str">
        <f t="shared" ref="DL899:DL962" si="89">IF(COUNTBLANK(DK899) = 1,"",1)</f>
        <v/>
      </c>
      <c r="DM899" s="16" t="str">
        <f>IF('Vastgesteld 7-7-2022'!BM893="x","L","")</f>
        <v/>
      </c>
      <c r="DN899" s="16" t="str">
        <f>IF('Vastgesteld 7-7-2022'!BN893="x","M","")</f>
        <v/>
      </c>
      <c r="DO899" s="16" t="str">
        <f>IF('Vastgesteld 7-7-2022'!BO893="x","Z","")</f>
        <v/>
      </c>
      <c r="DP899" s="16" t="str">
        <f>IF('Vastgesteld 7-7-2022'!BP893="x","Z","")</f>
        <v/>
      </c>
    </row>
    <row r="900" spans="1:120" ht="14.4" x14ac:dyDescent="0.3">
      <c r="A900" s="18">
        <f>'Vastgesteld 7-7-2022'!A894</f>
        <v>0</v>
      </c>
      <c r="B900" s="16" t="str">
        <f>IFERROR(VLOOKUP('Vastgesteld 7-7-2022'!#REF!,#REF!,2,FALSE),"")</f>
        <v/>
      </c>
      <c r="C900" s="16">
        <f>'Vastgesteld 7-7-2022'!E894</f>
        <v>0</v>
      </c>
      <c r="D900" s="16" t="str">
        <f>IFERROR(VLOOKUP('Vastgesteld 7-7-2022'!#REF!,#REF!,2,FALSE),"")</f>
        <v/>
      </c>
      <c r="E900" s="16" t="str">
        <f>IFERROR(VLOOKUP('Vastgesteld 7-7-2022'!#REF!,#REF!,5,FALSE),"")</f>
        <v/>
      </c>
      <c r="F900" s="16" t="e">
        <f>IF('Vastgesteld 7-7-2022'!#REF!&lt;&gt;"",'Vastgesteld 7-7-2022'!#REF!,"")</f>
        <v>#REF!</v>
      </c>
      <c r="G900" s="16" t="e">
        <f>IF('Vastgesteld 7-7-2022'!#REF!="Indoor",1,0)</f>
        <v>#REF!</v>
      </c>
      <c r="H900" s="16" t="e">
        <f>'Vastgesteld 7-7-2022'!#REF!</f>
        <v>#REF!</v>
      </c>
      <c r="I900" s="16" t="e">
        <f>IF('Vastgesteld 7-7-2022'!#REF!="Nee",0,IF('Vastgesteld 7-7-2022'!#REF!="Ja",1,""))</f>
        <v>#REF!</v>
      </c>
      <c r="J900" s="16" t="e">
        <f>IF('Vastgesteld 7-7-2022'!#REF!&lt;&gt;"",'Vastgesteld 7-7-2022'!#REF!,"")</f>
        <v>#REF!</v>
      </c>
      <c r="BJ900" s="16" t="str">
        <f>IF(COUNTA('Vastgesteld 7-7-2022'!T894:AD894)&lt;&gt;0,1,"")</f>
        <v/>
      </c>
      <c r="BK900" s="16" t="str">
        <f t="shared" si="84"/>
        <v/>
      </c>
      <c r="BL900" s="16" t="str">
        <f>IF('Vastgesteld 7-7-2022'!T894="x","AA","")</f>
        <v/>
      </c>
      <c r="BM900" s="16" t="str">
        <f>IF('Vastgesteld 7-7-2022'!U894="x","A","")</f>
        <v/>
      </c>
      <c r="BN900" s="16" t="str">
        <f>IF('Vastgesteld 7-7-2022'!V894="x","B1","")</f>
        <v/>
      </c>
      <c r="BO900" s="16" t="e">
        <f>IF('Vastgesteld 7-7-2022'!#REF!="x","BB","")</f>
        <v>#REF!</v>
      </c>
      <c r="BP900" s="16" t="str">
        <f>IF('Vastgesteld 7-7-2022'!X894="x","B","")</f>
        <v/>
      </c>
      <c r="BQ900" s="16" t="str">
        <f>IF('Vastgesteld 7-7-2022'!Y894="x","L1","")</f>
        <v/>
      </c>
      <c r="BR900" s="16" t="str">
        <f>IF('Vastgesteld 7-7-2022'!Z894="x","L2","")</f>
        <v/>
      </c>
      <c r="BS900" s="16" t="str">
        <f>IF('Vastgesteld 7-7-2022'!AA894="x","M1","")</f>
        <v/>
      </c>
      <c r="BT900" s="16" t="str">
        <f>IF('Vastgesteld 7-7-2022'!AB894="x","M2","")</f>
        <v/>
      </c>
      <c r="BU900" s="16" t="str">
        <f>IF('Vastgesteld 7-7-2022'!AC894="x","Z1","")</f>
        <v/>
      </c>
      <c r="BV900" s="16" t="str">
        <f>IF('Vastgesteld 7-7-2022'!AD894="x","Z2","")</f>
        <v/>
      </c>
      <c r="BW900" s="16" t="str">
        <f>IF(COUNTA('Vastgesteld 7-7-2022'!K894:S894)&lt;&gt;0,1,"")</f>
        <v/>
      </c>
      <c r="BX900" s="16" t="str">
        <f t="shared" si="85"/>
        <v/>
      </c>
      <c r="BY900" s="16" t="str">
        <f>IF('Vastgesteld 7-7-2022'!K894="x","BB","")</f>
        <v/>
      </c>
      <c r="BZ900" s="16" t="str">
        <f>IF('Vastgesteld 7-7-2022'!L894="x","B","")</f>
        <v/>
      </c>
      <c r="CA900" s="16" t="str">
        <f>IF('Vastgesteld 7-7-2022'!M894="x","L1","")</f>
        <v/>
      </c>
      <c r="CB900" s="16" t="str">
        <f>IF('Vastgesteld 7-7-2022'!N894="x","L2","")</f>
        <v/>
      </c>
      <c r="CC900" s="16" t="str">
        <f>IF('Vastgesteld 7-7-2022'!O894="x","M1","")</f>
        <v/>
      </c>
      <c r="CD900" s="16" t="str">
        <f>IF('Vastgesteld 7-7-2022'!P894="x","M2","")</f>
        <v/>
      </c>
      <c r="CE900" s="16" t="str">
        <f>IF('Vastgesteld 7-7-2022'!Q894="x","Z1","")</f>
        <v/>
      </c>
      <c r="CF900" s="16" t="str">
        <f>IF('Vastgesteld 7-7-2022'!R894="x","Z2","")</f>
        <v/>
      </c>
      <c r="CG900" s="16" t="str">
        <f>IF('Vastgesteld 7-7-2022'!S894="x","ZZL","")</f>
        <v/>
      </c>
      <c r="CL900" s="16" t="str">
        <f>IF(COUNTA('Vastgesteld 7-7-2022'!AV894:BF894)&lt;&gt;0,2,"")</f>
        <v/>
      </c>
      <c r="CM900" s="16" t="str">
        <f t="shared" si="86"/>
        <v/>
      </c>
      <c r="CN900" s="16" t="str">
        <f>IF('Vastgesteld 7-7-2022'!AV894="x","AA","")</f>
        <v/>
      </c>
      <c r="CO900" s="16" t="str">
        <f>IF('Vastgesteld 7-7-2022'!AW894="x","A","")</f>
        <v/>
      </c>
      <c r="CP900" s="16" t="str">
        <f>IF('Vastgesteld 7-7-2022'!AX894="x","BB","")</f>
        <v/>
      </c>
      <c r="CQ900" s="16" t="str">
        <f>IF('Vastgesteld 7-7-2022'!AY894="x","B","")</f>
        <v/>
      </c>
      <c r="CR900" s="16" t="str">
        <f>IF('Vastgesteld 7-7-2022'!AZ894="x","L","")</f>
        <v/>
      </c>
      <c r="CS900" s="16" t="str">
        <f>IF('Vastgesteld 7-7-2022'!BA894="x","M","")</f>
        <v/>
      </c>
      <c r="CT900" s="16" t="str">
        <f>IF('Vastgesteld 7-7-2022'!BB894="x","Z","")</f>
        <v/>
      </c>
      <c r="CU900" s="16" t="str">
        <f>IF('Vastgesteld 7-7-2022'!BF894="x","ZZ","")</f>
        <v/>
      </c>
      <c r="CV900" s="16" t="str">
        <f>IF(COUNTA('Vastgesteld 7-7-2022'!AJ894:AQ894)&lt;&gt;0,2,"")</f>
        <v/>
      </c>
      <c r="CW900" s="16" t="str">
        <f t="shared" si="87"/>
        <v/>
      </c>
      <c r="CX900" s="16" t="str">
        <f>IF('Vastgesteld 7-7-2022'!AJ894="x","BB","")</f>
        <v/>
      </c>
      <c r="CY900" s="16" t="str">
        <f>IF('Vastgesteld 7-7-2022'!AK894="x","B","")</f>
        <v/>
      </c>
      <c r="CZ900" s="16" t="str">
        <f>IF('Vastgesteld 7-7-2022'!AL894="x","L","")</f>
        <v/>
      </c>
      <c r="DA900" s="16" t="str">
        <f>IF('Vastgesteld 7-7-2022'!AM894="x","M","")</f>
        <v/>
      </c>
      <c r="DB900" s="16" t="str">
        <f>IF('Vastgesteld 7-7-2022'!AN894="x","Z","")</f>
        <v/>
      </c>
      <c r="DC900" s="16" t="str">
        <f>IF('Vastgesteld 7-7-2022'!AO894="x","ZZ","")</f>
        <v/>
      </c>
      <c r="DD900" s="16" t="str">
        <f>IF('Vastgesteld 7-7-2022'!AQ894="x","1.40","")</f>
        <v/>
      </c>
      <c r="DE900" s="16" t="str">
        <f>IF(COUNTA('Vastgesteld 7-7-2022'!BH894:BJ894)&lt;&gt;0,6,"")</f>
        <v/>
      </c>
      <c r="DF900" s="16" t="str">
        <f t="shared" si="88"/>
        <v/>
      </c>
      <c r="DG900" s="16" t="str">
        <f>IF('Vastgesteld 7-7-2022'!BH894="x","L","")</f>
        <v/>
      </c>
      <c r="DH900" s="16" t="str">
        <f>IF('Vastgesteld 7-7-2022'!BI894="x","M","")</f>
        <v/>
      </c>
      <c r="DI900" s="16" t="str">
        <f>IF('Vastgesteld 7-7-2022'!BJ894="x","Z","")</f>
        <v/>
      </c>
      <c r="DJ900" s="16" t="str">
        <f>IF('Vastgesteld 7-7-2022'!BK894="x","Z","")</f>
        <v/>
      </c>
      <c r="DK900" s="16" t="str">
        <f>IF(COUNTA('Vastgesteld 7-7-2022'!BM894:BO894)&lt;&gt;0,6,"")</f>
        <v/>
      </c>
      <c r="DL900" s="16" t="str">
        <f t="shared" si="89"/>
        <v/>
      </c>
      <c r="DM900" s="16" t="str">
        <f>IF('Vastgesteld 7-7-2022'!BM894="x","L","")</f>
        <v/>
      </c>
      <c r="DN900" s="16" t="str">
        <f>IF('Vastgesteld 7-7-2022'!BN894="x","M","")</f>
        <v/>
      </c>
      <c r="DO900" s="16" t="str">
        <f>IF('Vastgesteld 7-7-2022'!BO894="x","Z","")</f>
        <v/>
      </c>
      <c r="DP900" s="16" t="str">
        <f>IF('Vastgesteld 7-7-2022'!BP894="x","Z","")</f>
        <v/>
      </c>
    </row>
    <row r="901" spans="1:120" ht="14.4" x14ac:dyDescent="0.3">
      <c r="A901" s="18">
        <f>'Vastgesteld 7-7-2022'!A895</f>
        <v>0</v>
      </c>
      <c r="B901" s="16" t="str">
        <f>IFERROR(VLOOKUP('Vastgesteld 7-7-2022'!#REF!,#REF!,2,FALSE),"")</f>
        <v/>
      </c>
      <c r="C901" s="16">
        <f>'Vastgesteld 7-7-2022'!E895</f>
        <v>0</v>
      </c>
      <c r="D901" s="16" t="str">
        <f>IFERROR(VLOOKUP('Vastgesteld 7-7-2022'!#REF!,#REF!,2,FALSE),"")</f>
        <v/>
      </c>
      <c r="E901" s="16" t="str">
        <f>IFERROR(VLOOKUP('Vastgesteld 7-7-2022'!#REF!,#REF!,5,FALSE),"")</f>
        <v/>
      </c>
      <c r="F901" s="16" t="e">
        <f>IF('Vastgesteld 7-7-2022'!#REF!&lt;&gt;"",'Vastgesteld 7-7-2022'!#REF!,"")</f>
        <v>#REF!</v>
      </c>
      <c r="G901" s="16" t="e">
        <f>IF('Vastgesteld 7-7-2022'!#REF!="Indoor",1,0)</f>
        <v>#REF!</v>
      </c>
      <c r="H901" s="16" t="e">
        <f>'Vastgesteld 7-7-2022'!#REF!</f>
        <v>#REF!</v>
      </c>
      <c r="I901" s="16" t="e">
        <f>IF('Vastgesteld 7-7-2022'!#REF!="Nee",0,IF('Vastgesteld 7-7-2022'!#REF!="Ja",1,""))</f>
        <v>#REF!</v>
      </c>
      <c r="J901" s="16" t="e">
        <f>IF('Vastgesteld 7-7-2022'!#REF!&lt;&gt;"",'Vastgesteld 7-7-2022'!#REF!,"")</f>
        <v>#REF!</v>
      </c>
      <c r="BJ901" s="16" t="str">
        <f>IF(COUNTA('Vastgesteld 7-7-2022'!T895:AD895)&lt;&gt;0,1,"")</f>
        <v/>
      </c>
      <c r="BK901" s="16" t="str">
        <f t="shared" si="84"/>
        <v/>
      </c>
      <c r="BL901" s="16" t="str">
        <f>IF('Vastgesteld 7-7-2022'!T895="x","AA","")</f>
        <v/>
      </c>
      <c r="BM901" s="16" t="str">
        <f>IF('Vastgesteld 7-7-2022'!U895="x","A","")</f>
        <v/>
      </c>
      <c r="BN901" s="16" t="str">
        <f>IF('Vastgesteld 7-7-2022'!V895="x","B1","")</f>
        <v/>
      </c>
      <c r="BO901" s="16" t="e">
        <f>IF('Vastgesteld 7-7-2022'!#REF!="x","BB","")</f>
        <v>#REF!</v>
      </c>
      <c r="BP901" s="16" t="str">
        <f>IF('Vastgesteld 7-7-2022'!X895="x","B","")</f>
        <v/>
      </c>
      <c r="BQ901" s="16" t="str">
        <f>IF('Vastgesteld 7-7-2022'!Y895="x","L1","")</f>
        <v/>
      </c>
      <c r="BR901" s="16" t="str">
        <f>IF('Vastgesteld 7-7-2022'!Z895="x","L2","")</f>
        <v/>
      </c>
      <c r="BS901" s="16" t="str">
        <f>IF('Vastgesteld 7-7-2022'!AA895="x","M1","")</f>
        <v/>
      </c>
      <c r="BT901" s="16" t="str">
        <f>IF('Vastgesteld 7-7-2022'!AB895="x","M2","")</f>
        <v/>
      </c>
      <c r="BU901" s="16" t="str">
        <f>IF('Vastgesteld 7-7-2022'!AC895="x","Z1","")</f>
        <v/>
      </c>
      <c r="BV901" s="16" t="str">
        <f>IF('Vastgesteld 7-7-2022'!AD895="x","Z2","")</f>
        <v/>
      </c>
      <c r="BW901" s="16" t="str">
        <f>IF(COUNTA('Vastgesteld 7-7-2022'!K895:S895)&lt;&gt;0,1,"")</f>
        <v/>
      </c>
      <c r="BX901" s="16" t="str">
        <f t="shared" si="85"/>
        <v/>
      </c>
      <c r="BY901" s="16" t="str">
        <f>IF('Vastgesteld 7-7-2022'!K895="x","BB","")</f>
        <v/>
      </c>
      <c r="BZ901" s="16" t="str">
        <f>IF('Vastgesteld 7-7-2022'!L895="x","B","")</f>
        <v/>
      </c>
      <c r="CA901" s="16" t="str">
        <f>IF('Vastgesteld 7-7-2022'!M895="x","L1","")</f>
        <v/>
      </c>
      <c r="CB901" s="16" t="str">
        <f>IF('Vastgesteld 7-7-2022'!N895="x","L2","")</f>
        <v/>
      </c>
      <c r="CC901" s="16" t="str">
        <f>IF('Vastgesteld 7-7-2022'!O895="x","M1","")</f>
        <v/>
      </c>
      <c r="CD901" s="16" t="str">
        <f>IF('Vastgesteld 7-7-2022'!P895="x","M2","")</f>
        <v/>
      </c>
      <c r="CE901" s="16" t="str">
        <f>IF('Vastgesteld 7-7-2022'!Q895="x","Z1","")</f>
        <v/>
      </c>
      <c r="CF901" s="16" t="str">
        <f>IF('Vastgesteld 7-7-2022'!R895="x","Z2","")</f>
        <v/>
      </c>
      <c r="CG901" s="16" t="str">
        <f>IF('Vastgesteld 7-7-2022'!S895="x","ZZL","")</f>
        <v/>
      </c>
      <c r="CL901" s="16" t="str">
        <f>IF(COUNTA('Vastgesteld 7-7-2022'!AV895:BF895)&lt;&gt;0,2,"")</f>
        <v/>
      </c>
      <c r="CM901" s="16" t="str">
        <f t="shared" si="86"/>
        <v/>
      </c>
      <c r="CN901" s="16" t="str">
        <f>IF('Vastgesteld 7-7-2022'!AV895="x","AA","")</f>
        <v/>
      </c>
      <c r="CO901" s="16" t="str">
        <f>IF('Vastgesteld 7-7-2022'!AW895="x","A","")</f>
        <v/>
      </c>
      <c r="CP901" s="16" t="str">
        <f>IF('Vastgesteld 7-7-2022'!AX895="x","BB","")</f>
        <v/>
      </c>
      <c r="CQ901" s="16" t="str">
        <f>IF('Vastgesteld 7-7-2022'!AY895="x","B","")</f>
        <v/>
      </c>
      <c r="CR901" s="16" t="str">
        <f>IF('Vastgesteld 7-7-2022'!AZ895="x","L","")</f>
        <v/>
      </c>
      <c r="CS901" s="16" t="str">
        <f>IF('Vastgesteld 7-7-2022'!BA895="x","M","")</f>
        <v/>
      </c>
      <c r="CT901" s="16" t="str">
        <f>IF('Vastgesteld 7-7-2022'!BB895="x","Z","")</f>
        <v/>
      </c>
      <c r="CU901" s="16" t="str">
        <f>IF('Vastgesteld 7-7-2022'!BF895="x","ZZ","")</f>
        <v/>
      </c>
      <c r="CV901" s="16" t="str">
        <f>IF(COUNTA('Vastgesteld 7-7-2022'!AJ895:AQ895)&lt;&gt;0,2,"")</f>
        <v/>
      </c>
      <c r="CW901" s="16" t="str">
        <f t="shared" si="87"/>
        <v/>
      </c>
      <c r="CX901" s="16" t="str">
        <f>IF('Vastgesteld 7-7-2022'!AJ895="x","BB","")</f>
        <v/>
      </c>
      <c r="CY901" s="16" t="str">
        <f>IF('Vastgesteld 7-7-2022'!AK895="x","B","")</f>
        <v/>
      </c>
      <c r="CZ901" s="16" t="str">
        <f>IF('Vastgesteld 7-7-2022'!AL895="x","L","")</f>
        <v/>
      </c>
      <c r="DA901" s="16" t="str">
        <f>IF('Vastgesteld 7-7-2022'!AM895="x","M","")</f>
        <v/>
      </c>
      <c r="DB901" s="16" t="str">
        <f>IF('Vastgesteld 7-7-2022'!AN895="x","Z","")</f>
        <v/>
      </c>
      <c r="DC901" s="16" t="str">
        <f>IF('Vastgesteld 7-7-2022'!AO895="x","ZZ","")</f>
        <v/>
      </c>
      <c r="DD901" s="16" t="str">
        <f>IF('Vastgesteld 7-7-2022'!AQ895="x","1.40","")</f>
        <v/>
      </c>
      <c r="DE901" s="16" t="str">
        <f>IF(COUNTA('Vastgesteld 7-7-2022'!BH895:BJ895)&lt;&gt;0,6,"")</f>
        <v/>
      </c>
      <c r="DF901" s="16" t="str">
        <f t="shared" si="88"/>
        <v/>
      </c>
      <c r="DG901" s="16" t="str">
        <f>IF('Vastgesteld 7-7-2022'!BH895="x","L","")</f>
        <v/>
      </c>
      <c r="DH901" s="16" t="str">
        <f>IF('Vastgesteld 7-7-2022'!BI895="x","M","")</f>
        <v/>
      </c>
      <c r="DI901" s="16" t="str">
        <f>IF('Vastgesteld 7-7-2022'!BJ895="x","Z","")</f>
        <v/>
      </c>
      <c r="DJ901" s="16" t="str">
        <f>IF('Vastgesteld 7-7-2022'!BK895="x","Z","")</f>
        <v/>
      </c>
      <c r="DK901" s="16" t="str">
        <f>IF(COUNTA('Vastgesteld 7-7-2022'!BM895:BO895)&lt;&gt;0,6,"")</f>
        <v/>
      </c>
      <c r="DL901" s="16" t="str">
        <f t="shared" si="89"/>
        <v/>
      </c>
      <c r="DM901" s="16" t="str">
        <f>IF('Vastgesteld 7-7-2022'!BM895="x","L","")</f>
        <v/>
      </c>
      <c r="DN901" s="16" t="str">
        <f>IF('Vastgesteld 7-7-2022'!BN895="x","M","")</f>
        <v/>
      </c>
      <c r="DO901" s="16" t="str">
        <f>IF('Vastgesteld 7-7-2022'!BO895="x","Z","")</f>
        <v/>
      </c>
      <c r="DP901" s="16" t="str">
        <f>IF('Vastgesteld 7-7-2022'!BP895="x","Z","")</f>
        <v/>
      </c>
    </row>
    <row r="902" spans="1:120" ht="14.4" x14ac:dyDescent="0.3">
      <c r="A902" s="18">
        <f>'Vastgesteld 7-7-2022'!A896</f>
        <v>0</v>
      </c>
      <c r="B902" s="16" t="str">
        <f>IFERROR(VLOOKUP('Vastgesteld 7-7-2022'!#REF!,#REF!,2,FALSE),"")</f>
        <v/>
      </c>
      <c r="C902" s="16">
        <f>'Vastgesteld 7-7-2022'!E896</f>
        <v>0</v>
      </c>
      <c r="D902" s="16" t="str">
        <f>IFERROR(VLOOKUP('Vastgesteld 7-7-2022'!#REF!,#REF!,2,FALSE),"")</f>
        <v/>
      </c>
      <c r="E902" s="16" t="str">
        <f>IFERROR(VLOOKUP('Vastgesteld 7-7-2022'!#REF!,#REF!,5,FALSE),"")</f>
        <v/>
      </c>
      <c r="F902" s="16" t="e">
        <f>IF('Vastgesteld 7-7-2022'!#REF!&lt;&gt;"",'Vastgesteld 7-7-2022'!#REF!,"")</f>
        <v>#REF!</v>
      </c>
      <c r="G902" s="16" t="e">
        <f>IF('Vastgesteld 7-7-2022'!#REF!="Indoor",1,0)</f>
        <v>#REF!</v>
      </c>
      <c r="H902" s="16" t="e">
        <f>'Vastgesteld 7-7-2022'!#REF!</f>
        <v>#REF!</v>
      </c>
      <c r="I902" s="16" t="e">
        <f>IF('Vastgesteld 7-7-2022'!#REF!="Nee",0,IF('Vastgesteld 7-7-2022'!#REF!="Ja",1,""))</f>
        <v>#REF!</v>
      </c>
      <c r="J902" s="16" t="e">
        <f>IF('Vastgesteld 7-7-2022'!#REF!&lt;&gt;"",'Vastgesteld 7-7-2022'!#REF!,"")</f>
        <v>#REF!</v>
      </c>
      <c r="BJ902" s="16" t="str">
        <f>IF(COUNTA('Vastgesteld 7-7-2022'!T896:AD896)&lt;&gt;0,1,"")</f>
        <v/>
      </c>
      <c r="BK902" s="16" t="str">
        <f t="shared" si="84"/>
        <v/>
      </c>
      <c r="BL902" s="16" t="str">
        <f>IF('Vastgesteld 7-7-2022'!T896="x","AA","")</f>
        <v/>
      </c>
      <c r="BM902" s="16" t="str">
        <f>IF('Vastgesteld 7-7-2022'!U896="x","A","")</f>
        <v/>
      </c>
      <c r="BN902" s="16" t="str">
        <f>IF('Vastgesteld 7-7-2022'!V896="x","B1","")</f>
        <v/>
      </c>
      <c r="BO902" s="16" t="e">
        <f>IF('Vastgesteld 7-7-2022'!#REF!="x","BB","")</f>
        <v>#REF!</v>
      </c>
      <c r="BP902" s="16" t="str">
        <f>IF('Vastgesteld 7-7-2022'!X896="x","B","")</f>
        <v/>
      </c>
      <c r="BQ902" s="16" t="str">
        <f>IF('Vastgesteld 7-7-2022'!Y896="x","L1","")</f>
        <v/>
      </c>
      <c r="BR902" s="16" t="str">
        <f>IF('Vastgesteld 7-7-2022'!Z896="x","L2","")</f>
        <v/>
      </c>
      <c r="BS902" s="16" t="str">
        <f>IF('Vastgesteld 7-7-2022'!AA896="x","M1","")</f>
        <v/>
      </c>
      <c r="BT902" s="16" t="str">
        <f>IF('Vastgesteld 7-7-2022'!AB896="x","M2","")</f>
        <v/>
      </c>
      <c r="BU902" s="16" t="str">
        <f>IF('Vastgesteld 7-7-2022'!AC896="x","Z1","")</f>
        <v/>
      </c>
      <c r="BV902" s="16" t="str">
        <f>IF('Vastgesteld 7-7-2022'!AD896="x","Z2","")</f>
        <v/>
      </c>
      <c r="BW902" s="16" t="str">
        <f>IF(COUNTA('Vastgesteld 7-7-2022'!K896:S896)&lt;&gt;0,1,"")</f>
        <v/>
      </c>
      <c r="BX902" s="16" t="str">
        <f t="shared" si="85"/>
        <v/>
      </c>
      <c r="BY902" s="16" t="str">
        <f>IF('Vastgesteld 7-7-2022'!K896="x","BB","")</f>
        <v/>
      </c>
      <c r="BZ902" s="16" t="str">
        <f>IF('Vastgesteld 7-7-2022'!L896="x","B","")</f>
        <v/>
      </c>
      <c r="CA902" s="16" t="str">
        <f>IF('Vastgesteld 7-7-2022'!M896="x","L1","")</f>
        <v/>
      </c>
      <c r="CB902" s="16" t="str">
        <f>IF('Vastgesteld 7-7-2022'!N896="x","L2","")</f>
        <v/>
      </c>
      <c r="CC902" s="16" t="str">
        <f>IF('Vastgesteld 7-7-2022'!O896="x","M1","")</f>
        <v/>
      </c>
      <c r="CD902" s="16" t="str">
        <f>IF('Vastgesteld 7-7-2022'!P896="x","M2","")</f>
        <v/>
      </c>
      <c r="CE902" s="16" t="str">
        <f>IF('Vastgesteld 7-7-2022'!Q896="x","Z1","")</f>
        <v/>
      </c>
      <c r="CF902" s="16" t="str">
        <f>IF('Vastgesteld 7-7-2022'!R896="x","Z2","")</f>
        <v/>
      </c>
      <c r="CG902" s="16" t="str">
        <f>IF('Vastgesteld 7-7-2022'!S896="x","ZZL","")</f>
        <v/>
      </c>
      <c r="CL902" s="16" t="str">
        <f>IF(COUNTA('Vastgesteld 7-7-2022'!AV896:BF896)&lt;&gt;0,2,"")</f>
        <v/>
      </c>
      <c r="CM902" s="16" t="str">
        <f t="shared" si="86"/>
        <v/>
      </c>
      <c r="CN902" s="16" t="str">
        <f>IF('Vastgesteld 7-7-2022'!AV896="x","AA","")</f>
        <v/>
      </c>
      <c r="CO902" s="16" t="str">
        <f>IF('Vastgesteld 7-7-2022'!AW896="x","A","")</f>
        <v/>
      </c>
      <c r="CP902" s="16" t="str">
        <f>IF('Vastgesteld 7-7-2022'!AX896="x","BB","")</f>
        <v/>
      </c>
      <c r="CQ902" s="16" t="str">
        <f>IF('Vastgesteld 7-7-2022'!AY896="x","B","")</f>
        <v/>
      </c>
      <c r="CR902" s="16" t="str">
        <f>IF('Vastgesteld 7-7-2022'!AZ896="x","L","")</f>
        <v/>
      </c>
      <c r="CS902" s="16" t="str">
        <f>IF('Vastgesteld 7-7-2022'!BA896="x","M","")</f>
        <v/>
      </c>
      <c r="CT902" s="16" t="str">
        <f>IF('Vastgesteld 7-7-2022'!BB896="x","Z","")</f>
        <v/>
      </c>
      <c r="CU902" s="16" t="str">
        <f>IF('Vastgesteld 7-7-2022'!BF896="x","ZZ","")</f>
        <v/>
      </c>
      <c r="CV902" s="16" t="str">
        <f>IF(COUNTA('Vastgesteld 7-7-2022'!AJ896:AQ896)&lt;&gt;0,2,"")</f>
        <v/>
      </c>
      <c r="CW902" s="16" t="str">
        <f t="shared" si="87"/>
        <v/>
      </c>
      <c r="CX902" s="16" t="str">
        <f>IF('Vastgesteld 7-7-2022'!AJ896="x","BB","")</f>
        <v/>
      </c>
      <c r="CY902" s="16" t="str">
        <f>IF('Vastgesteld 7-7-2022'!AK896="x","B","")</f>
        <v/>
      </c>
      <c r="CZ902" s="16" t="str">
        <f>IF('Vastgesteld 7-7-2022'!AL896="x","L","")</f>
        <v/>
      </c>
      <c r="DA902" s="16" t="str">
        <f>IF('Vastgesteld 7-7-2022'!AM896="x","M","")</f>
        <v/>
      </c>
      <c r="DB902" s="16" t="str">
        <f>IF('Vastgesteld 7-7-2022'!AN896="x","Z","")</f>
        <v/>
      </c>
      <c r="DC902" s="16" t="str">
        <f>IF('Vastgesteld 7-7-2022'!AO896="x","ZZ","")</f>
        <v/>
      </c>
      <c r="DD902" s="16" t="str">
        <f>IF('Vastgesteld 7-7-2022'!AQ896="x","1.40","")</f>
        <v/>
      </c>
      <c r="DE902" s="16" t="str">
        <f>IF(COUNTA('Vastgesteld 7-7-2022'!BH896:BJ896)&lt;&gt;0,6,"")</f>
        <v/>
      </c>
      <c r="DF902" s="16" t="str">
        <f t="shared" si="88"/>
        <v/>
      </c>
      <c r="DG902" s="16" t="str">
        <f>IF('Vastgesteld 7-7-2022'!BH896="x","L","")</f>
        <v/>
      </c>
      <c r="DH902" s="16" t="str">
        <f>IF('Vastgesteld 7-7-2022'!BI896="x","M","")</f>
        <v/>
      </c>
      <c r="DI902" s="16" t="str">
        <f>IF('Vastgesteld 7-7-2022'!BJ896="x","Z","")</f>
        <v/>
      </c>
      <c r="DJ902" s="16" t="str">
        <f>IF('Vastgesteld 7-7-2022'!BK896="x","Z","")</f>
        <v/>
      </c>
      <c r="DK902" s="16" t="str">
        <f>IF(COUNTA('Vastgesteld 7-7-2022'!BM896:BO896)&lt;&gt;0,6,"")</f>
        <v/>
      </c>
      <c r="DL902" s="16" t="str">
        <f t="shared" si="89"/>
        <v/>
      </c>
      <c r="DM902" s="16" t="str">
        <f>IF('Vastgesteld 7-7-2022'!BM896="x","L","")</f>
        <v/>
      </c>
      <c r="DN902" s="16" t="str">
        <f>IF('Vastgesteld 7-7-2022'!BN896="x","M","")</f>
        <v/>
      </c>
      <c r="DO902" s="16" t="str">
        <f>IF('Vastgesteld 7-7-2022'!BO896="x","Z","")</f>
        <v/>
      </c>
      <c r="DP902" s="16" t="str">
        <f>IF('Vastgesteld 7-7-2022'!BP896="x","Z","")</f>
        <v/>
      </c>
    </row>
    <row r="903" spans="1:120" ht="14.4" x14ac:dyDescent="0.3">
      <c r="A903" s="18">
        <f>'Vastgesteld 7-7-2022'!A897</f>
        <v>0</v>
      </c>
      <c r="B903" s="16" t="str">
        <f>IFERROR(VLOOKUP('Vastgesteld 7-7-2022'!#REF!,#REF!,2,FALSE),"")</f>
        <v/>
      </c>
      <c r="C903" s="16">
        <f>'Vastgesteld 7-7-2022'!E897</f>
        <v>0</v>
      </c>
      <c r="D903" s="16" t="str">
        <f>IFERROR(VLOOKUP('Vastgesteld 7-7-2022'!#REF!,#REF!,2,FALSE),"")</f>
        <v/>
      </c>
      <c r="E903" s="16" t="str">
        <f>IFERROR(VLOOKUP('Vastgesteld 7-7-2022'!#REF!,#REF!,5,FALSE),"")</f>
        <v/>
      </c>
      <c r="F903" s="16" t="e">
        <f>IF('Vastgesteld 7-7-2022'!#REF!&lt;&gt;"",'Vastgesteld 7-7-2022'!#REF!,"")</f>
        <v>#REF!</v>
      </c>
      <c r="G903" s="16" t="e">
        <f>IF('Vastgesteld 7-7-2022'!#REF!="Indoor",1,0)</f>
        <v>#REF!</v>
      </c>
      <c r="H903" s="16" t="e">
        <f>'Vastgesteld 7-7-2022'!#REF!</f>
        <v>#REF!</v>
      </c>
      <c r="I903" s="16" t="e">
        <f>IF('Vastgesteld 7-7-2022'!#REF!="Nee",0,IF('Vastgesteld 7-7-2022'!#REF!="Ja",1,""))</f>
        <v>#REF!</v>
      </c>
      <c r="J903" s="16" t="e">
        <f>IF('Vastgesteld 7-7-2022'!#REF!&lt;&gt;"",'Vastgesteld 7-7-2022'!#REF!,"")</f>
        <v>#REF!</v>
      </c>
      <c r="BJ903" s="16" t="str">
        <f>IF(COUNTA('Vastgesteld 7-7-2022'!T897:AD897)&lt;&gt;0,1,"")</f>
        <v/>
      </c>
      <c r="BK903" s="16" t="str">
        <f t="shared" si="84"/>
        <v/>
      </c>
      <c r="BL903" s="16" t="str">
        <f>IF('Vastgesteld 7-7-2022'!T897="x","AA","")</f>
        <v/>
      </c>
      <c r="BM903" s="16" t="str">
        <f>IF('Vastgesteld 7-7-2022'!U897="x","A","")</f>
        <v/>
      </c>
      <c r="BN903" s="16" t="str">
        <f>IF('Vastgesteld 7-7-2022'!V897="x","B1","")</f>
        <v/>
      </c>
      <c r="BO903" s="16" t="e">
        <f>IF('Vastgesteld 7-7-2022'!#REF!="x","BB","")</f>
        <v>#REF!</v>
      </c>
      <c r="BP903" s="16" t="str">
        <f>IF('Vastgesteld 7-7-2022'!X897="x","B","")</f>
        <v/>
      </c>
      <c r="BQ903" s="16" t="str">
        <f>IF('Vastgesteld 7-7-2022'!Y897="x","L1","")</f>
        <v/>
      </c>
      <c r="BR903" s="16" t="str">
        <f>IF('Vastgesteld 7-7-2022'!Z897="x","L2","")</f>
        <v/>
      </c>
      <c r="BS903" s="16" t="str">
        <f>IF('Vastgesteld 7-7-2022'!AA897="x","M1","")</f>
        <v/>
      </c>
      <c r="BT903" s="16" t="str">
        <f>IF('Vastgesteld 7-7-2022'!AB897="x","M2","")</f>
        <v/>
      </c>
      <c r="BU903" s="16" t="str">
        <f>IF('Vastgesteld 7-7-2022'!AC897="x","Z1","")</f>
        <v/>
      </c>
      <c r="BV903" s="16" t="str">
        <f>IF('Vastgesteld 7-7-2022'!AD897="x","Z2","")</f>
        <v/>
      </c>
      <c r="BW903" s="16" t="str">
        <f>IF(COUNTA('Vastgesteld 7-7-2022'!K897:S897)&lt;&gt;0,1,"")</f>
        <v/>
      </c>
      <c r="BX903" s="16" t="str">
        <f t="shared" si="85"/>
        <v/>
      </c>
      <c r="BY903" s="16" t="str">
        <f>IF('Vastgesteld 7-7-2022'!K897="x","BB","")</f>
        <v/>
      </c>
      <c r="BZ903" s="16" t="str">
        <f>IF('Vastgesteld 7-7-2022'!L897="x","B","")</f>
        <v/>
      </c>
      <c r="CA903" s="16" t="str">
        <f>IF('Vastgesteld 7-7-2022'!M897="x","L1","")</f>
        <v/>
      </c>
      <c r="CB903" s="16" t="str">
        <f>IF('Vastgesteld 7-7-2022'!N897="x","L2","")</f>
        <v/>
      </c>
      <c r="CC903" s="16" t="str">
        <f>IF('Vastgesteld 7-7-2022'!O897="x","M1","")</f>
        <v/>
      </c>
      <c r="CD903" s="16" t="str">
        <f>IF('Vastgesteld 7-7-2022'!P897="x","M2","")</f>
        <v/>
      </c>
      <c r="CE903" s="16" t="str">
        <f>IF('Vastgesteld 7-7-2022'!Q897="x","Z1","")</f>
        <v/>
      </c>
      <c r="CF903" s="16" t="str">
        <f>IF('Vastgesteld 7-7-2022'!R897="x","Z2","")</f>
        <v/>
      </c>
      <c r="CG903" s="16" t="str">
        <f>IF('Vastgesteld 7-7-2022'!S897="x","ZZL","")</f>
        <v/>
      </c>
      <c r="CL903" s="16" t="str">
        <f>IF(COUNTA('Vastgesteld 7-7-2022'!AV897:BF897)&lt;&gt;0,2,"")</f>
        <v/>
      </c>
      <c r="CM903" s="16" t="str">
        <f t="shared" si="86"/>
        <v/>
      </c>
      <c r="CN903" s="16" t="str">
        <f>IF('Vastgesteld 7-7-2022'!AV897="x","AA","")</f>
        <v/>
      </c>
      <c r="CO903" s="16" t="str">
        <f>IF('Vastgesteld 7-7-2022'!AW897="x","A","")</f>
        <v/>
      </c>
      <c r="CP903" s="16" t="str">
        <f>IF('Vastgesteld 7-7-2022'!AX897="x","BB","")</f>
        <v/>
      </c>
      <c r="CQ903" s="16" t="str">
        <f>IF('Vastgesteld 7-7-2022'!AY897="x","B","")</f>
        <v/>
      </c>
      <c r="CR903" s="16" t="str">
        <f>IF('Vastgesteld 7-7-2022'!AZ897="x","L","")</f>
        <v/>
      </c>
      <c r="CS903" s="16" t="str">
        <f>IF('Vastgesteld 7-7-2022'!BA897="x","M","")</f>
        <v/>
      </c>
      <c r="CT903" s="16" t="str">
        <f>IF('Vastgesteld 7-7-2022'!BB897="x","Z","")</f>
        <v/>
      </c>
      <c r="CU903" s="16" t="str">
        <f>IF('Vastgesteld 7-7-2022'!BF897="x","ZZ","")</f>
        <v/>
      </c>
      <c r="CV903" s="16" t="str">
        <f>IF(COUNTA('Vastgesteld 7-7-2022'!AJ897:AQ897)&lt;&gt;0,2,"")</f>
        <v/>
      </c>
      <c r="CW903" s="16" t="str">
        <f t="shared" si="87"/>
        <v/>
      </c>
      <c r="CX903" s="16" t="str">
        <f>IF('Vastgesteld 7-7-2022'!AJ897="x","BB","")</f>
        <v/>
      </c>
      <c r="CY903" s="16" t="str">
        <f>IF('Vastgesteld 7-7-2022'!AK897="x","B","")</f>
        <v/>
      </c>
      <c r="CZ903" s="16" t="str">
        <f>IF('Vastgesteld 7-7-2022'!AL897="x","L","")</f>
        <v/>
      </c>
      <c r="DA903" s="16" t="str">
        <f>IF('Vastgesteld 7-7-2022'!AM897="x","M","")</f>
        <v/>
      </c>
      <c r="DB903" s="16" t="str">
        <f>IF('Vastgesteld 7-7-2022'!AN897="x","Z","")</f>
        <v/>
      </c>
      <c r="DC903" s="16" t="str">
        <f>IF('Vastgesteld 7-7-2022'!AO897="x","ZZ","")</f>
        <v/>
      </c>
      <c r="DD903" s="16" t="str">
        <f>IF('Vastgesteld 7-7-2022'!AQ897="x","1.40","")</f>
        <v/>
      </c>
      <c r="DE903" s="16" t="str">
        <f>IF(COUNTA('Vastgesteld 7-7-2022'!BH897:BJ897)&lt;&gt;0,6,"")</f>
        <v/>
      </c>
      <c r="DF903" s="16" t="str">
        <f t="shared" si="88"/>
        <v/>
      </c>
      <c r="DG903" s="16" t="str">
        <f>IF('Vastgesteld 7-7-2022'!BH897="x","L","")</f>
        <v/>
      </c>
      <c r="DH903" s="16" t="str">
        <f>IF('Vastgesteld 7-7-2022'!BI897="x","M","")</f>
        <v/>
      </c>
      <c r="DI903" s="16" t="str">
        <f>IF('Vastgesteld 7-7-2022'!BJ897="x","Z","")</f>
        <v/>
      </c>
      <c r="DJ903" s="16" t="str">
        <f>IF('Vastgesteld 7-7-2022'!BK897="x","Z","")</f>
        <v/>
      </c>
      <c r="DK903" s="16" t="str">
        <f>IF(COUNTA('Vastgesteld 7-7-2022'!BM897:BO897)&lt;&gt;0,6,"")</f>
        <v/>
      </c>
      <c r="DL903" s="16" t="str">
        <f t="shared" si="89"/>
        <v/>
      </c>
      <c r="DM903" s="16" t="str">
        <f>IF('Vastgesteld 7-7-2022'!BM897="x","L","")</f>
        <v/>
      </c>
      <c r="DN903" s="16" t="str">
        <f>IF('Vastgesteld 7-7-2022'!BN897="x","M","")</f>
        <v/>
      </c>
      <c r="DO903" s="16" t="str">
        <f>IF('Vastgesteld 7-7-2022'!BO897="x","Z","")</f>
        <v/>
      </c>
      <c r="DP903" s="16" t="str">
        <f>IF('Vastgesteld 7-7-2022'!BP897="x","Z","")</f>
        <v/>
      </c>
    </row>
    <row r="904" spans="1:120" ht="14.4" x14ac:dyDescent="0.3">
      <c r="A904" s="18">
        <f>'Vastgesteld 7-7-2022'!A898</f>
        <v>0</v>
      </c>
      <c r="B904" s="16" t="str">
        <f>IFERROR(VLOOKUP('Vastgesteld 7-7-2022'!#REF!,#REF!,2,FALSE),"")</f>
        <v/>
      </c>
      <c r="C904" s="16">
        <f>'Vastgesteld 7-7-2022'!E898</f>
        <v>0</v>
      </c>
      <c r="D904" s="16" t="str">
        <f>IFERROR(VLOOKUP('Vastgesteld 7-7-2022'!#REF!,#REF!,2,FALSE),"")</f>
        <v/>
      </c>
      <c r="E904" s="16" t="str">
        <f>IFERROR(VLOOKUP('Vastgesteld 7-7-2022'!#REF!,#REF!,5,FALSE),"")</f>
        <v/>
      </c>
      <c r="F904" s="16" t="e">
        <f>IF('Vastgesteld 7-7-2022'!#REF!&lt;&gt;"",'Vastgesteld 7-7-2022'!#REF!,"")</f>
        <v>#REF!</v>
      </c>
      <c r="G904" s="16" t="e">
        <f>IF('Vastgesteld 7-7-2022'!#REF!="Indoor",1,0)</f>
        <v>#REF!</v>
      </c>
      <c r="H904" s="16" t="e">
        <f>'Vastgesteld 7-7-2022'!#REF!</f>
        <v>#REF!</v>
      </c>
      <c r="I904" s="16" t="e">
        <f>IF('Vastgesteld 7-7-2022'!#REF!="Nee",0,IF('Vastgesteld 7-7-2022'!#REF!="Ja",1,""))</f>
        <v>#REF!</v>
      </c>
      <c r="J904" s="16" t="e">
        <f>IF('Vastgesteld 7-7-2022'!#REF!&lt;&gt;"",'Vastgesteld 7-7-2022'!#REF!,"")</f>
        <v>#REF!</v>
      </c>
      <c r="BJ904" s="16" t="str">
        <f>IF(COUNTA('Vastgesteld 7-7-2022'!T898:AD898)&lt;&gt;0,1,"")</f>
        <v/>
      </c>
      <c r="BK904" s="16" t="str">
        <f t="shared" si="84"/>
        <v/>
      </c>
      <c r="BL904" s="16" t="str">
        <f>IF('Vastgesteld 7-7-2022'!T898="x","AA","")</f>
        <v/>
      </c>
      <c r="BM904" s="16" t="str">
        <f>IF('Vastgesteld 7-7-2022'!U898="x","A","")</f>
        <v/>
      </c>
      <c r="BN904" s="16" t="str">
        <f>IF('Vastgesteld 7-7-2022'!V898="x","B1","")</f>
        <v/>
      </c>
      <c r="BO904" s="16" t="e">
        <f>IF('Vastgesteld 7-7-2022'!#REF!="x","BB","")</f>
        <v>#REF!</v>
      </c>
      <c r="BP904" s="16" t="str">
        <f>IF('Vastgesteld 7-7-2022'!X898="x","B","")</f>
        <v/>
      </c>
      <c r="BQ904" s="16" t="str">
        <f>IF('Vastgesteld 7-7-2022'!Y898="x","L1","")</f>
        <v/>
      </c>
      <c r="BR904" s="16" t="str">
        <f>IF('Vastgesteld 7-7-2022'!Z898="x","L2","")</f>
        <v/>
      </c>
      <c r="BS904" s="16" t="str">
        <f>IF('Vastgesteld 7-7-2022'!AA898="x","M1","")</f>
        <v/>
      </c>
      <c r="BT904" s="16" t="str">
        <f>IF('Vastgesteld 7-7-2022'!AB898="x","M2","")</f>
        <v/>
      </c>
      <c r="BU904" s="16" t="str">
        <f>IF('Vastgesteld 7-7-2022'!AC898="x","Z1","")</f>
        <v/>
      </c>
      <c r="BV904" s="16" t="str">
        <f>IF('Vastgesteld 7-7-2022'!AD898="x","Z2","")</f>
        <v/>
      </c>
      <c r="BW904" s="16" t="str">
        <f>IF(COUNTA('Vastgesteld 7-7-2022'!K898:S898)&lt;&gt;0,1,"")</f>
        <v/>
      </c>
      <c r="BX904" s="16" t="str">
        <f t="shared" si="85"/>
        <v/>
      </c>
      <c r="BY904" s="16" t="str">
        <f>IF('Vastgesteld 7-7-2022'!K898="x","BB","")</f>
        <v/>
      </c>
      <c r="BZ904" s="16" t="str">
        <f>IF('Vastgesteld 7-7-2022'!L898="x","B","")</f>
        <v/>
      </c>
      <c r="CA904" s="16" t="str">
        <f>IF('Vastgesteld 7-7-2022'!M898="x","L1","")</f>
        <v/>
      </c>
      <c r="CB904" s="16" t="str">
        <f>IF('Vastgesteld 7-7-2022'!N898="x","L2","")</f>
        <v/>
      </c>
      <c r="CC904" s="16" t="str">
        <f>IF('Vastgesteld 7-7-2022'!O898="x","M1","")</f>
        <v/>
      </c>
      <c r="CD904" s="16" t="str">
        <f>IF('Vastgesteld 7-7-2022'!P898="x","M2","")</f>
        <v/>
      </c>
      <c r="CE904" s="16" t="str">
        <f>IF('Vastgesteld 7-7-2022'!Q898="x","Z1","")</f>
        <v/>
      </c>
      <c r="CF904" s="16" t="str">
        <f>IF('Vastgesteld 7-7-2022'!R898="x","Z2","")</f>
        <v/>
      </c>
      <c r="CG904" s="16" t="str">
        <f>IF('Vastgesteld 7-7-2022'!S898="x","ZZL","")</f>
        <v/>
      </c>
      <c r="CL904" s="16" t="str">
        <f>IF(COUNTA('Vastgesteld 7-7-2022'!AV898:BF898)&lt;&gt;0,2,"")</f>
        <v/>
      </c>
      <c r="CM904" s="16" t="str">
        <f t="shared" si="86"/>
        <v/>
      </c>
      <c r="CN904" s="16" t="str">
        <f>IF('Vastgesteld 7-7-2022'!AV898="x","AA","")</f>
        <v/>
      </c>
      <c r="CO904" s="16" t="str">
        <f>IF('Vastgesteld 7-7-2022'!AW898="x","A","")</f>
        <v/>
      </c>
      <c r="CP904" s="16" t="str">
        <f>IF('Vastgesteld 7-7-2022'!AX898="x","BB","")</f>
        <v/>
      </c>
      <c r="CQ904" s="16" t="str">
        <f>IF('Vastgesteld 7-7-2022'!AY898="x","B","")</f>
        <v/>
      </c>
      <c r="CR904" s="16" t="str">
        <f>IF('Vastgesteld 7-7-2022'!AZ898="x","L","")</f>
        <v/>
      </c>
      <c r="CS904" s="16" t="str">
        <f>IF('Vastgesteld 7-7-2022'!BA898="x","M","")</f>
        <v/>
      </c>
      <c r="CT904" s="16" t="str">
        <f>IF('Vastgesteld 7-7-2022'!BB898="x","Z","")</f>
        <v/>
      </c>
      <c r="CU904" s="16" t="str">
        <f>IF('Vastgesteld 7-7-2022'!BF898="x","ZZ","")</f>
        <v/>
      </c>
      <c r="CV904" s="16" t="str">
        <f>IF(COUNTA('Vastgesteld 7-7-2022'!AJ898:AQ898)&lt;&gt;0,2,"")</f>
        <v/>
      </c>
      <c r="CW904" s="16" t="str">
        <f t="shared" si="87"/>
        <v/>
      </c>
      <c r="CX904" s="16" t="str">
        <f>IF('Vastgesteld 7-7-2022'!AJ898="x","BB","")</f>
        <v/>
      </c>
      <c r="CY904" s="16" t="str">
        <f>IF('Vastgesteld 7-7-2022'!AK898="x","B","")</f>
        <v/>
      </c>
      <c r="CZ904" s="16" t="str">
        <f>IF('Vastgesteld 7-7-2022'!AL898="x","L","")</f>
        <v/>
      </c>
      <c r="DA904" s="16" t="str">
        <f>IF('Vastgesteld 7-7-2022'!AM898="x","M","")</f>
        <v/>
      </c>
      <c r="DB904" s="16" t="str">
        <f>IF('Vastgesteld 7-7-2022'!AN898="x","Z","")</f>
        <v/>
      </c>
      <c r="DC904" s="16" t="str">
        <f>IF('Vastgesteld 7-7-2022'!AO898="x","ZZ","")</f>
        <v/>
      </c>
      <c r="DD904" s="16" t="str">
        <f>IF('Vastgesteld 7-7-2022'!AQ898="x","1.40","")</f>
        <v/>
      </c>
      <c r="DE904" s="16" t="str">
        <f>IF(COUNTA('Vastgesteld 7-7-2022'!BH898:BJ898)&lt;&gt;0,6,"")</f>
        <v/>
      </c>
      <c r="DF904" s="16" t="str">
        <f t="shared" si="88"/>
        <v/>
      </c>
      <c r="DG904" s="16" t="str">
        <f>IF('Vastgesteld 7-7-2022'!BH898="x","L","")</f>
        <v/>
      </c>
      <c r="DH904" s="16" t="str">
        <f>IF('Vastgesteld 7-7-2022'!BI898="x","M","")</f>
        <v/>
      </c>
      <c r="DI904" s="16" t="str">
        <f>IF('Vastgesteld 7-7-2022'!BJ898="x","Z","")</f>
        <v/>
      </c>
      <c r="DJ904" s="16" t="str">
        <f>IF('Vastgesteld 7-7-2022'!BK898="x","Z","")</f>
        <v/>
      </c>
      <c r="DK904" s="16" t="str">
        <f>IF(COUNTA('Vastgesteld 7-7-2022'!BM898:BO898)&lt;&gt;0,6,"")</f>
        <v/>
      </c>
      <c r="DL904" s="16" t="str">
        <f t="shared" si="89"/>
        <v/>
      </c>
      <c r="DM904" s="16" t="str">
        <f>IF('Vastgesteld 7-7-2022'!BM898="x","L","")</f>
        <v/>
      </c>
      <c r="DN904" s="16" t="str">
        <f>IF('Vastgesteld 7-7-2022'!BN898="x","M","")</f>
        <v/>
      </c>
      <c r="DO904" s="16" t="str">
        <f>IF('Vastgesteld 7-7-2022'!BO898="x","Z","")</f>
        <v/>
      </c>
      <c r="DP904" s="16" t="str">
        <f>IF('Vastgesteld 7-7-2022'!BP898="x","Z","")</f>
        <v/>
      </c>
    </row>
    <row r="905" spans="1:120" ht="14.4" x14ac:dyDescent="0.3">
      <c r="A905" s="18">
        <f>'Vastgesteld 7-7-2022'!A899</f>
        <v>0</v>
      </c>
      <c r="B905" s="16" t="str">
        <f>IFERROR(VLOOKUP('Vastgesteld 7-7-2022'!#REF!,#REF!,2,FALSE),"")</f>
        <v/>
      </c>
      <c r="C905" s="16">
        <f>'Vastgesteld 7-7-2022'!E899</f>
        <v>0</v>
      </c>
      <c r="D905" s="16" t="str">
        <f>IFERROR(VLOOKUP('Vastgesteld 7-7-2022'!#REF!,#REF!,2,FALSE),"")</f>
        <v/>
      </c>
      <c r="E905" s="16" t="str">
        <f>IFERROR(VLOOKUP('Vastgesteld 7-7-2022'!#REF!,#REF!,5,FALSE),"")</f>
        <v/>
      </c>
      <c r="F905" s="16" t="e">
        <f>IF('Vastgesteld 7-7-2022'!#REF!&lt;&gt;"",'Vastgesteld 7-7-2022'!#REF!,"")</f>
        <v>#REF!</v>
      </c>
      <c r="G905" s="16" t="e">
        <f>IF('Vastgesteld 7-7-2022'!#REF!="Indoor",1,0)</f>
        <v>#REF!</v>
      </c>
      <c r="H905" s="16" t="e">
        <f>'Vastgesteld 7-7-2022'!#REF!</f>
        <v>#REF!</v>
      </c>
      <c r="I905" s="16" t="e">
        <f>IF('Vastgesteld 7-7-2022'!#REF!="Nee",0,IF('Vastgesteld 7-7-2022'!#REF!="Ja",1,""))</f>
        <v>#REF!</v>
      </c>
      <c r="J905" s="16" t="e">
        <f>IF('Vastgesteld 7-7-2022'!#REF!&lt;&gt;"",'Vastgesteld 7-7-2022'!#REF!,"")</f>
        <v>#REF!</v>
      </c>
      <c r="BJ905" s="16" t="str">
        <f>IF(COUNTA('Vastgesteld 7-7-2022'!T899:AD899)&lt;&gt;0,1,"")</f>
        <v/>
      </c>
      <c r="BK905" s="16" t="str">
        <f t="shared" si="84"/>
        <v/>
      </c>
      <c r="BL905" s="16" t="str">
        <f>IF('Vastgesteld 7-7-2022'!T899="x","AA","")</f>
        <v/>
      </c>
      <c r="BM905" s="16" t="str">
        <f>IF('Vastgesteld 7-7-2022'!U899="x","A","")</f>
        <v/>
      </c>
      <c r="BN905" s="16" t="str">
        <f>IF('Vastgesteld 7-7-2022'!V899="x","B1","")</f>
        <v/>
      </c>
      <c r="BO905" s="16" t="e">
        <f>IF('Vastgesteld 7-7-2022'!#REF!="x","BB","")</f>
        <v>#REF!</v>
      </c>
      <c r="BP905" s="16" t="str">
        <f>IF('Vastgesteld 7-7-2022'!X899="x","B","")</f>
        <v/>
      </c>
      <c r="BQ905" s="16" t="str">
        <f>IF('Vastgesteld 7-7-2022'!Y899="x","L1","")</f>
        <v/>
      </c>
      <c r="BR905" s="16" t="str">
        <f>IF('Vastgesteld 7-7-2022'!Z899="x","L2","")</f>
        <v/>
      </c>
      <c r="BS905" s="16" t="str">
        <f>IF('Vastgesteld 7-7-2022'!AA899="x","M1","")</f>
        <v/>
      </c>
      <c r="BT905" s="16" t="str">
        <f>IF('Vastgesteld 7-7-2022'!AB899="x","M2","")</f>
        <v/>
      </c>
      <c r="BU905" s="16" t="str">
        <f>IF('Vastgesteld 7-7-2022'!AC899="x","Z1","")</f>
        <v/>
      </c>
      <c r="BV905" s="16" t="str">
        <f>IF('Vastgesteld 7-7-2022'!AD899="x","Z2","")</f>
        <v/>
      </c>
      <c r="BW905" s="16" t="str">
        <f>IF(COUNTA('Vastgesteld 7-7-2022'!K899:S899)&lt;&gt;0,1,"")</f>
        <v/>
      </c>
      <c r="BX905" s="16" t="str">
        <f t="shared" si="85"/>
        <v/>
      </c>
      <c r="BY905" s="16" t="str">
        <f>IF('Vastgesteld 7-7-2022'!K899="x","BB","")</f>
        <v/>
      </c>
      <c r="BZ905" s="16" t="str">
        <f>IF('Vastgesteld 7-7-2022'!L899="x","B","")</f>
        <v/>
      </c>
      <c r="CA905" s="16" t="str">
        <f>IF('Vastgesteld 7-7-2022'!M899="x","L1","")</f>
        <v/>
      </c>
      <c r="CB905" s="16" t="str">
        <f>IF('Vastgesteld 7-7-2022'!N899="x","L2","")</f>
        <v/>
      </c>
      <c r="CC905" s="16" t="str">
        <f>IF('Vastgesteld 7-7-2022'!O899="x","M1","")</f>
        <v/>
      </c>
      <c r="CD905" s="16" t="str">
        <f>IF('Vastgesteld 7-7-2022'!P899="x","M2","")</f>
        <v/>
      </c>
      <c r="CE905" s="16" t="str">
        <f>IF('Vastgesteld 7-7-2022'!Q899="x","Z1","")</f>
        <v/>
      </c>
      <c r="CF905" s="16" t="str">
        <f>IF('Vastgesteld 7-7-2022'!R899="x","Z2","")</f>
        <v/>
      </c>
      <c r="CG905" s="16" t="str">
        <f>IF('Vastgesteld 7-7-2022'!S899="x","ZZL","")</f>
        <v/>
      </c>
      <c r="CL905" s="16" t="str">
        <f>IF(COUNTA('Vastgesteld 7-7-2022'!AV899:BF899)&lt;&gt;0,2,"")</f>
        <v/>
      </c>
      <c r="CM905" s="16" t="str">
        <f t="shared" si="86"/>
        <v/>
      </c>
      <c r="CN905" s="16" t="str">
        <f>IF('Vastgesteld 7-7-2022'!AV899="x","AA","")</f>
        <v/>
      </c>
      <c r="CO905" s="16" t="str">
        <f>IF('Vastgesteld 7-7-2022'!AW899="x","A","")</f>
        <v/>
      </c>
      <c r="CP905" s="16" t="str">
        <f>IF('Vastgesteld 7-7-2022'!AX899="x","BB","")</f>
        <v/>
      </c>
      <c r="CQ905" s="16" t="str">
        <f>IF('Vastgesteld 7-7-2022'!AY899="x","B","")</f>
        <v/>
      </c>
      <c r="CR905" s="16" t="str">
        <f>IF('Vastgesteld 7-7-2022'!AZ899="x","L","")</f>
        <v/>
      </c>
      <c r="CS905" s="16" t="str">
        <f>IF('Vastgesteld 7-7-2022'!BA899="x","M","")</f>
        <v/>
      </c>
      <c r="CT905" s="16" t="str">
        <f>IF('Vastgesteld 7-7-2022'!BB899="x","Z","")</f>
        <v/>
      </c>
      <c r="CU905" s="16" t="str">
        <f>IF('Vastgesteld 7-7-2022'!BF899="x","ZZ","")</f>
        <v/>
      </c>
      <c r="CV905" s="16" t="str">
        <f>IF(COUNTA('Vastgesteld 7-7-2022'!AJ899:AQ899)&lt;&gt;0,2,"")</f>
        <v/>
      </c>
      <c r="CW905" s="16" t="str">
        <f t="shared" si="87"/>
        <v/>
      </c>
      <c r="CX905" s="16" t="str">
        <f>IF('Vastgesteld 7-7-2022'!AJ899="x","BB","")</f>
        <v/>
      </c>
      <c r="CY905" s="16" t="str">
        <f>IF('Vastgesteld 7-7-2022'!AK899="x","B","")</f>
        <v/>
      </c>
      <c r="CZ905" s="16" t="str">
        <f>IF('Vastgesteld 7-7-2022'!AL899="x","L","")</f>
        <v/>
      </c>
      <c r="DA905" s="16" t="str">
        <f>IF('Vastgesteld 7-7-2022'!AM899="x","M","")</f>
        <v/>
      </c>
      <c r="DB905" s="16" t="str">
        <f>IF('Vastgesteld 7-7-2022'!AN899="x","Z","")</f>
        <v/>
      </c>
      <c r="DC905" s="16" t="str">
        <f>IF('Vastgesteld 7-7-2022'!AO899="x","ZZ","")</f>
        <v/>
      </c>
      <c r="DD905" s="16" t="str">
        <f>IF('Vastgesteld 7-7-2022'!AQ899="x","1.40","")</f>
        <v/>
      </c>
      <c r="DE905" s="16" t="str">
        <f>IF(COUNTA('Vastgesteld 7-7-2022'!BH899:BJ899)&lt;&gt;0,6,"")</f>
        <v/>
      </c>
      <c r="DF905" s="16" t="str">
        <f t="shared" si="88"/>
        <v/>
      </c>
      <c r="DG905" s="16" t="str">
        <f>IF('Vastgesteld 7-7-2022'!BH899="x","L","")</f>
        <v/>
      </c>
      <c r="DH905" s="16" t="str">
        <f>IF('Vastgesteld 7-7-2022'!BI899="x","M","")</f>
        <v/>
      </c>
      <c r="DI905" s="16" t="str">
        <f>IF('Vastgesteld 7-7-2022'!BJ899="x","Z","")</f>
        <v/>
      </c>
      <c r="DJ905" s="16" t="str">
        <f>IF('Vastgesteld 7-7-2022'!BK899="x","Z","")</f>
        <v/>
      </c>
      <c r="DK905" s="16" t="str">
        <f>IF(COUNTA('Vastgesteld 7-7-2022'!BM899:BO899)&lt;&gt;0,6,"")</f>
        <v/>
      </c>
      <c r="DL905" s="16" t="str">
        <f t="shared" si="89"/>
        <v/>
      </c>
      <c r="DM905" s="16" t="str">
        <f>IF('Vastgesteld 7-7-2022'!BM899="x","L","")</f>
        <v/>
      </c>
      <c r="DN905" s="16" t="str">
        <f>IF('Vastgesteld 7-7-2022'!BN899="x","M","")</f>
        <v/>
      </c>
      <c r="DO905" s="16" t="str">
        <f>IF('Vastgesteld 7-7-2022'!BO899="x","Z","")</f>
        <v/>
      </c>
      <c r="DP905" s="16" t="str">
        <f>IF('Vastgesteld 7-7-2022'!BP899="x","Z","")</f>
        <v/>
      </c>
    </row>
    <row r="906" spans="1:120" ht="14.4" x14ac:dyDescent="0.3">
      <c r="A906" s="18">
        <f>'Vastgesteld 7-7-2022'!A900</f>
        <v>0</v>
      </c>
      <c r="B906" s="16" t="str">
        <f>IFERROR(VLOOKUP('Vastgesteld 7-7-2022'!#REF!,#REF!,2,FALSE),"")</f>
        <v/>
      </c>
      <c r="C906" s="16">
        <f>'Vastgesteld 7-7-2022'!E900</f>
        <v>0</v>
      </c>
      <c r="D906" s="16" t="str">
        <f>IFERROR(VLOOKUP('Vastgesteld 7-7-2022'!#REF!,#REF!,2,FALSE),"")</f>
        <v/>
      </c>
      <c r="E906" s="16" t="str">
        <f>IFERROR(VLOOKUP('Vastgesteld 7-7-2022'!#REF!,#REF!,5,FALSE),"")</f>
        <v/>
      </c>
      <c r="F906" s="16" t="e">
        <f>IF('Vastgesteld 7-7-2022'!#REF!&lt;&gt;"",'Vastgesteld 7-7-2022'!#REF!,"")</f>
        <v>#REF!</v>
      </c>
      <c r="G906" s="16" t="e">
        <f>IF('Vastgesteld 7-7-2022'!#REF!="Indoor",1,0)</f>
        <v>#REF!</v>
      </c>
      <c r="H906" s="16" t="e">
        <f>'Vastgesteld 7-7-2022'!#REF!</f>
        <v>#REF!</v>
      </c>
      <c r="I906" s="16" t="e">
        <f>IF('Vastgesteld 7-7-2022'!#REF!="Nee",0,IF('Vastgesteld 7-7-2022'!#REF!="Ja",1,""))</f>
        <v>#REF!</v>
      </c>
      <c r="J906" s="16" t="e">
        <f>IF('Vastgesteld 7-7-2022'!#REF!&lt;&gt;"",'Vastgesteld 7-7-2022'!#REF!,"")</f>
        <v>#REF!</v>
      </c>
      <c r="BJ906" s="16" t="str">
        <f>IF(COUNTA('Vastgesteld 7-7-2022'!T900:AD900)&lt;&gt;0,1,"")</f>
        <v/>
      </c>
      <c r="BK906" s="16" t="str">
        <f t="shared" si="84"/>
        <v/>
      </c>
      <c r="BL906" s="16" t="str">
        <f>IF('Vastgesteld 7-7-2022'!T900="x","AA","")</f>
        <v/>
      </c>
      <c r="BM906" s="16" t="str">
        <f>IF('Vastgesteld 7-7-2022'!U900="x","A","")</f>
        <v/>
      </c>
      <c r="BN906" s="16" t="str">
        <f>IF('Vastgesteld 7-7-2022'!V900="x","B1","")</f>
        <v/>
      </c>
      <c r="BO906" s="16" t="e">
        <f>IF('Vastgesteld 7-7-2022'!#REF!="x","BB","")</f>
        <v>#REF!</v>
      </c>
      <c r="BP906" s="16" t="str">
        <f>IF('Vastgesteld 7-7-2022'!X900="x","B","")</f>
        <v/>
      </c>
      <c r="BQ906" s="16" t="str">
        <f>IF('Vastgesteld 7-7-2022'!Y900="x","L1","")</f>
        <v/>
      </c>
      <c r="BR906" s="16" t="str">
        <f>IF('Vastgesteld 7-7-2022'!Z900="x","L2","")</f>
        <v/>
      </c>
      <c r="BS906" s="16" t="str">
        <f>IF('Vastgesteld 7-7-2022'!AA900="x","M1","")</f>
        <v/>
      </c>
      <c r="BT906" s="16" t="str">
        <f>IF('Vastgesteld 7-7-2022'!AB900="x","M2","")</f>
        <v/>
      </c>
      <c r="BU906" s="16" t="str">
        <f>IF('Vastgesteld 7-7-2022'!AC900="x","Z1","")</f>
        <v/>
      </c>
      <c r="BV906" s="16" t="str">
        <f>IF('Vastgesteld 7-7-2022'!AD900="x","Z2","")</f>
        <v/>
      </c>
      <c r="BW906" s="16" t="str">
        <f>IF(COUNTA('Vastgesteld 7-7-2022'!K900:S900)&lt;&gt;0,1,"")</f>
        <v/>
      </c>
      <c r="BX906" s="16" t="str">
        <f t="shared" si="85"/>
        <v/>
      </c>
      <c r="BY906" s="16" t="str">
        <f>IF('Vastgesteld 7-7-2022'!K900="x","BB","")</f>
        <v/>
      </c>
      <c r="BZ906" s="16" t="str">
        <f>IF('Vastgesteld 7-7-2022'!L900="x","B","")</f>
        <v/>
      </c>
      <c r="CA906" s="16" t="str">
        <f>IF('Vastgesteld 7-7-2022'!M900="x","L1","")</f>
        <v/>
      </c>
      <c r="CB906" s="16" t="str">
        <f>IF('Vastgesteld 7-7-2022'!N900="x","L2","")</f>
        <v/>
      </c>
      <c r="CC906" s="16" t="str">
        <f>IF('Vastgesteld 7-7-2022'!O900="x","M1","")</f>
        <v/>
      </c>
      <c r="CD906" s="16" t="str">
        <f>IF('Vastgesteld 7-7-2022'!P900="x","M2","")</f>
        <v/>
      </c>
      <c r="CE906" s="16" t="str">
        <f>IF('Vastgesteld 7-7-2022'!Q900="x","Z1","")</f>
        <v/>
      </c>
      <c r="CF906" s="16" t="str">
        <f>IF('Vastgesteld 7-7-2022'!R900="x","Z2","")</f>
        <v/>
      </c>
      <c r="CG906" s="16" t="str">
        <f>IF('Vastgesteld 7-7-2022'!S900="x","ZZL","")</f>
        <v/>
      </c>
      <c r="CL906" s="16" t="str">
        <f>IF(COUNTA('Vastgesteld 7-7-2022'!AV900:BF900)&lt;&gt;0,2,"")</f>
        <v/>
      </c>
      <c r="CM906" s="16" t="str">
        <f t="shared" si="86"/>
        <v/>
      </c>
      <c r="CN906" s="16" t="str">
        <f>IF('Vastgesteld 7-7-2022'!AV900="x","AA","")</f>
        <v/>
      </c>
      <c r="CO906" s="16" t="str">
        <f>IF('Vastgesteld 7-7-2022'!AW900="x","A","")</f>
        <v/>
      </c>
      <c r="CP906" s="16" t="str">
        <f>IF('Vastgesteld 7-7-2022'!AX900="x","BB","")</f>
        <v/>
      </c>
      <c r="CQ906" s="16" t="str">
        <f>IF('Vastgesteld 7-7-2022'!AY900="x","B","")</f>
        <v/>
      </c>
      <c r="CR906" s="16" t="str">
        <f>IF('Vastgesteld 7-7-2022'!AZ900="x","L","")</f>
        <v/>
      </c>
      <c r="CS906" s="16" t="str">
        <f>IF('Vastgesteld 7-7-2022'!BA900="x","M","")</f>
        <v/>
      </c>
      <c r="CT906" s="16" t="str">
        <f>IF('Vastgesteld 7-7-2022'!BB900="x","Z","")</f>
        <v/>
      </c>
      <c r="CU906" s="16" t="str">
        <f>IF('Vastgesteld 7-7-2022'!BF900="x","ZZ","")</f>
        <v/>
      </c>
      <c r="CV906" s="16" t="str">
        <f>IF(COUNTA('Vastgesteld 7-7-2022'!AJ900:AQ900)&lt;&gt;0,2,"")</f>
        <v/>
      </c>
      <c r="CW906" s="16" t="str">
        <f t="shared" si="87"/>
        <v/>
      </c>
      <c r="CX906" s="16" t="str">
        <f>IF('Vastgesteld 7-7-2022'!AJ900="x","BB","")</f>
        <v/>
      </c>
      <c r="CY906" s="16" t="str">
        <f>IF('Vastgesteld 7-7-2022'!AK900="x","B","")</f>
        <v/>
      </c>
      <c r="CZ906" s="16" t="str">
        <f>IF('Vastgesteld 7-7-2022'!AL900="x","L","")</f>
        <v/>
      </c>
      <c r="DA906" s="16" t="str">
        <f>IF('Vastgesteld 7-7-2022'!AM900="x","M","")</f>
        <v/>
      </c>
      <c r="DB906" s="16" t="str">
        <f>IF('Vastgesteld 7-7-2022'!AN900="x","Z","")</f>
        <v/>
      </c>
      <c r="DC906" s="16" t="str">
        <f>IF('Vastgesteld 7-7-2022'!AO900="x","ZZ","")</f>
        <v/>
      </c>
      <c r="DD906" s="16" t="str">
        <f>IF('Vastgesteld 7-7-2022'!AQ900="x","1.40","")</f>
        <v/>
      </c>
      <c r="DE906" s="16" t="str">
        <f>IF(COUNTA('Vastgesteld 7-7-2022'!BH900:BJ900)&lt;&gt;0,6,"")</f>
        <v/>
      </c>
      <c r="DF906" s="16" t="str">
        <f t="shared" si="88"/>
        <v/>
      </c>
      <c r="DG906" s="16" t="str">
        <f>IF('Vastgesteld 7-7-2022'!BH900="x","L","")</f>
        <v/>
      </c>
      <c r="DH906" s="16" t="str">
        <f>IF('Vastgesteld 7-7-2022'!BI900="x","M","")</f>
        <v/>
      </c>
      <c r="DI906" s="16" t="str">
        <f>IF('Vastgesteld 7-7-2022'!BJ900="x","Z","")</f>
        <v/>
      </c>
      <c r="DJ906" s="16" t="str">
        <f>IF('Vastgesteld 7-7-2022'!BK900="x","Z","")</f>
        <v/>
      </c>
      <c r="DK906" s="16" t="str">
        <f>IF(COUNTA('Vastgesteld 7-7-2022'!BM900:BO900)&lt;&gt;0,6,"")</f>
        <v/>
      </c>
      <c r="DL906" s="16" t="str">
        <f t="shared" si="89"/>
        <v/>
      </c>
      <c r="DM906" s="16" t="str">
        <f>IF('Vastgesteld 7-7-2022'!BM900="x","L","")</f>
        <v/>
      </c>
      <c r="DN906" s="16" t="str">
        <f>IF('Vastgesteld 7-7-2022'!BN900="x","M","")</f>
        <v/>
      </c>
      <c r="DO906" s="16" t="str">
        <f>IF('Vastgesteld 7-7-2022'!BO900="x","Z","")</f>
        <v/>
      </c>
      <c r="DP906" s="16" t="str">
        <f>IF('Vastgesteld 7-7-2022'!BP900="x","Z","")</f>
        <v/>
      </c>
    </row>
    <row r="907" spans="1:120" ht="14.4" x14ac:dyDescent="0.3">
      <c r="A907" s="18">
        <f>'Vastgesteld 7-7-2022'!A901</f>
        <v>0</v>
      </c>
      <c r="B907" s="16" t="str">
        <f>IFERROR(VLOOKUP('Vastgesteld 7-7-2022'!#REF!,#REF!,2,FALSE),"")</f>
        <v/>
      </c>
      <c r="C907" s="16">
        <f>'Vastgesteld 7-7-2022'!E901</f>
        <v>0</v>
      </c>
      <c r="D907" s="16" t="str">
        <f>IFERROR(VLOOKUP('Vastgesteld 7-7-2022'!#REF!,#REF!,2,FALSE),"")</f>
        <v/>
      </c>
      <c r="E907" s="16" t="str">
        <f>IFERROR(VLOOKUP('Vastgesteld 7-7-2022'!#REF!,#REF!,5,FALSE),"")</f>
        <v/>
      </c>
      <c r="F907" s="16" t="e">
        <f>IF('Vastgesteld 7-7-2022'!#REF!&lt;&gt;"",'Vastgesteld 7-7-2022'!#REF!,"")</f>
        <v>#REF!</v>
      </c>
      <c r="G907" s="16" t="e">
        <f>IF('Vastgesteld 7-7-2022'!#REF!="Indoor",1,0)</f>
        <v>#REF!</v>
      </c>
      <c r="H907" s="16" t="e">
        <f>'Vastgesteld 7-7-2022'!#REF!</f>
        <v>#REF!</v>
      </c>
      <c r="I907" s="16" t="e">
        <f>IF('Vastgesteld 7-7-2022'!#REF!="Nee",0,IF('Vastgesteld 7-7-2022'!#REF!="Ja",1,""))</f>
        <v>#REF!</v>
      </c>
      <c r="J907" s="16" t="e">
        <f>IF('Vastgesteld 7-7-2022'!#REF!&lt;&gt;"",'Vastgesteld 7-7-2022'!#REF!,"")</f>
        <v>#REF!</v>
      </c>
      <c r="BJ907" s="16" t="str">
        <f>IF(COUNTA('Vastgesteld 7-7-2022'!T901:AD901)&lt;&gt;0,1,"")</f>
        <v/>
      </c>
      <c r="BK907" s="16" t="str">
        <f t="shared" si="84"/>
        <v/>
      </c>
      <c r="BL907" s="16" t="str">
        <f>IF('Vastgesteld 7-7-2022'!T901="x","AA","")</f>
        <v/>
      </c>
      <c r="BM907" s="16" t="str">
        <f>IF('Vastgesteld 7-7-2022'!U901="x","A","")</f>
        <v/>
      </c>
      <c r="BN907" s="16" t="str">
        <f>IF('Vastgesteld 7-7-2022'!V901="x","B1","")</f>
        <v/>
      </c>
      <c r="BO907" s="16" t="e">
        <f>IF('Vastgesteld 7-7-2022'!#REF!="x","BB","")</f>
        <v>#REF!</v>
      </c>
      <c r="BP907" s="16" t="str">
        <f>IF('Vastgesteld 7-7-2022'!X901="x","B","")</f>
        <v/>
      </c>
      <c r="BQ907" s="16" t="str">
        <f>IF('Vastgesteld 7-7-2022'!Y901="x","L1","")</f>
        <v/>
      </c>
      <c r="BR907" s="16" t="str">
        <f>IF('Vastgesteld 7-7-2022'!Z901="x","L2","")</f>
        <v/>
      </c>
      <c r="BS907" s="16" t="str">
        <f>IF('Vastgesteld 7-7-2022'!AA901="x","M1","")</f>
        <v/>
      </c>
      <c r="BT907" s="16" t="str">
        <f>IF('Vastgesteld 7-7-2022'!AB901="x","M2","")</f>
        <v/>
      </c>
      <c r="BU907" s="16" t="str">
        <f>IF('Vastgesteld 7-7-2022'!AC901="x","Z1","")</f>
        <v/>
      </c>
      <c r="BV907" s="16" t="str">
        <f>IF('Vastgesteld 7-7-2022'!AD901="x","Z2","")</f>
        <v/>
      </c>
      <c r="BW907" s="16" t="str">
        <f>IF(COUNTA('Vastgesteld 7-7-2022'!K901:S901)&lt;&gt;0,1,"")</f>
        <v/>
      </c>
      <c r="BX907" s="16" t="str">
        <f t="shared" si="85"/>
        <v/>
      </c>
      <c r="BY907" s="16" t="str">
        <f>IF('Vastgesteld 7-7-2022'!K901="x","BB","")</f>
        <v/>
      </c>
      <c r="BZ907" s="16" t="str">
        <f>IF('Vastgesteld 7-7-2022'!L901="x","B","")</f>
        <v/>
      </c>
      <c r="CA907" s="16" t="str">
        <f>IF('Vastgesteld 7-7-2022'!M901="x","L1","")</f>
        <v/>
      </c>
      <c r="CB907" s="16" t="str">
        <f>IF('Vastgesteld 7-7-2022'!N901="x","L2","")</f>
        <v/>
      </c>
      <c r="CC907" s="16" t="str">
        <f>IF('Vastgesteld 7-7-2022'!O901="x","M1","")</f>
        <v/>
      </c>
      <c r="CD907" s="16" t="str">
        <f>IF('Vastgesteld 7-7-2022'!P901="x","M2","")</f>
        <v/>
      </c>
      <c r="CE907" s="16" t="str">
        <f>IF('Vastgesteld 7-7-2022'!Q901="x","Z1","")</f>
        <v/>
      </c>
      <c r="CF907" s="16" t="str">
        <f>IF('Vastgesteld 7-7-2022'!R901="x","Z2","")</f>
        <v/>
      </c>
      <c r="CG907" s="16" t="str">
        <f>IF('Vastgesteld 7-7-2022'!S901="x","ZZL","")</f>
        <v/>
      </c>
      <c r="CL907" s="16" t="str">
        <f>IF(COUNTA('Vastgesteld 7-7-2022'!AV901:BF901)&lt;&gt;0,2,"")</f>
        <v/>
      </c>
      <c r="CM907" s="16" t="str">
        <f t="shared" si="86"/>
        <v/>
      </c>
      <c r="CN907" s="16" t="str">
        <f>IF('Vastgesteld 7-7-2022'!AV901="x","AA","")</f>
        <v/>
      </c>
      <c r="CO907" s="16" t="str">
        <f>IF('Vastgesteld 7-7-2022'!AW901="x","A","")</f>
        <v/>
      </c>
      <c r="CP907" s="16" t="str">
        <f>IF('Vastgesteld 7-7-2022'!AX901="x","BB","")</f>
        <v/>
      </c>
      <c r="CQ907" s="16" t="str">
        <f>IF('Vastgesteld 7-7-2022'!AY901="x","B","")</f>
        <v/>
      </c>
      <c r="CR907" s="16" t="str">
        <f>IF('Vastgesteld 7-7-2022'!AZ901="x","L","")</f>
        <v/>
      </c>
      <c r="CS907" s="16" t="str">
        <f>IF('Vastgesteld 7-7-2022'!BA901="x","M","")</f>
        <v/>
      </c>
      <c r="CT907" s="16" t="str">
        <f>IF('Vastgesteld 7-7-2022'!BB901="x","Z","")</f>
        <v/>
      </c>
      <c r="CU907" s="16" t="str">
        <f>IF('Vastgesteld 7-7-2022'!BF901="x","ZZ","")</f>
        <v/>
      </c>
      <c r="CV907" s="16" t="str">
        <f>IF(COUNTA('Vastgesteld 7-7-2022'!AJ901:AQ901)&lt;&gt;0,2,"")</f>
        <v/>
      </c>
      <c r="CW907" s="16" t="str">
        <f t="shared" si="87"/>
        <v/>
      </c>
      <c r="CX907" s="16" t="str">
        <f>IF('Vastgesteld 7-7-2022'!AJ901="x","BB","")</f>
        <v/>
      </c>
      <c r="CY907" s="16" t="str">
        <f>IF('Vastgesteld 7-7-2022'!AK901="x","B","")</f>
        <v/>
      </c>
      <c r="CZ907" s="16" t="str">
        <f>IF('Vastgesteld 7-7-2022'!AL901="x","L","")</f>
        <v/>
      </c>
      <c r="DA907" s="16" t="str">
        <f>IF('Vastgesteld 7-7-2022'!AM901="x","M","")</f>
        <v/>
      </c>
      <c r="DB907" s="16" t="str">
        <f>IF('Vastgesteld 7-7-2022'!AN901="x","Z","")</f>
        <v/>
      </c>
      <c r="DC907" s="16" t="str">
        <f>IF('Vastgesteld 7-7-2022'!AO901="x","ZZ","")</f>
        <v/>
      </c>
      <c r="DD907" s="16" t="str">
        <f>IF('Vastgesteld 7-7-2022'!AQ901="x","1.40","")</f>
        <v/>
      </c>
      <c r="DE907" s="16" t="str">
        <f>IF(COUNTA('Vastgesteld 7-7-2022'!BH901:BJ901)&lt;&gt;0,6,"")</f>
        <v/>
      </c>
      <c r="DF907" s="16" t="str">
        <f t="shared" si="88"/>
        <v/>
      </c>
      <c r="DG907" s="16" t="str">
        <f>IF('Vastgesteld 7-7-2022'!BH901="x","L","")</f>
        <v/>
      </c>
      <c r="DH907" s="16" t="str">
        <f>IF('Vastgesteld 7-7-2022'!BI901="x","M","")</f>
        <v/>
      </c>
      <c r="DI907" s="16" t="str">
        <f>IF('Vastgesteld 7-7-2022'!BJ901="x","Z","")</f>
        <v/>
      </c>
      <c r="DJ907" s="16" t="str">
        <f>IF('Vastgesteld 7-7-2022'!BK901="x","Z","")</f>
        <v/>
      </c>
      <c r="DK907" s="16" t="str">
        <f>IF(COUNTA('Vastgesteld 7-7-2022'!BM901:BO901)&lt;&gt;0,6,"")</f>
        <v/>
      </c>
      <c r="DL907" s="16" t="str">
        <f t="shared" si="89"/>
        <v/>
      </c>
      <c r="DM907" s="16" t="str">
        <f>IF('Vastgesteld 7-7-2022'!BM901="x","L","")</f>
        <v/>
      </c>
      <c r="DN907" s="16" t="str">
        <f>IF('Vastgesteld 7-7-2022'!BN901="x","M","")</f>
        <v/>
      </c>
      <c r="DO907" s="16" t="str">
        <f>IF('Vastgesteld 7-7-2022'!BO901="x","Z","")</f>
        <v/>
      </c>
      <c r="DP907" s="16" t="str">
        <f>IF('Vastgesteld 7-7-2022'!BP901="x","Z","")</f>
        <v/>
      </c>
    </row>
    <row r="908" spans="1:120" ht="14.4" x14ac:dyDescent="0.3">
      <c r="A908" s="18">
        <f>'Vastgesteld 7-7-2022'!A902</f>
        <v>0</v>
      </c>
      <c r="B908" s="16" t="str">
        <f>IFERROR(VLOOKUP('Vastgesteld 7-7-2022'!#REF!,#REF!,2,FALSE),"")</f>
        <v/>
      </c>
      <c r="C908" s="16">
        <f>'Vastgesteld 7-7-2022'!E902</f>
        <v>0</v>
      </c>
      <c r="D908" s="16" t="str">
        <f>IFERROR(VLOOKUP('Vastgesteld 7-7-2022'!#REF!,#REF!,2,FALSE),"")</f>
        <v/>
      </c>
      <c r="E908" s="16" t="str">
        <f>IFERROR(VLOOKUP('Vastgesteld 7-7-2022'!#REF!,#REF!,5,FALSE),"")</f>
        <v/>
      </c>
      <c r="F908" s="16" t="e">
        <f>IF('Vastgesteld 7-7-2022'!#REF!&lt;&gt;"",'Vastgesteld 7-7-2022'!#REF!,"")</f>
        <v>#REF!</v>
      </c>
      <c r="G908" s="16" t="e">
        <f>IF('Vastgesteld 7-7-2022'!#REF!="Indoor",1,0)</f>
        <v>#REF!</v>
      </c>
      <c r="H908" s="16" t="e">
        <f>'Vastgesteld 7-7-2022'!#REF!</f>
        <v>#REF!</v>
      </c>
      <c r="I908" s="16" t="e">
        <f>IF('Vastgesteld 7-7-2022'!#REF!="Nee",0,IF('Vastgesteld 7-7-2022'!#REF!="Ja",1,""))</f>
        <v>#REF!</v>
      </c>
      <c r="J908" s="16" t="e">
        <f>IF('Vastgesteld 7-7-2022'!#REF!&lt;&gt;"",'Vastgesteld 7-7-2022'!#REF!,"")</f>
        <v>#REF!</v>
      </c>
      <c r="BJ908" s="16" t="str">
        <f>IF(COUNTA('Vastgesteld 7-7-2022'!T902:AD902)&lt;&gt;0,1,"")</f>
        <v/>
      </c>
      <c r="BK908" s="16" t="str">
        <f t="shared" si="84"/>
        <v/>
      </c>
      <c r="BL908" s="16" t="str">
        <f>IF('Vastgesteld 7-7-2022'!T902="x","AA","")</f>
        <v/>
      </c>
      <c r="BM908" s="16" t="str">
        <f>IF('Vastgesteld 7-7-2022'!U902="x","A","")</f>
        <v/>
      </c>
      <c r="BN908" s="16" t="str">
        <f>IF('Vastgesteld 7-7-2022'!V902="x","B1","")</f>
        <v/>
      </c>
      <c r="BO908" s="16" t="e">
        <f>IF('Vastgesteld 7-7-2022'!#REF!="x","BB","")</f>
        <v>#REF!</v>
      </c>
      <c r="BP908" s="16" t="str">
        <f>IF('Vastgesteld 7-7-2022'!X902="x","B","")</f>
        <v/>
      </c>
      <c r="BQ908" s="16" t="str">
        <f>IF('Vastgesteld 7-7-2022'!Y902="x","L1","")</f>
        <v/>
      </c>
      <c r="BR908" s="16" t="str">
        <f>IF('Vastgesteld 7-7-2022'!Z902="x","L2","")</f>
        <v/>
      </c>
      <c r="BS908" s="16" t="str">
        <f>IF('Vastgesteld 7-7-2022'!AA902="x","M1","")</f>
        <v/>
      </c>
      <c r="BT908" s="16" t="str">
        <f>IF('Vastgesteld 7-7-2022'!AB902="x","M2","")</f>
        <v/>
      </c>
      <c r="BU908" s="16" t="str">
        <f>IF('Vastgesteld 7-7-2022'!AC902="x","Z1","")</f>
        <v/>
      </c>
      <c r="BV908" s="16" t="str">
        <f>IF('Vastgesteld 7-7-2022'!AD902="x","Z2","")</f>
        <v/>
      </c>
      <c r="BW908" s="16" t="str">
        <f>IF(COUNTA('Vastgesteld 7-7-2022'!K902:S902)&lt;&gt;0,1,"")</f>
        <v/>
      </c>
      <c r="BX908" s="16" t="str">
        <f t="shared" si="85"/>
        <v/>
      </c>
      <c r="BY908" s="16" t="str">
        <f>IF('Vastgesteld 7-7-2022'!K902="x","BB","")</f>
        <v/>
      </c>
      <c r="BZ908" s="16" t="str">
        <f>IF('Vastgesteld 7-7-2022'!L902="x","B","")</f>
        <v/>
      </c>
      <c r="CA908" s="16" t="str">
        <f>IF('Vastgesteld 7-7-2022'!M902="x","L1","")</f>
        <v/>
      </c>
      <c r="CB908" s="16" t="str">
        <f>IF('Vastgesteld 7-7-2022'!N902="x","L2","")</f>
        <v/>
      </c>
      <c r="CC908" s="16" t="str">
        <f>IF('Vastgesteld 7-7-2022'!O902="x","M1","")</f>
        <v/>
      </c>
      <c r="CD908" s="16" t="str">
        <f>IF('Vastgesteld 7-7-2022'!P902="x","M2","")</f>
        <v/>
      </c>
      <c r="CE908" s="16" t="str">
        <f>IF('Vastgesteld 7-7-2022'!Q902="x","Z1","")</f>
        <v/>
      </c>
      <c r="CF908" s="16" t="str">
        <f>IF('Vastgesteld 7-7-2022'!R902="x","Z2","")</f>
        <v/>
      </c>
      <c r="CG908" s="16" t="str">
        <f>IF('Vastgesteld 7-7-2022'!S902="x","ZZL","")</f>
        <v/>
      </c>
      <c r="CL908" s="16" t="str">
        <f>IF(COUNTA('Vastgesteld 7-7-2022'!AV902:BF902)&lt;&gt;0,2,"")</f>
        <v/>
      </c>
      <c r="CM908" s="16" t="str">
        <f t="shared" si="86"/>
        <v/>
      </c>
      <c r="CN908" s="16" t="str">
        <f>IF('Vastgesteld 7-7-2022'!AV902="x","AA","")</f>
        <v/>
      </c>
      <c r="CO908" s="16" t="str">
        <f>IF('Vastgesteld 7-7-2022'!AW902="x","A","")</f>
        <v/>
      </c>
      <c r="CP908" s="16" t="str">
        <f>IF('Vastgesteld 7-7-2022'!AX902="x","BB","")</f>
        <v/>
      </c>
      <c r="CQ908" s="16" t="str">
        <f>IF('Vastgesteld 7-7-2022'!AY902="x","B","")</f>
        <v/>
      </c>
      <c r="CR908" s="16" t="str">
        <f>IF('Vastgesteld 7-7-2022'!AZ902="x","L","")</f>
        <v/>
      </c>
      <c r="CS908" s="16" t="str">
        <f>IF('Vastgesteld 7-7-2022'!BA902="x","M","")</f>
        <v/>
      </c>
      <c r="CT908" s="16" t="str">
        <f>IF('Vastgesteld 7-7-2022'!BB902="x","Z","")</f>
        <v/>
      </c>
      <c r="CU908" s="16" t="str">
        <f>IF('Vastgesteld 7-7-2022'!BF902="x","ZZ","")</f>
        <v/>
      </c>
      <c r="CV908" s="16" t="str">
        <f>IF(COUNTA('Vastgesteld 7-7-2022'!AJ902:AQ902)&lt;&gt;0,2,"")</f>
        <v/>
      </c>
      <c r="CW908" s="16" t="str">
        <f t="shared" si="87"/>
        <v/>
      </c>
      <c r="CX908" s="16" t="str">
        <f>IF('Vastgesteld 7-7-2022'!AJ902="x","BB","")</f>
        <v/>
      </c>
      <c r="CY908" s="16" t="str">
        <f>IF('Vastgesteld 7-7-2022'!AK902="x","B","")</f>
        <v/>
      </c>
      <c r="CZ908" s="16" t="str">
        <f>IF('Vastgesteld 7-7-2022'!AL902="x","L","")</f>
        <v/>
      </c>
      <c r="DA908" s="16" t="str">
        <f>IF('Vastgesteld 7-7-2022'!AM902="x","M","")</f>
        <v/>
      </c>
      <c r="DB908" s="16" t="str">
        <f>IF('Vastgesteld 7-7-2022'!AN902="x","Z","")</f>
        <v/>
      </c>
      <c r="DC908" s="16" t="str">
        <f>IF('Vastgesteld 7-7-2022'!AO902="x","ZZ","")</f>
        <v/>
      </c>
      <c r="DD908" s="16" t="str">
        <f>IF('Vastgesteld 7-7-2022'!AQ902="x","1.40","")</f>
        <v/>
      </c>
      <c r="DE908" s="16" t="str">
        <f>IF(COUNTA('Vastgesteld 7-7-2022'!BH902:BJ902)&lt;&gt;0,6,"")</f>
        <v/>
      </c>
      <c r="DF908" s="16" t="str">
        <f t="shared" si="88"/>
        <v/>
      </c>
      <c r="DG908" s="16" t="str">
        <f>IF('Vastgesteld 7-7-2022'!BH902="x","L","")</f>
        <v/>
      </c>
      <c r="DH908" s="16" t="str">
        <f>IF('Vastgesteld 7-7-2022'!BI902="x","M","")</f>
        <v/>
      </c>
      <c r="DI908" s="16" t="str">
        <f>IF('Vastgesteld 7-7-2022'!BJ902="x","Z","")</f>
        <v/>
      </c>
      <c r="DJ908" s="16" t="str">
        <f>IF('Vastgesteld 7-7-2022'!BK902="x","Z","")</f>
        <v/>
      </c>
      <c r="DK908" s="16" t="str">
        <f>IF(COUNTA('Vastgesteld 7-7-2022'!BM902:BO902)&lt;&gt;0,6,"")</f>
        <v/>
      </c>
      <c r="DL908" s="16" t="str">
        <f t="shared" si="89"/>
        <v/>
      </c>
      <c r="DM908" s="16" t="str">
        <f>IF('Vastgesteld 7-7-2022'!BM902="x","L","")</f>
        <v/>
      </c>
      <c r="DN908" s="16" t="str">
        <f>IF('Vastgesteld 7-7-2022'!BN902="x","M","")</f>
        <v/>
      </c>
      <c r="DO908" s="16" t="str">
        <f>IF('Vastgesteld 7-7-2022'!BO902="x","Z","")</f>
        <v/>
      </c>
      <c r="DP908" s="16" t="str">
        <f>IF('Vastgesteld 7-7-2022'!BP902="x","Z","")</f>
        <v/>
      </c>
    </row>
    <row r="909" spans="1:120" ht="14.4" x14ac:dyDescent="0.3">
      <c r="A909" s="18">
        <f>'Vastgesteld 7-7-2022'!A903</f>
        <v>0</v>
      </c>
      <c r="B909" s="16" t="str">
        <f>IFERROR(VLOOKUP('Vastgesteld 7-7-2022'!#REF!,#REF!,2,FALSE),"")</f>
        <v/>
      </c>
      <c r="C909" s="16">
        <f>'Vastgesteld 7-7-2022'!E903</f>
        <v>0</v>
      </c>
      <c r="D909" s="16" t="str">
        <f>IFERROR(VLOOKUP('Vastgesteld 7-7-2022'!#REF!,#REF!,2,FALSE),"")</f>
        <v/>
      </c>
      <c r="E909" s="16" t="str">
        <f>IFERROR(VLOOKUP('Vastgesteld 7-7-2022'!#REF!,#REF!,5,FALSE),"")</f>
        <v/>
      </c>
      <c r="F909" s="16" t="e">
        <f>IF('Vastgesteld 7-7-2022'!#REF!&lt;&gt;"",'Vastgesteld 7-7-2022'!#REF!,"")</f>
        <v>#REF!</v>
      </c>
      <c r="G909" s="16" t="e">
        <f>IF('Vastgesteld 7-7-2022'!#REF!="Indoor",1,0)</f>
        <v>#REF!</v>
      </c>
      <c r="H909" s="16" t="e">
        <f>'Vastgesteld 7-7-2022'!#REF!</f>
        <v>#REF!</v>
      </c>
      <c r="I909" s="16" t="e">
        <f>IF('Vastgesteld 7-7-2022'!#REF!="Nee",0,IF('Vastgesteld 7-7-2022'!#REF!="Ja",1,""))</f>
        <v>#REF!</v>
      </c>
      <c r="J909" s="16" t="e">
        <f>IF('Vastgesteld 7-7-2022'!#REF!&lt;&gt;"",'Vastgesteld 7-7-2022'!#REF!,"")</f>
        <v>#REF!</v>
      </c>
      <c r="BJ909" s="16" t="str">
        <f>IF(COUNTA('Vastgesteld 7-7-2022'!T903:AD903)&lt;&gt;0,1,"")</f>
        <v/>
      </c>
      <c r="BK909" s="16" t="str">
        <f t="shared" si="84"/>
        <v/>
      </c>
      <c r="BL909" s="16" t="str">
        <f>IF('Vastgesteld 7-7-2022'!T903="x","AA","")</f>
        <v/>
      </c>
      <c r="BM909" s="16" t="str">
        <f>IF('Vastgesteld 7-7-2022'!U903="x","A","")</f>
        <v/>
      </c>
      <c r="BN909" s="16" t="str">
        <f>IF('Vastgesteld 7-7-2022'!V903="x","B1","")</f>
        <v/>
      </c>
      <c r="BO909" s="16" t="e">
        <f>IF('Vastgesteld 7-7-2022'!#REF!="x","BB","")</f>
        <v>#REF!</v>
      </c>
      <c r="BP909" s="16" t="str">
        <f>IF('Vastgesteld 7-7-2022'!X903="x","B","")</f>
        <v/>
      </c>
      <c r="BQ909" s="16" t="str">
        <f>IF('Vastgesteld 7-7-2022'!Y903="x","L1","")</f>
        <v/>
      </c>
      <c r="BR909" s="16" t="str">
        <f>IF('Vastgesteld 7-7-2022'!Z903="x","L2","")</f>
        <v/>
      </c>
      <c r="BS909" s="16" t="str">
        <f>IF('Vastgesteld 7-7-2022'!AA903="x","M1","")</f>
        <v/>
      </c>
      <c r="BT909" s="16" t="str">
        <f>IF('Vastgesteld 7-7-2022'!AB903="x","M2","")</f>
        <v/>
      </c>
      <c r="BU909" s="16" t="str">
        <f>IF('Vastgesteld 7-7-2022'!AC903="x","Z1","")</f>
        <v/>
      </c>
      <c r="BV909" s="16" t="str">
        <f>IF('Vastgesteld 7-7-2022'!AD903="x","Z2","")</f>
        <v/>
      </c>
      <c r="BW909" s="16" t="str">
        <f>IF(COUNTA('Vastgesteld 7-7-2022'!K903:S903)&lt;&gt;0,1,"")</f>
        <v/>
      </c>
      <c r="BX909" s="16" t="str">
        <f t="shared" si="85"/>
        <v/>
      </c>
      <c r="BY909" s="16" t="str">
        <f>IF('Vastgesteld 7-7-2022'!K903="x","BB","")</f>
        <v/>
      </c>
      <c r="BZ909" s="16" t="str">
        <f>IF('Vastgesteld 7-7-2022'!L903="x","B","")</f>
        <v/>
      </c>
      <c r="CA909" s="16" t="str">
        <f>IF('Vastgesteld 7-7-2022'!M903="x","L1","")</f>
        <v/>
      </c>
      <c r="CB909" s="16" t="str">
        <f>IF('Vastgesteld 7-7-2022'!N903="x","L2","")</f>
        <v/>
      </c>
      <c r="CC909" s="16" t="str">
        <f>IF('Vastgesteld 7-7-2022'!O903="x","M1","")</f>
        <v/>
      </c>
      <c r="CD909" s="16" t="str">
        <f>IF('Vastgesteld 7-7-2022'!P903="x","M2","")</f>
        <v/>
      </c>
      <c r="CE909" s="16" t="str">
        <f>IF('Vastgesteld 7-7-2022'!Q903="x","Z1","")</f>
        <v/>
      </c>
      <c r="CF909" s="16" t="str">
        <f>IF('Vastgesteld 7-7-2022'!R903="x","Z2","")</f>
        <v/>
      </c>
      <c r="CG909" s="16" t="str">
        <f>IF('Vastgesteld 7-7-2022'!S903="x","ZZL","")</f>
        <v/>
      </c>
      <c r="CL909" s="16" t="str">
        <f>IF(COUNTA('Vastgesteld 7-7-2022'!AV903:BF903)&lt;&gt;0,2,"")</f>
        <v/>
      </c>
      <c r="CM909" s="16" t="str">
        <f t="shared" si="86"/>
        <v/>
      </c>
      <c r="CN909" s="16" t="str">
        <f>IF('Vastgesteld 7-7-2022'!AV903="x","AA","")</f>
        <v/>
      </c>
      <c r="CO909" s="16" t="str">
        <f>IF('Vastgesteld 7-7-2022'!AW903="x","A","")</f>
        <v/>
      </c>
      <c r="CP909" s="16" t="str">
        <f>IF('Vastgesteld 7-7-2022'!AX903="x","BB","")</f>
        <v/>
      </c>
      <c r="CQ909" s="16" t="str">
        <f>IF('Vastgesteld 7-7-2022'!AY903="x","B","")</f>
        <v/>
      </c>
      <c r="CR909" s="16" t="str">
        <f>IF('Vastgesteld 7-7-2022'!AZ903="x","L","")</f>
        <v/>
      </c>
      <c r="CS909" s="16" t="str">
        <f>IF('Vastgesteld 7-7-2022'!BA903="x","M","")</f>
        <v/>
      </c>
      <c r="CT909" s="16" t="str">
        <f>IF('Vastgesteld 7-7-2022'!BB903="x","Z","")</f>
        <v/>
      </c>
      <c r="CU909" s="16" t="str">
        <f>IF('Vastgesteld 7-7-2022'!BF903="x","ZZ","")</f>
        <v/>
      </c>
      <c r="CV909" s="16" t="str">
        <f>IF(COUNTA('Vastgesteld 7-7-2022'!AJ903:AQ903)&lt;&gt;0,2,"")</f>
        <v/>
      </c>
      <c r="CW909" s="16" t="str">
        <f t="shared" si="87"/>
        <v/>
      </c>
      <c r="CX909" s="16" t="str">
        <f>IF('Vastgesteld 7-7-2022'!AJ903="x","BB","")</f>
        <v/>
      </c>
      <c r="CY909" s="16" t="str">
        <f>IF('Vastgesteld 7-7-2022'!AK903="x","B","")</f>
        <v/>
      </c>
      <c r="CZ909" s="16" t="str">
        <f>IF('Vastgesteld 7-7-2022'!AL903="x","L","")</f>
        <v/>
      </c>
      <c r="DA909" s="16" t="str">
        <f>IF('Vastgesteld 7-7-2022'!AM903="x","M","")</f>
        <v/>
      </c>
      <c r="DB909" s="16" t="str">
        <f>IF('Vastgesteld 7-7-2022'!AN903="x","Z","")</f>
        <v/>
      </c>
      <c r="DC909" s="16" t="str">
        <f>IF('Vastgesteld 7-7-2022'!AO903="x","ZZ","")</f>
        <v/>
      </c>
      <c r="DD909" s="16" t="str">
        <f>IF('Vastgesteld 7-7-2022'!AQ903="x","1.40","")</f>
        <v/>
      </c>
      <c r="DE909" s="16" t="str">
        <f>IF(COUNTA('Vastgesteld 7-7-2022'!BH903:BJ903)&lt;&gt;0,6,"")</f>
        <v/>
      </c>
      <c r="DF909" s="16" t="str">
        <f t="shared" si="88"/>
        <v/>
      </c>
      <c r="DG909" s="16" t="str">
        <f>IF('Vastgesteld 7-7-2022'!BH903="x","L","")</f>
        <v/>
      </c>
      <c r="DH909" s="16" t="str">
        <f>IF('Vastgesteld 7-7-2022'!BI903="x","M","")</f>
        <v/>
      </c>
      <c r="DI909" s="16" t="str">
        <f>IF('Vastgesteld 7-7-2022'!BJ903="x","Z","")</f>
        <v/>
      </c>
      <c r="DJ909" s="16" t="str">
        <f>IF('Vastgesteld 7-7-2022'!BK903="x","Z","")</f>
        <v/>
      </c>
      <c r="DK909" s="16" t="str">
        <f>IF(COUNTA('Vastgesteld 7-7-2022'!BM903:BO903)&lt;&gt;0,6,"")</f>
        <v/>
      </c>
      <c r="DL909" s="16" t="str">
        <f t="shared" si="89"/>
        <v/>
      </c>
      <c r="DM909" s="16" t="str">
        <f>IF('Vastgesteld 7-7-2022'!BM903="x","L","")</f>
        <v/>
      </c>
      <c r="DN909" s="16" t="str">
        <f>IF('Vastgesteld 7-7-2022'!BN903="x","M","")</f>
        <v/>
      </c>
      <c r="DO909" s="16" t="str">
        <f>IF('Vastgesteld 7-7-2022'!BO903="x","Z","")</f>
        <v/>
      </c>
      <c r="DP909" s="16" t="str">
        <f>IF('Vastgesteld 7-7-2022'!BP903="x","Z","")</f>
        <v/>
      </c>
    </row>
    <row r="910" spans="1:120" ht="14.4" x14ac:dyDescent="0.3">
      <c r="A910" s="18">
        <f>'Vastgesteld 7-7-2022'!A904</f>
        <v>0</v>
      </c>
      <c r="B910" s="16" t="str">
        <f>IFERROR(VLOOKUP('Vastgesteld 7-7-2022'!#REF!,#REF!,2,FALSE),"")</f>
        <v/>
      </c>
      <c r="C910" s="16">
        <f>'Vastgesteld 7-7-2022'!E904</f>
        <v>0</v>
      </c>
      <c r="D910" s="16" t="str">
        <f>IFERROR(VLOOKUP('Vastgesteld 7-7-2022'!#REF!,#REF!,2,FALSE),"")</f>
        <v/>
      </c>
      <c r="E910" s="16" t="str">
        <f>IFERROR(VLOOKUP('Vastgesteld 7-7-2022'!#REF!,#REF!,5,FALSE),"")</f>
        <v/>
      </c>
      <c r="F910" s="16" t="e">
        <f>IF('Vastgesteld 7-7-2022'!#REF!&lt;&gt;"",'Vastgesteld 7-7-2022'!#REF!,"")</f>
        <v>#REF!</v>
      </c>
      <c r="G910" s="16" t="e">
        <f>IF('Vastgesteld 7-7-2022'!#REF!="Indoor",1,0)</f>
        <v>#REF!</v>
      </c>
      <c r="H910" s="16" t="e">
        <f>'Vastgesteld 7-7-2022'!#REF!</f>
        <v>#REF!</v>
      </c>
      <c r="I910" s="16" t="e">
        <f>IF('Vastgesteld 7-7-2022'!#REF!="Nee",0,IF('Vastgesteld 7-7-2022'!#REF!="Ja",1,""))</f>
        <v>#REF!</v>
      </c>
      <c r="J910" s="16" t="e">
        <f>IF('Vastgesteld 7-7-2022'!#REF!&lt;&gt;"",'Vastgesteld 7-7-2022'!#REF!,"")</f>
        <v>#REF!</v>
      </c>
      <c r="BJ910" s="16" t="str">
        <f>IF(COUNTA('Vastgesteld 7-7-2022'!T904:AD904)&lt;&gt;0,1,"")</f>
        <v/>
      </c>
      <c r="BK910" s="16" t="str">
        <f t="shared" si="84"/>
        <v/>
      </c>
      <c r="BL910" s="16" t="str">
        <f>IF('Vastgesteld 7-7-2022'!T904="x","AA","")</f>
        <v/>
      </c>
      <c r="BM910" s="16" t="str">
        <f>IF('Vastgesteld 7-7-2022'!U904="x","A","")</f>
        <v/>
      </c>
      <c r="BN910" s="16" t="str">
        <f>IF('Vastgesteld 7-7-2022'!V904="x","B1","")</f>
        <v/>
      </c>
      <c r="BO910" s="16" t="e">
        <f>IF('Vastgesteld 7-7-2022'!#REF!="x","BB","")</f>
        <v>#REF!</v>
      </c>
      <c r="BP910" s="16" t="str">
        <f>IF('Vastgesteld 7-7-2022'!X904="x","B","")</f>
        <v/>
      </c>
      <c r="BQ910" s="16" t="str">
        <f>IF('Vastgesteld 7-7-2022'!Y904="x","L1","")</f>
        <v/>
      </c>
      <c r="BR910" s="16" t="str">
        <f>IF('Vastgesteld 7-7-2022'!Z904="x","L2","")</f>
        <v/>
      </c>
      <c r="BS910" s="16" t="str">
        <f>IF('Vastgesteld 7-7-2022'!AA904="x","M1","")</f>
        <v/>
      </c>
      <c r="BT910" s="16" t="str">
        <f>IF('Vastgesteld 7-7-2022'!AB904="x","M2","")</f>
        <v/>
      </c>
      <c r="BU910" s="16" t="str">
        <f>IF('Vastgesteld 7-7-2022'!AC904="x","Z1","")</f>
        <v/>
      </c>
      <c r="BV910" s="16" t="str">
        <f>IF('Vastgesteld 7-7-2022'!AD904="x","Z2","")</f>
        <v/>
      </c>
      <c r="BW910" s="16" t="str">
        <f>IF(COUNTA('Vastgesteld 7-7-2022'!K904:S904)&lt;&gt;0,1,"")</f>
        <v/>
      </c>
      <c r="BX910" s="16" t="str">
        <f t="shared" si="85"/>
        <v/>
      </c>
      <c r="BY910" s="16" t="str">
        <f>IF('Vastgesteld 7-7-2022'!K904="x","BB","")</f>
        <v/>
      </c>
      <c r="BZ910" s="16" t="str">
        <f>IF('Vastgesteld 7-7-2022'!L904="x","B","")</f>
        <v/>
      </c>
      <c r="CA910" s="16" t="str">
        <f>IF('Vastgesteld 7-7-2022'!M904="x","L1","")</f>
        <v/>
      </c>
      <c r="CB910" s="16" t="str">
        <f>IF('Vastgesteld 7-7-2022'!N904="x","L2","")</f>
        <v/>
      </c>
      <c r="CC910" s="16" t="str">
        <f>IF('Vastgesteld 7-7-2022'!O904="x","M1","")</f>
        <v/>
      </c>
      <c r="CD910" s="16" t="str">
        <f>IF('Vastgesteld 7-7-2022'!P904="x","M2","")</f>
        <v/>
      </c>
      <c r="CE910" s="16" t="str">
        <f>IF('Vastgesteld 7-7-2022'!Q904="x","Z1","")</f>
        <v/>
      </c>
      <c r="CF910" s="16" t="str">
        <f>IF('Vastgesteld 7-7-2022'!R904="x","Z2","")</f>
        <v/>
      </c>
      <c r="CG910" s="16" t="str">
        <f>IF('Vastgesteld 7-7-2022'!S904="x","ZZL","")</f>
        <v/>
      </c>
      <c r="CL910" s="16" t="str">
        <f>IF(COUNTA('Vastgesteld 7-7-2022'!AV904:BF904)&lt;&gt;0,2,"")</f>
        <v/>
      </c>
      <c r="CM910" s="16" t="str">
        <f t="shared" si="86"/>
        <v/>
      </c>
      <c r="CN910" s="16" t="str">
        <f>IF('Vastgesteld 7-7-2022'!AV904="x","AA","")</f>
        <v/>
      </c>
      <c r="CO910" s="16" t="str">
        <f>IF('Vastgesteld 7-7-2022'!AW904="x","A","")</f>
        <v/>
      </c>
      <c r="CP910" s="16" t="str">
        <f>IF('Vastgesteld 7-7-2022'!AX904="x","BB","")</f>
        <v/>
      </c>
      <c r="CQ910" s="16" t="str">
        <f>IF('Vastgesteld 7-7-2022'!AY904="x","B","")</f>
        <v/>
      </c>
      <c r="CR910" s="16" t="str">
        <f>IF('Vastgesteld 7-7-2022'!AZ904="x","L","")</f>
        <v/>
      </c>
      <c r="CS910" s="16" t="str">
        <f>IF('Vastgesteld 7-7-2022'!BA904="x","M","")</f>
        <v/>
      </c>
      <c r="CT910" s="16" t="str">
        <f>IF('Vastgesteld 7-7-2022'!BB904="x","Z","")</f>
        <v/>
      </c>
      <c r="CU910" s="16" t="str">
        <f>IF('Vastgesteld 7-7-2022'!BF904="x","ZZ","")</f>
        <v/>
      </c>
      <c r="CV910" s="16" t="str">
        <f>IF(COUNTA('Vastgesteld 7-7-2022'!AJ904:AQ904)&lt;&gt;0,2,"")</f>
        <v/>
      </c>
      <c r="CW910" s="16" t="str">
        <f t="shared" si="87"/>
        <v/>
      </c>
      <c r="CX910" s="16" t="str">
        <f>IF('Vastgesteld 7-7-2022'!AJ904="x","BB","")</f>
        <v/>
      </c>
      <c r="CY910" s="16" t="str">
        <f>IF('Vastgesteld 7-7-2022'!AK904="x","B","")</f>
        <v/>
      </c>
      <c r="CZ910" s="16" t="str">
        <f>IF('Vastgesteld 7-7-2022'!AL904="x","L","")</f>
        <v/>
      </c>
      <c r="DA910" s="16" t="str">
        <f>IF('Vastgesteld 7-7-2022'!AM904="x","M","")</f>
        <v/>
      </c>
      <c r="DB910" s="16" t="str">
        <f>IF('Vastgesteld 7-7-2022'!AN904="x","Z","")</f>
        <v/>
      </c>
      <c r="DC910" s="16" t="str">
        <f>IF('Vastgesteld 7-7-2022'!AO904="x","ZZ","")</f>
        <v/>
      </c>
      <c r="DD910" s="16" t="str">
        <f>IF('Vastgesteld 7-7-2022'!AQ904="x","1.40","")</f>
        <v/>
      </c>
      <c r="DE910" s="16" t="str">
        <f>IF(COUNTA('Vastgesteld 7-7-2022'!BH904:BJ904)&lt;&gt;0,6,"")</f>
        <v/>
      </c>
      <c r="DF910" s="16" t="str">
        <f t="shared" si="88"/>
        <v/>
      </c>
      <c r="DG910" s="16" t="str">
        <f>IF('Vastgesteld 7-7-2022'!BH904="x","L","")</f>
        <v/>
      </c>
      <c r="DH910" s="16" t="str">
        <f>IF('Vastgesteld 7-7-2022'!BI904="x","M","")</f>
        <v/>
      </c>
      <c r="DI910" s="16" t="str">
        <f>IF('Vastgesteld 7-7-2022'!BJ904="x","Z","")</f>
        <v/>
      </c>
      <c r="DJ910" s="16" t="str">
        <f>IF('Vastgesteld 7-7-2022'!BK904="x","Z","")</f>
        <v/>
      </c>
      <c r="DK910" s="16" t="str">
        <f>IF(COUNTA('Vastgesteld 7-7-2022'!BM904:BO904)&lt;&gt;0,6,"")</f>
        <v/>
      </c>
      <c r="DL910" s="16" t="str">
        <f t="shared" si="89"/>
        <v/>
      </c>
      <c r="DM910" s="16" t="str">
        <f>IF('Vastgesteld 7-7-2022'!BM904="x","L","")</f>
        <v/>
      </c>
      <c r="DN910" s="16" t="str">
        <f>IF('Vastgesteld 7-7-2022'!BN904="x","M","")</f>
        <v/>
      </c>
      <c r="DO910" s="16" t="str">
        <f>IF('Vastgesteld 7-7-2022'!BO904="x","Z","")</f>
        <v/>
      </c>
      <c r="DP910" s="16" t="str">
        <f>IF('Vastgesteld 7-7-2022'!BP904="x","Z","")</f>
        <v/>
      </c>
    </row>
    <row r="911" spans="1:120" ht="14.4" x14ac:dyDescent="0.3">
      <c r="A911" s="18">
        <f>'Vastgesteld 7-7-2022'!A905</f>
        <v>0</v>
      </c>
      <c r="B911" s="16" t="str">
        <f>IFERROR(VLOOKUP('Vastgesteld 7-7-2022'!#REF!,#REF!,2,FALSE),"")</f>
        <v/>
      </c>
      <c r="C911" s="16">
        <f>'Vastgesteld 7-7-2022'!E905</f>
        <v>0</v>
      </c>
      <c r="D911" s="16" t="str">
        <f>IFERROR(VLOOKUP('Vastgesteld 7-7-2022'!#REF!,#REF!,2,FALSE),"")</f>
        <v/>
      </c>
      <c r="E911" s="16" t="str">
        <f>IFERROR(VLOOKUP('Vastgesteld 7-7-2022'!#REF!,#REF!,5,FALSE),"")</f>
        <v/>
      </c>
      <c r="F911" s="16" t="e">
        <f>IF('Vastgesteld 7-7-2022'!#REF!&lt;&gt;"",'Vastgesteld 7-7-2022'!#REF!,"")</f>
        <v>#REF!</v>
      </c>
      <c r="G911" s="16" t="e">
        <f>IF('Vastgesteld 7-7-2022'!#REF!="Indoor",1,0)</f>
        <v>#REF!</v>
      </c>
      <c r="H911" s="16" t="e">
        <f>'Vastgesteld 7-7-2022'!#REF!</f>
        <v>#REF!</v>
      </c>
      <c r="I911" s="16" t="e">
        <f>IF('Vastgesteld 7-7-2022'!#REF!="Nee",0,IF('Vastgesteld 7-7-2022'!#REF!="Ja",1,""))</f>
        <v>#REF!</v>
      </c>
      <c r="J911" s="16" t="e">
        <f>IF('Vastgesteld 7-7-2022'!#REF!&lt;&gt;"",'Vastgesteld 7-7-2022'!#REF!,"")</f>
        <v>#REF!</v>
      </c>
      <c r="BJ911" s="16" t="str">
        <f>IF(COUNTA('Vastgesteld 7-7-2022'!T905:AD905)&lt;&gt;0,1,"")</f>
        <v/>
      </c>
      <c r="BK911" s="16" t="str">
        <f t="shared" si="84"/>
        <v/>
      </c>
      <c r="BL911" s="16" t="str">
        <f>IF('Vastgesteld 7-7-2022'!T905="x","AA","")</f>
        <v/>
      </c>
      <c r="BM911" s="16" t="str">
        <f>IF('Vastgesteld 7-7-2022'!U905="x","A","")</f>
        <v/>
      </c>
      <c r="BN911" s="16" t="str">
        <f>IF('Vastgesteld 7-7-2022'!V905="x","B1","")</f>
        <v/>
      </c>
      <c r="BO911" s="16" t="e">
        <f>IF('Vastgesteld 7-7-2022'!#REF!="x","BB","")</f>
        <v>#REF!</v>
      </c>
      <c r="BP911" s="16" t="str">
        <f>IF('Vastgesteld 7-7-2022'!X905="x","B","")</f>
        <v/>
      </c>
      <c r="BQ911" s="16" t="str">
        <f>IF('Vastgesteld 7-7-2022'!Y905="x","L1","")</f>
        <v/>
      </c>
      <c r="BR911" s="16" t="str">
        <f>IF('Vastgesteld 7-7-2022'!Z905="x","L2","")</f>
        <v/>
      </c>
      <c r="BS911" s="16" t="str">
        <f>IF('Vastgesteld 7-7-2022'!AA905="x","M1","")</f>
        <v/>
      </c>
      <c r="BT911" s="16" t="str">
        <f>IF('Vastgesteld 7-7-2022'!AB905="x","M2","")</f>
        <v/>
      </c>
      <c r="BU911" s="16" t="str">
        <f>IF('Vastgesteld 7-7-2022'!AC905="x","Z1","")</f>
        <v/>
      </c>
      <c r="BV911" s="16" t="str">
        <f>IF('Vastgesteld 7-7-2022'!AD905="x","Z2","")</f>
        <v/>
      </c>
      <c r="BW911" s="16" t="str">
        <f>IF(COUNTA('Vastgesteld 7-7-2022'!K905:S905)&lt;&gt;0,1,"")</f>
        <v/>
      </c>
      <c r="BX911" s="16" t="str">
        <f t="shared" si="85"/>
        <v/>
      </c>
      <c r="BY911" s="16" t="str">
        <f>IF('Vastgesteld 7-7-2022'!K905="x","BB","")</f>
        <v/>
      </c>
      <c r="BZ911" s="16" t="str">
        <f>IF('Vastgesteld 7-7-2022'!L905="x","B","")</f>
        <v/>
      </c>
      <c r="CA911" s="16" t="str">
        <f>IF('Vastgesteld 7-7-2022'!M905="x","L1","")</f>
        <v/>
      </c>
      <c r="CB911" s="16" t="str">
        <f>IF('Vastgesteld 7-7-2022'!N905="x","L2","")</f>
        <v/>
      </c>
      <c r="CC911" s="16" t="str">
        <f>IF('Vastgesteld 7-7-2022'!O905="x","M1","")</f>
        <v/>
      </c>
      <c r="CD911" s="16" t="str">
        <f>IF('Vastgesteld 7-7-2022'!P905="x","M2","")</f>
        <v/>
      </c>
      <c r="CE911" s="16" t="str">
        <f>IF('Vastgesteld 7-7-2022'!Q905="x","Z1","")</f>
        <v/>
      </c>
      <c r="CF911" s="16" t="str">
        <f>IF('Vastgesteld 7-7-2022'!R905="x","Z2","")</f>
        <v/>
      </c>
      <c r="CG911" s="16" t="str">
        <f>IF('Vastgesteld 7-7-2022'!S905="x","ZZL","")</f>
        <v/>
      </c>
      <c r="CL911" s="16" t="str">
        <f>IF(COUNTA('Vastgesteld 7-7-2022'!AV905:BF905)&lt;&gt;0,2,"")</f>
        <v/>
      </c>
      <c r="CM911" s="16" t="str">
        <f t="shared" si="86"/>
        <v/>
      </c>
      <c r="CN911" s="16" t="str">
        <f>IF('Vastgesteld 7-7-2022'!AV905="x","AA","")</f>
        <v/>
      </c>
      <c r="CO911" s="16" t="str">
        <f>IF('Vastgesteld 7-7-2022'!AW905="x","A","")</f>
        <v/>
      </c>
      <c r="CP911" s="16" t="str">
        <f>IF('Vastgesteld 7-7-2022'!AX905="x","BB","")</f>
        <v/>
      </c>
      <c r="CQ911" s="16" t="str">
        <f>IF('Vastgesteld 7-7-2022'!AY905="x","B","")</f>
        <v/>
      </c>
      <c r="CR911" s="16" t="str">
        <f>IF('Vastgesteld 7-7-2022'!AZ905="x","L","")</f>
        <v/>
      </c>
      <c r="CS911" s="16" t="str">
        <f>IF('Vastgesteld 7-7-2022'!BA905="x","M","")</f>
        <v/>
      </c>
      <c r="CT911" s="16" t="str">
        <f>IF('Vastgesteld 7-7-2022'!BB905="x","Z","")</f>
        <v/>
      </c>
      <c r="CU911" s="16" t="str">
        <f>IF('Vastgesteld 7-7-2022'!BF905="x","ZZ","")</f>
        <v/>
      </c>
      <c r="CV911" s="16" t="str">
        <f>IF(COUNTA('Vastgesteld 7-7-2022'!AJ905:AQ905)&lt;&gt;0,2,"")</f>
        <v/>
      </c>
      <c r="CW911" s="16" t="str">
        <f t="shared" si="87"/>
        <v/>
      </c>
      <c r="CX911" s="16" t="str">
        <f>IF('Vastgesteld 7-7-2022'!AJ905="x","BB","")</f>
        <v/>
      </c>
      <c r="CY911" s="16" t="str">
        <f>IF('Vastgesteld 7-7-2022'!AK905="x","B","")</f>
        <v/>
      </c>
      <c r="CZ911" s="16" t="str">
        <f>IF('Vastgesteld 7-7-2022'!AL905="x","L","")</f>
        <v/>
      </c>
      <c r="DA911" s="16" t="str">
        <f>IF('Vastgesteld 7-7-2022'!AM905="x","M","")</f>
        <v/>
      </c>
      <c r="DB911" s="16" t="str">
        <f>IF('Vastgesteld 7-7-2022'!AN905="x","Z","")</f>
        <v/>
      </c>
      <c r="DC911" s="16" t="str">
        <f>IF('Vastgesteld 7-7-2022'!AO905="x","ZZ","")</f>
        <v/>
      </c>
      <c r="DD911" s="16" t="str">
        <f>IF('Vastgesteld 7-7-2022'!AQ905="x","1.40","")</f>
        <v/>
      </c>
      <c r="DE911" s="16" t="str">
        <f>IF(COUNTA('Vastgesteld 7-7-2022'!BH905:BJ905)&lt;&gt;0,6,"")</f>
        <v/>
      </c>
      <c r="DF911" s="16" t="str">
        <f t="shared" si="88"/>
        <v/>
      </c>
      <c r="DG911" s="16" t="str">
        <f>IF('Vastgesteld 7-7-2022'!BH905="x","L","")</f>
        <v/>
      </c>
      <c r="DH911" s="16" t="str">
        <f>IF('Vastgesteld 7-7-2022'!BI905="x","M","")</f>
        <v/>
      </c>
      <c r="DI911" s="16" t="str">
        <f>IF('Vastgesteld 7-7-2022'!BJ905="x","Z","")</f>
        <v/>
      </c>
      <c r="DJ911" s="16" t="str">
        <f>IF('Vastgesteld 7-7-2022'!BK905="x","Z","")</f>
        <v/>
      </c>
      <c r="DK911" s="16" t="str">
        <f>IF(COUNTA('Vastgesteld 7-7-2022'!BM905:BO905)&lt;&gt;0,6,"")</f>
        <v/>
      </c>
      <c r="DL911" s="16" t="str">
        <f t="shared" si="89"/>
        <v/>
      </c>
      <c r="DM911" s="16" t="str">
        <f>IF('Vastgesteld 7-7-2022'!BM905="x","L","")</f>
        <v/>
      </c>
      <c r="DN911" s="16" t="str">
        <f>IF('Vastgesteld 7-7-2022'!BN905="x","M","")</f>
        <v/>
      </c>
      <c r="DO911" s="16" t="str">
        <f>IF('Vastgesteld 7-7-2022'!BO905="x","Z","")</f>
        <v/>
      </c>
      <c r="DP911" s="16" t="str">
        <f>IF('Vastgesteld 7-7-2022'!BP905="x","Z","")</f>
        <v/>
      </c>
    </row>
    <row r="912" spans="1:120" ht="14.4" x14ac:dyDescent="0.3">
      <c r="A912" s="18">
        <f>'Vastgesteld 7-7-2022'!A906</f>
        <v>0</v>
      </c>
      <c r="B912" s="16" t="str">
        <f>IFERROR(VLOOKUP('Vastgesteld 7-7-2022'!#REF!,#REF!,2,FALSE),"")</f>
        <v/>
      </c>
      <c r="C912" s="16">
        <f>'Vastgesteld 7-7-2022'!E906</f>
        <v>0</v>
      </c>
      <c r="D912" s="16" t="str">
        <f>IFERROR(VLOOKUP('Vastgesteld 7-7-2022'!#REF!,#REF!,2,FALSE),"")</f>
        <v/>
      </c>
      <c r="E912" s="16" t="str">
        <f>IFERROR(VLOOKUP('Vastgesteld 7-7-2022'!#REF!,#REF!,5,FALSE),"")</f>
        <v/>
      </c>
      <c r="F912" s="16" t="e">
        <f>IF('Vastgesteld 7-7-2022'!#REF!&lt;&gt;"",'Vastgesteld 7-7-2022'!#REF!,"")</f>
        <v>#REF!</v>
      </c>
      <c r="G912" s="16" t="e">
        <f>IF('Vastgesteld 7-7-2022'!#REF!="Indoor",1,0)</f>
        <v>#REF!</v>
      </c>
      <c r="H912" s="16" t="e">
        <f>'Vastgesteld 7-7-2022'!#REF!</f>
        <v>#REF!</v>
      </c>
      <c r="I912" s="16" t="e">
        <f>IF('Vastgesteld 7-7-2022'!#REF!="Nee",0,IF('Vastgesteld 7-7-2022'!#REF!="Ja",1,""))</f>
        <v>#REF!</v>
      </c>
      <c r="J912" s="16" t="e">
        <f>IF('Vastgesteld 7-7-2022'!#REF!&lt;&gt;"",'Vastgesteld 7-7-2022'!#REF!,"")</f>
        <v>#REF!</v>
      </c>
      <c r="BJ912" s="16" t="str">
        <f>IF(COUNTA('Vastgesteld 7-7-2022'!T906:AD906)&lt;&gt;0,1,"")</f>
        <v/>
      </c>
      <c r="BK912" s="16" t="str">
        <f t="shared" si="84"/>
        <v/>
      </c>
      <c r="BL912" s="16" t="str">
        <f>IF('Vastgesteld 7-7-2022'!T906="x","AA","")</f>
        <v/>
      </c>
      <c r="BM912" s="16" t="str">
        <f>IF('Vastgesteld 7-7-2022'!U906="x","A","")</f>
        <v/>
      </c>
      <c r="BN912" s="16" t="str">
        <f>IF('Vastgesteld 7-7-2022'!V906="x","B1","")</f>
        <v/>
      </c>
      <c r="BO912" s="16" t="e">
        <f>IF('Vastgesteld 7-7-2022'!#REF!="x","BB","")</f>
        <v>#REF!</v>
      </c>
      <c r="BP912" s="16" t="str">
        <f>IF('Vastgesteld 7-7-2022'!X906="x","B","")</f>
        <v/>
      </c>
      <c r="BQ912" s="16" t="str">
        <f>IF('Vastgesteld 7-7-2022'!Y906="x","L1","")</f>
        <v/>
      </c>
      <c r="BR912" s="16" t="str">
        <f>IF('Vastgesteld 7-7-2022'!Z906="x","L2","")</f>
        <v/>
      </c>
      <c r="BS912" s="16" t="str">
        <f>IF('Vastgesteld 7-7-2022'!AA906="x","M1","")</f>
        <v/>
      </c>
      <c r="BT912" s="16" t="str">
        <f>IF('Vastgesteld 7-7-2022'!AB906="x","M2","")</f>
        <v/>
      </c>
      <c r="BU912" s="16" t="str">
        <f>IF('Vastgesteld 7-7-2022'!AC906="x","Z1","")</f>
        <v/>
      </c>
      <c r="BV912" s="16" t="str">
        <f>IF('Vastgesteld 7-7-2022'!AD906="x","Z2","")</f>
        <v/>
      </c>
      <c r="BW912" s="16" t="str">
        <f>IF(COUNTA('Vastgesteld 7-7-2022'!K906:S906)&lt;&gt;0,1,"")</f>
        <v/>
      </c>
      <c r="BX912" s="16" t="str">
        <f t="shared" si="85"/>
        <v/>
      </c>
      <c r="BY912" s="16" t="str">
        <f>IF('Vastgesteld 7-7-2022'!K906="x","BB","")</f>
        <v/>
      </c>
      <c r="BZ912" s="16" t="str">
        <f>IF('Vastgesteld 7-7-2022'!L906="x","B","")</f>
        <v/>
      </c>
      <c r="CA912" s="16" t="str">
        <f>IF('Vastgesteld 7-7-2022'!M906="x","L1","")</f>
        <v/>
      </c>
      <c r="CB912" s="16" t="str">
        <f>IF('Vastgesteld 7-7-2022'!N906="x","L2","")</f>
        <v/>
      </c>
      <c r="CC912" s="16" t="str">
        <f>IF('Vastgesteld 7-7-2022'!O906="x","M1","")</f>
        <v/>
      </c>
      <c r="CD912" s="16" t="str">
        <f>IF('Vastgesteld 7-7-2022'!P906="x","M2","")</f>
        <v/>
      </c>
      <c r="CE912" s="16" t="str">
        <f>IF('Vastgesteld 7-7-2022'!Q906="x","Z1","")</f>
        <v/>
      </c>
      <c r="CF912" s="16" t="str">
        <f>IF('Vastgesteld 7-7-2022'!R906="x","Z2","")</f>
        <v/>
      </c>
      <c r="CG912" s="16" t="str">
        <f>IF('Vastgesteld 7-7-2022'!S906="x","ZZL","")</f>
        <v/>
      </c>
      <c r="CL912" s="16" t="str">
        <f>IF(COUNTA('Vastgesteld 7-7-2022'!AV906:BF906)&lt;&gt;0,2,"")</f>
        <v/>
      </c>
      <c r="CM912" s="16" t="str">
        <f t="shared" si="86"/>
        <v/>
      </c>
      <c r="CN912" s="16" t="str">
        <f>IF('Vastgesteld 7-7-2022'!AV906="x","AA","")</f>
        <v/>
      </c>
      <c r="CO912" s="16" t="str">
        <f>IF('Vastgesteld 7-7-2022'!AW906="x","A","")</f>
        <v/>
      </c>
      <c r="CP912" s="16" t="str">
        <f>IF('Vastgesteld 7-7-2022'!AX906="x","BB","")</f>
        <v/>
      </c>
      <c r="CQ912" s="16" t="str">
        <f>IF('Vastgesteld 7-7-2022'!AY906="x","B","")</f>
        <v/>
      </c>
      <c r="CR912" s="16" t="str">
        <f>IF('Vastgesteld 7-7-2022'!AZ906="x","L","")</f>
        <v/>
      </c>
      <c r="CS912" s="16" t="str">
        <f>IF('Vastgesteld 7-7-2022'!BA906="x","M","")</f>
        <v/>
      </c>
      <c r="CT912" s="16" t="str">
        <f>IF('Vastgesteld 7-7-2022'!BB906="x","Z","")</f>
        <v/>
      </c>
      <c r="CU912" s="16" t="str">
        <f>IF('Vastgesteld 7-7-2022'!BF906="x","ZZ","")</f>
        <v/>
      </c>
      <c r="CV912" s="16" t="str">
        <f>IF(COUNTA('Vastgesteld 7-7-2022'!AJ906:AQ906)&lt;&gt;0,2,"")</f>
        <v/>
      </c>
      <c r="CW912" s="16" t="str">
        <f t="shared" si="87"/>
        <v/>
      </c>
      <c r="CX912" s="16" t="str">
        <f>IF('Vastgesteld 7-7-2022'!AJ906="x","BB","")</f>
        <v/>
      </c>
      <c r="CY912" s="16" t="str">
        <f>IF('Vastgesteld 7-7-2022'!AK906="x","B","")</f>
        <v/>
      </c>
      <c r="CZ912" s="16" t="str">
        <f>IF('Vastgesteld 7-7-2022'!AL906="x","L","")</f>
        <v/>
      </c>
      <c r="DA912" s="16" t="str">
        <f>IF('Vastgesteld 7-7-2022'!AM906="x","M","")</f>
        <v/>
      </c>
      <c r="DB912" s="16" t="str">
        <f>IF('Vastgesteld 7-7-2022'!AN906="x","Z","")</f>
        <v/>
      </c>
      <c r="DC912" s="16" t="str">
        <f>IF('Vastgesteld 7-7-2022'!AO906="x","ZZ","")</f>
        <v/>
      </c>
      <c r="DD912" s="16" t="str">
        <f>IF('Vastgesteld 7-7-2022'!AQ906="x","1.40","")</f>
        <v/>
      </c>
      <c r="DE912" s="16" t="str">
        <f>IF(COUNTA('Vastgesteld 7-7-2022'!BH906:BJ906)&lt;&gt;0,6,"")</f>
        <v/>
      </c>
      <c r="DF912" s="16" t="str">
        <f t="shared" si="88"/>
        <v/>
      </c>
      <c r="DG912" s="16" t="str">
        <f>IF('Vastgesteld 7-7-2022'!BH906="x","L","")</f>
        <v/>
      </c>
      <c r="DH912" s="16" t="str">
        <f>IF('Vastgesteld 7-7-2022'!BI906="x","M","")</f>
        <v/>
      </c>
      <c r="DI912" s="16" t="str">
        <f>IF('Vastgesteld 7-7-2022'!BJ906="x","Z","")</f>
        <v/>
      </c>
      <c r="DJ912" s="16" t="str">
        <f>IF('Vastgesteld 7-7-2022'!BK906="x","Z","")</f>
        <v/>
      </c>
      <c r="DK912" s="16" t="str">
        <f>IF(COUNTA('Vastgesteld 7-7-2022'!BM906:BO906)&lt;&gt;0,6,"")</f>
        <v/>
      </c>
      <c r="DL912" s="16" t="str">
        <f t="shared" si="89"/>
        <v/>
      </c>
      <c r="DM912" s="16" t="str">
        <f>IF('Vastgesteld 7-7-2022'!BM906="x","L","")</f>
        <v/>
      </c>
      <c r="DN912" s="16" t="str">
        <f>IF('Vastgesteld 7-7-2022'!BN906="x","M","")</f>
        <v/>
      </c>
      <c r="DO912" s="16" t="str">
        <f>IF('Vastgesteld 7-7-2022'!BO906="x","Z","")</f>
        <v/>
      </c>
      <c r="DP912" s="16" t="str">
        <f>IF('Vastgesteld 7-7-2022'!BP906="x","Z","")</f>
        <v/>
      </c>
    </row>
    <row r="913" spans="1:120" ht="14.4" x14ac:dyDescent="0.3">
      <c r="A913" s="18">
        <f>'Vastgesteld 7-7-2022'!A907</f>
        <v>0</v>
      </c>
      <c r="B913" s="16" t="str">
        <f>IFERROR(VLOOKUP('Vastgesteld 7-7-2022'!#REF!,#REF!,2,FALSE),"")</f>
        <v/>
      </c>
      <c r="C913" s="16">
        <f>'Vastgesteld 7-7-2022'!E907</f>
        <v>0</v>
      </c>
      <c r="D913" s="16" t="str">
        <f>IFERROR(VLOOKUP('Vastgesteld 7-7-2022'!#REF!,#REF!,2,FALSE),"")</f>
        <v/>
      </c>
      <c r="E913" s="16" t="str">
        <f>IFERROR(VLOOKUP('Vastgesteld 7-7-2022'!#REF!,#REF!,5,FALSE),"")</f>
        <v/>
      </c>
      <c r="F913" s="16" t="e">
        <f>IF('Vastgesteld 7-7-2022'!#REF!&lt;&gt;"",'Vastgesteld 7-7-2022'!#REF!,"")</f>
        <v>#REF!</v>
      </c>
      <c r="G913" s="16" t="e">
        <f>IF('Vastgesteld 7-7-2022'!#REF!="Indoor",1,0)</f>
        <v>#REF!</v>
      </c>
      <c r="H913" s="16" t="e">
        <f>'Vastgesteld 7-7-2022'!#REF!</f>
        <v>#REF!</v>
      </c>
      <c r="I913" s="16" t="e">
        <f>IF('Vastgesteld 7-7-2022'!#REF!="Nee",0,IF('Vastgesteld 7-7-2022'!#REF!="Ja",1,""))</f>
        <v>#REF!</v>
      </c>
      <c r="J913" s="16" t="e">
        <f>IF('Vastgesteld 7-7-2022'!#REF!&lt;&gt;"",'Vastgesteld 7-7-2022'!#REF!,"")</f>
        <v>#REF!</v>
      </c>
      <c r="BJ913" s="16" t="str">
        <f>IF(COUNTA('Vastgesteld 7-7-2022'!T907:AD907)&lt;&gt;0,1,"")</f>
        <v/>
      </c>
      <c r="BK913" s="16" t="str">
        <f t="shared" si="84"/>
        <v/>
      </c>
      <c r="BL913" s="16" t="str">
        <f>IF('Vastgesteld 7-7-2022'!T907="x","AA","")</f>
        <v/>
      </c>
      <c r="BM913" s="16" t="str">
        <f>IF('Vastgesteld 7-7-2022'!U907="x","A","")</f>
        <v/>
      </c>
      <c r="BN913" s="16" t="str">
        <f>IF('Vastgesteld 7-7-2022'!V907="x","B1","")</f>
        <v/>
      </c>
      <c r="BO913" s="16" t="e">
        <f>IF('Vastgesteld 7-7-2022'!#REF!="x","BB","")</f>
        <v>#REF!</v>
      </c>
      <c r="BP913" s="16" t="str">
        <f>IF('Vastgesteld 7-7-2022'!X907="x","B","")</f>
        <v/>
      </c>
      <c r="BQ913" s="16" t="str">
        <f>IF('Vastgesteld 7-7-2022'!Y907="x","L1","")</f>
        <v/>
      </c>
      <c r="BR913" s="16" t="str">
        <f>IF('Vastgesteld 7-7-2022'!Z907="x","L2","")</f>
        <v/>
      </c>
      <c r="BS913" s="16" t="str">
        <f>IF('Vastgesteld 7-7-2022'!AA907="x","M1","")</f>
        <v/>
      </c>
      <c r="BT913" s="16" t="str">
        <f>IF('Vastgesteld 7-7-2022'!AB907="x","M2","")</f>
        <v/>
      </c>
      <c r="BU913" s="16" t="str">
        <f>IF('Vastgesteld 7-7-2022'!AC907="x","Z1","")</f>
        <v/>
      </c>
      <c r="BV913" s="16" t="str">
        <f>IF('Vastgesteld 7-7-2022'!AD907="x","Z2","")</f>
        <v/>
      </c>
      <c r="BW913" s="16" t="str">
        <f>IF(COUNTA('Vastgesteld 7-7-2022'!K907:S907)&lt;&gt;0,1,"")</f>
        <v/>
      </c>
      <c r="BX913" s="16" t="str">
        <f t="shared" si="85"/>
        <v/>
      </c>
      <c r="BY913" s="16" t="str">
        <f>IF('Vastgesteld 7-7-2022'!K907="x","BB","")</f>
        <v/>
      </c>
      <c r="BZ913" s="16" t="str">
        <f>IF('Vastgesteld 7-7-2022'!L907="x","B","")</f>
        <v/>
      </c>
      <c r="CA913" s="16" t="str">
        <f>IF('Vastgesteld 7-7-2022'!M907="x","L1","")</f>
        <v/>
      </c>
      <c r="CB913" s="16" t="str">
        <f>IF('Vastgesteld 7-7-2022'!N907="x","L2","")</f>
        <v/>
      </c>
      <c r="CC913" s="16" t="str">
        <f>IF('Vastgesteld 7-7-2022'!O907="x","M1","")</f>
        <v/>
      </c>
      <c r="CD913" s="16" t="str">
        <f>IF('Vastgesteld 7-7-2022'!P907="x","M2","")</f>
        <v/>
      </c>
      <c r="CE913" s="16" t="str">
        <f>IF('Vastgesteld 7-7-2022'!Q907="x","Z1","")</f>
        <v/>
      </c>
      <c r="CF913" s="16" t="str">
        <f>IF('Vastgesteld 7-7-2022'!R907="x","Z2","")</f>
        <v/>
      </c>
      <c r="CG913" s="16" t="str">
        <f>IF('Vastgesteld 7-7-2022'!S907="x","ZZL","")</f>
        <v/>
      </c>
      <c r="CL913" s="16" t="str">
        <f>IF(COUNTA('Vastgesteld 7-7-2022'!AV907:BF907)&lt;&gt;0,2,"")</f>
        <v/>
      </c>
      <c r="CM913" s="16" t="str">
        <f t="shared" si="86"/>
        <v/>
      </c>
      <c r="CN913" s="16" t="str">
        <f>IF('Vastgesteld 7-7-2022'!AV907="x","AA","")</f>
        <v/>
      </c>
      <c r="CO913" s="16" t="str">
        <f>IF('Vastgesteld 7-7-2022'!AW907="x","A","")</f>
        <v/>
      </c>
      <c r="CP913" s="16" t="str">
        <f>IF('Vastgesteld 7-7-2022'!AX907="x","BB","")</f>
        <v/>
      </c>
      <c r="CQ913" s="16" t="str">
        <f>IF('Vastgesteld 7-7-2022'!AY907="x","B","")</f>
        <v/>
      </c>
      <c r="CR913" s="16" t="str">
        <f>IF('Vastgesteld 7-7-2022'!AZ907="x","L","")</f>
        <v/>
      </c>
      <c r="CS913" s="16" t="str">
        <f>IF('Vastgesteld 7-7-2022'!BA907="x","M","")</f>
        <v/>
      </c>
      <c r="CT913" s="16" t="str">
        <f>IF('Vastgesteld 7-7-2022'!BB907="x","Z","")</f>
        <v/>
      </c>
      <c r="CU913" s="16" t="str">
        <f>IF('Vastgesteld 7-7-2022'!BF907="x","ZZ","")</f>
        <v/>
      </c>
      <c r="CV913" s="16" t="str">
        <f>IF(COUNTA('Vastgesteld 7-7-2022'!AJ907:AQ907)&lt;&gt;0,2,"")</f>
        <v/>
      </c>
      <c r="CW913" s="16" t="str">
        <f t="shared" si="87"/>
        <v/>
      </c>
      <c r="CX913" s="16" t="str">
        <f>IF('Vastgesteld 7-7-2022'!AJ907="x","BB","")</f>
        <v/>
      </c>
      <c r="CY913" s="16" t="str">
        <f>IF('Vastgesteld 7-7-2022'!AK907="x","B","")</f>
        <v/>
      </c>
      <c r="CZ913" s="16" t="str">
        <f>IF('Vastgesteld 7-7-2022'!AL907="x","L","")</f>
        <v/>
      </c>
      <c r="DA913" s="16" t="str">
        <f>IF('Vastgesteld 7-7-2022'!AM907="x","M","")</f>
        <v/>
      </c>
      <c r="DB913" s="16" t="str">
        <f>IF('Vastgesteld 7-7-2022'!AN907="x","Z","")</f>
        <v/>
      </c>
      <c r="DC913" s="16" t="str">
        <f>IF('Vastgesteld 7-7-2022'!AO907="x","ZZ","")</f>
        <v/>
      </c>
      <c r="DD913" s="16" t="str">
        <f>IF('Vastgesteld 7-7-2022'!AQ907="x","1.40","")</f>
        <v/>
      </c>
      <c r="DE913" s="16" t="str">
        <f>IF(COUNTA('Vastgesteld 7-7-2022'!BH907:BJ907)&lt;&gt;0,6,"")</f>
        <v/>
      </c>
      <c r="DF913" s="16" t="str">
        <f t="shared" si="88"/>
        <v/>
      </c>
      <c r="DG913" s="16" t="str">
        <f>IF('Vastgesteld 7-7-2022'!BH907="x","L","")</f>
        <v/>
      </c>
      <c r="DH913" s="16" t="str">
        <f>IF('Vastgesteld 7-7-2022'!BI907="x","M","")</f>
        <v/>
      </c>
      <c r="DI913" s="16" t="str">
        <f>IF('Vastgesteld 7-7-2022'!BJ907="x","Z","")</f>
        <v/>
      </c>
      <c r="DJ913" s="16" t="str">
        <f>IF('Vastgesteld 7-7-2022'!BK907="x","Z","")</f>
        <v/>
      </c>
      <c r="DK913" s="16" t="str">
        <f>IF(COUNTA('Vastgesteld 7-7-2022'!BM907:BO907)&lt;&gt;0,6,"")</f>
        <v/>
      </c>
      <c r="DL913" s="16" t="str">
        <f t="shared" si="89"/>
        <v/>
      </c>
      <c r="DM913" s="16" t="str">
        <f>IF('Vastgesteld 7-7-2022'!BM907="x","L","")</f>
        <v/>
      </c>
      <c r="DN913" s="16" t="str">
        <f>IF('Vastgesteld 7-7-2022'!BN907="x","M","")</f>
        <v/>
      </c>
      <c r="DO913" s="16" t="str">
        <f>IF('Vastgesteld 7-7-2022'!BO907="x","Z","")</f>
        <v/>
      </c>
      <c r="DP913" s="16" t="str">
        <f>IF('Vastgesteld 7-7-2022'!BP907="x","Z","")</f>
        <v/>
      </c>
    </row>
    <row r="914" spans="1:120" ht="14.4" x14ac:dyDescent="0.3">
      <c r="A914" s="18">
        <f>'Vastgesteld 7-7-2022'!A908</f>
        <v>0</v>
      </c>
      <c r="B914" s="16" t="str">
        <f>IFERROR(VLOOKUP('Vastgesteld 7-7-2022'!#REF!,#REF!,2,FALSE),"")</f>
        <v/>
      </c>
      <c r="C914" s="16">
        <f>'Vastgesteld 7-7-2022'!E908</f>
        <v>0</v>
      </c>
      <c r="D914" s="16" t="str">
        <f>IFERROR(VLOOKUP('Vastgesteld 7-7-2022'!#REF!,#REF!,2,FALSE),"")</f>
        <v/>
      </c>
      <c r="E914" s="16" t="str">
        <f>IFERROR(VLOOKUP('Vastgesteld 7-7-2022'!#REF!,#REF!,5,FALSE),"")</f>
        <v/>
      </c>
      <c r="F914" s="16" t="e">
        <f>IF('Vastgesteld 7-7-2022'!#REF!&lt;&gt;"",'Vastgesteld 7-7-2022'!#REF!,"")</f>
        <v>#REF!</v>
      </c>
      <c r="G914" s="16" t="e">
        <f>IF('Vastgesteld 7-7-2022'!#REF!="Indoor",1,0)</f>
        <v>#REF!</v>
      </c>
      <c r="H914" s="16" t="e">
        <f>'Vastgesteld 7-7-2022'!#REF!</f>
        <v>#REF!</v>
      </c>
      <c r="I914" s="16" t="e">
        <f>IF('Vastgesteld 7-7-2022'!#REF!="Nee",0,IF('Vastgesteld 7-7-2022'!#REF!="Ja",1,""))</f>
        <v>#REF!</v>
      </c>
      <c r="J914" s="16" t="e">
        <f>IF('Vastgesteld 7-7-2022'!#REF!&lt;&gt;"",'Vastgesteld 7-7-2022'!#REF!,"")</f>
        <v>#REF!</v>
      </c>
      <c r="BJ914" s="16" t="str">
        <f>IF(COUNTA('Vastgesteld 7-7-2022'!T908:AD908)&lt;&gt;0,1,"")</f>
        <v/>
      </c>
      <c r="BK914" s="16" t="str">
        <f t="shared" si="84"/>
        <v/>
      </c>
      <c r="BL914" s="16" t="str">
        <f>IF('Vastgesteld 7-7-2022'!T908="x","AA","")</f>
        <v/>
      </c>
      <c r="BM914" s="16" t="str">
        <f>IF('Vastgesteld 7-7-2022'!U908="x","A","")</f>
        <v/>
      </c>
      <c r="BN914" s="16" t="str">
        <f>IF('Vastgesteld 7-7-2022'!V908="x","B1","")</f>
        <v/>
      </c>
      <c r="BO914" s="16" t="e">
        <f>IF('Vastgesteld 7-7-2022'!#REF!="x","BB","")</f>
        <v>#REF!</v>
      </c>
      <c r="BP914" s="16" t="str">
        <f>IF('Vastgesteld 7-7-2022'!X908="x","B","")</f>
        <v/>
      </c>
      <c r="BQ914" s="16" t="str">
        <f>IF('Vastgesteld 7-7-2022'!Y908="x","L1","")</f>
        <v/>
      </c>
      <c r="BR914" s="16" t="str">
        <f>IF('Vastgesteld 7-7-2022'!Z908="x","L2","")</f>
        <v/>
      </c>
      <c r="BS914" s="16" t="str">
        <f>IF('Vastgesteld 7-7-2022'!AA908="x","M1","")</f>
        <v/>
      </c>
      <c r="BT914" s="16" t="str">
        <f>IF('Vastgesteld 7-7-2022'!AB908="x","M2","")</f>
        <v/>
      </c>
      <c r="BU914" s="16" t="str">
        <f>IF('Vastgesteld 7-7-2022'!AC908="x","Z1","")</f>
        <v/>
      </c>
      <c r="BV914" s="16" t="str">
        <f>IF('Vastgesteld 7-7-2022'!AD908="x","Z2","")</f>
        <v/>
      </c>
      <c r="BW914" s="16" t="str">
        <f>IF(COUNTA('Vastgesteld 7-7-2022'!K908:S908)&lt;&gt;0,1,"")</f>
        <v/>
      </c>
      <c r="BX914" s="16" t="str">
        <f t="shared" si="85"/>
        <v/>
      </c>
      <c r="BY914" s="16" t="str">
        <f>IF('Vastgesteld 7-7-2022'!K908="x","BB","")</f>
        <v/>
      </c>
      <c r="BZ914" s="16" t="str">
        <f>IF('Vastgesteld 7-7-2022'!L908="x","B","")</f>
        <v/>
      </c>
      <c r="CA914" s="16" t="str">
        <f>IF('Vastgesteld 7-7-2022'!M908="x","L1","")</f>
        <v/>
      </c>
      <c r="CB914" s="16" t="str">
        <f>IF('Vastgesteld 7-7-2022'!N908="x","L2","")</f>
        <v/>
      </c>
      <c r="CC914" s="16" t="str">
        <f>IF('Vastgesteld 7-7-2022'!O908="x","M1","")</f>
        <v/>
      </c>
      <c r="CD914" s="16" t="str">
        <f>IF('Vastgesteld 7-7-2022'!P908="x","M2","")</f>
        <v/>
      </c>
      <c r="CE914" s="16" t="str">
        <f>IF('Vastgesteld 7-7-2022'!Q908="x","Z1","")</f>
        <v/>
      </c>
      <c r="CF914" s="16" t="str">
        <f>IF('Vastgesteld 7-7-2022'!R908="x","Z2","")</f>
        <v/>
      </c>
      <c r="CG914" s="16" t="str">
        <f>IF('Vastgesteld 7-7-2022'!S908="x","ZZL","")</f>
        <v/>
      </c>
      <c r="CL914" s="16" t="str">
        <f>IF(COUNTA('Vastgesteld 7-7-2022'!AV908:BF908)&lt;&gt;0,2,"")</f>
        <v/>
      </c>
      <c r="CM914" s="16" t="str">
        <f t="shared" si="86"/>
        <v/>
      </c>
      <c r="CN914" s="16" t="str">
        <f>IF('Vastgesteld 7-7-2022'!AV908="x","AA","")</f>
        <v/>
      </c>
      <c r="CO914" s="16" t="str">
        <f>IF('Vastgesteld 7-7-2022'!AW908="x","A","")</f>
        <v/>
      </c>
      <c r="CP914" s="16" t="str">
        <f>IF('Vastgesteld 7-7-2022'!AX908="x","BB","")</f>
        <v/>
      </c>
      <c r="CQ914" s="16" t="str">
        <f>IF('Vastgesteld 7-7-2022'!AY908="x","B","")</f>
        <v/>
      </c>
      <c r="CR914" s="16" t="str">
        <f>IF('Vastgesteld 7-7-2022'!AZ908="x","L","")</f>
        <v/>
      </c>
      <c r="CS914" s="16" t="str">
        <f>IF('Vastgesteld 7-7-2022'!BA908="x","M","")</f>
        <v/>
      </c>
      <c r="CT914" s="16" t="str">
        <f>IF('Vastgesteld 7-7-2022'!BB908="x","Z","")</f>
        <v/>
      </c>
      <c r="CU914" s="16" t="str">
        <f>IF('Vastgesteld 7-7-2022'!BF908="x","ZZ","")</f>
        <v/>
      </c>
      <c r="CV914" s="16" t="str">
        <f>IF(COUNTA('Vastgesteld 7-7-2022'!AJ908:AQ908)&lt;&gt;0,2,"")</f>
        <v/>
      </c>
      <c r="CW914" s="16" t="str">
        <f t="shared" si="87"/>
        <v/>
      </c>
      <c r="CX914" s="16" t="str">
        <f>IF('Vastgesteld 7-7-2022'!AJ908="x","BB","")</f>
        <v/>
      </c>
      <c r="CY914" s="16" t="str">
        <f>IF('Vastgesteld 7-7-2022'!AK908="x","B","")</f>
        <v/>
      </c>
      <c r="CZ914" s="16" t="str">
        <f>IF('Vastgesteld 7-7-2022'!AL908="x","L","")</f>
        <v/>
      </c>
      <c r="DA914" s="16" t="str">
        <f>IF('Vastgesteld 7-7-2022'!AM908="x","M","")</f>
        <v/>
      </c>
      <c r="DB914" s="16" t="str">
        <f>IF('Vastgesteld 7-7-2022'!AN908="x","Z","")</f>
        <v/>
      </c>
      <c r="DC914" s="16" t="str">
        <f>IF('Vastgesteld 7-7-2022'!AO908="x","ZZ","")</f>
        <v/>
      </c>
      <c r="DD914" s="16" t="str">
        <f>IF('Vastgesteld 7-7-2022'!AQ908="x","1.40","")</f>
        <v/>
      </c>
      <c r="DE914" s="16" t="str">
        <f>IF(COUNTA('Vastgesteld 7-7-2022'!BH908:BJ908)&lt;&gt;0,6,"")</f>
        <v/>
      </c>
      <c r="DF914" s="16" t="str">
        <f t="shared" si="88"/>
        <v/>
      </c>
      <c r="DG914" s="16" t="str">
        <f>IF('Vastgesteld 7-7-2022'!BH908="x","L","")</f>
        <v/>
      </c>
      <c r="DH914" s="16" t="str">
        <f>IF('Vastgesteld 7-7-2022'!BI908="x","M","")</f>
        <v/>
      </c>
      <c r="DI914" s="16" t="str">
        <f>IF('Vastgesteld 7-7-2022'!BJ908="x","Z","")</f>
        <v/>
      </c>
      <c r="DJ914" s="16" t="str">
        <f>IF('Vastgesteld 7-7-2022'!BK908="x","Z","")</f>
        <v/>
      </c>
      <c r="DK914" s="16" t="str">
        <f>IF(COUNTA('Vastgesteld 7-7-2022'!BM908:BO908)&lt;&gt;0,6,"")</f>
        <v/>
      </c>
      <c r="DL914" s="16" t="str">
        <f t="shared" si="89"/>
        <v/>
      </c>
      <c r="DM914" s="16" t="str">
        <f>IF('Vastgesteld 7-7-2022'!BM908="x","L","")</f>
        <v/>
      </c>
      <c r="DN914" s="16" t="str">
        <f>IF('Vastgesteld 7-7-2022'!BN908="x","M","")</f>
        <v/>
      </c>
      <c r="DO914" s="16" t="str">
        <f>IF('Vastgesteld 7-7-2022'!BO908="x","Z","")</f>
        <v/>
      </c>
      <c r="DP914" s="16" t="str">
        <f>IF('Vastgesteld 7-7-2022'!BP908="x","Z","")</f>
        <v/>
      </c>
    </row>
    <row r="915" spans="1:120" ht="14.4" x14ac:dyDescent="0.3">
      <c r="A915" s="18">
        <f>'Vastgesteld 7-7-2022'!A909</f>
        <v>0</v>
      </c>
      <c r="B915" s="16" t="str">
        <f>IFERROR(VLOOKUP('Vastgesteld 7-7-2022'!#REF!,#REF!,2,FALSE),"")</f>
        <v/>
      </c>
      <c r="C915" s="16">
        <f>'Vastgesteld 7-7-2022'!E909</f>
        <v>0</v>
      </c>
      <c r="D915" s="16" t="str">
        <f>IFERROR(VLOOKUP('Vastgesteld 7-7-2022'!#REF!,#REF!,2,FALSE),"")</f>
        <v/>
      </c>
      <c r="E915" s="16" t="str">
        <f>IFERROR(VLOOKUP('Vastgesteld 7-7-2022'!#REF!,#REF!,5,FALSE),"")</f>
        <v/>
      </c>
      <c r="F915" s="16" t="e">
        <f>IF('Vastgesteld 7-7-2022'!#REF!&lt;&gt;"",'Vastgesteld 7-7-2022'!#REF!,"")</f>
        <v>#REF!</v>
      </c>
      <c r="G915" s="16" t="e">
        <f>IF('Vastgesteld 7-7-2022'!#REF!="Indoor",1,0)</f>
        <v>#REF!</v>
      </c>
      <c r="H915" s="16" t="e">
        <f>'Vastgesteld 7-7-2022'!#REF!</f>
        <v>#REF!</v>
      </c>
      <c r="I915" s="16" t="e">
        <f>IF('Vastgesteld 7-7-2022'!#REF!="Nee",0,IF('Vastgesteld 7-7-2022'!#REF!="Ja",1,""))</f>
        <v>#REF!</v>
      </c>
      <c r="J915" s="16" t="e">
        <f>IF('Vastgesteld 7-7-2022'!#REF!&lt;&gt;"",'Vastgesteld 7-7-2022'!#REF!,"")</f>
        <v>#REF!</v>
      </c>
      <c r="BJ915" s="16" t="str">
        <f>IF(COUNTA('Vastgesteld 7-7-2022'!T909:AD909)&lt;&gt;0,1,"")</f>
        <v/>
      </c>
      <c r="BK915" s="16" t="str">
        <f t="shared" si="84"/>
        <v/>
      </c>
      <c r="BL915" s="16" t="str">
        <f>IF('Vastgesteld 7-7-2022'!T909="x","AA","")</f>
        <v/>
      </c>
      <c r="BM915" s="16" t="str">
        <f>IF('Vastgesteld 7-7-2022'!U909="x","A","")</f>
        <v/>
      </c>
      <c r="BN915" s="16" t="str">
        <f>IF('Vastgesteld 7-7-2022'!V909="x","B1","")</f>
        <v/>
      </c>
      <c r="BO915" s="16" t="e">
        <f>IF('Vastgesteld 7-7-2022'!#REF!="x","BB","")</f>
        <v>#REF!</v>
      </c>
      <c r="BP915" s="16" t="str">
        <f>IF('Vastgesteld 7-7-2022'!X909="x","B","")</f>
        <v/>
      </c>
      <c r="BQ915" s="16" t="str">
        <f>IF('Vastgesteld 7-7-2022'!Y909="x","L1","")</f>
        <v/>
      </c>
      <c r="BR915" s="16" t="str">
        <f>IF('Vastgesteld 7-7-2022'!Z909="x","L2","")</f>
        <v/>
      </c>
      <c r="BS915" s="16" t="str">
        <f>IF('Vastgesteld 7-7-2022'!AA909="x","M1","")</f>
        <v/>
      </c>
      <c r="BT915" s="16" t="str">
        <f>IF('Vastgesteld 7-7-2022'!AB909="x","M2","")</f>
        <v/>
      </c>
      <c r="BU915" s="16" t="str">
        <f>IF('Vastgesteld 7-7-2022'!AC909="x","Z1","")</f>
        <v/>
      </c>
      <c r="BV915" s="16" t="str">
        <f>IF('Vastgesteld 7-7-2022'!AD909="x","Z2","")</f>
        <v/>
      </c>
      <c r="BW915" s="16" t="str">
        <f>IF(COUNTA('Vastgesteld 7-7-2022'!K909:S909)&lt;&gt;0,1,"")</f>
        <v/>
      </c>
      <c r="BX915" s="16" t="str">
        <f t="shared" si="85"/>
        <v/>
      </c>
      <c r="BY915" s="16" t="str">
        <f>IF('Vastgesteld 7-7-2022'!K909="x","BB","")</f>
        <v/>
      </c>
      <c r="BZ915" s="16" t="str">
        <f>IF('Vastgesteld 7-7-2022'!L909="x","B","")</f>
        <v/>
      </c>
      <c r="CA915" s="16" t="str">
        <f>IF('Vastgesteld 7-7-2022'!M909="x","L1","")</f>
        <v/>
      </c>
      <c r="CB915" s="16" t="str">
        <f>IF('Vastgesteld 7-7-2022'!N909="x","L2","")</f>
        <v/>
      </c>
      <c r="CC915" s="16" t="str">
        <f>IF('Vastgesteld 7-7-2022'!O909="x","M1","")</f>
        <v/>
      </c>
      <c r="CD915" s="16" t="str">
        <f>IF('Vastgesteld 7-7-2022'!P909="x","M2","")</f>
        <v/>
      </c>
      <c r="CE915" s="16" t="str">
        <f>IF('Vastgesteld 7-7-2022'!Q909="x","Z1","")</f>
        <v/>
      </c>
      <c r="CF915" s="16" t="str">
        <f>IF('Vastgesteld 7-7-2022'!R909="x","Z2","")</f>
        <v/>
      </c>
      <c r="CG915" s="16" t="str">
        <f>IF('Vastgesteld 7-7-2022'!S909="x","ZZL","")</f>
        <v/>
      </c>
      <c r="CL915" s="16" t="str">
        <f>IF(COUNTA('Vastgesteld 7-7-2022'!AV909:BF909)&lt;&gt;0,2,"")</f>
        <v/>
      </c>
      <c r="CM915" s="16" t="str">
        <f t="shared" si="86"/>
        <v/>
      </c>
      <c r="CN915" s="16" t="str">
        <f>IF('Vastgesteld 7-7-2022'!AV909="x","AA","")</f>
        <v/>
      </c>
      <c r="CO915" s="16" t="str">
        <f>IF('Vastgesteld 7-7-2022'!AW909="x","A","")</f>
        <v/>
      </c>
      <c r="CP915" s="16" t="str">
        <f>IF('Vastgesteld 7-7-2022'!AX909="x","BB","")</f>
        <v/>
      </c>
      <c r="CQ915" s="16" t="str">
        <f>IF('Vastgesteld 7-7-2022'!AY909="x","B","")</f>
        <v/>
      </c>
      <c r="CR915" s="16" t="str">
        <f>IF('Vastgesteld 7-7-2022'!AZ909="x","L","")</f>
        <v/>
      </c>
      <c r="CS915" s="16" t="str">
        <f>IF('Vastgesteld 7-7-2022'!BA909="x","M","")</f>
        <v/>
      </c>
      <c r="CT915" s="16" t="str">
        <f>IF('Vastgesteld 7-7-2022'!BB909="x","Z","")</f>
        <v/>
      </c>
      <c r="CU915" s="16" t="str">
        <f>IF('Vastgesteld 7-7-2022'!BF909="x","ZZ","")</f>
        <v/>
      </c>
      <c r="CV915" s="16" t="str">
        <f>IF(COUNTA('Vastgesteld 7-7-2022'!AJ909:AQ909)&lt;&gt;0,2,"")</f>
        <v/>
      </c>
      <c r="CW915" s="16" t="str">
        <f t="shared" si="87"/>
        <v/>
      </c>
      <c r="CX915" s="16" t="str">
        <f>IF('Vastgesteld 7-7-2022'!AJ909="x","BB","")</f>
        <v/>
      </c>
      <c r="CY915" s="16" t="str">
        <f>IF('Vastgesteld 7-7-2022'!AK909="x","B","")</f>
        <v/>
      </c>
      <c r="CZ915" s="16" t="str">
        <f>IF('Vastgesteld 7-7-2022'!AL909="x","L","")</f>
        <v/>
      </c>
      <c r="DA915" s="16" t="str">
        <f>IF('Vastgesteld 7-7-2022'!AM909="x","M","")</f>
        <v/>
      </c>
      <c r="DB915" s="16" t="str">
        <f>IF('Vastgesteld 7-7-2022'!AN909="x","Z","")</f>
        <v/>
      </c>
      <c r="DC915" s="16" t="str">
        <f>IF('Vastgesteld 7-7-2022'!AO909="x","ZZ","")</f>
        <v/>
      </c>
      <c r="DD915" s="16" t="str">
        <f>IF('Vastgesteld 7-7-2022'!AQ909="x","1.40","")</f>
        <v/>
      </c>
      <c r="DE915" s="16" t="str">
        <f>IF(COUNTA('Vastgesteld 7-7-2022'!BH909:BJ909)&lt;&gt;0,6,"")</f>
        <v/>
      </c>
      <c r="DF915" s="16" t="str">
        <f t="shared" si="88"/>
        <v/>
      </c>
      <c r="DG915" s="16" t="str">
        <f>IF('Vastgesteld 7-7-2022'!BH909="x","L","")</f>
        <v/>
      </c>
      <c r="DH915" s="16" t="str">
        <f>IF('Vastgesteld 7-7-2022'!BI909="x","M","")</f>
        <v/>
      </c>
      <c r="DI915" s="16" t="str">
        <f>IF('Vastgesteld 7-7-2022'!BJ909="x","Z","")</f>
        <v/>
      </c>
      <c r="DJ915" s="16" t="str">
        <f>IF('Vastgesteld 7-7-2022'!BK909="x","Z","")</f>
        <v/>
      </c>
      <c r="DK915" s="16" t="str">
        <f>IF(COUNTA('Vastgesteld 7-7-2022'!BM909:BO909)&lt;&gt;0,6,"")</f>
        <v/>
      </c>
      <c r="DL915" s="16" t="str">
        <f t="shared" si="89"/>
        <v/>
      </c>
      <c r="DM915" s="16" t="str">
        <f>IF('Vastgesteld 7-7-2022'!BM909="x","L","")</f>
        <v/>
      </c>
      <c r="DN915" s="16" t="str">
        <f>IF('Vastgesteld 7-7-2022'!BN909="x","M","")</f>
        <v/>
      </c>
      <c r="DO915" s="16" t="str">
        <f>IF('Vastgesteld 7-7-2022'!BO909="x","Z","")</f>
        <v/>
      </c>
      <c r="DP915" s="16" t="str">
        <f>IF('Vastgesteld 7-7-2022'!BP909="x","Z","")</f>
        <v/>
      </c>
    </row>
    <row r="916" spans="1:120" ht="14.4" x14ac:dyDescent="0.3">
      <c r="A916" s="18">
        <f>'Vastgesteld 7-7-2022'!A910</f>
        <v>0</v>
      </c>
      <c r="B916" s="16" t="str">
        <f>IFERROR(VLOOKUP('Vastgesteld 7-7-2022'!#REF!,#REF!,2,FALSE),"")</f>
        <v/>
      </c>
      <c r="C916" s="16">
        <f>'Vastgesteld 7-7-2022'!E910</f>
        <v>0</v>
      </c>
      <c r="D916" s="16" t="str">
        <f>IFERROR(VLOOKUP('Vastgesteld 7-7-2022'!#REF!,#REF!,2,FALSE),"")</f>
        <v/>
      </c>
      <c r="E916" s="16" t="str">
        <f>IFERROR(VLOOKUP('Vastgesteld 7-7-2022'!#REF!,#REF!,5,FALSE),"")</f>
        <v/>
      </c>
      <c r="F916" s="16" t="e">
        <f>IF('Vastgesteld 7-7-2022'!#REF!&lt;&gt;"",'Vastgesteld 7-7-2022'!#REF!,"")</f>
        <v>#REF!</v>
      </c>
      <c r="G916" s="16" t="e">
        <f>IF('Vastgesteld 7-7-2022'!#REF!="Indoor",1,0)</f>
        <v>#REF!</v>
      </c>
      <c r="H916" s="16" t="e">
        <f>'Vastgesteld 7-7-2022'!#REF!</f>
        <v>#REF!</v>
      </c>
      <c r="I916" s="16" t="e">
        <f>IF('Vastgesteld 7-7-2022'!#REF!="Nee",0,IF('Vastgesteld 7-7-2022'!#REF!="Ja",1,""))</f>
        <v>#REF!</v>
      </c>
      <c r="J916" s="16" t="e">
        <f>IF('Vastgesteld 7-7-2022'!#REF!&lt;&gt;"",'Vastgesteld 7-7-2022'!#REF!,"")</f>
        <v>#REF!</v>
      </c>
      <c r="BJ916" s="16" t="str">
        <f>IF(COUNTA('Vastgesteld 7-7-2022'!T910:AD910)&lt;&gt;0,1,"")</f>
        <v/>
      </c>
      <c r="BK916" s="16" t="str">
        <f t="shared" si="84"/>
        <v/>
      </c>
      <c r="BL916" s="16" t="str">
        <f>IF('Vastgesteld 7-7-2022'!T910="x","AA","")</f>
        <v/>
      </c>
      <c r="BM916" s="16" t="str">
        <f>IF('Vastgesteld 7-7-2022'!U910="x","A","")</f>
        <v/>
      </c>
      <c r="BN916" s="16" t="str">
        <f>IF('Vastgesteld 7-7-2022'!V910="x","B1","")</f>
        <v/>
      </c>
      <c r="BO916" s="16" t="e">
        <f>IF('Vastgesteld 7-7-2022'!#REF!="x","BB","")</f>
        <v>#REF!</v>
      </c>
      <c r="BP916" s="16" t="str">
        <f>IF('Vastgesteld 7-7-2022'!X910="x","B","")</f>
        <v/>
      </c>
      <c r="BQ916" s="16" t="str">
        <f>IF('Vastgesteld 7-7-2022'!Y910="x","L1","")</f>
        <v/>
      </c>
      <c r="BR916" s="16" t="str">
        <f>IF('Vastgesteld 7-7-2022'!Z910="x","L2","")</f>
        <v/>
      </c>
      <c r="BS916" s="16" t="str">
        <f>IF('Vastgesteld 7-7-2022'!AA910="x","M1","")</f>
        <v/>
      </c>
      <c r="BT916" s="16" t="str">
        <f>IF('Vastgesteld 7-7-2022'!AB910="x","M2","")</f>
        <v/>
      </c>
      <c r="BU916" s="16" t="str">
        <f>IF('Vastgesteld 7-7-2022'!AC910="x","Z1","")</f>
        <v/>
      </c>
      <c r="BV916" s="16" t="str">
        <f>IF('Vastgesteld 7-7-2022'!AD910="x","Z2","")</f>
        <v/>
      </c>
      <c r="BW916" s="16" t="str">
        <f>IF(COUNTA('Vastgesteld 7-7-2022'!K910:S910)&lt;&gt;0,1,"")</f>
        <v/>
      </c>
      <c r="BX916" s="16" t="str">
        <f t="shared" si="85"/>
        <v/>
      </c>
      <c r="BY916" s="16" t="str">
        <f>IF('Vastgesteld 7-7-2022'!K910="x","BB","")</f>
        <v/>
      </c>
      <c r="BZ916" s="16" t="str">
        <f>IF('Vastgesteld 7-7-2022'!L910="x","B","")</f>
        <v/>
      </c>
      <c r="CA916" s="16" t="str">
        <f>IF('Vastgesteld 7-7-2022'!M910="x","L1","")</f>
        <v/>
      </c>
      <c r="CB916" s="16" t="str">
        <f>IF('Vastgesteld 7-7-2022'!N910="x","L2","")</f>
        <v/>
      </c>
      <c r="CC916" s="16" t="str">
        <f>IF('Vastgesteld 7-7-2022'!O910="x","M1","")</f>
        <v/>
      </c>
      <c r="CD916" s="16" t="str">
        <f>IF('Vastgesteld 7-7-2022'!P910="x","M2","")</f>
        <v/>
      </c>
      <c r="CE916" s="16" t="str">
        <f>IF('Vastgesteld 7-7-2022'!Q910="x","Z1","")</f>
        <v/>
      </c>
      <c r="CF916" s="16" t="str">
        <f>IF('Vastgesteld 7-7-2022'!R910="x","Z2","")</f>
        <v/>
      </c>
      <c r="CG916" s="16" t="str">
        <f>IF('Vastgesteld 7-7-2022'!S910="x","ZZL","")</f>
        <v/>
      </c>
      <c r="CL916" s="16" t="str">
        <f>IF(COUNTA('Vastgesteld 7-7-2022'!AV910:BF910)&lt;&gt;0,2,"")</f>
        <v/>
      </c>
      <c r="CM916" s="16" t="str">
        <f t="shared" si="86"/>
        <v/>
      </c>
      <c r="CN916" s="16" t="str">
        <f>IF('Vastgesteld 7-7-2022'!AV910="x","AA","")</f>
        <v/>
      </c>
      <c r="CO916" s="16" t="str">
        <f>IF('Vastgesteld 7-7-2022'!AW910="x","A","")</f>
        <v/>
      </c>
      <c r="CP916" s="16" t="str">
        <f>IF('Vastgesteld 7-7-2022'!AX910="x","BB","")</f>
        <v/>
      </c>
      <c r="CQ916" s="16" t="str">
        <f>IF('Vastgesteld 7-7-2022'!AY910="x","B","")</f>
        <v/>
      </c>
      <c r="CR916" s="16" t="str">
        <f>IF('Vastgesteld 7-7-2022'!AZ910="x","L","")</f>
        <v/>
      </c>
      <c r="CS916" s="16" t="str">
        <f>IF('Vastgesteld 7-7-2022'!BA910="x","M","")</f>
        <v/>
      </c>
      <c r="CT916" s="16" t="str">
        <f>IF('Vastgesteld 7-7-2022'!BB910="x","Z","")</f>
        <v/>
      </c>
      <c r="CU916" s="16" t="str">
        <f>IF('Vastgesteld 7-7-2022'!BF910="x","ZZ","")</f>
        <v/>
      </c>
      <c r="CV916" s="16" t="str">
        <f>IF(COUNTA('Vastgesteld 7-7-2022'!AJ910:AQ910)&lt;&gt;0,2,"")</f>
        <v/>
      </c>
      <c r="CW916" s="16" t="str">
        <f t="shared" si="87"/>
        <v/>
      </c>
      <c r="CX916" s="16" t="str">
        <f>IF('Vastgesteld 7-7-2022'!AJ910="x","BB","")</f>
        <v/>
      </c>
      <c r="CY916" s="16" t="str">
        <f>IF('Vastgesteld 7-7-2022'!AK910="x","B","")</f>
        <v/>
      </c>
      <c r="CZ916" s="16" t="str">
        <f>IF('Vastgesteld 7-7-2022'!AL910="x","L","")</f>
        <v/>
      </c>
      <c r="DA916" s="16" t="str">
        <f>IF('Vastgesteld 7-7-2022'!AM910="x","M","")</f>
        <v/>
      </c>
      <c r="DB916" s="16" t="str">
        <f>IF('Vastgesteld 7-7-2022'!AN910="x","Z","")</f>
        <v/>
      </c>
      <c r="DC916" s="16" t="str">
        <f>IF('Vastgesteld 7-7-2022'!AO910="x","ZZ","")</f>
        <v/>
      </c>
      <c r="DD916" s="16" t="str">
        <f>IF('Vastgesteld 7-7-2022'!AQ910="x","1.40","")</f>
        <v/>
      </c>
      <c r="DE916" s="16" t="str">
        <f>IF(COUNTA('Vastgesteld 7-7-2022'!BH910:BJ910)&lt;&gt;0,6,"")</f>
        <v/>
      </c>
      <c r="DF916" s="16" t="str">
        <f t="shared" si="88"/>
        <v/>
      </c>
      <c r="DG916" s="16" t="str">
        <f>IF('Vastgesteld 7-7-2022'!BH910="x","L","")</f>
        <v/>
      </c>
      <c r="DH916" s="16" t="str">
        <f>IF('Vastgesteld 7-7-2022'!BI910="x","M","")</f>
        <v/>
      </c>
      <c r="DI916" s="16" t="str">
        <f>IF('Vastgesteld 7-7-2022'!BJ910="x","Z","")</f>
        <v/>
      </c>
      <c r="DJ916" s="16" t="str">
        <f>IF('Vastgesteld 7-7-2022'!BK910="x","Z","")</f>
        <v/>
      </c>
      <c r="DK916" s="16" t="str">
        <f>IF(COUNTA('Vastgesteld 7-7-2022'!BM910:BO910)&lt;&gt;0,6,"")</f>
        <v/>
      </c>
      <c r="DL916" s="16" t="str">
        <f t="shared" si="89"/>
        <v/>
      </c>
      <c r="DM916" s="16" t="str">
        <f>IF('Vastgesteld 7-7-2022'!BM910="x","L","")</f>
        <v/>
      </c>
      <c r="DN916" s="16" t="str">
        <f>IF('Vastgesteld 7-7-2022'!BN910="x","M","")</f>
        <v/>
      </c>
      <c r="DO916" s="16" t="str">
        <f>IF('Vastgesteld 7-7-2022'!BO910="x","Z","")</f>
        <v/>
      </c>
      <c r="DP916" s="16" t="str">
        <f>IF('Vastgesteld 7-7-2022'!BP910="x","Z","")</f>
        <v/>
      </c>
    </row>
    <row r="917" spans="1:120" ht="14.4" x14ac:dyDescent="0.3">
      <c r="A917" s="18">
        <f>'Vastgesteld 7-7-2022'!A911</f>
        <v>0</v>
      </c>
      <c r="B917" s="16" t="str">
        <f>IFERROR(VLOOKUP('Vastgesteld 7-7-2022'!#REF!,#REF!,2,FALSE),"")</f>
        <v/>
      </c>
      <c r="C917" s="16">
        <f>'Vastgesteld 7-7-2022'!E911</f>
        <v>0</v>
      </c>
      <c r="D917" s="16" t="str">
        <f>IFERROR(VLOOKUP('Vastgesteld 7-7-2022'!#REF!,#REF!,2,FALSE),"")</f>
        <v/>
      </c>
      <c r="E917" s="16" t="str">
        <f>IFERROR(VLOOKUP('Vastgesteld 7-7-2022'!#REF!,#REF!,5,FALSE),"")</f>
        <v/>
      </c>
      <c r="F917" s="16" t="e">
        <f>IF('Vastgesteld 7-7-2022'!#REF!&lt;&gt;"",'Vastgesteld 7-7-2022'!#REF!,"")</f>
        <v>#REF!</v>
      </c>
      <c r="G917" s="16" t="e">
        <f>IF('Vastgesteld 7-7-2022'!#REF!="Indoor",1,0)</f>
        <v>#REF!</v>
      </c>
      <c r="H917" s="16" t="e">
        <f>'Vastgesteld 7-7-2022'!#REF!</f>
        <v>#REF!</v>
      </c>
      <c r="I917" s="16" t="e">
        <f>IF('Vastgesteld 7-7-2022'!#REF!="Nee",0,IF('Vastgesteld 7-7-2022'!#REF!="Ja",1,""))</f>
        <v>#REF!</v>
      </c>
      <c r="J917" s="16" t="e">
        <f>IF('Vastgesteld 7-7-2022'!#REF!&lt;&gt;"",'Vastgesteld 7-7-2022'!#REF!,"")</f>
        <v>#REF!</v>
      </c>
      <c r="BJ917" s="16" t="str">
        <f>IF(COUNTA('Vastgesteld 7-7-2022'!T911:AD911)&lt;&gt;0,1,"")</f>
        <v/>
      </c>
      <c r="BK917" s="16" t="str">
        <f t="shared" si="84"/>
        <v/>
      </c>
      <c r="BL917" s="16" t="str">
        <f>IF('Vastgesteld 7-7-2022'!T911="x","AA","")</f>
        <v/>
      </c>
      <c r="BM917" s="16" t="str">
        <f>IF('Vastgesteld 7-7-2022'!U911="x","A","")</f>
        <v/>
      </c>
      <c r="BN917" s="16" t="str">
        <f>IF('Vastgesteld 7-7-2022'!V911="x","B1","")</f>
        <v/>
      </c>
      <c r="BO917" s="16" t="e">
        <f>IF('Vastgesteld 7-7-2022'!#REF!="x","BB","")</f>
        <v>#REF!</v>
      </c>
      <c r="BP917" s="16" t="str">
        <f>IF('Vastgesteld 7-7-2022'!X911="x","B","")</f>
        <v/>
      </c>
      <c r="BQ917" s="16" t="str">
        <f>IF('Vastgesteld 7-7-2022'!Y911="x","L1","")</f>
        <v/>
      </c>
      <c r="BR917" s="16" t="str">
        <f>IF('Vastgesteld 7-7-2022'!Z911="x","L2","")</f>
        <v/>
      </c>
      <c r="BS917" s="16" t="str">
        <f>IF('Vastgesteld 7-7-2022'!AA911="x","M1","")</f>
        <v/>
      </c>
      <c r="BT917" s="16" t="str">
        <f>IF('Vastgesteld 7-7-2022'!AB911="x","M2","")</f>
        <v/>
      </c>
      <c r="BU917" s="16" t="str">
        <f>IF('Vastgesteld 7-7-2022'!AC911="x","Z1","")</f>
        <v/>
      </c>
      <c r="BV917" s="16" t="str">
        <f>IF('Vastgesteld 7-7-2022'!AD911="x","Z2","")</f>
        <v/>
      </c>
      <c r="BW917" s="16" t="str">
        <f>IF(COUNTA('Vastgesteld 7-7-2022'!K911:S911)&lt;&gt;0,1,"")</f>
        <v/>
      </c>
      <c r="BX917" s="16" t="str">
        <f t="shared" si="85"/>
        <v/>
      </c>
      <c r="BY917" s="16" t="str">
        <f>IF('Vastgesteld 7-7-2022'!K911="x","BB","")</f>
        <v/>
      </c>
      <c r="BZ917" s="16" t="str">
        <f>IF('Vastgesteld 7-7-2022'!L911="x","B","")</f>
        <v/>
      </c>
      <c r="CA917" s="16" t="str">
        <f>IF('Vastgesteld 7-7-2022'!M911="x","L1","")</f>
        <v/>
      </c>
      <c r="CB917" s="16" t="str">
        <f>IF('Vastgesteld 7-7-2022'!N911="x","L2","")</f>
        <v/>
      </c>
      <c r="CC917" s="16" t="str">
        <f>IF('Vastgesteld 7-7-2022'!O911="x","M1","")</f>
        <v/>
      </c>
      <c r="CD917" s="16" t="str">
        <f>IF('Vastgesteld 7-7-2022'!P911="x","M2","")</f>
        <v/>
      </c>
      <c r="CE917" s="16" t="str">
        <f>IF('Vastgesteld 7-7-2022'!Q911="x","Z1","")</f>
        <v/>
      </c>
      <c r="CF917" s="16" t="str">
        <f>IF('Vastgesteld 7-7-2022'!R911="x","Z2","")</f>
        <v/>
      </c>
      <c r="CG917" s="16" t="str">
        <f>IF('Vastgesteld 7-7-2022'!S911="x","ZZL","")</f>
        <v/>
      </c>
      <c r="CL917" s="16" t="str">
        <f>IF(COUNTA('Vastgesteld 7-7-2022'!AV911:BF911)&lt;&gt;0,2,"")</f>
        <v/>
      </c>
      <c r="CM917" s="16" t="str">
        <f t="shared" si="86"/>
        <v/>
      </c>
      <c r="CN917" s="16" t="str">
        <f>IF('Vastgesteld 7-7-2022'!AV911="x","AA","")</f>
        <v/>
      </c>
      <c r="CO917" s="16" t="str">
        <f>IF('Vastgesteld 7-7-2022'!AW911="x","A","")</f>
        <v/>
      </c>
      <c r="CP917" s="16" t="str">
        <f>IF('Vastgesteld 7-7-2022'!AX911="x","BB","")</f>
        <v/>
      </c>
      <c r="CQ917" s="16" t="str">
        <f>IF('Vastgesteld 7-7-2022'!AY911="x","B","")</f>
        <v/>
      </c>
      <c r="CR917" s="16" t="str">
        <f>IF('Vastgesteld 7-7-2022'!AZ911="x","L","")</f>
        <v/>
      </c>
      <c r="CS917" s="16" t="str">
        <f>IF('Vastgesteld 7-7-2022'!BA911="x","M","")</f>
        <v/>
      </c>
      <c r="CT917" s="16" t="str">
        <f>IF('Vastgesteld 7-7-2022'!BB911="x","Z","")</f>
        <v/>
      </c>
      <c r="CU917" s="16" t="str">
        <f>IF('Vastgesteld 7-7-2022'!BF911="x","ZZ","")</f>
        <v/>
      </c>
      <c r="CV917" s="16" t="str">
        <f>IF(COUNTA('Vastgesteld 7-7-2022'!AJ911:AQ911)&lt;&gt;0,2,"")</f>
        <v/>
      </c>
      <c r="CW917" s="16" t="str">
        <f t="shared" si="87"/>
        <v/>
      </c>
      <c r="CX917" s="16" t="str">
        <f>IF('Vastgesteld 7-7-2022'!AJ911="x","BB","")</f>
        <v/>
      </c>
      <c r="CY917" s="16" t="str">
        <f>IF('Vastgesteld 7-7-2022'!AK911="x","B","")</f>
        <v/>
      </c>
      <c r="CZ917" s="16" t="str">
        <f>IF('Vastgesteld 7-7-2022'!AL911="x","L","")</f>
        <v/>
      </c>
      <c r="DA917" s="16" t="str">
        <f>IF('Vastgesteld 7-7-2022'!AM911="x","M","")</f>
        <v/>
      </c>
      <c r="DB917" s="16" t="str">
        <f>IF('Vastgesteld 7-7-2022'!AN911="x","Z","")</f>
        <v/>
      </c>
      <c r="DC917" s="16" t="str">
        <f>IF('Vastgesteld 7-7-2022'!AO911="x","ZZ","")</f>
        <v/>
      </c>
      <c r="DD917" s="16" t="str">
        <f>IF('Vastgesteld 7-7-2022'!AQ911="x","1.40","")</f>
        <v/>
      </c>
      <c r="DE917" s="16" t="str">
        <f>IF(COUNTA('Vastgesteld 7-7-2022'!BH911:BJ911)&lt;&gt;0,6,"")</f>
        <v/>
      </c>
      <c r="DF917" s="16" t="str">
        <f t="shared" si="88"/>
        <v/>
      </c>
      <c r="DG917" s="16" t="str">
        <f>IF('Vastgesteld 7-7-2022'!BH911="x","L","")</f>
        <v/>
      </c>
      <c r="DH917" s="16" t="str">
        <f>IF('Vastgesteld 7-7-2022'!BI911="x","M","")</f>
        <v/>
      </c>
      <c r="DI917" s="16" t="str">
        <f>IF('Vastgesteld 7-7-2022'!BJ911="x","Z","")</f>
        <v/>
      </c>
      <c r="DJ917" s="16" t="str">
        <f>IF('Vastgesteld 7-7-2022'!BK911="x","Z","")</f>
        <v/>
      </c>
      <c r="DK917" s="16" t="str">
        <f>IF(COUNTA('Vastgesteld 7-7-2022'!BM911:BO911)&lt;&gt;0,6,"")</f>
        <v/>
      </c>
      <c r="DL917" s="16" t="str">
        <f t="shared" si="89"/>
        <v/>
      </c>
      <c r="DM917" s="16" t="str">
        <f>IF('Vastgesteld 7-7-2022'!BM911="x","L","")</f>
        <v/>
      </c>
      <c r="DN917" s="16" t="str">
        <f>IF('Vastgesteld 7-7-2022'!BN911="x","M","")</f>
        <v/>
      </c>
      <c r="DO917" s="16" t="str">
        <f>IF('Vastgesteld 7-7-2022'!BO911="x","Z","")</f>
        <v/>
      </c>
      <c r="DP917" s="16" t="str">
        <f>IF('Vastgesteld 7-7-2022'!BP911="x","Z","")</f>
        <v/>
      </c>
    </row>
    <row r="918" spans="1:120" ht="14.4" x14ac:dyDescent="0.3">
      <c r="A918" s="18">
        <f>'Vastgesteld 7-7-2022'!A912</f>
        <v>0</v>
      </c>
      <c r="B918" s="16" t="str">
        <f>IFERROR(VLOOKUP('Vastgesteld 7-7-2022'!#REF!,#REF!,2,FALSE),"")</f>
        <v/>
      </c>
      <c r="C918" s="16">
        <f>'Vastgesteld 7-7-2022'!E912</f>
        <v>0</v>
      </c>
      <c r="D918" s="16" t="str">
        <f>IFERROR(VLOOKUP('Vastgesteld 7-7-2022'!#REF!,#REF!,2,FALSE),"")</f>
        <v/>
      </c>
      <c r="E918" s="16" t="str">
        <f>IFERROR(VLOOKUP('Vastgesteld 7-7-2022'!#REF!,#REF!,5,FALSE),"")</f>
        <v/>
      </c>
      <c r="F918" s="16" t="e">
        <f>IF('Vastgesteld 7-7-2022'!#REF!&lt;&gt;"",'Vastgesteld 7-7-2022'!#REF!,"")</f>
        <v>#REF!</v>
      </c>
      <c r="G918" s="16" t="e">
        <f>IF('Vastgesteld 7-7-2022'!#REF!="Indoor",1,0)</f>
        <v>#REF!</v>
      </c>
      <c r="H918" s="16" t="e">
        <f>'Vastgesteld 7-7-2022'!#REF!</f>
        <v>#REF!</v>
      </c>
      <c r="I918" s="16" t="e">
        <f>IF('Vastgesteld 7-7-2022'!#REF!="Nee",0,IF('Vastgesteld 7-7-2022'!#REF!="Ja",1,""))</f>
        <v>#REF!</v>
      </c>
      <c r="J918" s="16" t="e">
        <f>IF('Vastgesteld 7-7-2022'!#REF!&lt;&gt;"",'Vastgesteld 7-7-2022'!#REF!,"")</f>
        <v>#REF!</v>
      </c>
      <c r="BJ918" s="16" t="str">
        <f>IF(COUNTA('Vastgesteld 7-7-2022'!T912:AD912)&lt;&gt;0,1,"")</f>
        <v/>
      </c>
      <c r="BK918" s="16" t="str">
        <f t="shared" si="84"/>
        <v/>
      </c>
      <c r="BL918" s="16" t="str">
        <f>IF('Vastgesteld 7-7-2022'!T912="x","AA","")</f>
        <v/>
      </c>
      <c r="BM918" s="16" t="str">
        <f>IF('Vastgesteld 7-7-2022'!U912="x","A","")</f>
        <v/>
      </c>
      <c r="BN918" s="16" t="str">
        <f>IF('Vastgesteld 7-7-2022'!V912="x","B1","")</f>
        <v/>
      </c>
      <c r="BO918" s="16" t="e">
        <f>IF('Vastgesteld 7-7-2022'!#REF!="x","BB","")</f>
        <v>#REF!</v>
      </c>
      <c r="BP918" s="16" t="str">
        <f>IF('Vastgesteld 7-7-2022'!X912="x","B","")</f>
        <v/>
      </c>
      <c r="BQ918" s="16" t="str">
        <f>IF('Vastgesteld 7-7-2022'!Y912="x","L1","")</f>
        <v/>
      </c>
      <c r="BR918" s="16" t="str">
        <f>IF('Vastgesteld 7-7-2022'!Z912="x","L2","")</f>
        <v/>
      </c>
      <c r="BS918" s="16" t="str">
        <f>IF('Vastgesteld 7-7-2022'!AA912="x","M1","")</f>
        <v/>
      </c>
      <c r="BT918" s="16" t="str">
        <f>IF('Vastgesteld 7-7-2022'!AB912="x","M2","")</f>
        <v/>
      </c>
      <c r="BU918" s="16" t="str">
        <f>IF('Vastgesteld 7-7-2022'!AC912="x","Z1","")</f>
        <v/>
      </c>
      <c r="BV918" s="16" t="str">
        <f>IF('Vastgesteld 7-7-2022'!AD912="x","Z2","")</f>
        <v/>
      </c>
      <c r="BW918" s="16" t="str">
        <f>IF(COUNTA('Vastgesteld 7-7-2022'!K912:S912)&lt;&gt;0,1,"")</f>
        <v/>
      </c>
      <c r="BX918" s="16" t="str">
        <f t="shared" si="85"/>
        <v/>
      </c>
      <c r="BY918" s="16" t="str">
        <f>IF('Vastgesteld 7-7-2022'!K912="x","BB","")</f>
        <v/>
      </c>
      <c r="BZ918" s="16" t="str">
        <f>IF('Vastgesteld 7-7-2022'!L912="x","B","")</f>
        <v/>
      </c>
      <c r="CA918" s="16" t="str">
        <f>IF('Vastgesteld 7-7-2022'!M912="x","L1","")</f>
        <v/>
      </c>
      <c r="CB918" s="16" t="str">
        <f>IF('Vastgesteld 7-7-2022'!N912="x","L2","")</f>
        <v/>
      </c>
      <c r="CC918" s="16" t="str">
        <f>IF('Vastgesteld 7-7-2022'!O912="x","M1","")</f>
        <v/>
      </c>
      <c r="CD918" s="16" t="str">
        <f>IF('Vastgesteld 7-7-2022'!P912="x","M2","")</f>
        <v/>
      </c>
      <c r="CE918" s="16" t="str">
        <f>IF('Vastgesteld 7-7-2022'!Q912="x","Z1","")</f>
        <v/>
      </c>
      <c r="CF918" s="16" t="str">
        <f>IF('Vastgesteld 7-7-2022'!R912="x","Z2","")</f>
        <v/>
      </c>
      <c r="CG918" s="16" t="str">
        <f>IF('Vastgesteld 7-7-2022'!S912="x","ZZL","")</f>
        <v/>
      </c>
      <c r="CL918" s="16" t="str">
        <f>IF(COUNTA('Vastgesteld 7-7-2022'!AV912:BF912)&lt;&gt;0,2,"")</f>
        <v/>
      </c>
      <c r="CM918" s="16" t="str">
        <f t="shared" si="86"/>
        <v/>
      </c>
      <c r="CN918" s="16" t="str">
        <f>IF('Vastgesteld 7-7-2022'!AV912="x","AA","")</f>
        <v/>
      </c>
      <c r="CO918" s="16" t="str">
        <f>IF('Vastgesteld 7-7-2022'!AW912="x","A","")</f>
        <v/>
      </c>
      <c r="CP918" s="16" t="str">
        <f>IF('Vastgesteld 7-7-2022'!AX912="x","BB","")</f>
        <v/>
      </c>
      <c r="CQ918" s="16" t="str">
        <f>IF('Vastgesteld 7-7-2022'!AY912="x","B","")</f>
        <v/>
      </c>
      <c r="CR918" s="16" t="str">
        <f>IF('Vastgesteld 7-7-2022'!AZ912="x","L","")</f>
        <v/>
      </c>
      <c r="CS918" s="16" t="str">
        <f>IF('Vastgesteld 7-7-2022'!BA912="x","M","")</f>
        <v/>
      </c>
      <c r="CT918" s="16" t="str">
        <f>IF('Vastgesteld 7-7-2022'!BB912="x","Z","")</f>
        <v/>
      </c>
      <c r="CU918" s="16" t="str">
        <f>IF('Vastgesteld 7-7-2022'!BF912="x","ZZ","")</f>
        <v/>
      </c>
      <c r="CV918" s="16" t="str">
        <f>IF(COUNTA('Vastgesteld 7-7-2022'!AJ912:AQ912)&lt;&gt;0,2,"")</f>
        <v/>
      </c>
      <c r="CW918" s="16" t="str">
        <f t="shared" si="87"/>
        <v/>
      </c>
      <c r="CX918" s="16" t="str">
        <f>IF('Vastgesteld 7-7-2022'!AJ912="x","BB","")</f>
        <v/>
      </c>
      <c r="CY918" s="16" t="str">
        <f>IF('Vastgesteld 7-7-2022'!AK912="x","B","")</f>
        <v/>
      </c>
      <c r="CZ918" s="16" t="str">
        <f>IF('Vastgesteld 7-7-2022'!AL912="x","L","")</f>
        <v/>
      </c>
      <c r="DA918" s="16" t="str">
        <f>IF('Vastgesteld 7-7-2022'!AM912="x","M","")</f>
        <v/>
      </c>
      <c r="DB918" s="16" t="str">
        <f>IF('Vastgesteld 7-7-2022'!AN912="x","Z","")</f>
        <v/>
      </c>
      <c r="DC918" s="16" t="str">
        <f>IF('Vastgesteld 7-7-2022'!AO912="x","ZZ","")</f>
        <v/>
      </c>
      <c r="DD918" s="16" t="str">
        <f>IF('Vastgesteld 7-7-2022'!AQ912="x","1.40","")</f>
        <v/>
      </c>
      <c r="DE918" s="16" t="str">
        <f>IF(COUNTA('Vastgesteld 7-7-2022'!BH912:BJ912)&lt;&gt;0,6,"")</f>
        <v/>
      </c>
      <c r="DF918" s="16" t="str">
        <f t="shared" si="88"/>
        <v/>
      </c>
      <c r="DG918" s="16" t="str">
        <f>IF('Vastgesteld 7-7-2022'!BH912="x","L","")</f>
        <v/>
      </c>
      <c r="DH918" s="16" t="str">
        <f>IF('Vastgesteld 7-7-2022'!BI912="x","M","")</f>
        <v/>
      </c>
      <c r="DI918" s="16" t="str">
        <f>IF('Vastgesteld 7-7-2022'!BJ912="x","Z","")</f>
        <v/>
      </c>
      <c r="DJ918" s="16" t="str">
        <f>IF('Vastgesteld 7-7-2022'!BK912="x","Z","")</f>
        <v/>
      </c>
      <c r="DK918" s="16" t="str">
        <f>IF(COUNTA('Vastgesteld 7-7-2022'!BM912:BO912)&lt;&gt;0,6,"")</f>
        <v/>
      </c>
      <c r="DL918" s="16" t="str">
        <f t="shared" si="89"/>
        <v/>
      </c>
      <c r="DM918" s="16" t="str">
        <f>IF('Vastgesteld 7-7-2022'!BM912="x","L","")</f>
        <v/>
      </c>
      <c r="DN918" s="16" t="str">
        <f>IF('Vastgesteld 7-7-2022'!BN912="x","M","")</f>
        <v/>
      </c>
      <c r="DO918" s="16" t="str">
        <f>IF('Vastgesteld 7-7-2022'!BO912="x","Z","")</f>
        <v/>
      </c>
      <c r="DP918" s="16" t="str">
        <f>IF('Vastgesteld 7-7-2022'!BP912="x","Z","")</f>
        <v/>
      </c>
    </row>
    <row r="919" spans="1:120" ht="14.4" x14ac:dyDescent="0.3">
      <c r="A919" s="18">
        <f>'Vastgesteld 7-7-2022'!A913</f>
        <v>0</v>
      </c>
      <c r="B919" s="16" t="str">
        <f>IFERROR(VLOOKUP('Vastgesteld 7-7-2022'!#REF!,#REF!,2,FALSE),"")</f>
        <v/>
      </c>
      <c r="C919" s="16">
        <f>'Vastgesteld 7-7-2022'!E913</f>
        <v>0</v>
      </c>
      <c r="D919" s="16" t="str">
        <f>IFERROR(VLOOKUP('Vastgesteld 7-7-2022'!#REF!,#REF!,2,FALSE),"")</f>
        <v/>
      </c>
      <c r="E919" s="16" t="str">
        <f>IFERROR(VLOOKUP('Vastgesteld 7-7-2022'!#REF!,#REF!,5,FALSE),"")</f>
        <v/>
      </c>
      <c r="F919" s="16" t="e">
        <f>IF('Vastgesteld 7-7-2022'!#REF!&lt;&gt;"",'Vastgesteld 7-7-2022'!#REF!,"")</f>
        <v>#REF!</v>
      </c>
      <c r="G919" s="16" t="e">
        <f>IF('Vastgesteld 7-7-2022'!#REF!="Indoor",1,0)</f>
        <v>#REF!</v>
      </c>
      <c r="H919" s="16" t="e">
        <f>'Vastgesteld 7-7-2022'!#REF!</f>
        <v>#REF!</v>
      </c>
      <c r="I919" s="16" t="e">
        <f>IF('Vastgesteld 7-7-2022'!#REF!="Nee",0,IF('Vastgesteld 7-7-2022'!#REF!="Ja",1,""))</f>
        <v>#REF!</v>
      </c>
      <c r="J919" s="16" t="e">
        <f>IF('Vastgesteld 7-7-2022'!#REF!&lt;&gt;"",'Vastgesteld 7-7-2022'!#REF!,"")</f>
        <v>#REF!</v>
      </c>
      <c r="BJ919" s="16" t="str">
        <f>IF(COUNTA('Vastgesteld 7-7-2022'!T913:AD913)&lt;&gt;0,1,"")</f>
        <v/>
      </c>
      <c r="BK919" s="16" t="str">
        <f t="shared" si="84"/>
        <v/>
      </c>
      <c r="BL919" s="16" t="str">
        <f>IF('Vastgesteld 7-7-2022'!T913="x","AA","")</f>
        <v/>
      </c>
      <c r="BM919" s="16" t="str">
        <f>IF('Vastgesteld 7-7-2022'!U913="x","A","")</f>
        <v/>
      </c>
      <c r="BN919" s="16" t="str">
        <f>IF('Vastgesteld 7-7-2022'!V913="x","B1","")</f>
        <v/>
      </c>
      <c r="BO919" s="16" t="e">
        <f>IF('Vastgesteld 7-7-2022'!#REF!="x","BB","")</f>
        <v>#REF!</v>
      </c>
      <c r="BP919" s="16" t="str">
        <f>IF('Vastgesteld 7-7-2022'!X913="x","B","")</f>
        <v/>
      </c>
      <c r="BQ919" s="16" t="str">
        <f>IF('Vastgesteld 7-7-2022'!Y913="x","L1","")</f>
        <v/>
      </c>
      <c r="BR919" s="16" t="str">
        <f>IF('Vastgesteld 7-7-2022'!Z913="x","L2","")</f>
        <v/>
      </c>
      <c r="BS919" s="16" t="str">
        <f>IF('Vastgesteld 7-7-2022'!AA913="x","M1","")</f>
        <v/>
      </c>
      <c r="BT919" s="16" t="str">
        <f>IF('Vastgesteld 7-7-2022'!AB913="x","M2","")</f>
        <v/>
      </c>
      <c r="BU919" s="16" t="str">
        <f>IF('Vastgesteld 7-7-2022'!AC913="x","Z1","")</f>
        <v/>
      </c>
      <c r="BV919" s="16" t="str">
        <f>IF('Vastgesteld 7-7-2022'!AD913="x","Z2","")</f>
        <v/>
      </c>
      <c r="BW919" s="16" t="str">
        <f>IF(COUNTA('Vastgesteld 7-7-2022'!K913:S913)&lt;&gt;0,1,"")</f>
        <v/>
      </c>
      <c r="BX919" s="16" t="str">
        <f t="shared" si="85"/>
        <v/>
      </c>
      <c r="BY919" s="16" t="str">
        <f>IF('Vastgesteld 7-7-2022'!K913="x","BB","")</f>
        <v/>
      </c>
      <c r="BZ919" s="16" t="str">
        <f>IF('Vastgesteld 7-7-2022'!L913="x","B","")</f>
        <v/>
      </c>
      <c r="CA919" s="16" t="str">
        <f>IF('Vastgesteld 7-7-2022'!M913="x","L1","")</f>
        <v/>
      </c>
      <c r="CB919" s="16" t="str">
        <f>IF('Vastgesteld 7-7-2022'!N913="x","L2","")</f>
        <v/>
      </c>
      <c r="CC919" s="16" t="str">
        <f>IF('Vastgesteld 7-7-2022'!O913="x","M1","")</f>
        <v/>
      </c>
      <c r="CD919" s="16" t="str">
        <f>IF('Vastgesteld 7-7-2022'!P913="x","M2","")</f>
        <v/>
      </c>
      <c r="CE919" s="16" t="str">
        <f>IF('Vastgesteld 7-7-2022'!Q913="x","Z1","")</f>
        <v/>
      </c>
      <c r="CF919" s="16" t="str">
        <f>IF('Vastgesteld 7-7-2022'!R913="x","Z2","")</f>
        <v/>
      </c>
      <c r="CG919" s="16" t="str">
        <f>IF('Vastgesteld 7-7-2022'!S913="x","ZZL","")</f>
        <v/>
      </c>
      <c r="CL919" s="16" t="str">
        <f>IF(COUNTA('Vastgesteld 7-7-2022'!AV913:BF913)&lt;&gt;0,2,"")</f>
        <v/>
      </c>
      <c r="CM919" s="16" t="str">
        <f t="shared" si="86"/>
        <v/>
      </c>
      <c r="CN919" s="16" t="str">
        <f>IF('Vastgesteld 7-7-2022'!AV913="x","AA","")</f>
        <v/>
      </c>
      <c r="CO919" s="16" t="str">
        <f>IF('Vastgesteld 7-7-2022'!AW913="x","A","")</f>
        <v/>
      </c>
      <c r="CP919" s="16" t="str">
        <f>IF('Vastgesteld 7-7-2022'!AX913="x","BB","")</f>
        <v/>
      </c>
      <c r="CQ919" s="16" t="str">
        <f>IF('Vastgesteld 7-7-2022'!AY913="x","B","")</f>
        <v/>
      </c>
      <c r="CR919" s="16" t="str">
        <f>IF('Vastgesteld 7-7-2022'!AZ913="x","L","")</f>
        <v/>
      </c>
      <c r="CS919" s="16" t="str">
        <f>IF('Vastgesteld 7-7-2022'!BA913="x","M","")</f>
        <v/>
      </c>
      <c r="CT919" s="16" t="str">
        <f>IF('Vastgesteld 7-7-2022'!BB913="x","Z","")</f>
        <v/>
      </c>
      <c r="CU919" s="16" t="str">
        <f>IF('Vastgesteld 7-7-2022'!BF913="x","ZZ","")</f>
        <v/>
      </c>
      <c r="CV919" s="16" t="str">
        <f>IF(COUNTA('Vastgesteld 7-7-2022'!AJ913:AQ913)&lt;&gt;0,2,"")</f>
        <v/>
      </c>
      <c r="CW919" s="16" t="str">
        <f t="shared" si="87"/>
        <v/>
      </c>
      <c r="CX919" s="16" t="str">
        <f>IF('Vastgesteld 7-7-2022'!AJ913="x","BB","")</f>
        <v/>
      </c>
      <c r="CY919" s="16" t="str">
        <f>IF('Vastgesteld 7-7-2022'!AK913="x","B","")</f>
        <v/>
      </c>
      <c r="CZ919" s="16" t="str">
        <f>IF('Vastgesteld 7-7-2022'!AL913="x","L","")</f>
        <v/>
      </c>
      <c r="DA919" s="16" t="str">
        <f>IF('Vastgesteld 7-7-2022'!AM913="x","M","")</f>
        <v/>
      </c>
      <c r="DB919" s="16" t="str">
        <f>IF('Vastgesteld 7-7-2022'!AN913="x","Z","")</f>
        <v/>
      </c>
      <c r="DC919" s="16" t="str">
        <f>IF('Vastgesteld 7-7-2022'!AO913="x","ZZ","")</f>
        <v/>
      </c>
      <c r="DD919" s="16" t="str">
        <f>IF('Vastgesteld 7-7-2022'!AQ913="x","1.40","")</f>
        <v/>
      </c>
      <c r="DE919" s="16" t="str">
        <f>IF(COUNTA('Vastgesteld 7-7-2022'!BH913:BJ913)&lt;&gt;0,6,"")</f>
        <v/>
      </c>
      <c r="DF919" s="16" t="str">
        <f t="shared" si="88"/>
        <v/>
      </c>
      <c r="DG919" s="16" t="str">
        <f>IF('Vastgesteld 7-7-2022'!BH913="x","L","")</f>
        <v/>
      </c>
      <c r="DH919" s="16" t="str">
        <f>IF('Vastgesteld 7-7-2022'!BI913="x","M","")</f>
        <v/>
      </c>
      <c r="DI919" s="16" t="str">
        <f>IF('Vastgesteld 7-7-2022'!BJ913="x","Z","")</f>
        <v/>
      </c>
      <c r="DJ919" s="16" t="str">
        <f>IF('Vastgesteld 7-7-2022'!BK913="x","Z","")</f>
        <v/>
      </c>
      <c r="DK919" s="16" t="str">
        <f>IF(COUNTA('Vastgesteld 7-7-2022'!BM913:BO913)&lt;&gt;0,6,"")</f>
        <v/>
      </c>
      <c r="DL919" s="16" t="str">
        <f t="shared" si="89"/>
        <v/>
      </c>
      <c r="DM919" s="16" t="str">
        <f>IF('Vastgesteld 7-7-2022'!BM913="x","L","")</f>
        <v/>
      </c>
      <c r="DN919" s="16" t="str">
        <f>IF('Vastgesteld 7-7-2022'!BN913="x","M","")</f>
        <v/>
      </c>
      <c r="DO919" s="16" t="str">
        <f>IF('Vastgesteld 7-7-2022'!BO913="x","Z","")</f>
        <v/>
      </c>
      <c r="DP919" s="16" t="str">
        <f>IF('Vastgesteld 7-7-2022'!BP913="x","Z","")</f>
        <v/>
      </c>
    </row>
    <row r="920" spans="1:120" ht="14.4" x14ac:dyDescent="0.3">
      <c r="A920" s="18">
        <f>'Vastgesteld 7-7-2022'!A914</f>
        <v>0</v>
      </c>
      <c r="B920" s="16" t="str">
        <f>IFERROR(VLOOKUP('Vastgesteld 7-7-2022'!#REF!,#REF!,2,FALSE),"")</f>
        <v/>
      </c>
      <c r="C920" s="16">
        <f>'Vastgesteld 7-7-2022'!E914</f>
        <v>0</v>
      </c>
      <c r="D920" s="16" t="str">
        <f>IFERROR(VLOOKUP('Vastgesteld 7-7-2022'!#REF!,#REF!,2,FALSE),"")</f>
        <v/>
      </c>
      <c r="E920" s="16" t="str">
        <f>IFERROR(VLOOKUP('Vastgesteld 7-7-2022'!#REF!,#REF!,5,FALSE),"")</f>
        <v/>
      </c>
      <c r="F920" s="16" t="e">
        <f>IF('Vastgesteld 7-7-2022'!#REF!&lt;&gt;"",'Vastgesteld 7-7-2022'!#REF!,"")</f>
        <v>#REF!</v>
      </c>
      <c r="G920" s="16" t="e">
        <f>IF('Vastgesteld 7-7-2022'!#REF!="Indoor",1,0)</f>
        <v>#REF!</v>
      </c>
      <c r="H920" s="16" t="e">
        <f>'Vastgesteld 7-7-2022'!#REF!</f>
        <v>#REF!</v>
      </c>
      <c r="I920" s="16" t="e">
        <f>IF('Vastgesteld 7-7-2022'!#REF!="Nee",0,IF('Vastgesteld 7-7-2022'!#REF!="Ja",1,""))</f>
        <v>#REF!</v>
      </c>
      <c r="J920" s="16" t="e">
        <f>IF('Vastgesteld 7-7-2022'!#REF!&lt;&gt;"",'Vastgesteld 7-7-2022'!#REF!,"")</f>
        <v>#REF!</v>
      </c>
      <c r="BJ920" s="16" t="str">
        <f>IF(COUNTA('Vastgesteld 7-7-2022'!T914:AD914)&lt;&gt;0,1,"")</f>
        <v/>
      </c>
      <c r="BK920" s="16" t="str">
        <f t="shared" si="84"/>
        <v/>
      </c>
      <c r="BL920" s="16" t="str">
        <f>IF('Vastgesteld 7-7-2022'!T914="x","AA","")</f>
        <v/>
      </c>
      <c r="BM920" s="16" t="str">
        <f>IF('Vastgesteld 7-7-2022'!U914="x","A","")</f>
        <v/>
      </c>
      <c r="BN920" s="16" t="str">
        <f>IF('Vastgesteld 7-7-2022'!V914="x","B1","")</f>
        <v/>
      </c>
      <c r="BO920" s="16" t="e">
        <f>IF('Vastgesteld 7-7-2022'!#REF!="x","BB","")</f>
        <v>#REF!</v>
      </c>
      <c r="BP920" s="16" t="str">
        <f>IF('Vastgesteld 7-7-2022'!X914="x","B","")</f>
        <v/>
      </c>
      <c r="BQ920" s="16" t="str">
        <f>IF('Vastgesteld 7-7-2022'!Y914="x","L1","")</f>
        <v/>
      </c>
      <c r="BR920" s="16" t="str">
        <f>IF('Vastgesteld 7-7-2022'!Z914="x","L2","")</f>
        <v/>
      </c>
      <c r="BS920" s="16" t="str">
        <f>IF('Vastgesteld 7-7-2022'!AA914="x","M1","")</f>
        <v/>
      </c>
      <c r="BT920" s="16" t="str">
        <f>IF('Vastgesteld 7-7-2022'!AB914="x","M2","")</f>
        <v/>
      </c>
      <c r="BU920" s="16" t="str">
        <f>IF('Vastgesteld 7-7-2022'!AC914="x","Z1","")</f>
        <v/>
      </c>
      <c r="BV920" s="16" t="str">
        <f>IF('Vastgesteld 7-7-2022'!AD914="x","Z2","")</f>
        <v/>
      </c>
      <c r="BW920" s="16" t="str">
        <f>IF(COUNTA('Vastgesteld 7-7-2022'!K914:S914)&lt;&gt;0,1,"")</f>
        <v/>
      </c>
      <c r="BX920" s="16" t="str">
        <f t="shared" si="85"/>
        <v/>
      </c>
      <c r="BY920" s="16" t="str">
        <f>IF('Vastgesteld 7-7-2022'!K914="x","BB","")</f>
        <v/>
      </c>
      <c r="BZ920" s="16" t="str">
        <f>IF('Vastgesteld 7-7-2022'!L914="x","B","")</f>
        <v/>
      </c>
      <c r="CA920" s="16" t="str">
        <f>IF('Vastgesteld 7-7-2022'!M914="x","L1","")</f>
        <v/>
      </c>
      <c r="CB920" s="16" t="str">
        <f>IF('Vastgesteld 7-7-2022'!N914="x","L2","")</f>
        <v/>
      </c>
      <c r="CC920" s="16" t="str">
        <f>IF('Vastgesteld 7-7-2022'!O914="x","M1","")</f>
        <v/>
      </c>
      <c r="CD920" s="16" t="str">
        <f>IF('Vastgesteld 7-7-2022'!P914="x","M2","")</f>
        <v/>
      </c>
      <c r="CE920" s="16" t="str">
        <f>IF('Vastgesteld 7-7-2022'!Q914="x","Z1","")</f>
        <v/>
      </c>
      <c r="CF920" s="16" t="str">
        <f>IF('Vastgesteld 7-7-2022'!R914="x","Z2","")</f>
        <v/>
      </c>
      <c r="CG920" s="16" t="str">
        <f>IF('Vastgesteld 7-7-2022'!S914="x","ZZL","")</f>
        <v/>
      </c>
      <c r="CL920" s="16" t="str">
        <f>IF(COUNTA('Vastgesteld 7-7-2022'!AV914:BF914)&lt;&gt;0,2,"")</f>
        <v/>
      </c>
      <c r="CM920" s="16" t="str">
        <f t="shared" si="86"/>
        <v/>
      </c>
      <c r="CN920" s="16" t="str">
        <f>IF('Vastgesteld 7-7-2022'!AV914="x","AA","")</f>
        <v/>
      </c>
      <c r="CO920" s="16" t="str">
        <f>IF('Vastgesteld 7-7-2022'!AW914="x","A","")</f>
        <v/>
      </c>
      <c r="CP920" s="16" t="str">
        <f>IF('Vastgesteld 7-7-2022'!AX914="x","BB","")</f>
        <v/>
      </c>
      <c r="CQ920" s="16" t="str">
        <f>IF('Vastgesteld 7-7-2022'!AY914="x","B","")</f>
        <v/>
      </c>
      <c r="CR920" s="16" t="str">
        <f>IF('Vastgesteld 7-7-2022'!AZ914="x","L","")</f>
        <v/>
      </c>
      <c r="CS920" s="16" t="str">
        <f>IF('Vastgesteld 7-7-2022'!BA914="x","M","")</f>
        <v/>
      </c>
      <c r="CT920" s="16" t="str">
        <f>IF('Vastgesteld 7-7-2022'!BB914="x","Z","")</f>
        <v/>
      </c>
      <c r="CU920" s="16" t="str">
        <f>IF('Vastgesteld 7-7-2022'!BF914="x","ZZ","")</f>
        <v/>
      </c>
      <c r="CV920" s="16" t="str">
        <f>IF(COUNTA('Vastgesteld 7-7-2022'!AJ914:AQ914)&lt;&gt;0,2,"")</f>
        <v/>
      </c>
      <c r="CW920" s="16" t="str">
        <f t="shared" si="87"/>
        <v/>
      </c>
      <c r="CX920" s="16" t="str">
        <f>IF('Vastgesteld 7-7-2022'!AJ914="x","BB","")</f>
        <v/>
      </c>
      <c r="CY920" s="16" t="str">
        <f>IF('Vastgesteld 7-7-2022'!AK914="x","B","")</f>
        <v/>
      </c>
      <c r="CZ920" s="16" t="str">
        <f>IF('Vastgesteld 7-7-2022'!AL914="x","L","")</f>
        <v/>
      </c>
      <c r="DA920" s="16" t="str">
        <f>IF('Vastgesteld 7-7-2022'!AM914="x","M","")</f>
        <v/>
      </c>
      <c r="DB920" s="16" t="str">
        <f>IF('Vastgesteld 7-7-2022'!AN914="x","Z","")</f>
        <v/>
      </c>
      <c r="DC920" s="16" t="str">
        <f>IF('Vastgesteld 7-7-2022'!AO914="x","ZZ","")</f>
        <v/>
      </c>
      <c r="DD920" s="16" t="str">
        <f>IF('Vastgesteld 7-7-2022'!AQ914="x","1.40","")</f>
        <v/>
      </c>
      <c r="DE920" s="16" t="str">
        <f>IF(COUNTA('Vastgesteld 7-7-2022'!BH914:BJ914)&lt;&gt;0,6,"")</f>
        <v/>
      </c>
      <c r="DF920" s="16" t="str">
        <f t="shared" si="88"/>
        <v/>
      </c>
      <c r="DG920" s="16" t="str">
        <f>IF('Vastgesteld 7-7-2022'!BH914="x","L","")</f>
        <v/>
      </c>
      <c r="DH920" s="16" t="str">
        <f>IF('Vastgesteld 7-7-2022'!BI914="x","M","")</f>
        <v/>
      </c>
      <c r="DI920" s="16" t="str">
        <f>IF('Vastgesteld 7-7-2022'!BJ914="x","Z","")</f>
        <v/>
      </c>
      <c r="DJ920" s="16" t="str">
        <f>IF('Vastgesteld 7-7-2022'!BK914="x","Z","")</f>
        <v/>
      </c>
      <c r="DK920" s="16" t="str">
        <f>IF(COUNTA('Vastgesteld 7-7-2022'!BM914:BO914)&lt;&gt;0,6,"")</f>
        <v/>
      </c>
      <c r="DL920" s="16" t="str">
        <f t="shared" si="89"/>
        <v/>
      </c>
      <c r="DM920" s="16" t="str">
        <f>IF('Vastgesteld 7-7-2022'!BM914="x","L","")</f>
        <v/>
      </c>
      <c r="DN920" s="16" t="str">
        <f>IF('Vastgesteld 7-7-2022'!BN914="x","M","")</f>
        <v/>
      </c>
      <c r="DO920" s="16" t="str">
        <f>IF('Vastgesteld 7-7-2022'!BO914="x","Z","")</f>
        <v/>
      </c>
      <c r="DP920" s="16" t="str">
        <f>IF('Vastgesteld 7-7-2022'!BP914="x","Z","")</f>
        <v/>
      </c>
    </row>
    <row r="921" spans="1:120" ht="14.4" x14ac:dyDescent="0.3">
      <c r="A921" s="18">
        <f>'Vastgesteld 7-7-2022'!A915</f>
        <v>0</v>
      </c>
      <c r="B921" s="16" t="str">
        <f>IFERROR(VLOOKUP('Vastgesteld 7-7-2022'!#REF!,#REF!,2,FALSE),"")</f>
        <v/>
      </c>
      <c r="C921" s="16">
        <f>'Vastgesteld 7-7-2022'!E915</f>
        <v>0</v>
      </c>
      <c r="D921" s="16" t="str">
        <f>IFERROR(VLOOKUP('Vastgesteld 7-7-2022'!#REF!,#REF!,2,FALSE),"")</f>
        <v/>
      </c>
      <c r="E921" s="16" t="str">
        <f>IFERROR(VLOOKUP('Vastgesteld 7-7-2022'!#REF!,#REF!,5,FALSE),"")</f>
        <v/>
      </c>
      <c r="F921" s="16" t="e">
        <f>IF('Vastgesteld 7-7-2022'!#REF!&lt;&gt;"",'Vastgesteld 7-7-2022'!#REF!,"")</f>
        <v>#REF!</v>
      </c>
      <c r="G921" s="16" t="e">
        <f>IF('Vastgesteld 7-7-2022'!#REF!="Indoor",1,0)</f>
        <v>#REF!</v>
      </c>
      <c r="H921" s="16" t="e">
        <f>'Vastgesteld 7-7-2022'!#REF!</f>
        <v>#REF!</v>
      </c>
      <c r="I921" s="16" t="e">
        <f>IF('Vastgesteld 7-7-2022'!#REF!="Nee",0,IF('Vastgesteld 7-7-2022'!#REF!="Ja",1,""))</f>
        <v>#REF!</v>
      </c>
      <c r="J921" s="16" t="e">
        <f>IF('Vastgesteld 7-7-2022'!#REF!&lt;&gt;"",'Vastgesteld 7-7-2022'!#REF!,"")</f>
        <v>#REF!</v>
      </c>
      <c r="BJ921" s="16" t="str">
        <f>IF(COUNTA('Vastgesteld 7-7-2022'!T915:AD915)&lt;&gt;0,1,"")</f>
        <v/>
      </c>
      <c r="BK921" s="16" t="str">
        <f t="shared" si="84"/>
        <v/>
      </c>
      <c r="BL921" s="16" t="str">
        <f>IF('Vastgesteld 7-7-2022'!T915="x","AA","")</f>
        <v/>
      </c>
      <c r="BM921" s="16" t="str">
        <f>IF('Vastgesteld 7-7-2022'!U915="x","A","")</f>
        <v/>
      </c>
      <c r="BN921" s="16" t="str">
        <f>IF('Vastgesteld 7-7-2022'!V915="x","B1","")</f>
        <v/>
      </c>
      <c r="BO921" s="16" t="e">
        <f>IF('Vastgesteld 7-7-2022'!#REF!="x","BB","")</f>
        <v>#REF!</v>
      </c>
      <c r="BP921" s="16" t="str">
        <f>IF('Vastgesteld 7-7-2022'!X915="x","B","")</f>
        <v/>
      </c>
      <c r="BQ921" s="16" t="str">
        <f>IF('Vastgesteld 7-7-2022'!Y915="x","L1","")</f>
        <v/>
      </c>
      <c r="BR921" s="16" t="str">
        <f>IF('Vastgesteld 7-7-2022'!Z915="x","L2","")</f>
        <v/>
      </c>
      <c r="BS921" s="16" t="str">
        <f>IF('Vastgesteld 7-7-2022'!AA915="x","M1","")</f>
        <v/>
      </c>
      <c r="BT921" s="16" t="str">
        <f>IF('Vastgesteld 7-7-2022'!AB915="x","M2","")</f>
        <v/>
      </c>
      <c r="BU921" s="16" t="str">
        <f>IF('Vastgesteld 7-7-2022'!AC915="x","Z1","")</f>
        <v/>
      </c>
      <c r="BV921" s="16" t="str">
        <f>IF('Vastgesteld 7-7-2022'!AD915="x","Z2","")</f>
        <v/>
      </c>
      <c r="BW921" s="16" t="str">
        <f>IF(COUNTA('Vastgesteld 7-7-2022'!K915:S915)&lt;&gt;0,1,"")</f>
        <v/>
      </c>
      <c r="BX921" s="16" t="str">
        <f t="shared" si="85"/>
        <v/>
      </c>
      <c r="BY921" s="16" t="str">
        <f>IF('Vastgesteld 7-7-2022'!K915="x","BB","")</f>
        <v/>
      </c>
      <c r="BZ921" s="16" t="str">
        <f>IF('Vastgesteld 7-7-2022'!L915="x","B","")</f>
        <v/>
      </c>
      <c r="CA921" s="16" t="str">
        <f>IF('Vastgesteld 7-7-2022'!M915="x","L1","")</f>
        <v/>
      </c>
      <c r="CB921" s="16" t="str">
        <f>IF('Vastgesteld 7-7-2022'!N915="x","L2","")</f>
        <v/>
      </c>
      <c r="CC921" s="16" t="str">
        <f>IF('Vastgesteld 7-7-2022'!O915="x","M1","")</f>
        <v/>
      </c>
      <c r="CD921" s="16" t="str">
        <f>IF('Vastgesteld 7-7-2022'!P915="x","M2","")</f>
        <v/>
      </c>
      <c r="CE921" s="16" t="str">
        <f>IF('Vastgesteld 7-7-2022'!Q915="x","Z1","")</f>
        <v/>
      </c>
      <c r="CF921" s="16" t="str">
        <f>IF('Vastgesteld 7-7-2022'!R915="x","Z2","")</f>
        <v/>
      </c>
      <c r="CG921" s="16" t="str">
        <f>IF('Vastgesteld 7-7-2022'!S915="x","ZZL","")</f>
        <v/>
      </c>
      <c r="CL921" s="16" t="str">
        <f>IF(COUNTA('Vastgesteld 7-7-2022'!AV915:BF915)&lt;&gt;0,2,"")</f>
        <v/>
      </c>
      <c r="CM921" s="16" t="str">
        <f t="shared" si="86"/>
        <v/>
      </c>
      <c r="CN921" s="16" t="str">
        <f>IF('Vastgesteld 7-7-2022'!AV915="x","AA","")</f>
        <v/>
      </c>
      <c r="CO921" s="16" t="str">
        <f>IF('Vastgesteld 7-7-2022'!AW915="x","A","")</f>
        <v/>
      </c>
      <c r="CP921" s="16" t="str">
        <f>IF('Vastgesteld 7-7-2022'!AX915="x","BB","")</f>
        <v/>
      </c>
      <c r="CQ921" s="16" t="str">
        <f>IF('Vastgesteld 7-7-2022'!AY915="x","B","")</f>
        <v/>
      </c>
      <c r="CR921" s="16" t="str">
        <f>IF('Vastgesteld 7-7-2022'!AZ915="x","L","")</f>
        <v/>
      </c>
      <c r="CS921" s="16" t="str">
        <f>IF('Vastgesteld 7-7-2022'!BA915="x","M","")</f>
        <v/>
      </c>
      <c r="CT921" s="16" t="str">
        <f>IF('Vastgesteld 7-7-2022'!BB915="x","Z","")</f>
        <v/>
      </c>
      <c r="CU921" s="16" t="str">
        <f>IF('Vastgesteld 7-7-2022'!BF915="x","ZZ","")</f>
        <v/>
      </c>
      <c r="CV921" s="16" t="str">
        <f>IF(COUNTA('Vastgesteld 7-7-2022'!AJ915:AQ915)&lt;&gt;0,2,"")</f>
        <v/>
      </c>
      <c r="CW921" s="16" t="str">
        <f t="shared" si="87"/>
        <v/>
      </c>
      <c r="CX921" s="16" t="str">
        <f>IF('Vastgesteld 7-7-2022'!AJ915="x","BB","")</f>
        <v/>
      </c>
      <c r="CY921" s="16" t="str">
        <f>IF('Vastgesteld 7-7-2022'!AK915="x","B","")</f>
        <v/>
      </c>
      <c r="CZ921" s="16" t="str">
        <f>IF('Vastgesteld 7-7-2022'!AL915="x","L","")</f>
        <v/>
      </c>
      <c r="DA921" s="16" t="str">
        <f>IF('Vastgesteld 7-7-2022'!AM915="x","M","")</f>
        <v/>
      </c>
      <c r="DB921" s="16" t="str">
        <f>IF('Vastgesteld 7-7-2022'!AN915="x","Z","")</f>
        <v/>
      </c>
      <c r="DC921" s="16" t="str">
        <f>IF('Vastgesteld 7-7-2022'!AO915="x","ZZ","")</f>
        <v/>
      </c>
      <c r="DD921" s="16" t="str">
        <f>IF('Vastgesteld 7-7-2022'!AQ915="x","1.40","")</f>
        <v/>
      </c>
      <c r="DE921" s="16" t="str">
        <f>IF(COUNTA('Vastgesteld 7-7-2022'!BH915:BJ915)&lt;&gt;0,6,"")</f>
        <v/>
      </c>
      <c r="DF921" s="16" t="str">
        <f t="shared" si="88"/>
        <v/>
      </c>
      <c r="DG921" s="16" t="str">
        <f>IF('Vastgesteld 7-7-2022'!BH915="x","L","")</f>
        <v/>
      </c>
      <c r="DH921" s="16" t="str">
        <f>IF('Vastgesteld 7-7-2022'!BI915="x","M","")</f>
        <v/>
      </c>
      <c r="DI921" s="16" t="str">
        <f>IF('Vastgesteld 7-7-2022'!BJ915="x","Z","")</f>
        <v/>
      </c>
      <c r="DJ921" s="16" t="str">
        <f>IF('Vastgesteld 7-7-2022'!BK915="x","Z","")</f>
        <v/>
      </c>
      <c r="DK921" s="16" t="str">
        <f>IF(COUNTA('Vastgesteld 7-7-2022'!BM915:BO915)&lt;&gt;0,6,"")</f>
        <v/>
      </c>
      <c r="DL921" s="16" t="str">
        <f t="shared" si="89"/>
        <v/>
      </c>
      <c r="DM921" s="16" t="str">
        <f>IF('Vastgesteld 7-7-2022'!BM915="x","L","")</f>
        <v/>
      </c>
      <c r="DN921" s="16" t="str">
        <f>IF('Vastgesteld 7-7-2022'!BN915="x","M","")</f>
        <v/>
      </c>
      <c r="DO921" s="16" t="str">
        <f>IF('Vastgesteld 7-7-2022'!BO915="x","Z","")</f>
        <v/>
      </c>
      <c r="DP921" s="16" t="str">
        <f>IF('Vastgesteld 7-7-2022'!BP915="x","Z","")</f>
        <v/>
      </c>
    </row>
    <row r="922" spans="1:120" ht="14.4" x14ac:dyDescent="0.3">
      <c r="A922" s="18">
        <f>'Vastgesteld 7-7-2022'!A916</f>
        <v>0</v>
      </c>
      <c r="B922" s="16" t="str">
        <f>IFERROR(VLOOKUP('Vastgesteld 7-7-2022'!#REF!,#REF!,2,FALSE),"")</f>
        <v/>
      </c>
      <c r="C922" s="16">
        <f>'Vastgesteld 7-7-2022'!E916</f>
        <v>0</v>
      </c>
      <c r="D922" s="16" t="str">
        <f>IFERROR(VLOOKUP('Vastgesteld 7-7-2022'!#REF!,#REF!,2,FALSE),"")</f>
        <v/>
      </c>
      <c r="E922" s="16" t="str">
        <f>IFERROR(VLOOKUP('Vastgesteld 7-7-2022'!#REF!,#REF!,5,FALSE),"")</f>
        <v/>
      </c>
      <c r="F922" s="16" t="e">
        <f>IF('Vastgesteld 7-7-2022'!#REF!&lt;&gt;"",'Vastgesteld 7-7-2022'!#REF!,"")</f>
        <v>#REF!</v>
      </c>
      <c r="G922" s="16" t="e">
        <f>IF('Vastgesteld 7-7-2022'!#REF!="Indoor",1,0)</f>
        <v>#REF!</v>
      </c>
      <c r="H922" s="16" t="e">
        <f>'Vastgesteld 7-7-2022'!#REF!</f>
        <v>#REF!</v>
      </c>
      <c r="I922" s="16" t="e">
        <f>IF('Vastgesteld 7-7-2022'!#REF!="Nee",0,IF('Vastgesteld 7-7-2022'!#REF!="Ja",1,""))</f>
        <v>#REF!</v>
      </c>
      <c r="J922" s="16" t="e">
        <f>IF('Vastgesteld 7-7-2022'!#REF!&lt;&gt;"",'Vastgesteld 7-7-2022'!#REF!,"")</f>
        <v>#REF!</v>
      </c>
      <c r="BJ922" s="16" t="str">
        <f>IF(COUNTA('Vastgesteld 7-7-2022'!T916:AD916)&lt;&gt;0,1,"")</f>
        <v/>
      </c>
      <c r="BK922" s="16" t="str">
        <f t="shared" si="84"/>
        <v/>
      </c>
      <c r="BL922" s="16" t="str">
        <f>IF('Vastgesteld 7-7-2022'!T916="x","AA","")</f>
        <v/>
      </c>
      <c r="BM922" s="16" t="str">
        <f>IF('Vastgesteld 7-7-2022'!U916="x","A","")</f>
        <v/>
      </c>
      <c r="BN922" s="16" t="str">
        <f>IF('Vastgesteld 7-7-2022'!V916="x","B1","")</f>
        <v/>
      </c>
      <c r="BO922" s="16" t="e">
        <f>IF('Vastgesteld 7-7-2022'!#REF!="x","BB","")</f>
        <v>#REF!</v>
      </c>
      <c r="BP922" s="16" t="str">
        <f>IF('Vastgesteld 7-7-2022'!X916="x","B","")</f>
        <v/>
      </c>
      <c r="BQ922" s="16" t="str">
        <f>IF('Vastgesteld 7-7-2022'!Y916="x","L1","")</f>
        <v/>
      </c>
      <c r="BR922" s="16" t="str">
        <f>IF('Vastgesteld 7-7-2022'!Z916="x","L2","")</f>
        <v/>
      </c>
      <c r="BS922" s="16" t="str">
        <f>IF('Vastgesteld 7-7-2022'!AA916="x","M1","")</f>
        <v/>
      </c>
      <c r="BT922" s="16" t="str">
        <f>IF('Vastgesteld 7-7-2022'!AB916="x","M2","")</f>
        <v/>
      </c>
      <c r="BU922" s="16" t="str">
        <f>IF('Vastgesteld 7-7-2022'!AC916="x","Z1","")</f>
        <v/>
      </c>
      <c r="BV922" s="16" t="str">
        <f>IF('Vastgesteld 7-7-2022'!AD916="x","Z2","")</f>
        <v/>
      </c>
      <c r="BW922" s="16" t="str">
        <f>IF(COUNTA('Vastgesteld 7-7-2022'!K916:S916)&lt;&gt;0,1,"")</f>
        <v/>
      </c>
      <c r="BX922" s="16" t="str">
        <f t="shared" si="85"/>
        <v/>
      </c>
      <c r="BY922" s="16" t="str">
        <f>IF('Vastgesteld 7-7-2022'!K916="x","BB","")</f>
        <v/>
      </c>
      <c r="BZ922" s="16" t="str">
        <f>IF('Vastgesteld 7-7-2022'!L916="x","B","")</f>
        <v/>
      </c>
      <c r="CA922" s="16" t="str">
        <f>IF('Vastgesteld 7-7-2022'!M916="x","L1","")</f>
        <v/>
      </c>
      <c r="CB922" s="16" t="str">
        <f>IF('Vastgesteld 7-7-2022'!N916="x","L2","")</f>
        <v/>
      </c>
      <c r="CC922" s="16" t="str">
        <f>IF('Vastgesteld 7-7-2022'!O916="x","M1","")</f>
        <v/>
      </c>
      <c r="CD922" s="16" t="str">
        <f>IF('Vastgesteld 7-7-2022'!P916="x","M2","")</f>
        <v/>
      </c>
      <c r="CE922" s="16" t="str">
        <f>IF('Vastgesteld 7-7-2022'!Q916="x","Z1","")</f>
        <v/>
      </c>
      <c r="CF922" s="16" t="str">
        <f>IF('Vastgesteld 7-7-2022'!R916="x","Z2","")</f>
        <v/>
      </c>
      <c r="CG922" s="16" t="str">
        <f>IF('Vastgesteld 7-7-2022'!S916="x","ZZL","")</f>
        <v/>
      </c>
      <c r="CL922" s="16" t="str">
        <f>IF(COUNTA('Vastgesteld 7-7-2022'!AV916:BF916)&lt;&gt;0,2,"")</f>
        <v/>
      </c>
      <c r="CM922" s="16" t="str">
        <f t="shared" si="86"/>
        <v/>
      </c>
      <c r="CN922" s="16" t="str">
        <f>IF('Vastgesteld 7-7-2022'!AV916="x","AA","")</f>
        <v/>
      </c>
      <c r="CO922" s="16" t="str">
        <f>IF('Vastgesteld 7-7-2022'!AW916="x","A","")</f>
        <v/>
      </c>
      <c r="CP922" s="16" t="str">
        <f>IF('Vastgesteld 7-7-2022'!AX916="x","BB","")</f>
        <v/>
      </c>
      <c r="CQ922" s="16" t="str">
        <f>IF('Vastgesteld 7-7-2022'!AY916="x","B","")</f>
        <v/>
      </c>
      <c r="CR922" s="16" t="str">
        <f>IF('Vastgesteld 7-7-2022'!AZ916="x","L","")</f>
        <v/>
      </c>
      <c r="CS922" s="16" t="str">
        <f>IF('Vastgesteld 7-7-2022'!BA916="x","M","")</f>
        <v/>
      </c>
      <c r="CT922" s="16" t="str">
        <f>IF('Vastgesteld 7-7-2022'!BB916="x","Z","")</f>
        <v/>
      </c>
      <c r="CU922" s="16" t="str">
        <f>IF('Vastgesteld 7-7-2022'!BF916="x","ZZ","")</f>
        <v/>
      </c>
      <c r="CV922" s="16" t="str">
        <f>IF(COUNTA('Vastgesteld 7-7-2022'!AJ916:AQ916)&lt;&gt;0,2,"")</f>
        <v/>
      </c>
      <c r="CW922" s="16" t="str">
        <f t="shared" si="87"/>
        <v/>
      </c>
      <c r="CX922" s="16" t="str">
        <f>IF('Vastgesteld 7-7-2022'!AJ916="x","BB","")</f>
        <v/>
      </c>
      <c r="CY922" s="16" t="str">
        <f>IF('Vastgesteld 7-7-2022'!AK916="x","B","")</f>
        <v/>
      </c>
      <c r="CZ922" s="16" t="str">
        <f>IF('Vastgesteld 7-7-2022'!AL916="x","L","")</f>
        <v/>
      </c>
      <c r="DA922" s="16" t="str">
        <f>IF('Vastgesteld 7-7-2022'!AM916="x","M","")</f>
        <v/>
      </c>
      <c r="DB922" s="16" t="str">
        <f>IF('Vastgesteld 7-7-2022'!AN916="x","Z","")</f>
        <v/>
      </c>
      <c r="DC922" s="16" t="str">
        <f>IF('Vastgesteld 7-7-2022'!AO916="x","ZZ","")</f>
        <v/>
      </c>
      <c r="DD922" s="16" t="str">
        <f>IF('Vastgesteld 7-7-2022'!AQ916="x","1.40","")</f>
        <v/>
      </c>
      <c r="DE922" s="16" t="str">
        <f>IF(COUNTA('Vastgesteld 7-7-2022'!BH916:BJ916)&lt;&gt;0,6,"")</f>
        <v/>
      </c>
      <c r="DF922" s="16" t="str">
        <f t="shared" si="88"/>
        <v/>
      </c>
      <c r="DG922" s="16" t="str">
        <f>IF('Vastgesteld 7-7-2022'!BH916="x","L","")</f>
        <v/>
      </c>
      <c r="DH922" s="16" t="str">
        <f>IF('Vastgesteld 7-7-2022'!BI916="x","M","")</f>
        <v/>
      </c>
      <c r="DI922" s="16" t="str">
        <f>IF('Vastgesteld 7-7-2022'!BJ916="x","Z","")</f>
        <v/>
      </c>
      <c r="DJ922" s="16" t="str">
        <f>IF('Vastgesteld 7-7-2022'!BK916="x","Z","")</f>
        <v/>
      </c>
      <c r="DK922" s="16" t="str">
        <f>IF(COUNTA('Vastgesteld 7-7-2022'!BM916:BO916)&lt;&gt;0,6,"")</f>
        <v/>
      </c>
      <c r="DL922" s="16" t="str">
        <f t="shared" si="89"/>
        <v/>
      </c>
      <c r="DM922" s="16" t="str">
        <f>IF('Vastgesteld 7-7-2022'!BM916="x","L","")</f>
        <v/>
      </c>
      <c r="DN922" s="16" t="str">
        <f>IF('Vastgesteld 7-7-2022'!BN916="x","M","")</f>
        <v/>
      </c>
      <c r="DO922" s="16" t="str">
        <f>IF('Vastgesteld 7-7-2022'!BO916="x","Z","")</f>
        <v/>
      </c>
      <c r="DP922" s="16" t="str">
        <f>IF('Vastgesteld 7-7-2022'!BP916="x","Z","")</f>
        <v/>
      </c>
    </row>
    <row r="923" spans="1:120" ht="14.4" x14ac:dyDescent="0.3">
      <c r="A923" s="18">
        <f>'Vastgesteld 7-7-2022'!A917</f>
        <v>0</v>
      </c>
      <c r="B923" s="16" t="str">
        <f>IFERROR(VLOOKUP('Vastgesteld 7-7-2022'!#REF!,#REF!,2,FALSE),"")</f>
        <v/>
      </c>
      <c r="C923" s="16">
        <f>'Vastgesteld 7-7-2022'!E917</f>
        <v>0</v>
      </c>
      <c r="D923" s="16" t="str">
        <f>IFERROR(VLOOKUP('Vastgesteld 7-7-2022'!#REF!,#REF!,2,FALSE),"")</f>
        <v/>
      </c>
      <c r="E923" s="16" t="str">
        <f>IFERROR(VLOOKUP('Vastgesteld 7-7-2022'!#REF!,#REF!,5,FALSE),"")</f>
        <v/>
      </c>
      <c r="F923" s="16" t="e">
        <f>IF('Vastgesteld 7-7-2022'!#REF!&lt;&gt;"",'Vastgesteld 7-7-2022'!#REF!,"")</f>
        <v>#REF!</v>
      </c>
      <c r="G923" s="16" t="e">
        <f>IF('Vastgesteld 7-7-2022'!#REF!="Indoor",1,0)</f>
        <v>#REF!</v>
      </c>
      <c r="H923" s="16" t="e">
        <f>'Vastgesteld 7-7-2022'!#REF!</f>
        <v>#REF!</v>
      </c>
      <c r="I923" s="16" t="e">
        <f>IF('Vastgesteld 7-7-2022'!#REF!="Nee",0,IF('Vastgesteld 7-7-2022'!#REF!="Ja",1,""))</f>
        <v>#REF!</v>
      </c>
      <c r="J923" s="16" t="e">
        <f>IF('Vastgesteld 7-7-2022'!#REF!&lt;&gt;"",'Vastgesteld 7-7-2022'!#REF!,"")</f>
        <v>#REF!</v>
      </c>
      <c r="BJ923" s="16" t="str">
        <f>IF(COUNTA('Vastgesteld 7-7-2022'!T917:AD917)&lt;&gt;0,1,"")</f>
        <v/>
      </c>
      <c r="BK923" s="16" t="str">
        <f t="shared" si="84"/>
        <v/>
      </c>
      <c r="BL923" s="16" t="str">
        <f>IF('Vastgesteld 7-7-2022'!T917="x","AA","")</f>
        <v/>
      </c>
      <c r="BM923" s="16" t="str">
        <f>IF('Vastgesteld 7-7-2022'!U917="x","A","")</f>
        <v/>
      </c>
      <c r="BN923" s="16" t="str">
        <f>IF('Vastgesteld 7-7-2022'!V917="x","B1","")</f>
        <v/>
      </c>
      <c r="BO923" s="16" t="e">
        <f>IF('Vastgesteld 7-7-2022'!#REF!="x","BB","")</f>
        <v>#REF!</v>
      </c>
      <c r="BP923" s="16" t="str">
        <f>IF('Vastgesteld 7-7-2022'!X917="x","B","")</f>
        <v/>
      </c>
      <c r="BQ923" s="16" t="str">
        <f>IF('Vastgesteld 7-7-2022'!Y917="x","L1","")</f>
        <v/>
      </c>
      <c r="BR923" s="16" t="str">
        <f>IF('Vastgesteld 7-7-2022'!Z917="x","L2","")</f>
        <v/>
      </c>
      <c r="BS923" s="16" t="str">
        <f>IF('Vastgesteld 7-7-2022'!AA917="x","M1","")</f>
        <v/>
      </c>
      <c r="BT923" s="16" t="str">
        <f>IF('Vastgesteld 7-7-2022'!AB917="x","M2","")</f>
        <v/>
      </c>
      <c r="BU923" s="16" t="str">
        <f>IF('Vastgesteld 7-7-2022'!AC917="x","Z1","")</f>
        <v/>
      </c>
      <c r="BV923" s="16" t="str">
        <f>IF('Vastgesteld 7-7-2022'!AD917="x","Z2","")</f>
        <v/>
      </c>
      <c r="BW923" s="16" t="str">
        <f>IF(COUNTA('Vastgesteld 7-7-2022'!K917:S917)&lt;&gt;0,1,"")</f>
        <v/>
      </c>
      <c r="BX923" s="16" t="str">
        <f t="shared" si="85"/>
        <v/>
      </c>
      <c r="BY923" s="16" t="str">
        <f>IF('Vastgesteld 7-7-2022'!K917="x","BB","")</f>
        <v/>
      </c>
      <c r="BZ923" s="16" t="str">
        <f>IF('Vastgesteld 7-7-2022'!L917="x","B","")</f>
        <v/>
      </c>
      <c r="CA923" s="16" t="str">
        <f>IF('Vastgesteld 7-7-2022'!M917="x","L1","")</f>
        <v/>
      </c>
      <c r="CB923" s="16" t="str">
        <f>IF('Vastgesteld 7-7-2022'!N917="x","L2","")</f>
        <v/>
      </c>
      <c r="CC923" s="16" t="str">
        <f>IF('Vastgesteld 7-7-2022'!O917="x","M1","")</f>
        <v/>
      </c>
      <c r="CD923" s="16" t="str">
        <f>IF('Vastgesteld 7-7-2022'!P917="x","M2","")</f>
        <v/>
      </c>
      <c r="CE923" s="16" t="str">
        <f>IF('Vastgesteld 7-7-2022'!Q917="x","Z1","")</f>
        <v/>
      </c>
      <c r="CF923" s="16" t="str">
        <f>IF('Vastgesteld 7-7-2022'!R917="x","Z2","")</f>
        <v/>
      </c>
      <c r="CG923" s="16" t="str">
        <f>IF('Vastgesteld 7-7-2022'!S917="x","ZZL","")</f>
        <v/>
      </c>
      <c r="CL923" s="16" t="str">
        <f>IF(COUNTA('Vastgesteld 7-7-2022'!AV917:BF917)&lt;&gt;0,2,"")</f>
        <v/>
      </c>
      <c r="CM923" s="16" t="str">
        <f t="shared" si="86"/>
        <v/>
      </c>
      <c r="CN923" s="16" t="str">
        <f>IF('Vastgesteld 7-7-2022'!AV917="x","AA","")</f>
        <v/>
      </c>
      <c r="CO923" s="16" t="str">
        <f>IF('Vastgesteld 7-7-2022'!AW917="x","A","")</f>
        <v/>
      </c>
      <c r="CP923" s="16" t="str">
        <f>IF('Vastgesteld 7-7-2022'!AX917="x","BB","")</f>
        <v/>
      </c>
      <c r="CQ923" s="16" t="str">
        <f>IF('Vastgesteld 7-7-2022'!AY917="x","B","")</f>
        <v/>
      </c>
      <c r="CR923" s="16" t="str">
        <f>IF('Vastgesteld 7-7-2022'!AZ917="x","L","")</f>
        <v/>
      </c>
      <c r="CS923" s="16" t="str">
        <f>IF('Vastgesteld 7-7-2022'!BA917="x","M","")</f>
        <v/>
      </c>
      <c r="CT923" s="16" t="str">
        <f>IF('Vastgesteld 7-7-2022'!BB917="x","Z","")</f>
        <v/>
      </c>
      <c r="CU923" s="16" t="str">
        <f>IF('Vastgesteld 7-7-2022'!BF917="x","ZZ","")</f>
        <v/>
      </c>
      <c r="CV923" s="16" t="str">
        <f>IF(COUNTA('Vastgesteld 7-7-2022'!AJ917:AQ917)&lt;&gt;0,2,"")</f>
        <v/>
      </c>
      <c r="CW923" s="16" t="str">
        <f t="shared" si="87"/>
        <v/>
      </c>
      <c r="CX923" s="16" t="str">
        <f>IF('Vastgesteld 7-7-2022'!AJ917="x","BB","")</f>
        <v/>
      </c>
      <c r="CY923" s="16" t="str">
        <f>IF('Vastgesteld 7-7-2022'!AK917="x","B","")</f>
        <v/>
      </c>
      <c r="CZ923" s="16" t="str">
        <f>IF('Vastgesteld 7-7-2022'!AL917="x","L","")</f>
        <v/>
      </c>
      <c r="DA923" s="16" t="str">
        <f>IF('Vastgesteld 7-7-2022'!AM917="x","M","")</f>
        <v/>
      </c>
      <c r="DB923" s="16" t="str">
        <f>IF('Vastgesteld 7-7-2022'!AN917="x","Z","")</f>
        <v/>
      </c>
      <c r="DC923" s="16" t="str">
        <f>IF('Vastgesteld 7-7-2022'!AO917="x","ZZ","")</f>
        <v/>
      </c>
      <c r="DD923" s="16" t="str">
        <f>IF('Vastgesteld 7-7-2022'!AQ917="x","1.40","")</f>
        <v/>
      </c>
      <c r="DE923" s="16" t="str">
        <f>IF(COUNTA('Vastgesteld 7-7-2022'!BH917:BJ917)&lt;&gt;0,6,"")</f>
        <v/>
      </c>
      <c r="DF923" s="16" t="str">
        <f t="shared" si="88"/>
        <v/>
      </c>
      <c r="DG923" s="16" t="str">
        <f>IF('Vastgesteld 7-7-2022'!BH917="x","L","")</f>
        <v/>
      </c>
      <c r="DH923" s="16" t="str">
        <f>IF('Vastgesteld 7-7-2022'!BI917="x","M","")</f>
        <v/>
      </c>
      <c r="DI923" s="16" t="str">
        <f>IF('Vastgesteld 7-7-2022'!BJ917="x","Z","")</f>
        <v/>
      </c>
      <c r="DJ923" s="16" t="str">
        <f>IF('Vastgesteld 7-7-2022'!BK917="x","Z","")</f>
        <v/>
      </c>
      <c r="DK923" s="16" t="str">
        <f>IF(COUNTA('Vastgesteld 7-7-2022'!BM917:BO917)&lt;&gt;0,6,"")</f>
        <v/>
      </c>
      <c r="DL923" s="16" t="str">
        <f t="shared" si="89"/>
        <v/>
      </c>
      <c r="DM923" s="16" t="str">
        <f>IF('Vastgesteld 7-7-2022'!BM917="x","L","")</f>
        <v/>
      </c>
      <c r="DN923" s="16" t="str">
        <f>IF('Vastgesteld 7-7-2022'!BN917="x","M","")</f>
        <v/>
      </c>
      <c r="DO923" s="16" t="str">
        <f>IF('Vastgesteld 7-7-2022'!BO917="x","Z","")</f>
        <v/>
      </c>
      <c r="DP923" s="16" t="str">
        <f>IF('Vastgesteld 7-7-2022'!BP917="x","Z","")</f>
        <v/>
      </c>
    </row>
    <row r="924" spans="1:120" ht="14.4" x14ac:dyDescent="0.3">
      <c r="A924" s="18">
        <f>'Vastgesteld 7-7-2022'!A918</f>
        <v>0</v>
      </c>
      <c r="B924" s="16" t="str">
        <f>IFERROR(VLOOKUP('Vastgesteld 7-7-2022'!#REF!,#REF!,2,FALSE),"")</f>
        <v/>
      </c>
      <c r="C924" s="16">
        <f>'Vastgesteld 7-7-2022'!E918</f>
        <v>0</v>
      </c>
      <c r="D924" s="16" t="str">
        <f>IFERROR(VLOOKUP('Vastgesteld 7-7-2022'!#REF!,#REF!,2,FALSE),"")</f>
        <v/>
      </c>
      <c r="E924" s="16" t="str">
        <f>IFERROR(VLOOKUP('Vastgesteld 7-7-2022'!#REF!,#REF!,5,FALSE),"")</f>
        <v/>
      </c>
      <c r="F924" s="16" t="e">
        <f>IF('Vastgesteld 7-7-2022'!#REF!&lt;&gt;"",'Vastgesteld 7-7-2022'!#REF!,"")</f>
        <v>#REF!</v>
      </c>
      <c r="G924" s="16" t="e">
        <f>IF('Vastgesteld 7-7-2022'!#REF!="Indoor",1,0)</f>
        <v>#REF!</v>
      </c>
      <c r="H924" s="16" t="e">
        <f>'Vastgesteld 7-7-2022'!#REF!</f>
        <v>#REF!</v>
      </c>
      <c r="I924" s="16" t="e">
        <f>IF('Vastgesteld 7-7-2022'!#REF!="Nee",0,IF('Vastgesteld 7-7-2022'!#REF!="Ja",1,""))</f>
        <v>#REF!</v>
      </c>
      <c r="J924" s="16" t="e">
        <f>IF('Vastgesteld 7-7-2022'!#REF!&lt;&gt;"",'Vastgesteld 7-7-2022'!#REF!,"")</f>
        <v>#REF!</v>
      </c>
      <c r="BJ924" s="16" t="str">
        <f>IF(COUNTA('Vastgesteld 7-7-2022'!T918:AD918)&lt;&gt;0,1,"")</f>
        <v/>
      </c>
      <c r="BK924" s="16" t="str">
        <f t="shared" si="84"/>
        <v/>
      </c>
      <c r="BL924" s="16" t="str">
        <f>IF('Vastgesteld 7-7-2022'!T918="x","AA","")</f>
        <v/>
      </c>
      <c r="BM924" s="16" t="str">
        <f>IF('Vastgesteld 7-7-2022'!U918="x","A","")</f>
        <v/>
      </c>
      <c r="BN924" s="16" t="str">
        <f>IF('Vastgesteld 7-7-2022'!V918="x","B1","")</f>
        <v/>
      </c>
      <c r="BO924" s="16" t="e">
        <f>IF('Vastgesteld 7-7-2022'!#REF!="x","BB","")</f>
        <v>#REF!</v>
      </c>
      <c r="BP924" s="16" t="str">
        <f>IF('Vastgesteld 7-7-2022'!X918="x","B","")</f>
        <v/>
      </c>
      <c r="BQ924" s="16" t="str">
        <f>IF('Vastgesteld 7-7-2022'!Y918="x","L1","")</f>
        <v/>
      </c>
      <c r="BR924" s="16" t="str">
        <f>IF('Vastgesteld 7-7-2022'!Z918="x","L2","")</f>
        <v/>
      </c>
      <c r="BS924" s="16" t="str">
        <f>IF('Vastgesteld 7-7-2022'!AA918="x","M1","")</f>
        <v/>
      </c>
      <c r="BT924" s="16" t="str">
        <f>IF('Vastgesteld 7-7-2022'!AB918="x","M2","")</f>
        <v/>
      </c>
      <c r="BU924" s="16" t="str">
        <f>IF('Vastgesteld 7-7-2022'!AC918="x","Z1","")</f>
        <v/>
      </c>
      <c r="BV924" s="16" t="str">
        <f>IF('Vastgesteld 7-7-2022'!AD918="x","Z2","")</f>
        <v/>
      </c>
      <c r="BW924" s="16" t="str">
        <f>IF(COUNTA('Vastgesteld 7-7-2022'!K918:S918)&lt;&gt;0,1,"")</f>
        <v/>
      </c>
      <c r="BX924" s="16" t="str">
        <f t="shared" si="85"/>
        <v/>
      </c>
      <c r="BY924" s="16" t="str">
        <f>IF('Vastgesteld 7-7-2022'!K918="x","BB","")</f>
        <v/>
      </c>
      <c r="BZ924" s="16" t="str">
        <f>IF('Vastgesteld 7-7-2022'!L918="x","B","")</f>
        <v/>
      </c>
      <c r="CA924" s="16" t="str">
        <f>IF('Vastgesteld 7-7-2022'!M918="x","L1","")</f>
        <v/>
      </c>
      <c r="CB924" s="16" t="str">
        <f>IF('Vastgesteld 7-7-2022'!N918="x","L2","")</f>
        <v/>
      </c>
      <c r="CC924" s="16" t="str">
        <f>IF('Vastgesteld 7-7-2022'!O918="x","M1","")</f>
        <v/>
      </c>
      <c r="CD924" s="16" t="str">
        <f>IF('Vastgesteld 7-7-2022'!P918="x","M2","")</f>
        <v/>
      </c>
      <c r="CE924" s="16" t="str">
        <f>IF('Vastgesteld 7-7-2022'!Q918="x","Z1","")</f>
        <v/>
      </c>
      <c r="CF924" s="16" t="str">
        <f>IF('Vastgesteld 7-7-2022'!R918="x","Z2","")</f>
        <v/>
      </c>
      <c r="CG924" s="16" t="str">
        <f>IF('Vastgesteld 7-7-2022'!S918="x","ZZL","")</f>
        <v/>
      </c>
      <c r="CL924" s="16" t="str">
        <f>IF(COUNTA('Vastgesteld 7-7-2022'!AV918:BF918)&lt;&gt;0,2,"")</f>
        <v/>
      </c>
      <c r="CM924" s="16" t="str">
        <f t="shared" si="86"/>
        <v/>
      </c>
      <c r="CN924" s="16" t="str">
        <f>IF('Vastgesteld 7-7-2022'!AV918="x","AA","")</f>
        <v/>
      </c>
      <c r="CO924" s="16" t="str">
        <f>IF('Vastgesteld 7-7-2022'!AW918="x","A","")</f>
        <v/>
      </c>
      <c r="CP924" s="16" t="str">
        <f>IF('Vastgesteld 7-7-2022'!AX918="x","BB","")</f>
        <v/>
      </c>
      <c r="CQ924" s="16" t="str">
        <f>IF('Vastgesteld 7-7-2022'!AY918="x","B","")</f>
        <v/>
      </c>
      <c r="CR924" s="16" t="str">
        <f>IF('Vastgesteld 7-7-2022'!AZ918="x","L","")</f>
        <v/>
      </c>
      <c r="CS924" s="16" t="str">
        <f>IF('Vastgesteld 7-7-2022'!BA918="x","M","")</f>
        <v/>
      </c>
      <c r="CT924" s="16" t="str">
        <f>IF('Vastgesteld 7-7-2022'!BB918="x","Z","")</f>
        <v/>
      </c>
      <c r="CU924" s="16" t="str">
        <f>IF('Vastgesteld 7-7-2022'!BF918="x","ZZ","")</f>
        <v/>
      </c>
      <c r="CV924" s="16" t="str">
        <f>IF(COUNTA('Vastgesteld 7-7-2022'!AJ918:AQ918)&lt;&gt;0,2,"")</f>
        <v/>
      </c>
      <c r="CW924" s="16" t="str">
        <f t="shared" si="87"/>
        <v/>
      </c>
      <c r="CX924" s="16" t="str">
        <f>IF('Vastgesteld 7-7-2022'!AJ918="x","BB","")</f>
        <v/>
      </c>
      <c r="CY924" s="16" t="str">
        <f>IF('Vastgesteld 7-7-2022'!AK918="x","B","")</f>
        <v/>
      </c>
      <c r="CZ924" s="16" t="str">
        <f>IF('Vastgesteld 7-7-2022'!AL918="x","L","")</f>
        <v/>
      </c>
      <c r="DA924" s="16" t="str">
        <f>IF('Vastgesteld 7-7-2022'!AM918="x","M","")</f>
        <v/>
      </c>
      <c r="DB924" s="16" t="str">
        <f>IF('Vastgesteld 7-7-2022'!AN918="x","Z","")</f>
        <v/>
      </c>
      <c r="DC924" s="16" t="str">
        <f>IF('Vastgesteld 7-7-2022'!AO918="x","ZZ","")</f>
        <v/>
      </c>
      <c r="DD924" s="16" t="str">
        <f>IF('Vastgesteld 7-7-2022'!AQ918="x","1.40","")</f>
        <v/>
      </c>
      <c r="DE924" s="16" t="str">
        <f>IF(COUNTA('Vastgesteld 7-7-2022'!BH918:BJ918)&lt;&gt;0,6,"")</f>
        <v/>
      </c>
      <c r="DF924" s="16" t="str">
        <f t="shared" si="88"/>
        <v/>
      </c>
      <c r="DG924" s="16" t="str">
        <f>IF('Vastgesteld 7-7-2022'!BH918="x","L","")</f>
        <v/>
      </c>
      <c r="DH924" s="16" t="str">
        <f>IF('Vastgesteld 7-7-2022'!BI918="x","M","")</f>
        <v/>
      </c>
      <c r="DI924" s="16" t="str">
        <f>IF('Vastgesteld 7-7-2022'!BJ918="x","Z","")</f>
        <v/>
      </c>
      <c r="DJ924" s="16" t="str">
        <f>IF('Vastgesteld 7-7-2022'!BK918="x","Z","")</f>
        <v/>
      </c>
      <c r="DK924" s="16" t="str">
        <f>IF(COUNTA('Vastgesteld 7-7-2022'!BM918:BO918)&lt;&gt;0,6,"")</f>
        <v/>
      </c>
      <c r="DL924" s="16" t="str">
        <f t="shared" si="89"/>
        <v/>
      </c>
      <c r="DM924" s="16" t="str">
        <f>IF('Vastgesteld 7-7-2022'!BM918="x","L","")</f>
        <v/>
      </c>
      <c r="DN924" s="16" t="str">
        <f>IF('Vastgesteld 7-7-2022'!BN918="x","M","")</f>
        <v/>
      </c>
      <c r="DO924" s="16" t="str">
        <f>IF('Vastgesteld 7-7-2022'!BO918="x","Z","")</f>
        <v/>
      </c>
      <c r="DP924" s="16" t="str">
        <f>IF('Vastgesteld 7-7-2022'!BP918="x","Z","")</f>
        <v/>
      </c>
    </row>
    <row r="925" spans="1:120" ht="14.4" x14ac:dyDescent="0.3">
      <c r="A925" s="18">
        <f>'Vastgesteld 7-7-2022'!A919</f>
        <v>0</v>
      </c>
      <c r="B925" s="16" t="str">
        <f>IFERROR(VLOOKUP('Vastgesteld 7-7-2022'!#REF!,#REF!,2,FALSE),"")</f>
        <v/>
      </c>
      <c r="C925" s="16">
        <f>'Vastgesteld 7-7-2022'!E919</f>
        <v>0</v>
      </c>
      <c r="D925" s="16" t="str">
        <f>IFERROR(VLOOKUP('Vastgesteld 7-7-2022'!#REF!,#REF!,2,FALSE),"")</f>
        <v/>
      </c>
      <c r="E925" s="16" t="str">
        <f>IFERROR(VLOOKUP('Vastgesteld 7-7-2022'!#REF!,#REF!,5,FALSE),"")</f>
        <v/>
      </c>
      <c r="F925" s="16" t="e">
        <f>IF('Vastgesteld 7-7-2022'!#REF!&lt;&gt;"",'Vastgesteld 7-7-2022'!#REF!,"")</f>
        <v>#REF!</v>
      </c>
      <c r="G925" s="16" t="e">
        <f>IF('Vastgesteld 7-7-2022'!#REF!="Indoor",1,0)</f>
        <v>#REF!</v>
      </c>
      <c r="H925" s="16" t="e">
        <f>'Vastgesteld 7-7-2022'!#REF!</f>
        <v>#REF!</v>
      </c>
      <c r="I925" s="16" t="e">
        <f>IF('Vastgesteld 7-7-2022'!#REF!="Nee",0,IF('Vastgesteld 7-7-2022'!#REF!="Ja",1,""))</f>
        <v>#REF!</v>
      </c>
      <c r="J925" s="16" t="e">
        <f>IF('Vastgesteld 7-7-2022'!#REF!&lt;&gt;"",'Vastgesteld 7-7-2022'!#REF!,"")</f>
        <v>#REF!</v>
      </c>
      <c r="BJ925" s="16" t="str">
        <f>IF(COUNTA('Vastgesteld 7-7-2022'!T919:AD919)&lt;&gt;0,1,"")</f>
        <v/>
      </c>
      <c r="BK925" s="16" t="str">
        <f t="shared" si="84"/>
        <v/>
      </c>
      <c r="BL925" s="16" t="str">
        <f>IF('Vastgesteld 7-7-2022'!T919="x","AA","")</f>
        <v/>
      </c>
      <c r="BM925" s="16" t="str">
        <f>IF('Vastgesteld 7-7-2022'!U919="x","A","")</f>
        <v/>
      </c>
      <c r="BN925" s="16" t="str">
        <f>IF('Vastgesteld 7-7-2022'!V919="x","B1","")</f>
        <v/>
      </c>
      <c r="BO925" s="16" t="e">
        <f>IF('Vastgesteld 7-7-2022'!#REF!="x","BB","")</f>
        <v>#REF!</v>
      </c>
      <c r="BP925" s="16" t="str">
        <f>IF('Vastgesteld 7-7-2022'!X919="x","B","")</f>
        <v/>
      </c>
      <c r="BQ925" s="16" t="str">
        <f>IF('Vastgesteld 7-7-2022'!Y919="x","L1","")</f>
        <v/>
      </c>
      <c r="BR925" s="16" t="str">
        <f>IF('Vastgesteld 7-7-2022'!Z919="x","L2","")</f>
        <v/>
      </c>
      <c r="BS925" s="16" t="str">
        <f>IF('Vastgesteld 7-7-2022'!AA919="x","M1","")</f>
        <v/>
      </c>
      <c r="BT925" s="16" t="str">
        <f>IF('Vastgesteld 7-7-2022'!AB919="x","M2","")</f>
        <v/>
      </c>
      <c r="BU925" s="16" t="str">
        <f>IF('Vastgesteld 7-7-2022'!AC919="x","Z1","")</f>
        <v/>
      </c>
      <c r="BV925" s="16" t="str">
        <f>IF('Vastgesteld 7-7-2022'!AD919="x","Z2","")</f>
        <v/>
      </c>
      <c r="BW925" s="16" t="str">
        <f>IF(COUNTA('Vastgesteld 7-7-2022'!K919:S919)&lt;&gt;0,1,"")</f>
        <v/>
      </c>
      <c r="BX925" s="16" t="str">
        <f t="shared" si="85"/>
        <v/>
      </c>
      <c r="BY925" s="16" t="str">
        <f>IF('Vastgesteld 7-7-2022'!K919="x","BB","")</f>
        <v/>
      </c>
      <c r="BZ925" s="16" t="str">
        <f>IF('Vastgesteld 7-7-2022'!L919="x","B","")</f>
        <v/>
      </c>
      <c r="CA925" s="16" t="str">
        <f>IF('Vastgesteld 7-7-2022'!M919="x","L1","")</f>
        <v/>
      </c>
      <c r="CB925" s="16" t="str">
        <f>IF('Vastgesteld 7-7-2022'!N919="x","L2","")</f>
        <v/>
      </c>
      <c r="CC925" s="16" t="str">
        <f>IF('Vastgesteld 7-7-2022'!O919="x","M1","")</f>
        <v/>
      </c>
      <c r="CD925" s="16" t="str">
        <f>IF('Vastgesteld 7-7-2022'!P919="x","M2","")</f>
        <v/>
      </c>
      <c r="CE925" s="16" t="str">
        <f>IF('Vastgesteld 7-7-2022'!Q919="x","Z1","")</f>
        <v/>
      </c>
      <c r="CF925" s="16" t="str">
        <f>IF('Vastgesteld 7-7-2022'!R919="x","Z2","")</f>
        <v/>
      </c>
      <c r="CG925" s="16" t="str">
        <f>IF('Vastgesteld 7-7-2022'!S919="x","ZZL","")</f>
        <v/>
      </c>
      <c r="CL925" s="16" t="str">
        <f>IF(COUNTA('Vastgesteld 7-7-2022'!AV919:BF919)&lt;&gt;0,2,"")</f>
        <v/>
      </c>
      <c r="CM925" s="16" t="str">
        <f t="shared" si="86"/>
        <v/>
      </c>
      <c r="CN925" s="16" t="str">
        <f>IF('Vastgesteld 7-7-2022'!AV919="x","AA","")</f>
        <v/>
      </c>
      <c r="CO925" s="16" t="str">
        <f>IF('Vastgesteld 7-7-2022'!AW919="x","A","")</f>
        <v/>
      </c>
      <c r="CP925" s="16" t="str">
        <f>IF('Vastgesteld 7-7-2022'!AX919="x","BB","")</f>
        <v/>
      </c>
      <c r="CQ925" s="16" t="str">
        <f>IF('Vastgesteld 7-7-2022'!AY919="x","B","")</f>
        <v/>
      </c>
      <c r="CR925" s="16" t="str">
        <f>IF('Vastgesteld 7-7-2022'!AZ919="x","L","")</f>
        <v/>
      </c>
      <c r="CS925" s="16" t="str">
        <f>IF('Vastgesteld 7-7-2022'!BA919="x","M","")</f>
        <v/>
      </c>
      <c r="CT925" s="16" t="str">
        <f>IF('Vastgesteld 7-7-2022'!BB919="x","Z","")</f>
        <v/>
      </c>
      <c r="CU925" s="16" t="str">
        <f>IF('Vastgesteld 7-7-2022'!BF919="x","ZZ","")</f>
        <v/>
      </c>
      <c r="CV925" s="16" t="str">
        <f>IF(COUNTA('Vastgesteld 7-7-2022'!AJ919:AQ919)&lt;&gt;0,2,"")</f>
        <v/>
      </c>
      <c r="CW925" s="16" t="str">
        <f t="shared" si="87"/>
        <v/>
      </c>
      <c r="CX925" s="16" t="str">
        <f>IF('Vastgesteld 7-7-2022'!AJ919="x","BB","")</f>
        <v/>
      </c>
      <c r="CY925" s="16" t="str">
        <f>IF('Vastgesteld 7-7-2022'!AK919="x","B","")</f>
        <v/>
      </c>
      <c r="CZ925" s="16" t="str">
        <f>IF('Vastgesteld 7-7-2022'!AL919="x","L","")</f>
        <v/>
      </c>
      <c r="DA925" s="16" t="str">
        <f>IF('Vastgesteld 7-7-2022'!AM919="x","M","")</f>
        <v/>
      </c>
      <c r="DB925" s="16" t="str">
        <f>IF('Vastgesteld 7-7-2022'!AN919="x","Z","")</f>
        <v/>
      </c>
      <c r="DC925" s="16" t="str">
        <f>IF('Vastgesteld 7-7-2022'!AO919="x","ZZ","")</f>
        <v/>
      </c>
      <c r="DD925" s="16" t="str">
        <f>IF('Vastgesteld 7-7-2022'!AQ919="x","1.40","")</f>
        <v/>
      </c>
      <c r="DE925" s="16" t="str">
        <f>IF(COUNTA('Vastgesteld 7-7-2022'!BH919:BJ919)&lt;&gt;0,6,"")</f>
        <v/>
      </c>
      <c r="DF925" s="16" t="str">
        <f t="shared" si="88"/>
        <v/>
      </c>
      <c r="DG925" s="16" t="str">
        <f>IF('Vastgesteld 7-7-2022'!BH919="x","L","")</f>
        <v/>
      </c>
      <c r="DH925" s="16" t="str">
        <f>IF('Vastgesteld 7-7-2022'!BI919="x","M","")</f>
        <v/>
      </c>
      <c r="DI925" s="16" t="str">
        <f>IF('Vastgesteld 7-7-2022'!BJ919="x","Z","")</f>
        <v/>
      </c>
      <c r="DJ925" s="16" t="str">
        <f>IF('Vastgesteld 7-7-2022'!BK919="x","Z","")</f>
        <v/>
      </c>
      <c r="DK925" s="16" t="str">
        <f>IF(COUNTA('Vastgesteld 7-7-2022'!BM919:BO919)&lt;&gt;0,6,"")</f>
        <v/>
      </c>
      <c r="DL925" s="16" t="str">
        <f t="shared" si="89"/>
        <v/>
      </c>
      <c r="DM925" s="16" t="str">
        <f>IF('Vastgesteld 7-7-2022'!BM919="x","L","")</f>
        <v/>
      </c>
      <c r="DN925" s="16" t="str">
        <f>IF('Vastgesteld 7-7-2022'!BN919="x","M","")</f>
        <v/>
      </c>
      <c r="DO925" s="16" t="str">
        <f>IF('Vastgesteld 7-7-2022'!BO919="x","Z","")</f>
        <v/>
      </c>
      <c r="DP925" s="16" t="str">
        <f>IF('Vastgesteld 7-7-2022'!BP919="x","Z","")</f>
        <v/>
      </c>
    </row>
    <row r="926" spans="1:120" ht="14.4" x14ac:dyDescent="0.3">
      <c r="A926" s="18">
        <f>'Vastgesteld 7-7-2022'!A920</f>
        <v>0</v>
      </c>
      <c r="B926" s="16" t="str">
        <f>IFERROR(VLOOKUP('Vastgesteld 7-7-2022'!#REF!,#REF!,2,FALSE),"")</f>
        <v/>
      </c>
      <c r="C926" s="16">
        <f>'Vastgesteld 7-7-2022'!E920</f>
        <v>0</v>
      </c>
      <c r="D926" s="16" t="str">
        <f>IFERROR(VLOOKUP('Vastgesteld 7-7-2022'!#REF!,#REF!,2,FALSE),"")</f>
        <v/>
      </c>
      <c r="E926" s="16" t="str">
        <f>IFERROR(VLOOKUP('Vastgesteld 7-7-2022'!#REF!,#REF!,5,FALSE),"")</f>
        <v/>
      </c>
      <c r="F926" s="16" t="e">
        <f>IF('Vastgesteld 7-7-2022'!#REF!&lt;&gt;"",'Vastgesteld 7-7-2022'!#REF!,"")</f>
        <v>#REF!</v>
      </c>
      <c r="G926" s="16" t="e">
        <f>IF('Vastgesteld 7-7-2022'!#REF!="Indoor",1,0)</f>
        <v>#REF!</v>
      </c>
      <c r="H926" s="16" t="e">
        <f>'Vastgesteld 7-7-2022'!#REF!</f>
        <v>#REF!</v>
      </c>
      <c r="I926" s="16" t="e">
        <f>IF('Vastgesteld 7-7-2022'!#REF!="Nee",0,IF('Vastgesteld 7-7-2022'!#REF!="Ja",1,""))</f>
        <v>#REF!</v>
      </c>
      <c r="J926" s="16" t="e">
        <f>IF('Vastgesteld 7-7-2022'!#REF!&lt;&gt;"",'Vastgesteld 7-7-2022'!#REF!,"")</f>
        <v>#REF!</v>
      </c>
      <c r="BJ926" s="16" t="str">
        <f>IF(COUNTA('Vastgesteld 7-7-2022'!T920:AD920)&lt;&gt;0,1,"")</f>
        <v/>
      </c>
      <c r="BK926" s="16" t="str">
        <f t="shared" si="84"/>
        <v/>
      </c>
      <c r="BL926" s="16" t="str">
        <f>IF('Vastgesteld 7-7-2022'!T920="x","AA","")</f>
        <v/>
      </c>
      <c r="BM926" s="16" t="str">
        <f>IF('Vastgesteld 7-7-2022'!U920="x","A","")</f>
        <v/>
      </c>
      <c r="BN926" s="16" t="str">
        <f>IF('Vastgesteld 7-7-2022'!V920="x","B1","")</f>
        <v/>
      </c>
      <c r="BO926" s="16" t="e">
        <f>IF('Vastgesteld 7-7-2022'!#REF!="x","BB","")</f>
        <v>#REF!</v>
      </c>
      <c r="BP926" s="16" t="str">
        <f>IF('Vastgesteld 7-7-2022'!X920="x","B","")</f>
        <v/>
      </c>
      <c r="BQ926" s="16" t="str">
        <f>IF('Vastgesteld 7-7-2022'!Y920="x","L1","")</f>
        <v/>
      </c>
      <c r="BR926" s="16" t="str">
        <f>IF('Vastgesteld 7-7-2022'!Z920="x","L2","")</f>
        <v/>
      </c>
      <c r="BS926" s="16" t="str">
        <f>IF('Vastgesteld 7-7-2022'!AA920="x","M1","")</f>
        <v/>
      </c>
      <c r="BT926" s="16" t="str">
        <f>IF('Vastgesteld 7-7-2022'!AB920="x","M2","")</f>
        <v/>
      </c>
      <c r="BU926" s="16" t="str">
        <f>IF('Vastgesteld 7-7-2022'!AC920="x","Z1","")</f>
        <v/>
      </c>
      <c r="BV926" s="16" t="str">
        <f>IF('Vastgesteld 7-7-2022'!AD920="x","Z2","")</f>
        <v/>
      </c>
      <c r="BW926" s="16" t="str">
        <f>IF(COUNTA('Vastgesteld 7-7-2022'!K920:S920)&lt;&gt;0,1,"")</f>
        <v/>
      </c>
      <c r="BX926" s="16" t="str">
        <f t="shared" si="85"/>
        <v/>
      </c>
      <c r="BY926" s="16" t="str">
        <f>IF('Vastgesteld 7-7-2022'!K920="x","BB","")</f>
        <v/>
      </c>
      <c r="BZ926" s="16" t="str">
        <f>IF('Vastgesteld 7-7-2022'!L920="x","B","")</f>
        <v/>
      </c>
      <c r="CA926" s="16" t="str">
        <f>IF('Vastgesteld 7-7-2022'!M920="x","L1","")</f>
        <v/>
      </c>
      <c r="CB926" s="16" t="str">
        <f>IF('Vastgesteld 7-7-2022'!N920="x","L2","")</f>
        <v/>
      </c>
      <c r="CC926" s="16" t="str">
        <f>IF('Vastgesteld 7-7-2022'!O920="x","M1","")</f>
        <v/>
      </c>
      <c r="CD926" s="16" t="str">
        <f>IF('Vastgesteld 7-7-2022'!P920="x","M2","")</f>
        <v/>
      </c>
      <c r="CE926" s="16" t="str">
        <f>IF('Vastgesteld 7-7-2022'!Q920="x","Z1","")</f>
        <v/>
      </c>
      <c r="CF926" s="16" t="str">
        <f>IF('Vastgesteld 7-7-2022'!R920="x","Z2","")</f>
        <v/>
      </c>
      <c r="CG926" s="16" t="str">
        <f>IF('Vastgesteld 7-7-2022'!S920="x","ZZL","")</f>
        <v/>
      </c>
      <c r="CL926" s="16" t="str">
        <f>IF(COUNTA('Vastgesteld 7-7-2022'!AV920:BF920)&lt;&gt;0,2,"")</f>
        <v/>
      </c>
      <c r="CM926" s="16" t="str">
        <f t="shared" si="86"/>
        <v/>
      </c>
      <c r="CN926" s="16" t="str">
        <f>IF('Vastgesteld 7-7-2022'!AV920="x","AA","")</f>
        <v/>
      </c>
      <c r="CO926" s="16" t="str">
        <f>IF('Vastgesteld 7-7-2022'!AW920="x","A","")</f>
        <v/>
      </c>
      <c r="CP926" s="16" t="str">
        <f>IF('Vastgesteld 7-7-2022'!AX920="x","BB","")</f>
        <v/>
      </c>
      <c r="CQ926" s="16" t="str">
        <f>IF('Vastgesteld 7-7-2022'!AY920="x","B","")</f>
        <v/>
      </c>
      <c r="CR926" s="16" t="str">
        <f>IF('Vastgesteld 7-7-2022'!AZ920="x","L","")</f>
        <v/>
      </c>
      <c r="CS926" s="16" t="str">
        <f>IF('Vastgesteld 7-7-2022'!BA920="x","M","")</f>
        <v/>
      </c>
      <c r="CT926" s="16" t="str">
        <f>IF('Vastgesteld 7-7-2022'!BB920="x","Z","")</f>
        <v/>
      </c>
      <c r="CU926" s="16" t="str">
        <f>IF('Vastgesteld 7-7-2022'!BF920="x","ZZ","")</f>
        <v/>
      </c>
      <c r="CV926" s="16" t="str">
        <f>IF(COUNTA('Vastgesteld 7-7-2022'!AJ920:AQ920)&lt;&gt;0,2,"")</f>
        <v/>
      </c>
      <c r="CW926" s="16" t="str">
        <f t="shared" si="87"/>
        <v/>
      </c>
      <c r="CX926" s="16" t="str">
        <f>IF('Vastgesteld 7-7-2022'!AJ920="x","BB","")</f>
        <v/>
      </c>
      <c r="CY926" s="16" t="str">
        <f>IF('Vastgesteld 7-7-2022'!AK920="x","B","")</f>
        <v/>
      </c>
      <c r="CZ926" s="16" t="str">
        <f>IF('Vastgesteld 7-7-2022'!AL920="x","L","")</f>
        <v/>
      </c>
      <c r="DA926" s="16" t="str">
        <f>IF('Vastgesteld 7-7-2022'!AM920="x","M","")</f>
        <v/>
      </c>
      <c r="DB926" s="16" t="str">
        <f>IF('Vastgesteld 7-7-2022'!AN920="x","Z","")</f>
        <v/>
      </c>
      <c r="DC926" s="16" t="str">
        <f>IF('Vastgesteld 7-7-2022'!AO920="x","ZZ","")</f>
        <v/>
      </c>
      <c r="DD926" s="16" t="str">
        <f>IF('Vastgesteld 7-7-2022'!AQ920="x","1.40","")</f>
        <v/>
      </c>
      <c r="DE926" s="16" t="str">
        <f>IF(COUNTA('Vastgesteld 7-7-2022'!BH920:BJ920)&lt;&gt;0,6,"")</f>
        <v/>
      </c>
      <c r="DF926" s="16" t="str">
        <f t="shared" si="88"/>
        <v/>
      </c>
      <c r="DG926" s="16" t="str">
        <f>IF('Vastgesteld 7-7-2022'!BH920="x","L","")</f>
        <v/>
      </c>
      <c r="DH926" s="16" t="str">
        <f>IF('Vastgesteld 7-7-2022'!BI920="x","M","")</f>
        <v/>
      </c>
      <c r="DI926" s="16" t="str">
        <f>IF('Vastgesteld 7-7-2022'!BJ920="x","Z","")</f>
        <v/>
      </c>
      <c r="DJ926" s="16" t="str">
        <f>IF('Vastgesteld 7-7-2022'!BK920="x","Z","")</f>
        <v/>
      </c>
      <c r="DK926" s="16" t="str">
        <f>IF(COUNTA('Vastgesteld 7-7-2022'!BM920:BO920)&lt;&gt;0,6,"")</f>
        <v/>
      </c>
      <c r="DL926" s="16" t="str">
        <f t="shared" si="89"/>
        <v/>
      </c>
      <c r="DM926" s="16" t="str">
        <f>IF('Vastgesteld 7-7-2022'!BM920="x","L","")</f>
        <v/>
      </c>
      <c r="DN926" s="16" t="str">
        <f>IF('Vastgesteld 7-7-2022'!BN920="x","M","")</f>
        <v/>
      </c>
      <c r="DO926" s="16" t="str">
        <f>IF('Vastgesteld 7-7-2022'!BO920="x","Z","")</f>
        <v/>
      </c>
      <c r="DP926" s="16" t="str">
        <f>IF('Vastgesteld 7-7-2022'!BP920="x","Z","")</f>
        <v/>
      </c>
    </row>
    <row r="927" spans="1:120" ht="14.4" x14ac:dyDescent="0.3">
      <c r="A927" s="18">
        <f>'Vastgesteld 7-7-2022'!A921</f>
        <v>0</v>
      </c>
      <c r="B927" s="16" t="str">
        <f>IFERROR(VLOOKUP('Vastgesteld 7-7-2022'!#REF!,#REF!,2,FALSE),"")</f>
        <v/>
      </c>
      <c r="C927" s="16">
        <f>'Vastgesteld 7-7-2022'!E921</f>
        <v>0</v>
      </c>
      <c r="D927" s="16" t="str">
        <f>IFERROR(VLOOKUP('Vastgesteld 7-7-2022'!#REF!,#REF!,2,FALSE),"")</f>
        <v/>
      </c>
      <c r="E927" s="16" t="str">
        <f>IFERROR(VLOOKUP('Vastgesteld 7-7-2022'!#REF!,#REF!,5,FALSE),"")</f>
        <v/>
      </c>
      <c r="F927" s="16" t="e">
        <f>IF('Vastgesteld 7-7-2022'!#REF!&lt;&gt;"",'Vastgesteld 7-7-2022'!#REF!,"")</f>
        <v>#REF!</v>
      </c>
      <c r="G927" s="16" t="e">
        <f>IF('Vastgesteld 7-7-2022'!#REF!="Indoor",1,0)</f>
        <v>#REF!</v>
      </c>
      <c r="H927" s="16" t="e">
        <f>'Vastgesteld 7-7-2022'!#REF!</f>
        <v>#REF!</v>
      </c>
      <c r="I927" s="16" t="e">
        <f>IF('Vastgesteld 7-7-2022'!#REF!="Nee",0,IF('Vastgesteld 7-7-2022'!#REF!="Ja",1,""))</f>
        <v>#REF!</v>
      </c>
      <c r="J927" s="16" t="e">
        <f>IF('Vastgesteld 7-7-2022'!#REF!&lt;&gt;"",'Vastgesteld 7-7-2022'!#REF!,"")</f>
        <v>#REF!</v>
      </c>
      <c r="BJ927" s="16" t="str">
        <f>IF(COUNTA('Vastgesteld 7-7-2022'!T921:AD921)&lt;&gt;0,1,"")</f>
        <v/>
      </c>
      <c r="BK927" s="16" t="str">
        <f t="shared" si="84"/>
        <v/>
      </c>
      <c r="BL927" s="16" t="str">
        <f>IF('Vastgesteld 7-7-2022'!T921="x","AA","")</f>
        <v/>
      </c>
      <c r="BM927" s="16" t="str">
        <f>IF('Vastgesteld 7-7-2022'!U921="x","A","")</f>
        <v/>
      </c>
      <c r="BN927" s="16" t="str">
        <f>IF('Vastgesteld 7-7-2022'!V921="x","B1","")</f>
        <v/>
      </c>
      <c r="BO927" s="16" t="e">
        <f>IF('Vastgesteld 7-7-2022'!#REF!="x","BB","")</f>
        <v>#REF!</v>
      </c>
      <c r="BP927" s="16" t="str">
        <f>IF('Vastgesteld 7-7-2022'!X921="x","B","")</f>
        <v/>
      </c>
      <c r="BQ927" s="16" t="str">
        <f>IF('Vastgesteld 7-7-2022'!Y921="x","L1","")</f>
        <v/>
      </c>
      <c r="BR927" s="16" t="str">
        <f>IF('Vastgesteld 7-7-2022'!Z921="x","L2","")</f>
        <v/>
      </c>
      <c r="BS927" s="16" t="str">
        <f>IF('Vastgesteld 7-7-2022'!AA921="x","M1","")</f>
        <v/>
      </c>
      <c r="BT927" s="16" t="str">
        <f>IF('Vastgesteld 7-7-2022'!AB921="x","M2","")</f>
        <v/>
      </c>
      <c r="BU927" s="16" t="str">
        <f>IF('Vastgesteld 7-7-2022'!AC921="x","Z1","")</f>
        <v/>
      </c>
      <c r="BV927" s="16" t="str">
        <f>IF('Vastgesteld 7-7-2022'!AD921="x","Z2","")</f>
        <v/>
      </c>
      <c r="BW927" s="16" t="str">
        <f>IF(COUNTA('Vastgesteld 7-7-2022'!K921:S921)&lt;&gt;0,1,"")</f>
        <v/>
      </c>
      <c r="BX927" s="16" t="str">
        <f t="shared" si="85"/>
        <v/>
      </c>
      <c r="BY927" s="16" t="str">
        <f>IF('Vastgesteld 7-7-2022'!K921="x","BB","")</f>
        <v/>
      </c>
      <c r="BZ927" s="16" t="str">
        <f>IF('Vastgesteld 7-7-2022'!L921="x","B","")</f>
        <v/>
      </c>
      <c r="CA927" s="16" t="str">
        <f>IF('Vastgesteld 7-7-2022'!M921="x","L1","")</f>
        <v/>
      </c>
      <c r="CB927" s="16" t="str">
        <f>IF('Vastgesteld 7-7-2022'!N921="x","L2","")</f>
        <v/>
      </c>
      <c r="CC927" s="16" t="str">
        <f>IF('Vastgesteld 7-7-2022'!O921="x","M1","")</f>
        <v/>
      </c>
      <c r="CD927" s="16" t="str">
        <f>IF('Vastgesteld 7-7-2022'!P921="x","M2","")</f>
        <v/>
      </c>
      <c r="CE927" s="16" t="str">
        <f>IF('Vastgesteld 7-7-2022'!Q921="x","Z1","")</f>
        <v/>
      </c>
      <c r="CF927" s="16" t="str">
        <f>IF('Vastgesteld 7-7-2022'!R921="x","Z2","")</f>
        <v/>
      </c>
      <c r="CG927" s="16" t="str">
        <f>IF('Vastgesteld 7-7-2022'!S921="x","ZZL","")</f>
        <v/>
      </c>
      <c r="CL927" s="16" t="str">
        <f>IF(COUNTA('Vastgesteld 7-7-2022'!AV921:BF921)&lt;&gt;0,2,"")</f>
        <v/>
      </c>
      <c r="CM927" s="16" t="str">
        <f t="shared" si="86"/>
        <v/>
      </c>
      <c r="CN927" s="16" t="str">
        <f>IF('Vastgesteld 7-7-2022'!AV921="x","AA","")</f>
        <v/>
      </c>
      <c r="CO927" s="16" t="str">
        <f>IF('Vastgesteld 7-7-2022'!AW921="x","A","")</f>
        <v/>
      </c>
      <c r="CP927" s="16" t="str">
        <f>IF('Vastgesteld 7-7-2022'!AX921="x","BB","")</f>
        <v/>
      </c>
      <c r="CQ927" s="16" t="str">
        <f>IF('Vastgesteld 7-7-2022'!AY921="x","B","")</f>
        <v/>
      </c>
      <c r="CR927" s="16" t="str">
        <f>IF('Vastgesteld 7-7-2022'!AZ921="x","L","")</f>
        <v/>
      </c>
      <c r="CS927" s="16" t="str">
        <f>IF('Vastgesteld 7-7-2022'!BA921="x","M","")</f>
        <v/>
      </c>
      <c r="CT927" s="16" t="str">
        <f>IF('Vastgesteld 7-7-2022'!BB921="x","Z","")</f>
        <v/>
      </c>
      <c r="CU927" s="16" t="str">
        <f>IF('Vastgesteld 7-7-2022'!BF921="x","ZZ","")</f>
        <v/>
      </c>
      <c r="CV927" s="16" t="str">
        <f>IF(COUNTA('Vastgesteld 7-7-2022'!AJ921:AQ921)&lt;&gt;0,2,"")</f>
        <v/>
      </c>
      <c r="CW927" s="16" t="str">
        <f t="shared" si="87"/>
        <v/>
      </c>
      <c r="CX927" s="16" t="str">
        <f>IF('Vastgesteld 7-7-2022'!AJ921="x","BB","")</f>
        <v/>
      </c>
      <c r="CY927" s="16" t="str">
        <f>IF('Vastgesteld 7-7-2022'!AK921="x","B","")</f>
        <v/>
      </c>
      <c r="CZ927" s="16" t="str">
        <f>IF('Vastgesteld 7-7-2022'!AL921="x","L","")</f>
        <v/>
      </c>
      <c r="DA927" s="16" t="str">
        <f>IF('Vastgesteld 7-7-2022'!AM921="x","M","")</f>
        <v/>
      </c>
      <c r="DB927" s="16" t="str">
        <f>IF('Vastgesteld 7-7-2022'!AN921="x","Z","")</f>
        <v/>
      </c>
      <c r="DC927" s="16" t="str">
        <f>IF('Vastgesteld 7-7-2022'!AO921="x","ZZ","")</f>
        <v/>
      </c>
      <c r="DD927" s="16" t="str">
        <f>IF('Vastgesteld 7-7-2022'!AQ921="x","1.40","")</f>
        <v/>
      </c>
      <c r="DE927" s="16" t="str">
        <f>IF(COUNTA('Vastgesteld 7-7-2022'!BH921:BJ921)&lt;&gt;0,6,"")</f>
        <v/>
      </c>
      <c r="DF927" s="16" t="str">
        <f t="shared" si="88"/>
        <v/>
      </c>
      <c r="DG927" s="16" t="str">
        <f>IF('Vastgesteld 7-7-2022'!BH921="x","L","")</f>
        <v/>
      </c>
      <c r="DH927" s="16" t="str">
        <f>IF('Vastgesteld 7-7-2022'!BI921="x","M","")</f>
        <v/>
      </c>
      <c r="DI927" s="16" t="str">
        <f>IF('Vastgesteld 7-7-2022'!BJ921="x","Z","")</f>
        <v/>
      </c>
      <c r="DJ927" s="16" t="str">
        <f>IF('Vastgesteld 7-7-2022'!BK921="x","Z","")</f>
        <v/>
      </c>
      <c r="DK927" s="16" t="str">
        <f>IF(COUNTA('Vastgesteld 7-7-2022'!BM921:BO921)&lt;&gt;0,6,"")</f>
        <v/>
      </c>
      <c r="DL927" s="16" t="str">
        <f t="shared" si="89"/>
        <v/>
      </c>
      <c r="DM927" s="16" t="str">
        <f>IF('Vastgesteld 7-7-2022'!BM921="x","L","")</f>
        <v/>
      </c>
      <c r="DN927" s="16" t="str">
        <f>IF('Vastgesteld 7-7-2022'!BN921="x","M","")</f>
        <v/>
      </c>
      <c r="DO927" s="16" t="str">
        <f>IF('Vastgesteld 7-7-2022'!BO921="x","Z","")</f>
        <v/>
      </c>
      <c r="DP927" s="16" t="str">
        <f>IF('Vastgesteld 7-7-2022'!BP921="x","Z","")</f>
        <v/>
      </c>
    </row>
    <row r="928" spans="1:120" ht="14.4" x14ac:dyDescent="0.3">
      <c r="A928" s="18">
        <f>'Vastgesteld 7-7-2022'!A922</f>
        <v>0</v>
      </c>
      <c r="B928" s="16" t="str">
        <f>IFERROR(VLOOKUP('Vastgesteld 7-7-2022'!#REF!,#REF!,2,FALSE),"")</f>
        <v/>
      </c>
      <c r="C928" s="16">
        <f>'Vastgesteld 7-7-2022'!E922</f>
        <v>0</v>
      </c>
      <c r="D928" s="16" t="str">
        <f>IFERROR(VLOOKUP('Vastgesteld 7-7-2022'!#REF!,#REF!,2,FALSE),"")</f>
        <v/>
      </c>
      <c r="E928" s="16" t="str">
        <f>IFERROR(VLOOKUP('Vastgesteld 7-7-2022'!#REF!,#REF!,5,FALSE),"")</f>
        <v/>
      </c>
      <c r="F928" s="16" t="e">
        <f>IF('Vastgesteld 7-7-2022'!#REF!&lt;&gt;"",'Vastgesteld 7-7-2022'!#REF!,"")</f>
        <v>#REF!</v>
      </c>
      <c r="G928" s="16" t="e">
        <f>IF('Vastgesteld 7-7-2022'!#REF!="Indoor",1,0)</f>
        <v>#REF!</v>
      </c>
      <c r="H928" s="16" t="e">
        <f>'Vastgesteld 7-7-2022'!#REF!</f>
        <v>#REF!</v>
      </c>
      <c r="I928" s="16" t="e">
        <f>IF('Vastgesteld 7-7-2022'!#REF!="Nee",0,IF('Vastgesteld 7-7-2022'!#REF!="Ja",1,""))</f>
        <v>#REF!</v>
      </c>
      <c r="J928" s="16" t="e">
        <f>IF('Vastgesteld 7-7-2022'!#REF!&lt;&gt;"",'Vastgesteld 7-7-2022'!#REF!,"")</f>
        <v>#REF!</v>
      </c>
      <c r="BJ928" s="16" t="str">
        <f>IF(COUNTA('Vastgesteld 7-7-2022'!T922:AD922)&lt;&gt;0,1,"")</f>
        <v/>
      </c>
      <c r="BK928" s="16" t="str">
        <f t="shared" si="84"/>
        <v/>
      </c>
      <c r="BL928" s="16" t="str">
        <f>IF('Vastgesteld 7-7-2022'!T922="x","AA","")</f>
        <v/>
      </c>
      <c r="BM928" s="16" t="str">
        <f>IF('Vastgesteld 7-7-2022'!U922="x","A","")</f>
        <v/>
      </c>
      <c r="BN928" s="16" t="str">
        <f>IF('Vastgesteld 7-7-2022'!V922="x","B1","")</f>
        <v/>
      </c>
      <c r="BO928" s="16" t="e">
        <f>IF('Vastgesteld 7-7-2022'!#REF!="x","BB","")</f>
        <v>#REF!</v>
      </c>
      <c r="BP928" s="16" t="str">
        <f>IF('Vastgesteld 7-7-2022'!X922="x","B","")</f>
        <v/>
      </c>
      <c r="BQ928" s="16" t="str">
        <f>IF('Vastgesteld 7-7-2022'!Y922="x","L1","")</f>
        <v/>
      </c>
      <c r="BR928" s="16" t="str">
        <f>IF('Vastgesteld 7-7-2022'!Z922="x","L2","")</f>
        <v/>
      </c>
      <c r="BS928" s="16" t="str">
        <f>IF('Vastgesteld 7-7-2022'!AA922="x","M1","")</f>
        <v/>
      </c>
      <c r="BT928" s="16" t="str">
        <f>IF('Vastgesteld 7-7-2022'!AB922="x","M2","")</f>
        <v/>
      </c>
      <c r="BU928" s="16" t="str">
        <f>IF('Vastgesteld 7-7-2022'!AC922="x","Z1","")</f>
        <v/>
      </c>
      <c r="BV928" s="16" t="str">
        <f>IF('Vastgesteld 7-7-2022'!AD922="x","Z2","")</f>
        <v/>
      </c>
      <c r="BW928" s="16" t="str">
        <f>IF(COUNTA('Vastgesteld 7-7-2022'!K922:S922)&lt;&gt;0,1,"")</f>
        <v/>
      </c>
      <c r="BX928" s="16" t="str">
        <f t="shared" si="85"/>
        <v/>
      </c>
      <c r="BY928" s="16" t="str">
        <f>IF('Vastgesteld 7-7-2022'!K922="x","BB","")</f>
        <v/>
      </c>
      <c r="BZ928" s="16" t="str">
        <f>IF('Vastgesteld 7-7-2022'!L922="x","B","")</f>
        <v/>
      </c>
      <c r="CA928" s="16" t="str">
        <f>IF('Vastgesteld 7-7-2022'!M922="x","L1","")</f>
        <v/>
      </c>
      <c r="CB928" s="16" t="str">
        <f>IF('Vastgesteld 7-7-2022'!N922="x","L2","")</f>
        <v/>
      </c>
      <c r="CC928" s="16" t="str">
        <f>IF('Vastgesteld 7-7-2022'!O922="x","M1","")</f>
        <v/>
      </c>
      <c r="CD928" s="16" t="str">
        <f>IF('Vastgesteld 7-7-2022'!P922="x","M2","")</f>
        <v/>
      </c>
      <c r="CE928" s="16" t="str">
        <f>IF('Vastgesteld 7-7-2022'!Q922="x","Z1","")</f>
        <v/>
      </c>
      <c r="CF928" s="16" t="str">
        <f>IF('Vastgesteld 7-7-2022'!R922="x","Z2","")</f>
        <v/>
      </c>
      <c r="CG928" s="16" t="str">
        <f>IF('Vastgesteld 7-7-2022'!S922="x","ZZL","")</f>
        <v/>
      </c>
      <c r="CL928" s="16" t="str">
        <f>IF(COUNTA('Vastgesteld 7-7-2022'!AV922:BF922)&lt;&gt;0,2,"")</f>
        <v/>
      </c>
      <c r="CM928" s="16" t="str">
        <f t="shared" si="86"/>
        <v/>
      </c>
      <c r="CN928" s="16" t="str">
        <f>IF('Vastgesteld 7-7-2022'!AV922="x","AA","")</f>
        <v/>
      </c>
      <c r="CO928" s="16" t="str">
        <f>IF('Vastgesteld 7-7-2022'!AW922="x","A","")</f>
        <v/>
      </c>
      <c r="CP928" s="16" t="str">
        <f>IF('Vastgesteld 7-7-2022'!AX922="x","BB","")</f>
        <v/>
      </c>
      <c r="CQ928" s="16" t="str">
        <f>IF('Vastgesteld 7-7-2022'!AY922="x","B","")</f>
        <v/>
      </c>
      <c r="CR928" s="16" t="str">
        <f>IF('Vastgesteld 7-7-2022'!AZ922="x","L","")</f>
        <v/>
      </c>
      <c r="CS928" s="16" t="str">
        <f>IF('Vastgesteld 7-7-2022'!BA922="x","M","")</f>
        <v/>
      </c>
      <c r="CT928" s="16" t="str">
        <f>IF('Vastgesteld 7-7-2022'!BB922="x","Z","")</f>
        <v/>
      </c>
      <c r="CU928" s="16" t="str">
        <f>IF('Vastgesteld 7-7-2022'!BF922="x","ZZ","")</f>
        <v/>
      </c>
      <c r="CV928" s="16" t="str">
        <f>IF(COUNTA('Vastgesteld 7-7-2022'!AJ922:AQ922)&lt;&gt;0,2,"")</f>
        <v/>
      </c>
      <c r="CW928" s="16" t="str">
        <f t="shared" si="87"/>
        <v/>
      </c>
      <c r="CX928" s="16" t="str">
        <f>IF('Vastgesteld 7-7-2022'!AJ922="x","BB","")</f>
        <v/>
      </c>
      <c r="CY928" s="16" t="str">
        <f>IF('Vastgesteld 7-7-2022'!AK922="x","B","")</f>
        <v/>
      </c>
      <c r="CZ928" s="16" t="str">
        <f>IF('Vastgesteld 7-7-2022'!AL922="x","L","")</f>
        <v/>
      </c>
      <c r="DA928" s="16" t="str">
        <f>IF('Vastgesteld 7-7-2022'!AM922="x","M","")</f>
        <v/>
      </c>
      <c r="DB928" s="16" t="str">
        <f>IF('Vastgesteld 7-7-2022'!AN922="x","Z","")</f>
        <v/>
      </c>
      <c r="DC928" s="16" t="str">
        <f>IF('Vastgesteld 7-7-2022'!AO922="x","ZZ","")</f>
        <v/>
      </c>
      <c r="DD928" s="16" t="str">
        <f>IF('Vastgesteld 7-7-2022'!AQ922="x","1.40","")</f>
        <v/>
      </c>
      <c r="DE928" s="16" t="str">
        <f>IF(COUNTA('Vastgesteld 7-7-2022'!BH922:BJ922)&lt;&gt;0,6,"")</f>
        <v/>
      </c>
      <c r="DF928" s="16" t="str">
        <f t="shared" si="88"/>
        <v/>
      </c>
      <c r="DG928" s="16" t="str">
        <f>IF('Vastgesteld 7-7-2022'!BH922="x","L","")</f>
        <v/>
      </c>
      <c r="DH928" s="16" t="str">
        <f>IF('Vastgesteld 7-7-2022'!BI922="x","M","")</f>
        <v/>
      </c>
      <c r="DI928" s="16" t="str">
        <f>IF('Vastgesteld 7-7-2022'!BJ922="x","Z","")</f>
        <v/>
      </c>
      <c r="DJ928" s="16" t="str">
        <f>IF('Vastgesteld 7-7-2022'!BK922="x","Z","")</f>
        <v/>
      </c>
      <c r="DK928" s="16" t="str">
        <f>IF(COUNTA('Vastgesteld 7-7-2022'!BM922:BO922)&lt;&gt;0,6,"")</f>
        <v/>
      </c>
      <c r="DL928" s="16" t="str">
        <f t="shared" si="89"/>
        <v/>
      </c>
      <c r="DM928" s="16" t="str">
        <f>IF('Vastgesteld 7-7-2022'!BM922="x","L","")</f>
        <v/>
      </c>
      <c r="DN928" s="16" t="str">
        <f>IF('Vastgesteld 7-7-2022'!BN922="x","M","")</f>
        <v/>
      </c>
      <c r="DO928" s="16" t="str">
        <f>IF('Vastgesteld 7-7-2022'!BO922="x","Z","")</f>
        <v/>
      </c>
      <c r="DP928" s="16" t="str">
        <f>IF('Vastgesteld 7-7-2022'!BP922="x","Z","")</f>
        <v/>
      </c>
    </row>
    <row r="929" spans="1:120" ht="14.4" x14ac:dyDescent="0.3">
      <c r="A929" s="18">
        <f>'Vastgesteld 7-7-2022'!A923</f>
        <v>0</v>
      </c>
      <c r="B929" s="16" t="str">
        <f>IFERROR(VLOOKUP('Vastgesteld 7-7-2022'!#REF!,#REF!,2,FALSE),"")</f>
        <v/>
      </c>
      <c r="C929" s="16">
        <f>'Vastgesteld 7-7-2022'!E923</f>
        <v>0</v>
      </c>
      <c r="D929" s="16" t="str">
        <f>IFERROR(VLOOKUP('Vastgesteld 7-7-2022'!#REF!,#REF!,2,FALSE),"")</f>
        <v/>
      </c>
      <c r="E929" s="16" t="str">
        <f>IFERROR(VLOOKUP('Vastgesteld 7-7-2022'!#REF!,#REF!,5,FALSE),"")</f>
        <v/>
      </c>
      <c r="F929" s="16" t="e">
        <f>IF('Vastgesteld 7-7-2022'!#REF!&lt;&gt;"",'Vastgesteld 7-7-2022'!#REF!,"")</f>
        <v>#REF!</v>
      </c>
      <c r="G929" s="16" t="e">
        <f>IF('Vastgesteld 7-7-2022'!#REF!="Indoor",1,0)</f>
        <v>#REF!</v>
      </c>
      <c r="H929" s="16" t="e">
        <f>'Vastgesteld 7-7-2022'!#REF!</f>
        <v>#REF!</v>
      </c>
      <c r="I929" s="16" t="e">
        <f>IF('Vastgesteld 7-7-2022'!#REF!="Nee",0,IF('Vastgesteld 7-7-2022'!#REF!="Ja",1,""))</f>
        <v>#REF!</v>
      </c>
      <c r="J929" s="16" t="e">
        <f>IF('Vastgesteld 7-7-2022'!#REF!&lt;&gt;"",'Vastgesteld 7-7-2022'!#REF!,"")</f>
        <v>#REF!</v>
      </c>
      <c r="BJ929" s="16" t="str">
        <f>IF(COUNTA('Vastgesteld 7-7-2022'!T923:AD923)&lt;&gt;0,1,"")</f>
        <v/>
      </c>
      <c r="BK929" s="16" t="str">
        <f t="shared" si="84"/>
        <v/>
      </c>
      <c r="BL929" s="16" t="str">
        <f>IF('Vastgesteld 7-7-2022'!T923="x","AA","")</f>
        <v/>
      </c>
      <c r="BM929" s="16" t="str">
        <f>IF('Vastgesteld 7-7-2022'!U923="x","A","")</f>
        <v/>
      </c>
      <c r="BN929" s="16" t="str">
        <f>IF('Vastgesteld 7-7-2022'!V923="x","B1","")</f>
        <v/>
      </c>
      <c r="BO929" s="16" t="e">
        <f>IF('Vastgesteld 7-7-2022'!#REF!="x","BB","")</f>
        <v>#REF!</v>
      </c>
      <c r="BP929" s="16" t="str">
        <f>IF('Vastgesteld 7-7-2022'!X923="x","B","")</f>
        <v/>
      </c>
      <c r="BQ929" s="16" t="str">
        <f>IF('Vastgesteld 7-7-2022'!Y923="x","L1","")</f>
        <v/>
      </c>
      <c r="BR929" s="16" t="str">
        <f>IF('Vastgesteld 7-7-2022'!Z923="x","L2","")</f>
        <v/>
      </c>
      <c r="BS929" s="16" t="str">
        <f>IF('Vastgesteld 7-7-2022'!AA923="x","M1","")</f>
        <v/>
      </c>
      <c r="BT929" s="16" t="str">
        <f>IF('Vastgesteld 7-7-2022'!AB923="x","M2","")</f>
        <v/>
      </c>
      <c r="BU929" s="16" t="str">
        <f>IF('Vastgesteld 7-7-2022'!AC923="x","Z1","")</f>
        <v/>
      </c>
      <c r="BV929" s="16" t="str">
        <f>IF('Vastgesteld 7-7-2022'!AD923="x","Z2","")</f>
        <v/>
      </c>
      <c r="BW929" s="16" t="str">
        <f>IF(COUNTA('Vastgesteld 7-7-2022'!K923:S923)&lt;&gt;0,1,"")</f>
        <v/>
      </c>
      <c r="BX929" s="16" t="str">
        <f t="shared" si="85"/>
        <v/>
      </c>
      <c r="BY929" s="16" t="str">
        <f>IF('Vastgesteld 7-7-2022'!K923="x","BB","")</f>
        <v/>
      </c>
      <c r="BZ929" s="16" t="str">
        <f>IF('Vastgesteld 7-7-2022'!L923="x","B","")</f>
        <v/>
      </c>
      <c r="CA929" s="16" t="str">
        <f>IF('Vastgesteld 7-7-2022'!M923="x","L1","")</f>
        <v/>
      </c>
      <c r="CB929" s="16" t="str">
        <f>IF('Vastgesteld 7-7-2022'!N923="x","L2","")</f>
        <v/>
      </c>
      <c r="CC929" s="16" t="str">
        <f>IF('Vastgesteld 7-7-2022'!O923="x","M1","")</f>
        <v/>
      </c>
      <c r="CD929" s="16" t="str">
        <f>IF('Vastgesteld 7-7-2022'!P923="x","M2","")</f>
        <v/>
      </c>
      <c r="CE929" s="16" t="str">
        <f>IF('Vastgesteld 7-7-2022'!Q923="x","Z1","")</f>
        <v/>
      </c>
      <c r="CF929" s="16" t="str">
        <f>IF('Vastgesteld 7-7-2022'!R923="x","Z2","")</f>
        <v/>
      </c>
      <c r="CG929" s="16" t="str">
        <f>IF('Vastgesteld 7-7-2022'!S923="x","ZZL","")</f>
        <v/>
      </c>
      <c r="CL929" s="16" t="str">
        <f>IF(COUNTA('Vastgesteld 7-7-2022'!AV923:BF923)&lt;&gt;0,2,"")</f>
        <v/>
      </c>
      <c r="CM929" s="16" t="str">
        <f t="shared" si="86"/>
        <v/>
      </c>
      <c r="CN929" s="16" t="str">
        <f>IF('Vastgesteld 7-7-2022'!AV923="x","AA","")</f>
        <v/>
      </c>
      <c r="CO929" s="16" t="str">
        <f>IF('Vastgesteld 7-7-2022'!AW923="x","A","")</f>
        <v/>
      </c>
      <c r="CP929" s="16" t="str">
        <f>IF('Vastgesteld 7-7-2022'!AX923="x","BB","")</f>
        <v/>
      </c>
      <c r="CQ929" s="16" t="str">
        <f>IF('Vastgesteld 7-7-2022'!AY923="x","B","")</f>
        <v/>
      </c>
      <c r="CR929" s="16" t="str">
        <f>IF('Vastgesteld 7-7-2022'!AZ923="x","L","")</f>
        <v/>
      </c>
      <c r="CS929" s="16" t="str">
        <f>IF('Vastgesteld 7-7-2022'!BA923="x","M","")</f>
        <v/>
      </c>
      <c r="CT929" s="16" t="str">
        <f>IF('Vastgesteld 7-7-2022'!BB923="x","Z","")</f>
        <v/>
      </c>
      <c r="CU929" s="16" t="str">
        <f>IF('Vastgesteld 7-7-2022'!BF923="x","ZZ","")</f>
        <v/>
      </c>
      <c r="CV929" s="16" t="str">
        <f>IF(COUNTA('Vastgesteld 7-7-2022'!AJ923:AQ923)&lt;&gt;0,2,"")</f>
        <v/>
      </c>
      <c r="CW929" s="16" t="str">
        <f t="shared" si="87"/>
        <v/>
      </c>
      <c r="CX929" s="16" t="str">
        <f>IF('Vastgesteld 7-7-2022'!AJ923="x","BB","")</f>
        <v/>
      </c>
      <c r="CY929" s="16" t="str">
        <f>IF('Vastgesteld 7-7-2022'!AK923="x","B","")</f>
        <v/>
      </c>
      <c r="CZ929" s="16" t="str">
        <f>IF('Vastgesteld 7-7-2022'!AL923="x","L","")</f>
        <v/>
      </c>
      <c r="DA929" s="16" t="str">
        <f>IF('Vastgesteld 7-7-2022'!AM923="x","M","")</f>
        <v/>
      </c>
      <c r="DB929" s="16" t="str">
        <f>IF('Vastgesteld 7-7-2022'!AN923="x","Z","")</f>
        <v/>
      </c>
      <c r="DC929" s="16" t="str">
        <f>IF('Vastgesteld 7-7-2022'!AO923="x","ZZ","")</f>
        <v/>
      </c>
      <c r="DD929" s="16" t="str">
        <f>IF('Vastgesteld 7-7-2022'!AQ923="x","1.40","")</f>
        <v/>
      </c>
      <c r="DE929" s="16" t="str">
        <f>IF(COUNTA('Vastgesteld 7-7-2022'!BH923:BJ923)&lt;&gt;0,6,"")</f>
        <v/>
      </c>
      <c r="DF929" s="16" t="str">
        <f t="shared" si="88"/>
        <v/>
      </c>
      <c r="DG929" s="16" t="str">
        <f>IF('Vastgesteld 7-7-2022'!BH923="x","L","")</f>
        <v/>
      </c>
      <c r="DH929" s="16" t="str">
        <f>IF('Vastgesteld 7-7-2022'!BI923="x","M","")</f>
        <v/>
      </c>
      <c r="DI929" s="16" t="str">
        <f>IF('Vastgesteld 7-7-2022'!BJ923="x","Z","")</f>
        <v/>
      </c>
      <c r="DJ929" s="16" t="str">
        <f>IF('Vastgesteld 7-7-2022'!BK923="x","Z","")</f>
        <v/>
      </c>
      <c r="DK929" s="16" t="str">
        <f>IF(COUNTA('Vastgesteld 7-7-2022'!BM923:BO923)&lt;&gt;0,6,"")</f>
        <v/>
      </c>
      <c r="DL929" s="16" t="str">
        <f t="shared" si="89"/>
        <v/>
      </c>
      <c r="DM929" s="16" t="str">
        <f>IF('Vastgesteld 7-7-2022'!BM923="x","L","")</f>
        <v/>
      </c>
      <c r="DN929" s="16" t="str">
        <f>IF('Vastgesteld 7-7-2022'!BN923="x","M","")</f>
        <v/>
      </c>
      <c r="DO929" s="16" t="str">
        <f>IF('Vastgesteld 7-7-2022'!BO923="x","Z","")</f>
        <v/>
      </c>
      <c r="DP929" s="16" t="str">
        <f>IF('Vastgesteld 7-7-2022'!BP923="x","Z","")</f>
        <v/>
      </c>
    </row>
    <row r="930" spans="1:120" ht="14.4" x14ac:dyDescent="0.3">
      <c r="A930" s="18">
        <f>'Vastgesteld 7-7-2022'!A924</f>
        <v>0</v>
      </c>
      <c r="B930" s="16" t="str">
        <f>IFERROR(VLOOKUP('Vastgesteld 7-7-2022'!#REF!,#REF!,2,FALSE),"")</f>
        <v/>
      </c>
      <c r="C930" s="16">
        <f>'Vastgesteld 7-7-2022'!E924</f>
        <v>0</v>
      </c>
      <c r="D930" s="16" t="str">
        <f>IFERROR(VLOOKUP('Vastgesteld 7-7-2022'!#REF!,#REF!,2,FALSE),"")</f>
        <v/>
      </c>
      <c r="E930" s="16" t="str">
        <f>IFERROR(VLOOKUP('Vastgesteld 7-7-2022'!#REF!,#REF!,5,FALSE),"")</f>
        <v/>
      </c>
      <c r="F930" s="16" t="e">
        <f>IF('Vastgesteld 7-7-2022'!#REF!&lt;&gt;"",'Vastgesteld 7-7-2022'!#REF!,"")</f>
        <v>#REF!</v>
      </c>
      <c r="G930" s="16" t="e">
        <f>IF('Vastgesteld 7-7-2022'!#REF!="Indoor",1,0)</f>
        <v>#REF!</v>
      </c>
      <c r="H930" s="16" t="e">
        <f>'Vastgesteld 7-7-2022'!#REF!</f>
        <v>#REF!</v>
      </c>
      <c r="I930" s="16" t="e">
        <f>IF('Vastgesteld 7-7-2022'!#REF!="Nee",0,IF('Vastgesteld 7-7-2022'!#REF!="Ja",1,""))</f>
        <v>#REF!</v>
      </c>
      <c r="J930" s="16" t="e">
        <f>IF('Vastgesteld 7-7-2022'!#REF!&lt;&gt;"",'Vastgesteld 7-7-2022'!#REF!,"")</f>
        <v>#REF!</v>
      </c>
      <c r="BJ930" s="16" t="str">
        <f>IF(COUNTA('Vastgesteld 7-7-2022'!T924:AD924)&lt;&gt;0,1,"")</f>
        <v/>
      </c>
      <c r="BK930" s="16" t="str">
        <f t="shared" si="84"/>
        <v/>
      </c>
      <c r="BL930" s="16" t="str">
        <f>IF('Vastgesteld 7-7-2022'!T924="x","AA","")</f>
        <v/>
      </c>
      <c r="BM930" s="16" t="str">
        <f>IF('Vastgesteld 7-7-2022'!U924="x","A","")</f>
        <v/>
      </c>
      <c r="BN930" s="16" t="str">
        <f>IF('Vastgesteld 7-7-2022'!V924="x","B1","")</f>
        <v/>
      </c>
      <c r="BO930" s="16" t="e">
        <f>IF('Vastgesteld 7-7-2022'!#REF!="x","BB","")</f>
        <v>#REF!</v>
      </c>
      <c r="BP930" s="16" t="str">
        <f>IF('Vastgesteld 7-7-2022'!X924="x","B","")</f>
        <v/>
      </c>
      <c r="BQ930" s="16" t="str">
        <f>IF('Vastgesteld 7-7-2022'!Y924="x","L1","")</f>
        <v/>
      </c>
      <c r="BR930" s="16" t="str">
        <f>IF('Vastgesteld 7-7-2022'!Z924="x","L2","")</f>
        <v/>
      </c>
      <c r="BS930" s="16" t="str">
        <f>IF('Vastgesteld 7-7-2022'!AA924="x","M1","")</f>
        <v/>
      </c>
      <c r="BT930" s="16" t="str">
        <f>IF('Vastgesteld 7-7-2022'!AB924="x","M2","")</f>
        <v/>
      </c>
      <c r="BU930" s="16" t="str">
        <f>IF('Vastgesteld 7-7-2022'!AC924="x","Z1","")</f>
        <v/>
      </c>
      <c r="BV930" s="16" t="str">
        <f>IF('Vastgesteld 7-7-2022'!AD924="x","Z2","")</f>
        <v/>
      </c>
      <c r="BW930" s="16" t="str">
        <f>IF(COUNTA('Vastgesteld 7-7-2022'!K924:S924)&lt;&gt;0,1,"")</f>
        <v/>
      </c>
      <c r="BX930" s="16" t="str">
        <f t="shared" si="85"/>
        <v/>
      </c>
      <c r="BY930" s="16" t="str">
        <f>IF('Vastgesteld 7-7-2022'!K924="x","BB","")</f>
        <v/>
      </c>
      <c r="BZ930" s="16" t="str">
        <f>IF('Vastgesteld 7-7-2022'!L924="x","B","")</f>
        <v/>
      </c>
      <c r="CA930" s="16" t="str">
        <f>IF('Vastgesteld 7-7-2022'!M924="x","L1","")</f>
        <v/>
      </c>
      <c r="CB930" s="16" t="str">
        <f>IF('Vastgesteld 7-7-2022'!N924="x","L2","")</f>
        <v/>
      </c>
      <c r="CC930" s="16" t="str">
        <f>IF('Vastgesteld 7-7-2022'!O924="x","M1","")</f>
        <v/>
      </c>
      <c r="CD930" s="16" t="str">
        <f>IF('Vastgesteld 7-7-2022'!P924="x","M2","")</f>
        <v/>
      </c>
      <c r="CE930" s="16" t="str">
        <f>IF('Vastgesteld 7-7-2022'!Q924="x","Z1","")</f>
        <v/>
      </c>
      <c r="CF930" s="16" t="str">
        <f>IF('Vastgesteld 7-7-2022'!R924="x","Z2","")</f>
        <v/>
      </c>
      <c r="CG930" s="16" t="str">
        <f>IF('Vastgesteld 7-7-2022'!S924="x","ZZL","")</f>
        <v/>
      </c>
      <c r="CL930" s="16" t="str">
        <f>IF(COUNTA('Vastgesteld 7-7-2022'!AV924:BF924)&lt;&gt;0,2,"")</f>
        <v/>
      </c>
      <c r="CM930" s="16" t="str">
        <f t="shared" si="86"/>
        <v/>
      </c>
      <c r="CN930" s="16" t="str">
        <f>IF('Vastgesteld 7-7-2022'!AV924="x","AA","")</f>
        <v/>
      </c>
      <c r="CO930" s="16" t="str">
        <f>IF('Vastgesteld 7-7-2022'!AW924="x","A","")</f>
        <v/>
      </c>
      <c r="CP930" s="16" t="str">
        <f>IF('Vastgesteld 7-7-2022'!AX924="x","BB","")</f>
        <v/>
      </c>
      <c r="CQ930" s="16" t="str">
        <f>IF('Vastgesteld 7-7-2022'!AY924="x","B","")</f>
        <v/>
      </c>
      <c r="CR930" s="16" t="str">
        <f>IF('Vastgesteld 7-7-2022'!AZ924="x","L","")</f>
        <v/>
      </c>
      <c r="CS930" s="16" t="str">
        <f>IF('Vastgesteld 7-7-2022'!BA924="x","M","")</f>
        <v/>
      </c>
      <c r="CT930" s="16" t="str">
        <f>IF('Vastgesteld 7-7-2022'!BB924="x","Z","")</f>
        <v/>
      </c>
      <c r="CU930" s="16" t="str">
        <f>IF('Vastgesteld 7-7-2022'!BF924="x","ZZ","")</f>
        <v/>
      </c>
      <c r="CV930" s="16" t="str">
        <f>IF(COUNTA('Vastgesteld 7-7-2022'!AJ924:AQ924)&lt;&gt;0,2,"")</f>
        <v/>
      </c>
      <c r="CW930" s="16" t="str">
        <f t="shared" si="87"/>
        <v/>
      </c>
      <c r="CX930" s="16" t="str">
        <f>IF('Vastgesteld 7-7-2022'!AJ924="x","BB","")</f>
        <v/>
      </c>
      <c r="CY930" s="16" t="str">
        <f>IF('Vastgesteld 7-7-2022'!AK924="x","B","")</f>
        <v/>
      </c>
      <c r="CZ930" s="16" t="str">
        <f>IF('Vastgesteld 7-7-2022'!AL924="x","L","")</f>
        <v/>
      </c>
      <c r="DA930" s="16" t="str">
        <f>IF('Vastgesteld 7-7-2022'!AM924="x","M","")</f>
        <v/>
      </c>
      <c r="DB930" s="16" t="str">
        <f>IF('Vastgesteld 7-7-2022'!AN924="x","Z","")</f>
        <v/>
      </c>
      <c r="DC930" s="16" t="str">
        <f>IF('Vastgesteld 7-7-2022'!AO924="x","ZZ","")</f>
        <v/>
      </c>
      <c r="DD930" s="16" t="str">
        <f>IF('Vastgesteld 7-7-2022'!AQ924="x","1.40","")</f>
        <v/>
      </c>
      <c r="DE930" s="16" t="str">
        <f>IF(COUNTA('Vastgesteld 7-7-2022'!BH924:BJ924)&lt;&gt;0,6,"")</f>
        <v/>
      </c>
      <c r="DF930" s="16" t="str">
        <f t="shared" si="88"/>
        <v/>
      </c>
      <c r="DG930" s="16" t="str">
        <f>IF('Vastgesteld 7-7-2022'!BH924="x","L","")</f>
        <v/>
      </c>
      <c r="DH930" s="16" t="str">
        <f>IF('Vastgesteld 7-7-2022'!BI924="x","M","")</f>
        <v/>
      </c>
      <c r="DI930" s="16" t="str">
        <f>IF('Vastgesteld 7-7-2022'!BJ924="x","Z","")</f>
        <v/>
      </c>
      <c r="DJ930" s="16" t="str">
        <f>IF('Vastgesteld 7-7-2022'!BK924="x","Z","")</f>
        <v/>
      </c>
      <c r="DK930" s="16" t="str">
        <f>IF(COUNTA('Vastgesteld 7-7-2022'!BM924:BO924)&lt;&gt;0,6,"")</f>
        <v/>
      </c>
      <c r="DL930" s="16" t="str">
        <f t="shared" si="89"/>
        <v/>
      </c>
      <c r="DM930" s="16" t="str">
        <f>IF('Vastgesteld 7-7-2022'!BM924="x","L","")</f>
        <v/>
      </c>
      <c r="DN930" s="16" t="str">
        <f>IF('Vastgesteld 7-7-2022'!BN924="x","M","")</f>
        <v/>
      </c>
      <c r="DO930" s="16" t="str">
        <f>IF('Vastgesteld 7-7-2022'!BO924="x","Z","")</f>
        <v/>
      </c>
      <c r="DP930" s="16" t="str">
        <f>IF('Vastgesteld 7-7-2022'!BP924="x","Z","")</f>
        <v/>
      </c>
    </row>
    <row r="931" spans="1:120" ht="14.4" x14ac:dyDescent="0.3">
      <c r="A931" s="18">
        <f>'Vastgesteld 7-7-2022'!A925</f>
        <v>0</v>
      </c>
      <c r="B931" s="16" t="str">
        <f>IFERROR(VLOOKUP('Vastgesteld 7-7-2022'!#REF!,#REF!,2,FALSE),"")</f>
        <v/>
      </c>
      <c r="C931" s="16">
        <f>'Vastgesteld 7-7-2022'!E925</f>
        <v>0</v>
      </c>
      <c r="D931" s="16" t="str">
        <f>IFERROR(VLOOKUP('Vastgesteld 7-7-2022'!#REF!,#REF!,2,FALSE),"")</f>
        <v/>
      </c>
      <c r="E931" s="16" t="str">
        <f>IFERROR(VLOOKUP('Vastgesteld 7-7-2022'!#REF!,#REF!,5,FALSE),"")</f>
        <v/>
      </c>
      <c r="F931" s="16" t="e">
        <f>IF('Vastgesteld 7-7-2022'!#REF!&lt;&gt;"",'Vastgesteld 7-7-2022'!#REF!,"")</f>
        <v>#REF!</v>
      </c>
      <c r="G931" s="16" t="e">
        <f>IF('Vastgesteld 7-7-2022'!#REF!="Indoor",1,0)</f>
        <v>#REF!</v>
      </c>
      <c r="H931" s="16" t="e">
        <f>'Vastgesteld 7-7-2022'!#REF!</f>
        <v>#REF!</v>
      </c>
      <c r="I931" s="16" t="e">
        <f>IF('Vastgesteld 7-7-2022'!#REF!="Nee",0,IF('Vastgesteld 7-7-2022'!#REF!="Ja",1,""))</f>
        <v>#REF!</v>
      </c>
      <c r="J931" s="16" t="e">
        <f>IF('Vastgesteld 7-7-2022'!#REF!&lt;&gt;"",'Vastgesteld 7-7-2022'!#REF!,"")</f>
        <v>#REF!</v>
      </c>
      <c r="BJ931" s="16" t="str">
        <f>IF(COUNTA('Vastgesteld 7-7-2022'!T925:AD925)&lt;&gt;0,1,"")</f>
        <v/>
      </c>
      <c r="BK931" s="16" t="str">
        <f t="shared" si="84"/>
        <v/>
      </c>
      <c r="BL931" s="16" t="str">
        <f>IF('Vastgesteld 7-7-2022'!T925="x","AA","")</f>
        <v/>
      </c>
      <c r="BM931" s="16" t="str">
        <f>IF('Vastgesteld 7-7-2022'!U925="x","A","")</f>
        <v/>
      </c>
      <c r="BN931" s="16" t="str">
        <f>IF('Vastgesteld 7-7-2022'!V925="x","B1","")</f>
        <v/>
      </c>
      <c r="BO931" s="16" t="e">
        <f>IF('Vastgesteld 7-7-2022'!#REF!="x","BB","")</f>
        <v>#REF!</v>
      </c>
      <c r="BP931" s="16" t="str">
        <f>IF('Vastgesteld 7-7-2022'!X925="x","B","")</f>
        <v/>
      </c>
      <c r="BQ931" s="16" t="str">
        <f>IF('Vastgesteld 7-7-2022'!Y925="x","L1","")</f>
        <v/>
      </c>
      <c r="BR931" s="16" t="str">
        <f>IF('Vastgesteld 7-7-2022'!Z925="x","L2","")</f>
        <v/>
      </c>
      <c r="BS931" s="16" t="str">
        <f>IF('Vastgesteld 7-7-2022'!AA925="x","M1","")</f>
        <v/>
      </c>
      <c r="BT931" s="16" t="str">
        <f>IF('Vastgesteld 7-7-2022'!AB925="x","M2","")</f>
        <v/>
      </c>
      <c r="BU931" s="16" t="str">
        <f>IF('Vastgesteld 7-7-2022'!AC925="x","Z1","")</f>
        <v/>
      </c>
      <c r="BV931" s="16" t="str">
        <f>IF('Vastgesteld 7-7-2022'!AD925="x","Z2","")</f>
        <v/>
      </c>
      <c r="BW931" s="16" t="str">
        <f>IF(COUNTA('Vastgesteld 7-7-2022'!K925:S925)&lt;&gt;0,1,"")</f>
        <v/>
      </c>
      <c r="BX931" s="16" t="str">
        <f t="shared" si="85"/>
        <v/>
      </c>
      <c r="BY931" s="16" t="str">
        <f>IF('Vastgesteld 7-7-2022'!K925="x","BB","")</f>
        <v/>
      </c>
      <c r="BZ931" s="16" t="str">
        <f>IF('Vastgesteld 7-7-2022'!L925="x","B","")</f>
        <v/>
      </c>
      <c r="CA931" s="16" t="str">
        <f>IF('Vastgesteld 7-7-2022'!M925="x","L1","")</f>
        <v/>
      </c>
      <c r="CB931" s="16" t="str">
        <f>IF('Vastgesteld 7-7-2022'!N925="x","L2","")</f>
        <v/>
      </c>
      <c r="CC931" s="16" t="str">
        <f>IF('Vastgesteld 7-7-2022'!O925="x","M1","")</f>
        <v/>
      </c>
      <c r="CD931" s="16" t="str">
        <f>IF('Vastgesteld 7-7-2022'!P925="x","M2","")</f>
        <v/>
      </c>
      <c r="CE931" s="16" t="str">
        <f>IF('Vastgesteld 7-7-2022'!Q925="x","Z1","")</f>
        <v/>
      </c>
      <c r="CF931" s="16" t="str">
        <f>IF('Vastgesteld 7-7-2022'!R925="x","Z2","")</f>
        <v/>
      </c>
      <c r="CG931" s="16" t="str">
        <f>IF('Vastgesteld 7-7-2022'!S925="x","ZZL","")</f>
        <v/>
      </c>
      <c r="CL931" s="16" t="str">
        <f>IF(COUNTA('Vastgesteld 7-7-2022'!AV925:BF925)&lt;&gt;0,2,"")</f>
        <v/>
      </c>
      <c r="CM931" s="16" t="str">
        <f t="shared" si="86"/>
        <v/>
      </c>
      <c r="CN931" s="16" t="str">
        <f>IF('Vastgesteld 7-7-2022'!AV925="x","AA","")</f>
        <v/>
      </c>
      <c r="CO931" s="16" t="str">
        <f>IF('Vastgesteld 7-7-2022'!AW925="x","A","")</f>
        <v/>
      </c>
      <c r="CP931" s="16" t="str">
        <f>IF('Vastgesteld 7-7-2022'!AX925="x","BB","")</f>
        <v/>
      </c>
      <c r="CQ931" s="16" t="str">
        <f>IF('Vastgesteld 7-7-2022'!AY925="x","B","")</f>
        <v/>
      </c>
      <c r="CR931" s="16" t="str">
        <f>IF('Vastgesteld 7-7-2022'!AZ925="x","L","")</f>
        <v/>
      </c>
      <c r="CS931" s="16" t="str">
        <f>IF('Vastgesteld 7-7-2022'!BA925="x","M","")</f>
        <v/>
      </c>
      <c r="CT931" s="16" t="str">
        <f>IF('Vastgesteld 7-7-2022'!BB925="x","Z","")</f>
        <v/>
      </c>
      <c r="CU931" s="16" t="str">
        <f>IF('Vastgesteld 7-7-2022'!BF925="x","ZZ","")</f>
        <v/>
      </c>
      <c r="CV931" s="16" t="str">
        <f>IF(COUNTA('Vastgesteld 7-7-2022'!AJ925:AQ925)&lt;&gt;0,2,"")</f>
        <v/>
      </c>
      <c r="CW931" s="16" t="str">
        <f t="shared" si="87"/>
        <v/>
      </c>
      <c r="CX931" s="16" t="str">
        <f>IF('Vastgesteld 7-7-2022'!AJ925="x","BB","")</f>
        <v/>
      </c>
      <c r="CY931" s="16" t="str">
        <f>IF('Vastgesteld 7-7-2022'!AK925="x","B","")</f>
        <v/>
      </c>
      <c r="CZ931" s="16" t="str">
        <f>IF('Vastgesteld 7-7-2022'!AL925="x","L","")</f>
        <v/>
      </c>
      <c r="DA931" s="16" t="str">
        <f>IF('Vastgesteld 7-7-2022'!AM925="x","M","")</f>
        <v/>
      </c>
      <c r="DB931" s="16" t="str">
        <f>IF('Vastgesteld 7-7-2022'!AN925="x","Z","")</f>
        <v/>
      </c>
      <c r="DC931" s="16" t="str">
        <f>IF('Vastgesteld 7-7-2022'!AO925="x","ZZ","")</f>
        <v/>
      </c>
      <c r="DD931" s="16" t="str">
        <f>IF('Vastgesteld 7-7-2022'!AQ925="x","1.40","")</f>
        <v/>
      </c>
      <c r="DE931" s="16" t="str">
        <f>IF(COUNTA('Vastgesteld 7-7-2022'!BH925:BJ925)&lt;&gt;0,6,"")</f>
        <v/>
      </c>
      <c r="DF931" s="16" t="str">
        <f t="shared" si="88"/>
        <v/>
      </c>
      <c r="DG931" s="16" t="str">
        <f>IF('Vastgesteld 7-7-2022'!BH925="x","L","")</f>
        <v/>
      </c>
      <c r="DH931" s="16" t="str">
        <f>IF('Vastgesteld 7-7-2022'!BI925="x","M","")</f>
        <v/>
      </c>
      <c r="DI931" s="16" t="str">
        <f>IF('Vastgesteld 7-7-2022'!BJ925="x","Z","")</f>
        <v/>
      </c>
      <c r="DJ931" s="16" t="str">
        <f>IF('Vastgesteld 7-7-2022'!BK925="x","Z","")</f>
        <v/>
      </c>
      <c r="DK931" s="16" t="str">
        <f>IF(COUNTA('Vastgesteld 7-7-2022'!BM925:BO925)&lt;&gt;0,6,"")</f>
        <v/>
      </c>
      <c r="DL931" s="16" t="str">
        <f t="shared" si="89"/>
        <v/>
      </c>
      <c r="DM931" s="16" t="str">
        <f>IF('Vastgesteld 7-7-2022'!BM925="x","L","")</f>
        <v/>
      </c>
      <c r="DN931" s="16" t="str">
        <f>IF('Vastgesteld 7-7-2022'!BN925="x","M","")</f>
        <v/>
      </c>
      <c r="DO931" s="16" t="str">
        <f>IF('Vastgesteld 7-7-2022'!BO925="x","Z","")</f>
        <v/>
      </c>
      <c r="DP931" s="16" t="str">
        <f>IF('Vastgesteld 7-7-2022'!BP925="x","Z","")</f>
        <v/>
      </c>
    </row>
    <row r="932" spans="1:120" ht="14.4" x14ac:dyDescent="0.3">
      <c r="A932" s="18">
        <f>'Vastgesteld 7-7-2022'!A926</f>
        <v>0</v>
      </c>
      <c r="B932" s="16" t="str">
        <f>IFERROR(VLOOKUP('Vastgesteld 7-7-2022'!#REF!,#REF!,2,FALSE),"")</f>
        <v/>
      </c>
      <c r="C932" s="16">
        <f>'Vastgesteld 7-7-2022'!E926</f>
        <v>0</v>
      </c>
      <c r="D932" s="16" t="str">
        <f>IFERROR(VLOOKUP('Vastgesteld 7-7-2022'!#REF!,#REF!,2,FALSE),"")</f>
        <v/>
      </c>
      <c r="E932" s="16" t="str">
        <f>IFERROR(VLOOKUP('Vastgesteld 7-7-2022'!#REF!,#REF!,5,FALSE),"")</f>
        <v/>
      </c>
      <c r="F932" s="16" t="e">
        <f>IF('Vastgesteld 7-7-2022'!#REF!&lt;&gt;"",'Vastgesteld 7-7-2022'!#REF!,"")</f>
        <v>#REF!</v>
      </c>
      <c r="G932" s="16" t="e">
        <f>IF('Vastgesteld 7-7-2022'!#REF!="Indoor",1,0)</f>
        <v>#REF!</v>
      </c>
      <c r="H932" s="16" t="e">
        <f>'Vastgesteld 7-7-2022'!#REF!</f>
        <v>#REF!</v>
      </c>
      <c r="I932" s="16" t="e">
        <f>IF('Vastgesteld 7-7-2022'!#REF!="Nee",0,IF('Vastgesteld 7-7-2022'!#REF!="Ja",1,""))</f>
        <v>#REF!</v>
      </c>
      <c r="J932" s="16" t="e">
        <f>IF('Vastgesteld 7-7-2022'!#REF!&lt;&gt;"",'Vastgesteld 7-7-2022'!#REF!,"")</f>
        <v>#REF!</v>
      </c>
      <c r="BJ932" s="16" t="str">
        <f>IF(COUNTA('Vastgesteld 7-7-2022'!T926:AD926)&lt;&gt;0,1,"")</f>
        <v/>
      </c>
      <c r="BK932" s="16" t="str">
        <f t="shared" si="84"/>
        <v/>
      </c>
      <c r="BL932" s="16" t="str">
        <f>IF('Vastgesteld 7-7-2022'!T926="x","AA","")</f>
        <v/>
      </c>
      <c r="BM932" s="16" t="str">
        <f>IF('Vastgesteld 7-7-2022'!U926="x","A","")</f>
        <v/>
      </c>
      <c r="BN932" s="16" t="str">
        <f>IF('Vastgesteld 7-7-2022'!V926="x","B1","")</f>
        <v/>
      </c>
      <c r="BO932" s="16" t="e">
        <f>IF('Vastgesteld 7-7-2022'!#REF!="x","BB","")</f>
        <v>#REF!</v>
      </c>
      <c r="BP932" s="16" t="str">
        <f>IF('Vastgesteld 7-7-2022'!X926="x","B","")</f>
        <v/>
      </c>
      <c r="BQ932" s="16" t="str">
        <f>IF('Vastgesteld 7-7-2022'!Y926="x","L1","")</f>
        <v/>
      </c>
      <c r="BR932" s="16" t="str">
        <f>IF('Vastgesteld 7-7-2022'!Z926="x","L2","")</f>
        <v/>
      </c>
      <c r="BS932" s="16" t="str">
        <f>IF('Vastgesteld 7-7-2022'!AA926="x","M1","")</f>
        <v/>
      </c>
      <c r="BT932" s="16" t="str">
        <f>IF('Vastgesteld 7-7-2022'!AB926="x","M2","")</f>
        <v/>
      </c>
      <c r="BU932" s="16" t="str">
        <f>IF('Vastgesteld 7-7-2022'!AC926="x","Z1","")</f>
        <v/>
      </c>
      <c r="BV932" s="16" t="str">
        <f>IF('Vastgesteld 7-7-2022'!AD926="x","Z2","")</f>
        <v/>
      </c>
      <c r="BW932" s="16" t="str">
        <f>IF(COUNTA('Vastgesteld 7-7-2022'!K926:S926)&lt;&gt;0,1,"")</f>
        <v/>
      </c>
      <c r="BX932" s="16" t="str">
        <f t="shared" si="85"/>
        <v/>
      </c>
      <c r="BY932" s="16" t="str">
        <f>IF('Vastgesteld 7-7-2022'!K926="x","BB","")</f>
        <v/>
      </c>
      <c r="BZ932" s="16" t="str">
        <f>IF('Vastgesteld 7-7-2022'!L926="x","B","")</f>
        <v/>
      </c>
      <c r="CA932" s="16" t="str">
        <f>IF('Vastgesteld 7-7-2022'!M926="x","L1","")</f>
        <v/>
      </c>
      <c r="CB932" s="16" t="str">
        <f>IF('Vastgesteld 7-7-2022'!N926="x","L2","")</f>
        <v/>
      </c>
      <c r="CC932" s="16" t="str">
        <f>IF('Vastgesteld 7-7-2022'!O926="x","M1","")</f>
        <v/>
      </c>
      <c r="CD932" s="16" t="str">
        <f>IF('Vastgesteld 7-7-2022'!P926="x","M2","")</f>
        <v/>
      </c>
      <c r="CE932" s="16" t="str">
        <f>IF('Vastgesteld 7-7-2022'!Q926="x","Z1","")</f>
        <v/>
      </c>
      <c r="CF932" s="16" t="str">
        <f>IF('Vastgesteld 7-7-2022'!R926="x","Z2","")</f>
        <v/>
      </c>
      <c r="CG932" s="16" t="str">
        <f>IF('Vastgesteld 7-7-2022'!S926="x","ZZL","")</f>
        <v/>
      </c>
      <c r="CL932" s="16" t="str">
        <f>IF(COUNTA('Vastgesteld 7-7-2022'!AV926:BF926)&lt;&gt;0,2,"")</f>
        <v/>
      </c>
      <c r="CM932" s="16" t="str">
        <f t="shared" si="86"/>
        <v/>
      </c>
      <c r="CN932" s="16" t="str">
        <f>IF('Vastgesteld 7-7-2022'!AV926="x","AA","")</f>
        <v/>
      </c>
      <c r="CO932" s="16" t="str">
        <f>IF('Vastgesteld 7-7-2022'!AW926="x","A","")</f>
        <v/>
      </c>
      <c r="CP932" s="16" t="str">
        <f>IF('Vastgesteld 7-7-2022'!AX926="x","BB","")</f>
        <v/>
      </c>
      <c r="CQ932" s="16" t="str">
        <f>IF('Vastgesteld 7-7-2022'!AY926="x","B","")</f>
        <v/>
      </c>
      <c r="CR932" s="16" t="str">
        <f>IF('Vastgesteld 7-7-2022'!AZ926="x","L","")</f>
        <v/>
      </c>
      <c r="CS932" s="16" t="str">
        <f>IF('Vastgesteld 7-7-2022'!BA926="x","M","")</f>
        <v/>
      </c>
      <c r="CT932" s="16" t="str">
        <f>IF('Vastgesteld 7-7-2022'!BB926="x","Z","")</f>
        <v/>
      </c>
      <c r="CU932" s="16" t="str">
        <f>IF('Vastgesteld 7-7-2022'!BF926="x","ZZ","")</f>
        <v/>
      </c>
      <c r="CV932" s="16" t="str">
        <f>IF(COUNTA('Vastgesteld 7-7-2022'!AJ926:AQ926)&lt;&gt;0,2,"")</f>
        <v/>
      </c>
      <c r="CW932" s="16" t="str">
        <f t="shared" si="87"/>
        <v/>
      </c>
      <c r="CX932" s="16" t="str">
        <f>IF('Vastgesteld 7-7-2022'!AJ926="x","BB","")</f>
        <v/>
      </c>
      <c r="CY932" s="16" t="str">
        <f>IF('Vastgesteld 7-7-2022'!AK926="x","B","")</f>
        <v/>
      </c>
      <c r="CZ932" s="16" t="str">
        <f>IF('Vastgesteld 7-7-2022'!AL926="x","L","")</f>
        <v/>
      </c>
      <c r="DA932" s="16" t="str">
        <f>IF('Vastgesteld 7-7-2022'!AM926="x","M","")</f>
        <v/>
      </c>
      <c r="DB932" s="16" t="str">
        <f>IF('Vastgesteld 7-7-2022'!AN926="x","Z","")</f>
        <v/>
      </c>
      <c r="DC932" s="16" t="str">
        <f>IF('Vastgesteld 7-7-2022'!AO926="x","ZZ","")</f>
        <v/>
      </c>
      <c r="DD932" s="16" t="str">
        <f>IF('Vastgesteld 7-7-2022'!AQ926="x","1.40","")</f>
        <v/>
      </c>
      <c r="DE932" s="16" t="str">
        <f>IF(COUNTA('Vastgesteld 7-7-2022'!BH926:BJ926)&lt;&gt;0,6,"")</f>
        <v/>
      </c>
      <c r="DF932" s="16" t="str">
        <f t="shared" si="88"/>
        <v/>
      </c>
      <c r="DG932" s="16" t="str">
        <f>IF('Vastgesteld 7-7-2022'!BH926="x","L","")</f>
        <v/>
      </c>
      <c r="DH932" s="16" t="str">
        <f>IF('Vastgesteld 7-7-2022'!BI926="x","M","")</f>
        <v/>
      </c>
      <c r="DI932" s="16" t="str">
        <f>IF('Vastgesteld 7-7-2022'!BJ926="x","Z","")</f>
        <v/>
      </c>
      <c r="DJ932" s="16" t="str">
        <f>IF('Vastgesteld 7-7-2022'!BK926="x","Z","")</f>
        <v/>
      </c>
      <c r="DK932" s="16" t="str">
        <f>IF(COUNTA('Vastgesteld 7-7-2022'!BM926:BO926)&lt;&gt;0,6,"")</f>
        <v/>
      </c>
      <c r="DL932" s="16" t="str">
        <f t="shared" si="89"/>
        <v/>
      </c>
      <c r="DM932" s="16" t="str">
        <f>IF('Vastgesteld 7-7-2022'!BM926="x","L","")</f>
        <v/>
      </c>
      <c r="DN932" s="16" t="str">
        <f>IF('Vastgesteld 7-7-2022'!BN926="x","M","")</f>
        <v/>
      </c>
      <c r="DO932" s="16" t="str">
        <f>IF('Vastgesteld 7-7-2022'!BO926="x","Z","")</f>
        <v/>
      </c>
      <c r="DP932" s="16" t="str">
        <f>IF('Vastgesteld 7-7-2022'!BP926="x","Z","")</f>
        <v/>
      </c>
    </row>
    <row r="933" spans="1:120" ht="14.4" x14ac:dyDescent="0.3">
      <c r="A933" s="18">
        <f>'Vastgesteld 7-7-2022'!A927</f>
        <v>0</v>
      </c>
      <c r="B933" s="16" t="str">
        <f>IFERROR(VLOOKUP('Vastgesteld 7-7-2022'!#REF!,#REF!,2,FALSE),"")</f>
        <v/>
      </c>
      <c r="C933" s="16">
        <f>'Vastgesteld 7-7-2022'!E927</f>
        <v>0</v>
      </c>
      <c r="D933" s="16" t="str">
        <f>IFERROR(VLOOKUP('Vastgesteld 7-7-2022'!#REF!,#REF!,2,FALSE),"")</f>
        <v/>
      </c>
      <c r="E933" s="16" t="str">
        <f>IFERROR(VLOOKUP('Vastgesteld 7-7-2022'!#REF!,#REF!,5,FALSE),"")</f>
        <v/>
      </c>
      <c r="F933" s="16" t="e">
        <f>IF('Vastgesteld 7-7-2022'!#REF!&lt;&gt;"",'Vastgesteld 7-7-2022'!#REF!,"")</f>
        <v>#REF!</v>
      </c>
      <c r="G933" s="16" t="e">
        <f>IF('Vastgesteld 7-7-2022'!#REF!="Indoor",1,0)</f>
        <v>#REF!</v>
      </c>
      <c r="H933" s="16" t="e">
        <f>'Vastgesteld 7-7-2022'!#REF!</f>
        <v>#REF!</v>
      </c>
      <c r="I933" s="16" t="e">
        <f>IF('Vastgesteld 7-7-2022'!#REF!="Nee",0,IF('Vastgesteld 7-7-2022'!#REF!="Ja",1,""))</f>
        <v>#REF!</v>
      </c>
      <c r="J933" s="16" t="e">
        <f>IF('Vastgesteld 7-7-2022'!#REF!&lt;&gt;"",'Vastgesteld 7-7-2022'!#REF!,"")</f>
        <v>#REF!</v>
      </c>
      <c r="BJ933" s="16" t="str">
        <f>IF(COUNTA('Vastgesteld 7-7-2022'!T927:AD927)&lt;&gt;0,1,"")</f>
        <v/>
      </c>
      <c r="BK933" s="16" t="str">
        <f t="shared" si="84"/>
        <v/>
      </c>
      <c r="BL933" s="16" t="str">
        <f>IF('Vastgesteld 7-7-2022'!T927="x","AA","")</f>
        <v/>
      </c>
      <c r="BM933" s="16" t="str">
        <f>IF('Vastgesteld 7-7-2022'!U927="x","A","")</f>
        <v/>
      </c>
      <c r="BN933" s="16" t="str">
        <f>IF('Vastgesteld 7-7-2022'!V927="x","B1","")</f>
        <v/>
      </c>
      <c r="BO933" s="16" t="e">
        <f>IF('Vastgesteld 7-7-2022'!#REF!="x","BB","")</f>
        <v>#REF!</v>
      </c>
      <c r="BP933" s="16" t="str">
        <f>IF('Vastgesteld 7-7-2022'!X927="x","B","")</f>
        <v/>
      </c>
      <c r="BQ933" s="16" t="str">
        <f>IF('Vastgesteld 7-7-2022'!Y927="x","L1","")</f>
        <v/>
      </c>
      <c r="BR933" s="16" t="str">
        <f>IF('Vastgesteld 7-7-2022'!Z927="x","L2","")</f>
        <v/>
      </c>
      <c r="BS933" s="16" t="str">
        <f>IF('Vastgesteld 7-7-2022'!AA927="x","M1","")</f>
        <v/>
      </c>
      <c r="BT933" s="16" t="str">
        <f>IF('Vastgesteld 7-7-2022'!AB927="x","M2","")</f>
        <v/>
      </c>
      <c r="BU933" s="16" t="str">
        <f>IF('Vastgesteld 7-7-2022'!AC927="x","Z1","")</f>
        <v/>
      </c>
      <c r="BV933" s="16" t="str">
        <f>IF('Vastgesteld 7-7-2022'!AD927="x","Z2","")</f>
        <v/>
      </c>
      <c r="BW933" s="16" t="str">
        <f>IF(COUNTA('Vastgesteld 7-7-2022'!K927:S927)&lt;&gt;0,1,"")</f>
        <v/>
      </c>
      <c r="BX933" s="16" t="str">
        <f t="shared" si="85"/>
        <v/>
      </c>
      <c r="BY933" s="16" t="str">
        <f>IF('Vastgesteld 7-7-2022'!K927="x","BB","")</f>
        <v/>
      </c>
      <c r="BZ933" s="16" t="str">
        <f>IF('Vastgesteld 7-7-2022'!L927="x","B","")</f>
        <v/>
      </c>
      <c r="CA933" s="16" t="str">
        <f>IF('Vastgesteld 7-7-2022'!M927="x","L1","")</f>
        <v/>
      </c>
      <c r="CB933" s="16" t="str">
        <f>IF('Vastgesteld 7-7-2022'!N927="x","L2","")</f>
        <v/>
      </c>
      <c r="CC933" s="16" t="str">
        <f>IF('Vastgesteld 7-7-2022'!O927="x","M1","")</f>
        <v/>
      </c>
      <c r="CD933" s="16" t="str">
        <f>IF('Vastgesteld 7-7-2022'!P927="x","M2","")</f>
        <v/>
      </c>
      <c r="CE933" s="16" t="str">
        <f>IF('Vastgesteld 7-7-2022'!Q927="x","Z1","")</f>
        <v/>
      </c>
      <c r="CF933" s="16" t="str">
        <f>IF('Vastgesteld 7-7-2022'!R927="x","Z2","")</f>
        <v/>
      </c>
      <c r="CG933" s="16" t="str">
        <f>IF('Vastgesteld 7-7-2022'!S927="x","ZZL","")</f>
        <v/>
      </c>
      <c r="CL933" s="16" t="str">
        <f>IF(COUNTA('Vastgesteld 7-7-2022'!AV927:BF927)&lt;&gt;0,2,"")</f>
        <v/>
      </c>
      <c r="CM933" s="16" t="str">
        <f t="shared" si="86"/>
        <v/>
      </c>
      <c r="CN933" s="16" t="str">
        <f>IF('Vastgesteld 7-7-2022'!AV927="x","AA","")</f>
        <v/>
      </c>
      <c r="CO933" s="16" t="str">
        <f>IF('Vastgesteld 7-7-2022'!AW927="x","A","")</f>
        <v/>
      </c>
      <c r="CP933" s="16" t="str">
        <f>IF('Vastgesteld 7-7-2022'!AX927="x","BB","")</f>
        <v/>
      </c>
      <c r="CQ933" s="16" t="str">
        <f>IF('Vastgesteld 7-7-2022'!AY927="x","B","")</f>
        <v/>
      </c>
      <c r="CR933" s="16" t="str">
        <f>IF('Vastgesteld 7-7-2022'!AZ927="x","L","")</f>
        <v/>
      </c>
      <c r="CS933" s="16" t="str">
        <f>IF('Vastgesteld 7-7-2022'!BA927="x","M","")</f>
        <v/>
      </c>
      <c r="CT933" s="16" t="str">
        <f>IF('Vastgesteld 7-7-2022'!BB927="x","Z","")</f>
        <v/>
      </c>
      <c r="CU933" s="16" t="str">
        <f>IF('Vastgesteld 7-7-2022'!BF927="x","ZZ","")</f>
        <v/>
      </c>
      <c r="CV933" s="16" t="str">
        <f>IF(COUNTA('Vastgesteld 7-7-2022'!AJ927:AQ927)&lt;&gt;0,2,"")</f>
        <v/>
      </c>
      <c r="CW933" s="16" t="str">
        <f t="shared" si="87"/>
        <v/>
      </c>
      <c r="CX933" s="16" t="str">
        <f>IF('Vastgesteld 7-7-2022'!AJ927="x","BB","")</f>
        <v/>
      </c>
      <c r="CY933" s="16" t="str">
        <f>IF('Vastgesteld 7-7-2022'!AK927="x","B","")</f>
        <v/>
      </c>
      <c r="CZ933" s="16" t="str">
        <f>IF('Vastgesteld 7-7-2022'!AL927="x","L","")</f>
        <v/>
      </c>
      <c r="DA933" s="16" t="str">
        <f>IF('Vastgesteld 7-7-2022'!AM927="x","M","")</f>
        <v/>
      </c>
      <c r="DB933" s="16" t="str">
        <f>IF('Vastgesteld 7-7-2022'!AN927="x","Z","")</f>
        <v/>
      </c>
      <c r="DC933" s="16" t="str">
        <f>IF('Vastgesteld 7-7-2022'!AO927="x","ZZ","")</f>
        <v/>
      </c>
      <c r="DD933" s="16" t="str">
        <f>IF('Vastgesteld 7-7-2022'!AQ927="x","1.40","")</f>
        <v/>
      </c>
      <c r="DE933" s="16" t="str">
        <f>IF(COUNTA('Vastgesteld 7-7-2022'!BH927:BJ927)&lt;&gt;0,6,"")</f>
        <v/>
      </c>
      <c r="DF933" s="16" t="str">
        <f t="shared" si="88"/>
        <v/>
      </c>
      <c r="DG933" s="16" t="str">
        <f>IF('Vastgesteld 7-7-2022'!BH927="x","L","")</f>
        <v/>
      </c>
      <c r="DH933" s="16" t="str">
        <f>IF('Vastgesteld 7-7-2022'!BI927="x","M","")</f>
        <v/>
      </c>
      <c r="DI933" s="16" t="str">
        <f>IF('Vastgesteld 7-7-2022'!BJ927="x","Z","")</f>
        <v/>
      </c>
      <c r="DJ933" s="16" t="str">
        <f>IF('Vastgesteld 7-7-2022'!BK927="x","Z","")</f>
        <v/>
      </c>
      <c r="DK933" s="16" t="str">
        <f>IF(COUNTA('Vastgesteld 7-7-2022'!BM927:BO927)&lt;&gt;0,6,"")</f>
        <v/>
      </c>
      <c r="DL933" s="16" t="str">
        <f t="shared" si="89"/>
        <v/>
      </c>
      <c r="DM933" s="16" t="str">
        <f>IF('Vastgesteld 7-7-2022'!BM927="x","L","")</f>
        <v/>
      </c>
      <c r="DN933" s="16" t="str">
        <f>IF('Vastgesteld 7-7-2022'!BN927="x","M","")</f>
        <v/>
      </c>
      <c r="DO933" s="16" t="str">
        <f>IF('Vastgesteld 7-7-2022'!BO927="x","Z","")</f>
        <v/>
      </c>
      <c r="DP933" s="16" t="str">
        <f>IF('Vastgesteld 7-7-2022'!BP927="x","Z","")</f>
        <v/>
      </c>
    </row>
    <row r="934" spans="1:120" ht="14.4" x14ac:dyDescent="0.3">
      <c r="A934" s="18">
        <f>'Vastgesteld 7-7-2022'!A928</f>
        <v>0</v>
      </c>
      <c r="B934" s="16" t="str">
        <f>IFERROR(VLOOKUP('Vastgesteld 7-7-2022'!#REF!,#REF!,2,FALSE),"")</f>
        <v/>
      </c>
      <c r="C934" s="16">
        <f>'Vastgesteld 7-7-2022'!E928</f>
        <v>0</v>
      </c>
      <c r="D934" s="16" t="str">
        <f>IFERROR(VLOOKUP('Vastgesteld 7-7-2022'!#REF!,#REF!,2,FALSE),"")</f>
        <v/>
      </c>
      <c r="E934" s="16" t="str">
        <f>IFERROR(VLOOKUP('Vastgesteld 7-7-2022'!#REF!,#REF!,5,FALSE),"")</f>
        <v/>
      </c>
      <c r="F934" s="16" t="e">
        <f>IF('Vastgesteld 7-7-2022'!#REF!&lt;&gt;"",'Vastgesteld 7-7-2022'!#REF!,"")</f>
        <v>#REF!</v>
      </c>
      <c r="G934" s="16" t="e">
        <f>IF('Vastgesteld 7-7-2022'!#REF!="Indoor",1,0)</f>
        <v>#REF!</v>
      </c>
      <c r="H934" s="16" t="e">
        <f>'Vastgesteld 7-7-2022'!#REF!</f>
        <v>#REF!</v>
      </c>
      <c r="I934" s="16" t="e">
        <f>IF('Vastgesteld 7-7-2022'!#REF!="Nee",0,IF('Vastgesteld 7-7-2022'!#REF!="Ja",1,""))</f>
        <v>#REF!</v>
      </c>
      <c r="J934" s="16" t="e">
        <f>IF('Vastgesteld 7-7-2022'!#REF!&lt;&gt;"",'Vastgesteld 7-7-2022'!#REF!,"")</f>
        <v>#REF!</v>
      </c>
      <c r="BJ934" s="16" t="str">
        <f>IF(COUNTA('Vastgesteld 7-7-2022'!T928:AD928)&lt;&gt;0,1,"")</f>
        <v/>
      </c>
      <c r="BK934" s="16" t="str">
        <f t="shared" si="84"/>
        <v/>
      </c>
      <c r="BL934" s="16" t="str">
        <f>IF('Vastgesteld 7-7-2022'!T928="x","AA","")</f>
        <v/>
      </c>
      <c r="BM934" s="16" t="str">
        <f>IF('Vastgesteld 7-7-2022'!U928="x","A","")</f>
        <v/>
      </c>
      <c r="BN934" s="16" t="str">
        <f>IF('Vastgesteld 7-7-2022'!V928="x","B1","")</f>
        <v/>
      </c>
      <c r="BO934" s="16" t="e">
        <f>IF('Vastgesteld 7-7-2022'!#REF!="x","BB","")</f>
        <v>#REF!</v>
      </c>
      <c r="BP934" s="16" t="str">
        <f>IF('Vastgesteld 7-7-2022'!X928="x","B","")</f>
        <v/>
      </c>
      <c r="BQ934" s="16" t="str">
        <f>IF('Vastgesteld 7-7-2022'!Y928="x","L1","")</f>
        <v/>
      </c>
      <c r="BR934" s="16" t="str">
        <f>IF('Vastgesteld 7-7-2022'!Z928="x","L2","")</f>
        <v/>
      </c>
      <c r="BS934" s="16" t="str">
        <f>IF('Vastgesteld 7-7-2022'!AA928="x","M1","")</f>
        <v/>
      </c>
      <c r="BT934" s="16" t="str">
        <f>IF('Vastgesteld 7-7-2022'!AB928="x","M2","")</f>
        <v/>
      </c>
      <c r="BU934" s="16" t="str">
        <f>IF('Vastgesteld 7-7-2022'!AC928="x","Z1","")</f>
        <v/>
      </c>
      <c r="BV934" s="16" t="str">
        <f>IF('Vastgesteld 7-7-2022'!AD928="x","Z2","")</f>
        <v/>
      </c>
      <c r="BW934" s="16" t="str">
        <f>IF(COUNTA('Vastgesteld 7-7-2022'!K928:S928)&lt;&gt;0,1,"")</f>
        <v/>
      </c>
      <c r="BX934" s="16" t="str">
        <f t="shared" si="85"/>
        <v/>
      </c>
      <c r="BY934" s="16" t="str">
        <f>IF('Vastgesteld 7-7-2022'!K928="x","BB","")</f>
        <v/>
      </c>
      <c r="BZ934" s="16" t="str">
        <f>IF('Vastgesteld 7-7-2022'!L928="x","B","")</f>
        <v/>
      </c>
      <c r="CA934" s="16" t="str">
        <f>IF('Vastgesteld 7-7-2022'!M928="x","L1","")</f>
        <v/>
      </c>
      <c r="CB934" s="16" t="str">
        <f>IF('Vastgesteld 7-7-2022'!N928="x","L2","")</f>
        <v/>
      </c>
      <c r="CC934" s="16" t="str">
        <f>IF('Vastgesteld 7-7-2022'!O928="x","M1","")</f>
        <v/>
      </c>
      <c r="CD934" s="16" t="str">
        <f>IF('Vastgesteld 7-7-2022'!P928="x","M2","")</f>
        <v/>
      </c>
      <c r="CE934" s="16" t="str">
        <f>IF('Vastgesteld 7-7-2022'!Q928="x","Z1","")</f>
        <v/>
      </c>
      <c r="CF934" s="16" t="str">
        <f>IF('Vastgesteld 7-7-2022'!R928="x","Z2","")</f>
        <v/>
      </c>
      <c r="CG934" s="16" t="str">
        <f>IF('Vastgesteld 7-7-2022'!S928="x","ZZL","")</f>
        <v/>
      </c>
      <c r="CL934" s="16" t="str">
        <f>IF(COUNTA('Vastgesteld 7-7-2022'!AV928:BF928)&lt;&gt;0,2,"")</f>
        <v/>
      </c>
      <c r="CM934" s="16" t="str">
        <f t="shared" si="86"/>
        <v/>
      </c>
      <c r="CN934" s="16" t="str">
        <f>IF('Vastgesteld 7-7-2022'!AV928="x","AA","")</f>
        <v/>
      </c>
      <c r="CO934" s="16" t="str">
        <f>IF('Vastgesteld 7-7-2022'!AW928="x","A","")</f>
        <v/>
      </c>
      <c r="CP934" s="16" t="str">
        <f>IF('Vastgesteld 7-7-2022'!AX928="x","BB","")</f>
        <v/>
      </c>
      <c r="CQ934" s="16" t="str">
        <f>IF('Vastgesteld 7-7-2022'!AY928="x","B","")</f>
        <v/>
      </c>
      <c r="CR934" s="16" t="str">
        <f>IF('Vastgesteld 7-7-2022'!AZ928="x","L","")</f>
        <v/>
      </c>
      <c r="CS934" s="16" t="str">
        <f>IF('Vastgesteld 7-7-2022'!BA928="x","M","")</f>
        <v/>
      </c>
      <c r="CT934" s="16" t="str">
        <f>IF('Vastgesteld 7-7-2022'!BB928="x","Z","")</f>
        <v/>
      </c>
      <c r="CU934" s="16" t="str">
        <f>IF('Vastgesteld 7-7-2022'!BF928="x","ZZ","")</f>
        <v/>
      </c>
      <c r="CV934" s="16" t="str">
        <f>IF(COUNTA('Vastgesteld 7-7-2022'!AJ928:AQ928)&lt;&gt;0,2,"")</f>
        <v/>
      </c>
      <c r="CW934" s="16" t="str">
        <f t="shared" si="87"/>
        <v/>
      </c>
      <c r="CX934" s="16" t="str">
        <f>IF('Vastgesteld 7-7-2022'!AJ928="x","BB","")</f>
        <v/>
      </c>
      <c r="CY934" s="16" t="str">
        <f>IF('Vastgesteld 7-7-2022'!AK928="x","B","")</f>
        <v/>
      </c>
      <c r="CZ934" s="16" t="str">
        <f>IF('Vastgesteld 7-7-2022'!AL928="x","L","")</f>
        <v/>
      </c>
      <c r="DA934" s="16" t="str">
        <f>IF('Vastgesteld 7-7-2022'!AM928="x","M","")</f>
        <v/>
      </c>
      <c r="DB934" s="16" t="str">
        <f>IF('Vastgesteld 7-7-2022'!AN928="x","Z","")</f>
        <v/>
      </c>
      <c r="DC934" s="16" t="str">
        <f>IF('Vastgesteld 7-7-2022'!AO928="x","ZZ","")</f>
        <v/>
      </c>
      <c r="DD934" s="16" t="str">
        <f>IF('Vastgesteld 7-7-2022'!AQ928="x","1.40","")</f>
        <v/>
      </c>
      <c r="DE934" s="16" t="str">
        <f>IF(COUNTA('Vastgesteld 7-7-2022'!BH928:BJ928)&lt;&gt;0,6,"")</f>
        <v/>
      </c>
      <c r="DF934" s="16" t="str">
        <f t="shared" si="88"/>
        <v/>
      </c>
      <c r="DG934" s="16" t="str">
        <f>IF('Vastgesteld 7-7-2022'!BH928="x","L","")</f>
        <v/>
      </c>
      <c r="DH934" s="16" t="str">
        <f>IF('Vastgesteld 7-7-2022'!BI928="x","M","")</f>
        <v/>
      </c>
      <c r="DI934" s="16" t="str">
        <f>IF('Vastgesteld 7-7-2022'!BJ928="x","Z","")</f>
        <v/>
      </c>
      <c r="DJ934" s="16" t="str">
        <f>IF('Vastgesteld 7-7-2022'!BK928="x","Z","")</f>
        <v/>
      </c>
      <c r="DK934" s="16" t="str">
        <f>IF(COUNTA('Vastgesteld 7-7-2022'!BM928:BO928)&lt;&gt;0,6,"")</f>
        <v/>
      </c>
      <c r="DL934" s="16" t="str">
        <f t="shared" si="89"/>
        <v/>
      </c>
      <c r="DM934" s="16" t="str">
        <f>IF('Vastgesteld 7-7-2022'!BM928="x","L","")</f>
        <v/>
      </c>
      <c r="DN934" s="16" t="str">
        <f>IF('Vastgesteld 7-7-2022'!BN928="x","M","")</f>
        <v/>
      </c>
      <c r="DO934" s="16" t="str">
        <f>IF('Vastgesteld 7-7-2022'!BO928="x","Z","")</f>
        <v/>
      </c>
      <c r="DP934" s="16" t="str">
        <f>IF('Vastgesteld 7-7-2022'!BP928="x","Z","")</f>
        <v/>
      </c>
    </row>
    <row r="935" spans="1:120" ht="14.4" x14ac:dyDescent="0.3">
      <c r="A935" s="18">
        <f>'Vastgesteld 7-7-2022'!A929</f>
        <v>0</v>
      </c>
      <c r="B935" s="16" t="str">
        <f>IFERROR(VLOOKUP('Vastgesteld 7-7-2022'!#REF!,#REF!,2,FALSE),"")</f>
        <v/>
      </c>
      <c r="C935" s="16">
        <f>'Vastgesteld 7-7-2022'!E929</f>
        <v>0</v>
      </c>
      <c r="D935" s="16" t="str">
        <f>IFERROR(VLOOKUP('Vastgesteld 7-7-2022'!#REF!,#REF!,2,FALSE),"")</f>
        <v/>
      </c>
      <c r="E935" s="16" t="str">
        <f>IFERROR(VLOOKUP('Vastgesteld 7-7-2022'!#REF!,#REF!,5,FALSE),"")</f>
        <v/>
      </c>
      <c r="F935" s="16" t="e">
        <f>IF('Vastgesteld 7-7-2022'!#REF!&lt;&gt;"",'Vastgesteld 7-7-2022'!#REF!,"")</f>
        <v>#REF!</v>
      </c>
      <c r="G935" s="16" t="e">
        <f>IF('Vastgesteld 7-7-2022'!#REF!="Indoor",1,0)</f>
        <v>#REF!</v>
      </c>
      <c r="H935" s="16" t="e">
        <f>'Vastgesteld 7-7-2022'!#REF!</f>
        <v>#REF!</v>
      </c>
      <c r="I935" s="16" t="e">
        <f>IF('Vastgesteld 7-7-2022'!#REF!="Nee",0,IF('Vastgesteld 7-7-2022'!#REF!="Ja",1,""))</f>
        <v>#REF!</v>
      </c>
      <c r="J935" s="16" t="e">
        <f>IF('Vastgesteld 7-7-2022'!#REF!&lt;&gt;"",'Vastgesteld 7-7-2022'!#REF!,"")</f>
        <v>#REF!</v>
      </c>
      <c r="BJ935" s="16" t="str">
        <f>IF(COUNTA('Vastgesteld 7-7-2022'!T929:AD929)&lt;&gt;0,1,"")</f>
        <v/>
      </c>
      <c r="BK935" s="16" t="str">
        <f t="shared" si="84"/>
        <v/>
      </c>
      <c r="BL935" s="16" t="str">
        <f>IF('Vastgesteld 7-7-2022'!T929="x","AA","")</f>
        <v/>
      </c>
      <c r="BM935" s="16" t="str">
        <f>IF('Vastgesteld 7-7-2022'!U929="x","A","")</f>
        <v/>
      </c>
      <c r="BN935" s="16" t="str">
        <f>IF('Vastgesteld 7-7-2022'!V929="x","B1","")</f>
        <v/>
      </c>
      <c r="BO935" s="16" t="e">
        <f>IF('Vastgesteld 7-7-2022'!#REF!="x","BB","")</f>
        <v>#REF!</v>
      </c>
      <c r="BP935" s="16" t="str">
        <f>IF('Vastgesteld 7-7-2022'!X929="x","B","")</f>
        <v/>
      </c>
      <c r="BQ935" s="16" t="str">
        <f>IF('Vastgesteld 7-7-2022'!Y929="x","L1","")</f>
        <v/>
      </c>
      <c r="BR935" s="16" t="str">
        <f>IF('Vastgesteld 7-7-2022'!Z929="x","L2","")</f>
        <v/>
      </c>
      <c r="BS935" s="16" t="str">
        <f>IF('Vastgesteld 7-7-2022'!AA929="x","M1","")</f>
        <v/>
      </c>
      <c r="BT935" s="16" t="str">
        <f>IF('Vastgesteld 7-7-2022'!AB929="x","M2","")</f>
        <v/>
      </c>
      <c r="BU935" s="16" t="str">
        <f>IF('Vastgesteld 7-7-2022'!AC929="x","Z1","")</f>
        <v/>
      </c>
      <c r="BV935" s="16" t="str">
        <f>IF('Vastgesteld 7-7-2022'!AD929="x","Z2","")</f>
        <v/>
      </c>
      <c r="BW935" s="16" t="str">
        <f>IF(COUNTA('Vastgesteld 7-7-2022'!K929:S929)&lt;&gt;0,1,"")</f>
        <v/>
      </c>
      <c r="BX935" s="16" t="str">
        <f t="shared" si="85"/>
        <v/>
      </c>
      <c r="BY935" s="16" t="str">
        <f>IF('Vastgesteld 7-7-2022'!K929="x","BB","")</f>
        <v/>
      </c>
      <c r="BZ935" s="16" t="str">
        <f>IF('Vastgesteld 7-7-2022'!L929="x","B","")</f>
        <v/>
      </c>
      <c r="CA935" s="16" t="str">
        <f>IF('Vastgesteld 7-7-2022'!M929="x","L1","")</f>
        <v/>
      </c>
      <c r="CB935" s="16" t="str">
        <f>IF('Vastgesteld 7-7-2022'!N929="x","L2","")</f>
        <v/>
      </c>
      <c r="CC935" s="16" t="str">
        <f>IF('Vastgesteld 7-7-2022'!O929="x","M1","")</f>
        <v/>
      </c>
      <c r="CD935" s="16" t="str">
        <f>IF('Vastgesteld 7-7-2022'!P929="x","M2","")</f>
        <v/>
      </c>
      <c r="CE935" s="16" t="str">
        <f>IF('Vastgesteld 7-7-2022'!Q929="x","Z1","")</f>
        <v/>
      </c>
      <c r="CF935" s="16" t="str">
        <f>IF('Vastgesteld 7-7-2022'!R929="x","Z2","")</f>
        <v/>
      </c>
      <c r="CG935" s="16" t="str">
        <f>IF('Vastgesteld 7-7-2022'!S929="x","ZZL","")</f>
        <v/>
      </c>
      <c r="CL935" s="16" t="str">
        <f>IF(COUNTA('Vastgesteld 7-7-2022'!AV929:BF929)&lt;&gt;0,2,"")</f>
        <v/>
      </c>
      <c r="CM935" s="16" t="str">
        <f t="shared" si="86"/>
        <v/>
      </c>
      <c r="CN935" s="16" t="str">
        <f>IF('Vastgesteld 7-7-2022'!AV929="x","AA","")</f>
        <v/>
      </c>
      <c r="CO935" s="16" t="str">
        <f>IF('Vastgesteld 7-7-2022'!AW929="x","A","")</f>
        <v/>
      </c>
      <c r="CP935" s="16" t="str">
        <f>IF('Vastgesteld 7-7-2022'!AX929="x","BB","")</f>
        <v/>
      </c>
      <c r="CQ935" s="16" t="str">
        <f>IF('Vastgesteld 7-7-2022'!AY929="x","B","")</f>
        <v/>
      </c>
      <c r="CR935" s="16" t="str">
        <f>IF('Vastgesteld 7-7-2022'!AZ929="x","L","")</f>
        <v/>
      </c>
      <c r="CS935" s="16" t="str">
        <f>IF('Vastgesteld 7-7-2022'!BA929="x","M","")</f>
        <v/>
      </c>
      <c r="CT935" s="16" t="str">
        <f>IF('Vastgesteld 7-7-2022'!BB929="x","Z","")</f>
        <v/>
      </c>
      <c r="CU935" s="16" t="str">
        <f>IF('Vastgesteld 7-7-2022'!BF929="x","ZZ","")</f>
        <v/>
      </c>
      <c r="CV935" s="16" t="str">
        <f>IF(COUNTA('Vastgesteld 7-7-2022'!AJ929:AQ929)&lt;&gt;0,2,"")</f>
        <v/>
      </c>
      <c r="CW935" s="16" t="str">
        <f t="shared" si="87"/>
        <v/>
      </c>
      <c r="CX935" s="16" t="str">
        <f>IF('Vastgesteld 7-7-2022'!AJ929="x","BB","")</f>
        <v/>
      </c>
      <c r="CY935" s="16" t="str">
        <f>IF('Vastgesteld 7-7-2022'!AK929="x","B","")</f>
        <v/>
      </c>
      <c r="CZ935" s="16" t="str">
        <f>IF('Vastgesteld 7-7-2022'!AL929="x","L","")</f>
        <v/>
      </c>
      <c r="DA935" s="16" t="str">
        <f>IF('Vastgesteld 7-7-2022'!AM929="x","M","")</f>
        <v/>
      </c>
      <c r="DB935" s="16" t="str">
        <f>IF('Vastgesteld 7-7-2022'!AN929="x","Z","")</f>
        <v/>
      </c>
      <c r="DC935" s="16" t="str">
        <f>IF('Vastgesteld 7-7-2022'!AO929="x","ZZ","")</f>
        <v/>
      </c>
      <c r="DD935" s="16" t="str">
        <f>IF('Vastgesteld 7-7-2022'!AQ929="x","1.40","")</f>
        <v/>
      </c>
      <c r="DE935" s="16" t="str">
        <f>IF(COUNTA('Vastgesteld 7-7-2022'!BH929:BJ929)&lt;&gt;0,6,"")</f>
        <v/>
      </c>
      <c r="DF935" s="16" t="str">
        <f t="shared" si="88"/>
        <v/>
      </c>
      <c r="DG935" s="16" t="str">
        <f>IF('Vastgesteld 7-7-2022'!BH929="x","L","")</f>
        <v/>
      </c>
      <c r="DH935" s="16" t="str">
        <f>IF('Vastgesteld 7-7-2022'!BI929="x","M","")</f>
        <v/>
      </c>
      <c r="DI935" s="16" t="str">
        <f>IF('Vastgesteld 7-7-2022'!BJ929="x","Z","")</f>
        <v/>
      </c>
      <c r="DJ935" s="16" t="str">
        <f>IF('Vastgesteld 7-7-2022'!BK929="x","Z","")</f>
        <v/>
      </c>
      <c r="DK935" s="16" t="str">
        <f>IF(COUNTA('Vastgesteld 7-7-2022'!BM929:BO929)&lt;&gt;0,6,"")</f>
        <v/>
      </c>
      <c r="DL935" s="16" t="str">
        <f t="shared" si="89"/>
        <v/>
      </c>
      <c r="DM935" s="16" t="str">
        <f>IF('Vastgesteld 7-7-2022'!BM929="x","L","")</f>
        <v/>
      </c>
      <c r="DN935" s="16" t="str">
        <f>IF('Vastgesteld 7-7-2022'!BN929="x","M","")</f>
        <v/>
      </c>
      <c r="DO935" s="16" t="str">
        <f>IF('Vastgesteld 7-7-2022'!BO929="x","Z","")</f>
        <v/>
      </c>
      <c r="DP935" s="16" t="str">
        <f>IF('Vastgesteld 7-7-2022'!BP929="x","Z","")</f>
        <v/>
      </c>
    </row>
    <row r="936" spans="1:120" ht="14.4" x14ac:dyDescent="0.3">
      <c r="A936" s="18">
        <f>'Vastgesteld 7-7-2022'!A930</f>
        <v>0</v>
      </c>
      <c r="B936" s="16" t="str">
        <f>IFERROR(VLOOKUP('Vastgesteld 7-7-2022'!#REF!,#REF!,2,FALSE),"")</f>
        <v/>
      </c>
      <c r="C936" s="16">
        <f>'Vastgesteld 7-7-2022'!E930</f>
        <v>0</v>
      </c>
      <c r="D936" s="16" t="str">
        <f>IFERROR(VLOOKUP('Vastgesteld 7-7-2022'!#REF!,#REF!,2,FALSE),"")</f>
        <v/>
      </c>
      <c r="E936" s="16" t="str">
        <f>IFERROR(VLOOKUP('Vastgesteld 7-7-2022'!#REF!,#REF!,5,FALSE),"")</f>
        <v/>
      </c>
      <c r="F936" s="16" t="e">
        <f>IF('Vastgesteld 7-7-2022'!#REF!&lt;&gt;"",'Vastgesteld 7-7-2022'!#REF!,"")</f>
        <v>#REF!</v>
      </c>
      <c r="G936" s="16" t="e">
        <f>IF('Vastgesteld 7-7-2022'!#REF!="Indoor",1,0)</f>
        <v>#REF!</v>
      </c>
      <c r="H936" s="16" t="e">
        <f>'Vastgesteld 7-7-2022'!#REF!</f>
        <v>#REF!</v>
      </c>
      <c r="I936" s="16" t="e">
        <f>IF('Vastgesteld 7-7-2022'!#REF!="Nee",0,IF('Vastgesteld 7-7-2022'!#REF!="Ja",1,""))</f>
        <v>#REF!</v>
      </c>
      <c r="J936" s="16" t="e">
        <f>IF('Vastgesteld 7-7-2022'!#REF!&lt;&gt;"",'Vastgesteld 7-7-2022'!#REF!,"")</f>
        <v>#REF!</v>
      </c>
      <c r="BJ936" s="16" t="str">
        <f>IF(COUNTA('Vastgesteld 7-7-2022'!T930:AD930)&lt;&gt;0,1,"")</f>
        <v/>
      </c>
      <c r="BK936" s="16" t="str">
        <f t="shared" si="84"/>
        <v/>
      </c>
      <c r="BL936" s="16" t="str">
        <f>IF('Vastgesteld 7-7-2022'!T930="x","AA","")</f>
        <v/>
      </c>
      <c r="BM936" s="16" t="str">
        <f>IF('Vastgesteld 7-7-2022'!U930="x","A","")</f>
        <v/>
      </c>
      <c r="BN936" s="16" t="str">
        <f>IF('Vastgesteld 7-7-2022'!V930="x","B1","")</f>
        <v/>
      </c>
      <c r="BO936" s="16" t="e">
        <f>IF('Vastgesteld 7-7-2022'!#REF!="x","BB","")</f>
        <v>#REF!</v>
      </c>
      <c r="BP936" s="16" t="str">
        <f>IF('Vastgesteld 7-7-2022'!X930="x","B","")</f>
        <v/>
      </c>
      <c r="BQ936" s="16" t="str">
        <f>IF('Vastgesteld 7-7-2022'!Y930="x","L1","")</f>
        <v/>
      </c>
      <c r="BR936" s="16" t="str">
        <f>IF('Vastgesteld 7-7-2022'!Z930="x","L2","")</f>
        <v/>
      </c>
      <c r="BS936" s="16" t="str">
        <f>IF('Vastgesteld 7-7-2022'!AA930="x","M1","")</f>
        <v/>
      </c>
      <c r="BT936" s="16" t="str">
        <f>IF('Vastgesteld 7-7-2022'!AB930="x","M2","")</f>
        <v/>
      </c>
      <c r="BU936" s="16" t="str">
        <f>IF('Vastgesteld 7-7-2022'!AC930="x","Z1","")</f>
        <v/>
      </c>
      <c r="BV936" s="16" t="str">
        <f>IF('Vastgesteld 7-7-2022'!AD930="x","Z2","")</f>
        <v/>
      </c>
      <c r="BW936" s="16" t="str">
        <f>IF(COUNTA('Vastgesteld 7-7-2022'!K930:S930)&lt;&gt;0,1,"")</f>
        <v/>
      </c>
      <c r="BX936" s="16" t="str">
        <f t="shared" si="85"/>
        <v/>
      </c>
      <c r="BY936" s="16" t="str">
        <f>IF('Vastgesteld 7-7-2022'!K930="x","BB","")</f>
        <v/>
      </c>
      <c r="BZ936" s="16" t="str">
        <f>IF('Vastgesteld 7-7-2022'!L930="x","B","")</f>
        <v/>
      </c>
      <c r="CA936" s="16" t="str">
        <f>IF('Vastgesteld 7-7-2022'!M930="x","L1","")</f>
        <v/>
      </c>
      <c r="CB936" s="16" t="str">
        <f>IF('Vastgesteld 7-7-2022'!N930="x","L2","")</f>
        <v/>
      </c>
      <c r="CC936" s="16" t="str">
        <f>IF('Vastgesteld 7-7-2022'!O930="x","M1","")</f>
        <v/>
      </c>
      <c r="CD936" s="16" t="str">
        <f>IF('Vastgesteld 7-7-2022'!P930="x","M2","")</f>
        <v/>
      </c>
      <c r="CE936" s="16" t="str">
        <f>IF('Vastgesteld 7-7-2022'!Q930="x","Z1","")</f>
        <v/>
      </c>
      <c r="CF936" s="16" t="str">
        <f>IF('Vastgesteld 7-7-2022'!R930="x","Z2","")</f>
        <v/>
      </c>
      <c r="CG936" s="16" t="str">
        <f>IF('Vastgesteld 7-7-2022'!S930="x","ZZL","")</f>
        <v/>
      </c>
      <c r="CL936" s="16" t="str">
        <f>IF(COUNTA('Vastgesteld 7-7-2022'!AV930:BF930)&lt;&gt;0,2,"")</f>
        <v/>
      </c>
      <c r="CM936" s="16" t="str">
        <f t="shared" si="86"/>
        <v/>
      </c>
      <c r="CN936" s="16" t="str">
        <f>IF('Vastgesteld 7-7-2022'!AV930="x","AA","")</f>
        <v/>
      </c>
      <c r="CO936" s="16" t="str">
        <f>IF('Vastgesteld 7-7-2022'!AW930="x","A","")</f>
        <v/>
      </c>
      <c r="CP936" s="16" t="str">
        <f>IF('Vastgesteld 7-7-2022'!AX930="x","BB","")</f>
        <v/>
      </c>
      <c r="CQ936" s="16" t="str">
        <f>IF('Vastgesteld 7-7-2022'!AY930="x","B","")</f>
        <v/>
      </c>
      <c r="CR936" s="16" t="str">
        <f>IF('Vastgesteld 7-7-2022'!AZ930="x","L","")</f>
        <v/>
      </c>
      <c r="CS936" s="16" t="str">
        <f>IF('Vastgesteld 7-7-2022'!BA930="x","M","")</f>
        <v/>
      </c>
      <c r="CT936" s="16" t="str">
        <f>IF('Vastgesteld 7-7-2022'!BB930="x","Z","")</f>
        <v/>
      </c>
      <c r="CU936" s="16" t="str">
        <f>IF('Vastgesteld 7-7-2022'!BF930="x","ZZ","")</f>
        <v/>
      </c>
      <c r="CV936" s="16" t="str">
        <f>IF(COUNTA('Vastgesteld 7-7-2022'!AJ930:AQ930)&lt;&gt;0,2,"")</f>
        <v/>
      </c>
      <c r="CW936" s="16" t="str">
        <f t="shared" si="87"/>
        <v/>
      </c>
      <c r="CX936" s="16" t="str">
        <f>IF('Vastgesteld 7-7-2022'!AJ930="x","BB","")</f>
        <v/>
      </c>
      <c r="CY936" s="16" t="str">
        <f>IF('Vastgesteld 7-7-2022'!AK930="x","B","")</f>
        <v/>
      </c>
      <c r="CZ936" s="16" t="str">
        <f>IF('Vastgesteld 7-7-2022'!AL930="x","L","")</f>
        <v/>
      </c>
      <c r="DA936" s="16" t="str">
        <f>IF('Vastgesteld 7-7-2022'!AM930="x","M","")</f>
        <v/>
      </c>
      <c r="DB936" s="16" t="str">
        <f>IF('Vastgesteld 7-7-2022'!AN930="x","Z","")</f>
        <v/>
      </c>
      <c r="DC936" s="16" t="str">
        <f>IF('Vastgesteld 7-7-2022'!AO930="x","ZZ","")</f>
        <v/>
      </c>
      <c r="DD936" s="16" t="str">
        <f>IF('Vastgesteld 7-7-2022'!AQ930="x","1.40","")</f>
        <v/>
      </c>
      <c r="DE936" s="16" t="str">
        <f>IF(COUNTA('Vastgesteld 7-7-2022'!BH930:BJ930)&lt;&gt;0,6,"")</f>
        <v/>
      </c>
      <c r="DF936" s="16" t="str">
        <f t="shared" si="88"/>
        <v/>
      </c>
      <c r="DG936" s="16" t="str">
        <f>IF('Vastgesteld 7-7-2022'!BH930="x","L","")</f>
        <v/>
      </c>
      <c r="DH936" s="16" t="str">
        <f>IF('Vastgesteld 7-7-2022'!BI930="x","M","")</f>
        <v/>
      </c>
      <c r="DI936" s="16" t="str">
        <f>IF('Vastgesteld 7-7-2022'!BJ930="x","Z","")</f>
        <v/>
      </c>
      <c r="DJ936" s="16" t="str">
        <f>IF('Vastgesteld 7-7-2022'!BK930="x","Z","")</f>
        <v/>
      </c>
      <c r="DK936" s="16" t="str">
        <f>IF(COUNTA('Vastgesteld 7-7-2022'!BM930:BO930)&lt;&gt;0,6,"")</f>
        <v/>
      </c>
      <c r="DL936" s="16" t="str">
        <f t="shared" si="89"/>
        <v/>
      </c>
      <c r="DM936" s="16" t="str">
        <f>IF('Vastgesteld 7-7-2022'!BM930="x","L","")</f>
        <v/>
      </c>
      <c r="DN936" s="16" t="str">
        <f>IF('Vastgesteld 7-7-2022'!BN930="x","M","")</f>
        <v/>
      </c>
      <c r="DO936" s="16" t="str">
        <f>IF('Vastgesteld 7-7-2022'!BO930="x","Z","")</f>
        <v/>
      </c>
      <c r="DP936" s="16" t="str">
        <f>IF('Vastgesteld 7-7-2022'!BP930="x","Z","")</f>
        <v/>
      </c>
    </row>
    <row r="937" spans="1:120" ht="14.4" x14ac:dyDescent="0.3">
      <c r="A937" s="18">
        <f>'Vastgesteld 7-7-2022'!A931</f>
        <v>0</v>
      </c>
      <c r="B937" s="16" t="str">
        <f>IFERROR(VLOOKUP('Vastgesteld 7-7-2022'!#REF!,#REF!,2,FALSE),"")</f>
        <v/>
      </c>
      <c r="C937" s="16">
        <f>'Vastgesteld 7-7-2022'!E931</f>
        <v>0</v>
      </c>
      <c r="D937" s="16" t="str">
        <f>IFERROR(VLOOKUP('Vastgesteld 7-7-2022'!#REF!,#REF!,2,FALSE),"")</f>
        <v/>
      </c>
      <c r="E937" s="16" t="str">
        <f>IFERROR(VLOOKUP('Vastgesteld 7-7-2022'!#REF!,#REF!,5,FALSE),"")</f>
        <v/>
      </c>
      <c r="F937" s="16" t="e">
        <f>IF('Vastgesteld 7-7-2022'!#REF!&lt;&gt;"",'Vastgesteld 7-7-2022'!#REF!,"")</f>
        <v>#REF!</v>
      </c>
      <c r="G937" s="16" t="e">
        <f>IF('Vastgesteld 7-7-2022'!#REF!="Indoor",1,0)</f>
        <v>#REF!</v>
      </c>
      <c r="H937" s="16" t="e">
        <f>'Vastgesteld 7-7-2022'!#REF!</f>
        <v>#REF!</v>
      </c>
      <c r="I937" s="16" t="e">
        <f>IF('Vastgesteld 7-7-2022'!#REF!="Nee",0,IF('Vastgesteld 7-7-2022'!#REF!="Ja",1,""))</f>
        <v>#REF!</v>
      </c>
      <c r="J937" s="16" t="e">
        <f>IF('Vastgesteld 7-7-2022'!#REF!&lt;&gt;"",'Vastgesteld 7-7-2022'!#REF!,"")</f>
        <v>#REF!</v>
      </c>
      <c r="BJ937" s="16" t="str">
        <f>IF(COUNTA('Vastgesteld 7-7-2022'!T931:AD931)&lt;&gt;0,1,"")</f>
        <v/>
      </c>
      <c r="BK937" s="16" t="str">
        <f t="shared" si="84"/>
        <v/>
      </c>
      <c r="BL937" s="16" t="str">
        <f>IF('Vastgesteld 7-7-2022'!T931="x","AA","")</f>
        <v/>
      </c>
      <c r="BM937" s="16" t="str">
        <f>IF('Vastgesteld 7-7-2022'!U931="x","A","")</f>
        <v/>
      </c>
      <c r="BN937" s="16" t="str">
        <f>IF('Vastgesteld 7-7-2022'!V931="x","B1","")</f>
        <v/>
      </c>
      <c r="BO937" s="16" t="e">
        <f>IF('Vastgesteld 7-7-2022'!#REF!="x","BB","")</f>
        <v>#REF!</v>
      </c>
      <c r="BP937" s="16" t="str">
        <f>IF('Vastgesteld 7-7-2022'!X931="x","B","")</f>
        <v/>
      </c>
      <c r="BQ937" s="16" t="str">
        <f>IF('Vastgesteld 7-7-2022'!Y931="x","L1","")</f>
        <v/>
      </c>
      <c r="BR937" s="16" t="str">
        <f>IF('Vastgesteld 7-7-2022'!Z931="x","L2","")</f>
        <v/>
      </c>
      <c r="BS937" s="16" t="str">
        <f>IF('Vastgesteld 7-7-2022'!AA931="x","M1","")</f>
        <v/>
      </c>
      <c r="BT937" s="16" t="str">
        <f>IF('Vastgesteld 7-7-2022'!AB931="x","M2","")</f>
        <v/>
      </c>
      <c r="BU937" s="16" t="str">
        <f>IF('Vastgesteld 7-7-2022'!AC931="x","Z1","")</f>
        <v/>
      </c>
      <c r="BV937" s="16" t="str">
        <f>IF('Vastgesteld 7-7-2022'!AD931="x","Z2","")</f>
        <v/>
      </c>
      <c r="BW937" s="16" t="str">
        <f>IF(COUNTA('Vastgesteld 7-7-2022'!K931:S931)&lt;&gt;0,1,"")</f>
        <v/>
      </c>
      <c r="BX937" s="16" t="str">
        <f t="shared" si="85"/>
        <v/>
      </c>
      <c r="BY937" s="16" t="str">
        <f>IF('Vastgesteld 7-7-2022'!K931="x","BB","")</f>
        <v/>
      </c>
      <c r="BZ937" s="16" t="str">
        <f>IF('Vastgesteld 7-7-2022'!L931="x","B","")</f>
        <v/>
      </c>
      <c r="CA937" s="16" t="str">
        <f>IF('Vastgesteld 7-7-2022'!M931="x","L1","")</f>
        <v/>
      </c>
      <c r="CB937" s="16" t="str">
        <f>IF('Vastgesteld 7-7-2022'!N931="x","L2","")</f>
        <v/>
      </c>
      <c r="CC937" s="16" t="str">
        <f>IF('Vastgesteld 7-7-2022'!O931="x","M1","")</f>
        <v/>
      </c>
      <c r="CD937" s="16" t="str">
        <f>IF('Vastgesteld 7-7-2022'!P931="x","M2","")</f>
        <v/>
      </c>
      <c r="CE937" s="16" t="str">
        <f>IF('Vastgesteld 7-7-2022'!Q931="x","Z1","")</f>
        <v/>
      </c>
      <c r="CF937" s="16" t="str">
        <f>IF('Vastgesteld 7-7-2022'!R931="x","Z2","")</f>
        <v/>
      </c>
      <c r="CG937" s="16" t="str">
        <f>IF('Vastgesteld 7-7-2022'!S931="x","ZZL","")</f>
        <v/>
      </c>
      <c r="CL937" s="16" t="str">
        <f>IF(COUNTA('Vastgesteld 7-7-2022'!AV931:BF931)&lt;&gt;0,2,"")</f>
        <v/>
      </c>
      <c r="CM937" s="16" t="str">
        <f t="shared" si="86"/>
        <v/>
      </c>
      <c r="CN937" s="16" t="str">
        <f>IF('Vastgesteld 7-7-2022'!AV931="x","AA","")</f>
        <v/>
      </c>
      <c r="CO937" s="16" t="str">
        <f>IF('Vastgesteld 7-7-2022'!AW931="x","A","")</f>
        <v/>
      </c>
      <c r="CP937" s="16" t="str">
        <f>IF('Vastgesteld 7-7-2022'!AX931="x","BB","")</f>
        <v/>
      </c>
      <c r="CQ937" s="16" t="str">
        <f>IF('Vastgesteld 7-7-2022'!AY931="x","B","")</f>
        <v/>
      </c>
      <c r="CR937" s="16" t="str">
        <f>IF('Vastgesteld 7-7-2022'!AZ931="x","L","")</f>
        <v/>
      </c>
      <c r="CS937" s="16" t="str">
        <f>IF('Vastgesteld 7-7-2022'!BA931="x","M","")</f>
        <v/>
      </c>
      <c r="CT937" s="16" t="str">
        <f>IF('Vastgesteld 7-7-2022'!BB931="x","Z","")</f>
        <v/>
      </c>
      <c r="CU937" s="16" t="str">
        <f>IF('Vastgesteld 7-7-2022'!BF931="x","ZZ","")</f>
        <v/>
      </c>
      <c r="CV937" s="16" t="str">
        <f>IF(COUNTA('Vastgesteld 7-7-2022'!AJ931:AQ931)&lt;&gt;0,2,"")</f>
        <v/>
      </c>
      <c r="CW937" s="16" t="str">
        <f t="shared" si="87"/>
        <v/>
      </c>
      <c r="CX937" s="16" t="str">
        <f>IF('Vastgesteld 7-7-2022'!AJ931="x","BB","")</f>
        <v/>
      </c>
      <c r="CY937" s="16" t="str">
        <f>IF('Vastgesteld 7-7-2022'!AK931="x","B","")</f>
        <v/>
      </c>
      <c r="CZ937" s="16" t="str">
        <f>IF('Vastgesteld 7-7-2022'!AL931="x","L","")</f>
        <v/>
      </c>
      <c r="DA937" s="16" t="str">
        <f>IF('Vastgesteld 7-7-2022'!AM931="x","M","")</f>
        <v/>
      </c>
      <c r="DB937" s="16" t="str">
        <f>IF('Vastgesteld 7-7-2022'!AN931="x","Z","")</f>
        <v/>
      </c>
      <c r="DC937" s="16" t="str">
        <f>IF('Vastgesteld 7-7-2022'!AO931="x","ZZ","")</f>
        <v/>
      </c>
      <c r="DD937" s="16" t="str">
        <f>IF('Vastgesteld 7-7-2022'!AQ931="x","1.40","")</f>
        <v/>
      </c>
      <c r="DE937" s="16" t="str">
        <f>IF(COUNTA('Vastgesteld 7-7-2022'!BH931:BJ931)&lt;&gt;0,6,"")</f>
        <v/>
      </c>
      <c r="DF937" s="16" t="str">
        <f t="shared" si="88"/>
        <v/>
      </c>
      <c r="DG937" s="16" t="str">
        <f>IF('Vastgesteld 7-7-2022'!BH931="x","L","")</f>
        <v/>
      </c>
      <c r="DH937" s="16" t="str">
        <f>IF('Vastgesteld 7-7-2022'!BI931="x","M","")</f>
        <v/>
      </c>
      <c r="DI937" s="16" t="str">
        <f>IF('Vastgesteld 7-7-2022'!BJ931="x","Z","")</f>
        <v/>
      </c>
      <c r="DJ937" s="16" t="str">
        <f>IF('Vastgesteld 7-7-2022'!BK931="x","Z","")</f>
        <v/>
      </c>
      <c r="DK937" s="16" t="str">
        <f>IF(COUNTA('Vastgesteld 7-7-2022'!BM931:BO931)&lt;&gt;0,6,"")</f>
        <v/>
      </c>
      <c r="DL937" s="16" t="str">
        <f t="shared" si="89"/>
        <v/>
      </c>
      <c r="DM937" s="16" t="str">
        <f>IF('Vastgesteld 7-7-2022'!BM931="x","L","")</f>
        <v/>
      </c>
      <c r="DN937" s="16" t="str">
        <f>IF('Vastgesteld 7-7-2022'!BN931="x","M","")</f>
        <v/>
      </c>
      <c r="DO937" s="16" t="str">
        <f>IF('Vastgesteld 7-7-2022'!BO931="x","Z","")</f>
        <v/>
      </c>
      <c r="DP937" s="16" t="str">
        <f>IF('Vastgesteld 7-7-2022'!BP931="x","Z","")</f>
        <v/>
      </c>
    </row>
    <row r="938" spans="1:120" ht="14.4" x14ac:dyDescent="0.3">
      <c r="A938" s="18">
        <f>'Vastgesteld 7-7-2022'!A932</f>
        <v>0</v>
      </c>
      <c r="B938" s="16" t="str">
        <f>IFERROR(VLOOKUP('Vastgesteld 7-7-2022'!#REF!,#REF!,2,FALSE),"")</f>
        <v/>
      </c>
      <c r="C938" s="16">
        <f>'Vastgesteld 7-7-2022'!E932</f>
        <v>0</v>
      </c>
      <c r="D938" s="16" t="str">
        <f>IFERROR(VLOOKUP('Vastgesteld 7-7-2022'!#REF!,#REF!,2,FALSE),"")</f>
        <v/>
      </c>
      <c r="E938" s="16" t="str">
        <f>IFERROR(VLOOKUP('Vastgesteld 7-7-2022'!#REF!,#REF!,5,FALSE),"")</f>
        <v/>
      </c>
      <c r="F938" s="16" t="e">
        <f>IF('Vastgesteld 7-7-2022'!#REF!&lt;&gt;"",'Vastgesteld 7-7-2022'!#REF!,"")</f>
        <v>#REF!</v>
      </c>
      <c r="G938" s="16" t="e">
        <f>IF('Vastgesteld 7-7-2022'!#REF!="Indoor",1,0)</f>
        <v>#REF!</v>
      </c>
      <c r="H938" s="16" t="e">
        <f>'Vastgesteld 7-7-2022'!#REF!</f>
        <v>#REF!</v>
      </c>
      <c r="I938" s="16" t="e">
        <f>IF('Vastgesteld 7-7-2022'!#REF!="Nee",0,IF('Vastgesteld 7-7-2022'!#REF!="Ja",1,""))</f>
        <v>#REF!</v>
      </c>
      <c r="J938" s="16" t="e">
        <f>IF('Vastgesteld 7-7-2022'!#REF!&lt;&gt;"",'Vastgesteld 7-7-2022'!#REF!,"")</f>
        <v>#REF!</v>
      </c>
      <c r="BJ938" s="16" t="str">
        <f>IF(COUNTA('Vastgesteld 7-7-2022'!T932:AD932)&lt;&gt;0,1,"")</f>
        <v/>
      </c>
      <c r="BK938" s="16" t="str">
        <f t="shared" si="84"/>
        <v/>
      </c>
      <c r="BL938" s="16" t="str">
        <f>IF('Vastgesteld 7-7-2022'!T932="x","AA","")</f>
        <v/>
      </c>
      <c r="BM938" s="16" t="str">
        <f>IF('Vastgesteld 7-7-2022'!U932="x","A","")</f>
        <v/>
      </c>
      <c r="BN938" s="16" t="str">
        <f>IF('Vastgesteld 7-7-2022'!V932="x","B1","")</f>
        <v/>
      </c>
      <c r="BO938" s="16" t="e">
        <f>IF('Vastgesteld 7-7-2022'!#REF!="x","BB","")</f>
        <v>#REF!</v>
      </c>
      <c r="BP938" s="16" t="str">
        <f>IF('Vastgesteld 7-7-2022'!X932="x","B","")</f>
        <v/>
      </c>
      <c r="BQ938" s="16" t="str">
        <f>IF('Vastgesteld 7-7-2022'!Y932="x","L1","")</f>
        <v/>
      </c>
      <c r="BR938" s="16" t="str">
        <f>IF('Vastgesteld 7-7-2022'!Z932="x","L2","")</f>
        <v/>
      </c>
      <c r="BS938" s="16" t="str">
        <f>IF('Vastgesteld 7-7-2022'!AA932="x","M1","")</f>
        <v/>
      </c>
      <c r="BT938" s="16" t="str">
        <f>IF('Vastgesteld 7-7-2022'!AB932="x","M2","")</f>
        <v/>
      </c>
      <c r="BU938" s="16" t="str">
        <f>IF('Vastgesteld 7-7-2022'!AC932="x","Z1","")</f>
        <v/>
      </c>
      <c r="BV938" s="16" t="str">
        <f>IF('Vastgesteld 7-7-2022'!AD932="x","Z2","")</f>
        <v/>
      </c>
      <c r="BW938" s="16" t="str">
        <f>IF(COUNTA('Vastgesteld 7-7-2022'!K932:S932)&lt;&gt;0,1,"")</f>
        <v/>
      </c>
      <c r="BX938" s="16" t="str">
        <f t="shared" si="85"/>
        <v/>
      </c>
      <c r="BY938" s="16" t="str">
        <f>IF('Vastgesteld 7-7-2022'!K932="x","BB","")</f>
        <v/>
      </c>
      <c r="BZ938" s="16" t="str">
        <f>IF('Vastgesteld 7-7-2022'!L932="x","B","")</f>
        <v/>
      </c>
      <c r="CA938" s="16" t="str">
        <f>IF('Vastgesteld 7-7-2022'!M932="x","L1","")</f>
        <v/>
      </c>
      <c r="CB938" s="16" t="str">
        <f>IF('Vastgesteld 7-7-2022'!N932="x","L2","")</f>
        <v/>
      </c>
      <c r="CC938" s="16" t="str">
        <f>IF('Vastgesteld 7-7-2022'!O932="x","M1","")</f>
        <v/>
      </c>
      <c r="CD938" s="16" t="str">
        <f>IF('Vastgesteld 7-7-2022'!P932="x","M2","")</f>
        <v/>
      </c>
      <c r="CE938" s="16" t="str">
        <f>IF('Vastgesteld 7-7-2022'!Q932="x","Z1","")</f>
        <v/>
      </c>
      <c r="CF938" s="16" t="str">
        <f>IF('Vastgesteld 7-7-2022'!R932="x","Z2","")</f>
        <v/>
      </c>
      <c r="CG938" s="16" t="str">
        <f>IF('Vastgesteld 7-7-2022'!S932="x","ZZL","")</f>
        <v/>
      </c>
      <c r="CL938" s="16" t="str">
        <f>IF(COUNTA('Vastgesteld 7-7-2022'!AV932:BF932)&lt;&gt;0,2,"")</f>
        <v/>
      </c>
      <c r="CM938" s="16" t="str">
        <f t="shared" si="86"/>
        <v/>
      </c>
      <c r="CN938" s="16" t="str">
        <f>IF('Vastgesteld 7-7-2022'!AV932="x","AA","")</f>
        <v/>
      </c>
      <c r="CO938" s="16" t="str">
        <f>IF('Vastgesteld 7-7-2022'!AW932="x","A","")</f>
        <v/>
      </c>
      <c r="CP938" s="16" t="str">
        <f>IF('Vastgesteld 7-7-2022'!AX932="x","BB","")</f>
        <v/>
      </c>
      <c r="CQ938" s="16" t="str">
        <f>IF('Vastgesteld 7-7-2022'!AY932="x","B","")</f>
        <v/>
      </c>
      <c r="CR938" s="16" t="str">
        <f>IF('Vastgesteld 7-7-2022'!AZ932="x","L","")</f>
        <v/>
      </c>
      <c r="CS938" s="16" t="str">
        <f>IF('Vastgesteld 7-7-2022'!BA932="x","M","")</f>
        <v/>
      </c>
      <c r="CT938" s="16" t="str">
        <f>IF('Vastgesteld 7-7-2022'!BB932="x","Z","")</f>
        <v/>
      </c>
      <c r="CU938" s="16" t="str">
        <f>IF('Vastgesteld 7-7-2022'!BF932="x","ZZ","")</f>
        <v/>
      </c>
      <c r="CV938" s="16" t="str">
        <f>IF(COUNTA('Vastgesteld 7-7-2022'!AJ932:AQ932)&lt;&gt;0,2,"")</f>
        <v/>
      </c>
      <c r="CW938" s="16" t="str">
        <f t="shared" si="87"/>
        <v/>
      </c>
      <c r="CX938" s="16" t="str">
        <f>IF('Vastgesteld 7-7-2022'!AJ932="x","BB","")</f>
        <v/>
      </c>
      <c r="CY938" s="16" t="str">
        <f>IF('Vastgesteld 7-7-2022'!AK932="x","B","")</f>
        <v/>
      </c>
      <c r="CZ938" s="16" t="str">
        <f>IF('Vastgesteld 7-7-2022'!AL932="x","L","")</f>
        <v/>
      </c>
      <c r="DA938" s="16" t="str">
        <f>IF('Vastgesteld 7-7-2022'!AM932="x","M","")</f>
        <v/>
      </c>
      <c r="DB938" s="16" t="str">
        <f>IF('Vastgesteld 7-7-2022'!AN932="x","Z","")</f>
        <v/>
      </c>
      <c r="DC938" s="16" t="str">
        <f>IF('Vastgesteld 7-7-2022'!AO932="x","ZZ","")</f>
        <v/>
      </c>
      <c r="DD938" s="16" t="str">
        <f>IF('Vastgesteld 7-7-2022'!AQ932="x","1.40","")</f>
        <v/>
      </c>
      <c r="DE938" s="16" t="str">
        <f>IF(COUNTA('Vastgesteld 7-7-2022'!BH932:BJ932)&lt;&gt;0,6,"")</f>
        <v/>
      </c>
      <c r="DF938" s="16" t="str">
        <f t="shared" si="88"/>
        <v/>
      </c>
      <c r="DG938" s="16" t="str">
        <f>IF('Vastgesteld 7-7-2022'!BH932="x","L","")</f>
        <v/>
      </c>
      <c r="DH938" s="16" t="str">
        <f>IF('Vastgesteld 7-7-2022'!BI932="x","M","")</f>
        <v/>
      </c>
      <c r="DI938" s="16" t="str">
        <f>IF('Vastgesteld 7-7-2022'!BJ932="x","Z","")</f>
        <v/>
      </c>
      <c r="DJ938" s="16" t="str">
        <f>IF('Vastgesteld 7-7-2022'!BK932="x","Z","")</f>
        <v/>
      </c>
      <c r="DK938" s="16" t="str">
        <f>IF(COUNTA('Vastgesteld 7-7-2022'!BM932:BO932)&lt;&gt;0,6,"")</f>
        <v/>
      </c>
      <c r="DL938" s="16" t="str">
        <f t="shared" si="89"/>
        <v/>
      </c>
      <c r="DM938" s="16" t="str">
        <f>IF('Vastgesteld 7-7-2022'!BM932="x","L","")</f>
        <v/>
      </c>
      <c r="DN938" s="16" t="str">
        <f>IF('Vastgesteld 7-7-2022'!BN932="x","M","")</f>
        <v/>
      </c>
      <c r="DO938" s="16" t="str">
        <f>IF('Vastgesteld 7-7-2022'!BO932="x","Z","")</f>
        <v/>
      </c>
      <c r="DP938" s="16" t="str">
        <f>IF('Vastgesteld 7-7-2022'!BP932="x","Z","")</f>
        <v/>
      </c>
    </row>
    <row r="939" spans="1:120" ht="14.4" x14ac:dyDescent="0.3">
      <c r="A939" s="18">
        <f>'Vastgesteld 7-7-2022'!A933</f>
        <v>0</v>
      </c>
      <c r="B939" s="16" t="str">
        <f>IFERROR(VLOOKUP('Vastgesteld 7-7-2022'!#REF!,#REF!,2,FALSE),"")</f>
        <v/>
      </c>
      <c r="C939" s="16">
        <f>'Vastgesteld 7-7-2022'!E933</f>
        <v>0</v>
      </c>
      <c r="D939" s="16" t="str">
        <f>IFERROR(VLOOKUP('Vastgesteld 7-7-2022'!#REF!,#REF!,2,FALSE),"")</f>
        <v/>
      </c>
      <c r="E939" s="16" t="str">
        <f>IFERROR(VLOOKUP('Vastgesteld 7-7-2022'!#REF!,#REF!,5,FALSE),"")</f>
        <v/>
      </c>
      <c r="F939" s="16" t="e">
        <f>IF('Vastgesteld 7-7-2022'!#REF!&lt;&gt;"",'Vastgesteld 7-7-2022'!#REF!,"")</f>
        <v>#REF!</v>
      </c>
      <c r="G939" s="16" t="e">
        <f>IF('Vastgesteld 7-7-2022'!#REF!="Indoor",1,0)</f>
        <v>#REF!</v>
      </c>
      <c r="H939" s="16" t="e">
        <f>'Vastgesteld 7-7-2022'!#REF!</f>
        <v>#REF!</v>
      </c>
      <c r="I939" s="16" t="e">
        <f>IF('Vastgesteld 7-7-2022'!#REF!="Nee",0,IF('Vastgesteld 7-7-2022'!#REF!="Ja",1,""))</f>
        <v>#REF!</v>
      </c>
      <c r="J939" s="16" t="e">
        <f>IF('Vastgesteld 7-7-2022'!#REF!&lt;&gt;"",'Vastgesteld 7-7-2022'!#REF!,"")</f>
        <v>#REF!</v>
      </c>
      <c r="BJ939" s="16" t="str">
        <f>IF(COUNTA('Vastgesteld 7-7-2022'!T933:AD933)&lt;&gt;0,1,"")</f>
        <v/>
      </c>
      <c r="BK939" s="16" t="str">
        <f t="shared" si="84"/>
        <v/>
      </c>
      <c r="BL939" s="16" t="str">
        <f>IF('Vastgesteld 7-7-2022'!T933="x","AA","")</f>
        <v/>
      </c>
      <c r="BM939" s="16" t="str">
        <f>IF('Vastgesteld 7-7-2022'!U933="x","A","")</f>
        <v/>
      </c>
      <c r="BN939" s="16" t="str">
        <f>IF('Vastgesteld 7-7-2022'!V933="x","B1","")</f>
        <v/>
      </c>
      <c r="BO939" s="16" t="e">
        <f>IF('Vastgesteld 7-7-2022'!#REF!="x","BB","")</f>
        <v>#REF!</v>
      </c>
      <c r="BP939" s="16" t="str">
        <f>IF('Vastgesteld 7-7-2022'!X933="x","B","")</f>
        <v/>
      </c>
      <c r="BQ939" s="16" t="str">
        <f>IF('Vastgesteld 7-7-2022'!Y933="x","L1","")</f>
        <v/>
      </c>
      <c r="BR939" s="16" t="str">
        <f>IF('Vastgesteld 7-7-2022'!Z933="x","L2","")</f>
        <v/>
      </c>
      <c r="BS939" s="16" t="str">
        <f>IF('Vastgesteld 7-7-2022'!AA933="x","M1","")</f>
        <v/>
      </c>
      <c r="BT939" s="16" t="str">
        <f>IF('Vastgesteld 7-7-2022'!AB933="x","M2","")</f>
        <v/>
      </c>
      <c r="BU939" s="16" t="str">
        <f>IF('Vastgesteld 7-7-2022'!AC933="x","Z1","")</f>
        <v/>
      </c>
      <c r="BV939" s="16" t="str">
        <f>IF('Vastgesteld 7-7-2022'!AD933="x","Z2","")</f>
        <v/>
      </c>
      <c r="BW939" s="16" t="str">
        <f>IF(COUNTA('Vastgesteld 7-7-2022'!K933:S933)&lt;&gt;0,1,"")</f>
        <v/>
      </c>
      <c r="BX939" s="16" t="str">
        <f t="shared" si="85"/>
        <v/>
      </c>
      <c r="BY939" s="16" t="str">
        <f>IF('Vastgesteld 7-7-2022'!K933="x","BB","")</f>
        <v/>
      </c>
      <c r="BZ939" s="16" t="str">
        <f>IF('Vastgesteld 7-7-2022'!L933="x","B","")</f>
        <v/>
      </c>
      <c r="CA939" s="16" t="str">
        <f>IF('Vastgesteld 7-7-2022'!M933="x","L1","")</f>
        <v/>
      </c>
      <c r="CB939" s="16" t="str">
        <f>IF('Vastgesteld 7-7-2022'!N933="x","L2","")</f>
        <v/>
      </c>
      <c r="CC939" s="16" t="str">
        <f>IF('Vastgesteld 7-7-2022'!O933="x","M1","")</f>
        <v/>
      </c>
      <c r="CD939" s="16" t="str">
        <f>IF('Vastgesteld 7-7-2022'!P933="x","M2","")</f>
        <v/>
      </c>
      <c r="CE939" s="16" t="str">
        <f>IF('Vastgesteld 7-7-2022'!Q933="x","Z1","")</f>
        <v/>
      </c>
      <c r="CF939" s="16" t="str">
        <f>IF('Vastgesteld 7-7-2022'!R933="x","Z2","")</f>
        <v/>
      </c>
      <c r="CG939" s="16" t="str">
        <f>IF('Vastgesteld 7-7-2022'!S933="x","ZZL","")</f>
        <v/>
      </c>
      <c r="CL939" s="16" t="str">
        <f>IF(COUNTA('Vastgesteld 7-7-2022'!AV933:BF933)&lt;&gt;0,2,"")</f>
        <v/>
      </c>
      <c r="CM939" s="16" t="str">
        <f t="shared" si="86"/>
        <v/>
      </c>
      <c r="CN939" s="16" t="str">
        <f>IF('Vastgesteld 7-7-2022'!AV933="x","AA","")</f>
        <v/>
      </c>
      <c r="CO939" s="16" t="str">
        <f>IF('Vastgesteld 7-7-2022'!AW933="x","A","")</f>
        <v/>
      </c>
      <c r="CP939" s="16" t="str">
        <f>IF('Vastgesteld 7-7-2022'!AX933="x","BB","")</f>
        <v/>
      </c>
      <c r="CQ939" s="16" t="str">
        <f>IF('Vastgesteld 7-7-2022'!AY933="x","B","")</f>
        <v/>
      </c>
      <c r="CR939" s="16" t="str">
        <f>IF('Vastgesteld 7-7-2022'!AZ933="x","L","")</f>
        <v/>
      </c>
      <c r="CS939" s="16" t="str">
        <f>IF('Vastgesteld 7-7-2022'!BA933="x","M","")</f>
        <v/>
      </c>
      <c r="CT939" s="16" t="str">
        <f>IF('Vastgesteld 7-7-2022'!BB933="x","Z","")</f>
        <v/>
      </c>
      <c r="CU939" s="16" t="str">
        <f>IF('Vastgesteld 7-7-2022'!BF933="x","ZZ","")</f>
        <v/>
      </c>
      <c r="CV939" s="16" t="str">
        <f>IF(COUNTA('Vastgesteld 7-7-2022'!AJ933:AQ933)&lt;&gt;0,2,"")</f>
        <v/>
      </c>
      <c r="CW939" s="16" t="str">
        <f t="shared" si="87"/>
        <v/>
      </c>
      <c r="CX939" s="16" t="str">
        <f>IF('Vastgesteld 7-7-2022'!AJ933="x","BB","")</f>
        <v/>
      </c>
      <c r="CY939" s="16" t="str">
        <f>IF('Vastgesteld 7-7-2022'!AK933="x","B","")</f>
        <v/>
      </c>
      <c r="CZ939" s="16" t="str">
        <f>IF('Vastgesteld 7-7-2022'!AL933="x","L","")</f>
        <v/>
      </c>
      <c r="DA939" s="16" t="str">
        <f>IF('Vastgesteld 7-7-2022'!AM933="x","M","")</f>
        <v/>
      </c>
      <c r="DB939" s="16" t="str">
        <f>IF('Vastgesteld 7-7-2022'!AN933="x","Z","")</f>
        <v/>
      </c>
      <c r="DC939" s="16" t="str">
        <f>IF('Vastgesteld 7-7-2022'!AO933="x","ZZ","")</f>
        <v/>
      </c>
      <c r="DD939" s="16" t="str">
        <f>IF('Vastgesteld 7-7-2022'!AQ933="x","1.40","")</f>
        <v/>
      </c>
      <c r="DE939" s="16" t="str">
        <f>IF(COUNTA('Vastgesteld 7-7-2022'!BH933:BJ933)&lt;&gt;0,6,"")</f>
        <v/>
      </c>
      <c r="DF939" s="16" t="str">
        <f t="shared" si="88"/>
        <v/>
      </c>
      <c r="DG939" s="16" t="str">
        <f>IF('Vastgesteld 7-7-2022'!BH933="x","L","")</f>
        <v/>
      </c>
      <c r="DH939" s="16" t="str">
        <f>IF('Vastgesteld 7-7-2022'!BI933="x","M","")</f>
        <v/>
      </c>
      <c r="DI939" s="16" t="str">
        <f>IF('Vastgesteld 7-7-2022'!BJ933="x","Z","")</f>
        <v/>
      </c>
      <c r="DJ939" s="16" t="str">
        <f>IF('Vastgesteld 7-7-2022'!BK933="x","Z","")</f>
        <v/>
      </c>
      <c r="DK939" s="16" t="str">
        <f>IF(COUNTA('Vastgesteld 7-7-2022'!BM933:BO933)&lt;&gt;0,6,"")</f>
        <v/>
      </c>
      <c r="DL939" s="16" t="str">
        <f t="shared" si="89"/>
        <v/>
      </c>
      <c r="DM939" s="16" t="str">
        <f>IF('Vastgesteld 7-7-2022'!BM933="x","L","")</f>
        <v/>
      </c>
      <c r="DN939" s="16" t="str">
        <f>IF('Vastgesteld 7-7-2022'!BN933="x","M","")</f>
        <v/>
      </c>
      <c r="DO939" s="16" t="str">
        <f>IF('Vastgesteld 7-7-2022'!BO933="x","Z","")</f>
        <v/>
      </c>
      <c r="DP939" s="16" t="str">
        <f>IF('Vastgesteld 7-7-2022'!BP933="x","Z","")</f>
        <v/>
      </c>
    </row>
    <row r="940" spans="1:120" ht="14.4" x14ac:dyDescent="0.3">
      <c r="A940" s="18">
        <f>'Vastgesteld 7-7-2022'!A934</f>
        <v>0</v>
      </c>
      <c r="B940" s="16" t="str">
        <f>IFERROR(VLOOKUP('Vastgesteld 7-7-2022'!#REF!,#REF!,2,FALSE),"")</f>
        <v/>
      </c>
      <c r="C940" s="16">
        <f>'Vastgesteld 7-7-2022'!E934</f>
        <v>0</v>
      </c>
      <c r="D940" s="16" t="str">
        <f>IFERROR(VLOOKUP('Vastgesteld 7-7-2022'!#REF!,#REF!,2,FALSE),"")</f>
        <v/>
      </c>
      <c r="E940" s="16" t="str">
        <f>IFERROR(VLOOKUP('Vastgesteld 7-7-2022'!#REF!,#REF!,5,FALSE),"")</f>
        <v/>
      </c>
      <c r="F940" s="16" t="e">
        <f>IF('Vastgesteld 7-7-2022'!#REF!&lt;&gt;"",'Vastgesteld 7-7-2022'!#REF!,"")</f>
        <v>#REF!</v>
      </c>
      <c r="G940" s="16" t="e">
        <f>IF('Vastgesteld 7-7-2022'!#REF!="Indoor",1,0)</f>
        <v>#REF!</v>
      </c>
      <c r="H940" s="16" t="e">
        <f>'Vastgesteld 7-7-2022'!#REF!</f>
        <v>#REF!</v>
      </c>
      <c r="I940" s="16" t="e">
        <f>IF('Vastgesteld 7-7-2022'!#REF!="Nee",0,IF('Vastgesteld 7-7-2022'!#REF!="Ja",1,""))</f>
        <v>#REF!</v>
      </c>
      <c r="J940" s="16" t="e">
        <f>IF('Vastgesteld 7-7-2022'!#REF!&lt;&gt;"",'Vastgesteld 7-7-2022'!#REF!,"")</f>
        <v>#REF!</v>
      </c>
      <c r="BJ940" s="16" t="str">
        <f>IF(COUNTA('Vastgesteld 7-7-2022'!T934:AD934)&lt;&gt;0,1,"")</f>
        <v/>
      </c>
      <c r="BK940" s="16" t="str">
        <f t="shared" si="84"/>
        <v/>
      </c>
      <c r="BL940" s="16" t="str">
        <f>IF('Vastgesteld 7-7-2022'!T934="x","AA","")</f>
        <v/>
      </c>
      <c r="BM940" s="16" t="str">
        <f>IF('Vastgesteld 7-7-2022'!U934="x","A","")</f>
        <v/>
      </c>
      <c r="BN940" s="16" t="str">
        <f>IF('Vastgesteld 7-7-2022'!V934="x","B1","")</f>
        <v/>
      </c>
      <c r="BO940" s="16" t="e">
        <f>IF('Vastgesteld 7-7-2022'!#REF!="x","BB","")</f>
        <v>#REF!</v>
      </c>
      <c r="BP940" s="16" t="str">
        <f>IF('Vastgesteld 7-7-2022'!X934="x","B","")</f>
        <v/>
      </c>
      <c r="BQ940" s="16" t="str">
        <f>IF('Vastgesteld 7-7-2022'!Y934="x","L1","")</f>
        <v/>
      </c>
      <c r="BR940" s="16" t="str">
        <f>IF('Vastgesteld 7-7-2022'!Z934="x","L2","")</f>
        <v/>
      </c>
      <c r="BS940" s="16" t="str">
        <f>IF('Vastgesteld 7-7-2022'!AA934="x","M1","")</f>
        <v/>
      </c>
      <c r="BT940" s="16" t="str">
        <f>IF('Vastgesteld 7-7-2022'!AB934="x","M2","")</f>
        <v/>
      </c>
      <c r="BU940" s="16" t="str">
        <f>IF('Vastgesteld 7-7-2022'!AC934="x","Z1","")</f>
        <v/>
      </c>
      <c r="BV940" s="16" t="str">
        <f>IF('Vastgesteld 7-7-2022'!AD934="x","Z2","")</f>
        <v/>
      </c>
      <c r="BW940" s="16" t="str">
        <f>IF(COUNTA('Vastgesteld 7-7-2022'!K934:S934)&lt;&gt;0,1,"")</f>
        <v/>
      </c>
      <c r="BX940" s="16" t="str">
        <f t="shared" si="85"/>
        <v/>
      </c>
      <c r="BY940" s="16" t="str">
        <f>IF('Vastgesteld 7-7-2022'!K934="x","BB","")</f>
        <v/>
      </c>
      <c r="BZ940" s="16" t="str">
        <f>IF('Vastgesteld 7-7-2022'!L934="x","B","")</f>
        <v/>
      </c>
      <c r="CA940" s="16" t="str">
        <f>IF('Vastgesteld 7-7-2022'!M934="x","L1","")</f>
        <v/>
      </c>
      <c r="CB940" s="16" t="str">
        <f>IF('Vastgesteld 7-7-2022'!N934="x","L2","")</f>
        <v/>
      </c>
      <c r="CC940" s="16" t="str">
        <f>IF('Vastgesteld 7-7-2022'!O934="x","M1","")</f>
        <v/>
      </c>
      <c r="CD940" s="16" t="str">
        <f>IF('Vastgesteld 7-7-2022'!P934="x","M2","")</f>
        <v/>
      </c>
      <c r="CE940" s="16" t="str">
        <f>IF('Vastgesteld 7-7-2022'!Q934="x","Z1","")</f>
        <v/>
      </c>
      <c r="CF940" s="16" t="str">
        <f>IF('Vastgesteld 7-7-2022'!R934="x","Z2","")</f>
        <v/>
      </c>
      <c r="CG940" s="16" t="str">
        <f>IF('Vastgesteld 7-7-2022'!S934="x","ZZL","")</f>
        <v/>
      </c>
      <c r="CL940" s="16" t="str">
        <f>IF(COUNTA('Vastgesteld 7-7-2022'!AV934:BF934)&lt;&gt;0,2,"")</f>
        <v/>
      </c>
      <c r="CM940" s="16" t="str">
        <f t="shared" si="86"/>
        <v/>
      </c>
      <c r="CN940" s="16" t="str">
        <f>IF('Vastgesteld 7-7-2022'!AV934="x","AA","")</f>
        <v/>
      </c>
      <c r="CO940" s="16" t="str">
        <f>IF('Vastgesteld 7-7-2022'!AW934="x","A","")</f>
        <v/>
      </c>
      <c r="CP940" s="16" t="str">
        <f>IF('Vastgesteld 7-7-2022'!AX934="x","BB","")</f>
        <v/>
      </c>
      <c r="CQ940" s="16" t="str">
        <f>IF('Vastgesteld 7-7-2022'!AY934="x","B","")</f>
        <v/>
      </c>
      <c r="CR940" s="16" t="str">
        <f>IF('Vastgesteld 7-7-2022'!AZ934="x","L","")</f>
        <v/>
      </c>
      <c r="CS940" s="16" t="str">
        <f>IF('Vastgesteld 7-7-2022'!BA934="x","M","")</f>
        <v/>
      </c>
      <c r="CT940" s="16" t="str">
        <f>IF('Vastgesteld 7-7-2022'!BB934="x","Z","")</f>
        <v/>
      </c>
      <c r="CU940" s="16" t="str">
        <f>IF('Vastgesteld 7-7-2022'!BF934="x","ZZ","")</f>
        <v/>
      </c>
      <c r="CV940" s="16" t="str">
        <f>IF(COUNTA('Vastgesteld 7-7-2022'!AJ934:AQ934)&lt;&gt;0,2,"")</f>
        <v/>
      </c>
      <c r="CW940" s="16" t="str">
        <f t="shared" si="87"/>
        <v/>
      </c>
      <c r="CX940" s="16" t="str">
        <f>IF('Vastgesteld 7-7-2022'!AJ934="x","BB","")</f>
        <v/>
      </c>
      <c r="CY940" s="16" t="str">
        <f>IF('Vastgesteld 7-7-2022'!AK934="x","B","")</f>
        <v/>
      </c>
      <c r="CZ940" s="16" t="str">
        <f>IF('Vastgesteld 7-7-2022'!AL934="x","L","")</f>
        <v/>
      </c>
      <c r="DA940" s="16" t="str">
        <f>IF('Vastgesteld 7-7-2022'!AM934="x","M","")</f>
        <v/>
      </c>
      <c r="DB940" s="16" t="str">
        <f>IF('Vastgesteld 7-7-2022'!AN934="x","Z","")</f>
        <v/>
      </c>
      <c r="DC940" s="16" t="str">
        <f>IF('Vastgesteld 7-7-2022'!AO934="x","ZZ","")</f>
        <v/>
      </c>
      <c r="DD940" s="16" t="str">
        <f>IF('Vastgesteld 7-7-2022'!AQ934="x","1.40","")</f>
        <v/>
      </c>
      <c r="DE940" s="16" t="str">
        <f>IF(COUNTA('Vastgesteld 7-7-2022'!BH934:BJ934)&lt;&gt;0,6,"")</f>
        <v/>
      </c>
      <c r="DF940" s="16" t="str">
        <f t="shared" si="88"/>
        <v/>
      </c>
      <c r="DG940" s="16" t="str">
        <f>IF('Vastgesteld 7-7-2022'!BH934="x","L","")</f>
        <v/>
      </c>
      <c r="DH940" s="16" t="str">
        <f>IF('Vastgesteld 7-7-2022'!BI934="x","M","")</f>
        <v/>
      </c>
      <c r="DI940" s="16" t="str">
        <f>IF('Vastgesteld 7-7-2022'!BJ934="x","Z","")</f>
        <v/>
      </c>
      <c r="DJ940" s="16" t="str">
        <f>IF('Vastgesteld 7-7-2022'!BK934="x","Z","")</f>
        <v/>
      </c>
      <c r="DK940" s="16" t="str">
        <f>IF(COUNTA('Vastgesteld 7-7-2022'!BM934:BO934)&lt;&gt;0,6,"")</f>
        <v/>
      </c>
      <c r="DL940" s="16" t="str">
        <f t="shared" si="89"/>
        <v/>
      </c>
      <c r="DM940" s="16" t="str">
        <f>IF('Vastgesteld 7-7-2022'!BM934="x","L","")</f>
        <v/>
      </c>
      <c r="DN940" s="16" t="str">
        <f>IF('Vastgesteld 7-7-2022'!BN934="x","M","")</f>
        <v/>
      </c>
      <c r="DO940" s="16" t="str">
        <f>IF('Vastgesteld 7-7-2022'!BO934="x","Z","")</f>
        <v/>
      </c>
      <c r="DP940" s="16" t="str">
        <f>IF('Vastgesteld 7-7-2022'!BP934="x","Z","")</f>
        <v/>
      </c>
    </row>
    <row r="941" spans="1:120" ht="14.4" x14ac:dyDescent="0.3">
      <c r="A941" s="18">
        <f>'Vastgesteld 7-7-2022'!A935</f>
        <v>0</v>
      </c>
      <c r="B941" s="16" t="str">
        <f>IFERROR(VLOOKUP('Vastgesteld 7-7-2022'!#REF!,#REF!,2,FALSE),"")</f>
        <v/>
      </c>
      <c r="C941" s="16">
        <f>'Vastgesteld 7-7-2022'!E935</f>
        <v>0</v>
      </c>
      <c r="D941" s="16" t="str">
        <f>IFERROR(VLOOKUP('Vastgesteld 7-7-2022'!#REF!,#REF!,2,FALSE),"")</f>
        <v/>
      </c>
      <c r="E941" s="16" t="str">
        <f>IFERROR(VLOOKUP('Vastgesteld 7-7-2022'!#REF!,#REF!,5,FALSE),"")</f>
        <v/>
      </c>
      <c r="F941" s="16" t="e">
        <f>IF('Vastgesteld 7-7-2022'!#REF!&lt;&gt;"",'Vastgesteld 7-7-2022'!#REF!,"")</f>
        <v>#REF!</v>
      </c>
      <c r="G941" s="16" t="e">
        <f>IF('Vastgesteld 7-7-2022'!#REF!="Indoor",1,0)</f>
        <v>#REF!</v>
      </c>
      <c r="H941" s="16" t="e">
        <f>'Vastgesteld 7-7-2022'!#REF!</f>
        <v>#REF!</v>
      </c>
      <c r="I941" s="16" t="e">
        <f>IF('Vastgesteld 7-7-2022'!#REF!="Nee",0,IF('Vastgesteld 7-7-2022'!#REF!="Ja",1,""))</f>
        <v>#REF!</v>
      </c>
      <c r="J941" s="16" t="e">
        <f>IF('Vastgesteld 7-7-2022'!#REF!&lt;&gt;"",'Vastgesteld 7-7-2022'!#REF!,"")</f>
        <v>#REF!</v>
      </c>
      <c r="BJ941" s="16" t="str">
        <f>IF(COUNTA('Vastgesteld 7-7-2022'!T935:AD935)&lt;&gt;0,1,"")</f>
        <v/>
      </c>
      <c r="BK941" s="16" t="str">
        <f t="shared" si="84"/>
        <v/>
      </c>
      <c r="BL941" s="16" t="str">
        <f>IF('Vastgesteld 7-7-2022'!T935="x","AA","")</f>
        <v/>
      </c>
      <c r="BM941" s="16" t="str">
        <f>IF('Vastgesteld 7-7-2022'!U935="x","A","")</f>
        <v/>
      </c>
      <c r="BN941" s="16" t="str">
        <f>IF('Vastgesteld 7-7-2022'!V935="x","B1","")</f>
        <v/>
      </c>
      <c r="BO941" s="16" t="e">
        <f>IF('Vastgesteld 7-7-2022'!#REF!="x","BB","")</f>
        <v>#REF!</v>
      </c>
      <c r="BP941" s="16" t="str">
        <f>IF('Vastgesteld 7-7-2022'!X935="x","B","")</f>
        <v/>
      </c>
      <c r="BQ941" s="16" t="str">
        <f>IF('Vastgesteld 7-7-2022'!Y935="x","L1","")</f>
        <v/>
      </c>
      <c r="BR941" s="16" t="str">
        <f>IF('Vastgesteld 7-7-2022'!Z935="x","L2","")</f>
        <v/>
      </c>
      <c r="BS941" s="16" t="str">
        <f>IF('Vastgesteld 7-7-2022'!AA935="x","M1","")</f>
        <v/>
      </c>
      <c r="BT941" s="16" t="str">
        <f>IF('Vastgesteld 7-7-2022'!AB935="x","M2","")</f>
        <v/>
      </c>
      <c r="BU941" s="16" t="str">
        <f>IF('Vastgesteld 7-7-2022'!AC935="x","Z1","")</f>
        <v/>
      </c>
      <c r="BV941" s="16" t="str">
        <f>IF('Vastgesteld 7-7-2022'!AD935="x","Z2","")</f>
        <v/>
      </c>
      <c r="BW941" s="16" t="str">
        <f>IF(COUNTA('Vastgesteld 7-7-2022'!K935:S935)&lt;&gt;0,1,"")</f>
        <v/>
      </c>
      <c r="BX941" s="16" t="str">
        <f t="shared" si="85"/>
        <v/>
      </c>
      <c r="BY941" s="16" t="str">
        <f>IF('Vastgesteld 7-7-2022'!K935="x","BB","")</f>
        <v/>
      </c>
      <c r="BZ941" s="16" t="str">
        <f>IF('Vastgesteld 7-7-2022'!L935="x","B","")</f>
        <v/>
      </c>
      <c r="CA941" s="16" t="str">
        <f>IF('Vastgesteld 7-7-2022'!M935="x","L1","")</f>
        <v/>
      </c>
      <c r="CB941" s="16" t="str">
        <f>IF('Vastgesteld 7-7-2022'!N935="x","L2","")</f>
        <v/>
      </c>
      <c r="CC941" s="16" t="str">
        <f>IF('Vastgesteld 7-7-2022'!O935="x","M1","")</f>
        <v/>
      </c>
      <c r="CD941" s="16" t="str">
        <f>IF('Vastgesteld 7-7-2022'!P935="x","M2","")</f>
        <v/>
      </c>
      <c r="CE941" s="16" t="str">
        <f>IF('Vastgesteld 7-7-2022'!Q935="x","Z1","")</f>
        <v/>
      </c>
      <c r="CF941" s="16" t="str">
        <f>IF('Vastgesteld 7-7-2022'!R935="x","Z2","")</f>
        <v/>
      </c>
      <c r="CG941" s="16" t="str">
        <f>IF('Vastgesteld 7-7-2022'!S935="x","ZZL","")</f>
        <v/>
      </c>
      <c r="CL941" s="16" t="str">
        <f>IF(COUNTA('Vastgesteld 7-7-2022'!AV935:BF935)&lt;&gt;0,2,"")</f>
        <v/>
      </c>
      <c r="CM941" s="16" t="str">
        <f t="shared" si="86"/>
        <v/>
      </c>
      <c r="CN941" s="16" t="str">
        <f>IF('Vastgesteld 7-7-2022'!AV935="x","AA","")</f>
        <v/>
      </c>
      <c r="CO941" s="16" t="str">
        <f>IF('Vastgesteld 7-7-2022'!AW935="x","A","")</f>
        <v/>
      </c>
      <c r="CP941" s="16" t="str">
        <f>IF('Vastgesteld 7-7-2022'!AX935="x","BB","")</f>
        <v/>
      </c>
      <c r="CQ941" s="16" t="str">
        <f>IF('Vastgesteld 7-7-2022'!AY935="x","B","")</f>
        <v/>
      </c>
      <c r="CR941" s="16" t="str">
        <f>IF('Vastgesteld 7-7-2022'!AZ935="x","L","")</f>
        <v/>
      </c>
      <c r="CS941" s="16" t="str">
        <f>IF('Vastgesteld 7-7-2022'!BA935="x","M","")</f>
        <v/>
      </c>
      <c r="CT941" s="16" t="str">
        <f>IF('Vastgesteld 7-7-2022'!BB935="x","Z","")</f>
        <v/>
      </c>
      <c r="CU941" s="16" t="str">
        <f>IF('Vastgesteld 7-7-2022'!BF935="x","ZZ","")</f>
        <v/>
      </c>
      <c r="CV941" s="16" t="str">
        <f>IF(COUNTA('Vastgesteld 7-7-2022'!AJ935:AQ935)&lt;&gt;0,2,"")</f>
        <v/>
      </c>
      <c r="CW941" s="16" t="str">
        <f t="shared" si="87"/>
        <v/>
      </c>
      <c r="CX941" s="16" t="str">
        <f>IF('Vastgesteld 7-7-2022'!AJ935="x","BB","")</f>
        <v/>
      </c>
      <c r="CY941" s="16" t="str">
        <f>IF('Vastgesteld 7-7-2022'!AK935="x","B","")</f>
        <v/>
      </c>
      <c r="CZ941" s="16" t="str">
        <f>IF('Vastgesteld 7-7-2022'!AL935="x","L","")</f>
        <v/>
      </c>
      <c r="DA941" s="16" t="str">
        <f>IF('Vastgesteld 7-7-2022'!AM935="x","M","")</f>
        <v/>
      </c>
      <c r="DB941" s="16" t="str">
        <f>IF('Vastgesteld 7-7-2022'!AN935="x","Z","")</f>
        <v/>
      </c>
      <c r="DC941" s="16" t="str">
        <f>IF('Vastgesteld 7-7-2022'!AO935="x","ZZ","")</f>
        <v/>
      </c>
      <c r="DD941" s="16" t="str">
        <f>IF('Vastgesteld 7-7-2022'!AQ935="x","1.40","")</f>
        <v/>
      </c>
      <c r="DE941" s="16" t="str">
        <f>IF(COUNTA('Vastgesteld 7-7-2022'!BH935:BJ935)&lt;&gt;0,6,"")</f>
        <v/>
      </c>
      <c r="DF941" s="16" t="str">
        <f t="shared" si="88"/>
        <v/>
      </c>
      <c r="DG941" s="16" t="str">
        <f>IF('Vastgesteld 7-7-2022'!BH935="x","L","")</f>
        <v/>
      </c>
      <c r="DH941" s="16" t="str">
        <f>IF('Vastgesteld 7-7-2022'!BI935="x","M","")</f>
        <v/>
      </c>
      <c r="DI941" s="16" t="str">
        <f>IF('Vastgesteld 7-7-2022'!BJ935="x","Z","")</f>
        <v/>
      </c>
      <c r="DJ941" s="16" t="str">
        <f>IF('Vastgesteld 7-7-2022'!BK935="x","Z","")</f>
        <v/>
      </c>
      <c r="DK941" s="16" t="str">
        <f>IF(COUNTA('Vastgesteld 7-7-2022'!BM935:BO935)&lt;&gt;0,6,"")</f>
        <v/>
      </c>
      <c r="DL941" s="16" t="str">
        <f t="shared" si="89"/>
        <v/>
      </c>
      <c r="DM941" s="16" t="str">
        <f>IF('Vastgesteld 7-7-2022'!BM935="x","L","")</f>
        <v/>
      </c>
      <c r="DN941" s="16" t="str">
        <f>IF('Vastgesteld 7-7-2022'!BN935="x","M","")</f>
        <v/>
      </c>
      <c r="DO941" s="16" t="str">
        <f>IF('Vastgesteld 7-7-2022'!BO935="x","Z","")</f>
        <v/>
      </c>
      <c r="DP941" s="16" t="str">
        <f>IF('Vastgesteld 7-7-2022'!BP935="x","Z","")</f>
        <v/>
      </c>
    </row>
    <row r="942" spans="1:120" ht="14.4" x14ac:dyDescent="0.3">
      <c r="A942" s="18">
        <f>'Vastgesteld 7-7-2022'!A936</f>
        <v>0</v>
      </c>
      <c r="B942" s="16" t="str">
        <f>IFERROR(VLOOKUP('Vastgesteld 7-7-2022'!#REF!,#REF!,2,FALSE),"")</f>
        <v/>
      </c>
      <c r="C942" s="16">
        <f>'Vastgesteld 7-7-2022'!E936</f>
        <v>0</v>
      </c>
      <c r="D942" s="16" t="str">
        <f>IFERROR(VLOOKUP('Vastgesteld 7-7-2022'!#REF!,#REF!,2,FALSE),"")</f>
        <v/>
      </c>
      <c r="E942" s="16" t="str">
        <f>IFERROR(VLOOKUP('Vastgesteld 7-7-2022'!#REF!,#REF!,5,FALSE),"")</f>
        <v/>
      </c>
      <c r="F942" s="16" t="e">
        <f>IF('Vastgesteld 7-7-2022'!#REF!&lt;&gt;"",'Vastgesteld 7-7-2022'!#REF!,"")</f>
        <v>#REF!</v>
      </c>
      <c r="G942" s="16" t="e">
        <f>IF('Vastgesteld 7-7-2022'!#REF!="Indoor",1,0)</f>
        <v>#REF!</v>
      </c>
      <c r="H942" s="16" t="e">
        <f>'Vastgesteld 7-7-2022'!#REF!</f>
        <v>#REF!</v>
      </c>
      <c r="I942" s="16" t="e">
        <f>IF('Vastgesteld 7-7-2022'!#REF!="Nee",0,IF('Vastgesteld 7-7-2022'!#REF!="Ja",1,""))</f>
        <v>#REF!</v>
      </c>
      <c r="J942" s="16" t="e">
        <f>IF('Vastgesteld 7-7-2022'!#REF!&lt;&gt;"",'Vastgesteld 7-7-2022'!#REF!,"")</f>
        <v>#REF!</v>
      </c>
      <c r="BJ942" s="16" t="str">
        <f>IF(COUNTA('Vastgesteld 7-7-2022'!T936:AD936)&lt;&gt;0,1,"")</f>
        <v/>
      </c>
      <c r="BK942" s="16" t="str">
        <f t="shared" si="84"/>
        <v/>
      </c>
      <c r="BL942" s="16" t="str">
        <f>IF('Vastgesteld 7-7-2022'!T936="x","AA","")</f>
        <v/>
      </c>
      <c r="BM942" s="16" t="str">
        <f>IF('Vastgesteld 7-7-2022'!U936="x","A","")</f>
        <v/>
      </c>
      <c r="BN942" s="16" t="str">
        <f>IF('Vastgesteld 7-7-2022'!V936="x","B1","")</f>
        <v/>
      </c>
      <c r="BO942" s="16" t="e">
        <f>IF('Vastgesteld 7-7-2022'!#REF!="x","BB","")</f>
        <v>#REF!</v>
      </c>
      <c r="BP942" s="16" t="str">
        <f>IF('Vastgesteld 7-7-2022'!X936="x","B","")</f>
        <v/>
      </c>
      <c r="BQ942" s="16" t="str">
        <f>IF('Vastgesteld 7-7-2022'!Y936="x","L1","")</f>
        <v/>
      </c>
      <c r="BR942" s="16" t="str">
        <f>IF('Vastgesteld 7-7-2022'!Z936="x","L2","")</f>
        <v/>
      </c>
      <c r="BS942" s="16" t="str">
        <f>IF('Vastgesteld 7-7-2022'!AA936="x","M1","")</f>
        <v/>
      </c>
      <c r="BT942" s="16" t="str">
        <f>IF('Vastgesteld 7-7-2022'!AB936="x","M2","")</f>
        <v/>
      </c>
      <c r="BU942" s="16" t="str">
        <f>IF('Vastgesteld 7-7-2022'!AC936="x","Z1","")</f>
        <v/>
      </c>
      <c r="BV942" s="16" t="str">
        <f>IF('Vastgesteld 7-7-2022'!AD936="x","Z2","")</f>
        <v/>
      </c>
      <c r="BW942" s="16" t="str">
        <f>IF(COUNTA('Vastgesteld 7-7-2022'!K936:S936)&lt;&gt;0,1,"")</f>
        <v/>
      </c>
      <c r="BX942" s="16" t="str">
        <f t="shared" si="85"/>
        <v/>
      </c>
      <c r="BY942" s="16" t="str">
        <f>IF('Vastgesteld 7-7-2022'!K936="x","BB","")</f>
        <v/>
      </c>
      <c r="BZ942" s="16" t="str">
        <f>IF('Vastgesteld 7-7-2022'!L936="x","B","")</f>
        <v/>
      </c>
      <c r="CA942" s="16" t="str">
        <f>IF('Vastgesteld 7-7-2022'!M936="x","L1","")</f>
        <v/>
      </c>
      <c r="CB942" s="16" t="str">
        <f>IF('Vastgesteld 7-7-2022'!N936="x","L2","")</f>
        <v/>
      </c>
      <c r="CC942" s="16" t="str">
        <f>IF('Vastgesteld 7-7-2022'!O936="x","M1","")</f>
        <v/>
      </c>
      <c r="CD942" s="16" t="str">
        <f>IF('Vastgesteld 7-7-2022'!P936="x","M2","")</f>
        <v/>
      </c>
      <c r="CE942" s="16" t="str">
        <f>IF('Vastgesteld 7-7-2022'!Q936="x","Z1","")</f>
        <v/>
      </c>
      <c r="CF942" s="16" t="str">
        <f>IF('Vastgesteld 7-7-2022'!R936="x","Z2","")</f>
        <v/>
      </c>
      <c r="CG942" s="16" t="str">
        <f>IF('Vastgesteld 7-7-2022'!S936="x","ZZL","")</f>
        <v/>
      </c>
      <c r="CL942" s="16" t="str">
        <f>IF(COUNTA('Vastgesteld 7-7-2022'!AV936:BF936)&lt;&gt;0,2,"")</f>
        <v/>
      </c>
      <c r="CM942" s="16" t="str">
        <f t="shared" si="86"/>
        <v/>
      </c>
      <c r="CN942" s="16" t="str">
        <f>IF('Vastgesteld 7-7-2022'!AV936="x","AA","")</f>
        <v/>
      </c>
      <c r="CO942" s="16" t="str">
        <f>IF('Vastgesteld 7-7-2022'!AW936="x","A","")</f>
        <v/>
      </c>
      <c r="CP942" s="16" t="str">
        <f>IF('Vastgesteld 7-7-2022'!AX936="x","BB","")</f>
        <v/>
      </c>
      <c r="CQ942" s="16" t="str">
        <f>IF('Vastgesteld 7-7-2022'!AY936="x","B","")</f>
        <v/>
      </c>
      <c r="CR942" s="16" t="str">
        <f>IF('Vastgesteld 7-7-2022'!AZ936="x","L","")</f>
        <v/>
      </c>
      <c r="CS942" s="16" t="str">
        <f>IF('Vastgesteld 7-7-2022'!BA936="x","M","")</f>
        <v/>
      </c>
      <c r="CT942" s="16" t="str">
        <f>IF('Vastgesteld 7-7-2022'!BB936="x","Z","")</f>
        <v/>
      </c>
      <c r="CU942" s="16" t="str">
        <f>IF('Vastgesteld 7-7-2022'!BF936="x","ZZ","")</f>
        <v/>
      </c>
      <c r="CV942" s="16" t="str">
        <f>IF(COUNTA('Vastgesteld 7-7-2022'!AJ936:AQ936)&lt;&gt;0,2,"")</f>
        <v/>
      </c>
      <c r="CW942" s="16" t="str">
        <f t="shared" si="87"/>
        <v/>
      </c>
      <c r="CX942" s="16" t="str">
        <f>IF('Vastgesteld 7-7-2022'!AJ936="x","BB","")</f>
        <v/>
      </c>
      <c r="CY942" s="16" t="str">
        <f>IF('Vastgesteld 7-7-2022'!AK936="x","B","")</f>
        <v/>
      </c>
      <c r="CZ942" s="16" t="str">
        <f>IF('Vastgesteld 7-7-2022'!AL936="x","L","")</f>
        <v/>
      </c>
      <c r="DA942" s="16" t="str">
        <f>IF('Vastgesteld 7-7-2022'!AM936="x","M","")</f>
        <v/>
      </c>
      <c r="DB942" s="16" t="str">
        <f>IF('Vastgesteld 7-7-2022'!AN936="x","Z","")</f>
        <v/>
      </c>
      <c r="DC942" s="16" t="str">
        <f>IF('Vastgesteld 7-7-2022'!AO936="x","ZZ","")</f>
        <v/>
      </c>
      <c r="DD942" s="16" t="str">
        <f>IF('Vastgesteld 7-7-2022'!AQ936="x","1.40","")</f>
        <v/>
      </c>
      <c r="DE942" s="16" t="str">
        <f>IF(COUNTA('Vastgesteld 7-7-2022'!BH936:BJ936)&lt;&gt;0,6,"")</f>
        <v/>
      </c>
      <c r="DF942" s="16" t="str">
        <f t="shared" si="88"/>
        <v/>
      </c>
      <c r="DG942" s="16" t="str">
        <f>IF('Vastgesteld 7-7-2022'!BH936="x","L","")</f>
        <v/>
      </c>
      <c r="DH942" s="16" t="str">
        <f>IF('Vastgesteld 7-7-2022'!BI936="x","M","")</f>
        <v/>
      </c>
      <c r="DI942" s="16" t="str">
        <f>IF('Vastgesteld 7-7-2022'!BJ936="x","Z","")</f>
        <v/>
      </c>
      <c r="DJ942" s="16" t="str">
        <f>IF('Vastgesteld 7-7-2022'!BK936="x","Z","")</f>
        <v/>
      </c>
      <c r="DK942" s="16" t="str">
        <f>IF(COUNTA('Vastgesteld 7-7-2022'!BM936:BO936)&lt;&gt;0,6,"")</f>
        <v/>
      </c>
      <c r="DL942" s="16" t="str">
        <f t="shared" si="89"/>
        <v/>
      </c>
      <c r="DM942" s="16" t="str">
        <f>IF('Vastgesteld 7-7-2022'!BM936="x","L","")</f>
        <v/>
      </c>
      <c r="DN942" s="16" t="str">
        <f>IF('Vastgesteld 7-7-2022'!BN936="x","M","")</f>
        <v/>
      </c>
      <c r="DO942" s="16" t="str">
        <f>IF('Vastgesteld 7-7-2022'!BO936="x","Z","")</f>
        <v/>
      </c>
      <c r="DP942" s="16" t="str">
        <f>IF('Vastgesteld 7-7-2022'!BP936="x","Z","")</f>
        <v/>
      </c>
    </row>
    <row r="943" spans="1:120" ht="14.4" x14ac:dyDescent="0.3">
      <c r="A943" s="18">
        <f>'Vastgesteld 7-7-2022'!A937</f>
        <v>0</v>
      </c>
      <c r="B943" s="16" t="str">
        <f>IFERROR(VLOOKUP('Vastgesteld 7-7-2022'!#REF!,#REF!,2,FALSE),"")</f>
        <v/>
      </c>
      <c r="C943" s="16">
        <f>'Vastgesteld 7-7-2022'!E937</f>
        <v>0</v>
      </c>
      <c r="D943" s="16" t="str">
        <f>IFERROR(VLOOKUP('Vastgesteld 7-7-2022'!#REF!,#REF!,2,FALSE),"")</f>
        <v/>
      </c>
      <c r="E943" s="16" t="str">
        <f>IFERROR(VLOOKUP('Vastgesteld 7-7-2022'!#REF!,#REF!,5,FALSE),"")</f>
        <v/>
      </c>
      <c r="F943" s="16" t="e">
        <f>IF('Vastgesteld 7-7-2022'!#REF!&lt;&gt;"",'Vastgesteld 7-7-2022'!#REF!,"")</f>
        <v>#REF!</v>
      </c>
      <c r="G943" s="16" t="e">
        <f>IF('Vastgesteld 7-7-2022'!#REF!="Indoor",1,0)</f>
        <v>#REF!</v>
      </c>
      <c r="H943" s="16" t="e">
        <f>'Vastgesteld 7-7-2022'!#REF!</f>
        <v>#REF!</v>
      </c>
      <c r="I943" s="16" t="e">
        <f>IF('Vastgesteld 7-7-2022'!#REF!="Nee",0,IF('Vastgesteld 7-7-2022'!#REF!="Ja",1,""))</f>
        <v>#REF!</v>
      </c>
      <c r="J943" s="16" t="e">
        <f>IF('Vastgesteld 7-7-2022'!#REF!&lt;&gt;"",'Vastgesteld 7-7-2022'!#REF!,"")</f>
        <v>#REF!</v>
      </c>
      <c r="BJ943" s="16" t="str">
        <f>IF(COUNTA('Vastgesteld 7-7-2022'!T937:AD937)&lt;&gt;0,1,"")</f>
        <v/>
      </c>
      <c r="BK943" s="16" t="str">
        <f t="shared" si="84"/>
        <v/>
      </c>
      <c r="BL943" s="16" t="str">
        <f>IF('Vastgesteld 7-7-2022'!T937="x","AA","")</f>
        <v/>
      </c>
      <c r="BM943" s="16" t="str">
        <f>IF('Vastgesteld 7-7-2022'!U937="x","A","")</f>
        <v/>
      </c>
      <c r="BN943" s="16" t="str">
        <f>IF('Vastgesteld 7-7-2022'!V937="x","B1","")</f>
        <v/>
      </c>
      <c r="BO943" s="16" t="e">
        <f>IF('Vastgesteld 7-7-2022'!#REF!="x","BB","")</f>
        <v>#REF!</v>
      </c>
      <c r="BP943" s="16" t="str">
        <f>IF('Vastgesteld 7-7-2022'!X937="x","B","")</f>
        <v/>
      </c>
      <c r="BQ943" s="16" t="str">
        <f>IF('Vastgesteld 7-7-2022'!Y937="x","L1","")</f>
        <v/>
      </c>
      <c r="BR943" s="16" t="str">
        <f>IF('Vastgesteld 7-7-2022'!Z937="x","L2","")</f>
        <v/>
      </c>
      <c r="BS943" s="16" t="str">
        <f>IF('Vastgesteld 7-7-2022'!AA937="x","M1","")</f>
        <v/>
      </c>
      <c r="BT943" s="16" t="str">
        <f>IF('Vastgesteld 7-7-2022'!AB937="x","M2","")</f>
        <v/>
      </c>
      <c r="BU943" s="16" t="str">
        <f>IF('Vastgesteld 7-7-2022'!AC937="x","Z1","")</f>
        <v/>
      </c>
      <c r="BV943" s="16" t="str">
        <f>IF('Vastgesteld 7-7-2022'!AD937="x","Z2","")</f>
        <v/>
      </c>
      <c r="BW943" s="16" t="str">
        <f>IF(COUNTA('Vastgesteld 7-7-2022'!K937:S937)&lt;&gt;0,1,"")</f>
        <v/>
      </c>
      <c r="BX943" s="16" t="str">
        <f t="shared" si="85"/>
        <v/>
      </c>
      <c r="BY943" s="16" t="str">
        <f>IF('Vastgesteld 7-7-2022'!K937="x","BB","")</f>
        <v/>
      </c>
      <c r="BZ943" s="16" t="str">
        <f>IF('Vastgesteld 7-7-2022'!L937="x","B","")</f>
        <v/>
      </c>
      <c r="CA943" s="16" t="str">
        <f>IF('Vastgesteld 7-7-2022'!M937="x","L1","")</f>
        <v/>
      </c>
      <c r="CB943" s="16" t="str">
        <f>IF('Vastgesteld 7-7-2022'!N937="x","L2","")</f>
        <v/>
      </c>
      <c r="CC943" s="16" t="str">
        <f>IF('Vastgesteld 7-7-2022'!O937="x","M1","")</f>
        <v/>
      </c>
      <c r="CD943" s="16" t="str">
        <f>IF('Vastgesteld 7-7-2022'!P937="x","M2","")</f>
        <v/>
      </c>
      <c r="CE943" s="16" t="str">
        <f>IF('Vastgesteld 7-7-2022'!Q937="x","Z1","")</f>
        <v/>
      </c>
      <c r="CF943" s="16" t="str">
        <f>IF('Vastgesteld 7-7-2022'!R937="x","Z2","")</f>
        <v/>
      </c>
      <c r="CG943" s="16" t="str">
        <f>IF('Vastgesteld 7-7-2022'!S937="x","ZZL","")</f>
        <v/>
      </c>
      <c r="CL943" s="16" t="str">
        <f>IF(COUNTA('Vastgesteld 7-7-2022'!AV937:BF937)&lt;&gt;0,2,"")</f>
        <v/>
      </c>
      <c r="CM943" s="16" t="str">
        <f t="shared" si="86"/>
        <v/>
      </c>
      <c r="CN943" s="16" t="str">
        <f>IF('Vastgesteld 7-7-2022'!AV937="x","AA","")</f>
        <v/>
      </c>
      <c r="CO943" s="16" t="str">
        <f>IF('Vastgesteld 7-7-2022'!AW937="x","A","")</f>
        <v/>
      </c>
      <c r="CP943" s="16" t="str">
        <f>IF('Vastgesteld 7-7-2022'!AX937="x","BB","")</f>
        <v/>
      </c>
      <c r="CQ943" s="16" t="str">
        <f>IF('Vastgesteld 7-7-2022'!AY937="x","B","")</f>
        <v/>
      </c>
      <c r="CR943" s="16" t="str">
        <f>IF('Vastgesteld 7-7-2022'!AZ937="x","L","")</f>
        <v/>
      </c>
      <c r="CS943" s="16" t="str">
        <f>IF('Vastgesteld 7-7-2022'!BA937="x","M","")</f>
        <v/>
      </c>
      <c r="CT943" s="16" t="str">
        <f>IF('Vastgesteld 7-7-2022'!BB937="x","Z","")</f>
        <v/>
      </c>
      <c r="CU943" s="16" t="str">
        <f>IF('Vastgesteld 7-7-2022'!BF937="x","ZZ","")</f>
        <v/>
      </c>
      <c r="CV943" s="16" t="str">
        <f>IF(COUNTA('Vastgesteld 7-7-2022'!AJ937:AQ937)&lt;&gt;0,2,"")</f>
        <v/>
      </c>
      <c r="CW943" s="16" t="str">
        <f t="shared" si="87"/>
        <v/>
      </c>
      <c r="CX943" s="16" t="str">
        <f>IF('Vastgesteld 7-7-2022'!AJ937="x","BB","")</f>
        <v/>
      </c>
      <c r="CY943" s="16" t="str">
        <f>IF('Vastgesteld 7-7-2022'!AK937="x","B","")</f>
        <v/>
      </c>
      <c r="CZ943" s="16" t="str">
        <f>IF('Vastgesteld 7-7-2022'!AL937="x","L","")</f>
        <v/>
      </c>
      <c r="DA943" s="16" t="str">
        <f>IF('Vastgesteld 7-7-2022'!AM937="x","M","")</f>
        <v/>
      </c>
      <c r="DB943" s="16" t="str">
        <f>IF('Vastgesteld 7-7-2022'!AN937="x","Z","")</f>
        <v/>
      </c>
      <c r="DC943" s="16" t="str">
        <f>IF('Vastgesteld 7-7-2022'!AO937="x","ZZ","")</f>
        <v/>
      </c>
      <c r="DD943" s="16" t="str">
        <f>IF('Vastgesteld 7-7-2022'!AQ937="x","1.40","")</f>
        <v/>
      </c>
      <c r="DE943" s="16" t="str">
        <f>IF(COUNTA('Vastgesteld 7-7-2022'!BH937:BJ937)&lt;&gt;0,6,"")</f>
        <v/>
      </c>
      <c r="DF943" s="16" t="str">
        <f t="shared" si="88"/>
        <v/>
      </c>
      <c r="DG943" s="16" t="str">
        <f>IF('Vastgesteld 7-7-2022'!BH937="x","L","")</f>
        <v/>
      </c>
      <c r="DH943" s="16" t="str">
        <f>IF('Vastgesteld 7-7-2022'!BI937="x","M","")</f>
        <v/>
      </c>
      <c r="DI943" s="16" t="str">
        <f>IF('Vastgesteld 7-7-2022'!BJ937="x","Z","")</f>
        <v/>
      </c>
      <c r="DJ943" s="16" t="str">
        <f>IF('Vastgesteld 7-7-2022'!BK937="x","Z","")</f>
        <v/>
      </c>
      <c r="DK943" s="16" t="str">
        <f>IF(COUNTA('Vastgesteld 7-7-2022'!BM937:BO937)&lt;&gt;0,6,"")</f>
        <v/>
      </c>
      <c r="DL943" s="16" t="str">
        <f t="shared" si="89"/>
        <v/>
      </c>
      <c r="DM943" s="16" t="str">
        <f>IF('Vastgesteld 7-7-2022'!BM937="x","L","")</f>
        <v/>
      </c>
      <c r="DN943" s="16" t="str">
        <f>IF('Vastgesteld 7-7-2022'!BN937="x","M","")</f>
        <v/>
      </c>
      <c r="DO943" s="16" t="str">
        <f>IF('Vastgesteld 7-7-2022'!BO937="x","Z","")</f>
        <v/>
      </c>
      <c r="DP943" s="16" t="str">
        <f>IF('Vastgesteld 7-7-2022'!BP937="x","Z","")</f>
        <v/>
      </c>
    </row>
    <row r="944" spans="1:120" ht="14.4" x14ac:dyDescent="0.3">
      <c r="A944" s="18">
        <f>'Vastgesteld 7-7-2022'!A938</f>
        <v>0</v>
      </c>
      <c r="B944" s="16" t="str">
        <f>IFERROR(VLOOKUP('Vastgesteld 7-7-2022'!#REF!,#REF!,2,FALSE),"")</f>
        <v/>
      </c>
      <c r="C944" s="16">
        <f>'Vastgesteld 7-7-2022'!E938</f>
        <v>0</v>
      </c>
      <c r="D944" s="16" t="str">
        <f>IFERROR(VLOOKUP('Vastgesteld 7-7-2022'!#REF!,#REF!,2,FALSE),"")</f>
        <v/>
      </c>
      <c r="E944" s="16" t="str">
        <f>IFERROR(VLOOKUP('Vastgesteld 7-7-2022'!#REF!,#REF!,5,FALSE),"")</f>
        <v/>
      </c>
      <c r="F944" s="16" t="e">
        <f>IF('Vastgesteld 7-7-2022'!#REF!&lt;&gt;"",'Vastgesteld 7-7-2022'!#REF!,"")</f>
        <v>#REF!</v>
      </c>
      <c r="G944" s="16" t="e">
        <f>IF('Vastgesteld 7-7-2022'!#REF!="Indoor",1,0)</f>
        <v>#REF!</v>
      </c>
      <c r="H944" s="16" t="e">
        <f>'Vastgesteld 7-7-2022'!#REF!</f>
        <v>#REF!</v>
      </c>
      <c r="I944" s="16" t="e">
        <f>IF('Vastgesteld 7-7-2022'!#REF!="Nee",0,IF('Vastgesteld 7-7-2022'!#REF!="Ja",1,""))</f>
        <v>#REF!</v>
      </c>
      <c r="J944" s="16" t="e">
        <f>IF('Vastgesteld 7-7-2022'!#REF!&lt;&gt;"",'Vastgesteld 7-7-2022'!#REF!,"")</f>
        <v>#REF!</v>
      </c>
      <c r="BJ944" s="16" t="str">
        <f>IF(COUNTA('Vastgesteld 7-7-2022'!T938:AD938)&lt;&gt;0,1,"")</f>
        <v/>
      </c>
      <c r="BK944" s="16" t="str">
        <f t="shared" si="84"/>
        <v/>
      </c>
      <c r="BL944" s="16" t="str">
        <f>IF('Vastgesteld 7-7-2022'!T938="x","AA","")</f>
        <v/>
      </c>
      <c r="BM944" s="16" t="str">
        <f>IF('Vastgesteld 7-7-2022'!U938="x","A","")</f>
        <v/>
      </c>
      <c r="BN944" s="16" t="str">
        <f>IF('Vastgesteld 7-7-2022'!V938="x","B1","")</f>
        <v/>
      </c>
      <c r="BO944" s="16" t="e">
        <f>IF('Vastgesteld 7-7-2022'!#REF!="x","BB","")</f>
        <v>#REF!</v>
      </c>
      <c r="BP944" s="16" t="str">
        <f>IF('Vastgesteld 7-7-2022'!X938="x","B","")</f>
        <v/>
      </c>
      <c r="BQ944" s="16" t="str">
        <f>IF('Vastgesteld 7-7-2022'!Y938="x","L1","")</f>
        <v/>
      </c>
      <c r="BR944" s="16" t="str">
        <f>IF('Vastgesteld 7-7-2022'!Z938="x","L2","")</f>
        <v/>
      </c>
      <c r="BS944" s="16" t="str">
        <f>IF('Vastgesteld 7-7-2022'!AA938="x","M1","")</f>
        <v/>
      </c>
      <c r="BT944" s="16" t="str">
        <f>IF('Vastgesteld 7-7-2022'!AB938="x","M2","")</f>
        <v/>
      </c>
      <c r="BU944" s="16" t="str">
        <f>IF('Vastgesteld 7-7-2022'!AC938="x","Z1","")</f>
        <v/>
      </c>
      <c r="BV944" s="16" t="str">
        <f>IF('Vastgesteld 7-7-2022'!AD938="x","Z2","")</f>
        <v/>
      </c>
      <c r="BW944" s="16" t="str">
        <f>IF(COUNTA('Vastgesteld 7-7-2022'!K938:S938)&lt;&gt;0,1,"")</f>
        <v/>
      </c>
      <c r="BX944" s="16" t="str">
        <f t="shared" si="85"/>
        <v/>
      </c>
      <c r="BY944" s="16" t="str">
        <f>IF('Vastgesteld 7-7-2022'!K938="x","BB","")</f>
        <v/>
      </c>
      <c r="BZ944" s="16" t="str">
        <f>IF('Vastgesteld 7-7-2022'!L938="x","B","")</f>
        <v/>
      </c>
      <c r="CA944" s="16" t="str">
        <f>IF('Vastgesteld 7-7-2022'!M938="x","L1","")</f>
        <v/>
      </c>
      <c r="CB944" s="16" t="str">
        <f>IF('Vastgesteld 7-7-2022'!N938="x","L2","")</f>
        <v/>
      </c>
      <c r="CC944" s="16" t="str">
        <f>IF('Vastgesteld 7-7-2022'!O938="x","M1","")</f>
        <v/>
      </c>
      <c r="CD944" s="16" t="str">
        <f>IF('Vastgesteld 7-7-2022'!P938="x","M2","")</f>
        <v/>
      </c>
      <c r="CE944" s="16" t="str">
        <f>IF('Vastgesteld 7-7-2022'!Q938="x","Z1","")</f>
        <v/>
      </c>
      <c r="CF944" s="16" t="str">
        <f>IF('Vastgesteld 7-7-2022'!R938="x","Z2","")</f>
        <v/>
      </c>
      <c r="CG944" s="16" t="str">
        <f>IF('Vastgesteld 7-7-2022'!S938="x","ZZL","")</f>
        <v/>
      </c>
      <c r="CL944" s="16" t="str">
        <f>IF(COUNTA('Vastgesteld 7-7-2022'!AV938:BF938)&lt;&gt;0,2,"")</f>
        <v/>
      </c>
      <c r="CM944" s="16" t="str">
        <f t="shared" si="86"/>
        <v/>
      </c>
      <c r="CN944" s="16" t="str">
        <f>IF('Vastgesteld 7-7-2022'!AV938="x","AA","")</f>
        <v/>
      </c>
      <c r="CO944" s="16" t="str">
        <f>IF('Vastgesteld 7-7-2022'!AW938="x","A","")</f>
        <v/>
      </c>
      <c r="CP944" s="16" t="str">
        <f>IF('Vastgesteld 7-7-2022'!AX938="x","BB","")</f>
        <v/>
      </c>
      <c r="CQ944" s="16" t="str">
        <f>IF('Vastgesteld 7-7-2022'!AY938="x","B","")</f>
        <v/>
      </c>
      <c r="CR944" s="16" t="str">
        <f>IF('Vastgesteld 7-7-2022'!AZ938="x","L","")</f>
        <v/>
      </c>
      <c r="CS944" s="16" t="str">
        <f>IF('Vastgesteld 7-7-2022'!BA938="x","M","")</f>
        <v/>
      </c>
      <c r="CT944" s="16" t="str">
        <f>IF('Vastgesteld 7-7-2022'!BB938="x","Z","")</f>
        <v/>
      </c>
      <c r="CU944" s="16" t="str">
        <f>IF('Vastgesteld 7-7-2022'!BF938="x","ZZ","")</f>
        <v/>
      </c>
      <c r="CV944" s="16" t="str">
        <f>IF(COUNTA('Vastgesteld 7-7-2022'!AJ938:AQ938)&lt;&gt;0,2,"")</f>
        <v/>
      </c>
      <c r="CW944" s="16" t="str">
        <f t="shared" si="87"/>
        <v/>
      </c>
      <c r="CX944" s="16" t="str">
        <f>IF('Vastgesteld 7-7-2022'!AJ938="x","BB","")</f>
        <v/>
      </c>
      <c r="CY944" s="16" t="str">
        <f>IF('Vastgesteld 7-7-2022'!AK938="x","B","")</f>
        <v/>
      </c>
      <c r="CZ944" s="16" t="str">
        <f>IF('Vastgesteld 7-7-2022'!AL938="x","L","")</f>
        <v/>
      </c>
      <c r="DA944" s="16" t="str">
        <f>IF('Vastgesteld 7-7-2022'!AM938="x","M","")</f>
        <v/>
      </c>
      <c r="DB944" s="16" t="str">
        <f>IF('Vastgesteld 7-7-2022'!AN938="x","Z","")</f>
        <v/>
      </c>
      <c r="DC944" s="16" t="str">
        <f>IF('Vastgesteld 7-7-2022'!AO938="x","ZZ","")</f>
        <v/>
      </c>
      <c r="DD944" s="16" t="str">
        <f>IF('Vastgesteld 7-7-2022'!AQ938="x","1.40","")</f>
        <v/>
      </c>
      <c r="DE944" s="16" t="str">
        <f>IF(COUNTA('Vastgesteld 7-7-2022'!BH938:BJ938)&lt;&gt;0,6,"")</f>
        <v/>
      </c>
      <c r="DF944" s="16" t="str">
        <f t="shared" si="88"/>
        <v/>
      </c>
      <c r="DG944" s="16" t="str">
        <f>IF('Vastgesteld 7-7-2022'!BH938="x","L","")</f>
        <v/>
      </c>
      <c r="DH944" s="16" t="str">
        <f>IF('Vastgesteld 7-7-2022'!BI938="x","M","")</f>
        <v/>
      </c>
      <c r="DI944" s="16" t="str">
        <f>IF('Vastgesteld 7-7-2022'!BJ938="x","Z","")</f>
        <v/>
      </c>
      <c r="DJ944" s="16" t="str">
        <f>IF('Vastgesteld 7-7-2022'!BK938="x","Z","")</f>
        <v/>
      </c>
      <c r="DK944" s="16" t="str">
        <f>IF(COUNTA('Vastgesteld 7-7-2022'!BM938:BO938)&lt;&gt;0,6,"")</f>
        <v/>
      </c>
      <c r="DL944" s="16" t="str">
        <f t="shared" si="89"/>
        <v/>
      </c>
      <c r="DM944" s="16" t="str">
        <f>IF('Vastgesteld 7-7-2022'!BM938="x","L","")</f>
        <v/>
      </c>
      <c r="DN944" s="16" t="str">
        <f>IF('Vastgesteld 7-7-2022'!BN938="x","M","")</f>
        <v/>
      </c>
      <c r="DO944" s="16" t="str">
        <f>IF('Vastgesteld 7-7-2022'!BO938="x","Z","")</f>
        <v/>
      </c>
      <c r="DP944" s="16" t="str">
        <f>IF('Vastgesteld 7-7-2022'!BP938="x","Z","")</f>
        <v/>
      </c>
    </row>
    <row r="945" spans="1:120" ht="14.4" x14ac:dyDescent="0.3">
      <c r="A945" s="18">
        <f>'Vastgesteld 7-7-2022'!A939</f>
        <v>0</v>
      </c>
      <c r="B945" s="16" t="str">
        <f>IFERROR(VLOOKUP('Vastgesteld 7-7-2022'!#REF!,#REF!,2,FALSE),"")</f>
        <v/>
      </c>
      <c r="C945" s="16">
        <f>'Vastgesteld 7-7-2022'!E939</f>
        <v>0</v>
      </c>
      <c r="D945" s="16" t="str">
        <f>IFERROR(VLOOKUP('Vastgesteld 7-7-2022'!#REF!,#REF!,2,FALSE),"")</f>
        <v/>
      </c>
      <c r="E945" s="16" t="str">
        <f>IFERROR(VLOOKUP('Vastgesteld 7-7-2022'!#REF!,#REF!,5,FALSE),"")</f>
        <v/>
      </c>
      <c r="F945" s="16" t="e">
        <f>IF('Vastgesteld 7-7-2022'!#REF!&lt;&gt;"",'Vastgesteld 7-7-2022'!#REF!,"")</f>
        <v>#REF!</v>
      </c>
      <c r="G945" s="16" t="e">
        <f>IF('Vastgesteld 7-7-2022'!#REF!="Indoor",1,0)</f>
        <v>#REF!</v>
      </c>
      <c r="H945" s="16" t="e">
        <f>'Vastgesteld 7-7-2022'!#REF!</f>
        <v>#REF!</v>
      </c>
      <c r="I945" s="16" t="e">
        <f>IF('Vastgesteld 7-7-2022'!#REF!="Nee",0,IF('Vastgesteld 7-7-2022'!#REF!="Ja",1,""))</f>
        <v>#REF!</v>
      </c>
      <c r="J945" s="16" t="e">
        <f>IF('Vastgesteld 7-7-2022'!#REF!&lt;&gt;"",'Vastgesteld 7-7-2022'!#REF!,"")</f>
        <v>#REF!</v>
      </c>
      <c r="BJ945" s="16" t="str">
        <f>IF(COUNTA('Vastgesteld 7-7-2022'!T939:AD939)&lt;&gt;0,1,"")</f>
        <v/>
      </c>
      <c r="BK945" s="16" t="str">
        <f t="shared" si="84"/>
        <v/>
      </c>
      <c r="BL945" s="16" t="str">
        <f>IF('Vastgesteld 7-7-2022'!T939="x","AA","")</f>
        <v/>
      </c>
      <c r="BM945" s="16" t="str">
        <f>IF('Vastgesteld 7-7-2022'!U939="x","A","")</f>
        <v/>
      </c>
      <c r="BN945" s="16" t="str">
        <f>IF('Vastgesteld 7-7-2022'!V939="x","B1","")</f>
        <v/>
      </c>
      <c r="BO945" s="16" t="e">
        <f>IF('Vastgesteld 7-7-2022'!#REF!="x","BB","")</f>
        <v>#REF!</v>
      </c>
      <c r="BP945" s="16" t="str">
        <f>IF('Vastgesteld 7-7-2022'!X939="x","B","")</f>
        <v/>
      </c>
      <c r="BQ945" s="16" t="str">
        <f>IF('Vastgesteld 7-7-2022'!Y939="x","L1","")</f>
        <v/>
      </c>
      <c r="BR945" s="16" t="str">
        <f>IF('Vastgesteld 7-7-2022'!Z939="x","L2","")</f>
        <v/>
      </c>
      <c r="BS945" s="16" t="str">
        <f>IF('Vastgesteld 7-7-2022'!AA939="x","M1","")</f>
        <v/>
      </c>
      <c r="BT945" s="16" t="str">
        <f>IF('Vastgesteld 7-7-2022'!AB939="x","M2","")</f>
        <v/>
      </c>
      <c r="BU945" s="16" t="str">
        <f>IF('Vastgesteld 7-7-2022'!AC939="x","Z1","")</f>
        <v/>
      </c>
      <c r="BV945" s="16" t="str">
        <f>IF('Vastgesteld 7-7-2022'!AD939="x","Z2","")</f>
        <v/>
      </c>
      <c r="BW945" s="16" t="str">
        <f>IF(COUNTA('Vastgesteld 7-7-2022'!K939:S939)&lt;&gt;0,1,"")</f>
        <v/>
      </c>
      <c r="BX945" s="16" t="str">
        <f t="shared" si="85"/>
        <v/>
      </c>
      <c r="BY945" s="16" t="str">
        <f>IF('Vastgesteld 7-7-2022'!K939="x","BB","")</f>
        <v/>
      </c>
      <c r="BZ945" s="16" t="str">
        <f>IF('Vastgesteld 7-7-2022'!L939="x","B","")</f>
        <v/>
      </c>
      <c r="CA945" s="16" t="str">
        <f>IF('Vastgesteld 7-7-2022'!M939="x","L1","")</f>
        <v/>
      </c>
      <c r="CB945" s="16" t="str">
        <f>IF('Vastgesteld 7-7-2022'!N939="x","L2","")</f>
        <v/>
      </c>
      <c r="CC945" s="16" t="str">
        <f>IF('Vastgesteld 7-7-2022'!O939="x","M1","")</f>
        <v/>
      </c>
      <c r="CD945" s="16" t="str">
        <f>IF('Vastgesteld 7-7-2022'!P939="x","M2","")</f>
        <v/>
      </c>
      <c r="CE945" s="16" t="str">
        <f>IF('Vastgesteld 7-7-2022'!Q939="x","Z1","")</f>
        <v/>
      </c>
      <c r="CF945" s="16" t="str">
        <f>IF('Vastgesteld 7-7-2022'!R939="x","Z2","")</f>
        <v/>
      </c>
      <c r="CG945" s="16" t="str">
        <f>IF('Vastgesteld 7-7-2022'!S939="x","ZZL","")</f>
        <v/>
      </c>
      <c r="CL945" s="16" t="str">
        <f>IF(COUNTA('Vastgesteld 7-7-2022'!AV939:BF939)&lt;&gt;0,2,"")</f>
        <v/>
      </c>
      <c r="CM945" s="16" t="str">
        <f t="shared" si="86"/>
        <v/>
      </c>
      <c r="CN945" s="16" t="str">
        <f>IF('Vastgesteld 7-7-2022'!AV939="x","AA","")</f>
        <v/>
      </c>
      <c r="CO945" s="16" t="str">
        <f>IF('Vastgesteld 7-7-2022'!AW939="x","A","")</f>
        <v/>
      </c>
      <c r="CP945" s="16" t="str">
        <f>IF('Vastgesteld 7-7-2022'!AX939="x","BB","")</f>
        <v/>
      </c>
      <c r="CQ945" s="16" t="str">
        <f>IF('Vastgesteld 7-7-2022'!AY939="x","B","")</f>
        <v/>
      </c>
      <c r="CR945" s="16" t="str">
        <f>IF('Vastgesteld 7-7-2022'!AZ939="x","L","")</f>
        <v/>
      </c>
      <c r="CS945" s="16" t="str">
        <f>IF('Vastgesteld 7-7-2022'!BA939="x","M","")</f>
        <v/>
      </c>
      <c r="CT945" s="16" t="str">
        <f>IF('Vastgesteld 7-7-2022'!BB939="x","Z","")</f>
        <v/>
      </c>
      <c r="CU945" s="16" t="str">
        <f>IF('Vastgesteld 7-7-2022'!BF939="x","ZZ","")</f>
        <v/>
      </c>
      <c r="CV945" s="16" t="str">
        <f>IF(COUNTA('Vastgesteld 7-7-2022'!AJ939:AQ939)&lt;&gt;0,2,"")</f>
        <v/>
      </c>
      <c r="CW945" s="16" t="str">
        <f t="shared" si="87"/>
        <v/>
      </c>
      <c r="CX945" s="16" t="str">
        <f>IF('Vastgesteld 7-7-2022'!AJ939="x","BB","")</f>
        <v/>
      </c>
      <c r="CY945" s="16" t="str">
        <f>IF('Vastgesteld 7-7-2022'!AK939="x","B","")</f>
        <v/>
      </c>
      <c r="CZ945" s="16" t="str">
        <f>IF('Vastgesteld 7-7-2022'!AL939="x","L","")</f>
        <v/>
      </c>
      <c r="DA945" s="16" t="str">
        <f>IF('Vastgesteld 7-7-2022'!AM939="x","M","")</f>
        <v/>
      </c>
      <c r="DB945" s="16" t="str">
        <f>IF('Vastgesteld 7-7-2022'!AN939="x","Z","")</f>
        <v/>
      </c>
      <c r="DC945" s="16" t="str">
        <f>IF('Vastgesteld 7-7-2022'!AO939="x","ZZ","")</f>
        <v/>
      </c>
      <c r="DD945" s="16" t="str">
        <f>IF('Vastgesteld 7-7-2022'!AQ939="x","1.40","")</f>
        <v/>
      </c>
      <c r="DE945" s="16" t="str">
        <f>IF(COUNTA('Vastgesteld 7-7-2022'!BH939:BJ939)&lt;&gt;0,6,"")</f>
        <v/>
      </c>
      <c r="DF945" s="16" t="str">
        <f t="shared" si="88"/>
        <v/>
      </c>
      <c r="DG945" s="16" t="str">
        <f>IF('Vastgesteld 7-7-2022'!BH939="x","L","")</f>
        <v/>
      </c>
      <c r="DH945" s="16" t="str">
        <f>IF('Vastgesteld 7-7-2022'!BI939="x","M","")</f>
        <v/>
      </c>
      <c r="DI945" s="16" t="str">
        <f>IF('Vastgesteld 7-7-2022'!BJ939="x","Z","")</f>
        <v/>
      </c>
      <c r="DJ945" s="16" t="str">
        <f>IF('Vastgesteld 7-7-2022'!BK939="x","Z","")</f>
        <v/>
      </c>
      <c r="DK945" s="16" t="str">
        <f>IF(COUNTA('Vastgesteld 7-7-2022'!BM939:BO939)&lt;&gt;0,6,"")</f>
        <v/>
      </c>
      <c r="DL945" s="16" t="str">
        <f t="shared" si="89"/>
        <v/>
      </c>
      <c r="DM945" s="16" t="str">
        <f>IF('Vastgesteld 7-7-2022'!BM939="x","L","")</f>
        <v/>
      </c>
      <c r="DN945" s="16" t="str">
        <f>IF('Vastgesteld 7-7-2022'!BN939="x","M","")</f>
        <v/>
      </c>
      <c r="DO945" s="16" t="str">
        <f>IF('Vastgesteld 7-7-2022'!BO939="x","Z","")</f>
        <v/>
      </c>
      <c r="DP945" s="16" t="str">
        <f>IF('Vastgesteld 7-7-2022'!BP939="x","Z","")</f>
        <v/>
      </c>
    </row>
    <row r="946" spans="1:120" ht="14.4" x14ac:dyDescent="0.3">
      <c r="A946" s="18">
        <f>'Vastgesteld 7-7-2022'!A940</f>
        <v>0</v>
      </c>
      <c r="B946" s="16" t="str">
        <f>IFERROR(VLOOKUP('Vastgesteld 7-7-2022'!#REF!,#REF!,2,FALSE),"")</f>
        <v/>
      </c>
      <c r="C946" s="16">
        <f>'Vastgesteld 7-7-2022'!E940</f>
        <v>0</v>
      </c>
      <c r="D946" s="16" t="str">
        <f>IFERROR(VLOOKUP('Vastgesteld 7-7-2022'!#REF!,#REF!,2,FALSE),"")</f>
        <v/>
      </c>
      <c r="E946" s="16" t="str">
        <f>IFERROR(VLOOKUP('Vastgesteld 7-7-2022'!#REF!,#REF!,5,FALSE),"")</f>
        <v/>
      </c>
      <c r="F946" s="16" t="e">
        <f>IF('Vastgesteld 7-7-2022'!#REF!&lt;&gt;"",'Vastgesteld 7-7-2022'!#REF!,"")</f>
        <v>#REF!</v>
      </c>
      <c r="G946" s="16" t="e">
        <f>IF('Vastgesteld 7-7-2022'!#REF!="Indoor",1,0)</f>
        <v>#REF!</v>
      </c>
      <c r="H946" s="16" t="e">
        <f>'Vastgesteld 7-7-2022'!#REF!</f>
        <v>#REF!</v>
      </c>
      <c r="I946" s="16" t="e">
        <f>IF('Vastgesteld 7-7-2022'!#REF!="Nee",0,IF('Vastgesteld 7-7-2022'!#REF!="Ja",1,""))</f>
        <v>#REF!</v>
      </c>
      <c r="J946" s="16" t="e">
        <f>IF('Vastgesteld 7-7-2022'!#REF!&lt;&gt;"",'Vastgesteld 7-7-2022'!#REF!,"")</f>
        <v>#REF!</v>
      </c>
      <c r="BJ946" s="16" t="str">
        <f>IF(COUNTA('Vastgesteld 7-7-2022'!T940:AD940)&lt;&gt;0,1,"")</f>
        <v/>
      </c>
      <c r="BK946" s="16" t="str">
        <f t="shared" si="84"/>
        <v/>
      </c>
      <c r="BL946" s="16" t="str">
        <f>IF('Vastgesteld 7-7-2022'!T940="x","AA","")</f>
        <v/>
      </c>
      <c r="BM946" s="16" t="str">
        <f>IF('Vastgesteld 7-7-2022'!U940="x","A","")</f>
        <v/>
      </c>
      <c r="BN946" s="16" t="str">
        <f>IF('Vastgesteld 7-7-2022'!V940="x","B1","")</f>
        <v/>
      </c>
      <c r="BO946" s="16" t="e">
        <f>IF('Vastgesteld 7-7-2022'!#REF!="x","BB","")</f>
        <v>#REF!</v>
      </c>
      <c r="BP946" s="16" t="str">
        <f>IF('Vastgesteld 7-7-2022'!X940="x","B","")</f>
        <v/>
      </c>
      <c r="BQ946" s="16" t="str">
        <f>IF('Vastgesteld 7-7-2022'!Y940="x","L1","")</f>
        <v/>
      </c>
      <c r="BR946" s="16" t="str">
        <f>IF('Vastgesteld 7-7-2022'!Z940="x","L2","")</f>
        <v/>
      </c>
      <c r="BS946" s="16" t="str">
        <f>IF('Vastgesteld 7-7-2022'!AA940="x","M1","")</f>
        <v/>
      </c>
      <c r="BT946" s="16" t="str">
        <f>IF('Vastgesteld 7-7-2022'!AB940="x","M2","")</f>
        <v/>
      </c>
      <c r="BU946" s="16" t="str">
        <f>IF('Vastgesteld 7-7-2022'!AC940="x","Z1","")</f>
        <v/>
      </c>
      <c r="BV946" s="16" t="str">
        <f>IF('Vastgesteld 7-7-2022'!AD940="x","Z2","")</f>
        <v/>
      </c>
      <c r="BW946" s="16" t="str">
        <f>IF(COUNTA('Vastgesteld 7-7-2022'!K940:S940)&lt;&gt;0,1,"")</f>
        <v/>
      </c>
      <c r="BX946" s="16" t="str">
        <f t="shared" si="85"/>
        <v/>
      </c>
      <c r="BY946" s="16" t="str">
        <f>IF('Vastgesteld 7-7-2022'!K940="x","BB","")</f>
        <v/>
      </c>
      <c r="BZ946" s="16" t="str">
        <f>IF('Vastgesteld 7-7-2022'!L940="x","B","")</f>
        <v/>
      </c>
      <c r="CA946" s="16" t="str">
        <f>IF('Vastgesteld 7-7-2022'!M940="x","L1","")</f>
        <v/>
      </c>
      <c r="CB946" s="16" t="str">
        <f>IF('Vastgesteld 7-7-2022'!N940="x","L2","")</f>
        <v/>
      </c>
      <c r="CC946" s="16" t="str">
        <f>IF('Vastgesteld 7-7-2022'!O940="x","M1","")</f>
        <v/>
      </c>
      <c r="CD946" s="16" t="str">
        <f>IF('Vastgesteld 7-7-2022'!P940="x","M2","")</f>
        <v/>
      </c>
      <c r="CE946" s="16" t="str">
        <f>IF('Vastgesteld 7-7-2022'!Q940="x","Z1","")</f>
        <v/>
      </c>
      <c r="CF946" s="16" t="str">
        <f>IF('Vastgesteld 7-7-2022'!R940="x","Z2","")</f>
        <v/>
      </c>
      <c r="CG946" s="16" t="str">
        <f>IF('Vastgesteld 7-7-2022'!S940="x","ZZL","")</f>
        <v/>
      </c>
      <c r="CL946" s="16" t="str">
        <f>IF(COUNTA('Vastgesteld 7-7-2022'!AV940:BF940)&lt;&gt;0,2,"")</f>
        <v/>
      </c>
      <c r="CM946" s="16" t="str">
        <f t="shared" si="86"/>
        <v/>
      </c>
      <c r="CN946" s="16" t="str">
        <f>IF('Vastgesteld 7-7-2022'!AV940="x","AA","")</f>
        <v/>
      </c>
      <c r="CO946" s="16" t="str">
        <f>IF('Vastgesteld 7-7-2022'!AW940="x","A","")</f>
        <v/>
      </c>
      <c r="CP946" s="16" t="str">
        <f>IF('Vastgesteld 7-7-2022'!AX940="x","BB","")</f>
        <v/>
      </c>
      <c r="CQ946" s="16" t="str">
        <f>IF('Vastgesteld 7-7-2022'!AY940="x","B","")</f>
        <v/>
      </c>
      <c r="CR946" s="16" t="str">
        <f>IF('Vastgesteld 7-7-2022'!AZ940="x","L","")</f>
        <v/>
      </c>
      <c r="CS946" s="16" t="str">
        <f>IF('Vastgesteld 7-7-2022'!BA940="x","M","")</f>
        <v/>
      </c>
      <c r="CT946" s="16" t="str">
        <f>IF('Vastgesteld 7-7-2022'!BB940="x","Z","")</f>
        <v/>
      </c>
      <c r="CU946" s="16" t="str">
        <f>IF('Vastgesteld 7-7-2022'!BF940="x","ZZ","")</f>
        <v/>
      </c>
      <c r="CV946" s="16" t="str">
        <f>IF(COUNTA('Vastgesteld 7-7-2022'!AJ940:AQ940)&lt;&gt;0,2,"")</f>
        <v/>
      </c>
      <c r="CW946" s="16" t="str">
        <f t="shared" si="87"/>
        <v/>
      </c>
      <c r="CX946" s="16" t="str">
        <f>IF('Vastgesteld 7-7-2022'!AJ940="x","BB","")</f>
        <v/>
      </c>
      <c r="CY946" s="16" t="str">
        <f>IF('Vastgesteld 7-7-2022'!AK940="x","B","")</f>
        <v/>
      </c>
      <c r="CZ946" s="16" t="str">
        <f>IF('Vastgesteld 7-7-2022'!AL940="x","L","")</f>
        <v/>
      </c>
      <c r="DA946" s="16" t="str">
        <f>IF('Vastgesteld 7-7-2022'!AM940="x","M","")</f>
        <v/>
      </c>
      <c r="DB946" s="16" t="str">
        <f>IF('Vastgesteld 7-7-2022'!AN940="x","Z","")</f>
        <v/>
      </c>
      <c r="DC946" s="16" t="str">
        <f>IF('Vastgesteld 7-7-2022'!AO940="x","ZZ","")</f>
        <v/>
      </c>
      <c r="DD946" s="16" t="str">
        <f>IF('Vastgesteld 7-7-2022'!AQ940="x","1.40","")</f>
        <v/>
      </c>
      <c r="DE946" s="16" t="str">
        <f>IF(COUNTA('Vastgesteld 7-7-2022'!BH940:BJ940)&lt;&gt;0,6,"")</f>
        <v/>
      </c>
      <c r="DF946" s="16" t="str">
        <f t="shared" si="88"/>
        <v/>
      </c>
      <c r="DG946" s="16" t="str">
        <f>IF('Vastgesteld 7-7-2022'!BH940="x","L","")</f>
        <v/>
      </c>
      <c r="DH946" s="16" t="str">
        <f>IF('Vastgesteld 7-7-2022'!BI940="x","M","")</f>
        <v/>
      </c>
      <c r="DI946" s="16" t="str">
        <f>IF('Vastgesteld 7-7-2022'!BJ940="x","Z","")</f>
        <v/>
      </c>
      <c r="DJ946" s="16" t="str">
        <f>IF('Vastgesteld 7-7-2022'!BK940="x","Z","")</f>
        <v/>
      </c>
      <c r="DK946" s="16" t="str">
        <f>IF(COUNTA('Vastgesteld 7-7-2022'!BM940:BO940)&lt;&gt;0,6,"")</f>
        <v/>
      </c>
      <c r="DL946" s="16" t="str">
        <f t="shared" si="89"/>
        <v/>
      </c>
      <c r="DM946" s="16" t="str">
        <f>IF('Vastgesteld 7-7-2022'!BM940="x","L","")</f>
        <v/>
      </c>
      <c r="DN946" s="16" t="str">
        <f>IF('Vastgesteld 7-7-2022'!BN940="x","M","")</f>
        <v/>
      </c>
      <c r="DO946" s="16" t="str">
        <f>IF('Vastgesteld 7-7-2022'!BO940="x","Z","")</f>
        <v/>
      </c>
      <c r="DP946" s="16" t="str">
        <f>IF('Vastgesteld 7-7-2022'!BP940="x","Z","")</f>
        <v/>
      </c>
    </row>
    <row r="947" spans="1:120" ht="14.4" x14ac:dyDescent="0.3">
      <c r="A947" s="18">
        <f>'Vastgesteld 7-7-2022'!A941</f>
        <v>0</v>
      </c>
      <c r="B947" s="16" t="str">
        <f>IFERROR(VLOOKUP('Vastgesteld 7-7-2022'!#REF!,#REF!,2,FALSE),"")</f>
        <v/>
      </c>
      <c r="C947" s="16">
        <f>'Vastgesteld 7-7-2022'!E941</f>
        <v>0</v>
      </c>
      <c r="D947" s="16" t="str">
        <f>IFERROR(VLOOKUP('Vastgesteld 7-7-2022'!#REF!,#REF!,2,FALSE),"")</f>
        <v/>
      </c>
      <c r="E947" s="16" t="str">
        <f>IFERROR(VLOOKUP('Vastgesteld 7-7-2022'!#REF!,#REF!,5,FALSE),"")</f>
        <v/>
      </c>
      <c r="F947" s="16" t="e">
        <f>IF('Vastgesteld 7-7-2022'!#REF!&lt;&gt;"",'Vastgesteld 7-7-2022'!#REF!,"")</f>
        <v>#REF!</v>
      </c>
      <c r="G947" s="16" t="e">
        <f>IF('Vastgesteld 7-7-2022'!#REF!="Indoor",1,0)</f>
        <v>#REF!</v>
      </c>
      <c r="H947" s="16" t="e">
        <f>'Vastgesteld 7-7-2022'!#REF!</f>
        <v>#REF!</v>
      </c>
      <c r="I947" s="16" t="e">
        <f>IF('Vastgesteld 7-7-2022'!#REF!="Nee",0,IF('Vastgesteld 7-7-2022'!#REF!="Ja",1,""))</f>
        <v>#REF!</v>
      </c>
      <c r="J947" s="16" t="e">
        <f>IF('Vastgesteld 7-7-2022'!#REF!&lt;&gt;"",'Vastgesteld 7-7-2022'!#REF!,"")</f>
        <v>#REF!</v>
      </c>
      <c r="BJ947" s="16" t="str">
        <f>IF(COUNTA('Vastgesteld 7-7-2022'!T941:AD941)&lt;&gt;0,1,"")</f>
        <v/>
      </c>
      <c r="BK947" s="16" t="str">
        <f t="shared" si="84"/>
        <v/>
      </c>
      <c r="BL947" s="16" t="str">
        <f>IF('Vastgesteld 7-7-2022'!T941="x","AA","")</f>
        <v/>
      </c>
      <c r="BM947" s="16" t="str">
        <f>IF('Vastgesteld 7-7-2022'!U941="x","A","")</f>
        <v/>
      </c>
      <c r="BN947" s="16" t="str">
        <f>IF('Vastgesteld 7-7-2022'!V941="x","B1","")</f>
        <v/>
      </c>
      <c r="BO947" s="16" t="e">
        <f>IF('Vastgesteld 7-7-2022'!#REF!="x","BB","")</f>
        <v>#REF!</v>
      </c>
      <c r="BP947" s="16" t="str">
        <f>IF('Vastgesteld 7-7-2022'!X941="x","B","")</f>
        <v/>
      </c>
      <c r="BQ947" s="16" t="str">
        <f>IF('Vastgesteld 7-7-2022'!Y941="x","L1","")</f>
        <v/>
      </c>
      <c r="BR947" s="16" t="str">
        <f>IF('Vastgesteld 7-7-2022'!Z941="x","L2","")</f>
        <v/>
      </c>
      <c r="BS947" s="16" t="str">
        <f>IF('Vastgesteld 7-7-2022'!AA941="x","M1","")</f>
        <v/>
      </c>
      <c r="BT947" s="16" t="str">
        <f>IF('Vastgesteld 7-7-2022'!AB941="x","M2","")</f>
        <v/>
      </c>
      <c r="BU947" s="16" t="str">
        <f>IF('Vastgesteld 7-7-2022'!AC941="x","Z1","")</f>
        <v/>
      </c>
      <c r="BV947" s="16" t="str">
        <f>IF('Vastgesteld 7-7-2022'!AD941="x","Z2","")</f>
        <v/>
      </c>
      <c r="BW947" s="16" t="str">
        <f>IF(COUNTA('Vastgesteld 7-7-2022'!K941:S941)&lt;&gt;0,1,"")</f>
        <v/>
      </c>
      <c r="BX947" s="16" t="str">
        <f t="shared" si="85"/>
        <v/>
      </c>
      <c r="BY947" s="16" t="str">
        <f>IF('Vastgesteld 7-7-2022'!K941="x","BB","")</f>
        <v/>
      </c>
      <c r="BZ947" s="16" t="str">
        <f>IF('Vastgesteld 7-7-2022'!L941="x","B","")</f>
        <v/>
      </c>
      <c r="CA947" s="16" t="str">
        <f>IF('Vastgesteld 7-7-2022'!M941="x","L1","")</f>
        <v/>
      </c>
      <c r="CB947" s="16" t="str">
        <f>IF('Vastgesteld 7-7-2022'!N941="x","L2","")</f>
        <v/>
      </c>
      <c r="CC947" s="16" t="str">
        <f>IF('Vastgesteld 7-7-2022'!O941="x","M1","")</f>
        <v/>
      </c>
      <c r="CD947" s="16" t="str">
        <f>IF('Vastgesteld 7-7-2022'!P941="x","M2","")</f>
        <v/>
      </c>
      <c r="CE947" s="16" t="str">
        <f>IF('Vastgesteld 7-7-2022'!Q941="x","Z1","")</f>
        <v/>
      </c>
      <c r="CF947" s="16" t="str">
        <f>IF('Vastgesteld 7-7-2022'!R941="x","Z2","")</f>
        <v/>
      </c>
      <c r="CG947" s="16" t="str">
        <f>IF('Vastgesteld 7-7-2022'!S941="x","ZZL","")</f>
        <v/>
      </c>
      <c r="CL947" s="16" t="str">
        <f>IF(COUNTA('Vastgesteld 7-7-2022'!AV941:BF941)&lt;&gt;0,2,"")</f>
        <v/>
      </c>
      <c r="CM947" s="16" t="str">
        <f t="shared" si="86"/>
        <v/>
      </c>
      <c r="CN947" s="16" t="str">
        <f>IF('Vastgesteld 7-7-2022'!AV941="x","AA","")</f>
        <v/>
      </c>
      <c r="CO947" s="16" t="str">
        <f>IF('Vastgesteld 7-7-2022'!AW941="x","A","")</f>
        <v/>
      </c>
      <c r="CP947" s="16" t="str">
        <f>IF('Vastgesteld 7-7-2022'!AX941="x","BB","")</f>
        <v/>
      </c>
      <c r="CQ947" s="16" t="str">
        <f>IF('Vastgesteld 7-7-2022'!AY941="x","B","")</f>
        <v/>
      </c>
      <c r="CR947" s="16" t="str">
        <f>IF('Vastgesteld 7-7-2022'!AZ941="x","L","")</f>
        <v/>
      </c>
      <c r="CS947" s="16" t="str">
        <f>IF('Vastgesteld 7-7-2022'!BA941="x","M","")</f>
        <v/>
      </c>
      <c r="CT947" s="16" t="str">
        <f>IF('Vastgesteld 7-7-2022'!BB941="x","Z","")</f>
        <v/>
      </c>
      <c r="CU947" s="16" t="str">
        <f>IF('Vastgesteld 7-7-2022'!BF941="x","ZZ","")</f>
        <v/>
      </c>
      <c r="CV947" s="16" t="str">
        <f>IF(COUNTA('Vastgesteld 7-7-2022'!AJ941:AQ941)&lt;&gt;0,2,"")</f>
        <v/>
      </c>
      <c r="CW947" s="16" t="str">
        <f t="shared" si="87"/>
        <v/>
      </c>
      <c r="CX947" s="16" t="str">
        <f>IF('Vastgesteld 7-7-2022'!AJ941="x","BB","")</f>
        <v/>
      </c>
      <c r="CY947" s="16" t="str">
        <f>IF('Vastgesteld 7-7-2022'!AK941="x","B","")</f>
        <v/>
      </c>
      <c r="CZ947" s="16" t="str">
        <f>IF('Vastgesteld 7-7-2022'!AL941="x","L","")</f>
        <v/>
      </c>
      <c r="DA947" s="16" t="str">
        <f>IF('Vastgesteld 7-7-2022'!AM941="x","M","")</f>
        <v/>
      </c>
      <c r="DB947" s="16" t="str">
        <f>IF('Vastgesteld 7-7-2022'!AN941="x","Z","")</f>
        <v/>
      </c>
      <c r="DC947" s="16" t="str">
        <f>IF('Vastgesteld 7-7-2022'!AO941="x","ZZ","")</f>
        <v/>
      </c>
      <c r="DD947" s="16" t="str">
        <f>IF('Vastgesteld 7-7-2022'!AQ941="x","1.40","")</f>
        <v/>
      </c>
      <c r="DE947" s="16" t="str">
        <f>IF(COUNTA('Vastgesteld 7-7-2022'!BH941:BJ941)&lt;&gt;0,6,"")</f>
        <v/>
      </c>
      <c r="DF947" s="16" t="str">
        <f t="shared" si="88"/>
        <v/>
      </c>
      <c r="DG947" s="16" t="str">
        <f>IF('Vastgesteld 7-7-2022'!BH941="x","L","")</f>
        <v/>
      </c>
      <c r="DH947" s="16" t="str">
        <f>IF('Vastgesteld 7-7-2022'!BI941="x","M","")</f>
        <v/>
      </c>
      <c r="DI947" s="16" t="str">
        <f>IF('Vastgesteld 7-7-2022'!BJ941="x","Z","")</f>
        <v/>
      </c>
      <c r="DJ947" s="16" t="str">
        <f>IF('Vastgesteld 7-7-2022'!BK941="x","Z","")</f>
        <v/>
      </c>
      <c r="DK947" s="16" t="str">
        <f>IF(COUNTA('Vastgesteld 7-7-2022'!BM941:BO941)&lt;&gt;0,6,"")</f>
        <v/>
      </c>
      <c r="DL947" s="16" t="str">
        <f t="shared" si="89"/>
        <v/>
      </c>
      <c r="DM947" s="16" t="str">
        <f>IF('Vastgesteld 7-7-2022'!BM941="x","L","")</f>
        <v/>
      </c>
      <c r="DN947" s="16" t="str">
        <f>IF('Vastgesteld 7-7-2022'!BN941="x","M","")</f>
        <v/>
      </c>
      <c r="DO947" s="16" t="str">
        <f>IF('Vastgesteld 7-7-2022'!BO941="x","Z","")</f>
        <v/>
      </c>
      <c r="DP947" s="16" t="str">
        <f>IF('Vastgesteld 7-7-2022'!BP941="x","Z","")</f>
        <v/>
      </c>
    </row>
    <row r="948" spans="1:120" ht="14.4" x14ac:dyDescent="0.3">
      <c r="A948" s="18">
        <f>'Vastgesteld 7-7-2022'!A942</f>
        <v>0</v>
      </c>
      <c r="B948" s="16" t="str">
        <f>IFERROR(VLOOKUP('Vastgesteld 7-7-2022'!#REF!,#REF!,2,FALSE),"")</f>
        <v/>
      </c>
      <c r="C948" s="16">
        <f>'Vastgesteld 7-7-2022'!E942</f>
        <v>0</v>
      </c>
      <c r="D948" s="16" t="str">
        <f>IFERROR(VLOOKUP('Vastgesteld 7-7-2022'!#REF!,#REF!,2,FALSE),"")</f>
        <v/>
      </c>
      <c r="E948" s="16" t="str">
        <f>IFERROR(VLOOKUP('Vastgesteld 7-7-2022'!#REF!,#REF!,5,FALSE),"")</f>
        <v/>
      </c>
      <c r="F948" s="16" t="e">
        <f>IF('Vastgesteld 7-7-2022'!#REF!&lt;&gt;"",'Vastgesteld 7-7-2022'!#REF!,"")</f>
        <v>#REF!</v>
      </c>
      <c r="G948" s="16" t="e">
        <f>IF('Vastgesteld 7-7-2022'!#REF!="Indoor",1,0)</f>
        <v>#REF!</v>
      </c>
      <c r="H948" s="16" t="e">
        <f>'Vastgesteld 7-7-2022'!#REF!</f>
        <v>#REF!</v>
      </c>
      <c r="I948" s="16" t="e">
        <f>IF('Vastgesteld 7-7-2022'!#REF!="Nee",0,IF('Vastgesteld 7-7-2022'!#REF!="Ja",1,""))</f>
        <v>#REF!</v>
      </c>
      <c r="J948" s="16" t="e">
        <f>IF('Vastgesteld 7-7-2022'!#REF!&lt;&gt;"",'Vastgesteld 7-7-2022'!#REF!,"")</f>
        <v>#REF!</v>
      </c>
      <c r="BJ948" s="16" t="str">
        <f>IF(COUNTA('Vastgesteld 7-7-2022'!T942:AD942)&lt;&gt;0,1,"")</f>
        <v/>
      </c>
      <c r="BK948" s="16" t="str">
        <f t="shared" si="84"/>
        <v/>
      </c>
      <c r="BL948" s="16" t="str">
        <f>IF('Vastgesteld 7-7-2022'!T942="x","AA","")</f>
        <v/>
      </c>
      <c r="BM948" s="16" t="str">
        <f>IF('Vastgesteld 7-7-2022'!U942="x","A","")</f>
        <v/>
      </c>
      <c r="BN948" s="16" t="str">
        <f>IF('Vastgesteld 7-7-2022'!V942="x","B1","")</f>
        <v/>
      </c>
      <c r="BO948" s="16" t="e">
        <f>IF('Vastgesteld 7-7-2022'!#REF!="x","BB","")</f>
        <v>#REF!</v>
      </c>
      <c r="BP948" s="16" t="str">
        <f>IF('Vastgesteld 7-7-2022'!X942="x","B","")</f>
        <v/>
      </c>
      <c r="BQ948" s="16" t="str">
        <f>IF('Vastgesteld 7-7-2022'!Y942="x","L1","")</f>
        <v/>
      </c>
      <c r="BR948" s="16" t="str">
        <f>IF('Vastgesteld 7-7-2022'!Z942="x","L2","")</f>
        <v/>
      </c>
      <c r="BS948" s="16" t="str">
        <f>IF('Vastgesteld 7-7-2022'!AA942="x","M1","")</f>
        <v/>
      </c>
      <c r="BT948" s="16" t="str">
        <f>IF('Vastgesteld 7-7-2022'!AB942="x","M2","")</f>
        <v/>
      </c>
      <c r="BU948" s="16" t="str">
        <f>IF('Vastgesteld 7-7-2022'!AC942="x","Z1","")</f>
        <v/>
      </c>
      <c r="BV948" s="16" t="str">
        <f>IF('Vastgesteld 7-7-2022'!AD942="x","Z2","")</f>
        <v/>
      </c>
      <c r="BW948" s="16" t="str">
        <f>IF(COUNTA('Vastgesteld 7-7-2022'!K942:S942)&lt;&gt;0,1,"")</f>
        <v/>
      </c>
      <c r="BX948" s="16" t="str">
        <f t="shared" si="85"/>
        <v/>
      </c>
      <c r="BY948" s="16" t="str">
        <f>IF('Vastgesteld 7-7-2022'!K942="x","BB","")</f>
        <v/>
      </c>
      <c r="BZ948" s="16" t="str">
        <f>IF('Vastgesteld 7-7-2022'!L942="x","B","")</f>
        <v/>
      </c>
      <c r="CA948" s="16" t="str">
        <f>IF('Vastgesteld 7-7-2022'!M942="x","L1","")</f>
        <v/>
      </c>
      <c r="CB948" s="16" t="str">
        <f>IF('Vastgesteld 7-7-2022'!N942="x","L2","")</f>
        <v/>
      </c>
      <c r="CC948" s="16" t="str">
        <f>IF('Vastgesteld 7-7-2022'!O942="x","M1","")</f>
        <v/>
      </c>
      <c r="CD948" s="16" t="str">
        <f>IF('Vastgesteld 7-7-2022'!P942="x","M2","")</f>
        <v/>
      </c>
      <c r="CE948" s="16" t="str">
        <f>IF('Vastgesteld 7-7-2022'!Q942="x","Z1","")</f>
        <v/>
      </c>
      <c r="CF948" s="16" t="str">
        <f>IF('Vastgesteld 7-7-2022'!R942="x","Z2","")</f>
        <v/>
      </c>
      <c r="CG948" s="16" t="str">
        <f>IF('Vastgesteld 7-7-2022'!S942="x","ZZL","")</f>
        <v/>
      </c>
      <c r="CL948" s="16" t="str">
        <f>IF(COUNTA('Vastgesteld 7-7-2022'!AV942:BF942)&lt;&gt;0,2,"")</f>
        <v/>
      </c>
      <c r="CM948" s="16" t="str">
        <f t="shared" si="86"/>
        <v/>
      </c>
      <c r="CN948" s="16" t="str">
        <f>IF('Vastgesteld 7-7-2022'!AV942="x","AA","")</f>
        <v/>
      </c>
      <c r="CO948" s="16" t="str">
        <f>IF('Vastgesteld 7-7-2022'!AW942="x","A","")</f>
        <v/>
      </c>
      <c r="CP948" s="16" t="str">
        <f>IF('Vastgesteld 7-7-2022'!AX942="x","BB","")</f>
        <v/>
      </c>
      <c r="CQ948" s="16" t="str">
        <f>IF('Vastgesteld 7-7-2022'!AY942="x","B","")</f>
        <v/>
      </c>
      <c r="CR948" s="16" t="str">
        <f>IF('Vastgesteld 7-7-2022'!AZ942="x","L","")</f>
        <v/>
      </c>
      <c r="CS948" s="16" t="str">
        <f>IF('Vastgesteld 7-7-2022'!BA942="x","M","")</f>
        <v/>
      </c>
      <c r="CT948" s="16" t="str">
        <f>IF('Vastgesteld 7-7-2022'!BB942="x","Z","")</f>
        <v/>
      </c>
      <c r="CU948" s="16" t="str">
        <f>IF('Vastgesteld 7-7-2022'!BF942="x","ZZ","")</f>
        <v/>
      </c>
      <c r="CV948" s="16" t="str">
        <f>IF(COUNTA('Vastgesteld 7-7-2022'!AJ942:AQ942)&lt;&gt;0,2,"")</f>
        <v/>
      </c>
      <c r="CW948" s="16" t="str">
        <f t="shared" si="87"/>
        <v/>
      </c>
      <c r="CX948" s="16" t="str">
        <f>IF('Vastgesteld 7-7-2022'!AJ942="x","BB","")</f>
        <v/>
      </c>
      <c r="CY948" s="16" t="str">
        <f>IF('Vastgesteld 7-7-2022'!AK942="x","B","")</f>
        <v/>
      </c>
      <c r="CZ948" s="16" t="str">
        <f>IF('Vastgesteld 7-7-2022'!AL942="x","L","")</f>
        <v/>
      </c>
      <c r="DA948" s="16" t="str">
        <f>IF('Vastgesteld 7-7-2022'!AM942="x","M","")</f>
        <v/>
      </c>
      <c r="DB948" s="16" t="str">
        <f>IF('Vastgesteld 7-7-2022'!AN942="x","Z","")</f>
        <v/>
      </c>
      <c r="DC948" s="16" t="str">
        <f>IF('Vastgesteld 7-7-2022'!AO942="x","ZZ","")</f>
        <v/>
      </c>
      <c r="DD948" s="16" t="str">
        <f>IF('Vastgesteld 7-7-2022'!AQ942="x","1.40","")</f>
        <v/>
      </c>
      <c r="DE948" s="16" t="str">
        <f>IF(COUNTA('Vastgesteld 7-7-2022'!BH942:BJ942)&lt;&gt;0,6,"")</f>
        <v/>
      </c>
      <c r="DF948" s="16" t="str">
        <f t="shared" si="88"/>
        <v/>
      </c>
      <c r="DG948" s="16" t="str">
        <f>IF('Vastgesteld 7-7-2022'!BH942="x","L","")</f>
        <v/>
      </c>
      <c r="DH948" s="16" t="str">
        <f>IF('Vastgesteld 7-7-2022'!BI942="x","M","")</f>
        <v/>
      </c>
      <c r="DI948" s="16" t="str">
        <f>IF('Vastgesteld 7-7-2022'!BJ942="x","Z","")</f>
        <v/>
      </c>
      <c r="DJ948" s="16" t="str">
        <f>IF('Vastgesteld 7-7-2022'!BK942="x","Z","")</f>
        <v/>
      </c>
      <c r="DK948" s="16" t="str">
        <f>IF(COUNTA('Vastgesteld 7-7-2022'!BM942:BO942)&lt;&gt;0,6,"")</f>
        <v/>
      </c>
      <c r="DL948" s="16" t="str">
        <f t="shared" si="89"/>
        <v/>
      </c>
      <c r="DM948" s="16" t="str">
        <f>IF('Vastgesteld 7-7-2022'!BM942="x","L","")</f>
        <v/>
      </c>
      <c r="DN948" s="16" t="str">
        <f>IF('Vastgesteld 7-7-2022'!BN942="x","M","")</f>
        <v/>
      </c>
      <c r="DO948" s="16" t="str">
        <f>IF('Vastgesteld 7-7-2022'!BO942="x","Z","")</f>
        <v/>
      </c>
      <c r="DP948" s="16" t="str">
        <f>IF('Vastgesteld 7-7-2022'!BP942="x","Z","")</f>
        <v/>
      </c>
    </row>
    <row r="949" spans="1:120" ht="14.4" x14ac:dyDescent="0.3">
      <c r="A949" s="18">
        <f>'Vastgesteld 7-7-2022'!A943</f>
        <v>0</v>
      </c>
      <c r="B949" s="16" t="str">
        <f>IFERROR(VLOOKUP('Vastgesteld 7-7-2022'!#REF!,#REF!,2,FALSE),"")</f>
        <v/>
      </c>
      <c r="C949" s="16">
        <f>'Vastgesteld 7-7-2022'!E943</f>
        <v>0</v>
      </c>
      <c r="D949" s="16" t="str">
        <f>IFERROR(VLOOKUP('Vastgesteld 7-7-2022'!#REF!,#REF!,2,FALSE),"")</f>
        <v/>
      </c>
      <c r="E949" s="16" t="str">
        <f>IFERROR(VLOOKUP('Vastgesteld 7-7-2022'!#REF!,#REF!,5,FALSE),"")</f>
        <v/>
      </c>
      <c r="F949" s="16" t="e">
        <f>IF('Vastgesteld 7-7-2022'!#REF!&lt;&gt;"",'Vastgesteld 7-7-2022'!#REF!,"")</f>
        <v>#REF!</v>
      </c>
      <c r="G949" s="16" t="e">
        <f>IF('Vastgesteld 7-7-2022'!#REF!="Indoor",1,0)</f>
        <v>#REF!</v>
      </c>
      <c r="H949" s="16" t="e">
        <f>'Vastgesteld 7-7-2022'!#REF!</f>
        <v>#REF!</v>
      </c>
      <c r="I949" s="16" t="e">
        <f>IF('Vastgesteld 7-7-2022'!#REF!="Nee",0,IF('Vastgesteld 7-7-2022'!#REF!="Ja",1,""))</f>
        <v>#REF!</v>
      </c>
      <c r="J949" s="16" t="e">
        <f>IF('Vastgesteld 7-7-2022'!#REF!&lt;&gt;"",'Vastgesteld 7-7-2022'!#REF!,"")</f>
        <v>#REF!</v>
      </c>
      <c r="BJ949" s="16" t="str">
        <f>IF(COUNTA('Vastgesteld 7-7-2022'!T943:AD943)&lt;&gt;0,1,"")</f>
        <v/>
      </c>
      <c r="BK949" s="16" t="str">
        <f t="shared" si="84"/>
        <v/>
      </c>
      <c r="BL949" s="16" t="str">
        <f>IF('Vastgesteld 7-7-2022'!T943="x","AA","")</f>
        <v/>
      </c>
      <c r="BM949" s="16" t="str">
        <f>IF('Vastgesteld 7-7-2022'!U943="x","A","")</f>
        <v/>
      </c>
      <c r="BN949" s="16" t="str">
        <f>IF('Vastgesteld 7-7-2022'!V943="x","B1","")</f>
        <v/>
      </c>
      <c r="BO949" s="16" t="e">
        <f>IF('Vastgesteld 7-7-2022'!#REF!="x","BB","")</f>
        <v>#REF!</v>
      </c>
      <c r="BP949" s="16" t="str">
        <f>IF('Vastgesteld 7-7-2022'!X943="x","B","")</f>
        <v/>
      </c>
      <c r="BQ949" s="16" t="str">
        <f>IF('Vastgesteld 7-7-2022'!Y943="x","L1","")</f>
        <v/>
      </c>
      <c r="BR949" s="16" t="str">
        <f>IF('Vastgesteld 7-7-2022'!Z943="x","L2","")</f>
        <v/>
      </c>
      <c r="BS949" s="16" t="str">
        <f>IF('Vastgesteld 7-7-2022'!AA943="x","M1","")</f>
        <v/>
      </c>
      <c r="BT949" s="16" t="str">
        <f>IF('Vastgesteld 7-7-2022'!AB943="x","M2","")</f>
        <v/>
      </c>
      <c r="BU949" s="16" t="str">
        <f>IF('Vastgesteld 7-7-2022'!AC943="x","Z1","")</f>
        <v/>
      </c>
      <c r="BV949" s="16" t="str">
        <f>IF('Vastgesteld 7-7-2022'!AD943="x","Z2","")</f>
        <v/>
      </c>
      <c r="BW949" s="16" t="str">
        <f>IF(COUNTA('Vastgesteld 7-7-2022'!K943:S943)&lt;&gt;0,1,"")</f>
        <v/>
      </c>
      <c r="BX949" s="16" t="str">
        <f t="shared" si="85"/>
        <v/>
      </c>
      <c r="BY949" s="16" t="str">
        <f>IF('Vastgesteld 7-7-2022'!K943="x","BB","")</f>
        <v/>
      </c>
      <c r="BZ949" s="16" t="str">
        <f>IF('Vastgesteld 7-7-2022'!L943="x","B","")</f>
        <v/>
      </c>
      <c r="CA949" s="16" t="str">
        <f>IF('Vastgesteld 7-7-2022'!M943="x","L1","")</f>
        <v/>
      </c>
      <c r="CB949" s="16" t="str">
        <f>IF('Vastgesteld 7-7-2022'!N943="x","L2","")</f>
        <v/>
      </c>
      <c r="CC949" s="16" t="str">
        <f>IF('Vastgesteld 7-7-2022'!O943="x","M1","")</f>
        <v/>
      </c>
      <c r="CD949" s="16" t="str">
        <f>IF('Vastgesteld 7-7-2022'!P943="x","M2","")</f>
        <v/>
      </c>
      <c r="CE949" s="16" t="str">
        <f>IF('Vastgesteld 7-7-2022'!Q943="x","Z1","")</f>
        <v/>
      </c>
      <c r="CF949" s="16" t="str">
        <f>IF('Vastgesteld 7-7-2022'!R943="x","Z2","")</f>
        <v/>
      </c>
      <c r="CG949" s="16" t="str">
        <f>IF('Vastgesteld 7-7-2022'!S943="x","ZZL","")</f>
        <v/>
      </c>
      <c r="CL949" s="16" t="str">
        <f>IF(COUNTA('Vastgesteld 7-7-2022'!AV943:BF943)&lt;&gt;0,2,"")</f>
        <v/>
      </c>
      <c r="CM949" s="16" t="str">
        <f t="shared" si="86"/>
        <v/>
      </c>
      <c r="CN949" s="16" t="str">
        <f>IF('Vastgesteld 7-7-2022'!AV943="x","AA","")</f>
        <v/>
      </c>
      <c r="CO949" s="16" t="str">
        <f>IF('Vastgesteld 7-7-2022'!AW943="x","A","")</f>
        <v/>
      </c>
      <c r="CP949" s="16" t="str">
        <f>IF('Vastgesteld 7-7-2022'!AX943="x","BB","")</f>
        <v/>
      </c>
      <c r="CQ949" s="16" t="str">
        <f>IF('Vastgesteld 7-7-2022'!AY943="x","B","")</f>
        <v/>
      </c>
      <c r="CR949" s="16" t="str">
        <f>IF('Vastgesteld 7-7-2022'!AZ943="x","L","")</f>
        <v/>
      </c>
      <c r="CS949" s="16" t="str">
        <f>IF('Vastgesteld 7-7-2022'!BA943="x","M","")</f>
        <v/>
      </c>
      <c r="CT949" s="16" t="str">
        <f>IF('Vastgesteld 7-7-2022'!BB943="x","Z","")</f>
        <v/>
      </c>
      <c r="CU949" s="16" t="str">
        <f>IF('Vastgesteld 7-7-2022'!BF943="x","ZZ","")</f>
        <v/>
      </c>
      <c r="CV949" s="16" t="str">
        <f>IF(COUNTA('Vastgesteld 7-7-2022'!AJ943:AQ943)&lt;&gt;0,2,"")</f>
        <v/>
      </c>
      <c r="CW949" s="16" t="str">
        <f t="shared" si="87"/>
        <v/>
      </c>
      <c r="CX949" s="16" t="str">
        <f>IF('Vastgesteld 7-7-2022'!AJ943="x","BB","")</f>
        <v/>
      </c>
      <c r="CY949" s="16" t="str">
        <f>IF('Vastgesteld 7-7-2022'!AK943="x","B","")</f>
        <v/>
      </c>
      <c r="CZ949" s="16" t="str">
        <f>IF('Vastgesteld 7-7-2022'!AL943="x","L","")</f>
        <v/>
      </c>
      <c r="DA949" s="16" t="str">
        <f>IF('Vastgesteld 7-7-2022'!AM943="x","M","")</f>
        <v/>
      </c>
      <c r="DB949" s="16" t="str">
        <f>IF('Vastgesteld 7-7-2022'!AN943="x","Z","")</f>
        <v/>
      </c>
      <c r="DC949" s="16" t="str">
        <f>IF('Vastgesteld 7-7-2022'!AO943="x","ZZ","")</f>
        <v/>
      </c>
      <c r="DD949" s="16" t="str">
        <f>IF('Vastgesteld 7-7-2022'!AQ943="x","1.40","")</f>
        <v/>
      </c>
      <c r="DE949" s="16" t="str">
        <f>IF(COUNTA('Vastgesteld 7-7-2022'!BH943:BJ943)&lt;&gt;0,6,"")</f>
        <v/>
      </c>
      <c r="DF949" s="16" t="str">
        <f t="shared" si="88"/>
        <v/>
      </c>
      <c r="DG949" s="16" t="str">
        <f>IF('Vastgesteld 7-7-2022'!BH943="x","L","")</f>
        <v/>
      </c>
      <c r="DH949" s="16" t="str">
        <f>IF('Vastgesteld 7-7-2022'!BI943="x","M","")</f>
        <v/>
      </c>
      <c r="DI949" s="16" t="str">
        <f>IF('Vastgesteld 7-7-2022'!BJ943="x","Z","")</f>
        <v/>
      </c>
      <c r="DJ949" s="16" t="str">
        <f>IF('Vastgesteld 7-7-2022'!BK943="x","Z","")</f>
        <v/>
      </c>
      <c r="DK949" s="16" t="str">
        <f>IF(COUNTA('Vastgesteld 7-7-2022'!BM943:BO943)&lt;&gt;0,6,"")</f>
        <v/>
      </c>
      <c r="DL949" s="16" t="str">
        <f t="shared" si="89"/>
        <v/>
      </c>
      <c r="DM949" s="16" t="str">
        <f>IF('Vastgesteld 7-7-2022'!BM943="x","L","")</f>
        <v/>
      </c>
      <c r="DN949" s="16" t="str">
        <f>IF('Vastgesteld 7-7-2022'!BN943="x","M","")</f>
        <v/>
      </c>
      <c r="DO949" s="16" t="str">
        <f>IF('Vastgesteld 7-7-2022'!BO943="x","Z","")</f>
        <v/>
      </c>
      <c r="DP949" s="16" t="str">
        <f>IF('Vastgesteld 7-7-2022'!BP943="x","Z","")</f>
        <v/>
      </c>
    </row>
    <row r="950" spans="1:120" ht="14.4" x14ac:dyDescent="0.3">
      <c r="A950" s="18">
        <f>'Vastgesteld 7-7-2022'!A944</f>
        <v>0</v>
      </c>
      <c r="B950" s="16" t="str">
        <f>IFERROR(VLOOKUP('Vastgesteld 7-7-2022'!#REF!,#REF!,2,FALSE),"")</f>
        <v/>
      </c>
      <c r="C950" s="16">
        <f>'Vastgesteld 7-7-2022'!E944</f>
        <v>0</v>
      </c>
      <c r="D950" s="16" t="str">
        <f>IFERROR(VLOOKUP('Vastgesteld 7-7-2022'!#REF!,#REF!,2,FALSE),"")</f>
        <v/>
      </c>
      <c r="E950" s="16" t="str">
        <f>IFERROR(VLOOKUP('Vastgesteld 7-7-2022'!#REF!,#REF!,5,FALSE),"")</f>
        <v/>
      </c>
      <c r="F950" s="16" t="e">
        <f>IF('Vastgesteld 7-7-2022'!#REF!&lt;&gt;"",'Vastgesteld 7-7-2022'!#REF!,"")</f>
        <v>#REF!</v>
      </c>
      <c r="G950" s="16" t="e">
        <f>IF('Vastgesteld 7-7-2022'!#REF!="Indoor",1,0)</f>
        <v>#REF!</v>
      </c>
      <c r="H950" s="16" t="e">
        <f>'Vastgesteld 7-7-2022'!#REF!</f>
        <v>#REF!</v>
      </c>
      <c r="I950" s="16" t="e">
        <f>IF('Vastgesteld 7-7-2022'!#REF!="Nee",0,IF('Vastgesteld 7-7-2022'!#REF!="Ja",1,""))</f>
        <v>#REF!</v>
      </c>
      <c r="J950" s="16" t="e">
        <f>IF('Vastgesteld 7-7-2022'!#REF!&lt;&gt;"",'Vastgesteld 7-7-2022'!#REF!,"")</f>
        <v>#REF!</v>
      </c>
      <c r="BJ950" s="16" t="str">
        <f>IF(COUNTA('Vastgesteld 7-7-2022'!T944:AD944)&lt;&gt;0,1,"")</f>
        <v/>
      </c>
      <c r="BK950" s="16" t="str">
        <f t="shared" si="84"/>
        <v/>
      </c>
      <c r="BL950" s="16" t="str">
        <f>IF('Vastgesteld 7-7-2022'!T944="x","AA","")</f>
        <v/>
      </c>
      <c r="BM950" s="16" t="str">
        <f>IF('Vastgesteld 7-7-2022'!U944="x","A","")</f>
        <v/>
      </c>
      <c r="BN950" s="16" t="str">
        <f>IF('Vastgesteld 7-7-2022'!V944="x","B1","")</f>
        <v/>
      </c>
      <c r="BO950" s="16" t="e">
        <f>IF('Vastgesteld 7-7-2022'!#REF!="x","BB","")</f>
        <v>#REF!</v>
      </c>
      <c r="BP950" s="16" t="str">
        <f>IF('Vastgesteld 7-7-2022'!X944="x","B","")</f>
        <v/>
      </c>
      <c r="BQ950" s="16" t="str">
        <f>IF('Vastgesteld 7-7-2022'!Y944="x","L1","")</f>
        <v/>
      </c>
      <c r="BR950" s="16" t="str">
        <f>IF('Vastgesteld 7-7-2022'!Z944="x","L2","")</f>
        <v/>
      </c>
      <c r="BS950" s="16" t="str">
        <f>IF('Vastgesteld 7-7-2022'!AA944="x","M1","")</f>
        <v/>
      </c>
      <c r="BT950" s="16" t="str">
        <f>IF('Vastgesteld 7-7-2022'!AB944="x","M2","")</f>
        <v/>
      </c>
      <c r="BU950" s="16" t="str">
        <f>IF('Vastgesteld 7-7-2022'!AC944="x","Z1","")</f>
        <v/>
      </c>
      <c r="BV950" s="16" t="str">
        <f>IF('Vastgesteld 7-7-2022'!AD944="x","Z2","")</f>
        <v/>
      </c>
      <c r="BW950" s="16" t="str">
        <f>IF(COUNTA('Vastgesteld 7-7-2022'!K944:S944)&lt;&gt;0,1,"")</f>
        <v/>
      </c>
      <c r="BX950" s="16" t="str">
        <f t="shared" si="85"/>
        <v/>
      </c>
      <c r="BY950" s="16" t="str">
        <f>IF('Vastgesteld 7-7-2022'!K944="x","BB","")</f>
        <v/>
      </c>
      <c r="BZ950" s="16" t="str">
        <f>IF('Vastgesteld 7-7-2022'!L944="x","B","")</f>
        <v/>
      </c>
      <c r="CA950" s="16" t="str">
        <f>IF('Vastgesteld 7-7-2022'!M944="x","L1","")</f>
        <v/>
      </c>
      <c r="CB950" s="16" t="str">
        <f>IF('Vastgesteld 7-7-2022'!N944="x","L2","")</f>
        <v/>
      </c>
      <c r="CC950" s="16" t="str">
        <f>IF('Vastgesteld 7-7-2022'!O944="x","M1","")</f>
        <v/>
      </c>
      <c r="CD950" s="16" t="str">
        <f>IF('Vastgesteld 7-7-2022'!P944="x","M2","")</f>
        <v/>
      </c>
      <c r="CE950" s="16" t="str">
        <f>IF('Vastgesteld 7-7-2022'!Q944="x","Z1","")</f>
        <v/>
      </c>
      <c r="CF950" s="16" t="str">
        <f>IF('Vastgesteld 7-7-2022'!R944="x","Z2","")</f>
        <v/>
      </c>
      <c r="CG950" s="16" t="str">
        <f>IF('Vastgesteld 7-7-2022'!S944="x","ZZL","")</f>
        <v/>
      </c>
      <c r="CL950" s="16" t="str">
        <f>IF(COUNTA('Vastgesteld 7-7-2022'!AV944:BF944)&lt;&gt;0,2,"")</f>
        <v/>
      </c>
      <c r="CM950" s="16" t="str">
        <f t="shared" si="86"/>
        <v/>
      </c>
      <c r="CN950" s="16" t="str">
        <f>IF('Vastgesteld 7-7-2022'!AV944="x","AA","")</f>
        <v/>
      </c>
      <c r="CO950" s="16" t="str">
        <f>IF('Vastgesteld 7-7-2022'!AW944="x","A","")</f>
        <v/>
      </c>
      <c r="CP950" s="16" t="str">
        <f>IF('Vastgesteld 7-7-2022'!AX944="x","BB","")</f>
        <v/>
      </c>
      <c r="CQ950" s="16" t="str">
        <f>IF('Vastgesteld 7-7-2022'!AY944="x","B","")</f>
        <v/>
      </c>
      <c r="CR950" s="16" t="str">
        <f>IF('Vastgesteld 7-7-2022'!AZ944="x","L","")</f>
        <v/>
      </c>
      <c r="CS950" s="16" t="str">
        <f>IF('Vastgesteld 7-7-2022'!BA944="x","M","")</f>
        <v/>
      </c>
      <c r="CT950" s="16" t="str">
        <f>IF('Vastgesteld 7-7-2022'!BB944="x","Z","")</f>
        <v/>
      </c>
      <c r="CU950" s="16" t="str">
        <f>IF('Vastgesteld 7-7-2022'!BF944="x","ZZ","")</f>
        <v/>
      </c>
      <c r="CV950" s="16" t="str">
        <f>IF(COUNTA('Vastgesteld 7-7-2022'!AJ944:AQ944)&lt;&gt;0,2,"")</f>
        <v/>
      </c>
      <c r="CW950" s="16" t="str">
        <f t="shared" si="87"/>
        <v/>
      </c>
      <c r="CX950" s="16" t="str">
        <f>IF('Vastgesteld 7-7-2022'!AJ944="x","BB","")</f>
        <v/>
      </c>
      <c r="CY950" s="16" t="str">
        <f>IF('Vastgesteld 7-7-2022'!AK944="x","B","")</f>
        <v/>
      </c>
      <c r="CZ950" s="16" t="str">
        <f>IF('Vastgesteld 7-7-2022'!AL944="x","L","")</f>
        <v/>
      </c>
      <c r="DA950" s="16" t="str">
        <f>IF('Vastgesteld 7-7-2022'!AM944="x","M","")</f>
        <v/>
      </c>
      <c r="DB950" s="16" t="str">
        <f>IF('Vastgesteld 7-7-2022'!AN944="x","Z","")</f>
        <v/>
      </c>
      <c r="DC950" s="16" t="str">
        <f>IF('Vastgesteld 7-7-2022'!AO944="x","ZZ","")</f>
        <v/>
      </c>
      <c r="DD950" s="16" t="str">
        <f>IF('Vastgesteld 7-7-2022'!AQ944="x","1.40","")</f>
        <v/>
      </c>
      <c r="DE950" s="16" t="str">
        <f>IF(COUNTA('Vastgesteld 7-7-2022'!BH944:BJ944)&lt;&gt;0,6,"")</f>
        <v/>
      </c>
      <c r="DF950" s="16" t="str">
        <f t="shared" si="88"/>
        <v/>
      </c>
      <c r="DG950" s="16" t="str">
        <f>IF('Vastgesteld 7-7-2022'!BH944="x","L","")</f>
        <v/>
      </c>
      <c r="DH950" s="16" t="str">
        <f>IF('Vastgesteld 7-7-2022'!BI944="x","M","")</f>
        <v/>
      </c>
      <c r="DI950" s="16" t="str">
        <f>IF('Vastgesteld 7-7-2022'!BJ944="x","Z","")</f>
        <v/>
      </c>
      <c r="DJ950" s="16" t="str">
        <f>IF('Vastgesteld 7-7-2022'!BK944="x","Z","")</f>
        <v/>
      </c>
      <c r="DK950" s="16" t="str">
        <f>IF(COUNTA('Vastgesteld 7-7-2022'!BM944:BO944)&lt;&gt;0,6,"")</f>
        <v/>
      </c>
      <c r="DL950" s="16" t="str">
        <f t="shared" si="89"/>
        <v/>
      </c>
      <c r="DM950" s="16" t="str">
        <f>IF('Vastgesteld 7-7-2022'!BM944="x","L","")</f>
        <v/>
      </c>
      <c r="DN950" s="16" t="str">
        <f>IF('Vastgesteld 7-7-2022'!BN944="x","M","")</f>
        <v/>
      </c>
      <c r="DO950" s="16" t="str">
        <f>IF('Vastgesteld 7-7-2022'!BO944="x","Z","")</f>
        <v/>
      </c>
      <c r="DP950" s="16" t="str">
        <f>IF('Vastgesteld 7-7-2022'!BP944="x","Z","")</f>
        <v/>
      </c>
    </row>
    <row r="951" spans="1:120" ht="14.4" x14ac:dyDescent="0.3">
      <c r="A951" s="18">
        <f>'Vastgesteld 7-7-2022'!A945</f>
        <v>0</v>
      </c>
      <c r="B951" s="16" t="str">
        <f>IFERROR(VLOOKUP('Vastgesteld 7-7-2022'!#REF!,#REF!,2,FALSE),"")</f>
        <v/>
      </c>
      <c r="C951" s="16">
        <f>'Vastgesteld 7-7-2022'!E945</f>
        <v>0</v>
      </c>
      <c r="D951" s="16" t="str">
        <f>IFERROR(VLOOKUP('Vastgesteld 7-7-2022'!#REF!,#REF!,2,FALSE),"")</f>
        <v/>
      </c>
      <c r="E951" s="16" t="str">
        <f>IFERROR(VLOOKUP('Vastgesteld 7-7-2022'!#REF!,#REF!,5,FALSE),"")</f>
        <v/>
      </c>
      <c r="F951" s="16" t="e">
        <f>IF('Vastgesteld 7-7-2022'!#REF!&lt;&gt;"",'Vastgesteld 7-7-2022'!#REF!,"")</f>
        <v>#REF!</v>
      </c>
      <c r="G951" s="16" t="e">
        <f>IF('Vastgesteld 7-7-2022'!#REF!="Indoor",1,0)</f>
        <v>#REF!</v>
      </c>
      <c r="H951" s="16" t="e">
        <f>'Vastgesteld 7-7-2022'!#REF!</f>
        <v>#REF!</v>
      </c>
      <c r="I951" s="16" t="e">
        <f>IF('Vastgesteld 7-7-2022'!#REF!="Nee",0,IF('Vastgesteld 7-7-2022'!#REF!="Ja",1,""))</f>
        <v>#REF!</v>
      </c>
      <c r="J951" s="16" t="e">
        <f>IF('Vastgesteld 7-7-2022'!#REF!&lt;&gt;"",'Vastgesteld 7-7-2022'!#REF!,"")</f>
        <v>#REF!</v>
      </c>
      <c r="BJ951" s="16" t="str">
        <f>IF(COUNTA('Vastgesteld 7-7-2022'!T945:AD945)&lt;&gt;0,1,"")</f>
        <v/>
      </c>
      <c r="BK951" s="16" t="str">
        <f t="shared" si="84"/>
        <v/>
      </c>
      <c r="BL951" s="16" t="str">
        <f>IF('Vastgesteld 7-7-2022'!T945="x","AA","")</f>
        <v/>
      </c>
      <c r="BM951" s="16" t="str">
        <f>IF('Vastgesteld 7-7-2022'!U945="x","A","")</f>
        <v/>
      </c>
      <c r="BN951" s="16" t="str">
        <f>IF('Vastgesteld 7-7-2022'!V945="x","B1","")</f>
        <v/>
      </c>
      <c r="BO951" s="16" t="e">
        <f>IF('Vastgesteld 7-7-2022'!#REF!="x","BB","")</f>
        <v>#REF!</v>
      </c>
      <c r="BP951" s="16" t="str">
        <f>IF('Vastgesteld 7-7-2022'!X945="x","B","")</f>
        <v/>
      </c>
      <c r="BQ951" s="16" t="str">
        <f>IF('Vastgesteld 7-7-2022'!Y945="x","L1","")</f>
        <v/>
      </c>
      <c r="BR951" s="16" t="str">
        <f>IF('Vastgesteld 7-7-2022'!Z945="x","L2","")</f>
        <v/>
      </c>
      <c r="BS951" s="16" t="str">
        <f>IF('Vastgesteld 7-7-2022'!AA945="x","M1","")</f>
        <v/>
      </c>
      <c r="BT951" s="16" t="str">
        <f>IF('Vastgesteld 7-7-2022'!AB945="x","M2","")</f>
        <v/>
      </c>
      <c r="BU951" s="16" t="str">
        <f>IF('Vastgesteld 7-7-2022'!AC945="x","Z1","")</f>
        <v/>
      </c>
      <c r="BV951" s="16" t="str">
        <f>IF('Vastgesteld 7-7-2022'!AD945="x","Z2","")</f>
        <v/>
      </c>
      <c r="BW951" s="16" t="str">
        <f>IF(COUNTA('Vastgesteld 7-7-2022'!K945:S945)&lt;&gt;0,1,"")</f>
        <v/>
      </c>
      <c r="BX951" s="16" t="str">
        <f t="shared" si="85"/>
        <v/>
      </c>
      <c r="BY951" s="16" t="str">
        <f>IF('Vastgesteld 7-7-2022'!K945="x","BB","")</f>
        <v/>
      </c>
      <c r="BZ951" s="16" t="str">
        <f>IF('Vastgesteld 7-7-2022'!L945="x","B","")</f>
        <v/>
      </c>
      <c r="CA951" s="16" t="str">
        <f>IF('Vastgesteld 7-7-2022'!M945="x","L1","")</f>
        <v/>
      </c>
      <c r="CB951" s="16" t="str">
        <f>IF('Vastgesteld 7-7-2022'!N945="x","L2","")</f>
        <v/>
      </c>
      <c r="CC951" s="16" t="str">
        <f>IF('Vastgesteld 7-7-2022'!O945="x","M1","")</f>
        <v/>
      </c>
      <c r="CD951" s="16" t="str">
        <f>IF('Vastgesteld 7-7-2022'!P945="x","M2","")</f>
        <v/>
      </c>
      <c r="CE951" s="16" t="str">
        <f>IF('Vastgesteld 7-7-2022'!Q945="x","Z1","")</f>
        <v/>
      </c>
      <c r="CF951" s="16" t="str">
        <f>IF('Vastgesteld 7-7-2022'!R945="x","Z2","")</f>
        <v/>
      </c>
      <c r="CG951" s="16" t="str">
        <f>IF('Vastgesteld 7-7-2022'!S945="x","ZZL","")</f>
        <v/>
      </c>
      <c r="CL951" s="16" t="str">
        <f>IF(COUNTA('Vastgesteld 7-7-2022'!AV945:BF945)&lt;&gt;0,2,"")</f>
        <v/>
      </c>
      <c r="CM951" s="16" t="str">
        <f t="shared" si="86"/>
        <v/>
      </c>
      <c r="CN951" s="16" t="str">
        <f>IF('Vastgesteld 7-7-2022'!AV945="x","AA","")</f>
        <v/>
      </c>
      <c r="CO951" s="16" t="str">
        <f>IF('Vastgesteld 7-7-2022'!AW945="x","A","")</f>
        <v/>
      </c>
      <c r="CP951" s="16" t="str">
        <f>IF('Vastgesteld 7-7-2022'!AX945="x","BB","")</f>
        <v/>
      </c>
      <c r="CQ951" s="16" t="str">
        <f>IF('Vastgesteld 7-7-2022'!AY945="x","B","")</f>
        <v/>
      </c>
      <c r="CR951" s="16" t="str">
        <f>IF('Vastgesteld 7-7-2022'!AZ945="x","L","")</f>
        <v/>
      </c>
      <c r="CS951" s="16" t="str">
        <f>IF('Vastgesteld 7-7-2022'!BA945="x","M","")</f>
        <v/>
      </c>
      <c r="CT951" s="16" t="str">
        <f>IF('Vastgesteld 7-7-2022'!BB945="x","Z","")</f>
        <v/>
      </c>
      <c r="CU951" s="16" t="str">
        <f>IF('Vastgesteld 7-7-2022'!BF945="x","ZZ","")</f>
        <v/>
      </c>
      <c r="CV951" s="16" t="str">
        <f>IF(COUNTA('Vastgesteld 7-7-2022'!AJ945:AQ945)&lt;&gt;0,2,"")</f>
        <v/>
      </c>
      <c r="CW951" s="16" t="str">
        <f t="shared" si="87"/>
        <v/>
      </c>
      <c r="CX951" s="16" t="str">
        <f>IF('Vastgesteld 7-7-2022'!AJ945="x","BB","")</f>
        <v/>
      </c>
      <c r="CY951" s="16" t="str">
        <f>IF('Vastgesteld 7-7-2022'!AK945="x","B","")</f>
        <v/>
      </c>
      <c r="CZ951" s="16" t="str">
        <f>IF('Vastgesteld 7-7-2022'!AL945="x","L","")</f>
        <v/>
      </c>
      <c r="DA951" s="16" t="str">
        <f>IF('Vastgesteld 7-7-2022'!AM945="x","M","")</f>
        <v/>
      </c>
      <c r="DB951" s="16" t="str">
        <f>IF('Vastgesteld 7-7-2022'!AN945="x","Z","")</f>
        <v/>
      </c>
      <c r="DC951" s="16" t="str">
        <f>IF('Vastgesteld 7-7-2022'!AO945="x","ZZ","")</f>
        <v/>
      </c>
      <c r="DD951" s="16" t="str">
        <f>IF('Vastgesteld 7-7-2022'!AQ945="x","1.40","")</f>
        <v/>
      </c>
      <c r="DE951" s="16" t="str">
        <f>IF(COUNTA('Vastgesteld 7-7-2022'!BH945:BJ945)&lt;&gt;0,6,"")</f>
        <v/>
      </c>
      <c r="DF951" s="16" t="str">
        <f t="shared" si="88"/>
        <v/>
      </c>
      <c r="DG951" s="16" t="str">
        <f>IF('Vastgesteld 7-7-2022'!BH945="x","L","")</f>
        <v/>
      </c>
      <c r="DH951" s="16" t="str">
        <f>IF('Vastgesteld 7-7-2022'!BI945="x","M","")</f>
        <v/>
      </c>
      <c r="DI951" s="16" t="str">
        <f>IF('Vastgesteld 7-7-2022'!BJ945="x","Z","")</f>
        <v/>
      </c>
      <c r="DJ951" s="16" t="str">
        <f>IF('Vastgesteld 7-7-2022'!BK945="x","Z","")</f>
        <v/>
      </c>
      <c r="DK951" s="16" t="str">
        <f>IF(COUNTA('Vastgesteld 7-7-2022'!BM945:BO945)&lt;&gt;0,6,"")</f>
        <v/>
      </c>
      <c r="DL951" s="16" t="str">
        <f t="shared" si="89"/>
        <v/>
      </c>
      <c r="DM951" s="16" t="str">
        <f>IF('Vastgesteld 7-7-2022'!BM945="x","L","")</f>
        <v/>
      </c>
      <c r="DN951" s="16" t="str">
        <f>IF('Vastgesteld 7-7-2022'!BN945="x","M","")</f>
        <v/>
      </c>
      <c r="DO951" s="16" t="str">
        <f>IF('Vastgesteld 7-7-2022'!BO945="x","Z","")</f>
        <v/>
      </c>
      <c r="DP951" s="16" t="str">
        <f>IF('Vastgesteld 7-7-2022'!BP945="x","Z","")</f>
        <v/>
      </c>
    </row>
    <row r="952" spans="1:120" ht="14.4" x14ac:dyDescent="0.3">
      <c r="A952" s="18">
        <f>'Vastgesteld 7-7-2022'!A946</f>
        <v>0</v>
      </c>
      <c r="B952" s="16" t="str">
        <f>IFERROR(VLOOKUP('Vastgesteld 7-7-2022'!#REF!,#REF!,2,FALSE),"")</f>
        <v/>
      </c>
      <c r="C952" s="16">
        <f>'Vastgesteld 7-7-2022'!E946</f>
        <v>0</v>
      </c>
      <c r="D952" s="16" t="str">
        <f>IFERROR(VLOOKUP('Vastgesteld 7-7-2022'!#REF!,#REF!,2,FALSE),"")</f>
        <v/>
      </c>
      <c r="E952" s="16" t="str">
        <f>IFERROR(VLOOKUP('Vastgesteld 7-7-2022'!#REF!,#REF!,5,FALSE),"")</f>
        <v/>
      </c>
      <c r="F952" s="16" t="e">
        <f>IF('Vastgesteld 7-7-2022'!#REF!&lt;&gt;"",'Vastgesteld 7-7-2022'!#REF!,"")</f>
        <v>#REF!</v>
      </c>
      <c r="G952" s="16" t="e">
        <f>IF('Vastgesteld 7-7-2022'!#REF!="Indoor",1,0)</f>
        <v>#REF!</v>
      </c>
      <c r="H952" s="16" t="e">
        <f>'Vastgesteld 7-7-2022'!#REF!</f>
        <v>#REF!</v>
      </c>
      <c r="I952" s="16" t="e">
        <f>IF('Vastgesteld 7-7-2022'!#REF!="Nee",0,IF('Vastgesteld 7-7-2022'!#REF!="Ja",1,""))</f>
        <v>#REF!</v>
      </c>
      <c r="J952" s="16" t="e">
        <f>IF('Vastgesteld 7-7-2022'!#REF!&lt;&gt;"",'Vastgesteld 7-7-2022'!#REF!,"")</f>
        <v>#REF!</v>
      </c>
      <c r="BJ952" s="16" t="str">
        <f>IF(COUNTA('Vastgesteld 7-7-2022'!T946:AD946)&lt;&gt;0,1,"")</f>
        <v/>
      </c>
      <c r="BK952" s="16" t="str">
        <f t="shared" si="84"/>
        <v/>
      </c>
      <c r="BL952" s="16" t="str">
        <f>IF('Vastgesteld 7-7-2022'!T946="x","AA","")</f>
        <v/>
      </c>
      <c r="BM952" s="16" t="str">
        <f>IF('Vastgesteld 7-7-2022'!U946="x","A","")</f>
        <v/>
      </c>
      <c r="BN952" s="16" t="str">
        <f>IF('Vastgesteld 7-7-2022'!V946="x","B1","")</f>
        <v/>
      </c>
      <c r="BO952" s="16" t="e">
        <f>IF('Vastgesteld 7-7-2022'!#REF!="x","BB","")</f>
        <v>#REF!</v>
      </c>
      <c r="BP952" s="16" t="str">
        <f>IF('Vastgesteld 7-7-2022'!X946="x","B","")</f>
        <v/>
      </c>
      <c r="BQ952" s="16" t="str">
        <f>IF('Vastgesteld 7-7-2022'!Y946="x","L1","")</f>
        <v/>
      </c>
      <c r="BR952" s="16" t="str">
        <f>IF('Vastgesteld 7-7-2022'!Z946="x","L2","")</f>
        <v/>
      </c>
      <c r="BS952" s="16" t="str">
        <f>IF('Vastgesteld 7-7-2022'!AA946="x","M1","")</f>
        <v/>
      </c>
      <c r="BT952" s="16" t="str">
        <f>IF('Vastgesteld 7-7-2022'!AB946="x","M2","")</f>
        <v/>
      </c>
      <c r="BU952" s="16" t="str">
        <f>IF('Vastgesteld 7-7-2022'!AC946="x","Z1","")</f>
        <v/>
      </c>
      <c r="BV952" s="16" t="str">
        <f>IF('Vastgesteld 7-7-2022'!AD946="x","Z2","")</f>
        <v/>
      </c>
      <c r="BW952" s="16" t="str">
        <f>IF(COUNTA('Vastgesteld 7-7-2022'!K946:S946)&lt;&gt;0,1,"")</f>
        <v/>
      </c>
      <c r="BX952" s="16" t="str">
        <f t="shared" si="85"/>
        <v/>
      </c>
      <c r="BY952" s="16" t="str">
        <f>IF('Vastgesteld 7-7-2022'!K946="x","BB","")</f>
        <v/>
      </c>
      <c r="BZ952" s="16" t="str">
        <f>IF('Vastgesteld 7-7-2022'!L946="x","B","")</f>
        <v/>
      </c>
      <c r="CA952" s="16" t="str">
        <f>IF('Vastgesteld 7-7-2022'!M946="x","L1","")</f>
        <v/>
      </c>
      <c r="CB952" s="16" t="str">
        <f>IF('Vastgesteld 7-7-2022'!N946="x","L2","")</f>
        <v/>
      </c>
      <c r="CC952" s="16" t="str">
        <f>IF('Vastgesteld 7-7-2022'!O946="x","M1","")</f>
        <v/>
      </c>
      <c r="CD952" s="16" t="str">
        <f>IF('Vastgesteld 7-7-2022'!P946="x","M2","")</f>
        <v/>
      </c>
      <c r="CE952" s="16" t="str">
        <f>IF('Vastgesteld 7-7-2022'!Q946="x","Z1","")</f>
        <v/>
      </c>
      <c r="CF952" s="16" t="str">
        <f>IF('Vastgesteld 7-7-2022'!R946="x","Z2","")</f>
        <v/>
      </c>
      <c r="CG952" s="16" t="str">
        <f>IF('Vastgesteld 7-7-2022'!S946="x","ZZL","")</f>
        <v/>
      </c>
      <c r="CL952" s="16" t="str">
        <f>IF(COUNTA('Vastgesteld 7-7-2022'!AV946:BF946)&lt;&gt;0,2,"")</f>
        <v/>
      </c>
      <c r="CM952" s="16" t="str">
        <f t="shared" si="86"/>
        <v/>
      </c>
      <c r="CN952" s="16" t="str">
        <f>IF('Vastgesteld 7-7-2022'!AV946="x","AA","")</f>
        <v/>
      </c>
      <c r="CO952" s="16" t="str">
        <f>IF('Vastgesteld 7-7-2022'!AW946="x","A","")</f>
        <v/>
      </c>
      <c r="CP952" s="16" t="str">
        <f>IF('Vastgesteld 7-7-2022'!AX946="x","BB","")</f>
        <v/>
      </c>
      <c r="CQ952" s="16" t="str">
        <f>IF('Vastgesteld 7-7-2022'!AY946="x","B","")</f>
        <v/>
      </c>
      <c r="CR952" s="16" t="str">
        <f>IF('Vastgesteld 7-7-2022'!AZ946="x","L","")</f>
        <v/>
      </c>
      <c r="CS952" s="16" t="str">
        <f>IF('Vastgesteld 7-7-2022'!BA946="x","M","")</f>
        <v/>
      </c>
      <c r="CT952" s="16" t="str">
        <f>IF('Vastgesteld 7-7-2022'!BB946="x","Z","")</f>
        <v/>
      </c>
      <c r="CU952" s="16" t="str">
        <f>IF('Vastgesteld 7-7-2022'!BF946="x","ZZ","")</f>
        <v/>
      </c>
      <c r="CV952" s="16" t="str">
        <f>IF(COUNTA('Vastgesteld 7-7-2022'!AJ946:AQ946)&lt;&gt;0,2,"")</f>
        <v/>
      </c>
      <c r="CW952" s="16" t="str">
        <f t="shared" si="87"/>
        <v/>
      </c>
      <c r="CX952" s="16" t="str">
        <f>IF('Vastgesteld 7-7-2022'!AJ946="x","BB","")</f>
        <v/>
      </c>
      <c r="CY952" s="16" t="str">
        <f>IF('Vastgesteld 7-7-2022'!AK946="x","B","")</f>
        <v/>
      </c>
      <c r="CZ952" s="16" t="str">
        <f>IF('Vastgesteld 7-7-2022'!AL946="x","L","")</f>
        <v/>
      </c>
      <c r="DA952" s="16" t="str">
        <f>IF('Vastgesteld 7-7-2022'!AM946="x","M","")</f>
        <v/>
      </c>
      <c r="DB952" s="16" t="str">
        <f>IF('Vastgesteld 7-7-2022'!AN946="x","Z","")</f>
        <v/>
      </c>
      <c r="DC952" s="16" t="str">
        <f>IF('Vastgesteld 7-7-2022'!AO946="x","ZZ","")</f>
        <v/>
      </c>
      <c r="DD952" s="16" t="str">
        <f>IF('Vastgesteld 7-7-2022'!AQ946="x","1.40","")</f>
        <v/>
      </c>
      <c r="DE952" s="16" t="str">
        <f>IF(COUNTA('Vastgesteld 7-7-2022'!BH946:BJ946)&lt;&gt;0,6,"")</f>
        <v/>
      </c>
      <c r="DF952" s="16" t="str">
        <f t="shared" si="88"/>
        <v/>
      </c>
      <c r="DG952" s="16" t="str">
        <f>IF('Vastgesteld 7-7-2022'!BH946="x","L","")</f>
        <v/>
      </c>
      <c r="DH952" s="16" t="str">
        <f>IF('Vastgesteld 7-7-2022'!BI946="x","M","")</f>
        <v/>
      </c>
      <c r="DI952" s="16" t="str">
        <f>IF('Vastgesteld 7-7-2022'!BJ946="x","Z","")</f>
        <v/>
      </c>
      <c r="DJ952" s="16" t="str">
        <f>IF('Vastgesteld 7-7-2022'!BK946="x","Z","")</f>
        <v/>
      </c>
      <c r="DK952" s="16" t="str">
        <f>IF(COUNTA('Vastgesteld 7-7-2022'!BM946:BO946)&lt;&gt;0,6,"")</f>
        <v/>
      </c>
      <c r="DL952" s="16" t="str">
        <f t="shared" si="89"/>
        <v/>
      </c>
      <c r="DM952" s="16" t="str">
        <f>IF('Vastgesteld 7-7-2022'!BM946="x","L","")</f>
        <v/>
      </c>
      <c r="DN952" s="16" t="str">
        <f>IF('Vastgesteld 7-7-2022'!BN946="x","M","")</f>
        <v/>
      </c>
      <c r="DO952" s="16" t="str">
        <f>IF('Vastgesteld 7-7-2022'!BO946="x","Z","")</f>
        <v/>
      </c>
      <c r="DP952" s="16" t="str">
        <f>IF('Vastgesteld 7-7-2022'!BP946="x","Z","")</f>
        <v/>
      </c>
    </row>
    <row r="953" spans="1:120" ht="14.4" x14ac:dyDescent="0.3">
      <c r="A953" s="18">
        <f>'Vastgesteld 7-7-2022'!A947</f>
        <v>0</v>
      </c>
      <c r="B953" s="16" t="str">
        <f>IFERROR(VLOOKUP('Vastgesteld 7-7-2022'!#REF!,#REF!,2,FALSE),"")</f>
        <v/>
      </c>
      <c r="C953" s="16">
        <f>'Vastgesteld 7-7-2022'!E947</f>
        <v>0</v>
      </c>
      <c r="D953" s="16" t="str">
        <f>IFERROR(VLOOKUP('Vastgesteld 7-7-2022'!#REF!,#REF!,2,FALSE),"")</f>
        <v/>
      </c>
      <c r="E953" s="16" t="str">
        <f>IFERROR(VLOOKUP('Vastgesteld 7-7-2022'!#REF!,#REF!,5,FALSE),"")</f>
        <v/>
      </c>
      <c r="F953" s="16" t="e">
        <f>IF('Vastgesteld 7-7-2022'!#REF!&lt;&gt;"",'Vastgesteld 7-7-2022'!#REF!,"")</f>
        <v>#REF!</v>
      </c>
      <c r="G953" s="16" t="e">
        <f>IF('Vastgesteld 7-7-2022'!#REF!="Indoor",1,0)</f>
        <v>#REF!</v>
      </c>
      <c r="H953" s="16" t="e">
        <f>'Vastgesteld 7-7-2022'!#REF!</f>
        <v>#REF!</v>
      </c>
      <c r="I953" s="16" t="e">
        <f>IF('Vastgesteld 7-7-2022'!#REF!="Nee",0,IF('Vastgesteld 7-7-2022'!#REF!="Ja",1,""))</f>
        <v>#REF!</v>
      </c>
      <c r="J953" s="16" t="e">
        <f>IF('Vastgesteld 7-7-2022'!#REF!&lt;&gt;"",'Vastgesteld 7-7-2022'!#REF!,"")</f>
        <v>#REF!</v>
      </c>
      <c r="BJ953" s="16" t="str">
        <f>IF(COUNTA('Vastgesteld 7-7-2022'!T947:AD947)&lt;&gt;0,1,"")</f>
        <v/>
      </c>
      <c r="BK953" s="16" t="str">
        <f t="shared" si="84"/>
        <v/>
      </c>
      <c r="BL953" s="16" t="str">
        <f>IF('Vastgesteld 7-7-2022'!T947="x","AA","")</f>
        <v/>
      </c>
      <c r="BM953" s="16" t="str">
        <f>IF('Vastgesteld 7-7-2022'!U947="x","A","")</f>
        <v/>
      </c>
      <c r="BN953" s="16" t="str">
        <f>IF('Vastgesteld 7-7-2022'!V947="x","B1","")</f>
        <v/>
      </c>
      <c r="BO953" s="16" t="e">
        <f>IF('Vastgesteld 7-7-2022'!#REF!="x","BB","")</f>
        <v>#REF!</v>
      </c>
      <c r="BP953" s="16" t="str">
        <f>IF('Vastgesteld 7-7-2022'!X947="x","B","")</f>
        <v/>
      </c>
      <c r="BQ953" s="16" t="str">
        <f>IF('Vastgesteld 7-7-2022'!Y947="x","L1","")</f>
        <v/>
      </c>
      <c r="BR953" s="16" t="str">
        <f>IF('Vastgesteld 7-7-2022'!Z947="x","L2","")</f>
        <v/>
      </c>
      <c r="BS953" s="16" t="str">
        <f>IF('Vastgesteld 7-7-2022'!AA947="x","M1","")</f>
        <v/>
      </c>
      <c r="BT953" s="16" t="str">
        <f>IF('Vastgesteld 7-7-2022'!AB947="x","M2","")</f>
        <v/>
      </c>
      <c r="BU953" s="16" t="str">
        <f>IF('Vastgesteld 7-7-2022'!AC947="x","Z1","")</f>
        <v/>
      </c>
      <c r="BV953" s="16" t="str">
        <f>IF('Vastgesteld 7-7-2022'!AD947="x","Z2","")</f>
        <v/>
      </c>
      <c r="BW953" s="16" t="str">
        <f>IF(COUNTA('Vastgesteld 7-7-2022'!K947:S947)&lt;&gt;0,1,"")</f>
        <v/>
      </c>
      <c r="BX953" s="16" t="str">
        <f t="shared" si="85"/>
        <v/>
      </c>
      <c r="BY953" s="16" t="str">
        <f>IF('Vastgesteld 7-7-2022'!K947="x","BB","")</f>
        <v/>
      </c>
      <c r="BZ953" s="16" t="str">
        <f>IF('Vastgesteld 7-7-2022'!L947="x","B","")</f>
        <v/>
      </c>
      <c r="CA953" s="16" t="str">
        <f>IF('Vastgesteld 7-7-2022'!M947="x","L1","")</f>
        <v/>
      </c>
      <c r="CB953" s="16" t="str">
        <f>IF('Vastgesteld 7-7-2022'!N947="x","L2","")</f>
        <v/>
      </c>
      <c r="CC953" s="16" t="str">
        <f>IF('Vastgesteld 7-7-2022'!O947="x","M1","")</f>
        <v/>
      </c>
      <c r="CD953" s="16" t="str">
        <f>IF('Vastgesteld 7-7-2022'!P947="x","M2","")</f>
        <v/>
      </c>
      <c r="CE953" s="16" t="str">
        <f>IF('Vastgesteld 7-7-2022'!Q947="x","Z1","")</f>
        <v/>
      </c>
      <c r="CF953" s="16" t="str">
        <f>IF('Vastgesteld 7-7-2022'!R947="x","Z2","")</f>
        <v/>
      </c>
      <c r="CG953" s="16" t="str">
        <f>IF('Vastgesteld 7-7-2022'!S947="x","ZZL","")</f>
        <v/>
      </c>
      <c r="CL953" s="16" t="str">
        <f>IF(COUNTA('Vastgesteld 7-7-2022'!AV947:BF947)&lt;&gt;0,2,"")</f>
        <v/>
      </c>
      <c r="CM953" s="16" t="str">
        <f t="shared" si="86"/>
        <v/>
      </c>
      <c r="CN953" s="16" t="str">
        <f>IF('Vastgesteld 7-7-2022'!AV947="x","AA","")</f>
        <v/>
      </c>
      <c r="CO953" s="16" t="str">
        <f>IF('Vastgesteld 7-7-2022'!AW947="x","A","")</f>
        <v/>
      </c>
      <c r="CP953" s="16" t="str">
        <f>IF('Vastgesteld 7-7-2022'!AX947="x","BB","")</f>
        <v/>
      </c>
      <c r="CQ953" s="16" t="str">
        <f>IF('Vastgesteld 7-7-2022'!AY947="x","B","")</f>
        <v/>
      </c>
      <c r="CR953" s="16" t="str">
        <f>IF('Vastgesteld 7-7-2022'!AZ947="x","L","")</f>
        <v/>
      </c>
      <c r="CS953" s="16" t="str">
        <f>IF('Vastgesteld 7-7-2022'!BA947="x","M","")</f>
        <v/>
      </c>
      <c r="CT953" s="16" t="str">
        <f>IF('Vastgesteld 7-7-2022'!BB947="x","Z","")</f>
        <v/>
      </c>
      <c r="CU953" s="16" t="str">
        <f>IF('Vastgesteld 7-7-2022'!BF947="x","ZZ","")</f>
        <v/>
      </c>
      <c r="CV953" s="16" t="str">
        <f>IF(COUNTA('Vastgesteld 7-7-2022'!AJ947:AQ947)&lt;&gt;0,2,"")</f>
        <v/>
      </c>
      <c r="CW953" s="16" t="str">
        <f t="shared" si="87"/>
        <v/>
      </c>
      <c r="CX953" s="16" t="str">
        <f>IF('Vastgesteld 7-7-2022'!AJ947="x","BB","")</f>
        <v/>
      </c>
      <c r="CY953" s="16" t="str">
        <f>IF('Vastgesteld 7-7-2022'!AK947="x","B","")</f>
        <v/>
      </c>
      <c r="CZ953" s="16" t="str">
        <f>IF('Vastgesteld 7-7-2022'!AL947="x","L","")</f>
        <v/>
      </c>
      <c r="DA953" s="16" t="str">
        <f>IF('Vastgesteld 7-7-2022'!AM947="x","M","")</f>
        <v/>
      </c>
      <c r="DB953" s="16" t="str">
        <f>IF('Vastgesteld 7-7-2022'!AN947="x","Z","")</f>
        <v/>
      </c>
      <c r="DC953" s="16" t="str">
        <f>IF('Vastgesteld 7-7-2022'!AO947="x","ZZ","")</f>
        <v/>
      </c>
      <c r="DD953" s="16" t="str">
        <f>IF('Vastgesteld 7-7-2022'!AQ947="x","1.40","")</f>
        <v/>
      </c>
      <c r="DE953" s="16" t="str">
        <f>IF(COUNTA('Vastgesteld 7-7-2022'!BH947:BJ947)&lt;&gt;0,6,"")</f>
        <v/>
      </c>
      <c r="DF953" s="16" t="str">
        <f t="shared" si="88"/>
        <v/>
      </c>
      <c r="DG953" s="16" t="str">
        <f>IF('Vastgesteld 7-7-2022'!BH947="x","L","")</f>
        <v/>
      </c>
      <c r="DH953" s="16" t="str">
        <f>IF('Vastgesteld 7-7-2022'!BI947="x","M","")</f>
        <v/>
      </c>
      <c r="DI953" s="16" t="str">
        <f>IF('Vastgesteld 7-7-2022'!BJ947="x","Z","")</f>
        <v/>
      </c>
      <c r="DJ953" s="16" t="str">
        <f>IF('Vastgesteld 7-7-2022'!BK947="x","Z","")</f>
        <v/>
      </c>
      <c r="DK953" s="16" t="str">
        <f>IF(COUNTA('Vastgesteld 7-7-2022'!BM947:BO947)&lt;&gt;0,6,"")</f>
        <v/>
      </c>
      <c r="DL953" s="16" t="str">
        <f t="shared" si="89"/>
        <v/>
      </c>
      <c r="DM953" s="16" t="str">
        <f>IF('Vastgesteld 7-7-2022'!BM947="x","L","")</f>
        <v/>
      </c>
      <c r="DN953" s="16" t="str">
        <f>IF('Vastgesteld 7-7-2022'!BN947="x","M","")</f>
        <v/>
      </c>
      <c r="DO953" s="16" t="str">
        <f>IF('Vastgesteld 7-7-2022'!BO947="x","Z","")</f>
        <v/>
      </c>
      <c r="DP953" s="16" t="str">
        <f>IF('Vastgesteld 7-7-2022'!BP947="x","Z","")</f>
        <v/>
      </c>
    </row>
    <row r="954" spans="1:120" ht="14.4" x14ac:dyDescent="0.3">
      <c r="A954" s="18">
        <f>'Vastgesteld 7-7-2022'!A948</f>
        <v>0</v>
      </c>
      <c r="B954" s="16" t="str">
        <f>IFERROR(VLOOKUP('Vastgesteld 7-7-2022'!#REF!,#REF!,2,FALSE),"")</f>
        <v/>
      </c>
      <c r="C954" s="16">
        <f>'Vastgesteld 7-7-2022'!E948</f>
        <v>0</v>
      </c>
      <c r="D954" s="16" t="str">
        <f>IFERROR(VLOOKUP('Vastgesteld 7-7-2022'!#REF!,#REF!,2,FALSE),"")</f>
        <v/>
      </c>
      <c r="E954" s="16" t="str">
        <f>IFERROR(VLOOKUP('Vastgesteld 7-7-2022'!#REF!,#REF!,5,FALSE),"")</f>
        <v/>
      </c>
      <c r="F954" s="16" t="e">
        <f>IF('Vastgesteld 7-7-2022'!#REF!&lt;&gt;"",'Vastgesteld 7-7-2022'!#REF!,"")</f>
        <v>#REF!</v>
      </c>
      <c r="G954" s="16" t="e">
        <f>IF('Vastgesteld 7-7-2022'!#REF!="Indoor",1,0)</f>
        <v>#REF!</v>
      </c>
      <c r="H954" s="16" t="e">
        <f>'Vastgesteld 7-7-2022'!#REF!</f>
        <v>#REF!</v>
      </c>
      <c r="I954" s="16" t="e">
        <f>IF('Vastgesteld 7-7-2022'!#REF!="Nee",0,IF('Vastgesteld 7-7-2022'!#REF!="Ja",1,""))</f>
        <v>#REF!</v>
      </c>
      <c r="J954" s="16" t="e">
        <f>IF('Vastgesteld 7-7-2022'!#REF!&lt;&gt;"",'Vastgesteld 7-7-2022'!#REF!,"")</f>
        <v>#REF!</v>
      </c>
      <c r="BJ954" s="16" t="str">
        <f>IF(COUNTA('Vastgesteld 7-7-2022'!T948:AD948)&lt;&gt;0,1,"")</f>
        <v/>
      </c>
      <c r="BK954" s="16" t="str">
        <f t="shared" si="84"/>
        <v/>
      </c>
      <c r="BL954" s="16" t="str">
        <f>IF('Vastgesteld 7-7-2022'!T948="x","AA","")</f>
        <v/>
      </c>
      <c r="BM954" s="16" t="str">
        <f>IF('Vastgesteld 7-7-2022'!U948="x","A","")</f>
        <v/>
      </c>
      <c r="BN954" s="16" t="str">
        <f>IF('Vastgesteld 7-7-2022'!V948="x","B1","")</f>
        <v/>
      </c>
      <c r="BO954" s="16" t="e">
        <f>IF('Vastgesteld 7-7-2022'!#REF!="x","BB","")</f>
        <v>#REF!</v>
      </c>
      <c r="BP954" s="16" t="str">
        <f>IF('Vastgesteld 7-7-2022'!X948="x","B","")</f>
        <v/>
      </c>
      <c r="BQ954" s="16" t="str">
        <f>IF('Vastgesteld 7-7-2022'!Y948="x","L1","")</f>
        <v/>
      </c>
      <c r="BR954" s="16" t="str">
        <f>IF('Vastgesteld 7-7-2022'!Z948="x","L2","")</f>
        <v/>
      </c>
      <c r="BS954" s="16" t="str">
        <f>IF('Vastgesteld 7-7-2022'!AA948="x","M1","")</f>
        <v/>
      </c>
      <c r="BT954" s="16" t="str">
        <f>IF('Vastgesteld 7-7-2022'!AB948="x","M2","")</f>
        <v/>
      </c>
      <c r="BU954" s="16" t="str">
        <f>IF('Vastgesteld 7-7-2022'!AC948="x","Z1","")</f>
        <v/>
      </c>
      <c r="BV954" s="16" t="str">
        <f>IF('Vastgesteld 7-7-2022'!AD948="x","Z2","")</f>
        <v/>
      </c>
      <c r="BW954" s="16" t="str">
        <f>IF(COUNTA('Vastgesteld 7-7-2022'!K948:S948)&lt;&gt;0,1,"")</f>
        <v/>
      </c>
      <c r="BX954" s="16" t="str">
        <f t="shared" si="85"/>
        <v/>
      </c>
      <c r="BY954" s="16" t="str">
        <f>IF('Vastgesteld 7-7-2022'!K948="x","BB","")</f>
        <v/>
      </c>
      <c r="BZ954" s="16" t="str">
        <f>IF('Vastgesteld 7-7-2022'!L948="x","B","")</f>
        <v/>
      </c>
      <c r="CA954" s="16" t="str">
        <f>IF('Vastgesteld 7-7-2022'!M948="x","L1","")</f>
        <v/>
      </c>
      <c r="CB954" s="16" t="str">
        <f>IF('Vastgesteld 7-7-2022'!N948="x","L2","")</f>
        <v/>
      </c>
      <c r="CC954" s="16" t="str">
        <f>IF('Vastgesteld 7-7-2022'!O948="x","M1","")</f>
        <v/>
      </c>
      <c r="CD954" s="16" t="str">
        <f>IF('Vastgesteld 7-7-2022'!P948="x","M2","")</f>
        <v/>
      </c>
      <c r="CE954" s="16" t="str">
        <f>IF('Vastgesteld 7-7-2022'!Q948="x","Z1","")</f>
        <v/>
      </c>
      <c r="CF954" s="16" t="str">
        <f>IF('Vastgesteld 7-7-2022'!R948="x","Z2","")</f>
        <v/>
      </c>
      <c r="CG954" s="16" t="str">
        <f>IF('Vastgesteld 7-7-2022'!S948="x","ZZL","")</f>
        <v/>
      </c>
      <c r="CL954" s="16" t="str">
        <f>IF(COUNTA('Vastgesteld 7-7-2022'!AV948:BF948)&lt;&gt;0,2,"")</f>
        <v/>
      </c>
      <c r="CM954" s="16" t="str">
        <f t="shared" si="86"/>
        <v/>
      </c>
      <c r="CN954" s="16" t="str">
        <f>IF('Vastgesteld 7-7-2022'!AV948="x","AA","")</f>
        <v/>
      </c>
      <c r="CO954" s="16" t="str">
        <f>IF('Vastgesteld 7-7-2022'!AW948="x","A","")</f>
        <v/>
      </c>
      <c r="CP954" s="16" t="str">
        <f>IF('Vastgesteld 7-7-2022'!AX948="x","BB","")</f>
        <v/>
      </c>
      <c r="CQ954" s="16" t="str">
        <f>IF('Vastgesteld 7-7-2022'!AY948="x","B","")</f>
        <v/>
      </c>
      <c r="CR954" s="16" t="str">
        <f>IF('Vastgesteld 7-7-2022'!AZ948="x","L","")</f>
        <v/>
      </c>
      <c r="CS954" s="16" t="str">
        <f>IF('Vastgesteld 7-7-2022'!BA948="x","M","")</f>
        <v/>
      </c>
      <c r="CT954" s="16" t="str">
        <f>IF('Vastgesteld 7-7-2022'!BB948="x","Z","")</f>
        <v/>
      </c>
      <c r="CU954" s="16" t="str">
        <f>IF('Vastgesteld 7-7-2022'!BF948="x","ZZ","")</f>
        <v/>
      </c>
      <c r="CV954" s="16" t="str">
        <f>IF(COUNTA('Vastgesteld 7-7-2022'!AJ948:AQ948)&lt;&gt;0,2,"")</f>
        <v/>
      </c>
      <c r="CW954" s="16" t="str">
        <f t="shared" si="87"/>
        <v/>
      </c>
      <c r="CX954" s="16" t="str">
        <f>IF('Vastgesteld 7-7-2022'!AJ948="x","BB","")</f>
        <v/>
      </c>
      <c r="CY954" s="16" t="str">
        <f>IF('Vastgesteld 7-7-2022'!AK948="x","B","")</f>
        <v/>
      </c>
      <c r="CZ954" s="16" t="str">
        <f>IF('Vastgesteld 7-7-2022'!AL948="x","L","")</f>
        <v/>
      </c>
      <c r="DA954" s="16" t="str">
        <f>IF('Vastgesteld 7-7-2022'!AM948="x","M","")</f>
        <v/>
      </c>
      <c r="DB954" s="16" t="str">
        <f>IF('Vastgesteld 7-7-2022'!AN948="x","Z","")</f>
        <v/>
      </c>
      <c r="DC954" s="16" t="str">
        <f>IF('Vastgesteld 7-7-2022'!AO948="x","ZZ","")</f>
        <v/>
      </c>
      <c r="DD954" s="16" t="str">
        <f>IF('Vastgesteld 7-7-2022'!AQ948="x","1.40","")</f>
        <v/>
      </c>
      <c r="DE954" s="16" t="str">
        <f>IF(COUNTA('Vastgesteld 7-7-2022'!BH948:BJ948)&lt;&gt;0,6,"")</f>
        <v/>
      </c>
      <c r="DF954" s="16" t="str">
        <f t="shared" si="88"/>
        <v/>
      </c>
      <c r="DG954" s="16" t="str">
        <f>IF('Vastgesteld 7-7-2022'!BH948="x","L","")</f>
        <v/>
      </c>
      <c r="DH954" s="16" t="str">
        <f>IF('Vastgesteld 7-7-2022'!BI948="x","M","")</f>
        <v/>
      </c>
      <c r="DI954" s="16" t="str">
        <f>IF('Vastgesteld 7-7-2022'!BJ948="x","Z","")</f>
        <v/>
      </c>
      <c r="DJ954" s="16" t="str">
        <f>IF('Vastgesteld 7-7-2022'!BK948="x","Z","")</f>
        <v/>
      </c>
      <c r="DK954" s="16" t="str">
        <f>IF(COUNTA('Vastgesteld 7-7-2022'!BM948:BO948)&lt;&gt;0,6,"")</f>
        <v/>
      </c>
      <c r="DL954" s="16" t="str">
        <f t="shared" si="89"/>
        <v/>
      </c>
      <c r="DM954" s="16" t="str">
        <f>IF('Vastgesteld 7-7-2022'!BM948="x","L","")</f>
        <v/>
      </c>
      <c r="DN954" s="16" t="str">
        <f>IF('Vastgesteld 7-7-2022'!BN948="x","M","")</f>
        <v/>
      </c>
      <c r="DO954" s="16" t="str">
        <f>IF('Vastgesteld 7-7-2022'!BO948="x","Z","")</f>
        <v/>
      </c>
      <c r="DP954" s="16" t="str">
        <f>IF('Vastgesteld 7-7-2022'!BP948="x","Z","")</f>
        <v/>
      </c>
    </row>
    <row r="955" spans="1:120" ht="14.4" x14ac:dyDescent="0.3">
      <c r="A955" s="18">
        <f>'Vastgesteld 7-7-2022'!A949</f>
        <v>0</v>
      </c>
      <c r="B955" s="16" t="str">
        <f>IFERROR(VLOOKUP('Vastgesteld 7-7-2022'!#REF!,#REF!,2,FALSE),"")</f>
        <v/>
      </c>
      <c r="C955" s="16">
        <f>'Vastgesteld 7-7-2022'!E949</f>
        <v>0</v>
      </c>
      <c r="D955" s="16" t="str">
        <f>IFERROR(VLOOKUP('Vastgesteld 7-7-2022'!#REF!,#REF!,2,FALSE),"")</f>
        <v/>
      </c>
      <c r="E955" s="16" t="str">
        <f>IFERROR(VLOOKUP('Vastgesteld 7-7-2022'!#REF!,#REF!,5,FALSE),"")</f>
        <v/>
      </c>
      <c r="F955" s="16" t="e">
        <f>IF('Vastgesteld 7-7-2022'!#REF!&lt;&gt;"",'Vastgesteld 7-7-2022'!#REF!,"")</f>
        <v>#REF!</v>
      </c>
      <c r="G955" s="16" t="e">
        <f>IF('Vastgesteld 7-7-2022'!#REF!="Indoor",1,0)</f>
        <v>#REF!</v>
      </c>
      <c r="H955" s="16" t="e">
        <f>'Vastgesteld 7-7-2022'!#REF!</f>
        <v>#REF!</v>
      </c>
      <c r="I955" s="16" t="e">
        <f>IF('Vastgesteld 7-7-2022'!#REF!="Nee",0,IF('Vastgesteld 7-7-2022'!#REF!="Ja",1,""))</f>
        <v>#REF!</v>
      </c>
      <c r="J955" s="16" t="e">
        <f>IF('Vastgesteld 7-7-2022'!#REF!&lt;&gt;"",'Vastgesteld 7-7-2022'!#REF!,"")</f>
        <v>#REF!</v>
      </c>
      <c r="BJ955" s="16" t="str">
        <f>IF(COUNTA('Vastgesteld 7-7-2022'!T949:AD949)&lt;&gt;0,1,"")</f>
        <v/>
      </c>
      <c r="BK955" s="16" t="str">
        <f t="shared" si="84"/>
        <v/>
      </c>
      <c r="BL955" s="16" t="str">
        <f>IF('Vastgesteld 7-7-2022'!T949="x","AA","")</f>
        <v/>
      </c>
      <c r="BM955" s="16" t="str">
        <f>IF('Vastgesteld 7-7-2022'!U949="x","A","")</f>
        <v/>
      </c>
      <c r="BN955" s="16" t="str">
        <f>IF('Vastgesteld 7-7-2022'!V949="x","B1","")</f>
        <v/>
      </c>
      <c r="BO955" s="16" t="e">
        <f>IF('Vastgesteld 7-7-2022'!#REF!="x","BB","")</f>
        <v>#REF!</v>
      </c>
      <c r="BP955" s="16" t="str">
        <f>IF('Vastgesteld 7-7-2022'!X949="x","B","")</f>
        <v/>
      </c>
      <c r="BQ955" s="16" t="str">
        <f>IF('Vastgesteld 7-7-2022'!Y949="x","L1","")</f>
        <v/>
      </c>
      <c r="BR955" s="16" t="str">
        <f>IF('Vastgesteld 7-7-2022'!Z949="x","L2","")</f>
        <v/>
      </c>
      <c r="BS955" s="16" t="str">
        <f>IF('Vastgesteld 7-7-2022'!AA949="x","M1","")</f>
        <v/>
      </c>
      <c r="BT955" s="16" t="str">
        <f>IF('Vastgesteld 7-7-2022'!AB949="x","M2","")</f>
        <v/>
      </c>
      <c r="BU955" s="16" t="str">
        <f>IF('Vastgesteld 7-7-2022'!AC949="x","Z1","")</f>
        <v/>
      </c>
      <c r="BV955" s="16" t="str">
        <f>IF('Vastgesteld 7-7-2022'!AD949="x","Z2","")</f>
        <v/>
      </c>
      <c r="BW955" s="16" t="str">
        <f>IF(COUNTA('Vastgesteld 7-7-2022'!K949:S949)&lt;&gt;0,1,"")</f>
        <v/>
      </c>
      <c r="BX955" s="16" t="str">
        <f t="shared" si="85"/>
        <v/>
      </c>
      <c r="BY955" s="16" t="str">
        <f>IF('Vastgesteld 7-7-2022'!K949="x","BB","")</f>
        <v/>
      </c>
      <c r="BZ955" s="16" t="str">
        <f>IF('Vastgesteld 7-7-2022'!L949="x","B","")</f>
        <v/>
      </c>
      <c r="CA955" s="16" t="str">
        <f>IF('Vastgesteld 7-7-2022'!M949="x","L1","")</f>
        <v/>
      </c>
      <c r="CB955" s="16" t="str">
        <f>IF('Vastgesteld 7-7-2022'!N949="x","L2","")</f>
        <v/>
      </c>
      <c r="CC955" s="16" t="str">
        <f>IF('Vastgesteld 7-7-2022'!O949="x","M1","")</f>
        <v/>
      </c>
      <c r="CD955" s="16" t="str">
        <f>IF('Vastgesteld 7-7-2022'!P949="x","M2","")</f>
        <v/>
      </c>
      <c r="CE955" s="16" t="str">
        <f>IF('Vastgesteld 7-7-2022'!Q949="x","Z1","")</f>
        <v/>
      </c>
      <c r="CF955" s="16" t="str">
        <f>IF('Vastgesteld 7-7-2022'!R949="x","Z2","")</f>
        <v/>
      </c>
      <c r="CG955" s="16" t="str">
        <f>IF('Vastgesteld 7-7-2022'!S949="x","ZZL","")</f>
        <v/>
      </c>
      <c r="CL955" s="16" t="str">
        <f>IF(COUNTA('Vastgesteld 7-7-2022'!AV949:BF949)&lt;&gt;0,2,"")</f>
        <v/>
      </c>
      <c r="CM955" s="16" t="str">
        <f t="shared" si="86"/>
        <v/>
      </c>
      <c r="CN955" s="16" t="str">
        <f>IF('Vastgesteld 7-7-2022'!AV949="x","AA","")</f>
        <v/>
      </c>
      <c r="CO955" s="16" t="str">
        <f>IF('Vastgesteld 7-7-2022'!AW949="x","A","")</f>
        <v/>
      </c>
      <c r="CP955" s="16" t="str">
        <f>IF('Vastgesteld 7-7-2022'!AX949="x","BB","")</f>
        <v/>
      </c>
      <c r="CQ955" s="16" t="str">
        <f>IF('Vastgesteld 7-7-2022'!AY949="x","B","")</f>
        <v/>
      </c>
      <c r="CR955" s="16" t="str">
        <f>IF('Vastgesteld 7-7-2022'!AZ949="x","L","")</f>
        <v/>
      </c>
      <c r="CS955" s="16" t="str">
        <f>IF('Vastgesteld 7-7-2022'!BA949="x","M","")</f>
        <v/>
      </c>
      <c r="CT955" s="16" t="str">
        <f>IF('Vastgesteld 7-7-2022'!BB949="x","Z","")</f>
        <v/>
      </c>
      <c r="CU955" s="16" t="str">
        <f>IF('Vastgesteld 7-7-2022'!BF949="x","ZZ","")</f>
        <v/>
      </c>
      <c r="CV955" s="16" t="str">
        <f>IF(COUNTA('Vastgesteld 7-7-2022'!AJ949:AQ949)&lt;&gt;0,2,"")</f>
        <v/>
      </c>
      <c r="CW955" s="16" t="str">
        <f t="shared" si="87"/>
        <v/>
      </c>
      <c r="CX955" s="16" t="str">
        <f>IF('Vastgesteld 7-7-2022'!AJ949="x","BB","")</f>
        <v/>
      </c>
      <c r="CY955" s="16" t="str">
        <f>IF('Vastgesteld 7-7-2022'!AK949="x","B","")</f>
        <v/>
      </c>
      <c r="CZ955" s="16" t="str">
        <f>IF('Vastgesteld 7-7-2022'!AL949="x","L","")</f>
        <v/>
      </c>
      <c r="DA955" s="16" t="str">
        <f>IF('Vastgesteld 7-7-2022'!AM949="x","M","")</f>
        <v/>
      </c>
      <c r="DB955" s="16" t="str">
        <f>IF('Vastgesteld 7-7-2022'!AN949="x","Z","")</f>
        <v/>
      </c>
      <c r="DC955" s="16" t="str">
        <f>IF('Vastgesteld 7-7-2022'!AO949="x","ZZ","")</f>
        <v/>
      </c>
      <c r="DD955" s="16" t="str">
        <f>IF('Vastgesteld 7-7-2022'!AQ949="x","1.40","")</f>
        <v/>
      </c>
      <c r="DE955" s="16" t="str">
        <f>IF(COUNTA('Vastgesteld 7-7-2022'!BH949:BJ949)&lt;&gt;0,6,"")</f>
        <v/>
      </c>
      <c r="DF955" s="16" t="str">
        <f t="shared" si="88"/>
        <v/>
      </c>
      <c r="DG955" s="16" t="str">
        <f>IF('Vastgesteld 7-7-2022'!BH949="x","L","")</f>
        <v/>
      </c>
      <c r="DH955" s="16" t="str">
        <f>IF('Vastgesteld 7-7-2022'!BI949="x","M","")</f>
        <v/>
      </c>
      <c r="DI955" s="16" t="str">
        <f>IF('Vastgesteld 7-7-2022'!BJ949="x","Z","")</f>
        <v/>
      </c>
      <c r="DJ955" s="16" t="str">
        <f>IF('Vastgesteld 7-7-2022'!BK949="x","Z","")</f>
        <v/>
      </c>
      <c r="DK955" s="16" t="str">
        <f>IF(COUNTA('Vastgesteld 7-7-2022'!BM949:BO949)&lt;&gt;0,6,"")</f>
        <v/>
      </c>
      <c r="DL955" s="16" t="str">
        <f t="shared" si="89"/>
        <v/>
      </c>
      <c r="DM955" s="16" t="str">
        <f>IF('Vastgesteld 7-7-2022'!BM949="x","L","")</f>
        <v/>
      </c>
      <c r="DN955" s="16" t="str">
        <f>IF('Vastgesteld 7-7-2022'!BN949="x","M","")</f>
        <v/>
      </c>
      <c r="DO955" s="16" t="str">
        <f>IF('Vastgesteld 7-7-2022'!BO949="x","Z","")</f>
        <v/>
      </c>
      <c r="DP955" s="16" t="str">
        <f>IF('Vastgesteld 7-7-2022'!BP949="x","Z","")</f>
        <v/>
      </c>
    </row>
    <row r="956" spans="1:120" ht="14.4" x14ac:dyDescent="0.3">
      <c r="A956" s="18">
        <f>'Vastgesteld 7-7-2022'!A950</f>
        <v>0</v>
      </c>
      <c r="B956" s="16" t="str">
        <f>IFERROR(VLOOKUP('Vastgesteld 7-7-2022'!#REF!,#REF!,2,FALSE),"")</f>
        <v/>
      </c>
      <c r="C956" s="16">
        <f>'Vastgesteld 7-7-2022'!E950</f>
        <v>0</v>
      </c>
      <c r="D956" s="16" t="str">
        <f>IFERROR(VLOOKUP('Vastgesteld 7-7-2022'!#REF!,#REF!,2,FALSE),"")</f>
        <v/>
      </c>
      <c r="E956" s="16" t="str">
        <f>IFERROR(VLOOKUP('Vastgesteld 7-7-2022'!#REF!,#REF!,5,FALSE),"")</f>
        <v/>
      </c>
      <c r="F956" s="16" t="e">
        <f>IF('Vastgesteld 7-7-2022'!#REF!&lt;&gt;"",'Vastgesteld 7-7-2022'!#REF!,"")</f>
        <v>#REF!</v>
      </c>
      <c r="G956" s="16" t="e">
        <f>IF('Vastgesteld 7-7-2022'!#REF!="Indoor",1,0)</f>
        <v>#REF!</v>
      </c>
      <c r="H956" s="16" t="e">
        <f>'Vastgesteld 7-7-2022'!#REF!</f>
        <v>#REF!</v>
      </c>
      <c r="I956" s="16" t="e">
        <f>IF('Vastgesteld 7-7-2022'!#REF!="Nee",0,IF('Vastgesteld 7-7-2022'!#REF!="Ja",1,""))</f>
        <v>#REF!</v>
      </c>
      <c r="J956" s="16" t="e">
        <f>IF('Vastgesteld 7-7-2022'!#REF!&lt;&gt;"",'Vastgesteld 7-7-2022'!#REF!,"")</f>
        <v>#REF!</v>
      </c>
      <c r="BJ956" s="16" t="str">
        <f>IF(COUNTA('Vastgesteld 7-7-2022'!T950:AD950)&lt;&gt;0,1,"")</f>
        <v/>
      </c>
      <c r="BK956" s="16" t="str">
        <f t="shared" si="84"/>
        <v/>
      </c>
      <c r="BL956" s="16" t="str">
        <f>IF('Vastgesteld 7-7-2022'!T950="x","AA","")</f>
        <v/>
      </c>
      <c r="BM956" s="16" t="str">
        <f>IF('Vastgesteld 7-7-2022'!U950="x","A","")</f>
        <v/>
      </c>
      <c r="BN956" s="16" t="str">
        <f>IF('Vastgesteld 7-7-2022'!V950="x","B1","")</f>
        <v/>
      </c>
      <c r="BO956" s="16" t="e">
        <f>IF('Vastgesteld 7-7-2022'!#REF!="x","BB","")</f>
        <v>#REF!</v>
      </c>
      <c r="BP956" s="16" t="str">
        <f>IF('Vastgesteld 7-7-2022'!X950="x","B","")</f>
        <v/>
      </c>
      <c r="BQ956" s="16" t="str">
        <f>IF('Vastgesteld 7-7-2022'!Y950="x","L1","")</f>
        <v/>
      </c>
      <c r="BR956" s="16" t="str">
        <f>IF('Vastgesteld 7-7-2022'!Z950="x","L2","")</f>
        <v/>
      </c>
      <c r="BS956" s="16" t="str">
        <f>IF('Vastgesteld 7-7-2022'!AA950="x","M1","")</f>
        <v/>
      </c>
      <c r="BT956" s="16" t="str">
        <f>IF('Vastgesteld 7-7-2022'!AB950="x","M2","")</f>
        <v/>
      </c>
      <c r="BU956" s="16" t="str">
        <f>IF('Vastgesteld 7-7-2022'!AC950="x","Z1","")</f>
        <v/>
      </c>
      <c r="BV956" s="16" t="str">
        <f>IF('Vastgesteld 7-7-2022'!AD950="x","Z2","")</f>
        <v/>
      </c>
      <c r="BW956" s="16" t="str">
        <f>IF(COUNTA('Vastgesteld 7-7-2022'!K950:S950)&lt;&gt;0,1,"")</f>
        <v/>
      </c>
      <c r="BX956" s="16" t="str">
        <f t="shared" si="85"/>
        <v/>
      </c>
      <c r="BY956" s="16" t="str">
        <f>IF('Vastgesteld 7-7-2022'!K950="x","BB","")</f>
        <v/>
      </c>
      <c r="BZ956" s="16" t="str">
        <f>IF('Vastgesteld 7-7-2022'!L950="x","B","")</f>
        <v/>
      </c>
      <c r="CA956" s="16" t="str">
        <f>IF('Vastgesteld 7-7-2022'!M950="x","L1","")</f>
        <v/>
      </c>
      <c r="CB956" s="16" t="str">
        <f>IF('Vastgesteld 7-7-2022'!N950="x","L2","")</f>
        <v/>
      </c>
      <c r="CC956" s="16" t="str">
        <f>IF('Vastgesteld 7-7-2022'!O950="x","M1","")</f>
        <v/>
      </c>
      <c r="CD956" s="16" t="str">
        <f>IF('Vastgesteld 7-7-2022'!P950="x","M2","")</f>
        <v/>
      </c>
      <c r="CE956" s="16" t="str">
        <f>IF('Vastgesteld 7-7-2022'!Q950="x","Z1","")</f>
        <v/>
      </c>
      <c r="CF956" s="16" t="str">
        <f>IF('Vastgesteld 7-7-2022'!R950="x","Z2","")</f>
        <v/>
      </c>
      <c r="CG956" s="16" t="str">
        <f>IF('Vastgesteld 7-7-2022'!S950="x","ZZL","")</f>
        <v/>
      </c>
      <c r="CL956" s="16" t="str">
        <f>IF(COUNTA('Vastgesteld 7-7-2022'!AV950:BF950)&lt;&gt;0,2,"")</f>
        <v/>
      </c>
      <c r="CM956" s="16" t="str">
        <f t="shared" si="86"/>
        <v/>
      </c>
      <c r="CN956" s="16" t="str">
        <f>IF('Vastgesteld 7-7-2022'!AV950="x","AA","")</f>
        <v/>
      </c>
      <c r="CO956" s="16" t="str">
        <f>IF('Vastgesteld 7-7-2022'!AW950="x","A","")</f>
        <v/>
      </c>
      <c r="CP956" s="16" t="str">
        <f>IF('Vastgesteld 7-7-2022'!AX950="x","BB","")</f>
        <v/>
      </c>
      <c r="CQ956" s="16" t="str">
        <f>IF('Vastgesteld 7-7-2022'!AY950="x","B","")</f>
        <v/>
      </c>
      <c r="CR956" s="16" t="str">
        <f>IF('Vastgesteld 7-7-2022'!AZ950="x","L","")</f>
        <v/>
      </c>
      <c r="CS956" s="16" t="str">
        <f>IF('Vastgesteld 7-7-2022'!BA950="x","M","")</f>
        <v/>
      </c>
      <c r="CT956" s="16" t="str">
        <f>IF('Vastgesteld 7-7-2022'!BB950="x","Z","")</f>
        <v/>
      </c>
      <c r="CU956" s="16" t="str">
        <f>IF('Vastgesteld 7-7-2022'!BF950="x","ZZ","")</f>
        <v/>
      </c>
      <c r="CV956" s="16" t="str">
        <f>IF(COUNTA('Vastgesteld 7-7-2022'!AJ950:AQ950)&lt;&gt;0,2,"")</f>
        <v/>
      </c>
      <c r="CW956" s="16" t="str">
        <f t="shared" si="87"/>
        <v/>
      </c>
      <c r="CX956" s="16" t="str">
        <f>IF('Vastgesteld 7-7-2022'!AJ950="x","BB","")</f>
        <v/>
      </c>
      <c r="CY956" s="16" t="str">
        <f>IF('Vastgesteld 7-7-2022'!AK950="x","B","")</f>
        <v/>
      </c>
      <c r="CZ956" s="16" t="str">
        <f>IF('Vastgesteld 7-7-2022'!AL950="x","L","")</f>
        <v/>
      </c>
      <c r="DA956" s="16" t="str">
        <f>IF('Vastgesteld 7-7-2022'!AM950="x","M","")</f>
        <v/>
      </c>
      <c r="DB956" s="16" t="str">
        <f>IF('Vastgesteld 7-7-2022'!AN950="x","Z","")</f>
        <v/>
      </c>
      <c r="DC956" s="16" t="str">
        <f>IF('Vastgesteld 7-7-2022'!AO950="x","ZZ","")</f>
        <v/>
      </c>
      <c r="DD956" s="16" t="str">
        <f>IF('Vastgesteld 7-7-2022'!AQ950="x","1.40","")</f>
        <v/>
      </c>
      <c r="DE956" s="16" t="str">
        <f>IF(COUNTA('Vastgesteld 7-7-2022'!BH950:BJ950)&lt;&gt;0,6,"")</f>
        <v/>
      </c>
      <c r="DF956" s="16" t="str">
        <f t="shared" si="88"/>
        <v/>
      </c>
      <c r="DG956" s="16" t="str">
        <f>IF('Vastgesteld 7-7-2022'!BH950="x","L","")</f>
        <v/>
      </c>
      <c r="DH956" s="16" t="str">
        <f>IF('Vastgesteld 7-7-2022'!BI950="x","M","")</f>
        <v/>
      </c>
      <c r="DI956" s="16" t="str">
        <f>IF('Vastgesteld 7-7-2022'!BJ950="x","Z","")</f>
        <v/>
      </c>
      <c r="DJ956" s="16" t="str">
        <f>IF('Vastgesteld 7-7-2022'!BK950="x","Z","")</f>
        <v/>
      </c>
      <c r="DK956" s="16" t="str">
        <f>IF(COUNTA('Vastgesteld 7-7-2022'!BM950:BO950)&lt;&gt;0,6,"")</f>
        <v/>
      </c>
      <c r="DL956" s="16" t="str">
        <f t="shared" si="89"/>
        <v/>
      </c>
      <c r="DM956" s="16" t="str">
        <f>IF('Vastgesteld 7-7-2022'!BM950="x","L","")</f>
        <v/>
      </c>
      <c r="DN956" s="16" t="str">
        <f>IF('Vastgesteld 7-7-2022'!BN950="x","M","")</f>
        <v/>
      </c>
      <c r="DO956" s="16" t="str">
        <f>IF('Vastgesteld 7-7-2022'!BO950="x","Z","")</f>
        <v/>
      </c>
      <c r="DP956" s="16" t="str">
        <f>IF('Vastgesteld 7-7-2022'!BP950="x","Z","")</f>
        <v/>
      </c>
    </row>
    <row r="957" spans="1:120" ht="14.4" x14ac:dyDescent="0.3">
      <c r="A957" s="18">
        <f>'Vastgesteld 7-7-2022'!A951</f>
        <v>0</v>
      </c>
      <c r="B957" s="16" t="str">
        <f>IFERROR(VLOOKUP('Vastgesteld 7-7-2022'!#REF!,#REF!,2,FALSE),"")</f>
        <v/>
      </c>
      <c r="C957" s="16">
        <f>'Vastgesteld 7-7-2022'!E951</f>
        <v>0</v>
      </c>
      <c r="D957" s="16" t="str">
        <f>IFERROR(VLOOKUP('Vastgesteld 7-7-2022'!#REF!,#REF!,2,FALSE),"")</f>
        <v/>
      </c>
      <c r="E957" s="16" t="str">
        <f>IFERROR(VLOOKUP('Vastgesteld 7-7-2022'!#REF!,#REF!,5,FALSE),"")</f>
        <v/>
      </c>
      <c r="F957" s="16" t="e">
        <f>IF('Vastgesteld 7-7-2022'!#REF!&lt;&gt;"",'Vastgesteld 7-7-2022'!#REF!,"")</f>
        <v>#REF!</v>
      </c>
      <c r="G957" s="16" t="e">
        <f>IF('Vastgesteld 7-7-2022'!#REF!="Indoor",1,0)</f>
        <v>#REF!</v>
      </c>
      <c r="H957" s="16" t="e">
        <f>'Vastgesteld 7-7-2022'!#REF!</f>
        <v>#REF!</v>
      </c>
      <c r="I957" s="16" t="e">
        <f>IF('Vastgesteld 7-7-2022'!#REF!="Nee",0,IF('Vastgesteld 7-7-2022'!#REF!="Ja",1,""))</f>
        <v>#REF!</v>
      </c>
      <c r="J957" s="16" t="e">
        <f>IF('Vastgesteld 7-7-2022'!#REF!&lt;&gt;"",'Vastgesteld 7-7-2022'!#REF!,"")</f>
        <v>#REF!</v>
      </c>
      <c r="BJ957" s="16" t="str">
        <f>IF(COUNTA('Vastgesteld 7-7-2022'!T951:AD951)&lt;&gt;0,1,"")</f>
        <v/>
      </c>
      <c r="BK957" s="16" t="str">
        <f t="shared" si="84"/>
        <v/>
      </c>
      <c r="BL957" s="16" t="str">
        <f>IF('Vastgesteld 7-7-2022'!T951="x","AA","")</f>
        <v/>
      </c>
      <c r="BM957" s="16" t="str">
        <f>IF('Vastgesteld 7-7-2022'!U951="x","A","")</f>
        <v/>
      </c>
      <c r="BN957" s="16" t="str">
        <f>IF('Vastgesteld 7-7-2022'!V951="x","B1","")</f>
        <v/>
      </c>
      <c r="BO957" s="16" t="e">
        <f>IF('Vastgesteld 7-7-2022'!#REF!="x","BB","")</f>
        <v>#REF!</v>
      </c>
      <c r="BP957" s="16" t="str">
        <f>IF('Vastgesteld 7-7-2022'!X951="x","B","")</f>
        <v/>
      </c>
      <c r="BQ957" s="16" t="str">
        <f>IF('Vastgesteld 7-7-2022'!Y951="x","L1","")</f>
        <v/>
      </c>
      <c r="BR957" s="16" t="str">
        <f>IF('Vastgesteld 7-7-2022'!Z951="x","L2","")</f>
        <v/>
      </c>
      <c r="BS957" s="16" t="str">
        <f>IF('Vastgesteld 7-7-2022'!AA951="x","M1","")</f>
        <v/>
      </c>
      <c r="BT957" s="16" t="str">
        <f>IF('Vastgesteld 7-7-2022'!AB951="x","M2","")</f>
        <v/>
      </c>
      <c r="BU957" s="16" t="str">
        <f>IF('Vastgesteld 7-7-2022'!AC951="x","Z1","")</f>
        <v/>
      </c>
      <c r="BV957" s="16" t="str">
        <f>IF('Vastgesteld 7-7-2022'!AD951="x","Z2","")</f>
        <v/>
      </c>
      <c r="BW957" s="16" t="str">
        <f>IF(COUNTA('Vastgesteld 7-7-2022'!K951:S951)&lt;&gt;0,1,"")</f>
        <v/>
      </c>
      <c r="BX957" s="16" t="str">
        <f t="shared" si="85"/>
        <v/>
      </c>
      <c r="BY957" s="16" t="str">
        <f>IF('Vastgesteld 7-7-2022'!K951="x","BB","")</f>
        <v/>
      </c>
      <c r="BZ957" s="16" t="str">
        <f>IF('Vastgesteld 7-7-2022'!L951="x","B","")</f>
        <v/>
      </c>
      <c r="CA957" s="16" t="str">
        <f>IF('Vastgesteld 7-7-2022'!M951="x","L1","")</f>
        <v/>
      </c>
      <c r="CB957" s="16" t="str">
        <f>IF('Vastgesteld 7-7-2022'!N951="x","L2","")</f>
        <v/>
      </c>
      <c r="CC957" s="16" t="str">
        <f>IF('Vastgesteld 7-7-2022'!O951="x","M1","")</f>
        <v/>
      </c>
      <c r="CD957" s="16" t="str">
        <f>IF('Vastgesteld 7-7-2022'!P951="x","M2","")</f>
        <v/>
      </c>
      <c r="CE957" s="16" t="str">
        <f>IF('Vastgesteld 7-7-2022'!Q951="x","Z1","")</f>
        <v/>
      </c>
      <c r="CF957" s="16" t="str">
        <f>IF('Vastgesteld 7-7-2022'!R951="x","Z2","")</f>
        <v/>
      </c>
      <c r="CG957" s="16" t="str">
        <f>IF('Vastgesteld 7-7-2022'!S951="x","ZZL","")</f>
        <v/>
      </c>
      <c r="CL957" s="16" t="str">
        <f>IF(COUNTA('Vastgesteld 7-7-2022'!AV951:BF951)&lt;&gt;0,2,"")</f>
        <v/>
      </c>
      <c r="CM957" s="16" t="str">
        <f t="shared" si="86"/>
        <v/>
      </c>
      <c r="CN957" s="16" t="str">
        <f>IF('Vastgesteld 7-7-2022'!AV951="x","AA","")</f>
        <v/>
      </c>
      <c r="CO957" s="16" t="str">
        <f>IF('Vastgesteld 7-7-2022'!AW951="x","A","")</f>
        <v/>
      </c>
      <c r="CP957" s="16" t="str">
        <f>IF('Vastgesteld 7-7-2022'!AX951="x","BB","")</f>
        <v/>
      </c>
      <c r="CQ957" s="16" t="str">
        <f>IF('Vastgesteld 7-7-2022'!AY951="x","B","")</f>
        <v/>
      </c>
      <c r="CR957" s="16" t="str">
        <f>IF('Vastgesteld 7-7-2022'!AZ951="x","L","")</f>
        <v/>
      </c>
      <c r="CS957" s="16" t="str">
        <f>IF('Vastgesteld 7-7-2022'!BA951="x","M","")</f>
        <v/>
      </c>
      <c r="CT957" s="16" t="str">
        <f>IF('Vastgesteld 7-7-2022'!BB951="x","Z","")</f>
        <v/>
      </c>
      <c r="CU957" s="16" t="str">
        <f>IF('Vastgesteld 7-7-2022'!BF951="x","ZZ","")</f>
        <v/>
      </c>
      <c r="CV957" s="16" t="str">
        <f>IF(COUNTA('Vastgesteld 7-7-2022'!AJ951:AQ951)&lt;&gt;0,2,"")</f>
        <v/>
      </c>
      <c r="CW957" s="16" t="str">
        <f t="shared" si="87"/>
        <v/>
      </c>
      <c r="CX957" s="16" t="str">
        <f>IF('Vastgesteld 7-7-2022'!AJ951="x","BB","")</f>
        <v/>
      </c>
      <c r="CY957" s="16" t="str">
        <f>IF('Vastgesteld 7-7-2022'!AK951="x","B","")</f>
        <v/>
      </c>
      <c r="CZ957" s="16" t="str">
        <f>IF('Vastgesteld 7-7-2022'!AL951="x","L","")</f>
        <v/>
      </c>
      <c r="DA957" s="16" t="str">
        <f>IF('Vastgesteld 7-7-2022'!AM951="x","M","")</f>
        <v/>
      </c>
      <c r="DB957" s="16" t="str">
        <f>IF('Vastgesteld 7-7-2022'!AN951="x","Z","")</f>
        <v/>
      </c>
      <c r="DC957" s="16" t="str">
        <f>IF('Vastgesteld 7-7-2022'!AO951="x","ZZ","")</f>
        <v/>
      </c>
      <c r="DD957" s="16" t="str">
        <f>IF('Vastgesteld 7-7-2022'!AQ951="x","1.40","")</f>
        <v/>
      </c>
      <c r="DE957" s="16" t="str">
        <f>IF(COUNTA('Vastgesteld 7-7-2022'!BH951:BJ951)&lt;&gt;0,6,"")</f>
        <v/>
      </c>
      <c r="DF957" s="16" t="str">
        <f t="shared" si="88"/>
        <v/>
      </c>
      <c r="DG957" s="16" t="str">
        <f>IF('Vastgesteld 7-7-2022'!BH951="x","L","")</f>
        <v/>
      </c>
      <c r="DH957" s="16" t="str">
        <f>IF('Vastgesteld 7-7-2022'!BI951="x","M","")</f>
        <v/>
      </c>
      <c r="DI957" s="16" t="str">
        <f>IF('Vastgesteld 7-7-2022'!BJ951="x","Z","")</f>
        <v/>
      </c>
      <c r="DJ957" s="16" t="str">
        <f>IF('Vastgesteld 7-7-2022'!BK951="x","Z","")</f>
        <v/>
      </c>
      <c r="DK957" s="16" t="str">
        <f>IF(COUNTA('Vastgesteld 7-7-2022'!BM951:BO951)&lt;&gt;0,6,"")</f>
        <v/>
      </c>
      <c r="DL957" s="16" t="str">
        <f t="shared" si="89"/>
        <v/>
      </c>
      <c r="DM957" s="16" t="str">
        <f>IF('Vastgesteld 7-7-2022'!BM951="x","L","")</f>
        <v/>
      </c>
      <c r="DN957" s="16" t="str">
        <f>IF('Vastgesteld 7-7-2022'!BN951="x","M","")</f>
        <v/>
      </c>
      <c r="DO957" s="16" t="str">
        <f>IF('Vastgesteld 7-7-2022'!BO951="x","Z","")</f>
        <v/>
      </c>
      <c r="DP957" s="16" t="str">
        <f>IF('Vastgesteld 7-7-2022'!BP951="x","Z","")</f>
        <v/>
      </c>
    </row>
    <row r="958" spans="1:120" ht="14.4" x14ac:dyDescent="0.3">
      <c r="A958" s="18">
        <f>'Vastgesteld 7-7-2022'!A952</f>
        <v>0</v>
      </c>
      <c r="B958" s="16" t="str">
        <f>IFERROR(VLOOKUP('Vastgesteld 7-7-2022'!#REF!,#REF!,2,FALSE),"")</f>
        <v/>
      </c>
      <c r="C958" s="16">
        <f>'Vastgesteld 7-7-2022'!E952</f>
        <v>0</v>
      </c>
      <c r="D958" s="16" t="str">
        <f>IFERROR(VLOOKUP('Vastgesteld 7-7-2022'!#REF!,#REF!,2,FALSE),"")</f>
        <v/>
      </c>
      <c r="E958" s="16" t="str">
        <f>IFERROR(VLOOKUP('Vastgesteld 7-7-2022'!#REF!,#REF!,5,FALSE),"")</f>
        <v/>
      </c>
      <c r="F958" s="16" t="e">
        <f>IF('Vastgesteld 7-7-2022'!#REF!&lt;&gt;"",'Vastgesteld 7-7-2022'!#REF!,"")</f>
        <v>#REF!</v>
      </c>
      <c r="G958" s="16" t="e">
        <f>IF('Vastgesteld 7-7-2022'!#REF!="Indoor",1,0)</f>
        <v>#REF!</v>
      </c>
      <c r="H958" s="16" t="e">
        <f>'Vastgesteld 7-7-2022'!#REF!</f>
        <v>#REF!</v>
      </c>
      <c r="I958" s="16" t="e">
        <f>IF('Vastgesteld 7-7-2022'!#REF!="Nee",0,IF('Vastgesteld 7-7-2022'!#REF!="Ja",1,""))</f>
        <v>#REF!</v>
      </c>
      <c r="J958" s="16" t="e">
        <f>IF('Vastgesteld 7-7-2022'!#REF!&lt;&gt;"",'Vastgesteld 7-7-2022'!#REF!,"")</f>
        <v>#REF!</v>
      </c>
      <c r="BJ958" s="16" t="str">
        <f>IF(COUNTA('Vastgesteld 7-7-2022'!T952:AD952)&lt;&gt;0,1,"")</f>
        <v/>
      </c>
      <c r="BK958" s="16" t="str">
        <f t="shared" si="84"/>
        <v/>
      </c>
      <c r="BL958" s="16" t="str">
        <f>IF('Vastgesteld 7-7-2022'!T952="x","AA","")</f>
        <v/>
      </c>
      <c r="BM958" s="16" t="str">
        <f>IF('Vastgesteld 7-7-2022'!U952="x","A","")</f>
        <v/>
      </c>
      <c r="BN958" s="16" t="str">
        <f>IF('Vastgesteld 7-7-2022'!V952="x","B1","")</f>
        <v/>
      </c>
      <c r="BO958" s="16" t="e">
        <f>IF('Vastgesteld 7-7-2022'!#REF!="x","BB","")</f>
        <v>#REF!</v>
      </c>
      <c r="BP958" s="16" t="str">
        <f>IF('Vastgesteld 7-7-2022'!X952="x","B","")</f>
        <v/>
      </c>
      <c r="BQ958" s="16" t="str">
        <f>IF('Vastgesteld 7-7-2022'!Y952="x","L1","")</f>
        <v/>
      </c>
      <c r="BR958" s="16" t="str">
        <f>IF('Vastgesteld 7-7-2022'!Z952="x","L2","")</f>
        <v/>
      </c>
      <c r="BS958" s="16" t="str">
        <f>IF('Vastgesteld 7-7-2022'!AA952="x","M1","")</f>
        <v/>
      </c>
      <c r="BT958" s="16" t="str">
        <f>IF('Vastgesteld 7-7-2022'!AB952="x","M2","")</f>
        <v/>
      </c>
      <c r="BU958" s="16" t="str">
        <f>IF('Vastgesteld 7-7-2022'!AC952="x","Z1","")</f>
        <v/>
      </c>
      <c r="BV958" s="16" t="str">
        <f>IF('Vastgesteld 7-7-2022'!AD952="x","Z2","")</f>
        <v/>
      </c>
      <c r="BW958" s="16" t="str">
        <f>IF(COUNTA('Vastgesteld 7-7-2022'!K952:S952)&lt;&gt;0,1,"")</f>
        <v/>
      </c>
      <c r="BX958" s="16" t="str">
        <f t="shared" si="85"/>
        <v/>
      </c>
      <c r="BY958" s="16" t="str">
        <f>IF('Vastgesteld 7-7-2022'!K952="x","BB","")</f>
        <v/>
      </c>
      <c r="BZ958" s="16" t="str">
        <f>IF('Vastgesteld 7-7-2022'!L952="x","B","")</f>
        <v/>
      </c>
      <c r="CA958" s="16" t="str">
        <f>IF('Vastgesteld 7-7-2022'!M952="x","L1","")</f>
        <v/>
      </c>
      <c r="CB958" s="16" t="str">
        <f>IF('Vastgesteld 7-7-2022'!N952="x","L2","")</f>
        <v/>
      </c>
      <c r="CC958" s="16" t="str">
        <f>IF('Vastgesteld 7-7-2022'!O952="x","M1","")</f>
        <v/>
      </c>
      <c r="CD958" s="16" t="str">
        <f>IF('Vastgesteld 7-7-2022'!P952="x","M2","")</f>
        <v/>
      </c>
      <c r="CE958" s="16" t="str">
        <f>IF('Vastgesteld 7-7-2022'!Q952="x","Z1","")</f>
        <v/>
      </c>
      <c r="CF958" s="16" t="str">
        <f>IF('Vastgesteld 7-7-2022'!R952="x","Z2","")</f>
        <v/>
      </c>
      <c r="CG958" s="16" t="str">
        <f>IF('Vastgesteld 7-7-2022'!S952="x","ZZL","")</f>
        <v/>
      </c>
      <c r="CL958" s="16" t="str">
        <f>IF(COUNTA('Vastgesteld 7-7-2022'!AV952:BF952)&lt;&gt;0,2,"")</f>
        <v/>
      </c>
      <c r="CM958" s="16" t="str">
        <f t="shared" si="86"/>
        <v/>
      </c>
      <c r="CN958" s="16" t="str">
        <f>IF('Vastgesteld 7-7-2022'!AV952="x","AA","")</f>
        <v/>
      </c>
      <c r="CO958" s="16" t="str">
        <f>IF('Vastgesteld 7-7-2022'!AW952="x","A","")</f>
        <v/>
      </c>
      <c r="CP958" s="16" t="str">
        <f>IF('Vastgesteld 7-7-2022'!AX952="x","BB","")</f>
        <v/>
      </c>
      <c r="CQ958" s="16" t="str">
        <f>IF('Vastgesteld 7-7-2022'!AY952="x","B","")</f>
        <v/>
      </c>
      <c r="CR958" s="16" t="str">
        <f>IF('Vastgesteld 7-7-2022'!AZ952="x","L","")</f>
        <v/>
      </c>
      <c r="CS958" s="16" t="str">
        <f>IF('Vastgesteld 7-7-2022'!BA952="x","M","")</f>
        <v/>
      </c>
      <c r="CT958" s="16" t="str">
        <f>IF('Vastgesteld 7-7-2022'!BB952="x","Z","")</f>
        <v/>
      </c>
      <c r="CU958" s="16" t="str">
        <f>IF('Vastgesteld 7-7-2022'!BF952="x","ZZ","")</f>
        <v/>
      </c>
      <c r="CV958" s="16" t="str">
        <f>IF(COUNTA('Vastgesteld 7-7-2022'!AJ952:AQ952)&lt;&gt;0,2,"")</f>
        <v/>
      </c>
      <c r="CW958" s="16" t="str">
        <f t="shared" si="87"/>
        <v/>
      </c>
      <c r="CX958" s="16" t="str">
        <f>IF('Vastgesteld 7-7-2022'!AJ952="x","BB","")</f>
        <v/>
      </c>
      <c r="CY958" s="16" t="str">
        <f>IF('Vastgesteld 7-7-2022'!AK952="x","B","")</f>
        <v/>
      </c>
      <c r="CZ958" s="16" t="str">
        <f>IF('Vastgesteld 7-7-2022'!AL952="x","L","")</f>
        <v/>
      </c>
      <c r="DA958" s="16" t="str">
        <f>IF('Vastgesteld 7-7-2022'!AM952="x","M","")</f>
        <v/>
      </c>
      <c r="DB958" s="16" t="str">
        <f>IF('Vastgesteld 7-7-2022'!AN952="x","Z","")</f>
        <v/>
      </c>
      <c r="DC958" s="16" t="str">
        <f>IF('Vastgesteld 7-7-2022'!AO952="x","ZZ","")</f>
        <v/>
      </c>
      <c r="DD958" s="16" t="str">
        <f>IF('Vastgesteld 7-7-2022'!AQ952="x","1.40","")</f>
        <v/>
      </c>
      <c r="DE958" s="16" t="str">
        <f>IF(COUNTA('Vastgesteld 7-7-2022'!BH952:BJ952)&lt;&gt;0,6,"")</f>
        <v/>
      </c>
      <c r="DF958" s="16" t="str">
        <f t="shared" si="88"/>
        <v/>
      </c>
      <c r="DG958" s="16" t="str">
        <f>IF('Vastgesteld 7-7-2022'!BH952="x","L","")</f>
        <v/>
      </c>
      <c r="DH958" s="16" t="str">
        <f>IF('Vastgesteld 7-7-2022'!BI952="x","M","")</f>
        <v/>
      </c>
      <c r="DI958" s="16" t="str">
        <f>IF('Vastgesteld 7-7-2022'!BJ952="x","Z","")</f>
        <v/>
      </c>
      <c r="DJ958" s="16" t="str">
        <f>IF('Vastgesteld 7-7-2022'!BK952="x","Z","")</f>
        <v/>
      </c>
      <c r="DK958" s="16" t="str">
        <f>IF(COUNTA('Vastgesteld 7-7-2022'!BM952:BO952)&lt;&gt;0,6,"")</f>
        <v/>
      </c>
      <c r="DL958" s="16" t="str">
        <f t="shared" si="89"/>
        <v/>
      </c>
      <c r="DM958" s="16" t="str">
        <f>IF('Vastgesteld 7-7-2022'!BM952="x","L","")</f>
        <v/>
      </c>
      <c r="DN958" s="16" t="str">
        <f>IF('Vastgesteld 7-7-2022'!BN952="x","M","")</f>
        <v/>
      </c>
      <c r="DO958" s="16" t="str">
        <f>IF('Vastgesteld 7-7-2022'!BO952="x","Z","")</f>
        <v/>
      </c>
      <c r="DP958" s="16" t="str">
        <f>IF('Vastgesteld 7-7-2022'!BP952="x","Z","")</f>
        <v/>
      </c>
    </row>
    <row r="959" spans="1:120" ht="14.4" x14ac:dyDescent="0.3">
      <c r="A959" s="18">
        <f>'Vastgesteld 7-7-2022'!A953</f>
        <v>0</v>
      </c>
      <c r="B959" s="16" t="str">
        <f>IFERROR(VLOOKUP('Vastgesteld 7-7-2022'!#REF!,#REF!,2,FALSE),"")</f>
        <v/>
      </c>
      <c r="C959" s="16">
        <f>'Vastgesteld 7-7-2022'!E953</f>
        <v>0</v>
      </c>
      <c r="D959" s="16" t="str">
        <f>IFERROR(VLOOKUP('Vastgesteld 7-7-2022'!#REF!,#REF!,2,FALSE),"")</f>
        <v/>
      </c>
      <c r="E959" s="16" t="str">
        <f>IFERROR(VLOOKUP('Vastgesteld 7-7-2022'!#REF!,#REF!,5,FALSE),"")</f>
        <v/>
      </c>
      <c r="F959" s="16" t="e">
        <f>IF('Vastgesteld 7-7-2022'!#REF!&lt;&gt;"",'Vastgesteld 7-7-2022'!#REF!,"")</f>
        <v>#REF!</v>
      </c>
      <c r="G959" s="16" t="e">
        <f>IF('Vastgesteld 7-7-2022'!#REF!="Indoor",1,0)</f>
        <v>#REF!</v>
      </c>
      <c r="H959" s="16" t="e">
        <f>'Vastgesteld 7-7-2022'!#REF!</f>
        <v>#REF!</v>
      </c>
      <c r="I959" s="16" t="e">
        <f>IF('Vastgesteld 7-7-2022'!#REF!="Nee",0,IF('Vastgesteld 7-7-2022'!#REF!="Ja",1,""))</f>
        <v>#REF!</v>
      </c>
      <c r="J959" s="16" t="e">
        <f>IF('Vastgesteld 7-7-2022'!#REF!&lt;&gt;"",'Vastgesteld 7-7-2022'!#REF!,"")</f>
        <v>#REF!</v>
      </c>
      <c r="BJ959" s="16" t="str">
        <f>IF(COUNTA('Vastgesteld 7-7-2022'!T953:AD953)&lt;&gt;0,1,"")</f>
        <v/>
      </c>
      <c r="BK959" s="16" t="str">
        <f t="shared" si="84"/>
        <v/>
      </c>
      <c r="BL959" s="16" t="str">
        <f>IF('Vastgesteld 7-7-2022'!T953="x","AA","")</f>
        <v/>
      </c>
      <c r="BM959" s="16" t="str">
        <f>IF('Vastgesteld 7-7-2022'!U953="x","A","")</f>
        <v/>
      </c>
      <c r="BN959" s="16" t="str">
        <f>IF('Vastgesteld 7-7-2022'!V953="x","B1","")</f>
        <v/>
      </c>
      <c r="BO959" s="16" t="e">
        <f>IF('Vastgesteld 7-7-2022'!#REF!="x","BB","")</f>
        <v>#REF!</v>
      </c>
      <c r="BP959" s="16" t="str">
        <f>IF('Vastgesteld 7-7-2022'!X953="x","B","")</f>
        <v/>
      </c>
      <c r="BQ959" s="16" t="str">
        <f>IF('Vastgesteld 7-7-2022'!Y953="x","L1","")</f>
        <v/>
      </c>
      <c r="BR959" s="16" t="str">
        <f>IF('Vastgesteld 7-7-2022'!Z953="x","L2","")</f>
        <v/>
      </c>
      <c r="BS959" s="16" t="str">
        <f>IF('Vastgesteld 7-7-2022'!AA953="x","M1","")</f>
        <v/>
      </c>
      <c r="BT959" s="16" t="str">
        <f>IF('Vastgesteld 7-7-2022'!AB953="x","M2","")</f>
        <v/>
      </c>
      <c r="BU959" s="16" t="str">
        <f>IF('Vastgesteld 7-7-2022'!AC953="x","Z1","")</f>
        <v/>
      </c>
      <c r="BV959" s="16" t="str">
        <f>IF('Vastgesteld 7-7-2022'!AD953="x","Z2","")</f>
        <v/>
      </c>
      <c r="BW959" s="16" t="str">
        <f>IF(COUNTA('Vastgesteld 7-7-2022'!K953:S953)&lt;&gt;0,1,"")</f>
        <v/>
      </c>
      <c r="BX959" s="16" t="str">
        <f t="shared" si="85"/>
        <v/>
      </c>
      <c r="BY959" s="16" t="str">
        <f>IF('Vastgesteld 7-7-2022'!K953="x","BB","")</f>
        <v/>
      </c>
      <c r="BZ959" s="16" t="str">
        <f>IF('Vastgesteld 7-7-2022'!L953="x","B","")</f>
        <v/>
      </c>
      <c r="CA959" s="16" t="str">
        <f>IF('Vastgesteld 7-7-2022'!M953="x","L1","")</f>
        <v/>
      </c>
      <c r="CB959" s="16" t="str">
        <f>IF('Vastgesteld 7-7-2022'!N953="x","L2","")</f>
        <v/>
      </c>
      <c r="CC959" s="16" t="str">
        <f>IF('Vastgesteld 7-7-2022'!O953="x","M1","")</f>
        <v/>
      </c>
      <c r="CD959" s="16" t="str">
        <f>IF('Vastgesteld 7-7-2022'!P953="x","M2","")</f>
        <v/>
      </c>
      <c r="CE959" s="16" t="str">
        <f>IF('Vastgesteld 7-7-2022'!Q953="x","Z1","")</f>
        <v/>
      </c>
      <c r="CF959" s="16" t="str">
        <f>IF('Vastgesteld 7-7-2022'!R953="x","Z2","")</f>
        <v/>
      </c>
      <c r="CG959" s="16" t="str">
        <f>IF('Vastgesteld 7-7-2022'!S953="x","ZZL","")</f>
        <v/>
      </c>
      <c r="CL959" s="16" t="str">
        <f>IF(COUNTA('Vastgesteld 7-7-2022'!AV953:BF953)&lt;&gt;0,2,"")</f>
        <v/>
      </c>
      <c r="CM959" s="16" t="str">
        <f t="shared" si="86"/>
        <v/>
      </c>
      <c r="CN959" s="16" t="str">
        <f>IF('Vastgesteld 7-7-2022'!AV953="x","AA","")</f>
        <v/>
      </c>
      <c r="CO959" s="16" t="str">
        <f>IF('Vastgesteld 7-7-2022'!AW953="x","A","")</f>
        <v/>
      </c>
      <c r="CP959" s="16" t="str">
        <f>IF('Vastgesteld 7-7-2022'!AX953="x","BB","")</f>
        <v/>
      </c>
      <c r="CQ959" s="16" t="str">
        <f>IF('Vastgesteld 7-7-2022'!AY953="x","B","")</f>
        <v/>
      </c>
      <c r="CR959" s="16" t="str">
        <f>IF('Vastgesteld 7-7-2022'!AZ953="x","L","")</f>
        <v/>
      </c>
      <c r="CS959" s="16" t="str">
        <f>IF('Vastgesteld 7-7-2022'!BA953="x","M","")</f>
        <v/>
      </c>
      <c r="CT959" s="16" t="str">
        <f>IF('Vastgesteld 7-7-2022'!BB953="x","Z","")</f>
        <v/>
      </c>
      <c r="CU959" s="16" t="str">
        <f>IF('Vastgesteld 7-7-2022'!BF953="x","ZZ","")</f>
        <v/>
      </c>
      <c r="CV959" s="16" t="str">
        <f>IF(COUNTA('Vastgesteld 7-7-2022'!AJ953:AQ953)&lt;&gt;0,2,"")</f>
        <v/>
      </c>
      <c r="CW959" s="16" t="str">
        <f t="shared" si="87"/>
        <v/>
      </c>
      <c r="CX959" s="16" t="str">
        <f>IF('Vastgesteld 7-7-2022'!AJ953="x","BB","")</f>
        <v/>
      </c>
      <c r="CY959" s="16" t="str">
        <f>IF('Vastgesteld 7-7-2022'!AK953="x","B","")</f>
        <v/>
      </c>
      <c r="CZ959" s="16" t="str">
        <f>IF('Vastgesteld 7-7-2022'!AL953="x","L","")</f>
        <v/>
      </c>
      <c r="DA959" s="16" t="str">
        <f>IF('Vastgesteld 7-7-2022'!AM953="x","M","")</f>
        <v/>
      </c>
      <c r="DB959" s="16" t="str">
        <f>IF('Vastgesteld 7-7-2022'!AN953="x","Z","")</f>
        <v/>
      </c>
      <c r="DC959" s="16" t="str">
        <f>IF('Vastgesteld 7-7-2022'!AO953="x","ZZ","")</f>
        <v/>
      </c>
      <c r="DD959" s="16" t="str">
        <f>IF('Vastgesteld 7-7-2022'!AQ953="x","1.40","")</f>
        <v/>
      </c>
      <c r="DE959" s="16" t="str">
        <f>IF(COUNTA('Vastgesteld 7-7-2022'!BH953:BJ953)&lt;&gt;0,6,"")</f>
        <v/>
      </c>
      <c r="DF959" s="16" t="str">
        <f t="shared" si="88"/>
        <v/>
      </c>
      <c r="DG959" s="16" t="str">
        <f>IF('Vastgesteld 7-7-2022'!BH953="x","L","")</f>
        <v/>
      </c>
      <c r="DH959" s="16" t="str">
        <f>IF('Vastgesteld 7-7-2022'!BI953="x","M","")</f>
        <v/>
      </c>
      <c r="DI959" s="16" t="str">
        <f>IF('Vastgesteld 7-7-2022'!BJ953="x","Z","")</f>
        <v/>
      </c>
      <c r="DJ959" s="16" t="str">
        <f>IF('Vastgesteld 7-7-2022'!BK953="x","Z","")</f>
        <v/>
      </c>
      <c r="DK959" s="16" t="str">
        <f>IF(COUNTA('Vastgesteld 7-7-2022'!BM953:BO953)&lt;&gt;0,6,"")</f>
        <v/>
      </c>
      <c r="DL959" s="16" t="str">
        <f t="shared" si="89"/>
        <v/>
      </c>
      <c r="DM959" s="16" t="str">
        <f>IF('Vastgesteld 7-7-2022'!BM953="x","L","")</f>
        <v/>
      </c>
      <c r="DN959" s="16" t="str">
        <f>IF('Vastgesteld 7-7-2022'!BN953="x","M","")</f>
        <v/>
      </c>
      <c r="DO959" s="16" t="str">
        <f>IF('Vastgesteld 7-7-2022'!BO953="x","Z","")</f>
        <v/>
      </c>
      <c r="DP959" s="16" t="str">
        <f>IF('Vastgesteld 7-7-2022'!BP953="x","Z","")</f>
        <v/>
      </c>
    </row>
    <row r="960" spans="1:120" ht="14.4" x14ac:dyDescent="0.3">
      <c r="A960" s="18">
        <f>'Vastgesteld 7-7-2022'!A954</f>
        <v>0</v>
      </c>
      <c r="B960" s="16" t="str">
        <f>IFERROR(VLOOKUP('Vastgesteld 7-7-2022'!#REF!,#REF!,2,FALSE),"")</f>
        <v/>
      </c>
      <c r="C960" s="16">
        <f>'Vastgesteld 7-7-2022'!E954</f>
        <v>0</v>
      </c>
      <c r="D960" s="16" t="str">
        <f>IFERROR(VLOOKUP('Vastgesteld 7-7-2022'!#REF!,#REF!,2,FALSE),"")</f>
        <v/>
      </c>
      <c r="E960" s="16" t="str">
        <f>IFERROR(VLOOKUP('Vastgesteld 7-7-2022'!#REF!,#REF!,5,FALSE),"")</f>
        <v/>
      </c>
      <c r="F960" s="16" t="e">
        <f>IF('Vastgesteld 7-7-2022'!#REF!&lt;&gt;"",'Vastgesteld 7-7-2022'!#REF!,"")</f>
        <v>#REF!</v>
      </c>
      <c r="G960" s="16" t="e">
        <f>IF('Vastgesteld 7-7-2022'!#REF!="Indoor",1,0)</f>
        <v>#REF!</v>
      </c>
      <c r="H960" s="16" t="e">
        <f>'Vastgesteld 7-7-2022'!#REF!</f>
        <v>#REF!</v>
      </c>
      <c r="I960" s="16" t="e">
        <f>IF('Vastgesteld 7-7-2022'!#REF!="Nee",0,IF('Vastgesteld 7-7-2022'!#REF!="Ja",1,""))</f>
        <v>#REF!</v>
      </c>
      <c r="J960" s="16" t="e">
        <f>IF('Vastgesteld 7-7-2022'!#REF!&lt;&gt;"",'Vastgesteld 7-7-2022'!#REF!,"")</f>
        <v>#REF!</v>
      </c>
      <c r="BJ960" s="16" t="str">
        <f>IF(COUNTA('Vastgesteld 7-7-2022'!T954:AD954)&lt;&gt;0,1,"")</f>
        <v/>
      </c>
      <c r="BK960" s="16" t="str">
        <f t="shared" si="84"/>
        <v/>
      </c>
      <c r="BL960" s="16" t="str">
        <f>IF('Vastgesteld 7-7-2022'!T954="x","AA","")</f>
        <v/>
      </c>
      <c r="BM960" s="16" t="str">
        <f>IF('Vastgesteld 7-7-2022'!U954="x","A","")</f>
        <v/>
      </c>
      <c r="BN960" s="16" t="str">
        <f>IF('Vastgesteld 7-7-2022'!V954="x","B1","")</f>
        <v/>
      </c>
      <c r="BO960" s="16" t="e">
        <f>IF('Vastgesteld 7-7-2022'!#REF!="x","BB","")</f>
        <v>#REF!</v>
      </c>
      <c r="BP960" s="16" t="str">
        <f>IF('Vastgesteld 7-7-2022'!X954="x","B","")</f>
        <v/>
      </c>
      <c r="BQ960" s="16" t="str">
        <f>IF('Vastgesteld 7-7-2022'!Y954="x","L1","")</f>
        <v/>
      </c>
      <c r="BR960" s="16" t="str">
        <f>IF('Vastgesteld 7-7-2022'!Z954="x","L2","")</f>
        <v/>
      </c>
      <c r="BS960" s="16" t="str">
        <f>IF('Vastgesteld 7-7-2022'!AA954="x","M1","")</f>
        <v/>
      </c>
      <c r="BT960" s="16" t="str">
        <f>IF('Vastgesteld 7-7-2022'!AB954="x","M2","")</f>
        <v/>
      </c>
      <c r="BU960" s="16" t="str">
        <f>IF('Vastgesteld 7-7-2022'!AC954="x","Z1","")</f>
        <v/>
      </c>
      <c r="BV960" s="16" t="str">
        <f>IF('Vastgesteld 7-7-2022'!AD954="x","Z2","")</f>
        <v/>
      </c>
      <c r="BW960" s="16" t="str">
        <f>IF(COUNTA('Vastgesteld 7-7-2022'!K954:S954)&lt;&gt;0,1,"")</f>
        <v/>
      </c>
      <c r="BX960" s="16" t="str">
        <f t="shared" si="85"/>
        <v/>
      </c>
      <c r="BY960" s="16" t="str">
        <f>IF('Vastgesteld 7-7-2022'!K954="x","BB","")</f>
        <v/>
      </c>
      <c r="BZ960" s="16" t="str">
        <f>IF('Vastgesteld 7-7-2022'!L954="x","B","")</f>
        <v/>
      </c>
      <c r="CA960" s="16" t="str">
        <f>IF('Vastgesteld 7-7-2022'!M954="x","L1","")</f>
        <v/>
      </c>
      <c r="CB960" s="16" t="str">
        <f>IF('Vastgesteld 7-7-2022'!N954="x","L2","")</f>
        <v/>
      </c>
      <c r="CC960" s="16" t="str">
        <f>IF('Vastgesteld 7-7-2022'!O954="x","M1","")</f>
        <v/>
      </c>
      <c r="CD960" s="16" t="str">
        <f>IF('Vastgesteld 7-7-2022'!P954="x","M2","")</f>
        <v/>
      </c>
      <c r="CE960" s="16" t="str">
        <f>IF('Vastgesteld 7-7-2022'!Q954="x","Z1","")</f>
        <v/>
      </c>
      <c r="CF960" s="16" t="str">
        <f>IF('Vastgesteld 7-7-2022'!R954="x","Z2","")</f>
        <v/>
      </c>
      <c r="CG960" s="16" t="str">
        <f>IF('Vastgesteld 7-7-2022'!S954="x","ZZL","")</f>
        <v/>
      </c>
      <c r="CL960" s="16" t="str">
        <f>IF(COUNTA('Vastgesteld 7-7-2022'!AV954:BF954)&lt;&gt;0,2,"")</f>
        <v/>
      </c>
      <c r="CM960" s="16" t="str">
        <f t="shared" si="86"/>
        <v/>
      </c>
      <c r="CN960" s="16" t="str">
        <f>IF('Vastgesteld 7-7-2022'!AV954="x","AA","")</f>
        <v/>
      </c>
      <c r="CO960" s="16" t="str">
        <f>IF('Vastgesteld 7-7-2022'!AW954="x","A","")</f>
        <v/>
      </c>
      <c r="CP960" s="16" t="str">
        <f>IF('Vastgesteld 7-7-2022'!AX954="x","BB","")</f>
        <v/>
      </c>
      <c r="CQ960" s="16" t="str">
        <f>IF('Vastgesteld 7-7-2022'!AY954="x","B","")</f>
        <v/>
      </c>
      <c r="CR960" s="16" t="str">
        <f>IF('Vastgesteld 7-7-2022'!AZ954="x","L","")</f>
        <v/>
      </c>
      <c r="CS960" s="16" t="str">
        <f>IF('Vastgesteld 7-7-2022'!BA954="x","M","")</f>
        <v/>
      </c>
      <c r="CT960" s="16" t="str">
        <f>IF('Vastgesteld 7-7-2022'!BB954="x","Z","")</f>
        <v/>
      </c>
      <c r="CU960" s="16" t="str">
        <f>IF('Vastgesteld 7-7-2022'!BF954="x","ZZ","")</f>
        <v/>
      </c>
      <c r="CV960" s="16" t="str">
        <f>IF(COUNTA('Vastgesteld 7-7-2022'!AJ954:AQ954)&lt;&gt;0,2,"")</f>
        <v/>
      </c>
      <c r="CW960" s="16" t="str">
        <f t="shared" si="87"/>
        <v/>
      </c>
      <c r="CX960" s="16" t="str">
        <f>IF('Vastgesteld 7-7-2022'!AJ954="x","BB","")</f>
        <v/>
      </c>
      <c r="CY960" s="16" t="str">
        <f>IF('Vastgesteld 7-7-2022'!AK954="x","B","")</f>
        <v/>
      </c>
      <c r="CZ960" s="16" t="str">
        <f>IF('Vastgesteld 7-7-2022'!AL954="x","L","")</f>
        <v/>
      </c>
      <c r="DA960" s="16" t="str">
        <f>IF('Vastgesteld 7-7-2022'!AM954="x","M","")</f>
        <v/>
      </c>
      <c r="DB960" s="16" t="str">
        <f>IF('Vastgesteld 7-7-2022'!AN954="x","Z","")</f>
        <v/>
      </c>
      <c r="DC960" s="16" t="str">
        <f>IF('Vastgesteld 7-7-2022'!AO954="x","ZZ","")</f>
        <v/>
      </c>
      <c r="DD960" s="16" t="str">
        <f>IF('Vastgesteld 7-7-2022'!AQ954="x","1.40","")</f>
        <v/>
      </c>
      <c r="DE960" s="16" t="str">
        <f>IF(COUNTA('Vastgesteld 7-7-2022'!BH954:BJ954)&lt;&gt;0,6,"")</f>
        <v/>
      </c>
      <c r="DF960" s="16" t="str">
        <f t="shared" si="88"/>
        <v/>
      </c>
      <c r="DG960" s="16" t="str">
        <f>IF('Vastgesteld 7-7-2022'!BH954="x","L","")</f>
        <v/>
      </c>
      <c r="DH960" s="16" t="str">
        <f>IF('Vastgesteld 7-7-2022'!BI954="x","M","")</f>
        <v/>
      </c>
      <c r="DI960" s="16" t="str">
        <f>IF('Vastgesteld 7-7-2022'!BJ954="x","Z","")</f>
        <v/>
      </c>
      <c r="DJ960" s="16" t="str">
        <f>IF('Vastgesteld 7-7-2022'!BK954="x","Z","")</f>
        <v/>
      </c>
      <c r="DK960" s="16" t="str">
        <f>IF(COUNTA('Vastgesteld 7-7-2022'!BM954:BO954)&lt;&gt;0,6,"")</f>
        <v/>
      </c>
      <c r="DL960" s="16" t="str">
        <f t="shared" si="89"/>
        <v/>
      </c>
      <c r="DM960" s="16" t="str">
        <f>IF('Vastgesteld 7-7-2022'!BM954="x","L","")</f>
        <v/>
      </c>
      <c r="DN960" s="16" t="str">
        <f>IF('Vastgesteld 7-7-2022'!BN954="x","M","")</f>
        <v/>
      </c>
      <c r="DO960" s="16" t="str">
        <f>IF('Vastgesteld 7-7-2022'!BO954="x","Z","")</f>
        <v/>
      </c>
      <c r="DP960" s="16" t="str">
        <f>IF('Vastgesteld 7-7-2022'!BP954="x","Z","")</f>
        <v/>
      </c>
    </row>
    <row r="961" spans="1:120" ht="14.4" x14ac:dyDescent="0.3">
      <c r="A961" s="18">
        <f>'Vastgesteld 7-7-2022'!A955</f>
        <v>0</v>
      </c>
      <c r="B961" s="16" t="str">
        <f>IFERROR(VLOOKUP('Vastgesteld 7-7-2022'!#REF!,#REF!,2,FALSE),"")</f>
        <v/>
      </c>
      <c r="C961" s="16">
        <f>'Vastgesteld 7-7-2022'!E955</f>
        <v>0</v>
      </c>
      <c r="D961" s="16" t="str">
        <f>IFERROR(VLOOKUP('Vastgesteld 7-7-2022'!#REF!,#REF!,2,FALSE),"")</f>
        <v/>
      </c>
      <c r="E961" s="16" t="str">
        <f>IFERROR(VLOOKUP('Vastgesteld 7-7-2022'!#REF!,#REF!,5,FALSE),"")</f>
        <v/>
      </c>
      <c r="F961" s="16" t="e">
        <f>IF('Vastgesteld 7-7-2022'!#REF!&lt;&gt;"",'Vastgesteld 7-7-2022'!#REF!,"")</f>
        <v>#REF!</v>
      </c>
      <c r="G961" s="16" t="e">
        <f>IF('Vastgesteld 7-7-2022'!#REF!="Indoor",1,0)</f>
        <v>#REF!</v>
      </c>
      <c r="H961" s="16" t="e">
        <f>'Vastgesteld 7-7-2022'!#REF!</f>
        <v>#REF!</v>
      </c>
      <c r="I961" s="16" t="e">
        <f>IF('Vastgesteld 7-7-2022'!#REF!="Nee",0,IF('Vastgesteld 7-7-2022'!#REF!="Ja",1,""))</f>
        <v>#REF!</v>
      </c>
      <c r="J961" s="16" t="e">
        <f>IF('Vastgesteld 7-7-2022'!#REF!&lt;&gt;"",'Vastgesteld 7-7-2022'!#REF!,"")</f>
        <v>#REF!</v>
      </c>
      <c r="BJ961" s="16" t="str">
        <f>IF(COUNTA('Vastgesteld 7-7-2022'!T955:AD955)&lt;&gt;0,1,"")</f>
        <v/>
      </c>
      <c r="BK961" s="16" t="str">
        <f t="shared" si="84"/>
        <v/>
      </c>
      <c r="BL961" s="16" t="str">
        <f>IF('Vastgesteld 7-7-2022'!T955="x","AA","")</f>
        <v/>
      </c>
      <c r="BM961" s="16" t="str">
        <f>IF('Vastgesteld 7-7-2022'!U955="x","A","")</f>
        <v/>
      </c>
      <c r="BN961" s="16" t="str">
        <f>IF('Vastgesteld 7-7-2022'!V955="x","B1","")</f>
        <v/>
      </c>
      <c r="BO961" s="16" t="e">
        <f>IF('Vastgesteld 7-7-2022'!#REF!="x","BB","")</f>
        <v>#REF!</v>
      </c>
      <c r="BP961" s="16" t="str">
        <f>IF('Vastgesteld 7-7-2022'!X955="x","B","")</f>
        <v/>
      </c>
      <c r="BQ961" s="16" t="str">
        <f>IF('Vastgesteld 7-7-2022'!Y955="x","L1","")</f>
        <v/>
      </c>
      <c r="BR961" s="16" t="str">
        <f>IF('Vastgesteld 7-7-2022'!Z955="x","L2","")</f>
        <v/>
      </c>
      <c r="BS961" s="16" t="str">
        <f>IF('Vastgesteld 7-7-2022'!AA955="x","M1","")</f>
        <v/>
      </c>
      <c r="BT961" s="16" t="str">
        <f>IF('Vastgesteld 7-7-2022'!AB955="x","M2","")</f>
        <v/>
      </c>
      <c r="BU961" s="16" t="str">
        <f>IF('Vastgesteld 7-7-2022'!AC955="x","Z1","")</f>
        <v/>
      </c>
      <c r="BV961" s="16" t="str">
        <f>IF('Vastgesteld 7-7-2022'!AD955="x","Z2","")</f>
        <v/>
      </c>
      <c r="BW961" s="16" t="str">
        <f>IF(COUNTA('Vastgesteld 7-7-2022'!K955:S955)&lt;&gt;0,1,"")</f>
        <v/>
      </c>
      <c r="BX961" s="16" t="str">
        <f t="shared" si="85"/>
        <v/>
      </c>
      <c r="BY961" s="16" t="str">
        <f>IF('Vastgesteld 7-7-2022'!K955="x","BB","")</f>
        <v/>
      </c>
      <c r="BZ961" s="16" t="str">
        <f>IF('Vastgesteld 7-7-2022'!L955="x","B","")</f>
        <v/>
      </c>
      <c r="CA961" s="16" t="str">
        <f>IF('Vastgesteld 7-7-2022'!M955="x","L1","")</f>
        <v/>
      </c>
      <c r="CB961" s="16" t="str">
        <f>IF('Vastgesteld 7-7-2022'!N955="x","L2","")</f>
        <v/>
      </c>
      <c r="CC961" s="16" t="str">
        <f>IF('Vastgesteld 7-7-2022'!O955="x","M1","")</f>
        <v/>
      </c>
      <c r="CD961" s="16" t="str">
        <f>IF('Vastgesteld 7-7-2022'!P955="x","M2","")</f>
        <v/>
      </c>
      <c r="CE961" s="16" t="str">
        <f>IF('Vastgesteld 7-7-2022'!Q955="x","Z1","")</f>
        <v/>
      </c>
      <c r="CF961" s="16" t="str">
        <f>IF('Vastgesteld 7-7-2022'!R955="x","Z2","")</f>
        <v/>
      </c>
      <c r="CG961" s="16" t="str">
        <f>IF('Vastgesteld 7-7-2022'!S955="x","ZZL","")</f>
        <v/>
      </c>
      <c r="CL961" s="16" t="str">
        <f>IF(COUNTA('Vastgesteld 7-7-2022'!AV955:BF955)&lt;&gt;0,2,"")</f>
        <v/>
      </c>
      <c r="CM961" s="16" t="str">
        <f t="shared" si="86"/>
        <v/>
      </c>
      <c r="CN961" s="16" t="str">
        <f>IF('Vastgesteld 7-7-2022'!AV955="x","AA","")</f>
        <v/>
      </c>
      <c r="CO961" s="16" t="str">
        <f>IF('Vastgesteld 7-7-2022'!AW955="x","A","")</f>
        <v/>
      </c>
      <c r="CP961" s="16" t="str">
        <f>IF('Vastgesteld 7-7-2022'!AX955="x","BB","")</f>
        <v/>
      </c>
      <c r="CQ961" s="16" t="str">
        <f>IF('Vastgesteld 7-7-2022'!AY955="x","B","")</f>
        <v/>
      </c>
      <c r="CR961" s="16" t="str">
        <f>IF('Vastgesteld 7-7-2022'!AZ955="x","L","")</f>
        <v/>
      </c>
      <c r="CS961" s="16" t="str">
        <f>IF('Vastgesteld 7-7-2022'!BA955="x","M","")</f>
        <v/>
      </c>
      <c r="CT961" s="16" t="str">
        <f>IF('Vastgesteld 7-7-2022'!BB955="x","Z","")</f>
        <v/>
      </c>
      <c r="CU961" s="16" t="str">
        <f>IF('Vastgesteld 7-7-2022'!BF955="x","ZZ","")</f>
        <v/>
      </c>
      <c r="CV961" s="16" t="str">
        <f>IF(COUNTA('Vastgesteld 7-7-2022'!AJ955:AQ955)&lt;&gt;0,2,"")</f>
        <v/>
      </c>
      <c r="CW961" s="16" t="str">
        <f t="shared" si="87"/>
        <v/>
      </c>
      <c r="CX961" s="16" t="str">
        <f>IF('Vastgesteld 7-7-2022'!AJ955="x","BB","")</f>
        <v/>
      </c>
      <c r="CY961" s="16" t="str">
        <f>IF('Vastgesteld 7-7-2022'!AK955="x","B","")</f>
        <v/>
      </c>
      <c r="CZ961" s="16" t="str">
        <f>IF('Vastgesteld 7-7-2022'!AL955="x","L","")</f>
        <v/>
      </c>
      <c r="DA961" s="16" t="str">
        <f>IF('Vastgesteld 7-7-2022'!AM955="x","M","")</f>
        <v/>
      </c>
      <c r="DB961" s="16" t="str">
        <f>IF('Vastgesteld 7-7-2022'!AN955="x","Z","")</f>
        <v/>
      </c>
      <c r="DC961" s="16" t="str">
        <f>IF('Vastgesteld 7-7-2022'!AO955="x","ZZ","")</f>
        <v/>
      </c>
      <c r="DD961" s="16" t="str">
        <f>IF('Vastgesteld 7-7-2022'!AQ955="x","1.40","")</f>
        <v/>
      </c>
      <c r="DE961" s="16" t="str">
        <f>IF(COUNTA('Vastgesteld 7-7-2022'!BH955:BJ955)&lt;&gt;0,6,"")</f>
        <v/>
      </c>
      <c r="DF961" s="16" t="str">
        <f t="shared" si="88"/>
        <v/>
      </c>
      <c r="DG961" s="16" t="str">
        <f>IF('Vastgesteld 7-7-2022'!BH955="x","L","")</f>
        <v/>
      </c>
      <c r="DH961" s="16" t="str">
        <f>IF('Vastgesteld 7-7-2022'!BI955="x","M","")</f>
        <v/>
      </c>
      <c r="DI961" s="16" t="str">
        <f>IF('Vastgesteld 7-7-2022'!BJ955="x","Z","")</f>
        <v/>
      </c>
      <c r="DJ961" s="16" t="str">
        <f>IF('Vastgesteld 7-7-2022'!BK955="x","Z","")</f>
        <v/>
      </c>
      <c r="DK961" s="16" t="str">
        <f>IF(COUNTA('Vastgesteld 7-7-2022'!BM955:BO955)&lt;&gt;0,6,"")</f>
        <v/>
      </c>
      <c r="DL961" s="16" t="str">
        <f t="shared" si="89"/>
        <v/>
      </c>
      <c r="DM961" s="16" t="str">
        <f>IF('Vastgesteld 7-7-2022'!BM955="x","L","")</f>
        <v/>
      </c>
      <c r="DN961" s="16" t="str">
        <f>IF('Vastgesteld 7-7-2022'!BN955="x","M","")</f>
        <v/>
      </c>
      <c r="DO961" s="16" t="str">
        <f>IF('Vastgesteld 7-7-2022'!BO955="x","Z","")</f>
        <v/>
      </c>
      <c r="DP961" s="16" t="str">
        <f>IF('Vastgesteld 7-7-2022'!BP955="x","Z","")</f>
        <v/>
      </c>
    </row>
    <row r="962" spans="1:120" ht="14.4" x14ac:dyDescent="0.3">
      <c r="A962" s="18">
        <f>'Vastgesteld 7-7-2022'!A956</f>
        <v>0</v>
      </c>
      <c r="B962" s="16" t="str">
        <f>IFERROR(VLOOKUP('Vastgesteld 7-7-2022'!#REF!,#REF!,2,FALSE),"")</f>
        <v/>
      </c>
      <c r="C962" s="16">
        <f>'Vastgesteld 7-7-2022'!E956</f>
        <v>0</v>
      </c>
      <c r="D962" s="16" t="str">
        <f>IFERROR(VLOOKUP('Vastgesteld 7-7-2022'!#REF!,#REF!,2,FALSE),"")</f>
        <v/>
      </c>
      <c r="E962" s="16" t="str">
        <f>IFERROR(VLOOKUP('Vastgesteld 7-7-2022'!#REF!,#REF!,5,FALSE),"")</f>
        <v/>
      </c>
      <c r="F962" s="16" t="e">
        <f>IF('Vastgesteld 7-7-2022'!#REF!&lt;&gt;"",'Vastgesteld 7-7-2022'!#REF!,"")</f>
        <v>#REF!</v>
      </c>
      <c r="G962" s="16" t="e">
        <f>IF('Vastgesteld 7-7-2022'!#REF!="Indoor",1,0)</f>
        <v>#REF!</v>
      </c>
      <c r="H962" s="16" t="e">
        <f>'Vastgesteld 7-7-2022'!#REF!</f>
        <v>#REF!</v>
      </c>
      <c r="I962" s="16" t="e">
        <f>IF('Vastgesteld 7-7-2022'!#REF!="Nee",0,IF('Vastgesteld 7-7-2022'!#REF!="Ja",1,""))</f>
        <v>#REF!</v>
      </c>
      <c r="J962" s="16" t="e">
        <f>IF('Vastgesteld 7-7-2022'!#REF!&lt;&gt;"",'Vastgesteld 7-7-2022'!#REF!,"")</f>
        <v>#REF!</v>
      </c>
      <c r="BJ962" s="16" t="str">
        <f>IF(COUNTA('Vastgesteld 7-7-2022'!T956:AD956)&lt;&gt;0,1,"")</f>
        <v/>
      </c>
      <c r="BK962" s="16" t="str">
        <f t="shared" si="84"/>
        <v/>
      </c>
      <c r="BL962" s="16" t="str">
        <f>IF('Vastgesteld 7-7-2022'!T956="x","AA","")</f>
        <v/>
      </c>
      <c r="BM962" s="16" t="str">
        <f>IF('Vastgesteld 7-7-2022'!U956="x","A","")</f>
        <v/>
      </c>
      <c r="BN962" s="16" t="str">
        <f>IF('Vastgesteld 7-7-2022'!V956="x","B1","")</f>
        <v/>
      </c>
      <c r="BO962" s="16" t="e">
        <f>IF('Vastgesteld 7-7-2022'!#REF!="x","BB","")</f>
        <v>#REF!</v>
      </c>
      <c r="BP962" s="16" t="str">
        <f>IF('Vastgesteld 7-7-2022'!X956="x","B","")</f>
        <v/>
      </c>
      <c r="BQ962" s="16" t="str">
        <f>IF('Vastgesteld 7-7-2022'!Y956="x","L1","")</f>
        <v/>
      </c>
      <c r="BR962" s="16" t="str">
        <f>IF('Vastgesteld 7-7-2022'!Z956="x","L2","")</f>
        <v/>
      </c>
      <c r="BS962" s="16" t="str">
        <f>IF('Vastgesteld 7-7-2022'!AA956="x","M1","")</f>
        <v/>
      </c>
      <c r="BT962" s="16" t="str">
        <f>IF('Vastgesteld 7-7-2022'!AB956="x","M2","")</f>
        <v/>
      </c>
      <c r="BU962" s="16" t="str">
        <f>IF('Vastgesteld 7-7-2022'!AC956="x","Z1","")</f>
        <v/>
      </c>
      <c r="BV962" s="16" t="str">
        <f>IF('Vastgesteld 7-7-2022'!AD956="x","Z2","")</f>
        <v/>
      </c>
      <c r="BW962" s="16" t="str">
        <f>IF(COUNTA('Vastgesteld 7-7-2022'!K956:S956)&lt;&gt;0,1,"")</f>
        <v/>
      </c>
      <c r="BX962" s="16" t="str">
        <f t="shared" si="85"/>
        <v/>
      </c>
      <c r="BY962" s="16" t="str">
        <f>IF('Vastgesteld 7-7-2022'!K956="x","BB","")</f>
        <v/>
      </c>
      <c r="BZ962" s="16" t="str">
        <f>IF('Vastgesteld 7-7-2022'!L956="x","B","")</f>
        <v/>
      </c>
      <c r="CA962" s="16" t="str">
        <f>IF('Vastgesteld 7-7-2022'!M956="x","L1","")</f>
        <v/>
      </c>
      <c r="CB962" s="16" t="str">
        <f>IF('Vastgesteld 7-7-2022'!N956="x","L2","")</f>
        <v/>
      </c>
      <c r="CC962" s="16" t="str">
        <f>IF('Vastgesteld 7-7-2022'!O956="x","M1","")</f>
        <v/>
      </c>
      <c r="CD962" s="16" t="str">
        <f>IF('Vastgesteld 7-7-2022'!P956="x","M2","")</f>
        <v/>
      </c>
      <c r="CE962" s="16" t="str">
        <f>IF('Vastgesteld 7-7-2022'!Q956="x","Z1","")</f>
        <v/>
      </c>
      <c r="CF962" s="16" t="str">
        <f>IF('Vastgesteld 7-7-2022'!R956="x","Z2","")</f>
        <v/>
      </c>
      <c r="CG962" s="16" t="str">
        <f>IF('Vastgesteld 7-7-2022'!S956="x","ZZL","")</f>
        <v/>
      </c>
      <c r="CL962" s="16" t="str">
        <f>IF(COUNTA('Vastgesteld 7-7-2022'!AV956:BF956)&lt;&gt;0,2,"")</f>
        <v/>
      </c>
      <c r="CM962" s="16" t="str">
        <f t="shared" si="86"/>
        <v/>
      </c>
      <c r="CN962" s="16" t="str">
        <f>IF('Vastgesteld 7-7-2022'!AV956="x","AA","")</f>
        <v/>
      </c>
      <c r="CO962" s="16" t="str">
        <f>IF('Vastgesteld 7-7-2022'!AW956="x","A","")</f>
        <v/>
      </c>
      <c r="CP962" s="16" t="str">
        <f>IF('Vastgesteld 7-7-2022'!AX956="x","BB","")</f>
        <v/>
      </c>
      <c r="CQ962" s="16" t="str">
        <f>IF('Vastgesteld 7-7-2022'!AY956="x","B","")</f>
        <v/>
      </c>
      <c r="CR962" s="16" t="str">
        <f>IF('Vastgesteld 7-7-2022'!AZ956="x","L","")</f>
        <v/>
      </c>
      <c r="CS962" s="16" t="str">
        <f>IF('Vastgesteld 7-7-2022'!BA956="x","M","")</f>
        <v/>
      </c>
      <c r="CT962" s="16" t="str">
        <f>IF('Vastgesteld 7-7-2022'!BB956="x","Z","")</f>
        <v/>
      </c>
      <c r="CU962" s="16" t="str">
        <f>IF('Vastgesteld 7-7-2022'!BF956="x","ZZ","")</f>
        <v/>
      </c>
      <c r="CV962" s="16" t="str">
        <f>IF(COUNTA('Vastgesteld 7-7-2022'!AJ956:AQ956)&lt;&gt;0,2,"")</f>
        <v/>
      </c>
      <c r="CW962" s="16" t="str">
        <f t="shared" si="87"/>
        <v/>
      </c>
      <c r="CX962" s="16" t="str">
        <f>IF('Vastgesteld 7-7-2022'!AJ956="x","BB","")</f>
        <v/>
      </c>
      <c r="CY962" s="16" t="str">
        <f>IF('Vastgesteld 7-7-2022'!AK956="x","B","")</f>
        <v/>
      </c>
      <c r="CZ962" s="16" t="str">
        <f>IF('Vastgesteld 7-7-2022'!AL956="x","L","")</f>
        <v/>
      </c>
      <c r="DA962" s="16" t="str">
        <f>IF('Vastgesteld 7-7-2022'!AM956="x","M","")</f>
        <v/>
      </c>
      <c r="DB962" s="16" t="str">
        <f>IF('Vastgesteld 7-7-2022'!AN956="x","Z","")</f>
        <v/>
      </c>
      <c r="DC962" s="16" t="str">
        <f>IF('Vastgesteld 7-7-2022'!AO956="x","ZZ","")</f>
        <v/>
      </c>
      <c r="DD962" s="16" t="str">
        <f>IF('Vastgesteld 7-7-2022'!AQ956="x","1.40","")</f>
        <v/>
      </c>
      <c r="DE962" s="16" t="str">
        <f>IF(COUNTA('Vastgesteld 7-7-2022'!BH956:BJ956)&lt;&gt;0,6,"")</f>
        <v/>
      </c>
      <c r="DF962" s="16" t="str">
        <f t="shared" si="88"/>
        <v/>
      </c>
      <c r="DG962" s="16" t="str">
        <f>IF('Vastgesteld 7-7-2022'!BH956="x","L","")</f>
        <v/>
      </c>
      <c r="DH962" s="16" t="str">
        <f>IF('Vastgesteld 7-7-2022'!BI956="x","M","")</f>
        <v/>
      </c>
      <c r="DI962" s="16" t="str">
        <f>IF('Vastgesteld 7-7-2022'!BJ956="x","Z","")</f>
        <v/>
      </c>
      <c r="DJ962" s="16" t="str">
        <f>IF('Vastgesteld 7-7-2022'!BK956="x","Z","")</f>
        <v/>
      </c>
      <c r="DK962" s="16" t="str">
        <f>IF(COUNTA('Vastgesteld 7-7-2022'!BM956:BO956)&lt;&gt;0,6,"")</f>
        <v/>
      </c>
      <c r="DL962" s="16" t="str">
        <f t="shared" si="89"/>
        <v/>
      </c>
      <c r="DM962" s="16" t="str">
        <f>IF('Vastgesteld 7-7-2022'!BM956="x","L","")</f>
        <v/>
      </c>
      <c r="DN962" s="16" t="str">
        <f>IF('Vastgesteld 7-7-2022'!BN956="x","M","")</f>
        <v/>
      </c>
      <c r="DO962" s="16" t="str">
        <f>IF('Vastgesteld 7-7-2022'!BO956="x","Z","")</f>
        <v/>
      </c>
      <c r="DP962" s="16" t="str">
        <f>IF('Vastgesteld 7-7-2022'!BP956="x","Z","")</f>
        <v/>
      </c>
    </row>
    <row r="963" spans="1:120" ht="14.4" x14ac:dyDescent="0.3">
      <c r="A963" s="18">
        <f>'Vastgesteld 7-7-2022'!A957</f>
        <v>0</v>
      </c>
      <c r="B963" s="16" t="str">
        <f>IFERROR(VLOOKUP('Vastgesteld 7-7-2022'!#REF!,#REF!,2,FALSE),"")</f>
        <v/>
      </c>
      <c r="C963" s="16">
        <f>'Vastgesteld 7-7-2022'!E957</f>
        <v>0</v>
      </c>
      <c r="D963" s="16" t="str">
        <f>IFERROR(VLOOKUP('Vastgesteld 7-7-2022'!#REF!,#REF!,2,FALSE),"")</f>
        <v/>
      </c>
      <c r="E963" s="16" t="str">
        <f>IFERROR(VLOOKUP('Vastgesteld 7-7-2022'!#REF!,#REF!,5,FALSE),"")</f>
        <v/>
      </c>
      <c r="F963" s="16" t="e">
        <f>IF('Vastgesteld 7-7-2022'!#REF!&lt;&gt;"",'Vastgesteld 7-7-2022'!#REF!,"")</f>
        <v>#REF!</v>
      </c>
      <c r="G963" s="16" t="e">
        <f>IF('Vastgesteld 7-7-2022'!#REF!="Indoor",1,0)</f>
        <v>#REF!</v>
      </c>
      <c r="H963" s="16" t="e">
        <f>'Vastgesteld 7-7-2022'!#REF!</f>
        <v>#REF!</v>
      </c>
      <c r="I963" s="16" t="e">
        <f>IF('Vastgesteld 7-7-2022'!#REF!="Nee",0,IF('Vastgesteld 7-7-2022'!#REF!="Ja",1,""))</f>
        <v>#REF!</v>
      </c>
      <c r="J963" s="16" t="e">
        <f>IF('Vastgesteld 7-7-2022'!#REF!&lt;&gt;"",'Vastgesteld 7-7-2022'!#REF!,"")</f>
        <v>#REF!</v>
      </c>
      <c r="BJ963" s="16" t="str">
        <f>IF(COUNTA('Vastgesteld 7-7-2022'!T957:AD957)&lt;&gt;0,1,"")</f>
        <v/>
      </c>
      <c r="BK963" s="16" t="str">
        <f t="shared" ref="BK963:BK1026" si="90">IF(COUNTBLANK(BJ963) = 1,"",2)</f>
        <v/>
      </c>
      <c r="BL963" s="16" t="str">
        <f>IF('Vastgesteld 7-7-2022'!T957="x","AA","")</f>
        <v/>
      </c>
      <c r="BM963" s="16" t="str">
        <f>IF('Vastgesteld 7-7-2022'!U957="x","A","")</f>
        <v/>
      </c>
      <c r="BN963" s="16" t="str">
        <f>IF('Vastgesteld 7-7-2022'!V957="x","B1","")</f>
        <v/>
      </c>
      <c r="BO963" s="16" t="e">
        <f>IF('Vastgesteld 7-7-2022'!#REF!="x","BB","")</f>
        <v>#REF!</v>
      </c>
      <c r="BP963" s="16" t="str">
        <f>IF('Vastgesteld 7-7-2022'!X957="x","B","")</f>
        <v/>
      </c>
      <c r="BQ963" s="16" t="str">
        <f>IF('Vastgesteld 7-7-2022'!Y957="x","L1","")</f>
        <v/>
      </c>
      <c r="BR963" s="16" t="str">
        <f>IF('Vastgesteld 7-7-2022'!Z957="x","L2","")</f>
        <v/>
      </c>
      <c r="BS963" s="16" t="str">
        <f>IF('Vastgesteld 7-7-2022'!AA957="x","M1","")</f>
        <v/>
      </c>
      <c r="BT963" s="16" t="str">
        <f>IF('Vastgesteld 7-7-2022'!AB957="x","M2","")</f>
        <v/>
      </c>
      <c r="BU963" s="16" t="str">
        <f>IF('Vastgesteld 7-7-2022'!AC957="x","Z1","")</f>
        <v/>
      </c>
      <c r="BV963" s="16" t="str">
        <f>IF('Vastgesteld 7-7-2022'!AD957="x","Z2","")</f>
        <v/>
      </c>
      <c r="BW963" s="16" t="str">
        <f>IF(COUNTA('Vastgesteld 7-7-2022'!K957:S957)&lt;&gt;0,1,"")</f>
        <v/>
      </c>
      <c r="BX963" s="16" t="str">
        <f t="shared" ref="BX963:BX1026" si="91">IF(COUNTBLANK(BW963) = 1,"",1)</f>
        <v/>
      </c>
      <c r="BY963" s="16" t="str">
        <f>IF('Vastgesteld 7-7-2022'!K957="x","BB","")</f>
        <v/>
      </c>
      <c r="BZ963" s="16" t="str">
        <f>IF('Vastgesteld 7-7-2022'!L957="x","B","")</f>
        <v/>
      </c>
      <c r="CA963" s="16" t="str">
        <f>IF('Vastgesteld 7-7-2022'!M957="x","L1","")</f>
        <v/>
      </c>
      <c r="CB963" s="16" t="str">
        <f>IF('Vastgesteld 7-7-2022'!N957="x","L2","")</f>
        <v/>
      </c>
      <c r="CC963" s="16" t="str">
        <f>IF('Vastgesteld 7-7-2022'!O957="x","M1","")</f>
        <v/>
      </c>
      <c r="CD963" s="16" t="str">
        <f>IF('Vastgesteld 7-7-2022'!P957="x","M2","")</f>
        <v/>
      </c>
      <c r="CE963" s="16" t="str">
        <f>IF('Vastgesteld 7-7-2022'!Q957="x","Z1","")</f>
        <v/>
      </c>
      <c r="CF963" s="16" t="str">
        <f>IF('Vastgesteld 7-7-2022'!R957="x","Z2","")</f>
        <v/>
      </c>
      <c r="CG963" s="16" t="str">
        <f>IF('Vastgesteld 7-7-2022'!S957="x","ZZL","")</f>
        <v/>
      </c>
      <c r="CL963" s="16" t="str">
        <f>IF(COUNTA('Vastgesteld 7-7-2022'!AV957:BF957)&lt;&gt;0,2,"")</f>
        <v/>
      </c>
      <c r="CM963" s="16" t="str">
        <f t="shared" ref="CM963:CM1026" si="92">IF(COUNTBLANK(CL963) = 1,"",2)</f>
        <v/>
      </c>
      <c r="CN963" s="16" t="str">
        <f>IF('Vastgesteld 7-7-2022'!AV957="x","AA","")</f>
        <v/>
      </c>
      <c r="CO963" s="16" t="str">
        <f>IF('Vastgesteld 7-7-2022'!AW957="x","A","")</f>
        <v/>
      </c>
      <c r="CP963" s="16" t="str">
        <f>IF('Vastgesteld 7-7-2022'!AX957="x","BB","")</f>
        <v/>
      </c>
      <c r="CQ963" s="16" t="str">
        <f>IF('Vastgesteld 7-7-2022'!AY957="x","B","")</f>
        <v/>
      </c>
      <c r="CR963" s="16" t="str">
        <f>IF('Vastgesteld 7-7-2022'!AZ957="x","L","")</f>
        <v/>
      </c>
      <c r="CS963" s="16" t="str">
        <f>IF('Vastgesteld 7-7-2022'!BA957="x","M","")</f>
        <v/>
      </c>
      <c r="CT963" s="16" t="str">
        <f>IF('Vastgesteld 7-7-2022'!BB957="x","Z","")</f>
        <v/>
      </c>
      <c r="CU963" s="16" t="str">
        <f>IF('Vastgesteld 7-7-2022'!BF957="x","ZZ","")</f>
        <v/>
      </c>
      <c r="CV963" s="16" t="str">
        <f>IF(COUNTA('Vastgesteld 7-7-2022'!AJ957:AQ957)&lt;&gt;0,2,"")</f>
        <v/>
      </c>
      <c r="CW963" s="16" t="str">
        <f t="shared" ref="CW963:CW1026" si="93">IF(COUNTBLANK(CV963) = 1,"",1)</f>
        <v/>
      </c>
      <c r="CX963" s="16" t="str">
        <f>IF('Vastgesteld 7-7-2022'!AJ957="x","BB","")</f>
        <v/>
      </c>
      <c r="CY963" s="16" t="str">
        <f>IF('Vastgesteld 7-7-2022'!AK957="x","B","")</f>
        <v/>
      </c>
      <c r="CZ963" s="16" t="str">
        <f>IF('Vastgesteld 7-7-2022'!AL957="x","L","")</f>
        <v/>
      </c>
      <c r="DA963" s="16" t="str">
        <f>IF('Vastgesteld 7-7-2022'!AM957="x","M","")</f>
        <v/>
      </c>
      <c r="DB963" s="16" t="str">
        <f>IF('Vastgesteld 7-7-2022'!AN957="x","Z","")</f>
        <v/>
      </c>
      <c r="DC963" s="16" t="str">
        <f>IF('Vastgesteld 7-7-2022'!AO957="x","ZZ","")</f>
        <v/>
      </c>
      <c r="DD963" s="16" t="str">
        <f>IF('Vastgesteld 7-7-2022'!AQ957="x","1.40","")</f>
        <v/>
      </c>
      <c r="DE963" s="16" t="str">
        <f>IF(COUNTA('Vastgesteld 7-7-2022'!BH957:BJ957)&lt;&gt;0,6,"")</f>
        <v/>
      </c>
      <c r="DF963" s="16" t="str">
        <f t="shared" ref="DF963:DF1026" si="94">IF(COUNTBLANK(DE963) = 1,"",2)</f>
        <v/>
      </c>
      <c r="DG963" s="16" t="str">
        <f>IF('Vastgesteld 7-7-2022'!BH957="x","L","")</f>
        <v/>
      </c>
      <c r="DH963" s="16" t="str">
        <f>IF('Vastgesteld 7-7-2022'!BI957="x","M","")</f>
        <v/>
      </c>
      <c r="DI963" s="16" t="str">
        <f>IF('Vastgesteld 7-7-2022'!BJ957="x","Z","")</f>
        <v/>
      </c>
      <c r="DJ963" s="16" t="str">
        <f>IF('Vastgesteld 7-7-2022'!BK957="x","Z","")</f>
        <v/>
      </c>
      <c r="DK963" s="16" t="str">
        <f>IF(COUNTA('Vastgesteld 7-7-2022'!BM957:BO957)&lt;&gt;0,6,"")</f>
        <v/>
      </c>
      <c r="DL963" s="16" t="str">
        <f t="shared" ref="DL963:DL1026" si="95">IF(COUNTBLANK(DK963) = 1,"",1)</f>
        <v/>
      </c>
      <c r="DM963" s="16" t="str">
        <f>IF('Vastgesteld 7-7-2022'!BM957="x","L","")</f>
        <v/>
      </c>
      <c r="DN963" s="16" t="str">
        <f>IF('Vastgesteld 7-7-2022'!BN957="x","M","")</f>
        <v/>
      </c>
      <c r="DO963" s="16" t="str">
        <f>IF('Vastgesteld 7-7-2022'!BO957="x","Z","")</f>
        <v/>
      </c>
      <c r="DP963" s="16" t="str">
        <f>IF('Vastgesteld 7-7-2022'!BP957="x","Z","")</f>
        <v/>
      </c>
    </row>
    <row r="964" spans="1:120" ht="14.4" x14ac:dyDescent="0.3">
      <c r="A964" s="18">
        <f>'Vastgesteld 7-7-2022'!A958</f>
        <v>0</v>
      </c>
      <c r="B964" s="16" t="str">
        <f>IFERROR(VLOOKUP('Vastgesteld 7-7-2022'!#REF!,#REF!,2,FALSE),"")</f>
        <v/>
      </c>
      <c r="C964" s="16">
        <f>'Vastgesteld 7-7-2022'!E958</f>
        <v>0</v>
      </c>
      <c r="D964" s="16" t="str">
        <f>IFERROR(VLOOKUP('Vastgesteld 7-7-2022'!#REF!,#REF!,2,FALSE),"")</f>
        <v/>
      </c>
      <c r="E964" s="16" t="str">
        <f>IFERROR(VLOOKUP('Vastgesteld 7-7-2022'!#REF!,#REF!,5,FALSE),"")</f>
        <v/>
      </c>
      <c r="F964" s="16" t="e">
        <f>IF('Vastgesteld 7-7-2022'!#REF!&lt;&gt;"",'Vastgesteld 7-7-2022'!#REF!,"")</f>
        <v>#REF!</v>
      </c>
      <c r="G964" s="16" t="e">
        <f>IF('Vastgesteld 7-7-2022'!#REF!="Indoor",1,0)</f>
        <v>#REF!</v>
      </c>
      <c r="H964" s="16" t="e">
        <f>'Vastgesteld 7-7-2022'!#REF!</f>
        <v>#REF!</v>
      </c>
      <c r="I964" s="16" t="e">
        <f>IF('Vastgesteld 7-7-2022'!#REF!="Nee",0,IF('Vastgesteld 7-7-2022'!#REF!="Ja",1,""))</f>
        <v>#REF!</v>
      </c>
      <c r="J964" s="16" t="e">
        <f>IF('Vastgesteld 7-7-2022'!#REF!&lt;&gt;"",'Vastgesteld 7-7-2022'!#REF!,"")</f>
        <v>#REF!</v>
      </c>
      <c r="BJ964" s="16" t="str">
        <f>IF(COUNTA('Vastgesteld 7-7-2022'!T958:AD958)&lt;&gt;0,1,"")</f>
        <v/>
      </c>
      <c r="BK964" s="16" t="str">
        <f t="shared" si="90"/>
        <v/>
      </c>
      <c r="BL964" s="16" t="str">
        <f>IF('Vastgesteld 7-7-2022'!T958="x","AA","")</f>
        <v/>
      </c>
      <c r="BM964" s="16" t="str">
        <f>IF('Vastgesteld 7-7-2022'!U958="x","A","")</f>
        <v/>
      </c>
      <c r="BN964" s="16" t="str">
        <f>IF('Vastgesteld 7-7-2022'!V958="x","B1","")</f>
        <v/>
      </c>
      <c r="BO964" s="16" t="e">
        <f>IF('Vastgesteld 7-7-2022'!#REF!="x","BB","")</f>
        <v>#REF!</v>
      </c>
      <c r="BP964" s="16" t="str">
        <f>IF('Vastgesteld 7-7-2022'!X958="x","B","")</f>
        <v/>
      </c>
      <c r="BQ964" s="16" t="str">
        <f>IF('Vastgesteld 7-7-2022'!Y958="x","L1","")</f>
        <v/>
      </c>
      <c r="BR964" s="16" t="str">
        <f>IF('Vastgesteld 7-7-2022'!Z958="x","L2","")</f>
        <v/>
      </c>
      <c r="BS964" s="16" t="str">
        <f>IF('Vastgesteld 7-7-2022'!AA958="x","M1","")</f>
        <v/>
      </c>
      <c r="BT964" s="16" t="str">
        <f>IF('Vastgesteld 7-7-2022'!AB958="x","M2","")</f>
        <v/>
      </c>
      <c r="BU964" s="16" t="str">
        <f>IF('Vastgesteld 7-7-2022'!AC958="x","Z1","")</f>
        <v/>
      </c>
      <c r="BV964" s="16" t="str">
        <f>IF('Vastgesteld 7-7-2022'!AD958="x","Z2","")</f>
        <v/>
      </c>
      <c r="BW964" s="16" t="str">
        <f>IF(COUNTA('Vastgesteld 7-7-2022'!K958:S958)&lt;&gt;0,1,"")</f>
        <v/>
      </c>
      <c r="BX964" s="16" t="str">
        <f t="shared" si="91"/>
        <v/>
      </c>
      <c r="BY964" s="16" t="str">
        <f>IF('Vastgesteld 7-7-2022'!K958="x","BB","")</f>
        <v/>
      </c>
      <c r="BZ964" s="16" t="str">
        <f>IF('Vastgesteld 7-7-2022'!L958="x","B","")</f>
        <v/>
      </c>
      <c r="CA964" s="16" t="str">
        <f>IF('Vastgesteld 7-7-2022'!M958="x","L1","")</f>
        <v/>
      </c>
      <c r="CB964" s="16" t="str">
        <f>IF('Vastgesteld 7-7-2022'!N958="x","L2","")</f>
        <v/>
      </c>
      <c r="CC964" s="16" t="str">
        <f>IF('Vastgesteld 7-7-2022'!O958="x","M1","")</f>
        <v/>
      </c>
      <c r="CD964" s="16" t="str">
        <f>IF('Vastgesteld 7-7-2022'!P958="x","M2","")</f>
        <v/>
      </c>
      <c r="CE964" s="16" t="str">
        <f>IF('Vastgesteld 7-7-2022'!Q958="x","Z1","")</f>
        <v/>
      </c>
      <c r="CF964" s="16" t="str">
        <f>IF('Vastgesteld 7-7-2022'!R958="x","Z2","")</f>
        <v/>
      </c>
      <c r="CG964" s="16" t="str">
        <f>IF('Vastgesteld 7-7-2022'!S958="x","ZZL","")</f>
        <v/>
      </c>
      <c r="CL964" s="16" t="str">
        <f>IF(COUNTA('Vastgesteld 7-7-2022'!AV958:BF958)&lt;&gt;0,2,"")</f>
        <v/>
      </c>
      <c r="CM964" s="16" t="str">
        <f t="shared" si="92"/>
        <v/>
      </c>
      <c r="CN964" s="16" t="str">
        <f>IF('Vastgesteld 7-7-2022'!AV958="x","AA","")</f>
        <v/>
      </c>
      <c r="CO964" s="16" t="str">
        <f>IF('Vastgesteld 7-7-2022'!AW958="x","A","")</f>
        <v/>
      </c>
      <c r="CP964" s="16" t="str">
        <f>IF('Vastgesteld 7-7-2022'!AX958="x","BB","")</f>
        <v/>
      </c>
      <c r="CQ964" s="16" t="str">
        <f>IF('Vastgesteld 7-7-2022'!AY958="x","B","")</f>
        <v/>
      </c>
      <c r="CR964" s="16" t="str">
        <f>IF('Vastgesteld 7-7-2022'!AZ958="x","L","")</f>
        <v/>
      </c>
      <c r="CS964" s="16" t="str">
        <f>IF('Vastgesteld 7-7-2022'!BA958="x","M","")</f>
        <v/>
      </c>
      <c r="CT964" s="16" t="str">
        <f>IF('Vastgesteld 7-7-2022'!BB958="x","Z","")</f>
        <v/>
      </c>
      <c r="CU964" s="16" t="str">
        <f>IF('Vastgesteld 7-7-2022'!BF958="x","ZZ","")</f>
        <v/>
      </c>
      <c r="CV964" s="16" t="str">
        <f>IF(COUNTA('Vastgesteld 7-7-2022'!AJ958:AQ958)&lt;&gt;0,2,"")</f>
        <v/>
      </c>
      <c r="CW964" s="16" t="str">
        <f t="shared" si="93"/>
        <v/>
      </c>
      <c r="CX964" s="16" t="str">
        <f>IF('Vastgesteld 7-7-2022'!AJ958="x","BB","")</f>
        <v/>
      </c>
      <c r="CY964" s="16" t="str">
        <f>IF('Vastgesteld 7-7-2022'!AK958="x","B","")</f>
        <v/>
      </c>
      <c r="CZ964" s="16" t="str">
        <f>IF('Vastgesteld 7-7-2022'!AL958="x","L","")</f>
        <v/>
      </c>
      <c r="DA964" s="16" t="str">
        <f>IF('Vastgesteld 7-7-2022'!AM958="x","M","")</f>
        <v/>
      </c>
      <c r="DB964" s="16" t="str">
        <f>IF('Vastgesteld 7-7-2022'!AN958="x","Z","")</f>
        <v/>
      </c>
      <c r="DC964" s="16" t="str">
        <f>IF('Vastgesteld 7-7-2022'!AO958="x","ZZ","")</f>
        <v/>
      </c>
      <c r="DD964" s="16" t="str">
        <f>IF('Vastgesteld 7-7-2022'!AQ958="x","1.40","")</f>
        <v/>
      </c>
      <c r="DE964" s="16" t="str">
        <f>IF(COUNTA('Vastgesteld 7-7-2022'!BH958:BJ958)&lt;&gt;0,6,"")</f>
        <v/>
      </c>
      <c r="DF964" s="16" t="str">
        <f t="shared" si="94"/>
        <v/>
      </c>
      <c r="DG964" s="16" t="str">
        <f>IF('Vastgesteld 7-7-2022'!BH958="x","L","")</f>
        <v/>
      </c>
      <c r="DH964" s="16" t="str">
        <f>IF('Vastgesteld 7-7-2022'!BI958="x","M","")</f>
        <v/>
      </c>
      <c r="DI964" s="16" t="str">
        <f>IF('Vastgesteld 7-7-2022'!BJ958="x","Z","")</f>
        <v/>
      </c>
      <c r="DJ964" s="16" t="str">
        <f>IF('Vastgesteld 7-7-2022'!BK958="x","Z","")</f>
        <v/>
      </c>
      <c r="DK964" s="16" t="str">
        <f>IF(COUNTA('Vastgesteld 7-7-2022'!BM958:BO958)&lt;&gt;0,6,"")</f>
        <v/>
      </c>
      <c r="DL964" s="16" t="str">
        <f t="shared" si="95"/>
        <v/>
      </c>
      <c r="DM964" s="16" t="str">
        <f>IF('Vastgesteld 7-7-2022'!BM958="x","L","")</f>
        <v/>
      </c>
      <c r="DN964" s="16" t="str">
        <f>IF('Vastgesteld 7-7-2022'!BN958="x","M","")</f>
        <v/>
      </c>
      <c r="DO964" s="16" t="str">
        <f>IF('Vastgesteld 7-7-2022'!BO958="x","Z","")</f>
        <v/>
      </c>
      <c r="DP964" s="16" t="str">
        <f>IF('Vastgesteld 7-7-2022'!BP958="x","Z","")</f>
        <v/>
      </c>
    </row>
    <row r="965" spans="1:120" ht="14.4" x14ac:dyDescent="0.3">
      <c r="A965" s="18">
        <f>'Vastgesteld 7-7-2022'!A959</f>
        <v>0</v>
      </c>
      <c r="B965" s="16" t="str">
        <f>IFERROR(VLOOKUP('Vastgesteld 7-7-2022'!#REF!,#REF!,2,FALSE),"")</f>
        <v/>
      </c>
      <c r="C965" s="16">
        <f>'Vastgesteld 7-7-2022'!E959</f>
        <v>0</v>
      </c>
      <c r="D965" s="16" t="str">
        <f>IFERROR(VLOOKUP('Vastgesteld 7-7-2022'!#REF!,#REF!,2,FALSE),"")</f>
        <v/>
      </c>
      <c r="E965" s="16" t="str">
        <f>IFERROR(VLOOKUP('Vastgesteld 7-7-2022'!#REF!,#REF!,5,FALSE),"")</f>
        <v/>
      </c>
      <c r="F965" s="16" t="e">
        <f>IF('Vastgesteld 7-7-2022'!#REF!&lt;&gt;"",'Vastgesteld 7-7-2022'!#REF!,"")</f>
        <v>#REF!</v>
      </c>
      <c r="G965" s="16" t="e">
        <f>IF('Vastgesteld 7-7-2022'!#REF!="Indoor",1,0)</f>
        <v>#REF!</v>
      </c>
      <c r="H965" s="16" t="e">
        <f>'Vastgesteld 7-7-2022'!#REF!</f>
        <v>#REF!</v>
      </c>
      <c r="I965" s="16" t="e">
        <f>IF('Vastgesteld 7-7-2022'!#REF!="Nee",0,IF('Vastgesteld 7-7-2022'!#REF!="Ja",1,""))</f>
        <v>#REF!</v>
      </c>
      <c r="J965" s="16" t="e">
        <f>IF('Vastgesteld 7-7-2022'!#REF!&lt;&gt;"",'Vastgesteld 7-7-2022'!#REF!,"")</f>
        <v>#REF!</v>
      </c>
      <c r="BJ965" s="16" t="str">
        <f>IF(COUNTA('Vastgesteld 7-7-2022'!T959:AD959)&lt;&gt;0,1,"")</f>
        <v/>
      </c>
      <c r="BK965" s="16" t="str">
        <f t="shared" si="90"/>
        <v/>
      </c>
      <c r="BL965" s="16" t="str">
        <f>IF('Vastgesteld 7-7-2022'!T959="x","AA","")</f>
        <v/>
      </c>
      <c r="BM965" s="16" t="str">
        <f>IF('Vastgesteld 7-7-2022'!U959="x","A","")</f>
        <v/>
      </c>
      <c r="BN965" s="16" t="str">
        <f>IF('Vastgesteld 7-7-2022'!V959="x","B1","")</f>
        <v/>
      </c>
      <c r="BO965" s="16" t="e">
        <f>IF('Vastgesteld 7-7-2022'!#REF!="x","BB","")</f>
        <v>#REF!</v>
      </c>
      <c r="BP965" s="16" t="str">
        <f>IF('Vastgesteld 7-7-2022'!X959="x","B","")</f>
        <v/>
      </c>
      <c r="BQ965" s="16" t="str">
        <f>IF('Vastgesteld 7-7-2022'!Y959="x","L1","")</f>
        <v/>
      </c>
      <c r="BR965" s="16" t="str">
        <f>IF('Vastgesteld 7-7-2022'!Z959="x","L2","")</f>
        <v/>
      </c>
      <c r="BS965" s="16" t="str">
        <f>IF('Vastgesteld 7-7-2022'!AA959="x","M1","")</f>
        <v/>
      </c>
      <c r="BT965" s="16" t="str">
        <f>IF('Vastgesteld 7-7-2022'!AB959="x","M2","")</f>
        <v/>
      </c>
      <c r="BU965" s="16" t="str">
        <f>IF('Vastgesteld 7-7-2022'!AC959="x","Z1","")</f>
        <v/>
      </c>
      <c r="BV965" s="16" t="str">
        <f>IF('Vastgesteld 7-7-2022'!AD959="x","Z2","")</f>
        <v/>
      </c>
      <c r="BW965" s="16" t="str">
        <f>IF(COUNTA('Vastgesteld 7-7-2022'!K959:S959)&lt;&gt;0,1,"")</f>
        <v/>
      </c>
      <c r="BX965" s="16" t="str">
        <f t="shared" si="91"/>
        <v/>
      </c>
      <c r="BY965" s="16" t="str">
        <f>IF('Vastgesteld 7-7-2022'!K959="x","BB","")</f>
        <v/>
      </c>
      <c r="BZ965" s="16" t="str">
        <f>IF('Vastgesteld 7-7-2022'!L959="x","B","")</f>
        <v/>
      </c>
      <c r="CA965" s="16" t="str">
        <f>IF('Vastgesteld 7-7-2022'!M959="x","L1","")</f>
        <v/>
      </c>
      <c r="CB965" s="16" t="str">
        <f>IF('Vastgesteld 7-7-2022'!N959="x","L2","")</f>
        <v/>
      </c>
      <c r="CC965" s="16" t="str">
        <f>IF('Vastgesteld 7-7-2022'!O959="x","M1","")</f>
        <v/>
      </c>
      <c r="CD965" s="16" t="str">
        <f>IF('Vastgesteld 7-7-2022'!P959="x","M2","")</f>
        <v/>
      </c>
      <c r="CE965" s="16" t="str">
        <f>IF('Vastgesteld 7-7-2022'!Q959="x","Z1","")</f>
        <v/>
      </c>
      <c r="CF965" s="16" t="str">
        <f>IF('Vastgesteld 7-7-2022'!R959="x","Z2","")</f>
        <v/>
      </c>
      <c r="CG965" s="16" t="str">
        <f>IF('Vastgesteld 7-7-2022'!S959="x","ZZL","")</f>
        <v/>
      </c>
      <c r="CL965" s="16" t="str">
        <f>IF(COUNTA('Vastgesteld 7-7-2022'!AV959:BF959)&lt;&gt;0,2,"")</f>
        <v/>
      </c>
      <c r="CM965" s="16" t="str">
        <f t="shared" si="92"/>
        <v/>
      </c>
      <c r="CN965" s="16" t="str">
        <f>IF('Vastgesteld 7-7-2022'!AV959="x","AA","")</f>
        <v/>
      </c>
      <c r="CO965" s="16" t="str">
        <f>IF('Vastgesteld 7-7-2022'!AW959="x","A","")</f>
        <v/>
      </c>
      <c r="CP965" s="16" t="str">
        <f>IF('Vastgesteld 7-7-2022'!AX959="x","BB","")</f>
        <v/>
      </c>
      <c r="CQ965" s="16" t="str">
        <f>IF('Vastgesteld 7-7-2022'!AY959="x","B","")</f>
        <v/>
      </c>
      <c r="CR965" s="16" t="str">
        <f>IF('Vastgesteld 7-7-2022'!AZ959="x","L","")</f>
        <v/>
      </c>
      <c r="CS965" s="16" t="str">
        <f>IF('Vastgesteld 7-7-2022'!BA959="x","M","")</f>
        <v/>
      </c>
      <c r="CT965" s="16" t="str">
        <f>IF('Vastgesteld 7-7-2022'!BB959="x","Z","")</f>
        <v/>
      </c>
      <c r="CU965" s="16" t="str">
        <f>IF('Vastgesteld 7-7-2022'!BF959="x","ZZ","")</f>
        <v/>
      </c>
      <c r="CV965" s="16" t="str">
        <f>IF(COUNTA('Vastgesteld 7-7-2022'!AJ959:AQ959)&lt;&gt;0,2,"")</f>
        <v/>
      </c>
      <c r="CW965" s="16" t="str">
        <f t="shared" si="93"/>
        <v/>
      </c>
      <c r="CX965" s="16" t="str">
        <f>IF('Vastgesteld 7-7-2022'!AJ959="x","BB","")</f>
        <v/>
      </c>
      <c r="CY965" s="16" t="str">
        <f>IF('Vastgesteld 7-7-2022'!AK959="x","B","")</f>
        <v/>
      </c>
      <c r="CZ965" s="16" t="str">
        <f>IF('Vastgesteld 7-7-2022'!AL959="x","L","")</f>
        <v/>
      </c>
      <c r="DA965" s="16" t="str">
        <f>IF('Vastgesteld 7-7-2022'!AM959="x","M","")</f>
        <v/>
      </c>
      <c r="DB965" s="16" t="str">
        <f>IF('Vastgesteld 7-7-2022'!AN959="x","Z","")</f>
        <v/>
      </c>
      <c r="DC965" s="16" t="str">
        <f>IF('Vastgesteld 7-7-2022'!AO959="x","ZZ","")</f>
        <v/>
      </c>
      <c r="DD965" s="16" t="str">
        <f>IF('Vastgesteld 7-7-2022'!AQ959="x","1.40","")</f>
        <v/>
      </c>
      <c r="DE965" s="16" t="str">
        <f>IF(COUNTA('Vastgesteld 7-7-2022'!BH959:BJ959)&lt;&gt;0,6,"")</f>
        <v/>
      </c>
      <c r="DF965" s="16" t="str">
        <f t="shared" si="94"/>
        <v/>
      </c>
      <c r="DG965" s="16" t="str">
        <f>IF('Vastgesteld 7-7-2022'!BH959="x","L","")</f>
        <v/>
      </c>
      <c r="DH965" s="16" t="str">
        <f>IF('Vastgesteld 7-7-2022'!BI959="x","M","")</f>
        <v/>
      </c>
      <c r="DI965" s="16" t="str">
        <f>IF('Vastgesteld 7-7-2022'!BJ959="x","Z","")</f>
        <v/>
      </c>
      <c r="DJ965" s="16" t="str">
        <f>IF('Vastgesteld 7-7-2022'!BK959="x","Z","")</f>
        <v/>
      </c>
      <c r="DK965" s="16" t="str">
        <f>IF(COUNTA('Vastgesteld 7-7-2022'!BM959:BO959)&lt;&gt;0,6,"")</f>
        <v/>
      </c>
      <c r="DL965" s="16" t="str">
        <f t="shared" si="95"/>
        <v/>
      </c>
      <c r="DM965" s="16" t="str">
        <f>IF('Vastgesteld 7-7-2022'!BM959="x","L","")</f>
        <v/>
      </c>
      <c r="DN965" s="16" t="str">
        <f>IF('Vastgesteld 7-7-2022'!BN959="x","M","")</f>
        <v/>
      </c>
      <c r="DO965" s="16" t="str">
        <f>IF('Vastgesteld 7-7-2022'!BO959="x","Z","")</f>
        <v/>
      </c>
      <c r="DP965" s="16" t="str">
        <f>IF('Vastgesteld 7-7-2022'!BP959="x","Z","")</f>
        <v/>
      </c>
    </row>
    <row r="966" spans="1:120" ht="14.4" x14ac:dyDescent="0.3">
      <c r="A966" s="18">
        <f>'Vastgesteld 7-7-2022'!A960</f>
        <v>0</v>
      </c>
      <c r="B966" s="16" t="str">
        <f>IFERROR(VLOOKUP('Vastgesteld 7-7-2022'!#REF!,#REF!,2,FALSE),"")</f>
        <v/>
      </c>
      <c r="C966" s="16">
        <f>'Vastgesteld 7-7-2022'!E960</f>
        <v>0</v>
      </c>
      <c r="D966" s="16" t="str">
        <f>IFERROR(VLOOKUP('Vastgesteld 7-7-2022'!#REF!,#REF!,2,FALSE),"")</f>
        <v/>
      </c>
      <c r="E966" s="16" t="str">
        <f>IFERROR(VLOOKUP('Vastgesteld 7-7-2022'!#REF!,#REF!,5,FALSE),"")</f>
        <v/>
      </c>
      <c r="F966" s="16" t="e">
        <f>IF('Vastgesteld 7-7-2022'!#REF!&lt;&gt;"",'Vastgesteld 7-7-2022'!#REF!,"")</f>
        <v>#REF!</v>
      </c>
      <c r="G966" s="16" t="e">
        <f>IF('Vastgesteld 7-7-2022'!#REF!="Indoor",1,0)</f>
        <v>#REF!</v>
      </c>
      <c r="H966" s="16" t="e">
        <f>'Vastgesteld 7-7-2022'!#REF!</f>
        <v>#REF!</v>
      </c>
      <c r="I966" s="16" t="e">
        <f>IF('Vastgesteld 7-7-2022'!#REF!="Nee",0,IF('Vastgesteld 7-7-2022'!#REF!="Ja",1,""))</f>
        <v>#REF!</v>
      </c>
      <c r="J966" s="16" t="e">
        <f>IF('Vastgesteld 7-7-2022'!#REF!&lt;&gt;"",'Vastgesteld 7-7-2022'!#REF!,"")</f>
        <v>#REF!</v>
      </c>
      <c r="BJ966" s="16" t="str">
        <f>IF(COUNTA('Vastgesteld 7-7-2022'!T960:AD960)&lt;&gt;0,1,"")</f>
        <v/>
      </c>
      <c r="BK966" s="16" t="str">
        <f t="shared" si="90"/>
        <v/>
      </c>
      <c r="BL966" s="16" t="str">
        <f>IF('Vastgesteld 7-7-2022'!T960="x","AA","")</f>
        <v/>
      </c>
      <c r="BM966" s="16" t="str">
        <f>IF('Vastgesteld 7-7-2022'!U960="x","A","")</f>
        <v/>
      </c>
      <c r="BN966" s="16" t="str">
        <f>IF('Vastgesteld 7-7-2022'!V960="x","B1","")</f>
        <v/>
      </c>
      <c r="BO966" s="16" t="e">
        <f>IF('Vastgesteld 7-7-2022'!#REF!="x","BB","")</f>
        <v>#REF!</v>
      </c>
      <c r="BP966" s="16" t="str">
        <f>IF('Vastgesteld 7-7-2022'!X960="x","B","")</f>
        <v/>
      </c>
      <c r="BQ966" s="16" t="str">
        <f>IF('Vastgesteld 7-7-2022'!Y960="x","L1","")</f>
        <v/>
      </c>
      <c r="BR966" s="16" t="str">
        <f>IF('Vastgesteld 7-7-2022'!Z960="x","L2","")</f>
        <v/>
      </c>
      <c r="BS966" s="16" t="str">
        <f>IF('Vastgesteld 7-7-2022'!AA960="x","M1","")</f>
        <v/>
      </c>
      <c r="BT966" s="16" t="str">
        <f>IF('Vastgesteld 7-7-2022'!AB960="x","M2","")</f>
        <v/>
      </c>
      <c r="BU966" s="16" t="str">
        <f>IF('Vastgesteld 7-7-2022'!AC960="x","Z1","")</f>
        <v/>
      </c>
      <c r="BV966" s="16" t="str">
        <f>IF('Vastgesteld 7-7-2022'!AD960="x","Z2","")</f>
        <v/>
      </c>
      <c r="BW966" s="16" t="str">
        <f>IF(COUNTA('Vastgesteld 7-7-2022'!K960:S960)&lt;&gt;0,1,"")</f>
        <v/>
      </c>
      <c r="BX966" s="16" t="str">
        <f t="shared" si="91"/>
        <v/>
      </c>
      <c r="BY966" s="16" t="str">
        <f>IF('Vastgesteld 7-7-2022'!K960="x","BB","")</f>
        <v/>
      </c>
      <c r="BZ966" s="16" t="str">
        <f>IF('Vastgesteld 7-7-2022'!L960="x","B","")</f>
        <v/>
      </c>
      <c r="CA966" s="16" t="str">
        <f>IF('Vastgesteld 7-7-2022'!M960="x","L1","")</f>
        <v/>
      </c>
      <c r="CB966" s="16" t="str">
        <f>IF('Vastgesteld 7-7-2022'!N960="x","L2","")</f>
        <v/>
      </c>
      <c r="CC966" s="16" t="str">
        <f>IF('Vastgesteld 7-7-2022'!O960="x","M1","")</f>
        <v/>
      </c>
      <c r="CD966" s="16" t="str">
        <f>IF('Vastgesteld 7-7-2022'!P960="x","M2","")</f>
        <v/>
      </c>
      <c r="CE966" s="16" t="str">
        <f>IF('Vastgesteld 7-7-2022'!Q960="x","Z1","")</f>
        <v/>
      </c>
      <c r="CF966" s="16" t="str">
        <f>IF('Vastgesteld 7-7-2022'!R960="x","Z2","")</f>
        <v/>
      </c>
      <c r="CG966" s="16" t="str">
        <f>IF('Vastgesteld 7-7-2022'!S960="x","ZZL","")</f>
        <v/>
      </c>
      <c r="CL966" s="16" t="str">
        <f>IF(COUNTA('Vastgesteld 7-7-2022'!AV960:BF960)&lt;&gt;0,2,"")</f>
        <v/>
      </c>
      <c r="CM966" s="16" t="str">
        <f t="shared" si="92"/>
        <v/>
      </c>
      <c r="CN966" s="16" t="str">
        <f>IF('Vastgesteld 7-7-2022'!AV960="x","AA","")</f>
        <v/>
      </c>
      <c r="CO966" s="16" t="str">
        <f>IF('Vastgesteld 7-7-2022'!AW960="x","A","")</f>
        <v/>
      </c>
      <c r="CP966" s="16" t="str">
        <f>IF('Vastgesteld 7-7-2022'!AX960="x","BB","")</f>
        <v/>
      </c>
      <c r="CQ966" s="16" t="str">
        <f>IF('Vastgesteld 7-7-2022'!AY960="x","B","")</f>
        <v/>
      </c>
      <c r="CR966" s="16" t="str">
        <f>IF('Vastgesteld 7-7-2022'!AZ960="x","L","")</f>
        <v/>
      </c>
      <c r="CS966" s="16" t="str">
        <f>IF('Vastgesteld 7-7-2022'!BA960="x","M","")</f>
        <v/>
      </c>
      <c r="CT966" s="16" t="str">
        <f>IF('Vastgesteld 7-7-2022'!BB960="x","Z","")</f>
        <v/>
      </c>
      <c r="CU966" s="16" t="str">
        <f>IF('Vastgesteld 7-7-2022'!BF960="x","ZZ","")</f>
        <v/>
      </c>
      <c r="CV966" s="16" t="str">
        <f>IF(COUNTA('Vastgesteld 7-7-2022'!AJ960:AQ960)&lt;&gt;0,2,"")</f>
        <v/>
      </c>
      <c r="CW966" s="16" t="str">
        <f t="shared" si="93"/>
        <v/>
      </c>
      <c r="CX966" s="16" t="str">
        <f>IF('Vastgesteld 7-7-2022'!AJ960="x","BB","")</f>
        <v/>
      </c>
      <c r="CY966" s="16" t="str">
        <f>IF('Vastgesteld 7-7-2022'!AK960="x","B","")</f>
        <v/>
      </c>
      <c r="CZ966" s="16" t="str">
        <f>IF('Vastgesteld 7-7-2022'!AL960="x","L","")</f>
        <v/>
      </c>
      <c r="DA966" s="16" t="str">
        <f>IF('Vastgesteld 7-7-2022'!AM960="x","M","")</f>
        <v/>
      </c>
      <c r="DB966" s="16" t="str">
        <f>IF('Vastgesteld 7-7-2022'!AN960="x","Z","")</f>
        <v/>
      </c>
      <c r="DC966" s="16" t="str">
        <f>IF('Vastgesteld 7-7-2022'!AO960="x","ZZ","")</f>
        <v/>
      </c>
      <c r="DD966" s="16" t="str">
        <f>IF('Vastgesteld 7-7-2022'!AQ960="x","1.40","")</f>
        <v/>
      </c>
      <c r="DE966" s="16" t="str">
        <f>IF(COUNTA('Vastgesteld 7-7-2022'!BH960:BJ960)&lt;&gt;0,6,"")</f>
        <v/>
      </c>
      <c r="DF966" s="16" t="str">
        <f t="shared" si="94"/>
        <v/>
      </c>
      <c r="DG966" s="16" t="str">
        <f>IF('Vastgesteld 7-7-2022'!BH960="x","L","")</f>
        <v/>
      </c>
      <c r="DH966" s="16" t="str">
        <f>IF('Vastgesteld 7-7-2022'!BI960="x","M","")</f>
        <v/>
      </c>
      <c r="DI966" s="16" t="str">
        <f>IF('Vastgesteld 7-7-2022'!BJ960="x","Z","")</f>
        <v/>
      </c>
      <c r="DJ966" s="16" t="str">
        <f>IF('Vastgesteld 7-7-2022'!BK960="x","Z","")</f>
        <v/>
      </c>
      <c r="DK966" s="16" t="str">
        <f>IF(COUNTA('Vastgesteld 7-7-2022'!BM960:BO960)&lt;&gt;0,6,"")</f>
        <v/>
      </c>
      <c r="DL966" s="16" t="str">
        <f t="shared" si="95"/>
        <v/>
      </c>
      <c r="DM966" s="16" t="str">
        <f>IF('Vastgesteld 7-7-2022'!BM960="x","L","")</f>
        <v/>
      </c>
      <c r="DN966" s="16" t="str">
        <f>IF('Vastgesteld 7-7-2022'!BN960="x","M","")</f>
        <v/>
      </c>
      <c r="DO966" s="16" t="str">
        <f>IF('Vastgesteld 7-7-2022'!BO960="x","Z","")</f>
        <v/>
      </c>
      <c r="DP966" s="16" t="str">
        <f>IF('Vastgesteld 7-7-2022'!BP960="x","Z","")</f>
        <v/>
      </c>
    </row>
    <row r="967" spans="1:120" ht="14.4" x14ac:dyDescent="0.3">
      <c r="A967" s="18">
        <f>'Vastgesteld 7-7-2022'!A961</f>
        <v>0</v>
      </c>
      <c r="B967" s="16" t="str">
        <f>IFERROR(VLOOKUP('Vastgesteld 7-7-2022'!#REF!,#REF!,2,FALSE),"")</f>
        <v/>
      </c>
      <c r="C967" s="16">
        <f>'Vastgesteld 7-7-2022'!E961</f>
        <v>0</v>
      </c>
      <c r="D967" s="16" t="str">
        <f>IFERROR(VLOOKUP('Vastgesteld 7-7-2022'!#REF!,#REF!,2,FALSE),"")</f>
        <v/>
      </c>
      <c r="E967" s="16" t="str">
        <f>IFERROR(VLOOKUP('Vastgesteld 7-7-2022'!#REF!,#REF!,5,FALSE),"")</f>
        <v/>
      </c>
      <c r="F967" s="16" t="e">
        <f>IF('Vastgesteld 7-7-2022'!#REF!&lt;&gt;"",'Vastgesteld 7-7-2022'!#REF!,"")</f>
        <v>#REF!</v>
      </c>
      <c r="G967" s="16" t="e">
        <f>IF('Vastgesteld 7-7-2022'!#REF!="Indoor",1,0)</f>
        <v>#REF!</v>
      </c>
      <c r="H967" s="16" t="e">
        <f>'Vastgesteld 7-7-2022'!#REF!</f>
        <v>#REF!</v>
      </c>
      <c r="I967" s="16" t="e">
        <f>IF('Vastgesteld 7-7-2022'!#REF!="Nee",0,IF('Vastgesteld 7-7-2022'!#REF!="Ja",1,""))</f>
        <v>#REF!</v>
      </c>
      <c r="J967" s="16" t="e">
        <f>IF('Vastgesteld 7-7-2022'!#REF!&lt;&gt;"",'Vastgesteld 7-7-2022'!#REF!,"")</f>
        <v>#REF!</v>
      </c>
      <c r="BJ967" s="16" t="str">
        <f>IF(COUNTA('Vastgesteld 7-7-2022'!T961:AD961)&lt;&gt;0,1,"")</f>
        <v/>
      </c>
      <c r="BK967" s="16" t="str">
        <f t="shared" si="90"/>
        <v/>
      </c>
      <c r="BL967" s="16" t="str">
        <f>IF('Vastgesteld 7-7-2022'!T961="x","AA","")</f>
        <v/>
      </c>
      <c r="BM967" s="16" t="str">
        <f>IF('Vastgesteld 7-7-2022'!U961="x","A","")</f>
        <v/>
      </c>
      <c r="BN967" s="16" t="str">
        <f>IF('Vastgesteld 7-7-2022'!V961="x","B1","")</f>
        <v/>
      </c>
      <c r="BO967" s="16" t="e">
        <f>IF('Vastgesteld 7-7-2022'!#REF!="x","BB","")</f>
        <v>#REF!</v>
      </c>
      <c r="BP967" s="16" t="str">
        <f>IF('Vastgesteld 7-7-2022'!X961="x","B","")</f>
        <v/>
      </c>
      <c r="BQ967" s="16" t="str">
        <f>IF('Vastgesteld 7-7-2022'!Y961="x","L1","")</f>
        <v/>
      </c>
      <c r="BR967" s="16" t="str">
        <f>IF('Vastgesteld 7-7-2022'!Z961="x","L2","")</f>
        <v/>
      </c>
      <c r="BS967" s="16" t="str">
        <f>IF('Vastgesteld 7-7-2022'!AA961="x","M1","")</f>
        <v/>
      </c>
      <c r="BT967" s="16" t="str">
        <f>IF('Vastgesteld 7-7-2022'!AB961="x","M2","")</f>
        <v/>
      </c>
      <c r="BU967" s="16" t="str">
        <f>IF('Vastgesteld 7-7-2022'!AC961="x","Z1","")</f>
        <v/>
      </c>
      <c r="BV967" s="16" t="str">
        <f>IF('Vastgesteld 7-7-2022'!AD961="x","Z2","")</f>
        <v/>
      </c>
      <c r="BW967" s="16" t="str">
        <f>IF(COUNTA('Vastgesteld 7-7-2022'!K961:S961)&lt;&gt;0,1,"")</f>
        <v/>
      </c>
      <c r="BX967" s="16" t="str">
        <f t="shared" si="91"/>
        <v/>
      </c>
      <c r="BY967" s="16" t="str">
        <f>IF('Vastgesteld 7-7-2022'!K961="x","BB","")</f>
        <v/>
      </c>
      <c r="BZ967" s="16" t="str">
        <f>IF('Vastgesteld 7-7-2022'!L961="x","B","")</f>
        <v/>
      </c>
      <c r="CA967" s="16" t="str">
        <f>IF('Vastgesteld 7-7-2022'!M961="x","L1","")</f>
        <v/>
      </c>
      <c r="CB967" s="16" t="str">
        <f>IF('Vastgesteld 7-7-2022'!N961="x","L2","")</f>
        <v/>
      </c>
      <c r="CC967" s="16" t="str">
        <f>IF('Vastgesteld 7-7-2022'!O961="x","M1","")</f>
        <v/>
      </c>
      <c r="CD967" s="16" t="str">
        <f>IF('Vastgesteld 7-7-2022'!P961="x","M2","")</f>
        <v/>
      </c>
      <c r="CE967" s="16" t="str">
        <f>IF('Vastgesteld 7-7-2022'!Q961="x","Z1","")</f>
        <v/>
      </c>
      <c r="CF967" s="16" t="str">
        <f>IF('Vastgesteld 7-7-2022'!R961="x","Z2","")</f>
        <v/>
      </c>
      <c r="CG967" s="16" t="str">
        <f>IF('Vastgesteld 7-7-2022'!S961="x","ZZL","")</f>
        <v/>
      </c>
      <c r="CL967" s="16" t="str">
        <f>IF(COUNTA('Vastgesteld 7-7-2022'!AV961:BF961)&lt;&gt;0,2,"")</f>
        <v/>
      </c>
      <c r="CM967" s="16" t="str">
        <f t="shared" si="92"/>
        <v/>
      </c>
      <c r="CN967" s="16" t="str">
        <f>IF('Vastgesteld 7-7-2022'!AV961="x","AA","")</f>
        <v/>
      </c>
      <c r="CO967" s="16" t="str">
        <f>IF('Vastgesteld 7-7-2022'!AW961="x","A","")</f>
        <v/>
      </c>
      <c r="CP967" s="16" t="str">
        <f>IF('Vastgesteld 7-7-2022'!AX961="x","BB","")</f>
        <v/>
      </c>
      <c r="CQ967" s="16" t="str">
        <f>IF('Vastgesteld 7-7-2022'!AY961="x","B","")</f>
        <v/>
      </c>
      <c r="CR967" s="16" t="str">
        <f>IF('Vastgesteld 7-7-2022'!AZ961="x","L","")</f>
        <v/>
      </c>
      <c r="CS967" s="16" t="str">
        <f>IF('Vastgesteld 7-7-2022'!BA961="x","M","")</f>
        <v/>
      </c>
      <c r="CT967" s="16" t="str">
        <f>IF('Vastgesteld 7-7-2022'!BB961="x","Z","")</f>
        <v/>
      </c>
      <c r="CU967" s="16" t="str">
        <f>IF('Vastgesteld 7-7-2022'!BF961="x","ZZ","")</f>
        <v/>
      </c>
      <c r="CV967" s="16" t="str">
        <f>IF(COUNTA('Vastgesteld 7-7-2022'!AJ961:AQ961)&lt;&gt;0,2,"")</f>
        <v/>
      </c>
      <c r="CW967" s="16" t="str">
        <f t="shared" si="93"/>
        <v/>
      </c>
      <c r="CX967" s="16" t="str">
        <f>IF('Vastgesteld 7-7-2022'!AJ961="x","BB","")</f>
        <v/>
      </c>
      <c r="CY967" s="16" t="str">
        <f>IF('Vastgesteld 7-7-2022'!AK961="x","B","")</f>
        <v/>
      </c>
      <c r="CZ967" s="16" t="str">
        <f>IF('Vastgesteld 7-7-2022'!AL961="x","L","")</f>
        <v/>
      </c>
      <c r="DA967" s="16" t="str">
        <f>IF('Vastgesteld 7-7-2022'!AM961="x","M","")</f>
        <v/>
      </c>
      <c r="DB967" s="16" t="str">
        <f>IF('Vastgesteld 7-7-2022'!AN961="x","Z","")</f>
        <v/>
      </c>
      <c r="DC967" s="16" t="str">
        <f>IF('Vastgesteld 7-7-2022'!AO961="x","ZZ","")</f>
        <v/>
      </c>
      <c r="DD967" s="16" t="str">
        <f>IF('Vastgesteld 7-7-2022'!AQ961="x","1.40","")</f>
        <v/>
      </c>
      <c r="DE967" s="16" t="str">
        <f>IF(COUNTA('Vastgesteld 7-7-2022'!BH961:BJ961)&lt;&gt;0,6,"")</f>
        <v/>
      </c>
      <c r="DF967" s="16" t="str">
        <f t="shared" si="94"/>
        <v/>
      </c>
      <c r="DG967" s="16" t="str">
        <f>IF('Vastgesteld 7-7-2022'!BH961="x","L","")</f>
        <v/>
      </c>
      <c r="DH967" s="16" t="str">
        <f>IF('Vastgesteld 7-7-2022'!BI961="x","M","")</f>
        <v/>
      </c>
      <c r="DI967" s="16" t="str">
        <f>IF('Vastgesteld 7-7-2022'!BJ961="x","Z","")</f>
        <v/>
      </c>
      <c r="DJ967" s="16" t="str">
        <f>IF('Vastgesteld 7-7-2022'!BK961="x","Z","")</f>
        <v/>
      </c>
      <c r="DK967" s="16" t="str">
        <f>IF(COUNTA('Vastgesteld 7-7-2022'!BM961:BO961)&lt;&gt;0,6,"")</f>
        <v/>
      </c>
      <c r="DL967" s="16" t="str">
        <f t="shared" si="95"/>
        <v/>
      </c>
      <c r="DM967" s="16" t="str">
        <f>IF('Vastgesteld 7-7-2022'!BM961="x","L","")</f>
        <v/>
      </c>
      <c r="DN967" s="16" t="str">
        <f>IF('Vastgesteld 7-7-2022'!BN961="x","M","")</f>
        <v/>
      </c>
      <c r="DO967" s="16" t="str">
        <f>IF('Vastgesteld 7-7-2022'!BO961="x","Z","")</f>
        <v/>
      </c>
      <c r="DP967" s="16" t="str">
        <f>IF('Vastgesteld 7-7-2022'!BP961="x","Z","")</f>
        <v/>
      </c>
    </row>
    <row r="968" spans="1:120" ht="14.4" x14ac:dyDescent="0.3">
      <c r="A968" s="18">
        <f>'Vastgesteld 7-7-2022'!A962</f>
        <v>0</v>
      </c>
      <c r="B968" s="16" t="str">
        <f>IFERROR(VLOOKUP('Vastgesteld 7-7-2022'!#REF!,#REF!,2,FALSE),"")</f>
        <v/>
      </c>
      <c r="C968" s="16">
        <f>'Vastgesteld 7-7-2022'!E962</f>
        <v>0</v>
      </c>
      <c r="D968" s="16" t="str">
        <f>IFERROR(VLOOKUP('Vastgesteld 7-7-2022'!#REF!,#REF!,2,FALSE),"")</f>
        <v/>
      </c>
      <c r="E968" s="16" t="str">
        <f>IFERROR(VLOOKUP('Vastgesteld 7-7-2022'!#REF!,#REF!,5,FALSE),"")</f>
        <v/>
      </c>
      <c r="F968" s="16" t="e">
        <f>IF('Vastgesteld 7-7-2022'!#REF!&lt;&gt;"",'Vastgesteld 7-7-2022'!#REF!,"")</f>
        <v>#REF!</v>
      </c>
      <c r="G968" s="16" t="e">
        <f>IF('Vastgesteld 7-7-2022'!#REF!="Indoor",1,0)</f>
        <v>#REF!</v>
      </c>
      <c r="H968" s="16" t="e">
        <f>'Vastgesteld 7-7-2022'!#REF!</f>
        <v>#REF!</v>
      </c>
      <c r="I968" s="16" t="e">
        <f>IF('Vastgesteld 7-7-2022'!#REF!="Nee",0,IF('Vastgesteld 7-7-2022'!#REF!="Ja",1,""))</f>
        <v>#REF!</v>
      </c>
      <c r="J968" s="16" t="e">
        <f>IF('Vastgesteld 7-7-2022'!#REF!&lt;&gt;"",'Vastgesteld 7-7-2022'!#REF!,"")</f>
        <v>#REF!</v>
      </c>
      <c r="BJ968" s="16" t="str">
        <f>IF(COUNTA('Vastgesteld 7-7-2022'!T962:AD962)&lt;&gt;0,1,"")</f>
        <v/>
      </c>
      <c r="BK968" s="16" t="str">
        <f t="shared" si="90"/>
        <v/>
      </c>
      <c r="BL968" s="16" t="str">
        <f>IF('Vastgesteld 7-7-2022'!T962="x","AA","")</f>
        <v/>
      </c>
      <c r="BM968" s="16" t="str">
        <f>IF('Vastgesteld 7-7-2022'!U962="x","A","")</f>
        <v/>
      </c>
      <c r="BN968" s="16" t="str">
        <f>IF('Vastgesteld 7-7-2022'!V962="x","B1","")</f>
        <v/>
      </c>
      <c r="BO968" s="16" t="e">
        <f>IF('Vastgesteld 7-7-2022'!#REF!="x","BB","")</f>
        <v>#REF!</v>
      </c>
      <c r="BP968" s="16" t="str">
        <f>IF('Vastgesteld 7-7-2022'!X962="x","B","")</f>
        <v/>
      </c>
      <c r="BQ968" s="16" t="str">
        <f>IF('Vastgesteld 7-7-2022'!Y962="x","L1","")</f>
        <v/>
      </c>
      <c r="BR968" s="16" t="str">
        <f>IF('Vastgesteld 7-7-2022'!Z962="x","L2","")</f>
        <v/>
      </c>
      <c r="BS968" s="16" t="str">
        <f>IF('Vastgesteld 7-7-2022'!AA962="x","M1","")</f>
        <v/>
      </c>
      <c r="BT968" s="16" t="str">
        <f>IF('Vastgesteld 7-7-2022'!AB962="x","M2","")</f>
        <v/>
      </c>
      <c r="BU968" s="16" t="str">
        <f>IF('Vastgesteld 7-7-2022'!AC962="x","Z1","")</f>
        <v/>
      </c>
      <c r="BV968" s="16" t="str">
        <f>IF('Vastgesteld 7-7-2022'!AD962="x","Z2","")</f>
        <v/>
      </c>
      <c r="BW968" s="16" t="str">
        <f>IF(COUNTA('Vastgesteld 7-7-2022'!K962:S962)&lt;&gt;0,1,"")</f>
        <v/>
      </c>
      <c r="BX968" s="16" t="str">
        <f t="shared" si="91"/>
        <v/>
      </c>
      <c r="BY968" s="16" t="str">
        <f>IF('Vastgesteld 7-7-2022'!K962="x","BB","")</f>
        <v/>
      </c>
      <c r="BZ968" s="16" t="str">
        <f>IF('Vastgesteld 7-7-2022'!L962="x","B","")</f>
        <v/>
      </c>
      <c r="CA968" s="16" t="str">
        <f>IF('Vastgesteld 7-7-2022'!M962="x","L1","")</f>
        <v/>
      </c>
      <c r="CB968" s="16" t="str">
        <f>IF('Vastgesteld 7-7-2022'!N962="x","L2","")</f>
        <v/>
      </c>
      <c r="CC968" s="16" t="str">
        <f>IF('Vastgesteld 7-7-2022'!O962="x","M1","")</f>
        <v/>
      </c>
      <c r="CD968" s="16" t="str">
        <f>IF('Vastgesteld 7-7-2022'!P962="x","M2","")</f>
        <v/>
      </c>
      <c r="CE968" s="16" t="str">
        <f>IF('Vastgesteld 7-7-2022'!Q962="x","Z1","")</f>
        <v/>
      </c>
      <c r="CF968" s="16" t="str">
        <f>IF('Vastgesteld 7-7-2022'!R962="x","Z2","")</f>
        <v/>
      </c>
      <c r="CG968" s="16" t="str">
        <f>IF('Vastgesteld 7-7-2022'!S962="x","ZZL","")</f>
        <v/>
      </c>
      <c r="CL968" s="16" t="str">
        <f>IF(COUNTA('Vastgesteld 7-7-2022'!AV962:BF962)&lt;&gt;0,2,"")</f>
        <v/>
      </c>
      <c r="CM968" s="16" t="str">
        <f t="shared" si="92"/>
        <v/>
      </c>
      <c r="CN968" s="16" t="str">
        <f>IF('Vastgesteld 7-7-2022'!AV962="x","AA","")</f>
        <v/>
      </c>
      <c r="CO968" s="16" t="str">
        <f>IF('Vastgesteld 7-7-2022'!AW962="x","A","")</f>
        <v/>
      </c>
      <c r="CP968" s="16" t="str">
        <f>IF('Vastgesteld 7-7-2022'!AX962="x","BB","")</f>
        <v/>
      </c>
      <c r="CQ968" s="16" t="str">
        <f>IF('Vastgesteld 7-7-2022'!AY962="x","B","")</f>
        <v/>
      </c>
      <c r="CR968" s="16" t="str">
        <f>IF('Vastgesteld 7-7-2022'!AZ962="x","L","")</f>
        <v/>
      </c>
      <c r="CS968" s="16" t="str">
        <f>IF('Vastgesteld 7-7-2022'!BA962="x","M","")</f>
        <v/>
      </c>
      <c r="CT968" s="16" t="str">
        <f>IF('Vastgesteld 7-7-2022'!BB962="x","Z","")</f>
        <v/>
      </c>
      <c r="CU968" s="16" t="str">
        <f>IF('Vastgesteld 7-7-2022'!BF962="x","ZZ","")</f>
        <v/>
      </c>
      <c r="CV968" s="16" t="str">
        <f>IF(COUNTA('Vastgesteld 7-7-2022'!AJ962:AQ962)&lt;&gt;0,2,"")</f>
        <v/>
      </c>
      <c r="CW968" s="16" t="str">
        <f t="shared" si="93"/>
        <v/>
      </c>
      <c r="CX968" s="16" t="str">
        <f>IF('Vastgesteld 7-7-2022'!AJ962="x","BB","")</f>
        <v/>
      </c>
      <c r="CY968" s="16" t="str">
        <f>IF('Vastgesteld 7-7-2022'!AK962="x","B","")</f>
        <v/>
      </c>
      <c r="CZ968" s="16" t="str">
        <f>IF('Vastgesteld 7-7-2022'!AL962="x","L","")</f>
        <v/>
      </c>
      <c r="DA968" s="16" t="str">
        <f>IF('Vastgesteld 7-7-2022'!AM962="x","M","")</f>
        <v/>
      </c>
      <c r="DB968" s="16" t="str">
        <f>IF('Vastgesteld 7-7-2022'!AN962="x","Z","")</f>
        <v/>
      </c>
      <c r="DC968" s="16" t="str">
        <f>IF('Vastgesteld 7-7-2022'!AO962="x","ZZ","")</f>
        <v/>
      </c>
      <c r="DD968" s="16" t="str">
        <f>IF('Vastgesteld 7-7-2022'!AQ962="x","1.40","")</f>
        <v/>
      </c>
      <c r="DE968" s="16" t="str">
        <f>IF(COUNTA('Vastgesteld 7-7-2022'!BH962:BJ962)&lt;&gt;0,6,"")</f>
        <v/>
      </c>
      <c r="DF968" s="16" t="str">
        <f t="shared" si="94"/>
        <v/>
      </c>
      <c r="DG968" s="16" t="str">
        <f>IF('Vastgesteld 7-7-2022'!BH962="x","L","")</f>
        <v/>
      </c>
      <c r="DH968" s="16" t="str">
        <f>IF('Vastgesteld 7-7-2022'!BI962="x","M","")</f>
        <v/>
      </c>
      <c r="DI968" s="16" t="str">
        <f>IF('Vastgesteld 7-7-2022'!BJ962="x","Z","")</f>
        <v/>
      </c>
      <c r="DJ968" s="16" t="str">
        <f>IF('Vastgesteld 7-7-2022'!BK962="x","Z","")</f>
        <v/>
      </c>
      <c r="DK968" s="16" t="str">
        <f>IF(COUNTA('Vastgesteld 7-7-2022'!BM962:BO962)&lt;&gt;0,6,"")</f>
        <v/>
      </c>
      <c r="DL968" s="16" t="str">
        <f t="shared" si="95"/>
        <v/>
      </c>
      <c r="DM968" s="16" t="str">
        <f>IF('Vastgesteld 7-7-2022'!BM962="x","L","")</f>
        <v/>
      </c>
      <c r="DN968" s="16" t="str">
        <f>IF('Vastgesteld 7-7-2022'!BN962="x","M","")</f>
        <v/>
      </c>
      <c r="DO968" s="16" t="str">
        <f>IF('Vastgesteld 7-7-2022'!BO962="x","Z","")</f>
        <v/>
      </c>
      <c r="DP968" s="16" t="str">
        <f>IF('Vastgesteld 7-7-2022'!BP962="x","Z","")</f>
        <v/>
      </c>
    </row>
    <row r="969" spans="1:120" ht="14.4" x14ac:dyDescent="0.3">
      <c r="A969" s="18">
        <f>'Vastgesteld 7-7-2022'!A963</f>
        <v>0</v>
      </c>
      <c r="B969" s="16" t="str">
        <f>IFERROR(VLOOKUP('Vastgesteld 7-7-2022'!#REF!,#REF!,2,FALSE),"")</f>
        <v/>
      </c>
      <c r="C969" s="16">
        <f>'Vastgesteld 7-7-2022'!E963</f>
        <v>0</v>
      </c>
      <c r="D969" s="16" t="str">
        <f>IFERROR(VLOOKUP('Vastgesteld 7-7-2022'!#REF!,#REF!,2,FALSE),"")</f>
        <v/>
      </c>
      <c r="E969" s="16" t="str">
        <f>IFERROR(VLOOKUP('Vastgesteld 7-7-2022'!#REF!,#REF!,5,FALSE),"")</f>
        <v/>
      </c>
      <c r="F969" s="16" t="e">
        <f>IF('Vastgesteld 7-7-2022'!#REF!&lt;&gt;"",'Vastgesteld 7-7-2022'!#REF!,"")</f>
        <v>#REF!</v>
      </c>
      <c r="G969" s="16" t="e">
        <f>IF('Vastgesteld 7-7-2022'!#REF!="Indoor",1,0)</f>
        <v>#REF!</v>
      </c>
      <c r="H969" s="16" t="e">
        <f>'Vastgesteld 7-7-2022'!#REF!</f>
        <v>#REF!</v>
      </c>
      <c r="I969" s="16" t="e">
        <f>IF('Vastgesteld 7-7-2022'!#REF!="Nee",0,IF('Vastgesteld 7-7-2022'!#REF!="Ja",1,""))</f>
        <v>#REF!</v>
      </c>
      <c r="J969" s="16" t="e">
        <f>IF('Vastgesteld 7-7-2022'!#REF!&lt;&gt;"",'Vastgesteld 7-7-2022'!#REF!,"")</f>
        <v>#REF!</v>
      </c>
      <c r="BJ969" s="16" t="str">
        <f>IF(COUNTA('Vastgesteld 7-7-2022'!T963:AD963)&lt;&gt;0,1,"")</f>
        <v/>
      </c>
      <c r="BK969" s="16" t="str">
        <f t="shared" si="90"/>
        <v/>
      </c>
      <c r="BL969" s="16" t="str">
        <f>IF('Vastgesteld 7-7-2022'!T963="x","AA","")</f>
        <v/>
      </c>
      <c r="BM969" s="16" t="str">
        <f>IF('Vastgesteld 7-7-2022'!U963="x","A","")</f>
        <v/>
      </c>
      <c r="BN969" s="16" t="str">
        <f>IF('Vastgesteld 7-7-2022'!V963="x","B1","")</f>
        <v/>
      </c>
      <c r="BO969" s="16" t="e">
        <f>IF('Vastgesteld 7-7-2022'!#REF!="x","BB","")</f>
        <v>#REF!</v>
      </c>
      <c r="BP969" s="16" t="str">
        <f>IF('Vastgesteld 7-7-2022'!X963="x","B","")</f>
        <v/>
      </c>
      <c r="BQ969" s="16" t="str">
        <f>IF('Vastgesteld 7-7-2022'!Y963="x","L1","")</f>
        <v/>
      </c>
      <c r="BR969" s="16" t="str">
        <f>IF('Vastgesteld 7-7-2022'!Z963="x","L2","")</f>
        <v/>
      </c>
      <c r="BS969" s="16" t="str">
        <f>IF('Vastgesteld 7-7-2022'!AA963="x","M1","")</f>
        <v/>
      </c>
      <c r="BT969" s="16" t="str">
        <f>IF('Vastgesteld 7-7-2022'!AB963="x","M2","")</f>
        <v/>
      </c>
      <c r="BU969" s="16" t="str">
        <f>IF('Vastgesteld 7-7-2022'!AC963="x","Z1","")</f>
        <v/>
      </c>
      <c r="BV969" s="16" t="str">
        <f>IF('Vastgesteld 7-7-2022'!AD963="x","Z2","")</f>
        <v/>
      </c>
      <c r="BW969" s="16" t="str">
        <f>IF(COUNTA('Vastgesteld 7-7-2022'!K963:S963)&lt;&gt;0,1,"")</f>
        <v/>
      </c>
      <c r="BX969" s="16" t="str">
        <f t="shared" si="91"/>
        <v/>
      </c>
      <c r="BY969" s="16" t="str">
        <f>IF('Vastgesteld 7-7-2022'!K963="x","BB","")</f>
        <v/>
      </c>
      <c r="BZ969" s="16" t="str">
        <f>IF('Vastgesteld 7-7-2022'!L963="x","B","")</f>
        <v/>
      </c>
      <c r="CA969" s="16" t="str">
        <f>IF('Vastgesteld 7-7-2022'!M963="x","L1","")</f>
        <v/>
      </c>
      <c r="CB969" s="16" t="str">
        <f>IF('Vastgesteld 7-7-2022'!N963="x","L2","")</f>
        <v/>
      </c>
      <c r="CC969" s="16" t="str">
        <f>IF('Vastgesteld 7-7-2022'!O963="x","M1","")</f>
        <v/>
      </c>
      <c r="CD969" s="16" t="str">
        <f>IF('Vastgesteld 7-7-2022'!P963="x","M2","")</f>
        <v/>
      </c>
      <c r="CE969" s="16" t="str">
        <f>IF('Vastgesteld 7-7-2022'!Q963="x","Z1","")</f>
        <v/>
      </c>
      <c r="CF969" s="16" t="str">
        <f>IF('Vastgesteld 7-7-2022'!R963="x","Z2","")</f>
        <v/>
      </c>
      <c r="CG969" s="16" t="str">
        <f>IF('Vastgesteld 7-7-2022'!S963="x","ZZL","")</f>
        <v/>
      </c>
      <c r="CL969" s="16" t="str">
        <f>IF(COUNTA('Vastgesteld 7-7-2022'!AV963:BF963)&lt;&gt;0,2,"")</f>
        <v/>
      </c>
      <c r="CM969" s="16" t="str">
        <f t="shared" si="92"/>
        <v/>
      </c>
      <c r="CN969" s="16" t="str">
        <f>IF('Vastgesteld 7-7-2022'!AV963="x","AA","")</f>
        <v/>
      </c>
      <c r="CO969" s="16" t="str">
        <f>IF('Vastgesteld 7-7-2022'!AW963="x","A","")</f>
        <v/>
      </c>
      <c r="CP969" s="16" t="str">
        <f>IF('Vastgesteld 7-7-2022'!AX963="x","BB","")</f>
        <v/>
      </c>
      <c r="CQ969" s="16" t="str">
        <f>IF('Vastgesteld 7-7-2022'!AY963="x","B","")</f>
        <v/>
      </c>
      <c r="CR969" s="16" t="str">
        <f>IF('Vastgesteld 7-7-2022'!AZ963="x","L","")</f>
        <v/>
      </c>
      <c r="CS969" s="16" t="str">
        <f>IF('Vastgesteld 7-7-2022'!BA963="x","M","")</f>
        <v/>
      </c>
      <c r="CT969" s="16" t="str">
        <f>IF('Vastgesteld 7-7-2022'!BB963="x","Z","")</f>
        <v/>
      </c>
      <c r="CU969" s="16" t="str">
        <f>IF('Vastgesteld 7-7-2022'!BF963="x","ZZ","")</f>
        <v/>
      </c>
      <c r="CV969" s="16" t="str">
        <f>IF(COUNTA('Vastgesteld 7-7-2022'!AJ963:AQ963)&lt;&gt;0,2,"")</f>
        <v/>
      </c>
      <c r="CW969" s="16" t="str">
        <f t="shared" si="93"/>
        <v/>
      </c>
      <c r="CX969" s="16" t="str">
        <f>IF('Vastgesteld 7-7-2022'!AJ963="x","BB","")</f>
        <v/>
      </c>
      <c r="CY969" s="16" t="str">
        <f>IF('Vastgesteld 7-7-2022'!AK963="x","B","")</f>
        <v/>
      </c>
      <c r="CZ969" s="16" t="str">
        <f>IF('Vastgesteld 7-7-2022'!AL963="x","L","")</f>
        <v/>
      </c>
      <c r="DA969" s="16" t="str">
        <f>IF('Vastgesteld 7-7-2022'!AM963="x","M","")</f>
        <v/>
      </c>
      <c r="DB969" s="16" t="str">
        <f>IF('Vastgesteld 7-7-2022'!AN963="x","Z","")</f>
        <v/>
      </c>
      <c r="DC969" s="16" t="str">
        <f>IF('Vastgesteld 7-7-2022'!AO963="x","ZZ","")</f>
        <v/>
      </c>
      <c r="DD969" s="16" t="str">
        <f>IF('Vastgesteld 7-7-2022'!AQ963="x","1.40","")</f>
        <v/>
      </c>
      <c r="DE969" s="16" t="str">
        <f>IF(COUNTA('Vastgesteld 7-7-2022'!BH963:BJ963)&lt;&gt;0,6,"")</f>
        <v/>
      </c>
      <c r="DF969" s="16" t="str">
        <f t="shared" si="94"/>
        <v/>
      </c>
      <c r="DG969" s="16" t="str">
        <f>IF('Vastgesteld 7-7-2022'!BH963="x","L","")</f>
        <v/>
      </c>
      <c r="DH969" s="16" t="str">
        <f>IF('Vastgesteld 7-7-2022'!BI963="x","M","")</f>
        <v/>
      </c>
      <c r="DI969" s="16" t="str">
        <f>IF('Vastgesteld 7-7-2022'!BJ963="x","Z","")</f>
        <v/>
      </c>
      <c r="DJ969" s="16" t="str">
        <f>IF('Vastgesteld 7-7-2022'!BK963="x","Z","")</f>
        <v/>
      </c>
      <c r="DK969" s="16" t="str">
        <f>IF(COUNTA('Vastgesteld 7-7-2022'!BM963:BO963)&lt;&gt;0,6,"")</f>
        <v/>
      </c>
      <c r="DL969" s="16" t="str">
        <f t="shared" si="95"/>
        <v/>
      </c>
      <c r="DM969" s="16" t="str">
        <f>IF('Vastgesteld 7-7-2022'!BM963="x","L","")</f>
        <v/>
      </c>
      <c r="DN969" s="16" t="str">
        <f>IF('Vastgesteld 7-7-2022'!BN963="x","M","")</f>
        <v/>
      </c>
      <c r="DO969" s="16" t="str">
        <f>IF('Vastgesteld 7-7-2022'!BO963="x","Z","")</f>
        <v/>
      </c>
      <c r="DP969" s="16" t="str">
        <f>IF('Vastgesteld 7-7-2022'!BP963="x","Z","")</f>
        <v/>
      </c>
    </row>
    <row r="970" spans="1:120" ht="14.4" x14ac:dyDescent="0.3">
      <c r="A970" s="18">
        <f>'Vastgesteld 7-7-2022'!A964</f>
        <v>0</v>
      </c>
      <c r="B970" s="16" t="str">
        <f>IFERROR(VLOOKUP('Vastgesteld 7-7-2022'!#REF!,#REF!,2,FALSE),"")</f>
        <v/>
      </c>
      <c r="C970" s="16">
        <f>'Vastgesteld 7-7-2022'!E964</f>
        <v>0</v>
      </c>
      <c r="D970" s="16" t="str">
        <f>IFERROR(VLOOKUP('Vastgesteld 7-7-2022'!#REF!,#REF!,2,FALSE),"")</f>
        <v/>
      </c>
      <c r="E970" s="16" t="str">
        <f>IFERROR(VLOOKUP('Vastgesteld 7-7-2022'!#REF!,#REF!,5,FALSE),"")</f>
        <v/>
      </c>
      <c r="F970" s="16" t="e">
        <f>IF('Vastgesteld 7-7-2022'!#REF!&lt;&gt;"",'Vastgesteld 7-7-2022'!#REF!,"")</f>
        <v>#REF!</v>
      </c>
      <c r="G970" s="16" t="e">
        <f>IF('Vastgesteld 7-7-2022'!#REF!="Indoor",1,0)</f>
        <v>#REF!</v>
      </c>
      <c r="H970" s="16" t="e">
        <f>'Vastgesteld 7-7-2022'!#REF!</f>
        <v>#REF!</v>
      </c>
      <c r="I970" s="16" t="e">
        <f>IF('Vastgesteld 7-7-2022'!#REF!="Nee",0,IF('Vastgesteld 7-7-2022'!#REF!="Ja",1,""))</f>
        <v>#REF!</v>
      </c>
      <c r="J970" s="16" t="e">
        <f>IF('Vastgesteld 7-7-2022'!#REF!&lt;&gt;"",'Vastgesteld 7-7-2022'!#REF!,"")</f>
        <v>#REF!</v>
      </c>
      <c r="BJ970" s="16" t="str">
        <f>IF(COUNTA('Vastgesteld 7-7-2022'!T964:AD964)&lt;&gt;0,1,"")</f>
        <v/>
      </c>
      <c r="BK970" s="16" t="str">
        <f t="shared" si="90"/>
        <v/>
      </c>
      <c r="BL970" s="16" t="str">
        <f>IF('Vastgesteld 7-7-2022'!T964="x","AA","")</f>
        <v/>
      </c>
      <c r="BM970" s="16" t="str">
        <f>IF('Vastgesteld 7-7-2022'!U964="x","A","")</f>
        <v/>
      </c>
      <c r="BN970" s="16" t="str">
        <f>IF('Vastgesteld 7-7-2022'!V964="x","B1","")</f>
        <v/>
      </c>
      <c r="BO970" s="16" t="e">
        <f>IF('Vastgesteld 7-7-2022'!#REF!="x","BB","")</f>
        <v>#REF!</v>
      </c>
      <c r="BP970" s="16" t="str">
        <f>IF('Vastgesteld 7-7-2022'!X964="x","B","")</f>
        <v/>
      </c>
      <c r="BQ970" s="16" t="str">
        <f>IF('Vastgesteld 7-7-2022'!Y964="x","L1","")</f>
        <v/>
      </c>
      <c r="BR970" s="16" t="str">
        <f>IF('Vastgesteld 7-7-2022'!Z964="x","L2","")</f>
        <v/>
      </c>
      <c r="BS970" s="16" t="str">
        <f>IF('Vastgesteld 7-7-2022'!AA964="x","M1","")</f>
        <v/>
      </c>
      <c r="BT970" s="16" t="str">
        <f>IF('Vastgesteld 7-7-2022'!AB964="x","M2","")</f>
        <v/>
      </c>
      <c r="BU970" s="16" t="str">
        <f>IF('Vastgesteld 7-7-2022'!AC964="x","Z1","")</f>
        <v/>
      </c>
      <c r="BV970" s="16" t="str">
        <f>IF('Vastgesteld 7-7-2022'!AD964="x","Z2","")</f>
        <v/>
      </c>
      <c r="BW970" s="16" t="str">
        <f>IF(COUNTA('Vastgesteld 7-7-2022'!K964:S964)&lt;&gt;0,1,"")</f>
        <v/>
      </c>
      <c r="BX970" s="16" t="str">
        <f t="shared" si="91"/>
        <v/>
      </c>
      <c r="BY970" s="16" t="str">
        <f>IF('Vastgesteld 7-7-2022'!K964="x","BB","")</f>
        <v/>
      </c>
      <c r="BZ970" s="16" t="str">
        <f>IF('Vastgesteld 7-7-2022'!L964="x","B","")</f>
        <v/>
      </c>
      <c r="CA970" s="16" t="str">
        <f>IF('Vastgesteld 7-7-2022'!M964="x","L1","")</f>
        <v/>
      </c>
      <c r="CB970" s="16" t="str">
        <f>IF('Vastgesteld 7-7-2022'!N964="x","L2","")</f>
        <v/>
      </c>
      <c r="CC970" s="16" t="str">
        <f>IF('Vastgesteld 7-7-2022'!O964="x","M1","")</f>
        <v/>
      </c>
      <c r="CD970" s="16" t="str">
        <f>IF('Vastgesteld 7-7-2022'!P964="x","M2","")</f>
        <v/>
      </c>
      <c r="CE970" s="16" t="str">
        <f>IF('Vastgesteld 7-7-2022'!Q964="x","Z1","")</f>
        <v/>
      </c>
      <c r="CF970" s="16" t="str">
        <f>IF('Vastgesteld 7-7-2022'!R964="x","Z2","")</f>
        <v/>
      </c>
      <c r="CG970" s="16" t="str">
        <f>IF('Vastgesteld 7-7-2022'!S964="x","ZZL","")</f>
        <v/>
      </c>
      <c r="CL970" s="16" t="str">
        <f>IF(COUNTA('Vastgesteld 7-7-2022'!AV964:BF964)&lt;&gt;0,2,"")</f>
        <v/>
      </c>
      <c r="CM970" s="16" t="str">
        <f t="shared" si="92"/>
        <v/>
      </c>
      <c r="CN970" s="16" t="str">
        <f>IF('Vastgesteld 7-7-2022'!AV964="x","AA","")</f>
        <v/>
      </c>
      <c r="CO970" s="16" t="str">
        <f>IF('Vastgesteld 7-7-2022'!AW964="x","A","")</f>
        <v/>
      </c>
      <c r="CP970" s="16" t="str">
        <f>IF('Vastgesteld 7-7-2022'!AX964="x","BB","")</f>
        <v/>
      </c>
      <c r="CQ970" s="16" t="str">
        <f>IF('Vastgesteld 7-7-2022'!AY964="x","B","")</f>
        <v/>
      </c>
      <c r="CR970" s="16" t="str">
        <f>IF('Vastgesteld 7-7-2022'!AZ964="x","L","")</f>
        <v/>
      </c>
      <c r="CS970" s="16" t="str">
        <f>IF('Vastgesteld 7-7-2022'!BA964="x","M","")</f>
        <v/>
      </c>
      <c r="CT970" s="16" t="str">
        <f>IF('Vastgesteld 7-7-2022'!BB964="x","Z","")</f>
        <v/>
      </c>
      <c r="CU970" s="16" t="str">
        <f>IF('Vastgesteld 7-7-2022'!BF964="x","ZZ","")</f>
        <v/>
      </c>
      <c r="CV970" s="16" t="str">
        <f>IF(COUNTA('Vastgesteld 7-7-2022'!AJ964:AQ964)&lt;&gt;0,2,"")</f>
        <v/>
      </c>
      <c r="CW970" s="16" t="str">
        <f t="shared" si="93"/>
        <v/>
      </c>
      <c r="CX970" s="16" t="str">
        <f>IF('Vastgesteld 7-7-2022'!AJ964="x","BB","")</f>
        <v/>
      </c>
      <c r="CY970" s="16" t="str">
        <f>IF('Vastgesteld 7-7-2022'!AK964="x","B","")</f>
        <v/>
      </c>
      <c r="CZ970" s="16" t="str">
        <f>IF('Vastgesteld 7-7-2022'!AL964="x","L","")</f>
        <v/>
      </c>
      <c r="DA970" s="16" t="str">
        <f>IF('Vastgesteld 7-7-2022'!AM964="x","M","")</f>
        <v/>
      </c>
      <c r="DB970" s="16" t="str">
        <f>IF('Vastgesteld 7-7-2022'!AN964="x","Z","")</f>
        <v/>
      </c>
      <c r="DC970" s="16" t="str">
        <f>IF('Vastgesteld 7-7-2022'!AO964="x","ZZ","")</f>
        <v/>
      </c>
      <c r="DD970" s="16" t="str">
        <f>IF('Vastgesteld 7-7-2022'!AQ964="x","1.40","")</f>
        <v/>
      </c>
      <c r="DE970" s="16" t="str">
        <f>IF(COUNTA('Vastgesteld 7-7-2022'!BH964:BJ964)&lt;&gt;0,6,"")</f>
        <v/>
      </c>
      <c r="DF970" s="16" t="str">
        <f t="shared" si="94"/>
        <v/>
      </c>
      <c r="DG970" s="16" t="str">
        <f>IF('Vastgesteld 7-7-2022'!BH964="x","L","")</f>
        <v/>
      </c>
      <c r="DH970" s="16" t="str">
        <f>IF('Vastgesteld 7-7-2022'!BI964="x","M","")</f>
        <v/>
      </c>
      <c r="DI970" s="16" t="str">
        <f>IF('Vastgesteld 7-7-2022'!BJ964="x","Z","")</f>
        <v/>
      </c>
      <c r="DJ970" s="16" t="str">
        <f>IF('Vastgesteld 7-7-2022'!BK964="x","Z","")</f>
        <v/>
      </c>
      <c r="DK970" s="16" t="str">
        <f>IF(COUNTA('Vastgesteld 7-7-2022'!BM964:BO964)&lt;&gt;0,6,"")</f>
        <v/>
      </c>
      <c r="DL970" s="16" t="str">
        <f t="shared" si="95"/>
        <v/>
      </c>
      <c r="DM970" s="16" t="str">
        <f>IF('Vastgesteld 7-7-2022'!BM964="x","L","")</f>
        <v/>
      </c>
      <c r="DN970" s="16" t="str">
        <f>IF('Vastgesteld 7-7-2022'!BN964="x","M","")</f>
        <v/>
      </c>
      <c r="DO970" s="16" t="str">
        <f>IF('Vastgesteld 7-7-2022'!BO964="x","Z","")</f>
        <v/>
      </c>
      <c r="DP970" s="16" t="str">
        <f>IF('Vastgesteld 7-7-2022'!BP964="x","Z","")</f>
        <v/>
      </c>
    </row>
    <row r="971" spans="1:120" ht="14.4" x14ac:dyDescent="0.3">
      <c r="A971" s="18">
        <f>'Vastgesteld 7-7-2022'!A965</f>
        <v>0</v>
      </c>
      <c r="B971" s="16" t="str">
        <f>IFERROR(VLOOKUP('Vastgesteld 7-7-2022'!#REF!,#REF!,2,FALSE),"")</f>
        <v/>
      </c>
      <c r="C971" s="16">
        <f>'Vastgesteld 7-7-2022'!E965</f>
        <v>0</v>
      </c>
      <c r="D971" s="16" t="str">
        <f>IFERROR(VLOOKUP('Vastgesteld 7-7-2022'!#REF!,#REF!,2,FALSE),"")</f>
        <v/>
      </c>
      <c r="E971" s="16" t="str">
        <f>IFERROR(VLOOKUP('Vastgesteld 7-7-2022'!#REF!,#REF!,5,FALSE),"")</f>
        <v/>
      </c>
      <c r="F971" s="16" t="e">
        <f>IF('Vastgesteld 7-7-2022'!#REF!&lt;&gt;"",'Vastgesteld 7-7-2022'!#REF!,"")</f>
        <v>#REF!</v>
      </c>
      <c r="G971" s="16" t="e">
        <f>IF('Vastgesteld 7-7-2022'!#REF!="Indoor",1,0)</f>
        <v>#REF!</v>
      </c>
      <c r="H971" s="16" t="e">
        <f>'Vastgesteld 7-7-2022'!#REF!</f>
        <v>#REF!</v>
      </c>
      <c r="I971" s="16" t="e">
        <f>IF('Vastgesteld 7-7-2022'!#REF!="Nee",0,IF('Vastgesteld 7-7-2022'!#REF!="Ja",1,""))</f>
        <v>#REF!</v>
      </c>
      <c r="J971" s="16" t="e">
        <f>IF('Vastgesteld 7-7-2022'!#REF!&lt;&gt;"",'Vastgesteld 7-7-2022'!#REF!,"")</f>
        <v>#REF!</v>
      </c>
      <c r="BJ971" s="16" t="str">
        <f>IF(COUNTA('Vastgesteld 7-7-2022'!T965:AD965)&lt;&gt;0,1,"")</f>
        <v/>
      </c>
      <c r="BK971" s="16" t="str">
        <f t="shared" si="90"/>
        <v/>
      </c>
      <c r="BL971" s="16" t="str">
        <f>IF('Vastgesteld 7-7-2022'!T965="x","AA","")</f>
        <v/>
      </c>
      <c r="BM971" s="16" t="str">
        <f>IF('Vastgesteld 7-7-2022'!U965="x","A","")</f>
        <v/>
      </c>
      <c r="BN971" s="16" t="str">
        <f>IF('Vastgesteld 7-7-2022'!V965="x","B1","")</f>
        <v/>
      </c>
      <c r="BO971" s="16" t="e">
        <f>IF('Vastgesteld 7-7-2022'!#REF!="x","BB","")</f>
        <v>#REF!</v>
      </c>
      <c r="BP971" s="16" t="str">
        <f>IF('Vastgesteld 7-7-2022'!X965="x","B","")</f>
        <v/>
      </c>
      <c r="BQ971" s="16" t="str">
        <f>IF('Vastgesteld 7-7-2022'!Y965="x","L1","")</f>
        <v/>
      </c>
      <c r="BR971" s="16" t="str">
        <f>IF('Vastgesteld 7-7-2022'!Z965="x","L2","")</f>
        <v/>
      </c>
      <c r="BS971" s="16" t="str">
        <f>IF('Vastgesteld 7-7-2022'!AA965="x","M1","")</f>
        <v/>
      </c>
      <c r="BT971" s="16" t="str">
        <f>IF('Vastgesteld 7-7-2022'!AB965="x","M2","")</f>
        <v/>
      </c>
      <c r="BU971" s="16" t="str">
        <f>IF('Vastgesteld 7-7-2022'!AC965="x","Z1","")</f>
        <v/>
      </c>
      <c r="BV971" s="16" t="str">
        <f>IF('Vastgesteld 7-7-2022'!AD965="x","Z2","")</f>
        <v/>
      </c>
      <c r="BW971" s="16" t="str">
        <f>IF(COUNTA('Vastgesteld 7-7-2022'!K965:S965)&lt;&gt;0,1,"")</f>
        <v/>
      </c>
      <c r="BX971" s="16" t="str">
        <f t="shared" si="91"/>
        <v/>
      </c>
      <c r="BY971" s="16" t="str">
        <f>IF('Vastgesteld 7-7-2022'!K965="x","BB","")</f>
        <v/>
      </c>
      <c r="BZ971" s="16" t="str">
        <f>IF('Vastgesteld 7-7-2022'!L965="x","B","")</f>
        <v/>
      </c>
      <c r="CA971" s="16" t="str">
        <f>IF('Vastgesteld 7-7-2022'!M965="x","L1","")</f>
        <v/>
      </c>
      <c r="CB971" s="16" t="str">
        <f>IF('Vastgesteld 7-7-2022'!N965="x","L2","")</f>
        <v/>
      </c>
      <c r="CC971" s="16" t="str">
        <f>IF('Vastgesteld 7-7-2022'!O965="x","M1","")</f>
        <v/>
      </c>
      <c r="CD971" s="16" t="str">
        <f>IF('Vastgesteld 7-7-2022'!P965="x","M2","")</f>
        <v/>
      </c>
      <c r="CE971" s="16" t="str">
        <f>IF('Vastgesteld 7-7-2022'!Q965="x","Z1","")</f>
        <v/>
      </c>
      <c r="CF971" s="16" t="str">
        <f>IF('Vastgesteld 7-7-2022'!R965="x","Z2","")</f>
        <v/>
      </c>
      <c r="CG971" s="16" t="str">
        <f>IF('Vastgesteld 7-7-2022'!S965="x","ZZL","")</f>
        <v/>
      </c>
      <c r="CL971" s="16" t="str">
        <f>IF(COUNTA('Vastgesteld 7-7-2022'!AV965:BF965)&lt;&gt;0,2,"")</f>
        <v/>
      </c>
      <c r="CM971" s="16" t="str">
        <f t="shared" si="92"/>
        <v/>
      </c>
      <c r="CN971" s="16" t="str">
        <f>IF('Vastgesteld 7-7-2022'!AV965="x","AA","")</f>
        <v/>
      </c>
      <c r="CO971" s="16" t="str">
        <f>IF('Vastgesteld 7-7-2022'!AW965="x","A","")</f>
        <v/>
      </c>
      <c r="CP971" s="16" t="str">
        <f>IF('Vastgesteld 7-7-2022'!AX965="x","BB","")</f>
        <v/>
      </c>
      <c r="CQ971" s="16" t="str">
        <f>IF('Vastgesteld 7-7-2022'!AY965="x","B","")</f>
        <v/>
      </c>
      <c r="CR971" s="16" t="str">
        <f>IF('Vastgesteld 7-7-2022'!AZ965="x","L","")</f>
        <v/>
      </c>
      <c r="CS971" s="16" t="str">
        <f>IF('Vastgesteld 7-7-2022'!BA965="x","M","")</f>
        <v/>
      </c>
      <c r="CT971" s="16" t="str">
        <f>IF('Vastgesteld 7-7-2022'!BB965="x","Z","")</f>
        <v/>
      </c>
      <c r="CU971" s="16" t="str">
        <f>IF('Vastgesteld 7-7-2022'!BF965="x","ZZ","")</f>
        <v/>
      </c>
      <c r="CV971" s="16" t="str">
        <f>IF(COUNTA('Vastgesteld 7-7-2022'!AJ965:AQ965)&lt;&gt;0,2,"")</f>
        <v/>
      </c>
      <c r="CW971" s="16" t="str">
        <f t="shared" si="93"/>
        <v/>
      </c>
      <c r="CX971" s="16" t="str">
        <f>IF('Vastgesteld 7-7-2022'!AJ965="x","BB","")</f>
        <v/>
      </c>
      <c r="CY971" s="16" t="str">
        <f>IF('Vastgesteld 7-7-2022'!AK965="x","B","")</f>
        <v/>
      </c>
      <c r="CZ971" s="16" t="str">
        <f>IF('Vastgesteld 7-7-2022'!AL965="x","L","")</f>
        <v/>
      </c>
      <c r="DA971" s="16" t="str">
        <f>IF('Vastgesteld 7-7-2022'!AM965="x","M","")</f>
        <v/>
      </c>
      <c r="DB971" s="16" t="str">
        <f>IF('Vastgesteld 7-7-2022'!AN965="x","Z","")</f>
        <v/>
      </c>
      <c r="DC971" s="16" t="str">
        <f>IF('Vastgesteld 7-7-2022'!AO965="x","ZZ","")</f>
        <v/>
      </c>
      <c r="DD971" s="16" t="str">
        <f>IF('Vastgesteld 7-7-2022'!AQ965="x","1.40","")</f>
        <v/>
      </c>
      <c r="DE971" s="16" t="str">
        <f>IF(COUNTA('Vastgesteld 7-7-2022'!BH965:BJ965)&lt;&gt;0,6,"")</f>
        <v/>
      </c>
      <c r="DF971" s="16" t="str">
        <f t="shared" si="94"/>
        <v/>
      </c>
      <c r="DG971" s="16" t="str">
        <f>IF('Vastgesteld 7-7-2022'!BH965="x","L","")</f>
        <v/>
      </c>
      <c r="DH971" s="16" t="str">
        <f>IF('Vastgesteld 7-7-2022'!BI965="x","M","")</f>
        <v/>
      </c>
      <c r="DI971" s="16" t="str">
        <f>IF('Vastgesteld 7-7-2022'!BJ965="x","Z","")</f>
        <v/>
      </c>
      <c r="DJ971" s="16" t="str">
        <f>IF('Vastgesteld 7-7-2022'!BK965="x","Z","")</f>
        <v/>
      </c>
      <c r="DK971" s="16" t="str">
        <f>IF(COUNTA('Vastgesteld 7-7-2022'!BM965:BO965)&lt;&gt;0,6,"")</f>
        <v/>
      </c>
      <c r="DL971" s="16" t="str">
        <f t="shared" si="95"/>
        <v/>
      </c>
      <c r="DM971" s="16" t="str">
        <f>IF('Vastgesteld 7-7-2022'!BM965="x","L","")</f>
        <v/>
      </c>
      <c r="DN971" s="16" t="str">
        <f>IF('Vastgesteld 7-7-2022'!BN965="x","M","")</f>
        <v/>
      </c>
      <c r="DO971" s="16" t="str">
        <f>IF('Vastgesteld 7-7-2022'!BO965="x","Z","")</f>
        <v/>
      </c>
      <c r="DP971" s="16" t="str">
        <f>IF('Vastgesteld 7-7-2022'!BP965="x","Z","")</f>
        <v/>
      </c>
    </row>
    <row r="972" spans="1:120" ht="14.4" x14ac:dyDescent="0.3">
      <c r="A972" s="18">
        <f>'Vastgesteld 7-7-2022'!A966</f>
        <v>0</v>
      </c>
      <c r="B972" s="16" t="str">
        <f>IFERROR(VLOOKUP('Vastgesteld 7-7-2022'!#REF!,#REF!,2,FALSE),"")</f>
        <v/>
      </c>
      <c r="C972" s="16">
        <f>'Vastgesteld 7-7-2022'!E966</f>
        <v>0</v>
      </c>
      <c r="D972" s="16" t="str">
        <f>IFERROR(VLOOKUP('Vastgesteld 7-7-2022'!#REF!,#REF!,2,FALSE),"")</f>
        <v/>
      </c>
      <c r="E972" s="16" t="str">
        <f>IFERROR(VLOOKUP('Vastgesteld 7-7-2022'!#REF!,#REF!,5,FALSE),"")</f>
        <v/>
      </c>
      <c r="F972" s="16" t="e">
        <f>IF('Vastgesteld 7-7-2022'!#REF!&lt;&gt;"",'Vastgesteld 7-7-2022'!#REF!,"")</f>
        <v>#REF!</v>
      </c>
      <c r="G972" s="16" t="e">
        <f>IF('Vastgesteld 7-7-2022'!#REF!="Indoor",1,0)</f>
        <v>#REF!</v>
      </c>
      <c r="H972" s="16" t="e">
        <f>'Vastgesteld 7-7-2022'!#REF!</f>
        <v>#REF!</v>
      </c>
      <c r="I972" s="16" t="e">
        <f>IF('Vastgesteld 7-7-2022'!#REF!="Nee",0,IF('Vastgesteld 7-7-2022'!#REF!="Ja",1,""))</f>
        <v>#REF!</v>
      </c>
      <c r="J972" s="16" t="e">
        <f>IF('Vastgesteld 7-7-2022'!#REF!&lt;&gt;"",'Vastgesteld 7-7-2022'!#REF!,"")</f>
        <v>#REF!</v>
      </c>
      <c r="BJ972" s="16" t="str">
        <f>IF(COUNTA('Vastgesteld 7-7-2022'!T966:AD966)&lt;&gt;0,1,"")</f>
        <v/>
      </c>
      <c r="BK972" s="16" t="str">
        <f t="shared" si="90"/>
        <v/>
      </c>
      <c r="BL972" s="16" t="str">
        <f>IF('Vastgesteld 7-7-2022'!T966="x","AA","")</f>
        <v/>
      </c>
      <c r="BM972" s="16" t="str">
        <f>IF('Vastgesteld 7-7-2022'!U966="x","A","")</f>
        <v/>
      </c>
      <c r="BN972" s="16" t="str">
        <f>IF('Vastgesteld 7-7-2022'!V966="x","B1","")</f>
        <v/>
      </c>
      <c r="BO972" s="16" t="e">
        <f>IF('Vastgesteld 7-7-2022'!#REF!="x","BB","")</f>
        <v>#REF!</v>
      </c>
      <c r="BP972" s="16" t="str">
        <f>IF('Vastgesteld 7-7-2022'!X966="x","B","")</f>
        <v/>
      </c>
      <c r="BQ972" s="16" t="str">
        <f>IF('Vastgesteld 7-7-2022'!Y966="x","L1","")</f>
        <v/>
      </c>
      <c r="BR972" s="16" t="str">
        <f>IF('Vastgesteld 7-7-2022'!Z966="x","L2","")</f>
        <v/>
      </c>
      <c r="BS972" s="16" t="str">
        <f>IF('Vastgesteld 7-7-2022'!AA966="x","M1","")</f>
        <v/>
      </c>
      <c r="BT972" s="16" t="str">
        <f>IF('Vastgesteld 7-7-2022'!AB966="x","M2","")</f>
        <v/>
      </c>
      <c r="BU972" s="16" t="str">
        <f>IF('Vastgesteld 7-7-2022'!AC966="x","Z1","")</f>
        <v/>
      </c>
      <c r="BV972" s="16" t="str">
        <f>IF('Vastgesteld 7-7-2022'!AD966="x","Z2","")</f>
        <v/>
      </c>
      <c r="BW972" s="16" t="str">
        <f>IF(COUNTA('Vastgesteld 7-7-2022'!K966:S966)&lt;&gt;0,1,"")</f>
        <v/>
      </c>
      <c r="BX972" s="16" t="str">
        <f t="shared" si="91"/>
        <v/>
      </c>
      <c r="BY972" s="16" t="str">
        <f>IF('Vastgesteld 7-7-2022'!K966="x","BB","")</f>
        <v/>
      </c>
      <c r="BZ972" s="16" t="str">
        <f>IF('Vastgesteld 7-7-2022'!L966="x","B","")</f>
        <v/>
      </c>
      <c r="CA972" s="16" t="str">
        <f>IF('Vastgesteld 7-7-2022'!M966="x","L1","")</f>
        <v/>
      </c>
      <c r="CB972" s="16" t="str">
        <f>IF('Vastgesteld 7-7-2022'!N966="x","L2","")</f>
        <v/>
      </c>
      <c r="CC972" s="16" t="str">
        <f>IF('Vastgesteld 7-7-2022'!O966="x","M1","")</f>
        <v/>
      </c>
      <c r="CD972" s="16" t="str">
        <f>IF('Vastgesteld 7-7-2022'!P966="x","M2","")</f>
        <v/>
      </c>
      <c r="CE972" s="16" t="str">
        <f>IF('Vastgesteld 7-7-2022'!Q966="x","Z1","")</f>
        <v/>
      </c>
      <c r="CF972" s="16" t="str">
        <f>IF('Vastgesteld 7-7-2022'!R966="x","Z2","")</f>
        <v/>
      </c>
      <c r="CG972" s="16" t="str">
        <f>IF('Vastgesteld 7-7-2022'!S966="x","ZZL","")</f>
        <v/>
      </c>
      <c r="CL972" s="16" t="str">
        <f>IF(COUNTA('Vastgesteld 7-7-2022'!AV966:BF966)&lt;&gt;0,2,"")</f>
        <v/>
      </c>
      <c r="CM972" s="16" t="str">
        <f t="shared" si="92"/>
        <v/>
      </c>
      <c r="CN972" s="16" t="str">
        <f>IF('Vastgesteld 7-7-2022'!AV966="x","AA","")</f>
        <v/>
      </c>
      <c r="CO972" s="16" t="str">
        <f>IF('Vastgesteld 7-7-2022'!AW966="x","A","")</f>
        <v/>
      </c>
      <c r="CP972" s="16" t="str">
        <f>IF('Vastgesteld 7-7-2022'!AX966="x","BB","")</f>
        <v/>
      </c>
      <c r="CQ972" s="16" t="str">
        <f>IF('Vastgesteld 7-7-2022'!AY966="x","B","")</f>
        <v/>
      </c>
      <c r="CR972" s="16" t="str">
        <f>IF('Vastgesteld 7-7-2022'!AZ966="x","L","")</f>
        <v/>
      </c>
      <c r="CS972" s="16" t="str">
        <f>IF('Vastgesteld 7-7-2022'!BA966="x","M","")</f>
        <v/>
      </c>
      <c r="CT972" s="16" t="str">
        <f>IF('Vastgesteld 7-7-2022'!BB966="x","Z","")</f>
        <v/>
      </c>
      <c r="CU972" s="16" t="str">
        <f>IF('Vastgesteld 7-7-2022'!BF966="x","ZZ","")</f>
        <v/>
      </c>
      <c r="CV972" s="16" t="str">
        <f>IF(COUNTA('Vastgesteld 7-7-2022'!AJ966:AQ966)&lt;&gt;0,2,"")</f>
        <v/>
      </c>
      <c r="CW972" s="16" t="str">
        <f t="shared" si="93"/>
        <v/>
      </c>
      <c r="CX972" s="16" t="str">
        <f>IF('Vastgesteld 7-7-2022'!AJ966="x","BB","")</f>
        <v/>
      </c>
      <c r="CY972" s="16" t="str">
        <f>IF('Vastgesteld 7-7-2022'!AK966="x","B","")</f>
        <v/>
      </c>
      <c r="CZ972" s="16" t="str">
        <f>IF('Vastgesteld 7-7-2022'!AL966="x","L","")</f>
        <v/>
      </c>
      <c r="DA972" s="16" t="str">
        <f>IF('Vastgesteld 7-7-2022'!AM966="x","M","")</f>
        <v/>
      </c>
      <c r="DB972" s="16" t="str">
        <f>IF('Vastgesteld 7-7-2022'!AN966="x","Z","")</f>
        <v/>
      </c>
      <c r="DC972" s="16" t="str">
        <f>IF('Vastgesteld 7-7-2022'!AO966="x","ZZ","")</f>
        <v/>
      </c>
      <c r="DD972" s="16" t="str">
        <f>IF('Vastgesteld 7-7-2022'!AQ966="x","1.40","")</f>
        <v/>
      </c>
      <c r="DE972" s="16" t="str">
        <f>IF(COUNTA('Vastgesteld 7-7-2022'!BH966:BJ966)&lt;&gt;0,6,"")</f>
        <v/>
      </c>
      <c r="DF972" s="16" t="str">
        <f t="shared" si="94"/>
        <v/>
      </c>
      <c r="DG972" s="16" t="str">
        <f>IF('Vastgesteld 7-7-2022'!BH966="x","L","")</f>
        <v/>
      </c>
      <c r="DH972" s="16" t="str">
        <f>IF('Vastgesteld 7-7-2022'!BI966="x","M","")</f>
        <v/>
      </c>
      <c r="DI972" s="16" t="str">
        <f>IF('Vastgesteld 7-7-2022'!BJ966="x","Z","")</f>
        <v/>
      </c>
      <c r="DJ972" s="16" t="str">
        <f>IF('Vastgesteld 7-7-2022'!BK966="x","Z","")</f>
        <v/>
      </c>
      <c r="DK972" s="16" t="str">
        <f>IF(COUNTA('Vastgesteld 7-7-2022'!BM966:BO966)&lt;&gt;0,6,"")</f>
        <v/>
      </c>
      <c r="DL972" s="16" t="str">
        <f t="shared" si="95"/>
        <v/>
      </c>
      <c r="DM972" s="16" t="str">
        <f>IF('Vastgesteld 7-7-2022'!BM966="x","L","")</f>
        <v/>
      </c>
      <c r="DN972" s="16" t="str">
        <f>IF('Vastgesteld 7-7-2022'!BN966="x","M","")</f>
        <v/>
      </c>
      <c r="DO972" s="16" t="str">
        <f>IF('Vastgesteld 7-7-2022'!BO966="x","Z","")</f>
        <v/>
      </c>
      <c r="DP972" s="16" t="str">
        <f>IF('Vastgesteld 7-7-2022'!BP966="x","Z","")</f>
        <v/>
      </c>
    </row>
    <row r="973" spans="1:120" ht="14.4" x14ac:dyDescent="0.3">
      <c r="A973" s="18">
        <f>'Vastgesteld 7-7-2022'!A967</f>
        <v>0</v>
      </c>
      <c r="B973" s="16" t="str">
        <f>IFERROR(VLOOKUP('Vastgesteld 7-7-2022'!#REF!,#REF!,2,FALSE),"")</f>
        <v/>
      </c>
      <c r="C973" s="16">
        <f>'Vastgesteld 7-7-2022'!E967</f>
        <v>0</v>
      </c>
      <c r="D973" s="16" t="str">
        <f>IFERROR(VLOOKUP('Vastgesteld 7-7-2022'!#REF!,#REF!,2,FALSE),"")</f>
        <v/>
      </c>
      <c r="E973" s="16" t="str">
        <f>IFERROR(VLOOKUP('Vastgesteld 7-7-2022'!#REF!,#REF!,5,FALSE),"")</f>
        <v/>
      </c>
      <c r="F973" s="16" t="e">
        <f>IF('Vastgesteld 7-7-2022'!#REF!&lt;&gt;"",'Vastgesteld 7-7-2022'!#REF!,"")</f>
        <v>#REF!</v>
      </c>
      <c r="G973" s="16" t="e">
        <f>IF('Vastgesteld 7-7-2022'!#REF!="Indoor",1,0)</f>
        <v>#REF!</v>
      </c>
      <c r="H973" s="16" t="e">
        <f>'Vastgesteld 7-7-2022'!#REF!</f>
        <v>#REF!</v>
      </c>
      <c r="I973" s="16" t="e">
        <f>IF('Vastgesteld 7-7-2022'!#REF!="Nee",0,IF('Vastgesteld 7-7-2022'!#REF!="Ja",1,""))</f>
        <v>#REF!</v>
      </c>
      <c r="J973" s="16" t="e">
        <f>IF('Vastgesteld 7-7-2022'!#REF!&lt;&gt;"",'Vastgesteld 7-7-2022'!#REF!,"")</f>
        <v>#REF!</v>
      </c>
      <c r="BJ973" s="16" t="str">
        <f>IF(COUNTA('Vastgesteld 7-7-2022'!T967:AD967)&lt;&gt;0,1,"")</f>
        <v/>
      </c>
      <c r="BK973" s="16" t="str">
        <f t="shared" si="90"/>
        <v/>
      </c>
      <c r="BL973" s="16" t="str">
        <f>IF('Vastgesteld 7-7-2022'!T967="x","AA","")</f>
        <v/>
      </c>
      <c r="BM973" s="16" t="str">
        <f>IF('Vastgesteld 7-7-2022'!U967="x","A","")</f>
        <v/>
      </c>
      <c r="BN973" s="16" t="str">
        <f>IF('Vastgesteld 7-7-2022'!V967="x","B1","")</f>
        <v/>
      </c>
      <c r="BO973" s="16" t="e">
        <f>IF('Vastgesteld 7-7-2022'!#REF!="x","BB","")</f>
        <v>#REF!</v>
      </c>
      <c r="BP973" s="16" t="str">
        <f>IF('Vastgesteld 7-7-2022'!X967="x","B","")</f>
        <v/>
      </c>
      <c r="BQ973" s="16" t="str">
        <f>IF('Vastgesteld 7-7-2022'!Y967="x","L1","")</f>
        <v/>
      </c>
      <c r="BR973" s="16" t="str">
        <f>IF('Vastgesteld 7-7-2022'!Z967="x","L2","")</f>
        <v/>
      </c>
      <c r="BS973" s="16" t="str">
        <f>IF('Vastgesteld 7-7-2022'!AA967="x","M1","")</f>
        <v/>
      </c>
      <c r="BT973" s="16" t="str">
        <f>IF('Vastgesteld 7-7-2022'!AB967="x","M2","")</f>
        <v/>
      </c>
      <c r="BU973" s="16" t="str">
        <f>IF('Vastgesteld 7-7-2022'!AC967="x","Z1","")</f>
        <v/>
      </c>
      <c r="BV973" s="16" t="str">
        <f>IF('Vastgesteld 7-7-2022'!AD967="x","Z2","")</f>
        <v/>
      </c>
      <c r="BW973" s="16" t="str">
        <f>IF(COUNTA('Vastgesteld 7-7-2022'!K967:S967)&lt;&gt;0,1,"")</f>
        <v/>
      </c>
      <c r="BX973" s="16" t="str">
        <f t="shared" si="91"/>
        <v/>
      </c>
      <c r="BY973" s="16" t="str">
        <f>IF('Vastgesteld 7-7-2022'!K967="x","BB","")</f>
        <v/>
      </c>
      <c r="BZ973" s="16" t="str">
        <f>IF('Vastgesteld 7-7-2022'!L967="x","B","")</f>
        <v/>
      </c>
      <c r="CA973" s="16" t="str">
        <f>IF('Vastgesteld 7-7-2022'!M967="x","L1","")</f>
        <v/>
      </c>
      <c r="CB973" s="16" t="str">
        <f>IF('Vastgesteld 7-7-2022'!N967="x","L2","")</f>
        <v/>
      </c>
      <c r="CC973" s="16" t="str">
        <f>IF('Vastgesteld 7-7-2022'!O967="x","M1","")</f>
        <v/>
      </c>
      <c r="CD973" s="16" t="str">
        <f>IF('Vastgesteld 7-7-2022'!P967="x","M2","")</f>
        <v/>
      </c>
      <c r="CE973" s="16" t="str">
        <f>IF('Vastgesteld 7-7-2022'!Q967="x","Z1","")</f>
        <v/>
      </c>
      <c r="CF973" s="16" t="str">
        <f>IF('Vastgesteld 7-7-2022'!R967="x","Z2","")</f>
        <v/>
      </c>
      <c r="CG973" s="16" t="str">
        <f>IF('Vastgesteld 7-7-2022'!S967="x","ZZL","")</f>
        <v/>
      </c>
      <c r="CL973" s="16" t="str">
        <f>IF(COUNTA('Vastgesteld 7-7-2022'!AV967:BF967)&lt;&gt;0,2,"")</f>
        <v/>
      </c>
      <c r="CM973" s="16" t="str">
        <f t="shared" si="92"/>
        <v/>
      </c>
      <c r="CN973" s="16" t="str">
        <f>IF('Vastgesteld 7-7-2022'!AV967="x","AA","")</f>
        <v/>
      </c>
      <c r="CO973" s="16" t="str">
        <f>IF('Vastgesteld 7-7-2022'!AW967="x","A","")</f>
        <v/>
      </c>
      <c r="CP973" s="16" t="str">
        <f>IF('Vastgesteld 7-7-2022'!AX967="x","BB","")</f>
        <v/>
      </c>
      <c r="CQ973" s="16" t="str">
        <f>IF('Vastgesteld 7-7-2022'!AY967="x","B","")</f>
        <v/>
      </c>
      <c r="CR973" s="16" t="str">
        <f>IF('Vastgesteld 7-7-2022'!AZ967="x","L","")</f>
        <v/>
      </c>
      <c r="CS973" s="16" t="str">
        <f>IF('Vastgesteld 7-7-2022'!BA967="x","M","")</f>
        <v/>
      </c>
      <c r="CT973" s="16" t="str">
        <f>IF('Vastgesteld 7-7-2022'!BB967="x","Z","")</f>
        <v/>
      </c>
      <c r="CU973" s="16" t="str">
        <f>IF('Vastgesteld 7-7-2022'!BF967="x","ZZ","")</f>
        <v/>
      </c>
      <c r="CV973" s="16" t="str">
        <f>IF(COUNTA('Vastgesteld 7-7-2022'!AJ967:AQ967)&lt;&gt;0,2,"")</f>
        <v/>
      </c>
      <c r="CW973" s="16" t="str">
        <f t="shared" si="93"/>
        <v/>
      </c>
      <c r="CX973" s="16" t="str">
        <f>IF('Vastgesteld 7-7-2022'!AJ967="x","BB","")</f>
        <v/>
      </c>
      <c r="CY973" s="16" t="str">
        <f>IF('Vastgesteld 7-7-2022'!AK967="x","B","")</f>
        <v/>
      </c>
      <c r="CZ973" s="16" t="str">
        <f>IF('Vastgesteld 7-7-2022'!AL967="x","L","")</f>
        <v/>
      </c>
      <c r="DA973" s="16" t="str">
        <f>IF('Vastgesteld 7-7-2022'!AM967="x","M","")</f>
        <v/>
      </c>
      <c r="DB973" s="16" t="str">
        <f>IF('Vastgesteld 7-7-2022'!AN967="x","Z","")</f>
        <v/>
      </c>
      <c r="DC973" s="16" t="str">
        <f>IF('Vastgesteld 7-7-2022'!AO967="x","ZZ","")</f>
        <v/>
      </c>
      <c r="DD973" s="16" t="str">
        <f>IF('Vastgesteld 7-7-2022'!AQ967="x","1.40","")</f>
        <v/>
      </c>
      <c r="DE973" s="16" t="str">
        <f>IF(COUNTA('Vastgesteld 7-7-2022'!BH967:BJ967)&lt;&gt;0,6,"")</f>
        <v/>
      </c>
      <c r="DF973" s="16" t="str">
        <f t="shared" si="94"/>
        <v/>
      </c>
      <c r="DG973" s="16" t="str">
        <f>IF('Vastgesteld 7-7-2022'!BH967="x","L","")</f>
        <v/>
      </c>
      <c r="DH973" s="16" t="str">
        <f>IF('Vastgesteld 7-7-2022'!BI967="x","M","")</f>
        <v/>
      </c>
      <c r="DI973" s="16" t="str">
        <f>IF('Vastgesteld 7-7-2022'!BJ967="x","Z","")</f>
        <v/>
      </c>
      <c r="DJ973" s="16" t="str">
        <f>IF('Vastgesteld 7-7-2022'!BK967="x","Z","")</f>
        <v/>
      </c>
      <c r="DK973" s="16" t="str">
        <f>IF(COUNTA('Vastgesteld 7-7-2022'!BM967:BO967)&lt;&gt;0,6,"")</f>
        <v/>
      </c>
      <c r="DL973" s="16" t="str">
        <f t="shared" si="95"/>
        <v/>
      </c>
      <c r="DM973" s="16" t="str">
        <f>IF('Vastgesteld 7-7-2022'!BM967="x","L","")</f>
        <v/>
      </c>
      <c r="DN973" s="16" t="str">
        <f>IF('Vastgesteld 7-7-2022'!BN967="x","M","")</f>
        <v/>
      </c>
      <c r="DO973" s="16" t="str">
        <f>IF('Vastgesteld 7-7-2022'!BO967="x","Z","")</f>
        <v/>
      </c>
      <c r="DP973" s="16" t="str">
        <f>IF('Vastgesteld 7-7-2022'!BP967="x","Z","")</f>
        <v/>
      </c>
    </row>
    <row r="974" spans="1:120" ht="14.4" x14ac:dyDescent="0.3">
      <c r="A974" s="18">
        <f>'Vastgesteld 7-7-2022'!A968</f>
        <v>0</v>
      </c>
      <c r="B974" s="16" t="str">
        <f>IFERROR(VLOOKUP('Vastgesteld 7-7-2022'!#REF!,#REF!,2,FALSE),"")</f>
        <v/>
      </c>
      <c r="C974" s="16">
        <f>'Vastgesteld 7-7-2022'!E968</f>
        <v>0</v>
      </c>
      <c r="D974" s="16" t="str">
        <f>IFERROR(VLOOKUP('Vastgesteld 7-7-2022'!#REF!,#REF!,2,FALSE),"")</f>
        <v/>
      </c>
      <c r="E974" s="16" t="str">
        <f>IFERROR(VLOOKUP('Vastgesteld 7-7-2022'!#REF!,#REF!,5,FALSE),"")</f>
        <v/>
      </c>
      <c r="F974" s="16" t="e">
        <f>IF('Vastgesteld 7-7-2022'!#REF!&lt;&gt;"",'Vastgesteld 7-7-2022'!#REF!,"")</f>
        <v>#REF!</v>
      </c>
      <c r="G974" s="16" t="e">
        <f>IF('Vastgesteld 7-7-2022'!#REF!="Indoor",1,0)</f>
        <v>#REF!</v>
      </c>
      <c r="H974" s="16" t="e">
        <f>'Vastgesteld 7-7-2022'!#REF!</f>
        <v>#REF!</v>
      </c>
      <c r="I974" s="16" t="e">
        <f>IF('Vastgesteld 7-7-2022'!#REF!="Nee",0,IF('Vastgesteld 7-7-2022'!#REF!="Ja",1,""))</f>
        <v>#REF!</v>
      </c>
      <c r="J974" s="16" t="e">
        <f>IF('Vastgesteld 7-7-2022'!#REF!&lt;&gt;"",'Vastgesteld 7-7-2022'!#REF!,"")</f>
        <v>#REF!</v>
      </c>
      <c r="BJ974" s="16" t="str">
        <f>IF(COUNTA('Vastgesteld 7-7-2022'!T968:AD968)&lt;&gt;0,1,"")</f>
        <v/>
      </c>
      <c r="BK974" s="16" t="str">
        <f t="shared" si="90"/>
        <v/>
      </c>
      <c r="BL974" s="16" t="str">
        <f>IF('Vastgesteld 7-7-2022'!T968="x","AA","")</f>
        <v/>
      </c>
      <c r="BM974" s="16" t="str">
        <f>IF('Vastgesteld 7-7-2022'!U968="x","A","")</f>
        <v/>
      </c>
      <c r="BN974" s="16" t="str">
        <f>IF('Vastgesteld 7-7-2022'!V968="x","B1","")</f>
        <v/>
      </c>
      <c r="BO974" s="16" t="e">
        <f>IF('Vastgesteld 7-7-2022'!#REF!="x","BB","")</f>
        <v>#REF!</v>
      </c>
      <c r="BP974" s="16" t="str">
        <f>IF('Vastgesteld 7-7-2022'!X968="x","B","")</f>
        <v/>
      </c>
      <c r="BQ974" s="16" t="str">
        <f>IF('Vastgesteld 7-7-2022'!Y968="x","L1","")</f>
        <v/>
      </c>
      <c r="BR974" s="16" t="str">
        <f>IF('Vastgesteld 7-7-2022'!Z968="x","L2","")</f>
        <v/>
      </c>
      <c r="BS974" s="16" t="str">
        <f>IF('Vastgesteld 7-7-2022'!AA968="x","M1","")</f>
        <v/>
      </c>
      <c r="BT974" s="16" t="str">
        <f>IF('Vastgesteld 7-7-2022'!AB968="x","M2","")</f>
        <v/>
      </c>
      <c r="BU974" s="16" t="str">
        <f>IF('Vastgesteld 7-7-2022'!AC968="x","Z1","")</f>
        <v/>
      </c>
      <c r="BV974" s="16" t="str">
        <f>IF('Vastgesteld 7-7-2022'!AD968="x","Z2","")</f>
        <v/>
      </c>
      <c r="BW974" s="16" t="str">
        <f>IF(COUNTA('Vastgesteld 7-7-2022'!K968:S968)&lt;&gt;0,1,"")</f>
        <v/>
      </c>
      <c r="BX974" s="16" t="str">
        <f t="shared" si="91"/>
        <v/>
      </c>
      <c r="BY974" s="16" t="str">
        <f>IF('Vastgesteld 7-7-2022'!K968="x","BB","")</f>
        <v/>
      </c>
      <c r="BZ974" s="16" t="str">
        <f>IF('Vastgesteld 7-7-2022'!L968="x","B","")</f>
        <v/>
      </c>
      <c r="CA974" s="16" t="str">
        <f>IF('Vastgesteld 7-7-2022'!M968="x","L1","")</f>
        <v/>
      </c>
      <c r="CB974" s="16" t="str">
        <f>IF('Vastgesteld 7-7-2022'!N968="x","L2","")</f>
        <v/>
      </c>
      <c r="CC974" s="16" t="str">
        <f>IF('Vastgesteld 7-7-2022'!O968="x","M1","")</f>
        <v/>
      </c>
      <c r="CD974" s="16" t="str">
        <f>IF('Vastgesteld 7-7-2022'!P968="x","M2","")</f>
        <v/>
      </c>
      <c r="CE974" s="16" t="str">
        <f>IF('Vastgesteld 7-7-2022'!Q968="x","Z1","")</f>
        <v/>
      </c>
      <c r="CF974" s="16" t="str">
        <f>IF('Vastgesteld 7-7-2022'!R968="x","Z2","")</f>
        <v/>
      </c>
      <c r="CG974" s="16" t="str">
        <f>IF('Vastgesteld 7-7-2022'!S968="x","ZZL","")</f>
        <v/>
      </c>
      <c r="CL974" s="16" t="str">
        <f>IF(COUNTA('Vastgesteld 7-7-2022'!AV968:BF968)&lt;&gt;0,2,"")</f>
        <v/>
      </c>
      <c r="CM974" s="16" t="str">
        <f t="shared" si="92"/>
        <v/>
      </c>
      <c r="CN974" s="16" t="str">
        <f>IF('Vastgesteld 7-7-2022'!AV968="x","AA","")</f>
        <v/>
      </c>
      <c r="CO974" s="16" t="str">
        <f>IF('Vastgesteld 7-7-2022'!AW968="x","A","")</f>
        <v/>
      </c>
      <c r="CP974" s="16" t="str">
        <f>IF('Vastgesteld 7-7-2022'!AX968="x","BB","")</f>
        <v/>
      </c>
      <c r="CQ974" s="16" t="str">
        <f>IF('Vastgesteld 7-7-2022'!AY968="x","B","")</f>
        <v/>
      </c>
      <c r="CR974" s="16" t="str">
        <f>IF('Vastgesteld 7-7-2022'!AZ968="x","L","")</f>
        <v/>
      </c>
      <c r="CS974" s="16" t="str">
        <f>IF('Vastgesteld 7-7-2022'!BA968="x","M","")</f>
        <v/>
      </c>
      <c r="CT974" s="16" t="str">
        <f>IF('Vastgesteld 7-7-2022'!BB968="x","Z","")</f>
        <v/>
      </c>
      <c r="CU974" s="16" t="str">
        <f>IF('Vastgesteld 7-7-2022'!BF968="x","ZZ","")</f>
        <v/>
      </c>
      <c r="CV974" s="16" t="str">
        <f>IF(COUNTA('Vastgesteld 7-7-2022'!AJ968:AQ968)&lt;&gt;0,2,"")</f>
        <v/>
      </c>
      <c r="CW974" s="16" t="str">
        <f t="shared" si="93"/>
        <v/>
      </c>
      <c r="CX974" s="16" t="str">
        <f>IF('Vastgesteld 7-7-2022'!AJ968="x","BB","")</f>
        <v/>
      </c>
      <c r="CY974" s="16" t="str">
        <f>IF('Vastgesteld 7-7-2022'!AK968="x","B","")</f>
        <v/>
      </c>
      <c r="CZ974" s="16" t="str">
        <f>IF('Vastgesteld 7-7-2022'!AL968="x","L","")</f>
        <v/>
      </c>
      <c r="DA974" s="16" t="str">
        <f>IF('Vastgesteld 7-7-2022'!AM968="x","M","")</f>
        <v/>
      </c>
      <c r="DB974" s="16" t="str">
        <f>IF('Vastgesteld 7-7-2022'!AN968="x","Z","")</f>
        <v/>
      </c>
      <c r="DC974" s="16" t="str">
        <f>IF('Vastgesteld 7-7-2022'!AO968="x","ZZ","")</f>
        <v/>
      </c>
      <c r="DD974" s="16" t="str">
        <f>IF('Vastgesteld 7-7-2022'!AQ968="x","1.40","")</f>
        <v/>
      </c>
      <c r="DE974" s="16" t="str">
        <f>IF(COUNTA('Vastgesteld 7-7-2022'!BH968:BJ968)&lt;&gt;0,6,"")</f>
        <v/>
      </c>
      <c r="DF974" s="16" t="str">
        <f t="shared" si="94"/>
        <v/>
      </c>
      <c r="DG974" s="16" t="str">
        <f>IF('Vastgesteld 7-7-2022'!BH968="x","L","")</f>
        <v/>
      </c>
      <c r="DH974" s="16" t="str">
        <f>IF('Vastgesteld 7-7-2022'!BI968="x","M","")</f>
        <v/>
      </c>
      <c r="DI974" s="16" t="str">
        <f>IF('Vastgesteld 7-7-2022'!BJ968="x","Z","")</f>
        <v/>
      </c>
      <c r="DJ974" s="16" t="str">
        <f>IF('Vastgesteld 7-7-2022'!BK968="x","Z","")</f>
        <v/>
      </c>
      <c r="DK974" s="16" t="str">
        <f>IF(COUNTA('Vastgesteld 7-7-2022'!BM968:BO968)&lt;&gt;0,6,"")</f>
        <v/>
      </c>
      <c r="DL974" s="16" t="str">
        <f t="shared" si="95"/>
        <v/>
      </c>
      <c r="DM974" s="16" t="str">
        <f>IF('Vastgesteld 7-7-2022'!BM968="x","L","")</f>
        <v/>
      </c>
      <c r="DN974" s="16" t="str">
        <f>IF('Vastgesteld 7-7-2022'!BN968="x","M","")</f>
        <v/>
      </c>
      <c r="DO974" s="16" t="str">
        <f>IF('Vastgesteld 7-7-2022'!BO968="x","Z","")</f>
        <v/>
      </c>
      <c r="DP974" s="16" t="str">
        <f>IF('Vastgesteld 7-7-2022'!BP968="x","Z","")</f>
        <v/>
      </c>
    </row>
    <row r="975" spans="1:120" ht="14.4" x14ac:dyDescent="0.3">
      <c r="A975" s="18">
        <f>'Vastgesteld 7-7-2022'!A969</f>
        <v>0</v>
      </c>
      <c r="B975" s="16" t="str">
        <f>IFERROR(VLOOKUP('Vastgesteld 7-7-2022'!#REF!,#REF!,2,FALSE),"")</f>
        <v/>
      </c>
      <c r="C975" s="16">
        <f>'Vastgesteld 7-7-2022'!E969</f>
        <v>0</v>
      </c>
      <c r="D975" s="16" t="str">
        <f>IFERROR(VLOOKUP('Vastgesteld 7-7-2022'!#REF!,#REF!,2,FALSE),"")</f>
        <v/>
      </c>
      <c r="E975" s="16" t="str">
        <f>IFERROR(VLOOKUP('Vastgesteld 7-7-2022'!#REF!,#REF!,5,FALSE),"")</f>
        <v/>
      </c>
      <c r="F975" s="16" t="e">
        <f>IF('Vastgesteld 7-7-2022'!#REF!&lt;&gt;"",'Vastgesteld 7-7-2022'!#REF!,"")</f>
        <v>#REF!</v>
      </c>
      <c r="G975" s="16" t="e">
        <f>IF('Vastgesteld 7-7-2022'!#REF!="Indoor",1,0)</f>
        <v>#REF!</v>
      </c>
      <c r="H975" s="16" t="e">
        <f>'Vastgesteld 7-7-2022'!#REF!</f>
        <v>#REF!</v>
      </c>
      <c r="I975" s="16" t="e">
        <f>IF('Vastgesteld 7-7-2022'!#REF!="Nee",0,IF('Vastgesteld 7-7-2022'!#REF!="Ja",1,""))</f>
        <v>#REF!</v>
      </c>
      <c r="J975" s="16" t="e">
        <f>IF('Vastgesteld 7-7-2022'!#REF!&lt;&gt;"",'Vastgesteld 7-7-2022'!#REF!,"")</f>
        <v>#REF!</v>
      </c>
      <c r="BJ975" s="16" t="str">
        <f>IF(COUNTA('Vastgesteld 7-7-2022'!T969:AD969)&lt;&gt;0,1,"")</f>
        <v/>
      </c>
      <c r="BK975" s="16" t="str">
        <f t="shared" si="90"/>
        <v/>
      </c>
      <c r="BL975" s="16" t="str">
        <f>IF('Vastgesteld 7-7-2022'!T969="x","AA","")</f>
        <v/>
      </c>
      <c r="BM975" s="16" t="str">
        <f>IF('Vastgesteld 7-7-2022'!U969="x","A","")</f>
        <v/>
      </c>
      <c r="BN975" s="16" t="str">
        <f>IF('Vastgesteld 7-7-2022'!V969="x","B1","")</f>
        <v/>
      </c>
      <c r="BO975" s="16" t="e">
        <f>IF('Vastgesteld 7-7-2022'!#REF!="x","BB","")</f>
        <v>#REF!</v>
      </c>
      <c r="BP975" s="16" t="str">
        <f>IF('Vastgesteld 7-7-2022'!X969="x","B","")</f>
        <v/>
      </c>
      <c r="BQ975" s="16" t="str">
        <f>IF('Vastgesteld 7-7-2022'!Y969="x","L1","")</f>
        <v/>
      </c>
      <c r="BR975" s="16" t="str">
        <f>IF('Vastgesteld 7-7-2022'!Z969="x","L2","")</f>
        <v/>
      </c>
      <c r="BS975" s="16" t="str">
        <f>IF('Vastgesteld 7-7-2022'!AA969="x","M1","")</f>
        <v/>
      </c>
      <c r="BT975" s="16" t="str">
        <f>IF('Vastgesteld 7-7-2022'!AB969="x","M2","")</f>
        <v/>
      </c>
      <c r="BU975" s="16" t="str">
        <f>IF('Vastgesteld 7-7-2022'!AC969="x","Z1","")</f>
        <v/>
      </c>
      <c r="BV975" s="16" t="str">
        <f>IF('Vastgesteld 7-7-2022'!AD969="x","Z2","")</f>
        <v/>
      </c>
      <c r="BW975" s="16" t="str">
        <f>IF(COUNTA('Vastgesteld 7-7-2022'!K969:S969)&lt;&gt;0,1,"")</f>
        <v/>
      </c>
      <c r="BX975" s="16" t="str">
        <f t="shared" si="91"/>
        <v/>
      </c>
      <c r="BY975" s="16" t="str">
        <f>IF('Vastgesteld 7-7-2022'!K969="x","BB","")</f>
        <v/>
      </c>
      <c r="BZ975" s="16" t="str">
        <f>IF('Vastgesteld 7-7-2022'!L969="x","B","")</f>
        <v/>
      </c>
      <c r="CA975" s="16" t="str">
        <f>IF('Vastgesteld 7-7-2022'!M969="x","L1","")</f>
        <v/>
      </c>
      <c r="CB975" s="16" t="str">
        <f>IF('Vastgesteld 7-7-2022'!N969="x","L2","")</f>
        <v/>
      </c>
      <c r="CC975" s="16" t="str">
        <f>IF('Vastgesteld 7-7-2022'!O969="x","M1","")</f>
        <v/>
      </c>
      <c r="CD975" s="16" t="str">
        <f>IF('Vastgesteld 7-7-2022'!P969="x","M2","")</f>
        <v/>
      </c>
      <c r="CE975" s="16" t="str">
        <f>IF('Vastgesteld 7-7-2022'!Q969="x","Z1","")</f>
        <v/>
      </c>
      <c r="CF975" s="16" t="str">
        <f>IF('Vastgesteld 7-7-2022'!R969="x","Z2","")</f>
        <v/>
      </c>
      <c r="CG975" s="16" t="str">
        <f>IF('Vastgesteld 7-7-2022'!S969="x","ZZL","")</f>
        <v/>
      </c>
      <c r="CL975" s="16" t="str">
        <f>IF(COUNTA('Vastgesteld 7-7-2022'!AV969:BF969)&lt;&gt;0,2,"")</f>
        <v/>
      </c>
      <c r="CM975" s="16" t="str">
        <f t="shared" si="92"/>
        <v/>
      </c>
      <c r="CN975" s="16" t="str">
        <f>IF('Vastgesteld 7-7-2022'!AV969="x","AA","")</f>
        <v/>
      </c>
      <c r="CO975" s="16" t="str">
        <f>IF('Vastgesteld 7-7-2022'!AW969="x","A","")</f>
        <v/>
      </c>
      <c r="CP975" s="16" t="str">
        <f>IF('Vastgesteld 7-7-2022'!AX969="x","BB","")</f>
        <v/>
      </c>
      <c r="CQ975" s="16" t="str">
        <f>IF('Vastgesteld 7-7-2022'!AY969="x","B","")</f>
        <v/>
      </c>
      <c r="CR975" s="16" t="str">
        <f>IF('Vastgesteld 7-7-2022'!AZ969="x","L","")</f>
        <v/>
      </c>
      <c r="CS975" s="16" t="str">
        <f>IF('Vastgesteld 7-7-2022'!BA969="x","M","")</f>
        <v/>
      </c>
      <c r="CT975" s="16" t="str">
        <f>IF('Vastgesteld 7-7-2022'!BB969="x","Z","")</f>
        <v/>
      </c>
      <c r="CU975" s="16" t="str">
        <f>IF('Vastgesteld 7-7-2022'!BF969="x","ZZ","")</f>
        <v/>
      </c>
      <c r="CV975" s="16" t="str">
        <f>IF(COUNTA('Vastgesteld 7-7-2022'!AJ969:AQ969)&lt;&gt;0,2,"")</f>
        <v/>
      </c>
      <c r="CW975" s="16" t="str">
        <f t="shared" si="93"/>
        <v/>
      </c>
      <c r="CX975" s="16" t="str">
        <f>IF('Vastgesteld 7-7-2022'!AJ969="x","BB","")</f>
        <v/>
      </c>
      <c r="CY975" s="16" t="str">
        <f>IF('Vastgesteld 7-7-2022'!AK969="x","B","")</f>
        <v/>
      </c>
      <c r="CZ975" s="16" t="str">
        <f>IF('Vastgesteld 7-7-2022'!AL969="x","L","")</f>
        <v/>
      </c>
      <c r="DA975" s="16" t="str">
        <f>IF('Vastgesteld 7-7-2022'!AM969="x","M","")</f>
        <v/>
      </c>
      <c r="DB975" s="16" t="str">
        <f>IF('Vastgesteld 7-7-2022'!AN969="x","Z","")</f>
        <v/>
      </c>
      <c r="DC975" s="16" t="str">
        <f>IF('Vastgesteld 7-7-2022'!AO969="x","ZZ","")</f>
        <v/>
      </c>
      <c r="DD975" s="16" t="str">
        <f>IF('Vastgesteld 7-7-2022'!AQ969="x","1.40","")</f>
        <v/>
      </c>
      <c r="DE975" s="16" t="str">
        <f>IF(COUNTA('Vastgesteld 7-7-2022'!BH969:BJ969)&lt;&gt;0,6,"")</f>
        <v/>
      </c>
      <c r="DF975" s="16" t="str">
        <f t="shared" si="94"/>
        <v/>
      </c>
      <c r="DG975" s="16" t="str">
        <f>IF('Vastgesteld 7-7-2022'!BH969="x","L","")</f>
        <v/>
      </c>
      <c r="DH975" s="16" t="str">
        <f>IF('Vastgesteld 7-7-2022'!BI969="x","M","")</f>
        <v/>
      </c>
      <c r="DI975" s="16" t="str">
        <f>IF('Vastgesteld 7-7-2022'!BJ969="x","Z","")</f>
        <v/>
      </c>
      <c r="DJ975" s="16" t="str">
        <f>IF('Vastgesteld 7-7-2022'!BK969="x","Z","")</f>
        <v/>
      </c>
      <c r="DK975" s="16" t="str">
        <f>IF(COUNTA('Vastgesteld 7-7-2022'!BM969:BO969)&lt;&gt;0,6,"")</f>
        <v/>
      </c>
      <c r="DL975" s="16" t="str">
        <f t="shared" si="95"/>
        <v/>
      </c>
      <c r="DM975" s="16" t="str">
        <f>IF('Vastgesteld 7-7-2022'!BM969="x","L","")</f>
        <v/>
      </c>
      <c r="DN975" s="16" t="str">
        <f>IF('Vastgesteld 7-7-2022'!BN969="x","M","")</f>
        <v/>
      </c>
      <c r="DO975" s="16" t="str">
        <f>IF('Vastgesteld 7-7-2022'!BO969="x","Z","")</f>
        <v/>
      </c>
      <c r="DP975" s="16" t="str">
        <f>IF('Vastgesteld 7-7-2022'!BP969="x","Z","")</f>
        <v/>
      </c>
    </row>
    <row r="976" spans="1:120" ht="14.4" x14ac:dyDescent="0.3">
      <c r="A976" s="18">
        <f>'Vastgesteld 7-7-2022'!A970</f>
        <v>0</v>
      </c>
      <c r="B976" s="16" t="str">
        <f>IFERROR(VLOOKUP('Vastgesteld 7-7-2022'!#REF!,#REF!,2,FALSE),"")</f>
        <v/>
      </c>
      <c r="C976" s="16">
        <f>'Vastgesteld 7-7-2022'!E970</f>
        <v>0</v>
      </c>
      <c r="D976" s="16" t="str">
        <f>IFERROR(VLOOKUP('Vastgesteld 7-7-2022'!#REF!,#REF!,2,FALSE),"")</f>
        <v/>
      </c>
      <c r="E976" s="16" t="str">
        <f>IFERROR(VLOOKUP('Vastgesteld 7-7-2022'!#REF!,#REF!,5,FALSE),"")</f>
        <v/>
      </c>
      <c r="F976" s="16" t="e">
        <f>IF('Vastgesteld 7-7-2022'!#REF!&lt;&gt;"",'Vastgesteld 7-7-2022'!#REF!,"")</f>
        <v>#REF!</v>
      </c>
      <c r="G976" s="16" t="e">
        <f>IF('Vastgesteld 7-7-2022'!#REF!="Indoor",1,0)</f>
        <v>#REF!</v>
      </c>
      <c r="H976" s="16" t="e">
        <f>'Vastgesteld 7-7-2022'!#REF!</f>
        <v>#REF!</v>
      </c>
      <c r="I976" s="16" t="e">
        <f>IF('Vastgesteld 7-7-2022'!#REF!="Nee",0,IF('Vastgesteld 7-7-2022'!#REF!="Ja",1,""))</f>
        <v>#REF!</v>
      </c>
      <c r="J976" s="16" t="e">
        <f>IF('Vastgesteld 7-7-2022'!#REF!&lt;&gt;"",'Vastgesteld 7-7-2022'!#REF!,"")</f>
        <v>#REF!</v>
      </c>
      <c r="BJ976" s="16" t="str">
        <f>IF(COUNTA('Vastgesteld 7-7-2022'!T970:AD970)&lt;&gt;0,1,"")</f>
        <v/>
      </c>
      <c r="BK976" s="16" t="str">
        <f t="shared" si="90"/>
        <v/>
      </c>
      <c r="BL976" s="16" t="str">
        <f>IF('Vastgesteld 7-7-2022'!T970="x","AA","")</f>
        <v/>
      </c>
      <c r="BM976" s="16" t="str">
        <f>IF('Vastgesteld 7-7-2022'!U970="x","A","")</f>
        <v/>
      </c>
      <c r="BN976" s="16" t="str">
        <f>IF('Vastgesteld 7-7-2022'!V970="x","B1","")</f>
        <v/>
      </c>
      <c r="BO976" s="16" t="e">
        <f>IF('Vastgesteld 7-7-2022'!#REF!="x","BB","")</f>
        <v>#REF!</v>
      </c>
      <c r="BP976" s="16" t="str">
        <f>IF('Vastgesteld 7-7-2022'!X970="x","B","")</f>
        <v/>
      </c>
      <c r="BQ976" s="16" t="str">
        <f>IF('Vastgesteld 7-7-2022'!Y970="x","L1","")</f>
        <v/>
      </c>
      <c r="BR976" s="16" t="str">
        <f>IF('Vastgesteld 7-7-2022'!Z970="x","L2","")</f>
        <v/>
      </c>
      <c r="BS976" s="16" t="str">
        <f>IF('Vastgesteld 7-7-2022'!AA970="x","M1","")</f>
        <v/>
      </c>
      <c r="BT976" s="16" t="str">
        <f>IF('Vastgesteld 7-7-2022'!AB970="x","M2","")</f>
        <v/>
      </c>
      <c r="BU976" s="16" t="str">
        <f>IF('Vastgesteld 7-7-2022'!AC970="x","Z1","")</f>
        <v/>
      </c>
      <c r="BV976" s="16" t="str">
        <f>IF('Vastgesteld 7-7-2022'!AD970="x","Z2","")</f>
        <v/>
      </c>
      <c r="BW976" s="16" t="str">
        <f>IF(COUNTA('Vastgesteld 7-7-2022'!K970:S970)&lt;&gt;0,1,"")</f>
        <v/>
      </c>
      <c r="BX976" s="16" t="str">
        <f t="shared" si="91"/>
        <v/>
      </c>
      <c r="BY976" s="16" t="str">
        <f>IF('Vastgesteld 7-7-2022'!K970="x","BB","")</f>
        <v/>
      </c>
      <c r="BZ976" s="16" t="str">
        <f>IF('Vastgesteld 7-7-2022'!L970="x","B","")</f>
        <v/>
      </c>
      <c r="CA976" s="16" t="str">
        <f>IF('Vastgesteld 7-7-2022'!M970="x","L1","")</f>
        <v/>
      </c>
      <c r="CB976" s="16" t="str">
        <f>IF('Vastgesteld 7-7-2022'!N970="x","L2","")</f>
        <v/>
      </c>
      <c r="CC976" s="16" t="str">
        <f>IF('Vastgesteld 7-7-2022'!O970="x","M1","")</f>
        <v/>
      </c>
      <c r="CD976" s="16" t="str">
        <f>IF('Vastgesteld 7-7-2022'!P970="x","M2","")</f>
        <v/>
      </c>
      <c r="CE976" s="16" t="str">
        <f>IF('Vastgesteld 7-7-2022'!Q970="x","Z1","")</f>
        <v/>
      </c>
      <c r="CF976" s="16" t="str">
        <f>IF('Vastgesteld 7-7-2022'!R970="x","Z2","")</f>
        <v/>
      </c>
      <c r="CG976" s="16" t="str">
        <f>IF('Vastgesteld 7-7-2022'!S970="x","ZZL","")</f>
        <v/>
      </c>
      <c r="CL976" s="16" t="str">
        <f>IF(COUNTA('Vastgesteld 7-7-2022'!AV970:BF970)&lt;&gt;0,2,"")</f>
        <v/>
      </c>
      <c r="CM976" s="16" t="str">
        <f t="shared" si="92"/>
        <v/>
      </c>
      <c r="CN976" s="16" t="str">
        <f>IF('Vastgesteld 7-7-2022'!AV970="x","AA","")</f>
        <v/>
      </c>
      <c r="CO976" s="16" t="str">
        <f>IF('Vastgesteld 7-7-2022'!AW970="x","A","")</f>
        <v/>
      </c>
      <c r="CP976" s="16" t="str">
        <f>IF('Vastgesteld 7-7-2022'!AX970="x","BB","")</f>
        <v/>
      </c>
      <c r="CQ976" s="16" t="str">
        <f>IF('Vastgesteld 7-7-2022'!AY970="x","B","")</f>
        <v/>
      </c>
      <c r="CR976" s="16" t="str">
        <f>IF('Vastgesteld 7-7-2022'!AZ970="x","L","")</f>
        <v/>
      </c>
      <c r="CS976" s="16" t="str">
        <f>IF('Vastgesteld 7-7-2022'!BA970="x","M","")</f>
        <v/>
      </c>
      <c r="CT976" s="16" t="str">
        <f>IF('Vastgesteld 7-7-2022'!BB970="x","Z","")</f>
        <v/>
      </c>
      <c r="CU976" s="16" t="str">
        <f>IF('Vastgesteld 7-7-2022'!BF970="x","ZZ","")</f>
        <v/>
      </c>
      <c r="CV976" s="16" t="str">
        <f>IF(COUNTA('Vastgesteld 7-7-2022'!AJ970:AQ970)&lt;&gt;0,2,"")</f>
        <v/>
      </c>
      <c r="CW976" s="16" t="str">
        <f t="shared" si="93"/>
        <v/>
      </c>
      <c r="CX976" s="16" t="str">
        <f>IF('Vastgesteld 7-7-2022'!AJ970="x","BB","")</f>
        <v/>
      </c>
      <c r="CY976" s="16" t="str">
        <f>IF('Vastgesteld 7-7-2022'!AK970="x","B","")</f>
        <v/>
      </c>
      <c r="CZ976" s="16" t="str">
        <f>IF('Vastgesteld 7-7-2022'!AL970="x","L","")</f>
        <v/>
      </c>
      <c r="DA976" s="16" t="str">
        <f>IF('Vastgesteld 7-7-2022'!AM970="x","M","")</f>
        <v/>
      </c>
      <c r="DB976" s="16" t="str">
        <f>IF('Vastgesteld 7-7-2022'!AN970="x","Z","")</f>
        <v/>
      </c>
      <c r="DC976" s="16" t="str">
        <f>IF('Vastgesteld 7-7-2022'!AO970="x","ZZ","")</f>
        <v/>
      </c>
      <c r="DD976" s="16" t="str">
        <f>IF('Vastgesteld 7-7-2022'!AQ970="x","1.40","")</f>
        <v/>
      </c>
      <c r="DE976" s="16" t="str">
        <f>IF(COUNTA('Vastgesteld 7-7-2022'!BH970:BJ970)&lt;&gt;0,6,"")</f>
        <v/>
      </c>
      <c r="DF976" s="16" t="str">
        <f t="shared" si="94"/>
        <v/>
      </c>
      <c r="DG976" s="16" t="str">
        <f>IF('Vastgesteld 7-7-2022'!BH970="x","L","")</f>
        <v/>
      </c>
      <c r="DH976" s="16" t="str">
        <f>IF('Vastgesteld 7-7-2022'!BI970="x","M","")</f>
        <v/>
      </c>
      <c r="DI976" s="16" t="str">
        <f>IF('Vastgesteld 7-7-2022'!BJ970="x","Z","")</f>
        <v/>
      </c>
      <c r="DJ976" s="16" t="str">
        <f>IF('Vastgesteld 7-7-2022'!BK970="x","Z","")</f>
        <v/>
      </c>
      <c r="DK976" s="16" t="str">
        <f>IF(COUNTA('Vastgesteld 7-7-2022'!BM970:BO970)&lt;&gt;0,6,"")</f>
        <v/>
      </c>
      <c r="DL976" s="16" t="str">
        <f t="shared" si="95"/>
        <v/>
      </c>
      <c r="DM976" s="16" t="str">
        <f>IF('Vastgesteld 7-7-2022'!BM970="x","L","")</f>
        <v/>
      </c>
      <c r="DN976" s="16" t="str">
        <f>IF('Vastgesteld 7-7-2022'!BN970="x","M","")</f>
        <v/>
      </c>
      <c r="DO976" s="16" t="str">
        <f>IF('Vastgesteld 7-7-2022'!BO970="x","Z","")</f>
        <v/>
      </c>
      <c r="DP976" s="16" t="str">
        <f>IF('Vastgesteld 7-7-2022'!BP970="x","Z","")</f>
        <v/>
      </c>
    </row>
    <row r="977" spans="1:120" ht="14.4" x14ac:dyDescent="0.3">
      <c r="A977" s="18">
        <f>'Vastgesteld 7-7-2022'!A971</f>
        <v>0</v>
      </c>
      <c r="B977" s="16" t="str">
        <f>IFERROR(VLOOKUP('Vastgesteld 7-7-2022'!#REF!,#REF!,2,FALSE),"")</f>
        <v/>
      </c>
      <c r="C977" s="16">
        <f>'Vastgesteld 7-7-2022'!E971</f>
        <v>0</v>
      </c>
      <c r="D977" s="16" t="str">
        <f>IFERROR(VLOOKUP('Vastgesteld 7-7-2022'!#REF!,#REF!,2,FALSE),"")</f>
        <v/>
      </c>
      <c r="E977" s="16" t="str">
        <f>IFERROR(VLOOKUP('Vastgesteld 7-7-2022'!#REF!,#REF!,5,FALSE),"")</f>
        <v/>
      </c>
      <c r="F977" s="16" t="e">
        <f>IF('Vastgesteld 7-7-2022'!#REF!&lt;&gt;"",'Vastgesteld 7-7-2022'!#REF!,"")</f>
        <v>#REF!</v>
      </c>
      <c r="G977" s="16" t="e">
        <f>IF('Vastgesteld 7-7-2022'!#REF!="Indoor",1,0)</f>
        <v>#REF!</v>
      </c>
      <c r="H977" s="16" t="e">
        <f>'Vastgesteld 7-7-2022'!#REF!</f>
        <v>#REF!</v>
      </c>
      <c r="I977" s="16" t="e">
        <f>IF('Vastgesteld 7-7-2022'!#REF!="Nee",0,IF('Vastgesteld 7-7-2022'!#REF!="Ja",1,""))</f>
        <v>#REF!</v>
      </c>
      <c r="J977" s="16" t="e">
        <f>IF('Vastgesteld 7-7-2022'!#REF!&lt;&gt;"",'Vastgesteld 7-7-2022'!#REF!,"")</f>
        <v>#REF!</v>
      </c>
      <c r="BJ977" s="16" t="str">
        <f>IF(COUNTA('Vastgesteld 7-7-2022'!T971:AD971)&lt;&gt;0,1,"")</f>
        <v/>
      </c>
      <c r="BK977" s="16" t="str">
        <f t="shared" si="90"/>
        <v/>
      </c>
      <c r="BL977" s="16" t="str">
        <f>IF('Vastgesteld 7-7-2022'!T971="x","AA","")</f>
        <v/>
      </c>
      <c r="BM977" s="16" t="str">
        <f>IF('Vastgesteld 7-7-2022'!U971="x","A","")</f>
        <v/>
      </c>
      <c r="BN977" s="16" t="str">
        <f>IF('Vastgesteld 7-7-2022'!V971="x","B1","")</f>
        <v/>
      </c>
      <c r="BO977" s="16" t="e">
        <f>IF('Vastgesteld 7-7-2022'!#REF!="x","BB","")</f>
        <v>#REF!</v>
      </c>
      <c r="BP977" s="16" t="str">
        <f>IF('Vastgesteld 7-7-2022'!X971="x","B","")</f>
        <v/>
      </c>
      <c r="BQ977" s="16" t="str">
        <f>IF('Vastgesteld 7-7-2022'!Y971="x","L1","")</f>
        <v/>
      </c>
      <c r="BR977" s="16" t="str">
        <f>IF('Vastgesteld 7-7-2022'!Z971="x","L2","")</f>
        <v/>
      </c>
      <c r="BS977" s="16" t="str">
        <f>IF('Vastgesteld 7-7-2022'!AA971="x","M1","")</f>
        <v/>
      </c>
      <c r="BT977" s="16" t="str">
        <f>IF('Vastgesteld 7-7-2022'!AB971="x","M2","")</f>
        <v/>
      </c>
      <c r="BU977" s="16" t="str">
        <f>IF('Vastgesteld 7-7-2022'!AC971="x","Z1","")</f>
        <v/>
      </c>
      <c r="BV977" s="16" t="str">
        <f>IF('Vastgesteld 7-7-2022'!AD971="x","Z2","")</f>
        <v/>
      </c>
      <c r="BW977" s="16" t="str">
        <f>IF(COUNTA('Vastgesteld 7-7-2022'!K971:S971)&lt;&gt;0,1,"")</f>
        <v/>
      </c>
      <c r="BX977" s="16" t="str">
        <f t="shared" si="91"/>
        <v/>
      </c>
      <c r="BY977" s="16" t="str">
        <f>IF('Vastgesteld 7-7-2022'!K971="x","BB","")</f>
        <v/>
      </c>
      <c r="BZ977" s="16" t="str">
        <f>IF('Vastgesteld 7-7-2022'!L971="x","B","")</f>
        <v/>
      </c>
      <c r="CA977" s="16" t="str">
        <f>IF('Vastgesteld 7-7-2022'!M971="x","L1","")</f>
        <v/>
      </c>
      <c r="CB977" s="16" t="str">
        <f>IF('Vastgesteld 7-7-2022'!N971="x","L2","")</f>
        <v/>
      </c>
      <c r="CC977" s="16" t="str">
        <f>IF('Vastgesteld 7-7-2022'!O971="x","M1","")</f>
        <v/>
      </c>
      <c r="CD977" s="16" t="str">
        <f>IF('Vastgesteld 7-7-2022'!P971="x","M2","")</f>
        <v/>
      </c>
      <c r="CE977" s="16" t="str">
        <f>IF('Vastgesteld 7-7-2022'!Q971="x","Z1","")</f>
        <v/>
      </c>
      <c r="CF977" s="16" t="str">
        <f>IF('Vastgesteld 7-7-2022'!R971="x","Z2","")</f>
        <v/>
      </c>
      <c r="CG977" s="16" t="str">
        <f>IF('Vastgesteld 7-7-2022'!S971="x","ZZL","")</f>
        <v/>
      </c>
      <c r="CL977" s="16" t="str">
        <f>IF(COUNTA('Vastgesteld 7-7-2022'!AV971:BF971)&lt;&gt;0,2,"")</f>
        <v/>
      </c>
      <c r="CM977" s="16" t="str">
        <f t="shared" si="92"/>
        <v/>
      </c>
      <c r="CN977" s="16" t="str">
        <f>IF('Vastgesteld 7-7-2022'!AV971="x","AA","")</f>
        <v/>
      </c>
      <c r="CO977" s="16" t="str">
        <f>IF('Vastgesteld 7-7-2022'!AW971="x","A","")</f>
        <v/>
      </c>
      <c r="CP977" s="16" t="str">
        <f>IF('Vastgesteld 7-7-2022'!AX971="x","BB","")</f>
        <v/>
      </c>
      <c r="CQ977" s="16" t="str">
        <f>IF('Vastgesteld 7-7-2022'!AY971="x","B","")</f>
        <v/>
      </c>
      <c r="CR977" s="16" t="str">
        <f>IF('Vastgesteld 7-7-2022'!AZ971="x","L","")</f>
        <v/>
      </c>
      <c r="CS977" s="16" t="str">
        <f>IF('Vastgesteld 7-7-2022'!BA971="x","M","")</f>
        <v/>
      </c>
      <c r="CT977" s="16" t="str">
        <f>IF('Vastgesteld 7-7-2022'!BB971="x","Z","")</f>
        <v/>
      </c>
      <c r="CU977" s="16" t="str">
        <f>IF('Vastgesteld 7-7-2022'!BF971="x","ZZ","")</f>
        <v/>
      </c>
      <c r="CV977" s="16" t="str">
        <f>IF(COUNTA('Vastgesteld 7-7-2022'!AJ971:AQ971)&lt;&gt;0,2,"")</f>
        <v/>
      </c>
      <c r="CW977" s="16" t="str">
        <f t="shared" si="93"/>
        <v/>
      </c>
      <c r="CX977" s="16" t="str">
        <f>IF('Vastgesteld 7-7-2022'!AJ971="x","BB","")</f>
        <v/>
      </c>
      <c r="CY977" s="16" t="str">
        <f>IF('Vastgesteld 7-7-2022'!AK971="x","B","")</f>
        <v/>
      </c>
      <c r="CZ977" s="16" t="str">
        <f>IF('Vastgesteld 7-7-2022'!AL971="x","L","")</f>
        <v/>
      </c>
      <c r="DA977" s="16" t="str">
        <f>IF('Vastgesteld 7-7-2022'!AM971="x","M","")</f>
        <v/>
      </c>
      <c r="DB977" s="16" t="str">
        <f>IF('Vastgesteld 7-7-2022'!AN971="x","Z","")</f>
        <v/>
      </c>
      <c r="DC977" s="16" t="str">
        <f>IF('Vastgesteld 7-7-2022'!AO971="x","ZZ","")</f>
        <v/>
      </c>
      <c r="DD977" s="16" t="str">
        <f>IF('Vastgesteld 7-7-2022'!AQ971="x","1.40","")</f>
        <v/>
      </c>
      <c r="DE977" s="16" t="str">
        <f>IF(COUNTA('Vastgesteld 7-7-2022'!BH971:BJ971)&lt;&gt;0,6,"")</f>
        <v/>
      </c>
      <c r="DF977" s="16" t="str">
        <f t="shared" si="94"/>
        <v/>
      </c>
      <c r="DG977" s="16" t="str">
        <f>IF('Vastgesteld 7-7-2022'!BH971="x","L","")</f>
        <v/>
      </c>
      <c r="DH977" s="16" t="str">
        <f>IF('Vastgesteld 7-7-2022'!BI971="x","M","")</f>
        <v/>
      </c>
      <c r="DI977" s="16" t="str">
        <f>IF('Vastgesteld 7-7-2022'!BJ971="x","Z","")</f>
        <v/>
      </c>
      <c r="DJ977" s="16" t="str">
        <f>IF('Vastgesteld 7-7-2022'!BK971="x","Z","")</f>
        <v/>
      </c>
      <c r="DK977" s="16" t="str">
        <f>IF(COUNTA('Vastgesteld 7-7-2022'!BM971:BO971)&lt;&gt;0,6,"")</f>
        <v/>
      </c>
      <c r="DL977" s="16" t="str">
        <f t="shared" si="95"/>
        <v/>
      </c>
      <c r="DM977" s="16" t="str">
        <f>IF('Vastgesteld 7-7-2022'!BM971="x","L","")</f>
        <v/>
      </c>
      <c r="DN977" s="16" t="str">
        <f>IF('Vastgesteld 7-7-2022'!BN971="x","M","")</f>
        <v/>
      </c>
      <c r="DO977" s="16" t="str">
        <f>IF('Vastgesteld 7-7-2022'!BO971="x","Z","")</f>
        <v/>
      </c>
      <c r="DP977" s="16" t="str">
        <f>IF('Vastgesteld 7-7-2022'!BP971="x","Z","")</f>
        <v/>
      </c>
    </row>
    <row r="978" spans="1:120" ht="14.4" x14ac:dyDescent="0.3">
      <c r="A978" s="18">
        <f>'Vastgesteld 7-7-2022'!A972</f>
        <v>0</v>
      </c>
      <c r="B978" s="16" t="str">
        <f>IFERROR(VLOOKUP('Vastgesteld 7-7-2022'!#REF!,#REF!,2,FALSE),"")</f>
        <v/>
      </c>
      <c r="C978" s="16">
        <f>'Vastgesteld 7-7-2022'!E972</f>
        <v>0</v>
      </c>
      <c r="D978" s="16" t="str">
        <f>IFERROR(VLOOKUP('Vastgesteld 7-7-2022'!#REF!,#REF!,2,FALSE),"")</f>
        <v/>
      </c>
      <c r="E978" s="16" t="str">
        <f>IFERROR(VLOOKUP('Vastgesteld 7-7-2022'!#REF!,#REF!,5,FALSE),"")</f>
        <v/>
      </c>
      <c r="F978" s="16" t="e">
        <f>IF('Vastgesteld 7-7-2022'!#REF!&lt;&gt;"",'Vastgesteld 7-7-2022'!#REF!,"")</f>
        <v>#REF!</v>
      </c>
      <c r="G978" s="16" t="e">
        <f>IF('Vastgesteld 7-7-2022'!#REF!="Indoor",1,0)</f>
        <v>#REF!</v>
      </c>
      <c r="H978" s="16" t="e">
        <f>'Vastgesteld 7-7-2022'!#REF!</f>
        <v>#REF!</v>
      </c>
      <c r="I978" s="16" t="e">
        <f>IF('Vastgesteld 7-7-2022'!#REF!="Nee",0,IF('Vastgesteld 7-7-2022'!#REF!="Ja",1,""))</f>
        <v>#REF!</v>
      </c>
      <c r="J978" s="16" t="e">
        <f>IF('Vastgesteld 7-7-2022'!#REF!&lt;&gt;"",'Vastgesteld 7-7-2022'!#REF!,"")</f>
        <v>#REF!</v>
      </c>
      <c r="BJ978" s="16" t="str">
        <f>IF(COUNTA('Vastgesteld 7-7-2022'!T972:AD972)&lt;&gt;0,1,"")</f>
        <v/>
      </c>
      <c r="BK978" s="16" t="str">
        <f t="shared" si="90"/>
        <v/>
      </c>
      <c r="BL978" s="16" t="str">
        <f>IF('Vastgesteld 7-7-2022'!T972="x","AA","")</f>
        <v/>
      </c>
      <c r="BM978" s="16" t="str">
        <f>IF('Vastgesteld 7-7-2022'!U972="x","A","")</f>
        <v/>
      </c>
      <c r="BN978" s="16" t="str">
        <f>IF('Vastgesteld 7-7-2022'!V972="x","B1","")</f>
        <v/>
      </c>
      <c r="BO978" s="16" t="e">
        <f>IF('Vastgesteld 7-7-2022'!#REF!="x","BB","")</f>
        <v>#REF!</v>
      </c>
      <c r="BP978" s="16" t="str">
        <f>IF('Vastgesteld 7-7-2022'!X972="x","B","")</f>
        <v/>
      </c>
      <c r="BQ978" s="16" t="str">
        <f>IF('Vastgesteld 7-7-2022'!Y972="x","L1","")</f>
        <v/>
      </c>
      <c r="BR978" s="16" t="str">
        <f>IF('Vastgesteld 7-7-2022'!Z972="x","L2","")</f>
        <v/>
      </c>
      <c r="BS978" s="16" t="str">
        <f>IF('Vastgesteld 7-7-2022'!AA972="x","M1","")</f>
        <v/>
      </c>
      <c r="BT978" s="16" t="str">
        <f>IF('Vastgesteld 7-7-2022'!AB972="x","M2","")</f>
        <v/>
      </c>
      <c r="BU978" s="16" t="str">
        <f>IF('Vastgesteld 7-7-2022'!AC972="x","Z1","")</f>
        <v/>
      </c>
      <c r="BV978" s="16" t="str">
        <f>IF('Vastgesteld 7-7-2022'!AD972="x","Z2","")</f>
        <v/>
      </c>
      <c r="BW978" s="16" t="str">
        <f>IF(COUNTA('Vastgesteld 7-7-2022'!K972:S972)&lt;&gt;0,1,"")</f>
        <v/>
      </c>
      <c r="BX978" s="16" t="str">
        <f t="shared" si="91"/>
        <v/>
      </c>
      <c r="BY978" s="16" t="str">
        <f>IF('Vastgesteld 7-7-2022'!K972="x","BB","")</f>
        <v/>
      </c>
      <c r="BZ978" s="16" t="str">
        <f>IF('Vastgesteld 7-7-2022'!L972="x","B","")</f>
        <v/>
      </c>
      <c r="CA978" s="16" t="str">
        <f>IF('Vastgesteld 7-7-2022'!M972="x","L1","")</f>
        <v/>
      </c>
      <c r="CB978" s="16" t="str">
        <f>IF('Vastgesteld 7-7-2022'!N972="x","L2","")</f>
        <v/>
      </c>
      <c r="CC978" s="16" t="str">
        <f>IF('Vastgesteld 7-7-2022'!O972="x","M1","")</f>
        <v/>
      </c>
      <c r="CD978" s="16" t="str">
        <f>IF('Vastgesteld 7-7-2022'!P972="x","M2","")</f>
        <v/>
      </c>
      <c r="CE978" s="16" t="str">
        <f>IF('Vastgesteld 7-7-2022'!Q972="x","Z1","")</f>
        <v/>
      </c>
      <c r="CF978" s="16" t="str">
        <f>IF('Vastgesteld 7-7-2022'!R972="x","Z2","")</f>
        <v/>
      </c>
      <c r="CG978" s="16" t="str">
        <f>IF('Vastgesteld 7-7-2022'!S972="x","ZZL","")</f>
        <v/>
      </c>
      <c r="CL978" s="16" t="str">
        <f>IF(COUNTA('Vastgesteld 7-7-2022'!AV972:BF972)&lt;&gt;0,2,"")</f>
        <v/>
      </c>
      <c r="CM978" s="16" t="str">
        <f t="shared" si="92"/>
        <v/>
      </c>
      <c r="CN978" s="16" t="str">
        <f>IF('Vastgesteld 7-7-2022'!AV972="x","AA","")</f>
        <v/>
      </c>
      <c r="CO978" s="16" t="str">
        <f>IF('Vastgesteld 7-7-2022'!AW972="x","A","")</f>
        <v/>
      </c>
      <c r="CP978" s="16" t="str">
        <f>IF('Vastgesteld 7-7-2022'!AX972="x","BB","")</f>
        <v/>
      </c>
      <c r="CQ978" s="16" t="str">
        <f>IF('Vastgesteld 7-7-2022'!AY972="x","B","")</f>
        <v/>
      </c>
      <c r="CR978" s="16" t="str">
        <f>IF('Vastgesteld 7-7-2022'!AZ972="x","L","")</f>
        <v/>
      </c>
      <c r="CS978" s="16" t="str">
        <f>IF('Vastgesteld 7-7-2022'!BA972="x","M","")</f>
        <v/>
      </c>
      <c r="CT978" s="16" t="str">
        <f>IF('Vastgesteld 7-7-2022'!BB972="x","Z","")</f>
        <v/>
      </c>
      <c r="CU978" s="16" t="str">
        <f>IF('Vastgesteld 7-7-2022'!BF972="x","ZZ","")</f>
        <v/>
      </c>
      <c r="CV978" s="16" t="str">
        <f>IF(COUNTA('Vastgesteld 7-7-2022'!AJ972:AQ972)&lt;&gt;0,2,"")</f>
        <v/>
      </c>
      <c r="CW978" s="16" t="str">
        <f t="shared" si="93"/>
        <v/>
      </c>
      <c r="CX978" s="16" t="str">
        <f>IF('Vastgesteld 7-7-2022'!AJ972="x","BB","")</f>
        <v/>
      </c>
      <c r="CY978" s="16" t="str">
        <f>IF('Vastgesteld 7-7-2022'!AK972="x","B","")</f>
        <v/>
      </c>
      <c r="CZ978" s="16" t="str">
        <f>IF('Vastgesteld 7-7-2022'!AL972="x","L","")</f>
        <v/>
      </c>
      <c r="DA978" s="16" t="str">
        <f>IF('Vastgesteld 7-7-2022'!AM972="x","M","")</f>
        <v/>
      </c>
      <c r="DB978" s="16" t="str">
        <f>IF('Vastgesteld 7-7-2022'!AN972="x","Z","")</f>
        <v/>
      </c>
      <c r="DC978" s="16" t="str">
        <f>IF('Vastgesteld 7-7-2022'!AO972="x","ZZ","")</f>
        <v/>
      </c>
      <c r="DD978" s="16" t="str">
        <f>IF('Vastgesteld 7-7-2022'!AQ972="x","1.40","")</f>
        <v/>
      </c>
      <c r="DE978" s="16" t="str">
        <f>IF(COUNTA('Vastgesteld 7-7-2022'!BH972:BJ972)&lt;&gt;0,6,"")</f>
        <v/>
      </c>
      <c r="DF978" s="16" t="str">
        <f t="shared" si="94"/>
        <v/>
      </c>
      <c r="DG978" s="16" t="str">
        <f>IF('Vastgesteld 7-7-2022'!BH972="x","L","")</f>
        <v/>
      </c>
      <c r="DH978" s="16" t="str">
        <f>IF('Vastgesteld 7-7-2022'!BI972="x","M","")</f>
        <v/>
      </c>
      <c r="DI978" s="16" t="str">
        <f>IF('Vastgesteld 7-7-2022'!BJ972="x","Z","")</f>
        <v/>
      </c>
      <c r="DJ978" s="16" t="str">
        <f>IF('Vastgesteld 7-7-2022'!BK972="x","Z","")</f>
        <v/>
      </c>
      <c r="DK978" s="16" t="str">
        <f>IF(COUNTA('Vastgesteld 7-7-2022'!BM972:BO972)&lt;&gt;0,6,"")</f>
        <v/>
      </c>
      <c r="DL978" s="16" t="str">
        <f t="shared" si="95"/>
        <v/>
      </c>
      <c r="DM978" s="16" t="str">
        <f>IF('Vastgesteld 7-7-2022'!BM972="x","L","")</f>
        <v/>
      </c>
      <c r="DN978" s="16" t="str">
        <f>IF('Vastgesteld 7-7-2022'!BN972="x","M","")</f>
        <v/>
      </c>
      <c r="DO978" s="16" t="str">
        <f>IF('Vastgesteld 7-7-2022'!BO972="x","Z","")</f>
        <v/>
      </c>
      <c r="DP978" s="16" t="str">
        <f>IF('Vastgesteld 7-7-2022'!BP972="x","Z","")</f>
        <v/>
      </c>
    </row>
    <row r="979" spans="1:120" ht="14.4" x14ac:dyDescent="0.3">
      <c r="A979" s="18">
        <f>'Vastgesteld 7-7-2022'!A973</f>
        <v>0</v>
      </c>
      <c r="B979" s="16" t="str">
        <f>IFERROR(VLOOKUP('Vastgesteld 7-7-2022'!#REF!,#REF!,2,FALSE),"")</f>
        <v/>
      </c>
      <c r="C979" s="16">
        <f>'Vastgesteld 7-7-2022'!E973</f>
        <v>0</v>
      </c>
      <c r="D979" s="16" t="str">
        <f>IFERROR(VLOOKUP('Vastgesteld 7-7-2022'!#REF!,#REF!,2,FALSE),"")</f>
        <v/>
      </c>
      <c r="E979" s="16" t="str">
        <f>IFERROR(VLOOKUP('Vastgesteld 7-7-2022'!#REF!,#REF!,5,FALSE),"")</f>
        <v/>
      </c>
      <c r="F979" s="16" t="e">
        <f>IF('Vastgesteld 7-7-2022'!#REF!&lt;&gt;"",'Vastgesteld 7-7-2022'!#REF!,"")</f>
        <v>#REF!</v>
      </c>
      <c r="G979" s="16" t="e">
        <f>IF('Vastgesteld 7-7-2022'!#REF!="Indoor",1,0)</f>
        <v>#REF!</v>
      </c>
      <c r="H979" s="16" t="e">
        <f>'Vastgesteld 7-7-2022'!#REF!</f>
        <v>#REF!</v>
      </c>
      <c r="I979" s="16" t="e">
        <f>IF('Vastgesteld 7-7-2022'!#REF!="Nee",0,IF('Vastgesteld 7-7-2022'!#REF!="Ja",1,""))</f>
        <v>#REF!</v>
      </c>
      <c r="J979" s="16" t="e">
        <f>IF('Vastgesteld 7-7-2022'!#REF!&lt;&gt;"",'Vastgesteld 7-7-2022'!#REF!,"")</f>
        <v>#REF!</v>
      </c>
      <c r="BJ979" s="16" t="str">
        <f>IF(COUNTA('Vastgesteld 7-7-2022'!T973:AD973)&lt;&gt;0,1,"")</f>
        <v/>
      </c>
      <c r="BK979" s="16" t="str">
        <f t="shared" si="90"/>
        <v/>
      </c>
      <c r="BL979" s="16" t="str">
        <f>IF('Vastgesteld 7-7-2022'!T973="x","AA","")</f>
        <v/>
      </c>
      <c r="BM979" s="16" t="str">
        <f>IF('Vastgesteld 7-7-2022'!U973="x","A","")</f>
        <v/>
      </c>
      <c r="BN979" s="16" t="str">
        <f>IF('Vastgesteld 7-7-2022'!V973="x","B1","")</f>
        <v/>
      </c>
      <c r="BO979" s="16" t="e">
        <f>IF('Vastgesteld 7-7-2022'!#REF!="x","BB","")</f>
        <v>#REF!</v>
      </c>
      <c r="BP979" s="16" t="str">
        <f>IF('Vastgesteld 7-7-2022'!X973="x","B","")</f>
        <v/>
      </c>
      <c r="BQ979" s="16" t="str">
        <f>IF('Vastgesteld 7-7-2022'!Y973="x","L1","")</f>
        <v/>
      </c>
      <c r="BR979" s="16" t="str">
        <f>IF('Vastgesteld 7-7-2022'!Z973="x","L2","")</f>
        <v/>
      </c>
      <c r="BS979" s="16" t="str">
        <f>IF('Vastgesteld 7-7-2022'!AA973="x","M1","")</f>
        <v/>
      </c>
      <c r="BT979" s="16" t="str">
        <f>IF('Vastgesteld 7-7-2022'!AB973="x","M2","")</f>
        <v/>
      </c>
      <c r="BU979" s="16" t="str">
        <f>IF('Vastgesteld 7-7-2022'!AC973="x","Z1","")</f>
        <v/>
      </c>
      <c r="BV979" s="16" t="str">
        <f>IF('Vastgesteld 7-7-2022'!AD973="x","Z2","")</f>
        <v/>
      </c>
      <c r="BW979" s="16" t="str">
        <f>IF(COUNTA('Vastgesteld 7-7-2022'!K973:S973)&lt;&gt;0,1,"")</f>
        <v/>
      </c>
      <c r="BX979" s="16" t="str">
        <f t="shared" si="91"/>
        <v/>
      </c>
      <c r="BY979" s="16" t="str">
        <f>IF('Vastgesteld 7-7-2022'!K973="x","BB","")</f>
        <v/>
      </c>
      <c r="BZ979" s="16" t="str">
        <f>IF('Vastgesteld 7-7-2022'!L973="x","B","")</f>
        <v/>
      </c>
      <c r="CA979" s="16" t="str">
        <f>IF('Vastgesteld 7-7-2022'!M973="x","L1","")</f>
        <v/>
      </c>
      <c r="CB979" s="16" t="str">
        <f>IF('Vastgesteld 7-7-2022'!N973="x","L2","")</f>
        <v/>
      </c>
      <c r="CC979" s="16" t="str">
        <f>IF('Vastgesteld 7-7-2022'!O973="x","M1","")</f>
        <v/>
      </c>
      <c r="CD979" s="16" t="str">
        <f>IF('Vastgesteld 7-7-2022'!P973="x","M2","")</f>
        <v/>
      </c>
      <c r="CE979" s="16" t="str">
        <f>IF('Vastgesteld 7-7-2022'!Q973="x","Z1","")</f>
        <v/>
      </c>
      <c r="CF979" s="16" t="str">
        <f>IF('Vastgesteld 7-7-2022'!R973="x","Z2","")</f>
        <v/>
      </c>
      <c r="CG979" s="16" t="str">
        <f>IF('Vastgesteld 7-7-2022'!S973="x","ZZL","")</f>
        <v/>
      </c>
      <c r="CL979" s="16" t="str">
        <f>IF(COUNTA('Vastgesteld 7-7-2022'!AV973:BF973)&lt;&gt;0,2,"")</f>
        <v/>
      </c>
      <c r="CM979" s="16" t="str">
        <f t="shared" si="92"/>
        <v/>
      </c>
      <c r="CN979" s="16" t="str">
        <f>IF('Vastgesteld 7-7-2022'!AV973="x","AA","")</f>
        <v/>
      </c>
      <c r="CO979" s="16" t="str">
        <f>IF('Vastgesteld 7-7-2022'!AW973="x","A","")</f>
        <v/>
      </c>
      <c r="CP979" s="16" t="str">
        <f>IF('Vastgesteld 7-7-2022'!AX973="x","BB","")</f>
        <v/>
      </c>
      <c r="CQ979" s="16" t="str">
        <f>IF('Vastgesteld 7-7-2022'!AY973="x","B","")</f>
        <v/>
      </c>
      <c r="CR979" s="16" t="str">
        <f>IF('Vastgesteld 7-7-2022'!AZ973="x","L","")</f>
        <v/>
      </c>
      <c r="CS979" s="16" t="str">
        <f>IF('Vastgesteld 7-7-2022'!BA973="x","M","")</f>
        <v/>
      </c>
      <c r="CT979" s="16" t="str">
        <f>IF('Vastgesteld 7-7-2022'!BB973="x","Z","")</f>
        <v/>
      </c>
      <c r="CU979" s="16" t="str">
        <f>IF('Vastgesteld 7-7-2022'!BF973="x","ZZ","")</f>
        <v/>
      </c>
      <c r="CV979" s="16" t="str">
        <f>IF(COUNTA('Vastgesteld 7-7-2022'!AJ973:AQ973)&lt;&gt;0,2,"")</f>
        <v/>
      </c>
      <c r="CW979" s="16" t="str">
        <f t="shared" si="93"/>
        <v/>
      </c>
      <c r="CX979" s="16" t="str">
        <f>IF('Vastgesteld 7-7-2022'!AJ973="x","BB","")</f>
        <v/>
      </c>
      <c r="CY979" s="16" t="str">
        <f>IF('Vastgesteld 7-7-2022'!AK973="x","B","")</f>
        <v/>
      </c>
      <c r="CZ979" s="16" t="str">
        <f>IF('Vastgesteld 7-7-2022'!AL973="x","L","")</f>
        <v/>
      </c>
      <c r="DA979" s="16" t="str">
        <f>IF('Vastgesteld 7-7-2022'!AM973="x","M","")</f>
        <v/>
      </c>
      <c r="DB979" s="16" t="str">
        <f>IF('Vastgesteld 7-7-2022'!AN973="x","Z","")</f>
        <v/>
      </c>
      <c r="DC979" s="16" t="str">
        <f>IF('Vastgesteld 7-7-2022'!AO973="x","ZZ","")</f>
        <v/>
      </c>
      <c r="DD979" s="16" t="str">
        <f>IF('Vastgesteld 7-7-2022'!AQ973="x","1.40","")</f>
        <v/>
      </c>
      <c r="DE979" s="16" t="str">
        <f>IF(COUNTA('Vastgesteld 7-7-2022'!BH973:BJ973)&lt;&gt;0,6,"")</f>
        <v/>
      </c>
      <c r="DF979" s="16" t="str">
        <f t="shared" si="94"/>
        <v/>
      </c>
      <c r="DG979" s="16" t="str">
        <f>IF('Vastgesteld 7-7-2022'!BH973="x","L","")</f>
        <v/>
      </c>
      <c r="DH979" s="16" t="str">
        <f>IF('Vastgesteld 7-7-2022'!BI973="x","M","")</f>
        <v/>
      </c>
      <c r="DI979" s="16" t="str">
        <f>IF('Vastgesteld 7-7-2022'!BJ973="x","Z","")</f>
        <v/>
      </c>
      <c r="DJ979" s="16" t="str">
        <f>IF('Vastgesteld 7-7-2022'!BK973="x","Z","")</f>
        <v/>
      </c>
      <c r="DK979" s="16" t="str">
        <f>IF(COUNTA('Vastgesteld 7-7-2022'!BM973:BO973)&lt;&gt;0,6,"")</f>
        <v/>
      </c>
      <c r="DL979" s="16" t="str">
        <f t="shared" si="95"/>
        <v/>
      </c>
      <c r="DM979" s="16" t="str">
        <f>IF('Vastgesteld 7-7-2022'!BM973="x","L","")</f>
        <v/>
      </c>
      <c r="DN979" s="16" t="str">
        <f>IF('Vastgesteld 7-7-2022'!BN973="x","M","")</f>
        <v/>
      </c>
      <c r="DO979" s="16" t="str">
        <f>IF('Vastgesteld 7-7-2022'!BO973="x","Z","")</f>
        <v/>
      </c>
      <c r="DP979" s="16" t="str">
        <f>IF('Vastgesteld 7-7-2022'!BP973="x","Z","")</f>
        <v/>
      </c>
    </row>
    <row r="980" spans="1:120" ht="14.4" x14ac:dyDescent="0.3">
      <c r="A980" s="18">
        <f>'Vastgesteld 7-7-2022'!A974</f>
        <v>0</v>
      </c>
      <c r="B980" s="16" t="str">
        <f>IFERROR(VLOOKUP('Vastgesteld 7-7-2022'!#REF!,#REF!,2,FALSE),"")</f>
        <v/>
      </c>
      <c r="C980" s="16">
        <f>'Vastgesteld 7-7-2022'!E974</f>
        <v>0</v>
      </c>
      <c r="D980" s="16" t="str">
        <f>IFERROR(VLOOKUP('Vastgesteld 7-7-2022'!#REF!,#REF!,2,FALSE),"")</f>
        <v/>
      </c>
      <c r="E980" s="16" t="str">
        <f>IFERROR(VLOOKUP('Vastgesteld 7-7-2022'!#REF!,#REF!,5,FALSE),"")</f>
        <v/>
      </c>
      <c r="F980" s="16" t="e">
        <f>IF('Vastgesteld 7-7-2022'!#REF!&lt;&gt;"",'Vastgesteld 7-7-2022'!#REF!,"")</f>
        <v>#REF!</v>
      </c>
      <c r="G980" s="16" t="e">
        <f>IF('Vastgesteld 7-7-2022'!#REF!="Indoor",1,0)</f>
        <v>#REF!</v>
      </c>
      <c r="H980" s="16" t="e">
        <f>'Vastgesteld 7-7-2022'!#REF!</f>
        <v>#REF!</v>
      </c>
      <c r="I980" s="16" t="e">
        <f>IF('Vastgesteld 7-7-2022'!#REF!="Nee",0,IF('Vastgesteld 7-7-2022'!#REF!="Ja",1,""))</f>
        <v>#REF!</v>
      </c>
      <c r="J980" s="16" t="e">
        <f>IF('Vastgesteld 7-7-2022'!#REF!&lt;&gt;"",'Vastgesteld 7-7-2022'!#REF!,"")</f>
        <v>#REF!</v>
      </c>
      <c r="BJ980" s="16" t="str">
        <f>IF(COUNTA('Vastgesteld 7-7-2022'!T974:AD974)&lt;&gt;0,1,"")</f>
        <v/>
      </c>
      <c r="BK980" s="16" t="str">
        <f t="shared" si="90"/>
        <v/>
      </c>
      <c r="BL980" s="16" t="str">
        <f>IF('Vastgesteld 7-7-2022'!T974="x","AA","")</f>
        <v/>
      </c>
      <c r="BM980" s="16" t="str">
        <f>IF('Vastgesteld 7-7-2022'!U974="x","A","")</f>
        <v/>
      </c>
      <c r="BN980" s="16" t="str">
        <f>IF('Vastgesteld 7-7-2022'!V974="x","B1","")</f>
        <v/>
      </c>
      <c r="BO980" s="16" t="e">
        <f>IF('Vastgesteld 7-7-2022'!#REF!="x","BB","")</f>
        <v>#REF!</v>
      </c>
      <c r="BP980" s="16" t="str">
        <f>IF('Vastgesteld 7-7-2022'!X974="x","B","")</f>
        <v/>
      </c>
      <c r="BQ980" s="16" t="str">
        <f>IF('Vastgesteld 7-7-2022'!Y974="x","L1","")</f>
        <v/>
      </c>
      <c r="BR980" s="16" t="str">
        <f>IF('Vastgesteld 7-7-2022'!Z974="x","L2","")</f>
        <v/>
      </c>
      <c r="BS980" s="16" t="str">
        <f>IF('Vastgesteld 7-7-2022'!AA974="x","M1","")</f>
        <v/>
      </c>
      <c r="BT980" s="16" t="str">
        <f>IF('Vastgesteld 7-7-2022'!AB974="x","M2","")</f>
        <v/>
      </c>
      <c r="BU980" s="16" t="str">
        <f>IF('Vastgesteld 7-7-2022'!AC974="x","Z1","")</f>
        <v/>
      </c>
      <c r="BV980" s="16" t="str">
        <f>IF('Vastgesteld 7-7-2022'!AD974="x","Z2","")</f>
        <v/>
      </c>
      <c r="BW980" s="16" t="str">
        <f>IF(COUNTA('Vastgesteld 7-7-2022'!K974:S974)&lt;&gt;0,1,"")</f>
        <v/>
      </c>
      <c r="BX980" s="16" t="str">
        <f t="shared" si="91"/>
        <v/>
      </c>
      <c r="BY980" s="16" t="str">
        <f>IF('Vastgesteld 7-7-2022'!K974="x","BB","")</f>
        <v/>
      </c>
      <c r="BZ980" s="16" t="str">
        <f>IF('Vastgesteld 7-7-2022'!L974="x","B","")</f>
        <v/>
      </c>
      <c r="CA980" s="16" t="str">
        <f>IF('Vastgesteld 7-7-2022'!M974="x","L1","")</f>
        <v/>
      </c>
      <c r="CB980" s="16" t="str">
        <f>IF('Vastgesteld 7-7-2022'!N974="x","L2","")</f>
        <v/>
      </c>
      <c r="CC980" s="16" t="str">
        <f>IF('Vastgesteld 7-7-2022'!O974="x","M1","")</f>
        <v/>
      </c>
      <c r="CD980" s="16" t="str">
        <f>IF('Vastgesteld 7-7-2022'!P974="x","M2","")</f>
        <v/>
      </c>
      <c r="CE980" s="16" t="str">
        <f>IF('Vastgesteld 7-7-2022'!Q974="x","Z1","")</f>
        <v/>
      </c>
      <c r="CF980" s="16" t="str">
        <f>IF('Vastgesteld 7-7-2022'!R974="x","Z2","")</f>
        <v/>
      </c>
      <c r="CG980" s="16" t="str">
        <f>IF('Vastgesteld 7-7-2022'!S974="x","ZZL","")</f>
        <v/>
      </c>
      <c r="CL980" s="16" t="str">
        <f>IF(COUNTA('Vastgesteld 7-7-2022'!AV974:BF974)&lt;&gt;0,2,"")</f>
        <v/>
      </c>
      <c r="CM980" s="16" t="str">
        <f t="shared" si="92"/>
        <v/>
      </c>
      <c r="CN980" s="16" t="str">
        <f>IF('Vastgesteld 7-7-2022'!AV974="x","AA","")</f>
        <v/>
      </c>
      <c r="CO980" s="16" t="str">
        <f>IF('Vastgesteld 7-7-2022'!AW974="x","A","")</f>
        <v/>
      </c>
      <c r="CP980" s="16" t="str">
        <f>IF('Vastgesteld 7-7-2022'!AX974="x","BB","")</f>
        <v/>
      </c>
      <c r="CQ980" s="16" t="str">
        <f>IF('Vastgesteld 7-7-2022'!AY974="x","B","")</f>
        <v/>
      </c>
      <c r="CR980" s="16" t="str">
        <f>IF('Vastgesteld 7-7-2022'!AZ974="x","L","")</f>
        <v/>
      </c>
      <c r="CS980" s="16" t="str">
        <f>IF('Vastgesteld 7-7-2022'!BA974="x","M","")</f>
        <v/>
      </c>
      <c r="CT980" s="16" t="str">
        <f>IF('Vastgesteld 7-7-2022'!BB974="x","Z","")</f>
        <v/>
      </c>
      <c r="CU980" s="16" t="str">
        <f>IF('Vastgesteld 7-7-2022'!BF974="x","ZZ","")</f>
        <v/>
      </c>
      <c r="CV980" s="16" t="str">
        <f>IF(COUNTA('Vastgesteld 7-7-2022'!AJ974:AQ974)&lt;&gt;0,2,"")</f>
        <v/>
      </c>
      <c r="CW980" s="16" t="str">
        <f t="shared" si="93"/>
        <v/>
      </c>
      <c r="CX980" s="16" t="str">
        <f>IF('Vastgesteld 7-7-2022'!AJ974="x","BB","")</f>
        <v/>
      </c>
      <c r="CY980" s="16" t="str">
        <f>IF('Vastgesteld 7-7-2022'!AK974="x","B","")</f>
        <v/>
      </c>
      <c r="CZ980" s="16" t="str">
        <f>IF('Vastgesteld 7-7-2022'!AL974="x","L","")</f>
        <v/>
      </c>
      <c r="DA980" s="16" t="str">
        <f>IF('Vastgesteld 7-7-2022'!AM974="x","M","")</f>
        <v/>
      </c>
      <c r="DB980" s="16" t="str">
        <f>IF('Vastgesteld 7-7-2022'!AN974="x","Z","")</f>
        <v/>
      </c>
      <c r="DC980" s="16" t="str">
        <f>IF('Vastgesteld 7-7-2022'!AO974="x","ZZ","")</f>
        <v/>
      </c>
      <c r="DD980" s="16" t="str">
        <f>IF('Vastgesteld 7-7-2022'!AQ974="x","1.40","")</f>
        <v/>
      </c>
      <c r="DE980" s="16" t="str">
        <f>IF(COUNTA('Vastgesteld 7-7-2022'!BH974:BJ974)&lt;&gt;0,6,"")</f>
        <v/>
      </c>
      <c r="DF980" s="16" t="str">
        <f t="shared" si="94"/>
        <v/>
      </c>
      <c r="DG980" s="16" t="str">
        <f>IF('Vastgesteld 7-7-2022'!BH974="x","L","")</f>
        <v/>
      </c>
      <c r="DH980" s="16" t="str">
        <f>IF('Vastgesteld 7-7-2022'!BI974="x","M","")</f>
        <v/>
      </c>
      <c r="DI980" s="16" t="str">
        <f>IF('Vastgesteld 7-7-2022'!BJ974="x","Z","")</f>
        <v/>
      </c>
      <c r="DJ980" s="16" t="str">
        <f>IF('Vastgesteld 7-7-2022'!BK974="x","Z","")</f>
        <v/>
      </c>
      <c r="DK980" s="16" t="str">
        <f>IF(COUNTA('Vastgesteld 7-7-2022'!BM974:BO974)&lt;&gt;0,6,"")</f>
        <v/>
      </c>
      <c r="DL980" s="16" t="str">
        <f t="shared" si="95"/>
        <v/>
      </c>
      <c r="DM980" s="16" t="str">
        <f>IF('Vastgesteld 7-7-2022'!BM974="x","L","")</f>
        <v/>
      </c>
      <c r="DN980" s="16" t="str">
        <f>IF('Vastgesteld 7-7-2022'!BN974="x","M","")</f>
        <v/>
      </c>
      <c r="DO980" s="16" t="str">
        <f>IF('Vastgesteld 7-7-2022'!BO974="x","Z","")</f>
        <v/>
      </c>
      <c r="DP980" s="16" t="str">
        <f>IF('Vastgesteld 7-7-2022'!BP974="x","Z","")</f>
        <v/>
      </c>
    </row>
    <row r="981" spans="1:120" ht="14.4" x14ac:dyDescent="0.3">
      <c r="A981" s="18">
        <f>'Vastgesteld 7-7-2022'!A975</f>
        <v>0</v>
      </c>
      <c r="B981" s="16" t="str">
        <f>IFERROR(VLOOKUP('Vastgesteld 7-7-2022'!#REF!,#REF!,2,FALSE),"")</f>
        <v/>
      </c>
      <c r="C981" s="16">
        <f>'Vastgesteld 7-7-2022'!E975</f>
        <v>0</v>
      </c>
      <c r="D981" s="16" t="str">
        <f>IFERROR(VLOOKUP('Vastgesteld 7-7-2022'!#REF!,#REF!,2,FALSE),"")</f>
        <v/>
      </c>
      <c r="E981" s="16" t="str">
        <f>IFERROR(VLOOKUP('Vastgesteld 7-7-2022'!#REF!,#REF!,5,FALSE),"")</f>
        <v/>
      </c>
      <c r="F981" s="16" t="e">
        <f>IF('Vastgesteld 7-7-2022'!#REF!&lt;&gt;"",'Vastgesteld 7-7-2022'!#REF!,"")</f>
        <v>#REF!</v>
      </c>
      <c r="G981" s="16" t="e">
        <f>IF('Vastgesteld 7-7-2022'!#REF!="Indoor",1,0)</f>
        <v>#REF!</v>
      </c>
      <c r="H981" s="16" t="e">
        <f>'Vastgesteld 7-7-2022'!#REF!</f>
        <v>#REF!</v>
      </c>
      <c r="I981" s="16" t="e">
        <f>IF('Vastgesteld 7-7-2022'!#REF!="Nee",0,IF('Vastgesteld 7-7-2022'!#REF!="Ja",1,""))</f>
        <v>#REF!</v>
      </c>
      <c r="J981" s="16" t="e">
        <f>IF('Vastgesteld 7-7-2022'!#REF!&lt;&gt;"",'Vastgesteld 7-7-2022'!#REF!,"")</f>
        <v>#REF!</v>
      </c>
      <c r="BJ981" s="16" t="str">
        <f>IF(COUNTA('Vastgesteld 7-7-2022'!T975:AD975)&lt;&gt;0,1,"")</f>
        <v/>
      </c>
      <c r="BK981" s="16" t="str">
        <f t="shared" si="90"/>
        <v/>
      </c>
      <c r="BL981" s="16" t="str">
        <f>IF('Vastgesteld 7-7-2022'!T975="x","AA","")</f>
        <v/>
      </c>
      <c r="BM981" s="16" t="str">
        <f>IF('Vastgesteld 7-7-2022'!U975="x","A","")</f>
        <v/>
      </c>
      <c r="BN981" s="16" t="str">
        <f>IF('Vastgesteld 7-7-2022'!V975="x","B1","")</f>
        <v/>
      </c>
      <c r="BO981" s="16" t="e">
        <f>IF('Vastgesteld 7-7-2022'!#REF!="x","BB","")</f>
        <v>#REF!</v>
      </c>
      <c r="BP981" s="16" t="str">
        <f>IF('Vastgesteld 7-7-2022'!X975="x","B","")</f>
        <v/>
      </c>
      <c r="BQ981" s="16" t="str">
        <f>IF('Vastgesteld 7-7-2022'!Y975="x","L1","")</f>
        <v/>
      </c>
      <c r="BR981" s="16" t="str">
        <f>IF('Vastgesteld 7-7-2022'!Z975="x","L2","")</f>
        <v/>
      </c>
      <c r="BS981" s="16" t="str">
        <f>IF('Vastgesteld 7-7-2022'!AA975="x","M1","")</f>
        <v/>
      </c>
      <c r="BT981" s="16" t="str">
        <f>IF('Vastgesteld 7-7-2022'!AB975="x","M2","")</f>
        <v/>
      </c>
      <c r="BU981" s="16" t="str">
        <f>IF('Vastgesteld 7-7-2022'!AC975="x","Z1","")</f>
        <v/>
      </c>
      <c r="BV981" s="16" t="str">
        <f>IF('Vastgesteld 7-7-2022'!AD975="x","Z2","")</f>
        <v/>
      </c>
      <c r="BW981" s="16" t="str">
        <f>IF(COUNTA('Vastgesteld 7-7-2022'!K975:S975)&lt;&gt;0,1,"")</f>
        <v/>
      </c>
      <c r="BX981" s="16" t="str">
        <f t="shared" si="91"/>
        <v/>
      </c>
      <c r="BY981" s="16" t="str">
        <f>IF('Vastgesteld 7-7-2022'!K975="x","BB","")</f>
        <v/>
      </c>
      <c r="BZ981" s="16" t="str">
        <f>IF('Vastgesteld 7-7-2022'!L975="x","B","")</f>
        <v/>
      </c>
      <c r="CA981" s="16" t="str">
        <f>IF('Vastgesteld 7-7-2022'!M975="x","L1","")</f>
        <v/>
      </c>
      <c r="CB981" s="16" t="str">
        <f>IF('Vastgesteld 7-7-2022'!N975="x","L2","")</f>
        <v/>
      </c>
      <c r="CC981" s="16" t="str">
        <f>IF('Vastgesteld 7-7-2022'!O975="x","M1","")</f>
        <v/>
      </c>
      <c r="CD981" s="16" t="str">
        <f>IF('Vastgesteld 7-7-2022'!P975="x","M2","")</f>
        <v/>
      </c>
      <c r="CE981" s="16" t="str">
        <f>IF('Vastgesteld 7-7-2022'!Q975="x","Z1","")</f>
        <v/>
      </c>
      <c r="CF981" s="16" t="str">
        <f>IF('Vastgesteld 7-7-2022'!R975="x","Z2","")</f>
        <v/>
      </c>
      <c r="CG981" s="16" t="str">
        <f>IF('Vastgesteld 7-7-2022'!S975="x","ZZL","")</f>
        <v/>
      </c>
      <c r="CL981" s="16" t="str">
        <f>IF(COUNTA('Vastgesteld 7-7-2022'!AV975:BF975)&lt;&gt;0,2,"")</f>
        <v/>
      </c>
      <c r="CM981" s="16" t="str">
        <f t="shared" si="92"/>
        <v/>
      </c>
      <c r="CN981" s="16" t="str">
        <f>IF('Vastgesteld 7-7-2022'!AV975="x","AA","")</f>
        <v/>
      </c>
      <c r="CO981" s="16" t="str">
        <f>IF('Vastgesteld 7-7-2022'!AW975="x","A","")</f>
        <v/>
      </c>
      <c r="CP981" s="16" t="str">
        <f>IF('Vastgesteld 7-7-2022'!AX975="x","BB","")</f>
        <v/>
      </c>
      <c r="CQ981" s="16" t="str">
        <f>IF('Vastgesteld 7-7-2022'!AY975="x","B","")</f>
        <v/>
      </c>
      <c r="CR981" s="16" t="str">
        <f>IF('Vastgesteld 7-7-2022'!AZ975="x","L","")</f>
        <v/>
      </c>
      <c r="CS981" s="16" t="str">
        <f>IF('Vastgesteld 7-7-2022'!BA975="x","M","")</f>
        <v/>
      </c>
      <c r="CT981" s="16" t="str">
        <f>IF('Vastgesteld 7-7-2022'!BB975="x","Z","")</f>
        <v/>
      </c>
      <c r="CU981" s="16" t="str">
        <f>IF('Vastgesteld 7-7-2022'!BF975="x","ZZ","")</f>
        <v/>
      </c>
      <c r="CV981" s="16" t="str">
        <f>IF(COUNTA('Vastgesteld 7-7-2022'!AJ975:AQ975)&lt;&gt;0,2,"")</f>
        <v/>
      </c>
      <c r="CW981" s="16" t="str">
        <f t="shared" si="93"/>
        <v/>
      </c>
      <c r="CX981" s="16" t="str">
        <f>IF('Vastgesteld 7-7-2022'!AJ975="x","BB","")</f>
        <v/>
      </c>
      <c r="CY981" s="16" t="str">
        <f>IF('Vastgesteld 7-7-2022'!AK975="x","B","")</f>
        <v/>
      </c>
      <c r="CZ981" s="16" t="str">
        <f>IF('Vastgesteld 7-7-2022'!AL975="x","L","")</f>
        <v/>
      </c>
      <c r="DA981" s="16" t="str">
        <f>IF('Vastgesteld 7-7-2022'!AM975="x","M","")</f>
        <v/>
      </c>
      <c r="DB981" s="16" t="str">
        <f>IF('Vastgesteld 7-7-2022'!AN975="x","Z","")</f>
        <v/>
      </c>
      <c r="DC981" s="16" t="str">
        <f>IF('Vastgesteld 7-7-2022'!AO975="x","ZZ","")</f>
        <v/>
      </c>
      <c r="DD981" s="16" t="str">
        <f>IF('Vastgesteld 7-7-2022'!AQ975="x","1.40","")</f>
        <v/>
      </c>
      <c r="DE981" s="16" t="str">
        <f>IF(COUNTA('Vastgesteld 7-7-2022'!BH975:BJ975)&lt;&gt;0,6,"")</f>
        <v/>
      </c>
      <c r="DF981" s="16" t="str">
        <f t="shared" si="94"/>
        <v/>
      </c>
      <c r="DG981" s="16" t="str">
        <f>IF('Vastgesteld 7-7-2022'!BH975="x","L","")</f>
        <v/>
      </c>
      <c r="DH981" s="16" t="str">
        <f>IF('Vastgesteld 7-7-2022'!BI975="x","M","")</f>
        <v/>
      </c>
      <c r="DI981" s="16" t="str">
        <f>IF('Vastgesteld 7-7-2022'!BJ975="x","Z","")</f>
        <v/>
      </c>
      <c r="DJ981" s="16" t="str">
        <f>IF('Vastgesteld 7-7-2022'!BK975="x","Z","")</f>
        <v/>
      </c>
      <c r="DK981" s="16" t="str">
        <f>IF(COUNTA('Vastgesteld 7-7-2022'!BM975:BO975)&lt;&gt;0,6,"")</f>
        <v/>
      </c>
      <c r="DL981" s="16" t="str">
        <f t="shared" si="95"/>
        <v/>
      </c>
      <c r="DM981" s="16" t="str">
        <f>IF('Vastgesteld 7-7-2022'!BM975="x","L","")</f>
        <v/>
      </c>
      <c r="DN981" s="16" t="str">
        <f>IF('Vastgesteld 7-7-2022'!BN975="x","M","")</f>
        <v/>
      </c>
      <c r="DO981" s="16" t="str">
        <f>IF('Vastgesteld 7-7-2022'!BO975="x","Z","")</f>
        <v/>
      </c>
      <c r="DP981" s="16" t="str">
        <f>IF('Vastgesteld 7-7-2022'!BP975="x","Z","")</f>
        <v/>
      </c>
    </row>
    <row r="982" spans="1:120" ht="14.4" x14ac:dyDescent="0.3">
      <c r="A982" s="18">
        <f>'Vastgesteld 7-7-2022'!A976</f>
        <v>0</v>
      </c>
      <c r="B982" s="16" t="str">
        <f>IFERROR(VLOOKUP('Vastgesteld 7-7-2022'!#REF!,#REF!,2,FALSE),"")</f>
        <v/>
      </c>
      <c r="C982" s="16">
        <f>'Vastgesteld 7-7-2022'!E976</f>
        <v>0</v>
      </c>
      <c r="D982" s="16" t="str">
        <f>IFERROR(VLOOKUP('Vastgesteld 7-7-2022'!#REF!,#REF!,2,FALSE),"")</f>
        <v/>
      </c>
      <c r="E982" s="16" t="str">
        <f>IFERROR(VLOOKUP('Vastgesteld 7-7-2022'!#REF!,#REF!,5,FALSE),"")</f>
        <v/>
      </c>
      <c r="F982" s="16" t="e">
        <f>IF('Vastgesteld 7-7-2022'!#REF!&lt;&gt;"",'Vastgesteld 7-7-2022'!#REF!,"")</f>
        <v>#REF!</v>
      </c>
      <c r="G982" s="16" t="e">
        <f>IF('Vastgesteld 7-7-2022'!#REF!="Indoor",1,0)</f>
        <v>#REF!</v>
      </c>
      <c r="H982" s="16" t="e">
        <f>'Vastgesteld 7-7-2022'!#REF!</f>
        <v>#REF!</v>
      </c>
      <c r="I982" s="16" t="e">
        <f>IF('Vastgesteld 7-7-2022'!#REF!="Nee",0,IF('Vastgesteld 7-7-2022'!#REF!="Ja",1,""))</f>
        <v>#REF!</v>
      </c>
      <c r="J982" s="16" t="e">
        <f>IF('Vastgesteld 7-7-2022'!#REF!&lt;&gt;"",'Vastgesteld 7-7-2022'!#REF!,"")</f>
        <v>#REF!</v>
      </c>
      <c r="BJ982" s="16" t="str">
        <f>IF(COUNTA('Vastgesteld 7-7-2022'!T976:AD976)&lt;&gt;0,1,"")</f>
        <v/>
      </c>
      <c r="BK982" s="16" t="str">
        <f t="shared" si="90"/>
        <v/>
      </c>
      <c r="BL982" s="16" t="str">
        <f>IF('Vastgesteld 7-7-2022'!T976="x","AA","")</f>
        <v/>
      </c>
      <c r="BM982" s="16" t="str">
        <f>IF('Vastgesteld 7-7-2022'!U976="x","A","")</f>
        <v/>
      </c>
      <c r="BN982" s="16" t="str">
        <f>IF('Vastgesteld 7-7-2022'!V976="x","B1","")</f>
        <v/>
      </c>
      <c r="BO982" s="16" t="e">
        <f>IF('Vastgesteld 7-7-2022'!#REF!="x","BB","")</f>
        <v>#REF!</v>
      </c>
      <c r="BP982" s="16" t="str">
        <f>IF('Vastgesteld 7-7-2022'!X976="x","B","")</f>
        <v/>
      </c>
      <c r="BQ982" s="16" t="str">
        <f>IF('Vastgesteld 7-7-2022'!Y976="x","L1","")</f>
        <v/>
      </c>
      <c r="BR982" s="16" t="str">
        <f>IF('Vastgesteld 7-7-2022'!Z976="x","L2","")</f>
        <v/>
      </c>
      <c r="BS982" s="16" t="str">
        <f>IF('Vastgesteld 7-7-2022'!AA976="x","M1","")</f>
        <v/>
      </c>
      <c r="BT982" s="16" t="str">
        <f>IF('Vastgesteld 7-7-2022'!AB976="x","M2","")</f>
        <v/>
      </c>
      <c r="BU982" s="16" t="str">
        <f>IF('Vastgesteld 7-7-2022'!AC976="x","Z1","")</f>
        <v/>
      </c>
      <c r="BV982" s="16" t="str">
        <f>IF('Vastgesteld 7-7-2022'!AD976="x","Z2","")</f>
        <v/>
      </c>
      <c r="BW982" s="16" t="str">
        <f>IF(COUNTA('Vastgesteld 7-7-2022'!K976:S976)&lt;&gt;0,1,"")</f>
        <v/>
      </c>
      <c r="BX982" s="16" t="str">
        <f t="shared" si="91"/>
        <v/>
      </c>
      <c r="BY982" s="16" t="str">
        <f>IF('Vastgesteld 7-7-2022'!K976="x","BB","")</f>
        <v/>
      </c>
      <c r="BZ982" s="16" t="str">
        <f>IF('Vastgesteld 7-7-2022'!L976="x","B","")</f>
        <v/>
      </c>
      <c r="CA982" s="16" t="str">
        <f>IF('Vastgesteld 7-7-2022'!M976="x","L1","")</f>
        <v/>
      </c>
      <c r="CB982" s="16" t="str">
        <f>IF('Vastgesteld 7-7-2022'!N976="x","L2","")</f>
        <v/>
      </c>
      <c r="CC982" s="16" t="str">
        <f>IF('Vastgesteld 7-7-2022'!O976="x","M1","")</f>
        <v/>
      </c>
      <c r="CD982" s="16" t="str">
        <f>IF('Vastgesteld 7-7-2022'!P976="x","M2","")</f>
        <v/>
      </c>
      <c r="CE982" s="16" t="str">
        <f>IF('Vastgesteld 7-7-2022'!Q976="x","Z1","")</f>
        <v/>
      </c>
      <c r="CF982" s="16" t="str">
        <f>IF('Vastgesteld 7-7-2022'!R976="x","Z2","")</f>
        <v/>
      </c>
      <c r="CG982" s="16" t="str">
        <f>IF('Vastgesteld 7-7-2022'!S976="x","ZZL","")</f>
        <v/>
      </c>
      <c r="CL982" s="16" t="str">
        <f>IF(COUNTA('Vastgesteld 7-7-2022'!AV976:BF976)&lt;&gt;0,2,"")</f>
        <v/>
      </c>
      <c r="CM982" s="16" t="str">
        <f t="shared" si="92"/>
        <v/>
      </c>
      <c r="CN982" s="16" t="str">
        <f>IF('Vastgesteld 7-7-2022'!AV976="x","AA","")</f>
        <v/>
      </c>
      <c r="CO982" s="16" t="str">
        <f>IF('Vastgesteld 7-7-2022'!AW976="x","A","")</f>
        <v/>
      </c>
      <c r="CP982" s="16" t="str">
        <f>IF('Vastgesteld 7-7-2022'!AX976="x","BB","")</f>
        <v/>
      </c>
      <c r="CQ982" s="16" t="str">
        <f>IF('Vastgesteld 7-7-2022'!AY976="x","B","")</f>
        <v/>
      </c>
      <c r="CR982" s="16" t="str">
        <f>IF('Vastgesteld 7-7-2022'!AZ976="x","L","")</f>
        <v/>
      </c>
      <c r="CS982" s="16" t="str">
        <f>IF('Vastgesteld 7-7-2022'!BA976="x","M","")</f>
        <v/>
      </c>
      <c r="CT982" s="16" t="str">
        <f>IF('Vastgesteld 7-7-2022'!BB976="x","Z","")</f>
        <v/>
      </c>
      <c r="CU982" s="16" t="str">
        <f>IF('Vastgesteld 7-7-2022'!BF976="x","ZZ","")</f>
        <v/>
      </c>
      <c r="CV982" s="16" t="str">
        <f>IF(COUNTA('Vastgesteld 7-7-2022'!AJ976:AQ976)&lt;&gt;0,2,"")</f>
        <v/>
      </c>
      <c r="CW982" s="16" t="str">
        <f t="shared" si="93"/>
        <v/>
      </c>
      <c r="CX982" s="16" t="str">
        <f>IF('Vastgesteld 7-7-2022'!AJ976="x","BB","")</f>
        <v/>
      </c>
      <c r="CY982" s="16" t="str">
        <f>IF('Vastgesteld 7-7-2022'!AK976="x","B","")</f>
        <v/>
      </c>
      <c r="CZ982" s="16" t="str">
        <f>IF('Vastgesteld 7-7-2022'!AL976="x","L","")</f>
        <v/>
      </c>
      <c r="DA982" s="16" t="str">
        <f>IF('Vastgesteld 7-7-2022'!AM976="x","M","")</f>
        <v/>
      </c>
      <c r="DB982" s="16" t="str">
        <f>IF('Vastgesteld 7-7-2022'!AN976="x","Z","")</f>
        <v/>
      </c>
      <c r="DC982" s="16" t="str">
        <f>IF('Vastgesteld 7-7-2022'!AO976="x","ZZ","")</f>
        <v/>
      </c>
      <c r="DD982" s="16" t="str">
        <f>IF('Vastgesteld 7-7-2022'!AQ976="x","1.40","")</f>
        <v/>
      </c>
      <c r="DE982" s="16" t="str">
        <f>IF(COUNTA('Vastgesteld 7-7-2022'!BH976:BJ976)&lt;&gt;0,6,"")</f>
        <v/>
      </c>
      <c r="DF982" s="16" t="str">
        <f t="shared" si="94"/>
        <v/>
      </c>
      <c r="DG982" s="16" t="str">
        <f>IF('Vastgesteld 7-7-2022'!BH976="x","L","")</f>
        <v/>
      </c>
      <c r="DH982" s="16" t="str">
        <f>IF('Vastgesteld 7-7-2022'!BI976="x","M","")</f>
        <v/>
      </c>
      <c r="DI982" s="16" t="str">
        <f>IF('Vastgesteld 7-7-2022'!BJ976="x","Z","")</f>
        <v/>
      </c>
      <c r="DJ982" s="16" t="str">
        <f>IF('Vastgesteld 7-7-2022'!BK976="x","Z","")</f>
        <v/>
      </c>
      <c r="DK982" s="16" t="str">
        <f>IF(COUNTA('Vastgesteld 7-7-2022'!BM976:BO976)&lt;&gt;0,6,"")</f>
        <v/>
      </c>
      <c r="DL982" s="16" t="str">
        <f t="shared" si="95"/>
        <v/>
      </c>
      <c r="DM982" s="16" t="str">
        <f>IF('Vastgesteld 7-7-2022'!BM976="x","L","")</f>
        <v/>
      </c>
      <c r="DN982" s="16" t="str">
        <f>IF('Vastgesteld 7-7-2022'!BN976="x","M","")</f>
        <v/>
      </c>
      <c r="DO982" s="16" t="str">
        <f>IF('Vastgesteld 7-7-2022'!BO976="x","Z","")</f>
        <v/>
      </c>
      <c r="DP982" s="16" t="str">
        <f>IF('Vastgesteld 7-7-2022'!BP976="x","Z","")</f>
        <v/>
      </c>
    </row>
    <row r="983" spans="1:120" ht="14.4" x14ac:dyDescent="0.3">
      <c r="A983" s="18">
        <f>'Vastgesteld 7-7-2022'!A977</f>
        <v>0</v>
      </c>
      <c r="B983" s="16" t="str">
        <f>IFERROR(VLOOKUP('Vastgesteld 7-7-2022'!#REF!,#REF!,2,FALSE),"")</f>
        <v/>
      </c>
      <c r="C983" s="16">
        <f>'Vastgesteld 7-7-2022'!E977</f>
        <v>0</v>
      </c>
      <c r="D983" s="16" t="str">
        <f>IFERROR(VLOOKUP('Vastgesteld 7-7-2022'!#REF!,#REF!,2,FALSE),"")</f>
        <v/>
      </c>
      <c r="E983" s="16" t="str">
        <f>IFERROR(VLOOKUP('Vastgesteld 7-7-2022'!#REF!,#REF!,5,FALSE),"")</f>
        <v/>
      </c>
      <c r="F983" s="16" t="e">
        <f>IF('Vastgesteld 7-7-2022'!#REF!&lt;&gt;"",'Vastgesteld 7-7-2022'!#REF!,"")</f>
        <v>#REF!</v>
      </c>
      <c r="G983" s="16" t="e">
        <f>IF('Vastgesteld 7-7-2022'!#REF!="Indoor",1,0)</f>
        <v>#REF!</v>
      </c>
      <c r="H983" s="16" t="e">
        <f>'Vastgesteld 7-7-2022'!#REF!</f>
        <v>#REF!</v>
      </c>
      <c r="I983" s="16" t="e">
        <f>IF('Vastgesteld 7-7-2022'!#REF!="Nee",0,IF('Vastgesteld 7-7-2022'!#REF!="Ja",1,""))</f>
        <v>#REF!</v>
      </c>
      <c r="J983" s="16" t="e">
        <f>IF('Vastgesteld 7-7-2022'!#REF!&lt;&gt;"",'Vastgesteld 7-7-2022'!#REF!,"")</f>
        <v>#REF!</v>
      </c>
      <c r="BJ983" s="16" t="str">
        <f>IF(COUNTA('Vastgesteld 7-7-2022'!T977:AD977)&lt;&gt;0,1,"")</f>
        <v/>
      </c>
      <c r="BK983" s="16" t="str">
        <f t="shared" si="90"/>
        <v/>
      </c>
      <c r="BL983" s="16" t="str">
        <f>IF('Vastgesteld 7-7-2022'!T977="x","AA","")</f>
        <v/>
      </c>
      <c r="BM983" s="16" t="str">
        <f>IF('Vastgesteld 7-7-2022'!U977="x","A","")</f>
        <v/>
      </c>
      <c r="BN983" s="16" t="str">
        <f>IF('Vastgesteld 7-7-2022'!V977="x","B1","")</f>
        <v/>
      </c>
      <c r="BO983" s="16" t="e">
        <f>IF('Vastgesteld 7-7-2022'!#REF!="x","BB","")</f>
        <v>#REF!</v>
      </c>
      <c r="BP983" s="16" t="str">
        <f>IF('Vastgesteld 7-7-2022'!X977="x","B","")</f>
        <v/>
      </c>
      <c r="BQ983" s="16" t="str">
        <f>IF('Vastgesteld 7-7-2022'!Y977="x","L1","")</f>
        <v/>
      </c>
      <c r="BR983" s="16" t="str">
        <f>IF('Vastgesteld 7-7-2022'!Z977="x","L2","")</f>
        <v/>
      </c>
      <c r="BS983" s="16" t="str">
        <f>IF('Vastgesteld 7-7-2022'!AA977="x","M1","")</f>
        <v/>
      </c>
      <c r="BT983" s="16" t="str">
        <f>IF('Vastgesteld 7-7-2022'!AB977="x","M2","")</f>
        <v/>
      </c>
      <c r="BU983" s="16" t="str">
        <f>IF('Vastgesteld 7-7-2022'!AC977="x","Z1","")</f>
        <v/>
      </c>
      <c r="BV983" s="16" t="str">
        <f>IF('Vastgesteld 7-7-2022'!AD977="x","Z2","")</f>
        <v/>
      </c>
      <c r="BW983" s="16" t="str">
        <f>IF(COUNTA('Vastgesteld 7-7-2022'!K977:S977)&lt;&gt;0,1,"")</f>
        <v/>
      </c>
      <c r="BX983" s="16" t="str">
        <f t="shared" si="91"/>
        <v/>
      </c>
      <c r="BY983" s="16" t="str">
        <f>IF('Vastgesteld 7-7-2022'!K977="x","BB","")</f>
        <v/>
      </c>
      <c r="BZ983" s="16" t="str">
        <f>IF('Vastgesteld 7-7-2022'!L977="x","B","")</f>
        <v/>
      </c>
      <c r="CA983" s="16" t="str">
        <f>IF('Vastgesteld 7-7-2022'!M977="x","L1","")</f>
        <v/>
      </c>
      <c r="CB983" s="16" t="str">
        <f>IF('Vastgesteld 7-7-2022'!N977="x","L2","")</f>
        <v/>
      </c>
      <c r="CC983" s="16" t="str">
        <f>IF('Vastgesteld 7-7-2022'!O977="x","M1","")</f>
        <v/>
      </c>
      <c r="CD983" s="16" t="str">
        <f>IF('Vastgesteld 7-7-2022'!P977="x","M2","")</f>
        <v/>
      </c>
      <c r="CE983" s="16" t="str">
        <f>IF('Vastgesteld 7-7-2022'!Q977="x","Z1","")</f>
        <v/>
      </c>
      <c r="CF983" s="16" t="str">
        <f>IF('Vastgesteld 7-7-2022'!R977="x","Z2","")</f>
        <v/>
      </c>
      <c r="CG983" s="16" t="str">
        <f>IF('Vastgesteld 7-7-2022'!S977="x","ZZL","")</f>
        <v/>
      </c>
      <c r="CL983" s="16" t="str">
        <f>IF(COUNTA('Vastgesteld 7-7-2022'!AV977:BF977)&lt;&gt;0,2,"")</f>
        <v/>
      </c>
      <c r="CM983" s="16" t="str">
        <f t="shared" si="92"/>
        <v/>
      </c>
      <c r="CN983" s="16" t="str">
        <f>IF('Vastgesteld 7-7-2022'!AV977="x","AA","")</f>
        <v/>
      </c>
      <c r="CO983" s="16" t="str">
        <f>IF('Vastgesteld 7-7-2022'!AW977="x","A","")</f>
        <v/>
      </c>
      <c r="CP983" s="16" t="str">
        <f>IF('Vastgesteld 7-7-2022'!AX977="x","BB","")</f>
        <v/>
      </c>
      <c r="CQ983" s="16" t="str">
        <f>IF('Vastgesteld 7-7-2022'!AY977="x","B","")</f>
        <v/>
      </c>
      <c r="CR983" s="16" t="str">
        <f>IF('Vastgesteld 7-7-2022'!AZ977="x","L","")</f>
        <v/>
      </c>
      <c r="CS983" s="16" t="str">
        <f>IF('Vastgesteld 7-7-2022'!BA977="x","M","")</f>
        <v/>
      </c>
      <c r="CT983" s="16" t="str">
        <f>IF('Vastgesteld 7-7-2022'!BB977="x","Z","")</f>
        <v/>
      </c>
      <c r="CU983" s="16" t="str">
        <f>IF('Vastgesteld 7-7-2022'!BF977="x","ZZ","")</f>
        <v/>
      </c>
      <c r="CV983" s="16" t="str">
        <f>IF(COUNTA('Vastgesteld 7-7-2022'!AJ977:AQ977)&lt;&gt;0,2,"")</f>
        <v/>
      </c>
      <c r="CW983" s="16" t="str">
        <f t="shared" si="93"/>
        <v/>
      </c>
      <c r="CX983" s="16" t="str">
        <f>IF('Vastgesteld 7-7-2022'!AJ977="x","BB","")</f>
        <v/>
      </c>
      <c r="CY983" s="16" t="str">
        <f>IF('Vastgesteld 7-7-2022'!AK977="x","B","")</f>
        <v/>
      </c>
      <c r="CZ983" s="16" t="str">
        <f>IF('Vastgesteld 7-7-2022'!AL977="x","L","")</f>
        <v/>
      </c>
      <c r="DA983" s="16" t="str">
        <f>IF('Vastgesteld 7-7-2022'!AM977="x","M","")</f>
        <v/>
      </c>
      <c r="DB983" s="16" t="str">
        <f>IF('Vastgesteld 7-7-2022'!AN977="x","Z","")</f>
        <v/>
      </c>
      <c r="DC983" s="16" t="str">
        <f>IF('Vastgesteld 7-7-2022'!AO977="x","ZZ","")</f>
        <v/>
      </c>
      <c r="DD983" s="16" t="str">
        <f>IF('Vastgesteld 7-7-2022'!AQ977="x","1.40","")</f>
        <v/>
      </c>
      <c r="DE983" s="16" t="str">
        <f>IF(COUNTA('Vastgesteld 7-7-2022'!BH977:BJ977)&lt;&gt;0,6,"")</f>
        <v/>
      </c>
      <c r="DF983" s="16" t="str">
        <f t="shared" si="94"/>
        <v/>
      </c>
      <c r="DG983" s="16" t="str">
        <f>IF('Vastgesteld 7-7-2022'!BH977="x","L","")</f>
        <v/>
      </c>
      <c r="DH983" s="16" t="str">
        <f>IF('Vastgesteld 7-7-2022'!BI977="x","M","")</f>
        <v/>
      </c>
      <c r="DI983" s="16" t="str">
        <f>IF('Vastgesteld 7-7-2022'!BJ977="x","Z","")</f>
        <v/>
      </c>
      <c r="DJ983" s="16" t="str">
        <f>IF('Vastgesteld 7-7-2022'!BK977="x","Z","")</f>
        <v/>
      </c>
      <c r="DK983" s="16" t="str">
        <f>IF(COUNTA('Vastgesteld 7-7-2022'!BM977:BO977)&lt;&gt;0,6,"")</f>
        <v/>
      </c>
      <c r="DL983" s="16" t="str">
        <f t="shared" si="95"/>
        <v/>
      </c>
      <c r="DM983" s="16" t="str">
        <f>IF('Vastgesteld 7-7-2022'!BM977="x","L","")</f>
        <v/>
      </c>
      <c r="DN983" s="16" t="str">
        <f>IF('Vastgesteld 7-7-2022'!BN977="x","M","")</f>
        <v/>
      </c>
      <c r="DO983" s="16" t="str">
        <f>IF('Vastgesteld 7-7-2022'!BO977="x","Z","")</f>
        <v/>
      </c>
      <c r="DP983" s="16" t="str">
        <f>IF('Vastgesteld 7-7-2022'!BP977="x","Z","")</f>
        <v/>
      </c>
    </row>
    <row r="984" spans="1:120" ht="14.4" x14ac:dyDescent="0.3">
      <c r="A984" s="18">
        <f>'Vastgesteld 7-7-2022'!A978</f>
        <v>0</v>
      </c>
      <c r="B984" s="16" t="str">
        <f>IFERROR(VLOOKUP('Vastgesteld 7-7-2022'!#REF!,#REF!,2,FALSE),"")</f>
        <v/>
      </c>
      <c r="C984" s="16">
        <f>'Vastgesteld 7-7-2022'!E978</f>
        <v>0</v>
      </c>
      <c r="D984" s="16" t="str">
        <f>IFERROR(VLOOKUP('Vastgesteld 7-7-2022'!#REF!,#REF!,2,FALSE),"")</f>
        <v/>
      </c>
      <c r="E984" s="16" t="str">
        <f>IFERROR(VLOOKUP('Vastgesteld 7-7-2022'!#REF!,#REF!,5,FALSE),"")</f>
        <v/>
      </c>
      <c r="F984" s="16" t="e">
        <f>IF('Vastgesteld 7-7-2022'!#REF!&lt;&gt;"",'Vastgesteld 7-7-2022'!#REF!,"")</f>
        <v>#REF!</v>
      </c>
      <c r="G984" s="16" t="e">
        <f>IF('Vastgesteld 7-7-2022'!#REF!="Indoor",1,0)</f>
        <v>#REF!</v>
      </c>
      <c r="H984" s="16" t="e">
        <f>'Vastgesteld 7-7-2022'!#REF!</f>
        <v>#REF!</v>
      </c>
      <c r="I984" s="16" t="e">
        <f>IF('Vastgesteld 7-7-2022'!#REF!="Nee",0,IF('Vastgesteld 7-7-2022'!#REF!="Ja",1,""))</f>
        <v>#REF!</v>
      </c>
      <c r="J984" s="16" t="e">
        <f>IF('Vastgesteld 7-7-2022'!#REF!&lt;&gt;"",'Vastgesteld 7-7-2022'!#REF!,"")</f>
        <v>#REF!</v>
      </c>
      <c r="BJ984" s="16" t="str">
        <f>IF(COUNTA('Vastgesteld 7-7-2022'!T978:AD978)&lt;&gt;0,1,"")</f>
        <v/>
      </c>
      <c r="BK984" s="16" t="str">
        <f t="shared" si="90"/>
        <v/>
      </c>
      <c r="BL984" s="16" t="str">
        <f>IF('Vastgesteld 7-7-2022'!T978="x","AA","")</f>
        <v/>
      </c>
      <c r="BM984" s="16" t="str">
        <f>IF('Vastgesteld 7-7-2022'!U978="x","A","")</f>
        <v/>
      </c>
      <c r="BN984" s="16" t="str">
        <f>IF('Vastgesteld 7-7-2022'!V978="x","B1","")</f>
        <v/>
      </c>
      <c r="BO984" s="16" t="e">
        <f>IF('Vastgesteld 7-7-2022'!#REF!="x","BB","")</f>
        <v>#REF!</v>
      </c>
      <c r="BP984" s="16" t="str">
        <f>IF('Vastgesteld 7-7-2022'!X978="x","B","")</f>
        <v/>
      </c>
      <c r="BQ984" s="16" t="str">
        <f>IF('Vastgesteld 7-7-2022'!Y978="x","L1","")</f>
        <v/>
      </c>
      <c r="BR984" s="16" t="str">
        <f>IF('Vastgesteld 7-7-2022'!Z978="x","L2","")</f>
        <v/>
      </c>
      <c r="BS984" s="16" t="str">
        <f>IF('Vastgesteld 7-7-2022'!AA978="x","M1","")</f>
        <v/>
      </c>
      <c r="BT984" s="16" t="str">
        <f>IF('Vastgesteld 7-7-2022'!AB978="x","M2","")</f>
        <v/>
      </c>
      <c r="BU984" s="16" t="str">
        <f>IF('Vastgesteld 7-7-2022'!AC978="x","Z1","")</f>
        <v/>
      </c>
      <c r="BV984" s="16" t="str">
        <f>IF('Vastgesteld 7-7-2022'!AD978="x","Z2","")</f>
        <v/>
      </c>
      <c r="BW984" s="16" t="str">
        <f>IF(COUNTA('Vastgesteld 7-7-2022'!K978:S978)&lt;&gt;0,1,"")</f>
        <v/>
      </c>
      <c r="BX984" s="16" t="str">
        <f t="shared" si="91"/>
        <v/>
      </c>
      <c r="BY984" s="16" t="str">
        <f>IF('Vastgesteld 7-7-2022'!K978="x","BB","")</f>
        <v/>
      </c>
      <c r="BZ984" s="16" t="str">
        <f>IF('Vastgesteld 7-7-2022'!L978="x","B","")</f>
        <v/>
      </c>
      <c r="CA984" s="16" t="str">
        <f>IF('Vastgesteld 7-7-2022'!M978="x","L1","")</f>
        <v/>
      </c>
      <c r="CB984" s="16" t="str">
        <f>IF('Vastgesteld 7-7-2022'!N978="x","L2","")</f>
        <v/>
      </c>
      <c r="CC984" s="16" t="str">
        <f>IF('Vastgesteld 7-7-2022'!O978="x","M1","")</f>
        <v/>
      </c>
      <c r="CD984" s="16" t="str">
        <f>IF('Vastgesteld 7-7-2022'!P978="x","M2","")</f>
        <v/>
      </c>
      <c r="CE984" s="16" t="str">
        <f>IF('Vastgesteld 7-7-2022'!Q978="x","Z1","")</f>
        <v/>
      </c>
      <c r="CF984" s="16" t="str">
        <f>IF('Vastgesteld 7-7-2022'!R978="x","Z2","")</f>
        <v/>
      </c>
      <c r="CG984" s="16" t="str">
        <f>IF('Vastgesteld 7-7-2022'!S978="x","ZZL","")</f>
        <v/>
      </c>
      <c r="CL984" s="16" t="str">
        <f>IF(COUNTA('Vastgesteld 7-7-2022'!AV978:BF978)&lt;&gt;0,2,"")</f>
        <v/>
      </c>
      <c r="CM984" s="16" t="str">
        <f t="shared" si="92"/>
        <v/>
      </c>
      <c r="CN984" s="16" t="str">
        <f>IF('Vastgesteld 7-7-2022'!AV978="x","AA","")</f>
        <v/>
      </c>
      <c r="CO984" s="16" t="str">
        <f>IF('Vastgesteld 7-7-2022'!AW978="x","A","")</f>
        <v/>
      </c>
      <c r="CP984" s="16" t="str">
        <f>IF('Vastgesteld 7-7-2022'!AX978="x","BB","")</f>
        <v/>
      </c>
      <c r="CQ984" s="16" t="str">
        <f>IF('Vastgesteld 7-7-2022'!AY978="x","B","")</f>
        <v/>
      </c>
      <c r="CR984" s="16" t="str">
        <f>IF('Vastgesteld 7-7-2022'!AZ978="x","L","")</f>
        <v/>
      </c>
      <c r="CS984" s="16" t="str">
        <f>IF('Vastgesteld 7-7-2022'!BA978="x","M","")</f>
        <v/>
      </c>
      <c r="CT984" s="16" t="str">
        <f>IF('Vastgesteld 7-7-2022'!BB978="x","Z","")</f>
        <v/>
      </c>
      <c r="CU984" s="16" t="str">
        <f>IF('Vastgesteld 7-7-2022'!BF978="x","ZZ","")</f>
        <v/>
      </c>
      <c r="CV984" s="16" t="str">
        <f>IF(COUNTA('Vastgesteld 7-7-2022'!AJ978:AQ978)&lt;&gt;0,2,"")</f>
        <v/>
      </c>
      <c r="CW984" s="16" t="str">
        <f t="shared" si="93"/>
        <v/>
      </c>
      <c r="CX984" s="16" t="str">
        <f>IF('Vastgesteld 7-7-2022'!AJ978="x","BB","")</f>
        <v/>
      </c>
      <c r="CY984" s="16" t="str">
        <f>IF('Vastgesteld 7-7-2022'!AK978="x","B","")</f>
        <v/>
      </c>
      <c r="CZ984" s="16" t="str">
        <f>IF('Vastgesteld 7-7-2022'!AL978="x","L","")</f>
        <v/>
      </c>
      <c r="DA984" s="16" t="str">
        <f>IF('Vastgesteld 7-7-2022'!AM978="x","M","")</f>
        <v/>
      </c>
      <c r="DB984" s="16" t="str">
        <f>IF('Vastgesteld 7-7-2022'!AN978="x","Z","")</f>
        <v/>
      </c>
      <c r="DC984" s="16" t="str">
        <f>IF('Vastgesteld 7-7-2022'!AO978="x","ZZ","")</f>
        <v/>
      </c>
      <c r="DD984" s="16" t="str">
        <f>IF('Vastgesteld 7-7-2022'!AQ978="x","1.40","")</f>
        <v/>
      </c>
      <c r="DE984" s="16" t="str">
        <f>IF(COUNTA('Vastgesteld 7-7-2022'!BH978:BJ978)&lt;&gt;0,6,"")</f>
        <v/>
      </c>
      <c r="DF984" s="16" t="str">
        <f t="shared" si="94"/>
        <v/>
      </c>
      <c r="DG984" s="16" t="str">
        <f>IF('Vastgesteld 7-7-2022'!BH978="x","L","")</f>
        <v/>
      </c>
      <c r="DH984" s="16" t="str">
        <f>IF('Vastgesteld 7-7-2022'!BI978="x","M","")</f>
        <v/>
      </c>
      <c r="DI984" s="16" t="str">
        <f>IF('Vastgesteld 7-7-2022'!BJ978="x","Z","")</f>
        <v/>
      </c>
      <c r="DJ984" s="16" t="str">
        <f>IF('Vastgesteld 7-7-2022'!BK978="x","Z","")</f>
        <v/>
      </c>
      <c r="DK984" s="16" t="str">
        <f>IF(COUNTA('Vastgesteld 7-7-2022'!BM978:BO978)&lt;&gt;0,6,"")</f>
        <v/>
      </c>
      <c r="DL984" s="16" t="str">
        <f t="shared" si="95"/>
        <v/>
      </c>
      <c r="DM984" s="16" t="str">
        <f>IF('Vastgesteld 7-7-2022'!BM978="x","L","")</f>
        <v/>
      </c>
      <c r="DN984" s="16" t="str">
        <f>IF('Vastgesteld 7-7-2022'!BN978="x","M","")</f>
        <v/>
      </c>
      <c r="DO984" s="16" t="str">
        <f>IF('Vastgesteld 7-7-2022'!BO978="x","Z","")</f>
        <v/>
      </c>
      <c r="DP984" s="16" t="str">
        <f>IF('Vastgesteld 7-7-2022'!BP978="x","Z","")</f>
        <v/>
      </c>
    </row>
    <row r="985" spans="1:120" ht="14.4" x14ac:dyDescent="0.3">
      <c r="A985" s="18">
        <f>'Vastgesteld 7-7-2022'!A979</f>
        <v>0</v>
      </c>
      <c r="B985" s="16" t="str">
        <f>IFERROR(VLOOKUP('Vastgesteld 7-7-2022'!#REF!,#REF!,2,FALSE),"")</f>
        <v/>
      </c>
      <c r="C985" s="16">
        <f>'Vastgesteld 7-7-2022'!E979</f>
        <v>0</v>
      </c>
      <c r="D985" s="16" t="str">
        <f>IFERROR(VLOOKUP('Vastgesteld 7-7-2022'!#REF!,#REF!,2,FALSE),"")</f>
        <v/>
      </c>
      <c r="E985" s="16" t="str">
        <f>IFERROR(VLOOKUP('Vastgesteld 7-7-2022'!#REF!,#REF!,5,FALSE),"")</f>
        <v/>
      </c>
      <c r="F985" s="16" t="e">
        <f>IF('Vastgesteld 7-7-2022'!#REF!&lt;&gt;"",'Vastgesteld 7-7-2022'!#REF!,"")</f>
        <v>#REF!</v>
      </c>
      <c r="G985" s="16" t="e">
        <f>IF('Vastgesteld 7-7-2022'!#REF!="Indoor",1,0)</f>
        <v>#REF!</v>
      </c>
      <c r="H985" s="16" t="e">
        <f>'Vastgesteld 7-7-2022'!#REF!</f>
        <v>#REF!</v>
      </c>
      <c r="I985" s="16" t="e">
        <f>IF('Vastgesteld 7-7-2022'!#REF!="Nee",0,IF('Vastgesteld 7-7-2022'!#REF!="Ja",1,""))</f>
        <v>#REF!</v>
      </c>
      <c r="J985" s="16" t="e">
        <f>IF('Vastgesteld 7-7-2022'!#REF!&lt;&gt;"",'Vastgesteld 7-7-2022'!#REF!,"")</f>
        <v>#REF!</v>
      </c>
      <c r="BJ985" s="16" t="str">
        <f>IF(COUNTA('Vastgesteld 7-7-2022'!T979:AD979)&lt;&gt;0,1,"")</f>
        <v/>
      </c>
      <c r="BK985" s="16" t="str">
        <f t="shared" si="90"/>
        <v/>
      </c>
      <c r="BL985" s="16" t="str">
        <f>IF('Vastgesteld 7-7-2022'!T979="x","AA","")</f>
        <v/>
      </c>
      <c r="BM985" s="16" t="str">
        <f>IF('Vastgesteld 7-7-2022'!U979="x","A","")</f>
        <v/>
      </c>
      <c r="BN985" s="16" t="str">
        <f>IF('Vastgesteld 7-7-2022'!V979="x","B1","")</f>
        <v/>
      </c>
      <c r="BO985" s="16" t="e">
        <f>IF('Vastgesteld 7-7-2022'!#REF!="x","BB","")</f>
        <v>#REF!</v>
      </c>
      <c r="BP985" s="16" t="str">
        <f>IF('Vastgesteld 7-7-2022'!X979="x","B","")</f>
        <v/>
      </c>
      <c r="BQ985" s="16" t="str">
        <f>IF('Vastgesteld 7-7-2022'!Y979="x","L1","")</f>
        <v/>
      </c>
      <c r="BR985" s="16" t="str">
        <f>IF('Vastgesteld 7-7-2022'!Z979="x","L2","")</f>
        <v/>
      </c>
      <c r="BS985" s="16" t="str">
        <f>IF('Vastgesteld 7-7-2022'!AA979="x","M1","")</f>
        <v/>
      </c>
      <c r="BT985" s="16" t="str">
        <f>IF('Vastgesteld 7-7-2022'!AB979="x","M2","")</f>
        <v/>
      </c>
      <c r="BU985" s="16" t="str">
        <f>IF('Vastgesteld 7-7-2022'!AC979="x","Z1","")</f>
        <v/>
      </c>
      <c r="BV985" s="16" t="str">
        <f>IF('Vastgesteld 7-7-2022'!AD979="x","Z2","")</f>
        <v/>
      </c>
      <c r="BW985" s="16" t="str">
        <f>IF(COUNTA('Vastgesteld 7-7-2022'!K979:S979)&lt;&gt;0,1,"")</f>
        <v/>
      </c>
      <c r="BX985" s="16" t="str">
        <f t="shared" si="91"/>
        <v/>
      </c>
      <c r="BY985" s="16" t="str">
        <f>IF('Vastgesteld 7-7-2022'!K979="x","BB","")</f>
        <v/>
      </c>
      <c r="BZ985" s="16" t="str">
        <f>IF('Vastgesteld 7-7-2022'!L979="x","B","")</f>
        <v/>
      </c>
      <c r="CA985" s="16" t="str">
        <f>IF('Vastgesteld 7-7-2022'!M979="x","L1","")</f>
        <v/>
      </c>
      <c r="CB985" s="16" t="str">
        <f>IF('Vastgesteld 7-7-2022'!N979="x","L2","")</f>
        <v/>
      </c>
      <c r="CC985" s="16" t="str">
        <f>IF('Vastgesteld 7-7-2022'!O979="x","M1","")</f>
        <v/>
      </c>
      <c r="CD985" s="16" t="str">
        <f>IF('Vastgesteld 7-7-2022'!P979="x","M2","")</f>
        <v/>
      </c>
      <c r="CE985" s="16" t="str">
        <f>IF('Vastgesteld 7-7-2022'!Q979="x","Z1","")</f>
        <v/>
      </c>
      <c r="CF985" s="16" t="str">
        <f>IF('Vastgesteld 7-7-2022'!R979="x","Z2","")</f>
        <v/>
      </c>
      <c r="CG985" s="16" t="str">
        <f>IF('Vastgesteld 7-7-2022'!S979="x","ZZL","")</f>
        <v/>
      </c>
      <c r="CL985" s="16" t="str">
        <f>IF(COUNTA('Vastgesteld 7-7-2022'!AV979:BF979)&lt;&gt;0,2,"")</f>
        <v/>
      </c>
      <c r="CM985" s="16" t="str">
        <f t="shared" si="92"/>
        <v/>
      </c>
      <c r="CN985" s="16" t="str">
        <f>IF('Vastgesteld 7-7-2022'!AV979="x","AA","")</f>
        <v/>
      </c>
      <c r="CO985" s="16" t="str">
        <f>IF('Vastgesteld 7-7-2022'!AW979="x","A","")</f>
        <v/>
      </c>
      <c r="CP985" s="16" t="str">
        <f>IF('Vastgesteld 7-7-2022'!AX979="x","BB","")</f>
        <v/>
      </c>
      <c r="CQ985" s="16" t="str">
        <f>IF('Vastgesteld 7-7-2022'!AY979="x","B","")</f>
        <v/>
      </c>
      <c r="CR985" s="16" t="str">
        <f>IF('Vastgesteld 7-7-2022'!AZ979="x","L","")</f>
        <v/>
      </c>
      <c r="CS985" s="16" t="str">
        <f>IF('Vastgesteld 7-7-2022'!BA979="x","M","")</f>
        <v/>
      </c>
      <c r="CT985" s="16" t="str">
        <f>IF('Vastgesteld 7-7-2022'!BB979="x","Z","")</f>
        <v/>
      </c>
      <c r="CU985" s="16" t="str">
        <f>IF('Vastgesteld 7-7-2022'!BF979="x","ZZ","")</f>
        <v/>
      </c>
      <c r="CV985" s="16" t="str">
        <f>IF(COUNTA('Vastgesteld 7-7-2022'!AJ979:AQ979)&lt;&gt;0,2,"")</f>
        <v/>
      </c>
      <c r="CW985" s="16" t="str">
        <f t="shared" si="93"/>
        <v/>
      </c>
      <c r="CX985" s="16" t="str">
        <f>IF('Vastgesteld 7-7-2022'!AJ979="x","BB","")</f>
        <v/>
      </c>
      <c r="CY985" s="16" t="str">
        <f>IF('Vastgesteld 7-7-2022'!AK979="x","B","")</f>
        <v/>
      </c>
      <c r="CZ985" s="16" t="str">
        <f>IF('Vastgesteld 7-7-2022'!AL979="x","L","")</f>
        <v/>
      </c>
      <c r="DA985" s="16" t="str">
        <f>IF('Vastgesteld 7-7-2022'!AM979="x","M","")</f>
        <v/>
      </c>
      <c r="DB985" s="16" t="str">
        <f>IF('Vastgesteld 7-7-2022'!AN979="x","Z","")</f>
        <v/>
      </c>
      <c r="DC985" s="16" t="str">
        <f>IF('Vastgesteld 7-7-2022'!AO979="x","ZZ","")</f>
        <v/>
      </c>
      <c r="DD985" s="16" t="str">
        <f>IF('Vastgesteld 7-7-2022'!AQ979="x","1.40","")</f>
        <v/>
      </c>
      <c r="DE985" s="16" t="str">
        <f>IF(COUNTA('Vastgesteld 7-7-2022'!BH979:BJ979)&lt;&gt;0,6,"")</f>
        <v/>
      </c>
      <c r="DF985" s="16" t="str">
        <f t="shared" si="94"/>
        <v/>
      </c>
      <c r="DG985" s="16" t="str">
        <f>IF('Vastgesteld 7-7-2022'!BH979="x","L","")</f>
        <v/>
      </c>
      <c r="DH985" s="16" t="str">
        <f>IF('Vastgesteld 7-7-2022'!BI979="x","M","")</f>
        <v/>
      </c>
      <c r="DI985" s="16" t="str">
        <f>IF('Vastgesteld 7-7-2022'!BJ979="x","Z","")</f>
        <v/>
      </c>
      <c r="DJ985" s="16" t="str">
        <f>IF('Vastgesteld 7-7-2022'!BK979="x","Z","")</f>
        <v/>
      </c>
      <c r="DK985" s="16" t="str">
        <f>IF(COUNTA('Vastgesteld 7-7-2022'!BM979:BO979)&lt;&gt;0,6,"")</f>
        <v/>
      </c>
      <c r="DL985" s="16" t="str">
        <f t="shared" si="95"/>
        <v/>
      </c>
      <c r="DM985" s="16" t="str">
        <f>IF('Vastgesteld 7-7-2022'!BM979="x","L","")</f>
        <v/>
      </c>
      <c r="DN985" s="16" t="str">
        <f>IF('Vastgesteld 7-7-2022'!BN979="x","M","")</f>
        <v/>
      </c>
      <c r="DO985" s="16" t="str">
        <f>IF('Vastgesteld 7-7-2022'!BO979="x","Z","")</f>
        <v/>
      </c>
      <c r="DP985" s="16" t="str">
        <f>IF('Vastgesteld 7-7-2022'!BP979="x","Z","")</f>
        <v/>
      </c>
    </row>
    <row r="986" spans="1:120" ht="14.4" x14ac:dyDescent="0.3">
      <c r="A986" s="18">
        <f>'Vastgesteld 7-7-2022'!A980</f>
        <v>0</v>
      </c>
      <c r="B986" s="16" t="str">
        <f>IFERROR(VLOOKUP('Vastgesteld 7-7-2022'!#REF!,#REF!,2,FALSE),"")</f>
        <v/>
      </c>
      <c r="C986" s="16">
        <f>'Vastgesteld 7-7-2022'!E980</f>
        <v>0</v>
      </c>
      <c r="D986" s="16" t="str">
        <f>IFERROR(VLOOKUP('Vastgesteld 7-7-2022'!#REF!,#REF!,2,FALSE),"")</f>
        <v/>
      </c>
      <c r="E986" s="16" t="str">
        <f>IFERROR(VLOOKUP('Vastgesteld 7-7-2022'!#REF!,#REF!,5,FALSE),"")</f>
        <v/>
      </c>
      <c r="F986" s="16" t="e">
        <f>IF('Vastgesteld 7-7-2022'!#REF!&lt;&gt;"",'Vastgesteld 7-7-2022'!#REF!,"")</f>
        <v>#REF!</v>
      </c>
      <c r="G986" s="16" t="e">
        <f>IF('Vastgesteld 7-7-2022'!#REF!="Indoor",1,0)</f>
        <v>#REF!</v>
      </c>
      <c r="H986" s="16" t="e">
        <f>'Vastgesteld 7-7-2022'!#REF!</f>
        <v>#REF!</v>
      </c>
      <c r="I986" s="16" t="e">
        <f>IF('Vastgesteld 7-7-2022'!#REF!="Nee",0,IF('Vastgesteld 7-7-2022'!#REF!="Ja",1,""))</f>
        <v>#REF!</v>
      </c>
      <c r="J986" s="16" t="e">
        <f>IF('Vastgesteld 7-7-2022'!#REF!&lt;&gt;"",'Vastgesteld 7-7-2022'!#REF!,"")</f>
        <v>#REF!</v>
      </c>
      <c r="BJ986" s="16" t="str">
        <f>IF(COUNTA('Vastgesteld 7-7-2022'!T980:AD980)&lt;&gt;0,1,"")</f>
        <v/>
      </c>
      <c r="BK986" s="16" t="str">
        <f t="shared" si="90"/>
        <v/>
      </c>
      <c r="BL986" s="16" t="str">
        <f>IF('Vastgesteld 7-7-2022'!T980="x","AA","")</f>
        <v/>
      </c>
      <c r="BM986" s="16" t="str">
        <f>IF('Vastgesteld 7-7-2022'!U980="x","A","")</f>
        <v/>
      </c>
      <c r="BN986" s="16" t="str">
        <f>IF('Vastgesteld 7-7-2022'!V980="x","B1","")</f>
        <v/>
      </c>
      <c r="BO986" s="16" t="e">
        <f>IF('Vastgesteld 7-7-2022'!#REF!="x","BB","")</f>
        <v>#REF!</v>
      </c>
      <c r="BP986" s="16" t="str">
        <f>IF('Vastgesteld 7-7-2022'!X980="x","B","")</f>
        <v/>
      </c>
      <c r="BQ986" s="16" t="str">
        <f>IF('Vastgesteld 7-7-2022'!Y980="x","L1","")</f>
        <v/>
      </c>
      <c r="BR986" s="16" t="str">
        <f>IF('Vastgesteld 7-7-2022'!Z980="x","L2","")</f>
        <v/>
      </c>
      <c r="BS986" s="16" t="str">
        <f>IF('Vastgesteld 7-7-2022'!AA980="x","M1","")</f>
        <v/>
      </c>
      <c r="BT986" s="16" t="str">
        <f>IF('Vastgesteld 7-7-2022'!AB980="x","M2","")</f>
        <v/>
      </c>
      <c r="BU986" s="16" t="str">
        <f>IF('Vastgesteld 7-7-2022'!AC980="x","Z1","")</f>
        <v/>
      </c>
      <c r="BV986" s="16" t="str">
        <f>IF('Vastgesteld 7-7-2022'!AD980="x","Z2","")</f>
        <v/>
      </c>
      <c r="BW986" s="16" t="str">
        <f>IF(COUNTA('Vastgesteld 7-7-2022'!K980:S980)&lt;&gt;0,1,"")</f>
        <v/>
      </c>
      <c r="BX986" s="16" t="str">
        <f t="shared" si="91"/>
        <v/>
      </c>
      <c r="BY986" s="16" t="str">
        <f>IF('Vastgesteld 7-7-2022'!K980="x","BB","")</f>
        <v/>
      </c>
      <c r="BZ986" s="16" t="str">
        <f>IF('Vastgesteld 7-7-2022'!L980="x","B","")</f>
        <v/>
      </c>
      <c r="CA986" s="16" t="str">
        <f>IF('Vastgesteld 7-7-2022'!M980="x","L1","")</f>
        <v/>
      </c>
      <c r="CB986" s="16" t="str">
        <f>IF('Vastgesteld 7-7-2022'!N980="x","L2","")</f>
        <v/>
      </c>
      <c r="CC986" s="16" t="str">
        <f>IF('Vastgesteld 7-7-2022'!O980="x","M1","")</f>
        <v/>
      </c>
      <c r="CD986" s="16" t="str">
        <f>IF('Vastgesteld 7-7-2022'!P980="x","M2","")</f>
        <v/>
      </c>
      <c r="CE986" s="16" t="str">
        <f>IF('Vastgesteld 7-7-2022'!Q980="x","Z1","")</f>
        <v/>
      </c>
      <c r="CF986" s="16" t="str">
        <f>IF('Vastgesteld 7-7-2022'!R980="x","Z2","")</f>
        <v/>
      </c>
      <c r="CG986" s="16" t="str">
        <f>IF('Vastgesteld 7-7-2022'!S980="x","ZZL","")</f>
        <v/>
      </c>
      <c r="CL986" s="16" t="str">
        <f>IF(COUNTA('Vastgesteld 7-7-2022'!AV980:BF980)&lt;&gt;0,2,"")</f>
        <v/>
      </c>
      <c r="CM986" s="16" t="str">
        <f t="shared" si="92"/>
        <v/>
      </c>
      <c r="CN986" s="16" t="str">
        <f>IF('Vastgesteld 7-7-2022'!AV980="x","AA","")</f>
        <v/>
      </c>
      <c r="CO986" s="16" t="str">
        <f>IF('Vastgesteld 7-7-2022'!AW980="x","A","")</f>
        <v/>
      </c>
      <c r="CP986" s="16" t="str">
        <f>IF('Vastgesteld 7-7-2022'!AX980="x","BB","")</f>
        <v/>
      </c>
      <c r="CQ986" s="16" t="str">
        <f>IF('Vastgesteld 7-7-2022'!AY980="x","B","")</f>
        <v/>
      </c>
      <c r="CR986" s="16" t="str">
        <f>IF('Vastgesteld 7-7-2022'!AZ980="x","L","")</f>
        <v/>
      </c>
      <c r="CS986" s="16" t="str">
        <f>IF('Vastgesteld 7-7-2022'!BA980="x","M","")</f>
        <v/>
      </c>
      <c r="CT986" s="16" t="str">
        <f>IF('Vastgesteld 7-7-2022'!BB980="x","Z","")</f>
        <v/>
      </c>
      <c r="CU986" s="16" t="str">
        <f>IF('Vastgesteld 7-7-2022'!BF980="x","ZZ","")</f>
        <v/>
      </c>
      <c r="CV986" s="16" t="str">
        <f>IF(COUNTA('Vastgesteld 7-7-2022'!AJ980:AQ980)&lt;&gt;0,2,"")</f>
        <v/>
      </c>
      <c r="CW986" s="16" t="str">
        <f t="shared" si="93"/>
        <v/>
      </c>
      <c r="CX986" s="16" t="str">
        <f>IF('Vastgesteld 7-7-2022'!AJ980="x","BB","")</f>
        <v/>
      </c>
      <c r="CY986" s="16" t="str">
        <f>IF('Vastgesteld 7-7-2022'!AK980="x","B","")</f>
        <v/>
      </c>
      <c r="CZ986" s="16" t="str">
        <f>IF('Vastgesteld 7-7-2022'!AL980="x","L","")</f>
        <v/>
      </c>
      <c r="DA986" s="16" t="str">
        <f>IF('Vastgesteld 7-7-2022'!AM980="x","M","")</f>
        <v/>
      </c>
      <c r="DB986" s="16" t="str">
        <f>IF('Vastgesteld 7-7-2022'!AN980="x","Z","")</f>
        <v/>
      </c>
      <c r="DC986" s="16" t="str">
        <f>IF('Vastgesteld 7-7-2022'!AO980="x","ZZ","")</f>
        <v/>
      </c>
      <c r="DD986" s="16" t="str">
        <f>IF('Vastgesteld 7-7-2022'!AQ980="x","1.40","")</f>
        <v/>
      </c>
      <c r="DE986" s="16" t="str">
        <f>IF(COUNTA('Vastgesteld 7-7-2022'!BH980:BJ980)&lt;&gt;0,6,"")</f>
        <v/>
      </c>
      <c r="DF986" s="16" t="str">
        <f t="shared" si="94"/>
        <v/>
      </c>
      <c r="DG986" s="16" t="str">
        <f>IF('Vastgesteld 7-7-2022'!BH980="x","L","")</f>
        <v/>
      </c>
      <c r="DH986" s="16" t="str">
        <f>IF('Vastgesteld 7-7-2022'!BI980="x","M","")</f>
        <v/>
      </c>
      <c r="DI986" s="16" t="str">
        <f>IF('Vastgesteld 7-7-2022'!BJ980="x","Z","")</f>
        <v/>
      </c>
      <c r="DJ986" s="16" t="str">
        <f>IF('Vastgesteld 7-7-2022'!BK980="x","Z","")</f>
        <v/>
      </c>
      <c r="DK986" s="16" t="str">
        <f>IF(COUNTA('Vastgesteld 7-7-2022'!BM980:BO980)&lt;&gt;0,6,"")</f>
        <v/>
      </c>
      <c r="DL986" s="16" t="str">
        <f t="shared" si="95"/>
        <v/>
      </c>
      <c r="DM986" s="16" t="str">
        <f>IF('Vastgesteld 7-7-2022'!BM980="x","L","")</f>
        <v/>
      </c>
      <c r="DN986" s="16" t="str">
        <f>IF('Vastgesteld 7-7-2022'!BN980="x","M","")</f>
        <v/>
      </c>
      <c r="DO986" s="16" t="str">
        <f>IF('Vastgesteld 7-7-2022'!BO980="x","Z","")</f>
        <v/>
      </c>
      <c r="DP986" s="16" t="str">
        <f>IF('Vastgesteld 7-7-2022'!BP980="x","Z","")</f>
        <v/>
      </c>
    </row>
    <row r="987" spans="1:120" ht="14.4" x14ac:dyDescent="0.3">
      <c r="A987" s="18">
        <f>'Vastgesteld 7-7-2022'!A981</f>
        <v>0</v>
      </c>
      <c r="B987" s="16" t="str">
        <f>IFERROR(VLOOKUP('Vastgesteld 7-7-2022'!#REF!,#REF!,2,FALSE),"")</f>
        <v/>
      </c>
      <c r="C987" s="16">
        <f>'Vastgesteld 7-7-2022'!E981</f>
        <v>0</v>
      </c>
      <c r="D987" s="16" t="str">
        <f>IFERROR(VLOOKUP('Vastgesteld 7-7-2022'!#REF!,#REF!,2,FALSE),"")</f>
        <v/>
      </c>
      <c r="E987" s="16" t="str">
        <f>IFERROR(VLOOKUP('Vastgesteld 7-7-2022'!#REF!,#REF!,5,FALSE),"")</f>
        <v/>
      </c>
      <c r="F987" s="16" t="e">
        <f>IF('Vastgesteld 7-7-2022'!#REF!&lt;&gt;"",'Vastgesteld 7-7-2022'!#REF!,"")</f>
        <v>#REF!</v>
      </c>
      <c r="G987" s="16" t="e">
        <f>IF('Vastgesteld 7-7-2022'!#REF!="Indoor",1,0)</f>
        <v>#REF!</v>
      </c>
      <c r="H987" s="16" t="e">
        <f>'Vastgesteld 7-7-2022'!#REF!</f>
        <v>#REF!</v>
      </c>
      <c r="I987" s="16" t="e">
        <f>IF('Vastgesteld 7-7-2022'!#REF!="Nee",0,IF('Vastgesteld 7-7-2022'!#REF!="Ja",1,""))</f>
        <v>#REF!</v>
      </c>
      <c r="J987" s="16" t="e">
        <f>IF('Vastgesteld 7-7-2022'!#REF!&lt;&gt;"",'Vastgesteld 7-7-2022'!#REF!,"")</f>
        <v>#REF!</v>
      </c>
      <c r="BJ987" s="16" t="str">
        <f>IF(COUNTA('Vastgesteld 7-7-2022'!T981:AD981)&lt;&gt;0,1,"")</f>
        <v/>
      </c>
      <c r="BK987" s="16" t="str">
        <f t="shared" si="90"/>
        <v/>
      </c>
      <c r="BL987" s="16" t="str">
        <f>IF('Vastgesteld 7-7-2022'!T981="x","AA","")</f>
        <v/>
      </c>
      <c r="BM987" s="16" t="str">
        <f>IF('Vastgesteld 7-7-2022'!U981="x","A","")</f>
        <v/>
      </c>
      <c r="BN987" s="16" t="str">
        <f>IF('Vastgesteld 7-7-2022'!V981="x","B1","")</f>
        <v/>
      </c>
      <c r="BO987" s="16" t="e">
        <f>IF('Vastgesteld 7-7-2022'!#REF!="x","BB","")</f>
        <v>#REF!</v>
      </c>
      <c r="BP987" s="16" t="str">
        <f>IF('Vastgesteld 7-7-2022'!X981="x","B","")</f>
        <v/>
      </c>
      <c r="BQ987" s="16" t="str">
        <f>IF('Vastgesteld 7-7-2022'!Y981="x","L1","")</f>
        <v/>
      </c>
      <c r="BR987" s="16" t="str">
        <f>IF('Vastgesteld 7-7-2022'!Z981="x","L2","")</f>
        <v/>
      </c>
      <c r="BS987" s="16" t="str">
        <f>IF('Vastgesteld 7-7-2022'!AA981="x","M1","")</f>
        <v/>
      </c>
      <c r="BT987" s="16" t="str">
        <f>IF('Vastgesteld 7-7-2022'!AB981="x","M2","")</f>
        <v/>
      </c>
      <c r="BU987" s="16" t="str">
        <f>IF('Vastgesteld 7-7-2022'!AC981="x","Z1","")</f>
        <v/>
      </c>
      <c r="BV987" s="16" t="str">
        <f>IF('Vastgesteld 7-7-2022'!AD981="x","Z2","")</f>
        <v/>
      </c>
      <c r="BW987" s="16" t="str">
        <f>IF(COUNTA('Vastgesteld 7-7-2022'!K981:S981)&lt;&gt;0,1,"")</f>
        <v/>
      </c>
      <c r="BX987" s="16" t="str">
        <f t="shared" si="91"/>
        <v/>
      </c>
      <c r="BY987" s="16" t="str">
        <f>IF('Vastgesteld 7-7-2022'!K981="x","BB","")</f>
        <v/>
      </c>
      <c r="BZ987" s="16" t="str">
        <f>IF('Vastgesteld 7-7-2022'!L981="x","B","")</f>
        <v/>
      </c>
      <c r="CA987" s="16" t="str">
        <f>IF('Vastgesteld 7-7-2022'!M981="x","L1","")</f>
        <v/>
      </c>
      <c r="CB987" s="16" t="str">
        <f>IF('Vastgesteld 7-7-2022'!N981="x","L2","")</f>
        <v/>
      </c>
      <c r="CC987" s="16" t="str">
        <f>IF('Vastgesteld 7-7-2022'!O981="x","M1","")</f>
        <v/>
      </c>
      <c r="CD987" s="16" t="str">
        <f>IF('Vastgesteld 7-7-2022'!P981="x","M2","")</f>
        <v/>
      </c>
      <c r="CE987" s="16" t="str">
        <f>IF('Vastgesteld 7-7-2022'!Q981="x","Z1","")</f>
        <v/>
      </c>
      <c r="CF987" s="16" t="str">
        <f>IF('Vastgesteld 7-7-2022'!R981="x","Z2","")</f>
        <v/>
      </c>
      <c r="CG987" s="16" t="str">
        <f>IF('Vastgesteld 7-7-2022'!S981="x","ZZL","")</f>
        <v/>
      </c>
      <c r="CL987" s="16" t="str">
        <f>IF(COUNTA('Vastgesteld 7-7-2022'!AV981:BF981)&lt;&gt;0,2,"")</f>
        <v/>
      </c>
      <c r="CM987" s="16" t="str">
        <f t="shared" si="92"/>
        <v/>
      </c>
      <c r="CN987" s="16" t="str">
        <f>IF('Vastgesteld 7-7-2022'!AV981="x","AA","")</f>
        <v/>
      </c>
      <c r="CO987" s="16" t="str">
        <f>IF('Vastgesteld 7-7-2022'!AW981="x","A","")</f>
        <v/>
      </c>
      <c r="CP987" s="16" t="str">
        <f>IF('Vastgesteld 7-7-2022'!AX981="x","BB","")</f>
        <v/>
      </c>
      <c r="CQ987" s="16" t="str">
        <f>IF('Vastgesteld 7-7-2022'!AY981="x","B","")</f>
        <v/>
      </c>
      <c r="CR987" s="16" t="str">
        <f>IF('Vastgesteld 7-7-2022'!AZ981="x","L","")</f>
        <v/>
      </c>
      <c r="CS987" s="16" t="str">
        <f>IF('Vastgesteld 7-7-2022'!BA981="x","M","")</f>
        <v/>
      </c>
      <c r="CT987" s="16" t="str">
        <f>IF('Vastgesteld 7-7-2022'!BB981="x","Z","")</f>
        <v/>
      </c>
      <c r="CU987" s="16" t="str">
        <f>IF('Vastgesteld 7-7-2022'!BF981="x","ZZ","")</f>
        <v/>
      </c>
      <c r="CV987" s="16" t="str">
        <f>IF(COUNTA('Vastgesteld 7-7-2022'!AJ981:AQ981)&lt;&gt;0,2,"")</f>
        <v/>
      </c>
      <c r="CW987" s="16" t="str">
        <f t="shared" si="93"/>
        <v/>
      </c>
      <c r="CX987" s="16" t="str">
        <f>IF('Vastgesteld 7-7-2022'!AJ981="x","BB","")</f>
        <v/>
      </c>
      <c r="CY987" s="16" t="str">
        <f>IF('Vastgesteld 7-7-2022'!AK981="x","B","")</f>
        <v/>
      </c>
      <c r="CZ987" s="16" t="str">
        <f>IF('Vastgesteld 7-7-2022'!AL981="x","L","")</f>
        <v/>
      </c>
      <c r="DA987" s="16" t="str">
        <f>IF('Vastgesteld 7-7-2022'!AM981="x","M","")</f>
        <v/>
      </c>
      <c r="DB987" s="16" t="str">
        <f>IF('Vastgesteld 7-7-2022'!AN981="x","Z","")</f>
        <v/>
      </c>
      <c r="DC987" s="16" t="str">
        <f>IF('Vastgesteld 7-7-2022'!AO981="x","ZZ","")</f>
        <v/>
      </c>
      <c r="DD987" s="16" t="str">
        <f>IF('Vastgesteld 7-7-2022'!AQ981="x","1.40","")</f>
        <v/>
      </c>
      <c r="DE987" s="16" t="str">
        <f>IF(COUNTA('Vastgesteld 7-7-2022'!BH981:BJ981)&lt;&gt;0,6,"")</f>
        <v/>
      </c>
      <c r="DF987" s="16" t="str">
        <f t="shared" si="94"/>
        <v/>
      </c>
      <c r="DG987" s="16" t="str">
        <f>IF('Vastgesteld 7-7-2022'!BH981="x","L","")</f>
        <v/>
      </c>
      <c r="DH987" s="16" t="str">
        <f>IF('Vastgesteld 7-7-2022'!BI981="x","M","")</f>
        <v/>
      </c>
      <c r="DI987" s="16" t="str">
        <f>IF('Vastgesteld 7-7-2022'!BJ981="x","Z","")</f>
        <v/>
      </c>
      <c r="DJ987" s="16" t="str">
        <f>IF('Vastgesteld 7-7-2022'!BK981="x","Z","")</f>
        <v/>
      </c>
      <c r="DK987" s="16" t="str">
        <f>IF(COUNTA('Vastgesteld 7-7-2022'!BM981:BO981)&lt;&gt;0,6,"")</f>
        <v/>
      </c>
      <c r="DL987" s="16" t="str">
        <f t="shared" si="95"/>
        <v/>
      </c>
      <c r="DM987" s="16" t="str">
        <f>IF('Vastgesteld 7-7-2022'!BM981="x","L","")</f>
        <v/>
      </c>
      <c r="DN987" s="16" t="str">
        <f>IF('Vastgesteld 7-7-2022'!BN981="x","M","")</f>
        <v/>
      </c>
      <c r="DO987" s="16" t="str">
        <f>IF('Vastgesteld 7-7-2022'!BO981="x","Z","")</f>
        <v/>
      </c>
      <c r="DP987" s="16" t="str">
        <f>IF('Vastgesteld 7-7-2022'!BP981="x","Z","")</f>
        <v/>
      </c>
    </row>
    <row r="988" spans="1:120" ht="14.4" x14ac:dyDescent="0.3">
      <c r="A988" s="18">
        <f>'Vastgesteld 7-7-2022'!A982</f>
        <v>0</v>
      </c>
      <c r="B988" s="16" t="str">
        <f>IFERROR(VLOOKUP('Vastgesteld 7-7-2022'!#REF!,#REF!,2,FALSE),"")</f>
        <v/>
      </c>
      <c r="C988" s="16">
        <f>'Vastgesteld 7-7-2022'!E982</f>
        <v>0</v>
      </c>
      <c r="D988" s="16" t="str">
        <f>IFERROR(VLOOKUP('Vastgesteld 7-7-2022'!#REF!,#REF!,2,FALSE),"")</f>
        <v/>
      </c>
      <c r="E988" s="16" t="str">
        <f>IFERROR(VLOOKUP('Vastgesteld 7-7-2022'!#REF!,#REF!,5,FALSE),"")</f>
        <v/>
      </c>
      <c r="F988" s="16" t="e">
        <f>IF('Vastgesteld 7-7-2022'!#REF!&lt;&gt;"",'Vastgesteld 7-7-2022'!#REF!,"")</f>
        <v>#REF!</v>
      </c>
      <c r="G988" s="16" t="e">
        <f>IF('Vastgesteld 7-7-2022'!#REF!="Indoor",1,0)</f>
        <v>#REF!</v>
      </c>
      <c r="H988" s="16" t="e">
        <f>'Vastgesteld 7-7-2022'!#REF!</f>
        <v>#REF!</v>
      </c>
      <c r="I988" s="16" t="e">
        <f>IF('Vastgesteld 7-7-2022'!#REF!="Nee",0,IF('Vastgesteld 7-7-2022'!#REF!="Ja",1,""))</f>
        <v>#REF!</v>
      </c>
      <c r="J988" s="16" t="e">
        <f>IF('Vastgesteld 7-7-2022'!#REF!&lt;&gt;"",'Vastgesteld 7-7-2022'!#REF!,"")</f>
        <v>#REF!</v>
      </c>
      <c r="BJ988" s="16" t="str">
        <f>IF(COUNTA('Vastgesteld 7-7-2022'!T982:AD982)&lt;&gt;0,1,"")</f>
        <v/>
      </c>
      <c r="BK988" s="16" t="str">
        <f t="shared" si="90"/>
        <v/>
      </c>
      <c r="BL988" s="16" t="str">
        <f>IF('Vastgesteld 7-7-2022'!T982="x","AA","")</f>
        <v/>
      </c>
      <c r="BM988" s="16" t="str">
        <f>IF('Vastgesteld 7-7-2022'!U982="x","A","")</f>
        <v/>
      </c>
      <c r="BN988" s="16" t="str">
        <f>IF('Vastgesteld 7-7-2022'!V982="x","B1","")</f>
        <v/>
      </c>
      <c r="BO988" s="16" t="e">
        <f>IF('Vastgesteld 7-7-2022'!#REF!="x","BB","")</f>
        <v>#REF!</v>
      </c>
      <c r="BP988" s="16" t="str">
        <f>IF('Vastgesteld 7-7-2022'!X982="x","B","")</f>
        <v/>
      </c>
      <c r="BQ988" s="16" t="str">
        <f>IF('Vastgesteld 7-7-2022'!Y982="x","L1","")</f>
        <v/>
      </c>
      <c r="BR988" s="16" t="str">
        <f>IF('Vastgesteld 7-7-2022'!Z982="x","L2","")</f>
        <v/>
      </c>
      <c r="BS988" s="16" t="str">
        <f>IF('Vastgesteld 7-7-2022'!AA982="x","M1","")</f>
        <v/>
      </c>
      <c r="BT988" s="16" t="str">
        <f>IF('Vastgesteld 7-7-2022'!AB982="x","M2","")</f>
        <v/>
      </c>
      <c r="BU988" s="16" t="str">
        <f>IF('Vastgesteld 7-7-2022'!AC982="x","Z1","")</f>
        <v/>
      </c>
      <c r="BV988" s="16" t="str">
        <f>IF('Vastgesteld 7-7-2022'!AD982="x","Z2","")</f>
        <v/>
      </c>
      <c r="BW988" s="16" t="str">
        <f>IF(COUNTA('Vastgesteld 7-7-2022'!K982:S982)&lt;&gt;0,1,"")</f>
        <v/>
      </c>
      <c r="BX988" s="16" t="str">
        <f t="shared" si="91"/>
        <v/>
      </c>
      <c r="BY988" s="16" t="str">
        <f>IF('Vastgesteld 7-7-2022'!K982="x","BB","")</f>
        <v/>
      </c>
      <c r="BZ988" s="16" t="str">
        <f>IF('Vastgesteld 7-7-2022'!L982="x","B","")</f>
        <v/>
      </c>
      <c r="CA988" s="16" t="str">
        <f>IF('Vastgesteld 7-7-2022'!M982="x","L1","")</f>
        <v/>
      </c>
      <c r="CB988" s="16" t="str">
        <f>IF('Vastgesteld 7-7-2022'!N982="x","L2","")</f>
        <v/>
      </c>
      <c r="CC988" s="16" t="str">
        <f>IF('Vastgesteld 7-7-2022'!O982="x","M1","")</f>
        <v/>
      </c>
      <c r="CD988" s="16" t="str">
        <f>IF('Vastgesteld 7-7-2022'!P982="x","M2","")</f>
        <v/>
      </c>
      <c r="CE988" s="16" t="str">
        <f>IF('Vastgesteld 7-7-2022'!Q982="x","Z1","")</f>
        <v/>
      </c>
      <c r="CF988" s="16" t="str">
        <f>IF('Vastgesteld 7-7-2022'!R982="x","Z2","")</f>
        <v/>
      </c>
      <c r="CG988" s="16" t="str">
        <f>IF('Vastgesteld 7-7-2022'!S982="x","ZZL","")</f>
        <v/>
      </c>
      <c r="CL988" s="16" t="str">
        <f>IF(COUNTA('Vastgesteld 7-7-2022'!AV982:BF982)&lt;&gt;0,2,"")</f>
        <v/>
      </c>
      <c r="CM988" s="16" t="str">
        <f t="shared" si="92"/>
        <v/>
      </c>
      <c r="CN988" s="16" t="str">
        <f>IF('Vastgesteld 7-7-2022'!AV982="x","AA","")</f>
        <v/>
      </c>
      <c r="CO988" s="16" t="str">
        <f>IF('Vastgesteld 7-7-2022'!AW982="x","A","")</f>
        <v/>
      </c>
      <c r="CP988" s="16" t="str">
        <f>IF('Vastgesteld 7-7-2022'!AX982="x","BB","")</f>
        <v/>
      </c>
      <c r="CQ988" s="16" t="str">
        <f>IF('Vastgesteld 7-7-2022'!AY982="x","B","")</f>
        <v/>
      </c>
      <c r="CR988" s="16" t="str">
        <f>IF('Vastgesteld 7-7-2022'!AZ982="x","L","")</f>
        <v/>
      </c>
      <c r="CS988" s="16" t="str">
        <f>IF('Vastgesteld 7-7-2022'!BA982="x","M","")</f>
        <v/>
      </c>
      <c r="CT988" s="16" t="str">
        <f>IF('Vastgesteld 7-7-2022'!BB982="x","Z","")</f>
        <v/>
      </c>
      <c r="CU988" s="16" t="str">
        <f>IF('Vastgesteld 7-7-2022'!BF982="x","ZZ","")</f>
        <v/>
      </c>
      <c r="CV988" s="16" t="str">
        <f>IF(COUNTA('Vastgesteld 7-7-2022'!AJ982:AQ982)&lt;&gt;0,2,"")</f>
        <v/>
      </c>
      <c r="CW988" s="16" t="str">
        <f t="shared" si="93"/>
        <v/>
      </c>
      <c r="CX988" s="16" t="str">
        <f>IF('Vastgesteld 7-7-2022'!AJ982="x","BB","")</f>
        <v/>
      </c>
      <c r="CY988" s="16" t="str">
        <f>IF('Vastgesteld 7-7-2022'!AK982="x","B","")</f>
        <v/>
      </c>
      <c r="CZ988" s="16" t="str">
        <f>IF('Vastgesteld 7-7-2022'!AL982="x","L","")</f>
        <v/>
      </c>
      <c r="DA988" s="16" t="str">
        <f>IF('Vastgesteld 7-7-2022'!AM982="x","M","")</f>
        <v/>
      </c>
      <c r="DB988" s="16" t="str">
        <f>IF('Vastgesteld 7-7-2022'!AN982="x","Z","")</f>
        <v/>
      </c>
      <c r="DC988" s="16" t="str">
        <f>IF('Vastgesteld 7-7-2022'!AO982="x","ZZ","")</f>
        <v/>
      </c>
      <c r="DD988" s="16" t="str">
        <f>IF('Vastgesteld 7-7-2022'!AQ982="x","1.40","")</f>
        <v/>
      </c>
      <c r="DE988" s="16" t="str">
        <f>IF(COUNTA('Vastgesteld 7-7-2022'!BH982:BJ982)&lt;&gt;0,6,"")</f>
        <v/>
      </c>
      <c r="DF988" s="16" t="str">
        <f t="shared" si="94"/>
        <v/>
      </c>
      <c r="DG988" s="16" t="str">
        <f>IF('Vastgesteld 7-7-2022'!BH982="x","L","")</f>
        <v/>
      </c>
      <c r="DH988" s="16" t="str">
        <f>IF('Vastgesteld 7-7-2022'!BI982="x","M","")</f>
        <v/>
      </c>
      <c r="DI988" s="16" t="str">
        <f>IF('Vastgesteld 7-7-2022'!BJ982="x","Z","")</f>
        <v/>
      </c>
      <c r="DJ988" s="16" t="str">
        <f>IF('Vastgesteld 7-7-2022'!BK982="x","Z","")</f>
        <v/>
      </c>
      <c r="DK988" s="16" t="str">
        <f>IF(COUNTA('Vastgesteld 7-7-2022'!BM982:BO982)&lt;&gt;0,6,"")</f>
        <v/>
      </c>
      <c r="DL988" s="16" t="str">
        <f t="shared" si="95"/>
        <v/>
      </c>
      <c r="DM988" s="16" t="str">
        <f>IF('Vastgesteld 7-7-2022'!BM982="x","L","")</f>
        <v/>
      </c>
      <c r="DN988" s="16" t="str">
        <f>IF('Vastgesteld 7-7-2022'!BN982="x","M","")</f>
        <v/>
      </c>
      <c r="DO988" s="16" t="str">
        <f>IF('Vastgesteld 7-7-2022'!BO982="x","Z","")</f>
        <v/>
      </c>
      <c r="DP988" s="16" t="str">
        <f>IF('Vastgesteld 7-7-2022'!BP982="x","Z","")</f>
        <v/>
      </c>
    </row>
    <row r="989" spans="1:120" ht="14.4" x14ac:dyDescent="0.3">
      <c r="A989" s="18">
        <f>'Vastgesteld 7-7-2022'!A983</f>
        <v>0</v>
      </c>
      <c r="B989" s="16" t="str">
        <f>IFERROR(VLOOKUP('Vastgesteld 7-7-2022'!#REF!,#REF!,2,FALSE),"")</f>
        <v/>
      </c>
      <c r="C989" s="16">
        <f>'Vastgesteld 7-7-2022'!E983</f>
        <v>0</v>
      </c>
      <c r="D989" s="16" t="str">
        <f>IFERROR(VLOOKUP('Vastgesteld 7-7-2022'!#REF!,#REF!,2,FALSE),"")</f>
        <v/>
      </c>
      <c r="E989" s="16" t="str">
        <f>IFERROR(VLOOKUP('Vastgesteld 7-7-2022'!#REF!,#REF!,5,FALSE),"")</f>
        <v/>
      </c>
      <c r="F989" s="16" t="e">
        <f>IF('Vastgesteld 7-7-2022'!#REF!&lt;&gt;"",'Vastgesteld 7-7-2022'!#REF!,"")</f>
        <v>#REF!</v>
      </c>
      <c r="G989" s="16" t="e">
        <f>IF('Vastgesteld 7-7-2022'!#REF!="Indoor",1,0)</f>
        <v>#REF!</v>
      </c>
      <c r="H989" s="16" t="e">
        <f>'Vastgesteld 7-7-2022'!#REF!</f>
        <v>#REF!</v>
      </c>
      <c r="I989" s="16" t="e">
        <f>IF('Vastgesteld 7-7-2022'!#REF!="Nee",0,IF('Vastgesteld 7-7-2022'!#REF!="Ja",1,""))</f>
        <v>#REF!</v>
      </c>
      <c r="J989" s="16" t="e">
        <f>IF('Vastgesteld 7-7-2022'!#REF!&lt;&gt;"",'Vastgesteld 7-7-2022'!#REF!,"")</f>
        <v>#REF!</v>
      </c>
      <c r="BJ989" s="16" t="str">
        <f>IF(COUNTA('Vastgesteld 7-7-2022'!T983:AD983)&lt;&gt;0,1,"")</f>
        <v/>
      </c>
      <c r="BK989" s="16" t="str">
        <f t="shared" si="90"/>
        <v/>
      </c>
      <c r="BL989" s="16" t="str">
        <f>IF('Vastgesteld 7-7-2022'!T983="x","AA","")</f>
        <v/>
      </c>
      <c r="BM989" s="16" t="str">
        <f>IF('Vastgesteld 7-7-2022'!U983="x","A","")</f>
        <v/>
      </c>
      <c r="BN989" s="16" t="str">
        <f>IF('Vastgesteld 7-7-2022'!V983="x","B1","")</f>
        <v/>
      </c>
      <c r="BO989" s="16" t="e">
        <f>IF('Vastgesteld 7-7-2022'!#REF!="x","BB","")</f>
        <v>#REF!</v>
      </c>
      <c r="BP989" s="16" t="str">
        <f>IF('Vastgesteld 7-7-2022'!X983="x","B","")</f>
        <v/>
      </c>
      <c r="BQ989" s="16" t="str">
        <f>IF('Vastgesteld 7-7-2022'!Y983="x","L1","")</f>
        <v/>
      </c>
      <c r="BR989" s="16" t="str">
        <f>IF('Vastgesteld 7-7-2022'!Z983="x","L2","")</f>
        <v/>
      </c>
      <c r="BS989" s="16" t="str">
        <f>IF('Vastgesteld 7-7-2022'!AA983="x","M1","")</f>
        <v/>
      </c>
      <c r="BT989" s="16" t="str">
        <f>IF('Vastgesteld 7-7-2022'!AB983="x","M2","")</f>
        <v/>
      </c>
      <c r="BU989" s="16" t="str">
        <f>IF('Vastgesteld 7-7-2022'!AC983="x","Z1","")</f>
        <v/>
      </c>
      <c r="BV989" s="16" t="str">
        <f>IF('Vastgesteld 7-7-2022'!AD983="x","Z2","")</f>
        <v/>
      </c>
      <c r="BW989" s="16" t="str">
        <f>IF(COUNTA('Vastgesteld 7-7-2022'!K983:S983)&lt;&gt;0,1,"")</f>
        <v/>
      </c>
      <c r="BX989" s="16" t="str">
        <f t="shared" si="91"/>
        <v/>
      </c>
      <c r="BY989" s="16" t="str">
        <f>IF('Vastgesteld 7-7-2022'!K983="x","BB","")</f>
        <v/>
      </c>
      <c r="BZ989" s="16" t="str">
        <f>IF('Vastgesteld 7-7-2022'!L983="x","B","")</f>
        <v/>
      </c>
      <c r="CA989" s="16" t="str">
        <f>IF('Vastgesteld 7-7-2022'!M983="x","L1","")</f>
        <v/>
      </c>
      <c r="CB989" s="16" t="str">
        <f>IF('Vastgesteld 7-7-2022'!N983="x","L2","")</f>
        <v/>
      </c>
      <c r="CC989" s="16" t="str">
        <f>IF('Vastgesteld 7-7-2022'!O983="x","M1","")</f>
        <v/>
      </c>
      <c r="CD989" s="16" t="str">
        <f>IF('Vastgesteld 7-7-2022'!P983="x","M2","")</f>
        <v/>
      </c>
      <c r="CE989" s="16" t="str">
        <f>IF('Vastgesteld 7-7-2022'!Q983="x","Z1","")</f>
        <v/>
      </c>
      <c r="CF989" s="16" t="str">
        <f>IF('Vastgesteld 7-7-2022'!R983="x","Z2","")</f>
        <v/>
      </c>
      <c r="CG989" s="16" t="str">
        <f>IF('Vastgesteld 7-7-2022'!S983="x","ZZL","")</f>
        <v/>
      </c>
      <c r="CL989" s="16" t="str">
        <f>IF(COUNTA('Vastgesteld 7-7-2022'!AV983:BF983)&lt;&gt;0,2,"")</f>
        <v/>
      </c>
      <c r="CM989" s="16" t="str">
        <f t="shared" si="92"/>
        <v/>
      </c>
      <c r="CN989" s="16" t="str">
        <f>IF('Vastgesteld 7-7-2022'!AV983="x","AA","")</f>
        <v/>
      </c>
      <c r="CO989" s="16" t="str">
        <f>IF('Vastgesteld 7-7-2022'!AW983="x","A","")</f>
        <v/>
      </c>
      <c r="CP989" s="16" t="str">
        <f>IF('Vastgesteld 7-7-2022'!AX983="x","BB","")</f>
        <v/>
      </c>
      <c r="CQ989" s="16" t="str">
        <f>IF('Vastgesteld 7-7-2022'!AY983="x","B","")</f>
        <v/>
      </c>
      <c r="CR989" s="16" t="str">
        <f>IF('Vastgesteld 7-7-2022'!AZ983="x","L","")</f>
        <v/>
      </c>
      <c r="CS989" s="16" t="str">
        <f>IF('Vastgesteld 7-7-2022'!BA983="x","M","")</f>
        <v/>
      </c>
      <c r="CT989" s="16" t="str">
        <f>IF('Vastgesteld 7-7-2022'!BB983="x","Z","")</f>
        <v/>
      </c>
      <c r="CU989" s="16" t="str">
        <f>IF('Vastgesteld 7-7-2022'!BF983="x","ZZ","")</f>
        <v/>
      </c>
      <c r="CV989" s="16" t="str">
        <f>IF(COUNTA('Vastgesteld 7-7-2022'!AJ983:AQ983)&lt;&gt;0,2,"")</f>
        <v/>
      </c>
      <c r="CW989" s="16" t="str">
        <f t="shared" si="93"/>
        <v/>
      </c>
      <c r="CX989" s="16" t="str">
        <f>IF('Vastgesteld 7-7-2022'!AJ983="x","BB","")</f>
        <v/>
      </c>
      <c r="CY989" s="16" t="str">
        <f>IF('Vastgesteld 7-7-2022'!AK983="x","B","")</f>
        <v/>
      </c>
      <c r="CZ989" s="16" t="str">
        <f>IF('Vastgesteld 7-7-2022'!AL983="x","L","")</f>
        <v/>
      </c>
      <c r="DA989" s="16" t="str">
        <f>IF('Vastgesteld 7-7-2022'!AM983="x","M","")</f>
        <v/>
      </c>
      <c r="DB989" s="16" t="str">
        <f>IF('Vastgesteld 7-7-2022'!AN983="x","Z","")</f>
        <v/>
      </c>
      <c r="DC989" s="16" t="str">
        <f>IF('Vastgesteld 7-7-2022'!AO983="x","ZZ","")</f>
        <v/>
      </c>
      <c r="DD989" s="16" t="str">
        <f>IF('Vastgesteld 7-7-2022'!AQ983="x","1.40","")</f>
        <v/>
      </c>
      <c r="DE989" s="16" t="str">
        <f>IF(COUNTA('Vastgesteld 7-7-2022'!BH983:BJ983)&lt;&gt;0,6,"")</f>
        <v/>
      </c>
      <c r="DF989" s="16" t="str">
        <f t="shared" si="94"/>
        <v/>
      </c>
      <c r="DG989" s="16" t="str">
        <f>IF('Vastgesteld 7-7-2022'!BH983="x","L","")</f>
        <v/>
      </c>
      <c r="DH989" s="16" t="str">
        <f>IF('Vastgesteld 7-7-2022'!BI983="x","M","")</f>
        <v/>
      </c>
      <c r="DI989" s="16" t="str">
        <f>IF('Vastgesteld 7-7-2022'!BJ983="x","Z","")</f>
        <v/>
      </c>
      <c r="DJ989" s="16" t="str">
        <f>IF('Vastgesteld 7-7-2022'!BK983="x","Z","")</f>
        <v/>
      </c>
      <c r="DK989" s="16" t="str">
        <f>IF(COUNTA('Vastgesteld 7-7-2022'!BM983:BO983)&lt;&gt;0,6,"")</f>
        <v/>
      </c>
      <c r="DL989" s="16" t="str">
        <f t="shared" si="95"/>
        <v/>
      </c>
      <c r="DM989" s="16" t="str">
        <f>IF('Vastgesteld 7-7-2022'!BM983="x","L","")</f>
        <v/>
      </c>
      <c r="DN989" s="16" t="str">
        <f>IF('Vastgesteld 7-7-2022'!BN983="x","M","")</f>
        <v/>
      </c>
      <c r="DO989" s="16" t="str">
        <f>IF('Vastgesteld 7-7-2022'!BO983="x","Z","")</f>
        <v/>
      </c>
      <c r="DP989" s="16" t="str">
        <f>IF('Vastgesteld 7-7-2022'!BP983="x","Z","")</f>
        <v/>
      </c>
    </row>
    <row r="990" spans="1:120" ht="14.4" x14ac:dyDescent="0.3">
      <c r="A990" s="18">
        <f>'Vastgesteld 7-7-2022'!A984</f>
        <v>0</v>
      </c>
      <c r="B990" s="16" t="str">
        <f>IFERROR(VLOOKUP('Vastgesteld 7-7-2022'!#REF!,#REF!,2,FALSE),"")</f>
        <v/>
      </c>
      <c r="C990" s="16">
        <f>'Vastgesteld 7-7-2022'!E984</f>
        <v>0</v>
      </c>
      <c r="D990" s="16" t="str">
        <f>IFERROR(VLOOKUP('Vastgesteld 7-7-2022'!#REF!,#REF!,2,FALSE),"")</f>
        <v/>
      </c>
      <c r="E990" s="16" t="str">
        <f>IFERROR(VLOOKUP('Vastgesteld 7-7-2022'!#REF!,#REF!,5,FALSE),"")</f>
        <v/>
      </c>
      <c r="F990" s="16" t="e">
        <f>IF('Vastgesteld 7-7-2022'!#REF!&lt;&gt;"",'Vastgesteld 7-7-2022'!#REF!,"")</f>
        <v>#REF!</v>
      </c>
      <c r="G990" s="16" t="e">
        <f>IF('Vastgesteld 7-7-2022'!#REF!="Indoor",1,0)</f>
        <v>#REF!</v>
      </c>
      <c r="H990" s="16" t="e">
        <f>'Vastgesteld 7-7-2022'!#REF!</f>
        <v>#REF!</v>
      </c>
      <c r="I990" s="16" t="e">
        <f>IF('Vastgesteld 7-7-2022'!#REF!="Nee",0,IF('Vastgesteld 7-7-2022'!#REF!="Ja",1,""))</f>
        <v>#REF!</v>
      </c>
      <c r="J990" s="16" t="e">
        <f>IF('Vastgesteld 7-7-2022'!#REF!&lt;&gt;"",'Vastgesteld 7-7-2022'!#REF!,"")</f>
        <v>#REF!</v>
      </c>
      <c r="BJ990" s="16" t="str">
        <f>IF(COUNTA('Vastgesteld 7-7-2022'!T984:AD984)&lt;&gt;0,1,"")</f>
        <v/>
      </c>
      <c r="BK990" s="16" t="str">
        <f t="shared" si="90"/>
        <v/>
      </c>
      <c r="BL990" s="16" t="str">
        <f>IF('Vastgesteld 7-7-2022'!T984="x","AA","")</f>
        <v/>
      </c>
      <c r="BM990" s="16" t="str">
        <f>IF('Vastgesteld 7-7-2022'!U984="x","A","")</f>
        <v/>
      </c>
      <c r="BN990" s="16" t="str">
        <f>IF('Vastgesteld 7-7-2022'!V984="x","B1","")</f>
        <v/>
      </c>
      <c r="BO990" s="16" t="e">
        <f>IF('Vastgesteld 7-7-2022'!#REF!="x","BB","")</f>
        <v>#REF!</v>
      </c>
      <c r="BP990" s="16" t="str">
        <f>IF('Vastgesteld 7-7-2022'!X984="x","B","")</f>
        <v/>
      </c>
      <c r="BQ990" s="16" t="str">
        <f>IF('Vastgesteld 7-7-2022'!Y984="x","L1","")</f>
        <v/>
      </c>
      <c r="BR990" s="16" t="str">
        <f>IF('Vastgesteld 7-7-2022'!Z984="x","L2","")</f>
        <v/>
      </c>
      <c r="BS990" s="16" t="str">
        <f>IF('Vastgesteld 7-7-2022'!AA984="x","M1","")</f>
        <v/>
      </c>
      <c r="BT990" s="16" t="str">
        <f>IF('Vastgesteld 7-7-2022'!AB984="x","M2","")</f>
        <v/>
      </c>
      <c r="BU990" s="16" t="str">
        <f>IF('Vastgesteld 7-7-2022'!AC984="x","Z1","")</f>
        <v/>
      </c>
      <c r="BV990" s="16" t="str">
        <f>IF('Vastgesteld 7-7-2022'!AD984="x","Z2","")</f>
        <v/>
      </c>
      <c r="BW990" s="16" t="str">
        <f>IF(COUNTA('Vastgesteld 7-7-2022'!K984:S984)&lt;&gt;0,1,"")</f>
        <v/>
      </c>
      <c r="BX990" s="16" t="str">
        <f t="shared" si="91"/>
        <v/>
      </c>
      <c r="BY990" s="16" t="str">
        <f>IF('Vastgesteld 7-7-2022'!K984="x","BB","")</f>
        <v/>
      </c>
      <c r="BZ990" s="16" t="str">
        <f>IF('Vastgesteld 7-7-2022'!L984="x","B","")</f>
        <v/>
      </c>
      <c r="CA990" s="16" t="str">
        <f>IF('Vastgesteld 7-7-2022'!M984="x","L1","")</f>
        <v/>
      </c>
      <c r="CB990" s="16" t="str">
        <f>IF('Vastgesteld 7-7-2022'!N984="x","L2","")</f>
        <v/>
      </c>
      <c r="CC990" s="16" t="str">
        <f>IF('Vastgesteld 7-7-2022'!O984="x","M1","")</f>
        <v/>
      </c>
      <c r="CD990" s="16" t="str">
        <f>IF('Vastgesteld 7-7-2022'!P984="x","M2","")</f>
        <v/>
      </c>
      <c r="CE990" s="16" t="str">
        <f>IF('Vastgesteld 7-7-2022'!Q984="x","Z1","")</f>
        <v/>
      </c>
      <c r="CF990" s="16" t="str">
        <f>IF('Vastgesteld 7-7-2022'!R984="x","Z2","")</f>
        <v/>
      </c>
      <c r="CG990" s="16" t="str">
        <f>IF('Vastgesteld 7-7-2022'!S984="x","ZZL","")</f>
        <v/>
      </c>
      <c r="CL990" s="16" t="str">
        <f>IF(COUNTA('Vastgesteld 7-7-2022'!AV984:BF984)&lt;&gt;0,2,"")</f>
        <v/>
      </c>
      <c r="CM990" s="16" t="str">
        <f t="shared" si="92"/>
        <v/>
      </c>
      <c r="CN990" s="16" t="str">
        <f>IF('Vastgesteld 7-7-2022'!AV984="x","AA","")</f>
        <v/>
      </c>
      <c r="CO990" s="16" t="str">
        <f>IF('Vastgesteld 7-7-2022'!AW984="x","A","")</f>
        <v/>
      </c>
      <c r="CP990" s="16" t="str">
        <f>IF('Vastgesteld 7-7-2022'!AX984="x","BB","")</f>
        <v/>
      </c>
      <c r="CQ990" s="16" t="str">
        <f>IF('Vastgesteld 7-7-2022'!AY984="x","B","")</f>
        <v/>
      </c>
      <c r="CR990" s="16" t="str">
        <f>IF('Vastgesteld 7-7-2022'!AZ984="x","L","")</f>
        <v/>
      </c>
      <c r="CS990" s="16" t="str">
        <f>IF('Vastgesteld 7-7-2022'!BA984="x","M","")</f>
        <v/>
      </c>
      <c r="CT990" s="16" t="str">
        <f>IF('Vastgesteld 7-7-2022'!BB984="x","Z","")</f>
        <v/>
      </c>
      <c r="CU990" s="16" t="str">
        <f>IF('Vastgesteld 7-7-2022'!BF984="x","ZZ","")</f>
        <v/>
      </c>
      <c r="CV990" s="16" t="str">
        <f>IF(COUNTA('Vastgesteld 7-7-2022'!AJ984:AQ984)&lt;&gt;0,2,"")</f>
        <v/>
      </c>
      <c r="CW990" s="16" t="str">
        <f t="shared" si="93"/>
        <v/>
      </c>
      <c r="CX990" s="16" t="str">
        <f>IF('Vastgesteld 7-7-2022'!AJ984="x","BB","")</f>
        <v/>
      </c>
      <c r="CY990" s="16" t="str">
        <f>IF('Vastgesteld 7-7-2022'!AK984="x","B","")</f>
        <v/>
      </c>
      <c r="CZ990" s="16" t="str">
        <f>IF('Vastgesteld 7-7-2022'!AL984="x","L","")</f>
        <v/>
      </c>
      <c r="DA990" s="16" t="str">
        <f>IF('Vastgesteld 7-7-2022'!AM984="x","M","")</f>
        <v/>
      </c>
      <c r="DB990" s="16" t="str">
        <f>IF('Vastgesteld 7-7-2022'!AN984="x","Z","")</f>
        <v/>
      </c>
      <c r="DC990" s="16" t="str">
        <f>IF('Vastgesteld 7-7-2022'!AO984="x","ZZ","")</f>
        <v/>
      </c>
      <c r="DD990" s="16" t="str">
        <f>IF('Vastgesteld 7-7-2022'!AQ984="x","1.40","")</f>
        <v/>
      </c>
      <c r="DE990" s="16" t="str">
        <f>IF(COUNTA('Vastgesteld 7-7-2022'!BH984:BJ984)&lt;&gt;0,6,"")</f>
        <v/>
      </c>
      <c r="DF990" s="16" t="str">
        <f t="shared" si="94"/>
        <v/>
      </c>
      <c r="DG990" s="16" t="str">
        <f>IF('Vastgesteld 7-7-2022'!BH984="x","L","")</f>
        <v/>
      </c>
      <c r="DH990" s="16" t="str">
        <f>IF('Vastgesteld 7-7-2022'!BI984="x","M","")</f>
        <v/>
      </c>
      <c r="DI990" s="16" t="str">
        <f>IF('Vastgesteld 7-7-2022'!BJ984="x","Z","")</f>
        <v/>
      </c>
      <c r="DJ990" s="16" t="str">
        <f>IF('Vastgesteld 7-7-2022'!BK984="x","Z","")</f>
        <v/>
      </c>
      <c r="DK990" s="16" t="str">
        <f>IF(COUNTA('Vastgesteld 7-7-2022'!BM984:BO984)&lt;&gt;0,6,"")</f>
        <v/>
      </c>
      <c r="DL990" s="16" t="str">
        <f t="shared" si="95"/>
        <v/>
      </c>
      <c r="DM990" s="16" t="str">
        <f>IF('Vastgesteld 7-7-2022'!BM984="x","L","")</f>
        <v/>
      </c>
      <c r="DN990" s="16" t="str">
        <f>IF('Vastgesteld 7-7-2022'!BN984="x","M","")</f>
        <v/>
      </c>
      <c r="DO990" s="16" t="str">
        <f>IF('Vastgesteld 7-7-2022'!BO984="x","Z","")</f>
        <v/>
      </c>
      <c r="DP990" s="16" t="str">
        <f>IF('Vastgesteld 7-7-2022'!BP984="x","Z","")</f>
        <v/>
      </c>
    </row>
    <row r="991" spans="1:120" ht="14.4" x14ac:dyDescent="0.3">
      <c r="A991" s="18">
        <f>'Vastgesteld 7-7-2022'!A985</f>
        <v>0</v>
      </c>
      <c r="B991" s="16" t="str">
        <f>IFERROR(VLOOKUP('Vastgesteld 7-7-2022'!#REF!,#REF!,2,FALSE),"")</f>
        <v/>
      </c>
      <c r="C991" s="16">
        <f>'Vastgesteld 7-7-2022'!E985</f>
        <v>0</v>
      </c>
      <c r="D991" s="16" t="str">
        <f>IFERROR(VLOOKUP('Vastgesteld 7-7-2022'!#REF!,#REF!,2,FALSE),"")</f>
        <v/>
      </c>
      <c r="E991" s="16" t="str">
        <f>IFERROR(VLOOKUP('Vastgesteld 7-7-2022'!#REF!,#REF!,5,FALSE),"")</f>
        <v/>
      </c>
      <c r="F991" s="16" t="e">
        <f>IF('Vastgesteld 7-7-2022'!#REF!&lt;&gt;"",'Vastgesteld 7-7-2022'!#REF!,"")</f>
        <v>#REF!</v>
      </c>
      <c r="G991" s="16" t="e">
        <f>IF('Vastgesteld 7-7-2022'!#REF!="Indoor",1,0)</f>
        <v>#REF!</v>
      </c>
      <c r="H991" s="16" t="e">
        <f>'Vastgesteld 7-7-2022'!#REF!</f>
        <v>#REF!</v>
      </c>
      <c r="I991" s="16" t="e">
        <f>IF('Vastgesteld 7-7-2022'!#REF!="Nee",0,IF('Vastgesteld 7-7-2022'!#REF!="Ja",1,""))</f>
        <v>#REF!</v>
      </c>
      <c r="J991" s="16" t="e">
        <f>IF('Vastgesteld 7-7-2022'!#REF!&lt;&gt;"",'Vastgesteld 7-7-2022'!#REF!,"")</f>
        <v>#REF!</v>
      </c>
      <c r="BJ991" s="16" t="str">
        <f>IF(COUNTA('Vastgesteld 7-7-2022'!T985:AD985)&lt;&gt;0,1,"")</f>
        <v/>
      </c>
      <c r="BK991" s="16" t="str">
        <f t="shared" si="90"/>
        <v/>
      </c>
      <c r="BL991" s="16" t="str">
        <f>IF('Vastgesteld 7-7-2022'!T985="x","AA","")</f>
        <v/>
      </c>
      <c r="BM991" s="16" t="str">
        <f>IF('Vastgesteld 7-7-2022'!U985="x","A","")</f>
        <v/>
      </c>
      <c r="BN991" s="16" t="str">
        <f>IF('Vastgesteld 7-7-2022'!V985="x","B1","")</f>
        <v/>
      </c>
      <c r="BO991" s="16" t="e">
        <f>IF('Vastgesteld 7-7-2022'!#REF!="x","BB","")</f>
        <v>#REF!</v>
      </c>
      <c r="BP991" s="16" t="str">
        <f>IF('Vastgesteld 7-7-2022'!X985="x","B","")</f>
        <v/>
      </c>
      <c r="BQ991" s="16" t="str">
        <f>IF('Vastgesteld 7-7-2022'!Y985="x","L1","")</f>
        <v/>
      </c>
      <c r="BR991" s="16" t="str">
        <f>IF('Vastgesteld 7-7-2022'!Z985="x","L2","")</f>
        <v/>
      </c>
      <c r="BS991" s="16" t="str">
        <f>IF('Vastgesteld 7-7-2022'!AA985="x","M1","")</f>
        <v/>
      </c>
      <c r="BT991" s="16" t="str">
        <f>IF('Vastgesteld 7-7-2022'!AB985="x","M2","")</f>
        <v/>
      </c>
      <c r="BU991" s="16" t="str">
        <f>IF('Vastgesteld 7-7-2022'!AC985="x","Z1","")</f>
        <v/>
      </c>
      <c r="BV991" s="16" t="str">
        <f>IF('Vastgesteld 7-7-2022'!AD985="x","Z2","")</f>
        <v/>
      </c>
      <c r="BW991" s="16" t="str">
        <f>IF(COUNTA('Vastgesteld 7-7-2022'!K985:S985)&lt;&gt;0,1,"")</f>
        <v/>
      </c>
      <c r="BX991" s="16" t="str">
        <f t="shared" si="91"/>
        <v/>
      </c>
      <c r="BY991" s="16" t="str">
        <f>IF('Vastgesteld 7-7-2022'!K985="x","BB","")</f>
        <v/>
      </c>
      <c r="BZ991" s="16" t="str">
        <f>IF('Vastgesteld 7-7-2022'!L985="x","B","")</f>
        <v/>
      </c>
      <c r="CA991" s="16" t="str">
        <f>IF('Vastgesteld 7-7-2022'!M985="x","L1","")</f>
        <v/>
      </c>
      <c r="CB991" s="16" t="str">
        <f>IF('Vastgesteld 7-7-2022'!N985="x","L2","")</f>
        <v/>
      </c>
      <c r="CC991" s="16" t="str">
        <f>IF('Vastgesteld 7-7-2022'!O985="x","M1","")</f>
        <v/>
      </c>
      <c r="CD991" s="16" t="str">
        <f>IF('Vastgesteld 7-7-2022'!P985="x","M2","")</f>
        <v/>
      </c>
      <c r="CE991" s="16" t="str">
        <f>IF('Vastgesteld 7-7-2022'!Q985="x","Z1","")</f>
        <v/>
      </c>
      <c r="CF991" s="16" t="str">
        <f>IF('Vastgesteld 7-7-2022'!R985="x","Z2","")</f>
        <v/>
      </c>
      <c r="CG991" s="16" t="str">
        <f>IF('Vastgesteld 7-7-2022'!S985="x","ZZL","")</f>
        <v/>
      </c>
      <c r="CL991" s="16" t="str">
        <f>IF(COUNTA('Vastgesteld 7-7-2022'!AV985:BF985)&lt;&gt;0,2,"")</f>
        <v/>
      </c>
      <c r="CM991" s="16" t="str">
        <f t="shared" si="92"/>
        <v/>
      </c>
      <c r="CN991" s="16" t="str">
        <f>IF('Vastgesteld 7-7-2022'!AV985="x","AA","")</f>
        <v/>
      </c>
      <c r="CO991" s="16" t="str">
        <f>IF('Vastgesteld 7-7-2022'!AW985="x","A","")</f>
        <v/>
      </c>
      <c r="CP991" s="16" t="str">
        <f>IF('Vastgesteld 7-7-2022'!AX985="x","BB","")</f>
        <v/>
      </c>
      <c r="CQ991" s="16" t="str">
        <f>IF('Vastgesteld 7-7-2022'!AY985="x","B","")</f>
        <v/>
      </c>
      <c r="CR991" s="16" t="str">
        <f>IF('Vastgesteld 7-7-2022'!AZ985="x","L","")</f>
        <v/>
      </c>
      <c r="CS991" s="16" t="str">
        <f>IF('Vastgesteld 7-7-2022'!BA985="x","M","")</f>
        <v/>
      </c>
      <c r="CT991" s="16" t="str">
        <f>IF('Vastgesteld 7-7-2022'!BB985="x","Z","")</f>
        <v/>
      </c>
      <c r="CU991" s="16" t="str">
        <f>IF('Vastgesteld 7-7-2022'!BF985="x","ZZ","")</f>
        <v/>
      </c>
      <c r="CV991" s="16" t="str">
        <f>IF(COUNTA('Vastgesteld 7-7-2022'!AJ985:AQ985)&lt;&gt;0,2,"")</f>
        <v/>
      </c>
      <c r="CW991" s="16" t="str">
        <f t="shared" si="93"/>
        <v/>
      </c>
      <c r="CX991" s="16" t="str">
        <f>IF('Vastgesteld 7-7-2022'!AJ985="x","BB","")</f>
        <v/>
      </c>
      <c r="CY991" s="16" t="str">
        <f>IF('Vastgesteld 7-7-2022'!AK985="x","B","")</f>
        <v/>
      </c>
      <c r="CZ991" s="16" t="str">
        <f>IF('Vastgesteld 7-7-2022'!AL985="x","L","")</f>
        <v/>
      </c>
      <c r="DA991" s="16" t="str">
        <f>IF('Vastgesteld 7-7-2022'!AM985="x","M","")</f>
        <v/>
      </c>
      <c r="DB991" s="16" t="str">
        <f>IF('Vastgesteld 7-7-2022'!AN985="x","Z","")</f>
        <v/>
      </c>
      <c r="DC991" s="16" t="str">
        <f>IF('Vastgesteld 7-7-2022'!AO985="x","ZZ","")</f>
        <v/>
      </c>
      <c r="DD991" s="16" t="str">
        <f>IF('Vastgesteld 7-7-2022'!AQ985="x","1.40","")</f>
        <v/>
      </c>
      <c r="DE991" s="16" t="str">
        <f>IF(COUNTA('Vastgesteld 7-7-2022'!BH985:BJ985)&lt;&gt;0,6,"")</f>
        <v/>
      </c>
      <c r="DF991" s="16" t="str">
        <f t="shared" si="94"/>
        <v/>
      </c>
      <c r="DG991" s="16" t="str">
        <f>IF('Vastgesteld 7-7-2022'!BH985="x","L","")</f>
        <v/>
      </c>
      <c r="DH991" s="16" t="str">
        <f>IF('Vastgesteld 7-7-2022'!BI985="x","M","")</f>
        <v/>
      </c>
      <c r="DI991" s="16" t="str">
        <f>IF('Vastgesteld 7-7-2022'!BJ985="x","Z","")</f>
        <v/>
      </c>
      <c r="DJ991" s="16" t="str">
        <f>IF('Vastgesteld 7-7-2022'!BK985="x","Z","")</f>
        <v/>
      </c>
      <c r="DK991" s="16" t="str">
        <f>IF(COUNTA('Vastgesteld 7-7-2022'!BM985:BO985)&lt;&gt;0,6,"")</f>
        <v/>
      </c>
      <c r="DL991" s="16" t="str">
        <f t="shared" si="95"/>
        <v/>
      </c>
      <c r="DM991" s="16" t="str">
        <f>IF('Vastgesteld 7-7-2022'!BM985="x","L","")</f>
        <v/>
      </c>
      <c r="DN991" s="16" t="str">
        <f>IF('Vastgesteld 7-7-2022'!BN985="x","M","")</f>
        <v/>
      </c>
      <c r="DO991" s="16" t="str">
        <f>IF('Vastgesteld 7-7-2022'!BO985="x","Z","")</f>
        <v/>
      </c>
      <c r="DP991" s="16" t="str">
        <f>IF('Vastgesteld 7-7-2022'!BP985="x","Z","")</f>
        <v/>
      </c>
    </row>
    <row r="992" spans="1:120" ht="14.4" x14ac:dyDescent="0.3">
      <c r="A992" s="18">
        <f>'Vastgesteld 7-7-2022'!A986</f>
        <v>0</v>
      </c>
      <c r="B992" s="16" t="str">
        <f>IFERROR(VLOOKUP('Vastgesteld 7-7-2022'!#REF!,#REF!,2,FALSE),"")</f>
        <v/>
      </c>
      <c r="C992" s="16">
        <f>'Vastgesteld 7-7-2022'!E986</f>
        <v>0</v>
      </c>
      <c r="D992" s="16" t="str">
        <f>IFERROR(VLOOKUP('Vastgesteld 7-7-2022'!#REF!,#REF!,2,FALSE),"")</f>
        <v/>
      </c>
      <c r="E992" s="16" t="str">
        <f>IFERROR(VLOOKUP('Vastgesteld 7-7-2022'!#REF!,#REF!,5,FALSE),"")</f>
        <v/>
      </c>
      <c r="F992" s="16" t="e">
        <f>IF('Vastgesteld 7-7-2022'!#REF!&lt;&gt;"",'Vastgesteld 7-7-2022'!#REF!,"")</f>
        <v>#REF!</v>
      </c>
      <c r="G992" s="16" t="e">
        <f>IF('Vastgesteld 7-7-2022'!#REF!="Indoor",1,0)</f>
        <v>#REF!</v>
      </c>
      <c r="H992" s="16" t="e">
        <f>'Vastgesteld 7-7-2022'!#REF!</f>
        <v>#REF!</v>
      </c>
      <c r="I992" s="16" t="e">
        <f>IF('Vastgesteld 7-7-2022'!#REF!="Nee",0,IF('Vastgesteld 7-7-2022'!#REF!="Ja",1,""))</f>
        <v>#REF!</v>
      </c>
      <c r="J992" s="16" t="e">
        <f>IF('Vastgesteld 7-7-2022'!#REF!&lt;&gt;"",'Vastgesteld 7-7-2022'!#REF!,"")</f>
        <v>#REF!</v>
      </c>
      <c r="BJ992" s="16" t="str">
        <f>IF(COUNTA('Vastgesteld 7-7-2022'!T986:AD986)&lt;&gt;0,1,"")</f>
        <v/>
      </c>
      <c r="BK992" s="16" t="str">
        <f t="shared" si="90"/>
        <v/>
      </c>
      <c r="BL992" s="16" t="str">
        <f>IF('Vastgesteld 7-7-2022'!T986="x","AA","")</f>
        <v/>
      </c>
      <c r="BM992" s="16" t="str">
        <f>IF('Vastgesteld 7-7-2022'!U986="x","A","")</f>
        <v/>
      </c>
      <c r="BN992" s="16" t="str">
        <f>IF('Vastgesteld 7-7-2022'!V986="x","B1","")</f>
        <v/>
      </c>
      <c r="BO992" s="16" t="e">
        <f>IF('Vastgesteld 7-7-2022'!#REF!="x","BB","")</f>
        <v>#REF!</v>
      </c>
      <c r="BP992" s="16" t="str">
        <f>IF('Vastgesteld 7-7-2022'!X986="x","B","")</f>
        <v/>
      </c>
      <c r="BQ992" s="16" t="str">
        <f>IF('Vastgesteld 7-7-2022'!Y986="x","L1","")</f>
        <v/>
      </c>
      <c r="BR992" s="16" t="str">
        <f>IF('Vastgesteld 7-7-2022'!Z986="x","L2","")</f>
        <v/>
      </c>
      <c r="BS992" s="16" t="str">
        <f>IF('Vastgesteld 7-7-2022'!AA986="x","M1","")</f>
        <v/>
      </c>
      <c r="BT992" s="16" t="str">
        <f>IF('Vastgesteld 7-7-2022'!AB986="x","M2","")</f>
        <v/>
      </c>
      <c r="BU992" s="16" t="str">
        <f>IF('Vastgesteld 7-7-2022'!AC986="x","Z1","")</f>
        <v/>
      </c>
      <c r="BV992" s="16" t="str">
        <f>IF('Vastgesteld 7-7-2022'!AD986="x","Z2","")</f>
        <v/>
      </c>
      <c r="BW992" s="16" t="str">
        <f>IF(COUNTA('Vastgesteld 7-7-2022'!K986:S986)&lt;&gt;0,1,"")</f>
        <v/>
      </c>
      <c r="BX992" s="16" t="str">
        <f t="shared" si="91"/>
        <v/>
      </c>
      <c r="BY992" s="16" t="str">
        <f>IF('Vastgesteld 7-7-2022'!K986="x","BB","")</f>
        <v/>
      </c>
      <c r="BZ992" s="16" t="str">
        <f>IF('Vastgesteld 7-7-2022'!L986="x","B","")</f>
        <v/>
      </c>
      <c r="CA992" s="16" t="str">
        <f>IF('Vastgesteld 7-7-2022'!M986="x","L1","")</f>
        <v/>
      </c>
      <c r="CB992" s="16" t="str">
        <f>IF('Vastgesteld 7-7-2022'!N986="x","L2","")</f>
        <v/>
      </c>
      <c r="CC992" s="16" t="str">
        <f>IF('Vastgesteld 7-7-2022'!O986="x","M1","")</f>
        <v/>
      </c>
      <c r="CD992" s="16" t="str">
        <f>IF('Vastgesteld 7-7-2022'!P986="x","M2","")</f>
        <v/>
      </c>
      <c r="CE992" s="16" t="str">
        <f>IF('Vastgesteld 7-7-2022'!Q986="x","Z1","")</f>
        <v/>
      </c>
      <c r="CF992" s="16" t="str">
        <f>IF('Vastgesteld 7-7-2022'!R986="x","Z2","")</f>
        <v/>
      </c>
      <c r="CG992" s="16" t="str">
        <f>IF('Vastgesteld 7-7-2022'!S986="x","ZZL","")</f>
        <v/>
      </c>
      <c r="CL992" s="16" t="str">
        <f>IF(COUNTA('Vastgesteld 7-7-2022'!AV986:BF986)&lt;&gt;0,2,"")</f>
        <v/>
      </c>
      <c r="CM992" s="16" t="str">
        <f t="shared" si="92"/>
        <v/>
      </c>
      <c r="CN992" s="16" t="str">
        <f>IF('Vastgesteld 7-7-2022'!AV986="x","AA","")</f>
        <v/>
      </c>
      <c r="CO992" s="16" t="str">
        <f>IF('Vastgesteld 7-7-2022'!AW986="x","A","")</f>
        <v/>
      </c>
      <c r="CP992" s="16" t="str">
        <f>IF('Vastgesteld 7-7-2022'!AX986="x","BB","")</f>
        <v/>
      </c>
      <c r="CQ992" s="16" t="str">
        <f>IF('Vastgesteld 7-7-2022'!AY986="x","B","")</f>
        <v/>
      </c>
      <c r="CR992" s="16" t="str">
        <f>IF('Vastgesteld 7-7-2022'!AZ986="x","L","")</f>
        <v/>
      </c>
      <c r="CS992" s="16" t="str">
        <f>IF('Vastgesteld 7-7-2022'!BA986="x","M","")</f>
        <v/>
      </c>
      <c r="CT992" s="16" t="str">
        <f>IF('Vastgesteld 7-7-2022'!BB986="x","Z","")</f>
        <v/>
      </c>
      <c r="CU992" s="16" t="str">
        <f>IF('Vastgesteld 7-7-2022'!BF986="x","ZZ","")</f>
        <v/>
      </c>
      <c r="CV992" s="16" t="str">
        <f>IF(COUNTA('Vastgesteld 7-7-2022'!AJ986:AQ986)&lt;&gt;0,2,"")</f>
        <v/>
      </c>
      <c r="CW992" s="16" t="str">
        <f t="shared" si="93"/>
        <v/>
      </c>
      <c r="CX992" s="16" t="str">
        <f>IF('Vastgesteld 7-7-2022'!AJ986="x","BB","")</f>
        <v/>
      </c>
      <c r="CY992" s="16" t="str">
        <f>IF('Vastgesteld 7-7-2022'!AK986="x","B","")</f>
        <v/>
      </c>
      <c r="CZ992" s="16" t="str">
        <f>IF('Vastgesteld 7-7-2022'!AL986="x","L","")</f>
        <v/>
      </c>
      <c r="DA992" s="16" t="str">
        <f>IF('Vastgesteld 7-7-2022'!AM986="x","M","")</f>
        <v/>
      </c>
      <c r="DB992" s="16" t="str">
        <f>IF('Vastgesteld 7-7-2022'!AN986="x","Z","")</f>
        <v/>
      </c>
      <c r="DC992" s="16" t="str">
        <f>IF('Vastgesteld 7-7-2022'!AO986="x","ZZ","")</f>
        <v/>
      </c>
      <c r="DD992" s="16" t="str">
        <f>IF('Vastgesteld 7-7-2022'!AQ986="x","1.40","")</f>
        <v/>
      </c>
      <c r="DE992" s="16" t="str">
        <f>IF(COUNTA('Vastgesteld 7-7-2022'!BH986:BJ986)&lt;&gt;0,6,"")</f>
        <v/>
      </c>
      <c r="DF992" s="16" t="str">
        <f t="shared" si="94"/>
        <v/>
      </c>
      <c r="DG992" s="16" t="str">
        <f>IF('Vastgesteld 7-7-2022'!BH986="x","L","")</f>
        <v/>
      </c>
      <c r="DH992" s="16" t="str">
        <f>IF('Vastgesteld 7-7-2022'!BI986="x","M","")</f>
        <v/>
      </c>
      <c r="DI992" s="16" t="str">
        <f>IF('Vastgesteld 7-7-2022'!BJ986="x","Z","")</f>
        <v/>
      </c>
      <c r="DJ992" s="16" t="str">
        <f>IF('Vastgesteld 7-7-2022'!BK986="x","Z","")</f>
        <v/>
      </c>
      <c r="DK992" s="16" t="str">
        <f>IF(COUNTA('Vastgesteld 7-7-2022'!BM986:BO986)&lt;&gt;0,6,"")</f>
        <v/>
      </c>
      <c r="DL992" s="16" t="str">
        <f t="shared" si="95"/>
        <v/>
      </c>
      <c r="DM992" s="16" t="str">
        <f>IF('Vastgesteld 7-7-2022'!BM986="x","L","")</f>
        <v/>
      </c>
      <c r="DN992" s="16" t="str">
        <f>IF('Vastgesteld 7-7-2022'!BN986="x","M","")</f>
        <v/>
      </c>
      <c r="DO992" s="16" t="str">
        <f>IF('Vastgesteld 7-7-2022'!BO986="x","Z","")</f>
        <v/>
      </c>
      <c r="DP992" s="16" t="str">
        <f>IF('Vastgesteld 7-7-2022'!BP986="x","Z","")</f>
        <v/>
      </c>
    </row>
    <row r="993" spans="1:120" ht="14.4" x14ac:dyDescent="0.3">
      <c r="A993" s="18">
        <f>'Vastgesteld 7-7-2022'!A987</f>
        <v>0</v>
      </c>
      <c r="B993" s="16" t="str">
        <f>IFERROR(VLOOKUP('Vastgesteld 7-7-2022'!#REF!,#REF!,2,FALSE),"")</f>
        <v/>
      </c>
      <c r="C993" s="16">
        <f>'Vastgesteld 7-7-2022'!E987</f>
        <v>0</v>
      </c>
      <c r="D993" s="16" t="str">
        <f>IFERROR(VLOOKUP('Vastgesteld 7-7-2022'!#REF!,#REF!,2,FALSE),"")</f>
        <v/>
      </c>
      <c r="E993" s="16" t="str">
        <f>IFERROR(VLOOKUP('Vastgesteld 7-7-2022'!#REF!,#REF!,5,FALSE),"")</f>
        <v/>
      </c>
      <c r="F993" s="16" t="e">
        <f>IF('Vastgesteld 7-7-2022'!#REF!&lt;&gt;"",'Vastgesteld 7-7-2022'!#REF!,"")</f>
        <v>#REF!</v>
      </c>
      <c r="G993" s="16" t="e">
        <f>IF('Vastgesteld 7-7-2022'!#REF!="Indoor",1,0)</f>
        <v>#REF!</v>
      </c>
      <c r="H993" s="16" t="e">
        <f>'Vastgesteld 7-7-2022'!#REF!</f>
        <v>#REF!</v>
      </c>
      <c r="I993" s="16" t="e">
        <f>IF('Vastgesteld 7-7-2022'!#REF!="Nee",0,IF('Vastgesteld 7-7-2022'!#REF!="Ja",1,""))</f>
        <v>#REF!</v>
      </c>
      <c r="J993" s="16" t="e">
        <f>IF('Vastgesteld 7-7-2022'!#REF!&lt;&gt;"",'Vastgesteld 7-7-2022'!#REF!,"")</f>
        <v>#REF!</v>
      </c>
      <c r="BJ993" s="16" t="str">
        <f>IF(COUNTA('Vastgesteld 7-7-2022'!T987:AD987)&lt;&gt;0,1,"")</f>
        <v/>
      </c>
      <c r="BK993" s="16" t="str">
        <f t="shared" si="90"/>
        <v/>
      </c>
      <c r="BL993" s="16" t="str">
        <f>IF('Vastgesteld 7-7-2022'!T987="x","AA","")</f>
        <v/>
      </c>
      <c r="BM993" s="16" t="str">
        <f>IF('Vastgesteld 7-7-2022'!U987="x","A","")</f>
        <v/>
      </c>
      <c r="BN993" s="16" t="str">
        <f>IF('Vastgesteld 7-7-2022'!V987="x","B1","")</f>
        <v/>
      </c>
      <c r="BO993" s="16" t="e">
        <f>IF('Vastgesteld 7-7-2022'!#REF!="x","BB","")</f>
        <v>#REF!</v>
      </c>
      <c r="BP993" s="16" t="str">
        <f>IF('Vastgesteld 7-7-2022'!X987="x","B","")</f>
        <v/>
      </c>
      <c r="BQ993" s="16" t="str">
        <f>IF('Vastgesteld 7-7-2022'!Y987="x","L1","")</f>
        <v/>
      </c>
      <c r="BR993" s="16" t="str">
        <f>IF('Vastgesteld 7-7-2022'!Z987="x","L2","")</f>
        <v/>
      </c>
      <c r="BS993" s="16" t="str">
        <f>IF('Vastgesteld 7-7-2022'!AA987="x","M1","")</f>
        <v/>
      </c>
      <c r="BT993" s="16" t="str">
        <f>IF('Vastgesteld 7-7-2022'!AB987="x","M2","")</f>
        <v/>
      </c>
      <c r="BU993" s="16" t="str">
        <f>IF('Vastgesteld 7-7-2022'!AC987="x","Z1","")</f>
        <v/>
      </c>
      <c r="BV993" s="16" t="str">
        <f>IF('Vastgesteld 7-7-2022'!AD987="x","Z2","")</f>
        <v/>
      </c>
      <c r="BW993" s="16" t="str">
        <f>IF(COUNTA('Vastgesteld 7-7-2022'!K987:S987)&lt;&gt;0,1,"")</f>
        <v/>
      </c>
      <c r="BX993" s="16" t="str">
        <f t="shared" si="91"/>
        <v/>
      </c>
      <c r="BY993" s="16" t="str">
        <f>IF('Vastgesteld 7-7-2022'!K987="x","BB","")</f>
        <v/>
      </c>
      <c r="BZ993" s="16" t="str">
        <f>IF('Vastgesteld 7-7-2022'!L987="x","B","")</f>
        <v/>
      </c>
      <c r="CA993" s="16" t="str">
        <f>IF('Vastgesteld 7-7-2022'!M987="x","L1","")</f>
        <v/>
      </c>
      <c r="CB993" s="16" t="str">
        <f>IF('Vastgesteld 7-7-2022'!N987="x","L2","")</f>
        <v/>
      </c>
      <c r="CC993" s="16" t="str">
        <f>IF('Vastgesteld 7-7-2022'!O987="x","M1","")</f>
        <v/>
      </c>
      <c r="CD993" s="16" t="str">
        <f>IF('Vastgesteld 7-7-2022'!P987="x","M2","")</f>
        <v/>
      </c>
      <c r="CE993" s="16" t="str">
        <f>IF('Vastgesteld 7-7-2022'!Q987="x","Z1","")</f>
        <v/>
      </c>
      <c r="CF993" s="16" t="str">
        <f>IF('Vastgesteld 7-7-2022'!R987="x","Z2","")</f>
        <v/>
      </c>
      <c r="CG993" s="16" t="str">
        <f>IF('Vastgesteld 7-7-2022'!S987="x","ZZL","")</f>
        <v/>
      </c>
      <c r="CL993" s="16" t="str">
        <f>IF(COUNTA('Vastgesteld 7-7-2022'!AV987:BF987)&lt;&gt;0,2,"")</f>
        <v/>
      </c>
      <c r="CM993" s="16" t="str">
        <f t="shared" si="92"/>
        <v/>
      </c>
      <c r="CN993" s="16" t="str">
        <f>IF('Vastgesteld 7-7-2022'!AV987="x","AA","")</f>
        <v/>
      </c>
      <c r="CO993" s="16" t="str">
        <f>IF('Vastgesteld 7-7-2022'!AW987="x","A","")</f>
        <v/>
      </c>
      <c r="CP993" s="16" t="str">
        <f>IF('Vastgesteld 7-7-2022'!AX987="x","BB","")</f>
        <v/>
      </c>
      <c r="CQ993" s="16" t="str">
        <f>IF('Vastgesteld 7-7-2022'!AY987="x","B","")</f>
        <v/>
      </c>
      <c r="CR993" s="16" t="str">
        <f>IF('Vastgesteld 7-7-2022'!AZ987="x","L","")</f>
        <v/>
      </c>
      <c r="CS993" s="16" t="str">
        <f>IF('Vastgesteld 7-7-2022'!BA987="x","M","")</f>
        <v/>
      </c>
      <c r="CT993" s="16" t="str">
        <f>IF('Vastgesteld 7-7-2022'!BB987="x","Z","")</f>
        <v/>
      </c>
      <c r="CU993" s="16" t="str">
        <f>IF('Vastgesteld 7-7-2022'!BF987="x","ZZ","")</f>
        <v/>
      </c>
      <c r="CV993" s="16" t="str">
        <f>IF(COUNTA('Vastgesteld 7-7-2022'!AJ987:AQ987)&lt;&gt;0,2,"")</f>
        <v/>
      </c>
      <c r="CW993" s="16" t="str">
        <f t="shared" si="93"/>
        <v/>
      </c>
      <c r="CX993" s="16" t="str">
        <f>IF('Vastgesteld 7-7-2022'!AJ987="x","BB","")</f>
        <v/>
      </c>
      <c r="CY993" s="16" t="str">
        <f>IF('Vastgesteld 7-7-2022'!AK987="x","B","")</f>
        <v/>
      </c>
      <c r="CZ993" s="16" t="str">
        <f>IF('Vastgesteld 7-7-2022'!AL987="x","L","")</f>
        <v/>
      </c>
      <c r="DA993" s="16" t="str">
        <f>IF('Vastgesteld 7-7-2022'!AM987="x","M","")</f>
        <v/>
      </c>
      <c r="DB993" s="16" t="str">
        <f>IF('Vastgesteld 7-7-2022'!AN987="x","Z","")</f>
        <v/>
      </c>
      <c r="DC993" s="16" t="str">
        <f>IF('Vastgesteld 7-7-2022'!AO987="x","ZZ","")</f>
        <v/>
      </c>
      <c r="DD993" s="16" t="str">
        <f>IF('Vastgesteld 7-7-2022'!AQ987="x","1.40","")</f>
        <v/>
      </c>
      <c r="DE993" s="16" t="str">
        <f>IF(COUNTA('Vastgesteld 7-7-2022'!BH987:BJ987)&lt;&gt;0,6,"")</f>
        <v/>
      </c>
      <c r="DF993" s="16" t="str">
        <f t="shared" si="94"/>
        <v/>
      </c>
      <c r="DG993" s="16" t="str">
        <f>IF('Vastgesteld 7-7-2022'!BH987="x","L","")</f>
        <v/>
      </c>
      <c r="DH993" s="16" t="str">
        <f>IF('Vastgesteld 7-7-2022'!BI987="x","M","")</f>
        <v/>
      </c>
      <c r="DI993" s="16" t="str">
        <f>IF('Vastgesteld 7-7-2022'!BJ987="x","Z","")</f>
        <v/>
      </c>
      <c r="DJ993" s="16" t="str">
        <f>IF('Vastgesteld 7-7-2022'!BK987="x","Z","")</f>
        <v/>
      </c>
      <c r="DK993" s="16" t="str">
        <f>IF(COUNTA('Vastgesteld 7-7-2022'!BM987:BO987)&lt;&gt;0,6,"")</f>
        <v/>
      </c>
      <c r="DL993" s="16" t="str">
        <f t="shared" si="95"/>
        <v/>
      </c>
      <c r="DM993" s="16" t="str">
        <f>IF('Vastgesteld 7-7-2022'!BM987="x","L","")</f>
        <v/>
      </c>
      <c r="DN993" s="16" t="str">
        <f>IF('Vastgesteld 7-7-2022'!BN987="x","M","")</f>
        <v/>
      </c>
      <c r="DO993" s="16" t="str">
        <f>IF('Vastgesteld 7-7-2022'!BO987="x","Z","")</f>
        <v/>
      </c>
      <c r="DP993" s="16" t="str">
        <f>IF('Vastgesteld 7-7-2022'!BP987="x","Z","")</f>
        <v/>
      </c>
    </row>
    <row r="994" spans="1:120" ht="14.4" x14ac:dyDescent="0.3">
      <c r="A994" s="18">
        <f>'Vastgesteld 7-7-2022'!A988</f>
        <v>0</v>
      </c>
      <c r="B994" s="16" t="str">
        <f>IFERROR(VLOOKUP('Vastgesteld 7-7-2022'!#REF!,#REF!,2,FALSE),"")</f>
        <v/>
      </c>
      <c r="C994" s="16">
        <f>'Vastgesteld 7-7-2022'!E988</f>
        <v>0</v>
      </c>
      <c r="D994" s="16" t="str">
        <f>IFERROR(VLOOKUP('Vastgesteld 7-7-2022'!#REF!,#REF!,2,FALSE),"")</f>
        <v/>
      </c>
      <c r="E994" s="16" t="str">
        <f>IFERROR(VLOOKUP('Vastgesteld 7-7-2022'!#REF!,#REF!,5,FALSE),"")</f>
        <v/>
      </c>
      <c r="F994" s="16" t="e">
        <f>IF('Vastgesteld 7-7-2022'!#REF!&lt;&gt;"",'Vastgesteld 7-7-2022'!#REF!,"")</f>
        <v>#REF!</v>
      </c>
      <c r="G994" s="16" t="e">
        <f>IF('Vastgesteld 7-7-2022'!#REF!="Indoor",1,0)</f>
        <v>#REF!</v>
      </c>
      <c r="H994" s="16" t="e">
        <f>'Vastgesteld 7-7-2022'!#REF!</f>
        <v>#REF!</v>
      </c>
      <c r="I994" s="16" t="e">
        <f>IF('Vastgesteld 7-7-2022'!#REF!="Nee",0,IF('Vastgesteld 7-7-2022'!#REF!="Ja",1,""))</f>
        <v>#REF!</v>
      </c>
      <c r="J994" s="16" t="e">
        <f>IF('Vastgesteld 7-7-2022'!#REF!&lt;&gt;"",'Vastgesteld 7-7-2022'!#REF!,"")</f>
        <v>#REF!</v>
      </c>
      <c r="BJ994" s="16" t="str">
        <f>IF(COUNTA('Vastgesteld 7-7-2022'!T988:AD988)&lt;&gt;0,1,"")</f>
        <v/>
      </c>
      <c r="BK994" s="16" t="str">
        <f t="shared" si="90"/>
        <v/>
      </c>
      <c r="BL994" s="16" t="str">
        <f>IF('Vastgesteld 7-7-2022'!T988="x","AA","")</f>
        <v/>
      </c>
      <c r="BM994" s="16" t="str">
        <f>IF('Vastgesteld 7-7-2022'!U988="x","A","")</f>
        <v/>
      </c>
      <c r="BN994" s="16" t="str">
        <f>IF('Vastgesteld 7-7-2022'!V988="x","B1","")</f>
        <v/>
      </c>
      <c r="BO994" s="16" t="e">
        <f>IF('Vastgesteld 7-7-2022'!#REF!="x","BB","")</f>
        <v>#REF!</v>
      </c>
      <c r="BP994" s="16" t="str">
        <f>IF('Vastgesteld 7-7-2022'!X988="x","B","")</f>
        <v/>
      </c>
      <c r="BQ994" s="16" t="str">
        <f>IF('Vastgesteld 7-7-2022'!Y988="x","L1","")</f>
        <v/>
      </c>
      <c r="BR994" s="16" t="str">
        <f>IF('Vastgesteld 7-7-2022'!Z988="x","L2","")</f>
        <v/>
      </c>
      <c r="BS994" s="16" t="str">
        <f>IF('Vastgesteld 7-7-2022'!AA988="x","M1","")</f>
        <v/>
      </c>
      <c r="BT994" s="16" t="str">
        <f>IF('Vastgesteld 7-7-2022'!AB988="x","M2","")</f>
        <v/>
      </c>
      <c r="BU994" s="16" t="str">
        <f>IF('Vastgesteld 7-7-2022'!AC988="x","Z1","")</f>
        <v/>
      </c>
      <c r="BV994" s="16" t="str">
        <f>IF('Vastgesteld 7-7-2022'!AD988="x","Z2","")</f>
        <v/>
      </c>
      <c r="BW994" s="16" t="str">
        <f>IF(COUNTA('Vastgesteld 7-7-2022'!K988:S988)&lt;&gt;0,1,"")</f>
        <v/>
      </c>
      <c r="BX994" s="16" t="str">
        <f t="shared" si="91"/>
        <v/>
      </c>
      <c r="BY994" s="16" t="str">
        <f>IF('Vastgesteld 7-7-2022'!K988="x","BB","")</f>
        <v/>
      </c>
      <c r="BZ994" s="16" t="str">
        <f>IF('Vastgesteld 7-7-2022'!L988="x","B","")</f>
        <v/>
      </c>
      <c r="CA994" s="16" t="str">
        <f>IF('Vastgesteld 7-7-2022'!M988="x","L1","")</f>
        <v/>
      </c>
      <c r="CB994" s="16" t="str">
        <f>IF('Vastgesteld 7-7-2022'!N988="x","L2","")</f>
        <v/>
      </c>
      <c r="CC994" s="16" t="str">
        <f>IF('Vastgesteld 7-7-2022'!O988="x","M1","")</f>
        <v/>
      </c>
      <c r="CD994" s="16" t="str">
        <f>IF('Vastgesteld 7-7-2022'!P988="x","M2","")</f>
        <v/>
      </c>
      <c r="CE994" s="16" t="str">
        <f>IF('Vastgesteld 7-7-2022'!Q988="x","Z1","")</f>
        <v/>
      </c>
      <c r="CF994" s="16" t="str">
        <f>IF('Vastgesteld 7-7-2022'!R988="x","Z2","")</f>
        <v/>
      </c>
      <c r="CG994" s="16" t="str">
        <f>IF('Vastgesteld 7-7-2022'!S988="x","ZZL","")</f>
        <v/>
      </c>
      <c r="CL994" s="16" t="str">
        <f>IF(COUNTA('Vastgesteld 7-7-2022'!AV988:BF988)&lt;&gt;0,2,"")</f>
        <v/>
      </c>
      <c r="CM994" s="16" t="str">
        <f t="shared" si="92"/>
        <v/>
      </c>
      <c r="CN994" s="16" t="str">
        <f>IF('Vastgesteld 7-7-2022'!AV988="x","AA","")</f>
        <v/>
      </c>
      <c r="CO994" s="16" t="str">
        <f>IF('Vastgesteld 7-7-2022'!AW988="x","A","")</f>
        <v/>
      </c>
      <c r="CP994" s="16" t="str">
        <f>IF('Vastgesteld 7-7-2022'!AX988="x","BB","")</f>
        <v/>
      </c>
      <c r="CQ994" s="16" t="str">
        <f>IF('Vastgesteld 7-7-2022'!AY988="x","B","")</f>
        <v/>
      </c>
      <c r="CR994" s="16" t="str">
        <f>IF('Vastgesteld 7-7-2022'!AZ988="x","L","")</f>
        <v/>
      </c>
      <c r="CS994" s="16" t="str">
        <f>IF('Vastgesteld 7-7-2022'!BA988="x","M","")</f>
        <v/>
      </c>
      <c r="CT994" s="16" t="str">
        <f>IF('Vastgesteld 7-7-2022'!BB988="x","Z","")</f>
        <v/>
      </c>
      <c r="CU994" s="16" t="str">
        <f>IF('Vastgesteld 7-7-2022'!BF988="x","ZZ","")</f>
        <v/>
      </c>
      <c r="CV994" s="16" t="str">
        <f>IF(COUNTA('Vastgesteld 7-7-2022'!AJ988:AQ988)&lt;&gt;0,2,"")</f>
        <v/>
      </c>
      <c r="CW994" s="16" t="str">
        <f t="shared" si="93"/>
        <v/>
      </c>
      <c r="CX994" s="16" t="str">
        <f>IF('Vastgesteld 7-7-2022'!AJ988="x","BB","")</f>
        <v/>
      </c>
      <c r="CY994" s="16" t="str">
        <f>IF('Vastgesteld 7-7-2022'!AK988="x","B","")</f>
        <v/>
      </c>
      <c r="CZ994" s="16" t="str">
        <f>IF('Vastgesteld 7-7-2022'!AL988="x","L","")</f>
        <v/>
      </c>
      <c r="DA994" s="16" t="str">
        <f>IF('Vastgesteld 7-7-2022'!AM988="x","M","")</f>
        <v/>
      </c>
      <c r="DB994" s="16" t="str">
        <f>IF('Vastgesteld 7-7-2022'!AN988="x","Z","")</f>
        <v/>
      </c>
      <c r="DC994" s="16" t="str">
        <f>IF('Vastgesteld 7-7-2022'!AO988="x","ZZ","")</f>
        <v/>
      </c>
      <c r="DD994" s="16" t="str">
        <f>IF('Vastgesteld 7-7-2022'!AQ988="x","1.40","")</f>
        <v/>
      </c>
      <c r="DE994" s="16" t="str">
        <f>IF(COUNTA('Vastgesteld 7-7-2022'!BH988:BJ988)&lt;&gt;0,6,"")</f>
        <v/>
      </c>
      <c r="DF994" s="16" t="str">
        <f t="shared" si="94"/>
        <v/>
      </c>
      <c r="DG994" s="16" t="str">
        <f>IF('Vastgesteld 7-7-2022'!BH988="x","L","")</f>
        <v/>
      </c>
      <c r="DH994" s="16" t="str">
        <f>IF('Vastgesteld 7-7-2022'!BI988="x","M","")</f>
        <v/>
      </c>
      <c r="DI994" s="16" t="str">
        <f>IF('Vastgesteld 7-7-2022'!BJ988="x","Z","")</f>
        <v/>
      </c>
      <c r="DJ994" s="16" t="str">
        <f>IF('Vastgesteld 7-7-2022'!BK988="x","Z","")</f>
        <v/>
      </c>
      <c r="DK994" s="16" t="str">
        <f>IF(COUNTA('Vastgesteld 7-7-2022'!BM988:BO988)&lt;&gt;0,6,"")</f>
        <v/>
      </c>
      <c r="DL994" s="16" t="str">
        <f t="shared" si="95"/>
        <v/>
      </c>
      <c r="DM994" s="16" t="str">
        <f>IF('Vastgesteld 7-7-2022'!BM988="x","L","")</f>
        <v/>
      </c>
      <c r="DN994" s="16" t="str">
        <f>IF('Vastgesteld 7-7-2022'!BN988="x","M","")</f>
        <v/>
      </c>
      <c r="DO994" s="16" t="str">
        <f>IF('Vastgesteld 7-7-2022'!BO988="x","Z","")</f>
        <v/>
      </c>
      <c r="DP994" s="16" t="str">
        <f>IF('Vastgesteld 7-7-2022'!BP988="x","Z","")</f>
        <v/>
      </c>
    </row>
    <row r="995" spans="1:120" ht="14.4" x14ac:dyDescent="0.3">
      <c r="A995" s="18">
        <f>'Vastgesteld 7-7-2022'!A989</f>
        <v>0</v>
      </c>
      <c r="B995" s="16" t="str">
        <f>IFERROR(VLOOKUP('Vastgesteld 7-7-2022'!#REF!,#REF!,2,FALSE),"")</f>
        <v/>
      </c>
      <c r="C995" s="16">
        <f>'Vastgesteld 7-7-2022'!E989</f>
        <v>0</v>
      </c>
      <c r="D995" s="16" t="str">
        <f>IFERROR(VLOOKUP('Vastgesteld 7-7-2022'!#REF!,#REF!,2,FALSE),"")</f>
        <v/>
      </c>
      <c r="E995" s="16" t="str">
        <f>IFERROR(VLOOKUP('Vastgesteld 7-7-2022'!#REF!,#REF!,5,FALSE),"")</f>
        <v/>
      </c>
      <c r="F995" s="16" t="e">
        <f>IF('Vastgesteld 7-7-2022'!#REF!&lt;&gt;"",'Vastgesteld 7-7-2022'!#REF!,"")</f>
        <v>#REF!</v>
      </c>
      <c r="G995" s="16" t="e">
        <f>IF('Vastgesteld 7-7-2022'!#REF!="Indoor",1,0)</f>
        <v>#REF!</v>
      </c>
      <c r="H995" s="16" t="e">
        <f>'Vastgesteld 7-7-2022'!#REF!</f>
        <v>#REF!</v>
      </c>
      <c r="I995" s="16" t="e">
        <f>IF('Vastgesteld 7-7-2022'!#REF!="Nee",0,IF('Vastgesteld 7-7-2022'!#REF!="Ja",1,""))</f>
        <v>#REF!</v>
      </c>
      <c r="J995" s="16" t="e">
        <f>IF('Vastgesteld 7-7-2022'!#REF!&lt;&gt;"",'Vastgesteld 7-7-2022'!#REF!,"")</f>
        <v>#REF!</v>
      </c>
      <c r="BJ995" s="16" t="str">
        <f>IF(COUNTA('Vastgesteld 7-7-2022'!T989:AD989)&lt;&gt;0,1,"")</f>
        <v/>
      </c>
      <c r="BK995" s="16" t="str">
        <f t="shared" si="90"/>
        <v/>
      </c>
      <c r="BL995" s="16" t="str">
        <f>IF('Vastgesteld 7-7-2022'!T989="x","AA","")</f>
        <v/>
      </c>
      <c r="BM995" s="16" t="str">
        <f>IF('Vastgesteld 7-7-2022'!U989="x","A","")</f>
        <v/>
      </c>
      <c r="BN995" s="16" t="str">
        <f>IF('Vastgesteld 7-7-2022'!V989="x","B1","")</f>
        <v/>
      </c>
      <c r="BO995" s="16" t="e">
        <f>IF('Vastgesteld 7-7-2022'!#REF!="x","BB","")</f>
        <v>#REF!</v>
      </c>
      <c r="BP995" s="16" t="str">
        <f>IF('Vastgesteld 7-7-2022'!X989="x","B","")</f>
        <v/>
      </c>
      <c r="BQ995" s="16" t="str">
        <f>IF('Vastgesteld 7-7-2022'!Y989="x","L1","")</f>
        <v/>
      </c>
      <c r="BR995" s="16" t="str">
        <f>IF('Vastgesteld 7-7-2022'!Z989="x","L2","")</f>
        <v/>
      </c>
      <c r="BS995" s="16" t="str">
        <f>IF('Vastgesteld 7-7-2022'!AA989="x","M1","")</f>
        <v/>
      </c>
      <c r="BT995" s="16" t="str">
        <f>IF('Vastgesteld 7-7-2022'!AB989="x","M2","")</f>
        <v/>
      </c>
      <c r="BU995" s="16" t="str">
        <f>IF('Vastgesteld 7-7-2022'!AC989="x","Z1","")</f>
        <v/>
      </c>
      <c r="BV995" s="16" t="str">
        <f>IF('Vastgesteld 7-7-2022'!AD989="x","Z2","")</f>
        <v/>
      </c>
      <c r="BW995" s="16" t="str">
        <f>IF(COUNTA('Vastgesteld 7-7-2022'!K989:S989)&lt;&gt;0,1,"")</f>
        <v/>
      </c>
      <c r="BX995" s="16" t="str">
        <f t="shared" si="91"/>
        <v/>
      </c>
      <c r="BY995" s="16" t="str">
        <f>IF('Vastgesteld 7-7-2022'!K989="x","BB","")</f>
        <v/>
      </c>
      <c r="BZ995" s="16" t="str">
        <f>IF('Vastgesteld 7-7-2022'!L989="x","B","")</f>
        <v/>
      </c>
      <c r="CA995" s="16" t="str">
        <f>IF('Vastgesteld 7-7-2022'!M989="x","L1","")</f>
        <v/>
      </c>
      <c r="CB995" s="16" t="str">
        <f>IF('Vastgesteld 7-7-2022'!N989="x","L2","")</f>
        <v/>
      </c>
      <c r="CC995" s="16" t="str">
        <f>IF('Vastgesteld 7-7-2022'!O989="x","M1","")</f>
        <v/>
      </c>
      <c r="CD995" s="16" t="str">
        <f>IF('Vastgesteld 7-7-2022'!P989="x","M2","")</f>
        <v/>
      </c>
      <c r="CE995" s="16" t="str">
        <f>IF('Vastgesteld 7-7-2022'!Q989="x","Z1","")</f>
        <v/>
      </c>
      <c r="CF995" s="16" t="str">
        <f>IF('Vastgesteld 7-7-2022'!R989="x","Z2","")</f>
        <v/>
      </c>
      <c r="CG995" s="16" t="str">
        <f>IF('Vastgesteld 7-7-2022'!S989="x","ZZL","")</f>
        <v/>
      </c>
      <c r="CL995" s="16" t="str">
        <f>IF(COUNTA('Vastgesteld 7-7-2022'!AV989:BF989)&lt;&gt;0,2,"")</f>
        <v/>
      </c>
      <c r="CM995" s="16" t="str">
        <f t="shared" si="92"/>
        <v/>
      </c>
      <c r="CN995" s="16" t="str">
        <f>IF('Vastgesteld 7-7-2022'!AV989="x","AA","")</f>
        <v/>
      </c>
      <c r="CO995" s="16" t="str">
        <f>IF('Vastgesteld 7-7-2022'!AW989="x","A","")</f>
        <v/>
      </c>
      <c r="CP995" s="16" t="str">
        <f>IF('Vastgesteld 7-7-2022'!AX989="x","BB","")</f>
        <v/>
      </c>
      <c r="CQ995" s="16" t="str">
        <f>IF('Vastgesteld 7-7-2022'!AY989="x","B","")</f>
        <v/>
      </c>
      <c r="CR995" s="16" t="str">
        <f>IF('Vastgesteld 7-7-2022'!AZ989="x","L","")</f>
        <v/>
      </c>
      <c r="CS995" s="16" t="str">
        <f>IF('Vastgesteld 7-7-2022'!BA989="x","M","")</f>
        <v/>
      </c>
      <c r="CT995" s="16" t="str">
        <f>IF('Vastgesteld 7-7-2022'!BB989="x","Z","")</f>
        <v/>
      </c>
      <c r="CU995" s="16" t="str">
        <f>IF('Vastgesteld 7-7-2022'!BF989="x","ZZ","")</f>
        <v/>
      </c>
      <c r="CV995" s="16" t="str">
        <f>IF(COUNTA('Vastgesteld 7-7-2022'!AJ989:AQ989)&lt;&gt;0,2,"")</f>
        <v/>
      </c>
      <c r="CW995" s="16" t="str">
        <f t="shared" si="93"/>
        <v/>
      </c>
      <c r="CX995" s="16" t="str">
        <f>IF('Vastgesteld 7-7-2022'!AJ989="x","BB","")</f>
        <v/>
      </c>
      <c r="CY995" s="16" t="str">
        <f>IF('Vastgesteld 7-7-2022'!AK989="x","B","")</f>
        <v/>
      </c>
      <c r="CZ995" s="16" t="str">
        <f>IF('Vastgesteld 7-7-2022'!AL989="x","L","")</f>
        <v/>
      </c>
      <c r="DA995" s="16" t="str">
        <f>IF('Vastgesteld 7-7-2022'!AM989="x","M","")</f>
        <v/>
      </c>
      <c r="DB995" s="16" t="str">
        <f>IF('Vastgesteld 7-7-2022'!AN989="x","Z","")</f>
        <v/>
      </c>
      <c r="DC995" s="16" t="str">
        <f>IF('Vastgesteld 7-7-2022'!AO989="x","ZZ","")</f>
        <v/>
      </c>
      <c r="DD995" s="16" t="str">
        <f>IF('Vastgesteld 7-7-2022'!AQ989="x","1.40","")</f>
        <v/>
      </c>
      <c r="DE995" s="16" t="str">
        <f>IF(COUNTA('Vastgesteld 7-7-2022'!BH989:BJ989)&lt;&gt;0,6,"")</f>
        <v/>
      </c>
      <c r="DF995" s="16" t="str">
        <f t="shared" si="94"/>
        <v/>
      </c>
      <c r="DG995" s="16" t="str">
        <f>IF('Vastgesteld 7-7-2022'!BH989="x","L","")</f>
        <v/>
      </c>
      <c r="DH995" s="16" t="str">
        <f>IF('Vastgesteld 7-7-2022'!BI989="x","M","")</f>
        <v/>
      </c>
      <c r="DI995" s="16" t="str">
        <f>IF('Vastgesteld 7-7-2022'!BJ989="x","Z","")</f>
        <v/>
      </c>
      <c r="DJ995" s="16" t="str">
        <f>IF('Vastgesteld 7-7-2022'!BK989="x","Z","")</f>
        <v/>
      </c>
      <c r="DK995" s="16" t="str">
        <f>IF(COUNTA('Vastgesteld 7-7-2022'!BM989:BO989)&lt;&gt;0,6,"")</f>
        <v/>
      </c>
      <c r="DL995" s="16" t="str">
        <f t="shared" si="95"/>
        <v/>
      </c>
      <c r="DM995" s="16" t="str">
        <f>IF('Vastgesteld 7-7-2022'!BM989="x","L","")</f>
        <v/>
      </c>
      <c r="DN995" s="16" t="str">
        <f>IF('Vastgesteld 7-7-2022'!BN989="x","M","")</f>
        <v/>
      </c>
      <c r="DO995" s="16" t="str">
        <f>IF('Vastgesteld 7-7-2022'!BO989="x","Z","")</f>
        <v/>
      </c>
      <c r="DP995" s="16" t="str">
        <f>IF('Vastgesteld 7-7-2022'!BP989="x","Z","")</f>
        <v/>
      </c>
    </row>
    <row r="996" spans="1:120" ht="14.4" x14ac:dyDescent="0.3">
      <c r="A996" s="18">
        <f>'Vastgesteld 7-7-2022'!A990</f>
        <v>0</v>
      </c>
      <c r="B996" s="16" t="str">
        <f>IFERROR(VLOOKUP('Vastgesteld 7-7-2022'!#REF!,#REF!,2,FALSE),"")</f>
        <v/>
      </c>
      <c r="C996" s="16">
        <f>'Vastgesteld 7-7-2022'!E990</f>
        <v>0</v>
      </c>
      <c r="D996" s="16" t="str">
        <f>IFERROR(VLOOKUP('Vastgesteld 7-7-2022'!#REF!,#REF!,2,FALSE),"")</f>
        <v/>
      </c>
      <c r="E996" s="16" t="str">
        <f>IFERROR(VLOOKUP('Vastgesteld 7-7-2022'!#REF!,#REF!,5,FALSE),"")</f>
        <v/>
      </c>
      <c r="F996" s="16" t="e">
        <f>IF('Vastgesteld 7-7-2022'!#REF!&lt;&gt;"",'Vastgesteld 7-7-2022'!#REF!,"")</f>
        <v>#REF!</v>
      </c>
      <c r="G996" s="16" t="e">
        <f>IF('Vastgesteld 7-7-2022'!#REF!="Indoor",1,0)</f>
        <v>#REF!</v>
      </c>
      <c r="H996" s="16" t="e">
        <f>'Vastgesteld 7-7-2022'!#REF!</f>
        <v>#REF!</v>
      </c>
      <c r="I996" s="16" t="e">
        <f>IF('Vastgesteld 7-7-2022'!#REF!="Nee",0,IF('Vastgesteld 7-7-2022'!#REF!="Ja",1,""))</f>
        <v>#REF!</v>
      </c>
      <c r="J996" s="16" t="e">
        <f>IF('Vastgesteld 7-7-2022'!#REF!&lt;&gt;"",'Vastgesteld 7-7-2022'!#REF!,"")</f>
        <v>#REF!</v>
      </c>
      <c r="BJ996" s="16" t="str">
        <f>IF(COUNTA('Vastgesteld 7-7-2022'!T990:AD990)&lt;&gt;0,1,"")</f>
        <v/>
      </c>
      <c r="BK996" s="16" t="str">
        <f t="shared" si="90"/>
        <v/>
      </c>
      <c r="BL996" s="16" t="str">
        <f>IF('Vastgesteld 7-7-2022'!T990="x","AA","")</f>
        <v/>
      </c>
      <c r="BM996" s="16" t="str">
        <f>IF('Vastgesteld 7-7-2022'!U990="x","A","")</f>
        <v/>
      </c>
      <c r="BN996" s="16" t="str">
        <f>IF('Vastgesteld 7-7-2022'!V990="x","B1","")</f>
        <v/>
      </c>
      <c r="BO996" s="16" t="e">
        <f>IF('Vastgesteld 7-7-2022'!#REF!="x","BB","")</f>
        <v>#REF!</v>
      </c>
      <c r="BP996" s="16" t="str">
        <f>IF('Vastgesteld 7-7-2022'!X990="x","B","")</f>
        <v/>
      </c>
      <c r="BQ996" s="16" t="str">
        <f>IF('Vastgesteld 7-7-2022'!Y990="x","L1","")</f>
        <v/>
      </c>
      <c r="BR996" s="16" t="str">
        <f>IF('Vastgesteld 7-7-2022'!Z990="x","L2","")</f>
        <v/>
      </c>
      <c r="BS996" s="16" t="str">
        <f>IF('Vastgesteld 7-7-2022'!AA990="x","M1","")</f>
        <v/>
      </c>
      <c r="BT996" s="16" t="str">
        <f>IF('Vastgesteld 7-7-2022'!AB990="x","M2","")</f>
        <v/>
      </c>
      <c r="BU996" s="16" t="str">
        <f>IF('Vastgesteld 7-7-2022'!AC990="x","Z1","")</f>
        <v/>
      </c>
      <c r="BV996" s="16" t="str">
        <f>IF('Vastgesteld 7-7-2022'!AD990="x","Z2","")</f>
        <v/>
      </c>
      <c r="BW996" s="16" t="str">
        <f>IF(COUNTA('Vastgesteld 7-7-2022'!K990:S990)&lt;&gt;0,1,"")</f>
        <v/>
      </c>
      <c r="BX996" s="16" t="str">
        <f t="shared" si="91"/>
        <v/>
      </c>
      <c r="BY996" s="16" t="str">
        <f>IF('Vastgesteld 7-7-2022'!K990="x","BB","")</f>
        <v/>
      </c>
      <c r="BZ996" s="16" t="str">
        <f>IF('Vastgesteld 7-7-2022'!L990="x","B","")</f>
        <v/>
      </c>
      <c r="CA996" s="16" t="str">
        <f>IF('Vastgesteld 7-7-2022'!M990="x","L1","")</f>
        <v/>
      </c>
      <c r="CB996" s="16" t="str">
        <f>IF('Vastgesteld 7-7-2022'!N990="x","L2","")</f>
        <v/>
      </c>
      <c r="CC996" s="16" t="str">
        <f>IF('Vastgesteld 7-7-2022'!O990="x","M1","")</f>
        <v/>
      </c>
      <c r="CD996" s="16" t="str">
        <f>IF('Vastgesteld 7-7-2022'!P990="x","M2","")</f>
        <v/>
      </c>
      <c r="CE996" s="16" t="str">
        <f>IF('Vastgesteld 7-7-2022'!Q990="x","Z1","")</f>
        <v/>
      </c>
      <c r="CF996" s="16" t="str">
        <f>IF('Vastgesteld 7-7-2022'!R990="x","Z2","")</f>
        <v/>
      </c>
      <c r="CG996" s="16" t="str">
        <f>IF('Vastgesteld 7-7-2022'!S990="x","ZZL","")</f>
        <v/>
      </c>
      <c r="CL996" s="16" t="str">
        <f>IF(COUNTA('Vastgesteld 7-7-2022'!AV990:BF990)&lt;&gt;0,2,"")</f>
        <v/>
      </c>
      <c r="CM996" s="16" t="str">
        <f t="shared" si="92"/>
        <v/>
      </c>
      <c r="CN996" s="16" t="str">
        <f>IF('Vastgesteld 7-7-2022'!AV990="x","AA","")</f>
        <v/>
      </c>
      <c r="CO996" s="16" t="str">
        <f>IF('Vastgesteld 7-7-2022'!AW990="x","A","")</f>
        <v/>
      </c>
      <c r="CP996" s="16" t="str">
        <f>IF('Vastgesteld 7-7-2022'!AX990="x","BB","")</f>
        <v/>
      </c>
      <c r="CQ996" s="16" t="str">
        <f>IF('Vastgesteld 7-7-2022'!AY990="x","B","")</f>
        <v/>
      </c>
      <c r="CR996" s="16" t="str">
        <f>IF('Vastgesteld 7-7-2022'!AZ990="x","L","")</f>
        <v/>
      </c>
      <c r="CS996" s="16" t="str">
        <f>IF('Vastgesteld 7-7-2022'!BA990="x","M","")</f>
        <v/>
      </c>
      <c r="CT996" s="16" t="str">
        <f>IF('Vastgesteld 7-7-2022'!BB990="x","Z","")</f>
        <v/>
      </c>
      <c r="CU996" s="16" t="str">
        <f>IF('Vastgesteld 7-7-2022'!BF990="x","ZZ","")</f>
        <v/>
      </c>
      <c r="CV996" s="16" t="str">
        <f>IF(COUNTA('Vastgesteld 7-7-2022'!AJ990:AQ990)&lt;&gt;0,2,"")</f>
        <v/>
      </c>
      <c r="CW996" s="16" t="str">
        <f t="shared" si="93"/>
        <v/>
      </c>
      <c r="CX996" s="16" t="str">
        <f>IF('Vastgesteld 7-7-2022'!AJ990="x","BB","")</f>
        <v/>
      </c>
      <c r="CY996" s="16" t="str">
        <f>IF('Vastgesteld 7-7-2022'!AK990="x","B","")</f>
        <v/>
      </c>
      <c r="CZ996" s="16" t="str">
        <f>IF('Vastgesteld 7-7-2022'!AL990="x","L","")</f>
        <v/>
      </c>
      <c r="DA996" s="16" t="str">
        <f>IF('Vastgesteld 7-7-2022'!AM990="x","M","")</f>
        <v/>
      </c>
      <c r="DB996" s="16" t="str">
        <f>IF('Vastgesteld 7-7-2022'!AN990="x","Z","")</f>
        <v/>
      </c>
      <c r="DC996" s="16" t="str">
        <f>IF('Vastgesteld 7-7-2022'!AO990="x","ZZ","")</f>
        <v/>
      </c>
      <c r="DD996" s="16" t="str">
        <f>IF('Vastgesteld 7-7-2022'!AQ990="x","1.40","")</f>
        <v/>
      </c>
      <c r="DE996" s="16" t="str">
        <f>IF(COUNTA('Vastgesteld 7-7-2022'!BH990:BJ990)&lt;&gt;0,6,"")</f>
        <v/>
      </c>
      <c r="DF996" s="16" t="str">
        <f t="shared" si="94"/>
        <v/>
      </c>
      <c r="DG996" s="16" t="str">
        <f>IF('Vastgesteld 7-7-2022'!BH990="x","L","")</f>
        <v/>
      </c>
      <c r="DH996" s="16" t="str">
        <f>IF('Vastgesteld 7-7-2022'!BI990="x","M","")</f>
        <v/>
      </c>
      <c r="DI996" s="16" t="str">
        <f>IF('Vastgesteld 7-7-2022'!BJ990="x","Z","")</f>
        <v/>
      </c>
      <c r="DJ996" s="16" t="str">
        <f>IF('Vastgesteld 7-7-2022'!BK990="x","Z","")</f>
        <v/>
      </c>
      <c r="DK996" s="16" t="str">
        <f>IF(COUNTA('Vastgesteld 7-7-2022'!BM990:BO990)&lt;&gt;0,6,"")</f>
        <v/>
      </c>
      <c r="DL996" s="16" t="str">
        <f t="shared" si="95"/>
        <v/>
      </c>
      <c r="DM996" s="16" t="str">
        <f>IF('Vastgesteld 7-7-2022'!BM990="x","L","")</f>
        <v/>
      </c>
      <c r="DN996" s="16" t="str">
        <f>IF('Vastgesteld 7-7-2022'!BN990="x","M","")</f>
        <v/>
      </c>
      <c r="DO996" s="16" t="str">
        <f>IF('Vastgesteld 7-7-2022'!BO990="x","Z","")</f>
        <v/>
      </c>
      <c r="DP996" s="16" t="str">
        <f>IF('Vastgesteld 7-7-2022'!BP990="x","Z","")</f>
        <v/>
      </c>
    </row>
    <row r="997" spans="1:120" ht="14.4" x14ac:dyDescent="0.3">
      <c r="A997" s="18">
        <f>'Vastgesteld 7-7-2022'!A991</f>
        <v>0</v>
      </c>
      <c r="B997" s="16" t="str">
        <f>IFERROR(VLOOKUP('Vastgesteld 7-7-2022'!#REF!,#REF!,2,FALSE),"")</f>
        <v/>
      </c>
      <c r="C997" s="16">
        <f>'Vastgesteld 7-7-2022'!E991</f>
        <v>0</v>
      </c>
      <c r="D997" s="16" t="str">
        <f>IFERROR(VLOOKUP('Vastgesteld 7-7-2022'!#REF!,#REF!,2,FALSE),"")</f>
        <v/>
      </c>
      <c r="E997" s="16" t="str">
        <f>IFERROR(VLOOKUP('Vastgesteld 7-7-2022'!#REF!,#REF!,5,FALSE),"")</f>
        <v/>
      </c>
      <c r="F997" s="16" t="e">
        <f>IF('Vastgesteld 7-7-2022'!#REF!&lt;&gt;"",'Vastgesteld 7-7-2022'!#REF!,"")</f>
        <v>#REF!</v>
      </c>
      <c r="G997" s="16" t="e">
        <f>IF('Vastgesteld 7-7-2022'!#REF!="Indoor",1,0)</f>
        <v>#REF!</v>
      </c>
      <c r="H997" s="16" t="e">
        <f>'Vastgesteld 7-7-2022'!#REF!</f>
        <v>#REF!</v>
      </c>
      <c r="I997" s="16" t="e">
        <f>IF('Vastgesteld 7-7-2022'!#REF!="Nee",0,IF('Vastgesteld 7-7-2022'!#REF!="Ja",1,""))</f>
        <v>#REF!</v>
      </c>
      <c r="J997" s="16" t="e">
        <f>IF('Vastgesteld 7-7-2022'!#REF!&lt;&gt;"",'Vastgesteld 7-7-2022'!#REF!,"")</f>
        <v>#REF!</v>
      </c>
      <c r="BJ997" s="16" t="str">
        <f>IF(COUNTA('Vastgesteld 7-7-2022'!T991:AD991)&lt;&gt;0,1,"")</f>
        <v/>
      </c>
      <c r="BK997" s="16" t="str">
        <f t="shared" si="90"/>
        <v/>
      </c>
      <c r="BL997" s="16" t="str">
        <f>IF('Vastgesteld 7-7-2022'!T991="x","AA","")</f>
        <v/>
      </c>
      <c r="BM997" s="16" t="str">
        <f>IF('Vastgesteld 7-7-2022'!U991="x","A","")</f>
        <v/>
      </c>
      <c r="BN997" s="16" t="str">
        <f>IF('Vastgesteld 7-7-2022'!V991="x","B1","")</f>
        <v/>
      </c>
      <c r="BO997" s="16" t="e">
        <f>IF('Vastgesteld 7-7-2022'!#REF!="x","BB","")</f>
        <v>#REF!</v>
      </c>
      <c r="BP997" s="16" t="str">
        <f>IF('Vastgesteld 7-7-2022'!X991="x","B","")</f>
        <v/>
      </c>
      <c r="BQ997" s="16" t="str">
        <f>IF('Vastgesteld 7-7-2022'!Y991="x","L1","")</f>
        <v/>
      </c>
      <c r="BR997" s="16" t="str">
        <f>IF('Vastgesteld 7-7-2022'!Z991="x","L2","")</f>
        <v/>
      </c>
      <c r="BS997" s="16" t="str">
        <f>IF('Vastgesteld 7-7-2022'!AA991="x","M1","")</f>
        <v/>
      </c>
      <c r="BT997" s="16" t="str">
        <f>IF('Vastgesteld 7-7-2022'!AB991="x","M2","")</f>
        <v/>
      </c>
      <c r="BU997" s="16" t="str">
        <f>IF('Vastgesteld 7-7-2022'!AC991="x","Z1","")</f>
        <v/>
      </c>
      <c r="BV997" s="16" t="str">
        <f>IF('Vastgesteld 7-7-2022'!AD991="x","Z2","")</f>
        <v/>
      </c>
      <c r="BW997" s="16" t="str">
        <f>IF(COUNTA('Vastgesteld 7-7-2022'!K991:S991)&lt;&gt;0,1,"")</f>
        <v/>
      </c>
      <c r="BX997" s="16" t="str">
        <f t="shared" si="91"/>
        <v/>
      </c>
      <c r="BY997" s="16" t="str">
        <f>IF('Vastgesteld 7-7-2022'!K991="x","BB","")</f>
        <v/>
      </c>
      <c r="BZ997" s="16" t="str">
        <f>IF('Vastgesteld 7-7-2022'!L991="x","B","")</f>
        <v/>
      </c>
      <c r="CA997" s="16" t="str">
        <f>IF('Vastgesteld 7-7-2022'!M991="x","L1","")</f>
        <v/>
      </c>
      <c r="CB997" s="16" t="str">
        <f>IF('Vastgesteld 7-7-2022'!N991="x","L2","")</f>
        <v/>
      </c>
      <c r="CC997" s="16" t="str">
        <f>IF('Vastgesteld 7-7-2022'!O991="x","M1","")</f>
        <v/>
      </c>
      <c r="CD997" s="16" t="str">
        <f>IF('Vastgesteld 7-7-2022'!P991="x","M2","")</f>
        <v/>
      </c>
      <c r="CE997" s="16" t="str">
        <f>IF('Vastgesteld 7-7-2022'!Q991="x","Z1","")</f>
        <v/>
      </c>
      <c r="CF997" s="16" t="str">
        <f>IF('Vastgesteld 7-7-2022'!R991="x","Z2","")</f>
        <v/>
      </c>
      <c r="CG997" s="16" t="str">
        <f>IF('Vastgesteld 7-7-2022'!S991="x","ZZL","")</f>
        <v/>
      </c>
      <c r="CL997" s="16" t="str">
        <f>IF(COUNTA('Vastgesteld 7-7-2022'!AV991:BF991)&lt;&gt;0,2,"")</f>
        <v/>
      </c>
      <c r="CM997" s="16" t="str">
        <f t="shared" si="92"/>
        <v/>
      </c>
      <c r="CN997" s="16" t="str">
        <f>IF('Vastgesteld 7-7-2022'!AV991="x","AA","")</f>
        <v/>
      </c>
      <c r="CO997" s="16" t="str">
        <f>IF('Vastgesteld 7-7-2022'!AW991="x","A","")</f>
        <v/>
      </c>
      <c r="CP997" s="16" t="str">
        <f>IF('Vastgesteld 7-7-2022'!AX991="x","BB","")</f>
        <v/>
      </c>
      <c r="CQ997" s="16" t="str">
        <f>IF('Vastgesteld 7-7-2022'!AY991="x","B","")</f>
        <v/>
      </c>
      <c r="CR997" s="16" t="str">
        <f>IF('Vastgesteld 7-7-2022'!AZ991="x","L","")</f>
        <v/>
      </c>
      <c r="CS997" s="16" t="str">
        <f>IF('Vastgesteld 7-7-2022'!BA991="x","M","")</f>
        <v/>
      </c>
      <c r="CT997" s="16" t="str">
        <f>IF('Vastgesteld 7-7-2022'!BB991="x","Z","")</f>
        <v/>
      </c>
      <c r="CU997" s="16" t="str">
        <f>IF('Vastgesteld 7-7-2022'!BF991="x","ZZ","")</f>
        <v/>
      </c>
      <c r="CV997" s="16" t="str">
        <f>IF(COUNTA('Vastgesteld 7-7-2022'!AJ991:AQ991)&lt;&gt;0,2,"")</f>
        <v/>
      </c>
      <c r="CW997" s="16" t="str">
        <f t="shared" si="93"/>
        <v/>
      </c>
      <c r="CX997" s="16" t="str">
        <f>IF('Vastgesteld 7-7-2022'!AJ991="x","BB","")</f>
        <v/>
      </c>
      <c r="CY997" s="16" t="str">
        <f>IF('Vastgesteld 7-7-2022'!AK991="x","B","")</f>
        <v/>
      </c>
      <c r="CZ997" s="16" t="str">
        <f>IF('Vastgesteld 7-7-2022'!AL991="x","L","")</f>
        <v/>
      </c>
      <c r="DA997" s="16" t="str">
        <f>IF('Vastgesteld 7-7-2022'!AM991="x","M","")</f>
        <v/>
      </c>
      <c r="DB997" s="16" t="str">
        <f>IF('Vastgesteld 7-7-2022'!AN991="x","Z","")</f>
        <v/>
      </c>
      <c r="DC997" s="16" t="str">
        <f>IF('Vastgesteld 7-7-2022'!AO991="x","ZZ","")</f>
        <v/>
      </c>
      <c r="DD997" s="16" t="str">
        <f>IF('Vastgesteld 7-7-2022'!AQ991="x","1.40","")</f>
        <v/>
      </c>
      <c r="DE997" s="16" t="str">
        <f>IF(COUNTA('Vastgesteld 7-7-2022'!BH991:BJ991)&lt;&gt;0,6,"")</f>
        <v/>
      </c>
      <c r="DF997" s="16" t="str">
        <f t="shared" si="94"/>
        <v/>
      </c>
      <c r="DG997" s="16" t="str">
        <f>IF('Vastgesteld 7-7-2022'!BH991="x","L","")</f>
        <v/>
      </c>
      <c r="DH997" s="16" t="str">
        <f>IF('Vastgesteld 7-7-2022'!BI991="x","M","")</f>
        <v/>
      </c>
      <c r="DI997" s="16" t="str">
        <f>IF('Vastgesteld 7-7-2022'!BJ991="x","Z","")</f>
        <v/>
      </c>
      <c r="DJ997" s="16" t="str">
        <f>IF('Vastgesteld 7-7-2022'!BK991="x","Z","")</f>
        <v/>
      </c>
      <c r="DK997" s="16" t="str">
        <f>IF(COUNTA('Vastgesteld 7-7-2022'!BM991:BO991)&lt;&gt;0,6,"")</f>
        <v/>
      </c>
      <c r="DL997" s="16" t="str">
        <f t="shared" si="95"/>
        <v/>
      </c>
      <c r="DM997" s="16" t="str">
        <f>IF('Vastgesteld 7-7-2022'!BM991="x","L","")</f>
        <v/>
      </c>
      <c r="DN997" s="16" t="str">
        <f>IF('Vastgesteld 7-7-2022'!BN991="x","M","")</f>
        <v/>
      </c>
      <c r="DO997" s="16" t="str">
        <f>IF('Vastgesteld 7-7-2022'!BO991="x","Z","")</f>
        <v/>
      </c>
      <c r="DP997" s="16" t="str">
        <f>IF('Vastgesteld 7-7-2022'!BP991="x","Z","")</f>
        <v/>
      </c>
    </row>
    <row r="998" spans="1:120" ht="14.4" x14ac:dyDescent="0.3">
      <c r="A998" s="18">
        <f>'Vastgesteld 7-7-2022'!A992</f>
        <v>0</v>
      </c>
      <c r="B998" s="16" t="str">
        <f>IFERROR(VLOOKUP('Vastgesteld 7-7-2022'!#REF!,#REF!,2,FALSE),"")</f>
        <v/>
      </c>
      <c r="C998" s="16">
        <f>'Vastgesteld 7-7-2022'!E992</f>
        <v>0</v>
      </c>
      <c r="D998" s="16" t="str">
        <f>IFERROR(VLOOKUP('Vastgesteld 7-7-2022'!#REF!,#REF!,2,FALSE),"")</f>
        <v/>
      </c>
      <c r="E998" s="16" t="str">
        <f>IFERROR(VLOOKUP('Vastgesteld 7-7-2022'!#REF!,#REF!,5,FALSE),"")</f>
        <v/>
      </c>
      <c r="F998" s="16" t="e">
        <f>IF('Vastgesteld 7-7-2022'!#REF!&lt;&gt;"",'Vastgesteld 7-7-2022'!#REF!,"")</f>
        <v>#REF!</v>
      </c>
      <c r="G998" s="16" t="e">
        <f>IF('Vastgesteld 7-7-2022'!#REF!="Indoor",1,0)</f>
        <v>#REF!</v>
      </c>
      <c r="H998" s="16" t="e">
        <f>'Vastgesteld 7-7-2022'!#REF!</f>
        <v>#REF!</v>
      </c>
      <c r="I998" s="16" t="e">
        <f>IF('Vastgesteld 7-7-2022'!#REF!="Nee",0,IF('Vastgesteld 7-7-2022'!#REF!="Ja",1,""))</f>
        <v>#REF!</v>
      </c>
      <c r="J998" s="16" t="e">
        <f>IF('Vastgesteld 7-7-2022'!#REF!&lt;&gt;"",'Vastgesteld 7-7-2022'!#REF!,"")</f>
        <v>#REF!</v>
      </c>
      <c r="BJ998" s="16" t="str">
        <f>IF(COUNTA('Vastgesteld 7-7-2022'!T992:AD992)&lt;&gt;0,1,"")</f>
        <v/>
      </c>
      <c r="BK998" s="16" t="str">
        <f t="shared" si="90"/>
        <v/>
      </c>
      <c r="BL998" s="16" t="str">
        <f>IF('Vastgesteld 7-7-2022'!T992="x","AA","")</f>
        <v/>
      </c>
      <c r="BM998" s="16" t="str">
        <f>IF('Vastgesteld 7-7-2022'!U992="x","A","")</f>
        <v/>
      </c>
      <c r="BN998" s="16" t="str">
        <f>IF('Vastgesteld 7-7-2022'!V992="x","B1","")</f>
        <v/>
      </c>
      <c r="BO998" s="16" t="e">
        <f>IF('Vastgesteld 7-7-2022'!#REF!="x","BB","")</f>
        <v>#REF!</v>
      </c>
      <c r="BP998" s="16" t="str">
        <f>IF('Vastgesteld 7-7-2022'!X992="x","B","")</f>
        <v/>
      </c>
      <c r="BQ998" s="16" t="str">
        <f>IF('Vastgesteld 7-7-2022'!Y992="x","L1","")</f>
        <v/>
      </c>
      <c r="BR998" s="16" t="str">
        <f>IF('Vastgesteld 7-7-2022'!Z992="x","L2","")</f>
        <v/>
      </c>
      <c r="BS998" s="16" t="str">
        <f>IF('Vastgesteld 7-7-2022'!AA992="x","M1","")</f>
        <v/>
      </c>
      <c r="BT998" s="16" t="str">
        <f>IF('Vastgesteld 7-7-2022'!AB992="x","M2","")</f>
        <v/>
      </c>
      <c r="BU998" s="16" t="str">
        <f>IF('Vastgesteld 7-7-2022'!AC992="x","Z1","")</f>
        <v/>
      </c>
      <c r="BV998" s="16" t="str">
        <f>IF('Vastgesteld 7-7-2022'!AD992="x","Z2","")</f>
        <v/>
      </c>
      <c r="BW998" s="16" t="str">
        <f>IF(COUNTA('Vastgesteld 7-7-2022'!K992:S992)&lt;&gt;0,1,"")</f>
        <v/>
      </c>
      <c r="BX998" s="16" t="str">
        <f t="shared" si="91"/>
        <v/>
      </c>
      <c r="BY998" s="16" t="str">
        <f>IF('Vastgesteld 7-7-2022'!K992="x","BB","")</f>
        <v/>
      </c>
      <c r="BZ998" s="16" t="str">
        <f>IF('Vastgesteld 7-7-2022'!L992="x","B","")</f>
        <v/>
      </c>
      <c r="CA998" s="16" t="str">
        <f>IF('Vastgesteld 7-7-2022'!M992="x","L1","")</f>
        <v/>
      </c>
      <c r="CB998" s="16" t="str">
        <f>IF('Vastgesteld 7-7-2022'!N992="x","L2","")</f>
        <v/>
      </c>
      <c r="CC998" s="16" t="str">
        <f>IF('Vastgesteld 7-7-2022'!O992="x","M1","")</f>
        <v/>
      </c>
      <c r="CD998" s="16" t="str">
        <f>IF('Vastgesteld 7-7-2022'!P992="x","M2","")</f>
        <v/>
      </c>
      <c r="CE998" s="16" t="str">
        <f>IF('Vastgesteld 7-7-2022'!Q992="x","Z1","")</f>
        <v/>
      </c>
      <c r="CF998" s="16" t="str">
        <f>IF('Vastgesteld 7-7-2022'!R992="x","Z2","")</f>
        <v/>
      </c>
      <c r="CG998" s="16" t="str">
        <f>IF('Vastgesteld 7-7-2022'!S992="x","ZZL","")</f>
        <v/>
      </c>
      <c r="CL998" s="16" t="str">
        <f>IF(COUNTA('Vastgesteld 7-7-2022'!AV992:BF992)&lt;&gt;0,2,"")</f>
        <v/>
      </c>
      <c r="CM998" s="16" t="str">
        <f t="shared" si="92"/>
        <v/>
      </c>
      <c r="CN998" s="16" t="str">
        <f>IF('Vastgesteld 7-7-2022'!AV992="x","AA","")</f>
        <v/>
      </c>
      <c r="CO998" s="16" t="str">
        <f>IF('Vastgesteld 7-7-2022'!AW992="x","A","")</f>
        <v/>
      </c>
      <c r="CP998" s="16" t="str">
        <f>IF('Vastgesteld 7-7-2022'!AX992="x","BB","")</f>
        <v/>
      </c>
      <c r="CQ998" s="16" t="str">
        <f>IF('Vastgesteld 7-7-2022'!AY992="x","B","")</f>
        <v/>
      </c>
      <c r="CR998" s="16" t="str">
        <f>IF('Vastgesteld 7-7-2022'!AZ992="x","L","")</f>
        <v/>
      </c>
      <c r="CS998" s="16" t="str">
        <f>IF('Vastgesteld 7-7-2022'!BA992="x","M","")</f>
        <v/>
      </c>
      <c r="CT998" s="16" t="str">
        <f>IF('Vastgesteld 7-7-2022'!BB992="x","Z","")</f>
        <v/>
      </c>
      <c r="CU998" s="16" t="str">
        <f>IF('Vastgesteld 7-7-2022'!BF992="x","ZZ","")</f>
        <v/>
      </c>
      <c r="CV998" s="16" t="str">
        <f>IF(COUNTA('Vastgesteld 7-7-2022'!AJ992:AQ992)&lt;&gt;0,2,"")</f>
        <v/>
      </c>
      <c r="CW998" s="16" t="str">
        <f t="shared" si="93"/>
        <v/>
      </c>
      <c r="CX998" s="16" t="str">
        <f>IF('Vastgesteld 7-7-2022'!AJ992="x","BB","")</f>
        <v/>
      </c>
      <c r="CY998" s="16" t="str">
        <f>IF('Vastgesteld 7-7-2022'!AK992="x","B","")</f>
        <v/>
      </c>
      <c r="CZ998" s="16" t="str">
        <f>IF('Vastgesteld 7-7-2022'!AL992="x","L","")</f>
        <v/>
      </c>
      <c r="DA998" s="16" t="str">
        <f>IF('Vastgesteld 7-7-2022'!AM992="x","M","")</f>
        <v/>
      </c>
      <c r="DB998" s="16" t="str">
        <f>IF('Vastgesteld 7-7-2022'!AN992="x","Z","")</f>
        <v/>
      </c>
      <c r="DC998" s="16" t="str">
        <f>IF('Vastgesteld 7-7-2022'!AO992="x","ZZ","")</f>
        <v/>
      </c>
      <c r="DD998" s="16" t="str">
        <f>IF('Vastgesteld 7-7-2022'!AQ992="x","1.40","")</f>
        <v/>
      </c>
      <c r="DE998" s="16" t="str">
        <f>IF(COUNTA('Vastgesteld 7-7-2022'!BH992:BJ992)&lt;&gt;0,6,"")</f>
        <v/>
      </c>
      <c r="DF998" s="16" t="str">
        <f t="shared" si="94"/>
        <v/>
      </c>
      <c r="DG998" s="16" t="str">
        <f>IF('Vastgesteld 7-7-2022'!BH992="x","L","")</f>
        <v/>
      </c>
      <c r="DH998" s="16" t="str">
        <f>IF('Vastgesteld 7-7-2022'!BI992="x","M","")</f>
        <v/>
      </c>
      <c r="DI998" s="16" t="str">
        <f>IF('Vastgesteld 7-7-2022'!BJ992="x","Z","")</f>
        <v/>
      </c>
      <c r="DJ998" s="16" t="str">
        <f>IF('Vastgesteld 7-7-2022'!BK992="x","Z","")</f>
        <v/>
      </c>
      <c r="DK998" s="16" t="str">
        <f>IF(COUNTA('Vastgesteld 7-7-2022'!BM992:BO992)&lt;&gt;0,6,"")</f>
        <v/>
      </c>
      <c r="DL998" s="16" t="str">
        <f t="shared" si="95"/>
        <v/>
      </c>
      <c r="DM998" s="16" t="str">
        <f>IF('Vastgesteld 7-7-2022'!BM992="x","L","")</f>
        <v/>
      </c>
      <c r="DN998" s="16" t="str">
        <f>IF('Vastgesteld 7-7-2022'!BN992="x","M","")</f>
        <v/>
      </c>
      <c r="DO998" s="16" t="str">
        <f>IF('Vastgesteld 7-7-2022'!BO992="x","Z","")</f>
        <v/>
      </c>
      <c r="DP998" s="16" t="str">
        <f>IF('Vastgesteld 7-7-2022'!BP992="x","Z","")</f>
        <v/>
      </c>
    </row>
    <row r="999" spans="1:120" ht="14.4" x14ac:dyDescent="0.3">
      <c r="A999" s="18">
        <f>'Vastgesteld 7-7-2022'!A993</f>
        <v>0</v>
      </c>
      <c r="B999" s="16" t="str">
        <f>IFERROR(VLOOKUP('Vastgesteld 7-7-2022'!#REF!,#REF!,2,FALSE),"")</f>
        <v/>
      </c>
      <c r="C999" s="16">
        <f>'Vastgesteld 7-7-2022'!E993</f>
        <v>0</v>
      </c>
      <c r="D999" s="16" t="str">
        <f>IFERROR(VLOOKUP('Vastgesteld 7-7-2022'!#REF!,#REF!,2,FALSE),"")</f>
        <v/>
      </c>
      <c r="E999" s="16" t="str">
        <f>IFERROR(VLOOKUP('Vastgesteld 7-7-2022'!#REF!,#REF!,5,FALSE),"")</f>
        <v/>
      </c>
      <c r="F999" s="16" t="e">
        <f>IF('Vastgesteld 7-7-2022'!#REF!&lt;&gt;"",'Vastgesteld 7-7-2022'!#REF!,"")</f>
        <v>#REF!</v>
      </c>
      <c r="G999" s="16" t="e">
        <f>IF('Vastgesteld 7-7-2022'!#REF!="Indoor",1,0)</f>
        <v>#REF!</v>
      </c>
      <c r="H999" s="16" t="e">
        <f>'Vastgesteld 7-7-2022'!#REF!</f>
        <v>#REF!</v>
      </c>
      <c r="I999" s="16" t="e">
        <f>IF('Vastgesteld 7-7-2022'!#REF!="Nee",0,IF('Vastgesteld 7-7-2022'!#REF!="Ja",1,""))</f>
        <v>#REF!</v>
      </c>
      <c r="J999" s="16" t="e">
        <f>IF('Vastgesteld 7-7-2022'!#REF!&lt;&gt;"",'Vastgesteld 7-7-2022'!#REF!,"")</f>
        <v>#REF!</v>
      </c>
      <c r="BJ999" s="16" t="str">
        <f>IF(COUNTA('Vastgesteld 7-7-2022'!T993:AD993)&lt;&gt;0,1,"")</f>
        <v/>
      </c>
      <c r="BK999" s="16" t="str">
        <f t="shared" si="90"/>
        <v/>
      </c>
      <c r="BL999" s="16" t="str">
        <f>IF('Vastgesteld 7-7-2022'!T993="x","AA","")</f>
        <v/>
      </c>
      <c r="BM999" s="16" t="str">
        <f>IF('Vastgesteld 7-7-2022'!U993="x","A","")</f>
        <v/>
      </c>
      <c r="BN999" s="16" t="str">
        <f>IF('Vastgesteld 7-7-2022'!V993="x","B1","")</f>
        <v/>
      </c>
      <c r="BO999" s="16" t="e">
        <f>IF('Vastgesteld 7-7-2022'!#REF!="x","BB","")</f>
        <v>#REF!</v>
      </c>
      <c r="BP999" s="16" t="str">
        <f>IF('Vastgesteld 7-7-2022'!X993="x","B","")</f>
        <v/>
      </c>
      <c r="BQ999" s="16" t="str">
        <f>IF('Vastgesteld 7-7-2022'!Y993="x","L1","")</f>
        <v/>
      </c>
      <c r="BR999" s="16" t="str">
        <f>IF('Vastgesteld 7-7-2022'!Z993="x","L2","")</f>
        <v/>
      </c>
      <c r="BS999" s="16" t="str">
        <f>IF('Vastgesteld 7-7-2022'!AA993="x","M1","")</f>
        <v/>
      </c>
      <c r="BT999" s="16" t="str">
        <f>IF('Vastgesteld 7-7-2022'!AB993="x","M2","")</f>
        <v/>
      </c>
      <c r="BU999" s="16" t="str">
        <f>IF('Vastgesteld 7-7-2022'!AC993="x","Z1","")</f>
        <v/>
      </c>
      <c r="BV999" s="16" t="str">
        <f>IF('Vastgesteld 7-7-2022'!AD993="x","Z2","")</f>
        <v/>
      </c>
      <c r="BW999" s="16" t="str">
        <f>IF(COUNTA('Vastgesteld 7-7-2022'!K993:S993)&lt;&gt;0,1,"")</f>
        <v/>
      </c>
      <c r="BX999" s="16" t="str">
        <f t="shared" si="91"/>
        <v/>
      </c>
      <c r="BY999" s="16" t="str">
        <f>IF('Vastgesteld 7-7-2022'!K993="x","BB","")</f>
        <v/>
      </c>
      <c r="BZ999" s="16" t="str">
        <f>IF('Vastgesteld 7-7-2022'!L993="x","B","")</f>
        <v/>
      </c>
      <c r="CA999" s="16" t="str">
        <f>IF('Vastgesteld 7-7-2022'!M993="x","L1","")</f>
        <v/>
      </c>
      <c r="CB999" s="16" t="str">
        <f>IF('Vastgesteld 7-7-2022'!N993="x","L2","")</f>
        <v/>
      </c>
      <c r="CC999" s="16" t="str">
        <f>IF('Vastgesteld 7-7-2022'!O993="x","M1","")</f>
        <v/>
      </c>
      <c r="CD999" s="16" t="str">
        <f>IF('Vastgesteld 7-7-2022'!P993="x","M2","")</f>
        <v/>
      </c>
      <c r="CE999" s="16" t="str">
        <f>IF('Vastgesteld 7-7-2022'!Q993="x","Z1","")</f>
        <v/>
      </c>
      <c r="CF999" s="16" t="str">
        <f>IF('Vastgesteld 7-7-2022'!R993="x","Z2","")</f>
        <v/>
      </c>
      <c r="CG999" s="16" t="str">
        <f>IF('Vastgesteld 7-7-2022'!S993="x","ZZL","")</f>
        <v/>
      </c>
      <c r="CL999" s="16" t="str">
        <f>IF(COUNTA('Vastgesteld 7-7-2022'!AV993:BF993)&lt;&gt;0,2,"")</f>
        <v/>
      </c>
      <c r="CM999" s="16" t="str">
        <f t="shared" si="92"/>
        <v/>
      </c>
      <c r="CN999" s="16" t="str">
        <f>IF('Vastgesteld 7-7-2022'!AV993="x","AA","")</f>
        <v/>
      </c>
      <c r="CO999" s="16" t="str">
        <f>IF('Vastgesteld 7-7-2022'!AW993="x","A","")</f>
        <v/>
      </c>
      <c r="CP999" s="16" t="str">
        <f>IF('Vastgesteld 7-7-2022'!AX993="x","BB","")</f>
        <v/>
      </c>
      <c r="CQ999" s="16" t="str">
        <f>IF('Vastgesteld 7-7-2022'!AY993="x","B","")</f>
        <v/>
      </c>
      <c r="CR999" s="16" t="str">
        <f>IF('Vastgesteld 7-7-2022'!AZ993="x","L","")</f>
        <v/>
      </c>
      <c r="CS999" s="16" t="str">
        <f>IF('Vastgesteld 7-7-2022'!BA993="x","M","")</f>
        <v/>
      </c>
      <c r="CT999" s="16" t="str">
        <f>IF('Vastgesteld 7-7-2022'!BB993="x","Z","")</f>
        <v/>
      </c>
      <c r="CU999" s="16" t="str">
        <f>IF('Vastgesteld 7-7-2022'!BF993="x","ZZ","")</f>
        <v/>
      </c>
      <c r="CV999" s="16" t="str">
        <f>IF(COUNTA('Vastgesteld 7-7-2022'!AJ993:AQ993)&lt;&gt;0,2,"")</f>
        <v/>
      </c>
      <c r="CW999" s="16" t="str">
        <f t="shared" si="93"/>
        <v/>
      </c>
      <c r="CX999" s="16" t="str">
        <f>IF('Vastgesteld 7-7-2022'!AJ993="x","BB","")</f>
        <v/>
      </c>
      <c r="CY999" s="16" t="str">
        <f>IF('Vastgesteld 7-7-2022'!AK993="x","B","")</f>
        <v/>
      </c>
      <c r="CZ999" s="16" t="str">
        <f>IF('Vastgesteld 7-7-2022'!AL993="x","L","")</f>
        <v/>
      </c>
      <c r="DA999" s="16" t="str">
        <f>IF('Vastgesteld 7-7-2022'!AM993="x","M","")</f>
        <v/>
      </c>
      <c r="DB999" s="16" t="str">
        <f>IF('Vastgesteld 7-7-2022'!AN993="x","Z","")</f>
        <v/>
      </c>
      <c r="DC999" s="16" t="str">
        <f>IF('Vastgesteld 7-7-2022'!AO993="x","ZZ","")</f>
        <v/>
      </c>
      <c r="DD999" s="16" t="str">
        <f>IF('Vastgesteld 7-7-2022'!AQ993="x","1.40","")</f>
        <v/>
      </c>
      <c r="DE999" s="16" t="str">
        <f>IF(COUNTA('Vastgesteld 7-7-2022'!BH993:BJ993)&lt;&gt;0,6,"")</f>
        <v/>
      </c>
      <c r="DF999" s="16" t="str">
        <f t="shared" si="94"/>
        <v/>
      </c>
      <c r="DG999" s="16" t="str">
        <f>IF('Vastgesteld 7-7-2022'!BH993="x","L","")</f>
        <v/>
      </c>
      <c r="DH999" s="16" t="str">
        <f>IF('Vastgesteld 7-7-2022'!BI993="x","M","")</f>
        <v/>
      </c>
      <c r="DI999" s="16" t="str">
        <f>IF('Vastgesteld 7-7-2022'!BJ993="x","Z","")</f>
        <v/>
      </c>
      <c r="DJ999" s="16" t="str">
        <f>IF('Vastgesteld 7-7-2022'!BK993="x","Z","")</f>
        <v/>
      </c>
      <c r="DK999" s="16" t="str">
        <f>IF(COUNTA('Vastgesteld 7-7-2022'!BM993:BO993)&lt;&gt;0,6,"")</f>
        <v/>
      </c>
      <c r="DL999" s="16" t="str">
        <f t="shared" si="95"/>
        <v/>
      </c>
      <c r="DM999" s="16" t="str">
        <f>IF('Vastgesteld 7-7-2022'!BM993="x","L","")</f>
        <v/>
      </c>
      <c r="DN999" s="16" t="str">
        <f>IF('Vastgesteld 7-7-2022'!BN993="x","M","")</f>
        <v/>
      </c>
      <c r="DO999" s="16" t="str">
        <f>IF('Vastgesteld 7-7-2022'!BO993="x","Z","")</f>
        <v/>
      </c>
      <c r="DP999" s="16" t="str">
        <f>IF('Vastgesteld 7-7-2022'!BP993="x","Z","")</f>
        <v/>
      </c>
    </row>
    <row r="1000" spans="1:120" ht="14.4" x14ac:dyDescent="0.3">
      <c r="A1000" s="18">
        <f>'Vastgesteld 7-7-2022'!A994</f>
        <v>0</v>
      </c>
      <c r="B1000" s="16" t="str">
        <f>IFERROR(VLOOKUP('Vastgesteld 7-7-2022'!#REF!,#REF!,2,FALSE),"")</f>
        <v/>
      </c>
      <c r="C1000" s="16">
        <f>'Vastgesteld 7-7-2022'!E994</f>
        <v>0</v>
      </c>
      <c r="D1000" s="16" t="str">
        <f>IFERROR(VLOOKUP('Vastgesteld 7-7-2022'!#REF!,#REF!,2,FALSE),"")</f>
        <v/>
      </c>
      <c r="E1000" s="16" t="str">
        <f>IFERROR(VLOOKUP('Vastgesteld 7-7-2022'!#REF!,#REF!,5,FALSE),"")</f>
        <v/>
      </c>
      <c r="F1000" s="16" t="e">
        <f>IF('Vastgesteld 7-7-2022'!#REF!&lt;&gt;"",'Vastgesteld 7-7-2022'!#REF!,"")</f>
        <v>#REF!</v>
      </c>
      <c r="G1000" s="16" t="e">
        <f>IF('Vastgesteld 7-7-2022'!#REF!="Indoor",1,0)</f>
        <v>#REF!</v>
      </c>
      <c r="H1000" s="16" t="e">
        <f>'Vastgesteld 7-7-2022'!#REF!</f>
        <v>#REF!</v>
      </c>
      <c r="I1000" s="16" t="e">
        <f>IF('Vastgesteld 7-7-2022'!#REF!="Nee",0,IF('Vastgesteld 7-7-2022'!#REF!="Ja",1,""))</f>
        <v>#REF!</v>
      </c>
      <c r="J1000" s="16" t="e">
        <f>IF('Vastgesteld 7-7-2022'!#REF!&lt;&gt;"",'Vastgesteld 7-7-2022'!#REF!,"")</f>
        <v>#REF!</v>
      </c>
      <c r="BJ1000" s="16" t="str">
        <f>IF(COUNTA('Vastgesteld 7-7-2022'!T994:AD994)&lt;&gt;0,1,"")</f>
        <v/>
      </c>
      <c r="BK1000" s="16" t="str">
        <f t="shared" si="90"/>
        <v/>
      </c>
      <c r="BL1000" s="16" t="str">
        <f>IF('Vastgesteld 7-7-2022'!T994="x","AA","")</f>
        <v/>
      </c>
      <c r="BM1000" s="16" t="str">
        <f>IF('Vastgesteld 7-7-2022'!U994="x","A","")</f>
        <v/>
      </c>
      <c r="BN1000" s="16" t="str">
        <f>IF('Vastgesteld 7-7-2022'!V994="x","B1","")</f>
        <v/>
      </c>
      <c r="BO1000" s="16" t="e">
        <f>IF('Vastgesteld 7-7-2022'!#REF!="x","BB","")</f>
        <v>#REF!</v>
      </c>
      <c r="BP1000" s="16" t="str">
        <f>IF('Vastgesteld 7-7-2022'!X994="x","B","")</f>
        <v/>
      </c>
      <c r="BQ1000" s="16" t="str">
        <f>IF('Vastgesteld 7-7-2022'!Y994="x","L1","")</f>
        <v/>
      </c>
      <c r="BR1000" s="16" t="str">
        <f>IF('Vastgesteld 7-7-2022'!Z994="x","L2","")</f>
        <v/>
      </c>
      <c r="BS1000" s="16" t="str">
        <f>IF('Vastgesteld 7-7-2022'!AA994="x","M1","")</f>
        <v/>
      </c>
      <c r="BT1000" s="16" t="str">
        <f>IF('Vastgesteld 7-7-2022'!AB994="x","M2","")</f>
        <v/>
      </c>
      <c r="BU1000" s="16" t="str">
        <f>IF('Vastgesteld 7-7-2022'!AC994="x","Z1","")</f>
        <v/>
      </c>
      <c r="BV1000" s="16" t="str">
        <f>IF('Vastgesteld 7-7-2022'!AD994="x","Z2","")</f>
        <v/>
      </c>
      <c r="BW1000" s="16" t="str">
        <f>IF(COUNTA('Vastgesteld 7-7-2022'!K994:S994)&lt;&gt;0,1,"")</f>
        <v/>
      </c>
      <c r="BX1000" s="16" t="str">
        <f t="shared" si="91"/>
        <v/>
      </c>
      <c r="BY1000" s="16" t="str">
        <f>IF('Vastgesteld 7-7-2022'!K994="x","BB","")</f>
        <v/>
      </c>
      <c r="BZ1000" s="16" t="str">
        <f>IF('Vastgesteld 7-7-2022'!L994="x","B","")</f>
        <v/>
      </c>
      <c r="CA1000" s="16" t="str">
        <f>IF('Vastgesteld 7-7-2022'!M994="x","L1","")</f>
        <v/>
      </c>
      <c r="CB1000" s="16" t="str">
        <f>IF('Vastgesteld 7-7-2022'!N994="x","L2","")</f>
        <v/>
      </c>
      <c r="CC1000" s="16" t="str">
        <f>IF('Vastgesteld 7-7-2022'!O994="x","M1","")</f>
        <v/>
      </c>
      <c r="CD1000" s="16" t="str">
        <f>IF('Vastgesteld 7-7-2022'!P994="x","M2","")</f>
        <v/>
      </c>
      <c r="CE1000" s="16" t="str">
        <f>IF('Vastgesteld 7-7-2022'!Q994="x","Z1","")</f>
        <v/>
      </c>
      <c r="CF1000" s="16" t="str">
        <f>IF('Vastgesteld 7-7-2022'!R994="x","Z2","")</f>
        <v/>
      </c>
      <c r="CG1000" s="16" t="str">
        <f>IF('Vastgesteld 7-7-2022'!S994="x","ZZL","")</f>
        <v/>
      </c>
      <c r="CL1000" s="16" t="str">
        <f>IF(COUNTA('Vastgesteld 7-7-2022'!AV994:BF994)&lt;&gt;0,2,"")</f>
        <v/>
      </c>
      <c r="CM1000" s="16" t="str">
        <f t="shared" si="92"/>
        <v/>
      </c>
      <c r="CN1000" s="16" t="str">
        <f>IF('Vastgesteld 7-7-2022'!AV994="x","AA","")</f>
        <v/>
      </c>
      <c r="CO1000" s="16" t="str">
        <f>IF('Vastgesteld 7-7-2022'!AW994="x","A","")</f>
        <v/>
      </c>
      <c r="CP1000" s="16" t="str">
        <f>IF('Vastgesteld 7-7-2022'!AX994="x","BB","")</f>
        <v/>
      </c>
      <c r="CQ1000" s="16" t="str">
        <f>IF('Vastgesteld 7-7-2022'!AY994="x","B","")</f>
        <v/>
      </c>
      <c r="CR1000" s="16" t="str">
        <f>IF('Vastgesteld 7-7-2022'!AZ994="x","L","")</f>
        <v/>
      </c>
      <c r="CS1000" s="16" t="str">
        <f>IF('Vastgesteld 7-7-2022'!BA994="x","M","")</f>
        <v/>
      </c>
      <c r="CT1000" s="16" t="str">
        <f>IF('Vastgesteld 7-7-2022'!BB994="x","Z","")</f>
        <v/>
      </c>
      <c r="CU1000" s="16" t="str">
        <f>IF('Vastgesteld 7-7-2022'!BF994="x","ZZ","")</f>
        <v/>
      </c>
      <c r="CV1000" s="16" t="str">
        <f>IF(COUNTA('Vastgesteld 7-7-2022'!AJ994:AQ994)&lt;&gt;0,2,"")</f>
        <v/>
      </c>
      <c r="CW1000" s="16" t="str">
        <f t="shared" si="93"/>
        <v/>
      </c>
      <c r="CX1000" s="16" t="str">
        <f>IF('Vastgesteld 7-7-2022'!AJ994="x","BB","")</f>
        <v/>
      </c>
      <c r="CY1000" s="16" t="str">
        <f>IF('Vastgesteld 7-7-2022'!AK994="x","B","")</f>
        <v/>
      </c>
      <c r="CZ1000" s="16" t="str">
        <f>IF('Vastgesteld 7-7-2022'!AL994="x","L","")</f>
        <v/>
      </c>
      <c r="DA1000" s="16" t="str">
        <f>IF('Vastgesteld 7-7-2022'!AM994="x","M","")</f>
        <v/>
      </c>
      <c r="DB1000" s="16" t="str">
        <f>IF('Vastgesteld 7-7-2022'!AN994="x","Z","")</f>
        <v/>
      </c>
      <c r="DC1000" s="16" t="str">
        <f>IF('Vastgesteld 7-7-2022'!AO994="x","ZZ","")</f>
        <v/>
      </c>
      <c r="DD1000" s="16" t="str">
        <f>IF('Vastgesteld 7-7-2022'!AQ994="x","1.40","")</f>
        <v/>
      </c>
      <c r="DE1000" s="16" t="str">
        <f>IF(COUNTA('Vastgesteld 7-7-2022'!BH994:BJ994)&lt;&gt;0,6,"")</f>
        <v/>
      </c>
      <c r="DF1000" s="16" t="str">
        <f t="shared" si="94"/>
        <v/>
      </c>
      <c r="DG1000" s="16" t="str">
        <f>IF('Vastgesteld 7-7-2022'!BH994="x","L","")</f>
        <v/>
      </c>
      <c r="DH1000" s="16" t="str">
        <f>IF('Vastgesteld 7-7-2022'!BI994="x","M","")</f>
        <v/>
      </c>
      <c r="DI1000" s="16" t="str">
        <f>IF('Vastgesteld 7-7-2022'!BJ994="x","Z","")</f>
        <v/>
      </c>
      <c r="DJ1000" s="16" t="str">
        <f>IF('Vastgesteld 7-7-2022'!BK994="x","Z","")</f>
        <v/>
      </c>
      <c r="DK1000" s="16" t="str">
        <f>IF(COUNTA('Vastgesteld 7-7-2022'!BM994:BO994)&lt;&gt;0,6,"")</f>
        <v/>
      </c>
      <c r="DL1000" s="16" t="str">
        <f t="shared" si="95"/>
        <v/>
      </c>
      <c r="DM1000" s="16" t="str">
        <f>IF('Vastgesteld 7-7-2022'!BM994="x","L","")</f>
        <v/>
      </c>
      <c r="DN1000" s="16" t="str">
        <f>IF('Vastgesteld 7-7-2022'!BN994="x","M","")</f>
        <v/>
      </c>
      <c r="DO1000" s="16" t="str">
        <f>IF('Vastgesteld 7-7-2022'!BO994="x","Z","")</f>
        <v/>
      </c>
      <c r="DP1000" s="16" t="str">
        <f>IF('Vastgesteld 7-7-2022'!BP994="x","Z","")</f>
        <v/>
      </c>
    </row>
    <row r="1001" spans="1:120" ht="14.4" x14ac:dyDescent="0.3">
      <c r="A1001" s="18">
        <f>'Vastgesteld 7-7-2022'!A995</f>
        <v>0</v>
      </c>
      <c r="B1001" s="16" t="str">
        <f>IFERROR(VLOOKUP('Vastgesteld 7-7-2022'!#REF!,#REF!,2,FALSE),"")</f>
        <v/>
      </c>
      <c r="C1001" s="16">
        <f>'Vastgesteld 7-7-2022'!E995</f>
        <v>0</v>
      </c>
      <c r="D1001" s="16" t="str">
        <f>IFERROR(VLOOKUP('Vastgesteld 7-7-2022'!#REF!,#REF!,2,FALSE),"")</f>
        <v/>
      </c>
      <c r="E1001" s="16" t="str">
        <f>IFERROR(VLOOKUP('Vastgesteld 7-7-2022'!#REF!,#REF!,5,FALSE),"")</f>
        <v/>
      </c>
      <c r="F1001" s="16" t="e">
        <f>IF('Vastgesteld 7-7-2022'!#REF!&lt;&gt;"",'Vastgesteld 7-7-2022'!#REF!,"")</f>
        <v>#REF!</v>
      </c>
      <c r="G1001" s="16" t="e">
        <f>IF('Vastgesteld 7-7-2022'!#REF!="Indoor",1,0)</f>
        <v>#REF!</v>
      </c>
      <c r="H1001" s="16" t="e">
        <f>'Vastgesteld 7-7-2022'!#REF!</f>
        <v>#REF!</v>
      </c>
      <c r="I1001" s="16" t="e">
        <f>IF('Vastgesteld 7-7-2022'!#REF!="Nee",0,IF('Vastgesteld 7-7-2022'!#REF!="Ja",1,""))</f>
        <v>#REF!</v>
      </c>
      <c r="J1001" s="16" t="e">
        <f>IF('Vastgesteld 7-7-2022'!#REF!&lt;&gt;"",'Vastgesteld 7-7-2022'!#REF!,"")</f>
        <v>#REF!</v>
      </c>
      <c r="BJ1001" s="16" t="str">
        <f>IF(COUNTA('Vastgesteld 7-7-2022'!T995:AD995)&lt;&gt;0,1,"")</f>
        <v/>
      </c>
      <c r="BK1001" s="16" t="str">
        <f t="shared" si="90"/>
        <v/>
      </c>
      <c r="BL1001" s="16" t="str">
        <f>IF('Vastgesteld 7-7-2022'!T995="x","AA","")</f>
        <v/>
      </c>
      <c r="BM1001" s="16" t="str">
        <f>IF('Vastgesteld 7-7-2022'!U995="x","A","")</f>
        <v/>
      </c>
      <c r="BN1001" s="16" t="str">
        <f>IF('Vastgesteld 7-7-2022'!V995="x","B1","")</f>
        <v/>
      </c>
      <c r="BO1001" s="16" t="e">
        <f>IF('Vastgesteld 7-7-2022'!#REF!="x","BB","")</f>
        <v>#REF!</v>
      </c>
      <c r="BP1001" s="16" t="str">
        <f>IF('Vastgesteld 7-7-2022'!X995="x","B","")</f>
        <v/>
      </c>
      <c r="BQ1001" s="16" t="str">
        <f>IF('Vastgesteld 7-7-2022'!Y995="x","L1","")</f>
        <v/>
      </c>
      <c r="BR1001" s="16" t="str">
        <f>IF('Vastgesteld 7-7-2022'!Z995="x","L2","")</f>
        <v/>
      </c>
      <c r="BS1001" s="16" t="str">
        <f>IF('Vastgesteld 7-7-2022'!AA995="x","M1","")</f>
        <v/>
      </c>
      <c r="BT1001" s="16" t="str">
        <f>IF('Vastgesteld 7-7-2022'!AB995="x","M2","")</f>
        <v/>
      </c>
      <c r="BU1001" s="16" t="str">
        <f>IF('Vastgesteld 7-7-2022'!AC995="x","Z1","")</f>
        <v/>
      </c>
      <c r="BV1001" s="16" t="str">
        <f>IF('Vastgesteld 7-7-2022'!AD995="x","Z2","")</f>
        <v/>
      </c>
      <c r="BW1001" s="16" t="str">
        <f>IF(COUNTA('Vastgesteld 7-7-2022'!K995:S995)&lt;&gt;0,1,"")</f>
        <v/>
      </c>
      <c r="BX1001" s="16" t="str">
        <f t="shared" si="91"/>
        <v/>
      </c>
      <c r="BY1001" s="16" t="str">
        <f>IF('Vastgesteld 7-7-2022'!K995="x","BB","")</f>
        <v/>
      </c>
      <c r="BZ1001" s="16" t="str">
        <f>IF('Vastgesteld 7-7-2022'!L995="x","B","")</f>
        <v/>
      </c>
      <c r="CA1001" s="16" t="str">
        <f>IF('Vastgesteld 7-7-2022'!M995="x","L1","")</f>
        <v/>
      </c>
      <c r="CB1001" s="16" t="str">
        <f>IF('Vastgesteld 7-7-2022'!N995="x","L2","")</f>
        <v/>
      </c>
      <c r="CC1001" s="16" t="str">
        <f>IF('Vastgesteld 7-7-2022'!O995="x","M1","")</f>
        <v/>
      </c>
      <c r="CD1001" s="16" t="str">
        <f>IF('Vastgesteld 7-7-2022'!P995="x","M2","")</f>
        <v/>
      </c>
      <c r="CE1001" s="16" t="str">
        <f>IF('Vastgesteld 7-7-2022'!Q995="x","Z1","")</f>
        <v/>
      </c>
      <c r="CF1001" s="16" t="str">
        <f>IF('Vastgesteld 7-7-2022'!R995="x","Z2","")</f>
        <v/>
      </c>
      <c r="CG1001" s="16" t="str">
        <f>IF('Vastgesteld 7-7-2022'!S995="x","ZZL","")</f>
        <v/>
      </c>
      <c r="CL1001" s="16" t="str">
        <f>IF(COUNTA('Vastgesteld 7-7-2022'!AV995:BF995)&lt;&gt;0,2,"")</f>
        <v/>
      </c>
      <c r="CM1001" s="16" t="str">
        <f t="shared" si="92"/>
        <v/>
      </c>
      <c r="CN1001" s="16" t="str">
        <f>IF('Vastgesteld 7-7-2022'!AV995="x","AA","")</f>
        <v/>
      </c>
      <c r="CO1001" s="16" t="str">
        <f>IF('Vastgesteld 7-7-2022'!AW995="x","A","")</f>
        <v/>
      </c>
      <c r="CP1001" s="16" t="str">
        <f>IF('Vastgesteld 7-7-2022'!AX995="x","BB","")</f>
        <v/>
      </c>
      <c r="CQ1001" s="16" t="str">
        <f>IF('Vastgesteld 7-7-2022'!AY995="x","B","")</f>
        <v/>
      </c>
      <c r="CR1001" s="16" t="str">
        <f>IF('Vastgesteld 7-7-2022'!AZ995="x","L","")</f>
        <v/>
      </c>
      <c r="CS1001" s="16" t="str">
        <f>IF('Vastgesteld 7-7-2022'!BA995="x","M","")</f>
        <v/>
      </c>
      <c r="CT1001" s="16" t="str">
        <f>IF('Vastgesteld 7-7-2022'!BB995="x","Z","")</f>
        <v/>
      </c>
      <c r="CU1001" s="16" t="str">
        <f>IF('Vastgesteld 7-7-2022'!BF995="x","ZZ","")</f>
        <v/>
      </c>
      <c r="CV1001" s="16" t="str">
        <f>IF(COUNTA('Vastgesteld 7-7-2022'!AJ995:AQ995)&lt;&gt;0,2,"")</f>
        <v/>
      </c>
      <c r="CW1001" s="16" t="str">
        <f t="shared" si="93"/>
        <v/>
      </c>
      <c r="CX1001" s="16" t="str">
        <f>IF('Vastgesteld 7-7-2022'!AJ995="x","BB","")</f>
        <v/>
      </c>
      <c r="CY1001" s="16" t="str">
        <f>IF('Vastgesteld 7-7-2022'!AK995="x","B","")</f>
        <v/>
      </c>
      <c r="CZ1001" s="16" t="str">
        <f>IF('Vastgesteld 7-7-2022'!AL995="x","L","")</f>
        <v/>
      </c>
      <c r="DA1001" s="16" t="str">
        <f>IF('Vastgesteld 7-7-2022'!AM995="x","M","")</f>
        <v/>
      </c>
      <c r="DB1001" s="16" t="str">
        <f>IF('Vastgesteld 7-7-2022'!AN995="x","Z","")</f>
        <v/>
      </c>
      <c r="DC1001" s="16" t="str">
        <f>IF('Vastgesteld 7-7-2022'!AO995="x","ZZ","")</f>
        <v/>
      </c>
      <c r="DD1001" s="16" t="str">
        <f>IF('Vastgesteld 7-7-2022'!AQ995="x","1.40","")</f>
        <v/>
      </c>
      <c r="DE1001" s="16" t="str">
        <f>IF(COUNTA('Vastgesteld 7-7-2022'!BH995:BJ995)&lt;&gt;0,6,"")</f>
        <v/>
      </c>
      <c r="DF1001" s="16" t="str">
        <f t="shared" si="94"/>
        <v/>
      </c>
      <c r="DG1001" s="16" t="str">
        <f>IF('Vastgesteld 7-7-2022'!BH995="x","L","")</f>
        <v/>
      </c>
      <c r="DH1001" s="16" t="str">
        <f>IF('Vastgesteld 7-7-2022'!BI995="x","M","")</f>
        <v/>
      </c>
      <c r="DI1001" s="16" t="str">
        <f>IF('Vastgesteld 7-7-2022'!BJ995="x","Z","")</f>
        <v/>
      </c>
      <c r="DJ1001" s="16" t="str">
        <f>IF('Vastgesteld 7-7-2022'!BK995="x","Z","")</f>
        <v/>
      </c>
      <c r="DK1001" s="16" t="str">
        <f>IF(COUNTA('Vastgesteld 7-7-2022'!BM995:BO995)&lt;&gt;0,6,"")</f>
        <v/>
      </c>
      <c r="DL1001" s="16" t="str">
        <f t="shared" si="95"/>
        <v/>
      </c>
      <c r="DM1001" s="16" t="str">
        <f>IF('Vastgesteld 7-7-2022'!BM995="x","L","")</f>
        <v/>
      </c>
      <c r="DN1001" s="16" t="str">
        <f>IF('Vastgesteld 7-7-2022'!BN995="x","M","")</f>
        <v/>
      </c>
      <c r="DO1001" s="16" t="str">
        <f>IF('Vastgesteld 7-7-2022'!BO995="x","Z","")</f>
        <v/>
      </c>
      <c r="DP1001" s="16" t="str">
        <f>IF('Vastgesteld 7-7-2022'!BP995="x","Z","")</f>
        <v/>
      </c>
    </row>
    <row r="1002" spans="1:120" ht="14.4" x14ac:dyDescent="0.3">
      <c r="A1002" s="18">
        <f>'Vastgesteld 7-7-2022'!A996</f>
        <v>0</v>
      </c>
      <c r="B1002" s="16" t="str">
        <f>IFERROR(VLOOKUP('Vastgesteld 7-7-2022'!#REF!,#REF!,2,FALSE),"")</f>
        <v/>
      </c>
      <c r="C1002" s="16">
        <f>'Vastgesteld 7-7-2022'!E996</f>
        <v>0</v>
      </c>
      <c r="D1002" s="16" t="str">
        <f>IFERROR(VLOOKUP('Vastgesteld 7-7-2022'!#REF!,#REF!,2,FALSE),"")</f>
        <v/>
      </c>
      <c r="E1002" s="16" t="str">
        <f>IFERROR(VLOOKUP('Vastgesteld 7-7-2022'!#REF!,#REF!,5,FALSE),"")</f>
        <v/>
      </c>
      <c r="F1002" s="16" t="e">
        <f>IF('Vastgesteld 7-7-2022'!#REF!&lt;&gt;"",'Vastgesteld 7-7-2022'!#REF!,"")</f>
        <v>#REF!</v>
      </c>
      <c r="G1002" s="16" t="e">
        <f>IF('Vastgesteld 7-7-2022'!#REF!="Indoor",1,0)</f>
        <v>#REF!</v>
      </c>
      <c r="H1002" s="16" t="e">
        <f>'Vastgesteld 7-7-2022'!#REF!</f>
        <v>#REF!</v>
      </c>
      <c r="I1002" s="16" t="e">
        <f>IF('Vastgesteld 7-7-2022'!#REF!="Nee",0,IF('Vastgesteld 7-7-2022'!#REF!="Ja",1,""))</f>
        <v>#REF!</v>
      </c>
      <c r="J1002" s="16" t="e">
        <f>IF('Vastgesteld 7-7-2022'!#REF!&lt;&gt;"",'Vastgesteld 7-7-2022'!#REF!,"")</f>
        <v>#REF!</v>
      </c>
      <c r="BJ1002" s="16" t="str">
        <f>IF(COUNTA('Vastgesteld 7-7-2022'!T996:AD996)&lt;&gt;0,1,"")</f>
        <v/>
      </c>
      <c r="BK1002" s="16" t="str">
        <f t="shared" si="90"/>
        <v/>
      </c>
      <c r="BL1002" s="16" t="str">
        <f>IF('Vastgesteld 7-7-2022'!T996="x","AA","")</f>
        <v/>
      </c>
      <c r="BM1002" s="16" t="str">
        <f>IF('Vastgesteld 7-7-2022'!U996="x","A","")</f>
        <v/>
      </c>
      <c r="BN1002" s="16" t="str">
        <f>IF('Vastgesteld 7-7-2022'!V996="x","B1","")</f>
        <v/>
      </c>
      <c r="BO1002" s="16" t="e">
        <f>IF('Vastgesteld 7-7-2022'!#REF!="x","BB","")</f>
        <v>#REF!</v>
      </c>
      <c r="BP1002" s="16" t="str">
        <f>IF('Vastgesteld 7-7-2022'!X996="x","B","")</f>
        <v/>
      </c>
      <c r="BQ1002" s="16" t="str">
        <f>IF('Vastgesteld 7-7-2022'!Y996="x","L1","")</f>
        <v/>
      </c>
      <c r="BR1002" s="16" t="str">
        <f>IF('Vastgesteld 7-7-2022'!Z996="x","L2","")</f>
        <v/>
      </c>
      <c r="BS1002" s="16" t="str">
        <f>IF('Vastgesteld 7-7-2022'!AA996="x","M1","")</f>
        <v/>
      </c>
      <c r="BT1002" s="16" t="str">
        <f>IF('Vastgesteld 7-7-2022'!AB996="x","M2","")</f>
        <v/>
      </c>
      <c r="BU1002" s="16" t="str">
        <f>IF('Vastgesteld 7-7-2022'!AC996="x","Z1","")</f>
        <v/>
      </c>
      <c r="BV1002" s="16" t="str">
        <f>IF('Vastgesteld 7-7-2022'!AD996="x","Z2","")</f>
        <v/>
      </c>
      <c r="BW1002" s="16" t="str">
        <f>IF(COUNTA('Vastgesteld 7-7-2022'!K996:S996)&lt;&gt;0,1,"")</f>
        <v/>
      </c>
      <c r="BX1002" s="16" t="str">
        <f t="shared" si="91"/>
        <v/>
      </c>
      <c r="BY1002" s="16" t="str">
        <f>IF('Vastgesteld 7-7-2022'!K996="x","BB","")</f>
        <v/>
      </c>
      <c r="BZ1002" s="16" t="str">
        <f>IF('Vastgesteld 7-7-2022'!L996="x","B","")</f>
        <v/>
      </c>
      <c r="CA1002" s="16" t="str">
        <f>IF('Vastgesteld 7-7-2022'!M996="x","L1","")</f>
        <v/>
      </c>
      <c r="CB1002" s="16" t="str">
        <f>IF('Vastgesteld 7-7-2022'!N996="x","L2","")</f>
        <v/>
      </c>
      <c r="CC1002" s="16" t="str">
        <f>IF('Vastgesteld 7-7-2022'!O996="x","M1","")</f>
        <v/>
      </c>
      <c r="CD1002" s="16" t="str">
        <f>IF('Vastgesteld 7-7-2022'!P996="x","M2","")</f>
        <v/>
      </c>
      <c r="CE1002" s="16" t="str">
        <f>IF('Vastgesteld 7-7-2022'!Q996="x","Z1","")</f>
        <v/>
      </c>
      <c r="CF1002" s="16" t="str">
        <f>IF('Vastgesteld 7-7-2022'!R996="x","Z2","")</f>
        <v/>
      </c>
      <c r="CG1002" s="16" t="str">
        <f>IF('Vastgesteld 7-7-2022'!S996="x","ZZL","")</f>
        <v/>
      </c>
      <c r="CL1002" s="16" t="str">
        <f>IF(COUNTA('Vastgesteld 7-7-2022'!AV996:BF996)&lt;&gt;0,2,"")</f>
        <v/>
      </c>
      <c r="CM1002" s="16" t="str">
        <f t="shared" si="92"/>
        <v/>
      </c>
      <c r="CN1002" s="16" t="str">
        <f>IF('Vastgesteld 7-7-2022'!AV996="x","AA","")</f>
        <v/>
      </c>
      <c r="CO1002" s="16" t="str">
        <f>IF('Vastgesteld 7-7-2022'!AW996="x","A","")</f>
        <v/>
      </c>
      <c r="CP1002" s="16" t="str">
        <f>IF('Vastgesteld 7-7-2022'!AX996="x","BB","")</f>
        <v/>
      </c>
      <c r="CQ1002" s="16" t="str">
        <f>IF('Vastgesteld 7-7-2022'!AY996="x","B","")</f>
        <v/>
      </c>
      <c r="CR1002" s="16" t="str">
        <f>IF('Vastgesteld 7-7-2022'!AZ996="x","L","")</f>
        <v/>
      </c>
      <c r="CS1002" s="16" t="str">
        <f>IF('Vastgesteld 7-7-2022'!BA996="x","M","")</f>
        <v/>
      </c>
      <c r="CT1002" s="16" t="str">
        <f>IF('Vastgesteld 7-7-2022'!BB996="x","Z","")</f>
        <v/>
      </c>
      <c r="CU1002" s="16" t="str">
        <f>IF('Vastgesteld 7-7-2022'!BF996="x","ZZ","")</f>
        <v/>
      </c>
      <c r="CV1002" s="16" t="str">
        <f>IF(COUNTA('Vastgesteld 7-7-2022'!AJ996:AQ996)&lt;&gt;0,2,"")</f>
        <v/>
      </c>
      <c r="CW1002" s="16" t="str">
        <f t="shared" si="93"/>
        <v/>
      </c>
      <c r="CX1002" s="16" t="str">
        <f>IF('Vastgesteld 7-7-2022'!AJ996="x","BB","")</f>
        <v/>
      </c>
      <c r="CY1002" s="16" t="str">
        <f>IF('Vastgesteld 7-7-2022'!AK996="x","B","")</f>
        <v/>
      </c>
      <c r="CZ1002" s="16" t="str">
        <f>IF('Vastgesteld 7-7-2022'!AL996="x","L","")</f>
        <v/>
      </c>
      <c r="DA1002" s="16" t="str">
        <f>IF('Vastgesteld 7-7-2022'!AM996="x","M","")</f>
        <v/>
      </c>
      <c r="DB1002" s="16" t="str">
        <f>IF('Vastgesteld 7-7-2022'!AN996="x","Z","")</f>
        <v/>
      </c>
      <c r="DC1002" s="16" t="str">
        <f>IF('Vastgesteld 7-7-2022'!AO996="x","ZZ","")</f>
        <v/>
      </c>
      <c r="DD1002" s="16" t="str">
        <f>IF('Vastgesteld 7-7-2022'!AQ996="x","1.40","")</f>
        <v/>
      </c>
      <c r="DE1002" s="16" t="str">
        <f>IF(COUNTA('Vastgesteld 7-7-2022'!BH996:BJ996)&lt;&gt;0,6,"")</f>
        <v/>
      </c>
      <c r="DF1002" s="16" t="str">
        <f t="shared" si="94"/>
        <v/>
      </c>
      <c r="DG1002" s="16" t="str">
        <f>IF('Vastgesteld 7-7-2022'!BH996="x","L","")</f>
        <v/>
      </c>
      <c r="DH1002" s="16" t="str">
        <f>IF('Vastgesteld 7-7-2022'!BI996="x","M","")</f>
        <v/>
      </c>
      <c r="DI1002" s="16" t="str">
        <f>IF('Vastgesteld 7-7-2022'!BJ996="x","Z","")</f>
        <v/>
      </c>
      <c r="DJ1002" s="16" t="str">
        <f>IF('Vastgesteld 7-7-2022'!BK996="x","Z","")</f>
        <v/>
      </c>
      <c r="DK1002" s="16" t="str">
        <f>IF(COUNTA('Vastgesteld 7-7-2022'!BM996:BO996)&lt;&gt;0,6,"")</f>
        <v/>
      </c>
      <c r="DL1002" s="16" t="str">
        <f t="shared" si="95"/>
        <v/>
      </c>
      <c r="DM1002" s="16" t="str">
        <f>IF('Vastgesteld 7-7-2022'!BM996="x","L","")</f>
        <v/>
      </c>
      <c r="DN1002" s="16" t="str">
        <f>IF('Vastgesteld 7-7-2022'!BN996="x","M","")</f>
        <v/>
      </c>
      <c r="DO1002" s="16" t="str">
        <f>IF('Vastgesteld 7-7-2022'!BO996="x","Z","")</f>
        <v/>
      </c>
      <c r="DP1002" s="16" t="str">
        <f>IF('Vastgesteld 7-7-2022'!BP996="x","Z","")</f>
        <v/>
      </c>
    </row>
    <row r="1003" spans="1:120" ht="14.4" x14ac:dyDescent="0.3">
      <c r="A1003" s="18">
        <f>'Vastgesteld 7-7-2022'!A997</f>
        <v>0</v>
      </c>
      <c r="B1003" s="16" t="str">
        <f>IFERROR(VLOOKUP('Vastgesteld 7-7-2022'!#REF!,#REF!,2,FALSE),"")</f>
        <v/>
      </c>
      <c r="C1003" s="16">
        <f>'Vastgesteld 7-7-2022'!E997</f>
        <v>0</v>
      </c>
      <c r="D1003" s="16" t="str">
        <f>IFERROR(VLOOKUP('Vastgesteld 7-7-2022'!#REF!,#REF!,2,FALSE),"")</f>
        <v/>
      </c>
      <c r="E1003" s="16" t="str">
        <f>IFERROR(VLOOKUP('Vastgesteld 7-7-2022'!#REF!,#REF!,5,FALSE),"")</f>
        <v/>
      </c>
      <c r="F1003" s="16" t="e">
        <f>IF('Vastgesteld 7-7-2022'!#REF!&lt;&gt;"",'Vastgesteld 7-7-2022'!#REF!,"")</f>
        <v>#REF!</v>
      </c>
      <c r="G1003" s="16" t="e">
        <f>IF('Vastgesteld 7-7-2022'!#REF!="Indoor",1,0)</f>
        <v>#REF!</v>
      </c>
      <c r="H1003" s="16" t="e">
        <f>'Vastgesteld 7-7-2022'!#REF!</f>
        <v>#REF!</v>
      </c>
      <c r="I1003" s="16" t="e">
        <f>IF('Vastgesteld 7-7-2022'!#REF!="Nee",0,IF('Vastgesteld 7-7-2022'!#REF!="Ja",1,""))</f>
        <v>#REF!</v>
      </c>
      <c r="J1003" s="16" t="e">
        <f>IF('Vastgesteld 7-7-2022'!#REF!&lt;&gt;"",'Vastgesteld 7-7-2022'!#REF!,"")</f>
        <v>#REF!</v>
      </c>
      <c r="BJ1003" s="16" t="str">
        <f>IF(COUNTA('Vastgesteld 7-7-2022'!T997:AD997)&lt;&gt;0,1,"")</f>
        <v/>
      </c>
      <c r="BK1003" s="16" t="str">
        <f t="shared" si="90"/>
        <v/>
      </c>
      <c r="BL1003" s="16" t="str">
        <f>IF('Vastgesteld 7-7-2022'!T997="x","AA","")</f>
        <v/>
      </c>
      <c r="BM1003" s="16" t="str">
        <f>IF('Vastgesteld 7-7-2022'!U997="x","A","")</f>
        <v/>
      </c>
      <c r="BN1003" s="16" t="str">
        <f>IF('Vastgesteld 7-7-2022'!V997="x","B1","")</f>
        <v/>
      </c>
      <c r="BO1003" s="16" t="e">
        <f>IF('Vastgesteld 7-7-2022'!#REF!="x","BB","")</f>
        <v>#REF!</v>
      </c>
      <c r="BP1003" s="16" t="str">
        <f>IF('Vastgesteld 7-7-2022'!X997="x","B","")</f>
        <v/>
      </c>
      <c r="BQ1003" s="16" t="str">
        <f>IF('Vastgesteld 7-7-2022'!Y997="x","L1","")</f>
        <v/>
      </c>
      <c r="BR1003" s="16" t="str">
        <f>IF('Vastgesteld 7-7-2022'!Z997="x","L2","")</f>
        <v/>
      </c>
      <c r="BS1003" s="16" t="str">
        <f>IF('Vastgesteld 7-7-2022'!AA997="x","M1","")</f>
        <v/>
      </c>
      <c r="BT1003" s="16" t="str">
        <f>IF('Vastgesteld 7-7-2022'!AB997="x","M2","")</f>
        <v/>
      </c>
      <c r="BU1003" s="16" t="str">
        <f>IF('Vastgesteld 7-7-2022'!AC997="x","Z1","")</f>
        <v/>
      </c>
      <c r="BV1003" s="16" t="str">
        <f>IF('Vastgesteld 7-7-2022'!AD997="x","Z2","")</f>
        <v/>
      </c>
      <c r="BW1003" s="16" t="str">
        <f>IF(COUNTA('Vastgesteld 7-7-2022'!K997:S997)&lt;&gt;0,1,"")</f>
        <v/>
      </c>
      <c r="BX1003" s="16" t="str">
        <f t="shared" si="91"/>
        <v/>
      </c>
      <c r="BY1003" s="16" t="str">
        <f>IF('Vastgesteld 7-7-2022'!K997="x","BB","")</f>
        <v/>
      </c>
      <c r="BZ1003" s="16" t="str">
        <f>IF('Vastgesteld 7-7-2022'!L997="x","B","")</f>
        <v/>
      </c>
      <c r="CA1003" s="16" t="str">
        <f>IF('Vastgesteld 7-7-2022'!M997="x","L1","")</f>
        <v/>
      </c>
      <c r="CB1003" s="16" t="str">
        <f>IF('Vastgesteld 7-7-2022'!N997="x","L2","")</f>
        <v/>
      </c>
      <c r="CC1003" s="16" t="str">
        <f>IF('Vastgesteld 7-7-2022'!O997="x","M1","")</f>
        <v/>
      </c>
      <c r="CD1003" s="16" t="str">
        <f>IF('Vastgesteld 7-7-2022'!P997="x","M2","")</f>
        <v/>
      </c>
      <c r="CE1003" s="16" t="str">
        <f>IF('Vastgesteld 7-7-2022'!Q997="x","Z1","")</f>
        <v/>
      </c>
      <c r="CF1003" s="16" t="str">
        <f>IF('Vastgesteld 7-7-2022'!R997="x","Z2","")</f>
        <v/>
      </c>
      <c r="CG1003" s="16" t="str">
        <f>IF('Vastgesteld 7-7-2022'!S997="x","ZZL","")</f>
        <v/>
      </c>
      <c r="CL1003" s="16" t="str">
        <f>IF(COUNTA('Vastgesteld 7-7-2022'!AV997:BF997)&lt;&gt;0,2,"")</f>
        <v/>
      </c>
      <c r="CM1003" s="16" t="str">
        <f t="shared" si="92"/>
        <v/>
      </c>
      <c r="CN1003" s="16" t="str">
        <f>IF('Vastgesteld 7-7-2022'!AV997="x","AA","")</f>
        <v/>
      </c>
      <c r="CO1003" s="16" t="str">
        <f>IF('Vastgesteld 7-7-2022'!AW997="x","A","")</f>
        <v/>
      </c>
      <c r="CP1003" s="16" t="str">
        <f>IF('Vastgesteld 7-7-2022'!AX997="x","BB","")</f>
        <v/>
      </c>
      <c r="CQ1003" s="16" t="str">
        <f>IF('Vastgesteld 7-7-2022'!AY997="x","B","")</f>
        <v/>
      </c>
      <c r="CR1003" s="16" t="str">
        <f>IF('Vastgesteld 7-7-2022'!AZ997="x","L","")</f>
        <v/>
      </c>
      <c r="CS1003" s="16" t="str">
        <f>IF('Vastgesteld 7-7-2022'!BA997="x","M","")</f>
        <v/>
      </c>
      <c r="CT1003" s="16" t="str">
        <f>IF('Vastgesteld 7-7-2022'!BB997="x","Z","")</f>
        <v/>
      </c>
      <c r="CU1003" s="16" t="str">
        <f>IF('Vastgesteld 7-7-2022'!BF997="x","ZZ","")</f>
        <v/>
      </c>
      <c r="CV1003" s="16" t="str">
        <f>IF(COUNTA('Vastgesteld 7-7-2022'!AJ997:AQ997)&lt;&gt;0,2,"")</f>
        <v/>
      </c>
      <c r="CW1003" s="16" t="str">
        <f t="shared" si="93"/>
        <v/>
      </c>
      <c r="CX1003" s="16" t="str">
        <f>IF('Vastgesteld 7-7-2022'!AJ997="x","BB","")</f>
        <v/>
      </c>
      <c r="CY1003" s="16" t="str">
        <f>IF('Vastgesteld 7-7-2022'!AK997="x","B","")</f>
        <v/>
      </c>
      <c r="CZ1003" s="16" t="str">
        <f>IF('Vastgesteld 7-7-2022'!AL997="x","L","")</f>
        <v/>
      </c>
      <c r="DA1003" s="16" t="str">
        <f>IF('Vastgesteld 7-7-2022'!AM997="x","M","")</f>
        <v/>
      </c>
      <c r="DB1003" s="16" t="str">
        <f>IF('Vastgesteld 7-7-2022'!AN997="x","Z","")</f>
        <v/>
      </c>
      <c r="DC1003" s="16" t="str">
        <f>IF('Vastgesteld 7-7-2022'!AO997="x","ZZ","")</f>
        <v/>
      </c>
      <c r="DD1003" s="16" t="str">
        <f>IF('Vastgesteld 7-7-2022'!AQ997="x","1.40","")</f>
        <v/>
      </c>
      <c r="DE1003" s="16" t="str">
        <f>IF(COUNTA('Vastgesteld 7-7-2022'!BH997:BJ997)&lt;&gt;0,6,"")</f>
        <v/>
      </c>
      <c r="DF1003" s="16" t="str">
        <f t="shared" si="94"/>
        <v/>
      </c>
      <c r="DG1003" s="16" t="str">
        <f>IF('Vastgesteld 7-7-2022'!BH997="x","L","")</f>
        <v/>
      </c>
      <c r="DH1003" s="16" t="str">
        <f>IF('Vastgesteld 7-7-2022'!BI997="x","M","")</f>
        <v/>
      </c>
      <c r="DI1003" s="16" t="str">
        <f>IF('Vastgesteld 7-7-2022'!BJ997="x","Z","")</f>
        <v/>
      </c>
      <c r="DJ1003" s="16" t="str">
        <f>IF('Vastgesteld 7-7-2022'!BK997="x","Z","")</f>
        <v/>
      </c>
      <c r="DK1003" s="16" t="str">
        <f>IF(COUNTA('Vastgesteld 7-7-2022'!BM997:BO997)&lt;&gt;0,6,"")</f>
        <v/>
      </c>
      <c r="DL1003" s="16" t="str">
        <f t="shared" si="95"/>
        <v/>
      </c>
      <c r="DM1003" s="16" t="str">
        <f>IF('Vastgesteld 7-7-2022'!BM997="x","L","")</f>
        <v/>
      </c>
      <c r="DN1003" s="16" t="str">
        <f>IF('Vastgesteld 7-7-2022'!BN997="x","M","")</f>
        <v/>
      </c>
      <c r="DO1003" s="16" t="str">
        <f>IF('Vastgesteld 7-7-2022'!BO997="x","Z","")</f>
        <v/>
      </c>
      <c r="DP1003" s="16" t="str">
        <f>IF('Vastgesteld 7-7-2022'!BP997="x","Z","")</f>
        <v/>
      </c>
    </row>
    <row r="1004" spans="1:120" ht="14.4" x14ac:dyDescent="0.3">
      <c r="A1004" s="18">
        <f>'Vastgesteld 7-7-2022'!A998</f>
        <v>0</v>
      </c>
      <c r="B1004" s="16" t="str">
        <f>IFERROR(VLOOKUP('Vastgesteld 7-7-2022'!#REF!,#REF!,2,FALSE),"")</f>
        <v/>
      </c>
      <c r="C1004" s="16">
        <f>'Vastgesteld 7-7-2022'!E998</f>
        <v>0</v>
      </c>
      <c r="D1004" s="16" t="str">
        <f>IFERROR(VLOOKUP('Vastgesteld 7-7-2022'!#REF!,#REF!,2,FALSE),"")</f>
        <v/>
      </c>
      <c r="E1004" s="16" t="str">
        <f>IFERROR(VLOOKUP('Vastgesteld 7-7-2022'!#REF!,#REF!,5,FALSE),"")</f>
        <v/>
      </c>
      <c r="F1004" s="16" t="e">
        <f>IF('Vastgesteld 7-7-2022'!#REF!&lt;&gt;"",'Vastgesteld 7-7-2022'!#REF!,"")</f>
        <v>#REF!</v>
      </c>
      <c r="G1004" s="16" t="e">
        <f>IF('Vastgesteld 7-7-2022'!#REF!="Indoor",1,0)</f>
        <v>#REF!</v>
      </c>
      <c r="H1004" s="16" t="e">
        <f>'Vastgesteld 7-7-2022'!#REF!</f>
        <v>#REF!</v>
      </c>
      <c r="I1004" s="16" t="e">
        <f>IF('Vastgesteld 7-7-2022'!#REF!="Nee",0,IF('Vastgesteld 7-7-2022'!#REF!="Ja",1,""))</f>
        <v>#REF!</v>
      </c>
      <c r="J1004" s="16" t="e">
        <f>IF('Vastgesteld 7-7-2022'!#REF!&lt;&gt;"",'Vastgesteld 7-7-2022'!#REF!,"")</f>
        <v>#REF!</v>
      </c>
      <c r="BJ1004" s="16" t="str">
        <f>IF(COUNTA('Vastgesteld 7-7-2022'!T998:AD998)&lt;&gt;0,1,"")</f>
        <v/>
      </c>
      <c r="BK1004" s="16" t="str">
        <f t="shared" si="90"/>
        <v/>
      </c>
      <c r="BL1004" s="16" t="str">
        <f>IF('Vastgesteld 7-7-2022'!T998="x","AA","")</f>
        <v/>
      </c>
      <c r="BM1004" s="16" t="str">
        <f>IF('Vastgesteld 7-7-2022'!U998="x","A","")</f>
        <v/>
      </c>
      <c r="BN1004" s="16" t="str">
        <f>IF('Vastgesteld 7-7-2022'!V998="x","B1","")</f>
        <v/>
      </c>
      <c r="BO1004" s="16" t="e">
        <f>IF('Vastgesteld 7-7-2022'!#REF!="x","BB","")</f>
        <v>#REF!</v>
      </c>
      <c r="BP1004" s="16" t="str">
        <f>IF('Vastgesteld 7-7-2022'!X998="x","B","")</f>
        <v/>
      </c>
      <c r="BQ1004" s="16" t="str">
        <f>IF('Vastgesteld 7-7-2022'!Y998="x","L1","")</f>
        <v/>
      </c>
      <c r="BR1004" s="16" t="str">
        <f>IF('Vastgesteld 7-7-2022'!Z998="x","L2","")</f>
        <v/>
      </c>
      <c r="BS1004" s="16" t="str">
        <f>IF('Vastgesteld 7-7-2022'!AA998="x","M1","")</f>
        <v/>
      </c>
      <c r="BT1004" s="16" t="str">
        <f>IF('Vastgesteld 7-7-2022'!AB998="x","M2","")</f>
        <v/>
      </c>
      <c r="BU1004" s="16" t="str">
        <f>IF('Vastgesteld 7-7-2022'!AC998="x","Z1","")</f>
        <v/>
      </c>
      <c r="BV1004" s="16" t="str">
        <f>IF('Vastgesteld 7-7-2022'!AD998="x","Z2","")</f>
        <v/>
      </c>
      <c r="BW1004" s="16" t="str">
        <f>IF(COUNTA('Vastgesteld 7-7-2022'!K998:S998)&lt;&gt;0,1,"")</f>
        <v/>
      </c>
      <c r="BX1004" s="16" t="str">
        <f t="shared" si="91"/>
        <v/>
      </c>
      <c r="BY1004" s="16" t="str">
        <f>IF('Vastgesteld 7-7-2022'!K998="x","BB","")</f>
        <v/>
      </c>
      <c r="BZ1004" s="16" t="str">
        <f>IF('Vastgesteld 7-7-2022'!L998="x","B","")</f>
        <v/>
      </c>
      <c r="CA1004" s="16" t="str">
        <f>IF('Vastgesteld 7-7-2022'!M998="x","L1","")</f>
        <v/>
      </c>
      <c r="CB1004" s="16" t="str">
        <f>IF('Vastgesteld 7-7-2022'!N998="x","L2","")</f>
        <v/>
      </c>
      <c r="CC1004" s="16" t="str">
        <f>IF('Vastgesteld 7-7-2022'!O998="x","M1","")</f>
        <v/>
      </c>
      <c r="CD1004" s="16" t="str">
        <f>IF('Vastgesteld 7-7-2022'!P998="x","M2","")</f>
        <v/>
      </c>
      <c r="CE1004" s="16" t="str">
        <f>IF('Vastgesteld 7-7-2022'!Q998="x","Z1","")</f>
        <v/>
      </c>
      <c r="CF1004" s="16" t="str">
        <f>IF('Vastgesteld 7-7-2022'!R998="x","Z2","")</f>
        <v/>
      </c>
      <c r="CG1004" s="16" t="str">
        <f>IF('Vastgesteld 7-7-2022'!S998="x","ZZL","")</f>
        <v/>
      </c>
      <c r="CL1004" s="16" t="str">
        <f>IF(COUNTA('Vastgesteld 7-7-2022'!AV998:BF998)&lt;&gt;0,2,"")</f>
        <v/>
      </c>
      <c r="CM1004" s="16" t="str">
        <f t="shared" si="92"/>
        <v/>
      </c>
      <c r="CN1004" s="16" t="str">
        <f>IF('Vastgesteld 7-7-2022'!AV998="x","AA","")</f>
        <v/>
      </c>
      <c r="CO1004" s="16" t="str">
        <f>IF('Vastgesteld 7-7-2022'!AW998="x","A","")</f>
        <v/>
      </c>
      <c r="CP1004" s="16" t="str">
        <f>IF('Vastgesteld 7-7-2022'!AX998="x","BB","")</f>
        <v/>
      </c>
      <c r="CQ1004" s="16" t="str">
        <f>IF('Vastgesteld 7-7-2022'!AY998="x","B","")</f>
        <v/>
      </c>
      <c r="CR1004" s="16" t="str">
        <f>IF('Vastgesteld 7-7-2022'!AZ998="x","L","")</f>
        <v/>
      </c>
      <c r="CS1004" s="16" t="str">
        <f>IF('Vastgesteld 7-7-2022'!BA998="x","M","")</f>
        <v/>
      </c>
      <c r="CT1004" s="16" t="str">
        <f>IF('Vastgesteld 7-7-2022'!BB998="x","Z","")</f>
        <v/>
      </c>
      <c r="CU1004" s="16" t="str">
        <f>IF('Vastgesteld 7-7-2022'!BF998="x","ZZ","")</f>
        <v/>
      </c>
      <c r="CV1004" s="16" t="str">
        <f>IF(COUNTA('Vastgesteld 7-7-2022'!AJ998:AQ998)&lt;&gt;0,2,"")</f>
        <v/>
      </c>
      <c r="CW1004" s="16" t="str">
        <f t="shared" si="93"/>
        <v/>
      </c>
      <c r="CX1004" s="16" t="str">
        <f>IF('Vastgesteld 7-7-2022'!AJ998="x","BB","")</f>
        <v/>
      </c>
      <c r="CY1004" s="16" t="str">
        <f>IF('Vastgesteld 7-7-2022'!AK998="x","B","")</f>
        <v/>
      </c>
      <c r="CZ1004" s="16" t="str">
        <f>IF('Vastgesteld 7-7-2022'!AL998="x","L","")</f>
        <v/>
      </c>
      <c r="DA1004" s="16" t="str">
        <f>IF('Vastgesteld 7-7-2022'!AM998="x","M","")</f>
        <v/>
      </c>
      <c r="DB1004" s="16" t="str">
        <f>IF('Vastgesteld 7-7-2022'!AN998="x","Z","")</f>
        <v/>
      </c>
      <c r="DC1004" s="16" t="str">
        <f>IF('Vastgesteld 7-7-2022'!AO998="x","ZZ","")</f>
        <v/>
      </c>
      <c r="DD1004" s="16" t="str">
        <f>IF('Vastgesteld 7-7-2022'!AQ998="x","1.40","")</f>
        <v/>
      </c>
      <c r="DE1004" s="16" t="str">
        <f>IF(COUNTA('Vastgesteld 7-7-2022'!BH998:BJ998)&lt;&gt;0,6,"")</f>
        <v/>
      </c>
      <c r="DF1004" s="16" t="str">
        <f t="shared" si="94"/>
        <v/>
      </c>
      <c r="DG1004" s="16" t="str">
        <f>IF('Vastgesteld 7-7-2022'!BH998="x","L","")</f>
        <v/>
      </c>
      <c r="DH1004" s="16" t="str">
        <f>IF('Vastgesteld 7-7-2022'!BI998="x","M","")</f>
        <v/>
      </c>
      <c r="DI1004" s="16" t="str">
        <f>IF('Vastgesteld 7-7-2022'!BJ998="x","Z","")</f>
        <v/>
      </c>
      <c r="DJ1004" s="16" t="str">
        <f>IF('Vastgesteld 7-7-2022'!BK998="x","Z","")</f>
        <v/>
      </c>
      <c r="DK1004" s="16" t="str">
        <f>IF(COUNTA('Vastgesteld 7-7-2022'!BM998:BO998)&lt;&gt;0,6,"")</f>
        <v/>
      </c>
      <c r="DL1004" s="16" t="str">
        <f t="shared" si="95"/>
        <v/>
      </c>
      <c r="DM1004" s="16" t="str">
        <f>IF('Vastgesteld 7-7-2022'!BM998="x","L","")</f>
        <v/>
      </c>
      <c r="DN1004" s="16" t="str">
        <f>IF('Vastgesteld 7-7-2022'!BN998="x","M","")</f>
        <v/>
      </c>
      <c r="DO1004" s="16" t="str">
        <f>IF('Vastgesteld 7-7-2022'!BO998="x","Z","")</f>
        <v/>
      </c>
      <c r="DP1004" s="16" t="str">
        <f>IF('Vastgesteld 7-7-2022'!BP998="x","Z","")</f>
        <v/>
      </c>
    </row>
    <row r="1005" spans="1:120" ht="14.4" x14ac:dyDescent="0.3">
      <c r="A1005" s="18">
        <f>'Vastgesteld 7-7-2022'!A999</f>
        <v>0</v>
      </c>
      <c r="B1005" s="16" t="str">
        <f>IFERROR(VLOOKUP('Vastgesteld 7-7-2022'!#REF!,#REF!,2,FALSE),"")</f>
        <v/>
      </c>
      <c r="C1005" s="16">
        <f>'Vastgesteld 7-7-2022'!E999</f>
        <v>0</v>
      </c>
      <c r="D1005" s="16" t="str">
        <f>IFERROR(VLOOKUP('Vastgesteld 7-7-2022'!#REF!,#REF!,2,FALSE),"")</f>
        <v/>
      </c>
      <c r="E1005" s="16" t="str">
        <f>IFERROR(VLOOKUP('Vastgesteld 7-7-2022'!#REF!,#REF!,5,FALSE),"")</f>
        <v/>
      </c>
      <c r="F1005" s="16" t="e">
        <f>IF('Vastgesteld 7-7-2022'!#REF!&lt;&gt;"",'Vastgesteld 7-7-2022'!#REF!,"")</f>
        <v>#REF!</v>
      </c>
      <c r="G1005" s="16" t="e">
        <f>IF('Vastgesteld 7-7-2022'!#REF!="Indoor",1,0)</f>
        <v>#REF!</v>
      </c>
      <c r="H1005" s="16" t="e">
        <f>'Vastgesteld 7-7-2022'!#REF!</f>
        <v>#REF!</v>
      </c>
      <c r="I1005" s="16" t="e">
        <f>IF('Vastgesteld 7-7-2022'!#REF!="Nee",0,IF('Vastgesteld 7-7-2022'!#REF!="Ja",1,""))</f>
        <v>#REF!</v>
      </c>
      <c r="J1005" s="16" t="e">
        <f>IF('Vastgesteld 7-7-2022'!#REF!&lt;&gt;"",'Vastgesteld 7-7-2022'!#REF!,"")</f>
        <v>#REF!</v>
      </c>
      <c r="BJ1005" s="16" t="str">
        <f>IF(COUNTA('Vastgesteld 7-7-2022'!T999:AD999)&lt;&gt;0,1,"")</f>
        <v/>
      </c>
      <c r="BK1005" s="16" t="str">
        <f t="shared" si="90"/>
        <v/>
      </c>
      <c r="BL1005" s="16" t="str">
        <f>IF('Vastgesteld 7-7-2022'!T999="x","AA","")</f>
        <v/>
      </c>
      <c r="BM1005" s="16" t="str">
        <f>IF('Vastgesteld 7-7-2022'!U999="x","A","")</f>
        <v/>
      </c>
      <c r="BN1005" s="16" t="str">
        <f>IF('Vastgesteld 7-7-2022'!V999="x","B1","")</f>
        <v/>
      </c>
      <c r="BO1005" s="16" t="e">
        <f>IF('Vastgesteld 7-7-2022'!#REF!="x","BB","")</f>
        <v>#REF!</v>
      </c>
      <c r="BP1005" s="16" t="str">
        <f>IF('Vastgesteld 7-7-2022'!X999="x","B","")</f>
        <v/>
      </c>
      <c r="BQ1005" s="16" t="str">
        <f>IF('Vastgesteld 7-7-2022'!Y999="x","L1","")</f>
        <v/>
      </c>
      <c r="BR1005" s="16" t="str">
        <f>IF('Vastgesteld 7-7-2022'!Z999="x","L2","")</f>
        <v/>
      </c>
      <c r="BS1005" s="16" t="str">
        <f>IF('Vastgesteld 7-7-2022'!AA999="x","M1","")</f>
        <v/>
      </c>
      <c r="BT1005" s="16" t="str">
        <f>IF('Vastgesteld 7-7-2022'!AB999="x","M2","")</f>
        <v/>
      </c>
      <c r="BU1005" s="16" t="str">
        <f>IF('Vastgesteld 7-7-2022'!AC999="x","Z1","")</f>
        <v/>
      </c>
      <c r="BV1005" s="16" t="str">
        <f>IF('Vastgesteld 7-7-2022'!AD999="x","Z2","")</f>
        <v/>
      </c>
      <c r="BW1005" s="16" t="str">
        <f>IF(COUNTA('Vastgesteld 7-7-2022'!K999:S999)&lt;&gt;0,1,"")</f>
        <v/>
      </c>
      <c r="BX1005" s="16" t="str">
        <f t="shared" si="91"/>
        <v/>
      </c>
      <c r="BY1005" s="16" t="str">
        <f>IF('Vastgesteld 7-7-2022'!K999="x","BB","")</f>
        <v/>
      </c>
      <c r="BZ1005" s="16" t="str">
        <f>IF('Vastgesteld 7-7-2022'!L999="x","B","")</f>
        <v/>
      </c>
      <c r="CA1005" s="16" t="str">
        <f>IF('Vastgesteld 7-7-2022'!M999="x","L1","")</f>
        <v/>
      </c>
      <c r="CB1005" s="16" t="str">
        <f>IF('Vastgesteld 7-7-2022'!N999="x","L2","")</f>
        <v/>
      </c>
      <c r="CC1005" s="16" t="str">
        <f>IF('Vastgesteld 7-7-2022'!O999="x","M1","")</f>
        <v/>
      </c>
      <c r="CD1005" s="16" t="str">
        <f>IF('Vastgesteld 7-7-2022'!P999="x","M2","")</f>
        <v/>
      </c>
      <c r="CE1005" s="16" t="str">
        <f>IF('Vastgesteld 7-7-2022'!Q999="x","Z1","")</f>
        <v/>
      </c>
      <c r="CF1005" s="16" t="str">
        <f>IF('Vastgesteld 7-7-2022'!R999="x","Z2","")</f>
        <v/>
      </c>
      <c r="CG1005" s="16" t="str">
        <f>IF('Vastgesteld 7-7-2022'!S999="x","ZZL","")</f>
        <v/>
      </c>
      <c r="CL1005" s="16" t="str">
        <f>IF(COUNTA('Vastgesteld 7-7-2022'!AV999:BF999)&lt;&gt;0,2,"")</f>
        <v/>
      </c>
      <c r="CM1005" s="16" t="str">
        <f t="shared" si="92"/>
        <v/>
      </c>
      <c r="CN1005" s="16" t="str">
        <f>IF('Vastgesteld 7-7-2022'!AV999="x","AA","")</f>
        <v/>
      </c>
      <c r="CO1005" s="16" t="str">
        <f>IF('Vastgesteld 7-7-2022'!AW999="x","A","")</f>
        <v/>
      </c>
      <c r="CP1005" s="16" t="str">
        <f>IF('Vastgesteld 7-7-2022'!AX999="x","BB","")</f>
        <v/>
      </c>
      <c r="CQ1005" s="16" t="str">
        <f>IF('Vastgesteld 7-7-2022'!AY999="x","B","")</f>
        <v/>
      </c>
      <c r="CR1005" s="16" t="str">
        <f>IF('Vastgesteld 7-7-2022'!AZ999="x","L","")</f>
        <v/>
      </c>
      <c r="CS1005" s="16" t="str">
        <f>IF('Vastgesteld 7-7-2022'!BA999="x","M","")</f>
        <v/>
      </c>
      <c r="CT1005" s="16" t="str">
        <f>IF('Vastgesteld 7-7-2022'!BB999="x","Z","")</f>
        <v/>
      </c>
      <c r="CU1005" s="16" t="str">
        <f>IF('Vastgesteld 7-7-2022'!BF999="x","ZZ","")</f>
        <v/>
      </c>
      <c r="CV1005" s="16" t="str">
        <f>IF(COUNTA('Vastgesteld 7-7-2022'!AJ999:AQ999)&lt;&gt;0,2,"")</f>
        <v/>
      </c>
      <c r="CW1005" s="16" t="str">
        <f t="shared" si="93"/>
        <v/>
      </c>
      <c r="CX1005" s="16" t="str">
        <f>IF('Vastgesteld 7-7-2022'!AJ999="x","BB","")</f>
        <v/>
      </c>
      <c r="CY1005" s="16" t="str">
        <f>IF('Vastgesteld 7-7-2022'!AK999="x","B","")</f>
        <v/>
      </c>
      <c r="CZ1005" s="16" t="str">
        <f>IF('Vastgesteld 7-7-2022'!AL999="x","L","")</f>
        <v/>
      </c>
      <c r="DA1005" s="16" t="str">
        <f>IF('Vastgesteld 7-7-2022'!AM999="x","M","")</f>
        <v/>
      </c>
      <c r="DB1005" s="16" t="str">
        <f>IF('Vastgesteld 7-7-2022'!AN999="x","Z","")</f>
        <v/>
      </c>
      <c r="DC1005" s="16" t="str">
        <f>IF('Vastgesteld 7-7-2022'!AO999="x","ZZ","")</f>
        <v/>
      </c>
      <c r="DD1005" s="16" t="str">
        <f>IF('Vastgesteld 7-7-2022'!AQ999="x","1.40","")</f>
        <v/>
      </c>
      <c r="DE1005" s="16" t="str">
        <f>IF(COUNTA('Vastgesteld 7-7-2022'!BH999:BJ999)&lt;&gt;0,6,"")</f>
        <v/>
      </c>
      <c r="DF1005" s="16" t="str">
        <f t="shared" si="94"/>
        <v/>
      </c>
      <c r="DG1005" s="16" t="str">
        <f>IF('Vastgesteld 7-7-2022'!BH999="x","L","")</f>
        <v/>
      </c>
      <c r="DH1005" s="16" t="str">
        <f>IF('Vastgesteld 7-7-2022'!BI999="x","M","")</f>
        <v/>
      </c>
      <c r="DI1005" s="16" t="str">
        <f>IF('Vastgesteld 7-7-2022'!BJ999="x","Z","")</f>
        <v/>
      </c>
      <c r="DJ1005" s="16" t="str">
        <f>IF('Vastgesteld 7-7-2022'!BK999="x","Z","")</f>
        <v/>
      </c>
      <c r="DK1005" s="16" t="str">
        <f>IF(COUNTA('Vastgesteld 7-7-2022'!BM999:BO999)&lt;&gt;0,6,"")</f>
        <v/>
      </c>
      <c r="DL1005" s="16" t="str">
        <f t="shared" si="95"/>
        <v/>
      </c>
      <c r="DM1005" s="16" t="str">
        <f>IF('Vastgesteld 7-7-2022'!BM999="x","L","")</f>
        <v/>
      </c>
      <c r="DN1005" s="16" t="str">
        <f>IF('Vastgesteld 7-7-2022'!BN999="x","M","")</f>
        <v/>
      </c>
      <c r="DO1005" s="16" t="str">
        <f>IF('Vastgesteld 7-7-2022'!BO999="x","Z","")</f>
        <v/>
      </c>
      <c r="DP1005" s="16" t="str">
        <f>IF('Vastgesteld 7-7-2022'!BP999="x","Z","")</f>
        <v/>
      </c>
    </row>
    <row r="1006" spans="1:120" ht="14.4" x14ac:dyDescent="0.3">
      <c r="A1006" s="18">
        <f>'Vastgesteld 7-7-2022'!A1000</f>
        <v>0</v>
      </c>
      <c r="B1006" s="16" t="str">
        <f>IFERROR(VLOOKUP('Vastgesteld 7-7-2022'!#REF!,#REF!,2,FALSE),"")</f>
        <v/>
      </c>
      <c r="C1006" s="16">
        <f>'Vastgesteld 7-7-2022'!E1000</f>
        <v>0</v>
      </c>
      <c r="D1006" s="16" t="str">
        <f>IFERROR(VLOOKUP('Vastgesteld 7-7-2022'!#REF!,#REF!,2,FALSE),"")</f>
        <v/>
      </c>
      <c r="E1006" s="16" t="str">
        <f>IFERROR(VLOOKUP('Vastgesteld 7-7-2022'!#REF!,#REF!,5,FALSE),"")</f>
        <v/>
      </c>
      <c r="F1006" s="16" t="e">
        <f>IF('Vastgesteld 7-7-2022'!#REF!&lt;&gt;"",'Vastgesteld 7-7-2022'!#REF!,"")</f>
        <v>#REF!</v>
      </c>
      <c r="G1006" s="16" t="e">
        <f>IF('Vastgesteld 7-7-2022'!#REF!="Indoor",1,0)</f>
        <v>#REF!</v>
      </c>
      <c r="H1006" s="16" t="e">
        <f>'Vastgesteld 7-7-2022'!#REF!</f>
        <v>#REF!</v>
      </c>
      <c r="I1006" s="16" t="e">
        <f>IF('Vastgesteld 7-7-2022'!#REF!="Nee",0,IF('Vastgesteld 7-7-2022'!#REF!="Ja",1,""))</f>
        <v>#REF!</v>
      </c>
      <c r="J1006" s="16" t="e">
        <f>IF('Vastgesteld 7-7-2022'!#REF!&lt;&gt;"",'Vastgesteld 7-7-2022'!#REF!,"")</f>
        <v>#REF!</v>
      </c>
      <c r="BJ1006" s="16" t="str">
        <f>IF(COUNTA('Vastgesteld 7-7-2022'!T1000:AD1000)&lt;&gt;0,1,"")</f>
        <v/>
      </c>
      <c r="BK1006" s="16" t="str">
        <f t="shared" si="90"/>
        <v/>
      </c>
      <c r="BL1006" s="16" t="str">
        <f>IF('Vastgesteld 7-7-2022'!T1000="x","AA","")</f>
        <v/>
      </c>
      <c r="BM1006" s="16" t="str">
        <f>IF('Vastgesteld 7-7-2022'!U1000="x","A","")</f>
        <v/>
      </c>
      <c r="BN1006" s="16" t="str">
        <f>IF('Vastgesteld 7-7-2022'!V1000="x","B1","")</f>
        <v/>
      </c>
      <c r="BO1006" s="16" t="e">
        <f>IF('Vastgesteld 7-7-2022'!#REF!="x","BB","")</f>
        <v>#REF!</v>
      </c>
      <c r="BP1006" s="16" t="str">
        <f>IF('Vastgesteld 7-7-2022'!X1000="x","B","")</f>
        <v/>
      </c>
      <c r="BQ1006" s="16" t="str">
        <f>IF('Vastgesteld 7-7-2022'!Y1000="x","L1","")</f>
        <v/>
      </c>
      <c r="BR1006" s="16" t="str">
        <f>IF('Vastgesteld 7-7-2022'!Z1000="x","L2","")</f>
        <v/>
      </c>
      <c r="BS1006" s="16" t="str">
        <f>IF('Vastgesteld 7-7-2022'!AA1000="x","M1","")</f>
        <v/>
      </c>
      <c r="BT1006" s="16" t="str">
        <f>IF('Vastgesteld 7-7-2022'!AB1000="x","M2","")</f>
        <v/>
      </c>
      <c r="BU1006" s="16" t="str">
        <f>IF('Vastgesteld 7-7-2022'!AC1000="x","Z1","")</f>
        <v/>
      </c>
      <c r="BV1006" s="16" t="str">
        <f>IF('Vastgesteld 7-7-2022'!AD1000="x","Z2","")</f>
        <v/>
      </c>
      <c r="BW1006" s="16" t="str">
        <f>IF(COUNTA('Vastgesteld 7-7-2022'!K1000:S1000)&lt;&gt;0,1,"")</f>
        <v/>
      </c>
      <c r="BX1006" s="16" t="str">
        <f t="shared" si="91"/>
        <v/>
      </c>
      <c r="BY1006" s="16" t="str">
        <f>IF('Vastgesteld 7-7-2022'!K1000="x","BB","")</f>
        <v/>
      </c>
      <c r="BZ1006" s="16" t="str">
        <f>IF('Vastgesteld 7-7-2022'!L1000="x","B","")</f>
        <v/>
      </c>
      <c r="CA1006" s="16" t="str">
        <f>IF('Vastgesteld 7-7-2022'!M1000="x","L1","")</f>
        <v/>
      </c>
      <c r="CB1006" s="16" t="str">
        <f>IF('Vastgesteld 7-7-2022'!N1000="x","L2","")</f>
        <v/>
      </c>
      <c r="CC1006" s="16" t="str">
        <f>IF('Vastgesteld 7-7-2022'!O1000="x","M1","")</f>
        <v/>
      </c>
      <c r="CD1006" s="16" t="str">
        <f>IF('Vastgesteld 7-7-2022'!P1000="x","M2","")</f>
        <v/>
      </c>
      <c r="CE1006" s="16" t="str">
        <f>IF('Vastgesteld 7-7-2022'!Q1000="x","Z1","")</f>
        <v/>
      </c>
      <c r="CF1006" s="16" t="str">
        <f>IF('Vastgesteld 7-7-2022'!R1000="x","Z2","")</f>
        <v/>
      </c>
      <c r="CG1006" s="16" t="str">
        <f>IF('Vastgesteld 7-7-2022'!S1000="x","ZZL","")</f>
        <v/>
      </c>
      <c r="CL1006" s="16" t="str">
        <f>IF(COUNTA('Vastgesteld 7-7-2022'!AV1000:BF1000)&lt;&gt;0,2,"")</f>
        <v/>
      </c>
      <c r="CM1006" s="16" t="str">
        <f t="shared" si="92"/>
        <v/>
      </c>
      <c r="CN1006" s="16" t="str">
        <f>IF('Vastgesteld 7-7-2022'!AV1000="x","AA","")</f>
        <v/>
      </c>
      <c r="CO1006" s="16" t="str">
        <f>IF('Vastgesteld 7-7-2022'!AW1000="x","A","")</f>
        <v/>
      </c>
      <c r="CP1006" s="16" t="str">
        <f>IF('Vastgesteld 7-7-2022'!AX1000="x","BB","")</f>
        <v/>
      </c>
      <c r="CQ1006" s="16" t="str">
        <f>IF('Vastgesteld 7-7-2022'!AY1000="x","B","")</f>
        <v/>
      </c>
      <c r="CR1006" s="16" t="str">
        <f>IF('Vastgesteld 7-7-2022'!AZ1000="x","L","")</f>
        <v/>
      </c>
      <c r="CS1006" s="16" t="str">
        <f>IF('Vastgesteld 7-7-2022'!BA1000="x","M","")</f>
        <v/>
      </c>
      <c r="CT1006" s="16" t="str">
        <f>IF('Vastgesteld 7-7-2022'!BB1000="x","Z","")</f>
        <v/>
      </c>
      <c r="CU1006" s="16" t="str">
        <f>IF('Vastgesteld 7-7-2022'!BF1000="x","ZZ","")</f>
        <v/>
      </c>
      <c r="CV1006" s="16" t="str">
        <f>IF(COUNTA('Vastgesteld 7-7-2022'!AJ1000:AQ1000)&lt;&gt;0,2,"")</f>
        <v/>
      </c>
      <c r="CW1006" s="16" t="str">
        <f t="shared" si="93"/>
        <v/>
      </c>
      <c r="CX1006" s="16" t="str">
        <f>IF('Vastgesteld 7-7-2022'!AJ1000="x","BB","")</f>
        <v/>
      </c>
      <c r="CY1006" s="16" t="str">
        <f>IF('Vastgesteld 7-7-2022'!AK1000="x","B","")</f>
        <v/>
      </c>
      <c r="CZ1006" s="16" t="str">
        <f>IF('Vastgesteld 7-7-2022'!AL1000="x","L","")</f>
        <v/>
      </c>
      <c r="DA1006" s="16" t="str">
        <f>IF('Vastgesteld 7-7-2022'!AM1000="x","M","")</f>
        <v/>
      </c>
      <c r="DB1006" s="16" t="str">
        <f>IF('Vastgesteld 7-7-2022'!AN1000="x","Z","")</f>
        <v/>
      </c>
      <c r="DC1006" s="16" t="str">
        <f>IF('Vastgesteld 7-7-2022'!AO1000="x","ZZ","")</f>
        <v/>
      </c>
      <c r="DD1006" s="16" t="str">
        <f>IF('Vastgesteld 7-7-2022'!AQ1000="x","1.40","")</f>
        <v/>
      </c>
      <c r="DE1006" s="16" t="str">
        <f>IF(COUNTA('Vastgesteld 7-7-2022'!BH1000:BJ1000)&lt;&gt;0,6,"")</f>
        <v/>
      </c>
      <c r="DF1006" s="16" t="str">
        <f t="shared" si="94"/>
        <v/>
      </c>
      <c r="DG1006" s="16" t="str">
        <f>IF('Vastgesteld 7-7-2022'!BH1000="x","L","")</f>
        <v/>
      </c>
      <c r="DH1006" s="16" t="str">
        <f>IF('Vastgesteld 7-7-2022'!BI1000="x","M","")</f>
        <v/>
      </c>
      <c r="DI1006" s="16" t="str">
        <f>IF('Vastgesteld 7-7-2022'!BJ1000="x","Z","")</f>
        <v/>
      </c>
      <c r="DJ1006" s="16" t="str">
        <f>IF('Vastgesteld 7-7-2022'!BK1000="x","Z","")</f>
        <v/>
      </c>
      <c r="DK1006" s="16" t="str">
        <f>IF(COUNTA('Vastgesteld 7-7-2022'!BM1000:BO1000)&lt;&gt;0,6,"")</f>
        <v/>
      </c>
      <c r="DL1006" s="16" t="str">
        <f t="shared" si="95"/>
        <v/>
      </c>
      <c r="DM1006" s="16" t="str">
        <f>IF('Vastgesteld 7-7-2022'!BM1000="x","L","")</f>
        <v/>
      </c>
      <c r="DN1006" s="16" t="str">
        <f>IF('Vastgesteld 7-7-2022'!BN1000="x","M","")</f>
        <v/>
      </c>
      <c r="DO1006" s="16" t="str">
        <f>IF('Vastgesteld 7-7-2022'!BO1000="x","Z","")</f>
        <v/>
      </c>
      <c r="DP1006" s="16" t="str">
        <f>IF('Vastgesteld 7-7-2022'!BP1000="x","Z","")</f>
        <v/>
      </c>
    </row>
    <row r="1007" spans="1:120" ht="14.4" x14ac:dyDescent="0.3">
      <c r="A1007" s="18">
        <f>'Vastgesteld 7-7-2022'!A1001</f>
        <v>0</v>
      </c>
      <c r="B1007" s="16" t="str">
        <f>IFERROR(VLOOKUP('Vastgesteld 7-7-2022'!#REF!,#REF!,2,FALSE),"")</f>
        <v/>
      </c>
      <c r="C1007" s="16">
        <f>'Vastgesteld 7-7-2022'!E1001</f>
        <v>0</v>
      </c>
      <c r="D1007" s="16" t="str">
        <f>IFERROR(VLOOKUP('Vastgesteld 7-7-2022'!#REF!,#REF!,2,FALSE),"")</f>
        <v/>
      </c>
      <c r="E1007" s="16" t="str">
        <f>IFERROR(VLOOKUP('Vastgesteld 7-7-2022'!#REF!,#REF!,5,FALSE),"")</f>
        <v/>
      </c>
      <c r="F1007" s="16" t="e">
        <f>IF('Vastgesteld 7-7-2022'!#REF!&lt;&gt;"",'Vastgesteld 7-7-2022'!#REF!,"")</f>
        <v>#REF!</v>
      </c>
      <c r="G1007" s="16" t="e">
        <f>IF('Vastgesteld 7-7-2022'!#REF!="Indoor",1,0)</f>
        <v>#REF!</v>
      </c>
      <c r="H1007" s="16" t="e">
        <f>'Vastgesteld 7-7-2022'!#REF!</f>
        <v>#REF!</v>
      </c>
      <c r="I1007" s="16" t="e">
        <f>IF('Vastgesteld 7-7-2022'!#REF!="Nee",0,IF('Vastgesteld 7-7-2022'!#REF!="Ja",1,""))</f>
        <v>#REF!</v>
      </c>
      <c r="J1007" s="16" t="e">
        <f>IF('Vastgesteld 7-7-2022'!#REF!&lt;&gt;"",'Vastgesteld 7-7-2022'!#REF!,"")</f>
        <v>#REF!</v>
      </c>
      <c r="BJ1007" s="16" t="str">
        <f>IF(COUNTA('Vastgesteld 7-7-2022'!T1001:AD1001)&lt;&gt;0,1,"")</f>
        <v/>
      </c>
      <c r="BK1007" s="16" t="str">
        <f t="shared" si="90"/>
        <v/>
      </c>
      <c r="BL1007" s="16" t="str">
        <f>IF('Vastgesteld 7-7-2022'!T1001="x","AA","")</f>
        <v/>
      </c>
      <c r="BM1007" s="16" t="str">
        <f>IF('Vastgesteld 7-7-2022'!U1001="x","A","")</f>
        <v/>
      </c>
      <c r="BN1007" s="16" t="str">
        <f>IF('Vastgesteld 7-7-2022'!V1001="x","B1","")</f>
        <v/>
      </c>
      <c r="BO1007" s="16" t="e">
        <f>IF('Vastgesteld 7-7-2022'!#REF!="x","BB","")</f>
        <v>#REF!</v>
      </c>
      <c r="BP1007" s="16" t="str">
        <f>IF('Vastgesteld 7-7-2022'!X1001="x","B","")</f>
        <v/>
      </c>
      <c r="BQ1007" s="16" t="str">
        <f>IF('Vastgesteld 7-7-2022'!Y1001="x","L1","")</f>
        <v/>
      </c>
      <c r="BR1007" s="16" t="str">
        <f>IF('Vastgesteld 7-7-2022'!Z1001="x","L2","")</f>
        <v/>
      </c>
      <c r="BS1007" s="16" t="str">
        <f>IF('Vastgesteld 7-7-2022'!AA1001="x","M1","")</f>
        <v/>
      </c>
      <c r="BT1007" s="16" t="str">
        <f>IF('Vastgesteld 7-7-2022'!AB1001="x","M2","")</f>
        <v/>
      </c>
      <c r="BU1007" s="16" t="str">
        <f>IF('Vastgesteld 7-7-2022'!AC1001="x","Z1","")</f>
        <v/>
      </c>
      <c r="BV1007" s="16" t="str">
        <f>IF('Vastgesteld 7-7-2022'!AD1001="x","Z2","")</f>
        <v/>
      </c>
      <c r="BW1007" s="16" t="str">
        <f>IF(COUNTA('Vastgesteld 7-7-2022'!K1001:S1001)&lt;&gt;0,1,"")</f>
        <v/>
      </c>
      <c r="BX1007" s="16" t="str">
        <f t="shared" si="91"/>
        <v/>
      </c>
      <c r="BY1007" s="16" t="str">
        <f>IF('Vastgesteld 7-7-2022'!K1001="x","BB","")</f>
        <v/>
      </c>
      <c r="BZ1007" s="16" t="str">
        <f>IF('Vastgesteld 7-7-2022'!L1001="x","B","")</f>
        <v/>
      </c>
      <c r="CA1007" s="16" t="str">
        <f>IF('Vastgesteld 7-7-2022'!M1001="x","L1","")</f>
        <v/>
      </c>
      <c r="CB1007" s="16" t="str">
        <f>IF('Vastgesteld 7-7-2022'!N1001="x","L2","")</f>
        <v/>
      </c>
      <c r="CC1007" s="16" t="str">
        <f>IF('Vastgesteld 7-7-2022'!O1001="x","M1","")</f>
        <v/>
      </c>
      <c r="CD1007" s="16" t="str">
        <f>IF('Vastgesteld 7-7-2022'!P1001="x","M2","")</f>
        <v/>
      </c>
      <c r="CE1007" s="16" t="str">
        <f>IF('Vastgesteld 7-7-2022'!Q1001="x","Z1","")</f>
        <v/>
      </c>
      <c r="CF1007" s="16" t="str">
        <f>IF('Vastgesteld 7-7-2022'!R1001="x","Z2","")</f>
        <v/>
      </c>
      <c r="CG1007" s="16" t="str">
        <f>IF('Vastgesteld 7-7-2022'!S1001="x","ZZL","")</f>
        <v/>
      </c>
      <c r="CL1007" s="16" t="str">
        <f>IF(COUNTA('Vastgesteld 7-7-2022'!AV1001:BF1001)&lt;&gt;0,2,"")</f>
        <v/>
      </c>
      <c r="CM1007" s="16" t="str">
        <f t="shared" si="92"/>
        <v/>
      </c>
      <c r="CN1007" s="16" t="str">
        <f>IF('Vastgesteld 7-7-2022'!AV1001="x","AA","")</f>
        <v/>
      </c>
      <c r="CO1007" s="16" t="str">
        <f>IF('Vastgesteld 7-7-2022'!AW1001="x","A","")</f>
        <v/>
      </c>
      <c r="CP1007" s="16" t="str">
        <f>IF('Vastgesteld 7-7-2022'!AX1001="x","BB","")</f>
        <v/>
      </c>
      <c r="CQ1007" s="16" t="str">
        <f>IF('Vastgesteld 7-7-2022'!AY1001="x","B","")</f>
        <v/>
      </c>
      <c r="CR1007" s="16" t="str">
        <f>IF('Vastgesteld 7-7-2022'!AZ1001="x","L","")</f>
        <v/>
      </c>
      <c r="CS1007" s="16" t="str">
        <f>IF('Vastgesteld 7-7-2022'!BA1001="x","M","")</f>
        <v/>
      </c>
      <c r="CT1007" s="16" t="str">
        <f>IF('Vastgesteld 7-7-2022'!BB1001="x","Z","")</f>
        <v/>
      </c>
      <c r="CU1007" s="16" t="str">
        <f>IF('Vastgesteld 7-7-2022'!BF1001="x","ZZ","")</f>
        <v/>
      </c>
      <c r="CV1007" s="16" t="str">
        <f>IF(COUNTA('Vastgesteld 7-7-2022'!AJ1001:AQ1001)&lt;&gt;0,2,"")</f>
        <v/>
      </c>
      <c r="CW1007" s="16" t="str">
        <f t="shared" si="93"/>
        <v/>
      </c>
      <c r="CX1007" s="16" t="str">
        <f>IF('Vastgesteld 7-7-2022'!AJ1001="x","BB","")</f>
        <v/>
      </c>
      <c r="CY1007" s="16" t="str">
        <f>IF('Vastgesteld 7-7-2022'!AK1001="x","B","")</f>
        <v/>
      </c>
      <c r="CZ1007" s="16" t="str">
        <f>IF('Vastgesteld 7-7-2022'!AL1001="x","L","")</f>
        <v/>
      </c>
      <c r="DA1007" s="16" t="str">
        <f>IF('Vastgesteld 7-7-2022'!AM1001="x","M","")</f>
        <v/>
      </c>
      <c r="DB1007" s="16" t="str">
        <f>IF('Vastgesteld 7-7-2022'!AN1001="x","Z","")</f>
        <v/>
      </c>
      <c r="DC1007" s="16" t="str">
        <f>IF('Vastgesteld 7-7-2022'!AO1001="x","ZZ","")</f>
        <v/>
      </c>
      <c r="DD1007" s="16" t="str">
        <f>IF('Vastgesteld 7-7-2022'!AQ1001="x","1.40","")</f>
        <v/>
      </c>
      <c r="DE1007" s="16" t="str">
        <f>IF(COUNTA('Vastgesteld 7-7-2022'!BH1001:BJ1001)&lt;&gt;0,6,"")</f>
        <v/>
      </c>
      <c r="DF1007" s="16" t="str">
        <f t="shared" si="94"/>
        <v/>
      </c>
      <c r="DG1007" s="16" t="str">
        <f>IF('Vastgesteld 7-7-2022'!BH1001="x","L","")</f>
        <v/>
      </c>
      <c r="DH1007" s="16" t="str">
        <f>IF('Vastgesteld 7-7-2022'!BI1001="x","M","")</f>
        <v/>
      </c>
      <c r="DI1007" s="16" t="str">
        <f>IF('Vastgesteld 7-7-2022'!BJ1001="x","Z","")</f>
        <v/>
      </c>
      <c r="DJ1007" s="16" t="str">
        <f>IF('Vastgesteld 7-7-2022'!BK1001="x","Z","")</f>
        <v/>
      </c>
      <c r="DK1007" s="16" t="str">
        <f>IF(COUNTA('Vastgesteld 7-7-2022'!BM1001:BO1001)&lt;&gt;0,6,"")</f>
        <v/>
      </c>
      <c r="DL1007" s="16" t="str">
        <f t="shared" si="95"/>
        <v/>
      </c>
      <c r="DM1007" s="16" t="str">
        <f>IF('Vastgesteld 7-7-2022'!BM1001="x","L","")</f>
        <v/>
      </c>
      <c r="DN1007" s="16" t="str">
        <f>IF('Vastgesteld 7-7-2022'!BN1001="x","M","")</f>
        <v/>
      </c>
      <c r="DO1007" s="16" t="str">
        <f>IF('Vastgesteld 7-7-2022'!BO1001="x","Z","")</f>
        <v/>
      </c>
      <c r="DP1007" s="16" t="str">
        <f>IF('Vastgesteld 7-7-2022'!BP1001="x","Z","")</f>
        <v/>
      </c>
    </row>
    <row r="1008" spans="1:120" ht="14.4" x14ac:dyDescent="0.3">
      <c r="A1008" s="18">
        <f>'Vastgesteld 7-7-2022'!A1002</f>
        <v>0</v>
      </c>
      <c r="B1008" s="16" t="str">
        <f>IFERROR(VLOOKUP('Vastgesteld 7-7-2022'!#REF!,#REF!,2,FALSE),"")</f>
        <v/>
      </c>
      <c r="C1008" s="16">
        <f>'Vastgesteld 7-7-2022'!E1002</f>
        <v>0</v>
      </c>
      <c r="D1008" s="16" t="str">
        <f>IFERROR(VLOOKUP('Vastgesteld 7-7-2022'!#REF!,#REF!,2,FALSE),"")</f>
        <v/>
      </c>
      <c r="E1008" s="16" t="str">
        <f>IFERROR(VLOOKUP('Vastgesteld 7-7-2022'!#REF!,#REF!,5,FALSE),"")</f>
        <v/>
      </c>
      <c r="F1008" s="16" t="e">
        <f>IF('Vastgesteld 7-7-2022'!#REF!&lt;&gt;"",'Vastgesteld 7-7-2022'!#REF!,"")</f>
        <v>#REF!</v>
      </c>
      <c r="G1008" s="16" t="e">
        <f>IF('Vastgesteld 7-7-2022'!#REF!="Indoor",1,0)</f>
        <v>#REF!</v>
      </c>
      <c r="H1008" s="16" t="e">
        <f>'Vastgesteld 7-7-2022'!#REF!</f>
        <v>#REF!</v>
      </c>
      <c r="I1008" s="16" t="e">
        <f>IF('Vastgesteld 7-7-2022'!#REF!="Nee",0,IF('Vastgesteld 7-7-2022'!#REF!="Ja",1,""))</f>
        <v>#REF!</v>
      </c>
      <c r="J1008" s="16" t="e">
        <f>IF('Vastgesteld 7-7-2022'!#REF!&lt;&gt;"",'Vastgesteld 7-7-2022'!#REF!,"")</f>
        <v>#REF!</v>
      </c>
      <c r="BJ1008" s="16" t="str">
        <f>IF(COUNTA('Vastgesteld 7-7-2022'!T1002:AD1002)&lt;&gt;0,1,"")</f>
        <v/>
      </c>
      <c r="BK1008" s="16" t="str">
        <f t="shared" si="90"/>
        <v/>
      </c>
      <c r="BL1008" s="16" t="str">
        <f>IF('Vastgesteld 7-7-2022'!T1002="x","AA","")</f>
        <v/>
      </c>
      <c r="BM1008" s="16" t="str">
        <f>IF('Vastgesteld 7-7-2022'!U1002="x","A","")</f>
        <v/>
      </c>
      <c r="BN1008" s="16" t="str">
        <f>IF('Vastgesteld 7-7-2022'!V1002="x","B1","")</f>
        <v/>
      </c>
      <c r="BO1008" s="16" t="e">
        <f>IF('Vastgesteld 7-7-2022'!#REF!="x","BB","")</f>
        <v>#REF!</v>
      </c>
      <c r="BP1008" s="16" t="str">
        <f>IF('Vastgesteld 7-7-2022'!X1002="x","B","")</f>
        <v/>
      </c>
      <c r="BQ1008" s="16" t="str">
        <f>IF('Vastgesteld 7-7-2022'!Y1002="x","L1","")</f>
        <v/>
      </c>
      <c r="BR1008" s="16" t="str">
        <f>IF('Vastgesteld 7-7-2022'!Z1002="x","L2","")</f>
        <v/>
      </c>
      <c r="BS1008" s="16" t="str">
        <f>IF('Vastgesteld 7-7-2022'!AA1002="x","M1","")</f>
        <v/>
      </c>
      <c r="BT1008" s="16" t="str">
        <f>IF('Vastgesteld 7-7-2022'!AB1002="x","M2","")</f>
        <v/>
      </c>
      <c r="BU1008" s="16" t="str">
        <f>IF('Vastgesteld 7-7-2022'!AC1002="x","Z1","")</f>
        <v/>
      </c>
      <c r="BV1008" s="16" t="str">
        <f>IF('Vastgesteld 7-7-2022'!AD1002="x","Z2","")</f>
        <v/>
      </c>
      <c r="BW1008" s="16" t="str">
        <f>IF(COUNTA('Vastgesteld 7-7-2022'!K1002:S1002)&lt;&gt;0,1,"")</f>
        <v/>
      </c>
      <c r="BX1008" s="16" t="str">
        <f t="shared" si="91"/>
        <v/>
      </c>
      <c r="BY1008" s="16" t="str">
        <f>IF('Vastgesteld 7-7-2022'!K1002="x","BB","")</f>
        <v/>
      </c>
      <c r="BZ1008" s="16" t="str">
        <f>IF('Vastgesteld 7-7-2022'!L1002="x","B","")</f>
        <v/>
      </c>
      <c r="CA1008" s="16" t="str">
        <f>IF('Vastgesteld 7-7-2022'!M1002="x","L1","")</f>
        <v/>
      </c>
      <c r="CB1008" s="16" t="str">
        <f>IF('Vastgesteld 7-7-2022'!N1002="x","L2","")</f>
        <v/>
      </c>
      <c r="CC1008" s="16" t="str">
        <f>IF('Vastgesteld 7-7-2022'!O1002="x","M1","")</f>
        <v/>
      </c>
      <c r="CD1008" s="16" t="str">
        <f>IF('Vastgesteld 7-7-2022'!P1002="x","M2","")</f>
        <v/>
      </c>
      <c r="CE1008" s="16" t="str">
        <f>IF('Vastgesteld 7-7-2022'!Q1002="x","Z1","")</f>
        <v/>
      </c>
      <c r="CF1008" s="16" t="str">
        <f>IF('Vastgesteld 7-7-2022'!R1002="x","Z2","")</f>
        <v/>
      </c>
      <c r="CG1008" s="16" t="str">
        <f>IF('Vastgesteld 7-7-2022'!S1002="x","ZZL","")</f>
        <v/>
      </c>
      <c r="CL1008" s="16" t="str">
        <f>IF(COUNTA('Vastgesteld 7-7-2022'!AV1002:BF1002)&lt;&gt;0,2,"")</f>
        <v/>
      </c>
      <c r="CM1008" s="16" t="str">
        <f t="shared" si="92"/>
        <v/>
      </c>
      <c r="CN1008" s="16" t="str">
        <f>IF('Vastgesteld 7-7-2022'!AV1002="x","AA","")</f>
        <v/>
      </c>
      <c r="CO1008" s="16" t="str">
        <f>IF('Vastgesteld 7-7-2022'!AW1002="x","A","")</f>
        <v/>
      </c>
      <c r="CP1008" s="16" t="str">
        <f>IF('Vastgesteld 7-7-2022'!AX1002="x","BB","")</f>
        <v/>
      </c>
      <c r="CQ1008" s="16" t="str">
        <f>IF('Vastgesteld 7-7-2022'!AY1002="x","B","")</f>
        <v/>
      </c>
      <c r="CR1008" s="16" t="str">
        <f>IF('Vastgesteld 7-7-2022'!AZ1002="x","L","")</f>
        <v/>
      </c>
      <c r="CS1008" s="16" t="str">
        <f>IF('Vastgesteld 7-7-2022'!BA1002="x","M","")</f>
        <v/>
      </c>
      <c r="CT1008" s="16" t="str">
        <f>IF('Vastgesteld 7-7-2022'!BB1002="x","Z","")</f>
        <v/>
      </c>
      <c r="CU1008" s="16" t="str">
        <f>IF('Vastgesteld 7-7-2022'!BF1002="x","ZZ","")</f>
        <v/>
      </c>
      <c r="CV1008" s="16" t="str">
        <f>IF(COUNTA('Vastgesteld 7-7-2022'!AJ1002:AQ1002)&lt;&gt;0,2,"")</f>
        <v/>
      </c>
      <c r="CW1008" s="16" t="str">
        <f t="shared" si="93"/>
        <v/>
      </c>
      <c r="CX1008" s="16" t="str">
        <f>IF('Vastgesteld 7-7-2022'!AJ1002="x","BB","")</f>
        <v/>
      </c>
      <c r="CY1008" s="16" t="str">
        <f>IF('Vastgesteld 7-7-2022'!AK1002="x","B","")</f>
        <v/>
      </c>
      <c r="CZ1008" s="16" t="str">
        <f>IF('Vastgesteld 7-7-2022'!AL1002="x","L","")</f>
        <v/>
      </c>
      <c r="DA1008" s="16" t="str">
        <f>IF('Vastgesteld 7-7-2022'!AM1002="x","M","")</f>
        <v/>
      </c>
      <c r="DB1008" s="16" t="str">
        <f>IF('Vastgesteld 7-7-2022'!AN1002="x","Z","")</f>
        <v/>
      </c>
      <c r="DC1008" s="16" t="str">
        <f>IF('Vastgesteld 7-7-2022'!AO1002="x","ZZ","")</f>
        <v/>
      </c>
      <c r="DD1008" s="16" t="str">
        <f>IF('Vastgesteld 7-7-2022'!AQ1002="x","1.40","")</f>
        <v/>
      </c>
      <c r="DE1008" s="16" t="str">
        <f>IF(COUNTA('Vastgesteld 7-7-2022'!BH1002:BJ1002)&lt;&gt;0,6,"")</f>
        <v/>
      </c>
      <c r="DF1008" s="16" t="str">
        <f t="shared" si="94"/>
        <v/>
      </c>
      <c r="DG1008" s="16" t="str">
        <f>IF('Vastgesteld 7-7-2022'!BH1002="x","L","")</f>
        <v/>
      </c>
      <c r="DH1008" s="16" t="str">
        <f>IF('Vastgesteld 7-7-2022'!BI1002="x","M","")</f>
        <v/>
      </c>
      <c r="DI1008" s="16" t="str">
        <f>IF('Vastgesteld 7-7-2022'!BJ1002="x","Z","")</f>
        <v/>
      </c>
      <c r="DJ1008" s="16" t="str">
        <f>IF('Vastgesteld 7-7-2022'!BK1002="x","Z","")</f>
        <v/>
      </c>
      <c r="DK1008" s="16" t="str">
        <f>IF(COUNTA('Vastgesteld 7-7-2022'!BM1002:BO1002)&lt;&gt;0,6,"")</f>
        <v/>
      </c>
      <c r="DL1008" s="16" t="str">
        <f t="shared" si="95"/>
        <v/>
      </c>
      <c r="DM1008" s="16" t="str">
        <f>IF('Vastgesteld 7-7-2022'!BM1002="x","L","")</f>
        <v/>
      </c>
      <c r="DN1008" s="16" t="str">
        <f>IF('Vastgesteld 7-7-2022'!BN1002="x","M","")</f>
        <v/>
      </c>
      <c r="DO1008" s="16" t="str">
        <f>IF('Vastgesteld 7-7-2022'!BO1002="x","Z","")</f>
        <v/>
      </c>
      <c r="DP1008" s="16" t="str">
        <f>IF('Vastgesteld 7-7-2022'!BP1002="x","Z","")</f>
        <v/>
      </c>
    </row>
    <row r="1009" spans="1:120" ht="14.4" x14ac:dyDescent="0.3">
      <c r="A1009" s="18">
        <f>'Vastgesteld 7-7-2022'!A1003</f>
        <v>0</v>
      </c>
      <c r="B1009" s="16" t="str">
        <f>IFERROR(VLOOKUP('Vastgesteld 7-7-2022'!#REF!,#REF!,2,FALSE),"")</f>
        <v/>
      </c>
      <c r="C1009" s="16">
        <f>'Vastgesteld 7-7-2022'!E1003</f>
        <v>0</v>
      </c>
      <c r="D1009" s="16" t="str">
        <f>IFERROR(VLOOKUP('Vastgesteld 7-7-2022'!#REF!,#REF!,2,FALSE),"")</f>
        <v/>
      </c>
      <c r="E1009" s="16" t="str">
        <f>IFERROR(VLOOKUP('Vastgesteld 7-7-2022'!#REF!,#REF!,5,FALSE),"")</f>
        <v/>
      </c>
      <c r="F1009" s="16" t="e">
        <f>IF('Vastgesteld 7-7-2022'!#REF!&lt;&gt;"",'Vastgesteld 7-7-2022'!#REF!,"")</f>
        <v>#REF!</v>
      </c>
      <c r="G1009" s="16" t="e">
        <f>IF('Vastgesteld 7-7-2022'!#REF!="Indoor",1,0)</f>
        <v>#REF!</v>
      </c>
      <c r="H1009" s="16" t="e">
        <f>'Vastgesteld 7-7-2022'!#REF!</f>
        <v>#REF!</v>
      </c>
      <c r="I1009" s="16" t="e">
        <f>IF('Vastgesteld 7-7-2022'!#REF!="Nee",0,IF('Vastgesteld 7-7-2022'!#REF!="Ja",1,""))</f>
        <v>#REF!</v>
      </c>
      <c r="J1009" s="16" t="e">
        <f>IF('Vastgesteld 7-7-2022'!#REF!&lt;&gt;"",'Vastgesteld 7-7-2022'!#REF!,"")</f>
        <v>#REF!</v>
      </c>
      <c r="BJ1009" s="16" t="str">
        <f>IF(COUNTA('Vastgesteld 7-7-2022'!T1003:AD1003)&lt;&gt;0,1,"")</f>
        <v/>
      </c>
      <c r="BK1009" s="16" t="str">
        <f t="shared" si="90"/>
        <v/>
      </c>
      <c r="BL1009" s="16" t="str">
        <f>IF('Vastgesteld 7-7-2022'!T1003="x","AA","")</f>
        <v/>
      </c>
      <c r="BM1009" s="16" t="str">
        <f>IF('Vastgesteld 7-7-2022'!U1003="x","A","")</f>
        <v/>
      </c>
      <c r="BN1009" s="16" t="str">
        <f>IF('Vastgesteld 7-7-2022'!V1003="x","B1","")</f>
        <v/>
      </c>
      <c r="BO1009" s="16" t="e">
        <f>IF('Vastgesteld 7-7-2022'!#REF!="x","BB","")</f>
        <v>#REF!</v>
      </c>
      <c r="BP1009" s="16" t="str">
        <f>IF('Vastgesteld 7-7-2022'!X1003="x","B","")</f>
        <v/>
      </c>
      <c r="BQ1009" s="16" t="str">
        <f>IF('Vastgesteld 7-7-2022'!Y1003="x","L1","")</f>
        <v/>
      </c>
      <c r="BR1009" s="16" t="str">
        <f>IF('Vastgesteld 7-7-2022'!Z1003="x","L2","")</f>
        <v/>
      </c>
      <c r="BS1009" s="16" t="str">
        <f>IF('Vastgesteld 7-7-2022'!AA1003="x","M1","")</f>
        <v/>
      </c>
      <c r="BT1009" s="16" t="str">
        <f>IF('Vastgesteld 7-7-2022'!AB1003="x","M2","")</f>
        <v/>
      </c>
      <c r="BU1009" s="16" t="str">
        <f>IF('Vastgesteld 7-7-2022'!AC1003="x","Z1","")</f>
        <v/>
      </c>
      <c r="BV1009" s="16" t="str">
        <f>IF('Vastgesteld 7-7-2022'!AD1003="x","Z2","")</f>
        <v/>
      </c>
      <c r="BW1009" s="16" t="str">
        <f>IF(COUNTA('Vastgesteld 7-7-2022'!K1003:S1003)&lt;&gt;0,1,"")</f>
        <v/>
      </c>
      <c r="BX1009" s="16" t="str">
        <f t="shared" si="91"/>
        <v/>
      </c>
      <c r="BY1009" s="16" t="str">
        <f>IF('Vastgesteld 7-7-2022'!K1003="x","BB","")</f>
        <v/>
      </c>
      <c r="BZ1009" s="16" t="str">
        <f>IF('Vastgesteld 7-7-2022'!L1003="x","B","")</f>
        <v/>
      </c>
      <c r="CA1009" s="16" t="str">
        <f>IF('Vastgesteld 7-7-2022'!M1003="x","L1","")</f>
        <v/>
      </c>
      <c r="CB1009" s="16" t="str">
        <f>IF('Vastgesteld 7-7-2022'!N1003="x","L2","")</f>
        <v/>
      </c>
      <c r="CC1009" s="16" t="str">
        <f>IF('Vastgesteld 7-7-2022'!O1003="x","M1","")</f>
        <v/>
      </c>
      <c r="CD1009" s="16" t="str">
        <f>IF('Vastgesteld 7-7-2022'!P1003="x","M2","")</f>
        <v/>
      </c>
      <c r="CE1009" s="16" t="str">
        <f>IF('Vastgesteld 7-7-2022'!Q1003="x","Z1","")</f>
        <v/>
      </c>
      <c r="CF1009" s="16" t="str">
        <f>IF('Vastgesteld 7-7-2022'!R1003="x","Z2","")</f>
        <v/>
      </c>
      <c r="CG1009" s="16" t="str">
        <f>IF('Vastgesteld 7-7-2022'!S1003="x","ZZL","")</f>
        <v/>
      </c>
      <c r="CL1009" s="16" t="str">
        <f>IF(COUNTA('Vastgesteld 7-7-2022'!AV1003:BF1003)&lt;&gt;0,2,"")</f>
        <v/>
      </c>
      <c r="CM1009" s="16" t="str">
        <f t="shared" si="92"/>
        <v/>
      </c>
      <c r="CN1009" s="16" t="str">
        <f>IF('Vastgesteld 7-7-2022'!AV1003="x","AA","")</f>
        <v/>
      </c>
      <c r="CO1009" s="16" t="str">
        <f>IF('Vastgesteld 7-7-2022'!AW1003="x","A","")</f>
        <v/>
      </c>
      <c r="CP1009" s="16" t="str">
        <f>IF('Vastgesteld 7-7-2022'!AX1003="x","BB","")</f>
        <v/>
      </c>
      <c r="CQ1009" s="16" t="str">
        <f>IF('Vastgesteld 7-7-2022'!AY1003="x","B","")</f>
        <v/>
      </c>
      <c r="CR1009" s="16" t="str">
        <f>IF('Vastgesteld 7-7-2022'!AZ1003="x","L","")</f>
        <v/>
      </c>
      <c r="CS1009" s="16" t="str">
        <f>IF('Vastgesteld 7-7-2022'!BA1003="x","M","")</f>
        <v/>
      </c>
      <c r="CT1009" s="16" t="str">
        <f>IF('Vastgesteld 7-7-2022'!BB1003="x","Z","")</f>
        <v/>
      </c>
      <c r="CU1009" s="16" t="str">
        <f>IF('Vastgesteld 7-7-2022'!BF1003="x","ZZ","")</f>
        <v/>
      </c>
      <c r="CV1009" s="16" t="str">
        <f>IF(COUNTA('Vastgesteld 7-7-2022'!AJ1003:AQ1003)&lt;&gt;0,2,"")</f>
        <v/>
      </c>
      <c r="CW1009" s="16" t="str">
        <f t="shared" si="93"/>
        <v/>
      </c>
      <c r="CX1009" s="16" t="str">
        <f>IF('Vastgesteld 7-7-2022'!AJ1003="x","BB","")</f>
        <v/>
      </c>
      <c r="CY1009" s="16" t="str">
        <f>IF('Vastgesteld 7-7-2022'!AK1003="x","B","")</f>
        <v/>
      </c>
      <c r="CZ1009" s="16" t="str">
        <f>IF('Vastgesteld 7-7-2022'!AL1003="x","L","")</f>
        <v/>
      </c>
      <c r="DA1009" s="16" t="str">
        <f>IF('Vastgesteld 7-7-2022'!AM1003="x","M","")</f>
        <v/>
      </c>
      <c r="DB1009" s="16" t="str">
        <f>IF('Vastgesteld 7-7-2022'!AN1003="x","Z","")</f>
        <v/>
      </c>
      <c r="DC1009" s="16" t="str">
        <f>IF('Vastgesteld 7-7-2022'!AO1003="x","ZZ","")</f>
        <v/>
      </c>
      <c r="DD1009" s="16" t="str">
        <f>IF('Vastgesteld 7-7-2022'!AQ1003="x","1.40","")</f>
        <v/>
      </c>
      <c r="DE1009" s="16" t="str">
        <f>IF(COUNTA('Vastgesteld 7-7-2022'!BH1003:BJ1003)&lt;&gt;0,6,"")</f>
        <v/>
      </c>
      <c r="DF1009" s="16" t="str">
        <f t="shared" si="94"/>
        <v/>
      </c>
      <c r="DG1009" s="16" t="str">
        <f>IF('Vastgesteld 7-7-2022'!BH1003="x","L","")</f>
        <v/>
      </c>
      <c r="DH1009" s="16" t="str">
        <f>IF('Vastgesteld 7-7-2022'!BI1003="x","M","")</f>
        <v/>
      </c>
      <c r="DI1009" s="16" t="str">
        <f>IF('Vastgesteld 7-7-2022'!BJ1003="x","Z","")</f>
        <v/>
      </c>
      <c r="DJ1009" s="16" t="str">
        <f>IF('Vastgesteld 7-7-2022'!BK1003="x","Z","")</f>
        <v/>
      </c>
      <c r="DK1009" s="16" t="str">
        <f>IF(COUNTA('Vastgesteld 7-7-2022'!BM1003:BO1003)&lt;&gt;0,6,"")</f>
        <v/>
      </c>
      <c r="DL1009" s="16" t="str">
        <f t="shared" si="95"/>
        <v/>
      </c>
      <c r="DM1009" s="16" t="str">
        <f>IF('Vastgesteld 7-7-2022'!BM1003="x","L","")</f>
        <v/>
      </c>
      <c r="DN1009" s="16" t="str">
        <f>IF('Vastgesteld 7-7-2022'!BN1003="x","M","")</f>
        <v/>
      </c>
      <c r="DO1009" s="16" t="str">
        <f>IF('Vastgesteld 7-7-2022'!BO1003="x","Z","")</f>
        <v/>
      </c>
      <c r="DP1009" s="16" t="str">
        <f>IF('Vastgesteld 7-7-2022'!BP1003="x","Z","")</f>
        <v/>
      </c>
    </row>
    <row r="1010" spans="1:120" ht="14.4" x14ac:dyDescent="0.3">
      <c r="A1010" s="18">
        <f>'Vastgesteld 7-7-2022'!A1004</f>
        <v>0</v>
      </c>
      <c r="B1010" s="16" t="str">
        <f>IFERROR(VLOOKUP('Vastgesteld 7-7-2022'!#REF!,#REF!,2,FALSE),"")</f>
        <v/>
      </c>
      <c r="C1010" s="16">
        <f>'Vastgesteld 7-7-2022'!E1004</f>
        <v>0</v>
      </c>
      <c r="D1010" s="16" t="str">
        <f>IFERROR(VLOOKUP('Vastgesteld 7-7-2022'!#REF!,#REF!,2,FALSE),"")</f>
        <v/>
      </c>
      <c r="E1010" s="16" t="str">
        <f>IFERROR(VLOOKUP('Vastgesteld 7-7-2022'!#REF!,#REF!,5,FALSE),"")</f>
        <v/>
      </c>
      <c r="F1010" s="16" t="e">
        <f>IF('Vastgesteld 7-7-2022'!#REF!&lt;&gt;"",'Vastgesteld 7-7-2022'!#REF!,"")</f>
        <v>#REF!</v>
      </c>
      <c r="G1010" s="16" t="e">
        <f>IF('Vastgesteld 7-7-2022'!#REF!="Indoor",1,0)</f>
        <v>#REF!</v>
      </c>
      <c r="H1010" s="16" t="e">
        <f>'Vastgesteld 7-7-2022'!#REF!</f>
        <v>#REF!</v>
      </c>
      <c r="I1010" s="16" t="e">
        <f>IF('Vastgesteld 7-7-2022'!#REF!="Nee",0,IF('Vastgesteld 7-7-2022'!#REF!="Ja",1,""))</f>
        <v>#REF!</v>
      </c>
      <c r="J1010" s="16" t="e">
        <f>IF('Vastgesteld 7-7-2022'!#REF!&lt;&gt;"",'Vastgesteld 7-7-2022'!#REF!,"")</f>
        <v>#REF!</v>
      </c>
      <c r="BJ1010" s="16" t="str">
        <f>IF(COUNTA('Vastgesteld 7-7-2022'!T1004:AD1004)&lt;&gt;0,1,"")</f>
        <v/>
      </c>
      <c r="BK1010" s="16" t="str">
        <f t="shared" si="90"/>
        <v/>
      </c>
      <c r="BL1010" s="16" t="str">
        <f>IF('Vastgesteld 7-7-2022'!T1004="x","AA","")</f>
        <v/>
      </c>
      <c r="BM1010" s="16" t="str">
        <f>IF('Vastgesteld 7-7-2022'!U1004="x","A","")</f>
        <v/>
      </c>
      <c r="BN1010" s="16" t="str">
        <f>IF('Vastgesteld 7-7-2022'!V1004="x","B1","")</f>
        <v/>
      </c>
      <c r="BO1010" s="16" t="e">
        <f>IF('Vastgesteld 7-7-2022'!#REF!="x","BB","")</f>
        <v>#REF!</v>
      </c>
      <c r="BP1010" s="16" t="str">
        <f>IF('Vastgesteld 7-7-2022'!X1004="x","B","")</f>
        <v/>
      </c>
      <c r="BQ1010" s="16" t="str">
        <f>IF('Vastgesteld 7-7-2022'!Y1004="x","L1","")</f>
        <v/>
      </c>
      <c r="BR1010" s="16" t="str">
        <f>IF('Vastgesteld 7-7-2022'!Z1004="x","L2","")</f>
        <v/>
      </c>
      <c r="BS1010" s="16" t="str">
        <f>IF('Vastgesteld 7-7-2022'!AA1004="x","M1","")</f>
        <v/>
      </c>
      <c r="BT1010" s="16" t="str">
        <f>IF('Vastgesteld 7-7-2022'!AB1004="x","M2","")</f>
        <v/>
      </c>
      <c r="BU1010" s="16" t="str">
        <f>IF('Vastgesteld 7-7-2022'!AC1004="x","Z1","")</f>
        <v/>
      </c>
      <c r="BV1010" s="16" t="str">
        <f>IF('Vastgesteld 7-7-2022'!AD1004="x","Z2","")</f>
        <v/>
      </c>
      <c r="BW1010" s="16" t="str">
        <f>IF(COUNTA('Vastgesteld 7-7-2022'!K1004:S1004)&lt;&gt;0,1,"")</f>
        <v/>
      </c>
      <c r="BX1010" s="16" t="str">
        <f t="shared" si="91"/>
        <v/>
      </c>
      <c r="BY1010" s="16" t="str">
        <f>IF('Vastgesteld 7-7-2022'!K1004="x","BB","")</f>
        <v/>
      </c>
      <c r="BZ1010" s="16" t="str">
        <f>IF('Vastgesteld 7-7-2022'!L1004="x","B","")</f>
        <v/>
      </c>
      <c r="CA1010" s="16" t="str">
        <f>IF('Vastgesteld 7-7-2022'!M1004="x","L1","")</f>
        <v/>
      </c>
      <c r="CB1010" s="16" t="str">
        <f>IF('Vastgesteld 7-7-2022'!N1004="x","L2","")</f>
        <v/>
      </c>
      <c r="CC1010" s="16" t="str">
        <f>IF('Vastgesteld 7-7-2022'!O1004="x","M1","")</f>
        <v/>
      </c>
      <c r="CD1010" s="16" t="str">
        <f>IF('Vastgesteld 7-7-2022'!P1004="x","M2","")</f>
        <v/>
      </c>
      <c r="CE1010" s="16" t="str">
        <f>IF('Vastgesteld 7-7-2022'!Q1004="x","Z1","")</f>
        <v/>
      </c>
      <c r="CF1010" s="16" t="str">
        <f>IF('Vastgesteld 7-7-2022'!R1004="x","Z2","")</f>
        <v/>
      </c>
      <c r="CG1010" s="16" t="str">
        <f>IF('Vastgesteld 7-7-2022'!S1004="x","ZZL","")</f>
        <v/>
      </c>
      <c r="CL1010" s="16" t="str">
        <f>IF(COUNTA('Vastgesteld 7-7-2022'!AV1004:BF1004)&lt;&gt;0,2,"")</f>
        <v/>
      </c>
      <c r="CM1010" s="16" t="str">
        <f t="shared" si="92"/>
        <v/>
      </c>
      <c r="CN1010" s="16" t="str">
        <f>IF('Vastgesteld 7-7-2022'!AV1004="x","AA","")</f>
        <v/>
      </c>
      <c r="CO1010" s="16" t="str">
        <f>IF('Vastgesteld 7-7-2022'!AW1004="x","A","")</f>
        <v/>
      </c>
      <c r="CP1010" s="16" t="str">
        <f>IF('Vastgesteld 7-7-2022'!AX1004="x","BB","")</f>
        <v/>
      </c>
      <c r="CQ1010" s="16" t="str">
        <f>IF('Vastgesteld 7-7-2022'!AY1004="x","B","")</f>
        <v/>
      </c>
      <c r="CR1010" s="16" t="str">
        <f>IF('Vastgesteld 7-7-2022'!AZ1004="x","L","")</f>
        <v/>
      </c>
      <c r="CS1010" s="16" t="str">
        <f>IF('Vastgesteld 7-7-2022'!BA1004="x","M","")</f>
        <v/>
      </c>
      <c r="CT1010" s="16" t="str">
        <f>IF('Vastgesteld 7-7-2022'!BB1004="x","Z","")</f>
        <v/>
      </c>
      <c r="CU1010" s="16" t="str">
        <f>IF('Vastgesteld 7-7-2022'!BF1004="x","ZZ","")</f>
        <v/>
      </c>
      <c r="CV1010" s="16" t="str">
        <f>IF(COUNTA('Vastgesteld 7-7-2022'!AJ1004:AQ1004)&lt;&gt;0,2,"")</f>
        <v/>
      </c>
      <c r="CW1010" s="16" t="str">
        <f t="shared" si="93"/>
        <v/>
      </c>
      <c r="CX1010" s="16" t="str">
        <f>IF('Vastgesteld 7-7-2022'!AJ1004="x","BB","")</f>
        <v/>
      </c>
      <c r="CY1010" s="16" t="str">
        <f>IF('Vastgesteld 7-7-2022'!AK1004="x","B","")</f>
        <v/>
      </c>
      <c r="CZ1010" s="16" t="str">
        <f>IF('Vastgesteld 7-7-2022'!AL1004="x","L","")</f>
        <v/>
      </c>
      <c r="DA1010" s="16" t="str">
        <f>IF('Vastgesteld 7-7-2022'!AM1004="x","M","")</f>
        <v/>
      </c>
      <c r="DB1010" s="16" t="str">
        <f>IF('Vastgesteld 7-7-2022'!AN1004="x","Z","")</f>
        <v/>
      </c>
      <c r="DC1010" s="16" t="str">
        <f>IF('Vastgesteld 7-7-2022'!AO1004="x","ZZ","")</f>
        <v/>
      </c>
      <c r="DD1010" s="16" t="str">
        <f>IF('Vastgesteld 7-7-2022'!AQ1004="x","1.40","")</f>
        <v/>
      </c>
      <c r="DE1010" s="16" t="str">
        <f>IF(COUNTA('Vastgesteld 7-7-2022'!BH1004:BJ1004)&lt;&gt;0,6,"")</f>
        <v/>
      </c>
      <c r="DF1010" s="16" t="str">
        <f t="shared" si="94"/>
        <v/>
      </c>
      <c r="DG1010" s="16" t="str">
        <f>IF('Vastgesteld 7-7-2022'!BH1004="x","L","")</f>
        <v/>
      </c>
      <c r="DH1010" s="16" t="str">
        <f>IF('Vastgesteld 7-7-2022'!BI1004="x","M","")</f>
        <v/>
      </c>
      <c r="DI1010" s="16" t="str">
        <f>IF('Vastgesteld 7-7-2022'!BJ1004="x","Z","")</f>
        <v/>
      </c>
      <c r="DJ1010" s="16" t="str">
        <f>IF('Vastgesteld 7-7-2022'!BK1004="x","Z","")</f>
        <v/>
      </c>
      <c r="DK1010" s="16" t="str">
        <f>IF(COUNTA('Vastgesteld 7-7-2022'!BM1004:BO1004)&lt;&gt;0,6,"")</f>
        <v/>
      </c>
      <c r="DL1010" s="16" t="str">
        <f t="shared" si="95"/>
        <v/>
      </c>
      <c r="DM1010" s="16" t="str">
        <f>IF('Vastgesteld 7-7-2022'!BM1004="x","L","")</f>
        <v/>
      </c>
      <c r="DN1010" s="16" t="str">
        <f>IF('Vastgesteld 7-7-2022'!BN1004="x","M","")</f>
        <v/>
      </c>
      <c r="DO1010" s="16" t="str">
        <f>IF('Vastgesteld 7-7-2022'!BO1004="x","Z","")</f>
        <v/>
      </c>
      <c r="DP1010" s="16" t="str">
        <f>IF('Vastgesteld 7-7-2022'!BP1004="x","Z","")</f>
        <v/>
      </c>
    </row>
    <row r="1011" spans="1:120" ht="14.4" x14ac:dyDescent="0.3">
      <c r="A1011" s="18">
        <f>'Vastgesteld 7-7-2022'!A1005</f>
        <v>0</v>
      </c>
      <c r="B1011" s="16" t="str">
        <f>IFERROR(VLOOKUP('Vastgesteld 7-7-2022'!#REF!,#REF!,2,FALSE),"")</f>
        <v/>
      </c>
      <c r="C1011" s="16">
        <f>'Vastgesteld 7-7-2022'!E1005</f>
        <v>0</v>
      </c>
      <c r="D1011" s="16" t="str">
        <f>IFERROR(VLOOKUP('Vastgesteld 7-7-2022'!#REF!,#REF!,2,FALSE),"")</f>
        <v/>
      </c>
      <c r="E1011" s="16" t="str">
        <f>IFERROR(VLOOKUP('Vastgesteld 7-7-2022'!#REF!,#REF!,5,FALSE),"")</f>
        <v/>
      </c>
      <c r="F1011" s="16" t="e">
        <f>IF('Vastgesteld 7-7-2022'!#REF!&lt;&gt;"",'Vastgesteld 7-7-2022'!#REF!,"")</f>
        <v>#REF!</v>
      </c>
      <c r="G1011" s="16" t="e">
        <f>IF('Vastgesteld 7-7-2022'!#REF!="Indoor",1,0)</f>
        <v>#REF!</v>
      </c>
      <c r="H1011" s="16" t="e">
        <f>'Vastgesteld 7-7-2022'!#REF!</f>
        <v>#REF!</v>
      </c>
      <c r="I1011" s="16" t="e">
        <f>IF('Vastgesteld 7-7-2022'!#REF!="Nee",0,IF('Vastgesteld 7-7-2022'!#REF!="Ja",1,""))</f>
        <v>#REF!</v>
      </c>
      <c r="J1011" s="16" t="e">
        <f>IF('Vastgesteld 7-7-2022'!#REF!&lt;&gt;"",'Vastgesteld 7-7-2022'!#REF!,"")</f>
        <v>#REF!</v>
      </c>
      <c r="BJ1011" s="16" t="str">
        <f>IF(COUNTA('Vastgesteld 7-7-2022'!T1005:AD1005)&lt;&gt;0,1,"")</f>
        <v/>
      </c>
      <c r="BK1011" s="16" t="str">
        <f t="shared" si="90"/>
        <v/>
      </c>
      <c r="BL1011" s="16" t="str">
        <f>IF('Vastgesteld 7-7-2022'!T1005="x","AA","")</f>
        <v/>
      </c>
      <c r="BM1011" s="16" t="str">
        <f>IF('Vastgesteld 7-7-2022'!U1005="x","A","")</f>
        <v/>
      </c>
      <c r="BN1011" s="16" t="str">
        <f>IF('Vastgesteld 7-7-2022'!V1005="x","B1","")</f>
        <v/>
      </c>
      <c r="BO1011" s="16" t="e">
        <f>IF('Vastgesteld 7-7-2022'!#REF!="x","BB","")</f>
        <v>#REF!</v>
      </c>
      <c r="BP1011" s="16" t="str">
        <f>IF('Vastgesteld 7-7-2022'!X1005="x","B","")</f>
        <v/>
      </c>
      <c r="BQ1011" s="16" t="str">
        <f>IF('Vastgesteld 7-7-2022'!Y1005="x","L1","")</f>
        <v/>
      </c>
      <c r="BR1011" s="16" t="str">
        <f>IF('Vastgesteld 7-7-2022'!Z1005="x","L2","")</f>
        <v/>
      </c>
      <c r="BS1011" s="16" t="str">
        <f>IF('Vastgesteld 7-7-2022'!AA1005="x","M1","")</f>
        <v/>
      </c>
      <c r="BT1011" s="16" t="str">
        <f>IF('Vastgesteld 7-7-2022'!AB1005="x","M2","")</f>
        <v/>
      </c>
      <c r="BU1011" s="16" t="str">
        <f>IF('Vastgesteld 7-7-2022'!AC1005="x","Z1","")</f>
        <v/>
      </c>
      <c r="BV1011" s="16" t="str">
        <f>IF('Vastgesteld 7-7-2022'!AD1005="x","Z2","")</f>
        <v/>
      </c>
      <c r="BW1011" s="16" t="str">
        <f>IF(COUNTA('Vastgesteld 7-7-2022'!K1005:S1005)&lt;&gt;0,1,"")</f>
        <v/>
      </c>
      <c r="BX1011" s="16" t="str">
        <f t="shared" si="91"/>
        <v/>
      </c>
      <c r="BY1011" s="16" t="str">
        <f>IF('Vastgesteld 7-7-2022'!K1005="x","BB","")</f>
        <v/>
      </c>
      <c r="BZ1011" s="16" t="str">
        <f>IF('Vastgesteld 7-7-2022'!L1005="x","B","")</f>
        <v/>
      </c>
      <c r="CA1011" s="16" t="str">
        <f>IF('Vastgesteld 7-7-2022'!M1005="x","L1","")</f>
        <v/>
      </c>
      <c r="CB1011" s="16" t="str">
        <f>IF('Vastgesteld 7-7-2022'!N1005="x","L2","")</f>
        <v/>
      </c>
      <c r="CC1011" s="16" t="str">
        <f>IF('Vastgesteld 7-7-2022'!O1005="x","M1","")</f>
        <v/>
      </c>
      <c r="CD1011" s="16" t="str">
        <f>IF('Vastgesteld 7-7-2022'!P1005="x","M2","")</f>
        <v/>
      </c>
      <c r="CE1011" s="16" t="str">
        <f>IF('Vastgesteld 7-7-2022'!Q1005="x","Z1","")</f>
        <v/>
      </c>
      <c r="CF1011" s="16" t="str">
        <f>IF('Vastgesteld 7-7-2022'!R1005="x","Z2","")</f>
        <v/>
      </c>
      <c r="CG1011" s="16" t="str">
        <f>IF('Vastgesteld 7-7-2022'!S1005="x","ZZL","")</f>
        <v/>
      </c>
      <c r="CL1011" s="16" t="str">
        <f>IF(COUNTA('Vastgesteld 7-7-2022'!AV1005:BF1005)&lt;&gt;0,2,"")</f>
        <v/>
      </c>
      <c r="CM1011" s="16" t="str">
        <f t="shared" si="92"/>
        <v/>
      </c>
      <c r="CN1011" s="16" t="str">
        <f>IF('Vastgesteld 7-7-2022'!AV1005="x","AA","")</f>
        <v/>
      </c>
      <c r="CO1011" s="16" t="str">
        <f>IF('Vastgesteld 7-7-2022'!AW1005="x","A","")</f>
        <v/>
      </c>
      <c r="CP1011" s="16" t="str">
        <f>IF('Vastgesteld 7-7-2022'!AX1005="x","BB","")</f>
        <v/>
      </c>
      <c r="CQ1011" s="16" t="str">
        <f>IF('Vastgesteld 7-7-2022'!AY1005="x","B","")</f>
        <v/>
      </c>
      <c r="CR1011" s="16" t="str">
        <f>IF('Vastgesteld 7-7-2022'!AZ1005="x","L","")</f>
        <v/>
      </c>
      <c r="CS1011" s="16" t="str">
        <f>IF('Vastgesteld 7-7-2022'!BA1005="x","M","")</f>
        <v/>
      </c>
      <c r="CT1011" s="16" t="str">
        <f>IF('Vastgesteld 7-7-2022'!BB1005="x","Z","")</f>
        <v/>
      </c>
      <c r="CU1011" s="16" t="str">
        <f>IF('Vastgesteld 7-7-2022'!BF1005="x","ZZ","")</f>
        <v/>
      </c>
      <c r="CV1011" s="16" t="str">
        <f>IF(COUNTA('Vastgesteld 7-7-2022'!AJ1005:AQ1005)&lt;&gt;0,2,"")</f>
        <v/>
      </c>
      <c r="CW1011" s="16" t="str">
        <f t="shared" si="93"/>
        <v/>
      </c>
      <c r="CX1011" s="16" t="str">
        <f>IF('Vastgesteld 7-7-2022'!AJ1005="x","BB","")</f>
        <v/>
      </c>
      <c r="CY1011" s="16" t="str">
        <f>IF('Vastgesteld 7-7-2022'!AK1005="x","B","")</f>
        <v/>
      </c>
      <c r="CZ1011" s="16" t="str">
        <f>IF('Vastgesteld 7-7-2022'!AL1005="x","L","")</f>
        <v/>
      </c>
      <c r="DA1011" s="16" t="str">
        <f>IF('Vastgesteld 7-7-2022'!AM1005="x","M","")</f>
        <v/>
      </c>
      <c r="DB1011" s="16" t="str">
        <f>IF('Vastgesteld 7-7-2022'!AN1005="x","Z","")</f>
        <v/>
      </c>
      <c r="DC1011" s="16" t="str">
        <f>IF('Vastgesteld 7-7-2022'!AO1005="x","ZZ","")</f>
        <v/>
      </c>
      <c r="DD1011" s="16" t="str">
        <f>IF('Vastgesteld 7-7-2022'!AQ1005="x","1.40","")</f>
        <v/>
      </c>
      <c r="DE1011" s="16" t="str">
        <f>IF(COUNTA('Vastgesteld 7-7-2022'!BH1005:BJ1005)&lt;&gt;0,6,"")</f>
        <v/>
      </c>
      <c r="DF1011" s="16" t="str">
        <f t="shared" si="94"/>
        <v/>
      </c>
      <c r="DG1011" s="16" t="str">
        <f>IF('Vastgesteld 7-7-2022'!BH1005="x","L","")</f>
        <v/>
      </c>
      <c r="DH1011" s="16" t="str">
        <f>IF('Vastgesteld 7-7-2022'!BI1005="x","M","")</f>
        <v/>
      </c>
      <c r="DI1011" s="16" t="str">
        <f>IF('Vastgesteld 7-7-2022'!BJ1005="x","Z","")</f>
        <v/>
      </c>
      <c r="DJ1011" s="16" t="str">
        <f>IF('Vastgesteld 7-7-2022'!BK1005="x","Z","")</f>
        <v/>
      </c>
      <c r="DK1011" s="16" t="str">
        <f>IF(COUNTA('Vastgesteld 7-7-2022'!BM1005:BO1005)&lt;&gt;0,6,"")</f>
        <v/>
      </c>
      <c r="DL1011" s="16" t="str">
        <f t="shared" si="95"/>
        <v/>
      </c>
      <c r="DM1011" s="16" t="str">
        <f>IF('Vastgesteld 7-7-2022'!BM1005="x","L","")</f>
        <v/>
      </c>
      <c r="DN1011" s="16" t="str">
        <f>IF('Vastgesteld 7-7-2022'!BN1005="x","M","")</f>
        <v/>
      </c>
      <c r="DO1011" s="16" t="str">
        <f>IF('Vastgesteld 7-7-2022'!BO1005="x","Z","")</f>
        <v/>
      </c>
      <c r="DP1011" s="16" t="str">
        <f>IF('Vastgesteld 7-7-2022'!BP1005="x","Z","")</f>
        <v/>
      </c>
    </row>
    <row r="1012" spans="1:120" ht="14.4" x14ac:dyDescent="0.3">
      <c r="A1012" s="18">
        <f>'Vastgesteld 7-7-2022'!A1006</f>
        <v>0</v>
      </c>
      <c r="B1012" s="16" t="str">
        <f>IFERROR(VLOOKUP('Vastgesteld 7-7-2022'!#REF!,#REF!,2,FALSE),"")</f>
        <v/>
      </c>
      <c r="C1012" s="16">
        <f>'Vastgesteld 7-7-2022'!E1006</f>
        <v>0</v>
      </c>
      <c r="D1012" s="16" t="str">
        <f>IFERROR(VLOOKUP('Vastgesteld 7-7-2022'!#REF!,#REF!,2,FALSE),"")</f>
        <v/>
      </c>
      <c r="E1012" s="16" t="str">
        <f>IFERROR(VLOOKUP('Vastgesteld 7-7-2022'!#REF!,#REF!,5,FALSE),"")</f>
        <v/>
      </c>
      <c r="F1012" s="16" t="e">
        <f>IF('Vastgesteld 7-7-2022'!#REF!&lt;&gt;"",'Vastgesteld 7-7-2022'!#REF!,"")</f>
        <v>#REF!</v>
      </c>
      <c r="G1012" s="16" t="e">
        <f>IF('Vastgesteld 7-7-2022'!#REF!="Indoor",1,0)</f>
        <v>#REF!</v>
      </c>
      <c r="H1012" s="16" t="e">
        <f>'Vastgesteld 7-7-2022'!#REF!</f>
        <v>#REF!</v>
      </c>
      <c r="I1012" s="16" t="e">
        <f>IF('Vastgesteld 7-7-2022'!#REF!="Nee",0,IF('Vastgesteld 7-7-2022'!#REF!="Ja",1,""))</f>
        <v>#REF!</v>
      </c>
      <c r="J1012" s="16" t="e">
        <f>IF('Vastgesteld 7-7-2022'!#REF!&lt;&gt;"",'Vastgesteld 7-7-2022'!#REF!,"")</f>
        <v>#REF!</v>
      </c>
      <c r="BJ1012" s="16" t="str">
        <f>IF(COUNTA('Vastgesteld 7-7-2022'!T1006:AD1006)&lt;&gt;0,1,"")</f>
        <v/>
      </c>
      <c r="BK1012" s="16" t="str">
        <f t="shared" si="90"/>
        <v/>
      </c>
      <c r="BL1012" s="16" t="str">
        <f>IF('Vastgesteld 7-7-2022'!T1006="x","AA","")</f>
        <v/>
      </c>
      <c r="BM1012" s="16" t="str">
        <f>IF('Vastgesteld 7-7-2022'!U1006="x","A","")</f>
        <v/>
      </c>
      <c r="BN1012" s="16" t="str">
        <f>IF('Vastgesteld 7-7-2022'!V1006="x","B1","")</f>
        <v/>
      </c>
      <c r="BO1012" s="16" t="e">
        <f>IF('Vastgesteld 7-7-2022'!#REF!="x","BB","")</f>
        <v>#REF!</v>
      </c>
      <c r="BP1012" s="16" t="str">
        <f>IF('Vastgesteld 7-7-2022'!X1006="x","B","")</f>
        <v/>
      </c>
      <c r="BQ1012" s="16" t="str">
        <f>IF('Vastgesteld 7-7-2022'!Y1006="x","L1","")</f>
        <v/>
      </c>
      <c r="BR1012" s="16" t="str">
        <f>IF('Vastgesteld 7-7-2022'!Z1006="x","L2","")</f>
        <v/>
      </c>
      <c r="BS1012" s="16" t="str">
        <f>IF('Vastgesteld 7-7-2022'!AA1006="x","M1","")</f>
        <v/>
      </c>
      <c r="BT1012" s="16" t="str">
        <f>IF('Vastgesteld 7-7-2022'!AB1006="x","M2","")</f>
        <v/>
      </c>
      <c r="BU1012" s="16" t="str">
        <f>IF('Vastgesteld 7-7-2022'!AC1006="x","Z1","")</f>
        <v/>
      </c>
      <c r="BV1012" s="16" t="str">
        <f>IF('Vastgesteld 7-7-2022'!AD1006="x","Z2","")</f>
        <v/>
      </c>
      <c r="BW1012" s="16" t="str">
        <f>IF(COUNTA('Vastgesteld 7-7-2022'!K1006:S1006)&lt;&gt;0,1,"")</f>
        <v/>
      </c>
      <c r="BX1012" s="16" t="str">
        <f t="shared" si="91"/>
        <v/>
      </c>
      <c r="BY1012" s="16" t="str">
        <f>IF('Vastgesteld 7-7-2022'!K1006="x","BB","")</f>
        <v/>
      </c>
      <c r="BZ1012" s="16" t="str">
        <f>IF('Vastgesteld 7-7-2022'!L1006="x","B","")</f>
        <v/>
      </c>
      <c r="CA1012" s="16" t="str">
        <f>IF('Vastgesteld 7-7-2022'!M1006="x","L1","")</f>
        <v/>
      </c>
      <c r="CB1012" s="16" t="str">
        <f>IF('Vastgesteld 7-7-2022'!N1006="x","L2","")</f>
        <v/>
      </c>
      <c r="CC1012" s="16" t="str">
        <f>IF('Vastgesteld 7-7-2022'!O1006="x","M1","")</f>
        <v/>
      </c>
      <c r="CD1012" s="16" t="str">
        <f>IF('Vastgesteld 7-7-2022'!P1006="x","M2","")</f>
        <v/>
      </c>
      <c r="CE1012" s="16" t="str">
        <f>IF('Vastgesteld 7-7-2022'!Q1006="x","Z1","")</f>
        <v/>
      </c>
      <c r="CF1012" s="16" t="str">
        <f>IF('Vastgesteld 7-7-2022'!R1006="x","Z2","")</f>
        <v/>
      </c>
      <c r="CG1012" s="16" t="str">
        <f>IF('Vastgesteld 7-7-2022'!S1006="x","ZZL","")</f>
        <v/>
      </c>
      <c r="CL1012" s="16" t="str">
        <f>IF(COUNTA('Vastgesteld 7-7-2022'!AV1006:BF1006)&lt;&gt;0,2,"")</f>
        <v/>
      </c>
      <c r="CM1012" s="16" t="str">
        <f t="shared" si="92"/>
        <v/>
      </c>
      <c r="CN1012" s="16" t="str">
        <f>IF('Vastgesteld 7-7-2022'!AV1006="x","AA","")</f>
        <v/>
      </c>
      <c r="CO1012" s="16" t="str">
        <f>IF('Vastgesteld 7-7-2022'!AW1006="x","A","")</f>
        <v/>
      </c>
      <c r="CP1012" s="16" t="str">
        <f>IF('Vastgesteld 7-7-2022'!AX1006="x","BB","")</f>
        <v/>
      </c>
      <c r="CQ1012" s="16" t="str">
        <f>IF('Vastgesteld 7-7-2022'!AY1006="x","B","")</f>
        <v/>
      </c>
      <c r="CR1012" s="16" t="str">
        <f>IF('Vastgesteld 7-7-2022'!AZ1006="x","L","")</f>
        <v/>
      </c>
      <c r="CS1012" s="16" t="str">
        <f>IF('Vastgesteld 7-7-2022'!BA1006="x","M","")</f>
        <v/>
      </c>
      <c r="CT1012" s="16" t="str">
        <f>IF('Vastgesteld 7-7-2022'!BB1006="x","Z","")</f>
        <v/>
      </c>
      <c r="CU1012" s="16" t="str">
        <f>IF('Vastgesteld 7-7-2022'!BF1006="x","ZZ","")</f>
        <v/>
      </c>
      <c r="CV1012" s="16" t="str">
        <f>IF(COUNTA('Vastgesteld 7-7-2022'!AJ1006:AQ1006)&lt;&gt;0,2,"")</f>
        <v/>
      </c>
      <c r="CW1012" s="16" t="str">
        <f t="shared" si="93"/>
        <v/>
      </c>
      <c r="CX1012" s="16" t="str">
        <f>IF('Vastgesteld 7-7-2022'!AJ1006="x","BB","")</f>
        <v/>
      </c>
      <c r="CY1012" s="16" t="str">
        <f>IF('Vastgesteld 7-7-2022'!AK1006="x","B","")</f>
        <v/>
      </c>
      <c r="CZ1012" s="16" t="str">
        <f>IF('Vastgesteld 7-7-2022'!AL1006="x","L","")</f>
        <v/>
      </c>
      <c r="DA1012" s="16" t="str">
        <f>IF('Vastgesteld 7-7-2022'!AM1006="x","M","")</f>
        <v/>
      </c>
      <c r="DB1012" s="16" t="str">
        <f>IF('Vastgesteld 7-7-2022'!AN1006="x","Z","")</f>
        <v/>
      </c>
      <c r="DC1012" s="16" t="str">
        <f>IF('Vastgesteld 7-7-2022'!AO1006="x","ZZ","")</f>
        <v/>
      </c>
      <c r="DD1012" s="16" t="str">
        <f>IF('Vastgesteld 7-7-2022'!AQ1006="x","1.40","")</f>
        <v/>
      </c>
      <c r="DE1012" s="16" t="str">
        <f>IF(COUNTA('Vastgesteld 7-7-2022'!BH1006:BJ1006)&lt;&gt;0,6,"")</f>
        <v/>
      </c>
      <c r="DF1012" s="16" t="str">
        <f t="shared" si="94"/>
        <v/>
      </c>
      <c r="DG1012" s="16" t="str">
        <f>IF('Vastgesteld 7-7-2022'!BH1006="x","L","")</f>
        <v/>
      </c>
      <c r="DH1012" s="16" t="str">
        <f>IF('Vastgesteld 7-7-2022'!BI1006="x","M","")</f>
        <v/>
      </c>
      <c r="DI1012" s="16" t="str">
        <f>IF('Vastgesteld 7-7-2022'!BJ1006="x","Z","")</f>
        <v/>
      </c>
      <c r="DJ1012" s="16" t="str">
        <f>IF('Vastgesteld 7-7-2022'!BK1006="x","Z","")</f>
        <v/>
      </c>
      <c r="DK1012" s="16" t="str">
        <f>IF(COUNTA('Vastgesteld 7-7-2022'!BM1006:BO1006)&lt;&gt;0,6,"")</f>
        <v/>
      </c>
      <c r="DL1012" s="16" t="str">
        <f t="shared" si="95"/>
        <v/>
      </c>
      <c r="DM1012" s="16" t="str">
        <f>IF('Vastgesteld 7-7-2022'!BM1006="x","L","")</f>
        <v/>
      </c>
      <c r="DN1012" s="16" t="str">
        <f>IF('Vastgesteld 7-7-2022'!BN1006="x","M","")</f>
        <v/>
      </c>
      <c r="DO1012" s="16" t="str">
        <f>IF('Vastgesteld 7-7-2022'!BO1006="x","Z","")</f>
        <v/>
      </c>
      <c r="DP1012" s="16" t="str">
        <f>IF('Vastgesteld 7-7-2022'!BP1006="x","Z","")</f>
        <v/>
      </c>
    </row>
    <row r="1013" spans="1:120" ht="14.4" x14ac:dyDescent="0.3">
      <c r="A1013" s="18">
        <f>'Vastgesteld 7-7-2022'!A1007</f>
        <v>0</v>
      </c>
      <c r="B1013" s="16" t="str">
        <f>IFERROR(VLOOKUP('Vastgesteld 7-7-2022'!#REF!,#REF!,2,FALSE),"")</f>
        <v/>
      </c>
      <c r="C1013" s="16">
        <f>'Vastgesteld 7-7-2022'!E1007</f>
        <v>0</v>
      </c>
      <c r="D1013" s="16" t="str">
        <f>IFERROR(VLOOKUP('Vastgesteld 7-7-2022'!#REF!,#REF!,2,FALSE),"")</f>
        <v/>
      </c>
      <c r="E1013" s="16" t="str">
        <f>IFERROR(VLOOKUP('Vastgesteld 7-7-2022'!#REF!,#REF!,5,FALSE),"")</f>
        <v/>
      </c>
      <c r="F1013" s="16" t="e">
        <f>IF('Vastgesteld 7-7-2022'!#REF!&lt;&gt;"",'Vastgesteld 7-7-2022'!#REF!,"")</f>
        <v>#REF!</v>
      </c>
      <c r="G1013" s="16" t="e">
        <f>IF('Vastgesteld 7-7-2022'!#REF!="Indoor",1,0)</f>
        <v>#REF!</v>
      </c>
      <c r="H1013" s="16" t="e">
        <f>'Vastgesteld 7-7-2022'!#REF!</f>
        <v>#REF!</v>
      </c>
      <c r="I1013" s="16" t="e">
        <f>IF('Vastgesteld 7-7-2022'!#REF!="Nee",0,IF('Vastgesteld 7-7-2022'!#REF!="Ja",1,""))</f>
        <v>#REF!</v>
      </c>
      <c r="J1013" s="16" t="e">
        <f>IF('Vastgesteld 7-7-2022'!#REF!&lt;&gt;"",'Vastgesteld 7-7-2022'!#REF!,"")</f>
        <v>#REF!</v>
      </c>
      <c r="BJ1013" s="16" t="str">
        <f>IF(COUNTA('Vastgesteld 7-7-2022'!T1007:AD1007)&lt;&gt;0,1,"")</f>
        <v/>
      </c>
      <c r="BK1013" s="16" t="str">
        <f t="shared" si="90"/>
        <v/>
      </c>
      <c r="BL1013" s="16" t="str">
        <f>IF('Vastgesteld 7-7-2022'!T1007="x","AA","")</f>
        <v/>
      </c>
      <c r="BM1013" s="16" t="str">
        <f>IF('Vastgesteld 7-7-2022'!U1007="x","A","")</f>
        <v/>
      </c>
      <c r="BN1013" s="16" t="str">
        <f>IF('Vastgesteld 7-7-2022'!V1007="x","B1","")</f>
        <v/>
      </c>
      <c r="BO1013" s="16" t="e">
        <f>IF('Vastgesteld 7-7-2022'!#REF!="x","BB","")</f>
        <v>#REF!</v>
      </c>
      <c r="BP1013" s="16" t="str">
        <f>IF('Vastgesteld 7-7-2022'!X1007="x","B","")</f>
        <v/>
      </c>
      <c r="BQ1013" s="16" t="str">
        <f>IF('Vastgesteld 7-7-2022'!Y1007="x","L1","")</f>
        <v/>
      </c>
      <c r="BR1013" s="16" t="str">
        <f>IF('Vastgesteld 7-7-2022'!Z1007="x","L2","")</f>
        <v/>
      </c>
      <c r="BS1013" s="16" t="str">
        <f>IF('Vastgesteld 7-7-2022'!AA1007="x","M1","")</f>
        <v/>
      </c>
      <c r="BT1013" s="16" t="str">
        <f>IF('Vastgesteld 7-7-2022'!AB1007="x","M2","")</f>
        <v/>
      </c>
      <c r="BU1013" s="16" t="str">
        <f>IF('Vastgesteld 7-7-2022'!AC1007="x","Z1","")</f>
        <v/>
      </c>
      <c r="BV1013" s="16" t="str">
        <f>IF('Vastgesteld 7-7-2022'!AD1007="x","Z2","")</f>
        <v/>
      </c>
      <c r="BW1013" s="16" t="str">
        <f>IF(COUNTA('Vastgesteld 7-7-2022'!K1007:S1007)&lt;&gt;0,1,"")</f>
        <v/>
      </c>
      <c r="BX1013" s="16" t="str">
        <f t="shared" si="91"/>
        <v/>
      </c>
      <c r="BY1013" s="16" t="str">
        <f>IF('Vastgesteld 7-7-2022'!K1007="x","BB","")</f>
        <v/>
      </c>
      <c r="BZ1013" s="16" t="str">
        <f>IF('Vastgesteld 7-7-2022'!L1007="x","B","")</f>
        <v/>
      </c>
      <c r="CA1013" s="16" t="str">
        <f>IF('Vastgesteld 7-7-2022'!M1007="x","L1","")</f>
        <v/>
      </c>
      <c r="CB1013" s="16" t="str">
        <f>IF('Vastgesteld 7-7-2022'!N1007="x","L2","")</f>
        <v/>
      </c>
      <c r="CC1013" s="16" t="str">
        <f>IF('Vastgesteld 7-7-2022'!O1007="x","M1","")</f>
        <v/>
      </c>
      <c r="CD1013" s="16" t="str">
        <f>IF('Vastgesteld 7-7-2022'!P1007="x","M2","")</f>
        <v/>
      </c>
      <c r="CE1013" s="16" t="str">
        <f>IF('Vastgesteld 7-7-2022'!Q1007="x","Z1","")</f>
        <v/>
      </c>
      <c r="CF1013" s="16" t="str">
        <f>IF('Vastgesteld 7-7-2022'!R1007="x","Z2","")</f>
        <v/>
      </c>
      <c r="CG1013" s="16" t="str">
        <f>IF('Vastgesteld 7-7-2022'!S1007="x","ZZL","")</f>
        <v/>
      </c>
      <c r="CL1013" s="16" t="str">
        <f>IF(COUNTA('Vastgesteld 7-7-2022'!AV1007:BF1007)&lt;&gt;0,2,"")</f>
        <v/>
      </c>
      <c r="CM1013" s="16" t="str">
        <f t="shared" si="92"/>
        <v/>
      </c>
      <c r="CN1013" s="16" t="str">
        <f>IF('Vastgesteld 7-7-2022'!AV1007="x","AA","")</f>
        <v/>
      </c>
      <c r="CO1013" s="16" t="str">
        <f>IF('Vastgesteld 7-7-2022'!AW1007="x","A","")</f>
        <v/>
      </c>
      <c r="CP1013" s="16" t="str">
        <f>IF('Vastgesteld 7-7-2022'!AX1007="x","BB","")</f>
        <v/>
      </c>
      <c r="CQ1013" s="16" t="str">
        <f>IF('Vastgesteld 7-7-2022'!AY1007="x","B","")</f>
        <v/>
      </c>
      <c r="CR1013" s="16" t="str">
        <f>IF('Vastgesteld 7-7-2022'!AZ1007="x","L","")</f>
        <v/>
      </c>
      <c r="CS1013" s="16" t="str">
        <f>IF('Vastgesteld 7-7-2022'!BA1007="x","M","")</f>
        <v/>
      </c>
      <c r="CT1013" s="16" t="str">
        <f>IF('Vastgesteld 7-7-2022'!BB1007="x","Z","")</f>
        <v/>
      </c>
      <c r="CU1013" s="16" t="str">
        <f>IF('Vastgesteld 7-7-2022'!BF1007="x","ZZ","")</f>
        <v/>
      </c>
      <c r="CV1013" s="16" t="str">
        <f>IF(COUNTA('Vastgesteld 7-7-2022'!AJ1007:AQ1007)&lt;&gt;0,2,"")</f>
        <v/>
      </c>
      <c r="CW1013" s="16" t="str">
        <f t="shared" si="93"/>
        <v/>
      </c>
      <c r="CX1013" s="16" t="str">
        <f>IF('Vastgesteld 7-7-2022'!AJ1007="x","BB","")</f>
        <v/>
      </c>
      <c r="CY1013" s="16" t="str">
        <f>IF('Vastgesteld 7-7-2022'!AK1007="x","B","")</f>
        <v/>
      </c>
      <c r="CZ1013" s="16" t="str">
        <f>IF('Vastgesteld 7-7-2022'!AL1007="x","L","")</f>
        <v/>
      </c>
      <c r="DA1013" s="16" t="str">
        <f>IF('Vastgesteld 7-7-2022'!AM1007="x","M","")</f>
        <v/>
      </c>
      <c r="DB1013" s="16" t="str">
        <f>IF('Vastgesteld 7-7-2022'!AN1007="x","Z","")</f>
        <v/>
      </c>
      <c r="DC1013" s="16" t="str">
        <f>IF('Vastgesteld 7-7-2022'!AO1007="x","ZZ","")</f>
        <v/>
      </c>
      <c r="DD1013" s="16" t="str">
        <f>IF('Vastgesteld 7-7-2022'!AQ1007="x","1.40","")</f>
        <v/>
      </c>
      <c r="DE1013" s="16" t="str">
        <f>IF(COUNTA('Vastgesteld 7-7-2022'!BH1007:BJ1007)&lt;&gt;0,6,"")</f>
        <v/>
      </c>
      <c r="DF1013" s="16" t="str">
        <f t="shared" si="94"/>
        <v/>
      </c>
      <c r="DG1013" s="16" t="str">
        <f>IF('Vastgesteld 7-7-2022'!BH1007="x","L","")</f>
        <v/>
      </c>
      <c r="DH1013" s="16" t="str">
        <f>IF('Vastgesteld 7-7-2022'!BI1007="x","M","")</f>
        <v/>
      </c>
      <c r="DI1013" s="16" t="str">
        <f>IF('Vastgesteld 7-7-2022'!BJ1007="x","Z","")</f>
        <v/>
      </c>
      <c r="DJ1013" s="16" t="str">
        <f>IF('Vastgesteld 7-7-2022'!BK1007="x","Z","")</f>
        <v/>
      </c>
      <c r="DK1013" s="16" t="str">
        <f>IF(COUNTA('Vastgesteld 7-7-2022'!BM1007:BO1007)&lt;&gt;0,6,"")</f>
        <v/>
      </c>
      <c r="DL1013" s="16" t="str">
        <f t="shared" si="95"/>
        <v/>
      </c>
      <c r="DM1013" s="16" t="str">
        <f>IF('Vastgesteld 7-7-2022'!BM1007="x","L","")</f>
        <v/>
      </c>
      <c r="DN1013" s="16" t="str">
        <f>IF('Vastgesteld 7-7-2022'!BN1007="x","M","")</f>
        <v/>
      </c>
      <c r="DO1013" s="16" t="str">
        <f>IF('Vastgesteld 7-7-2022'!BO1007="x","Z","")</f>
        <v/>
      </c>
      <c r="DP1013" s="16" t="str">
        <f>IF('Vastgesteld 7-7-2022'!BP1007="x","Z","")</f>
        <v/>
      </c>
    </row>
    <row r="1014" spans="1:120" ht="14.4" x14ac:dyDescent="0.3">
      <c r="A1014" s="18">
        <f>'Vastgesteld 7-7-2022'!A1008</f>
        <v>0</v>
      </c>
      <c r="B1014" s="16" t="str">
        <f>IFERROR(VLOOKUP('Vastgesteld 7-7-2022'!#REF!,#REF!,2,FALSE),"")</f>
        <v/>
      </c>
      <c r="C1014" s="16">
        <f>'Vastgesteld 7-7-2022'!E1008</f>
        <v>0</v>
      </c>
      <c r="D1014" s="16" t="str">
        <f>IFERROR(VLOOKUP('Vastgesteld 7-7-2022'!#REF!,#REF!,2,FALSE),"")</f>
        <v/>
      </c>
      <c r="E1014" s="16" t="str">
        <f>IFERROR(VLOOKUP('Vastgesteld 7-7-2022'!#REF!,#REF!,5,FALSE),"")</f>
        <v/>
      </c>
      <c r="F1014" s="16" t="e">
        <f>IF('Vastgesteld 7-7-2022'!#REF!&lt;&gt;"",'Vastgesteld 7-7-2022'!#REF!,"")</f>
        <v>#REF!</v>
      </c>
      <c r="G1014" s="16" t="e">
        <f>IF('Vastgesteld 7-7-2022'!#REF!="Indoor",1,0)</f>
        <v>#REF!</v>
      </c>
      <c r="H1014" s="16" t="e">
        <f>'Vastgesteld 7-7-2022'!#REF!</f>
        <v>#REF!</v>
      </c>
      <c r="I1014" s="16" t="e">
        <f>IF('Vastgesteld 7-7-2022'!#REF!="Nee",0,IF('Vastgesteld 7-7-2022'!#REF!="Ja",1,""))</f>
        <v>#REF!</v>
      </c>
      <c r="J1014" s="16" t="e">
        <f>IF('Vastgesteld 7-7-2022'!#REF!&lt;&gt;"",'Vastgesteld 7-7-2022'!#REF!,"")</f>
        <v>#REF!</v>
      </c>
      <c r="BJ1014" s="16" t="str">
        <f>IF(COUNTA('Vastgesteld 7-7-2022'!T1008:AD1008)&lt;&gt;0,1,"")</f>
        <v/>
      </c>
      <c r="BK1014" s="16" t="str">
        <f t="shared" si="90"/>
        <v/>
      </c>
      <c r="BL1014" s="16" t="str">
        <f>IF('Vastgesteld 7-7-2022'!T1008="x","AA","")</f>
        <v/>
      </c>
      <c r="BM1014" s="16" t="str">
        <f>IF('Vastgesteld 7-7-2022'!U1008="x","A","")</f>
        <v/>
      </c>
      <c r="BN1014" s="16" t="str">
        <f>IF('Vastgesteld 7-7-2022'!V1008="x","B1","")</f>
        <v/>
      </c>
      <c r="BO1014" s="16" t="e">
        <f>IF('Vastgesteld 7-7-2022'!#REF!="x","BB","")</f>
        <v>#REF!</v>
      </c>
      <c r="BP1014" s="16" t="str">
        <f>IF('Vastgesteld 7-7-2022'!X1008="x","B","")</f>
        <v/>
      </c>
      <c r="BQ1014" s="16" t="str">
        <f>IF('Vastgesteld 7-7-2022'!Y1008="x","L1","")</f>
        <v/>
      </c>
      <c r="BR1014" s="16" t="str">
        <f>IF('Vastgesteld 7-7-2022'!Z1008="x","L2","")</f>
        <v/>
      </c>
      <c r="BS1014" s="16" t="str">
        <f>IF('Vastgesteld 7-7-2022'!AA1008="x","M1","")</f>
        <v/>
      </c>
      <c r="BT1014" s="16" t="str">
        <f>IF('Vastgesteld 7-7-2022'!AB1008="x","M2","")</f>
        <v/>
      </c>
      <c r="BU1014" s="16" t="str">
        <f>IF('Vastgesteld 7-7-2022'!AC1008="x","Z1","")</f>
        <v/>
      </c>
      <c r="BV1014" s="16" t="str">
        <f>IF('Vastgesteld 7-7-2022'!AD1008="x","Z2","")</f>
        <v/>
      </c>
      <c r="BW1014" s="16" t="str">
        <f>IF(COUNTA('Vastgesteld 7-7-2022'!K1008:S1008)&lt;&gt;0,1,"")</f>
        <v/>
      </c>
      <c r="BX1014" s="16" t="str">
        <f t="shared" si="91"/>
        <v/>
      </c>
      <c r="BY1014" s="16" t="str">
        <f>IF('Vastgesteld 7-7-2022'!K1008="x","BB","")</f>
        <v/>
      </c>
      <c r="BZ1014" s="16" t="str">
        <f>IF('Vastgesteld 7-7-2022'!L1008="x","B","")</f>
        <v/>
      </c>
      <c r="CA1014" s="16" t="str">
        <f>IF('Vastgesteld 7-7-2022'!M1008="x","L1","")</f>
        <v/>
      </c>
      <c r="CB1014" s="16" t="str">
        <f>IF('Vastgesteld 7-7-2022'!N1008="x","L2","")</f>
        <v/>
      </c>
      <c r="CC1014" s="16" t="str">
        <f>IF('Vastgesteld 7-7-2022'!O1008="x","M1","")</f>
        <v/>
      </c>
      <c r="CD1014" s="16" t="str">
        <f>IF('Vastgesteld 7-7-2022'!P1008="x","M2","")</f>
        <v/>
      </c>
      <c r="CE1014" s="16" t="str">
        <f>IF('Vastgesteld 7-7-2022'!Q1008="x","Z1","")</f>
        <v/>
      </c>
      <c r="CF1014" s="16" t="str">
        <f>IF('Vastgesteld 7-7-2022'!R1008="x","Z2","")</f>
        <v/>
      </c>
      <c r="CG1014" s="16" t="str">
        <f>IF('Vastgesteld 7-7-2022'!S1008="x","ZZL","")</f>
        <v/>
      </c>
      <c r="CL1014" s="16" t="str">
        <f>IF(COUNTA('Vastgesteld 7-7-2022'!AV1008:BF1008)&lt;&gt;0,2,"")</f>
        <v/>
      </c>
      <c r="CM1014" s="16" t="str">
        <f t="shared" si="92"/>
        <v/>
      </c>
      <c r="CN1014" s="16" t="str">
        <f>IF('Vastgesteld 7-7-2022'!AV1008="x","AA","")</f>
        <v/>
      </c>
      <c r="CO1014" s="16" t="str">
        <f>IF('Vastgesteld 7-7-2022'!AW1008="x","A","")</f>
        <v/>
      </c>
      <c r="CP1014" s="16" t="str">
        <f>IF('Vastgesteld 7-7-2022'!AX1008="x","BB","")</f>
        <v/>
      </c>
      <c r="CQ1014" s="16" t="str">
        <f>IF('Vastgesteld 7-7-2022'!AY1008="x","B","")</f>
        <v/>
      </c>
      <c r="CR1014" s="16" t="str">
        <f>IF('Vastgesteld 7-7-2022'!AZ1008="x","L","")</f>
        <v/>
      </c>
      <c r="CS1014" s="16" t="str">
        <f>IF('Vastgesteld 7-7-2022'!BA1008="x","M","")</f>
        <v/>
      </c>
      <c r="CT1014" s="16" t="str">
        <f>IF('Vastgesteld 7-7-2022'!BB1008="x","Z","")</f>
        <v/>
      </c>
      <c r="CU1014" s="16" t="str">
        <f>IF('Vastgesteld 7-7-2022'!BF1008="x","ZZ","")</f>
        <v/>
      </c>
      <c r="CV1014" s="16" t="str">
        <f>IF(COUNTA('Vastgesteld 7-7-2022'!AJ1008:AQ1008)&lt;&gt;0,2,"")</f>
        <v/>
      </c>
      <c r="CW1014" s="16" t="str">
        <f t="shared" si="93"/>
        <v/>
      </c>
      <c r="CX1014" s="16" t="str">
        <f>IF('Vastgesteld 7-7-2022'!AJ1008="x","BB","")</f>
        <v/>
      </c>
      <c r="CY1014" s="16" t="str">
        <f>IF('Vastgesteld 7-7-2022'!AK1008="x","B","")</f>
        <v/>
      </c>
      <c r="CZ1014" s="16" t="str">
        <f>IF('Vastgesteld 7-7-2022'!AL1008="x","L","")</f>
        <v/>
      </c>
      <c r="DA1014" s="16" t="str">
        <f>IF('Vastgesteld 7-7-2022'!AM1008="x","M","")</f>
        <v/>
      </c>
      <c r="DB1014" s="16" t="str">
        <f>IF('Vastgesteld 7-7-2022'!AN1008="x","Z","")</f>
        <v/>
      </c>
      <c r="DC1014" s="16" t="str">
        <f>IF('Vastgesteld 7-7-2022'!AO1008="x","ZZ","")</f>
        <v/>
      </c>
      <c r="DD1014" s="16" t="str">
        <f>IF('Vastgesteld 7-7-2022'!AQ1008="x","1.40","")</f>
        <v/>
      </c>
      <c r="DE1014" s="16" t="str">
        <f>IF(COUNTA('Vastgesteld 7-7-2022'!BH1008:BJ1008)&lt;&gt;0,6,"")</f>
        <v/>
      </c>
      <c r="DF1014" s="16" t="str">
        <f t="shared" si="94"/>
        <v/>
      </c>
      <c r="DG1014" s="16" t="str">
        <f>IF('Vastgesteld 7-7-2022'!BH1008="x","L","")</f>
        <v/>
      </c>
      <c r="DH1014" s="16" t="str">
        <f>IF('Vastgesteld 7-7-2022'!BI1008="x","M","")</f>
        <v/>
      </c>
      <c r="DI1014" s="16" t="str">
        <f>IF('Vastgesteld 7-7-2022'!BJ1008="x","Z","")</f>
        <v/>
      </c>
      <c r="DJ1014" s="16" t="str">
        <f>IF('Vastgesteld 7-7-2022'!BK1008="x","Z","")</f>
        <v/>
      </c>
      <c r="DK1014" s="16" t="str">
        <f>IF(COUNTA('Vastgesteld 7-7-2022'!BM1008:BO1008)&lt;&gt;0,6,"")</f>
        <v/>
      </c>
      <c r="DL1014" s="16" t="str">
        <f t="shared" si="95"/>
        <v/>
      </c>
      <c r="DM1014" s="16" t="str">
        <f>IF('Vastgesteld 7-7-2022'!BM1008="x","L","")</f>
        <v/>
      </c>
      <c r="DN1014" s="16" t="str">
        <f>IF('Vastgesteld 7-7-2022'!BN1008="x","M","")</f>
        <v/>
      </c>
      <c r="DO1014" s="16" t="str">
        <f>IF('Vastgesteld 7-7-2022'!BO1008="x","Z","")</f>
        <v/>
      </c>
      <c r="DP1014" s="16" t="str">
        <f>IF('Vastgesteld 7-7-2022'!BP1008="x","Z","")</f>
        <v/>
      </c>
    </row>
    <row r="1015" spans="1:120" ht="14.4" x14ac:dyDescent="0.3">
      <c r="A1015" s="18">
        <f>'Vastgesteld 7-7-2022'!A1009</f>
        <v>0</v>
      </c>
      <c r="B1015" s="16" t="str">
        <f>IFERROR(VLOOKUP('Vastgesteld 7-7-2022'!#REF!,#REF!,2,FALSE),"")</f>
        <v/>
      </c>
      <c r="C1015" s="16">
        <f>'Vastgesteld 7-7-2022'!E1009</f>
        <v>0</v>
      </c>
      <c r="D1015" s="16" t="str">
        <f>IFERROR(VLOOKUP('Vastgesteld 7-7-2022'!#REF!,#REF!,2,FALSE),"")</f>
        <v/>
      </c>
      <c r="E1015" s="16" t="str">
        <f>IFERROR(VLOOKUP('Vastgesteld 7-7-2022'!#REF!,#REF!,5,FALSE),"")</f>
        <v/>
      </c>
      <c r="F1015" s="16" t="e">
        <f>IF('Vastgesteld 7-7-2022'!#REF!&lt;&gt;"",'Vastgesteld 7-7-2022'!#REF!,"")</f>
        <v>#REF!</v>
      </c>
      <c r="G1015" s="16" t="e">
        <f>IF('Vastgesteld 7-7-2022'!#REF!="Indoor",1,0)</f>
        <v>#REF!</v>
      </c>
      <c r="H1015" s="16" t="e">
        <f>'Vastgesteld 7-7-2022'!#REF!</f>
        <v>#REF!</v>
      </c>
      <c r="I1015" s="16" t="e">
        <f>IF('Vastgesteld 7-7-2022'!#REF!="Nee",0,IF('Vastgesteld 7-7-2022'!#REF!="Ja",1,""))</f>
        <v>#REF!</v>
      </c>
      <c r="J1015" s="16" t="e">
        <f>IF('Vastgesteld 7-7-2022'!#REF!&lt;&gt;"",'Vastgesteld 7-7-2022'!#REF!,"")</f>
        <v>#REF!</v>
      </c>
      <c r="BJ1015" s="16" t="str">
        <f>IF(COUNTA('Vastgesteld 7-7-2022'!T1009:AD1009)&lt;&gt;0,1,"")</f>
        <v/>
      </c>
      <c r="BK1015" s="16" t="str">
        <f t="shared" si="90"/>
        <v/>
      </c>
      <c r="BL1015" s="16" t="str">
        <f>IF('Vastgesteld 7-7-2022'!T1009="x","AA","")</f>
        <v/>
      </c>
      <c r="BM1015" s="16" t="str">
        <f>IF('Vastgesteld 7-7-2022'!U1009="x","A","")</f>
        <v/>
      </c>
      <c r="BN1015" s="16" t="str">
        <f>IF('Vastgesteld 7-7-2022'!V1009="x","B1","")</f>
        <v/>
      </c>
      <c r="BO1015" s="16" t="e">
        <f>IF('Vastgesteld 7-7-2022'!#REF!="x","BB","")</f>
        <v>#REF!</v>
      </c>
      <c r="BP1015" s="16" t="str">
        <f>IF('Vastgesteld 7-7-2022'!X1009="x","B","")</f>
        <v/>
      </c>
      <c r="BQ1015" s="16" t="str">
        <f>IF('Vastgesteld 7-7-2022'!Y1009="x","L1","")</f>
        <v/>
      </c>
      <c r="BR1015" s="16" t="str">
        <f>IF('Vastgesteld 7-7-2022'!Z1009="x","L2","")</f>
        <v/>
      </c>
      <c r="BS1015" s="16" t="str">
        <f>IF('Vastgesteld 7-7-2022'!AA1009="x","M1","")</f>
        <v/>
      </c>
      <c r="BT1015" s="16" t="str">
        <f>IF('Vastgesteld 7-7-2022'!AB1009="x","M2","")</f>
        <v/>
      </c>
      <c r="BU1015" s="16" t="str">
        <f>IF('Vastgesteld 7-7-2022'!AC1009="x","Z1","")</f>
        <v/>
      </c>
      <c r="BV1015" s="16" t="str">
        <f>IF('Vastgesteld 7-7-2022'!AD1009="x","Z2","")</f>
        <v/>
      </c>
      <c r="BW1015" s="16" t="str">
        <f>IF(COUNTA('Vastgesteld 7-7-2022'!K1009:S1009)&lt;&gt;0,1,"")</f>
        <v/>
      </c>
      <c r="BX1015" s="16" t="str">
        <f t="shared" si="91"/>
        <v/>
      </c>
      <c r="BY1015" s="16" t="str">
        <f>IF('Vastgesteld 7-7-2022'!K1009="x","BB","")</f>
        <v/>
      </c>
      <c r="BZ1015" s="16" t="str">
        <f>IF('Vastgesteld 7-7-2022'!L1009="x","B","")</f>
        <v/>
      </c>
      <c r="CA1015" s="16" t="str">
        <f>IF('Vastgesteld 7-7-2022'!M1009="x","L1","")</f>
        <v/>
      </c>
      <c r="CB1015" s="16" t="str">
        <f>IF('Vastgesteld 7-7-2022'!N1009="x","L2","")</f>
        <v/>
      </c>
      <c r="CC1015" s="16" t="str">
        <f>IF('Vastgesteld 7-7-2022'!O1009="x","M1","")</f>
        <v/>
      </c>
      <c r="CD1015" s="16" t="str">
        <f>IF('Vastgesteld 7-7-2022'!P1009="x","M2","")</f>
        <v/>
      </c>
      <c r="CE1015" s="16" t="str">
        <f>IF('Vastgesteld 7-7-2022'!Q1009="x","Z1","")</f>
        <v/>
      </c>
      <c r="CF1015" s="16" t="str">
        <f>IF('Vastgesteld 7-7-2022'!R1009="x","Z2","")</f>
        <v/>
      </c>
      <c r="CG1015" s="16" t="str">
        <f>IF('Vastgesteld 7-7-2022'!S1009="x","ZZL","")</f>
        <v/>
      </c>
      <c r="CL1015" s="16" t="str">
        <f>IF(COUNTA('Vastgesteld 7-7-2022'!AV1009:BF1009)&lt;&gt;0,2,"")</f>
        <v/>
      </c>
      <c r="CM1015" s="16" t="str">
        <f t="shared" si="92"/>
        <v/>
      </c>
      <c r="CN1015" s="16" t="str">
        <f>IF('Vastgesteld 7-7-2022'!AV1009="x","AA","")</f>
        <v/>
      </c>
      <c r="CO1015" s="16" t="str">
        <f>IF('Vastgesteld 7-7-2022'!AW1009="x","A","")</f>
        <v/>
      </c>
      <c r="CP1015" s="16" t="str">
        <f>IF('Vastgesteld 7-7-2022'!AX1009="x","BB","")</f>
        <v/>
      </c>
      <c r="CQ1015" s="16" t="str">
        <f>IF('Vastgesteld 7-7-2022'!AY1009="x","B","")</f>
        <v/>
      </c>
      <c r="CR1015" s="16" t="str">
        <f>IF('Vastgesteld 7-7-2022'!AZ1009="x","L","")</f>
        <v/>
      </c>
      <c r="CS1015" s="16" t="str">
        <f>IF('Vastgesteld 7-7-2022'!BA1009="x","M","")</f>
        <v/>
      </c>
      <c r="CT1015" s="16" t="str">
        <f>IF('Vastgesteld 7-7-2022'!BB1009="x","Z","")</f>
        <v/>
      </c>
      <c r="CU1015" s="16" t="str">
        <f>IF('Vastgesteld 7-7-2022'!BF1009="x","ZZ","")</f>
        <v/>
      </c>
      <c r="CV1015" s="16" t="str">
        <f>IF(COUNTA('Vastgesteld 7-7-2022'!AJ1009:AQ1009)&lt;&gt;0,2,"")</f>
        <v/>
      </c>
      <c r="CW1015" s="16" t="str">
        <f t="shared" si="93"/>
        <v/>
      </c>
      <c r="CX1015" s="16" t="str">
        <f>IF('Vastgesteld 7-7-2022'!AJ1009="x","BB","")</f>
        <v/>
      </c>
      <c r="CY1015" s="16" t="str">
        <f>IF('Vastgesteld 7-7-2022'!AK1009="x","B","")</f>
        <v/>
      </c>
      <c r="CZ1015" s="16" t="str">
        <f>IF('Vastgesteld 7-7-2022'!AL1009="x","L","")</f>
        <v/>
      </c>
      <c r="DA1015" s="16" t="str">
        <f>IF('Vastgesteld 7-7-2022'!AM1009="x","M","")</f>
        <v/>
      </c>
      <c r="DB1015" s="16" t="str">
        <f>IF('Vastgesteld 7-7-2022'!AN1009="x","Z","")</f>
        <v/>
      </c>
      <c r="DC1015" s="16" t="str">
        <f>IF('Vastgesteld 7-7-2022'!AO1009="x","ZZ","")</f>
        <v/>
      </c>
      <c r="DD1015" s="16" t="str">
        <f>IF('Vastgesteld 7-7-2022'!AQ1009="x","1.40","")</f>
        <v/>
      </c>
      <c r="DE1015" s="16" t="str">
        <f>IF(COUNTA('Vastgesteld 7-7-2022'!BH1009:BJ1009)&lt;&gt;0,6,"")</f>
        <v/>
      </c>
      <c r="DF1015" s="16" t="str">
        <f t="shared" si="94"/>
        <v/>
      </c>
      <c r="DG1015" s="16" t="str">
        <f>IF('Vastgesteld 7-7-2022'!BH1009="x","L","")</f>
        <v/>
      </c>
      <c r="DH1015" s="16" t="str">
        <f>IF('Vastgesteld 7-7-2022'!BI1009="x","M","")</f>
        <v/>
      </c>
      <c r="DI1015" s="16" t="str">
        <f>IF('Vastgesteld 7-7-2022'!BJ1009="x","Z","")</f>
        <v/>
      </c>
      <c r="DJ1015" s="16" t="str">
        <f>IF('Vastgesteld 7-7-2022'!BK1009="x","Z","")</f>
        <v/>
      </c>
      <c r="DK1015" s="16" t="str">
        <f>IF(COUNTA('Vastgesteld 7-7-2022'!BM1009:BO1009)&lt;&gt;0,6,"")</f>
        <v/>
      </c>
      <c r="DL1015" s="16" t="str">
        <f t="shared" si="95"/>
        <v/>
      </c>
      <c r="DM1015" s="16" t="str">
        <f>IF('Vastgesteld 7-7-2022'!BM1009="x","L","")</f>
        <v/>
      </c>
      <c r="DN1015" s="16" t="str">
        <f>IF('Vastgesteld 7-7-2022'!BN1009="x","M","")</f>
        <v/>
      </c>
      <c r="DO1015" s="16" t="str">
        <f>IF('Vastgesteld 7-7-2022'!BO1009="x","Z","")</f>
        <v/>
      </c>
      <c r="DP1015" s="16" t="str">
        <f>IF('Vastgesteld 7-7-2022'!BP1009="x","Z","")</f>
        <v/>
      </c>
    </row>
    <row r="1016" spans="1:120" ht="14.4" x14ac:dyDescent="0.3">
      <c r="A1016" s="18">
        <f>'Vastgesteld 7-7-2022'!A1010</f>
        <v>0</v>
      </c>
      <c r="B1016" s="16" t="str">
        <f>IFERROR(VLOOKUP('Vastgesteld 7-7-2022'!#REF!,#REF!,2,FALSE),"")</f>
        <v/>
      </c>
      <c r="C1016" s="16">
        <f>'Vastgesteld 7-7-2022'!E1010</f>
        <v>0</v>
      </c>
      <c r="D1016" s="16" t="str">
        <f>IFERROR(VLOOKUP('Vastgesteld 7-7-2022'!#REF!,#REF!,2,FALSE),"")</f>
        <v/>
      </c>
      <c r="E1016" s="16" t="str">
        <f>IFERROR(VLOOKUP('Vastgesteld 7-7-2022'!#REF!,#REF!,5,FALSE),"")</f>
        <v/>
      </c>
      <c r="F1016" s="16" t="e">
        <f>IF('Vastgesteld 7-7-2022'!#REF!&lt;&gt;"",'Vastgesteld 7-7-2022'!#REF!,"")</f>
        <v>#REF!</v>
      </c>
      <c r="G1016" s="16" t="e">
        <f>IF('Vastgesteld 7-7-2022'!#REF!="Indoor",1,0)</f>
        <v>#REF!</v>
      </c>
      <c r="H1016" s="16" t="e">
        <f>'Vastgesteld 7-7-2022'!#REF!</f>
        <v>#REF!</v>
      </c>
      <c r="I1016" s="16" t="e">
        <f>IF('Vastgesteld 7-7-2022'!#REF!="Nee",0,IF('Vastgesteld 7-7-2022'!#REF!="Ja",1,""))</f>
        <v>#REF!</v>
      </c>
      <c r="J1016" s="16" t="e">
        <f>IF('Vastgesteld 7-7-2022'!#REF!&lt;&gt;"",'Vastgesteld 7-7-2022'!#REF!,"")</f>
        <v>#REF!</v>
      </c>
      <c r="BJ1016" s="16" t="str">
        <f>IF(COUNTA('Vastgesteld 7-7-2022'!T1010:AD1010)&lt;&gt;0,1,"")</f>
        <v/>
      </c>
      <c r="BK1016" s="16" t="str">
        <f t="shared" si="90"/>
        <v/>
      </c>
      <c r="BL1016" s="16" t="str">
        <f>IF('Vastgesteld 7-7-2022'!T1010="x","AA","")</f>
        <v/>
      </c>
      <c r="BM1016" s="16" t="str">
        <f>IF('Vastgesteld 7-7-2022'!U1010="x","A","")</f>
        <v/>
      </c>
      <c r="BN1016" s="16" t="str">
        <f>IF('Vastgesteld 7-7-2022'!V1010="x","B1","")</f>
        <v/>
      </c>
      <c r="BO1016" s="16" t="e">
        <f>IF('Vastgesteld 7-7-2022'!#REF!="x","BB","")</f>
        <v>#REF!</v>
      </c>
      <c r="BP1016" s="16" t="str">
        <f>IF('Vastgesteld 7-7-2022'!X1010="x","B","")</f>
        <v/>
      </c>
      <c r="BQ1016" s="16" t="str">
        <f>IF('Vastgesteld 7-7-2022'!Y1010="x","L1","")</f>
        <v/>
      </c>
      <c r="BR1016" s="16" t="str">
        <f>IF('Vastgesteld 7-7-2022'!Z1010="x","L2","")</f>
        <v/>
      </c>
      <c r="BS1016" s="16" t="str">
        <f>IF('Vastgesteld 7-7-2022'!AA1010="x","M1","")</f>
        <v/>
      </c>
      <c r="BT1016" s="16" t="str">
        <f>IF('Vastgesteld 7-7-2022'!AB1010="x","M2","")</f>
        <v/>
      </c>
      <c r="BU1016" s="16" t="str">
        <f>IF('Vastgesteld 7-7-2022'!AC1010="x","Z1","")</f>
        <v/>
      </c>
      <c r="BV1016" s="16" t="str">
        <f>IF('Vastgesteld 7-7-2022'!AD1010="x","Z2","")</f>
        <v/>
      </c>
      <c r="BW1016" s="16" t="str">
        <f>IF(COUNTA('Vastgesteld 7-7-2022'!K1010:S1010)&lt;&gt;0,1,"")</f>
        <v/>
      </c>
      <c r="BX1016" s="16" t="str">
        <f t="shared" si="91"/>
        <v/>
      </c>
      <c r="BY1016" s="16" t="str">
        <f>IF('Vastgesteld 7-7-2022'!K1010="x","BB","")</f>
        <v/>
      </c>
      <c r="BZ1016" s="16" t="str">
        <f>IF('Vastgesteld 7-7-2022'!L1010="x","B","")</f>
        <v/>
      </c>
      <c r="CA1016" s="16" t="str">
        <f>IF('Vastgesteld 7-7-2022'!M1010="x","L1","")</f>
        <v/>
      </c>
      <c r="CB1016" s="16" t="str">
        <f>IF('Vastgesteld 7-7-2022'!N1010="x","L2","")</f>
        <v/>
      </c>
      <c r="CC1016" s="16" t="str">
        <f>IF('Vastgesteld 7-7-2022'!O1010="x","M1","")</f>
        <v/>
      </c>
      <c r="CD1016" s="16" t="str">
        <f>IF('Vastgesteld 7-7-2022'!P1010="x","M2","")</f>
        <v/>
      </c>
      <c r="CE1016" s="16" t="str">
        <f>IF('Vastgesteld 7-7-2022'!Q1010="x","Z1","")</f>
        <v/>
      </c>
      <c r="CF1016" s="16" t="str">
        <f>IF('Vastgesteld 7-7-2022'!R1010="x","Z2","")</f>
        <v/>
      </c>
      <c r="CG1016" s="16" t="str">
        <f>IF('Vastgesteld 7-7-2022'!S1010="x","ZZL","")</f>
        <v/>
      </c>
      <c r="CL1016" s="16" t="str">
        <f>IF(COUNTA('Vastgesteld 7-7-2022'!AV1010:BF1010)&lt;&gt;0,2,"")</f>
        <v/>
      </c>
      <c r="CM1016" s="16" t="str">
        <f t="shared" si="92"/>
        <v/>
      </c>
      <c r="CN1016" s="16" t="str">
        <f>IF('Vastgesteld 7-7-2022'!AV1010="x","AA","")</f>
        <v/>
      </c>
      <c r="CO1016" s="16" t="str">
        <f>IF('Vastgesteld 7-7-2022'!AW1010="x","A","")</f>
        <v/>
      </c>
      <c r="CP1016" s="16" t="str">
        <f>IF('Vastgesteld 7-7-2022'!AX1010="x","BB","")</f>
        <v/>
      </c>
      <c r="CQ1016" s="16" t="str">
        <f>IF('Vastgesteld 7-7-2022'!AY1010="x","B","")</f>
        <v/>
      </c>
      <c r="CR1016" s="16" t="str">
        <f>IF('Vastgesteld 7-7-2022'!AZ1010="x","L","")</f>
        <v/>
      </c>
      <c r="CS1016" s="16" t="str">
        <f>IF('Vastgesteld 7-7-2022'!BA1010="x","M","")</f>
        <v/>
      </c>
      <c r="CT1016" s="16" t="str">
        <f>IF('Vastgesteld 7-7-2022'!BB1010="x","Z","")</f>
        <v/>
      </c>
      <c r="CU1016" s="16" t="str">
        <f>IF('Vastgesteld 7-7-2022'!BF1010="x","ZZ","")</f>
        <v/>
      </c>
      <c r="CV1016" s="16" t="str">
        <f>IF(COUNTA('Vastgesteld 7-7-2022'!AJ1010:AQ1010)&lt;&gt;0,2,"")</f>
        <v/>
      </c>
      <c r="CW1016" s="16" t="str">
        <f t="shared" si="93"/>
        <v/>
      </c>
      <c r="CX1016" s="16" t="str">
        <f>IF('Vastgesteld 7-7-2022'!AJ1010="x","BB","")</f>
        <v/>
      </c>
      <c r="CY1016" s="16" t="str">
        <f>IF('Vastgesteld 7-7-2022'!AK1010="x","B","")</f>
        <v/>
      </c>
      <c r="CZ1016" s="16" t="str">
        <f>IF('Vastgesteld 7-7-2022'!AL1010="x","L","")</f>
        <v/>
      </c>
      <c r="DA1016" s="16" t="str">
        <f>IF('Vastgesteld 7-7-2022'!AM1010="x","M","")</f>
        <v/>
      </c>
      <c r="DB1016" s="16" t="str">
        <f>IF('Vastgesteld 7-7-2022'!AN1010="x","Z","")</f>
        <v/>
      </c>
      <c r="DC1016" s="16" t="str">
        <f>IF('Vastgesteld 7-7-2022'!AO1010="x","ZZ","")</f>
        <v/>
      </c>
      <c r="DD1016" s="16" t="str">
        <f>IF('Vastgesteld 7-7-2022'!AQ1010="x","1.40","")</f>
        <v/>
      </c>
      <c r="DE1016" s="16" t="str">
        <f>IF(COUNTA('Vastgesteld 7-7-2022'!BH1010:BJ1010)&lt;&gt;0,6,"")</f>
        <v/>
      </c>
      <c r="DF1016" s="16" t="str">
        <f t="shared" si="94"/>
        <v/>
      </c>
      <c r="DG1016" s="16" t="str">
        <f>IF('Vastgesteld 7-7-2022'!BH1010="x","L","")</f>
        <v/>
      </c>
      <c r="DH1016" s="16" t="str">
        <f>IF('Vastgesteld 7-7-2022'!BI1010="x","M","")</f>
        <v/>
      </c>
      <c r="DI1016" s="16" t="str">
        <f>IF('Vastgesteld 7-7-2022'!BJ1010="x","Z","")</f>
        <v/>
      </c>
      <c r="DJ1016" s="16" t="str">
        <f>IF('Vastgesteld 7-7-2022'!BK1010="x","Z","")</f>
        <v/>
      </c>
      <c r="DK1016" s="16" t="str">
        <f>IF(COUNTA('Vastgesteld 7-7-2022'!BM1010:BO1010)&lt;&gt;0,6,"")</f>
        <v/>
      </c>
      <c r="DL1016" s="16" t="str">
        <f t="shared" si="95"/>
        <v/>
      </c>
      <c r="DM1016" s="16" t="str">
        <f>IF('Vastgesteld 7-7-2022'!BM1010="x","L","")</f>
        <v/>
      </c>
      <c r="DN1016" s="16" t="str">
        <f>IF('Vastgesteld 7-7-2022'!BN1010="x","M","")</f>
        <v/>
      </c>
      <c r="DO1016" s="16" t="str">
        <f>IF('Vastgesteld 7-7-2022'!BO1010="x","Z","")</f>
        <v/>
      </c>
      <c r="DP1016" s="16" t="str">
        <f>IF('Vastgesteld 7-7-2022'!BP1010="x","Z","")</f>
        <v/>
      </c>
    </row>
    <row r="1017" spans="1:120" ht="14.4" x14ac:dyDescent="0.3">
      <c r="A1017" s="18">
        <f>'Vastgesteld 7-7-2022'!A1011</f>
        <v>0</v>
      </c>
      <c r="B1017" s="16" t="str">
        <f>IFERROR(VLOOKUP('Vastgesteld 7-7-2022'!#REF!,#REF!,2,FALSE),"")</f>
        <v/>
      </c>
      <c r="C1017" s="16">
        <f>'Vastgesteld 7-7-2022'!E1011</f>
        <v>0</v>
      </c>
      <c r="D1017" s="16" t="str">
        <f>IFERROR(VLOOKUP('Vastgesteld 7-7-2022'!#REF!,#REF!,2,FALSE),"")</f>
        <v/>
      </c>
      <c r="E1017" s="16" t="str">
        <f>IFERROR(VLOOKUP('Vastgesteld 7-7-2022'!#REF!,#REF!,5,FALSE),"")</f>
        <v/>
      </c>
      <c r="F1017" s="16" t="e">
        <f>IF('Vastgesteld 7-7-2022'!#REF!&lt;&gt;"",'Vastgesteld 7-7-2022'!#REF!,"")</f>
        <v>#REF!</v>
      </c>
      <c r="G1017" s="16" t="e">
        <f>IF('Vastgesteld 7-7-2022'!#REF!="Indoor",1,0)</f>
        <v>#REF!</v>
      </c>
      <c r="H1017" s="16" t="e">
        <f>'Vastgesteld 7-7-2022'!#REF!</f>
        <v>#REF!</v>
      </c>
      <c r="I1017" s="16" t="e">
        <f>IF('Vastgesteld 7-7-2022'!#REF!="Nee",0,IF('Vastgesteld 7-7-2022'!#REF!="Ja",1,""))</f>
        <v>#REF!</v>
      </c>
      <c r="J1017" s="16" t="e">
        <f>IF('Vastgesteld 7-7-2022'!#REF!&lt;&gt;"",'Vastgesteld 7-7-2022'!#REF!,"")</f>
        <v>#REF!</v>
      </c>
      <c r="BJ1017" s="16" t="str">
        <f>IF(COUNTA('Vastgesteld 7-7-2022'!T1011:AD1011)&lt;&gt;0,1,"")</f>
        <v/>
      </c>
      <c r="BK1017" s="16" t="str">
        <f t="shared" si="90"/>
        <v/>
      </c>
      <c r="BL1017" s="16" t="str">
        <f>IF('Vastgesteld 7-7-2022'!T1011="x","AA","")</f>
        <v/>
      </c>
      <c r="BM1017" s="16" t="str">
        <f>IF('Vastgesteld 7-7-2022'!U1011="x","A","")</f>
        <v/>
      </c>
      <c r="BN1017" s="16" t="str">
        <f>IF('Vastgesteld 7-7-2022'!V1011="x","B1","")</f>
        <v/>
      </c>
      <c r="BO1017" s="16" t="e">
        <f>IF('Vastgesteld 7-7-2022'!#REF!="x","BB","")</f>
        <v>#REF!</v>
      </c>
      <c r="BP1017" s="16" t="str">
        <f>IF('Vastgesteld 7-7-2022'!X1011="x","B","")</f>
        <v/>
      </c>
      <c r="BQ1017" s="16" t="str">
        <f>IF('Vastgesteld 7-7-2022'!Y1011="x","L1","")</f>
        <v/>
      </c>
      <c r="BR1017" s="16" t="str">
        <f>IF('Vastgesteld 7-7-2022'!Z1011="x","L2","")</f>
        <v/>
      </c>
      <c r="BS1017" s="16" t="str">
        <f>IF('Vastgesteld 7-7-2022'!AA1011="x","M1","")</f>
        <v/>
      </c>
      <c r="BT1017" s="16" t="str">
        <f>IF('Vastgesteld 7-7-2022'!AB1011="x","M2","")</f>
        <v/>
      </c>
      <c r="BU1017" s="16" t="str">
        <f>IF('Vastgesteld 7-7-2022'!AC1011="x","Z1","")</f>
        <v/>
      </c>
      <c r="BV1017" s="16" t="str">
        <f>IF('Vastgesteld 7-7-2022'!AD1011="x","Z2","")</f>
        <v/>
      </c>
      <c r="BW1017" s="16" t="str">
        <f>IF(COUNTA('Vastgesteld 7-7-2022'!K1011:S1011)&lt;&gt;0,1,"")</f>
        <v/>
      </c>
      <c r="BX1017" s="16" t="str">
        <f t="shared" si="91"/>
        <v/>
      </c>
      <c r="BY1017" s="16" t="str">
        <f>IF('Vastgesteld 7-7-2022'!K1011="x","BB","")</f>
        <v/>
      </c>
      <c r="BZ1017" s="16" t="str">
        <f>IF('Vastgesteld 7-7-2022'!L1011="x","B","")</f>
        <v/>
      </c>
      <c r="CA1017" s="16" t="str">
        <f>IF('Vastgesteld 7-7-2022'!M1011="x","L1","")</f>
        <v/>
      </c>
      <c r="CB1017" s="16" t="str">
        <f>IF('Vastgesteld 7-7-2022'!N1011="x","L2","")</f>
        <v/>
      </c>
      <c r="CC1017" s="16" t="str">
        <f>IF('Vastgesteld 7-7-2022'!O1011="x","M1","")</f>
        <v/>
      </c>
      <c r="CD1017" s="16" t="str">
        <f>IF('Vastgesteld 7-7-2022'!P1011="x","M2","")</f>
        <v/>
      </c>
      <c r="CE1017" s="16" t="str">
        <f>IF('Vastgesteld 7-7-2022'!Q1011="x","Z1","")</f>
        <v/>
      </c>
      <c r="CF1017" s="16" t="str">
        <f>IF('Vastgesteld 7-7-2022'!R1011="x","Z2","")</f>
        <v/>
      </c>
      <c r="CG1017" s="16" t="str">
        <f>IF('Vastgesteld 7-7-2022'!S1011="x","ZZL","")</f>
        <v/>
      </c>
      <c r="CL1017" s="16" t="str">
        <f>IF(COUNTA('Vastgesteld 7-7-2022'!AV1011:BF1011)&lt;&gt;0,2,"")</f>
        <v/>
      </c>
      <c r="CM1017" s="16" t="str">
        <f t="shared" si="92"/>
        <v/>
      </c>
      <c r="CN1017" s="16" t="str">
        <f>IF('Vastgesteld 7-7-2022'!AV1011="x","AA","")</f>
        <v/>
      </c>
      <c r="CO1017" s="16" t="str">
        <f>IF('Vastgesteld 7-7-2022'!AW1011="x","A","")</f>
        <v/>
      </c>
      <c r="CP1017" s="16" t="str">
        <f>IF('Vastgesteld 7-7-2022'!AX1011="x","BB","")</f>
        <v/>
      </c>
      <c r="CQ1017" s="16" t="str">
        <f>IF('Vastgesteld 7-7-2022'!AY1011="x","B","")</f>
        <v/>
      </c>
      <c r="CR1017" s="16" t="str">
        <f>IF('Vastgesteld 7-7-2022'!AZ1011="x","L","")</f>
        <v/>
      </c>
      <c r="CS1017" s="16" t="str">
        <f>IF('Vastgesteld 7-7-2022'!BA1011="x","M","")</f>
        <v/>
      </c>
      <c r="CT1017" s="16" t="str">
        <f>IF('Vastgesteld 7-7-2022'!BB1011="x","Z","")</f>
        <v/>
      </c>
      <c r="CU1017" s="16" t="str">
        <f>IF('Vastgesteld 7-7-2022'!BF1011="x","ZZ","")</f>
        <v/>
      </c>
      <c r="CV1017" s="16" t="str">
        <f>IF(COUNTA('Vastgesteld 7-7-2022'!AJ1011:AQ1011)&lt;&gt;0,2,"")</f>
        <v/>
      </c>
      <c r="CW1017" s="16" t="str">
        <f t="shared" si="93"/>
        <v/>
      </c>
      <c r="CX1017" s="16" t="str">
        <f>IF('Vastgesteld 7-7-2022'!AJ1011="x","BB","")</f>
        <v/>
      </c>
      <c r="CY1017" s="16" t="str">
        <f>IF('Vastgesteld 7-7-2022'!AK1011="x","B","")</f>
        <v/>
      </c>
      <c r="CZ1017" s="16" t="str">
        <f>IF('Vastgesteld 7-7-2022'!AL1011="x","L","")</f>
        <v/>
      </c>
      <c r="DA1017" s="16" t="str">
        <f>IF('Vastgesteld 7-7-2022'!AM1011="x","M","")</f>
        <v/>
      </c>
      <c r="DB1017" s="16" t="str">
        <f>IF('Vastgesteld 7-7-2022'!AN1011="x","Z","")</f>
        <v/>
      </c>
      <c r="DC1017" s="16" t="str">
        <f>IF('Vastgesteld 7-7-2022'!AO1011="x","ZZ","")</f>
        <v/>
      </c>
      <c r="DD1017" s="16" t="str">
        <f>IF('Vastgesteld 7-7-2022'!AQ1011="x","1.40","")</f>
        <v/>
      </c>
      <c r="DE1017" s="16" t="str">
        <f>IF(COUNTA('Vastgesteld 7-7-2022'!BH1011:BJ1011)&lt;&gt;0,6,"")</f>
        <v/>
      </c>
      <c r="DF1017" s="16" t="str">
        <f t="shared" si="94"/>
        <v/>
      </c>
      <c r="DG1017" s="16" t="str">
        <f>IF('Vastgesteld 7-7-2022'!BH1011="x","L","")</f>
        <v/>
      </c>
      <c r="DH1017" s="16" t="str">
        <f>IF('Vastgesteld 7-7-2022'!BI1011="x","M","")</f>
        <v/>
      </c>
      <c r="DI1017" s="16" t="str">
        <f>IF('Vastgesteld 7-7-2022'!BJ1011="x","Z","")</f>
        <v/>
      </c>
      <c r="DJ1017" s="16" t="str">
        <f>IF('Vastgesteld 7-7-2022'!BK1011="x","Z","")</f>
        <v/>
      </c>
      <c r="DK1017" s="16" t="str">
        <f>IF(COUNTA('Vastgesteld 7-7-2022'!BM1011:BO1011)&lt;&gt;0,6,"")</f>
        <v/>
      </c>
      <c r="DL1017" s="16" t="str">
        <f t="shared" si="95"/>
        <v/>
      </c>
      <c r="DM1017" s="16" t="str">
        <f>IF('Vastgesteld 7-7-2022'!BM1011="x","L","")</f>
        <v/>
      </c>
      <c r="DN1017" s="16" t="str">
        <f>IF('Vastgesteld 7-7-2022'!BN1011="x","M","")</f>
        <v/>
      </c>
      <c r="DO1017" s="16" t="str">
        <f>IF('Vastgesteld 7-7-2022'!BO1011="x","Z","")</f>
        <v/>
      </c>
      <c r="DP1017" s="16" t="str">
        <f>IF('Vastgesteld 7-7-2022'!BP1011="x","Z","")</f>
        <v/>
      </c>
    </row>
    <row r="1018" spans="1:120" ht="14.4" x14ac:dyDescent="0.3">
      <c r="A1018" s="18">
        <f>'Vastgesteld 7-7-2022'!A1012</f>
        <v>0</v>
      </c>
      <c r="B1018" s="16" t="str">
        <f>IFERROR(VLOOKUP('Vastgesteld 7-7-2022'!#REF!,#REF!,2,FALSE),"")</f>
        <v/>
      </c>
      <c r="C1018" s="16">
        <f>'Vastgesteld 7-7-2022'!E1012</f>
        <v>0</v>
      </c>
      <c r="D1018" s="16" t="str">
        <f>IFERROR(VLOOKUP('Vastgesteld 7-7-2022'!#REF!,#REF!,2,FALSE),"")</f>
        <v/>
      </c>
      <c r="E1018" s="16" t="str">
        <f>IFERROR(VLOOKUP('Vastgesteld 7-7-2022'!#REF!,#REF!,5,FALSE),"")</f>
        <v/>
      </c>
      <c r="F1018" s="16" t="e">
        <f>IF('Vastgesteld 7-7-2022'!#REF!&lt;&gt;"",'Vastgesteld 7-7-2022'!#REF!,"")</f>
        <v>#REF!</v>
      </c>
      <c r="G1018" s="16" t="e">
        <f>IF('Vastgesteld 7-7-2022'!#REF!="Indoor",1,0)</f>
        <v>#REF!</v>
      </c>
      <c r="H1018" s="16" t="e">
        <f>'Vastgesteld 7-7-2022'!#REF!</f>
        <v>#REF!</v>
      </c>
      <c r="I1018" s="16" t="e">
        <f>IF('Vastgesteld 7-7-2022'!#REF!="Nee",0,IF('Vastgesteld 7-7-2022'!#REF!="Ja",1,""))</f>
        <v>#REF!</v>
      </c>
      <c r="J1018" s="16" t="e">
        <f>IF('Vastgesteld 7-7-2022'!#REF!&lt;&gt;"",'Vastgesteld 7-7-2022'!#REF!,"")</f>
        <v>#REF!</v>
      </c>
      <c r="BJ1018" s="16" t="str">
        <f>IF(COUNTA('Vastgesteld 7-7-2022'!T1012:AD1012)&lt;&gt;0,1,"")</f>
        <v/>
      </c>
      <c r="BK1018" s="16" t="str">
        <f t="shared" si="90"/>
        <v/>
      </c>
      <c r="BL1018" s="16" t="str">
        <f>IF('Vastgesteld 7-7-2022'!T1012="x","AA","")</f>
        <v/>
      </c>
      <c r="BM1018" s="16" t="str">
        <f>IF('Vastgesteld 7-7-2022'!U1012="x","A","")</f>
        <v/>
      </c>
      <c r="BN1018" s="16" t="str">
        <f>IF('Vastgesteld 7-7-2022'!V1012="x","B1","")</f>
        <v/>
      </c>
      <c r="BO1018" s="16" t="e">
        <f>IF('Vastgesteld 7-7-2022'!#REF!="x","BB","")</f>
        <v>#REF!</v>
      </c>
      <c r="BP1018" s="16" t="str">
        <f>IF('Vastgesteld 7-7-2022'!X1012="x","B","")</f>
        <v/>
      </c>
      <c r="BQ1018" s="16" t="str">
        <f>IF('Vastgesteld 7-7-2022'!Y1012="x","L1","")</f>
        <v/>
      </c>
      <c r="BR1018" s="16" t="str">
        <f>IF('Vastgesteld 7-7-2022'!Z1012="x","L2","")</f>
        <v/>
      </c>
      <c r="BS1018" s="16" t="str">
        <f>IF('Vastgesteld 7-7-2022'!AA1012="x","M1","")</f>
        <v/>
      </c>
      <c r="BT1018" s="16" t="str">
        <f>IF('Vastgesteld 7-7-2022'!AB1012="x","M2","")</f>
        <v/>
      </c>
      <c r="BU1018" s="16" t="str">
        <f>IF('Vastgesteld 7-7-2022'!AC1012="x","Z1","")</f>
        <v/>
      </c>
      <c r="BV1018" s="16" t="str">
        <f>IF('Vastgesteld 7-7-2022'!AD1012="x","Z2","")</f>
        <v/>
      </c>
      <c r="BW1018" s="16" t="str">
        <f>IF(COUNTA('Vastgesteld 7-7-2022'!K1012:S1012)&lt;&gt;0,1,"")</f>
        <v/>
      </c>
      <c r="BX1018" s="16" t="str">
        <f t="shared" si="91"/>
        <v/>
      </c>
      <c r="BY1018" s="16" t="str">
        <f>IF('Vastgesteld 7-7-2022'!K1012="x","BB","")</f>
        <v/>
      </c>
      <c r="BZ1018" s="16" t="str">
        <f>IF('Vastgesteld 7-7-2022'!L1012="x","B","")</f>
        <v/>
      </c>
      <c r="CA1018" s="16" t="str">
        <f>IF('Vastgesteld 7-7-2022'!M1012="x","L1","")</f>
        <v/>
      </c>
      <c r="CB1018" s="16" t="str">
        <f>IF('Vastgesteld 7-7-2022'!N1012="x","L2","")</f>
        <v/>
      </c>
      <c r="CC1018" s="16" t="str">
        <f>IF('Vastgesteld 7-7-2022'!O1012="x","M1","")</f>
        <v/>
      </c>
      <c r="CD1018" s="16" t="str">
        <f>IF('Vastgesteld 7-7-2022'!P1012="x","M2","")</f>
        <v/>
      </c>
      <c r="CE1018" s="16" t="str">
        <f>IF('Vastgesteld 7-7-2022'!Q1012="x","Z1","")</f>
        <v/>
      </c>
      <c r="CF1018" s="16" t="str">
        <f>IF('Vastgesteld 7-7-2022'!R1012="x","Z2","")</f>
        <v/>
      </c>
      <c r="CG1018" s="16" t="str">
        <f>IF('Vastgesteld 7-7-2022'!S1012="x","ZZL","")</f>
        <v/>
      </c>
      <c r="CL1018" s="16" t="str">
        <f>IF(COUNTA('Vastgesteld 7-7-2022'!AV1012:BF1012)&lt;&gt;0,2,"")</f>
        <v/>
      </c>
      <c r="CM1018" s="16" t="str">
        <f t="shared" si="92"/>
        <v/>
      </c>
      <c r="CN1018" s="16" t="str">
        <f>IF('Vastgesteld 7-7-2022'!AV1012="x","AA","")</f>
        <v/>
      </c>
      <c r="CO1018" s="16" t="str">
        <f>IF('Vastgesteld 7-7-2022'!AW1012="x","A","")</f>
        <v/>
      </c>
      <c r="CP1018" s="16" t="str">
        <f>IF('Vastgesteld 7-7-2022'!AX1012="x","BB","")</f>
        <v/>
      </c>
      <c r="CQ1018" s="16" t="str">
        <f>IF('Vastgesteld 7-7-2022'!AY1012="x","B","")</f>
        <v/>
      </c>
      <c r="CR1018" s="16" t="str">
        <f>IF('Vastgesteld 7-7-2022'!AZ1012="x","L","")</f>
        <v/>
      </c>
      <c r="CS1018" s="16" t="str">
        <f>IF('Vastgesteld 7-7-2022'!BA1012="x","M","")</f>
        <v/>
      </c>
      <c r="CT1018" s="16" t="str">
        <f>IF('Vastgesteld 7-7-2022'!BB1012="x","Z","")</f>
        <v/>
      </c>
      <c r="CU1018" s="16" t="str">
        <f>IF('Vastgesteld 7-7-2022'!BF1012="x","ZZ","")</f>
        <v/>
      </c>
      <c r="CV1018" s="16" t="str">
        <f>IF(COUNTA('Vastgesteld 7-7-2022'!AJ1012:AQ1012)&lt;&gt;0,2,"")</f>
        <v/>
      </c>
      <c r="CW1018" s="16" t="str">
        <f t="shared" si="93"/>
        <v/>
      </c>
      <c r="CX1018" s="16" t="str">
        <f>IF('Vastgesteld 7-7-2022'!AJ1012="x","BB","")</f>
        <v/>
      </c>
      <c r="CY1018" s="16" t="str">
        <f>IF('Vastgesteld 7-7-2022'!AK1012="x","B","")</f>
        <v/>
      </c>
      <c r="CZ1018" s="16" t="str">
        <f>IF('Vastgesteld 7-7-2022'!AL1012="x","L","")</f>
        <v/>
      </c>
      <c r="DA1018" s="16" t="str">
        <f>IF('Vastgesteld 7-7-2022'!AM1012="x","M","")</f>
        <v/>
      </c>
      <c r="DB1018" s="16" t="str">
        <f>IF('Vastgesteld 7-7-2022'!AN1012="x","Z","")</f>
        <v/>
      </c>
      <c r="DC1018" s="16" t="str">
        <f>IF('Vastgesteld 7-7-2022'!AO1012="x","ZZ","")</f>
        <v/>
      </c>
      <c r="DD1018" s="16" t="str">
        <f>IF('Vastgesteld 7-7-2022'!AQ1012="x","1.40","")</f>
        <v/>
      </c>
      <c r="DE1018" s="16" t="str">
        <f>IF(COUNTA('Vastgesteld 7-7-2022'!BH1012:BJ1012)&lt;&gt;0,6,"")</f>
        <v/>
      </c>
      <c r="DF1018" s="16" t="str">
        <f t="shared" si="94"/>
        <v/>
      </c>
      <c r="DG1018" s="16" t="str">
        <f>IF('Vastgesteld 7-7-2022'!BH1012="x","L","")</f>
        <v/>
      </c>
      <c r="DH1018" s="16" t="str">
        <f>IF('Vastgesteld 7-7-2022'!BI1012="x","M","")</f>
        <v/>
      </c>
      <c r="DI1018" s="16" t="str">
        <f>IF('Vastgesteld 7-7-2022'!BJ1012="x","Z","")</f>
        <v/>
      </c>
      <c r="DJ1018" s="16" t="str">
        <f>IF('Vastgesteld 7-7-2022'!BK1012="x","Z","")</f>
        <v/>
      </c>
      <c r="DK1018" s="16" t="str">
        <f>IF(COUNTA('Vastgesteld 7-7-2022'!BM1012:BO1012)&lt;&gt;0,6,"")</f>
        <v/>
      </c>
      <c r="DL1018" s="16" t="str">
        <f t="shared" si="95"/>
        <v/>
      </c>
      <c r="DM1018" s="16" t="str">
        <f>IF('Vastgesteld 7-7-2022'!BM1012="x","L","")</f>
        <v/>
      </c>
      <c r="DN1018" s="16" t="str">
        <f>IF('Vastgesteld 7-7-2022'!BN1012="x","M","")</f>
        <v/>
      </c>
      <c r="DO1018" s="16" t="str">
        <f>IF('Vastgesteld 7-7-2022'!BO1012="x","Z","")</f>
        <v/>
      </c>
      <c r="DP1018" s="16" t="str">
        <f>IF('Vastgesteld 7-7-2022'!BP1012="x","Z","")</f>
        <v/>
      </c>
    </row>
    <row r="1019" spans="1:120" ht="14.4" x14ac:dyDescent="0.3">
      <c r="A1019" s="18">
        <f>'Vastgesteld 7-7-2022'!A1013</f>
        <v>0</v>
      </c>
      <c r="B1019" s="16" t="str">
        <f>IFERROR(VLOOKUP('Vastgesteld 7-7-2022'!#REF!,#REF!,2,FALSE),"")</f>
        <v/>
      </c>
      <c r="C1019" s="16">
        <f>'Vastgesteld 7-7-2022'!E1013</f>
        <v>0</v>
      </c>
      <c r="D1019" s="16" t="str">
        <f>IFERROR(VLOOKUP('Vastgesteld 7-7-2022'!#REF!,#REF!,2,FALSE),"")</f>
        <v/>
      </c>
      <c r="E1019" s="16" t="str">
        <f>IFERROR(VLOOKUP('Vastgesteld 7-7-2022'!#REF!,#REF!,5,FALSE),"")</f>
        <v/>
      </c>
      <c r="F1019" s="16" t="e">
        <f>IF('Vastgesteld 7-7-2022'!#REF!&lt;&gt;"",'Vastgesteld 7-7-2022'!#REF!,"")</f>
        <v>#REF!</v>
      </c>
      <c r="G1019" s="16" t="e">
        <f>IF('Vastgesteld 7-7-2022'!#REF!="Indoor",1,0)</f>
        <v>#REF!</v>
      </c>
      <c r="H1019" s="16" t="e">
        <f>'Vastgesteld 7-7-2022'!#REF!</f>
        <v>#REF!</v>
      </c>
      <c r="I1019" s="16" t="e">
        <f>IF('Vastgesteld 7-7-2022'!#REF!="Nee",0,IF('Vastgesteld 7-7-2022'!#REF!="Ja",1,""))</f>
        <v>#REF!</v>
      </c>
      <c r="J1019" s="16" t="e">
        <f>IF('Vastgesteld 7-7-2022'!#REF!&lt;&gt;"",'Vastgesteld 7-7-2022'!#REF!,"")</f>
        <v>#REF!</v>
      </c>
      <c r="BJ1019" s="16" t="str">
        <f>IF(COUNTA('Vastgesteld 7-7-2022'!T1013:AD1013)&lt;&gt;0,1,"")</f>
        <v/>
      </c>
      <c r="BK1019" s="16" t="str">
        <f t="shared" si="90"/>
        <v/>
      </c>
      <c r="BL1019" s="16" t="str">
        <f>IF('Vastgesteld 7-7-2022'!T1013="x","AA","")</f>
        <v/>
      </c>
      <c r="BM1019" s="16" t="str">
        <f>IF('Vastgesteld 7-7-2022'!U1013="x","A","")</f>
        <v/>
      </c>
      <c r="BN1019" s="16" t="str">
        <f>IF('Vastgesteld 7-7-2022'!V1013="x","B1","")</f>
        <v/>
      </c>
      <c r="BO1019" s="16" t="e">
        <f>IF('Vastgesteld 7-7-2022'!#REF!="x","BB","")</f>
        <v>#REF!</v>
      </c>
      <c r="BP1019" s="16" t="str">
        <f>IF('Vastgesteld 7-7-2022'!X1013="x","B","")</f>
        <v/>
      </c>
      <c r="BQ1019" s="16" t="str">
        <f>IF('Vastgesteld 7-7-2022'!Y1013="x","L1","")</f>
        <v/>
      </c>
      <c r="BR1019" s="16" t="str">
        <f>IF('Vastgesteld 7-7-2022'!Z1013="x","L2","")</f>
        <v/>
      </c>
      <c r="BS1019" s="16" t="str">
        <f>IF('Vastgesteld 7-7-2022'!AA1013="x","M1","")</f>
        <v/>
      </c>
      <c r="BT1019" s="16" t="str">
        <f>IF('Vastgesteld 7-7-2022'!AB1013="x","M2","")</f>
        <v/>
      </c>
      <c r="BU1019" s="16" t="str">
        <f>IF('Vastgesteld 7-7-2022'!AC1013="x","Z1","")</f>
        <v/>
      </c>
      <c r="BV1019" s="16" t="str">
        <f>IF('Vastgesteld 7-7-2022'!AD1013="x","Z2","")</f>
        <v/>
      </c>
      <c r="BW1019" s="16" t="str">
        <f>IF(COUNTA('Vastgesteld 7-7-2022'!K1013:S1013)&lt;&gt;0,1,"")</f>
        <v/>
      </c>
      <c r="BX1019" s="16" t="str">
        <f t="shared" si="91"/>
        <v/>
      </c>
      <c r="BY1019" s="16" t="str">
        <f>IF('Vastgesteld 7-7-2022'!K1013="x","BB","")</f>
        <v/>
      </c>
      <c r="BZ1019" s="16" t="str">
        <f>IF('Vastgesteld 7-7-2022'!L1013="x","B","")</f>
        <v/>
      </c>
      <c r="CA1019" s="16" t="str">
        <f>IF('Vastgesteld 7-7-2022'!M1013="x","L1","")</f>
        <v/>
      </c>
      <c r="CB1019" s="16" t="str">
        <f>IF('Vastgesteld 7-7-2022'!N1013="x","L2","")</f>
        <v/>
      </c>
      <c r="CC1019" s="16" t="str">
        <f>IF('Vastgesteld 7-7-2022'!O1013="x","M1","")</f>
        <v/>
      </c>
      <c r="CD1019" s="16" t="str">
        <f>IF('Vastgesteld 7-7-2022'!P1013="x","M2","")</f>
        <v/>
      </c>
      <c r="CE1019" s="16" t="str">
        <f>IF('Vastgesteld 7-7-2022'!Q1013="x","Z1","")</f>
        <v/>
      </c>
      <c r="CF1019" s="16" t="str">
        <f>IF('Vastgesteld 7-7-2022'!R1013="x","Z2","")</f>
        <v/>
      </c>
      <c r="CG1019" s="16" t="str">
        <f>IF('Vastgesteld 7-7-2022'!S1013="x","ZZL","")</f>
        <v/>
      </c>
      <c r="CL1019" s="16" t="str">
        <f>IF(COUNTA('Vastgesteld 7-7-2022'!AV1013:BF1013)&lt;&gt;0,2,"")</f>
        <v/>
      </c>
      <c r="CM1019" s="16" t="str">
        <f t="shared" si="92"/>
        <v/>
      </c>
      <c r="CN1019" s="16" t="str">
        <f>IF('Vastgesteld 7-7-2022'!AV1013="x","AA","")</f>
        <v/>
      </c>
      <c r="CO1019" s="16" t="str">
        <f>IF('Vastgesteld 7-7-2022'!AW1013="x","A","")</f>
        <v/>
      </c>
      <c r="CP1019" s="16" t="str">
        <f>IF('Vastgesteld 7-7-2022'!AX1013="x","BB","")</f>
        <v/>
      </c>
      <c r="CQ1019" s="16" t="str">
        <f>IF('Vastgesteld 7-7-2022'!AY1013="x","B","")</f>
        <v/>
      </c>
      <c r="CR1019" s="16" t="str">
        <f>IF('Vastgesteld 7-7-2022'!AZ1013="x","L","")</f>
        <v/>
      </c>
      <c r="CS1019" s="16" t="str">
        <f>IF('Vastgesteld 7-7-2022'!BA1013="x","M","")</f>
        <v/>
      </c>
      <c r="CT1019" s="16" t="str">
        <f>IF('Vastgesteld 7-7-2022'!BB1013="x","Z","")</f>
        <v/>
      </c>
      <c r="CU1019" s="16" t="str">
        <f>IF('Vastgesteld 7-7-2022'!BF1013="x","ZZ","")</f>
        <v/>
      </c>
      <c r="CV1019" s="16" t="str">
        <f>IF(COUNTA('Vastgesteld 7-7-2022'!AJ1013:AQ1013)&lt;&gt;0,2,"")</f>
        <v/>
      </c>
      <c r="CW1019" s="16" t="str">
        <f t="shared" si="93"/>
        <v/>
      </c>
      <c r="CX1019" s="16" t="str">
        <f>IF('Vastgesteld 7-7-2022'!AJ1013="x","BB","")</f>
        <v/>
      </c>
      <c r="CY1019" s="16" t="str">
        <f>IF('Vastgesteld 7-7-2022'!AK1013="x","B","")</f>
        <v/>
      </c>
      <c r="CZ1019" s="16" t="str">
        <f>IF('Vastgesteld 7-7-2022'!AL1013="x","L","")</f>
        <v/>
      </c>
      <c r="DA1019" s="16" t="str">
        <f>IF('Vastgesteld 7-7-2022'!AM1013="x","M","")</f>
        <v/>
      </c>
      <c r="DB1019" s="16" t="str">
        <f>IF('Vastgesteld 7-7-2022'!AN1013="x","Z","")</f>
        <v/>
      </c>
      <c r="DC1019" s="16" t="str">
        <f>IF('Vastgesteld 7-7-2022'!AO1013="x","ZZ","")</f>
        <v/>
      </c>
      <c r="DD1019" s="16" t="str">
        <f>IF('Vastgesteld 7-7-2022'!AQ1013="x","1.40","")</f>
        <v/>
      </c>
      <c r="DE1019" s="16" t="str">
        <f>IF(COUNTA('Vastgesteld 7-7-2022'!BH1013:BJ1013)&lt;&gt;0,6,"")</f>
        <v/>
      </c>
      <c r="DF1019" s="16" t="str">
        <f t="shared" si="94"/>
        <v/>
      </c>
      <c r="DG1019" s="16" t="str">
        <f>IF('Vastgesteld 7-7-2022'!BH1013="x","L","")</f>
        <v/>
      </c>
      <c r="DH1019" s="16" t="str">
        <f>IF('Vastgesteld 7-7-2022'!BI1013="x","M","")</f>
        <v/>
      </c>
      <c r="DI1019" s="16" t="str">
        <f>IF('Vastgesteld 7-7-2022'!BJ1013="x","Z","")</f>
        <v/>
      </c>
      <c r="DJ1019" s="16" t="str">
        <f>IF('Vastgesteld 7-7-2022'!BK1013="x","Z","")</f>
        <v/>
      </c>
      <c r="DK1019" s="16" t="str">
        <f>IF(COUNTA('Vastgesteld 7-7-2022'!BM1013:BO1013)&lt;&gt;0,6,"")</f>
        <v/>
      </c>
      <c r="DL1019" s="16" t="str">
        <f t="shared" si="95"/>
        <v/>
      </c>
      <c r="DM1019" s="16" t="str">
        <f>IF('Vastgesteld 7-7-2022'!BM1013="x","L","")</f>
        <v/>
      </c>
      <c r="DN1019" s="16" t="str">
        <f>IF('Vastgesteld 7-7-2022'!BN1013="x","M","")</f>
        <v/>
      </c>
      <c r="DO1019" s="16" t="str">
        <f>IF('Vastgesteld 7-7-2022'!BO1013="x","Z","")</f>
        <v/>
      </c>
      <c r="DP1019" s="16" t="str">
        <f>IF('Vastgesteld 7-7-2022'!BP1013="x","Z","")</f>
        <v/>
      </c>
    </row>
    <row r="1020" spans="1:120" ht="14.4" x14ac:dyDescent="0.3">
      <c r="A1020" s="18">
        <f>'Vastgesteld 7-7-2022'!A1014</f>
        <v>0</v>
      </c>
      <c r="B1020" s="16" t="str">
        <f>IFERROR(VLOOKUP('Vastgesteld 7-7-2022'!#REF!,#REF!,2,FALSE),"")</f>
        <v/>
      </c>
      <c r="C1020" s="16">
        <f>'Vastgesteld 7-7-2022'!E1014</f>
        <v>0</v>
      </c>
      <c r="D1020" s="16" t="str">
        <f>IFERROR(VLOOKUP('Vastgesteld 7-7-2022'!#REF!,#REF!,2,FALSE),"")</f>
        <v/>
      </c>
      <c r="E1020" s="16" t="str">
        <f>IFERROR(VLOOKUP('Vastgesteld 7-7-2022'!#REF!,#REF!,5,FALSE),"")</f>
        <v/>
      </c>
      <c r="F1020" s="16" t="e">
        <f>IF('Vastgesteld 7-7-2022'!#REF!&lt;&gt;"",'Vastgesteld 7-7-2022'!#REF!,"")</f>
        <v>#REF!</v>
      </c>
      <c r="G1020" s="16" t="e">
        <f>IF('Vastgesteld 7-7-2022'!#REF!="Indoor",1,0)</f>
        <v>#REF!</v>
      </c>
      <c r="H1020" s="16" t="e">
        <f>'Vastgesteld 7-7-2022'!#REF!</f>
        <v>#REF!</v>
      </c>
      <c r="I1020" s="16" t="e">
        <f>IF('Vastgesteld 7-7-2022'!#REF!="Nee",0,IF('Vastgesteld 7-7-2022'!#REF!="Ja",1,""))</f>
        <v>#REF!</v>
      </c>
      <c r="J1020" s="16" t="e">
        <f>IF('Vastgesteld 7-7-2022'!#REF!&lt;&gt;"",'Vastgesteld 7-7-2022'!#REF!,"")</f>
        <v>#REF!</v>
      </c>
      <c r="BJ1020" s="16" t="str">
        <f>IF(COUNTA('Vastgesteld 7-7-2022'!T1014:AD1014)&lt;&gt;0,1,"")</f>
        <v/>
      </c>
      <c r="BK1020" s="16" t="str">
        <f t="shared" si="90"/>
        <v/>
      </c>
      <c r="BL1020" s="16" t="str">
        <f>IF('Vastgesteld 7-7-2022'!T1014="x","AA","")</f>
        <v/>
      </c>
      <c r="BM1020" s="16" t="str">
        <f>IF('Vastgesteld 7-7-2022'!U1014="x","A","")</f>
        <v/>
      </c>
      <c r="BN1020" s="16" t="str">
        <f>IF('Vastgesteld 7-7-2022'!V1014="x","B1","")</f>
        <v/>
      </c>
      <c r="BO1020" s="16" t="e">
        <f>IF('Vastgesteld 7-7-2022'!#REF!="x","BB","")</f>
        <v>#REF!</v>
      </c>
      <c r="BP1020" s="16" t="str">
        <f>IF('Vastgesteld 7-7-2022'!X1014="x","B","")</f>
        <v/>
      </c>
      <c r="BQ1020" s="16" t="str">
        <f>IF('Vastgesteld 7-7-2022'!Y1014="x","L1","")</f>
        <v/>
      </c>
      <c r="BR1020" s="16" t="str">
        <f>IF('Vastgesteld 7-7-2022'!Z1014="x","L2","")</f>
        <v/>
      </c>
      <c r="BS1020" s="16" t="str">
        <f>IF('Vastgesteld 7-7-2022'!AA1014="x","M1","")</f>
        <v/>
      </c>
      <c r="BT1020" s="16" t="str">
        <f>IF('Vastgesteld 7-7-2022'!AB1014="x","M2","")</f>
        <v/>
      </c>
      <c r="BU1020" s="16" t="str">
        <f>IF('Vastgesteld 7-7-2022'!AC1014="x","Z1","")</f>
        <v/>
      </c>
      <c r="BV1020" s="16" t="str">
        <f>IF('Vastgesteld 7-7-2022'!AD1014="x","Z2","")</f>
        <v/>
      </c>
      <c r="BW1020" s="16" t="str">
        <f>IF(COUNTA('Vastgesteld 7-7-2022'!K1014:S1014)&lt;&gt;0,1,"")</f>
        <v/>
      </c>
      <c r="BX1020" s="16" t="str">
        <f t="shared" si="91"/>
        <v/>
      </c>
      <c r="BY1020" s="16" t="str">
        <f>IF('Vastgesteld 7-7-2022'!K1014="x","BB","")</f>
        <v/>
      </c>
      <c r="BZ1020" s="16" t="str">
        <f>IF('Vastgesteld 7-7-2022'!L1014="x","B","")</f>
        <v/>
      </c>
      <c r="CA1020" s="16" t="str">
        <f>IF('Vastgesteld 7-7-2022'!M1014="x","L1","")</f>
        <v/>
      </c>
      <c r="CB1020" s="16" t="str">
        <f>IF('Vastgesteld 7-7-2022'!N1014="x","L2","")</f>
        <v/>
      </c>
      <c r="CC1020" s="16" t="str">
        <f>IF('Vastgesteld 7-7-2022'!O1014="x","M1","")</f>
        <v/>
      </c>
      <c r="CD1020" s="16" t="str">
        <f>IF('Vastgesteld 7-7-2022'!P1014="x","M2","")</f>
        <v/>
      </c>
      <c r="CE1020" s="16" t="str">
        <f>IF('Vastgesteld 7-7-2022'!Q1014="x","Z1","")</f>
        <v/>
      </c>
      <c r="CF1020" s="16" t="str">
        <f>IF('Vastgesteld 7-7-2022'!R1014="x","Z2","")</f>
        <v/>
      </c>
      <c r="CG1020" s="16" t="str">
        <f>IF('Vastgesteld 7-7-2022'!S1014="x","ZZL","")</f>
        <v/>
      </c>
      <c r="CL1020" s="16" t="str">
        <f>IF(COUNTA('Vastgesteld 7-7-2022'!AV1014:BF1014)&lt;&gt;0,2,"")</f>
        <v/>
      </c>
      <c r="CM1020" s="16" t="str">
        <f t="shared" si="92"/>
        <v/>
      </c>
      <c r="CN1020" s="16" t="str">
        <f>IF('Vastgesteld 7-7-2022'!AV1014="x","AA","")</f>
        <v/>
      </c>
      <c r="CO1020" s="16" t="str">
        <f>IF('Vastgesteld 7-7-2022'!AW1014="x","A","")</f>
        <v/>
      </c>
      <c r="CP1020" s="16" t="str">
        <f>IF('Vastgesteld 7-7-2022'!AX1014="x","BB","")</f>
        <v/>
      </c>
      <c r="CQ1020" s="16" t="str">
        <f>IF('Vastgesteld 7-7-2022'!AY1014="x","B","")</f>
        <v/>
      </c>
      <c r="CR1020" s="16" t="str">
        <f>IF('Vastgesteld 7-7-2022'!AZ1014="x","L","")</f>
        <v/>
      </c>
      <c r="CS1020" s="16" t="str">
        <f>IF('Vastgesteld 7-7-2022'!BA1014="x","M","")</f>
        <v/>
      </c>
      <c r="CT1020" s="16" t="str">
        <f>IF('Vastgesteld 7-7-2022'!BB1014="x","Z","")</f>
        <v/>
      </c>
      <c r="CU1020" s="16" t="str">
        <f>IF('Vastgesteld 7-7-2022'!BF1014="x","ZZ","")</f>
        <v/>
      </c>
      <c r="CV1020" s="16" t="str">
        <f>IF(COUNTA('Vastgesteld 7-7-2022'!AJ1014:AQ1014)&lt;&gt;0,2,"")</f>
        <v/>
      </c>
      <c r="CW1020" s="16" t="str">
        <f t="shared" si="93"/>
        <v/>
      </c>
      <c r="CX1020" s="16" t="str">
        <f>IF('Vastgesteld 7-7-2022'!AJ1014="x","BB","")</f>
        <v/>
      </c>
      <c r="CY1020" s="16" t="str">
        <f>IF('Vastgesteld 7-7-2022'!AK1014="x","B","")</f>
        <v/>
      </c>
      <c r="CZ1020" s="16" t="str">
        <f>IF('Vastgesteld 7-7-2022'!AL1014="x","L","")</f>
        <v/>
      </c>
      <c r="DA1020" s="16" t="str">
        <f>IF('Vastgesteld 7-7-2022'!AM1014="x","M","")</f>
        <v/>
      </c>
      <c r="DB1020" s="16" t="str">
        <f>IF('Vastgesteld 7-7-2022'!AN1014="x","Z","")</f>
        <v/>
      </c>
      <c r="DC1020" s="16" t="str">
        <f>IF('Vastgesteld 7-7-2022'!AO1014="x","ZZ","")</f>
        <v/>
      </c>
      <c r="DD1020" s="16" t="str">
        <f>IF('Vastgesteld 7-7-2022'!AQ1014="x","1.40","")</f>
        <v/>
      </c>
      <c r="DE1020" s="16" t="str">
        <f>IF(COUNTA('Vastgesteld 7-7-2022'!BH1014:BJ1014)&lt;&gt;0,6,"")</f>
        <v/>
      </c>
      <c r="DF1020" s="16" t="str">
        <f t="shared" si="94"/>
        <v/>
      </c>
      <c r="DG1020" s="16" t="str">
        <f>IF('Vastgesteld 7-7-2022'!BH1014="x","L","")</f>
        <v/>
      </c>
      <c r="DH1020" s="16" t="str">
        <f>IF('Vastgesteld 7-7-2022'!BI1014="x","M","")</f>
        <v/>
      </c>
      <c r="DI1020" s="16" t="str">
        <f>IF('Vastgesteld 7-7-2022'!BJ1014="x","Z","")</f>
        <v/>
      </c>
      <c r="DJ1020" s="16" t="str">
        <f>IF('Vastgesteld 7-7-2022'!BK1014="x","Z","")</f>
        <v/>
      </c>
      <c r="DK1020" s="16" t="str">
        <f>IF(COUNTA('Vastgesteld 7-7-2022'!BM1014:BO1014)&lt;&gt;0,6,"")</f>
        <v/>
      </c>
      <c r="DL1020" s="16" t="str">
        <f t="shared" si="95"/>
        <v/>
      </c>
      <c r="DM1020" s="16" t="str">
        <f>IF('Vastgesteld 7-7-2022'!BM1014="x","L","")</f>
        <v/>
      </c>
      <c r="DN1020" s="16" t="str">
        <f>IF('Vastgesteld 7-7-2022'!BN1014="x","M","")</f>
        <v/>
      </c>
      <c r="DO1020" s="16" t="str">
        <f>IF('Vastgesteld 7-7-2022'!BO1014="x","Z","")</f>
        <v/>
      </c>
      <c r="DP1020" s="16" t="str">
        <f>IF('Vastgesteld 7-7-2022'!BP1014="x","Z","")</f>
        <v/>
      </c>
    </row>
    <row r="1021" spans="1:120" ht="14.4" x14ac:dyDescent="0.3">
      <c r="A1021" s="18">
        <f>'Vastgesteld 7-7-2022'!A1015</f>
        <v>0</v>
      </c>
      <c r="B1021" s="16" t="str">
        <f>IFERROR(VLOOKUP('Vastgesteld 7-7-2022'!#REF!,#REF!,2,FALSE),"")</f>
        <v/>
      </c>
      <c r="C1021" s="16">
        <f>'Vastgesteld 7-7-2022'!E1015</f>
        <v>0</v>
      </c>
      <c r="D1021" s="16" t="str">
        <f>IFERROR(VLOOKUP('Vastgesteld 7-7-2022'!#REF!,#REF!,2,FALSE),"")</f>
        <v/>
      </c>
      <c r="E1021" s="16" t="str">
        <f>IFERROR(VLOOKUP('Vastgesteld 7-7-2022'!#REF!,#REF!,5,FALSE),"")</f>
        <v/>
      </c>
      <c r="F1021" s="16" t="e">
        <f>IF('Vastgesteld 7-7-2022'!#REF!&lt;&gt;"",'Vastgesteld 7-7-2022'!#REF!,"")</f>
        <v>#REF!</v>
      </c>
      <c r="G1021" s="16" t="e">
        <f>IF('Vastgesteld 7-7-2022'!#REF!="Indoor",1,0)</f>
        <v>#REF!</v>
      </c>
      <c r="H1021" s="16" t="e">
        <f>'Vastgesteld 7-7-2022'!#REF!</f>
        <v>#REF!</v>
      </c>
      <c r="I1021" s="16" t="e">
        <f>IF('Vastgesteld 7-7-2022'!#REF!="Nee",0,IF('Vastgesteld 7-7-2022'!#REF!="Ja",1,""))</f>
        <v>#REF!</v>
      </c>
      <c r="J1021" s="16" t="e">
        <f>IF('Vastgesteld 7-7-2022'!#REF!&lt;&gt;"",'Vastgesteld 7-7-2022'!#REF!,"")</f>
        <v>#REF!</v>
      </c>
      <c r="BJ1021" s="16" t="str">
        <f>IF(COUNTA('Vastgesteld 7-7-2022'!T1015:AD1015)&lt;&gt;0,1,"")</f>
        <v/>
      </c>
      <c r="BK1021" s="16" t="str">
        <f t="shared" si="90"/>
        <v/>
      </c>
      <c r="BL1021" s="16" t="str">
        <f>IF('Vastgesteld 7-7-2022'!T1015="x","AA","")</f>
        <v/>
      </c>
      <c r="BM1021" s="16" t="str">
        <f>IF('Vastgesteld 7-7-2022'!U1015="x","A","")</f>
        <v/>
      </c>
      <c r="BN1021" s="16" t="str">
        <f>IF('Vastgesteld 7-7-2022'!V1015="x","B1","")</f>
        <v/>
      </c>
      <c r="BO1021" s="16" t="e">
        <f>IF('Vastgesteld 7-7-2022'!#REF!="x","BB","")</f>
        <v>#REF!</v>
      </c>
      <c r="BP1021" s="16" t="str">
        <f>IF('Vastgesteld 7-7-2022'!X1015="x","B","")</f>
        <v/>
      </c>
      <c r="BQ1021" s="16" t="str">
        <f>IF('Vastgesteld 7-7-2022'!Y1015="x","L1","")</f>
        <v/>
      </c>
      <c r="BR1021" s="16" t="str">
        <f>IF('Vastgesteld 7-7-2022'!Z1015="x","L2","")</f>
        <v/>
      </c>
      <c r="BS1021" s="16" t="str">
        <f>IF('Vastgesteld 7-7-2022'!AA1015="x","M1","")</f>
        <v/>
      </c>
      <c r="BT1021" s="16" t="str">
        <f>IF('Vastgesteld 7-7-2022'!AB1015="x","M2","")</f>
        <v/>
      </c>
      <c r="BU1021" s="16" t="str">
        <f>IF('Vastgesteld 7-7-2022'!AC1015="x","Z1","")</f>
        <v/>
      </c>
      <c r="BV1021" s="16" t="str">
        <f>IF('Vastgesteld 7-7-2022'!AD1015="x","Z2","")</f>
        <v/>
      </c>
      <c r="BW1021" s="16" t="str">
        <f>IF(COUNTA('Vastgesteld 7-7-2022'!K1015:S1015)&lt;&gt;0,1,"")</f>
        <v/>
      </c>
      <c r="BX1021" s="16" t="str">
        <f t="shared" si="91"/>
        <v/>
      </c>
      <c r="BY1021" s="16" t="str">
        <f>IF('Vastgesteld 7-7-2022'!K1015="x","BB","")</f>
        <v/>
      </c>
      <c r="BZ1021" s="16" t="str">
        <f>IF('Vastgesteld 7-7-2022'!L1015="x","B","")</f>
        <v/>
      </c>
      <c r="CA1021" s="16" t="str">
        <f>IF('Vastgesteld 7-7-2022'!M1015="x","L1","")</f>
        <v/>
      </c>
      <c r="CB1021" s="16" t="str">
        <f>IF('Vastgesteld 7-7-2022'!N1015="x","L2","")</f>
        <v/>
      </c>
      <c r="CC1021" s="16" t="str">
        <f>IF('Vastgesteld 7-7-2022'!O1015="x","M1","")</f>
        <v/>
      </c>
      <c r="CD1021" s="16" t="str">
        <f>IF('Vastgesteld 7-7-2022'!P1015="x","M2","")</f>
        <v/>
      </c>
      <c r="CE1021" s="16" t="str">
        <f>IF('Vastgesteld 7-7-2022'!Q1015="x","Z1","")</f>
        <v/>
      </c>
      <c r="CF1021" s="16" t="str">
        <f>IF('Vastgesteld 7-7-2022'!R1015="x","Z2","")</f>
        <v/>
      </c>
      <c r="CG1021" s="16" t="str">
        <f>IF('Vastgesteld 7-7-2022'!S1015="x","ZZL","")</f>
        <v/>
      </c>
      <c r="CL1021" s="16" t="str">
        <f>IF(COUNTA('Vastgesteld 7-7-2022'!AV1015:BF1015)&lt;&gt;0,2,"")</f>
        <v/>
      </c>
      <c r="CM1021" s="16" t="str">
        <f t="shared" si="92"/>
        <v/>
      </c>
      <c r="CN1021" s="16" t="str">
        <f>IF('Vastgesteld 7-7-2022'!AV1015="x","AA","")</f>
        <v/>
      </c>
      <c r="CO1021" s="16" t="str">
        <f>IF('Vastgesteld 7-7-2022'!AW1015="x","A","")</f>
        <v/>
      </c>
      <c r="CP1021" s="16" t="str">
        <f>IF('Vastgesteld 7-7-2022'!AX1015="x","BB","")</f>
        <v/>
      </c>
      <c r="CQ1021" s="16" t="str">
        <f>IF('Vastgesteld 7-7-2022'!AY1015="x","B","")</f>
        <v/>
      </c>
      <c r="CR1021" s="16" t="str">
        <f>IF('Vastgesteld 7-7-2022'!AZ1015="x","L","")</f>
        <v/>
      </c>
      <c r="CS1021" s="16" t="str">
        <f>IF('Vastgesteld 7-7-2022'!BA1015="x","M","")</f>
        <v/>
      </c>
      <c r="CT1021" s="16" t="str">
        <f>IF('Vastgesteld 7-7-2022'!BB1015="x","Z","")</f>
        <v/>
      </c>
      <c r="CU1021" s="16" t="str">
        <f>IF('Vastgesteld 7-7-2022'!BF1015="x","ZZ","")</f>
        <v/>
      </c>
      <c r="CV1021" s="16" t="str">
        <f>IF(COUNTA('Vastgesteld 7-7-2022'!AJ1015:AQ1015)&lt;&gt;0,2,"")</f>
        <v/>
      </c>
      <c r="CW1021" s="16" t="str">
        <f t="shared" si="93"/>
        <v/>
      </c>
      <c r="CX1021" s="16" t="str">
        <f>IF('Vastgesteld 7-7-2022'!AJ1015="x","BB","")</f>
        <v/>
      </c>
      <c r="CY1021" s="16" t="str">
        <f>IF('Vastgesteld 7-7-2022'!AK1015="x","B","")</f>
        <v/>
      </c>
      <c r="CZ1021" s="16" t="str">
        <f>IF('Vastgesteld 7-7-2022'!AL1015="x","L","")</f>
        <v/>
      </c>
      <c r="DA1021" s="16" t="str">
        <f>IF('Vastgesteld 7-7-2022'!AM1015="x","M","")</f>
        <v/>
      </c>
      <c r="DB1021" s="16" t="str">
        <f>IF('Vastgesteld 7-7-2022'!AN1015="x","Z","")</f>
        <v/>
      </c>
      <c r="DC1021" s="16" t="str">
        <f>IF('Vastgesteld 7-7-2022'!AO1015="x","ZZ","")</f>
        <v/>
      </c>
      <c r="DD1021" s="16" t="str">
        <f>IF('Vastgesteld 7-7-2022'!AQ1015="x","1.40","")</f>
        <v/>
      </c>
      <c r="DE1021" s="16" t="str">
        <f>IF(COUNTA('Vastgesteld 7-7-2022'!BH1015:BJ1015)&lt;&gt;0,6,"")</f>
        <v/>
      </c>
      <c r="DF1021" s="16" t="str">
        <f t="shared" si="94"/>
        <v/>
      </c>
      <c r="DG1021" s="16" t="str">
        <f>IF('Vastgesteld 7-7-2022'!BH1015="x","L","")</f>
        <v/>
      </c>
      <c r="DH1021" s="16" t="str">
        <f>IF('Vastgesteld 7-7-2022'!BI1015="x","M","")</f>
        <v/>
      </c>
      <c r="DI1021" s="16" t="str">
        <f>IF('Vastgesteld 7-7-2022'!BJ1015="x","Z","")</f>
        <v/>
      </c>
      <c r="DJ1021" s="16" t="str">
        <f>IF('Vastgesteld 7-7-2022'!BK1015="x","Z","")</f>
        <v/>
      </c>
      <c r="DK1021" s="16" t="str">
        <f>IF(COUNTA('Vastgesteld 7-7-2022'!BM1015:BO1015)&lt;&gt;0,6,"")</f>
        <v/>
      </c>
      <c r="DL1021" s="16" t="str">
        <f t="shared" si="95"/>
        <v/>
      </c>
      <c r="DM1021" s="16" t="str">
        <f>IF('Vastgesteld 7-7-2022'!BM1015="x","L","")</f>
        <v/>
      </c>
      <c r="DN1021" s="16" t="str">
        <f>IF('Vastgesteld 7-7-2022'!BN1015="x","M","")</f>
        <v/>
      </c>
      <c r="DO1021" s="16" t="str">
        <f>IF('Vastgesteld 7-7-2022'!BO1015="x","Z","")</f>
        <v/>
      </c>
      <c r="DP1021" s="16" t="str">
        <f>IF('Vastgesteld 7-7-2022'!BP1015="x","Z","")</f>
        <v/>
      </c>
    </row>
    <row r="1022" spans="1:120" ht="14.4" x14ac:dyDescent="0.3">
      <c r="A1022" s="18">
        <f>'Vastgesteld 7-7-2022'!A1016</f>
        <v>0</v>
      </c>
      <c r="B1022" s="16" t="str">
        <f>IFERROR(VLOOKUP('Vastgesteld 7-7-2022'!#REF!,#REF!,2,FALSE),"")</f>
        <v/>
      </c>
      <c r="C1022" s="16">
        <f>'Vastgesteld 7-7-2022'!E1016</f>
        <v>0</v>
      </c>
      <c r="D1022" s="16" t="str">
        <f>IFERROR(VLOOKUP('Vastgesteld 7-7-2022'!#REF!,#REF!,2,FALSE),"")</f>
        <v/>
      </c>
      <c r="E1022" s="16" t="str">
        <f>IFERROR(VLOOKUP('Vastgesteld 7-7-2022'!#REF!,#REF!,5,FALSE),"")</f>
        <v/>
      </c>
      <c r="F1022" s="16" t="e">
        <f>IF('Vastgesteld 7-7-2022'!#REF!&lt;&gt;"",'Vastgesteld 7-7-2022'!#REF!,"")</f>
        <v>#REF!</v>
      </c>
      <c r="G1022" s="16" t="e">
        <f>IF('Vastgesteld 7-7-2022'!#REF!="Indoor",1,0)</f>
        <v>#REF!</v>
      </c>
      <c r="H1022" s="16" t="e">
        <f>'Vastgesteld 7-7-2022'!#REF!</f>
        <v>#REF!</v>
      </c>
      <c r="I1022" s="16" t="e">
        <f>IF('Vastgesteld 7-7-2022'!#REF!="Nee",0,IF('Vastgesteld 7-7-2022'!#REF!="Ja",1,""))</f>
        <v>#REF!</v>
      </c>
      <c r="J1022" s="16" t="e">
        <f>IF('Vastgesteld 7-7-2022'!#REF!&lt;&gt;"",'Vastgesteld 7-7-2022'!#REF!,"")</f>
        <v>#REF!</v>
      </c>
      <c r="BJ1022" s="16" t="str">
        <f>IF(COUNTA('Vastgesteld 7-7-2022'!T1016:AD1016)&lt;&gt;0,1,"")</f>
        <v/>
      </c>
      <c r="BK1022" s="16" t="str">
        <f t="shared" si="90"/>
        <v/>
      </c>
      <c r="BL1022" s="16" t="str">
        <f>IF('Vastgesteld 7-7-2022'!T1016="x","AA","")</f>
        <v/>
      </c>
      <c r="BM1022" s="16" t="str">
        <f>IF('Vastgesteld 7-7-2022'!U1016="x","A","")</f>
        <v/>
      </c>
      <c r="BN1022" s="16" t="str">
        <f>IF('Vastgesteld 7-7-2022'!V1016="x","B1","")</f>
        <v/>
      </c>
      <c r="BO1022" s="16" t="e">
        <f>IF('Vastgesteld 7-7-2022'!#REF!="x","BB","")</f>
        <v>#REF!</v>
      </c>
      <c r="BP1022" s="16" t="str">
        <f>IF('Vastgesteld 7-7-2022'!X1016="x","B","")</f>
        <v/>
      </c>
      <c r="BQ1022" s="16" t="str">
        <f>IF('Vastgesteld 7-7-2022'!Y1016="x","L1","")</f>
        <v/>
      </c>
      <c r="BR1022" s="16" t="str">
        <f>IF('Vastgesteld 7-7-2022'!Z1016="x","L2","")</f>
        <v/>
      </c>
      <c r="BS1022" s="16" t="str">
        <f>IF('Vastgesteld 7-7-2022'!AA1016="x","M1","")</f>
        <v/>
      </c>
      <c r="BT1022" s="16" t="str">
        <f>IF('Vastgesteld 7-7-2022'!AB1016="x","M2","")</f>
        <v/>
      </c>
      <c r="BU1022" s="16" t="str">
        <f>IF('Vastgesteld 7-7-2022'!AC1016="x","Z1","")</f>
        <v/>
      </c>
      <c r="BV1022" s="16" t="str">
        <f>IF('Vastgesteld 7-7-2022'!AD1016="x","Z2","")</f>
        <v/>
      </c>
      <c r="BW1022" s="16" t="str">
        <f>IF(COUNTA('Vastgesteld 7-7-2022'!K1016:S1016)&lt;&gt;0,1,"")</f>
        <v/>
      </c>
      <c r="BX1022" s="16" t="str">
        <f t="shared" si="91"/>
        <v/>
      </c>
      <c r="BY1022" s="16" t="str">
        <f>IF('Vastgesteld 7-7-2022'!K1016="x","BB","")</f>
        <v/>
      </c>
      <c r="BZ1022" s="16" t="str">
        <f>IF('Vastgesteld 7-7-2022'!L1016="x","B","")</f>
        <v/>
      </c>
      <c r="CA1022" s="16" t="str">
        <f>IF('Vastgesteld 7-7-2022'!M1016="x","L1","")</f>
        <v/>
      </c>
      <c r="CB1022" s="16" t="str">
        <f>IF('Vastgesteld 7-7-2022'!N1016="x","L2","")</f>
        <v/>
      </c>
      <c r="CC1022" s="16" t="str">
        <f>IF('Vastgesteld 7-7-2022'!O1016="x","M1","")</f>
        <v/>
      </c>
      <c r="CD1022" s="16" t="str">
        <f>IF('Vastgesteld 7-7-2022'!P1016="x","M2","")</f>
        <v/>
      </c>
      <c r="CE1022" s="16" t="str">
        <f>IF('Vastgesteld 7-7-2022'!Q1016="x","Z1","")</f>
        <v/>
      </c>
      <c r="CF1022" s="16" t="str">
        <f>IF('Vastgesteld 7-7-2022'!R1016="x","Z2","")</f>
        <v/>
      </c>
      <c r="CG1022" s="16" t="str">
        <f>IF('Vastgesteld 7-7-2022'!S1016="x","ZZL","")</f>
        <v/>
      </c>
      <c r="CL1022" s="16" t="str">
        <f>IF(COUNTA('Vastgesteld 7-7-2022'!AV1016:BF1016)&lt;&gt;0,2,"")</f>
        <v/>
      </c>
      <c r="CM1022" s="16" t="str">
        <f t="shared" si="92"/>
        <v/>
      </c>
      <c r="CN1022" s="16" t="str">
        <f>IF('Vastgesteld 7-7-2022'!AV1016="x","AA","")</f>
        <v/>
      </c>
      <c r="CO1022" s="16" t="str">
        <f>IF('Vastgesteld 7-7-2022'!AW1016="x","A","")</f>
        <v/>
      </c>
      <c r="CP1022" s="16" t="str">
        <f>IF('Vastgesteld 7-7-2022'!AX1016="x","BB","")</f>
        <v/>
      </c>
      <c r="CQ1022" s="16" t="str">
        <f>IF('Vastgesteld 7-7-2022'!AY1016="x","B","")</f>
        <v/>
      </c>
      <c r="CR1022" s="16" t="str">
        <f>IF('Vastgesteld 7-7-2022'!AZ1016="x","L","")</f>
        <v/>
      </c>
      <c r="CS1022" s="16" t="str">
        <f>IF('Vastgesteld 7-7-2022'!BA1016="x","M","")</f>
        <v/>
      </c>
      <c r="CT1022" s="16" t="str">
        <f>IF('Vastgesteld 7-7-2022'!BB1016="x","Z","")</f>
        <v/>
      </c>
      <c r="CU1022" s="16" t="str">
        <f>IF('Vastgesteld 7-7-2022'!BF1016="x","ZZ","")</f>
        <v/>
      </c>
      <c r="CV1022" s="16" t="str">
        <f>IF(COUNTA('Vastgesteld 7-7-2022'!AJ1016:AQ1016)&lt;&gt;0,2,"")</f>
        <v/>
      </c>
      <c r="CW1022" s="16" t="str">
        <f t="shared" si="93"/>
        <v/>
      </c>
      <c r="CX1022" s="16" t="str">
        <f>IF('Vastgesteld 7-7-2022'!AJ1016="x","BB","")</f>
        <v/>
      </c>
      <c r="CY1022" s="16" t="str">
        <f>IF('Vastgesteld 7-7-2022'!AK1016="x","B","")</f>
        <v/>
      </c>
      <c r="CZ1022" s="16" t="str">
        <f>IF('Vastgesteld 7-7-2022'!AL1016="x","L","")</f>
        <v/>
      </c>
      <c r="DA1022" s="16" t="str">
        <f>IF('Vastgesteld 7-7-2022'!AM1016="x","M","")</f>
        <v/>
      </c>
      <c r="DB1022" s="16" t="str">
        <f>IF('Vastgesteld 7-7-2022'!AN1016="x","Z","")</f>
        <v/>
      </c>
      <c r="DC1022" s="16" t="str">
        <f>IF('Vastgesteld 7-7-2022'!AO1016="x","ZZ","")</f>
        <v/>
      </c>
      <c r="DD1022" s="16" t="str">
        <f>IF('Vastgesteld 7-7-2022'!AQ1016="x","1.40","")</f>
        <v/>
      </c>
      <c r="DE1022" s="16" t="str">
        <f>IF(COUNTA('Vastgesteld 7-7-2022'!BH1016:BJ1016)&lt;&gt;0,6,"")</f>
        <v/>
      </c>
      <c r="DF1022" s="16" t="str">
        <f t="shared" si="94"/>
        <v/>
      </c>
      <c r="DG1022" s="16" t="str">
        <f>IF('Vastgesteld 7-7-2022'!BH1016="x","L","")</f>
        <v/>
      </c>
      <c r="DH1022" s="16" t="str">
        <f>IF('Vastgesteld 7-7-2022'!BI1016="x","M","")</f>
        <v/>
      </c>
      <c r="DI1022" s="16" t="str">
        <f>IF('Vastgesteld 7-7-2022'!BJ1016="x","Z","")</f>
        <v/>
      </c>
      <c r="DJ1022" s="16" t="str">
        <f>IF('Vastgesteld 7-7-2022'!BK1016="x","Z","")</f>
        <v/>
      </c>
      <c r="DK1022" s="16" t="str">
        <f>IF(COUNTA('Vastgesteld 7-7-2022'!BM1016:BO1016)&lt;&gt;0,6,"")</f>
        <v/>
      </c>
      <c r="DL1022" s="16" t="str">
        <f t="shared" si="95"/>
        <v/>
      </c>
      <c r="DM1022" s="16" t="str">
        <f>IF('Vastgesteld 7-7-2022'!BM1016="x","L","")</f>
        <v/>
      </c>
      <c r="DN1022" s="16" t="str">
        <f>IF('Vastgesteld 7-7-2022'!BN1016="x","M","")</f>
        <v/>
      </c>
      <c r="DO1022" s="16" t="str">
        <f>IF('Vastgesteld 7-7-2022'!BO1016="x","Z","")</f>
        <v/>
      </c>
      <c r="DP1022" s="16" t="str">
        <f>IF('Vastgesteld 7-7-2022'!BP1016="x","Z","")</f>
        <v/>
      </c>
    </row>
    <row r="1023" spans="1:120" ht="14.4" x14ac:dyDescent="0.3">
      <c r="A1023" s="18">
        <f>'Vastgesteld 7-7-2022'!A1017</f>
        <v>0</v>
      </c>
      <c r="B1023" s="16" t="str">
        <f>IFERROR(VLOOKUP('Vastgesteld 7-7-2022'!#REF!,#REF!,2,FALSE),"")</f>
        <v/>
      </c>
      <c r="C1023" s="16">
        <f>'Vastgesteld 7-7-2022'!E1017</f>
        <v>0</v>
      </c>
      <c r="D1023" s="16" t="str">
        <f>IFERROR(VLOOKUP('Vastgesteld 7-7-2022'!#REF!,#REF!,2,FALSE),"")</f>
        <v/>
      </c>
      <c r="E1023" s="16" t="str">
        <f>IFERROR(VLOOKUP('Vastgesteld 7-7-2022'!#REF!,#REF!,5,FALSE),"")</f>
        <v/>
      </c>
      <c r="F1023" s="16" t="e">
        <f>IF('Vastgesteld 7-7-2022'!#REF!&lt;&gt;"",'Vastgesteld 7-7-2022'!#REF!,"")</f>
        <v>#REF!</v>
      </c>
      <c r="G1023" s="16" t="e">
        <f>IF('Vastgesteld 7-7-2022'!#REF!="Indoor",1,0)</f>
        <v>#REF!</v>
      </c>
      <c r="H1023" s="16" t="e">
        <f>'Vastgesteld 7-7-2022'!#REF!</f>
        <v>#REF!</v>
      </c>
      <c r="I1023" s="16" t="e">
        <f>IF('Vastgesteld 7-7-2022'!#REF!="Nee",0,IF('Vastgesteld 7-7-2022'!#REF!="Ja",1,""))</f>
        <v>#REF!</v>
      </c>
      <c r="J1023" s="16" t="e">
        <f>IF('Vastgesteld 7-7-2022'!#REF!&lt;&gt;"",'Vastgesteld 7-7-2022'!#REF!,"")</f>
        <v>#REF!</v>
      </c>
      <c r="BJ1023" s="16" t="str">
        <f>IF(COUNTA('Vastgesteld 7-7-2022'!T1017:AD1017)&lt;&gt;0,1,"")</f>
        <v/>
      </c>
      <c r="BK1023" s="16" t="str">
        <f t="shared" si="90"/>
        <v/>
      </c>
      <c r="BL1023" s="16" t="str">
        <f>IF('Vastgesteld 7-7-2022'!T1017="x","AA","")</f>
        <v/>
      </c>
      <c r="BM1023" s="16" t="str">
        <f>IF('Vastgesteld 7-7-2022'!U1017="x","A","")</f>
        <v/>
      </c>
      <c r="BN1023" s="16" t="str">
        <f>IF('Vastgesteld 7-7-2022'!V1017="x","B1","")</f>
        <v/>
      </c>
      <c r="BO1023" s="16" t="e">
        <f>IF('Vastgesteld 7-7-2022'!#REF!="x","BB","")</f>
        <v>#REF!</v>
      </c>
      <c r="BP1023" s="16" t="str">
        <f>IF('Vastgesteld 7-7-2022'!X1017="x","B","")</f>
        <v/>
      </c>
      <c r="BQ1023" s="16" t="str">
        <f>IF('Vastgesteld 7-7-2022'!Y1017="x","L1","")</f>
        <v/>
      </c>
      <c r="BR1023" s="16" t="str">
        <f>IF('Vastgesteld 7-7-2022'!Z1017="x","L2","")</f>
        <v/>
      </c>
      <c r="BS1023" s="16" t="str">
        <f>IF('Vastgesteld 7-7-2022'!AA1017="x","M1","")</f>
        <v/>
      </c>
      <c r="BT1023" s="16" t="str">
        <f>IF('Vastgesteld 7-7-2022'!AB1017="x","M2","")</f>
        <v/>
      </c>
      <c r="BU1023" s="16" t="str">
        <f>IF('Vastgesteld 7-7-2022'!AC1017="x","Z1","")</f>
        <v/>
      </c>
      <c r="BV1023" s="16" t="str">
        <f>IF('Vastgesteld 7-7-2022'!AD1017="x","Z2","")</f>
        <v/>
      </c>
      <c r="BW1023" s="16" t="str">
        <f>IF(COUNTA('Vastgesteld 7-7-2022'!K1017:S1017)&lt;&gt;0,1,"")</f>
        <v/>
      </c>
      <c r="BX1023" s="16" t="str">
        <f t="shared" si="91"/>
        <v/>
      </c>
      <c r="BY1023" s="16" t="str">
        <f>IF('Vastgesteld 7-7-2022'!K1017="x","BB","")</f>
        <v/>
      </c>
      <c r="BZ1023" s="16" t="str">
        <f>IF('Vastgesteld 7-7-2022'!L1017="x","B","")</f>
        <v/>
      </c>
      <c r="CA1023" s="16" t="str">
        <f>IF('Vastgesteld 7-7-2022'!M1017="x","L1","")</f>
        <v/>
      </c>
      <c r="CB1023" s="16" t="str">
        <f>IF('Vastgesteld 7-7-2022'!N1017="x","L2","")</f>
        <v/>
      </c>
      <c r="CC1023" s="16" t="str">
        <f>IF('Vastgesteld 7-7-2022'!O1017="x","M1","")</f>
        <v/>
      </c>
      <c r="CD1023" s="16" t="str">
        <f>IF('Vastgesteld 7-7-2022'!P1017="x","M2","")</f>
        <v/>
      </c>
      <c r="CE1023" s="16" t="str">
        <f>IF('Vastgesteld 7-7-2022'!Q1017="x","Z1","")</f>
        <v/>
      </c>
      <c r="CF1023" s="16" t="str">
        <f>IF('Vastgesteld 7-7-2022'!R1017="x","Z2","")</f>
        <v/>
      </c>
      <c r="CG1023" s="16" t="str">
        <f>IF('Vastgesteld 7-7-2022'!S1017="x","ZZL","")</f>
        <v/>
      </c>
      <c r="CL1023" s="16" t="str">
        <f>IF(COUNTA('Vastgesteld 7-7-2022'!AV1017:BF1017)&lt;&gt;0,2,"")</f>
        <v/>
      </c>
      <c r="CM1023" s="16" t="str">
        <f t="shared" si="92"/>
        <v/>
      </c>
      <c r="CN1023" s="16" t="str">
        <f>IF('Vastgesteld 7-7-2022'!AV1017="x","AA","")</f>
        <v/>
      </c>
      <c r="CO1023" s="16" t="str">
        <f>IF('Vastgesteld 7-7-2022'!AW1017="x","A","")</f>
        <v/>
      </c>
      <c r="CP1023" s="16" t="str">
        <f>IF('Vastgesteld 7-7-2022'!AX1017="x","BB","")</f>
        <v/>
      </c>
      <c r="CQ1023" s="16" t="str">
        <f>IF('Vastgesteld 7-7-2022'!AY1017="x","B","")</f>
        <v/>
      </c>
      <c r="CR1023" s="16" t="str">
        <f>IF('Vastgesteld 7-7-2022'!AZ1017="x","L","")</f>
        <v/>
      </c>
      <c r="CS1023" s="16" t="str">
        <f>IF('Vastgesteld 7-7-2022'!BA1017="x","M","")</f>
        <v/>
      </c>
      <c r="CT1023" s="16" t="str">
        <f>IF('Vastgesteld 7-7-2022'!BB1017="x","Z","")</f>
        <v/>
      </c>
      <c r="CU1023" s="16" t="str">
        <f>IF('Vastgesteld 7-7-2022'!BF1017="x","ZZ","")</f>
        <v/>
      </c>
      <c r="CV1023" s="16" t="str">
        <f>IF(COUNTA('Vastgesteld 7-7-2022'!AJ1017:AQ1017)&lt;&gt;0,2,"")</f>
        <v/>
      </c>
      <c r="CW1023" s="16" t="str">
        <f t="shared" si="93"/>
        <v/>
      </c>
      <c r="CX1023" s="16" t="str">
        <f>IF('Vastgesteld 7-7-2022'!AJ1017="x","BB","")</f>
        <v/>
      </c>
      <c r="CY1023" s="16" t="str">
        <f>IF('Vastgesteld 7-7-2022'!AK1017="x","B","")</f>
        <v/>
      </c>
      <c r="CZ1023" s="16" t="str">
        <f>IF('Vastgesteld 7-7-2022'!AL1017="x","L","")</f>
        <v/>
      </c>
      <c r="DA1023" s="16" t="str">
        <f>IF('Vastgesteld 7-7-2022'!AM1017="x","M","")</f>
        <v/>
      </c>
      <c r="DB1023" s="16" t="str">
        <f>IF('Vastgesteld 7-7-2022'!AN1017="x","Z","")</f>
        <v/>
      </c>
      <c r="DC1023" s="16" t="str">
        <f>IF('Vastgesteld 7-7-2022'!AO1017="x","ZZ","")</f>
        <v/>
      </c>
      <c r="DD1023" s="16" t="str">
        <f>IF('Vastgesteld 7-7-2022'!AQ1017="x","1.40","")</f>
        <v/>
      </c>
      <c r="DE1023" s="16" t="str">
        <f>IF(COUNTA('Vastgesteld 7-7-2022'!BH1017:BJ1017)&lt;&gt;0,6,"")</f>
        <v/>
      </c>
      <c r="DF1023" s="16" t="str">
        <f t="shared" si="94"/>
        <v/>
      </c>
      <c r="DG1023" s="16" t="str">
        <f>IF('Vastgesteld 7-7-2022'!BH1017="x","L","")</f>
        <v/>
      </c>
      <c r="DH1023" s="16" t="str">
        <f>IF('Vastgesteld 7-7-2022'!BI1017="x","M","")</f>
        <v/>
      </c>
      <c r="DI1023" s="16" t="str">
        <f>IF('Vastgesteld 7-7-2022'!BJ1017="x","Z","")</f>
        <v/>
      </c>
      <c r="DJ1023" s="16" t="str">
        <f>IF('Vastgesteld 7-7-2022'!BK1017="x","Z","")</f>
        <v/>
      </c>
      <c r="DK1023" s="16" t="str">
        <f>IF(COUNTA('Vastgesteld 7-7-2022'!BM1017:BO1017)&lt;&gt;0,6,"")</f>
        <v/>
      </c>
      <c r="DL1023" s="16" t="str">
        <f t="shared" si="95"/>
        <v/>
      </c>
      <c r="DM1023" s="16" t="str">
        <f>IF('Vastgesteld 7-7-2022'!BM1017="x","L","")</f>
        <v/>
      </c>
      <c r="DN1023" s="16" t="str">
        <f>IF('Vastgesteld 7-7-2022'!BN1017="x","M","")</f>
        <v/>
      </c>
      <c r="DO1023" s="16" t="str">
        <f>IF('Vastgesteld 7-7-2022'!BO1017="x","Z","")</f>
        <v/>
      </c>
      <c r="DP1023" s="16" t="str">
        <f>IF('Vastgesteld 7-7-2022'!BP1017="x","Z","")</f>
        <v/>
      </c>
    </row>
    <row r="1024" spans="1:120" ht="14.4" x14ac:dyDescent="0.3">
      <c r="A1024" s="18">
        <f>'Vastgesteld 7-7-2022'!A1018</f>
        <v>0</v>
      </c>
      <c r="B1024" s="16" t="str">
        <f>IFERROR(VLOOKUP('Vastgesteld 7-7-2022'!#REF!,#REF!,2,FALSE),"")</f>
        <v/>
      </c>
      <c r="C1024" s="16">
        <f>'Vastgesteld 7-7-2022'!E1018</f>
        <v>0</v>
      </c>
      <c r="D1024" s="16" t="str">
        <f>IFERROR(VLOOKUP('Vastgesteld 7-7-2022'!#REF!,#REF!,2,FALSE),"")</f>
        <v/>
      </c>
      <c r="E1024" s="16" t="str">
        <f>IFERROR(VLOOKUP('Vastgesteld 7-7-2022'!#REF!,#REF!,5,FALSE),"")</f>
        <v/>
      </c>
      <c r="F1024" s="16" t="e">
        <f>IF('Vastgesteld 7-7-2022'!#REF!&lt;&gt;"",'Vastgesteld 7-7-2022'!#REF!,"")</f>
        <v>#REF!</v>
      </c>
      <c r="G1024" s="16" t="e">
        <f>IF('Vastgesteld 7-7-2022'!#REF!="Indoor",1,0)</f>
        <v>#REF!</v>
      </c>
      <c r="H1024" s="16" t="e">
        <f>'Vastgesteld 7-7-2022'!#REF!</f>
        <v>#REF!</v>
      </c>
      <c r="I1024" s="16" t="e">
        <f>IF('Vastgesteld 7-7-2022'!#REF!="Nee",0,IF('Vastgesteld 7-7-2022'!#REF!="Ja",1,""))</f>
        <v>#REF!</v>
      </c>
      <c r="J1024" s="16" t="e">
        <f>IF('Vastgesteld 7-7-2022'!#REF!&lt;&gt;"",'Vastgesteld 7-7-2022'!#REF!,"")</f>
        <v>#REF!</v>
      </c>
      <c r="BJ1024" s="16" t="str">
        <f>IF(COUNTA('Vastgesteld 7-7-2022'!T1018:AD1018)&lt;&gt;0,1,"")</f>
        <v/>
      </c>
      <c r="BK1024" s="16" t="str">
        <f t="shared" si="90"/>
        <v/>
      </c>
      <c r="BL1024" s="16" t="str">
        <f>IF('Vastgesteld 7-7-2022'!T1018="x","AA","")</f>
        <v/>
      </c>
      <c r="BM1024" s="16" t="str">
        <f>IF('Vastgesteld 7-7-2022'!U1018="x","A","")</f>
        <v/>
      </c>
      <c r="BN1024" s="16" t="str">
        <f>IF('Vastgesteld 7-7-2022'!V1018="x","B1","")</f>
        <v/>
      </c>
      <c r="BO1024" s="16" t="e">
        <f>IF('Vastgesteld 7-7-2022'!#REF!="x","BB","")</f>
        <v>#REF!</v>
      </c>
      <c r="BP1024" s="16" t="str">
        <f>IF('Vastgesteld 7-7-2022'!X1018="x","B","")</f>
        <v/>
      </c>
      <c r="BQ1024" s="16" t="str">
        <f>IF('Vastgesteld 7-7-2022'!Y1018="x","L1","")</f>
        <v/>
      </c>
      <c r="BR1024" s="16" t="str">
        <f>IF('Vastgesteld 7-7-2022'!Z1018="x","L2","")</f>
        <v/>
      </c>
      <c r="BS1024" s="16" t="str">
        <f>IF('Vastgesteld 7-7-2022'!AA1018="x","M1","")</f>
        <v/>
      </c>
      <c r="BT1024" s="16" t="str">
        <f>IF('Vastgesteld 7-7-2022'!AB1018="x","M2","")</f>
        <v/>
      </c>
      <c r="BU1024" s="16" t="str">
        <f>IF('Vastgesteld 7-7-2022'!AC1018="x","Z1","")</f>
        <v/>
      </c>
      <c r="BV1024" s="16" t="str">
        <f>IF('Vastgesteld 7-7-2022'!AD1018="x","Z2","")</f>
        <v/>
      </c>
      <c r="BW1024" s="16" t="str">
        <f>IF(COUNTA('Vastgesteld 7-7-2022'!K1018:S1018)&lt;&gt;0,1,"")</f>
        <v/>
      </c>
      <c r="BX1024" s="16" t="str">
        <f t="shared" si="91"/>
        <v/>
      </c>
      <c r="BY1024" s="16" t="str">
        <f>IF('Vastgesteld 7-7-2022'!K1018="x","BB","")</f>
        <v/>
      </c>
      <c r="BZ1024" s="16" t="str">
        <f>IF('Vastgesteld 7-7-2022'!L1018="x","B","")</f>
        <v/>
      </c>
      <c r="CA1024" s="16" t="str">
        <f>IF('Vastgesteld 7-7-2022'!M1018="x","L1","")</f>
        <v/>
      </c>
      <c r="CB1024" s="16" t="str">
        <f>IF('Vastgesteld 7-7-2022'!N1018="x","L2","")</f>
        <v/>
      </c>
      <c r="CC1024" s="16" t="str">
        <f>IF('Vastgesteld 7-7-2022'!O1018="x","M1","")</f>
        <v/>
      </c>
      <c r="CD1024" s="16" t="str">
        <f>IF('Vastgesteld 7-7-2022'!P1018="x","M2","")</f>
        <v/>
      </c>
      <c r="CE1024" s="16" t="str">
        <f>IF('Vastgesteld 7-7-2022'!Q1018="x","Z1","")</f>
        <v/>
      </c>
      <c r="CF1024" s="16" t="str">
        <f>IF('Vastgesteld 7-7-2022'!R1018="x","Z2","")</f>
        <v/>
      </c>
      <c r="CG1024" s="16" t="str">
        <f>IF('Vastgesteld 7-7-2022'!S1018="x","ZZL","")</f>
        <v/>
      </c>
      <c r="CL1024" s="16" t="str">
        <f>IF(COUNTA('Vastgesteld 7-7-2022'!AV1018:BF1018)&lt;&gt;0,2,"")</f>
        <v/>
      </c>
      <c r="CM1024" s="16" t="str">
        <f t="shared" si="92"/>
        <v/>
      </c>
      <c r="CN1024" s="16" t="str">
        <f>IF('Vastgesteld 7-7-2022'!AV1018="x","AA","")</f>
        <v/>
      </c>
      <c r="CO1024" s="16" t="str">
        <f>IF('Vastgesteld 7-7-2022'!AW1018="x","A","")</f>
        <v/>
      </c>
      <c r="CP1024" s="16" t="str">
        <f>IF('Vastgesteld 7-7-2022'!AX1018="x","BB","")</f>
        <v/>
      </c>
      <c r="CQ1024" s="16" t="str">
        <f>IF('Vastgesteld 7-7-2022'!AY1018="x","B","")</f>
        <v/>
      </c>
      <c r="CR1024" s="16" t="str">
        <f>IF('Vastgesteld 7-7-2022'!AZ1018="x","L","")</f>
        <v/>
      </c>
      <c r="CS1024" s="16" t="str">
        <f>IF('Vastgesteld 7-7-2022'!BA1018="x","M","")</f>
        <v/>
      </c>
      <c r="CT1024" s="16" t="str">
        <f>IF('Vastgesteld 7-7-2022'!BB1018="x","Z","")</f>
        <v/>
      </c>
      <c r="CU1024" s="16" t="str">
        <f>IF('Vastgesteld 7-7-2022'!BF1018="x","ZZ","")</f>
        <v/>
      </c>
      <c r="CV1024" s="16" t="str">
        <f>IF(COUNTA('Vastgesteld 7-7-2022'!AJ1018:AQ1018)&lt;&gt;0,2,"")</f>
        <v/>
      </c>
      <c r="CW1024" s="16" t="str">
        <f t="shared" si="93"/>
        <v/>
      </c>
      <c r="CX1024" s="16" t="str">
        <f>IF('Vastgesteld 7-7-2022'!AJ1018="x","BB","")</f>
        <v/>
      </c>
      <c r="CY1024" s="16" t="str">
        <f>IF('Vastgesteld 7-7-2022'!AK1018="x","B","")</f>
        <v/>
      </c>
      <c r="CZ1024" s="16" t="str">
        <f>IF('Vastgesteld 7-7-2022'!AL1018="x","L","")</f>
        <v/>
      </c>
      <c r="DA1024" s="16" t="str">
        <f>IF('Vastgesteld 7-7-2022'!AM1018="x","M","")</f>
        <v/>
      </c>
      <c r="DB1024" s="16" t="str">
        <f>IF('Vastgesteld 7-7-2022'!AN1018="x","Z","")</f>
        <v/>
      </c>
      <c r="DC1024" s="16" t="str">
        <f>IF('Vastgesteld 7-7-2022'!AO1018="x","ZZ","")</f>
        <v/>
      </c>
      <c r="DD1024" s="16" t="str">
        <f>IF('Vastgesteld 7-7-2022'!AQ1018="x","1.40","")</f>
        <v/>
      </c>
      <c r="DE1024" s="16" t="str">
        <f>IF(COUNTA('Vastgesteld 7-7-2022'!BH1018:BJ1018)&lt;&gt;0,6,"")</f>
        <v/>
      </c>
      <c r="DF1024" s="16" t="str">
        <f t="shared" si="94"/>
        <v/>
      </c>
      <c r="DG1024" s="16" t="str">
        <f>IF('Vastgesteld 7-7-2022'!BH1018="x","L","")</f>
        <v/>
      </c>
      <c r="DH1024" s="16" t="str">
        <f>IF('Vastgesteld 7-7-2022'!BI1018="x","M","")</f>
        <v/>
      </c>
      <c r="DI1024" s="16" t="str">
        <f>IF('Vastgesteld 7-7-2022'!BJ1018="x","Z","")</f>
        <v/>
      </c>
      <c r="DJ1024" s="16" t="str">
        <f>IF('Vastgesteld 7-7-2022'!BK1018="x","Z","")</f>
        <v/>
      </c>
      <c r="DK1024" s="16" t="str">
        <f>IF(COUNTA('Vastgesteld 7-7-2022'!BM1018:BO1018)&lt;&gt;0,6,"")</f>
        <v/>
      </c>
      <c r="DL1024" s="16" t="str">
        <f t="shared" si="95"/>
        <v/>
      </c>
      <c r="DM1024" s="16" t="str">
        <f>IF('Vastgesteld 7-7-2022'!BM1018="x","L","")</f>
        <v/>
      </c>
      <c r="DN1024" s="16" t="str">
        <f>IF('Vastgesteld 7-7-2022'!BN1018="x","M","")</f>
        <v/>
      </c>
      <c r="DO1024" s="16" t="str">
        <f>IF('Vastgesteld 7-7-2022'!BO1018="x","Z","")</f>
        <v/>
      </c>
      <c r="DP1024" s="16" t="str">
        <f>IF('Vastgesteld 7-7-2022'!BP1018="x","Z","")</f>
        <v/>
      </c>
    </row>
    <row r="1025" spans="1:120" ht="14.4" x14ac:dyDescent="0.3">
      <c r="A1025" s="18">
        <f>'Vastgesteld 7-7-2022'!A1019</f>
        <v>0</v>
      </c>
      <c r="B1025" s="16" t="str">
        <f>IFERROR(VLOOKUP('Vastgesteld 7-7-2022'!#REF!,#REF!,2,FALSE),"")</f>
        <v/>
      </c>
      <c r="C1025" s="16">
        <f>'Vastgesteld 7-7-2022'!E1019</f>
        <v>0</v>
      </c>
      <c r="D1025" s="16" t="str">
        <f>IFERROR(VLOOKUP('Vastgesteld 7-7-2022'!#REF!,#REF!,2,FALSE),"")</f>
        <v/>
      </c>
      <c r="E1025" s="16" t="str">
        <f>IFERROR(VLOOKUP('Vastgesteld 7-7-2022'!#REF!,#REF!,5,FALSE),"")</f>
        <v/>
      </c>
      <c r="F1025" s="16" t="e">
        <f>IF('Vastgesteld 7-7-2022'!#REF!&lt;&gt;"",'Vastgesteld 7-7-2022'!#REF!,"")</f>
        <v>#REF!</v>
      </c>
      <c r="G1025" s="16" t="e">
        <f>IF('Vastgesteld 7-7-2022'!#REF!="Indoor",1,0)</f>
        <v>#REF!</v>
      </c>
      <c r="H1025" s="16" t="e">
        <f>'Vastgesteld 7-7-2022'!#REF!</f>
        <v>#REF!</v>
      </c>
      <c r="I1025" s="16" t="e">
        <f>IF('Vastgesteld 7-7-2022'!#REF!="Nee",0,IF('Vastgesteld 7-7-2022'!#REF!="Ja",1,""))</f>
        <v>#REF!</v>
      </c>
      <c r="J1025" s="16" t="e">
        <f>IF('Vastgesteld 7-7-2022'!#REF!&lt;&gt;"",'Vastgesteld 7-7-2022'!#REF!,"")</f>
        <v>#REF!</v>
      </c>
      <c r="BJ1025" s="16" t="str">
        <f>IF(COUNTA('Vastgesteld 7-7-2022'!T1019:AD1019)&lt;&gt;0,1,"")</f>
        <v/>
      </c>
      <c r="BK1025" s="16" t="str">
        <f t="shared" si="90"/>
        <v/>
      </c>
      <c r="BL1025" s="16" t="str">
        <f>IF('Vastgesteld 7-7-2022'!T1019="x","AA","")</f>
        <v/>
      </c>
      <c r="BM1025" s="16" t="str">
        <f>IF('Vastgesteld 7-7-2022'!U1019="x","A","")</f>
        <v/>
      </c>
      <c r="BN1025" s="16" t="str">
        <f>IF('Vastgesteld 7-7-2022'!V1019="x","B1","")</f>
        <v/>
      </c>
      <c r="BO1025" s="16" t="e">
        <f>IF('Vastgesteld 7-7-2022'!#REF!="x","BB","")</f>
        <v>#REF!</v>
      </c>
      <c r="BP1025" s="16" t="str">
        <f>IF('Vastgesteld 7-7-2022'!X1019="x","B","")</f>
        <v/>
      </c>
      <c r="BQ1025" s="16" t="str">
        <f>IF('Vastgesteld 7-7-2022'!Y1019="x","L1","")</f>
        <v/>
      </c>
      <c r="BR1025" s="16" t="str">
        <f>IF('Vastgesteld 7-7-2022'!Z1019="x","L2","")</f>
        <v/>
      </c>
      <c r="BS1025" s="16" t="str">
        <f>IF('Vastgesteld 7-7-2022'!AA1019="x","M1","")</f>
        <v/>
      </c>
      <c r="BT1025" s="16" t="str">
        <f>IF('Vastgesteld 7-7-2022'!AB1019="x","M2","")</f>
        <v/>
      </c>
      <c r="BU1025" s="16" t="str">
        <f>IF('Vastgesteld 7-7-2022'!AC1019="x","Z1","")</f>
        <v/>
      </c>
      <c r="BV1025" s="16" t="str">
        <f>IF('Vastgesteld 7-7-2022'!AD1019="x","Z2","")</f>
        <v/>
      </c>
      <c r="BW1025" s="16" t="str">
        <f>IF(COUNTA('Vastgesteld 7-7-2022'!K1019:S1019)&lt;&gt;0,1,"")</f>
        <v/>
      </c>
      <c r="BX1025" s="16" t="str">
        <f t="shared" si="91"/>
        <v/>
      </c>
      <c r="BY1025" s="16" t="str">
        <f>IF('Vastgesteld 7-7-2022'!K1019="x","BB","")</f>
        <v/>
      </c>
      <c r="BZ1025" s="16" t="str">
        <f>IF('Vastgesteld 7-7-2022'!L1019="x","B","")</f>
        <v/>
      </c>
      <c r="CA1025" s="16" t="str">
        <f>IF('Vastgesteld 7-7-2022'!M1019="x","L1","")</f>
        <v/>
      </c>
      <c r="CB1025" s="16" t="str">
        <f>IF('Vastgesteld 7-7-2022'!N1019="x","L2","")</f>
        <v/>
      </c>
      <c r="CC1025" s="16" t="str">
        <f>IF('Vastgesteld 7-7-2022'!O1019="x","M1","")</f>
        <v/>
      </c>
      <c r="CD1025" s="16" t="str">
        <f>IF('Vastgesteld 7-7-2022'!P1019="x","M2","")</f>
        <v/>
      </c>
      <c r="CE1025" s="16" t="str">
        <f>IF('Vastgesteld 7-7-2022'!Q1019="x","Z1","")</f>
        <v/>
      </c>
      <c r="CF1025" s="16" t="str">
        <f>IF('Vastgesteld 7-7-2022'!R1019="x","Z2","")</f>
        <v/>
      </c>
      <c r="CG1025" s="16" t="str">
        <f>IF('Vastgesteld 7-7-2022'!S1019="x","ZZL","")</f>
        <v/>
      </c>
      <c r="CL1025" s="16" t="str">
        <f>IF(COUNTA('Vastgesteld 7-7-2022'!AV1019:BF1019)&lt;&gt;0,2,"")</f>
        <v/>
      </c>
      <c r="CM1025" s="16" t="str">
        <f t="shared" si="92"/>
        <v/>
      </c>
      <c r="CN1025" s="16" t="str">
        <f>IF('Vastgesteld 7-7-2022'!AV1019="x","AA","")</f>
        <v/>
      </c>
      <c r="CO1025" s="16" t="str">
        <f>IF('Vastgesteld 7-7-2022'!AW1019="x","A","")</f>
        <v/>
      </c>
      <c r="CP1025" s="16" t="str">
        <f>IF('Vastgesteld 7-7-2022'!AX1019="x","BB","")</f>
        <v/>
      </c>
      <c r="CQ1025" s="16" t="str">
        <f>IF('Vastgesteld 7-7-2022'!AY1019="x","B","")</f>
        <v/>
      </c>
      <c r="CR1025" s="16" t="str">
        <f>IF('Vastgesteld 7-7-2022'!AZ1019="x","L","")</f>
        <v/>
      </c>
      <c r="CS1025" s="16" t="str">
        <f>IF('Vastgesteld 7-7-2022'!BA1019="x","M","")</f>
        <v/>
      </c>
      <c r="CT1025" s="16" t="str">
        <f>IF('Vastgesteld 7-7-2022'!BB1019="x","Z","")</f>
        <v/>
      </c>
      <c r="CU1025" s="16" t="str">
        <f>IF('Vastgesteld 7-7-2022'!BF1019="x","ZZ","")</f>
        <v/>
      </c>
      <c r="CV1025" s="16" t="str">
        <f>IF(COUNTA('Vastgesteld 7-7-2022'!AJ1019:AQ1019)&lt;&gt;0,2,"")</f>
        <v/>
      </c>
      <c r="CW1025" s="16" t="str">
        <f t="shared" si="93"/>
        <v/>
      </c>
      <c r="CX1025" s="16" t="str">
        <f>IF('Vastgesteld 7-7-2022'!AJ1019="x","BB","")</f>
        <v/>
      </c>
      <c r="CY1025" s="16" t="str">
        <f>IF('Vastgesteld 7-7-2022'!AK1019="x","B","")</f>
        <v/>
      </c>
      <c r="CZ1025" s="16" t="str">
        <f>IF('Vastgesteld 7-7-2022'!AL1019="x","L","")</f>
        <v/>
      </c>
      <c r="DA1025" s="16" t="str">
        <f>IF('Vastgesteld 7-7-2022'!AM1019="x","M","")</f>
        <v/>
      </c>
      <c r="DB1025" s="16" t="str">
        <f>IF('Vastgesteld 7-7-2022'!AN1019="x","Z","")</f>
        <v/>
      </c>
      <c r="DC1025" s="16" t="str">
        <f>IF('Vastgesteld 7-7-2022'!AO1019="x","ZZ","")</f>
        <v/>
      </c>
      <c r="DD1025" s="16" t="str">
        <f>IF('Vastgesteld 7-7-2022'!AQ1019="x","1.40","")</f>
        <v/>
      </c>
      <c r="DE1025" s="16" t="str">
        <f>IF(COUNTA('Vastgesteld 7-7-2022'!BH1019:BJ1019)&lt;&gt;0,6,"")</f>
        <v/>
      </c>
      <c r="DF1025" s="16" t="str">
        <f t="shared" si="94"/>
        <v/>
      </c>
      <c r="DG1025" s="16" t="str">
        <f>IF('Vastgesteld 7-7-2022'!BH1019="x","L","")</f>
        <v/>
      </c>
      <c r="DH1025" s="16" t="str">
        <f>IF('Vastgesteld 7-7-2022'!BI1019="x","M","")</f>
        <v/>
      </c>
      <c r="DI1025" s="16" t="str">
        <f>IF('Vastgesteld 7-7-2022'!BJ1019="x","Z","")</f>
        <v/>
      </c>
      <c r="DJ1025" s="16" t="str">
        <f>IF('Vastgesteld 7-7-2022'!BK1019="x","Z","")</f>
        <v/>
      </c>
      <c r="DK1025" s="16" t="str">
        <f>IF(COUNTA('Vastgesteld 7-7-2022'!BM1019:BO1019)&lt;&gt;0,6,"")</f>
        <v/>
      </c>
      <c r="DL1025" s="16" t="str">
        <f t="shared" si="95"/>
        <v/>
      </c>
      <c r="DM1025" s="16" t="str">
        <f>IF('Vastgesteld 7-7-2022'!BM1019="x","L","")</f>
        <v/>
      </c>
      <c r="DN1025" s="16" t="str">
        <f>IF('Vastgesteld 7-7-2022'!BN1019="x","M","")</f>
        <v/>
      </c>
      <c r="DO1025" s="16" t="str">
        <f>IF('Vastgesteld 7-7-2022'!BO1019="x","Z","")</f>
        <v/>
      </c>
      <c r="DP1025" s="16" t="str">
        <f>IF('Vastgesteld 7-7-2022'!BP1019="x","Z","")</f>
        <v/>
      </c>
    </row>
    <row r="1026" spans="1:120" ht="14.4" x14ac:dyDescent="0.3">
      <c r="A1026" s="18">
        <f>'Vastgesteld 7-7-2022'!A1020</f>
        <v>0</v>
      </c>
      <c r="B1026" s="16" t="str">
        <f>IFERROR(VLOOKUP('Vastgesteld 7-7-2022'!#REF!,#REF!,2,FALSE),"")</f>
        <v/>
      </c>
      <c r="C1026" s="16">
        <f>'Vastgesteld 7-7-2022'!E1020</f>
        <v>0</v>
      </c>
      <c r="D1026" s="16" t="str">
        <f>IFERROR(VLOOKUP('Vastgesteld 7-7-2022'!#REF!,#REF!,2,FALSE),"")</f>
        <v/>
      </c>
      <c r="E1026" s="16" t="str">
        <f>IFERROR(VLOOKUP('Vastgesteld 7-7-2022'!#REF!,#REF!,5,FALSE),"")</f>
        <v/>
      </c>
      <c r="F1026" s="16" t="e">
        <f>IF('Vastgesteld 7-7-2022'!#REF!&lt;&gt;"",'Vastgesteld 7-7-2022'!#REF!,"")</f>
        <v>#REF!</v>
      </c>
      <c r="G1026" s="16" t="e">
        <f>IF('Vastgesteld 7-7-2022'!#REF!="Indoor",1,0)</f>
        <v>#REF!</v>
      </c>
      <c r="H1026" s="16" t="e">
        <f>'Vastgesteld 7-7-2022'!#REF!</f>
        <v>#REF!</v>
      </c>
      <c r="I1026" s="16" t="e">
        <f>IF('Vastgesteld 7-7-2022'!#REF!="Nee",0,IF('Vastgesteld 7-7-2022'!#REF!="Ja",1,""))</f>
        <v>#REF!</v>
      </c>
      <c r="J1026" s="16" t="e">
        <f>IF('Vastgesteld 7-7-2022'!#REF!&lt;&gt;"",'Vastgesteld 7-7-2022'!#REF!,"")</f>
        <v>#REF!</v>
      </c>
      <c r="BJ1026" s="16" t="str">
        <f>IF(COUNTA('Vastgesteld 7-7-2022'!T1020:AD1020)&lt;&gt;0,1,"")</f>
        <v/>
      </c>
      <c r="BK1026" s="16" t="str">
        <f t="shared" si="90"/>
        <v/>
      </c>
      <c r="BL1026" s="16" t="str">
        <f>IF('Vastgesteld 7-7-2022'!T1020="x","AA","")</f>
        <v/>
      </c>
      <c r="BM1026" s="16" t="str">
        <f>IF('Vastgesteld 7-7-2022'!U1020="x","A","")</f>
        <v/>
      </c>
      <c r="BN1026" s="16" t="str">
        <f>IF('Vastgesteld 7-7-2022'!V1020="x","B1","")</f>
        <v/>
      </c>
      <c r="BO1026" s="16" t="e">
        <f>IF('Vastgesteld 7-7-2022'!#REF!="x","BB","")</f>
        <v>#REF!</v>
      </c>
      <c r="BP1026" s="16" t="str">
        <f>IF('Vastgesteld 7-7-2022'!X1020="x","B","")</f>
        <v/>
      </c>
      <c r="BQ1026" s="16" t="str">
        <f>IF('Vastgesteld 7-7-2022'!Y1020="x","L1","")</f>
        <v/>
      </c>
      <c r="BR1026" s="16" t="str">
        <f>IF('Vastgesteld 7-7-2022'!Z1020="x","L2","")</f>
        <v/>
      </c>
      <c r="BS1026" s="16" t="str">
        <f>IF('Vastgesteld 7-7-2022'!AA1020="x","M1","")</f>
        <v/>
      </c>
      <c r="BT1026" s="16" t="str">
        <f>IF('Vastgesteld 7-7-2022'!AB1020="x","M2","")</f>
        <v/>
      </c>
      <c r="BU1026" s="16" t="str">
        <f>IF('Vastgesteld 7-7-2022'!AC1020="x","Z1","")</f>
        <v/>
      </c>
      <c r="BV1026" s="16" t="str">
        <f>IF('Vastgesteld 7-7-2022'!AD1020="x","Z2","")</f>
        <v/>
      </c>
      <c r="BW1026" s="16" t="str">
        <f>IF(COUNTA('Vastgesteld 7-7-2022'!K1020:S1020)&lt;&gt;0,1,"")</f>
        <v/>
      </c>
      <c r="BX1026" s="16" t="str">
        <f t="shared" si="91"/>
        <v/>
      </c>
      <c r="BY1026" s="16" t="str">
        <f>IF('Vastgesteld 7-7-2022'!K1020="x","BB","")</f>
        <v/>
      </c>
      <c r="BZ1026" s="16" t="str">
        <f>IF('Vastgesteld 7-7-2022'!L1020="x","B","")</f>
        <v/>
      </c>
      <c r="CA1026" s="16" t="str">
        <f>IF('Vastgesteld 7-7-2022'!M1020="x","L1","")</f>
        <v/>
      </c>
      <c r="CB1026" s="16" t="str">
        <f>IF('Vastgesteld 7-7-2022'!N1020="x","L2","")</f>
        <v/>
      </c>
      <c r="CC1026" s="16" t="str">
        <f>IF('Vastgesteld 7-7-2022'!O1020="x","M1","")</f>
        <v/>
      </c>
      <c r="CD1026" s="16" t="str">
        <f>IF('Vastgesteld 7-7-2022'!P1020="x","M2","")</f>
        <v/>
      </c>
      <c r="CE1026" s="16" t="str">
        <f>IF('Vastgesteld 7-7-2022'!Q1020="x","Z1","")</f>
        <v/>
      </c>
      <c r="CF1026" s="16" t="str">
        <f>IF('Vastgesteld 7-7-2022'!R1020="x","Z2","")</f>
        <v/>
      </c>
      <c r="CG1026" s="16" t="str">
        <f>IF('Vastgesteld 7-7-2022'!S1020="x","ZZL","")</f>
        <v/>
      </c>
      <c r="CL1026" s="16" t="str">
        <f>IF(COUNTA('Vastgesteld 7-7-2022'!AV1020:BF1020)&lt;&gt;0,2,"")</f>
        <v/>
      </c>
      <c r="CM1026" s="16" t="str">
        <f t="shared" si="92"/>
        <v/>
      </c>
      <c r="CN1026" s="16" t="str">
        <f>IF('Vastgesteld 7-7-2022'!AV1020="x","AA","")</f>
        <v/>
      </c>
      <c r="CO1026" s="16" t="str">
        <f>IF('Vastgesteld 7-7-2022'!AW1020="x","A","")</f>
        <v/>
      </c>
      <c r="CP1026" s="16" t="str">
        <f>IF('Vastgesteld 7-7-2022'!AX1020="x","BB","")</f>
        <v/>
      </c>
      <c r="CQ1026" s="16" t="str">
        <f>IF('Vastgesteld 7-7-2022'!AY1020="x","B","")</f>
        <v/>
      </c>
      <c r="CR1026" s="16" t="str">
        <f>IF('Vastgesteld 7-7-2022'!AZ1020="x","L","")</f>
        <v/>
      </c>
      <c r="CS1026" s="16" t="str">
        <f>IF('Vastgesteld 7-7-2022'!BA1020="x","M","")</f>
        <v/>
      </c>
      <c r="CT1026" s="16" t="str">
        <f>IF('Vastgesteld 7-7-2022'!BB1020="x","Z","")</f>
        <v/>
      </c>
      <c r="CU1026" s="16" t="str">
        <f>IF('Vastgesteld 7-7-2022'!BF1020="x","ZZ","")</f>
        <v/>
      </c>
      <c r="CV1026" s="16" t="str">
        <f>IF(COUNTA('Vastgesteld 7-7-2022'!AJ1020:AQ1020)&lt;&gt;0,2,"")</f>
        <v/>
      </c>
      <c r="CW1026" s="16" t="str">
        <f t="shared" si="93"/>
        <v/>
      </c>
      <c r="CX1026" s="16" t="str">
        <f>IF('Vastgesteld 7-7-2022'!AJ1020="x","BB","")</f>
        <v/>
      </c>
      <c r="CY1026" s="16" t="str">
        <f>IF('Vastgesteld 7-7-2022'!AK1020="x","B","")</f>
        <v/>
      </c>
      <c r="CZ1026" s="16" t="str">
        <f>IF('Vastgesteld 7-7-2022'!AL1020="x","L","")</f>
        <v/>
      </c>
      <c r="DA1026" s="16" t="str">
        <f>IF('Vastgesteld 7-7-2022'!AM1020="x","M","")</f>
        <v/>
      </c>
      <c r="DB1026" s="16" t="str">
        <f>IF('Vastgesteld 7-7-2022'!AN1020="x","Z","")</f>
        <v/>
      </c>
      <c r="DC1026" s="16" t="str">
        <f>IF('Vastgesteld 7-7-2022'!AO1020="x","ZZ","")</f>
        <v/>
      </c>
      <c r="DD1026" s="16" t="str">
        <f>IF('Vastgesteld 7-7-2022'!AQ1020="x","1.40","")</f>
        <v/>
      </c>
      <c r="DE1026" s="16" t="str">
        <f>IF(COUNTA('Vastgesteld 7-7-2022'!BH1020:BJ1020)&lt;&gt;0,6,"")</f>
        <v/>
      </c>
      <c r="DF1026" s="16" t="str">
        <f t="shared" si="94"/>
        <v/>
      </c>
      <c r="DG1026" s="16" t="str">
        <f>IF('Vastgesteld 7-7-2022'!BH1020="x","L","")</f>
        <v/>
      </c>
      <c r="DH1026" s="16" t="str">
        <f>IF('Vastgesteld 7-7-2022'!BI1020="x","M","")</f>
        <v/>
      </c>
      <c r="DI1026" s="16" t="str">
        <f>IF('Vastgesteld 7-7-2022'!BJ1020="x","Z","")</f>
        <v/>
      </c>
      <c r="DJ1026" s="16" t="str">
        <f>IF('Vastgesteld 7-7-2022'!BK1020="x","Z","")</f>
        <v/>
      </c>
      <c r="DK1026" s="16" t="str">
        <f>IF(COUNTA('Vastgesteld 7-7-2022'!BM1020:BO1020)&lt;&gt;0,6,"")</f>
        <v/>
      </c>
      <c r="DL1026" s="16" t="str">
        <f t="shared" si="95"/>
        <v/>
      </c>
      <c r="DM1026" s="16" t="str">
        <f>IF('Vastgesteld 7-7-2022'!BM1020="x","L","")</f>
        <v/>
      </c>
      <c r="DN1026" s="16" t="str">
        <f>IF('Vastgesteld 7-7-2022'!BN1020="x","M","")</f>
        <v/>
      </c>
      <c r="DO1026" s="16" t="str">
        <f>IF('Vastgesteld 7-7-2022'!BO1020="x","Z","")</f>
        <v/>
      </c>
      <c r="DP1026" s="16" t="str">
        <f>IF('Vastgesteld 7-7-2022'!BP1020="x","Z","")</f>
        <v/>
      </c>
    </row>
    <row r="1027" spans="1:120" ht="14.4" x14ac:dyDescent="0.3">
      <c r="A1027" s="18">
        <f>'Vastgesteld 7-7-2022'!A1021</f>
        <v>0</v>
      </c>
      <c r="B1027" s="16" t="str">
        <f>IFERROR(VLOOKUP('Vastgesteld 7-7-2022'!#REF!,#REF!,2,FALSE),"")</f>
        <v/>
      </c>
      <c r="C1027" s="16">
        <f>'Vastgesteld 7-7-2022'!E1021</f>
        <v>0</v>
      </c>
      <c r="D1027" s="16" t="str">
        <f>IFERROR(VLOOKUP('Vastgesteld 7-7-2022'!#REF!,#REF!,2,FALSE),"")</f>
        <v/>
      </c>
      <c r="E1027" s="16" t="str">
        <f>IFERROR(VLOOKUP('Vastgesteld 7-7-2022'!#REF!,#REF!,5,FALSE),"")</f>
        <v/>
      </c>
      <c r="F1027" s="16" t="e">
        <f>IF('Vastgesteld 7-7-2022'!#REF!&lt;&gt;"",'Vastgesteld 7-7-2022'!#REF!,"")</f>
        <v>#REF!</v>
      </c>
      <c r="G1027" s="16" t="e">
        <f>IF('Vastgesteld 7-7-2022'!#REF!="Indoor",1,0)</f>
        <v>#REF!</v>
      </c>
      <c r="H1027" s="16" t="e">
        <f>'Vastgesteld 7-7-2022'!#REF!</f>
        <v>#REF!</v>
      </c>
      <c r="I1027" s="16" t="e">
        <f>IF('Vastgesteld 7-7-2022'!#REF!="Nee",0,IF('Vastgesteld 7-7-2022'!#REF!="Ja",1,""))</f>
        <v>#REF!</v>
      </c>
      <c r="J1027" s="16" t="e">
        <f>IF('Vastgesteld 7-7-2022'!#REF!&lt;&gt;"",'Vastgesteld 7-7-2022'!#REF!,"")</f>
        <v>#REF!</v>
      </c>
      <c r="BJ1027" s="16" t="str">
        <f>IF(COUNTA('Vastgesteld 7-7-2022'!T1021:AD1021)&lt;&gt;0,1,"")</f>
        <v/>
      </c>
      <c r="BK1027" s="16" t="str">
        <f t="shared" ref="BK1027:BK1090" si="96">IF(COUNTBLANK(BJ1027) = 1,"",2)</f>
        <v/>
      </c>
      <c r="BL1027" s="16" t="str">
        <f>IF('Vastgesteld 7-7-2022'!T1021="x","AA","")</f>
        <v/>
      </c>
      <c r="BM1027" s="16" t="str">
        <f>IF('Vastgesteld 7-7-2022'!U1021="x","A","")</f>
        <v/>
      </c>
      <c r="BN1027" s="16" t="str">
        <f>IF('Vastgesteld 7-7-2022'!V1021="x","B1","")</f>
        <v/>
      </c>
      <c r="BO1027" s="16" t="e">
        <f>IF('Vastgesteld 7-7-2022'!#REF!="x","BB","")</f>
        <v>#REF!</v>
      </c>
      <c r="BP1027" s="16" t="str">
        <f>IF('Vastgesteld 7-7-2022'!X1021="x","B","")</f>
        <v/>
      </c>
      <c r="BQ1027" s="16" t="str">
        <f>IF('Vastgesteld 7-7-2022'!Y1021="x","L1","")</f>
        <v/>
      </c>
      <c r="BR1027" s="16" t="str">
        <f>IF('Vastgesteld 7-7-2022'!Z1021="x","L2","")</f>
        <v/>
      </c>
      <c r="BS1027" s="16" t="str">
        <f>IF('Vastgesteld 7-7-2022'!AA1021="x","M1","")</f>
        <v/>
      </c>
      <c r="BT1027" s="16" t="str">
        <f>IF('Vastgesteld 7-7-2022'!AB1021="x","M2","")</f>
        <v/>
      </c>
      <c r="BU1027" s="16" t="str">
        <f>IF('Vastgesteld 7-7-2022'!AC1021="x","Z1","")</f>
        <v/>
      </c>
      <c r="BV1027" s="16" t="str">
        <f>IF('Vastgesteld 7-7-2022'!AD1021="x","Z2","")</f>
        <v/>
      </c>
      <c r="BW1027" s="16" t="str">
        <f>IF(COUNTA('Vastgesteld 7-7-2022'!K1021:S1021)&lt;&gt;0,1,"")</f>
        <v/>
      </c>
      <c r="BX1027" s="16" t="str">
        <f t="shared" ref="BX1027:BX1090" si="97">IF(COUNTBLANK(BW1027) = 1,"",1)</f>
        <v/>
      </c>
      <c r="BY1027" s="16" t="str">
        <f>IF('Vastgesteld 7-7-2022'!K1021="x","BB","")</f>
        <v/>
      </c>
      <c r="BZ1027" s="16" t="str">
        <f>IF('Vastgesteld 7-7-2022'!L1021="x","B","")</f>
        <v/>
      </c>
      <c r="CA1027" s="16" t="str">
        <f>IF('Vastgesteld 7-7-2022'!M1021="x","L1","")</f>
        <v/>
      </c>
      <c r="CB1027" s="16" t="str">
        <f>IF('Vastgesteld 7-7-2022'!N1021="x","L2","")</f>
        <v/>
      </c>
      <c r="CC1027" s="16" t="str">
        <f>IF('Vastgesteld 7-7-2022'!O1021="x","M1","")</f>
        <v/>
      </c>
      <c r="CD1027" s="16" t="str">
        <f>IF('Vastgesteld 7-7-2022'!P1021="x","M2","")</f>
        <v/>
      </c>
      <c r="CE1027" s="16" t="str">
        <f>IF('Vastgesteld 7-7-2022'!Q1021="x","Z1","")</f>
        <v/>
      </c>
      <c r="CF1027" s="16" t="str">
        <f>IF('Vastgesteld 7-7-2022'!R1021="x","Z2","")</f>
        <v/>
      </c>
      <c r="CG1027" s="16" t="str">
        <f>IF('Vastgesteld 7-7-2022'!S1021="x","ZZL","")</f>
        <v/>
      </c>
      <c r="CL1027" s="16" t="str">
        <f>IF(COUNTA('Vastgesteld 7-7-2022'!AV1021:BF1021)&lt;&gt;0,2,"")</f>
        <v/>
      </c>
      <c r="CM1027" s="16" t="str">
        <f t="shared" ref="CM1027:CM1090" si="98">IF(COUNTBLANK(CL1027) = 1,"",2)</f>
        <v/>
      </c>
      <c r="CN1027" s="16" t="str">
        <f>IF('Vastgesteld 7-7-2022'!AV1021="x","AA","")</f>
        <v/>
      </c>
      <c r="CO1027" s="16" t="str">
        <f>IF('Vastgesteld 7-7-2022'!AW1021="x","A","")</f>
        <v/>
      </c>
      <c r="CP1027" s="16" t="str">
        <f>IF('Vastgesteld 7-7-2022'!AX1021="x","BB","")</f>
        <v/>
      </c>
      <c r="CQ1027" s="16" t="str">
        <f>IF('Vastgesteld 7-7-2022'!AY1021="x","B","")</f>
        <v/>
      </c>
      <c r="CR1027" s="16" t="str">
        <f>IF('Vastgesteld 7-7-2022'!AZ1021="x","L","")</f>
        <v/>
      </c>
      <c r="CS1027" s="16" t="str">
        <f>IF('Vastgesteld 7-7-2022'!BA1021="x","M","")</f>
        <v/>
      </c>
      <c r="CT1027" s="16" t="str">
        <f>IF('Vastgesteld 7-7-2022'!BB1021="x","Z","")</f>
        <v/>
      </c>
      <c r="CU1027" s="16" t="str">
        <f>IF('Vastgesteld 7-7-2022'!BF1021="x","ZZ","")</f>
        <v/>
      </c>
      <c r="CV1027" s="16" t="str">
        <f>IF(COUNTA('Vastgesteld 7-7-2022'!AJ1021:AQ1021)&lt;&gt;0,2,"")</f>
        <v/>
      </c>
      <c r="CW1027" s="16" t="str">
        <f t="shared" ref="CW1027:CW1090" si="99">IF(COUNTBLANK(CV1027) = 1,"",1)</f>
        <v/>
      </c>
      <c r="CX1027" s="16" t="str">
        <f>IF('Vastgesteld 7-7-2022'!AJ1021="x","BB","")</f>
        <v/>
      </c>
      <c r="CY1027" s="16" t="str">
        <f>IF('Vastgesteld 7-7-2022'!AK1021="x","B","")</f>
        <v/>
      </c>
      <c r="CZ1027" s="16" t="str">
        <f>IF('Vastgesteld 7-7-2022'!AL1021="x","L","")</f>
        <v/>
      </c>
      <c r="DA1027" s="16" t="str">
        <f>IF('Vastgesteld 7-7-2022'!AM1021="x","M","")</f>
        <v/>
      </c>
      <c r="DB1027" s="16" t="str">
        <f>IF('Vastgesteld 7-7-2022'!AN1021="x","Z","")</f>
        <v/>
      </c>
      <c r="DC1027" s="16" t="str">
        <f>IF('Vastgesteld 7-7-2022'!AO1021="x","ZZ","")</f>
        <v/>
      </c>
      <c r="DD1027" s="16" t="str">
        <f>IF('Vastgesteld 7-7-2022'!AQ1021="x","1.40","")</f>
        <v/>
      </c>
      <c r="DE1027" s="16" t="str">
        <f>IF(COUNTA('Vastgesteld 7-7-2022'!BH1021:BJ1021)&lt;&gt;0,6,"")</f>
        <v/>
      </c>
      <c r="DF1027" s="16" t="str">
        <f t="shared" ref="DF1027:DF1090" si="100">IF(COUNTBLANK(DE1027) = 1,"",2)</f>
        <v/>
      </c>
      <c r="DG1027" s="16" t="str">
        <f>IF('Vastgesteld 7-7-2022'!BH1021="x","L","")</f>
        <v/>
      </c>
      <c r="DH1027" s="16" t="str">
        <f>IF('Vastgesteld 7-7-2022'!BI1021="x","M","")</f>
        <v/>
      </c>
      <c r="DI1027" s="16" t="str">
        <f>IF('Vastgesteld 7-7-2022'!BJ1021="x","Z","")</f>
        <v/>
      </c>
      <c r="DJ1027" s="16" t="str">
        <f>IF('Vastgesteld 7-7-2022'!BK1021="x","Z","")</f>
        <v/>
      </c>
      <c r="DK1027" s="16" t="str">
        <f>IF(COUNTA('Vastgesteld 7-7-2022'!BM1021:BO1021)&lt;&gt;0,6,"")</f>
        <v/>
      </c>
      <c r="DL1027" s="16" t="str">
        <f t="shared" ref="DL1027:DL1090" si="101">IF(COUNTBLANK(DK1027) = 1,"",1)</f>
        <v/>
      </c>
      <c r="DM1027" s="16" t="str">
        <f>IF('Vastgesteld 7-7-2022'!BM1021="x","L","")</f>
        <v/>
      </c>
      <c r="DN1027" s="16" t="str">
        <f>IF('Vastgesteld 7-7-2022'!BN1021="x","M","")</f>
        <v/>
      </c>
      <c r="DO1027" s="16" t="str">
        <f>IF('Vastgesteld 7-7-2022'!BO1021="x","Z","")</f>
        <v/>
      </c>
      <c r="DP1027" s="16" t="str">
        <f>IF('Vastgesteld 7-7-2022'!BP1021="x","Z","")</f>
        <v/>
      </c>
    </row>
    <row r="1028" spans="1:120" ht="14.4" x14ac:dyDescent="0.3">
      <c r="A1028" s="18">
        <f>'Vastgesteld 7-7-2022'!A1022</f>
        <v>0</v>
      </c>
      <c r="B1028" s="16" t="str">
        <f>IFERROR(VLOOKUP('Vastgesteld 7-7-2022'!#REF!,#REF!,2,FALSE),"")</f>
        <v/>
      </c>
      <c r="C1028" s="16">
        <f>'Vastgesteld 7-7-2022'!E1022</f>
        <v>0</v>
      </c>
      <c r="D1028" s="16" t="str">
        <f>IFERROR(VLOOKUP('Vastgesteld 7-7-2022'!#REF!,#REF!,2,FALSE),"")</f>
        <v/>
      </c>
      <c r="E1028" s="16" t="str">
        <f>IFERROR(VLOOKUP('Vastgesteld 7-7-2022'!#REF!,#REF!,5,FALSE),"")</f>
        <v/>
      </c>
      <c r="F1028" s="16" t="e">
        <f>IF('Vastgesteld 7-7-2022'!#REF!&lt;&gt;"",'Vastgesteld 7-7-2022'!#REF!,"")</f>
        <v>#REF!</v>
      </c>
      <c r="G1028" s="16" t="e">
        <f>IF('Vastgesteld 7-7-2022'!#REF!="Indoor",1,0)</f>
        <v>#REF!</v>
      </c>
      <c r="H1028" s="16" t="e">
        <f>'Vastgesteld 7-7-2022'!#REF!</f>
        <v>#REF!</v>
      </c>
      <c r="I1028" s="16" t="e">
        <f>IF('Vastgesteld 7-7-2022'!#REF!="Nee",0,IF('Vastgesteld 7-7-2022'!#REF!="Ja",1,""))</f>
        <v>#REF!</v>
      </c>
      <c r="J1028" s="16" t="e">
        <f>IF('Vastgesteld 7-7-2022'!#REF!&lt;&gt;"",'Vastgesteld 7-7-2022'!#REF!,"")</f>
        <v>#REF!</v>
      </c>
      <c r="BJ1028" s="16" t="str">
        <f>IF(COUNTA('Vastgesteld 7-7-2022'!T1022:AD1022)&lt;&gt;0,1,"")</f>
        <v/>
      </c>
      <c r="BK1028" s="16" t="str">
        <f t="shared" si="96"/>
        <v/>
      </c>
      <c r="BL1028" s="16" t="str">
        <f>IF('Vastgesteld 7-7-2022'!T1022="x","AA","")</f>
        <v/>
      </c>
      <c r="BM1028" s="16" t="str">
        <f>IF('Vastgesteld 7-7-2022'!U1022="x","A","")</f>
        <v/>
      </c>
      <c r="BN1028" s="16" t="str">
        <f>IF('Vastgesteld 7-7-2022'!V1022="x","B1","")</f>
        <v/>
      </c>
      <c r="BO1028" s="16" t="e">
        <f>IF('Vastgesteld 7-7-2022'!#REF!="x","BB","")</f>
        <v>#REF!</v>
      </c>
      <c r="BP1028" s="16" t="str">
        <f>IF('Vastgesteld 7-7-2022'!X1022="x","B","")</f>
        <v/>
      </c>
      <c r="BQ1028" s="16" t="str">
        <f>IF('Vastgesteld 7-7-2022'!Y1022="x","L1","")</f>
        <v/>
      </c>
      <c r="BR1028" s="16" t="str">
        <f>IF('Vastgesteld 7-7-2022'!Z1022="x","L2","")</f>
        <v/>
      </c>
      <c r="BS1028" s="16" t="str">
        <f>IF('Vastgesteld 7-7-2022'!AA1022="x","M1","")</f>
        <v/>
      </c>
      <c r="BT1028" s="16" t="str">
        <f>IF('Vastgesteld 7-7-2022'!AB1022="x","M2","")</f>
        <v/>
      </c>
      <c r="BU1028" s="16" t="str">
        <f>IF('Vastgesteld 7-7-2022'!AC1022="x","Z1","")</f>
        <v/>
      </c>
      <c r="BV1028" s="16" t="str">
        <f>IF('Vastgesteld 7-7-2022'!AD1022="x","Z2","")</f>
        <v/>
      </c>
      <c r="BW1028" s="16" t="str">
        <f>IF(COUNTA('Vastgesteld 7-7-2022'!K1022:S1022)&lt;&gt;0,1,"")</f>
        <v/>
      </c>
      <c r="BX1028" s="16" t="str">
        <f t="shared" si="97"/>
        <v/>
      </c>
      <c r="BY1028" s="16" t="str">
        <f>IF('Vastgesteld 7-7-2022'!K1022="x","BB","")</f>
        <v/>
      </c>
      <c r="BZ1028" s="16" t="str">
        <f>IF('Vastgesteld 7-7-2022'!L1022="x","B","")</f>
        <v/>
      </c>
      <c r="CA1028" s="16" t="str">
        <f>IF('Vastgesteld 7-7-2022'!M1022="x","L1","")</f>
        <v/>
      </c>
      <c r="CB1028" s="16" t="str">
        <f>IF('Vastgesteld 7-7-2022'!N1022="x","L2","")</f>
        <v/>
      </c>
      <c r="CC1028" s="16" t="str">
        <f>IF('Vastgesteld 7-7-2022'!O1022="x","M1","")</f>
        <v/>
      </c>
      <c r="CD1028" s="16" t="str">
        <f>IF('Vastgesteld 7-7-2022'!P1022="x","M2","")</f>
        <v/>
      </c>
      <c r="CE1028" s="16" t="str">
        <f>IF('Vastgesteld 7-7-2022'!Q1022="x","Z1","")</f>
        <v/>
      </c>
      <c r="CF1028" s="16" t="str">
        <f>IF('Vastgesteld 7-7-2022'!R1022="x","Z2","")</f>
        <v/>
      </c>
      <c r="CG1028" s="16" t="str">
        <f>IF('Vastgesteld 7-7-2022'!S1022="x","ZZL","")</f>
        <v/>
      </c>
      <c r="CL1028" s="16" t="str">
        <f>IF(COUNTA('Vastgesteld 7-7-2022'!AV1022:BF1022)&lt;&gt;0,2,"")</f>
        <v/>
      </c>
      <c r="CM1028" s="16" t="str">
        <f t="shared" si="98"/>
        <v/>
      </c>
      <c r="CN1028" s="16" t="str">
        <f>IF('Vastgesteld 7-7-2022'!AV1022="x","AA","")</f>
        <v/>
      </c>
      <c r="CO1028" s="16" t="str">
        <f>IF('Vastgesteld 7-7-2022'!AW1022="x","A","")</f>
        <v/>
      </c>
      <c r="CP1028" s="16" t="str">
        <f>IF('Vastgesteld 7-7-2022'!AX1022="x","BB","")</f>
        <v/>
      </c>
      <c r="CQ1028" s="16" t="str">
        <f>IF('Vastgesteld 7-7-2022'!AY1022="x","B","")</f>
        <v/>
      </c>
      <c r="CR1028" s="16" t="str">
        <f>IF('Vastgesteld 7-7-2022'!AZ1022="x","L","")</f>
        <v/>
      </c>
      <c r="CS1028" s="16" t="str">
        <f>IF('Vastgesteld 7-7-2022'!BA1022="x","M","")</f>
        <v/>
      </c>
      <c r="CT1028" s="16" t="str">
        <f>IF('Vastgesteld 7-7-2022'!BB1022="x","Z","")</f>
        <v/>
      </c>
      <c r="CU1028" s="16" t="str">
        <f>IF('Vastgesteld 7-7-2022'!BF1022="x","ZZ","")</f>
        <v/>
      </c>
      <c r="CV1028" s="16" t="str">
        <f>IF(COUNTA('Vastgesteld 7-7-2022'!AJ1022:AQ1022)&lt;&gt;0,2,"")</f>
        <v/>
      </c>
      <c r="CW1028" s="16" t="str">
        <f t="shared" si="99"/>
        <v/>
      </c>
      <c r="CX1028" s="16" t="str">
        <f>IF('Vastgesteld 7-7-2022'!AJ1022="x","BB","")</f>
        <v/>
      </c>
      <c r="CY1028" s="16" t="str">
        <f>IF('Vastgesteld 7-7-2022'!AK1022="x","B","")</f>
        <v/>
      </c>
      <c r="CZ1028" s="16" t="str">
        <f>IF('Vastgesteld 7-7-2022'!AL1022="x","L","")</f>
        <v/>
      </c>
      <c r="DA1028" s="16" t="str">
        <f>IF('Vastgesteld 7-7-2022'!AM1022="x","M","")</f>
        <v/>
      </c>
      <c r="DB1028" s="16" t="str">
        <f>IF('Vastgesteld 7-7-2022'!AN1022="x","Z","")</f>
        <v/>
      </c>
      <c r="DC1028" s="16" t="str">
        <f>IF('Vastgesteld 7-7-2022'!AO1022="x","ZZ","")</f>
        <v/>
      </c>
      <c r="DD1028" s="16" t="str">
        <f>IF('Vastgesteld 7-7-2022'!AQ1022="x","1.40","")</f>
        <v/>
      </c>
      <c r="DE1028" s="16" t="str">
        <f>IF(COUNTA('Vastgesteld 7-7-2022'!BH1022:BJ1022)&lt;&gt;0,6,"")</f>
        <v/>
      </c>
      <c r="DF1028" s="16" t="str">
        <f t="shared" si="100"/>
        <v/>
      </c>
      <c r="DG1028" s="16" t="str">
        <f>IF('Vastgesteld 7-7-2022'!BH1022="x","L","")</f>
        <v/>
      </c>
      <c r="DH1028" s="16" t="str">
        <f>IF('Vastgesteld 7-7-2022'!BI1022="x","M","")</f>
        <v/>
      </c>
      <c r="DI1028" s="16" t="str">
        <f>IF('Vastgesteld 7-7-2022'!BJ1022="x","Z","")</f>
        <v/>
      </c>
      <c r="DJ1028" s="16" t="str">
        <f>IF('Vastgesteld 7-7-2022'!BK1022="x","Z","")</f>
        <v/>
      </c>
      <c r="DK1028" s="16" t="str">
        <f>IF(COUNTA('Vastgesteld 7-7-2022'!BM1022:BO1022)&lt;&gt;0,6,"")</f>
        <v/>
      </c>
      <c r="DL1028" s="16" t="str">
        <f t="shared" si="101"/>
        <v/>
      </c>
      <c r="DM1028" s="16" t="str">
        <f>IF('Vastgesteld 7-7-2022'!BM1022="x","L","")</f>
        <v/>
      </c>
      <c r="DN1028" s="16" t="str">
        <f>IF('Vastgesteld 7-7-2022'!BN1022="x","M","")</f>
        <v/>
      </c>
      <c r="DO1028" s="16" t="str">
        <f>IF('Vastgesteld 7-7-2022'!BO1022="x","Z","")</f>
        <v/>
      </c>
      <c r="DP1028" s="16" t="str">
        <f>IF('Vastgesteld 7-7-2022'!BP1022="x","Z","")</f>
        <v/>
      </c>
    </row>
    <row r="1029" spans="1:120" ht="14.4" x14ac:dyDescent="0.3">
      <c r="A1029" s="18">
        <f>'Vastgesteld 7-7-2022'!A1023</f>
        <v>0</v>
      </c>
      <c r="B1029" s="16" t="str">
        <f>IFERROR(VLOOKUP('Vastgesteld 7-7-2022'!#REF!,#REF!,2,FALSE),"")</f>
        <v/>
      </c>
      <c r="C1029" s="16">
        <f>'Vastgesteld 7-7-2022'!E1023</f>
        <v>0</v>
      </c>
      <c r="D1029" s="16" t="str">
        <f>IFERROR(VLOOKUP('Vastgesteld 7-7-2022'!#REF!,#REF!,2,FALSE),"")</f>
        <v/>
      </c>
      <c r="E1029" s="16" t="str">
        <f>IFERROR(VLOOKUP('Vastgesteld 7-7-2022'!#REF!,#REF!,5,FALSE),"")</f>
        <v/>
      </c>
      <c r="F1029" s="16" t="e">
        <f>IF('Vastgesteld 7-7-2022'!#REF!&lt;&gt;"",'Vastgesteld 7-7-2022'!#REF!,"")</f>
        <v>#REF!</v>
      </c>
      <c r="G1029" s="16" t="e">
        <f>IF('Vastgesteld 7-7-2022'!#REF!="Indoor",1,0)</f>
        <v>#REF!</v>
      </c>
      <c r="H1029" s="16" t="e">
        <f>'Vastgesteld 7-7-2022'!#REF!</f>
        <v>#REF!</v>
      </c>
      <c r="I1029" s="16" t="e">
        <f>IF('Vastgesteld 7-7-2022'!#REF!="Nee",0,IF('Vastgesteld 7-7-2022'!#REF!="Ja",1,""))</f>
        <v>#REF!</v>
      </c>
      <c r="J1029" s="16" t="e">
        <f>IF('Vastgesteld 7-7-2022'!#REF!&lt;&gt;"",'Vastgesteld 7-7-2022'!#REF!,"")</f>
        <v>#REF!</v>
      </c>
      <c r="BJ1029" s="16" t="str">
        <f>IF(COUNTA('Vastgesteld 7-7-2022'!T1023:AD1023)&lt;&gt;0,1,"")</f>
        <v/>
      </c>
      <c r="BK1029" s="16" t="str">
        <f t="shared" si="96"/>
        <v/>
      </c>
      <c r="BL1029" s="16" t="str">
        <f>IF('Vastgesteld 7-7-2022'!T1023="x","AA","")</f>
        <v/>
      </c>
      <c r="BM1029" s="16" t="str">
        <f>IF('Vastgesteld 7-7-2022'!U1023="x","A","")</f>
        <v/>
      </c>
      <c r="BN1029" s="16" t="str">
        <f>IF('Vastgesteld 7-7-2022'!V1023="x","B1","")</f>
        <v/>
      </c>
      <c r="BO1029" s="16" t="e">
        <f>IF('Vastgesteld 7-7-2022'!#REF!="x","BB","")</f>
        <v>#REF!</v>
      </c>
      <c r="BP1029" s="16" t="str">
        <f>IF('Vastgesteld 7-7-2022'!X1023="x","B","")</f>
        <v/>
      </c>
      <c r="BQ1029" s="16" t="str">
        <f>IF('Vastgesteld 7-7-2022'!Y1023="x","L1","")</f>
        <v/>
      </c>
      <c r="BR1029" s="16" t="str">
        <f>IF('Vastgesteld 7-7-2022'!Z1023="x","L2","")</f>
        <v/>
      </c>
      <c r="BS1029" s="16" t="str">
        <f>IF('Vastgesteld 7-7-2022'!AA1023="x","M1","")</f>
        <v/>
      </c>
      <c r="BT1029" s="16" t="str">
        <f>IF('Vastgesteld 7-7-2022'!AB1023="x","M2","")</f>
        <v/>
      </c>
      <c r="BU1029" s="16" t="str">
        <f>IF('Vastgesteld 7-7-2022'!AC1023="x","Z1","")</f>
        <v/>
      </c>
      <c r="BV1029" s="16" t="str">
        <f>IF('Vastgesteld 7-7-2022'!AD1023="x","Z2","")</f>
        <v/>
      </c>
      <c r="BW1029" s="16" t="str">
        <f>IF(COUNTA('Vastgesteld 7-7-2022'!K1023:S1023)&lt;&gt;0,1,"")</f>
        <v/>
      </c>
      <c r="BX1029" s="16" t="str">
        <f t="shared" si="97"/>
        <v/>
      </c>
      <c r="BY1029" s="16" t="str">
        <f>IF('Vastgesteld 7-7-2022'!K1023="x","BB","")</f>
        <v/>
      </c>
      <c r="BZ1029" s="16" t="str">
        <f>IF('Vastgesteld 7-7-2022'!L1023="x","B","")</f>
        <v/>
      </c>
      <c r="CA1029" s="16" t="str">
        <f>IF('Vastgesteld 7-7-2022'!M1023="x","L1","")</f>
        <v/>
      </c>
      <c r="CB1029" s="16" t="str">
        <f>IF('Vastgesteld 7-7-2022'!N1023="x","L2","")</f>
        <v/>
      </c>
      <c r="CC1029" s="16" t="str">
        <f>IF('Vastgesteld 7-7-2022'!O1023="x","M1","")</f>
        <v/>
      </c>
      <c r="CD1029" s="16" t="str">
        <f>IF('Vastgesteld 7-7-2022'!P1023="x","M2","")</f>
        <v/>
      </c>
      <c r="CE1029" s="16" t="str">
        <f>IF('Vastgesteld 7-7-2022'!Q1023="x","Z1","")</f>
        <v/>
      </c>
      <c r="CF1029" s="16" t="str">
        <f>IF('Vastgesteld 7-7-2022'!R1023="x","Z2","")</f>
        <v/>
      </c>
      <c r="CG1029" s="16" t="str">
        <f>IF('Vastgesteld 7-7-2022'!S1023="x","ZZL","")</f>
        <v/>
      </c>
      <c r="CL1029" s="16" t="str">
        <f>IF(COUNTA('Vastgesteld 7-7-2022'!AV1023:BF1023)&lt;&gt;0,2,"")</f>
        <v/>
      </c>
      <c r="CM1029" s="16" t="str">
        <f t="shared" si="98"/>
        <v/>
      </c>
      <c r="CN1029" s="16" t="str">
        <f>IF('Vastgesteld 7-7-2022'!AV1023="x","AA","")</f>
        <v/>
      </c>
      <c r="CO1029" s="16" t="str">
        <f>IF('Vastgesteld 7-7-2022'!AW1023="x","A","")</f>
        <v/>
      </c>
      <c r="CP1029" s="16" t="str">
        <f>IF('Vastgesteld 7-7-2022'!AX1023="x","BB","")</f>
        <v/>
      </c>
      <c r="CQ1029" s="16" t="str">
        <f>IF('Vastgesteld 7-7-2022'!AY1023="x","B","")</f>
        <v/>
      </c>
      <c r="CR1029" s="16" t="str">
        <f>IF('Vastgesteld 7-7-2022'!AZ1023="x","L","")</f>
        <v/>
      </c>
      <c r="CS1029" s="16" t="str">
        <f>IF('Vastgesteld 7-7-2022'!BA1023="x","M","")</f>
        <v/>
      </c>
      <c r="CT1029" s="16" t="str">
        <f>IF('Vastgesteld 7-7-2022'!BB1023="x","Z","")</f>
        <v/>
      </c>
      <c r="CU1029" s="16" t="str">
        <f>IF('Vastgesteld 7-7-2022'!BF1023="x","ZZ","")</f>
        <v/>
      </c>
      <c r="CV1029" s="16" t="str">
        <f>IF(COUNTA('Vastgesteld 7-7-2022'!AJ1023:AQ1023)&lt;&gt;0,2,"")</f>
        <v/>
      </c>
      <c r="CW1029" s="16" t="str">
        <f t="shared" si="99"/>
        <v/>
      </c>
      <c r="CX1029" s="16" t="str">
        <f>IF('Vastgesteld 7-7-2022'!AJ1023="x","BB","")</f>
        <v/>
      </c>
      <c r="CY1029" s="16" t="str">
        <f>IF('Vastgesteld 7-7-2022'!AK1023="x","B","")</f>
        <v/>
      </c>
      <c r="CZ1029" s="16" t="str">
        <f>IF('Vastgesteld 7-7-2022'!AL1023="x","L","")</f>
        <v/>
      </c>
      <c r="DA1029" s="16" t="str">
        <f>IF('Vastgesteld 7-7-2022'!AM1023="x","M","")</f>
        <v/>
      </c>
      <c r="DB1029" s="16" t="str">
        <f>IF('Vastgesteld 7-7-2022'!AN1023="x","Z","")</f>
        <v/>
      </c>
      <c r="DC1029" s="16" t="str">
        <f>IF('Vastgesteld 7-7-2022'!AO1023="x","ZZ","")</f>
        <v/>
      </c>
      <c r="DD1029" s="16" t="str">
        <f>IF('Vastgesteld 7-7-2022'!AQ1023="x","1.40","")</f>
        <v/>
      </c>
      <c r="DE1029" s="16" t="str">
        <f>IF(COUNTA('Vastgesteld 7-7-2022'!BH1023:BJ1023)&lt;&gt;0,6,"")</f>
        <v/>
      </c>
      <c r="DF1029" s="16" t="str">
        <f t="shared" si="100"/>
        <v/>
      </c>
      <c r="DG1029" s="16" t="str">
        <f>IF('Vastgesteld 7-7-2022'!BH1023="x","L","")</f>
        <v/>
      </c>
      <c r="DH1029" s="16" t="str">
        <f>IF('Vastgesteld 7-7-2022'!BI1023="x","M","")</f>
        <v/>
      </c>
      <c r="DI1029" s="16" t="str">
        <f>IF('Vastgesteld 7-7-2022'!BJ1023="x","Z","")</f>
        <v/>
      </c>
      <c r="DJ1029" s="16" t="str">
        <f>IF('Vastgesteld 7-7-2022'!BK1023="x","Z","")</f>
        <v/>
      </c>
      <c r="DK1029" s="16" t="str">
        <f>IF(COUNTA('Vastgesteld 7-7-2022'!BM1023:BO1023)&lt;&gt;0,6,"")</f>
        <v/>
      </c>
      <c r="DL1029" s="16" t="str">
        <f t="shared" si="101"/>
        <v/>
      </c>
      <c r="DM1029" s="16" t="str">
        <f>IF('Vastgesteld 7-7-2022'!BM1023="x","L","")</f>
        <v/>
      </c>
      <c r="DN1029" s="16" t="str">
        <f>IF('Vastgesteld 7-7-2022'!BN1023="x","M","")</f>
        <v/>
      </c>
      <c r="DO1029" s="16" t="str">
        <f>IF('Vastgesteld 7-7-2022'!BO1023="x","Z","")</f>
        <v/>
      </c>
      <c r="DP1029" s="16" t="str">
        <f>IF('Vastgesteld 7-7-2022'!BP1023="x","Z","")</f>
        <v/>
      </c>
    </row>
    <row r="1030" spans="1:120" ht="14.4" x14ac:dyDescent="0.3">
      <c r="A1030" s="18">
        <f>'Vastgesteld 7-7-2022'!A1024</f>
        <v>0</v>
      </c>
      <c r="B1030" s="16" t="str">
        <f>IFERROR(VLOOKUP('Vastgesteld 7-7-2022'!#REF!,#REF!,2,FALSE),"")</f>
        <v/>
      </c>
      <c r="C1030" s="16">
        <f>'Vastgesteld 7-7-2022'!E1024</f>
        <v>0</v>
      </c>
      <c r="D1030" s="16" t="str">
        <f>IFERROR(VLOOKUP('Vastgesteld 7-7-2022'!#REF!,#REF!,2,FALSE),"")</f>
        <v/>
      </c>
      <c r="E1030" s="16" t="str">
        <f>IFERROR(VLOOKUP('Vastgesteld 7-7-2022'!#REF!,#REF!,5,FALSE),"")</f>
        <v/>
      </c>
      <c r="F1030" s="16" t="e">
        <f>IF('Vastgesteld 7-7-2022'!#REF!&lt;&gt;"",'Vastgesteld 7-7-2022'!#REF!,"")</f>
        <v>#REF!</v>
      </c>
      <c r="G1030" s="16" t="e">
        <f>IF('Vastgesteld 7-7-2022'!#REF!="Indoor",1,0)</f>
        <v>#REF!</v>
      </c>
      <c r="H1030" s="16" t="e">
        <f>'Vastgesteld 7-7-2022'!#REF!</f>
        <v>#REF!</v>
      </c>
      <c r="I1030" s="16" t="e">
        <f>IF('Vastgesteld 7-7-2022'!#REF!="Nee",0,IF('Vastgesteld 7-7-2022'!#REF!="Ja",1,""))</f>
        <v>#REF!</v>
      </c>
      <c r="J1030" s="16" t="e">
        <f>IF('Vastgesteld 7-7-2022'!#REF!&lt;&gt;"",'Vastgesteld 7-7-2022'!#REF!,"")</f>
        <v>#REF!</v>
      </c>
      <c r="BJ1030" s="16" t="str">
        <f>IF(COUNTA('Vastgesteld 7-7-2022'!T1024:AD1024)&lt;&gt;0,1,"")</f>
        <v/>
      </c>
      <c r="BK1030" s="16" t="str">
        <f t="shared" si="96"/>
        <v/>
      </c>
      <c r="BL1030" s="16" t="str">
        <f>IF('Vastgesteld 7-7-2022'!T1024="x","AA","")</f>
        <v/>
      </c>
      <c r="BM1030" s="16" t="str">
        <f>IF('Vastgesteld 7-7-2022'!U1024="x","A","")</f>
        <v/>
      </c>
      <c r="BN1030" s="16" t="str">
        <f>IF('Vastgesteld 7-7-2022'!V1024="x","B1","")</f>
        <v/>
      </c>
      <c r="BO1030" s="16" t="e">
        <f>IF('Vastgesteld 7-7-2022'!#REF!="x","BB","")</f>
        <v>#REF!</v>
      </c>
      <c r="BP1030" s="16" t="str">
        <f>IF('Vastgesteld 7-7-2022'!X1024="x","B","")</f>
        <v/>
      </c>
      <c r="BQ1030" s="16" t="str">
        <f>IF('Vastgesteld 7-7-2022'!Y1024="x","L1","")</f>
        <v/>
      </c>
      <c r="BR1030" s="16" t="str">
        <f>IF('Vastgesteld 7-7-2022'!Z1024="x","L2","")</f>
        <v/>
      </c>
      <c r="BS1030" s="16" t="str">
        <f>IF('Vastgesteld 7-7-2022'!AA1024="x","M1","")</f>
        <v/>
      </c>
      <c r="BT1030" s="16" t="str">
        <f>IF('Vastgesteld 7-7-2022'!AB1024="x","M2","")</f>
        <v/>
      </c>
      <c r="BU1030" s="16" t="str">
        <f>IF('Vastgesteld 7-7-2022'!AC1024="x","Z1","")</f>
        <v/>
      </c>
      <c r="BV1030" s="16" t="str">
        <f>IF('Vastgesteld 7-7-2022'!AD1024="x","Z2","")</f>
        <v/>
      </c>
      <c r="BW1030" s="16" t="str">
        <f>IF(COUNTA('Vastgesteld 7-7-2022'!K1024:S1024)&lt;&gt;0,1,"")</f>
        <v/>
      </c>
      <c r="BX1030" s="16" t="str">
        <f t="shared" si="97"/>
        <v/>
      </c>
      <c r="BY1030" s="16" t="str">
        <f>IF('Vastgesteld 7-7-2022'!K1024="x","BB","")</f>
        <v/>
      </c>
      <c r="BZ1030" s="16" t="str">
        <f>IF('Vastgesteld 7-7-2022'!L1024="x","B","")</f>
        <v/>
      </c>
      <c r="CA1030" s="16" t="str">
        <f>IF('Vastgesteld 7-7-2022'!M1024="x","L1","")</f>
        <v/>
      </c>
      <c r="CB1030" s="16" t="str">
        <f>IF('Vastgesteld 7-7-2022'!N1024="x","L2","")</f>
        <v/>
      </c>
      <c r="CC1030" s="16" t="str">
        <f>IF('Vastgesteld 7-7-2022'!O1024="x","M1","")</f>
        <v/>
      </c>
      <c r="CD1030" s="16" t="str">
        <f>IF('Vastgesteld 7-7-2022'!P1024="x","M2","")</f>
        <v/>
      </c>
      <c r="CE1030" s="16" t="str">
        <f>IF('Vastgesteld 7-7-2022'!Q1024="x","Z1","")</f>
        <v/>
      </c>
      <c r="CF1030" s="16" t="str">
        <f>IF('Vastgesteld 7-7-2022'!R1024="x","Z2","")</f>
        <v/>
      </c>
      <c r="CG1030" s="16" t="str">
        <f>IF('Vastgesteld 7-7-2022'!S1024="x","ZZL","")</f>
        <v/>
      </c>
      <c r="CL1030" s="16" t="str">
        <f>IF(COUNTA('Vastgesteld 7-7-2022'!AV1024:BF1024)&lt;&gt;0,2,"")</f>
        <v/>
      </c>
      <c r="CM1030" s="16" t="str">
        <f t="shared" si="98"/>
        <v/>
      </c>
      <c r="CN1030" s="16" t="str">
        <f>IF('Vastgesteld 7-7-2022'!AV1024="x","AA","")</f>
        <v/>
      </c>
      <c r="CO1030" s="16" t="str">
        <f>IF('Vastgesteld 7-7-2022'!AW1024="x","A","")</f>
        <v/>
      </c>
      <c r="CP1030" s="16" t="str">
        <f>IF('Vastgesteld 7-7-2022'!AX1024="x","BB","")</f>
        <v/>
      </c>
      <c r="CQ1030" s="16" t="str">
        <f>IF('Vastgesteld 7-7-2022'!AY1024="x","B","")</f>
        <v/>
      </c>
      <c r="CR1030" s="16" t="str">
        <f>IF('Vastgesteld 7-7-2022'!AZ1024="x","L","")</f>
        <v/>
      </c>
      <c r="CS1030" s="16" t="str">
        <f>IF('Vastgesteld 7-7-2022'!BA1024="x","M","")</f>
        <v/>
      </c>
      <c r="CT1030" s="16" t="str">
        <f>IF('Vastgesteld 7-7-2022'!BB1024="x","Z","")</f>
        <v/>
      </c>
      <c r="CU1030" s="16" t="str">
        <f>IF('Vastgesteld 7-7-2022'!BF1024="x","ZZ","")</f>
        <v/>
      </c>
      <c r="CV1030" s="16" t="str">
        <f>IF(COUNTA('Vastgesteld 7-7-2022'!AJ1024:AQ1024)&lt;&gt;0,2,"")</f>
        <v/>
      </c>
      <c r="CW1030" s="16" t="str">
        <f t="shared" si="99"/>
        <v/>
      </c>
      <c r="CX1030" s="16" t="str">
        <f>IF('Vastgesteld 7-7-2022'!AJ1024="x","BB","")</f>
        <v/>
      </c>
      <c r="CY1030" s="16" t="str">
        <f>IF('Vastgesteld 7-7-2022'!AK1024="x","B","")</f>
        <v/>
      </c>
      <c r="CZ1030" s="16" t="str">
        <f>IF('Vastgesteld 7-7-2022'!AL1024="x","L","")</f>
        <v/>
      </c>
      <c r="DA1030" s="16" t="str">
        <f>IF('Vastgesteld 7-7-2022'!AM1024="x","M","")</f>
        <v/>
      </c>
      <c r="DB1030" s="16" t="str">
        <f>IF('Vastgesteld 7-7-2022'!AN1024="x","Z","")</f>
        <v/>
      </c>
      <c r="DC1030" s="16" t="str">
        <f>IF('Vastgesteld 7-7-2022'!AO1024="x","ZZ","")</f>
        <v/>
      </c>
      <c r="DD1030" s="16" t="str">
        <f>IF('Vastgesteld 7-7-2022'!AQ1024="x","1.40","")</f>
        <v/>
      </c>
      <c r="DE1030" s="16" t="str">
        <f>IF(COUNTA('Vastgesteld 7-7-2022'!BH1024:BJ1024)&lt;&gt;0,6,"")</f>
        <v/>
      </c>
      <c r="DF1030" s="16" t="str">
        <f t="shared" si="100"/>
        <v/>
      </c>
      <c r="DG1030" s="16" t="str">
        <f>IF('Vastgesteld 7-7-2022'!BH1024="x","L","")</f>
        <v/>
      </c>
      <c r="DH1030" s="16" t="str">
        <f>IF('Vastgesteld 7-7-2022'!BI1024="x","M","")</f>
        <v/>
      </c>
      <c r="DI1030" s="16" t="str">
        <f>IF('Vastgesteld 7-7-2022'!BJ1024="x","Z","")</f>
        <v/>
      </c>
      <c r="DJ1030" s="16" t="str">
        <f>IF('Vastgesteld 7-7-2022'!BK1024="x","Z","")</f>
        <v/>
      </c>
      <c r="DK1030" s="16" t="str">
        <f>IF(COUNTA('Vastgesteld 7-7-2022'!BM1024:BO1024)&lt;&gt;0,6,"")</f>
        <v/>
      </c>
      <c r="DL1030" s="16" t="str">
        <f t="shared" si="101"/>
        <v/>
      </c>
      <c r="DM1030" s="16" t="str">
        <f>IF('Vastgesteld 7-7-2022'!BM1024="x","L","")</f>
        <v/>
      </c>
      <c r="DN1030" s="16" t="str">
        <f>IF('Vastgesteld 7-7-2022'!BN1024="x","M","")</f>
        <v/>
      </c>
      <c r="DO1030" s="16" t="str">
        <f>IF('Vastgesteld 7-7-2022'!BO1024="x","Z","")</f>
        <v/>
      </c>
      <c r="DP1030" s="16" t="str">
        <f>IF('Vastgesteld 7-7-2022'!BP1024="x","Z","")</f>
        <v/>
      </c>
    </row>
    <row r="1031" spans="1:120" ht="14.4" x14ac:dyDescent="0.3">
      <c r="A1031" s="18">
        <f>'Vastgesteld 7-7-2022'!A1025</f>
        <v>0</v>
      </c>
      <c r="B1031" s="16" t="str">
        <f>IFERROR(VLOOKUP('Vastgesteld 7-7-2022'!#REF!,#REF!,2,FALSE),"")</f>
        <v/>
      </c>
      <c r="C1031" s="16">
        <f>'Vastgesteld 7-7-2022'!E1025</f>
        <v>0</v>
      </c>
      <c r="D1031" s="16" t="str">
        <f>IFERROR(VLOOKUP('Vastgesteld 7-7-2022'!#REF!,#REF!,2,FALSE),"")</f>
        <v/>
      </c>
      <c r="E1031" s="16" t="str">
        <f>IFERROR(VLOOKUP('Vastgesteld 7-7-2022'!#REF!,#REF!,5,FALSE),"")</f>
        <v/>
      </c>
      <c r="F1031" s="16" t="e">
        <f>IF('Vastgesteld 7-7-2022'!#REF!&lt;&gt;"",'Vastgesteld 7-7-2022'!#REF!,"")</f>
        <v>#REF!</v>
      </c>
      <c r="G1031" s="16" t="e">
        <f>IF('Vastgesteld 7-7-2022'!#REF!="Indoor",1,0)</f>
        <v>#REF!</v>
      </c>
      <c r="H1031" s="16" t="e">
        <f>'Vastgesteld 7-7-2022'!#REF!</f>
        <v>#REF!</v>
      </c>
      <c r="I1031" s="16" t="e">
        <f>IF('Vastgesteld 7-7-2022'!#REF!="Nee",0,IF('Vastgesteld 7-7-2022'!#REF!="Ja",1,""))</f>
        <v>#REF!</v>
      </c>
      <c r="J1031" s="16" t="e">
        <f>IF('Vastgesteld 7-7-2022'!#REF!&lt;&gt;"",'Vastgesteld 7-7-2022'!#REF!,"")</f>
        <v>#REF!</v>
      </c>
      <c r="BJ1031" s="16" t="str">
        <f>IF(COUNTA('Vastgesteld 7-7-2022'!T1025:AD1025)&lt;&gt;0,1,"")</f>
        <v/>
      </c>
      <c r="BK1031" s="16" t="str">
        <f t="shared" si="96"/>
        <v/>
      </c>
      <c r="BL1031" s="16" t="str">
        <f>IF('Vastgesteld 7-7-2022'!T1025="x","AA","")</f>
        <v/>
      </c>
      <c r="BM1031" s="16" t="str">
        <f>IF('Vastgesteld 7-7-2022'!U1025="x","A","")</f>
        <v/>
      </c>
      <c r="BN1031" s="16" t="str">
        <f>IF('Vastgesteld 7-7-2022'!V1025="x","B1","")</f>
        <v/>
      </c>
      <c r="BO1031" s="16" t="e">
        <f>IF('Vastgesteld 7-7-2022'!#REF!="x","BB","")</f>
        <v>#REF!</v>
      </c>
      <c r="BP1031" s="16" t="str">
        <f>IF('Vastgesteld 7-7-2022'!X1025="x","B","")</f>
        <v/>
      </c>
      <c r="BQ1031" s="16" t="str">
        <f>IF('Vastgesteld 7-7-2022'!Y1025="x","L1","")</f>
        <v/>
      </c>
      <c r="BR1031" s="16" t="str">
        <f>IF('Vastgesteld 7-7-2022'!Z1025="x","L2","")</f>
        <v/>
      </c>
      <c r="BS1031" s="16" t="str">
        <f>IF('Vastgesteld 7-7-2022'!AA1025="x","M1","")</f>
        <v/>
      </c>
      <c r="BT1031" s="16" t="str">
        <f>IF('Vastgesteld 7-7-2022'!AB1025="x","M2","")</f>
        <v/>
      </c>
      <c r="BU1031" s="16" t="str">
        <f>IF('Vastgesteld 7-7-2022'!AC1025="x","Z1","")</f>
        <v/>
      </c>
      <c r="BV1031" s="16" t="str">
        <f>IF('Vastgesteld 7-7-2022'!AD1025="x","Z2","")</f>
        <v/>
      </c>
      <c r="BW1031" s="16" t="str">
        <f>IF(COUNTA('Vastgesteld 7-7-2022'!K1025:S1025)&lt;&gt;0,1,"")</f>
        <v/>
      </c>
      <c r="BX1031" s="16" t="str">
        <f t="shared" si="97"/>
        <v/>
      </c>
      <c r="BY1031" s="16" t="str">
        <f>IF('Vastgesteld 7-7-2022'!K1025="x","BB","")</f>
        <v/>
      </c>
      <c r="BZ1031" s="16" t="str">
        <f>IF('Vastgesteld 7-7-2022'!L1025="x","B","")</f>
        <v/>
      </c>
      <c r="CA1031" s="16" t="str">
        <f>IF('Vastgesteld 7-7-2022'!M1025="x","L1","")</f>
        <v/>
      </c>
      <c r="CB1031" s="16" t="str">
        <f>IF('Vastgesteld 7-7-2022'!N1025="x","L2","")</f>
        <v/>
      </c>
      <c r="CC1031" s="16" t="str">
        <f>IF('Vastgesteld 7-7-2022'!O1025="x","M1","")</f>
        <v/>
      </c>
      <c r="CD1031" s="16" t="str">
        <f>IF('Vastgesteld 7-7-2022'!P1025="x","M2","")</f>
        <v/>
      </c>
      <c r="CE1031" s="16" t="str">
        <f>IF('Vastgesteld 7-7-2022'!Q1025="x","Z1","")</f>
        <v/>
      </c>
      <c r="CF1031" s="16" t="str">
        <f>IF('Vastgesteld 7-7-2022'!R1025="x","Z2","")</f>
        <v/>
      </c>
      <c r="CG1031" s="16" t="str">
        <f>IF('Vastgesteld 7-7-2022'!S1025="x","ZZL","")</f>
        <v/>
      </c>
      <c r="CL1031" s="16" t="str">
        <f>IF(COUNTA('Vastgesteld 7-7-2022'!AV1025:BF1025)&lt;&gt;0,2,"")</f>
        <v/>
      </c>
      <c r="CM1031" s="16" t="str">
        <f t="shared" si="98"/>
        <v/>
      </c>
      <c r="CN1031" s="16" t="str">
        <f>IF('Vastgesteld 7-7-2022'!AV1025="x","AA","")</f>
        <v/>
      </c>
      <c r="CO1031" s="16" t="str">
        <f>IF('Vastgesteld 7-7-2022'!AW1025="x","A","")</f>
        <v/>
      </c>
      <c r="CP1031" s="16" t="str">
        <f>IF('Vastgesteld 7-7-2022'!AX1025="x","BB","")</f>
        <v/>
      </c>
      <c r="CQ1031" s="16" t="str">
        <f>IF('Vastgesteld 7-7-2022'!AY1025="x","B","")</f>
        <v/>
      </c>
      <c r="CR1031" s="16" t="str">
        <f>IF('Vastgesteld 7-7-2022'!AZ1025="x","L","")</f>
        <v/>
      </c>
      <c r="CS1031" s="16" t="str">
        <f>IF('Vastgesteld 7-7-2022'!BA1025="x","M","")</f>
        <v/>
      </c>
      <c r="CT1031" s="16" t="str">
        <f>IF('Vastgesteld 7-7-2022'!BB1025="x","Z","")</f>
        <v/>
      </c>
      <c r="CU1031" s="16" t="str">
        <f>IF('Vastgesteld 7-7-2022'!BF1025="x","ZZ","")</f>
        <v/>
      </c>
      <c r="CV1031" s="16" t="str">
        <f>IF(COUNTA('Vastgesteld 7-7-2022'!AJ1025:AQ1025)&lt;&gt;0,2,"")</f>
        <v/>
      </c>
      <c r="CW1031" s="16" t="str">
        <f t="shared" si="99"/>
        <v/>
      </c>
      <c r="CX1031" s="16" t="str">
        <f>IF('Vastgesteld 7-7-2022'!AJ1025="x","BB","")</f>
        <v/>
      </c>
      <c r="CY1031" s="16" t="str">
        <f>IF('Vastgesteld 7-7-2022'!AK1025="x","B","")</f>
        <v/>
      </c>
      <c r="CZ1031" s="16" t="str">
        <f>IF('Vastgesteld 7-7-2022'!AL1025="x","L","")</f>
        <v/>
      </c>
      <c r="DA1031" s="16" t="str">
        <f>IF('Vastgesteld 7-7-2022'!AM1025="x","M","")</f>
        <v/>
      </c>
      <c r="DB1031" s="16" t="str">
        <f>IF('Vastgesteld 7-7-2022'!AN1025="x","Z","")</f>
        <v/>
      </c>
      <c r="DC1031" s="16" t="str">
        <f>IF('Vastgesteld 7-7-2022'!AO1025="x","ZZ","")</f>
        <v/>
      </c>
      <c r="DD1031" s="16" t="str">
        <f>IF('Vastgesteld 7-7-2022'!AQ1025="x","1.40","")</f>
        <v/>
      </c>
      <c r="DE1031" s="16" t="str">
        <f>IF(COUNTA('Vastgesteld 7-7-2022'!BH1025:BJ1025)&lt;&gt;0,6,"")</f>
        <v/>
      </c>
      <c r="DF1031" s="16" t="str">
        <f t="shared" si="100"/>
        <v/>
      </c>
      <c r="DG1031" s="16" t="str">
        <f>IF('Vastgesteld 7-7-2022'!BH1025="x","L","")</f>
        <v/>
      </c>
      <c r="DH1031" s="16" t="str">
        <f>IF('Vastgesteld 7-7-2022'!BI1025="x","M","")</f>
        <v/>
      </c>
      <c r="DI1031" s="16" t="str">
        <f>IF('Vastgesteld 7-7-2022'!BJ1025="x","Z","")</f>
        <v/>
      </c>
      <c r="DJ1031" s="16" t="str">
        <f>IF('Vastgesteld 7-7-2022'!BK1025="x","Z","")</f>
        <v/>
      </c>
      <c r="DK1031" s="16" t="str">
        <f>IF(COUNTA('Vastgesteld 7-7-2022'!BM1025:BO1025)&lt;&gt;0,6,"")</f>
        <v/>
      </c>
      <c r="DL1031" s="16" t="str">
        <f t="shared" si="101"/>
        <v/>
      </c>
      <c r="DM1031" s="16" t="str">
        <f>IF('Vastgesteld 7-7-2022'!BM1025="x","L","")</f>
        <v/>
      </c>
      <c r="DN1031" s="16" t="str">
        <f>IF('Vastgesteld 7-7-2022'!BN1025="x","M","")</f>
        <v/>
      </c>
      <c r="DO1031" s="16" t="str">
        <f>IF('Vastgesteld 7-7-2022'!BO1025="x","Z","")</f>
        <v/>
      </c>
      <c r="DP1031" s="16" t="str">
        <f>IF('Vastgesteld 7-7-2022'!BP1025="x","Z","")</f>
        <v/>
      </c>
    </row>
    <row r="1032" spans="1:120" ht="14.4" x14ac:dyDescent="0.3">
      <c r="A1032" s="18">
        <f>'Vastgesteld 7-7-2022'!A1026</f>
        <v>0</v>
      </c>
      <c r="B1032" s="16" t="str">
        <f>IFERROR(VLOOKUP('Vastgesteld 7-7-2022'!#REF!,#REF!,2,FALSE),"")</f>
        <v/>
      </c>
      <c r="C1032" s="16">
        <f>'Vastgesteld 7-7-2022'!E1026</f>
        <v>0</v>
      </c>
      <c r="D1032" s="16" t="str">
        <f>IFERROR(VLOOKUP('Vastgesteld 7-7-2022'!#REF!,#REF!,2,FALSE),"")</f>
        <v/>
      </c>
      <c r="E1032" s="16" t="str">
        <f>IFERROR(VLOOKUP('Vastgesteld 7-7-2022'!#REF!,#REF!,5,FALSE),"")</f>
        <v/>
      </c>
      <c r="F1032" s="16" t="e">
        <f>IF('Vastgesteld 7-7-2022'!#REF!&lt;&gt;"",'Vastgesteld 7-7-2022'!#REF!,"")</f>
        <v>#REF!</v>
      </c>
      <c r="G1032" s="16" t="e">
        <f>IF('Vastgesteld 7-7-2022'!#REF!="Indoor",1,0)</f>
        <v>#REF!</v>
      </c>
      <c r="H1032" s="16" t="e">
        <f>'Vastgesteld 7-7-2022'!#REF!</f>
        <v>#REF!</v>
      </c>
      <c r="I1032" s="16" t="e">
        <f>IF('Vastgesteld 7-7-2022'!#REF!="Nee",0,IF('Vastgesteld 7-7-2022'!#REF!="Ja",1,""))</f>
        <v>#REF!</v>
      </c>
      <c r="J1032" s="16" t="e">
        <f>IF('Vastgesteld 7-7-2022'!#REF!&lt;&gt;"",'Vastgesteld 7-7-2022'!#REF!,"")</f>
        <v>#REF!</v>
      </c>
      <c r="BJ1032" s="16" t="str">
        <f>IF(COUNTA('Vastgesteld 7-7-2022'!T1026:AD1026)&lt;&gt;0,1,"")</f>
        <v/>
      </c>
      <c r="BK1032" s="16" t="str">
        <f t="shared" si="96"/>
        <v/>
      </c>
      <c r="BL1032" s="16" t="str">
        <f>IF('Vastgesteld 7-7-2022'!T1026="x","AA","")</f>
        <v/>
      </c>
      <c r="BM1032" s="16" t="str">
        <f>IF('Vastgesteld 7-7-2022'!U1026="x","A","")</f>
        <v/>
      </c>
      <c r="BN1032" s="16" t="str">
        <f>IF('Vastgesteld 7-7-2022'!V1026="x","B1","")</f>
        <v/>
      </c>
      <c r="BO1032" s="16" t="e">
        <f>IF('Vastgesteld 7-7-2022'!#REF!="x","BB","")</f>
        <v>#REF!</v>
      </c>
      <c r="BP1032" s="16" t="str">
        <f>IF('Vastgesteld 7-7-2022'!X1026="x","B","")</f>
        <v/>
      </c>
      <c r="BQ1032" s="16" t="str">
        <f>IF('Vastgesteld 7-7-2022'!Y1026="x","L1","")</f>
        <v/>
      </c>
      <c r="BR1032" s="16" t="str">
        <f>IF('Vastgesteld 7-7-2022'!Z1026="x","L2","")</f>
        <v/>
      </c>
      <c r="BS1032" s="16" t="str">
        <f>IF('Vastgesteld 7-7-2022'!AA1026="x","M1","")</f>
        <v/>
      </c>
      <c r="BT1032" s="16" t="str">
        <f>IF('Vastgesteld 7-7-2022'!AB1026="x","M2","")</f>
        <v/>
      </c>
      <c r="BU1032" s="16" t="str">
        <f>IF('Vastgesteld 7-7-2022'!AC1026="x","Z1","")</f>
        <v/>
      </c>
      <c r="BV1032" s="16" t="str">
        <f>IF('Vastgesteld 7-7-2022'!AD1026="x","Z2","")</f>
        <v/>
      </c>
      <c r="BW1032" s="16" t="str">
        <f>IF(COUNTA('Vastgesteld 7-7-2022'!K1026:S1026)&lt;&gt;0,1,"")</f>
        <v/>
      </c>
      <c r="BX1032" s="16" t="str">
        <f t="shared" si="97"/>
        <v/>
      </c>
      <c r="BY1032" s="16" t="str">
        <f>IF('Vastgesteld 7-7-2022'!K1026="x","BB","")</f>
        <v/>
      </c>
      <c r="BZ1032" s="16" t="str">
        <f>IF('Vastgesteld 7-7-2022'!L1026="x","B","")</f>
        <v/>
      </c>
      <c r="CA1032" s="16" t="str">
        <f>IF('Vastgesteld 7-7-2022'!M1026="x","L1","")</f>
        <v/>
      </c>
      <c r="CB1032" s="16" t="str">
        <f>IF('Vastgesteld 7-7-2022'!N1026="x","L2","")</f>
        <v/>
      </c>
      <c r="CC1032" s="16" t="str">
        <f>IF('Vastgesteld 7-7-2022'!O1026="x","M1","")</f>
        <v/>
      </c>
      <c r="CD1032" s="16" t="str">
        <f>IF('Vastgesteld 7-7-2022'!P1026="x","M2","")</f>
        <v/>
      </c>
      <c r="CE1032" s="16" t="str">
        <f>IF('Vastgesteld 7-7-2022'!Q1026="x","Z1","")</f>
        <v/>
      </c>
      <c r="CF1032" s="16" t="str">
        <f>IF('Vastgesteld 7-7-2022'!R1026="x","Z2","")</f>
        <v/>
      </c>
      <c r="CG1032" s="16" t="str">
        <f>IF('Vastgesteld 7-7-2022'!S1026="x","ZZL","")</f>
        <v/>
      </c>
      <c r="CL1032" s="16" t="str">
        <f>IF(COUNTA('Vastgesteld 7-7-2022'!AV1026:BF1026)&lt;&gt;0,2,"")</f>
        <v/>
      </c>
      <c r="CM1032" s="16" t="str">
        <f t="shared" si="98"/>
        <v/>
      </c>
      <c r="CN1032" s="16" t="str">
        <f>IF('Vastgesteld 7-7-2022'!AV1026="x","AA","")</f>
        <v/>
      </c>
      <c r="CO1032" s="16" t="str">
        <f>IF('Vastgesteld 7-7-2022'!AW1026="x","A","")</f>
        <v/>
      </c>
      <c r="CP1032" s="16" t="str">
        <f>IF('Vastgesteld 7-7-2022'!AX1026="x","BB","")</f>
        <v/>
      </c>
      <c r="CQ1032" s="16" t="str">
        <f>IF('Vastgesteld 7-7-2022'!AY1026="x","B","")</f>
        <v/>
      </c>
      <c r="CR1032" s="16" t="str">
        <f>IF('Vastgesteld 7-7-2022'!AZ1026="x","L","")</f>
        <v/>
      </c>
      <c r="CS1032" s="16" t="str">
        <f>IF('Vastgesteld 7-7-2022'!BA1026="x","M","")</f>
        <v/>
      </c>
      <c r="CT1032" s="16" t="str">
        <f>IF('Vastgesteld 7-7-2022'!BB1026="x","Z","")</f>
        <v/>
      </c>
      <c r="CU1032" s="16" t="str">
        <f>IF('Vastgesteld 7-7-2022'!BF1026="x","ZZ","")</f>
        <v/>
      </c>
      <c r="CV1032" s="16" t="str">
        <f>IF(COUNTA('Vastgesteld 7-7-2022'!AJ1026:AQ1026)&lt;&gt;0,2,"")</f>
        <v/>
      </c>
      <c r="CW1032" s="16" t="str">
        <f t="shared" si="99"/>
        <v/>
      </c>
      <c r="CX1032" s="16" t="str">
        <f>IF('Vastgesteld 7-7-2022'!AJ1026="x","BB","")</f>
        <v/>
      </c>
      <c r="CY1032" s="16" t="str">
        <f>IF('Vastgesteld 7-7-2022'!AK1026="x","B","")</f>
        <v/>
      </c>
      <c r="CZ1032" s="16" t="str">
        <f>IF('Vastgesteld 7-7-2022'!AL1026="x","L","")</f>
        <v/>
      </c>
      <c r="DA1032" s="16" t="str">
        <f>IF('Vastgesteld 7-7-2022'!AM1026="x","M","")</f>
        <v/>
      </c>
      <c r="DB1032" s="16" t="str">
        <f>IF('Vastgesteld 7-7-2022'!AN1026="x","Z","")</f>
        <v/>
      </c>
      <c r="DC1032" s="16" t="str">
        <f>IF('Vastgesteld 7-7-2022'!AO1026="x","ZZ","")</f>
        <v/>
      </c>
      <c r="DD1032" s="16" t="str">
        <f>IF('Vastgesteld 7-7-2022'!AQ1026="x","1.40","")</f>
        <v/>
      </c>
      <c r="DE1032" s="16" t="str">
        <f>IF(COUNTA('Vastgesteld 7-7-2022'!BH1026:BJ1026)&lt;&gt;0,6,"")</f>
        <v/>
      </c>
      <c r="DF1032" s="16" t="str">
        <f t="shared" si="100"/>
        <v/>
      </c>
      <c r="DG1032" s="16" t="str">
        <f>IF('Vastgesteld 7-7-2022'!BH1026="x","L","")</f>
        <v/>
      </c>
      <c r="DH1032" s="16" t="str">
        <f>IF('Vastgesteld 7-7-2022'!BI1026="x","M","")</f>
        <v/>
      </c>
      <c r="DI1032" s="16" t="str">
        <f>IF('Vastgesteld 7-7-2022'!BJ1026="x","Z","")</f>
        <v/>
      </c>
      <c r="DJ1032" s="16" t="str">
        <f>IF('Vastgesteld 7-7-2022'!BK1026="x","Z","")</f>
        <v/>
      </c>
      <c r="DK1032" s="16" t="str">
        <f>IF(COUNTA('Vastgesteld 7-7-2022'!BM1026:BO1026)&lt;&gt;0,6,"")</f>
        <v/>
      </c>
      <c r="DL1032" s="16" t="str">
        <f t="shared" si="101"/>
        <v/>
      </c>
      <c r="DM1032" s="16" t="str">
        <f>IF('Vastgesteld 7-7-2022'!BM1026="x","L","")</f>
        <v/>
      </c>
      <c r="DN1032" s="16" t="str">
        <f>IF('Vastgesteld 7-7-2022'!BN1026="x","M","")</f>
        <v/>
      </c>
      <c r="DO1032" s="16" t="str">
        <f>IF('Vastgesteld 7-7-2022'!BO1026="x","Z","")</f>
        <v/>
      </c>
      <c r="DP1032" s="16" t="str">
        <f>IF('Vastgesteld 7-7-2022'!BP1026="x","Z","")</f>
        <v/>
      </c>
    </row>
    <row r="1033" spans="1:120" ht="14.4" x14ac:dyDescent="0.3">
      <c r="A1033" s="18">
        <f>'Vastgesteld 7-7-2022'!A1027</f>
        <v>0</v>
      </c>
      <c r="B1033" s="16" t="str">
        <f>IFERROR(VLOOKUP('Vastgesteld 7-7-2022'!#REF!,#REF!,2,FALSE),"")</f>
        <v/>
      </c>
      <c r="C1033" s="16">
        <f>'Vastgesteld 7-7-2022'!E1027</f>
        <v>0</v>
      </c>
      <c r="D1033" s="16" t="str">
        <f>IFERROR(VLOOKUP('Vastgesteld 7-7-2022'!#REF!,#REF!,2,FALSE),"")</f>
        <v/>
      </c>
      <c r="E1033" s="16" t="str">
        <f>IFERROR(VLOOKUP('Vastgesteld 7-7-2022'!#REF!,#REF!,5,FALSE),"")</f>
        <v/>
      </c>
      <c r="F1033" s="16" t="e">
        <f>IF('Vastgesteld 7-7-2022'!#REF!&lt;&gt;"",'Vastgesteld 7-7-2022'!#REF!,"")</f>
        <v>#REF!</v>
      </c>
      <c r="G1033" s="16" t="e">
        <f>IF('Vastgesteld 7-7-2022'!#REF!="Indoor",1,0)</f>
        <v>#REF!</v>
      </c>
      <c r="H1033" s="16" t="e">
        <f>'Vastgesteld 7-7-2022'!#REF!</f>
        <v>#REF!</v>
      </c>
      <c r="I1033" s="16" t="e">
        <f>IF('Vastgesteld 7-7-2022'!#REF!="Nee",0,IF('Vastgesteld 7-7-2022'!#REF!="Ja",1,""))</f>
        <v>#REF!</v>
      </c>
      <c r="J1033" s="16" t="e">
        <f>IF('Vastgesteld 7-7-2022'!#REF!&lt;&gt;"",'Vastgesteld 7-7-2022'!#REF!,"")</f>
        <v>#REF!</v>
      </c>
      <c r="BJ1033" s="16" t="str">
        <f>IF(COUNTA('Vastgesteld 7-7-2022'!T1027:AD1027)&lt;&gt;0,1,"")</f>
        <v/>
      </c>
      <c r="BK1033" s="16" t="str">
        <f t="shared" si="96"/>
        <v/>
      </c>
      <c r="BL1033" s="16" t="str">
        <f>IF('Vastgesteld 7-7-2022'!T1027="x","AA","")</f>
        <v/>
      </c>
      <c r="BM1033" s="16" t="str">
        <f>IF('Vastgesteld 7-7-2022'!U1027="x","A","")</f>
        <v/>
      </c>
      <c r="BN1033" s="16" t="str">
        <f>IF('Vastgesteld 7-7-2022'!V1027="x","B1","")</f>
        <v/>
      </c>
      <c r="BO1033" s="16" t="e">
        <f>IF('Vastgesteld 7-7-2022'!#REF!="x","BB","")</f>
        <v>#REF!</v>
      </c>
      <c r="BP1033" s="16" t="str">
        <f>IF('Vastgesteld 7-7-2022'!X1027="x","B","")</f>
        <v/>
      </c>
      <c r="BQ1033" s="16" t="str">
        <f>IF('Vastgesteld 7-7-2022'!Y1027="x","L1","")</f>
        <v/>
      </c>
      <c r="BR1033" s="16" t="str">
        <f>IF('Vastgesteld 7-7-2022'!Z1027="x","L2","")</f>
        <v/>
      </c>
      <c r="BS1033" s="16" t="str">
        <f>IF('Vastgesteld 7-7-2022'!AA1027="x","M1","")</f>
        <v/>
      </c>
      <c r="BT1033" s="16" t="str">
        <f>IF('Vastgesteld 7-7-2022'!AB1027="x","M2","")</f>
        <v/>
      </c>
      <c r="BU1033" s="16" t="str">
        <f>IF('Vastgesteld 7-7-2022'!AC1027="x","Z1","")</f>
        <v/>
      </c>
      <c r="BV1033" s="16" t="str">
        <f>IF('Vastgesteld 7-7-2022'!AD1027="x","Z2","")</f>
        <v/>
      </c>
      <c r="BW1033" s="16" t="str">
        <f>IF(COUNTA('Vastgesteld 7-7-2022'!K1027:S1027)&lt;&gt;0,1,"")</f>
        <v/>
      </c>
      <c r="BX1033" s="16" t="str">
        <f t="shared" si="97"/>
        <v/>
      </c>
      <c r="BY1033" s="16" t="str">
        <f>IF('Vastgesteld 7-7-2022'!K1027="x","BB","")</f>
        <v/>
      </c>
      <c r="BZ1033" s="16" t="str">
        <f>IF('Vastgesteld 7-7-2022'!L1027="x","B","")</f>
        <v/>
      </c>
      <c r="CA1033" s="16" t="str">
        <f>IF('Vastgesteld 7-7-2022'!M1027="x","L1","")</f>
        <v/>
      </c>
      <c r="CB1033" s="16" t="str">
        <f>IF('Vastgesteld 7-7-2022'!N1027="x","L2","")</f>
        <v/>
      </c>
      <c r="CC1033" s="16" t="str">
        <f>IF('Vastgesteld 7-7-2022'!O1027="x","M1","")</f>
        <v/>
      </c>
      <c r="CD1033" s="16" t="str">
        <f>IF('Vastgesteld 7-7-2022'!P1027="x","M2","")</f>
        <v/>
      </c>
      <c r="CE1033" s="16" t="str">
        <f>IF('Vastgesteld 7-7-2022'!Q1027="x","Z1","")</f>
        <v/>
      </c>
      <c r="CF1033" s="16" t="str">
        <f>IF('Vastgesteld 7-7-2022'!R1027="x","Z2","")</f>
        <v/>
      </c>
      <c r="CG1033" s="16" t="str">
        <f>IF('Vastgesteld 7-7-2022'!S1027="x","ZZL","")</f>
        <v/>
      </c>
      <c r="CL1033" s="16" t="str">
        <f>IF(COUNTA('Vastgesteld 7-7-2022'!AV1027:BF1027)&lt;&gt;0,2,"")</f>
        <v/>
      </c>
      <c r="CM1033" s="16" t="str">
        <f t="shared" si="98"/>
        <v/>
      </c>
      <c r="CN1033" s="16" t="str">
        <f>IF('Vastgesteld 7-7-2022'!AV1027="x","AA","")</f>
        <v/>
      </c>
      <c r="CO1033" s="16" t="str">
        <f>IF('Vastgesteld 7-7-2022'!AW1027="x","A","")</f>
        <v/>
      </c>
      <c r="CP1033" s="16" t="str">
        <f>IF('Vastgesteld 7-7-2022'!AX1027="x","BB","")</f>
        <v/>
      </c>
      <c r="CQ1033" s="16" t="str">
        <f>IF('Vastgesteld 7-7-2022'!AY1027="x","B","")</f>
        <v/>
      </c>
      <c r="CR1033" s="16" t="str">
        <f>IF('Vastgesteld 7-7-2022'!AZ1027="x","L","")</f>
        <v/>
      </c>
      <c r="CS1033" s="16" t="str">
        <f>IF('Vastgesteld 7-7-2022'!BA1027="x","M","")</f>
        <v/>
      </c>
      <c r="CT1033" s="16" t="str">
        <f>IF('Vastgesteld 7-7-2022'!BB1027="x","Z","")</f>
        <v/>
      </c>
      <c r="CU1033" s="16" t="str">
        <f>IF('Vastgesteld 7-7-2022'!BF1027="x","ZZ","")</f>
        <v/>
      </c>
      <c r="CV1033" s="16" t="str">
        <f>IF(COUNTA('Vastgesteld 7-7-2022'!AJ1027:AQ1027)&lt;&gt;0,2,"")</f>
        <v/>
      </c>
      <c r="CW1033" s="16" t="str">
        <f t="shared" si="99"/>
        <v/>
      </c>
      <c r="CX1033" s="16" t="str">
        <f>IF('Vastgesteld 7-7-2022'!AJ1027="x","BB","")</f>
        <v/>
      </c>
      <c r="CY1033" s="16" t="str">
        <f>IF('Vastgesteld 7-7-2022'!AK1027="x","B","")</f>
        <v/>
      </c>
      <c r="CZ1033" s="16" t="str">
        <f>IF('Vastgesteld 7-7-2022'!AL1027="x","L","")</f>
        <v/>
      </c>
      <c r="DA1033" s="16" t="str">
        <f>IF('Vastgesteld 7-7-2022'!AM1027="x","M","")</f>
        <v/>
      </c>
      <c r="DB1033" s="16" t="str">
        <f>IF('Vastgesteld 7-7-2022'!AN1027="x","Z","")</f>
        <v/>
      </c>
      <c r="DC1033" s="16" t="str">
        <f>IF('Vastgesteld 7-7-2022'!AO1027="x","ZZ","")</f>
        <v/>
      </c>
      <c r="DD1033" s="16" t="str">
        <f>IF('Vastgesteld 7-7-2022'!AQ1027="x","1.40","")</f>
        <v/>
      </c>
      <c r="DE1033" s="16" t="str">
        <f>IF(COUNTA('Vastgesteld 7-7-2022'!BH1027:BJ1027)&lt;&gt;0,6,"")</f>
        <v/>
      </c>
      <c r="DF1033" s="16" t="str">
        <f t="shared" si="100"/>
        <v/>
      </c>
      <c r="DG1033" s="16" t="str">
        <f>IF('Vastgesteld 7-7-2022'!BH1027="x","L","")</f>
        <v/>
      </c>
      <c r="DH1033" s="16" t="str">
        <f>IF('Vastgesteld 7-7-2022'!BI1027="x","M","")</f>
        <v/>
      </c>
      <c r="DI1033" s="16" t="str">
        <f>IF('Vastgesteld 7-7-2022'!BJ1027="x","Z","")</f>
        <v/>
      </c>
      <c r="DJ1033" s="16" t="str">
        <f>IF('Vastgesteld 7-7-2022'!BK1027="x","Z","")</f>
        <v/>
      </c>
      <c r="DK1033" s="16" t="str">
        <f>IF(COUNTA('Vastgesteld 7-7-2022'!BM1027:BO1027)&lt;&gt;0,6,"")</f>
        <v/>
      </c>
      <c r="DL1033" s="16" t="str">
        <f t="shared" si="101"/>
        <v/>
      </c>
      <c r="DM1033" s="16" t="str">
        <f>IF('Vastgesteld 7-7-2022'!BM1027="x","L","")</f>
        <v/>
      </c>
      <c r="DN1033" s="16" t="str">
        <f>IF('Vastgesteld 7-7-2022'!BN1027="x","M","")</f>
        <v/>
      </c>
      <c r="DO1033" s="16" t="str">
        <f>IF('Vastgesteld 7-7-2022'!BO1027="x","Z","")</f>
        <v/>
      </c>
      <c r="DP1033" s="16" t="str">
        <f>IF('Vastgesteld 7-7-2022'!BP1027="x","Z","")</f>
        <v/>
      </c>
    </row>
    <row r="1034" spans="1:120" ht="14.4" x14ac:dyDescent="0.3">
      <c r="A1034" s="18">
        <f>'Vastgesteld 7-7-2022'!A1028</f>
        <v>0</v>
      </c>
      <c r="B1034" s="16" t="str">
        <f>IFERROR(VLOOKUP('Vastgesteld 7-7-2022'!#REF!,#REF!,2,FALSE),"")</f>
        <v/>
      </c>
      <c r="C1034" s="16">
        <f>'Vastgesteld 7-7-2022'!E1028</f>
        <v>0</v>
      </c>
      <c r="D1034" s="16" t="str">
        <f>IFERROR(VLOOKUP('Vastgesteld 7-7-2022'!#REF!,#REF!,2,FALSE),"")</f>
        <v/>
      </c>
      <c r="E1034" s="16" t="str">
        <f>IFERROR(VLOOKUP('Vastgesteld 7-7-2022'!#REF!,#REF!,5,FALSE),"")</f>
        <v/>
      </c>
      <c r="F1034" s="16" t="e">
        <f>IF('Vastgesteld 7-7-2022'!#REF!&lt;&gt;"",'Vastgesteld 7-7-2022'!#REF!,"")</f>
        <v>#REF!</v>
      </c>
      <c r="G1034" s="16" t="e">
        <f>IF('Vastgesteld 7-7-2022'!#REF!="Indoor",1,0)</f>
        <v>#REF!</v>
      </c>
      <c r="H1034" s="16" t="e">
        <f>'Vastgesteld 7-7-2022'!#REF!</f>
        <v>#REF!</v>
      </c>
      <c r="I1034" s="16" t="e">
        <f>IF('Vastgesteld 7-7-2022'!#REF!="Nee",0,IF('Vastgesteld 7-7-2022'!#REF!="Ja",1,""))</f>
        <v>#REF!</v>
      </c>
      <c r="J1034" s="16" t="e">
        <f>IF('Vastgesteld 7-7-2022'!#REF!&lt;&gt;"",'Vastgesteld 7-7-2022'!#REF!,"")</f>
        <v>#REF!</v>
      </c>
      <c r="BJ1034" s="16" t="str">
        <f>IF(COUNTA('Vastgesteld 7-7-2022'!T1028:AD1028)&lt;&gt;0,1,"")</f>
        <v/>
      </c>
      <c r="BK1034" s="16" t="str">
        <f t="shared" si="96"/>
        <v/>
      </c>
      <c r="BL1034" s="16" t="str">
        <f>IF('Vastgesteld 7-7-2022'!T1028="x","AA","")</f>
        <v/>
      </c>
      <c r="BM1034" s="16" t="str">
        <f>IF('Vastgesteld 7-7-2022'!U1028="x","A","")</f>
        <v/>
      </c>
      <c r="BN1034" s="16" t="str">
        <f>IF('Vastgesteld 7-7-2022'!V1028="x","B1","")</f>
        <v/>
      </c>
      <c r="BO1034" s="16" t="e">
        <f>IF('Vastgesteld 7-7-2022'!#REF!="x","BB","")</f>
        <v>#REF!</v>
      </c>
      <c r="BP1034" s="16" t="str">
        <f>IF('Vastgesteld 7-7-2022'!X1028="x","B","")</f>
        <v/>
      </c>
      <c r="BQ1034" s="16" t="str">
        <f>IF('Vastgesteld 7-7-2022'!Y1028="x","L1","")</f>
        <v/>
      </c>
      <c r="BR1034" s="16" t="str">
        <f>IF('Vastgesteld 7-7-2022'!Z1028="x","L2","")</f>
        <v/>
      </c>
      <c r="BS1034" s="16" t="str">
        <f>IF('Vastgesteld 7-7-2022'!AA1028="x","M1","")</f>
        <v/>
      </c>
      <c r="BT1034" s="16" t="str">
        <f>IF('Vastgesteld 7-7-2022'!AB1028="x","M2","")</f>
        <v/>
      </c>
      <c r="BU1034" s="16" t="str">
        <f>IF('Vastgesteld 7-7-2022'!AC1028="x","Z1","")</f>
        <v/>
      </c>
      <c r="BV1034" s="16" t="str">
        <f>IF('Vastgesteld 7-7-2022'!AD1028="x","Z2","")</f>
        <v/>
      </c>
      <c r="BW1034" s="16" t="str">
        <f>IF(COUNTA('Vastgesteld 7-7-2022'!K1028:S1028)&lt;&gt;0,1,"")</f>
        <v/>
      </c>
      <c r="BX1034" s="16" t="str">
        <f t="shared" si="97"/>
        <v/>
      </c>
      <c r="BY1034" s="16" t="str">
        <f>IF('Vastgesteld 7-7-2022'!K1028="x","BB","")</f>
        <v/>
      </c>
      <c r="BZ1034" s="16" t="str">
        <f>IF('Vastgesteld 7-7-2022'!L1028="x","B","")</f>
        <v/>
      </c>
      <c r="CA1034" s="16" t="str">
        <f>IF('Vastgesteld 7-7-2022'!M1028="x","L1","")</f>
        <v/>
      </c>
      <c r="CB1034" s="16" t="str">
        <f>IF('Vastgesteld 7-7-2022'!N1028="x","L2","")</f>
        <v/>
      </c>
      <c r="CC1034" s="16" t="str">
        <f>IF('Vastgesteld 7-7-2022'!O1028="x","M1","")</f>
        <v/>
      </c>
      <c r="CD1034" s="16" t="str">
        <f>IF('Vastgesteld 7-7-2022'!P1028="x","M2","")</f>
        <v/>
      </c>
      <c r="CE1034" s="16" t="str">
        <f>IF('Vastgesteld 7-7-2022'!Q1028="x","Z1","")</f>
        <v/>
      </c>
      <c r="CF1034" s="16" t="str">
        <f>IF('Vastgesteld 7-7-2022'!R1028="x","Z2","")</f>
        <v/>
      </c>
      <c r="CG1034" s="16" t="str">
        <f>IF('Vastgesteld 7-7-2022'!S1028="x","ZZL","")</f>
        <v/>
      </c>
      <c r="CL1034" s="16" t="str">
        <f>IF(COUNTA('Vastgesteld 7-7-2022'!AV1028:BF1028)&lt;&gt;0,2,"")</f>
        <v/>
      </c>
      <c r="CM1034" s="16" t="str">
        <f t="shared" si="98"/>
        <v/>
      </c>
      <c r="CN1034" s="16" t="str">
        <f>IF('Vastgesteld 7-7-2022'!AV1028="x","AA","")</f>
        <v/>
      </c>
      <c r="CO1034" s="16" t="str">
        <f>IF('Vastgesteld 7-7-2022'!AW1028="x","A","")</f>
        <v/>
      </c>
      <c r="CP1034" s="16" t="str">
        <f>IF('Vastgesteld 7-7-2022'!AX1028="x","BB","")</f>
        <v/>
      </c>
      <c r="CQ1034" s="16" t="str">
        <f>IF('Vastgesteld 7-7-2022'!AY1028="x","B","")</f>
        <v/>
      </c>
      <c r="CR1034" s="16" t="str">
        <f>IF('Vastgesteld 7-7-2022'!AZ1028="x","L","")</f>
        <v/>
      </c>
      <c r="CS1034" s="16" t="str">
        <f>IF('Vastgesteld 7-7-2022'!BA1028="x","M","")</f>
        <v/>
      </c>
      <c r="CT1034" s="16" t="str">
        <f>IF('Vastgesteld 7-7-2022'!BB1028="x","Z","")</f>
        <v/>
      </c>
      <c r="CU1034" s="16" t="str">
        <f>IF('Vastgesteld 7-7-2022'!BF1028="x","ZZ","")</f>
        <v/>
      </c>
      <c r="CV1034" s="16" t="str">
        <f>IF(COUNTA('Vastgesteld 7-7-2022'!AJ1028:AQ1028)&lt;&gt;0,2,"")</f>
        <v/>
      </c>
      <c r="CW1034" s="16" t="str">
        <f t="shared" si="99"/>
        <v/>
      </c>
      <c r="CX1034" s="16" t="str">
        <f>IF('Vastgesteld 7-7-2022'!AJ1028="x","BB","")</f>
        <v/>
      </c>
      <c r="CY1034" s="16" t="str">
        <f>IF('Vastgesteld 7-7-2022'!AK1028="x","B","")</f>
        <v/>
      </c>
      <c r="CZ1034" s="16" t="str">
        <f>IF('Vastgesteld 7-7-2022'!AL1028="x","L","")</f>
        <v/>
      </c>
      <c r="DA1034" s="16" t="str">
        <f>IF('Vastgesteld 7-7-2022'!AM1028="x","M","")</f>
        <v/>
      </c>
      <c r="DB1034" s="16" t="str">
        <f>IF('Vastgesteld 7-7-2022'!AN1028="x","Z","")</f>
        <v/>
      </c>
      <c r="DC1034" s="16" t="str">
        <f>IF('Vastgesteld 7-7-2022'!AO1028="x","ZZ","")</f>
        <v/>
      </c>
      <c r="DD1034" s="16" t="str">
        <f>IF('Vastgesteld 7-7-2022'!AQ1028="x","1.40","")</f>
        <v/>
      </c>
      <c r="DE1034" s="16" t="str">
        <f>IF(COUNTA('Vastgesteld 7-7-2022'!BH1028:BJ1028)&lt;&gt;0,6,"")</f>
        <v/>
      </c>
      <c r="DF1034" s="16" t="str">
        <f t="shared" si="100"/>
        <v/>
      </c>
      <c r="DG1034" s="16" t="str">
        <f>IF('Vastgesteld 7-7-2022'!BH1028="x","L","")</f>
        <v/>
      </c>
      <c r="DH1034" s="16" t="str">
        <f>IF('Vastgesteld 7-7-2022'!BI1028="x","M","")</f>
        <v/>
      </c>
      <c r="DI1034" s="16" t="str">
        <f>IF('Vastgesteld 7-7-2022'!BJ1028="x","Z","")</f>
        <v/>
      </c>
      <c r="DJ1034" s="16" t="str">
        <f>IF('Vastgesteld 7-7-2022'!BK1028="x","Z","")</f>
        <v/>
      </c>
      <c r="DK1034" s="16" t="str">
        <f>IF(COUNTA('Vastgesteld 7-7-2022'!BM1028:BO1028)&lt;&gt;0,6,"")</f>
        <v/>
      </c>
      <c r="DL1034" s="16" t="str">
        <f t="shared" si="101"/>
        <v/>
      </c>
      <c r="DM1034" s="16" t="str">
        <f>IF('Vastgesteld 7-7-2022'!BM1028="x","L","")</f>
        <v/>
      </c>
      <c r="DN1034" s="16" t="str">
        <f>IF('Vastgesteld 7-7-2022'!BN1028="x","M","")</f>
        <v/>
      </c>
      <c r="DO1034" s="16" t="str">
        <f>IF('Vastgesteld 7-7-2022'!BO1028="x","Z","")</f>
        <v/>
      </c>
      <c r="DP1034" s="16" t="str">
        <f>IF('Vastgesteld 7-7-2022'!BP1028="x","Z","")</f>
        <v/>
      </c>
    </row>
    <row r="1035" spans="1:120" ht="14.4" x14ac:dyDescent="0.3">
      <c r="A1035" s="18">
        <f>'Vastgesteld 7-7-2022'!A1029</f>
        <v>0</v>
      </c>
      <c r="B1035" s="16" t="str">
        <f>IFERROR(VLOOKUP('Vastgesteld 7-7-2022'!#REF!,#REF!,2,FALSE),"")</f>
        <v/>
      </c>
      <c r="C1035" s="16">
        <f>'Vastgesteld 7-7-2022'!E1029</f>
        <v>0</v>
      </c>
      <c r="D1035" s="16" t="str">
        <f>IFERROR(VLOOKUP('Vastgesteld 7-7-2022'!#REF!,#REF!,2,FALSE),"")</f>
        <v/>
      </c>
      <c r="E1035" s="16" t="str">
        <f>IFERROR(VLOOKUP('Vastgesteld 7-7-2022'!#REF!,#REF!,5,FALSE),"")</f>
        <v/>
      </c>
      <c r="F1035" s="16" t="e">
        <f>IF('Vastgesteld 7-7-2022'!#REF!&lt;&gt;"",'Vastgesteld 7-7-2022'!#REF!,"")</f>
        <v>#REF!</v>
      </c>
      <c r="G1035" s="16" t="e">
        <f>IF('Vastgesteld 7-7-2022'!#REF!="Indoor",1,0)</f>
        <v>#REF!</v>
      </c>
      <c r="H1035" s="16" t="e">
        <f>'Vastgesteld 7-7-2022'!#REF!</f>
        <v>#REF!</v>
      </c>
      <c r="I1035" s="16" t="e">
        <f>IF('Vastgesteld 7-7-2022'!#REF!="Nee",0,IF('Vastgesteld 7-7-2022'!#REF!="Ja",1,""))</f>
        <v>#REF!</v>
      </c>
      <c r="J1035" s="16" t="e">
        <f>IF('Vastgesteld 7-7-2022'!#REF!&lt;&gt;"",'Vastgesteld 7-7-2022'!#REF!,"")</f>
        <v>#REF!</v>
      </c>
      <c r="BJ1035" s="16" t="str">
        <f>IF(COUNTA('Vastgesteld 7-7-2022'!T1029:AD1029)&lt;&gt;0,1,"")</f>
        <v/>
      </c>
      <c r="BK1035" s="16" t="str">
        <f t="shared" si="96"/>
        <v/>
      </c>
      <c r="BL1035" s="16" t="str">
        <f>IF('Vastgesteld 7-7-2022'!T1029="x","AA","")</f>
        <v/>
      </c>
      <c r="BM1035" s="16" t="str">
        <f>IF('Vastgesteld 7-7-2022'!U1029="x","A","")</f>
        <v/>
      </c>
      <c r="BN1035" s="16" t="str">
        <f>IF('Vastgesteld 7-7-2022'!V1029="x","B1","")</f>
        <v/>
      </c>
      <c r="BO1035" s="16" t="e">
        <f>IF('Vastgesteld 7-7-2022'!#REF!="x","BB","")</f>
        <v>#REF!</v>
      </c>
      <c r="BP1035" s="16" t="str">
        <f>IF('Vastgesteld 7-7-2022'!X1029="x","B","")</f>
        <v/>
      </c>
      <c r="BQ1035" s="16" t="str">
        <f>IF('Vastgesteld 7-7-2022'!Y1029="x","L1","")</f>
        <v/>
      </c>
      <c r="BR1035" s="16" t="str">
        <f>IF('Vastgesteld 7-7-2022'!Z1029="x","L2","")</f>
        <v/>
      </c>
      <c r="BS1035" s="16" t="str">
        <f>IF('Vastgesteld 7-7-2022'!AA1029="x","M1","")</f>
        <v/>
      </c>
      <c r="BT1035" s="16" t="str">
        <f>IF('Vastgesteld 7-7-2022'!AB1029="x","M2","")</f>
        <v/>
      </c>
      <c r="BU1035" s="16" t="str">
        <f>IF('Vastgesteld 7-7-2022'!AC1029="x","Z1","")</f>
        <v/>
      </c>
      <c r="BV1035" s="16" t="str">
        <f>IF('Vastgesteld 7-7-2022'!AD1029="x","Z2","")</f>
        <v/>
      </c>
      <c r="BW1035" s="16" t="str">
        <f>IF(COUNTA('Vastgesteld 7-7-2022'!K1029:S1029)&lt;&gt;0,1,"")</f>
        <v/>
      </c>
      <c r="BX1035" s="16" t="str">
        <f t="shared" si="97"/>
        <v/>
      </c>
      <c r="BY1035" s="16" t="str">
        <f>IF('Vastgesteld 7-7-2022'!K1029="x","BB","")</f>
        <v/>
      </c>
      <c r="BZ1035" s="16" t="str">
        <f>IF('Vastgesteld 7-7-2022'!L1029="x","B","")</f>
        <v/>
      </c>
      <c r="CA1035" s="16" t="str">
        <f>IF('Vastgesteld 7-7-2022'!M1029="x","L1","")</f>
        <v/>
      </c>
      <c r="CB1035" s="16" t="str">
        <f>IF('Vastgesteld 7-7-2022'!N1029="x","L2","")</f>
        <v/>
      </c>
      <c r="CC1035" s="16" t="str">
        <f>IF('Vastgesteld 7-7-2022'!O1029="x","M1","")</f>
        <v/>
      </c>
      <c r="CD1035" s="16" t="str">
        <f>IF('Vastgesteld 7-7-2022'!P1029="x","M2","")</f>
        <v/>
      </c>
      <c r="CE1035" s="16" t="str">
        <f>IF('Vastgesteld 7-7-2022'!Q1029="x","Z1","")</f>
        <v/>
      </c>
      <c r="CF1035" s="16" t="str">
        <f>IF('Vastgesteld 7-7-2022'!R1029="x","Z2","")</f>
        <v/>
      </c>
      <c r="CG1035" s="16" t="str">
        <f>IF('Vastgesteld 7-7-2022'!S1029="x","ZZL","")</f>
        <v/>
      </c>
      <c r="CL1035" s="16" t="str">
        <f>IF(COUNTA('Vastgesteld 7-7-2022'!AV1029:BF1029)&lt;&gt;0,2,"")</f>
        <v/>
      </c>
      <c r="CM1035" s="16" t="str">
        <f t="shared" si="98"/>
        <v/>
      </c>
      <c r="CN1035" s="16" t="str">
        <f>IF('Vastgesteld 7-7-2022'!AV1029="x","AA","")</f>
        <v/>
      </c>
      <c r="CO1035" s="16" t="str">
        <f>IF('Vastgesteld 7-7-2022'!AW1029="x","A","")</f>
        <v/>
      </c>
      <c r="CP1035" s="16" t="str">
        <f>IF('Vastgesteld 7-7-2022'!AX1029="x","BB","")</f>
        <v/>
      </c>
      <c r="CQ1035" s="16" t="str">
        <f>IF('Vastgesteld 7-7-2022'!AY1029="x","B","")</f>
        <v/>
      </c>
      <c r="CR1035" s="16" t="str">
        <f>IF('Vastgesteld 7-7-2022'!AZ1029="x","L","")</f>
        <v/>
      </c>
      <c r="CS1035" s="16" t="str">
        <f>IF('Vastgesteld 7-7-2022'!BA1029="x","M","")</f>
        <v/>
      </c>
      <c r="CT1035" s="16" t="str">
        <f>IF('Vastgesteld 7-7-2022'!BB1029="x","Z","")</f>
        <v/>
      </c>
      <c r="CU1035" s="16" t="str">
        <f>IF('Vastgesteld 7-7-2022'!BF1029="x","ZZ","")</f>
        <v/>
      </c>
      <c r="CV1035" s="16" t="str">
        <f>IF(COUNTA('Vastgesteld 7-7-2022'!AJ1029:AQ1029)&lt;&gt;0,2,"")</f>
        <v/>
      </c>
      <c r="CW1035" s="16" t="str">
        <f t="shared" si="99"/>
        <v/>
      </c>
      <c r="CX1035" s="16" t="str">
        <f>IF('Vastgesteld 7-7-2022'!AJ1029="x","BB","")</f>
        <v/>
      </c>
      <c r="CY1035" s="16" t="str">
        <f>IF('Vastgesteld 7-7-2022'!AK1029="x","B","")</f>
        <v/>
      </c>
      <c r="CZ1035" s="16" t="str">
        <f>IF('Vastgesteld 7-7-2022'!AL1029="x","L","")</f>
        <v/>
      </c>
      <c r="DA1035" s="16" t="str">
        <f>IF('Vastgesteld 7-7-2022'!AM1029="x","M","")</f>
        <v/>
      </c>
      <c r="DB1035" s="16" t="str">
        <f>IF('Vastgesteld 7-7-2022'!AN1029="x","Z","")</f>
        <v/>
      </c>
      <c r="DC1035" s="16" t="str">
        <f>IF('Vastgesteld 7-7-2022'!AO1029="x","ZZ","")</f>
        <v/>
      </c>
      <c r="DD1035" s="16" t="str">
        <f>IF('Vastgesteld 7-7-2022'!AQ1029="x","1.40","")</f>
        <v/>
      </c>
      <c r="DE1035" s="16" t="str">
        <f>IF(COUNTA('Vastgesteld 7-7-2022'!BH1029:BJ1029)&lt;&gt;0,6,"")</f>
        <v/>
      </c>
      <c r="DF1035" s="16" t="str">
        <f t="shared" si="100"/>
        <v/>
      </c>
      <c r="DG1035" s="16" t="str">
        <f>IF('Vastgesteld 7-7-2022'!BH1029="x","L","")</f>
        <v/>
      </c>
      <c r="DH1035" s="16" t="str">
        <f>IF('Vastgesteld 7-7-2022'!BI1029="x","M","")</f>
        <v/>
      </c>
      <c r="DI1035" s="16" t="str">
        <f>IF('Vastgesteld 7-7-2022'!BJ1029="x","Z","")</f>
        <v/>
      </c>
      <c r="DJ1035" s="16" t="str">
        <f>IF('Vastgesteld 7-7-2022'!BK1029="x","Z","")</f>
        <v/>
      </c>
      <c r="DK1035" s="16" t="str">
        <f>IF(COUNTA('Vastgesteld 7-7-2022'!BM1029:BO1029)&lt;&gt;0,6,"")</f>
        <v/>
      </c>
      <c r="DL1035" s="16" t="str">
        <f t="shared" si="101"/>
        <v/>
      </c>
      <c r="DM1035" s="16" t="str">
        <f>IF('Vastgesteld 7-7-2022'!BM1029="x","L","")</f>
        <v/>
      </c>
      <c r="DN1035" s="16" t="str">
        <f>IF('Vastgesteld 7-7-2022'!BN1029="x","M","")</f>
        <v/>
      </c>
      <c r="DO1035" s="16" t="str">
        <f>IF('Vastgesteld 7-7-2022'!BO1029="x","Z","")</f>
        <v/>
      </c>
      <c r="DP1035" s="16" t="str">
        <f>IF('Vastgesteld 7-7-2022'!BP1029="x","Z","")</f>
        <v/>
      </c>
    </row>
    <row r="1036" spans="1:120" ht="14.4" x14ac:dyDescent="0.3">
      <c r="A1036" s="18">
        <f>'Vastgesteld 7-7-2022'!A1030</f>
        <v>0</v>
      </c>
      <c r="B1036" s="16" t="str">
        <f>IFERROR(VLOOKUP('Vastgesteld 7-7-2022'!#REF!,#REF!,2,FALSE),"")</f>
        <v/>
      </c>
      <c r="C1036" s="16">
        <f>'Vastgesteld 7-7-2022'!E1030</f>
        <v>0</v>
      </c>
      <c r="D1036" s="16" t="str">
        <f>IFERROR(VLOOKUP('Vastgesteld 7-7-2022'!#REF!,#REF!,2,FALSE),"")</f>
        <v/>
      </c>
      <c r="E1036" s="16" t="str">
        <f>IFERROR(VLOOKUP('Vastgesteld 7-7-2022'!#REF!,#REF!,5,FALSE),"")</f>
        <v/>
      </c>
      <c r="F1036" s="16" t="e">
        <f>IF('Vastgesteld 7-7-2022'!#REF!&lt;&gt;"",'Vastgesteld 7-7-2022'!#REF!,"")</f>
        <v>#REF!</v>
      </c>
      <c r="G1036" s="16" t="e">
        <f>IF('Vastgesteld 7-7-2022'!#REF!="Indoor",1,0)</f>
        <v>#REF!</v>
      </c>
      <c r="H1036" s="16" t="e">
        <f>'Vastgesteld 7-7-2022'!#REF!</f>
        <v>#REF!</v>
      </c>
      <c r="I1036" s="16" t="e">
        <f>IF('Vastgesteld 7-7-2022'!#REF!="Nee",0,IF('Vastgesteld 7-7-2022'!#REF!="Ja",1,""))</f>
        <v>#REF!</v>
      </c>
      <c r="J1036" s="16" t="e">
        <f>IF('Vastgesteld 7-7-2022'!#REF!&lt;&gt;"",'Vastgesteld 7-7-2022'!#REF!,"")</f>
        <v>#REF!</v>
      </c>
      <c r="BJ1036" s="16" t="str">
        <f>IF(COUNTA('Vastgesteld 7-7-2022'!T1030:AD1030)&lt;&gt;0,1,"")</f>
        <v/>
      </c>
      <c r="BK1036" s="16" t="str">
        <f t="shared" si="96"/>
        <v/>
      </c>
      <c r="BL1036" s="16" t="str">
        <f>IF('Vastgesteld 7-7-2022'!T1030="x","AA","")</f>
        <v/>
      </c>
      <c r="BM1036" s="16" t="str">
        <f>IF('Vastgesteld 7-7-2022'!U1030="x","A","")</f>
        <v/>
      </c>
      <c r="BN1036" s="16" t="str">
        <f>IF('Vastgesteld 7-7-2022'!V1030="x","B1","")</f>
        <v/>
      </c>
      <c r="BO1036" s="16" t="e">
        <f>IF('Vastgesteld 7-7-2022'!#REF!="x","BB","")</f>
        <v>#REF!</v>
      </c>
      <c r="BP1036" s="16" t="str">
        <f>IF('Vastgesteld 7-7-2022'!X1030="x","B","")</f>
        <v/>
      </c>
      <c r="BQ1036" s="16" t="str">
        <f>IF('Vastgesteld 7-7-2022'!Y1030="x","L1","")</f>
        <v/>
      </c>
      <c r="BR1036" s="16" t="str">
        <f>IF('Vastgesteld 7-7-2022'!Z1030="x","L2","")</f>
        <v/>
      </c>
      <c r="BS1036" s="16" t="str">
        <f>IF('Vastgesteld 7-7-2022'!AA1030="x","M1","")</f>
        <v/>
      </c>
      <c r="BT1036" s="16" t="str">
        <f>IF('Vastgesteld 7-7-2022'!AB1030="x","M2","")</f>
        <v/>
      </c>
      <c r="BU1036" s="16" t="str">
        <f>IF('Vastgesteld 7-7-2022'!AC1030="x","Z1","")</f>
        <v/>
      </c>
      <c r="BV1036" s="16" t="str">
        <f>IF('Vastgesteld 7-7-2022'!AD1030="x","Z2","")</f>
        <v/>
      </c>
      <c r="BW1036" s="16" t="str">
        <f>IF(COUNTA('Vastgesteld 7-7-2022'!K1030:S1030)&lt;&gt;0,1,"")</f>
        <v/>
      </c>
      <c r="BX1036" s="16" t="str">
        <f t="shared" si="97"/>
        <v/>
      </c>
      <c r="BY1036" s="16" t="str">
        <f>IF('Vastgesteld 7-7-2022'!K1030="x","BB","")</f>
        <v/>
      </c>
      <c r="BZ1036" s="16" t="str">
        <f>IF('Vastgesteld 7-7-2022'!L1030="x","B","")</f>
        <v/>
      </c>
      <c r="CA1036" s="16" t="str">
        <f>IF('Vastgesteld 7-7-2022'!M1030="x","L1","")</f>
        <v/>
      </c>
      <c r="CB1036" s="16" t="str">
        <f>IF('Vastgesteld 7-7-2022'!N1030="x","L2","")</f>
        <v/>
      </c>
      <c r="CC1036" s="16" t="str">
        <f>IF('Vastgesteld 7-7-2022'!O1030="x","M1","")</f>
        <v/>
      </c>
      <c r="CD1036" s="16" t="str">
        <f>IF('Vastgesteld 7-7-2022'!P1030="x","M2","")</f>
        <v/>
      </c>
      <c r="CE1036" s="16" t="str">
        <f>IF('Vastgesteld 7-7-2022'!Q1030="x","Z1","")</f>
        <v/>
      </c>
      <c r="CF1036" s="16" t="str">
        <f>IF('Vastgesteld 7-7-2022'!R1030="x","Z2","")</f>
        <v/>
      </c>
      <c r="CG1036" s="16" t="str">
        <f>IF('Vastgesteld 7-7-2022'!S1030="x","ZZL","")</f>
        <v/>
      </c>
      <c r="CL1036" s="16" t="str">
        <f>IF(COUNTA('Vastgesteld 7-7-2022'!AV1030:BF1030)&lt;&gt;0,2,"")</f>
        <v/>
      </c>
      <c r="CM1036" s="16" t="str">
        <f t="shared" si="98"/>
        <v/>
      </c>
      <c r="CN1036" s="16" t="str">
        <f>IF('Vastgesteld 7-7-2022'!AV1030="x","AA","")</f>
        <v/>
      </c>
      <c r="CO1036" s="16" t="str">
        <f>IF('Vastgesteld 7-7-2022'!AW1030="x","A","")</f>
        <v/>
      </c>
      <c r="CP1036" s="16" t="str">
        <f>IF('Vastgesteld 7-7-2022'!AX1030="x","BB","")</f>
        <v/>
      </c>
      <c r="CQ1036" s="16" t="str">
        <f>IF('Vastgesteld 7-7-2022'!AY1030="x","B","")</f>
        <v/>
      </c>
      <c r="CR1036" s="16" t="str">
        <f>IF('Vastgesteld 7-7-2022'!AZ1030="x","L","")</f>
        <v/>
      </c>
      <c r="CS1036" s="16" t="str">
        <f>IF('Vastgesteld 7-7-2022'!BA1030="x","M","")</f>
        <v/>
      </c>
      <c r="CT1036" s="16" t="str">
        <f>IF('Vastgesteld 7-7-2022'!BB1030="x","Z","")</f>
        <v/>
      </c>
      <c r="CU1036" s="16" t="str">
        <f>IF('Vastgesteld 7-7-2022'!BF1030="x","ZZ","")</f>
        <v/>
      </c>
      <c r="CV1036" s="16" t="str">
        <f>IF(COUNTA('Vastgesteld 7-7-2022'!AJ1030:AQ1030)&lt;&gt;0,2,"")</f>
        <v/>
      </c>
      <c r="CW1036" s="16" t="str">
        <f t="shared" si="99"/>
        <v/>
      </c>
      <c r="CX1036" s="16" t="str">
        <f>IF('Vastgesteld 7-7-2022'!AJ1030="x","BB","")</f>
        <v/>
      </c>
      <c r="CY1036" s="16" t="str">
        <f>IF('Vastgesteld 7-7-2022'!AK1030="x","B","")</f>
        <v/>
      </c>
      <c r="CZ1036" s="16" t="str">
        <f>IF('Vastgesteld 7-7-2022'!AL1030="x","L","")</f>
        <v/>
      </c>
      <c r="DA1036" s="16" t="str">
        <f>IF('Vastgesteld 7-7-2022'!AM1030="x","M","")</f>
        <v/>
      </c>
      <c r="DB1036" s="16" t="str">
        <f>IF('Vastgesteld 7-7-2022'!AN1030="x","Z","")</f>
        <v/>
      </c>
      <c r="DC1036" s="16" t="str">
        <f>IF('Vastgesteld 7-7-2022'!AO1030="x","ZZ","")</f>
        <v/>
      </c>
      <c r="DD1036" s="16" t="str">
        <f>IF('Vastgesteld 7-7-2022'!AQ1030="x","1.40","")</f>
        <v/>
      </c>
      <c r="DE1036" s="16" t="str">
        <f>IF(COUNTA('Vastgesteld 7-7-2022'!BH1030:BJ1030)&lt;&gt;0,6,"")</f>
        <v/>
      </c>
      <c r="DF1036" s="16" t="str">
        <f t="shared" si="100"/>
        <v/>
      </c>
      <c r="DG1036" s="16" t="str">
        <f>IF('Vastgesteld 7-7-2022'!BH1030="x","L","")</f>
        <v/>
      </c>
      <c r="DH1036" s="16" t="str">
        <f>IF('Vastgesteld 7-7-2022'!BI1030="x","M","")</f>
        <v/>
      </c>
      <c r="DI1036" s="16" t="str">
        <f>IF('Vastgesteld 7-7-2022'!BJ1030="x","Z","")</f>
        <v/>
      </c>
      <c r="DJ1036" s="16" t="str">
        <f>IF('Vastgesteld 7-7-2022'!BK1030="x","Z","")</f>
        <v/>
      </c>
      <c r="DK1036" s="16" t="str">
        <f>IF(COUNTA('Vastgesteld 7-7-2022'!BM1030:BO1030)&lt;&gt;0,6,"")</f>
        <v/>
      </c>
      <c r="DL1036" s="16" t="str">
        <f t="shared" si="101"/>
        <v/>
      </c>
      <c r="DM1036" s="16" t="str">
        <f>IF('Vastgesteld 7-7-2022'!BM1030="x","L","")</f>
        <v/>
      </c>
      <c r="DN1036" s="16" t="str">
        <f>IF('Vastgesteld 7-7-2022'!BN1030="x","M","")</f>
        <v/>
      </c>
      <c r="DO1036" s="16" t="str">
        <f>IF('Vastgesteld 7-7-2022'!BO1030="x","Z","")</f>
        <v/>
      </c>
      <c r="DP1036" s="16" t="str">
        <f>IF('Vastgesteld 7-7-2022'!BP1030="x","Z","")</f>
        <v/>
      </c>
    </row>
    <row r="1037" spans="1:120" ht="14.4" x14ac:dyDescent="0.3">
      <c r="A1037" s="18">
        <f>'Vastgesteld 7-7-2022'!A1031</f>
        <v>0</v>
      </c>
      <c r="B1037" s="16" t="str">
        <f>IFERROR(VLOOKUP('Vastgesteld 7-7-2022'!#REF!,#REF!,2,FALSE),"")</f>
        <v/>
      </c>
      <c r="C1037" s="16">
        <f>'Vastgesteld 7-7-2022'!E1031</f>
        <v>0</v>
      </c>
      <c r="D1037" s="16" t="str">
        <f>IFERROR(VLOOKUP('Vastgesteld 7-7-2022'!#REF!,#REF!,2,FALSE),"")</f>
        <v/>
      </c>
      <c r="E1037" s="16" t="str">
        <f>IFERROR(VLOOKUP('Vastgesteld 7-7-2022'!#REF!,#REF!,5,FALSE),"")</f>
        <v/>
      </c>
      <c r="F1037" s="16" t="e">
        <f>IF('Vastgesteld 7-7-2022'!#REF!&lt;&gt;"",'Vastgesteld 7-7-2022'!#REF!,"")</f>
        <v>#REF!</v>
      </c>
      <c r="G1037" s="16" t="e">
        <f>IF('Vastgesteld 7-7-2022'!#REF!="Indoor",1,0)</f>
        <v>#REF!</v>
      </c>
      <c r="H1037" s="16" t="e">
        <f>'Vastgesteld 7-7-2022'!#REF!</f>
        <v>#REF!</v>
      </c>
      <c r="I1037" s="16" t="e">
        <f>IF('Vastgesteld 7-7-2022'!#REF!="Nee",0,IF('Vastgesteld 7-7-2022'!#REF!="Ja",1,""))</f>
        <v>#REF!</v>
      </c>
      <c r="J1037" s="16" t="e">
        <f>IF('Vastgesteld 7-7-2022'!#REF!&lt;&gt;"",'Vastgesteld 7-7-2022'!#REF!,"")</f>
        <v>#REF!</v>
      </c>
      <c r="BJ1037" s="16" t="str">
        <f>IF(COUNTA('Vastgesteld 7-7-2022'!T1031:AD1031)&lt;&gt;0,1,"")</f>
        <v/>
      </c>
      <c r="BK1037" s="16" t="str">
        <f t="shared" si="96"/>
        <v/>
      </c>
      <c r="BL1037" s="16" t="str">
        <f>IF('Vastgesteld 7-7-2022'!T1031="x","AA","")</f>
        <v/>
      </c>
      <c r="BM1037" s="16" t="str">
        <f>IF('Vastgesteld 7-7-2022'!U1031="x","A","")</f>
        <v/>
      </c>
      <c r="BN1037" s="16" t="str">
        <f>IF('Vastgesteld 7-7-2022'!V1031="x","B1","")</f>
        <v/>
      </c>
      <c r="BO1037" s="16" t="e">
        <f>IF('Vastgesteld 7-7-2022'!#REF!="x","BB","")</f>
        <v>#REF!</v>
      </c>
      <c r="BP1037" s="16" t="str">
        <f>IF('Vastgesteld 7-7-2022'!X1031="x","B","")</f>
        <v/>
      </c>
      <c r="BQ1037" s="16" t="str">
        <f>IF('Vastgesteld 7-7-2022'!Y1031="x","L1","")</f>
        <v/>
      </c>
      <c r="BR1037" s="16" t="str">
        <f>IF('Vastgesteld 7-7-2022'!Z1031="x","L2","")</f>
        <v/>
      </c>
      <c r="BS1037" s="16" t="str">
        <f>IF('Vastgesteld 7-7-2022'!AA1031="x","M1","")</f>
        <v/>
      </c>
      <c r="BT1037" s="16" t="str">
        <f>IF('Vastgesteld 7-7-2022'!AB1031="x","M2","")</f>
        <v/>
      </c>
      <c r="BU1037" s="16" t="str">
        <f>IF('Vastgesteld 7-7-2022'!AC1031="x","Z1","")</f>
        <v/>
      </c>
      <c r="BV1037" s="16" t="str">
        <f>IF('Vastgesteld 7-7-2022'!AD1031="x","Z2","")</f>
        <v/>
      </c>
      <c r="BW1037" s="16" t="str">
        <f>IF(COUNTA('Vastgesteld 7-7-2022'!K1031:S1031)&lt;&gt;0,1,"")</f>
        <v/>
      </c>
      <c r="BX1037" s="16" t="str">
        <f t="shared" si="97"/>
        <v/>
      </c>
      <c r="BY1037" s="16" t="str">
        <f>IF('Vastgesteld 7-7-2022'!K1031="x","BB","")</f>
        <v/>
      </c>
      <c r="BZ1037" s="16" t="str">
        <f>IF('Vastgesteld 7-7-2022'!L1031="x","B","")</f>
        <v/>
      </c>
      <c r="CA1037" s="16" t="str">
        <f>IF('Vastgesteld 7-7-2022'!M1031="x","L1","")</f>
        <v/>
      </c>
      <c r="CB1037" s="16" t="str">
        <f>IF('Vastgesteld 7-7-2022'!N1031="x","L2","")</f>
        <v/>
      </c>
      <c r="CC1037" s="16" t="str">
        <f>IF('Vastgesteld 7-7-2022'!O1031="x","M1","")</f>
        <v/>
      </c>
      <c r="CD1037" s="16" t="str">
        <f>IF('Vastgesteld 7-7-2022'!P1031="x","M2","")</f>
        <v/>
      </c>
      <c r="CE1037" s="16" t="str">
        <f>IF('Vastgesteld 7-7-2022'!Q1031="x","Z1","")</f>
        <v/>
      </c>
      <c r="CF1037" s="16" t="str">
        <f>IF('Vastgesteld 7-7-2022'!R1031="x","Z2","")</f>
        <v/>
      </c>
      <c r="CG1037" s="16" t="str">
        <f>IF('Vastgesteld 7-7-2022'!S1031="x","ZZL","")</f>
        <v/>
      </c>
      <c r="CL1037" s="16" t="str">
        <f>IF(COUNTA('Vastgesteld 7-7-2022'!AV1031:BF1031)&lt;&gt;0,2,"")</f>
        <v/>
      </c>
      <c r="CM1037" s="16" t="str">
        <f t="shared" si="98"/>
        <v/>
      </c>
      <c r="CN1037" s="16" t="str">
        <f>IF('Vastgesteld 7-7-2022'!AV1031="x","AA","")</f>
        <v/>
      </c>
      <c r="CO1037" s="16" t="str">
        <f>IF('Vastgesteld 7-7-2022'!AW1031="x","A","")</f>
        <v/>
      </c>
      <c r="CP1037" s="16" t="str">
        <f>IF('Vastgesteld 7-7-2022'!AX1031="x","BB","")</f>
        <v/>
      </c>
      <c r="CQ1037" s="16" t="str">
        <f>IF('Vastgesteld 7-7-2022'!AY1031="x","B","")</f>
        <v/>
      </c>
      <c r="CR1037" s="16" t="str">
        <f>IF('Vastgesteld 7-7-2022'!AZ1031="x","L","")</f>
        <v/>
      </c>
      <c r="CS1037" s="16" t="str">
        <f>IF('Vastgesteld 7-7-2022'!BA1031="x","M","")</f>
        <v/>
      </c>
      <c r="CT1037" s="16" t="str">
        <f>IF('Vastgesteld 7-7-2022'!BB1031="x","Z","")</f>
        <v/>
      </c>
      <c r="CU1037" s="16" t="str">
        <f>IF('Vastgesteld 7-7-2022'!BF1031="x","ZZ","")</f>
        <v/>
      </c>
      <c r="CV1037" s="16" t="str">
        <f>IF(COUNTA('Vastgesteld 7-7-2022'!AJ1031:AQ1031)&lt;&gt;0,2,"")</f>
        <v/>
      </c>
      <c r="CW1037" s="16" t="str">
        <f t="shared" si="99"/>
        <v/>
      </c>
      <c r="CX1037" s="16" t="str">
        <f>IF('Vastgesteld 7-7-2022'!AJ1031="x","BB","")</f>
        <v/>
      </c>
      <c r="CY1037" s="16" t="str">
        <f>IF('Vastgesteld 7-7-2022'!AK1031="x","B","")</f>
        <v/>
      </c>
      <c r="CZ1037" s="16" t="str">
        <f>IF('Vastgesteld 7-7-2022'!AL1031="x","L","")</f>
        <v/>
      </c>
      <c r="DA1037" s="16" t="str">
        <f>IF('Vastgesteld 7-7-2022'!AM1031="x","M","")</f>
        <v/>
      </c>
      <c r="DB1037" s="16" t="str">
        <f>IF('Vastgesteld 7-7-2022'!AN1031="x","Z","")</f>
        <v/>
      </c>
      <c r="DC1037" s="16" t="str">
        <f>IF('Vastgesteld 7-7-2022'!AO1031="x","ZZ","")</f>
        <v/>
      </c>
      <c r="DD1037" s="16" t="str">
        <f>IF('Vastgesteld 7-7-2022'!AQ1031="x","1.40","")</f>
        <v/>
      </c>
      <c r="DE1037" s="16" t="str">
        <f>IF(COUNTA('Vastgesteld 7-7-2022'!BH1031:BJ1031)&lt;&gt;0,6,"")</f>
        <v/>
      </c>
      <c r="DF1037" s="16" t="str">
        <f t="shared" si="100"/>
        <v/>
      </c>
      <c r="DG1037" s="16" t="str">
        <f>IF('Vastgesteld 7-7-2022'!BH1031="x","L","")</f>
        <v/>
      </c>
      <c r="DH1037" s="16" t="str">
        <f>IF('Vastgesteld 7-7-2022'!BI1031="x","M","")</f>
        <v/>
      </c>
      <c r="DI1037" s="16" t="str">
        <f>IF('Vastgesteld 7-7-2022'!BJ1031="x","Z","")</f>
        <v/>
      </c>
      <c r="DJ1037" s="16" t="str">
        <f>IF('Vastgesteld 7-7-2022'!BK1031="x","Z","")</f>
        <v/>
      </c>
      <c r="DK1037" s="16" t="str">
        <f>IF(COUNTA('Vastgesteld 7-7-2022'!BM1031:BO1031)&lt;&gt;0,6,"")</f>
        <v/>
      </c>
      <c r="DL1037" s="16" t="str">
        <f t="shared" si="101"/>
        <v/>
      </c>
      <c r="DM1037" s="16" t="str">
        <f>IF('Vastgesteld 7-7-2022'!BM1031="x","L","")</f>
        <v/>
      </c>
      <c r="DN1037" s="16" t="str">
        <f>IF('Vastgesteld 7-7-2022'!BN1031="x","M","")</f>
        <v/>
      </c>
      <c r="DO1037" s="16" t="str">
        <f>IF('Vastgesteld 7-7-2022'!BO1031="x","Z","")</f>
        <v/>
      </c>
      <c r="DP1037" s="16" t="str">
        <f>IF('Vastgesteld 7-7-2022'!BP1031="x","Z","")</f>
        <v/>
      </c>
    </row>
    <row r="1038" spans="1:120" ht="14.4" x14ac:dyDescent="0.3">
      <c r="A1038" s="18">
        <f>'Vastgesteld 7-7-2022'!A1032</f>
        <v>0</v>
      </c>
      <c r="B1038" s="16" t="str">
        <f>IFERROR(VLOOKUP('Vastgesteld 7-7-2022'!#REF!,#REF!,2,FALSE),"")</f>
        <v/>
      </c>
      <c r="C1038" s="16">
        <f>'Vastgesteld 7-7-2022'!E1032</f>
        <v>0</v>
      </c>
      <c r="D1038" s="16" t="str">
        <f>IFERROR(VLOOKUP('Vastgesteld 7-7-2022'!#REF!,#REF!,2,FALSE),"")</f>
        <v/>
      </c>
      <c r="E1038" s="16" t="str">
        <f>IFERROR(VLOOKUP('Vastgesteld 7-7-2022'!#REF!,#REF!,5,FALSE),"")</f>
        <v/>
      </c>
      <c r="F1038" s="16" t="e">
        <f>IF('Vastgesteld 7-7-2022'!#REF!&lt;&gt;"",'Vastgesteld 7-7-2022'!#REF!,"")</f>
        <v>#REF!</v>
      </c>
      <c r="G1038" s="16" t="e">
        <f>IF('Vastgesteld 7-7-2022'!#REF!="Indoor",1,0)</f>
        <v>#REF!</v>
      </c>
      <c r="H1038" s="16" t="e">
        <f>'Vastgesteld 7-7-2022'!#REF!</f>
        <v>#REF!</v>
      </c>
      <c r="I1038" s="16" t="e">
        <f>IF('Vastgesteld 7-7-2022'!#REF!="Nee",0,IF('Vastgesteld 7-7-2022'!#REF!="Ja",1,""))</f>
        <v>#REF!</v>
      </c>
      <c r="J1038" s="16" t="e">
        <f>IF('Vastgesteld 7-7-2022'!#REF!&lt;&gt;"",'Vastgesteld 7-7-2022'!#REF!,"")</f>
        <v>#REF!</v>
      </c>
      <c r="BJ1038" s="16" t="str">
        <f>IF(COUNTA('Vastgesteld 7-7-2022'!T1032:AD1032)&lt;&gt;0,1,"")</f>
        <v/>
      </c>
      <c r="BK1038" s="16" t="str">
        <f t="shared" si="96"/>
        <v/>
      </c>
      <c r="BL1038" s="16" t="str">
        <f>IF('Vastgesteld 7-7-2022'!T1032="x","AA","")</f>
        <v/>
      </c>
      <c r="BM1038" s="16" t="str">
        <f>IF('Vastgesteld 7-7-2022'!U1032="x","A","")</f>
        <v/>
      </c>
      <c r="BN1038" s="16" t="str">
        <f>IF('Vastgesteld 7-7-2022'!V1032="x","B1","")</f>
        <v/>
      </c>
      <c r="BO1038" s="16" t="e">
        <f>IF('Vastgesteld 7-7-2022'!#REF!="x","BB","")</f>
        <v>#REF!</v>
      </c>
      <c r="BP1038" s="16" t="str">
        <f>IF('Vastgesteld 7-7-2022'!X1032="x","B","")</f>
        <v/>
      </c>
      <c r="BQ1038" s="16" t="str">
        <f>IF('Vastgesteld 7-7-2022'!Y1032="x","L1","")</f>
        <v/>
      </c>
      <c r="BR1038" s="16" t="str">
        <f>IF('Vastgesteld 7-7-2022'!Z1032="x","L2","")</f>
        <v/>
      </c>
      <c r="BS1038" s="16" t="str">
        <f>IF('Vastgesteld 7-7-2022'!AA1032="x","M1","")</f>
        <v/>
      </c>
      <c r="BT1038" s="16" t="str">
        <f>IF('Vastgesteld 7-7-2022'!AB1032="x","M2","")</f>
        <v/>
      </c>
      <c r="BU1038" s="16" t="str">
        <f>IF('Vastgesteld 7-7-2022'!AC1032="x","Z1","")</f>
        <v/>
      </c>
      <c r="BV1038" s="16" t="str">
        <f>IF('Vastgesteld 7-7-2022'!AD1032="x","Z2","")</f>
        <v/>
      </c>
      <c r="BW1038" s="16" t="str">
        <f>IF(COUNTA('Vastgesteld 7-7-2022'!K1032:S1032)&lt;&gt;0,1,"")</f>
        <v/>
      </c>
      <c r="BX1038" s="16" t="str">
        <f t="shared" si="97"/>
        <v/>
      </c>
      <c r="BY1038" s="16" t="str">
        <f>IF('Vastgesteld 7-7-2022'!K1032="x","BB","")</f>
        <v/>
      </c>
      <c r="BZ1038" s="16" t="str">
        <f>IF('Vastgesteld 7-7-2022'!L1032="x","B","")</f>
        <v/>
      </c>
      <c r="CA1038" s="16" t="str">
        <f>IF('Vastgesteld 7-7-2022'!M1032="x","L1","")</f>
        <v/>
      </c>
      <c r="CB1038" s="16" t="str">
        <f>IF('Vastgesteld 7-7-2022'!N1032="x","L2","")</f>
        <v/>
      </c>
      <c r="CC1038" s="16" t="str">
        <f>IF('Vastgesteld 7-7-2022'!O1032="x","M1","")</f>
        <v/>
      </c>
      <c r="CD1038" s="16" t="str">
        <f>IF('Vastgesteld 7-7-2022'!P1032="x","M2","")</f>
        <v/>
      </c>
      <c r="CE1038" s="16" t="str">
        <f>IF('Vastgesteld 7-7-2022'!Q1032="x","Z1","")</f>
        <v/>
      </c>
      <c r="CF1038" s="16" t="str">
        <f>IF('Vastgesteld 7-7-2022'!R1032="x","Z2","")</f>
        <v/>
      </c>
      <c r="CG1038" s="16" t="str">
        <f>IF('Vastgesteld 7-7-2022'!S1032="x","ZZL","")</f>
        <v/>
      </c>
      <c r="CL1038" s="16" t="str">
        <f>IF(COUNTA('Vastgesteld 7-7-2022'!AV1032:BF1032)&lt;&gt;0,2,"")</f>
        <v/>
      </c>
      <c r="CM1038" s="16" t="str">
        <f t="shared" si="98"/>
        <v/>
      </c>
      <c r="CN1038" s="16" t="str">
        <f>IF('Vastgesteld 7-7-2022'!AV1032="x","AA","")</f>
        <v/>
      </c>
      <c r="CO1038" s="16" t="str">
        <f>IF('Vastgesteld 7-7-2022'!AW1032="x","A","")</f>
        <v/>
      </c>
      <c r="CP1038" s="16" t="str">
        <f>IF('Vastgesteld 7-7-2022'!AX1032="x","BB","")</f>
        <v/>
      </c>
      <c r="CQ1038" s="16" t="str">
        <f>IF('Vastgesteld 7-7-2022'!AY1032="x","B","")</f>
        <v/>
      </c>
      <c r="CR1038" s="16" t="str">
        <f>IF('Vastgesteld 7-7-2022'!AZ1032="x","L","")</f>
        <v/>
      </c>
      <c r="CS1038" s="16" t="str">
        <f>IF('Vastgesteld 7-7-2022'!BA1032="x","M","")</f>
        <v/>
      </c>
      <c r="CT1038" s="16" t="str">
        <f>IF('Vastgesteld 7-7-2022'!BB1032="x","Z","")</f>
        <v/>
      </c>
      <c r="CU1038" s="16" t="str">
        <f>IF('Vastgesteld 7-7-2022'!BF1032="x","ZZ","")</f>
        <v/>
      </c>
      <c r="CV1038" s="16" t="str">
        <f>IF(COUNTA('Vastgesteld 7-7-2022'!AJ1032:AQ1032)&lt;&gt;0,2,"")</f>
        <v/>
      </c>
      <c r="CW1038" s="16" t="str">
        <f t="shared" si="99"/>
        <v/>
      </c>
      <c r="CX1038" s="16" t="str">
        <f>IF('Vastgesteld 7-7-2022'!AJ1032="x","BB","")</f>
        <v/>
      </c>
      <c r="CY1038" s="16" t="str">
        <f>IF('Vastgesteld 7-7-2022'!AK1032="x","B","")</f>
        <v/>
      </c>
      <c r="CZ1038" s="16" t="str">
        <f>IF('Vastgesteld 7-7-2022'!AL1032="x","L","")</f>
        <v/>
      </c>
      <c r="DA1038" s="16" t="str">
        <f>IF('Vastgesteld 7-7-2022'!AM1032="x","M","")</f>
        <v/>
      </c>
      <c r="DB1038" s="16" t="str">
        <f>IF('Vastgesteld 7-7-2022'!AN1032="x","Z","")</f>
        <v/>
      </c>
      <c r="DC1038" s="16" t="str">
        <f>IF('Vastgesteld 7-7-2022'!AO1032="x","ZZ","")</f>
        <v/>
      </c>
      <c r="DD1038" s="16" t="str">
        <f>IF('Vastgesteld 7-7-2022'!AQ1032="x","1.40","")</f>
        <v/>
      </c>
      <c r="DE1038" s="16" t="str">
        <f>IF(COUNTA('Vastgesteld 7-7-2022'!BH1032:BJ1032)&lt;&gt;0,6,"")</f>
        <v/>
      </c>
      <c r="DF1038" s="16" t="str">
        <f t="shared" si="100"/>
        <v/>
      </c>
      <c r="DG1038" s="16" t="str">
        <f>IF('Vastgesteld 7-7-2022'!BH1032="x","L","")</f>
        <v/>
      </c>
      <c r="DH1038" s="16" t="str">
        <f>IF('Vastgesteld 7-7-2022'!BI1032="x","M","")</f>
        <v/>
      </c>
      <c r="DI1038" s="16" t="str">
        <f>IF('Vastgesteld 7-7-2022'!BJ1032="x","Z","")</f>
        <v/>
      </c>
      <c r="DJ1038" s="16" t="str">
        <f>IF('Vastgesteld 7-7-2022'!BK1032="x","Z","")</f>
        <v/>
      </c>
      <c r="DK1038" s="16" t="str">
        <f>IF(COUNTA('Vastgesteld 7-7-2022'!BM1032:BO1032)&lt;&gt;0,6,"")</f>
        <v/>
      </c>
      <c r="DL1038" s="16" t="str">
        <f t="shared" si="101"/>
        <v/>
      </c>
      <c r="DM1038" s="16" t="str">
        <f>IF('Vastgesteld 7-7-2022'!BM1032="x","L","")</f>
        <v/>
      </c>
      <c r="DN1038" s="16" t="str">
        <f>IF('Vastgesteld 7-7-2022'!BN1032="x","M","")</f>
        <v/>
      </c>
      <c r="DO1038" s="16" t="str">
        <f>IF('Vastgesteld 7-7-2022'!BO1032="x","Z","")</f>
        <v/>
      </c>
      <c r="DP1038" s="16" t="str">
        <f>IF('Vastgesteld 7-7-2022'!BP1032="x","Z","")</f>
        <v/>
      </c>
    </row>
    <row r="1039" spans="1:120" ht="14.4" x14ac:dyDescent="0.3">
      <c r="A1039" s="18">
        <f>'Vastgesteld 7-7-2022'!A1033</f>
        <v>0</v>
      </c>
      <c r="B1039" s="16" t="str">
        <f>IFERROR(VLOOKUP('Vastgesteld 7-7-2022'!#REF!,#REF!,2,FALSE),"")</f>
        <v/>
      </c>
      <c r="C1039" s="16">
        <f>'Vastgesteld 7-7-2022'!E1033</f>
        <v>0</v>
      </c>
      <c r="D1039" s="16" t="str">
        <f>IFERROR(VLOOKUP('Vastgesteld 7-7-2022'!#REF!,#REF!,2,FALSE),"")</f>
        <v/>
      </c>
      <c r="E1039" s="16" t="str">
        <f>IFERROR(VLOOKUP('Vastgesteld 7-7-2022'!#REF!,#REF!,5,FALSE),"")</f>
        <v/>
      </c>
      <c r="F1039" s="16" t="e">
        <f>IF('Vastgesteld 7-7-2022'!#REF!&lt;&gt;"",'Vastgesteld 7-7-2022'!#REF!,"")</f>
        <v>#REF!</v>
      </c>
      <c r="G1039" s="16" t="e">
        <f>IF('Vastgesteld 7-7-2022'!#REF!="Indoor",1,0)</f>
        <v>#REF!</v>
      </c>
      <c r="H1039" s="16" t="e">
        <f>'Vastgesteld 7-7-2022'!#REF!</f>
        <v>#REF!</v>
      </c>
      <c r="I1039" s="16" t="e">
        <f>IF('Vastgesteld 7-7-2022'!#REF!="Nee",0,IF('Vastgesteld 7-7-2022'!#REF!="Ja",1,""))</f>
        <v>#REF!</v>
      </c>
      <c r="J1039" s="16" t="e">
        <f>IF('Vastgesteld 7-7-2022'!#REF!&lt;&gt;"",'Vastgesteld 7-7-2022'!#REF!,"")</f>
        <v>#REF!</v>
      </c>
      <c r="BJ1039" s="16" t="str">
        <f>IF(COUNTA('Vastgesteld 7-7-2022'!T1033:AD1033)&lt;&gt;0,1,"")</f>
        <v/>
      </c>
      <c r="BK1039" s="16" t="str">
        <f t="shared" si="96"/>
        <v/>
      </c>
      <c r="BL1039" s="16" t="str">
        <f>IF('Vastgesteld 7-7-2022'!T1033="x","AA","")</f>
        <v/>
      </c>
      <c r="BM1039" s="16" t="str">
        <f>IF('Vastgesteld 7-7-2022'!U1033="x","A","")</f>
        <v/>
      </c>
      <c r="BN1039" s="16" t="str">
        <f>IF('Vastgesteld 7-7-2022'!V1033="x","B1","")</f>
        <v/>
      </c>
      <c r="BO1039" s="16" t="e">
        <f>IF('Vastgesteld 7-7-2022'!#REF!="x","BB","")</f>
        <v>#REF!</v>
      </c>
      <c r="BP1039" s="16" t="str">
        <f>IF('Vastgesteld 7-7-2022'!X1033="x","B","")</f>
        <v/>
      </c>
      <c r="BQ1039" s="16" t="str">
        <f>IF('Vastgesteld 7-7-2022'!Y1033="x","L1","")</f>
        <v/>
      </c>
      <c r="BR1039" s="16" t="str">
        <f>IF('Vastgesteld 7-7-2022'!Z1033="x","L2","")</f>
        <v/>
      </c>
      <c r="BS1039" s="16" t="str">
        <f>IF('Vastgesteld 7-7-2022'!AA1033="x","M1","")</f>
        <v/>
      </c>
      <c r="BT1039" s="16" t="str">
        <f>IF('Vastgesteld 7-7-2022'!AB1033="x","M2","")</f>
        <v/>
      </c>
      <c r="BU1039" s="16" t="str">
        <f>IF('Vastgesteld 7-7-2022'!AC1033="x","Z1","")</f>
        <v/>
      </c>
      <c r="BV1039" s="16" t="str">
        <f>IF('Vastgesteld 7-7-2022'!AD1033="x","Z2","")</f>
        <v/>
      </c>
      <c r="BW1039" s="16" t="str">
        <f>IF(COUNTA('Vastgesteld 7-7-2022'!K1033:S1033)&lt;&gt;0,1,"")</f>
        <v/>
      </c>
      <c r="BX1039" s="16" t="str">
        <f t="shared" si="97"/>
        <v/>
      </c>
      <c r="BY1039" s="16" t="str">
        <f>IF('Vastgesteld 7-7-2022'!K1033="x","BB","")</f>
        <v/>
      </c>
      <c r="BZ1039" s="16" t="str">
        <f>IF('Vastgesteld 7-7-2022'!L1033="x","B","")</f>
        <v/>
      </c>
      <c r="CA1039" s="16" t="str">
        <f>IF('Vastgesteld 7-7-2022'!M1033="x","L1","")</f>
        <v/>
      </c>
      <c r="CB1039" s="16" t="str">
        <f>IF('Vastgesteld 7-7-2022'!N1033="x","L2","")</f>
        <v/>
      </c>
      <c r="CC1039" s="16" t="str">
        <f>IF('Vastgesteld 7-7-2022'!O1033="x","M1","")</f>
        <v/>
      </c>
      <c r="CD1039" s="16" t="str">
        <f>IF('Vastgesteld 7-7-2022'!P1033="x","M2","")</f>
        <v/>
      </c>
      <c r="CE1039" s="16" t="str">
        <f>IF('Vastgesteld 7-7-2022'!Q1033="x","Z1","")</f>
        <v/>
      </c>
      <c r="CF1039" s="16" t="str">
        <f>IF('Vastgesteld 7-7-2022'!R1033="x","Z2","")</f>
        <v/>
      </c>
      <c r="CG1039" s="16" t="str">
        <f>IF('Vastgesteld 7-7-2022'!S1033="x","ZZL","")</f>
        <v/>
      </c>
      <c r="CL1039" s="16" t="str">
        <f>IF(COUNTA('Vastgesteld 7-7-2022'!AV1033:BF1033)&lt;&gt;0,2,"")</f>
        <v/>
      </c>
      <c r="CM1039" s="16" t="str">
        <f t="shared" si="98"/>
        <v/>
      </c>
      <c r="CN1039" s="16" t="str">
        <f>IF('Vastgesteld 7-7-2022'!AV1033="x","AA","")</f>
        <v/>
      </c>
      <c r="CO1039" s="16" t="str">
        <f>IF('Vastgesteld 7-7-2022'!AW1033="x","A","")</f>
        <v/>
      </c>
      <c r="CP1039" s="16" t="str">
        <f>IF('Vastgesteld 7-7-2022'!AX1033="x","BB","")</f>
        <v/>
      </c>
      <c r="CQ1039" s="16" t="str">
        <f>IF('Vastgesteld 7-7-2022'!AY1033="x","B","")</f>
        <v/>
      </c>
      <c r="CR1039" s="16" t="str">
        <f>IF('Vastgesteld 7-7-2022'!AZ1033="x","L","")</f>
        <v/>
      </c>
      <c r="CS1039" s="16" t="str">
        <f>IF('Vastgesteld 7-7-2022'!BA1033="x","M","")</f>
        <v/>
      </c>
      <c r="CT1039" s="16" t="str">
        <f>IF('Vastgesteld 7-7-2022'!BB1033="x","Z","")</f>
        <v/>
      </c>
      <c r="CU1039" s="16" t="str">
        <f>IF('Vastgesteld 7-7-2022'!BF1033="x","ZZ","")</f>
        <v/>
      </c>
      <c r="CV1039" s="16" t="str">
        <f>IF(COUNTA('Vastgesteld 7-7-2022'!AJ1033:AQ1033)&lt;&gt;0,2,"")</f>
        <v/>
      </c>
      <c r="CW1039" s="16" t="str">
        <f t="shared" si="99"/>
        <v/>
      </c>
      <c r="CX1039" s="16" t="str">
        <f>IF('Vastgesteld 7-7-2022'!AJ1033="x","BB","")</f>
        <v/>
      </c>
      <c r="CY1039" s="16" t="str">
        <f>IF('Vastgesteld 7-7-2022'!AK1033="x","B","")</f>
        <v/>
      </c>
      <c r="CZ1039" s="16" t="str">
        <f>IF('Vastgesteld 7-7-2022'!AL1033="x","L","")</f>
        <v/>
      </c>
      <c r="DA1039" s="16" t="str">
        <f>IF('Vastgesteld 7-7-2022'!AM1033="x","M","")</f>
        <v/>
      </c>
      <c r="DB1039" s="16" t="str">
        <f>IF('Vastgesteld 7-7-2022'!AN1033="x","Z","")</f>
        <v/>
      </c>
      <c r="DC1039" s="16" t="str">
        <f>IF('Vastgesteld 7-7-2022'!AO1033="x","ZZ","")</f>
        <v/>
      </c>
      <c r="DD1039" s="16" t="str">
        <f>IF('Vastgesteld 7-7-2022'!AQ1033="x","1.40","")</f>
        <v/>
      </c>
      <c r="DE1039" s="16" t="str">
        <f>IF(COUNTA('Vastgesteld 7-7-2022'!BH1033:BJ1033)&lt;&gt;0,6,"")</f>
        <v/>
      </c>
      <c r="DF1039" s="16" t="str">
        <f t="shared" si="100"/>
        <v/>
      </c>
      <c r="DG1039" s="16" t="str">
        <f>IF('Vastgesteld 7-7-2022'!BH1033="x","L","")</f>
        <v/>
      </c>
      <c r="DH1039" s="16" t="str">
        <f>IF('Vastgesteld 7-7-2022'!BI1033="x","M","")</f>
        <v/>
      </c>
      <c r="DI1039" s="16" t="str">
        <f>IF('Vastgesteld 7-7-2022'!BJ1033="x","Z","")</f>
        <v/>
      </c>
      <c r="DJ1039" s="16" t="str">
        <f>IF('Vastgesteld 7-7-2022'!BK1033="x","Z","")</f>
        <v/>
      </c>
      <c r="DK1039" s="16" t="str">
        <f>IF(COUNTA('Vastgesteld 7-7-2022'!BM1033:BO1033)&lt;&gt;0,6,"")</f>
        <v/>
      </c>
      <c r="DL1039" s="16" t="str">
        <f t="shared" si="101"/>
        <v/>
      </c>
      <c r="DM1039" s="16" t="str">
        <f>IF('Vastgesteld 7-7-2022'!BM1033="x","L","")</f>
        <v/>
      </c>
      <c r="DN1039" s="16" t="str">
        <f>IF('Vastgesteld 7-7-2022'!BN1033="x","M","")</f>
        <v/>
      </c>
      <c r="DO1039" s="16" t="str">
        <f>IF('Vastgesteld 7-7-2022'!BO1033="x","Z","")</f>
        <v/>
      </c>
      <c r="DP1039" s="16" t="str">
        <f>IF('Vastgesteld 7-7-2022'!BP1033="x","Z","")</f>
        <v/>
      </c>
    </row>
    <row r="1040" spans="1:120" ht="14.4" x14ac:dyDescent="0.3">
      <c r="A1040" s="18">
        <f>'Vastgesteld 7-7-2022'!A1034</f>
        <v>0</v>
      </c>
      <c r="B1040" s="16" t="str">
        <f>IFERROR(VLOOKUP('Vastgesteld 7-7-2022'!#REF!,#REF!,2,FALSE),"")</f>
        <v/>
      </c>
      <c r="C1040" s="16">
        <f>'Vastgesteld 7-7-2022'!E1034</f>
        <v>0</v>
      </c>
      <c r="D1040" s="16" t="str">
        <f>IFERROR(VLOOKUP('Vastgesteld 7-7-2022'!#REF!,#REF!,2,FALSE),"")</f>
        <v/>
      </c>
      <c r="E1040" s="16" t="str">
        <f>IFERROR(VLOOKUP('Vastgesteld 7-7-2022'!#REF!,#REF!,5,FALSE),"")</f>
        <v/>
      </c>
      <c r="F1040" s="16" t="e">
        <f>IF('Vastgesteld 7-7-2022'!#REF!&lt;&gt;"",'Vastgesteld 7-7-2022'!#REF!,"")</f>
        <v>#REF!</v>
      </c>
      <c r="G1040" s="16" t="e">
        <f>IF('Vastgesteld 7-7-2022'!#REF!="Indoor",1,0)</f>
        <v>#REF!</v>
      </c>
      <c r="H1040" s="16" t="e">
        <f>'Vastgesteld 7-7-2022'!#REF!</f>
        <v>#REF!</v>
      </c>
      <c r="I1040" s="16" t="e">
        <f>IF('Vastgesteld 7-7-2022'!#REF!="Nee",0,IF('Vastgesteld 7-7-2022'!#REF!="Ja",1,""))</f>
        <v>#REF!</v>
      </c>
      <c r="J1040" s="16" t="e">
        <f>IF('Vastgesteld 7-7-2022'!#REF!&lt;&gt;"",'Vastgesteld 7-7-2022'!#REF!,"")</f>
        <v>#REF!</v>
      </c>
      <c r="BJ1040" s="16" t="str">
        <f>IF(COUNTA('Vastgesteld 7-7-2022'!T1034:AD1034)&lt;&gt;0,1,"")</f>
        <v/>
      </c>
      <c r="BK1040" s="16" t="str">
        <f t="shared" si="96"/>
        <v/>
      </c>
      <c r="BL1040" s="16" t="str">
        <f>IF('Vastgesteld 7-7-2022'!T1034="x","AA","")</f>
        <v/>
      </c>
      <c r="BM1040" s="16" t="str">
        <f>IF('Vastgesteld 7-7-2022'!U1034="x","A","")</f>
        <v/>
      </c>
      <c r="BN1040" s="16" t="str">
        <f>IF('Vastgesteld 7-7-2022'!V1034="x","B1","")</f>
        <v/>
      </c>
      <c r="BO1040" s="16" t="e">
        <f>IF('Vastgesteld 7-7-2022'!#REF!="x","BB","")</f>
        <v>#REF!</v>
      </c>
      <c r="BP1040" s="16" t="str">
        <f>IF('Vastgesteld 7-7-2022'!X1034="x","B","")</f>
        <v/>
      </c>
      <c r="BQ1040" s="16" t="str">
        <f>IF('Vastgesteld 7-7-2022'!Y1034="x","L1","")</f>
        <v/>
      </c>
      <c r="BR1040" s="16" t="str">
        <f>IF('Vastgesteld 7-7-2022'!Z1034="x","L2","")</f>
        <v/>
      </c>
      <c r="BS1040" s="16" t="str">
        <f>IF('Vastgesteld 7-7-2022'!AA1034="x","M1","")</f>
        <v/>
      </c>
      <c r="BT1040" s="16" t="str">
        <f>IF('Vastgesteld 7-7-2022'!AB1034="x","M2","")</f>
        <v/>
      </c>
      <c r="BU1040" s="16" t="str">
        <f>IF('Vastgesteld 7-7-2022'!AC1034="x","Z1","")</f>
        <v/>
      </c>
      <c r="BV1040" s="16" t="str">
        <f>IF('Vastgesteld 7-7-2022'!AD1034="x","Z2","")</f>
        <v/>
      </c>
      <c r="BW1040" s="16" t="str">
        <f>IF(COUNTA('Vastgesteld 7-7-2022'!K1034:S1034)&lt;&gt;0,1,"")</f>
        <v/>
      </c>
      <c r="BX1040" s="16" t="str">
        <f t="shared" si="97"/>
        <v/>
      </c>
      <c r="BY1040" s="16" t="str">
        <f>IF('Vastgesteld 7-7-2022'!K1034="x","BB","")</f>
        <v/>
      </c>
      <c r="BZ1040" s="16" t="str">
        <f>IF('Vastgesteld 7-7-2022'!L1034="x","B","")</f>
        <v/>
      </c>
      <c r="CA1040" s="16" t="str">
        <f>IF('Vastgesteld 7-7-2022'!M1034="x","L1","")</f>
        <v/>
      </c>
      <c r="CB1040" s="16" t="str">
        <f>IF('Vastgesteld 7-7-2022'!N1034="x","L2","")</f>
        <v/>
      </c>
      <c r="CC1040" s="16" t="str">
        <f>IF('Vastgesteld 7-7-2022'!O1034="x","M1","")</f>
        <v/>
      </c>
      <c r="CD1040" s="16" t="str">
        <f>IF('Vastgesteld 7-7-2022'!P1034="x","M2","")</f>
        <v/>
      </c>
      <c r="CE1040" s="16" t="str">
        <f>IF('Vastgesteld 7-7-2022'!Q1034="x","Z1","")</f>
        <v/>
      </c>
      <c r="CF1040" s="16" t="str">
        <f>IF('Vastgesteld 7-7-2022'!R1034="x","Z2","")</f>
        <v/>
      </c>
      <c r="CG1040" s="16" t="str">
        <f>IF('Vastgesteld 7-7-2022'!S1034="x","ZZL","")</f>
        <v/>
      </c>
      <c r="CL1040" s="16" t="str">
        <f>IF(COUNTA('Vastgesteld 7-7-2022'!AV1034:BF1034)&lt;&gt;0,2,"")</f>
        <v/>
      </c>
      <c r="CM1040" s="16" t="str">
        <f t="shared" si="98"/>
        <v/>
      </c>
      <c r="CN1040" s="16" t="str">
        <f>IF('Vastgesteld 7-7-2022'!AV1034="x","AA","")</f>
        <v/>
      </c>
      <c r="CO1040" s="16" t="str">
        <f>IF('Vastgesteld 7-7-2022'!AW1034="x","A","")</f>
        <v/>
      </c>
      <c r="CP1040" s="16" t="str">
        <f>IF('Vastgesteld 7-7-2022'!AX1034="x","BB","")</f>
        <v/>
      </c>
      <c r="CQ1040" s="16" t="str">
        <f>IF('Vastgesteld 7-7-2022'!AY1034="x","B","")</f>
        <v/>
      </c>
      <c r="CR1040" s="16" t="str">
        <f>IF('Vastgesteld 7-7-2022'!AZ1034="x","L","")</f>
        <v/>
      </c>
      <c r="CS1040" s="16" t="str">
        <f>IF('Vastgesteld 7-7-2022'!BA1034="x","M","")</f>
        <v/>
      </c>
      <c r="CT1040" s="16" t="str">
        <f>IF('Vastgesteld 7-7-2022'!BB1034="x","Z","")</f>
        <v/>
      </c>
      <c r="CU1040" s="16" t="str">
        <f>IF('Vastgesteld 7-7-2022'!BF1034="x","ZZ","")</f>
        <v/>
      </c>
      <c r="CV1040" s="16" t="str">
        <f>IF(COUNTA('Vastgesteld 7-7-2022'!AJ1034:AQ1034)&lt;&gt;0,2,"")</f>
        <v/>
      </c>
      <c r="CW1040" s="16" t="str">
        <f t="shared" si="99"/>
        <v/>
      </c>
      <c r="CX1040" s="16" t="str">
        <f>IF('Vastgesteld 7-7-2022'!AJ1034="x","BB","")</f>
        <v/>
      </c>
      <c r="CY1040" s="16" t="str">
        <f>IF('Vastgesteld 7-7-2022'!AK1034="x","B","")</f>
        <v/>
      </c>
      <c r="CZ1040" s="16" t="str">
        <f>IF('Vastgesteld 7-7-2022'!AL1034="x","L","")</f>
        <v/>
      </c>
      <c r="DA1040" s="16" t="str">
        <f>IF('Vastgesteld 7-7-2022'!AM1034="x","M","")</f>
        <v/>
      </c>
      <c r="DB1040" s="16" t="str">
        <f>IF('Vastgesteld 7-7-2022'!AN1034="x","Z","")</f>
        <v/>
      </c>
      <c r="DC1040" s="16" t="str">
        <f>IF('Vastgesteld 7-7-2022'!AO1034="x","ZZ","")</f>
        <v/>
      </c>
      <c r="DD1040" s="16" t="str">
        <f>IF('Vastgesteld 7-7-2022'!AQ1034="x","1.40","")</f>
        <v/>
      </c>
      <c r="DE1040" s="16" t="str">
        <f>IF(COUNTA('Vastgesteld 7-7-2022'!BH1034:BJ1034)&lt;&gt;0,6,"")</f>
        <v/>
      </c>
      <c r="DF1040" s="16" t="str">
        <f t="shared" si="100"/>
        <v/>
      </c>
      <c r="DG1040" s="16" t="str">
        <f>IF('Vastgesteld 7-7-2022'!BH1034="x","L","")</f>
        <v/>
      </c>
      <c r="DH1040" s="16" t="str">
        <f>IF('Vastgesteld 7-7-2022'!BI1034="x","M","")</f>
        <v/>
      </c>
      <c r="DI1040" s="16" t="str">
        <f>IF('Vastgesteld 7-7-2022'!BJ1034="x","Z","")</f>
        <v/>
      </c>
      <c r="DJ1040" s="16" t="str">
        <f>IF('Vastgesteld 7-7-2022'!BK1034="x","Z","")</f>
        <v/>
      </c>
      <c r="DK1040" s="16" t="str">
        <f>IF(COUNTA('Vastgesteld 7-7-2022'!BM1034:BO1034)&lt;&gt;0,6,"")</f>
        <v/>
      </c>
      <c r="DL1040" s="16" t="str">
        <f t="shared" si="101"/>
        <v/>
      </c>
      <c r="DM1040" s="16" t="str">
        <f>IF('Vastgesteld 7-7-2022'!BM1034="x","L","")</f>
        <v/>
      </c>
      <c r="DN1040" s="16" t="str">
        <f>IF('Vastgesteld 7-7-2022'!BN1034="x","M","")</f>
        <v/>
      </c>
      <c r="DO1040" s="16" t="str">
        <f>IF('Vastgesteld 7-7-2022'!BO1034="x","Z","")</f>
        <v/>
      </c>
      <c r="DP1040" s="16" t="str">
        <f>IF('Vastgesteld 7-7-2022'!BP1034="x","Z","")</f>
        <v/>
      </c>
    </row>
    <row r="1041" spans="1:120" ht="14.4" x14ac:dyDescent="0.3">
      <c r="A1041" s="18">
        <f>'Vastgesteld 7-7-2022'!A1035</f>
        <v>0</v>
      </c>
      <c r="B1041" s="16" t="str">
        <f>IFERROR(VLOOKUP('Vastgesteld 7-7-2022'!#REF!,#REF!,2,FALSE),"")</f>
        <v/>
      </c>
      <c r="C1041" s="16">
        <f>'Vastgesteld 7-7-2022'!E1035</f>
        <v>0</v>
      </c>
      <c r="D1041" s="16" t="str">
        <f>IFERROR(VLOOKUP('Vastgesteld 7-7-2022'!#REF!,#REF!,2,FALSE),"")</f>
        <v/>
      </c>
      <c r="E1041" s="16" t="str">
        <f>IFERROR(VLOOKUP('Vastgesteld 7-7-2022'!#REF!,#REF!,5,FALSE),"")</f>
        <v/>
      </c>
      <c r="F1041" s="16" t="e">
        <f>IF('Vastgesteld 7-7-2022'!#REF!&lt;&gt;"",'Vastgesteld 7-7-2022'!#REF!,"")</f>
        <v>#REF!</v>
      </c>
      <c r="G1041" s="16" t="e">
        <f>IF('Vastgesteld 7-7-2022'!#REF!="Indoor",1,0)</f>
        <v>#REF!</v>
      </c>
      <c r="H1041" s="16" t="e">
        <f>'Vastgesteld 7-7-2022'!#REF!</f>
        <v>#REF!</v>
      </c>
      <c r="I1041" s="16" t="e">
        <f>IF('Vastgesteld 7-7-2022'!#REF!="Nee",0,IF('Vastgesteld 7-7-2022'!#REF!="Ja",1,""))</f>
        <v>#REF!</v>
      </c>
      <c r="J1041" s="16" t="e">
        <f>IF('Vastgesteld 7-7-2022'!#REF!&lt;&gt;"",'Vastgesteld 7-7-2022'!#REF!,"")</f>
        <v>#REF!</v>
      </c>
      <c r="BJ1041" s="16" t="str">
        <f>IF(COUNTA('Vastgesteld 7-7-2022'!T1035:AD1035)&lt;&gt;0,1,"")</f>
        <v/>
      </c>
      <c r="BK1041" s="16" t="str">
        <f t="shared" si="96"/>
        <v/>
      </c>
      <c r="BL1041" s="16" t="str">
        <f>IF('Vastgesteld 7-7-2022'!T1035="x","AA","")</f>
        <v/>
      </c>
      <c r="BM1041" s="16" t="str">
        <f>IF('Vastgesteld 7-7-2022'!U1035="x","A","")</f>
        <v/>
      </c>
      <c r="BN1041" s="16" t="str">
        <f>IF('Vastgesteld 7-7-2022'!V1035="x","B1","")</f>
        <v/>
      </c>
      <c r="BO1041" s="16" t="e">
        <f>IF('Vastgesteld 7-7-2022'!#REF!="x","BB","")</f>
        <v>#REF!</v>
      </c>
      <c r="BP1041" s="16" t="str">
        <f>IF('Vastgesteld 7-7-2022'!X1035="x","B","")</f>
        <v/>
      </c>
      <c r="BQ1041" s="16" t="str">
        <f>IF('Vastgesteld 7-7-2022'!Y1035="x","L1","")</f>
        <v/>
      </c>
      <c r="BR1041" s="16" t="str">
        <f>IF('Vastgesteld 7-7-2022'!Z1035="x","L2","")</f>
        <v/>
      </c>
      <c r="BS1041" s="16" t="str">
        <f>IF('Vastgesteld 7-7-2022'!AA1035="x","M1","")</f>
        <v/>
      </c>
      <c r="BT1041" s="16" t="str">
        <f>IF('Vastgesteld 7-7-2022'!AB1035="x","M2","")</f>
        <v/>
      </c>
      <c r="BU1041" s="16" t="str">
        <f>IF('Vastgesteld 7-7-2022'!AC1035="x","Z1","")</f>
        <v/>
      </c>
      <c r="BV1041" s="16" t="str">
        <f>IF('Vastgesteld 7-7-2022'!AD1035="x","Z2","")</f>
        <v/>
      </c>
      <c r="BW1041" s="16" t="str">
        <f>IF(COUNTA('Vastgesteld 7-7-2022'!K1035:S1035)&lt;&gt;0,1,"")</f>
        <v/>
      </c>
      <c r="BX1041" s="16" t="str">
        <f t="shared" si="97"/>
        <v/>
      </c>
      <c r="BY1041" s="16" t="str">
        <f>IF('Vastgesteld 7-7-2022'!K1035="x","BB","")</f>
        <v/>
      </c>
      <c r="BZ1041" s="16" t="str">
        <f>IF('Vastgesteld 7-7-2022'!L1035="x","B","")</f>
        <v/>
      </c>
      <c r="CA1041" s="16" t="str">
        <f>IF('Vastgesteld 7-7-2022'!M1035="x","L1","")</f>
        <v/>
      </c>
      <c r="CB1041" s="16" t="str">
        <f>IF('Vastgesteld 7-7-2022'!N1035="x","L2","")</f>
        <v/>
      </c>
      <c r="CC1041" s="16" t="str">
        <f>IF('Vastgesteld 7-7-2022'!O1035="x","M1","")</f>
        <v/>
      </c>
      <c r="CD1041" s="16" t="str">
        <f>IF('Vastgesteld 7-7-2022'!P1035="x","M2","")</f>
        <v/>
      </c>
      <c r="CE1041" s="16" t="str">
        <f>IF('Vastgesteld 7-7-2022'!Q1035="x","Z1","")</f>
        <v/>
      </c>
      <c r="CF1041" s="16" t="str">
        <f>IF('Vastgesteld 7-7-2022'!R1035="x","Z2","")</f>
        <v/>
      </c>
      <c r="CG1041" s="16" t="str">
        <f>IF('Vastgesteld 7-7-2022'!S1035="x","ZZL","")</f>
        <v/>
      </c>
      <c r="CL1041" s="16" t="str">
        <f>IF(COUNTA('Vastgesteld 7-7-2022'!AV1035:BF1035)&lt;&gt;0,2,"")</f>
        <v/>
      </c>
      <c r="CM1041" s="16" t="str">
        <f t="shared" si="98"/>
        <v/>
      </c>
      <c r="CN1041" s="16" t="str">
        <f>IF('Vastgesteld 7-7-2022'!AV1035="x","AA","")</f>
        <v/>
      </c>
      <c r="CO1041" s="16" t="str">
        <f>IF('Vastgesteld 7-7-2022'!AW1035="x","A","")</f>
        <v/>
      </c>
      <c r="CP1041" s="16" t="str">
        <f>IF('Vastgesteld 7-7-2022'!AX1035="x","BB","")</f>
        <v/>
      </c>
      <c r="CQ1041" s="16" t="str">
        <f>IF('Vastgesteld 7-7-2022'!AY1035="x","B","")</f>
        <v/>
      </c>
      <c r="CR1041" s="16" t="str">
        <f>IF('Vastgesteld 7-7-2022'!AZ1035="x","L","")</f>
        <v/>
      </c>
      <c r="CS1041" s="16" t="str">
        <f>IF('Vastgesteld 7-7-2022'!BA1035="x","M","")</f>
        <v/>
      </c>
      <c r="CT1041" s="16" t="str">
        <f>IF('Vastgesteld 7-7-2022'!BB1035="x","Z","")</f>
        <v/>
      </c>
      <c r="CU1041" s="16" t="str">
        <f>IF('Vastgesteld 7-7-2022'!BF1035="x","ZZ","")</f>
        <v/>
      </c>
      <c r="CV1041" s="16" t="str">
        <f>IF(COUNTA('Vastgesteld 7-7-2022'!AJ1035:AQ1035)&lt;&gt;0,2,"")</f>
        <v/>
      </c>
      <c r="CW1041" s="16" t="str">
        <f t="shared" si="99"/>
        <v/>
      </c>
      <c r="CX1041" s="16" t="str">
        <f>IF('Vastgesteld 7-7-2022'!AJ1035="x","BB","")</f>
        <v/>
      </c>
      <c r="CY1041" s="16" t="str">
        <f>IF('Vastgesteld 7-7-2022'!AK1035="x","B","")</f>
        <v/>
      </c>
      <c r="CZ1041" s="16" t="str">
        <f>IF('Vastgesteld 7-7-2022'!AL1035="x","L","")</f>
        <v/>
      </c>
      <c r="DA1041" s="16" t="str">
        <f>IF('Vastgesteld 7-7-2022'!AM1035="x","M","")</f>
        <v/>
      </c>
      <c r="DB1041" s="16" t="str">
        <f>IF('Vastgesteld 7-7-2022'!AN1035="x","Z","")</f>
        <v/>
      </c>
      <c r="DC1041" s="16" t="str">
        <f>IF('Vastgesteld 7-7-2022'!AO1035="x","ZZ","")</f>
        <v/>
      </c>
      <c r="DD1041" s="16" t="str">
        <f>IF('Vastgesteld 7-7-2022'!AQ1035="x","1.40","")</f>
        <v/>
      </c>
      <c r="DE1041" s="16" t="str">
        <f>IF(COUNTA('Vastgesteld 7-7-2022'!BH1035:BJ1035)&lt;&gt;0,6,"")</f>
        <v/>
      </c>
      <c r="DF1041" s="16" t="str">
        <f t="shared" si="100"/>
        <v/>
      </c>
      <c r="DG1041" s="16" t="str">
        <f>IF('Vastgesteld 7-7-2022'!BH1035="x","L","")</f>
        <v/>
      </c>
      <c r="DH1041" s="16" t="str">
        <f>IF('Vastgesteld 7-7-2022'!BI1035="x","M","")</f>
        <v/>
      </c>
      <c r="DI1041" s="16" t="str">
        <f>IF('Vastgesteld 7-7-2022'!BJ1035="x","Z","")</f>
        <v/>
      </c>
      <c r="DJ1041" s="16" t="str">
        <f>IF('Vastgesteld 7-7-2022'!BK1035="x","Z","")</f>
        <v/>
      </c>
      <c r="DK1041" s="16" t="str">
        <f>IF(COUNTA('Vastgesteld 7-7-2022'!BM1035:BO1035)&lt;&gt;0,6,"")</f>
        <v/>
      </c>
      <c r="DL1041" s="16" t="str">
        <f t="shared" si="101"/>
        <v/>
      </c>
      <c r="DM1041" s="16" t="str">
        <f>IF('Vastgesteld 7-7-2022'!BM1035="x","L","")</f>
        <v/>
      </c>
      <c r="DN1041" s="16" t="str">
        <f>IF('Vastgesteld 7-7-2022'!BN1035="x","M","")</f>
        <v/>
      </c>
      <c r="DO1041" s="16" t="str">
        <f>IF('Vastgesteld 7-7-2022'!BO1035="x","Z","")</f>
        <v/>
      </c>
      <c r="DP1041" s="16" t="str">
        <f>IF('Vastgesteld 7-7-2022'!BP1035="x","Z","")</f>
        <v/>
      </c>
    </row>
    <row r="1042" spans="1:120" ht="14.4" x14ac:dyDescent="0.3">
      <c r="A1042" s="18">
        <f>'Vastgesteld 7-7-2022'!A1036</f>
        <v>0</v>
      </c>
      <c r="B1042" s="16" t="str">
        <f>IFERROR(VLOOKUP('Vastgesteld 7-7-2022'!#REF!,#REF!,2,FALSE),"")</f>
        <v/>
      </c>
      <c r="C1042" s="16">
        <f>'Vastgesteld 7-7-2022'!E1036</f>
        <v>0</v>
      </c>
      <c r="D1042" s="16" t="str">
        <f>IFERROR(VLOOKUP('Vastgesteld 7-7-2022'!#REF!,#REF!,2,FALSE),"")</f>
        <v/>
      </c>
      <c r="E1042" s="16" t="str">
        <f>IFERROR(VLOOKUP('Vastgesteld 7-7-2022'!#REF!,#REF!,5,FALSE),"")</f>
        <v/>
      </c>
      <c r="F1042" s="16" t="e">
        <f>IF('Vastgesteld 7-7-2022'!#REF!&lt;&gt;"",'Vastgesteld 7-7-2022'!#REF!,"")</f>
        <v>#REF!</v>
      </c>
      <c r="G1042" s="16" t="e">
        <f>IF('Vastgesteld 7-7-2022'!#REF!="Indoor",1,0)</f>
        <v>#REF!</v>
      </c>
      <c r="H1042" s="16" t="e">
        <f>'Vastgesteld 7-7-2022'!#REF!</f>
        <v>#REF!</v>
      </c>
      <c r="I1042" s="16" t="e">
        <f>IF('Vastgesteld 7-7-2022'!#REF!="Nee",0,IF('Vastgesteld 7-7-2022'!#REF!="Ja",1,""))</f>
        <v>#REF!</v>
      </c>
      <c r="J1042" s="16" t="e">
        <f>IF('Vastgesteld 7-7-2022'!#REF!&lt;&gt;"",'Vastgesteld 7-7-2022'!#REF!,"")</f>
        <v>#REF!</v>
      </c>
      <c r="BJ1042" s="16" t="str">
        <f>IF(COUNTA('Vastgesteld 7-7-2022'!T1036:AD1036)&lt;&gt;0,1,"")</f>
        <v/>
      </c>
      <c r="BK1042" s="16" t="str">
        <f t="shared" si="96"/>
        <v/>
      </c>
      <c r="BL1042" s="16" t="str">
        <f>IF('Vastgesteld 7-7-2022'!T1036="x","AA","")</f>
        <v/>
      </c>
      <c r="BM1042" s="16" t="str">
        <f>IF('Vastgesteld 7-7-2022'!U1036="x","A","")</f>
        <v/>
      </c>
      <c r="BN1042" s="16" t="str">
        <f>IF('Vastgesteld 7-7-2022'!V1036="x","B1","")</f>
        <v/>
      </c>
      <c r="BO1042" s="16" t="e">
        <f>IF('Vastgesteld 7-7-2022'!#REF!="x","BB","")</f>
        <v>#REF!</v>
      </c>
      <c r="BP1042" s="16" t="str">
        <f>IF('Vastgesteld 7-7-2022'!X1036="x","B","")</f>
        <v/>
      </c>
      <c r="BQ1042" s="16" t="str">
        <f>IF('Vastgesteld 7-7-2022'!Y1036="x","L1","")</f>
        <v/>
      </c>
      <c r="BR1042" s="16" t="str">
        <f>IF('Vastgesteld 7-7-2022'!Z1036="x","L2","")</f>
        <v/>
      </c>
      <c r="BS1042" s="16" t="str">
        <f>IF('Vastgesteld 7-7-2022'!AA1036="x","M1","")</f>
        <v/>
      </c>
      <c r="BT1042" s="16" t="str">
        <f>IF('Vastgesteld 7-7-2022'!AB1036="x","M2","")</f>
        <v/>
      </c>
      <c r="BU1042" s="16" t="str">
        <f>IF('Vastgesteld 7-7-2022'!AC1036="x","Z1","")</f>
        <v/>
      </c>
      <c r="BV1042" s="16" t="str">
        <f>IF('Vastgesteld 7-7-2022'!AD1036="x","Z2","")</f>
        <v/>
      </c>
      <c r="BW1042" s="16" t="str">
        <f>IF(COUNTA('Vastgesteld 7-7-2022'!K1036:S1036)&lt;&gt;0,1,"")</f>
        <v/>
      </c>
      <c r="BX1042" s="16" t="str">
        <f t="shared" si="97"/>
        <v/>
      </c>
      <c r="BY1042" s="16" t="str">
        <f>IF('Vastgesteld 7-7-2022'!K1036="x","BB","")</f>
        <v/>
      </c>
      <c r="BZ1042" s="16" t="str">
        <f>IF('Vastgesteld 7-7-2022'!L1036="x","B","")</f>
        <v/>
      </c>
      <c r="CA1042" s="16" t="str">
        <f>IF('Vastgesteld 7-7-2022'!M1036="x","L1","")</f>
        <v/>
      </c>
      <c r="CB1042" s="16" t="str">
        <f>IF('Vastgesteld 7-7-2022'!N1036="x","L2","")</f>
        <v/>
      </c>
      <c r="CC1042" s="16" t="str">
        <f>IF('Vastgesteld 7-7-2022'!O1036="x","M1","")</f>
        <v/>
      </c>
      <c r="CD1042" s="16" t="str">
        <f>IF('Vastgesteld 7-7-2022'!P1036="x","M2","")</f>
        <v/>
      </c>
      <c r="CE1042" s="16" t="str">
        <f>IF('Vastgesteld 7-7-2022'!Q1036="x","Z1","")</f>
        <v/>
      </c>
      <c r="CF1042" s="16" t="str">
        <f>IF('Vastgesteld 7-7-2022'!R1036="x","Z2","")</f>
        <v/>
      </c>
      <c r="CG1042" s="16" t="str">
        <f>IF('Vastgesteld 7-7-2022'!S1036="x","ZZL","")</f>
        <v/>
      </c>
      <c r="CL1042" s="16" t="str">
        <f>IF(COUNTA('Vastgesteld 7-7-2022'!AV1036:BF1036)&lt;&gt;0,2,"")</f>
        <v/>
      </c>
      <c r="CM1042" s="16" t="str">
        <f t="shared" si="98"/>
        <v/>
      </c>
      <c r="CN1042" s="16" t="str">
        <f>IF('Vastgesteld 7-7-2022'!AV1036="x","AA","")</f>
        <v/>
      </c>
      <c r="CO1042" s="16" t="str">
        <f>IF('Vastgesteld 7-7-2022'!AW1036="x","A","")</f>
        <v/>
      </c>
      <c r="CP1042" s="16" t="str">
        <f>IF('Vastgesteld 7-7-2022'!AX1036="x","BB","")</f>
        <v/>
      </c>
      <c r="CQ1042" s="16" t="str">
        <f>IF('Vastgesteld 7-7-2022'!AY1036="x","B","")</f>
        <v/>
      </c>
      <c r="CR1042" s="16" t="str">
        <f>IF('Vastgesteld 7-7-2022'!AZ1036="x","L","")</f>
        <v/>
      </c>
      <c r="CS1042" s="16" t="str">
        <f>IF('Vastgesteld 7-7-2022'!BA1036="x","M","")</f>
        <v/>
      </c>
      <c r="CT1042" s="16" t="str">
        <f>IF('Vastgesteld 7-7-2022'!BB1036="x","Z","")</f>
        <v/>
      </c>
      <c r="CU1042" s="16" t="str">
        <f>IF('Vastgesteld 7-7-2022'!BF1036="x","ZZ","")</f>
        <v/>
      </c>
      <c r="CV1042" s="16" t="str">
        <f>IF(COUNTA('Vastgesteld 7-7-2022'!AJ1036:AQ1036)&lt;&gt;0,2,"")</f>
        <v/>
      </c>
      <c r="CW1042" s="16" t="str">
        <f t="shared" si="99"/>
        <v/>
      </c>
      <c r="CX1042" s="16" t="str">
        <f>IF('Vastgesteld 7-7-2022'!AJ1036="x","BB","")</f>
        <v/>
      </c>
      <c r="CY1042" s="16" t="str">
        <f>IF('Vastgesteld 7-7-2022'!AK1036="x","B","")</f>
        <v/>
      </c>
      <c r="CZ1042" s="16" t="str">
        <f>IF('Vastgesteld 7-7-2022'!AL1036="x","L","")</f>
        <v/>
      </c>
      <c r="DA1042" s="16" t="str">
        <f>IF('Vastgesteld 7-7-2022'!AM1036="x","M","")</f>
        <v/>
      </c>
      <c r="DB1042" s="16" t="str">
        <f>IF('Vastgesteld 7-7-2022'!AN1036="x","Z","")</f>
        <v/>
      </c>
      <c r="DC1042" s="16" t="str">
        <f>IF('Vastgesteld 7-7-2022'!AO1036="x","ZZ","")</f>
        <v/>
      </c>
      <c r="DD1042" s="16" t="str">
        <f>IF('Vastgesteld 7-7-2022'!AQ1036="x","1.40","")</f>
        <v/>
      </c>
      <c r="DE1042" s="16" t="str">
        <f>IF(COUNTA('Vastgesteld 7-7-2022'!BH1036:BJ1036)&lt;&gt;0,6,"")</f>
        <v/>
      </c>
      <c r="DF1042" s="16" t="str">
        <f t="shared" si="100"/>
        <v/>
      </c>
      <c r="DG1042" s="16" t="str">
        <f>IF('Vastgesteld 7-7-2022'!BH1036="x","L","")</f>
        <v/>
      </c>
      <c r="DH1042" s="16" t="str">
        <f>IF('Vastgesteld 7-7-2022'!BI1036="x","M","")</f>
        <v/>
      </c>
      <c r="DI1042" s="16" t="str">
        <f>IF('Vastgesteld 7-7-2022'!BJ1036="x","Z","")</f>
        <v/>
      </c>
      <c r="DJ1042" s="16" t="str">
        <f>IF('Vastgesteld 7-7-2022'!BK1036="x","Z","")</f>
        <v/>
      </c>
      <c r="DK1042" s="16" t="str">
        <f>IF(COUNTA('Vastgesteld 7-7-2022'!BM1036:BO1036)&lt;&gt;0,6,"")</f>
        <v/>
      </c>
      <c r="DL1042" s="16" t="str">
        <f t="shared" si="101"/>
        <v/>
      </c>
      <c r="DM1042" s="16" t="str">
        <f>IF('Vastgesteld 7-7-2022'!BM1036="x","L","")</f>
        <v/>
      </c>
      <c r="DN1042" s="16" t="str">
        <f>IF('Vastgesteld 7-7-2022'!BN1036="x","M","")</f>
        <v/>
      </c>
      <c r="DO1042" s="16" t="str">
        <f>IF('Vastgesteld 7-7-2022'!BO1036="x","Z","")</f>
        <v/>
      </c>
      <c r="DP1042" s="16" t="str">
        <f>IF('Vastgesteld 7-7-2022'!BP1036="x","Z","")</f>
        <v/>
      </c>
    </row>
    <row r="1043" spans="1:120" ht="14.4" x14ac:dyDescent="0.3">
      <c r="A1043" s="18">
        <f>'Vastgesteld 7-7-2022'!A1037</f>
        <v>0</v>
      </c>
      <c r="B1043" s="16" t="str">
        <f>IFERROR(VLOOKUP('Vastgesteld 7-7-2022'!#REF!,#REF!,2,FALSE),"")</f>
        <v/>
      </c>
      <c r="C1043" s="16">
        <f>'Vastgesteld 7-7-2022'!E1037</f>
        <v>0</v>
      </c>
      <c r="D1043" s="16" t="str">
        <f>IFERROR(VLOOKUP('Vastgesteld 7-7-2022'!#REF!,#REF!,2,FALSE),"")</f>
        <v/>
      </c>
      <c r="E1043" s="16" t="str">
        <f>IFERROR(VLOOKUP('Vastgesteld 7-7-2022'!#REF!,#REF!,5,FALSE),"")</f>
        <v/>
      </c>
      <c r="F1043" s="16" t="e">
        <f>IF('Vastgesteld 7-7-2022'!#REF!&lt;&gt;"",'Vastgesteld 7-7-2022'!#REF!,"")</f>
        <v>#REF!</v>
      </c>
      <c r="G1043" s="16" t="e">
        <f>IF('Vastgesteld 7-7-2022'!#REF!="Indoor",1,0)</f>
        <v>#REF!</v>
      </c>
      <c r="H1043" s="16" t="e">
        <f>'Vastgesteld 7-7-2022'!#REF!</f>
        <v>#REF!</v>
      </c>
      <c r="I1043" s="16" t="e">
        <f>IF('Vastgesteld 7-7-2022'!#REF!="Nee",0,IF('Vastgesteld 7-7-2022'!#REF!="Ja",1,""))</f>
        <v>#REF!</v>
      </c>
      <c r="J1043" s="16" t="e">
        <f>IF('Vastgesteld 7-7-2022'!#REF!&lt;&gt;"",'Vastgesteld 7-7-2022'!#REF!,"")</f>
        <v>#REF!</v>
      </c>
      <c r="BJ1043" s="16" t="str">
        <f>IF(COUNTA('Vastgesteld 7-7-2022'!T1037:AD1037)&lt;&gt;0,1,"")</f>
        <v/>
      </c>
      <c r="BK1043" s="16" t="str">
        <f t="shared" si="96"/>
        <v/>
      </c>
      <c r="BL1043" s="16" t="str">
        <f>IF('Vastgesteld 7-7-2022'!T1037="x","AA","")</f>
        <v/>
      </c>
      <c r="BM1043" s="16" t="str">
        <f>IF('Vastgesteld 7-7-2022'!U1037="x","A","")</f>
        <v/>
      </c>
      <c r="BN1043" s="16" t="str">
        <f>IF('Vastgesteld 7-7-2022'!V1037="x","B1","")</f>
        <v/>
      </c>
      <c r="BO1043" s="16" t="e">
        <f>IF('Vastgesteld 7-7-2022'!#REF!="x","BB","")</f>
        <v>#REF!</v>
      </c>
      <c r="BP1043" s="16" t="str">
        <f>IF('Vastgesteld 7-7-2022'!X1037="x","B","")</f>
        <v/>
      </c>
      <c r="BQ1043" s="16" t="str">
        <f>IF('Vastgesteld 7-7-2022'!Y1037="x","L1","")</f>
        <v/>
      </c>
      <c r="BR1043" s="16" t="str">
        <f>IF('Vastgesteld 7-7-2022'!Z1037="x","L2","")</f>
        <v/>
      </c>
      <c r="BS1043" s="16" t="str">
        <f>IF('Vastgesteld 7-7-2022'!AA1037="x","M1","")</f>
        <v/>
      </c>
      <c r="BT1043" s="16" t="str">
        <f>IF('Vastgesteld 7-7-2022'!AB1037="x","M2","")</f>
        <v/>
      </c>
      <c r="BU1043" s="16" t="str">
        <f>IF('Vastgesteld 7-7-2022'!AC1037="x","Z1","")</f>
        <v/>
      </c>
      <c r="BV1043" s="16" t="str">
        <f>IF('Vastgesteld 7-7-2022'!AD1037="x","Z2","")</f>
        <v/>
      </c>
      <c r="BW1043" s="16" t="str">
        <f>IF(COUNTA('Vastgesteld 7-7-2022'!K1037:S1037)&lt;&gt;0,1,"")</f>
        <v/>
      </c>
      <c r="BX1043" s="16" t="str">
        <f t="shared" si="97"/>
        <v/>
      </c>
      <c r="BY1043" s="16" t="str">
        <f>IF('Vastgesteld 7-7-2022'!K1037="x","BB","")</f>
        <v/>
      </c>
      <c r="BZ1043" s="16" t="str">
        <f>IF('Vastgesteld 7-7-2022'!L1037="x","B","")</f>
        <v/>
      </c>
      <c r="CA1043" s="16" t="str">
        <f>IF('Vastgesteld 7-7-2022'!M1037="x","L1","")</f>
        <v/>
      </c>
      <c r="CB1043" s="16" t="str">
        <f>IF('Vastgesteld 7-7-2022'!N1037="x","L2","")</f>
        <v/>
      </c>
      <c r="CC1043" s="16" t="str">
        <f>IF('Vastgesteld 7-7-2022'!O1037="x","M1","")</f>
        <v/>
      </c>
      <c r="CD1043" s="16" t="str">
        <f>IF('Vastgesteld 7-7-2022'!P1037="x","M2","")</f>
        <v/>
      </c>
      <c r="CE1043" s="16" t="str">
        <f>IF('Vastgesteld 7-7-2022'!Q1037="x","Z1","")</f>
        <v/>
      </c>
      <c r="CF1043" s="16" t="str">
        <f>IF('Vastgesteld 7-7-2022'!R1037="x","Z2","")</f>
        <v/>
      </c>
      <c r="CG1043" s="16" t="str">
        <f>IF('Vastgesteld 7-7-2022'!S1037="x","ZZL","")</f>
        <v/>
      </c>
      <c r="CL1043" s="16" t="str">
        <f>IF(COUNTA('Vastgesteld 7-7-2022'!AV1037:BF1037)&lt;&gt;0,2,"")</f>
        <v/>
      </c>
      <c r="CM1043" s="16" t="str">
        <f t="shared" si="98"/>
        <v/>
      </c>
      <c r="CN1043" s="16" t="str">
        <f>IF('Vastgesteld 7-7-2022'!AV1037="x","AA","")</f>
        <v/>
      </c>
      <c r="CO1043" s="16" t="str">
        <f>IF('Vastgesteld 7-7-2022'!AW1037="x","A","")</f>
        <v/>
      </c>
      <c r="CP1043" s="16" t="str">
        <f>IF('Vastgesteld 7-7-2022'!AX1037="x","BB","")</f>
        <v/>
      </c>
      <c r="CQ1043" s="16" t="str">
        <f>IF('Vastgesteld 7-7-2022'!AY1037="x","B","")</f>
        <v/>
      </c>
      <c r="CR1043" s="16" t="str">
        <f>IF('Vastgesteld 7-7-2022'!AZ1037="x","L","")</f>
        <v/>
      </c>
      <c r="CS1043" s="16" t="str">
        <f>IF('Vastgesteld 7-7-2022'!BA1037="x","M","")</f>
        <v/>
      </c>
      <c r="CT1043" s="16" t="str">
        <f>IF('Vastgesteld 7-7-2022'!BB1037="x","Z","")</f>
        <v/>
      </c>
      <c r="CU1043" s="16" t="str">
        <f>IF('Vastgesteld 7-7-2022'!BF1037="x","ZZ","")</f>
        <v/>
      </c>
      <c r="CV1043" s="16" t="str">
        <f>IF(COUNTA('Vastgesteld 7-7-2022'!AJ1037:AQ1037)&lt;&gt;0,2,"")</f>
        <v/>
      </c>
      <c r="CW1043" s="16" t="str">
        <f t="shared" si="99"/>
        <v/>
      </c>
      <c r="CX1043" s="16" t="str">
        <f>IF('Vastgesteld 7-7-2022'!AJ1037="x","BB","")</f>
        <v/>
      </c>
      <c r="CY1043" s="16" t="str">
        <f>IF('Vastgesteld 7-7-2022'!AK1037="x","B","")</f>
        <v/>
      </c>
      <c r="CZ1043" s="16" t="str">
        <f>IF('Vastgesteld 7-7-2022'!AL1037="x","L","")</f>
        <v/>
      </c>
      <c r="DA1043" s="16" t="str">
        <f>IF('Vastgesteld 7-7-2022'!AM1037="x","M","")</f>
        <v/>
      </c>
      <c r="DB1043" s="16" t="str">
        <f>IF('Vastgesteld 7-7-2022'!AN1037="x","Z","")</f>
        <v/>
      </c>
      <c r="DC1043" s="16" t="str">
        <f>IF('Vastgesteld 7-7-2022'!AO1037="x","ZZ","")</f>
        <v/>
      </c>
      <c r="DD1043" s="16" t="str">
        <f>IF('Vastgesteld 7-7-2022'!AQ1037="x","1.40","")</f>
        <v/>
      </c>
      <c r="DE1043" s="16" t="str">
        <f>IF(COUNTA('Vastgesteld 7-7-2022'!BH1037:BJ1037)&lt;&gt;0,6,"")</f>
        <v/>
      </c>
      <c r="DF1043" s="16" t="str">
        <f t="shared" si="100"/>
        <v/>
      </c>
      <c r="DG1043" s="16" t="str">
        <f>IF('Vastgesteld 7-7-2022'!BH1037="x","L","")</f>
        <v/>
      </c>
      <c r="DH1043" s="16" t="str">
        <f>IF('Vastgesteld 7-7-2022'!BI1037="x","M","")</f>
        <v/>
      </c>
      <c r="DI1043" s="16" t="str">
        <f>IF('Vastgesteld 7-7-2022'!BJ1037="x","Z","")</f>
        <v/>
      </c>
      <c r="DJ1043" s="16" t="str">
        <f>IF('Vastgesteld 7-7-2022'!BK1037="x","Z","")</f>
        <v/>
      </c>
      <c r="DK1043" s="16" t="str">
        <f>IF(COUNTA('Vastgesteld 7-7-2022'!BM1037:BO1037)&lt;&gt;0,6,"")</f>
        <v/>
      </c>
      <c r="DL1043" s="16" t="str">
        <f t="shared" si="101"/>
        <v/>
      </c>
      <c r="DM1043" s="16" t="str">
        <f>IF('Vastgesteld 7-7-2022'!BM1037="x","L","")</f>
        <v/>
      </c>
      <c r="DN1043" s="16" t="str">
        <f>IF('Vastgesteld 7-7-2022'!BN1037="x","M","")</f>
        <v/>
      </c>
      <c r="DO1043" s="16" t="str">
        <f>IF('Vastgesteld 7-7-2022'!BO1037="x","Z","")</f>
        <v/>
      </c>
      <c r="DP1043" s="16" t="str">
        <f>IF('Vastgesteld 7-7-2022'!BP1037="x","Z","")</f>
        <v/>
      </c>
    </row>
    <row r="1044" spans="1:120" ht="14.4" x14ac:dyDescent="0.3">
      <c r="A1044" s="18">
        <f>'Vastgesteld 7-7-2022'!A1038</f>
        <v>0</v>
      </c>
      <c r="B1044" s="16" t="str">
        <f>IFERROR(VLOOKUP('Vastgesteld 7-7-2022'!#REF!,#REF!,2,FALSE),"")</f>
        <v/>
      </c>
      <c r="C1044" s="16">
        <f>'Vastgesteld 7-7-2022'!E1038</f>
        <v>0</v>
      </c>
      <c r="D1044" s="16" t="str">
        <f>IFERROR(VLOOKUP('Vastgesteld 7-7-2022'!#REF!,#REF!,2,FALSE),"")</f>
        <v/>
      </c>
      <c r="E1044" s="16" t="str">
        <f>IFERROR(VLOOKUP('Vastgesteld 7-7-2022'!#REF!,#REF!,5,FALSE),"")</f>
        <v/>
      </c>
      <c r="F1044" s="16" t="e">
        <f>IF('Vastgesteld 7-7-2022'!#REF!&lt;&gt;"",'Vastgesteld 7-7-2022'!#REF!,"")</f>
        <v>#REF!</v>
      </c>
      <c r="G1044" s="16" t="e">
        <f>IF('Vastgesteld 7-7-2022'!#REF!="Indoor",1,0)</f>
        <v>#REF!</v>
      </c>
      <c r="H1044" s="16" t="e">
        <f>'Vastgesteld 7-7-2022'!#REF!</f>
        <v>#REF!</v>
      </c>
      <c r="I1044" s="16" t="e">
        <f>IF('Vastgesteld 7-7-2022'!#REF!="Nee",0,IF('Vastgesteld 7-7-2022'!#REF!="Ja",1,""))</f>
        <v>#REF!</v>
      </c>
      <c r="J1044" s="16" t="e">
        <f>IF('Vastgesteld 7-7-2022'!#REF!&lt;&gt;"",'Vastgesteld 7-7-2022'!#REF!,"")</f>
        <v>#REF!</v>
      </c>
      <c r="BJ1044" s="16" t="str">
        <f>IF(COUNTA('Vastgesteld 7-7-2022'!T1038:AD1038)&lt;&gt;0,1,"")</f>
        <v/>
      </c>
      <c r="BK1044" s="16" t="str">
        <f t="shared" si="96"/>
        <v/>
      </c>
      <c r="BL1044" s="16" t="str">
        <f>IF('Vastgesteld 7-7-2022'!T1038="x","AA","")</f>
        <v/>
      </c>
      <c r="BM1044" s="16" t="str">
        <f>IF('Vastgesteld 7-7-2022'!U1038="x","A","")</f>
        <v/>
      </c>
      <c r="BN1044" s="16" t="str">
        <f>IF('Vastgesteld 7-7-2022'!V1038="x","B1","")</f>
        <v/>
      </c>
      <c r="BO1044" s="16" t="e">
        <f>IF('Vastgesteld 7-7-2022'!#REF!="x","BB","")</f>
        <v>#REF!</v>
      </c>
      <c r="BP1044" s="16" t="str">
        <f>IF('Vastgesteld 7-7-2022'!X1038="x","B","")</f>
        <v/>
      </c>
      <c r="BQ1044" s="16" t="str">
        <f>IF('Vastgesteld 7-7-2022'!Y1038="x","L1","")</f>
        <v/>
      </c>
      <c r="BR1044" s="16" t="str">
        <f>IF('Vastgesteld 7-7-2022'!Z1038="x","L2","")</f>
        <v/>
      </c>
      <c r="BS1044" s="16" t="str">
        <f>IF('Vastgesteld 7-7-2022'!AA1038="x","M1","")</f>
        <v/>
      </c>
      <c r="BT1044" s="16" t="str">
        <f>IF('Vastgesteld 7-7-2022'!AB1038="x","M2","")</f>
        <v/>
      </c>
      <c r="BU1044" s="16" t="str">
        <f>IF('Vastgesteld 7-7-2022'!AC1038="x","Z1","")</f>
        <v/>
      </c>
      <c r="BV1044" s="16" t="str">
        <f>IF('Vastgesteld 7-7-2022'!AD1038="x","Z2","")</f>
        <v/>
      </c>
      <c r="BW1044" s="16" t="str">
        <f>IF(COUNTA('Vastgesteld 7-7-2022'!K1038:S1038)&lt;&gt;0,1,"")</f>
        <v/>
      </c>
      <c r="BX1044" s="16" t="str">
        <f t="shared" si="97"/>
        <v/>
      </c>
      <c r="BY1044" s="16" t="str">
        <f>IF('Vastgesteld 7-7-2022'!K1038="x","BB","")</f>
        <v/>
      </c>
      <c r="BZ1044" s="16" t="str">
        <f>IF('Vastgesteld 7-7-2022'!L1038="x","B","")</f>
        <v/>
      </c>
      <c r="CA1044" s="16" t="str">
        <f>IF('Vastgesteld 7-7-2022'!M1038="x","L1","")</f>
        <v/>
      </c>
      <c r="CB1044" s="16" t="str">
        <f>IF('Vastgesteld 7-7-2022'!N1038="x","L2","")</f>
        <v/>
      </c>
      <c r="CC1044" s="16" t="str">
        <f>IF('Vastgesteld 7-7-2022'!O1038="x","M1","")</f>
        <v/>
      </c>
      <c r="CD1044" s="16" t="str">
        <f>IF('Vastgesteld 7-7-2022'!P1038="x","M2","")</f>
        <v/>
      </c>
      <c r="CE1044" s="16" t="str">
        <f>IF('Vastgesteld 7-7-2022'!Q1038="x","Z1","")</f>
        <v/>
      </c>
      <c r="CF1044" s="16" t="str">
        <f>IF('Vastgesteld 7-7-2022'!R1038="x","Z2","")</f>
        <v/>
      </c>
      <c r="CG1044" s="16" t="str">
        <f>IF('Vastgesteld 7-7-2022'!S1038="x","ZZL","")</f>
        <v/>
      </c>
      <c r="CL1044" s="16" t="str">
        <f>IF(COUNTA('Vastgesteld 7-7-2022'!AV1038:BF1038)&lt;&gt;0,2,"")</f>
        <v/>
      </c>
      <c r="CM1044" s="16" t="str">
        <f t="shared" si="98"/>
        <v/>
      </c>
      <c r="CN1044" s="16" t="str">
        <f>IF('Vastgesteld 7-7-2022'!AV1038="x","AA","")</f>
        <v/>
      </c>
      <c r="CO1044" s="16" t="str">
        <f>IF('Vastgesteld 7-7-2022'!AW1038="x","A","")</f>
        <v/>
      </c>
      <c r="CP1044" s="16" t="str">
        <f>IF('Vastgesteld 7-7-2022'!AX1038="x","BB","")</f>
        <v/>
      </c>
      <c r="CQ1044" s="16" t="str">
        <f>IF('Vastgesteld 7-7-2022'!AY1038="x","B","")</f>
        <v/>
      </c>
      <c r="CR1044" s="16" t="str">
        <f>IF('Vastgesteld 7-7-2022'!AZ1038="x","L","")</f>
        <v/>
      </c>
      <c r="CS1044" s="16" t="str">
        <f>IF('Vastgesteld 7-7-2022'!BA1038="x","M","")</f>
        <v/>
      </c>
      <c r="CT1044" s="16" t="str">
        <f>IF('Vastgesteld 7-7-2022'!BB1038="x","Z","")</f>
        <v/>
      </c>
      <c r="CU1044" s="16" t="str">
        <f>IF('Vastgesteld 7-7-2022'!BF1038="x","ZZ","")</f>
        <v/>
      </c>
      <c r="CV1044" s="16" t="str">
        <f>IF(COUNTA('Vastgesteld 7-7-2022'!AJ1038:AQ1038)&lt;&gt;0,2,"")</f>
        <v/>
      </c>
      <c r="CW1044" s="16" t="str">
        <f t="shared" si="99"/>
        <v/>
      </c>
      <c r="CX1044" s="16" t="str">
        <f>IF('Vastgesteld 7-7-2022'!AJ1038="x","BB","")</f>
        <v/>
      </c>
      <c r="CY1044" s="16" t="str">
        <f>IF('Vastgesteld 7-7-2022'!AK1038="x","B","")</f>
        <v/>
      </c>
      <c r="CZ1044" s="16" t="str">
        <f>IF('Vastgesteld 7-7-2022'!AL1038="x","L","")</f>
        <v/>
      </c>
      <c r="DA1044" s="16" t="str">
        <f>IF('Vastgesteld 7-7-2022'!AM1038="x","M","")</f>
        <v/>
      </c>
      <c r="DB1044" s="16" t="str">
        <f>IF('Vastgesteld 7-7-2022'!AN1038="x","Z","")</f>
        <v/>
      </c>
      <c r="DC1044" s="16" t="str">
        <f>IF('Vastgesteld 7-7-2022'!AO1038="x","ZZ","")</f>
        <v/>
      </c>
      <c r="DD1044" s="16" t="str">
        <f>IF('Vastgesteld 7-7-2022'!AQ1038="x","1.40","")</f>
        <v/>
      </c>
      <c r="DE1044" s="16" t="str">
        <f>IF(COUNTA('Vastgesteld 7-7-2022'!BH1038:BJ1038)&lt;&gt;0,6,"")</f>
        <v/>
      </c>
      <c r="DF1044" s="16" t="str">
        <f t="shared" si="100"/>
        <v/>
      </c>
      <c r="DG1044" s="16" t="str">
        <f>IF('Vastgesteld 7-7-2022'!BH1038="x","L","")</f>
        <v/>
      </c>
      <c r="DH1044" s="16" t="str">
        <f>IF('Vastgesteld 7-7-2022'!BI1038="x","M","")</f>
        <v/>
      </c>
      <c r="DI1044" s="16" t="str">
        <f>IF('Vastgesteld 7-7-2022'!BJ1038="x","Z","")</f>
        <v/>
      </c>
      <c r="DJ1044" s="16" t="str">
        <f>IF('Vastgesteld 7-7-2022'!BK1038="x","Z","")</f>
        <v/>
      </c>
      <c r="DK1044" s="16" t="str">
        <f>IF(COUNTA('Vastgesteld 7-7-2022'!BM1038:BO1038)&lt;&gt;0,6,"")</f>
        <v/>
      </c>
      <c r="DL1044" s="16" t="str">
        <f t="shared" si="101"/>
        <v/>
      </c>
      <c r="DM1044" s="16" t="str">
        <f>IF('Vastgesteld 7-7-2022'!BM1038="x","L","")</f>
        <v/>
      </c>
      <c r="DN1044" s="16" t="str">
        <f>IF('Vastgesteld 7-7-2022'!BN1038="x","M","")</f>
        <v/>
      </c>
      <c r="DO1044" s="16" t="str">
        <f>IF('Vastgesteld 7-7-2022'!BO1038="x","Z","")</f>
        <v/>
      </c>
      <c r="DP1044" s="16" t="str">
        <f>IF('Vastgesteld 7-7-2022'!BP1038="x","Z","")</f>
        <v/>
      </c>
    </row>
    <row r="1045" spans="1:120" ht="14.4" x14ac:dyDescent="0.3">
      <c r="A1045" s="18">
        <f>'Vastgesteld 7-7-2022'!A1039</f>
        <v>0</v>
      </c>
      <c r="B1045" s="16" t="str">
        <f>IFERROR(VLOOKUP('Vastgesteld 7-7-2022'!#REF!,#REF!,2,FALSE),"")</f>
        <v/>
      </c>
      <c r="C1045" s="16">
        <f>'Vastgesteld 7-7-2022'!E1039</f>
        <v>0</v>
      </c>
      <c r="D1045" s="16" t="str">
        <f>IFERROR(VLOOKUP('Vastgesteld 7-7-2022'!#REF!,#REF!,2,FALSE),"")</f>
        <v/>
      </c>
      <c r="E1045" s="16" t="str">
        <f>IFERROR(VLOOKUP('Vastgesteld 7-7-2022'!#REF!,#REF!,5,FALSE),"")</f>
        <v/>
      </c>
      <c r="F1045" s="16" t="e">
        <f>IF('Vastgesteld 7-7-2022'!#REF!&lt;&gt;"",'Vastgesteld 7-7-2022'!#REF!,"")</f>
        <v>#REF!</v>
      </c>
      <c r="G1045" s="16" t="e">
        <f>IF('Vastgesteld 7-7-2022'!#REF!="Indoor",1,0)</f>
        <v>#REF!</v>
      </c>
      <c r="H1045" s="16" t="e">
        <f>'Vastgesteld 7-7-2022'!#REF!</f>
        <v>#REF!</v>
      </c>
      <c r="I1045" s="16" t="e">
        <f>IF('Vastgesteld 7-7-2022'!#REF!="Nee",0,IF('Vastgesteld 7-7-2022'!#REF!="Ja",1,""))</f>
        <v>#REF!</v>
      </c>
      <c r="J1045" s="16" t="e">
        <f>IF('Vastgesteld 7-7-2022'!#REF!&lt;&gt;"",'Vastgesteld 7-7-2022'!#REF!,"")</f>
        <v>#REF!</v>
      </c>
      <c r="BJ1045" s="16" t="str">
        <f>IF(COUNTA('Vastgesteld 7-7-2022'!T1039:AD1039)&lt;&gt;0,1,"")</f>
        <v/>
      </c>
      <c r="BK1045" s="16" t="str">
        <f t="shared" si="96"/>
        <v/>
      </c>
      <c r="BL1045" s="16" t="str">
        <f>IF('Vastgesteld 7-7-2022'!T1039="x","AA","")</f>
        <v/>
      </c>
      <c r="BM1045" s="16" t="str">
        <f>IF('Vastgesteld 7-7-2022'!U1039="x","A","")</f>
        <v/>
      </c>
      <c r="BN1045" s="16" t="str">
        <f>IF('Vastgesteld 7-7-2022'!V1039="x","B1","")</f>
        <v/>
      </c>
      <c r="BO1045" s="16" t="e">
        <f>IF('Vastgesteld 7-7-2022'!#REF!="x","BB","")</f>
        <v>#REF!</v>
      </c>
      <c r="BP1045" s="16" t="str">
        <f>IF('Vastgesteld 7-7-2022'!X1039="x","B","")</f>
        <v/>
      </c>
      <c r="BQ1045" s="16" t="str">
        <f>IF('Vastgesteld 7-7-2022'!Y1039="x","L1","")</f>
        <v/>
      </c>
      <c r="BR1045" s="16" t="str">
        <f>IF('Vastgesteld 7-7-2022'!Z1039="x","L2","")</f>
        <v/>
      </c>
      <c r="BS1045" s="16" t="str">
        <f>IF('Vastgesteld 7-7-2022'!AA1039="x","M1","")</f>
        <v/>
      </c>
      <c r="BT1045" s="16" t="str">
        <f>IF('Vastgesteld 7-7-2022'!AB1039="x","M2","")</f>
        <v/>
      </c>
      <c r="BU1045" s="16" t="str">
        <f>IF('Vastgesteld 7-7-2022'!AC1039="x","Z1","")</f>
        <v/>
      </c>
      <c r="BV1045" s="16" t="str">
        <f>IF('Vastgesteld 7-7-2022'!AD1039="x","Z2","")</f>
        <v/>
      </c>
      <c r="BW1045" s="16" t="str">
        <f>IF(COUNTA('Vastgesteld 7-7-2022'!K1039:S1039)&lt;&gt;0,1,"")</f>
        <v/>
      </c>
      <c r="BX1045" s="16" t="str">
        <f t="shared" si="97"/>
        <v/>
      </c>
      <c r="BY1045" s="16" t="str">
        <f>IF('Vastgesteld 7-7-2022'!K1039="x","BB","")</f>
        <v/>
      </c>
      <c r="BZ1045" s="16" t="str">
        <f>IF('Vastgesteld 7-7-2022'!L1039="x","B","")</f>
        <v/>
      </c>
      <c r="CA1045" s="16" t="str">
        <f>IF('Vastgesteld 7-7-2022'!M1039="x","L1","")</f>
        <v/>
      </c>
      <c r="CB1045" s="16" t="str">
        <f>IF('Vastgesteld 7-7-2022'!N1039="x","L2","")</f>
        <v/>
      </c>
      <c r="CC1045" s="16" t="str">
        <f>IF('Vastgesteld 7-7-2022'!O1039="x","M1","")</f>
        <v/>
      </c>
      <c r="CD1045" s="16" t="str">
        <f>IF('Vastgesteld 7-7-2022'!P1039="x","M2","")</f>
        <v/>
      </c>
      <c r="CE1045" s="16" t="str">
        <f>IF('Vastgesteld 7-7-2022'!Q1039="x","Z1","")</f>
        <v/>
      </c>
      <c r="CF1045" s="16" t="str">
        <f>IF('Vastgesteld 7-7-2022'!R1039="x","Z2","")</f>
        <v/>
      </c>
      <c r="CG1045" s="16" t="str">
        <f>IF('Vastgesteld 7-7-2022'!S1039="x","ZZL","")</f>
        <v/>
      </c>
      <c r="CL1045" s="16" t="str">
        <f>IF(COUNTA('Vastgesteld 7-7-2022'!AV1039:BF1039)&lt;&gt;0,2,"")</f>
        <v/>
      </c>
      <c r="CM1045" s="16" t="str">
        <f t="shared" si="98"/>
        <v/>
      </c>
      <c r="CN1045" s="16" t="str">
        <f>IF('Vastgesteld 7-7-2022'!AV1039="x","AA","")</f>
        <v/>
      </c>
      <c r="CO1045" s="16" t="str">
        <f>IF('Vastgesteld 7-7-2022'!AW1039="x","A","")</f>
        <v/>
      </c>
      <c r="CP1045" s="16" t="str">
        <f>IF('Vastgesteld 7-7-2022'!AX1039="x","BB","")</f>
        <v/>
      </c>
      <c r="CQ1045" s="16" t="str">
        <f>IF('Vastgesteld 7-7-2022'!AY1039="x","B","")</f>
        <v/>
      </c>
      <c r="CR1045" s="16" t="str">
        <f>IF('Vastgesteld 7-7-2022'!AZ1039="x","L","")</f>
        <v/>
      </c>
      <c r="CS1045" s="16" t="str">
        <f>IF('Vastgesteld 7-7-2022'!BA1039="x","M","")</f>
        <v/>
      </c>
      <c r="CT1045" s="16" t="str">
        <f>IF('Vastgesteld 7-7-2022'!BB1039="x","Z","")</f>
        <v/>
      </c>
      <c r="CU1045" s="16" t="str">
        <f>IF('Vastgesteld 7-7-2022'!BF1039="x","ZZ","")</f>
        <v/>
      </c>
      <c r="CV1045" s="16" t="str">
        <f>IF(COUNTA('Vastgesteld 7-7-2022'!AJ1039:AQ1039)&lt;&gt;0,2,"")</f>
        <v/>
      </c>
      <c r="CW1045" s="16" t="str">
        <f t="shared" si="99"/>
        <v/>
      </c>
      <c r="CX1045" s="16" t="str">
        <f>IF('Vastgesteld 7-7-2022'!AJ1039="x","BB","")</f>
        <v/>
      </c>
      <c r="CY1045" s="16" t="str">
        <f>IF('Vastgesteld 7-7-2022'!AK1039="x","B","")</f>
        <v/>
      </c>
      <c r="CZ1045" s="16" t="str">
        <f>IF('Vastgesteld 7-7-2022'!AL1039="x","L","")</f>
        <v/>
      </c>
      <c r="DA1045" s="16" t="str">
        <f>IF('Vastgesteld 7-7-2022'!AM1039="x","M","")</f>
        <v/>
      </c>
      <c r="DB1045" s="16" t="str">
        <f>IF('Vastgesteld 7-7-2022'!AN1039="x","Z","")</f>
        <v/>
      </c>
      <c r="DC1045" s="16" t="str">
        <f>IF('Vastgesteld 7-7-2022'!AO1039="x","ZZ","")</f>
        <v/>
      </c>
      <c r="DD1045" s="16" t="str">
        <f>IF('Vastgesteld 7-7-2022'!AQ1039="x","1.40","")</f>
        <v/>
      </c>
      <c r="DE1045" s="16" t="str">
        <f>IF(COUNTA('Vastgesteld 7-7-2022'!BH1039:BJ1039)&lt;&gt;0,6,"")</f>
        <v/>
      </c>
      <c r="DF1045" s="16" t="str">
        <f t="shared" si="100"/>
        <v/>
      </c>
      <c r="DG1045" s="16" t="str">
        <f>IF('Vastgesteld 7-7-2022'!BH1039="x","L","")</f>
        <v/>
      </c>
      <c r="DH1045" s="16" t="str">
        <f>IF('Vastgesteld 7-7-2022'!BI1039="x","M","")</f>
        <v/>
      </c>
      <c r="DI1045" s="16" t="str">
        <f>IF('Vastgesteld 7-7-2022'!BJ1039="x","Z","")</f>
        <v/>
      </c>
      <c r="DJ1045" s="16" t="str">
        <f>IF('Vastgesteld 7-7-2022'!BK1039="x","Z","")</f>
        <v/>
      </c>
      <c r="DK1045" s="16" t="str">
        <f>IF(COUNTA('Vastgesteld 7-7-2022'!BM1039:BO1039)&lt;&gt;0,6,"")</f>
        <v/>
      </c>
      <c r="DL1045" s="16" t="str">
        <f t="shared" si="101"/>
        <v/>
      </c>
      <c r="DM1045" s="16" t="str">
        <f>IF('Vastgesteld 7-7-2022'!BM1039="x","L","")</f>
        <v/>
      </c>
      <c r="DN1045" s="16" t="str">
        <f>IF('Vastgesteld 7-7-2022'!BN1039="x","M","")</f>
        <v/>
      </c>
      <c r="DO1045" s="16" t="str">
        <f>IF('Vastgesteld 7-7-2022'!BO1039="x","Z","")</f>
        <v/>
      </c>
      <c r="DP1045" s="16" t="str">
        <f>IF('Vastgesteld 7-7-2022'!BP1039="x","Z","")</f>
        <v/>
      </c>
    </row>
    <row r="1046" spans="1:120" ht="14.4" x14ac:dyDescent="0.3">
      <c r="A1046" s="18">
        <f>'Vastgesteld 7-7-2022'!A1040</f>
        <v>0</v>
      </c>
      <c r="B1046" s="16" t="str">
        <f>IFERROR(VLOOKUP('Vastgesteld 7-7-2022'!#REF!,#REF!,2,FALSE),"")</f>
        <v/>
      </c>
      <c r="C1046" s="16">
        <f>'Vastgesteld 7-7-2022'!E1040</f>
        <v>0</v>
      </c>
      <c r="D1046" s="16" t="str">
        <f>IFERROR(VLOOKUP('Vastgesteld 7-7-2022'!#REF!,#REF!,2,FALSE),"")</f>
        <v/>
      </c>
      <c r="E1046" s="16" t="str">
        <f>IFERROR(VLOOKUP('Vastgesteld 7-7-2022'!#REF!,#REF!,5,FALSE),"")</f>
        <v/>
      </c>
      <c r="F1046" s="16" t="e">
        <f>IF('Vastgesteld 7-7-2022'!#REF!&lt;&gt;"",'Vastgesteld 7-7-2022'!#REF!,"")</f>
        <v>#REF!</v>
      </c>
      <c r="G1046" s="16" t="e">
        <f>IF('Vastgesteld 7-7-2022'!#REF!="Indoor",1,0)</f>
        <v>#REF!</v>
      </c>
      <c r="H1046" s="16" t="e">
        <f>'Vastgesteld 7-7-2022'!#REF!</f>
        <v>#REF!</v>
      </c>
      <c r="I1046" s="16" t="e">
        <f>IF('Vastgesteld 7-7-2022'!#REF!="Nee",0,IF('Vastgesteld 7-7-2022'!#REF!="Ja",1,""))</f>
        <v>#REF!</v>
      </c>
      <c r="J1046" s="16" t="e">
        <f>IF('Vastgesteld 7-7-2022'!#REF!&lt;&gt;"",'Vastgesteld 7-7-2022'!#REF!,"")</f>
        <v>#REF!</v>
      </c>
      <c r="BJ1046" s="16" t="str">
        <f>IF(COUNTA('Vastgesteld 7-7-2022'!T1040:AD1040)&lt;&gt;0,1,"")</f>
        <v/>
      </c>
      <c r="BK1046" s="16" t="str">
        <f t="shared" si="96"/>
        <v/>
      </c>
      <c r="BL1046" s="16" t="str">
        <f>IF('Vastgesteld 7-7-2022'!T1040="x","AA","")</f>
        <v/>
      </c>
      <c r="BM1046" s="16" t="str">
        <f>IF('Vastgesteld 7-7-2022'!U1040="x","A","")</f>
        <v/>
      </c>
      <c r="BN1046" s="16" t="str">
        <f>IF('Vastgesteld 7-7-2022'!V1040="x","B1","")</f>
        <v/>
      </c>
      <c r="BO1046" s="16" t="e">
        <f>IF('Vastgesteld 7-7-2022'!#REF!="x","BB","")</f>
        <v>#REF!</v>
      </c>
      <c r="BP1046" s="16" t="str">
        <f>IF('Vastgesteld 7-7-2022'!X1040="x","B","")</f>
        <v/>
      </c>
      <c r="BQ1046" s="16" t="str">
        <f>IF('Vastgesteld 7-7-2022'!Y1040="x","L1","")</f>
        <v/>
      </c>
      <c r="BR1046" s="16" t="str">
        <f>IF('Vastgesteld 7-7-2022'!Z1040="x","L2","")</f>
        <v/>
      </c>
      <c r="BS1046" s="16" t="str">
        <f>IF('Vastgesteld 7-7-2022'!AA1040="x","M1","")</f>
        <v/>
      </c>
      <c r="BT1046" s="16" t="str">
        <f>IF('Vastgesteld 7-7-2022'!AB1040="x","M2","")</f>
        <v/>
      </c>
      <c r="BU1046" s="16" t="str">
        <f>IF('Vastgesteld 7-7-2022'!AC1040="x","Z1","")</f>
        <v/>
      </c>
      <c r="BV1046" s="16" t="str">
        <f>IF('Vastgesteld 7-7-2022'!AD1040="x","Z2","")</f>
        <v/>
      </c>
      <c r="BW1046" s="16" t="str">
        <f>IF(COUNTA('Vastgesteld 7-7-2022'!K1040:S1040)&lt;&gt;0,1,"")</f>
        <v/>
      </c>
      <c r="BX1046" s="16" t="str">
        <f t="shared" si="97"/>
        <v/>
      </c>
      <c r="BY1046" s="16" t="str">
        <f>IF('Vastgesteld 7-7-2022'!K1040="x","BB","")</f>
        <v/>
      </c>
      <c r="BZ1046" s="16" t="str">
        <f>IF('Vastgesteld 7-7-2022'!L1040="x","B","")</f>
        <v/>
      </c>
      <c r="CA1046" s="16" t="str">
        <f>IF('Vastgesteld 7-7-2022'!M1040="x","L1","")</f>
        <v/>
      </c>
      <c r="CB1046" s="16" t="str">
        <f>IF('Vastgesteld 7-7-2022'!N1040="x","L2","")</f>
        <v/>
      </c>
      <c r="CC1046" s="16" t="str">
        <f>IF('Vastgesteld 7-7-2022'!O1040="x","M1","")</f>
        <v/>
      </c>
      <c r="CD1046" s="16" t="str">
        <f>IF('Vastgesteld 7-7-2022'!P1040="x","M2","")</f>
        <v/>
      </c>
      <c r="CE1046" s="16" t="str">
        <f>IF('Vastgesteld 7-7-2022'!Q1040="x","Z1","")</f>
        <v/>
      </c>
      <c r="CF1046" s="16" t="str">
        <f>IF('Vastgesteld 7-7-2022'!R1040="x","Z2","")</f>
        <v/>
      </c>
      <c r="CG1046" s="16" t="str">
        <f>IF('Vastgesteld 7-7-2022'!S1040="x","ZZL","")</f>
        <v/>
      </c>
      <c r="CL1046" s="16" t="str">
        <f>IF(COUNTA('Vastgesteld 7-7-2022'!AV1040:BF1040)&lt;&gt;0,2,"")</f>
        <v/>
      </c>
      <c r="CM1046" s="16" t="str">
        <f t="shared" si="98"/>
        <v/>
      </c>
      <c r="CN1046" s="16" t="str">
        <f>IF('Vastgesteld 7-7-2022'!AV1040="x","AA","")</f>
        <v/>
      </c>
      <c r="CO1046" s="16" t="str">
        <f>IF('Vastgesteld 7-7-2022'!AW1040="x","A","")</f>
        <v/>
      </c>
      <c r="CP1046" s="16" t="str">
        <f>IF('Vastgesteld 7-7-2022'!AX1040="x","BB","")</f>
        <v/>
      </c>
      <c r="CQ1046" s="16" t="str">
        <f>IF('Vastgesteld 7-7-2022'!AY1040="x","B","")</f>
        <v/>
      </c>
      <c r="CR1046" s="16" t="str">
        <f>IF('Vastgesteld 7-7-2022'!AZ1040="x","L","")</f>
        <v/>
      </c>
      <c r="CS1046" s="16" t="str">
        <f>IF('Vastgesteld 7-7-2022'!BA1040="x","M","")</f>
        <v/>
      </c>
      <c r="CT1046" s="16" t="str">
        <f>IF('Vastgesteld 7-7-2022'!BB1040="x","Z","")</f>
        <v/>
      </c>
      <c r="CU1046" s="16" t="str">
        <f>IF('Vastgesteld 7-7-2022'!BF1040="x","ZZ","")</f>
        <v/>
      </c>
      <c r="CV1046" s="16" t="str">
        <f>IF(COUNTA('Vastgesteld 7-7-2022'!AJ1040:AQ1040)&lt;&gt;0,2,"")</f>
        <v/>
      </c>
      <c r="CW1046" s="16" t="str">
        <f t="shared" si="99"/>
        <v/>
      </c>
      <c r="CX1046" s="16" t="str">
        <f>IF('Vastgesteld 7-7-2022'!AJ1040="x","BB","")</f>
        <v/>
      </c>
      <c r="CY1046" s="16" t="str">
        <f>IF('Vastgesteld 7-7-2022'!AK1040="x","B","")</f>
        <v/>
      </c>
      <c r="CZ1046" s="16" t="str">
        <f>IF('Vastgesteld 7-7-2022'!AL1040="x","L","")</f>
        <v/>
      </c>
      <c r="DA1046" s="16" t="str">
        <f>IF('Vastgesteld 7-7-2022'!AM1040="x","M","")</f>
        <v/>
      </c>
      <c r="DB1046" s="16" t="str">
        <f>IF('Vastgesteld 7-7-2022'!AN1040="x","Z","")</f>
        <v/>
      </c>
      <c r="DC1046" s="16" t="str">
        <f>IF('Vastgesteld 7-7-2022'!AO1040="x","ZZ","")</f>
        <v/>
      </c>
      <c r="DD1046" s="16" t="str">
        <f>IF('Vastgesteld 7-7-2022'!AQ1040="x","1.40","")</f>
        <v/>
      </c>
      <c r="DE1046" s="16" t="str">
        <f>IF(COUNTA('Vastgesteld 7-7-2022'!BH1040:BJ1040)&lt;&gt;0,6,"")</f>
        <v/>
      </c>
      <c r="DF1046" s="16" t="str">
        <f t="shared" si="100"/>
        <v/>
      </c>
      <c r="DG1046" s="16" t="str">
        <f>IF('Vastgesteld 7-7-2022'!BH1040="x","L","")</f>
        <v/>
      </c>
      <c r="DH1046" s="16" t="str">
        <f>IF('Vastgesteld 7-7-2022'!BI1040="x","M","")</f>
        <v/>
      </c>
      <c r="DI1046" s="16" t="str">
        <f>IF('Vastgesteld 7-7-2022'!BJ1040="x","Z","")</f>
        <v/>
      </c>
      <c r="DJ1046" s="16" t="str">
        <f>IF('Vastgesteld 7-7-2022'!BK1040="x","Z","")</f>
        <v/>
      </c>
      <c r="DK1046" s="16" t="str">
        <f>IF(COUNTA('Vastgesteld 7-7-2022'!BM1040:BO1040)&lt;&gt;0,6,"")</f>
        <v/>
      </c>
      <c r="DL1046" s="16" t="str">
        <f t="shared" si="101"/>
        <v/>
      </c>
      <c r="DM1046" s="16" t="str">
        <f>IF('Vastgesteld 7-7-2022'!BM1040="x","L","")</f>
        <v/>
      </c>
      <c r="DN1046" s="16" t="str">
        <f>IF('Vastgesteld 7-7-2022'!BN1040="x","M","")</f>
        <v/>
      </c>
      <c r="DO1046" s="16" t="str">
        <f>IF('Vastgesteld 7-7-2022'!BO1040="x","Z","")</f>
        <v/>
      </c>
      <c r="DP1046" s="16" t="str">
        <f>IF('Vastgesteld 7-7-2022'!BP1040="x","Z","")</f>
        <v/>
      </c>
    </row>
    <row r="1047" spans="1:120" ht="14.4" x14ac:dyDescent="0.3">
      <c r="A1047" s="18">
        <f>'Vastgesteld 7-7-2022'!A1041</f>
        <v>0</v>
      </c>
      <c r="B1047" s="16" t="str">
        <f>IFERROR(VLOOKUP('Vastgesteld 7-7-2022'!#REF!,#REF!,2,FALSE),"")</f>
        <v/>
      </c>
      <c r="C1047" s="16">
        <f>'Vastgesteld 7-7-2022'!E1041</f>
        <v>0</v>
      </c>
      <c r="D1047" s="16" t="str">
        <f>IFERROR(VLOOKUP('Vastgesteld 7-7-2022'!#REF!,#REF!,2,FALSE),"")</f>
        <v/>
      </c>
      <c r="E1047" s="16" t="str">
        <f>IFERROR(VLOOKUP('Vastgesteld 7-7-2022'!#REF!,#REF!,5,FALSE),"")</f>
        <v/>
      </c>
      <c r="F1047" s="16" t="e">
        <f>IF('Vastgesteld 7-7-2022'!#REF!&lt;&gt;"",'Vastgesteld 7-7-2022'!#REF!,"")</f>
        <v>#REF!</v>
      </c>
      <c r="G1047" s="16" t="e">
        <f>IF('Vastgesteld 7-7-2022'!#REF!="Indoor",1,0)</f>
        <v>#REF!</v>
      </c>
      <c r="H1047" s="16" t="e">
        <f>'Vastgesteld 7-7-2022'!#REF!</f>
        <v>#REF!</v>
      </c>
      <c r="I1047" s="16" t="e">
        <f>IF('Vastgesteld 7-7-2022'!#REF!="Nee",0,IF('Vastgesteld 7-7-2022'!#REF!="Ja",1,""))</f>
        <v>#REF!</v>
      </c>
      <c r="J1047" s="16" t="e">
        <f>IF('Vastgesteld 7-7-2022'!#REF!&lt;&gt;"",'Vastgesteld 7-7-2022'!#REF!,"")</f>
        <v>#REF!</v>
      </c>
      <c r="BJ1047" s="16" t="str">
        <f>IF(COUNTA('Vastgesteld 7-7-2022'!T1041:AD1041)&lt;&gt;0,1,"")</f>
        <v/>
      </c>
      <c r="BK1047" s="16" t="str">
        <f t="shared" si="96"/>
        <v/>
      </c>
      <c r="BL1047" s="16" t="str">
        <f>IF('Vastgesteld 7-7-2022'!T1041="x","AA","")</f>
        <v/>
      </c>
      <c r="BM1047" s="16" t="str">
        <f>IF('Vastgesteld 7-7-2022'!U1041="x","A","")</f>
        <v/>
      </c>
      <c r="BN1047" s="16" t="str">
        <f>IF('Vastgesteld 7-7-2022'!V1041="x","B1","")</f>
        <v/>
      </c>
      <c r="BO1047" s="16" t="e">
        <f>IF('Vastgesteld 7-7-2022'!#REF!="x","BB","")</f>
        <v>#REF!</v>
      </c>
      <c r="BP1047" s="16" t="str">
        <f>IF('Vastgesteld 7-7-2022'!X1041="x","B","")</f>
        <v/>
      </c>
      <c r="BQ1047" s="16" t="str">
        <f>IF('Vastgesteld 7-7-2022'!Y1041="x","L1","")</f>
        <v/>
      </c>
      <c r="BR1047" s="16" t="str">
        <f>IF('Vastgesteld 7-7-2022'!Z1041="x","L2","")</f>
        <v/>
      </c>
      <c r="BS1047" s="16" t="str">
        <f>IF('Vastgesteld 7-7-2022'!AA1041="x","M1","")</f>
        <v/>
      </c>
      <c r="BT1047" s="16" t="str">
        <f>IF('Vastgesteld 7-7-2022'!AB1041="x","M2","")</f>
        <v/>
      </c>
      <c r="BU1047" s="16" t="str">
        <f>IF('Vastgesteld 7-7-2022'!AC1041="x","Z1","")</f>
        <v/>
      </c>
      <c r="BV1047" s="16" t="str">
        <f>IF('Vastgesteld 7-7-2022'!AD1041="x","Z2","")</f>
        <v/>
      </c>
      <c r="BW1047" s="16" t="str">
        <f>IF(COUNTA('Vastgesteld 7-7-2022'!K1041:S1041)&lt;&gt;0,1,"")</f>
        <v/>
      </c>
      <c r="BX1047" s="16" t="str">
        <f t="shared" si="97"/>
        <v/>
      </c>
      <c r="BY1047" s="16" t="str">
        <f>IF('Vastgesteld 7-7-2022'!K1041="x","BB","")</f>
        <v/>
      </c>
      <c r="BZ1047" s="16" t="str">
        <f>IF('Vastgesteld 7-7-2022'!L1041="x","B","")</f>
        <v/>
      </c>
      <c r="CA1047" s="16" t="str">
        <f>IF('Vastgesteld 7-7-2022'!M1041="x","L1","")</f>
        <v/>
      </c>
      <c r="CB1047" s="16" t="str">
        <f>IF('Vastgesteld 7-7-2022'!N1041="x","L2","")</f>
        <v/>
      </c>
      <c r="CC1047" s="16" t="str">
        <f>IF('Vastgesteld 7-7-2022'!O1041="x","M1","")</f>
        <v/>
      </c>
      <c r="CD1047" s="16" t="str">
        <f>IF('Vastgesteld 7-7-2022'!P1041="x","M2","")</f>
        <v/>
      </c>
      <c r="CE1047" s="16" t="str">
        <f>IF('Vastgesteld 7-7-2022'!Q1041="x","Z1","")</f>
        <v/>
      </c>
      <c r="CF1047" s="16" t="str">
        <f>IF('Vastgesteld 7-7-2022'!R1041="x","Z2","")</f>
        <v/>
      </c>
      <c r="CG1047" s="16" t="str">
        <f>IF('Vastgesteld 7-7-2022'!S1041="x","ZZL","")</f>
        <v/>
      </c>
      <c r="CL1047" s="16" t="str">
        <f>IF(COUNTA('Vastgesteld 7-7-2022'!AV1041:BF1041)&lt;&gt;0,2,"")</f>
        <v/>
      </c>
      <c r="CM1047" s="16" t="str">
        <f t="shared" si="98"/>
        <v/>
      </c>
      <c r="CN1047" s="16" t="str">
        <f>IF('Vastgesteld 7-7-2022'!AV1041="x","AA","")</f>
        <v/>
      </c>
      <c r="CO1047" s="16" t="str">
        <f>IF('Vastgesteld 7-7-2022'!AW1041="x","A","")</f>
        <v/>
      </c>
      <c r="CP1047" s="16" t="str">
        <f>IF('Vastgesteld 7-7-2022'!AX1041="x","BB","")</f>
        <v/>
      </c>
      <c r="CQ1047" s="16" t="str">
        <f>IF('Vastgesteld 7-7-2022'!AY1041="x","B","")</f>
        <v/>
      </c>
      <c r="CR1047" s="16" t="str">
        <f>IF('Vastgesteld 7-7-2022'!AZ1041="x","L","")</f>
        <v/>
      </c>
      <c r="CS1047" s="16" t="str">
        <f>IF('Vastgesteld 7-7-2022'!BA1041="x","M","")</f>
        <v/>
      </c>
      <c r="CT1047" s="16" t="str">
        <f>IF('Vastgesteld 7-7-2022'!BB1041="x","Z","")</f>
        <v/>
      </c>
      <c r="CU1047" s="16" t="str">
        <f>IF('Vastgesteld 7-7-2022'!BF1041="x","ZZ","")</f>
        <v/>
      </c>
      <c r="CV1047" s="16" t="str">
        <f>IF(COUNTA('Vastgesteld 7-7-2022'!AJ1041:AQ1041)&lt;&gt;0,2,"")</f>
        <v/>
      </c>
      <c r="CW1047" s="16" t="str">
        <f t="shared" si="99"/>
        <v/>
      </c>
      <c r="CX1047" s="16" t="str">
        <f>IF('Vastgesteld 7-7-2022'!AJ1041="x","BB","")</f>
        <v/>
      </c>
      <c r="CY1047" s="16" t="str">
        <f>IF('Vastgesteld 7-7-2022'!AK1041="x","B","")</f>
        <v/>
      </c>
      <c r="CZ1047" s="16" t="str">
        <f>IF('Vastgesteld 7-7-2022'!AL1041="x","L","")</f>
        <v/>
      </c>
      <c r="DA1047" s="16" t="str">
        <f>IF('Vastgesteld 7-7-2022'!AM1041="x","M","")</f>
        <v/>
      </c>
      <c r="DB1047" s="16" t="str">
        <f>IF('Vastgesteld 7-7-2022'!AN1041="x","Z","")</f>
        <v/>
      </c>
      <c r="DC1047" s="16" t="str">
        <f>IF('Vastgesteld 7-7-2022'!AO1041="x","ZZ","")</f>
        <v/>
      </c>
      <c r="DD1047" s="16" t="str">
        <f>IF('Vastgesteld 7-7-2022'!AQ1041="x","1.40","")</f>
        <v/>
      </c>
      <c r="DE1047" s="16" t="str">
        <f>IF(COUNTA('Vastgesteld 7-7-2022'!BH1041:BJ1041)&lt;&gt;0,6,"")</f>
        <v/>
      </c>
      <c r="DF1047" s="16" t="str">
        <f t="shared" si="100"/>
        <v/>
      </c>
      <c r="DG1047" s="16" t="str">
        <f>IF('Vastgesteld 7-7-2022'!BH1041="x","L","")</f>
        <v/>
      </c>
      <c r="DH1047" s="16" t="str">
        <f>IF('Vastgesteld 7-7-2022'!BI1041="x","M","")</f>
        <v/>
      </c>
      <c r="DI1047" s="16" t="str">
        <f>IF('Vastgesteld 7-7-2022'!BJ1041="x","Z","")</f>
        <v/>
      </c>
      <c r="DJ1047" s="16" t="str">
        <f>IF('Vastgesteld 7-7-2022'!BK1041="x","Z","")</f>
        <v/>
      </c>
      <c r="DK1047" s="16" t="str">
        <f>IF(COUNTA('Vastgesteld 7-7-2022'!BM1041:BO1041)&lt;&gt;0,6,"")</f>
        <v/>
      </c>
      <c r="DL1047" s="16" t="str">
        <f t="shared" si="101"/>
        <v/>
      </c>
      <c r="DM1047" s="16" t="str">
        <f>IF('Vastgesteld 7-7-2022'!BM1041="x","L","")</f>
        <v/>
      </c>
      <c r="DN1047" s="16" t="str">
        <f>IF('Vastgesteld 7-7-2022'!BN1041="x","M","")</f>
        <v/>
      </c>
      <c r="DO1047" s="16" t="str">
        <f>IF('Vastgesteld 7-7-2022'!BO1041="x","Z","")</f>
        <v/>
      </c>
      <c r="DP1047" s="16" t="str">
        <f>IF('Vastgesteld 7-7-2022'!BP1041="x","Z","")</f>
        <v/>
      </c>
    </row>
    <row r="1048" spans="1:120" ht="14.4" x14ac:dyDescent="0.3">
      <c r="A1048" s="18">
        <f>'Vastgesteld 7-7-2022'!A1042</f>
        <v>0</v>
      </c>
      <c r="B1048" s="16" t="str">
        <f>IFERROR(VLOOKUP('Vastgesteld 7-7-2022'!#REF!,#REF!,2,FALSE),"")</f>
        <v/>
      </c>
      <c r="C1048" s="16">
        <f>'Vastgesteld 7-7-2022'!E1042</f>
        <v>0</v>
      </c>
      <c r="D1048" s="16" t="str">
        <f>IFERROR(VLOOKUP('Vastgesteld 7-7-2022'!#REF!,#REF!,2,FALSE),"")</f>
        <v/>
      </c>
      <c r="E1048" s="16" t="str">
        <f>IFERROR(VLOOKUP('Vastgesteld 7-7-2022'!#REF!,#REF!,5,FALSE),"")</f>
        <v/>
      </c>
      <c r="F1048" s="16" t="e">
        <f>IF('Vastgesteld 7-7-2022'!#REF!&lt;&gt;"",'Vastgesteld 7-7-2022'!#REF!,"")</f>
        <v>#REF!</v>
      </c>
      <c r="G1048" s="16" t="e">
        <f>IF('Vastgesteld 7-7-2022'!#REF!="Indoor",1,0)</f>
        <v>#REF!</v>
      </c>
      <c r="H1048" s="16" t="e">
        <f>'Vastgesteld 7-7-2022'!#REF!</f>
        <v>#REF!</v>
      </c>
      <c r="I1048" s="16" t="e">
        <f>IF('Vastgesteld 7-7-2022'!#REF!="Nee",0,IF('Vastgesteld 7-7-2022'!#REF!="Ja",1,""))</f>
        <v>#REF!</v>
      </c>
      <c r="J1048" s="16" t="e">
        <f>IF('Vastgesteld 7-7-2022'!#REF!&lt;&gt;"",'Vastgesteld 7-7-2022'!#REF!,"")</f>
        <v>#REF!</v>
      </c>
      <c r="BJ1048" s="16" t="str">
        <f>IF(COUNTA('Vastgesteld 7-7-2022'!T1042:AD1042)&lt;&gt;0,1,"")</f>
        <v/>
      </c>
      <c r="BK1048" s="16" t="str">
        <f t="shared" si="96"/>
        <v/>
      </c>
      <c r="BL1048" s="16" t="str">
        <f>IF('Vastgesteld 7-7-2022'!T1042="x","AA","")</f>
        <v/>
      </c>
      <c r="BM1048" s="16" t="str">
        <f>IF('Vastgesteld 7-7-2022'!U1042="x","A","")</f>
        <v/>
      </c>
      <c r="BN1048" s="16" t="str">
        <f>IF('Vastgesteld 7-7-2022'!V1042="x","B1","")</f>
        <v/>
      </c>
      <c r="BO1048" s="16" t="e">
        <f>IF('Vastgesteld 7-7-2022'!#REF!="x","BB","")</f>
        <v>#REF!</v>
      </c>
      <c r="BP1048" s="16" t="str">
        <f>IF('Vastgesteld 7-7-2022'!X1042="x","B","")</f>
        <v/>
      </c>
      <c r="BQ1048" s="16" t="str">
        <f>IF('Vastgesteld 7-7-2022'!Y1042="x","L1","")</f>
        <v/>
      </c>
      <c r="BR1048" s="16" t="str">
        <f>IF('Vastgesteld 7-7-2022'!Z1042="x","L2","")</f>
        <v/>
      </c>
      <c r="BS1048" s="16" t="str">
        <f>IF('Vastgesteld 7-7-2022'!AA1042="x","M1","")</f>
        <v/>
      </c>
      <c r="BT1048" s="16" t="str">
        <f>IF('Vastgesteld 7-7-2022'!AB1042="x","M2","")</f>
        <v/>
      </c>
      <c r="BU1048" s="16" t="str">
        <f>IF('Vastgesteld 7-7-2022'!AC1042="x","Z1","")</f>
        <v/>
      </c>
      <c r="BV1048" s="16" t="str">
        <f>IF('Vastgesteld 7-7-2022'!AD1042="x","Z2","")</f>
        <v/>
      </c>
      <c r="BW1048" s="16" t="str">
        <f>IF(COUNTA('Vastgesteld 7-7-2022'!K1042:S1042)&lt;&gt;0,1,"")</f>
        <v/>
      </c>
      <c r="BX1048" s="16" t="str">
        <f t="shared" si="97"/>
        <v/>
      </c>
      <c r="BY1048" s="16" t="str">
        <f>IF('Vastgesteld 7-7-2022'!K1042="x","BB","")</f>
        <v/>
      </c>
      <c r="BZ1048" s="16" t="str">
        <f>IF('Vastgesteld 7-7-2022'!L1042="x","B","")</f>
        <v/>
      </c>
      <c r="CA1048" s="16" t="str">
        <f>IF('Vastgesteld 7-7-2022'!M1042="x","L1","")</f>
        <v/>
      </c>
      <c r="CB1048" s="16" t="str">
        <f>IF('Vastgesteld 7-7-2022'!N1042="x","L2","")</f>
        <v/>
      </c>
      <c r="CC1048" s="16" t="str">
        <f>IF('Vastgesteld 7-7-2022'!O1042="x","M1","")</f>
        <v/>
      </c>
      <c r="CD1048" s="16" t="str">
        <f>IF('Vastgesteld 7-7-2022'!P1042="x","M2","")</f>
        <v/>
      </c>
      <c r="CE1048" s="16" t="str">
        <f>IF('Vastgesteld 7-7-2022'!Q1042="x","Z1","")</f>
        <v/>
      </c>
      <c r="CF1048" s="16" t="str">
        <f>IF('Vastgesteld 7-7-2022'!R1042="x","Z2","")</f>
        <v/>
      </c>
      <c r="CG1048" s="16" t="str">
        <f>IF('Vastgesteld 7-7-2022'!S1042="x","ZZL","")</f>
        <v/>
      </c>
      <c r="CL1048" s="16" t="str">
        <f>IF(COUNTA('Vastgesteld 7-7-2022'!AV1042:BF1042)&lt;&gt;0,2,"")</f>
        <v/>
      </c>
      <c r="CM1048" s="16" t="str">
        <f t="shared" si="98"/>
        <v/>
      </c>
      <c r="CN1048" s="16" t="str">
        <f>IF('Vastgesteld 7-7-2022'!AV1042="x","AA","")</f>
        <v/>
      </c>
      <c r="CO1048" s="16" t="str">
        <f>IF('Vastgesteld 7-7-2022'!AW1042="x","A","")</f>
        <v/>
      </c>
      <c r="CP1048" s="16" t="str">
        <f>IF('Vastgesteld 7-7-2022'!AX1042="x","BB","")</f>
        <v/>
      </c>
      <c r="CQ1048" s="16" t="str">
        <f>IF('Vastgesteld 7-7-2022'!AY1042="x","B","")</f>
        <v/>
      </c>
      <c r="CR1048" s="16" t="str">
        <f>IF('Vastgesteld 7-7-2022'!AZ1042="x","L","")</f>
        <v/>
      </c>
      <c r="CS1048" s="16" t="str">
        <f>IF('Vastgesteld 7-7-2022'!BA1042="x","M","")</f>
        <v/>
      </c>
      <c r="CT1048" s="16" t="str">
        <f>IF('Vastgesteld 7-7-2022'!BB1042="x","Z","")</f>
        <v/>
      </c>
      <c r="CU1048" s="16" t="str">
        <f>IF('Vastgesteld 7-7-2022'!BF1042="x","ZZ","")</f>
        <v/>
      </c>
      <c r="CV1048" s="16" t="str">
        <f>IF(COUNTA('Vastgesteld 7-7-2022'!AJ1042:AQ1042)&lt;&gt;0,2,"")</f>
        <v/>
      </c>
      <c r="CW1048" s="16" t="str">
        <f t="shared" si="99"/>
        <v/>
      </c>
      <c r="CX1048" s="16" t="str">
        <f>IF('Vastgesteld 7-7-2022'!AJ1042="x","BB","")</f>
        <v/>
      </c>
      <c r="CY1048" s="16" t="str">
        <f>IF('Vastgesteld 7-7-2022'!AK1042="x","B","")</f>
        <v/>
      </c>
      <c r="CZ1048" s="16" t="str">
        <f>IF('Vastgesteld 7-7-2022'!AL1042="x","L","")</f>
        <v/>
      </c>
      <c r="DA1048" s="16" t="str">
        <f>IF('Vastgesteld 7-7-2022'!AM1042="x","M","")</f>
        <v/>
      </c>
      <c r="DB1048" s="16" t="str">
        <f>IF('Vastgesteld 7-7-2022'!AN1042="x","Z","")</f>
        <v/>
      </c>
      <c r="DC1048" s="16" t="str">
        <f>IF('Vastgesteld 7-7-2022'!AO1042="x","ZZ","")</f>
        <v/>
      </c>
      <c r="DD1048" s="16" t="str">
        <f>IF('Vastgesteld 7-7-2022'!AQ1042="x","1.40","")</f>
        <v/>
      </c>
      <c r="DE1048" s="16" t="str">
        <f>IF(COUNTA('Vastgesteld 7-7-2022'!BH1042:BJ1042)&lt;&gt;0,6,"")</f>
        <v/>
      </c>
      <c r="DF1048" s="16" t="str">
        <f t="shared" si="100"/>
        <v/>
      </c>
      <c r="DG1048" s="16" t="str">
        <f>IF('Vastgesteld 7-7-2022'!BH1042="x","L","")</f>
        <v/>
      </c>
      <c r="DH1048" s="16" t="str">
        <f>IF('Vastgesteld 7-7-2022'!BI1042="x","M","")</f>
        <v/>
      </c>
      <c r="DI1048" s="16" t="str">
        <f>IF('Vastgesteld 7-7-2022'!BJ1042="x","Z","")</f>
        <v/>
      </c>
      <c r="DJ1048" s="16" t="str">
        <f>IF('Vastgesteld 7-7-2022'!BK1042="x","Z","")</f>
        <v/>
      </c>
      <c r="DK1048" s="16" t="str">
        <f>IF(COUNTA('Vastgesteld 7-7-2022'!BM1042:BO1042)&lt;&gt;0,6,"")</f>
        <v/>
      </c>
      <c r="DL1048" s="16" t="str">
        <f t="shared" si="101"/>
        <v/>
      </c>
      <c r="DM1048" s="16" t="str">
        <f>IF('Vastgesteld 7-7-2022'!BM1042="x","L","")</f>
        <v/>
      </c>
      <c r="DN1048" s="16" t="str">
        <f>IF('Vastgesteld 7-7-2022'!BN1042="x","M","")</f>
        <v/>
      </c>
      <c r="DO1048" s="16" t="str">
        <f>IF('Vastgesteld 7-7-2022'!BO1042="x","Z","")</f>
        <v/>
      </c>
      <c r="DP1048" s="16" t="str">
        <f>IF('Vastgesteld 7-7-2022'!BP1042="x","Z","")</f>
        <v/>
      </c>
    </row>
    <row r="1049" spans="1:120" ht="14.4" x14ac:dyDescent="0.3">
      <c r="A1049" s="18">
        <f>'Vastgesteld 7-7-2022'!A1043</f>
        <v>0</v>
      </c>
      <c r="B1049" s="16" t="str">
        <f>IFERROR(VLOOKUP('Vastgesteld 7-7-2022'!#REF!,#REF!,2,FALSE),"")</f>
        <v/>
      </c>
      <c r="C1049" s="16">
        <f>'Vastgesteld 7-7-2022'!E1043</f>
        <v>0</v>
      </c>
      <c r="D1049" s="16" t="str">
        <f>IFERROR(VLOOKUP('Vastgesteld 7-7-2022'!#REF!,#REF!,2,FALSE),"")</f>
        <v/>
      </c>
      <c r="E1049" s="16" t="str">
        <f>IFERROR(VLOOKUP('Vastgesteld 7-7-2022'!#REF!,#REF!,5,FALSE),"")</f>
        <v/>
      </c>
      <c r="F1049" s="16" t="e">
        <f>IF('Vastgesteld 7-7-2022'!#REF!&lt;&gt;"",'Vastgesteld 7-7-2022'!#REF!,"")</f>
        <v>#REF!</v>
      </c>
      <c r="G1049" s="16" t="e">
        <f>IF('Vastgesteld 7-7-2022'!#REF!="Indoor",1,0)</f>
        <v>#REF!</v>
      </c>
      <c r="H1049" s="16" t="e">
        <f>'Vastgesteld 7-7-2022'!#REF!</f>
        <v>#REF!</v>
      </c>
      <c r="I1049" s="16" t="e">
        <f>IF('Vastgesteld 7-7-2022'!#REF!="Nee",0,IF('Vastgesteld 7-7-2022'!#REF!="Ja",1,""))</f>
        <v>#REF!</v>
      </c>
      <c r="J1049" s="16" t="e">
        <f>IF('Vastgesteld 7-7-2022'!#REF!&lt;&gt;"",'Vastgesteld 7-7-2022'!#REF!,"")</f>
        <v>#REF!</v>
      </c>
      <c r="BJ1049" s="16" t="str">
        <f>IF(COUNTA('Vastgesteld 7-7-2022'!T1043:AD1043)&lt;&gt;0,1,"")</f>
        <v/>
      </c>
      <c r="BK1049" s="16" t="str">
        <f t="shared" si="96"/>
        <v/>
      </c>
      <c r="BL1049" s="16" t="str">
        <f>IF('Vastgesteld 7-7-2022'!T1043="x","AA","")</f>
        <v/>
      </c>
      <c r="BM1049" s="16" t="str">
        <f>IF('Vastgesteld 7-7-2022'!U1043="x","A","")</f>
        <v/>
      </c>
      <c r="BN1049" s="16" t="str">
        <f>IF('Vastgesteld 7-7-2022'!V1043="x","B1","")</f>
        <v/>
      </c>
      <c r="BO1049" s="16" t="e">
        <f>IF('Vastgesteld 7-7-2022'!#REF!="x","BB","")</f>
        <v>#REF!</v>
      </c>
      <c r="BP1049" s="16" t="str">
        <f>IF('Vastgesteld 7-7-2022'!X1043="x","B","")</f>
        <v/>
      </c>
      <c r="BQ1049" s="16" t="str">
        <f>IF('Vastgesteld 7-7-2022'!Y1043="x","L1","")</f>
        <v/>
      </c>
      <c r="BR1049" s="16" t="str">
        <f>IF('Vastgesteld 7-7-2022'!Z1043="x","L2","")</f>
        <v/>
      </c>
      <c r="BS1049" s="16" t="str">
        <f>IF('Vastgesteld 7-7-2022'!AA1043="x","M1","")</f>
        <v/>
      </c>
      <c r="BT1049" s="16" t="str">
        <f>IF('Vastgesteld 7-7-2022'!AB1043="x","M2","")</f>
        <v/>
      </c>
      <c r="BU1049" s="16" t="str">
        <f>IF('Vastgesteld 7-7-2022'!AC1043="x","Z1","")</f>
        <v/>
      </c>
      <c r="BV1049" s="16" t="str">
        <f>IF('Vastgesteld 7-7-2022'!AD1043="x","Z2","")</f>
        <v/>
      </c>
      <c r="BW1049" s="16" t="str">
        <f>IF(COUNTA('Vastgesteld 7-7-2022'!K1043:S1043)&lt;&gt;0,1,"")</f>
        <v/>
      </c>
      <c r="BX1049" s="16" t="str">
        <f t="shared" si="97"/>
        <v/>
      </c>
      <c r="BY1049" s="16" t="str">
        <f>IF('Vastgesteld 7-7-2022'!K1043="x","BB","")</f>
        <v/>
      </c>
      <c r="BZ1049" s="16" t="str">
        <f>IF('Vastgesteld 7-7-2022'!L1043="x","B","")</f>
        <v/>
      </c>
      <c r="CA1049" s="16" t="str">
        <f>IF('Vastgesteld 7-7-2022'!M1043="x","L1","")</f>
        <v/>
      </c>
      <c r="CB1049" s="16" t="str">
        <f>IF('Vastgesteld 7-7-2022'!N1043="x","L2","")</f>
        <v/>
      </c>
      <c r="CC1049" s="16" t="str">
        <f>IF('Vastgesteld 7-7-2022'!O1043="x","M1","")</f>
        <v/>
      </c>
      <c r="CD1049" s="16" t="str">
        <f>IF('Vastgesteld 7-7-2022'!P1043="x","M2","")</f>
        <v/>
      </c>
      <c r="CE1049" s="16" t="str">
        <f>IF('Vastgesteld 7-7-2022'!Q1043="x","Z1","")</f>
        <v/>
      </c>
      <c r="CF1049" s="16" t="str">
        <f>IF('Vastgesteld 7-7-2022'!R1043="x","Z2","")</f>
        <v/>
      </c>
      <c r="CG1049" s="16" t="str">
        <f>IF('Vastgesteld 7-7-2022'!S1043="x","ZZL","")</f>
        <v/>
      </c>
      <c r="CL1049" s="16" t="str">
        <f>IF(COUNTA('Vastgesteld 7-7-2022'!AV1043:BF1043)&lt;&gt;0,2,"")</f>
        <v/>
      </c>
      <c r="CM1049" s="16" t="str">
        <f t="shared" si="98"/>
        <v/>
      </c>
      <c r="CN1049" s="16" t="str">
        <f>IF('Vastgesteld 7-7-2022'!AV1043="x","AA","")</f>
        <v/>
      </c>
      <c r="CO1049" s="16" t="str">
        <f>IF('Vastgesteld 7-7-2022'!AW1043="x","A","")</f>
        <v/>
      </c>
      <c r="CP1049" s="16" t="str">
        <f>IF('Vastgesteld 7-7-2022'!AX1043="x","BB","")</f>
        <v/>
      </c>
      <c r="CQ1049" s="16" t="str">
        <f>IF('Vastgesteld 7-7-2022'!AY1043="x","B","")</f>
        <v/>
      </c>
      <c r="CR1049" s="16" t="str">
        <f>IF('Vastgesteld 7-7-2022'!AZ1043="x","L","")</f>
        <v/>
      </c>
      <c r="CS1049" s="16" t="str">
        <f>IF('Vastgesteld 7-7-2022'!BA1043="x","M","")</f>
        <v/>
      </c>
      <c r="CT1049" s="16" t="str">
        <f>IF('Vastgesteld 7-7-2022'!BB1043="x","Z","")</f>
        <v/>
      </c>
      <c r="CU1049" s="16" t="str">
        <f>IF('Vastgesteld 7-7-2022'!BF1043="x","ZZ","")</f>
        <v/>
      </c>
      <c r="CV1049" s="16" t="str">
        <f>IF(COUNTA('Vastgesteld 7-7-2022'!AJ1043:AQ1043)&lt;&gt;0,2,"")</f>
        <v/>
      </c>
      <c r="CW1049" s="16" t="str">
        <f t="shared" si="99"/>
        <v/>
      </c>
      <c r="CX1049" s="16" t="str">
        <f>IF('Vastgesteld 7-7-2022'!AJ1043="x","BB","")</f>
        <v/>
      </c>
      <c r="CY1049" s="16" t="str">
        <f>IF('Vastgesteld 7-7-2022'!AK1043="x","B","")</f>
        <v/>
      </c>
      <c r="CZ1049" s="16" t="str">
        <f>IF('Vastgesteld 7-7-2022'!AL1043="x","L","")</f>
        <v/>
      </c>
      <c r="DA1049" s="16" t="str">
        <f>IF('Vastgesteld 7-7-2022'!AM1043="x","M","")</f>
        <v/>
      </c>
      <c r="DB1049" s="16" t="str">
        <f>IF('Vastgesteld 7-7-2022'!AN1043="x","Z","")</f>
        <v/>
      </c>
      <c r="DC1049" s="16" t="str">
        <f>IF('Vastgesteld 7-7-2022'!AO1043="x","ZZ","")</f>
        <v/>
      </c>
      <c r="DD1049" s="16" t="str">
        <f>IF('Vastgesteld 7-7-2022'!AQ1043="x","1.40","")</f>
        <v/>
      </c>
      <c r="DE1049" s="16" t="str">
        <f>IF(COUNTA('Vastgesteld 7-7-2022'!BH1043:BJ1043)&lt;&gt;0,6,"")</f>
        <v/>
      </c>
      <c r="DF1049" s="16" t="str">
        <f t="shared" si="100"/>
        <v/>
      </c>
      <c r="DG1049" s="16" t="str">
        <f>IF('Vastgesteld 7-7-2022'!BH1043="x","L","")</f>
        <v/>
      </c>
      <c r="DH1049" s="16" t="str">
        <f>IF('Vastgesteld 7-7-2022'!BI1043="x","M","")</f>
        <v/>
      </c>
      <c r="DI1049" s="16" t="str">
        <f>IF('Vastgesteld 7-7-2022'!BJ1043="x","Z","")</f>
        <v/>
      </c>
      <c r="DJ1049" s="16" t="str">
        <f>IF('Vastgesteld 7-7-2022'!BK1043="x","Z","")</f>
        <v/>
      </c>
      <c r="DK1049" s="16" t="str">
        <f>IF(COUNTA('Vastgesteld 7-7-2022'!BM1043:BO1043)&lt;&gt;0,6,"")</f>
        <v/>
      </c>
      <c r="DL1049" s="16" t="str">
        <f t="shared" si="101"/>
        <v/>
      </c>
      <c r="DM1049" s="16" t="str">
        <f>IF('Vastgesteld 7-7-2022'!BM1043="x","L","")</f>
        <v/>
      </c>
      <c r="DN1049" s="16" t="str">
        <f>IF('Vastgesteld 7-7-2022'!BN1043="x","M","")</f>
        <v/>
      </c>
      <c r="DO1049" s="16" t="str">
        <f>IF('Vastgesteld 7-7-2022'!BO1043="x","Z","")</f>
        <v/>
      </c>
      <c r="DP1049" s="16" t="str">
        <f>IF('Vastgesteld 7-7-2022'!BP1043="x","Z","")</f>
        <v/>
      </c>
    </row>
    <row r="1050" spans="1:120" ht="14.4" x14ac:dyDescent="0.3">
      <c r="A1050" s="18">
        <f>'Vastgesteld 7-7-2022'!A1044</f>
        <v>0</v>
      </c>
      <c r="B1050" s="16" t="str">
        <f>IFERROR(VLOOKUP('Vastgesteld 7-7-2022'!#REF!,#REF!,2,FALSE),"")</f>
        <v/>
      </c>
      <c r="C1050" s="16">
        <f>'Vastgesteld 7-7-2022'!E1044</f>
        <v>0</v>
      </c>
      <c r="D1050" s="16" t="str">
        <f>IFERROR(VLOOKUP('Vastgesteld 7-7-2022'!#REF!,#REF!,2,FALSE),"")</f>
        <v/>
      </c>
      <c r="E1050" s="16" t="str">
        <f>IFERROR(VLOOKUP('Vastgesteld 7-7-2022'!#REF!,#REF!,5,FALSE),"")</f>
        <v/>
      </c>
      <c r="F1050" s="16" t="e">
        <f>IF('Vastgesteld 7-7-2022'!#REF!&lt;&gt;"",'Vastgesteld 7-7-2022'!#REF!,"")</f>
        <v>#REF!</v>
      </c>
      <c r="G1050" s="16" t="e">
        <f>IF('Vastgesteld 7-7-2022'!#REF!="Indoor",1,0)</f>
        <v>#REF!</v>
      </c>
      <c r="H1050" s="16" t="e">
        <f>'Vastgesteld 7-7-2022'!#REF!</f>
        <v>#REF!</v>
      </c>
      <c r="I1050" s="16" t="e">
        <f>IF('Vastgesteld 7-7-2022'!#REF!="Nee",0,IF('Vastgesteld 7-7-2022'!#REF!="Ja",1,""))</f>
        <v>#REF!</v>
      </c>
      <c r="J1050" s="16" t="e">
        <f>IF('Vastgesteld 7-7-2022'!#REF!&lt;&gt;"",'Vastgesteld 7-7-2022'!#REF!,"")</f>
        <v>#REF!</v>
      </c>
      <c r="BJ1050" s="16" t="str">
        <f>IF(COUNTA('Vastgesteld 7-7-2022'!T1044:AD1044)&lt;&gt;0,1,"")</f>
        <v/>
      </c>
      <c r="BK1050" s="16" t="str">
        <f t="shared" si="96"/>
        <v/>
      </c>
      <c r="BL1050" s="16" t="str">
        <f>IF('Vastgesteld 7-7-2022'!T1044="x","AA","")</f>
        <v/>
      </c>
      <c r="BM1050" s="16" t="str">
        <f>IF('Vastgesteld 7-7-2022'!U1044="x","A","")</f>
        <v/>
      </c>
      <c r="BN1050" s="16" t="str">
        <f>IF('Vastgesteld 7-7-2022'!V1044="x","B1","")</f>
        <v/>
      </c>
      <c r="BO1050" s="16" t="e">
        <f>IF('Vastgesteld 7-7-2022'!#REF!="x","BB","")</f>
        <v>#REF!</v>
      </c>
      <c r="BP1050" s="16" t="str">
        <f>IF('Vastgesteld 7-7-2022'!X1044="x","B","")</f>
        <v/>
      </c>
      <c r="BQ1050" s="16" t="str">
        <f>IF('Vastgesteld 7-7-2022'!Y1044="x","L1","")</f>
        <v/>
      </c>
      <c r="BR1050" s="16" t="str">
        <f>IF('Vastgesteld 7-7-2022'!Z1044="x","L2","")</f>
        <v/>
      </c>
      <c r="BS1050" s="16" t="str">
        <f>IF('Vastgesteld 7-7-2022'!AA1044="x","M1","")</f>
        <v/>
      </c>
      <c r="BT1050" s="16" t="str">
        <f>IF('Vastgesteld 7-7-2022'!AB1044="x","M2","")</f>
        <v/>
      </c>
      <c r="BU1050" s="16" t="str">
        <f>IF('Vastgesteld 7-7-2022'!AC1044="x","Z1","")</f>
        <v/>
      </c>
      <c r="BV1050" s="16" t="str">
        <f>IF('Vastgesteld 7-7-2022'!AD1044="x","Z2","")</f>
        <v/>
      </c>
      <c r="BW1050" s="16" t="str">
        <f>IF(COUNTA('Vastgesteld 7-7-2022'!K1044:S1044)&lt;&gt;0,1,"")</f>
        <v/>
      </c>
      <c r="BX1050" s="16" t="str">
        <f t="shared" si="97"/>
        <v/>
      </c>
      <c r="BY1050" s="16" t="str">
        <f>IF('Vastgesteld 7-7-2022'!K1044="x","BB","")</f>
        <v/>
      </c>
      <c r="BZ1050" s="16" t="str">
        <f>IF('Vastgesteld 7-7-2022'!L1044="x","B","")</f>
        <v/>
      </c>
      <c r="CA1050" s="16" t="str">
        <f>IF('Vastgesteld 7-7-2022'!M1044="x","L1","")</f>
        <v/>
      </c>
      <c r="CB1050" s="16" t="str">
        <f>IF('Vastgesteld 7-7-2022'!N1044="x","L2","")</f>
        <v/>
      </c>
      <c r="CC1050" s="16" t="str">
        <f>IF('Vastgesteld 7-7-2022'!O1044="x","M1","")</f>
        <v/>
      </c>
      <c r="CD1050" s="16" t="str">
        <f>IF('Vastgesteld 7-7-2022'!P1044="x","M2","")</f>
        <v/>
      </c>
      <c r="CE1050" s="16" t="str">
        <f>IF('Vastgesteld 7-7-2022'!Q1044="x","Z1","")</f>
        <v/>
      </c>
      <c r="CF1050" s="16" t="str">
        <f>IF('Vastgesteld 7-7-2022'!R1044="x","Z2","")</f>
        <v/>
      </c>
      <c r="CG1050" s="16" t="str">
        <f>IF('Vastgesteld 7-7-2022'!S1044="x","ZZL","")</f>
        <v/>
      </c>
      <c r="CL1050" s="16" t="str">
        <f>IF(COUNTA('Vastgesteld 7-7-2022'!AV1044:BF1044)&lt;&gt;0,2,"")</f>
        <v/>
      </c>
      <c r="CM1050" s="16" t="str">
        <f t="shared" si="98"/>
        <v/>
      </c>
      <c r="CN1050" s="16" t="str">
        <f>IF('Vastgesteld 7-7-2022'!AV1044="x","AA","")</f>
        <v/>
      </c>
      <c r="CO1050" s="16" t="str">
        <f>IF('Vastgesteld 7-7-2022'!AW1044="x","A","")</f>
        <v/>
      </c>
      <c r="CP1050" s="16" t="str">
        <f>IF('Vastgesteld 7-7-2022'!AX1044="x","BB","")</f>
        <v/>
      </c>
      <c r="CQ1050" s="16" t="str">
        <f>IF('Vastgesteld 7-7-2022'!AY1044="x","B","")</f>
        <v/>
      </c>
      <c r="CR1050" s="16" t="str">
        <f>IF('Vastgesteld 7-7-2022'!AZ1044="x","L","")</f>
        <v/>
      </c>
      <c r="CS1050" s="16" t="str">
        <f>IF('Vastgesteld 7-7-2022'!BA1044="x","M","")</f>
        <v/>
      </c>
      <c r="CT1050" s="16" t="str">
        <f>IF('Vastgesteld 7-7-2022'!BB1044="x","Z","")</f>
        <v/>
      </c>
      <c r="CU1050" s="16" t="str">
        <f>IF('Vastgesteld 7-7-2022'!BF1044="x","ZZ","")</f>
        <v/>
      </c>
      <c r="CV1050" s="16" t="str">
        <f>IF(COUNTA('Vastgesteld 7-7-2022'!AJ1044:AQ1044)&lt;&gt;0,2,"")</f>
        <v/>
      </c>
      <c r="CW1050" s="16" t="str">
        <f t="shared" si="99"/>
        <v/>
      </c>
      <c r="CX1050" s="16" t="str">
        <f>IF('Vastgesteld 7-7-2022'!AJ1044="x","BB","")</f>
        <v/>
      </c>
      <c r="CY1050" s="16" t="str">
        <f>IF('Vastgesteld 7-7-2022'!AK1044="x","B","")</f>
        <v/>
      </c>
      <c r="CZ1050" s="16" t="str">
        <f>IF('Vastgesteld 7-7-2022'!AL1044="x","L","")</f>
        <v/>
      </c>
      <c r="DA1050" s="16" t="str">
        <f>IF('Vastgesteld 7-7-2022'!AM1044="x","M","")</f>
        <v/>
      </c>
      <c r="DB1050" s="16" t="str">
        <f>IF('Vastgesteld 7-7-2022'!AN1044="x","Z","")</f>
        <v/>
      </c>
      <c r="DC1050" s="16" t="str">
        <f>IF('Vastgesteld 7-7-2022'!AO1044="x","ZZ","")</f>
        <v/>
      </c>
      <c r="DD1050" s="16" t="str">
        <f>IF('Vastgesteld 7-7-2022'!AQ1044="x","1.40","")</f>
        <v/>
      </c>
      <c r="DE1050" s="16" t="str">
        <f>IF(COUNTA('Vastgesteld 7-7-2022'!BH1044:BJ1044)&lt;&gt;0,6,"")</f>
        <v/>
      </c>
      <c r="DF1050" s="16" t="str">
        <f t="shared" si="100"/>
        <v/>
      </c>
      <c r="DG1050" s="16" t="str">
        <f>IF('Vastgesteld 7-7-2022'!BH1044="x","L","")</f>
        <v/>
      </c>
      <c r="DH1050" s="16" t="str">
        <f>IF('Vastgesteld 7-7-2022'!BI1044="x","M","")</f>
        <v/>
      </c>
      <c r="DI1050" s="16" t="str">
        <f>IF('Vastgesteld 7-7-2022'!BJ1044="x","Z","")</f>
        <v/>
      </c>
      <c r="DJ1050" s="16" t="str">
        <f>IF('Vastgesteld 7-7-2022'!BK1044="x","Z","")</f>
        <v/>
      </c>
      <c r="DK1050" s="16" t="str">
        <f>IF(COUNTA('Vastgesteld 7-7-2022'!BM1044:BO1044)&lt;&gt;0,6,"")</f>
        <v/>
      </c>
      <c r="DL1050" s="16" t="str">
        <f t="shared" si="101"/>
        <v/>
      </c>
      <c r="DM1050" s="16" t="str">
        <f>IF('Vastgesteld 7-7-2022'!BM1044="x","L","")</f>
        <v/>
      </c>
      <c r="DN1050" s="16" t="str">
        <f>IF('Vastgesteld 7-7-2022'!BN1044="x","M","")</f>
        <v/>
      </c>
      <c r="DO1050" s="16" t="str">
        <f>IF('Vastgesteld 7-7-2022'!BO1044="x","Z","")</f>
        <v/>
      </c>
      <c r="DP1050" s="16" t="str">
        <f>IF('Vastgesteld 7-7-2022'!BP1044="x","Z","")</f>
        <v/>
      </c>
    </row>
    <row r="1051" spans="1:120" ht="14.4" x14ac:dyDescent="0.3">
      <c r="A1051" s="18">
        <f>'Vastgesteld 7-7-2022'!A1045</f>
        <v>0</v>
      </c>
      <c r="B1051" s="16" t="str">
        <f>IFERROR(VLOOKUP('Vastgesteld 7-7-2022'!#REF!,#REF!,2,FALSE),"")</f>
        <v/>
      </c>
      <c r="C1051" s="16">
        <f>'Vastgesteld 7-7-2022'!E1045</f>
        <v>0</v>
      </c>
      <c r="D1051" s="16" t="str">
        <f>IFERROR(VLOOKUP('Vastgesteld 7-7-2022'!#REF!,#REF!,2,FALSE),"")</f>
        <v/>
      </c>
      <c r="E1051" s="16" t="str">
        <f>IFERROR(VLOOKUP('Vastgesteld 7-7-2022'!#REF!,#REF!,5,FALSE),"")</f>
        <v/>
      </c>
      <c r="F1051" s="16" t="e">
        <f>IF('Vastgesteld 7-7-2022'!#REF!&lt;&gt;"",'Vastgesteld 7-7-2022'!#REF!,"")</f>
        <v>#REF!</v>
      </c>
      <c r="G1051" s="16" t="e">
        <f>IF('Vastgesteld 7-7-2022'!#REF!="Indoor",1,0)</f>
        <v>#REF!</v>
      </c>
      <c r="H1051" s="16" t="e">
        <f>'Vastgesteld 7-7-2022'!#REF!</f>
        <v>#REF!</v>
      </c>
      <c r="I1051" s="16" t="e">
        <f>IF('Vastgesteld 7-7-2022'!#REF!="Nee",0,IF('Vastgesteld 7-7-2022'!#REF!="Ja",1,""))</f>
        <v>#REF!</v>
      </c>
      <c r="J1051" s="16" t="e">
        <f>IF('Vastgesteld 7-7-2022'!#REF!&lt;&gt;"",'Vastgesteld 7-7-2022'!#REF!,"")</f>
        <v>#REF!</v>
      </c>
      <c r="BJ1051" s="16" t="str">
        <f>IF(COUNTA('Vastgesteld 7-7-2022'!T1045:AD1045)&lt;&gt;0,1,"")</f>
        <v/>
      </c>
      <c r="BK1051" s="16" t="str">
        <f t="shared" si="96"/>
        <v/>
      </c>
      <c r="BL1051" s="16" t="str">
        <f>IF('Vastgesteld 7-7-2022'!T1045="x","AA","")</f>
        <v/>
      </c>
      <c r="BM1051" s="16" t="str">
        <f>IF('Vastgesteld 7-7-2022'!U1045="x","A","")</f>
        <v/>
      </c>
      <c r="BN1051" s="16" t="str">
        <f>IF('Vastgesteld 7-7-2022'!V1045="x","B1","")</f>
        <v/>
      </c>
      <c r="BO1051" s="16" t="e">
        <f>IF('Vastgesteld 7-7-2022'!#REF!="x","BB","")</f>
        <v>#REF!</v>
      </c>
      <c r="BP1051" s="16" t="str">
        <f>IF('Vastgesteld 7-7-2022'!X1045="x","B","")</f>
        <v/>
      </c>
      <c r="BQ1051" s="16" t="str">
        <f>IF('Vastgesteld 7-7-2022'!Y1045="x","L1","")</f>
        <v/>
      </c>
      <c r="BR1051" s="16" t="str">
        <f>IF('Vastgesteld 7-7-2022'!Z1045="x","L2","")</f>
        <v/>
      </c>
      <c r="BS1051" s="16" t="str">
        <f>IF('Vastgesteld 7-7-2022'!AA1045="x","M1","")</f>
        <v/>
      </c>
      <c r="BT1051" s="16" t="str">
        <f>IF('Vastgesteld 7-7-2022'!AB1045="x","M2","")</f>
        <v/>
      </c>
      <c r="BU1051" s="16" t="str">
        <f>IF('Vastgesteld 7-7-2022'!AC1045="x","Z1","")</f>
        <v/>
      </c>
      <c r="BV1051" s="16" t="str">
        <f>IF('Vastgesteld 7-7-2022'!AD1045="x","Z2","")</f>
        <v/>
      </c>
      <c r="BW1051" s="16" t="str">
        <f>IF(COUNTA('Vastgesteld 7-7-2022'!K1045:S1045)&lt;&gt;0,1,"")</f>
        <v/>
      </c>
      <c r="BX1051" s="16" t="str">
        <f t="shared" si="97"/>
        <v/>
      </c>
      <c r="BY1051" s="16" t="str">
        <f>IF('Vastgesteld 7-7-2022'!K1045="x","BB","")</f>
        <v/>
      </c>
      <c r="BZ1051" s="16" t="str">
        <f>IF('Vastgesteld 7-7-2022'!L1045="x","B","")</f>
        <v/>
      </c>
      <c r="CA1051" s="16" t="str">
        <f>IF('Vastgesteld 7-7-2022'!M1045="x","L1","")</f>
        <v/>
      </c>
      <c r="CB1051" s="16" t="str">
        <f>IF('Vastgesteld 7-7-2022'!N1045="x","L2","")</f>
        <v/>
      </c>
      <c r="CC1051" s="16" t="str">
        <f>IF('Vastgesteld 7-7-2022'!O1045="x","M1","")</f>
        <v/>
      </c>
      <c r="CD1051" s="16" t="str">
        <f>IF('Vastgesteld 7-7-2022'!P1045="x","M2","")</f>
        <v/>
      </c>
      <c r="CE1051" s="16" t="str">
        <f>IF('Vastgesteld 7-7-2022'!Q1045="x","Z1","")</f>
        <v/>
      </c>
      <c r="CF1051" s="16" t="str">
        <f>IF('Vastgesteld 7-7-2022'!R1045="x","Z2","")</f>
        <v/>
      </c>
      <c r="CG1051" s="16" t="str">
        <f>IF('Vastgesteld 7-7-2022'!S1045="x","ZZL","")</f>
        <v/>
      </c>
      <c r="CL1051" s="16" t="str">
        <f>IF(COUNTA('Vastgesteld 7-7-2022'!AV1045:BF1045)&lt;&gt;0,2,"")</f>
        <v/>
      </c>
      <c r="CM1051" s="16" t="str">
        <f t="shared" si="98"/>
        <v/>
      </c>
      <c r="CN1051" s="16" t="str">
        <f>IF('Vastgesteld 7-7-2022'!AV1045="x","AA","")</f>
        <v/>
      </c>
      <c r="CO1051" s="16" t="str">
        <f>IF('Vastgesteld 7-7-2022'!AW1045="x","A","")</f>
        <v/>
      </c>
      <c r="CP1051" s="16" t="str">
        <f>IF('Vastgesteld 7-7-2022'!AX1045="x","BB","")</f>
        <v/>
      </c>
      <c r="CQ1051" s="16" t="str">
        <f>IF('Vastgesteld 7-7-2022'!AY1045="x","B","")</f>
        <v/>
      </c>
      <c r="CR1051" s="16" t="str">
        <f>IF('Vastgesteld 7-7-2022'!AZ1045="x","L","")</f>
        <v/>
      </c>
      <c r="CS1051" s="16" t="str">
        <f>IF('Vastgesteld 7-7-2022'!BA1045="x","M","")</f>
        <v/>
      </c>
      <c r="CT1051" s="16" t="str">
        <f>IF('Vastgesteld 7-7-2022'!BB1045="x","Z","")</f>
        <v/>
      </c>
      <c r="CU1051" s="16" t="str">
        <f>IF('Vastgesteld 7-7-2022'!BF1045="x","ZZ","")</f>
        <v/>
      </c>
      <c r="CV1051" s="16" t="str">
        <f>IF(COUNTA('Vastgesteld 7-7-2022'!AJ1045:AQ1045)&lt;&gt;0,2,"")</f>
        <v/>
      </c>
      <c r="CW1051" s="16" t="str">
        <f t="shared" si="99"/>
        <v/>
      </c>
      <c r="CX1051" s="16" t="str">
        <f>IF('Vastgesteld 7-7-2022'!AJ1045="x","BB","")</f>
        <v/>
      </c>
      <c r="CY1051" s="16" t="str">
        <f>IF('Vastgesteld 7-7-2022'!AK1045="x","B","")</f>
        <v/>
      </c>
      <c r="CZ1051" s="16" t="str">
        <f>IF('Vastgesteld 7-7-2022'!AL1045="x","L","")</f>
        <v/>
      </c>
      <c r="DA1051" s="16" t="str">
        <f>IF('Vastgesteld 7-7-2022'!AM1045="x","M","")</f>
        <v/>
      </c>
      <c r="DB1051" s="16" t="str">
        <f>IF('Vastgesteld 7-7-2022'!AN1045="x","Z","")</f>
        <v/>
      </c>
      <c r="DC1051" s="16" t="str">
        <f>IF('Vastgesteld 7-7-2022'!AO1045="x","ZZ","")</f>
        <v/>
      </c>
      <c r="DD1051" s="16" t="str">
        <f>IF('Vastgesteld 7-7-2022'!AQ1045="x","1.40","")</f>
        <v/>
      </c>
      <c r="DE1051" s="16" t="str">
        <f>IF(COUNTA('Vastgesteld 7-7-2022'!BH1045:BJ1045)&lt;&gt;0,6,"")</f>
        <v/>
      </c>
      <c r="DF1051" s="16" t="str">
        <f t="shared" si="100"/>
        <v/>
      </c>
      <c r="DG1051" s="16" t="str">
        <f>IF('Vastgesteld 7-7-2022'!BH1045="x","L","")</f>
        <v/>
      </c>
      <c r="DH1051" s="16" t="str">
        <f>IF('Vastgesteld 7-7-2022'!BI1045="x","M","")</f>
        <v/>
      </c>
      <c r="DI1051" s="16" t="str">
        <f>IF('Vastgesteld 7-7-2022'!BJ1045="x","Z","")</f>
        <v/>
      </c>
      <c r="DJ1051" s="16" t="str">
        <f>IF('Vastgesteld 7-7-2022'!BK1045="x","Z","")</f>
        <v/>
      </c>
      <c r="DK1051" s="16" t="str">
        <f>IF(COUNTA('Vastgesteld 7-7-2022'!BM1045:BO1045)&lt;&gt;0,6,"")</f>
        <v/>
      </c>
      <c r="DL1051" s="16" t="str">
        <f t="shared" si="101"/>
        <v/>
      </c>
      <c r="DM1051" s="16" t="str">
        <f>IF('Vastgesteld 7-7-2022'!BM1045="x","L","")</f>
        <v/>
      </c>
      <c r="DN1051" s="16" t="str">
        <f>IF('Vastgesteld 7-7-2022'!BN1045="x","M","")</f>
        <v/>
      </c>
      <c r="DO1051" s="16" t="str">
        <f>IF('Vastgesteld 7-7-2022'!BO1045="x","Z","")</f>
        <v/>
      </c>
      <c r="DP1051" s="16" t="str">
        <f>IF('Vastgesteld 7-7-2022'!BP1045="x","Z","")</f>
        <v/>
      </c>
    </row>
    <row r="1052" spans="1:120" ht="14.4" x14ac:dyDescent="0.3">
      <c r="A1052" s="18">
        <f>'Vastgesteld 7-7-2022'!A1046</f>
        <v>0</v>
      </c>
      <c r="B1052" s="16" t="str">
        <f>IFERROR(VLOOKUP('Vastgesteld 7-7-2022'!#REF!,#REF!,2,FALSE),"")</f>
        <v/>
      </c>
      <c r="C1052" s="16">
        <f>'Vastgesteld 7-7-2022'!E1046</f>
        <v>0</v>
      </c>
      <c r="D1052" s="16" t="str">
        <f>IFERROR(VLOOKUP('Vastgesteld 7-7-2022'!#REF!,#REF!,2,FALSE),"")</f>
        <v/>
      </c>
      <c r="E1052" s="16" t="str">
        <f>IFERROR(VLOOKUP('Vastgesteld 7-7-2022'!#REF!,#REF!,5,FALSE),"")</f>
        <v/>
      </c>
      <c r="F1052" s="16" t="e">
        <f>IF('Vastgesteld 7-7-2022'!#REF!&lt;&gt;"",'Vastgesteld 7-7-2022'!#REF!,"")</f>
        <v>#REF!</v>
      </c>
      <c r="G1052" s="16" t="e">
        <f>IF('Vastgesteld 7-7-2022'!#REF!="Indoor",1,0)</f>
        <v>#REF!</v>
      </c>
      <c r="H1052" s="16" t="e">
        <f>'Vastgesteld 7-7-2022'!#REF!</f>
        <v>#REF!</v>
      </c>
      <c r="I1052" s="16" t="e">
        <f>IF('Vastgesteld 7-7-2022'!#REF!="Nee",0,IF('Vastgesteld 7-7-2022'!#REF!="Ja",1,""))</f>
        <v>#REF!</v>
      </c>
      <c r="J1052" s="16" t="e">
        <f>IF('Vastgesteld 7-7-2022'!#REF!&lt;&gt;"",'Vastgesteld 7-7-2022'!#REF!,"")</f>
        <v>#REF!</v>
      </c>
      <c r="BJ1052" s="16" t="str">
        <f>IF(COUNTA('Vastgesteld 7-7-2022'!T1046:AD1046)&lt;&gt;0,1,"")</f>
        <v/>
      </c>
      <c r="BK1052" s="16" t="str">
        <f t="shared" si="96"/>
        <v/>
      </c>
      <c r="BL1052" s="16" t="str">
        <f>IF('Vastgesteld 7-7-2022'!T1046="x","AA","")</f>
        <v/>
      </c>
      <c r="BM1052" s="16" t="str">
        <f>IF('Vastgesteld 7-7-2022'!U1046="x","A","")</f>
        <v/>
      </c>
      <c r="BN1052" s="16" t="str">
        <f>IF('Vastgesteld 7-7-2022'!V1046="x","B1","")</f>
        <v/>
      </c>
      <c r="BO1052" s="16" t="e">
        <f>IF('Vastgesteld 7-7-2022'!#REF!="x","BB","")</f>
        <v>#REF!</v>
      </c>
      <c r="BP1052" s="16" t="str">
        <f>IF('Vastgesteld 7-7-2022'!X1046="x","B","")</f>
        <v/>
      </c>
      <c r="BQ1052" s="16" t="str">
        <f>IF('Vastgesteld 7-7-2022'!Y1046="x","L1","")</f>
        <v/>
      </c>
      <c r="BR1052" s="16" t="str">
        <f>IF('Vastgesteld 7-7-2022'!Z1046="x","L2","")</f>
        <v/>
      </c>
      <c r="BS1052" s="16" t="str">
        <f>IF('Vastgesteld 7-7-2022'!AA1046="x","M1","")</f>
        <v/>
      </c>
      <c r="BT1052" s="16" t="str">
        <f>IF('Vastgesteld 7-7-2022'!AB1046="x","M2","")</f>
        <v/>
      </c>
      <c r="BU1052" s="16" t="str">
        <f>IF('Vastgesteld 7-7-2022'!AC1046="x","Z1","")</f>
        <v/>
      </c>
      <c r="BV1052" s="16" t="str">
        <f>IF('Vastgesteld 7-7-2022'!AD1046="x","Z2","")</f>
        <v/>
      </c>
      <c r="BW1052" s="16" t="str">
        <f>IF(COUNTA('Vastgesteld 7-7-2022'!K1046:S1046)&lt;&gt;0,1,"")</f>
        <v/>
      </c>
      <c r="BX1052" s="16" t="str">
        <f t="shared" si="97"/>
        <v/>
      </c>
      <c r="BY1052" s="16" t="str">
        <f>IF('Vastgesteld 7-7-2022'!K1046="x","BB","")</f>
        <v/>
      </c>
      <c r="BZ1052" s="16" t="str">
        <f>IF('Vastgesteld 7-7-2022'!L1046="x","B","")</f>
        <v/>
      </c>
      <c r="CA1052" s="16" t="str">
        <f>IF('Vastgesteld 7-7-2022'!M1046="x","L1","")</f>
        <v/>
      </c>
      <c r="CB1052" s="16" t="str">
        <f>IF('Vastgesteld 7-7-2022'!N1046="x","L2","")</f>
        <v/>
      </c>
      <c r="CC1052" s="16" t="str">
        <f>IF('Vastgesteld 7-7-2022'!O1046="x","M1","")</f>
        <v/>
      </c>
      <c r="CD1052" s="16" t="str">
        <f>IF('Vastgesteld 7-7-2022'!P1046="x","M2","")</f>
        <v/>
      </c>
      <c r="CE1052" s="16" t="str">
        <f>IF('Vastgesteld 7-7-2022'!Q1046="x","Z1","")</f>
        <v/>
      </c>
      <c r="CF1052" s="16" t="str">
        <f>IF('Vastgesteld 7-7-2022'!R1046="x","Z2","")</f>
        <v/>
      </c>
      <c r="CG1052" s="16" t="str">
        <f>IF('Vastgesteld 7-7-2022'!S1046="x","ZZL","")</f>
        <v/>
      </c>
      <c r="CL1052" s="16" t="str">
        <f>IF(COUNTA('Vastgesteld 7-7-2022'!AV1046:BF1046)&lt;&gt;0,2,"")</f>
        <v/>
      </c>
      <c r="CM1052" s="16" t="str">
        <f t="shared" si="98"/>
        <v/>
      </c>
      <c r="CN1052" s="16" t="str">
        <f>IF('Vastgesteld 7-7-2022'!AV1046="x","AA","")</f>
        <v/>
      </c>
      <c r="CO1052" s="16" t="str">
        <f>IF('Vastgesteld 7-7-2022'!AW1046="x","A","")</f>
        <v/>
      </c>
      <c r="CP1052" s="16" t="str">
        <f>IF('Vastgesteld 7-7-2022'!AX1046="x","BB","")</f>
        <v/>
      </c>
      <c r="CQ1052" s="16" t="str">
        <f>IF('Vastgesteld 7-7-2022'!AY1046="x","B","")</f>
        <v/>
      </c>
      <c r="CR1052" s="16" t="str">
        <f>IF('Vastgesteld 7-7-2022'!AZ1046="x","L","")</f>
        <v/>
      </c>
      <c r="CS1052" s="16" t="str">
        <f>IF('Vastgesteld 7-7-2022'!BA1046="x","M","")</f>
        <v/>
      </c>
      <c r="CT1052" s="16" t="str">
        <f>IF('Vastgesteld 7-7-2022'!BB1046="x","Z","")</f>
        <v/>
      </c>
      <c r="CU1052" s="16" t="str">
        <f>IF('Vastgesteld 7-7-2022'!BF1046="x","ZZ","")</f>
        <v/>
      </c>
      <c r="CV1052" s="16" t="str">
        <f>IF(COUNTA('Vastgesteld 7-7-2022'!AJ1046:AQ1046)&lt;&gt;0,2,"")</f>
        <v/>
      </c>
      <c r="CW1052" s="16" t="str">
        <f t="shared" si="99"/>
        <v/>
      </c>
      <c r="CX1052" s="16" t="str">
        <f>IF('Vastgesteld 7-7-2022'!AJ1046="x","BB","")</f>
        <v/>
      </c>
      <c r="CY1052" s="16" t="str">
        <f>IF('Vastgesteld 7-7-2022'!AK1046="x","B","")</f>
        <v/>
      </c>
      <c r="CZ1052" s="16" t="str">
        <f>IF('Vastgesteld 7-7-2022'!AL1046="x","L","")</f>
        <v/>
      </c>
      <c r="DA1052" s="16" t="str">
        <f>IF('Vastgesteld 7-7-2022'!AM1046="x","M","")</f>
        <v/>
      </c>
      <c r="DB1052" s="16" t="str">
        <f>IF('Vastgesteld 7-7-2022'!AN1046="x","Z","")</f>
        <v/>
      </c>
      <c r="DC1052" s="16" t="str">
        <f>IF('Vastgesteld 7-7-2022'!AO1046="x","ZZ","")</f>
        <v/>
      </c>
      <c r="DD1052" s="16" t="str">
        <f>IF('Vastgesteld 7-7-2022'!AQ1046="x","1.40","")</f>
        <v/>
      </c>
      <c r="DE1052" s="16" t="str">
        <f>IF(COUNTA('Vastgesteld 7-7-2022'!BH1046:BJ1046)&lt;&gt;0,6,"")</f>
        <v/>
      </c>
      <c r="DF1052" s="16" t="str">
        <f t="shared" si="100"/>
        <v/>
      </c>
      <c r="DG1052" s="16" t="str">
        <f>IF('Vastgesteld 7-7-2022'!BH1046="x","L","")</f>
        <v/>
      </c>
      <c r="DH1052" s="16" t="str">
        <f>IF('Vastgesteld 7-7-2022'!BI1046="x","M","")</f>
        <v/>
      </c>
      <c r="DI1052" s="16" t="str">
        <f>IF('Vastgesteld 7-7-2022'!BJ1046="x","Z","")</f>
        <v/>
      </c>
      <c r="DJ1052" s="16" t="str">
        <f>IF('Vastgesteld 7-7-2022'!BK1046="x","Z","")</f>
        <v/>
      </c>
      <c r="DK1052" s="16" t="str">
        <f>IF(COUNTA('Vastgesteld 7-7-2022'!BM1046:BO1046)&lt;&gt;0,6,"")</f>
        <v/>
      </c>
      <c r="DL1052" s="16" t="str">
        <f t="shared" si="101"/>
        <v/>
      </c>
      <c r="DM1052" s="16" t="str">
        <f>IF('Vastgesteld 7-7-2022'!BM1046="x","L","")</f>
        <v/>
      </c>
      <c r="DN1052" s="16" t="str">
        <f>IF('Vastgesteld 7-7-2022'!BN1046="x","M","")</f>
        <v/>
      </c>
      <c r="DO1052" s="16" t="str">
        <f>IF('Vastgesteld 7-7-2022'!BO1046="x","Z","")</f>
        <v/>
      </c>
      <c r="DP1052" s="16" t="str">
        <f>IF('Vastgesteld 7-7-2022'!BP1046="x","Z","")</f>
        <v/>
      </c>
    </row>
    <row r="1053" spans="1:120" ht="14.4" x14ac:dyDescent="0.3">
      <c r="A1053" s="18">
        <f>'Vastgesteld 7-7-2022'!A1047</f>
        <v>0</v>
      </c>
      <c r="B1053" s="16" t="str">
        <f>IFERROR(VLOOKUP('Vastgesteld 7-7-2022'!#REF!,#REF!,2,FALSE),"")</f>
        <v/>
      </c>
      <c r="C1053" s="16">
        <f>'Vastgesteld 7-7-2022'!E1047</f>
        <v>0</v>
      </c>
      <c r="D1053" s="16" t="str">
        <f>IFERROR(VLOOKUP('Vastgesteld 7-7-2022'!#REF!,#REF!,2,FALSE),"")</f>
        <v/>
      </c>
      <c r="E1053" s="16" t="str">
        <f>IFERROR(VLOOKUP('Vastgesteld 7-7-2022'!#REF!,#REF!,5,FALSE),"")</f>
        <v/>
      </c>
      <c r="F1053" s="16" t="e">
        <f>IF('Vastgesteld 7-7-2022'!#REF!&lt;&gt;"",'Vastgesteld 7-7-2022'!#REF!,"")</f>
        <v>#REF!</v>
      </c>
      <c r="G1053" s="16" t="e">
        <f>IF('Vastgesteld 7-7-2022'!#REF!="Indoor",1,0)</f>
        <v>#REF!</v>
      </c>
      <c r="H1053" s="16" t="e">
        <f>'Vastgesteld 7-7-2022'!#REF!</f>
        <v>#REF!</v>
      </c>
      <c r="I1053" s="16" t="e">
        <f>IF('Vastgesteld 7-7-2022'!#REF!="Nee",0,IF('Vastgesteld 7-7-2022'!#REF!="Ja",1,""))</f>
        <v>#REF!</v>
      </c>
      <c r="J1053" s="16" t="e">
        <f>IF('Vastgesteld 7-7-2022'!#REF!&lt;&gt;"",'Vastgesteld 7-7-2022'!#REF!,"")</f>
        <v>#REF!</v>
      </c>
      <c r="BJ1053" s="16" t="str">
        <f>IF(COUNTA('Vastgesteld 7-7-2022'!T1047:AD1047)&lt;&gt;0,1,"")</f>
        <v/>
      </c>
      <c r="BK1053" s="16" t="str">
        <f t="shared" si="96"/>
        <v/>
      </c>
      <c r="BL1053" s="16" t="str">
        <f>IF('Vastgesteld 7-7-2022'!T1047="x","AA","")</f>
        <v/>
      </c>
      <c r="BM1053" s="16" t="str">
        <f>IF('Vastgesteld 7-7-2022'!U1047="x","A","")</f>
        <v/>
      </c>
      <c r="BN1053" s="16" t="str">
        <f>IF('Vastgesteld 7-7-2022'!V1047="x","B1","")</f>
        <v/>
      </c>
      <c r="BO1053" s="16" t="e">
        <f>IF('Vastgesteld 7-7-2022'!#REF!="x","BB","")</f>
        <v>#REF!</v>
      </c>
      <c r="BP1053" s="16" t="str">
        <f>IF('Vastgesteld 7-7-2022'!X1047="x","B","")</f>
        <v/>
      </c>
      <c r="BQ1053" s="16" t="str">
        <f>IF('Vastgesteld 7-7-2022'!Y1047="x","L1","")</f>
        <v/>
      </c>
      <c r="BR1053" s="16" t="str">
        <f>IF('Vastgesteld 7-7-2022'!Z1047="x","L2","")</f>
        <v/>
      </c>
      <c r="BS1053" s="16" t="str">
        <f>IF('Vastgesteld 7-7-2022'!AA1047="x","M1","")</f>
        <v/>
      </c>
      <c r="BT1053" s="16" t="str">
        <f>IF('Vastgesteld 7-7-2022'!AB1047="x","M2","")</f>
        <v/>
      </c>
      <c r="BU1053" s="16" t="str">
        <f>IF('Vastgesteld 7-7-2022'!AC1047="x","Z1","")</f>
        <v/>
      </c>
      <c r="BV1053" s="16" t="str">
        <f>IF('Vastgesteld 7-7-2022'!AD1047="x","Z2","")</f>
        <v/>
      </c>
      <c r="BW1053" s="16" t="str">
        <f>IF(COUNTA('Vastgesteld 7-7-2022'!K1047:S1047)&lt;&gt;0,1,"")</f>
        <v/>
      </c>
      <c r="BX1053" s="16" t="str">
        <f t="shared" si="97"/>
        <v/>
      </c>
      <c r="BY1053" s="16" t="str">
        <f>IF('Vastgesteld 7-7-2022'!K1047="x","BB","")</f>
        <v/>
      </c>
      <c r="BZ1053" s="16" t="str">
        <f>IF('Vastgesteld 7-7-2022'!L1047="x","B","")</f>
        <v/>
      </c>
      <c r="CA1053" s="16" t="str">
        <f>IF('Vastgesteld 7-7-2022'!M1047="x","L1","")</f>
        <v/>
      </c>
      <c r="CB1053" s="16" t="str">
        <f>IF('Vastgesteld 7-7-2022'!N1047="x","L2","")</f>
        <v/>
      </c>
      <c r="CC1053" s="16" t="str">
        <f>IF('Vastgesteld 7-7-2022'!O1047="x","M1","")</f>
        <v/>
      </c>
      <c r="CD1053" s="16" t="str">
        <f>IF('Vastgesteld 7-7-2022'!P1047="x","M2","")</f>
        <v/>
      </c>
      <c r="CE1053" s="16" t="str">
        <f>IF('Vastgesteld 7-7-2022'!Q1047="x","Z1","")</f>
        <v/>
      </c>
      <c r="CF1053" s="16" t="str">
        <f>IF('Vastgesteld 7-7-2022'!R1047="x","Z2","")</f>
        <v/>
      </c>
      <c r="CG1053" s="16" t="str">
        <f>IF('Vastgesteld 7-7-2022'!S1047="x","ZZL","")</f>
        <v/>
      </c>
      <c r="CL1053" s="16" t="str">
        <f>IF(COUNTA('Vastgesteld 7-7-2022'!AV1047:BF1047)&lt;&gt;0,2,"")</f>
        <v/>
      </c>
      <c r="CM1053" s="16" t="str">
        <f t="shared" si="98"/>
        <v/>
      </c>
      <c r="CN1053" s="16" t="str">
        <f>IF('Vastgesteld 7-7-2022'!AV1047="x","AA","")</f>
        <v/>
      </c>
      <c r="CO1053" s="16" t="str">
        <f>IF('Vastgesteld 7-7-2022'!AW1047="x","A","")</f>
        <v/>
      </c>
      <c r="CP1053" s="16" t="str">
        <f>IF('Vastgesteld 7-7-2022'!AX1047="x","BB","")</f>
        <v/>
      </c>
      <c r="CQ1053" s="16" t="str">
        <f>IF('Vastgesteld 7-7-2022'!AY1047="x","B","")</f>
        <v/>
      </c>
      <c r="CR1053" s="16" t="str">
        <f>IF('Vastgesteld 7-7-2022'!AZ1047="x","L","")</f>
        <v/>
      </c>
      <c r="CS1053" s="16" t="str">
        <f>IF('Vastgesteld 7-7-2022'!BA1047="x","M","")</f>
        <v/>
      </c>
      <c r="CT1053" s="16" t="str">
        <f>IF('Vastgesteld 7-7-2022'!BB1047="x","Z","")</f>
        <v/>
      </c>
      <c r="CU1053" s="16" t="str">
        <f>IF('Vastgesteld 7-7-2022'!BF1047="x","ZZ","")</f>
        <v/>
      </c>
      <c r="CV1053" s="16" t="str">
        <f>IF(COUNTA('Vastgesteld 7-7-2022'!AJ1047:AQ1047)&lt;&gt;0,2,"")</f>
        <v/>
      </c>
      <c r="CW1053" s="16" t="str">
        <f t="shared" si="99"/>
        <v/>
      </c>
      <c r="CX1053" s="16" t="str">
        <f>IF('Vastgesteld 7-7-2022'!AJ1047="x","BB","")</f>
        <v/>
      </c>
      <c r="CY1053" s="16" t="str">
        <f>IF('Vastgesteld 7-7-2022'!AK1047="x","B","")</f>
        <v/>
      </c>
      <c r="CZ1053" s="16" t="str">
        <f>IF('Vastgesteld 7-7-2022'!AL1047="x","L","")</f>
        <v/>
      </c>
      <c r="DA1053" s="16" t="str">
        <f>IF('Vastgesteld 7-7-2022'!AM1047="x","M","")</f>
        <v/>
      </c>
      <c r="DB1053" s="16" t="str">
        <f>IF('Vastgesteld 7-7-2022'!AN1047="x","Z","")</f>
        <v/>
      </c>
      <c r="DC1053" s="16" t="str">
        <f>IF('Vastgesteld 7-7-2022'!AO1047="x","ZZ","")</f>
        <v/>
      </c>
      <c r="DD1053" s="16" t="str">
        <f>IF('Vastgesteld 7-7-2022'!AQ1047="x","1.40","")</f>
        <v/>
      </c>
      <c r="DE1053" s="16" t="str">
        <f>IF(COUNTA('Vastgesteld 7-7-2022'!BH1047:BJ1047)&lt;&gt;0,6,"")</f>
        <v/>
      </c>
      <c r="DF1053" s="16" t="str">
        <f t="shared" si="100"/>
        <v/>
      </c>
      <c r="DG1053" s="16" t="str">
        <f>IF('Vastgesteld 7-7-2022'!BH1047="x","L","")</f>
        <v/>
      </c>
      <c r="DH1053" s="16" t="str">
        <f>IF('Vastgesteld 7-7-2022'!BI1047="x","M","")</f>
        <v/>
      </c>
      <c r="DI1053" s="16" t="str">
        <f>IF('Vastgesteld 7-7-2022'!BJ1047="x","Z","")</f>
        <v/>
      </c>
      <c r="DJ1053" s="16" t="str">
        <f>IF('Vastgesteld 7-7-2022'!BK1047="x","Z","")</f>
        <v/>
      </c>
      <c r="DK1053" s="16" t="str">
        <f>IF(COUNTA('Vastgesteld 7-7-2022'!BM1047:BO1047)&lt;&gt;0,6,"")</f>
        <v/>
      </c>
      <c r="DL1053" s="16" t="str">
        <f t="shared" si="101"/>
        <v/>
      </c>
      <c r="DM1053" s="16" t="str">
        <f>IF('Vastgesteld 7-7-2022'!BM1047="x","L","")</f>
        <v/>
      </c>
      <c r="DN1053" s="16" t="str">
        <f>IF('Vastgesteld 7-7-2022'!BN1047="x","M","")</f>
        <v/>
      </c>
      <c r="DO1053" s="16" t="str">
        <f>IF('Vastgesteld 7-7-2022'!BO1047="x","Z","")</f>
        <v/>
      </c>
      <c r="DP1053" s="16" t="str">
        <f>IF('Vastgesteld 7-7-2022'!BP1047="x","Z","")</f>
        <v/>
      </c>
    </row>
    <row r="1054" spans="1:120" ht="14.4" x14ac:dyDescent="0.3">
      <c r="A1054" s="18">
        <f>'Vastgesteld 7-7-2022'!A1048</f>
        <v>0</v>
      </c>
      <c r="B1054" s="16" t="str">
        <f>IFERROR(VLOOKUP('Vastgesteld 7-7-2022'!#REF!,#REF!,2,FALSE),"")</f>
        <v/>
      </c>
      <c r="C1054" s="16">
        <f>'Vastgesteld 7-7-2022'!E1048</f>
        <v>0</v>
      </c>
      <c r="D1054" s="16" t="str">
        <f>IFERROR(VLOOKUP('Vastgesteld 7-7-2022'!#REF!,#REF!,2,FALSE),"")</f>
        <v/>
      </c>
      <c r="E1054" s="16" t="str">
        <f>IFERROR(VLOOKUP('Vastgesteld 7-7-2022'!#REF!,#REF!,5,FALSE),"")</f>
        <v/>
      </c>
      <c r="F1054" s="16" t="e">
        <f>IF('Vastgesteld 7-7-2022'!#REF!&lt;&gt;"",'Vastgesteld 7-7-2022'!#REF!,"")</f>
        <v>#REF!</v>
      </c>
      <c r="G1054" s="16" t="e">
        <f>IF('Vastgesteld 7-7-2022'!#REF!="Indoor",1,0)</f>
        <v>#REF!</v>
      </c>
      <c r="H1054" s="16" t="e">
        <f>'Vastgesteld 7-7-2022'!#REF!</f>
        <v>#REF!</v>
      </c>
      <c r="I1054" s="16" t="e">
        <f>IF('Vastgesteld 7-7-2022'!#REF!="Nee",0,IF('Vastgesteld 7-7-2022'!#REF!="Ja",1,""))</f>
        <v>#REF!</v>
      </c>
      <c r="J1054" s="16" t="e">
        <f>IF('Vastgesteld 7-7-2022'!#REF!&lt;&gt;"",'Vastgesteld 7-7-2022'!#REF!,"")</f>
        <v>#REF!</v>
      </c>
      <c r="BJ1054" s="16" t="str">
        <f>IF(COUNTA('Vastgesteld 7-7-2022'!T1048:AD1048)&lt;&gt;0,1,"")</f>
        <v/>
      </c>
      <c r="BK1054" s="16" t="str">
        <f t="shared" si="96"/>
        <v/>
      </c>
      <c r="BL1054" s="16" t="str">
        <f>IF('Vastgesteld 7-7-2022'!T1048="x","AA","")</f>
        <v/>
      </c>
      <c r="BM1054" s="16" t="str">
        <f>IF('Vastgesteld 7-7-2022'!U1048="x","A","")</f>
        <v/>
      </c>
      <c r="BN1054" s="16" t="str">
        <f>IF('Vastgesteld 7-7-2022'!V1048="x","B1","")</f>
        <v/>
      </c>
      <c r="BO1054" s="16" t="e">
        <f>IF('Vastgesteld 7-7-2022'!#REF!="x","BB","")</f>
        <v>#REF!</v>
      </c>
      <c r="BP1054" s="16" t="str">
        <f>IF('Vastgesteld 7-7-2022'!X1048="x","B","")</f>
        <v/>
      </c>
      <c r="BQ1054" s="16" t="str">
        <f>IF('Vastgesteld 7-7-2022'!Y1048="x","L1","")</f>
        <v/>
      </c>
      <c r="BR1054" s="16" t="str">
        <f>IF('Vastgesteld 7-7-2022'!Z1048="x","L2","")</f>
        <v/>
      </c>
      <c r="BS1054" s="16" t="str">
        <f>IF('Vastgesteld 7-7-2022'!AA1048="x","M1","")</f>
        <v/>
      </c>
      <c r="BT1054" s="16" t="str">
        <f>IF('Vastgesteld 7-7-2022'!AB1048="x","M2","")</f>
        <v/>
      </c>
      <c r="BU1054" s="16" t="str">
        <f>IF('Vastgesteld 7-7-2022'!AC1048="x","Z1","")</f>
        <v/>
      </c>
      <c r="BV1054" s="16" t="str">
        <f>IF('Vastgesteld 7-7-2022'!AD1048="x","Z2","")</f>
        <v/>
      </c>
      <c r="BW1054" s="16" t="str">
        <f>IF(COUNTA('Vastgesteld 7-7-2022'!K1048:S1048)&lt;&gt;0,1,"")</f>
        <v/>
      </c>
      <c r="BX1054" s="16" t="str">
        <f t="shared" si="97"/>
        <v/>
      </c>
      <c r="BY1054" s="16" t="str">
        <f>IF('Vastgesteld 7-7-2022'!K1048="x","BB","")</f>
        <v/>
      </c>
      <c r="BZ1054" s="16" t="str">
        <f>IF('Vastgesteld 7-7-2022'!L1048="x","B","")</f>
        <v/>
      </c>
      <c r="CA1054" s="16" t="str">
        <f>IF('Vastgesteld 7-7-2022'!M1048="x","L1","")</f>
        <v/>
      </c>
      <c r="CB1054" s="16" t="str">
        <f>IF('Vastgesteld 7-7-2022'!N1048="x","L2","")</f>
        <v/>
      </c>
      <c r="CC1054" s="16" t="str">
        <f>IF('Vastgesteld 7-7-2022'!O1048="x","M1","")</f>
        <v/>
      </c>
      <c r="CD1054" s="16" t="str">
        <f>IF('Vastgesteld 7-7-2022'!P1048="x","M2","")</f>
        <v/>
      </c>
      <c r="CE1054" s="16" t="str">
        <f>IF('Vastgesteld 7-7-2022'!Q1048="x","Z1","")</f>
        <v/>
      </c>
      <c r="CF1054" s="16" t="str">
        <f>IF('Vastgesteld 7-7-2022'!R1048="x","Z2","")</f>
        <v/>
      </c>
      <c r="CG1054" s="16" t="str">
        <f>IF('Vastgesteld 7-7-2022'!S1048="x","ZZL","")</f>
        <v/>
      </c>
      <c r="CL1054" s="16" t="str">
        <f>IF(COUNTA('Vastgesteld 7-7-2022'!AV1048:BF1048)&lt;&gt;0,2,"")</f>
        <v/>
      </c>
      <c r="CM1054" s="16" t="str">
        <f t="shared" si="98"/>
        <v/>
      </c>
      <c r="CN1054" s="16" t="str">
        <f>IF('Vastgesteld 7-7-2022'!AV1048="x","AA","")</f>
        <v/>
      </c>
      <c r="CO1054" s="16" t="str">
        <f>IF('Vastgesteld 7-7-2022'!AW1048="x","A","")</f>
        <v/>
      </c>
      <c r="CP1054" s="16" t="str">
        <f>IF('Vastgesteld 7-7-2022'!AX1048="x","BB","")</f>
        <v/>
      </c>
      <c r="CQ1054" s="16" t="str">
        <f>IF('Vastgesteld 7-7-2022'!AY1048="x","B","")</f>
        <v/>
      </c>
      <c r="CR1054" s="16" t="str">
        <f>IF('Vastgesteld 7-7-2022'!AZ1048="x","L","")</f>
        <v/>
      </c>
      <c r="CS1054" s="16" t="str">
        <f>IF('Vastgesteld 7-7-2022'!BA1048="x","M","")</f>
        <v/>
      </c>
      <c r="CT1054" s="16" t="str">
        <f>IF('Vastgesteld 7-7-2022'!BB1048="x","Z","")</f>
        <v/>
      </c>
      <c r="CU1054" s="16" t="str">
        <f>IF('Vastgesteld 7-7-2022'!BF1048="x","ZZ","")</f>
        <v/>
      </c>
      <c r="CV1054" s="16" t="str">
        <f>IF(COUNTA('Vastgesteld 7-7-2022'!AJ1048:AQ1048)&lt;&gt;0,2,"")</f>
        <v/>
      </c>
      <c r="CW1054" s="16" t="str">
        <f t="shared" si="99"/>
        <v/>
      </c>
      <c r="CX1054" s="16" t="str">
        <f>IF('Vastgesteld 7-7-2022'!AJ1048="x","BB","")</f>
        <v/>
      </c>
      <c r="CY1054" s="16" t="str">
        <f>IF('Vastgesteld 7-7-2022'!AK1048="x","B","")</f>
        <v/>
      </c>
      <c r="CZ1054" s="16" t="str">
        <f>IF('Vastgesteld 7-7-2022'!AL1048="x","L","")</f>
        <v/>
      </c>
      <c r="DA1054" s="16" t="str">
        <f>IF('Vastgesteld 7-7-2022'!AM1048="x","M","")</f>
        <v/>
      </c>
      <c r="DB1054" s="16" t="str">
        <f>IF('Vastgesteld 7-7-2022'!AN1048="x","Z","")</f>
        <v/>
      </c>
      <c r="DC1054" s="16" t="str">
        <f>IF('Vastgesteld 7-7-2022'!AO1048="x","ZZ","")</f>
        <v/>
      </c>
      <c r="DD1054" s="16" t="str">
        <f>IF('Vastgesteld 7-7-2022'!AQ1048="x","1.40","")</f>
        <v/>
      </c>
      <c r="DE1054" s="16" t="str">
        <f>IF(COUNTA('Vastgesteld 7-7-2022'!BH1048:BJ1048)&lt;&gt;0,6,"")</f>
        <v/>
      </c>
      <c r="DF1054" s="16" t="str">
        <f t="shared" si="100"/>
        <v/>
      </c>
      <c r="DG1054" s="16" t="str">
        <f>IF('Vastgesteld 7-7-2022'!BH1048="x","L","")</f>
        <v/>
      </c>
      <c r="DH1054" s="16" t="str">
        <f>IF('Vastgesteld 7-7-2022'!BI1048="x","M","")</f>
        <v/>
      </c>
      <c r="DI1054" s="16" t="str">
        <f>IF('Vastgesteld 7-7-2022'!BJ1048="x","Z","")</f>
        <v/>
      </c>
      <c r="DJ1054" s="16" t="str">
        <f>IF('Vastgesteld 7-7-2022'!BK1048="x","Z","")</f>
        <v/>
      </c>
      <c r="DK1054" s="16" t="str">
        <f>IF(COUNTA('Vastgesteld 7-7-2022'!BM1048:BO1048)&lt;&gt;0,6,"")</f>
        <v/>
      </c>
      <c r="DL1054" s="16" t="str">
        <f t="shared" si="101"/>
        <v/>
      </c>
      <c r="DM1054" s="16" t="str">
        <f>IF('Vastgesteld 7-7-2022'!BM1048="x","L","")</f>
        <v/>
      </c>
      <c r="DN1054" s="16" t="str">
        <f>IF('Vastgesteld 7-7-2022'!BN1048="x","M","")</f>
        <v/>
      </c>
      <c r="DO1054" s="16" t="str">
        <f>IF('Vastgesteld 7-7-2022'!BO1048="x","Z","")</f>
        <v/>
      </c>
      <c r="DP1054" s="16" t="str">
        <f>IF('Vastgesteld 7-7-2022'!BP1048="x","Z","")</f>
        <v/>
      </c>
    </row>
    <row r="1055" spans="1:120" ht="14.4" x14ac:dyDescent="0.3">
      <c r="A1055" s="18">
        <f>'Vastgesteld 7-7-2022'!A1049</f>
        <v>0</v>
      </c>
      <c r="B1055" s="16" t="str">
        <f>IFERROR(VLOOKUP('Vastgesteld 7-7-2022'!#REF!,#REF!,2,FALSE),"")</f>
        <v/>
      </c>
      <c r="C1055" s="16">
        <f>'Vastgesteld 7-7-2022'!E1049</f>
        <v>0</v>
      </c>
      <c r="D1055" s="16" t="str">
        <f>IFERROR(VLOOKUP('Vastgesteld 7-7-2022'!#REF!,#REF!,2,FALSE),"")</f>
        <v/>
      </c>
      <c r="E1055" s="16" t="str">
        <f>IFERROR(VLOOKUP('Vastgesteld 7-7-2022'!#REF!,#REF!,5,FALSE),"")</f>
        <v/>
      </c>
      <c r="F1055" s="16" t="e">
        <f>IF('Vastgesteld 7-7-2022'!#REF!&lt;&gt;"",'Vastgesteld 7-7-2022'!#REF!,"")</f>
        <v>#REF!</v>
      </c>
      <c r="G1055" s="16" t="e">
        <f>IF('Vastgesteld 7-7-2022'!#REF!="Indoor",1,0)</f>
        <v>#REF!</v>
      </c>
      <c r="H1055" s="16" t="e">
        <f>'Vastgesteld 7-7-2022'!#REF!</f>
        <v>#REF!</v>
      </c>
      <c r="I1055" s="16" t="e">
        <f>IF('Vastgesteld 7-7-2022'!#REF!="Nee",0,IF('Vastgesteld 7-7-2022'!#REF!="Ja",1,""))</f>
        <v>#REF!</v>
      </c>
      <c r="J1055" s="16" t="e">
        <f>IF('Vastgesteld 7-7-2022'!#REF!&lt;&gt;"",'Vastgesteld 7-7-2022'!#REF!,"")</f>
        <v>#REF!</v>
      </c>
      <c r="BJ1055" s="16" t="str">
        <f>IF(COUNTA('Vastgesteld 7-7-2022'!T1049:AD1049)&lt;&gt;0,1,"")</f>
        <v/>
      </c>
      <c r="BK1055" s="16" t="str">
        <f t="shared" si="96"/>
        <v/>
      </c>
      <c r="BL1055" s="16" t="str">
        <f>IF('Vastgesteld 7-7-2022'!T1049="x","AA","")</f>
        <v/>
      </c>
      <c r="BM1055" s="16" t="str">
        <f>IF('Vastgesteld 7-7-2022'!U1049="x","A","")</f>
        <v/>
      </c>
      <c r="BN1055" s="16" t="str">
        <f>IF('Vastgesteld 7-7-2022'!V1049="x","B1","")</f>
        <v/>
      </c>
      <c r="BO1055" s="16" t="e">
        <f>IF('Vastgesteld 7-7-2022'!#REF!="x","BB","")</f>
        <v>#REF!</v>
      </c>
      <c r="BP1055" s="16" t="str">
        <f>IF('Vastgesteld 7-7-2022'!X1049="x","B","")</f>
        <v/>
      </c>
      <c r="BQ1055" s="16" t="str">
        <f>IF('Vastgesteld 7-7-2022'!Y1049="x","L1","")</f>
        <v/>
      </c>
      <c r="BR1055" s="16" t="str">
        <f>IF('Vastgesteld 7-7-2022'!Z1049="x","L2","")</f>
        <v/>
      </c>
      <c r="BS1055" s="16" t="str">
        <f>IF('Vastgesteld 7-7-2022'!AA1049="x","M1","")</f>
        <v/>
      </c>
      <c r="BT1055" s="16" t="str">
        <f>IF('Vastgesteld 7-7-2022'!AB1049="x","M2","")</f>
        <v/>
      </c>
      <c r="BU1055" s="16" t="str">
        <f>IF('Vastgesteld 7-7-2022'!AC1049="x","Z1","")</f>
        <v/>
      </c>
      <c r="BV1055" s="16" t="str">
        <f>IF('Vastgesteld 7-7-2022'!AD1049="x","Z2","")</f>
        <v/>
      </c>
      <c r="BW1055" s="16" t="str">
        <f>IF(COUNTA('Vastgesteld 7-7-2022'!K1049:S1049)&lt;&gt;0,1,"")</f>
        <v/>
      </c>
      <c r="BX1055" s="16" t="str">
        <f t="shared" si="97"/>
        <v/>
      </c>
      <c r="BY1055" s="16" t="str">
        <f>IF('Vastgesteld 7-7-2022'!K1049="x","BB","")</f>
        <v/>
      </c>
      <c r="BZ1055" s="16" t="str">
        <f>IF('Vastgesteld 7-7-2022'!L1049="x","B","")</f>
        <v/>
      </c>
      <c r="CA1055" s="16" t="str">
        <f>IF('Vastgesteld 7-7-2022'!M1049="x","L1","")</f>
        <v/>
      </c>
      <c r="CB1055" s="16" t="str">
        <f>IF('Vastgesteld 7-7-2022'!N1049="x","L2","")</f>
        <v/>
      </c>
      <c r="CC1055" s="16" t="str">
        <f>IF('Vastgesteld 7-7-2022'!O1049="x","M1","")</f>
        <v/>
      </c>
      <c r="CD1055" s="16" t="str">
        <f>IF('Vastgesteld 7-7-2022'!P1049="x","M2","")</f>
        <v/>
      </c>
      <c r="CE1055" s="16" t="str">
        <f>IF('Vastgesteld 7-7-2022'!Q1049="x","Z1","")</f>
        <v/>
      </c>
      <c r="CF1055" s="16" t="str">
        <f>IF('Vastgesteld 7-7-2022'!R1049="x","Z2","")</f>
        <v/>
      </c>
      <c r="CG1055" s="16" t="str">
        <f>IF('Vastgesteld 7-7-2022'!S1049="x","ZZL","")</f>
        <v/>
      </c>
      <c r="CL1055" s="16" t="str">
        <f>IF(COUNTA('Vastgesteld 7-7-2022'!AV1049:BF1049)&lt;&gt;0,2,"")</f>
        <v/>
      </c>
      <c r="CM1055" s="16" t="str">
        <f t="shared" si="98"/>
        <v/>
      </c>
      <c r="CN1055" s="16" t="str">
        <f>IF('Vastgesteld 7-7-2022'!AV1049="x","AA","")</f>
        <v/>
      </c>
      <c r="CO1055" s="16" t="str">
        <f>IF('Vastgesteld 7-7-2022'!AW1049="x","A","")</f>
        <v/>
      </c>
      <c r="CP1055" s="16" t="str">
        <f>IF('Vastgesteld 7-7-2022'!AX1049="x","BB","")</f>
        <v/>
      </c>
      <c r="CQ1055" s="16" t="str">
        <f>IF('Vastgesteld 7-7-2022'!AY1049="x","B","")</f>
        <v/>
      </c>
      <c r="CR1055" s="16" t="str">
        <f>IF('Vastgesteld 7-7-2022'!AZ1049="x","L","")</f>
        <v/>
      </c>
      <c r="CS1055" s="16" t="str">
        <f>IF('Vastgesteld 7-7-2022'!BA1049="x","M","")</f>
        <v/>
      </c>
      <c r="CT1055" s="16" t="str">
        <f>IF('Vastgesteld 7-7-2022'!BB1049="x","Z","")</f>
        <v/>
      </c>
      <c r="CU1055" s="16" t="str">
        <f>IF('Vastgesteld 7-7-2022'!BF1049="x","ZZ","")</f>
        <v/>
      </c>
      <c r="CV1055" s="16" t="str">
        <f>IF(COUNTA('Vastgesteld 7-7-2022'!AJ1049:AQ1049)&lt;&gt;0,2,"")</f>
        <v/>
      </c>
      <c r="CW1055" s="16" t="str">
        <f t="shared" si="99"/>
        <v/>
      </c>
      <c r="CX1055" s="16" t="str">
        <f>IF('Vastgesteld 7-7-2022'!AJ1049="x","BB","")</f>
        <v/>
      </c>
      <c r="CY1055" s="16" t="str">
        <f>IF('Vastgesteld 7-7-2022'!AK1049="x","B","")</f>
        <v/>
      </c>
      <c r="CZ1055" s="16" t="str">
        <f>IF('Vastgesteld 7-7-2022'!AL1049="x","L","")</f>
        <v/>
      </c>
      <c r="DA1055" s="16" t="str">
        <f>IF('Vastgesteld 7-7-2022'!AM1049="x","M","")</f>
        <v/>
      </c>
      <c r="DB1055" s="16" t="str">
        <f>IF('Vastgesteld 7-7-2022'!AN1049="x","Z","")</f>
        <v/>
      </c>
      <c r="DC1055" s="16" t="str">
        <f>IF('Vastgesteld 7-7-2022'!AO1049="x","ZZ","")</f>
        <v/>
      </c>
      <c r="DD1055" s="16" t="str">
        <f>IF('Vastgesteld 7-7-2022'!AQ1049="x","1.40","")</f>
        <v/>
      </c>
      <c r="DE1055" s="16" t="str">
        <f>IF(COUNTA('Vastgesteld 7-7-2022'!BH1049:BJ1049)&lt;&gt;0,6,"")</f>
        <v/>
      </c>
      <c r="DF1055" s="16" t="str">
        <f t="shared" si="100"/>
        <v/>
      </c>
      <c r="DG1055" s="16" t="str">
        <f>IF('Vastgesteld 7-7-2022'!BH1049="x","L","")</f>
        <v/>
      </c>
      <c r="DH1055" s="16" t="str">
        <f>IF('Vastgesteld 7-7-2022'!BI1049="x","M","")</f>
        <v/>
      </c>
      <c r="DI1055" s="16" t="str">
        <f>IF('Vastgesteld 7-7-2022'!BJ1049="x","Z","")</f>
        <v/>
      </c>
      <c r="DJ1055" s="16" t="str">
        <f>IF('Vastgesteld 7-7-2022'!BK1049="x","Z","")</f>
        <v/>
      </c>
      <c r="DK1055" s="16" t="str">
        <f>IF(COUNTA('Vastgesteld 7-7-2022'!BM1049:BO1049)&lt;&gt;0,6,"")</f>
        <v/>
      </c>
      <c r="DL1055" s="16" t="str">
        <f t="shared" si="101"/>
        <v/>
      </c>
      <c r="DM1055" s="16" t="str">
        <f>IF('Vastgesteld 7-7-2022'!BM1049="x","L","")</f>
        <v/>
      </c>
      <c r="DN1055" s="16" t="str">
        <f>IF('Vastgesteld 7-7-2022'!BN1049="x","M","")</f>
        <v/>
      </c>
      <c r="DO1055" s="16" t="str">
        <f>IF('Vastgesteld 7-7-2022'!BO1049="x","Z","")</f>
        <v/>
      </c>
      <c r="DP1055" s="16" t="str">
        <f>IF('Vastgesteld 7-7-2022'!BP1049="x","Z","")</f>
        <v/>
      </c>
    </row>
    <row r="1056" spans="1:120" ht="14.4" x14ac:dyDescent="0.3">
      <c r="A1056" s="18">
        <f>'Vastgesteld 7-7-2022'!A1050</f>
        <v>0</v>
      </c>
      <c r="B1056" s="16" t="str">
        <f>IFERROR(VLOOKUP('Vastgesteld 7-7-2022'!#REF!,#REF!,2,FALSE),"")</f>
        <v/>
      </c>
      <c r="C1056" s="16">
        <f>'Vastgesteld 7-7-2022'!E1050</f>
        <v>0</v>
      </c>
      <c r="D1056" s="16" t="str">
        <f>IFERROR(VLOOKUP('Vastgesteld 7-7-2022'!#REF!,#REF!,2,FALSE),"")</f>
        <v/>
      </c>
      <c r="E1056" s="16" t="str">
        <f>IFERROR(VLOOKUP('Vastgesteld 7-7-2022'!#REF!,#REF!,5,FALSE),"")</f>
        <v/>
      </c>
      <c r="F1056" s="16" t="e">
        <f>IF('Vastgesteld 7-7-2022'!#REF!&lt;&gt;"",'Vastgesteld 7-7-2022'!#REF!,"")</f>
        <v>#REF!</v>
      </c>
      <c r="G1056" s="16" t="e">
        <f>IF('Vastgesteld 7-7-2022'!#REF!="Indoor",1,0)</f>
        <v>#REF!</v>
      </c>
      <c r="H1056" s="16" t="e">
        <f>'Vastgesteld 7-7-2022'!#REF!</f>
        <v>#REF!</v>
      </c>
      <c r="I1056" s="16" t="e">
        <f>IF('Vastgesteld 7-7-2022'!#REF!="Nee",0,IF('Vastgesteld 7-7-2022'!#REF!="Ja",1,""))</f>
        <v>#REF!</v>
      </c>
      <c r="J1056" s="16" t="e">
        <f>IF('Vastgesteld 7-7-2022'!#REF!&lt;&gt;"",'Vastgesteld 7-7-2022'!#REF!,"")</f>
        <v>#REF!</v>
      </c>
      <c r="BJ1056" s="16" t="str">
        <f>IF(COUNTA('Vastgesteld 7-7-2022'!T1050:AD1050)&lt;&gt;0,1,"")</f>
        <v/>
      </c>
      <c r="BK1056" s="16" t="str">
        <f t="shared" si="96"/>
        <v/>
      </c>
      <c r="BL1056" s="16" t="str">
        <f>IF('Vastgesteld 7-7-2022'!T1050="x","AA","")</f>
        <v/>
      </c>
      <c r="BM1056" s="16" t="str">
        <f>IF('Vastgesteld 7-7-2022'!U1050="x","A","")</f>
        <v/>
      </c>
      <c r="BN1056" s="16" t="str">
        <f>IF('Vastgesteld 7-7-2022'!V1050="x","B1","")</f>
        <v/>
      </c>
      <c r="BO1056" s="16" t="e">
        <f>IF('Vastgesteld 7-7-2022'!#REF!="x","BB","")</f>
        <v>#REF!</v>
      </c>
      <c r="BP1056" s="16" t="str">
        <f>IF('Vastgesteld 7-7-2022'!X1050="x","B","")</f>
        <v/>
      </c>
      <c r="BQ1056" s="16" t="str">
        <f>IF('Vastgesteld 7-7-2022'!Y1050="x","L1","")</f>
        <v/>
      </c>
      <c r="BR1056" s="16" t="str">
        <f>IF('Vastgesteld 7-7-2022'!Z1050="x","L2","")</f>
        <v/>
      </c>
      <c r="BS1056" s="16" t="str">
        <f>IF('Vastgesteld 7-7-2022'!AA1050="x","M1","")</f>
        <v/>
      </c>
      <c r="BT1056" s="16" t="str">
        <f>IF('Vastgesteld 7-7-2022'!AB1050="x","M2","")</f>
        <v/>
      </c>
      <c r="BU1056" s="16" t="str">
        <f>IF('Vastgesteld 7-7-2022'!AC1050="x","Z1","")</f>
        <v/>
      </c>
      <c r="BV1056" s="16" t="str">
        <f>IF('Vastgesteld 7-7-2022'!AD1050="x","Z2","")</f>
        <v/>
      </c>
      <c r="BW1056" s="16" t="str">
        <f>IF(COUNTA('Vastgesteld 7-7-2022'!K1050:S1050)&lt;&gt;0,1,"")</f>
        <v/>
      </c>
      <c r="BX1056" s="16" t="str">
        <f t="shared" si="97"/>
        <v/>
      </c>
      <c r="BY1056" s="16" t="str">
        <f>IF('Vastgesteld 7-7-2022'!K1050="x","BB","")</f>
        <v/>
      </c>
      <c r="BZ1056" s="16" t="str">
        <f>IF('Vastgesteld 7-7-2022'!L1050="x","B","")</f>
        <v/>
      </c>
      <c r="CA1056" s="16" t="str">
        <f>IF('Vastgesteld 7-7-2022'!M1050="x","L1","")</f>
        <v/>
      </c>
      <c r="CB1056" s="16" t="str">
        <f>IF('Vastgesteld 7-7-2022'!N1050="x","L2","")</f>
        <v/>
      </c>
      <c r="CC1056" s="16" t="str">
        <f>IF('Vastgesteld 7-7-2022'!O1050="x","M1","")</f>
        <v/>
      </c>
      <c r="CD1056" s="16" t="str">
        <f>IF('Vastgesteld 7-7-2022'!P1050="x","M2","")</f>
        <v/>
      </c>
      <c r="CE1056" s="16" t="str">
        <f>IF('Vastgesteld 7-7-2022'!Q1050="x","Z1","")</f>
        <v/>
      </c>
      <c r="CF1056" s="16" t="str">
        <f>IF('Vastgesteld 7-7-2022'!R1050="x","Z2","")</f>
        <v/>
      </c>
      <c r="CG1056" s="16" t="str">
        <f>IF('Vastgesteld 7-7-2022'!S1050="x","ZZL","")</f>
        <v/>
      </c>
      <c r="CL1056" s="16" t="str">
        <f>IF(COUNTA('Vastgesteld 7-7-2022'!AV1050:BF1050)&lt;&gt;0,2,"")</f>
        <v/>
      </c>
      <c r="CM1056" s="16" t="str">
        <f t="shared" si="98"/>
        <v/>
      </c>
      <c r="CN1056" s="16" t="str">
        <f>IF('Vastgesteld 7-7-2022'!AV1050="x","AA","")</f>
        <v/>
      </c>
      <c r="CO1056" s="16" t="str">
        <f>IF('Vastgesteld 7-7-2022'!AW1050="x","A","")</f>
        <v/>
      </c>
      <c r="CP1056" s="16" t="str">
        <f>IF('Vastgesteld 7-7-2022'!AX1050="x","BB","")</f>
        <v/>
      </c>
      <c r="CQ1056" s="16" t="str">
        <f>IF('Vastgesteld 7-7-2022'!AY1050="x","B","")</f>
        <v/>
      </c>
      <c r="CR1056" s="16" t="str">
        <f>IF('Vastgesteld 7-7-2022'!AZ1050="x","L","")</f>
        <v/>
      </c>
      <c r="CS1056" s="16" t="str">
        <f>IF('Vastgesteld 7-7-2022'!BA1050="x","M","")</f>
        <v/>
      </c>
      <c r="CT1056" s="16" t="str">
        <f>IF('Vastgesteld 7-7-2022'!BB1050="x","Z","")</f>
        <v/>
      </c>
      <c r="CU1056" s="16" t="str">
        <f>IF('Vastgesteld 7-7-2022'!BF1050="x","ZZ","")</f>
        <v/>
      </c>
      <c r="CV1056" s="16" t="str">
        <f>IF(COUNTA('Vastgesteld 7-7-2022'!AJ1050:AQ1050)&lt;&gt;0,2,"")</f>
        <v/>
      </c>
      <c r="CW1056" s="16" t="str">
        <f t="shared" si="99"/>
        <v/>
      </c>
      <c r="CX1056" s="16" t="str">
        <f>IF('Vastgesteld 7-7-2022'!AJ1050="x","BB","")</f>
        <v/>
      </c>
      <c r="CY1056" s="16" t="str">
        <f>IF('Vastgesteld 7-7-2022'!AK1050="x","B","")</f>
        <v/>
      </c>
      <c r="CZ1056" s="16" t="str">
        <f>IF('Vastgesteld 7-7-2022'!AL1050="x","L","")</f>
        <v/>
      </c>
      <c r="DA1056" s="16" t="str">
        <f>IF('Vastgesteld 7-7-2022'!AM1050="x","M","")</f>
        <v/>
      </c>
      <c r="DB1056" s="16" t="str">
        <f>IF('Vastgesteld 7-7-2022'!AN1050="x","Z","")</f>
        <v/>
      </c>
      <c r="DC1056" s="16" t="str">
        <f>IF('Vastgesteld 7-7-2022'!AO1050="x","ZZ","")</f>
        <v/>
      </c>
      <c r="DD1056" s="16" t="str">
        <f>IF('Vastgesteld 7-7-2022'!AQ1050="x","1.40","")</f>
        <v/>
      </c>
      <c r="DE1056" s="16" t="str">
        <f>IF(COUNTA('Vastgesteld 7-7-2022'!BH1050:BJ1050)&lt;&gt;0,6,"")</f>
        <v/>
      </c>
      <c r="DF1056" s="16" t="str">
        <f t="shared" si="100"/>
        <v/>
      </c>
      <c r="DG1056" s="16" t="str">
        <f>IF('Vastgesteld 7-7-2022'!BH1050="x","L","")</f>
        <v/>
      </c>
      <c r="DH1056" s="16" t="str">
        <f>IF('Vastgesteld 7-7-2022'!BI1050="x","M","")</f>
        <v/>
      </c>
      <c r="DI1056" s="16" t="str">
        <f>IF('Vastgesteld 7-7-2022'!BJ1050="x","Z","")</f>
        <v/>
      </c>
      <c r="DJ1056" s="16" t="str">
        <f>IF('Vastgesteld 7-7-2022'!BK1050="x","Z","")</f>
        <v/>
      </c>
      <c r="DK1056" s="16" t="str">
        <f>IF(COUNTA('Vastgesteld 7-7-2022'!BM1050:BO1050)&lt;&gt;0,6,"")</f>
        <v/>
      </c>
      <c r="DL1056" s="16" t="str">
        <f t="shared" si="101"/>
        <v/>
      </c>
      <c r="DM1056" s="16" t="str">
        <f>IF('Vastgesteld 7-7-2022'!BM1050="x","L","")</f>
        <v/>
      </c>
      <c r="DN1056" s="16" t="str">
        <f>IF('Vastgesteld 7-7-2022'!BN1050="x","M","")</f>
        <v/>
      </c>
      <c r="DO1056" s="16" t="str">
        <f>IF('Vastgesteld 7-7-2022'!BO1050="x","Z","")</f>
        <v/>
      </c>
      <c r="DP1056" s="16" t="str">
        <f>IF('Vastgesteld 7-7-2022'!BP1050="x","Z","")</f>
        <v/>
      </c>
    </row>
    <row r="1057" spans="1:120" ht="14.4" x14ac:dyDescent="0.3">
      <c r="A1057" s="18">
        <f>'Vastgesteld 7-7-2022'!A1051</f>
        <v>0</v>
      </c>
      <c r="B1057" s="16" t="str">
        <f>IFERROR(VLOOKUP('Vastgesteld 7-7-2022'!#REF!,#REF!,2,FALSE),"")</f>
        <v/>
      </c>
      <c r="C1057" s="16">
        <f>'Vastgesteld 7-7-2022'!E1051</f>
        <v>0</v>
      </c>
      <c r="D1057" s="16" t="str">
        <f>IFERROR(VLOOKUP('Vastgesteld 7-7-2022'!#REF!,#REF!,2,FALSE),"")</f>
        <v/>
      </c>
      <c r="E1057" s="16" t="str">
        <f>IFERROR(VLOOKUP('Vastgesteld 7-7-2022'!#REF!,#REF!,5,FALSE),"")</f>
        <v/>
      </c>
      <c r="F1057" s="16" t="e">
        <f>IF('Vastgesteld 7-7-2022'!#REF!&lt;&gt;"",'Vastgesteld 7-7-2022'!#REF!,"")</f>
        <v>#REF!</v>
      </c>
      <c r="G1057" s="16" t="e">
        <f>IF('Vastgesteld 7-7-2022'!#REF!="Indoor",1,0)</f>
        <v>#REF!</v>
      </c>
      <c r="H1057" s="16" t="e">
        <f>'Vastgesteld 7-7-2022'!#REF!</f>
        <v>#REF!</v>
      </c>
      <c r="I1057" s="16" t="e">
        <f>IF('Vastgesteld 7-7-2022'!#REF!="Nee",0,IF('Vastgesteld 7-7-2022'!#REF!="Ja",1,""))</f>
        <v>#REF!</v>
      </c>
      <c r="J1057" s="16" t="e">
        <f>IF('Vastgesteld 7-7-2022'!#REF!&lt;&gt;"",'Vastgesteld 7-7-2022'!#REF!,"")</f>
        <v>#REF!</v>
      </c>
      <c r="BJ1057" s="16" t="str">
        <f>IF(COUNTA('Vastgesteld 7-7-2022'!T1051:AD1051)&lt;&gt;0,1,"")</f>
        <v/>
      </c>
      <c r="BK1057" s="16" t="str">
        <f t="shared" si="96"/>
        <v/>
      </c>
      <c r="BL1057" s="16" t="str">
        <f>IF('Vastgesteld 7-7-2022'!T1051="x","AA","")</f>
        <v/>
      </c>
      <c r="BM1057" s="16" t="str">
        <f>IF('Vastgesteld 7-7-2022'!U1051="x","A","")</f>
        <v/>
      </c>
      <c r="BN1057" s="16" t="str">
        <f>IF('Vastgesteld 7-7-2022'!V1051="x","B1","")</f>
        <v/>
      </c>
      <c r="BO1057" s="16" t="e">
        <f>IF('Vastgesteld 7-7-2022'!#REF!="x","BB","")</f>
        <v>#REF!</v>
      </c>
      <c r="BP1057" s="16" t="str">
        <f>IF('Vastgesteld 7-7-2022'!X1051="x","B","")</f>
        <v/>
      </c>
      <c r="BQ1057" s="16" t="str">
        <f>IF('Vastgesteld 7-7-2022'!Y1051="x","L1","")</f>
        <v/>
      </c>
      <c r="BR1057" s="16" t="str">
        <f>IF('Vastgesteld 7-7-2022'!Z1051="x","L2","")</f>
        <v/>
      </c>
      <c r="BS1057" s="16" t="str">
        <f>IF('Vastgesteld 7-7-2022'!AA1051="x","M1","")</f>
        <v/>
      </c>
      <c r="BT1057" s="16" t="str">
        <f>IF('Vastgesteld 7-7-2022'!AB1051="x","M2","")</f>
        <v/>
      </c>
      <c r="BU1057" s="16" t="str">
        <f>IF('Vastgesteld 7-7-2022'!AC1051="x","Z1","")</f>
        <v/>
      </c>
      <c r="BV1057" s="16" t="str">
        <f>IF('Vastgesteld 7-7-2022'!AD1051="x","Z2","")</f>
        <v/>
      </c>
      <c r="BW1057" s="16" t="str">
        <f>IF(COUNTA('Vastgesteld 7-7-2022'!K1051:S1051)&lt;&gt;0,1,"")</f>
        <v/>
      </c>
      <c r="BX1057" s="16" t="str">
        <f t="shared" si="97"/>
        <v/>
      </c>
      <c r="BY1057" s="16" t="str">
        <f>IF('Vastgesteld 7-7-2022'!K1051="x","BB","")</f>
        <v/>
      </c>
      <c r="BZ1057" s="16" t="str">
        <f>IF('Vastgesteld 7-7-2022'!L1051="x","B","")</f>
        <v/>
      </c>
      <c r="CA1057" s="16" t="str">
        <f>IF('Vastgesteld 7-7-2022'!M1051="x","L1","")</f>
        <v/>
      </c>
      <c r="CB1057" s="16" t="str">
        <f>IF('Vastgesteld 7-7-2022'!N1051="x","L2","")</f>
        <v/>
      </c>
      <c r="CC1057" s="16" t="str">
        <f>IF('Vastgesteld 7-7-2022'!O1051="x","M1","")</f>
        <v/>
      </c>
      <c r="CD1057" s="16" t="str">
        <f>IF('Vastgesteld 7-7-2022'!P1051="x","M2","")</f>
        <v/>
      </c>
      <c r="CE1057" s="16" t="str">
        <f>IF('Vastgesteld 7-7-2022'!Q1051="x","Z1","")</f>
        <v/>
      </c>
      <c r="CF1057" s="16" t="str">
        <f>IF('Vastgesteld 7-7-2022'!R1051="x","Z2","")</f>
        <v/>
      </c>
      <c r="CG1057" s="16" t="str">
        <f>IF('Vastgesteld 7-7-2022'!S1051="x","ZZL","")</f>
        <v/>
      </c>
      <c r="CL1057" s="16" t="str">
        <f>IF(COUNTA('Vastgesteld 7-7-2022'!AV1051:BF1051)&lt;&gt;0,2,"")</f>
        <v/>
      </c>
      <c r="CM1057" s="16" t="str">
        <f t="shared" si="98"/>
        <v/>
      </c>
      <c r="CN1057" s="16" t="str">
        <f>IF('Vastgesteld 7-7-2022'!AV1051="x","AA","")</f>
        <v/>
      </c>
      <c r="CO1057" s="16" t="str">
        <f>IF('Vastgesteld 7-7-2022'!AW1051="x","A","")</f>
        <v/>
      </c>
      <c r="CP1057" s="16" t="str">
        <f>IF('Vastgesteld 7-7-2022'!AX1051="x","BB","")</f>
        <v/>
      </c>
      <c r="CQ1057" s="16" t="str">
        <f>IF('Vastgesteld 7-7-2022'!AY1051="x","B","")</f>
        <v/>
      </c>
      <c r="CR1057" s="16" t="str">
        <f>IF('Vastgesteld 7-7-2022'!AZ1051="x","L","")</f>
        <v/>
      </c>
      <c r="CS1057" s="16" t="str">
        <f>IF('Vastgesteld 7-7-2022'!BA1051="x","M","")</f>
        <v/>
      </c>
      <c r="CT1057" s="16" t="str">
        <f>IF('Vastgesteld 7-7-2022'!BB1051="x","Z","")</f>
        <v/>
      </c>
      <c r="CU1057" s="16" t="str">
        <f>IF('Vastgesteld 7-7-2022'!BF1051="x","ZZ","")</f>
        <v/>
      </c>
      <c r="CV1057" s="16" t="str">
        <f>IF(COUNTA('Vastgesteld 7-7-2022'!AJ1051:AQ1051)&lt;&gt;0,2,"")</f>
        <v/>
      </c>
      <c r="CW1057" s="16" t="str">
        <f t="shared" si="99"/>
        <v/>
      </c>
      <c r="CX1057" s="16" t="str">
        <f>IF('Vastgesteld 7-7-2022'!AJ1051="x","BB","")</f>
        <v/>
      </c>
      <c r="CY1057" s="16" t="str">
        <f>IF('Vastgesteld 7-7-2022'!AK1051="x","B","")</f>
        <v/>
      </c>
      <c r="CZ1057" s="16" t="str">
        <f>IF('Vastgesteld 7-7-2022'!AL1051="x","L","")</f>
        <v/>
      </c>
      <c r="DA1057" s="16" t="str">
        <f>IF('Vastgesteld 7-7-2022'!AM1051="x","M","")</f>
        <v/>
      </c>
      <c r="DB1057" s="16" t="str">
        <f>IF('Vastgesteld 7-7-2022'!AN1051="x","Z","")</f>
        <v/>
      </c>
      <c r="DC1057" s="16" t="str">
        <f>IF('Vastgesteld 7-7-2022'!AO1051="x","ZZ","")</f>
        <v/>
      </c>
      <c r="DD1057" s="16" t="str">
        <f>IF('Vastgesteld 7-7-2022'!AQ1051="x","1.40","")</f>
        <v/>
      </c>
      <c r="DE1057" s="16" t="str">
        <f>IF(COUNTA('Vastgesteld 7-7-2022'!BH1051:BJ1051)&lt;&gt;0,6,"")</f>
        <v/>
      </c>
      <c r="DF1057" s="16" t="str">
        <f t="shared" si="100"/>
        <v/>
      </c>
      <c r="DG1057" s="16" t="str">
        <f>IF('Vastgesteld 7-7-2022'!BH1051="x","L","")</f>
        <v/>
      </c>
      <c r="DH1057" s="16" t="str">
        <f>IF('Vastgesteld 7-7-2022'!BI1051="x","M","")</f>
        <v/>
      </c>
      <c r="DI1057" s="16" t="str">
        <f>IF('Vastgesteld 7-7-2022'!BJ1051="x","Z","")</f>
        <v/>
      </c>
      <c r="DJ1057" s="16" t="str">
        <f>IF('Vastgesteld 7-7-2022'!BK1051="x","Z","")</f>
        <v/>
      </c>
      <c r="DK1057" s="16" t="str">
        <f>IF(COUNTA('Vastgesteld 7-7-2022'!BM1051:BO1051)&lt;&gt;0,6,"")</f>
        <v/>
      </c>
      <c r="DL1057" s="16" t="str">
        <f t="shared" si="101"/>
        <v/>
      </c>
      <c r="DM1057" s="16" t="str">
        <f>IF('Vastgesteld 7-7-2022'!BM1051="x","L","")</f>
        <v/>
      </c>
      <c r="DN1057" s="16" t="str">
        <f>IF('Vastgesteld 7-7-2022'!BN1051="x","M","")</f>
        <v/>
      </c>
      <c r="DO1057" s="16" t="str">
        <f>IF('Vastgesteld 7-7-2022'!BO1051="x","Z","")</f>
        <v/>
      </c>
      <c r="DP1057" s="16" t="str">
        <f>IF('Vastgesteld 7-7-2022'!BP1051="x","Z","")</f>
        <v/>
      </c>
    </row>
    <row r="1058" spans="1:120" ht="14.4" x14ac:dyDescent="0.3">
      <c r="A1058" s="18">
        <f>'Vastgesteld 7-7-2022'!A1052</f>
        <v>0</v>
      </c>
      <c r="B1058" s="16" t="str">
        <f>IFERROR(VLOOKUP('Vastgesteld 7-7-2022'!#REF!,#REF!,2,FALSE),"")</f>
        <v/>
      </c>
      <c r="C1058" s="16">
        <f>'Vastgesteld 7-7-2022'!E1052</f>
        <v>0</v>
      </c>
      <c r="D1058" s="16" t="str">
        <f>IFERROR(VLOOKUP('Vastgesteld 7-7-2022'!#REF!,#REF!,2,FALSE),"")</f>
        <v/>
      </c>
      <c r="E1058" s="16" t="str">
        <f>IFERROR(VLOOKUP('Vastgesteld 7-7-2022'!#REF!,#REF!,5,FALSE),"")</f>
        <v/>
      </c>
      <c r="F1058" s="16" t="e">
        <f>IF('Vastgesteld 7-7-2022'!#REF!&lt;&gt;"",'Vastgesteld 7-7-2022'!#REF!,"")</f>
        <v>#REF!</v>
      </c>
      <c r="G1058" s="16" t="e">
        <f>IF('Vastgesteld 7-7-2022'!#REF!="Indoor",1,0)</f>
        <v>#REF!</v>
      </c>
      <c r="H1058" s="16" t="e">
        <f>'Vastgesteld 7-7-2022'!#REF!</f>
        <v>#REF!</v>
      </c>
      <c r="I1058" s="16" t="e">
        <f>IF('Vastgesteld 7-7-2022'!#REF!="Nee",0,IF('Vastgesteld 7-7-2022'!#REF!="Ja",1,""))</f>
        <v>#REF!</v>
      </c>
      <c r="J1058" s="16" t="e">
        <f>IF('Vastgesteld 7-7-2022'!#REF!&lt;&gt;"",'Vastgesteld 7-7-2022'!#REF!,"")</f>
        <v>#REF!</v>
      </c>
      <c r="BJ1058" s="16" t="str">
        <f>IF(COUNTA('Vastgesteld 7-7-2022'!T1052:AD1052)&lt;&gt;0,1,"")</f>
        <v/>
      </c>
      <c r="BK1058" s="16" t="str">
        <f t="shared" si="96"/>
        <v/>
      </c>
      <c r="BL1058" s="16" t="str">
        <f>IF('Vastgesteld 7-7-2022'!T1052="x","AA","")</f>
        <v/>
      </c>
      <c r="BM1058" s="16" t="str">
        <f>IF('Vastgesteld 7-7-2022'!U1052="x","A","")</f>
        <v/>
      </c>
      <c r="BN1058" s="16" t="str">
        <f>IF('Vastgesteld 7-7-2022'!V1052="x","B1","")</f>
        <v/>
      </c>
      <c r="BO1058" s="16" t="e">
        <f>IF('Vastgesteld 7-7-2022'!#REF!="x","BB","")</f>
        <v>#REF!</v>
      </c>
      <c r="BP1058" s="16" t="str">
        <f>IF('Vastgesteld 7-7-2022'!X1052="x","B","")</f>
        <v/>
      </c>
      <c r="BQ1058" s="16" t="str">
        <f>IF('Vastgesteld 7-7-2022'!Y1052="x","L1","")</f>
        <v/>
      </c>
      <c r="BR1058" s="16" t="str">
        <f>IF('Vastgesteld 7-7-2022'!Z1052="x","L2","")</f>
        <v/>
      </c>
      <c r="BS1058" s="16" t="str">
        <f>IF('Vastgesteld 7-7-2022'!AA1052="x","M1","")</f>
        <v/>
      </c>
      <c r="BT1058" s="16" t="str">
        <f>IF('Vastgesteld 7-7-2022'!AB1052="x","M2","")</f>
        <v/>
      </c>
      <c r="BU1058" s="16" t="str">
        <f>IF('Vastgesteld 7-7-2022'!AC1052="x","Z1","")</f>
        <v/>
      </c>
      <c r="BV1058" s="16" t="str">
        <f>IF('Vastgesteld 7-7-2022'!AD1052="x","Z2","")</f>
        <v/>
      </c>
      <c r="BW1058" s="16" t="str">
        <f>IF(COUNTA('Vastgesteld 7-7-2022'!K1052:S1052)&lt;&gt;0,1,"")</f>
        <v/>
      </c>
      <c r="BX1058" s="16" t="str">
        <f t="shared" si="97"/>
        <v/>
      </c>
      <c r="BY1058" s="16" t="str">
        <f>IF('Vastgesteld 7-7-2022'!K1052="x","BB","")</f>
        <v/>
      </c>
      <c r="BZ1058" s="16" t="str">
        <f>IF('Vastgesteld 7-7-2022'!L1052="x","B","")</f>
        <v/>
      </c>
      <c r="CA1058" s="16" t="str">
        <f>IF('Vastgesteld 7-7-2022'!M1052="x","L1","")</f>
        <v/>
      </c>
      <c r="CB1058" s="16" t="str">
        <f>IF('Vastgesteld 7-7-2022'!N1052="x","L2","")</f>
        <v/>
      </c>
      <c r="CC1058" s="16" t="str">
        <f>IF('Vastgesteld 7-7-2022'!O1052="x","M1","")</f>
        <v/>
      </c>
      <c r="CD1058" s="16" t="str">
        <f>IF('Vastgesteld 7-7-2022'!P1052="x","M2","")</f>
        <v/>
      </c>
      <c r="CE1058" s="16" t="str">
        <f>IF('Vastgesteld 7-7-2022'!Q1052="x","Z1","")</f>
        <v/>
      </c>
      <c r="CF1058" s="16" t="str">
        <f>IF('Vastgesteld 7-7-2022'!R1052="x","Z2","")</f>
        <v/>
      </c>
      <c r="CG1058" s="16" t="str">
        <f>IF('Vastgesteld 7-7-2022'!S1052="x","ZZL","")</f>
        <v/>
      </c>
      <c r="CL1058" s="16" t="str">
        <f>IF(COUNTA('Vastgesteld 7-7-2022'!AV1052:BF1052)&lt;&gt;0,2,"")</f>
        <v/>
      </c>
      <c r="CM1058" s="16" t="str">
        <f t="shared" si="98"/>
        <v/>
      </c>
      <c r="CN1058" s="16" t="str">
        <f>IF('Vastgesteld 7-7-2022'!AV1052="x","AA","")</f>
        <v/>
      </c>
      <c r="CO1058" s="16" t="str">
        <f>IF('Vastgesteld 7-7-2022'!AW1052="x","A","")</f>
        <v/>
      </c>
      <c r="CP1058" s="16" t="str">
        <f>IF('Vastgesteld 7-7-2022'!AX1052="x","BB","")</f>
        <v/>
      </c>
      <c r="CQ1058" s="16" t="str">
        <f>IF('Vastgesteld 7-7-2022'!AY1052="x","B","")</f>
        <v/>
      </c>
      <c r="CR1058" s="16" t="str">
        <f>IF('Vastgesteld 7-7-2022'!AZ1052="x","L","")</f>
        <v/>
      </c>
      <c r="CS1058" s="16" t="str">
        <f>IF('Vastgesteld 7-7-2022'!BA1052="x","M","")</f>
        <v/>
      </c>
      <c r="CT1058" s="16" t="str">
        <f>IF('Vastgesteld 7-7-2022'!BB1052="x","Z","")</f>
        <v/>
      </c>
      <c r="CU1058" s="16" t="str">
        <f>IF('Vastgesteld 7-7-2022'!BF1052="x","ZZ","")</f>
        <v/>
      </c>
      <c r="CV1058" s="16" t="str">
        <f>IF(COUNTA('Vastgesteld 7-7-2022'!AJ1052:AQ1052)&lt;&gt;0,2,"")</f>
        <v/>
      </c>
      <c r="CW1058" s="16" t="str">
        <f t="shared" si="99"/>
        <v/>
      </c>
      <c r="CX1058" s="16" t="str">
        <f>IF('Vastgesteld 7-7-2022'!AJ1052="x","BB","")</f>
        <v/>
      </c>
      <c r="CY1058" s="16" t="str">
        <f>IF('Vastgesteld 7-7-2022'!AK1052="x","B","")</f>
        <v/>
      </c>
      <c r="CZ1058" s="16" t="str">
        <f>IF('Vastgesteld 7-7-2022'!AL1052="x","L","")</f>
        <v/>
      </c>
      <c r="DA1058" s="16" t="str">
        <f>IF('Vastgesteld 7-7-2022'!AM1052="x","M","")</f>
        <v/>
      </c>
      <c r="DB1058" s="16" t="str">
        <f>IF('Vastgesteld 7-7-2022'!AN1052="x","Z","")</f>
        <v/>
      </c>
      <c r="DC1058" s="16" t="str">
        <f>IF('Vastgesteld 7-7-2022'!AO1052="x","ZZ","")</f>
        <v/>
      </c>
      <c r="DD1058" s="16" t="str">
        <f>IF('Vastgesteld 7-7-2022'!AQ1052="x","1.40","")</f>
        <v/>
      </c>
      <c r="DE1058" s="16" t="str">
        <f>IF(COUNTA('Vastgesteld 7-7-2022'!BH1052:BJ1052)&lt;&gt;0,6,"")</f>
        <v/>
      </c>
      <c r="DF1058" s="16" t="str">
        <f t="shared" si="100"/>
        <v/>
      </c>
      <c r="DG1058" s="16" t="str">
        <f>IF('Vastgesteld 7-7-2022'!BH1052="x","L","")</f>
        <v/>
      </c>
      <c r="DH1058" s="16" t="str">
        <f>IF('Vastgesteld 7-7-2022'!BI1052="x","M","")</f>
        <v/>
      </c>
      <c r="DI1058" s="16" t="str">
        <f>IF('Vastgesteld 7-7-2022'!BJ1052="x","Z","")</f>
        <v/>
      </c>
      <c r="DJ1058" s="16" t="str">
        <f>IF('Vastgesteld 7-7-2022'!BK1052="x","Z","")</f>
        <v/>
      </c>
      <c r="DK1058" s="16" t="str">
        <f>IF(COUNTA('Vastgesteld 7-7-2022'!BM1052:BO1052)&lt;&gt;0,6,"")</f>
        <v/>
      </c>
      <c r="DL1058" s="16" t="str">
        <f t="shared" si="101"/>
        <v/>
      </c>
      <c r="DM1058" s="16" t="str">
        <f>IF('Vastgesteld 7-7-2022'!BM1052="x","L","")</f>
        <v/>
      </c>
      <c r="DN1058" s="16" t="str">
        <f>IF('Vastgesteld 7-7-2022'!BN1052="x","M","")</f>
        <v/>
      </c>
      <c r="DO1058" s="16" t="str">
        <f>IF('Vastgesteld 7-7-2022'!BO1052="x","Z","")</f>
        <v/>
      </c>
      <c r="DP1058" s="16" t="str">
        <f>IF('Vastgesteld 7-7-2022'!BP1052="x","Z","")</f>
        <v/>
      </c>
    </row>
    <row r="1059" spans="1:120" ht="14.4" x14ac:dyDescent="0.3">
      <c r="A1059" s="18">
        <f>'Vastgesteld 7-7-2022'!A1053</f>
        <v>0</v>
      </c>
      <c r="B1059" s="16" t="str">
        <f>IFERROR(VLOOKUP('Vastgesteld 7-7-2022'!#REF!,#REF!,2,FALSE),"")</f>
        <v/>
      </c>
      <c r="C1059" s="16">
        <f>'Vastgesteld 7-7-2022'!E1053</f>
        <v>0</v>
      </c>
      <c r="D1059" s="16" t="str">
        <f>IFERROR(VLOOKUP('Vastgesteld 7-7-2022'!#REF!,#REF!,2,FALSE),"")</f>
        <v/>
      </c>
      <c r="E1059" s="16" t="str">
        <f>IFERROR(VLOOKUP('Vastgesteld 7-7-2022'!#REF!,#REF!,5,FALSE),"")</f>
        <v/>
      </c>
      <c r="F1059" s="16" t="e">
        <f>IF('Vastgesteld 7-7-2022'!#REF!&lt;&gt;"",'Vastgesteld 7-7-2022'!#REF!,"")</f>
        <v>#REF!</v>
      </c>
      <c r="G1059" s="16" t="e">
        <f>IF('Vastgesteld 7-7-2022'!#REF!="Indoor",1,0)</f>
        <v>#REF!</v>
      </c>
      <c r="H1059" s="16" t="e">
        <f>'Vastgesteld 7-7-2022'!#REF!</f>
        <v>#REF!</v>
      </c>
      <c r="I1059" s="16" t="e">
        <f>IF('Vastgesteld 7-7-2022'!#REF!="Nee",0,IF('Vastgesteld 7-7-2022'!#REF!="Ja",1,""))</f>
        <v>#REF!</v>
      </c>
      <c r="J1059" s="16" t="e">
        <f>IF('Vastgesteld 7-7-2022'!#REF!&lt;&gt;"",'Vastgesteld 7-7-2022'!#REF!,"")</f>
        <v>#REF!</v>
      </c>
      <c r="BJ1059" s="16" t="str">
        <f>IF(COUNTA('Vastgesteld 7-7-2022'!T1053:AD1053)&lt;&gt;0,1,"")</f>
        <v/>
      </c>
      <c r="BK1059" s="16" t="str">
        <f t="shared" si="96"/>
        <v/>
      </c>
      <c r="BL1059" s="16" t="str">
        <f>IF('Vastgesteld 7-7-2022'!T1053="x","AA","")</f>
        <v/>
      </c>
      <c r="BM1059" s="16" t="str">
        <f>IF('Vastgesteld 7-7-2022'!U1053="x","A","")</f>
        <v/>
      </c>
      <c r="BN1059" s="16" t="str">
        <f>IF('Vastgesteld 7-7-2022'!V1053="x","B1","")</f>
        <v/>
      </c>
      <c r="BO1059" s="16" t="e">
        <f>IF('Vastgesteld 7-7-2022'!#REF!="x","BB","")</f>
        <v>#REF!</v>
      </c>
      <c r="BP1059" s="16" t="str">
        <f>IF('Vastgesteld 7-7-2022'!X1053="x","B","")</f>
        <v/>
      </c>
      <c r="BQ1059" s="16" t="str">
        <f>IF('Vastgesteld 7-7-2022'!Y1053="x","L1","")</f>
        <v/>
      </c>
      <c r="BR1059" s="16" t="str">
        <f>IF('Vastgesteld 7-7-2022'!Z1053="x","L2","")</f>
        <v/>
      </c>
      <c r="BS1059" s="16" t="str">
        <f>IF('Vastgesteld 7-7-2022'!AA1053="x","M1","")</f>
        <v/>
      </c>
      <c r="BT1059" s="16" t="str">
        <f>IF('Vastgesteld 7-7-2022'!AB1053="x","M2","")</f>
        <v/>
      </c>
      <c r="BU1059" s="16" t="str">
        <f>IF('Vastgesteld 7-7-2022'!AC1053="x","Z1","")</f>
        <v/>
      </c>
      <c r="BV1059" s="16" t="str">
        <f>IF('Vastgesteld 7-7-2022'!AD1053="x","Z2","")</f>
        <v/>
      </c>
      <c r="BW1059" s="16" t="str">
        <f>IF(COUNTA('Vastgesteld 7-7-2022'!K1053:S1053)&lt;&gt;0,1,"")</f>
        <v/>
      </c>
      <c r="BX1059" s="16" t="str">
        <f t="shared" si="97"/>
        <v/>
      </c>
      <c r="BY1059" s="16" t="str">
        <f>IF('Vastgesteld 7-7-2022'!K1053="x","BB","")</f>
        <v/>
      </c>
      <c r="BZ1059" s="16" t="str">
        <f>IF('Vastgesteld 7-7-2022'!L1053="x","B","")</f>
        <v/>
      </c>
      <c r="CA1059" s="16" t="str">
        <f>IF('Vastgesteld 7-7-2022'!M1053="x","L1","")</f>
        <v/>
      </c>
      <c r="CB1059" s="16" t="str">
        <f>IF('Vastgesteld 7-7-2022'!N1053="x","L2","")</f>
        <v/>
      </c>
      <c r="CC1059" s="16" t="str">
        <f>IF('Vastgesteld 7-7-2022'!O1053="x","M1","")</f>
        <v/>
      </c>
      <c r="CD1059" s="16" t="str">
        <f>IF('Vastgesteld 7-7-2022'!P1053="x","M2","")</f>
        <v/>
      </c>
      <c r="CE1059" s="16" t="str">
        <f>IF('Vastgesteld 7-7-2022'!Q1053="x","Z1","")</f>
        <v/>
      </c>
      <c r="CF1059" s="16" t="str">
        <f>IF('Vastgesteld 7-7-2022'!R1053="x","Z2","")</f>
        <v/>
      </c>
      <c r="CG1059" s="16" t="str">
        <f>IF('Vastgesteld 7-7-2022'!S1053="x","ZZL","")</f>
        <v/>
      </c>
      <c r="CL1059" s="16" t="str">
        <f>IF(COUNTA('Vastgesteld 7-7-2022'!AV1053:BF1053)&lt;&gt;0,2,"")</f>
        <v/>
      </c>
      <c r="CM1059" s="16" t="str">
        <f t="shared" si="98"/>
        <v/>
      </c>
      <c r="CN1059" s="16" t="str">
        <f>IF('Vastgesteld 7-7-2022'!AV1053="x","AA","")</f>
        <v/>
      </c>
      <c r="CO1059" s="16" t="str">
        <f>IF('Vastgesteld 7-7-2022'!AW1053="x","A","")</f>
        <v/>
      </c>
      <c r="CP1059" s="16" t="str">
        <f>IF('Vastgesteld 7-7-2022'!AX1053="x","BB","")</f>
        <v/>
      </c>
      <c r="CQ1059" s="16" t="str">
        <f>IF('Vastgesteld 7-7-2022'!AY1053="x","B","")</f>
        <v/>
      </c>
      <c r="CR1059" s="16" t="str">
        <f>IF('Vastgesteld 7-7-2022'!AZ1053="x","L","")</f>
        <v/>
      </c>
      <c r="CS1059" s="16" t="str">
        <f>IF('Vastgesteld 7-7-2022'!BA1053="x","M","")</f>
        <v/>
      </c>
      <c r="CT1059" s="16" t="str">
        <f>IF('Vastgesteld 7-7-2022'!BB1053="x","Z","")</f>
        <v/>
      </c>
      <c r="CU1059" s="16" t="str">
        <f>IF('Vastgesteld 7-7-2022'!BF1053="x","ZZ","")</f>
        <v/>
      </c>
      <c r="CV1059" s="16" t="str">
        <f>IF(COUNTA('Vastgesteld 7-7-2022'!AJ1053:AQ1053)&lt;&gt;0,2,"")</f>
        <v/>
      </c>
      <c r="CW1059" s="16" t="str">
        <f t="shared" si="99"/>
        <v/>
      </c>
      <c r="CX1059" s="16" t="str">
        <f>IF('Vastgesteld 7-7-2022'!AJ1053="x","BB","")</f>
        <v/>
      </c>
      <c r="CY1059" s="16" t="str">
        <f>IF('Vastgesteld 7-7-2022'!AK1053="x","B","")</f>
        <v/>
      </c>
      <c r="CZ1059" s="16" t="str">
        <f>IF('Vastgesteld 7-7-2022'!AL1053="x","L","")</f>
        <v/>
      </c>
      <c r="DA1059" s="16" t="str">
        <f>IF('Vastgesteld 7-7-2022'!AM1053="x","M","")</f>
        <v/>
      </c>
      <c r="DB1059" s="16" t="str">
        <f>IF('Vastgesteld 7-7-2022'!AN1053="x","Z","")</f>
        <v/>
      </c>
      <c r="DC1059" s="16" t="str">
        <f>IF('Vastgesteld 7-7-2022'!AO1053="x","ZZ","")</f>
        <v/>
      </c>
      <c r="DD1059" s="16" t="str">
        <f>IF('Vastgesteld 7-7-2022'!AQ1053="x","1.40","")</f>
        <v/>
      </c>
      <c r="DE1059" s="16" t="str">
        <f>IF(COUNTA('Vastgesteld 7-7-2022'!BH1053:BJ1053)&lt;&gt;0,6,"")</f>
        <v/>
      </c>
      <c r="DF1059" s="16" t="str">
        <f t="shared" si="100"/>
        <v/>
      </c>
      <c r="DG1059" s="16" t="str">
        <f>IF('Vastgesteld 7-7-2022'!BH1053="x","L","")</f>
        <v/>
      </c>
      <c r="DH1059" s="16" t="str">
        <f>IF('Vastgesteld 7-7-2022'!BI1053="x","M","")</f>
        <v/>
      </c>
      <c r="DI1059" s="16" t="str">
        <f>IF('Vastgesteld 7-7-2022'!BJ1053="x","Z","")</f>
        <v/>
      </c>
      <c r="DJ1059" s="16" t="str">
        <f>IF('Vastgesteld 7-7-2022'!BK1053="x","Z","")</f>
        <v/>
      </c>
      <c r="DK1059" s="16" t="str">
        <f>IF(COUNTA('Vastgesteld 7-7-2022'!BM1053:BO1053)&lt;&gt;0,6,"")</f>
        <v/>
      </c>
      <c r="DL1059" s="16" t="str">
        <f t="shared" si="101"/>
        <v/>
      </c>
      <c r="DM1059" s="16" t="str">
        <f>IF('Vastgesteld 7-7-2022'!BM1053="x","L","")</f>
        <v/>
      </c>
      <c r="DN1059" s="16" t="str">
        <f>IF('Vastgesteld 7-7-2022'!BN1053="x","M","")</f>
        <v/>
      </c>
      <c r="DO1059" s="16" t="str">
        <f>IF('Vastgesteld 7-7-2022'!BO1053="x","Z","")</f>
        <v/>
      </c>
      <c r="DP1059" s="16" t="str">
        <f>IF('Vastgesteld 7-7-2022'!BP1053="x","Z","")</f>
        <v/>
      </c>
    </row>
    <row r="1060" spans="1:120" ht="14.4" x14ac:dyDescent="0.3">
      <c r="A1060" s="18">
        <f>'Vastgesteld 7-7-2022'!A1054</f>
        <v>0</v>
      </c>
      <c r="B1060" s="16" t="str">
        <f>IFERROR(VLOOKUP('Vastgesteld 7-7-2022'!#REF!,#REF!,2,FALSE),"")</f>
        <v/>
      </c>
      <c r="C1060" s="16">
        <f>'Vastgesteld 7-7-2022'!E1054</f>
        <v>0</v>
      </c>
      <c r="D1060" s="16" t="str">
        <f>IFERROR(VLOOKUP('Vastgesteld 7-7-2022'!#REF!,#REF!,2,FALSE),"")</f>
        <v/>
      </c>
      <c r="E1060" s="16" t="str">
        <f>IFERROR(VLOOKUP('Vastgesteld 7-7-2022'!#REF!,#REF!,5,FALSE),"")</f>
        <v/>
      </c>
      <c r="F1060" s="16" t="e">
        <f>IF('Vastgesteld 7-7-2022'!#REF!&lt;&gt;"",'Vastgesteld 7-7-2022'!#REF!,"")</f>
        <v>#REF!</v>
      </c>
      <c r="G1060" s="16" t="e">
        <f>IF('Vastgesteld 7-7-2022'!#REF!="Indoor",1,0)</f>
        <v>#REF!</v>
      </c>
      <c r="H1060" s="16" t="e">
        <f>'Vastgesteld 7-7-2022'!#REF!</f>
        <v>#REF!</v>
      </c>
      <c r="I1060" s="16" t="e">
        <f>IF('Vastgesteld 7-7-2022'!#REF!="Nee",0,IF('Vastgesteld 7-7-2022'!#REF!="Ja",1,""))</f>
        <v>#REF!</v>
      </c>
      <c r="J1060" s="16" t="e">
        <f>IF('Vastgesteld 7-7-2022'!#REF!&lt;&gt;"",'Vastgesteld 7-7-2022'!#REF!,"")</f>
        <v>#REF!</v>
      </c>
      <c r="BJ1060" s="16" t="str">
        <f>IF(COUNTA('Vastgesteld 7-7-2022'!T1054:AD1054)&lt;&gt;0,1,"")</f>
        <v/>
      </c>
      <c r="BK1060" s="16" t="str">
        <f t="shared" si="96"/>
        <v/>
      </c>
      <c r="BL1060" s="16" t="str">
        <f>IF('Vastgesteld 7-7-2022'!T1054="x","AA","")</f>
        <v/>
      </c>
      <c r="BM1060" s="16" t="str">
        <f>IF('Vastgesteld 7-7-2022'!U1054="x","A","")</f>
        <v/>
      </c>
      <c r="BN1060" s="16" t="str">
        <f>IF('Vastgesteld 7-7-2022'!V1054="x","B1","")</f>
        <v/>
      </c>
      <c r="BO1060" s="16" t="e">
        <f>IF('Vastgesteld 7-7-2022'!#REF!="x","BB","")</f>
        <v>#REF!</v>
      </c>
      <c r="BP1060" s="16" t="str">
        <f>IF('Vastgesteld 7-7-2022'!X1054="x","B","")</f>
        <v/>
      </c>
      <c r="BQ1060" s="16" t="str">
        <f>IF('Vastgesteld 7-7-2022'!Y1054="x","L1","")</f>
        <v/>
      </c>
      <c r="BR1060" s="16" t="str">
        <f>IF('Vastgesteld 7-7-2022'!Z1054="x","L2","")</f>
        <v/>
      </c>
      <c r="BS1060" s="16" t="str">
        <f>IF('Vastgesteld 7-7-2022'!AA1054="x","M1","")</f>
        <v/>
      </c>
      <c r="BT1060" s="16" t="str">
        <f>IF('Vastgesteld 7-7-2022'!AB1054="x","M2","")</f>
        <v/>
      </c>
      <c r="BU1060" s="16" t="str">
        <f>IF('Vastgesteld 7-7-2022'!AC1054="x","Z1","")</f>
        <v/>
      </c>
      <c r="BV1060" s="16" t="str">
        <f>IF('Vastgesteld 7-7-2022'!AD1054="x","Z2","")</f>
        <v/>
      </c>
      <c r="BW1060" s="16" t="str">
        <f>IF(COUNTA('Vastgesteld 7-7-2022'!K1054:S1054)&lt;&gt;0,1,"")</f>
        <v/>
      </c>
      <c r="BX1060" s="16" t="str">
        <f t="shared" si="97"/>
        <v/>
      </c>
      <c r="BY1060" s="16" t="str">
        <f>IF('Vastgesteld 7-7-2022'!K1054="x","BB","")</f>
        <v/>
      </c>
      <c r="BZ1060" s="16" t="str">
        <f>IF('Vastgesteld 7-7-2022'!L1054="x","B","")</f>
        <v/>
      </c>
      <c r="CA1060" s="16" t="str">
        <f>IF('Vastgesteld 7-7-2022'!M1054="x","L1","")</f>
        <v/>
      </c>
      <c r="CB1060" s="16" t="str">
        <f>IF('Vastgesteld 7-7-2022'!N1054="x","L2","")</f>
        <v/>
      </c>
      <c r="CC1060" s="16" t="str">
        <f>IF('Vastgesteld 7-7-2022'!O1054="x","M1","")</f>
        <v/>
      </c>
      <c r="CD1060" s="16" t="str">
        <f>IF('Vastgesteld 7-7-2022'!P1054="x","M2","")</f>
        <v/>
      </c>
      <c r="CE1060" s="16" t="str">
        <f>IF('Vastgesteld 7-7-2022'!Q1054="x","Z1","")</f>
        <v/>
      </c>
      <c r="CF1060" s="16" t="str">
        <f>IF('Vastgesteld 7-7-2022'!R1054="x","Z2","")</f>
        <v/>
      </c>
      <c r="CG1060" s="16" t="str">
        <f>IF('Vastgesteld 7-7-2022'!S1054="x","ZZL","")</f>
        <v/>
      </c>
      <c r="CL1060" s="16" t="str">
        <f>IF(COUNTA('Vastgesteld 7-7-2022'!AV1054:BF1054)&lt;&gt;0,2,"")</f>
        <v/>
      </c>
      <c r="CM1060" s="16" t="str">
        <f t="shared" si="98"/>
        <v/>
      </c>
      <c r="CN1060" s="16" t="str">
        <f>IF('Vastgesteld 7-7-2022'!AV1054="x","AA","")</f>
        <v/>
      </c>
      <c r="CO1060" s="16" t="str">
        <f>IF('Vastgesteld 7-7-2022'!AW1054="x","A","")</f>
        <v/>
      </c>
      <c r="CP1060" s="16" t="str">
        <f>IF('Vastgesteld 7-7-2022'!AX1054="x","BB","")</f>
        <v/>
      </c>
      <c r="CQ1060" s="16" t="str">
        <f>IF('Vastgesteld 7-7-2022'!AY1054="x","B","")</f>
        <v/>
      </c>
      <c r="CR1060" s="16" t="str">
        <f>IF('Vastgesteld 7-7-2022'!AZ1054="x","L","")</f>
        <v/>
      </c>
      <c r="CS1060" s="16" t="str">
        <f>IF('Vastgesteld 7-7-2022'!BA1054="x","M","")</f>
        <v/>
      </c>
      <c r="CT1060" s="16" t="str">
        <f>IF('Vastgesteld 7-7-2022'!BB1054="x","Z","")</f>
        <v/>
      </c>
      <c r="CU1060" s="16" t="str">
        <f>IF('Vastgesteld 7-7-2022'!BF1054="x","ZZ","")</f>
        <v/>
      </c>
      <c r="CV1060" s="16" t="str">
        <f>IF(COUNTA('Vastgesteld 7-7-2022'!AJ1054:AQ1054)&lt;&gt;0,2,"")</f>
        <v/>
      </c>
      <c r="CW1060" s="16" t="str">
        <f t="shared" si="99"/>
        <v/>
      </c>
      <c r="CX1060" s="16" t="str">
        <f>IF('Vastgesteld 7-7-2022'!AJ1054="x","BB","")</f>
        <v/>
      </c>
      <c r="CY1060" s="16" t="str">
        <f>IF('Vastgesteld 7-7-2022'!AK1054="x","B","")</f>
        <v/>
      </c>
      <c r="CZ1060" s="16" t="str">
        <f>IF('Vastgesteld 7-7-2022'!AL1054="x","L","")</f>
        <v/>
      </c>
      <c r="DA1060" s="16" t="str">
        <f>IF('Vastgesteld 7-7-2022'!AM1054="x","M","")</f>
        <v/>
      </c>
      <c r="DB1060" s="16" t="str">
        <f>IF('Vastgesteld 7-7-2022'!AN1054="x","Z","")</f>
        <v/>
      </c>
      <c r="DC1060" s="16" t="str">
        <f>IF('Vastgesteld 7-7-2022'!AO1054="x","ZZ","")</f>
        <v/>
      </c>
      <c r="DD1060" s="16" t="str">
        <f>IF('Vastgesteld 7-7-2022'!AQ1054="x","1.40","")</f>
        <v/>
      </c>
      <c r="DE1060" s="16" t="str">
        <f>IF(COUNTA('Vastgesteld 7-7-2022'!BH1054:BJ1054)&lt;&gt;0,6,"")</f>
        <v/>
      </c>
      <c r="DF1060" s="16" t="str">
        <f t="shared" si="100"/>
        <v/>
      </c>
      <c r="DG1060" s="16" t="str">
        <f>IF('Vastgesteld 7-7-2022'!BH1054="x","L","")</f>
        <v/>
      </c>
      <c r="DH1060" s="16" t="str">
        <f>IF('Vastgesteld 7-7-2022'!BI1054="x","M","")</f>
        <v/>
      </c>
      <c r="DI1060" s="16" t="str">
        <f>IF('Vastgesteld 7-7-2022'!BJ1054="x","Z","")</f>
        <v/>
      </c>
      <c r="DJ1060" s="16" t="str">
        <f>IF('Vastgesteld 7-7-2022'!BK1054="x","Z","")</f>
        <v/>
      </c>
      <c r="DK1060" s="16" t="str">
        <f>IF(COUNTA('Vastgesteld 7-7-2022'!BM1054:BO1054)&lt;&gt;0,6,"")</f>
        <v/>
      </c>
      <c r="DL1060" s="16" t="str">
        <f t="shared" si="101"/>
        <v/>
      </c>
      <c r="DM1060" s="16" t="str">
        <f>IF('Vastgesteld 7-7-2022'!BM1054="x","L","")</f>
        <v/>
      </c>
      <c r="DN1060" s="16" t="str">
        <f>IF('Vastgesteld 7-7-2022'!BN1054="x","M","")</f>
        <v/>
      </c>
      <c r="DO1060" s="16" t="str">
        <f>IF('Vastgesteld 7-7-2022'!BO1054="x","Z","")</f>
        <v/>
      </c>
      <c r="DP1060" s="16" t="str">
        <f>IF('Vastgesteld 7-7-2022'!BP1054="x","Z","")</f>
        <v/>
      </c>
    </row>
    <row r="1061" spans="1:120" ht="14.4" x14ac:dyDescent="0.3">
      <c r="A1061" s="18">
        <f>'Vastgesteld 7-7-2022'!A1055</f>
        <v>0</v>
      </c>
      <c r="B1061" s="16" t="str">
        <f>IFERROR(VLOOKUP('Vastgesteld 7-7-2022'!#REF!,#REF!,2,FALSE),"")</f>
        <v/>
      </c>
      <c r="C1061" s="16">
        <f>'Vastgesteld 7-7-2022'!E1055</f>
        <v>0</v>
      </c>
      <c r="D1061" s="16" t="str">
        <f>IFERROR(VLOOKUP('Vastgesteld 7-7-2022'!#REF!,#REF!,2,FALSE),"")</f>
        <v/>
      </c>
      <c r="E1061" s="16" t="str">
        <f>IFERROR(VLOOKUP('Vastgesteld 7-7-2022'!#REF!,#REF!,5,FALSE),"")</f>
        <v/>
      </c>
      <c r="F1061" s="16" t="e">
        <f>IF('Vastgesteld 7-7-2022'!#REF!&lt;&gt;"",'Vastgesteld 7-7-2022'!#REF!,"")</f>
        <v>#REF!</v>
      </c>
      <c r="G1061" s="16" t="e">
        <f>IF('Vastgesteld 7-7-2022'!#REF!="Indoor",1,0)</f>
        <v>#REF!</v>
      </c>
      <c r="H1061" s="16" t="e">
        <f>'Vastgesteld 7-7-2022'!#REF!</f>
        <v>#REF!</v>
      </c>
      <c r="I1061" s="16" t="e">
        <f>IF('Vastgesteld 7-7-2022'!#REF!="Nee",0,IF('Vastgesteld 7-7-2022'!#REF!="Ja",1,""))</f>
        <v>#REF!</v>
      </c>
      <c r="J1061" s="16" t="e">
        <f>IF('Vastgesteld 7-7-2022'!#REF!&lt;&gt;"",'Vastgesteld 7-7-2022'!#REF!,"")</f>
        <v>#REF!</v>
      </c>
      <c r="BJ1061" s="16" t="str">
        <f>IF(COUNTA('Vastgesteld 7-7-2022'!T1055:AD1055)&lt;&gt;0,1,"")</f>
        <v/>
      </c>
      <c r="BK1061" s="16" t="str">
        <f t="shared" si="96"/>
        <v/>
      </c>
      <c r="BL1061" s="16" t="str">
        <f>IF('Vastgesteld 7-7-2022'!T1055="x","AA","")</f>
        <v/>
      </c>
      <c r="BM1061" s="16" t="str">
        <f>IF('Vastgesteld 7-7-2022'!U1055="x","A","")</f>
        <v/>
      </c>
      <c r="BN1061" s="16" t="str">
        <f>IF('Vastgesteld 7-7-2022'!V1055="x","B1","")</f>
        <v/>
      </c>
      <c r="BO1061" s="16" t="e">
        <f>IF('Vastgesteld 7-7-2022'!#REF!="x","BB","")</f>
        <v>#REF!</v>
      </c>
      <c r="BP1061" s="16" t="str">
        <f>IF('Vastgesteld 7-7-2022'!X1055="x","B","")</f>
        <v/>
      </c>
      <c r="BQ1061" s="16" t="str">
        <f>IF('Vastgesteld 7-7-2022'!Y1055="x","L1","")</f>
        <v/>
      </c>
      <c r="BR1061" s="16" t="str">
        <f>IF('Vastgesteld 7-7-2022'!Z1055="x","L2","")</f>
        <v/>
      </c>
      <c r="BS1061" s="16" t="str">
        <f>IF('Vastgesteld 7-7-2022'!AA1055="x","M1","")</f>
        <v/>
      </c>
      <c r="BT1061" s="16" t="str">
        <f>IF('Vastgesteld 7-7-2022'!AB1055="x","M2","")</f>
        <v/>
      </c>
      <c r="BU1061" s="16" t="str">
        <f>IF('Vastgesteld 7-7-2022'!AC1055="x","Z1","")</f>
        <v/>
      </c>
      <c r="BV1061" s="16" t="str">
        <f>IF('Vastgesteld 7-7-2022'!AD1055="x","Z2","")</f>
        <v/>
      </c>
      <c r="BW1061" s="16" t="str">
        <f>IF(COUNTA('Vastgesteld 7-7-2022'!K1055:S1055)&lt;&gt;0,1,"")</f>
        <v/>
      </c>
      <c r="BX1061" s="16" t="str">
        <f t="shared" si="97"/>
        <v/>
      </c>
      <c r="BY1061" s="16" t="str">
        <f>IF('Vastgesteld 7-7-2022'!K1055="x","BB","")</f>
        <v/>
      </c>
      <c r="BZ1061" s="16" t="str">
        <f>IF('Vastgesteld 7-7-2022'!L1055="x","B","")</f>
        <v/>
      </c>
      <c r="CA1061" s="16" t="str">
        <f>IF('Vastgesteld 7-7-2022'!M1055="x","L1","")</f>
        <v/>
      </c>
      <c r="CB1061" s="16" t="str">
        <f>IF('Vastgesteld 7-7-2022'!N1055="x","L2","")</f>
        <v/>
      </c>
      <c r="CC1061" s="16" t="str">
        <f>IF('Vastgesteld 7-7-2022'!O1055="x","M1","")</f>
        <v/>
      </c>
      <c r="CD1061" s="16" t="str">
        <f>IF('Vastgesteld 7-7-2022'!P1055="x","M2","")</f>
        <v/>
      </c>
      <c r="CE1061" s="16" t="str">
        <f>IF('Vastgesteld 7-7-2022'!Q1055="x","Z1","")</f>
        <v/>
      </c>
      <c r="CF1061" s="16" t="str">
        <f>IF('Vastgesteld 7-7-2022'!R1055="x","Z2","")</f>
        <v/>
      </c>
      <c r="CG1061" s="16" t="str">
        <f>IF('Vastgesteld 7-7-2022'!S1055="x","ZZL","")</f>
        <v/>
      </c>
      <c r="CL1061" s="16" t="str">
        <f>IF(COUNTA('Vastgesteld 7-7-2022'!AV1055:BF1055)&lt;&gt;0,2,"")</f>
        <v/>
      </c>
      <c r="CM1061" s="16" t="str">
        <f t="shared" si="98"/>
        <v/>
      </c>
      <c r="CN1061" s="16" t="str">
        <f>IF('Vastgesteld 7-7-2022'!AV1055="x","AA","")</f>
        <v/>
      </c>
      <c r="CO1061" s="16" t="str">
        <f>IF('Vastgesteld 7-7-2022'!AW1055="x","A","")</f>
        <v/>
      </c>
      <c r="CP1061" s="16" t="str">
        <f>IF('Vastgesteld 7-7-2022'!AX1055="x","BB","")</f>
        <v/>
      </c>
      <c r="CQ1061" s="16" t="str">
        <f>IF('Vastgesteld 7-7-2022'!AY1055="x","B","")</f>
        <v/>
      </c>
      <c r="CR1061" s="16" t="str">
        <f>IF('Vastgesteld 7-7-2022'!AZ1055="x","L","")</f>
        <v/>
      </c>
      <c r="CS1061" s="16" t="str">
        <f>IF('Vastgesteld 7-7-2022'!BA1055="x","M","")</f>
        <v/>
      </c>
      <c r="CT1061" s="16" t="str">
        <f>IF('Vastgesteld 7-7-2022'!BB1055="x","Z","")</f>
        <v/>
      </c>
      <c r="CU1061" s="16" t="str">
        <f>IF('Vastgesteld 7-7-2022'!BF1055="x","ZZ","")</f>
        <v/>
      </c>
      <c r="CV1061" s="16" t="str">
        <f>IF(COUNTA('Vastgesteld 7-7-2022'!AJ1055:AQ1055)&lt;&gt;0,2,"")</f>
        <v/>
      </c>
      <c r="CW1061" s="16" t="str">
        <f t="shared" si="99"/>
        <v/>
      </c>
      <c r="CX1061" s="16" t="str">
        <f>IF('Vastgesteld 7-7-2022'!AJ1055="x","BB","")</f>
        <v/>
      </c>
      <c r="CY1061" s="16" t="str">
        <f>IF('Vastgesteld 7-7-2022'!AK1055="x","B","")</f>
        <v/>
      </c>
      <c r="CZ1061" s="16" t="str">
        <f>IF('Vastgesteld 7-7-2022'!AL1055="x","L","")</f>
        <v/>
      </c>
      <c r="DA1061" s="16" t="str">
        <f>IF('Vastgesteld 7-7-2022'!AM1055="x","M","")</f>
        <v/>
      </c>
      <c r="DB1061" s="16" t="str">
        <f>IF('Vastgesteld 7-7-2022'!AN1055="x","Z","")</f>
        <v/>
      </c>
      <c r="DC1061" s="16" t="str">
        <f>IF('Vastgesteld 7-7-2022'!AO1055="x","ZZ","")</f>
        <v/>
      </c>
      <c r="DD1061" s="16" t="str">
        <f>IF('Vastgesteld 7-7-2022'!AQ1055="x","1.40","")</f>
        <v/>
      </c>
      <c r="DE1061" s="16" t="str">
        <f>IF(COUNTA('Vastgesteld 7-7-2022'!BH1055:BJ1055)&lt;&gt;0,6,"")</f>
        <v/>
      </c>
      <c r="DF1061" s="16" t="str">
        <f t="shared" si="100"/>
        <v/>
      </c>
      <c r="DG1061" s="16" t="str">
        <f>IF('Vastgesteld 7-7-2022'!BH1055="x","L","")</f>
        <v/>
      </c>
      <c r="DH1061" s="16" t="str">
        <f>IF('Vastgesteld 7-7-2022'!BI1055="x","M","")</f>
        <v/>
      </c>
      <c r="DI1061" s="16" t="str">
        <f>IF('Vastgesteld 7-7-2022'!BJ1055="x","Z","")</f>
        <v/>
      </c>
      <c r="DJ1061" s="16" t="str">
        <f>IF('Vastgesteld 7-7-2022'!BK1055="x","Z","")</f>
        <v/>
      </c>
      <c r="DK1061" s="16" t="str">
        <f>IF(COUNTA('Vastgesteld 7-7-2022'!BM1055:BO1055)&lt;&gt;0,6,"")</f>
        <v/>
      </c>
      <c r="DL1061" s="16" t="str">
        <f t="shared" si="101"/>
        <v/>
      </c>
      <c r="DM1061" s="16" t="str">
        <f>IF('Vastgesteld 7-7-2022'!BM1055="x","L","")</f>
        <v/>
      </c>
      <c r="DN1061" s="16" t="str">
        <f>IF('Vastgesteld 7-7-2022'!BN1055="x","M","")</f>
        <v/>
      </c>
      <c r="DO1061" s="16" t="str">
        <f>IF('Vastgesteld 7-7-2022'!BO1055="x","Z","")</f>
        <v/>
      </c>
      <c r="DP1061" s="16" t="str">
        <f>IF('Vastgesteld 7-7-2022'!BP1055="x","Z","")</f>
        <v/>
      </c>
    </row>
    <row r="1062" spans="1:120" ht="14.4" x14ac:dyDescent="0.3">
      <c r="A1062" s="18">
        <f>'Vastgesteld 7-7-2022'!A1056</f>
        <v>0</v>
      </c>
      <c r="B1062" s="16" t="str">
        <f>IFERROR(VLOOKUP('Vastgesteld 7-7-2022'!#REF!,#REF!,2,FALSE),"")</f>
        <v/>
      </c>
      <c r="C1062" s="16">
        <f>'Vastgesteld 7-7-2022'!E1056</f>
        <v>0</v>
      </c>
      <c r="D1062" s="16" t="str">
        <f>IFERROR(VLOOKUP('Vastgesteld 7-7-2022'!#REF!,#REF!,2,FALSE),"")</f>
        <v/>
      </c>
      <c r="E1062" s="16" t="str">
        <f>IFERROR(VLOOKUP('Vastgesteld 7-7-2022'!#REF!,#REF!,5,FALSE),"")</f>
        <v/>
      </c>
      <c r="F1062" s="16" t="e">
        <f>IF('Vastgesteld 7-7-2022'!#REF!&lt;&gt;"",'Vastgesteld 7-7-2022'!#REF!,"")</f>
        <v>#REF!</v>
      </c>
      <c r="G1062" s="16" t="e">
        <f>IF('Vastgesteld 7-7-2022'!#REF!="Indoor",1,0)</f>
        <v>#REF!</v>
      </c>
      <c r="H1062" s="16" t="e">
        <f>'Vastgesteld 7-7-2022'!#REF!</f>
        <v>#REF!</v>
      </c>
      <c r="I1062" s="16" t="e">
        <f>IF('Vastgesteld 7-7-2022'!#REF!="Nee",0,IF('Vastgesteld 7-7-2022'!#REF!="Ja",1,""))</f>
        <v>#REF!</v>
      </c>
      <c r="J1062" s="16" t="e">
        <f>IF('Vastgesteld 7-7-2022'!#REF!&lt;&gt;"",'Vastgesteld 7-7-2022'!#REF!,"")</f>
        <v>#REF!</v>
      </c>
      <c r="BJ1062" s="16" t="str">
        <f>IF(COUNTA('Vastgesteld 7-7-2022'!T1056:AD1056)&lt;&gt;0,1,"")</f>
        <v/>
      </c>
      <c r="BK1062" s="16" t="str">
        <f t="shared" si="96"/>
        <v/>
      </c>
      <c r="BL1062" s="16" t="str">
        <f>IF('Vastgesteld 7-7-2022'!T1056="x","AA","")</f>
        <v/>
      </c>
      <c r="BM1062" s="16" t="str">
        <f>IF('Vastgesteld 7-7-2022'!U1056="x","A","")</f>
        <v/>
      </c>
      <c r="BN1062" s="16" t="str">
        <f>IF('Vastgesteld 7-7-2022'!V1056="x","B1","")</f>
        <v/>
      </c>
      <c r="BO1062" s="16" t="e">
        <f>IF('Vastgesteld 7-7-2022'!#REF!="x","BB","")</f>
        <v>#REF!</v>
      </c>
      <c r="BP1062" s="16" t="str">
        <f>IF('Vastgesteld 7-7-2022'!X1056="x","B","")</f>
        <v/>
      </c>
      <c r="BQ1062" s="16" t="str">
        <f>IF('Vastgesteld 7-7-2022'!Y1056="x","L1","")</f>
        <v/>
      </c>
      <c r="BR1062" s="16" t="str">
        <f>IF('Vastgesteld 7-7-2022'!Z1056="x","L2","")</f>
        <v/>
      </c>
      <c r="BS1062" s="16" t="str">
        <f>IF('Vastgesteld 7-7-2022'!AA1056="x","M1","")</f>
        <v/>
      </c>
      <c r="BT1062" s="16" t="str">
        <f>IF('Vastgesteld 7-7-2022'!AB1056="x","M2","")</f>
        <v/>
      </c>
      <c r="BU1062" s="16" t="str">
        <f>IF('Vastgesteld 7-7-2022'!AC1056="x","Z1","")</f>
        <v/>
      </c>
      <c r="BV1062" s="16" t="str">
        <f>IF('Vastgesteld 7-7-2022'!AD1056="x","Z2","")</f>
        <v/>
      </c>
      <c r="BW1062" s="16" t="str">
        <f>IF(COUNTA('Vastgesteld 7-7-2022'!K1056:S1056)&lt;&gt;0,1,"")</f>
        <v/>
      </c>
      <c r="BX1062" s="16" t="str">
        <f t="shared" si="97"/>
        <v/>
      </c>
      <c r="BY1062" s="16" t="str">
        <f>IF('Vastgesteld 7-7-2022'!K1056="x","BB","")</f>
        <v/>
      </c>
      <c r="BZ1062" s="16" t="str">
        <f>IF('Vastgesteld 7-7-2022'!L1056="x","B","")</f>
        <v/>
      </c>
      <c r="CA1062" s="16" t="str">
        <f>IF('Vastgesteld 7-7-2022'!M1056="x","L1","")</f>
        <v/>
      </c>
      <c r="CB1062" s="16" t="str">
        <f>IF('Vastgesteld 7-7-2022'!N1056="x","L2","")</f>
        <v/>
      </c>
      <c r="CC1062" s="16" t="str">
        <f>IF('Vastgesteld 7-7-2022'!O1056="x","M1","")</f>
        <v/>
      </c>
      <c r="CD1062" s="16" t="str">
        <f>IF('Vastgesteld 7-7-2022'!P1056="x","M2","")</f>
        <v/>
      </c>
      <c r="CE1062" s="16" t="str">
        <f>IF('Vastgesteld 7-7-2022'!Q1056="x","Z1","")</f>
        <v/>
      </c>
      <c r="CF1062" s="16" t="str">
        <f>IF('Vastgesteld 7-7-2022'!R1056="x","Z2","")</f>
        <v/>
      </c>
      <c r="CG1062" s="16" t="str">
        <f>IF('Vastgesteld 7-7-2022'!S1056="x","ZZL","")</f>
        <v/>
      </c>
      <c r="CL1062" s="16" t="str">
        <f>IF(COUNTA('Vastgesteld 7-7-2022'!AV1056:BF1056)&lt;&gt;0,2,"")</f>
        <v/>
      </c>
      <c r="CM1062" s="16" t="str">
        <f t="shared" si="98"/>
        <v/>
      </c>
      <c r="CN1062" s="16" t="str">
        <f>IF('Vastgesteld 7-7-2022'!AV1056="x","AA","")</f>
        <v/>
      </c>
      <c r="CO1062" s="16" t="str">
        <f>IF('Vastgesteld 7-7-2022'!AW1056="x","A","")</f>
        <v/>
      </c>
      <c r="CP1062" s="16" t="str">
        <f>IF('Vastgesteld 7-7-2022'!AX1056="x","BB","")</f>
        <v/>
      </c>
      <c r="CQ1062" s="16" t="str">
        <f>IF('Vastgesteld 7-7-2022'!AY1056="x","B","")</f>
        <v/>
      </c>
      <c r="CR1062" s="16" t="str">
        <f>IF('Vastgesteld 7-7-2022'!AZ1056="x","L","")</f>
        <v/>
      </c>
      <c r="CS1062" s="16" t="str">
        <f>IF('Vastgesteld 7-7-2022'!BA1056="x","M","")</f>
        <v/>
      </c>
      <c r="CT1062" s="16" t="str">
        <f>IF('Vastgesteld 7-7-2022'!BB1056="x","Z","")</f>
        <v/>
      </c>
      <c r="CU1062" s="16" t="str">
        <f>IF('Vastgesteld 7-7-2022'!BF1056="x","ZZ","")</f>
        <v/>
      </c>
      <c r="CV1062" s="16" t="str">
        <f>IF(COUNTA('Vastgesteld 7-7-2022'!AJ1056:AQ1056)&lt;&gt;0,2,"")</f>
        <v/>
      </c>
      <c r="CW1062" s="16" t="str">
        <f t="shared" si="99"/>
        <v/>
      </c>
      <c r="CX1062" s="16" t="str">
        <f>IF('Vastgesteld 7-7-2022'!AJ1056="x","BB","")</f>
        <v/>
      </c>
      <c r="CY1062" s="16" t="str">
        <f>IF('Vastgesteld 7-7-2022'!AK1056="x","B","")</f>
        <v/>
      </c>
      <c r="CZ1062" s="16" t="str">
        <f>IF('Vastgesteld 7-7-2022'!AL1056="x","L","")</f>
        <v/>
      </c>
      <c r="DA1062" s="16" t="str">
        <f>IF('Vastgesteld 7-7-2022'!AM1056="x","M","")</f>
        <v/>
      </c>
      <c r="DB1062" s="16" t="str">
        <f>IF('Vastgesteld 7-7-2022'!AN1056="x","Z","")</f>
        <v/>
      </c>
      <c r="DC1062" s="16" t="str">
        <f>IF('Vastgesteld 7-7-2022'!AO1056="x","ZZ","")</f>
        <v/>
      </c>
      <c r="DD1062" s="16" t="str">
        <f>IF('Vastgesteld 7-7-2022'!AQ1056="x","1.40","")</f>
        <v/>
      </c>
      <c r="DE1062" s="16" t="str">
        <f>IF(COUNTA('Vastgesteld 7-7-2022'!BH1056:BJ1056)&lt;&gt;0,6,"")</f>
        <v/>
      </c>
      <c r="DF1062" s="16" t="str">
        <f t="shared" si="100"/>
        <v/>
      </c>
      <c r="DG1062" s="16" t="str">
        <f>IF('Vastgesteld 7-7-2022'!BH1056="x","L","")</f>
        <v/>
      </c>
      <c r="DH1062" s="16" t="str">
        <f>IF('Vastgesteld 7-7-2022'!BI1056="x","M","")</f>
        <v/>
      </c>
      <c r="DI1062" s="16" t="str">
        <f>IF('Vastgesteld 7-7-2022'!BJ1056="x","Z","")</f>
        <v/>
      </c>
      <c r="DJ1062" s="16" t="str">
        <f>IF('Vastgesteld 7-7-2022'!BK1056="x","Z","")</f>
        <v/>
      </c>
      <c r="DK1062" s="16" t="str">
        <f>IF(COUNTA('Vastgesteld 7-7-2022'!BM1056:BO1056)&lt;&gt;0,6,"")</f>
        <v/>
      </c>
      <c r="DL1062" s="16" t="str">
        <f t="shared" si="101"/>
        <v/>
      </c>
      <c r="DM1062" s="16" t="str">
        <f>IF('Vastgesteld 7-7-2022'!BM1056="x","L","")</f>
        <v/>
      </c>
      <c r="DN1062" s="16" t="str">
        <f>IF('Vastgesteld 7-7-2022'!BN1056="x","M","")</f>
        <v/>
      </c>
      <c r="DO1062" s="16" t="str">
        <f>IF('Vastgesteld 7-7-2022'!BO1056="x","Z","")</f>
        <v/>
      </c>
      <c r="DP1062" s="16" t="str">
        <f>IF('Vastgesteld 7-7-2022'!BP1056="x","Z","")</f>
        <v/>
      </c>
    </row>
    <row r="1063" spans="1:120" ht="14.4" x14ac:dyDescent="0.3">
      <c r="A1063" s="18">
        <f>'Vastgesteld 7-7-2022'!A1057</f>
        <v>0</v>
      </c>
      <c r="B1063" s="16" t="str">
        <f>IFERROR(VLOOKUP('Vastgesteld 7-7-2022'!#REF!,#REF!,2,FALSE),"")</f>
        <v/>
      </c>
      <c r="C1063" s="16">
        <f>'Vastgesteld 7-7-2022'!E1057</f>
        <v>0</v>
      </c>
      <c r="D1063" s="16" t="str">
        <f>IFERROR(VLOOKUP('Vastgesteld 7-7-2022'!#REF!,#REF!,2,FALSE),"")</f>
        <v/>
      </c>
      <c r="E1063" s="16" t="str">
        <f>IFERROR(VLOOKUP('Vastgesteld 7-7-2022'!#REF!,#REF!,5,FALSE),"")</f>
        <v/>
      </c>
      <c r="F1063" s="16" t="e">
        <f>IF('Vastgesteld 7-7-2022'!#REF!&lt;&gt;"",'Vastgesteld 7-7-2022'!#REF!,"")</f>
        <v>#REF!</v>
      </c>
      <c r="G1063" s="16" t="e">
        <f>IF('Vastgesteld 7-7-2022'!#REF!="Indoor",1,0)</f>
        <v>#REF!</v>
      </c>
      <c r="H1063" s="16" t="e">
        <f>'Vastgesteld 7-7-2022'!#REF!</f>
        <v>#REF!</v>
      </c>
      <c r="I1063" s="16" t="e">
        <f>IF('Vastgesteld 7-7-2022'!#REF!="Nee",0,IF('Vastgesteld 7-7-2022'!#REF!="Ja",1,""))</f>
        <v>#REF!</v>
      </c>
      <c r="J1063" s="16" t="e">
        <f>IF('Vastgesteld 7-7-2022'!#REF!&lt;&gt;"",'Vastgesteld 7-7-2022'!#REF!,"")</f>
        <v>#REF!</v>
      </c>
      <c r="BJ1063" s="16" t="str">
        <f>IF(COUNTA('Vastgesteld 7-7-2022'!T1057:AD1057)&lt;&gt;0,1,"")</f>
        <v/>
      </c>
      <c r="BK1063" s="16" t="str">
        <f t="shared" si="96"/>
        <v/>
      </c>
      <c r="BL1063" s="16" t="str">
        <f>IF('Vastgesteld 7-7-2022'!T1057="x","AA","")</f>
        <v/>
      </c>
      <c r="BM1063" s="16" t="str">
        <f>IF('Vastgesteld 7-7-2022'!U1057="x","A","")</f>
        <v/>
      </c>
      <c r="BN1063" s="16" t="str">
        <f>IF('Vastgesteld 7-7-2022'!V1057="x","B1","")</f>
        <v/>
      </c>
      <c r="BO1063" s="16" t="e">
        <f>IF('Vastgesteld 7-7-2022'!#REF!="x","BB","")</f>
        <v>#REF!</v>
      </c>
      <c r="BP1063" s="16" t="str">
        <f>IF('Vastgesteld 7-7-2022'!X1057="x","B","")</f>
        <v/>
      </c>
      <c r="BQ1063" s="16" t="str">
        <f>IF('Vastgesteld 7-7-2022'!Y1057="x","L1","")</f>
        <v/>
      </c>
      <c r="BR1063" s="16" t="str">
        <f>IF('Vastgesteld 7-7-2022'!Z1057="x","L2","")</f>
        <v/>
      </c>
      <c r="BS1063" s="16" t="str">
        <f>IF('Vastgesteld 7-7-2022'!AA1057="x","M1","")</f>
        <v/>
      </c>
      <c r="BT1063" s="16" t="str">
        <f>IF('Vastgesteld 7-7-2022'!AB1057="x","M2","")</f>
        <v/>
      </c>
      <c r="BU1063" s="16" t="str">
        <f>IF('Vastgesteld 7-7-2022'!AC1057="x","Z1","")</f>
        <v/>
      </c>
      <c r="BV1063" s="16" t="str">
        <f>IF('Vastgesteld 7-7-2022'!AD1057="x","Z2","")</f>
        <v/>
      </c>
      <c r="BW1063" s="16" t="str">
        <f>IF(COUNTA('Vastgesteld 7-7-2022'!K1057:S1057)&lt;&gt;0,1,"")</f>
        <v/>
      </c>
      <c r="BX1063" s="16" t="str">
        <f t="shared" si="97"/>
        <v/>
      </c>
      <c r="BY1063" s="16" t="str">
        <f>IF('Vastgesteld 7-7-2022'!K1057="x","BB","")</f>
        <v/>
      </c>
      <c r="BZ1063" s="16" t="str">
        <f>IF('Vastgesteld 7-7-2022'!L1057="x","B","")</f>
        <v/>
      </c>
      <c r="CA1063" s="16" t="str">
        <f>IF('Vastgesteld 7-7-2022'!M1057="x","L1","")</f>
        <v/>
      </c>
      <c r="CB1063" s="16" t="str">
        <f>IF('Vastgesteld 7-7-2022'!N1057="x","L2","")</f>
        <v/>
      </c>
      <c r="CC1063" s="16" t="str">
        <f>IF('Vastgesteld 7-7-2022'!O1057="x","M1","")</f>
        <v/>
      </c>
      <c r="CD1063" s="16" t="str">
        <f>IF('Vastgesteld 7-7-2022'!P1057="x","M2","")</f>
        <v/>
      </c>
      <c r="CE1063" s="16" t="str">
        <f>IF('Vastgesteld 7-7-2022'!Q1057="x","Z1","")</f>
        <v/>
      </c>
      <c r="CF1063" s="16" t="str">
        <f>IF('Vastgesteld 7-7-2022'!R1057="x","Z2","")</f>
        <v/>
      </c>
      <c r="CG1063" s="16" t="str">
        <f>IF('Vastgesteld 7-7-2022'!S1057="x","ZZL","")</f>
        <v/>
      </c>
      <c r="CL1063" s="16" t="str">
        <f>IF(COUNTA('Vastgesteld 7-7-2022'!AV1057:BF1057)&lt;&gt;0,2,"")</f>
        <v/>
      </c>
      <c r="CM1063" s="16" t="str">
        <f t="shared" si="98"/>
        <v/>
      </c>
      <c r="CN1063" s="16" t="str">
        <f>IF('Vastgesteld 7-7-2022'!AV1057="x","AA","")</f>
        <v/>
      </c>
      <c r="CO1063" s="16" t="str">
        <f>IF('Vastgesteld 7-7-2022'!AW1057="x","A","")</f>
        <v/>
      </c>
      <c r="CP1063" s="16" t="str">
        <f>IF('Vastgesteld 7-7-2022'!AX1057="x","BB","")</f>
        <v/>
      </c>
      <c r="CQ1063" s="16" t="str">
        <f>IF('Vastgesteld 7-7-2022'!AY1057="x","B","")</f>
        <v/>
      </c>
      <c r="CR1063" s="16" t="str">
        <f>IF('Vastgesteld 7-7-2022'!AZ1057="x","L","")</f>
        <v/>
      </c>
      <c r="CS1063" s="16" t="str">
        <f>IF('Vastgesteld 7-7-2022'!BA1057="x","M","")</f>
        <v/>
      </c>
      <c r="CT1063" s="16" t="str">
        <f>IF('Vastgesteld 7-7-2022'!BB1057="x","Z","")</f>
        <v/>
      </c>
      <c r="CU1063" s="16" t="str">
        <f>IF('Vastgesteld 7-7-2022'!BF1057="x","ZZ","")</f>
        <v/>
      </c>
      <c r="CV1063" s="16" t="str">
        <f>IF(COUNTA('Vastgesteld 7-7-2022'!AJ1057:AQ1057)&lt;&gt;0,2,"")</f>
        <v/>
      </c>
      <c r="CW1063" s="16" t="str">
        <f t="shared" si="99"/>
        <v/>
      </c>
      <c r="CX1063" s="16" t="str">
        <f>IF('Vastgesteld 7-7-2022'!AJ1057="x","BB","")</f>
        <v/>
      </c>
      <c r="CY1063" s="16" t="str">
        <f>IF('Vastgesteld 7-7-2022'!AK1057="x","B","")</f>
        <v/>
      </c>
      <c r="CZ1063" s="16" t="str">
        <f>IF('Vastgesteld 7-7-2022'!AL1057="x","L","")</f>
        <v/>
      </c>
      <c r="DA1063" s="16" t="str">
        <f>IF('Vastgesteld 7-7-2022'!AM1057="x","M","")</f>
        <v/>
      </c>
      <c r="DB1063" s="16" t="str">
        <f>IF('Vastgesteld 7-7-2022'!AN1057="x","Z","")</f>
        <v/>
      </c>
      <c r="DC1063" s="16" t="str">
        <f>IF('Vastgesteld 7-7-2022'!AO1057="x","ZZ","")</f>
        <v/>
      </c>
      <c r="DD1063" s="16" t="str">
        <f>IF('Vastgesteld 7-7-2022'!AQ1057="x","1.40","")</f>
        <v/>
      </c>
      <c r="DE1063" s="16" t="str">
        <f>IF(COUNTA('Vastgesteld 7-7-2022'!BH1057:BJ1057)&lt;&gt;0,6,"")</f>
        <v/>
      </c>
      <c r="DF1063" s="16" t="str">
        <f t="shared" si="100"/>
        <v/>
      </c>
      <c r="DG1063" s="16" t="str">
        <f>IF('Vastgesteld 7-7-2022'!BH1057="x","L","")</f>
        <v/>
      </c>
      <c r="DH1063" s="16" t="str">
        <f>IF('Vastgesteld 7-7-2022'!BI1057="x","M","")</f>
        <v/>
      </c>
      <c r="DI1063" s="16" t="str">
        <f>IF('Vastgesteld 7-7-2022'!BJ1057="x","Z","")</f>
        <v/>
      </c>
      <c r="DJ1063" s="16" t="str">
        <f>IF('Vastgesteld 7-7-2022'!BK1057="x","Z","")</f>
        <v/>
      </c>
      <c r="DK1063" s="16" t="str">
        <f>IF(COUNTA('Vastgesteld 7-7-2022'!BM1057:BO1057)&lt;&gt;0,6,"")</f>
        <v/>
      </c>
      <c r="DL1063" s="16" t="str">
        <f t="shared" si="101"/>
        <v/>
      </c>
      <c r="DM1063" s="16" t="str">
        <f>IF('Vastgesteld 7-7-2022'!BM1057="x","L","")</f>
        <v/>
      </c>
      <c r="DN1063" s="16" t="str">
        <f>IF('Vastgesteld 7-7-2022'!BN1057="x","M","")</f>
        <v/>
      </c>
      <c r="DO1063" s="16" t="str">
        <f>IF('Vastgesteld 7-7-2022'!BO1057="x","Z","")</f>
        <v/>
      </c>
      <c r="DP1063" s="16" t="str">
        <f>IF('Vastgesteld 7-7-2022'!BP1057="x","Z","")</f>
        <v/>
      </c>
    </row>
    <row r="1064" spans="1:120" ht="14.4" x14ac:dyDescent="0.3">
      <c r="A1064" s="18">
        <f>'Vastgesteld 7-7-2022'!A1058</f>
        <v>0</v>
      </c>
      <c r="B1064" s="16" t="str">
        <f>IFERROR(VLOOKUP('Vastgesteld 7-7-2022'!#REF!,#REF!,2,FALSE),"")</f>
        <v/>
      </c>
      <c r="C1064" s="16">
        <f>'Vastgesteld 7-7-2022'!E1058</f>
        <v>0</v>
      </c>
      <c r="D1064" s="16" t="str">
        <f>IFERROR(VLOOKUP('Vastgesteld 7-7-2022'!#REF!,#REF!,2,FALSE),"")</f>
        <v/>
      </c>
      <c r="E1064" s="16" t="str">
        <f>IFERROR(VLOOKUP('Vastgesteld 7-7-2022'!#REF!,#REF!,5,FALSE),"")</f>
        <v/>
      </c>
      <c r="F1064" s="16" t="e">
        <f>IF('Vastgesteld 7-7-2022'!#REF!&lt;&gt;"",'Vastgesteld 7-7-2022'!#REF!,"")</f>
        <v>#REF!</v>
      </c>
      <c r="G1064" s="16" t="e">
        <f>IF('Vastgesteld 7-7-2022'!#REF!="Indoor",1,0)</f>
        <v>#REF!</v>
      </c>
      <c r="H1064" s="16" t="e">
        <f>'Vastgesteld 7-7-2022'!#REF!</f>
        <v>#REF!</v>
      </c>
      <c r="I1064" s="16" t="e">
        <f>IF('Vastgesteld 7-7-2022'!#REF!="Nee",0,IF('Vastgesteld 7-7-2022'!#REF!="Ja",1,""))</f>
        <v>#REF!</v>
      </c>
      <c r="J1064" s="16" t="e">
        <f>IF('Vastgesteld 7-7-2022'!#REF!&lt;&gt;"",'Vastgesteld 7-7-2022'!#REF!,"")</f>
        <v>#REF!</v>
      </c>
      <c r="BJ1064" s="16" t="str">
        <f>IF(COUNTA('Vastgesteld 7-7-2022'!T1058:AD1058)&lt;&gt;0,1,"")</f>
        <v/>
      </c>
      <c r="BK1064" s="16" t="str">
        <f t="shared" si="96"/>
        <v/>
      </c>
      <c r="BL1064" s="16" t="str">
        <f>IF('Vastgesteld 7-7-2022'!T1058="x","AA","")</f>
        <v/>
      </c>
      <c r="BM1064" s="16" t="str">
        <f>IF('Vastgesteld 7-7-2022'!U1058="x","A","")</f>
        <v/>
      </c>
      <c r="BN1064" s="16" t="str">
        <f>IF('Vastgesteld 7-7-2022'!V1058="x","B1","")</f>
        <v/>
      </c>
      <c r="BO1064" s="16" t="e">
        <f>IF('Vastgesteld 7-7-2022'!#REF!="x","BB","")</f>
        <v>#REF!</v>
      </c>
      <c r="BP1064" s="16" t="str">
        <f>IF('Vastgesteld 7-7-2022'!X1058="x","B","")</f>
        <v/>
      </c>
      <c r="BQ1064" s="16" t="str">
        <f>IF('Vastgesteld 7-7-2022'!Y1058="x","L1","")</f>
        <v/>
      </c>
      <c r="BR1064" s="16" t="str">
        <f>IF('Vastgesteld 7-7-2022'!Z1058="x","L2","")</f>
        <v/>
      </c>
      <c r="BS1064" s="16" t="str">
        <f>IF('Vastgesteld 7-7-2022'!AA1058="x","M1","")</f>
        <v/>
      </c>
      <c r="BT1064" s="16" t="str">
        <f>IF('Vastgesteld 7-7-2022'!AB1058="x","M2","")</f>
        <v/>
      </c>
      <c r="BU1064" s="16" t="str">
        <f>IF('Vastgesteld 7-7-2022'!AC1058="x","Z1","")</f>
        <v/>
      </c>
      <c r="BV1064" s="16" t="str">
        <f>IF('Vastgesteld 7-7-2022'!AD1058="x","Z2","")</f>
        <v/>
      </c>
      <c r="BW1064" s="16" t="str">
        <f>IF(COUNTA('Vastgesteld 7-7-2022'!K1058:S1058)&lt;&gt;0,1,"")</f>
        <v/>
      </c>
      <c r="BX1064" s="16" t="str">
        <f t="shared" si="97"/>
        <v/>
      </c>
      <c r="BY1064" s="16" t="str">
        <f>IF('Vastgesteld 7-7-2022'!K1058="x","BB","")</f>
        <v/>
      </c>
      <c r="BZ1064" s="16" t="str">
        <f>IF('Vastgesteld 7-7-2022'!L1058="x","B","")</f>
        <v/>
      </c>
      <c r="CA1064" s="16" t="str">
        <f>IF('Vastgesteld 7-7-2022'!M1058="x","L1","")</f>
        <v/>
      </c>
      <c r="CB1064" s="16" t="str">
        <f>IF('Vastgesteld 7-7-2022'!N1058="x","L2","")</f>
        <v/>
      </c>
      <c r="CC1064" s="16" t="str">
        <f>IF('Vastgesteld 7-7-2022'!O1058="x","M1","")</f>
        <v/>
      </c>
      <c r="CD1064" s="16" t="str">
        <f>IF('Vastgesteld 7-7-2022'!P1058="x","M2","")</f>
        <v/>
      </c>
      <c r="CE1064" s="16" t="str">
        <f>IF('Vastgesteld 7-7-2022'!Q1058="x","Z1","")</f>
        <v/>
      </c>
      <c r="CF1064" s="16" t="str">
        <f>IF('Vastgesteld 7-7-2022'!R1058="x","Z2","")</f>
        <v/>
      </c>
      <c r="CG1064" s="16" t="str">
        <f>IF('Vastgesteld 7-7-2022'!S1058="x","ZZL","")</f>
        <v/>
      </c>
      <c r="CL1064" s="16" t="str">
        <f>IF(COUNTA('Vastgesteld 7-7-2022'!AV1058:BF1058)&lt;&gt;0,2,"")</f>
        <v/>
      </c>
      <c r="CM1064" s="16" t="str">
        <f t="shared" si="98"/>
        <v/>
      </c>
      <c r="CN1064" s="16" t="str">
        <f>IF('Vastgesteld 7-7-2022'!AV1058="x","AA","")</f>
        <v/>
      </c>
      <c r="CO1064" s="16" t="str">
        <f>IF('Vastgesteld 7-7-2022'!AW1058="x","A","")</f>
        <v/>
      </c>
      <c r="CP1064" s="16" t="str">
        <f>IF('Vastgesteld 7-7-2022'!AX1058="x","BB","")</f>
        <v/>
      </c>
      <c r="CQ1064" s="16" t="str">
        <f>IF('Vastgesteld 7-7-2022'!AY1058="x","B","")</f>
        <v/>
      </c>
      <c r="CR1064" s="16" t="str">
        <f>IF('Vastgesteld 7-7-2022'!AZ1058="x","L","")</f>
        <v/>
      </c>
      <c r="CS1064" s="16" t="str">
        <f>IF('Vastgesteld 7-7-2022'!BA1058="x","M","")</f>
        <v/>
      </c>
      <c r="CT1064" s="16" t="str">
        <f>IF('Vastgesteld 7-7-2022'!BB1058="x","Z","")</f>
        <v/>
      </c>
      <c r="CU1064" s="16" t="str">
        <f>IF('Vastgesteld 7-7-2022'!BF1058="x","ZZ","")</f>
        <v/>
      </c>
      <c r="CV1064" s="16" t="str">
        <f>IF(COUNTA('Vastgesteld 7-7-2022'!AJ1058:AQ1058)&lt;&gt;0,2,"")</f>
        <v/>
      </c>
      <c r="CW1064" s="16" t="str">
        <f t="shared" si="99"/>
        <v/>
      </c>
      <c r="CX1064" s="16" t="str">
        <f>IF('Vastgesteld 7-7-2022'!AJ1058="x","BB","")</f>
        <v/>
      </c>
      <c r="CY1064" s="16" t="str">
        <f>IF('Vastgesteld 7-7-2022'!AK1058="x","B","")</f>
        <v/>
      </c>
      <c r="CZ1064" s="16" t="str">
        <f>IF('Vastgesteld 7-7-2022'!AL1058="x","L","")</f>
        <v/>
      </c>
      <c r="DA1064" s="16" t="str">
        <f>IF('Vastgesteld 7-7-2022'!AM1058="x","M","")</f>
        <v/>
      </c>
      <c r="DB1064" s="16" t="str">
        <f>IF('Vastgesteld 7-7-2022'!AN1058="x","Z","")</f>
        <v/>
      </c>
      <c r="DC1064" s="16" t="str">
        <f>IF('Vastgesteld 7-7-2022'!AO1058="x","ZZ","")</f>
        <v/>
      </c>
      <c r="DD1064" s="16" t="str">
        <f>IF('Vastgesteld 7-7-2022'!AQ1058="x","1.40","")</f>
        <v/>
      </c>
      <c r="DE1064" s="16" t="str">
        <f>IF(COUNTA('Vastgesteld 7-7-2022'!BH1058:BJ1058)&lt;&gt;0,6,"")</f>
        <v/>
      </c>
      <c r="DF1064" s="16" t="str">
        <f t="shared" si="100"/>
        <v/>
      </c>
      <c r="DG1064" s="16" t="str">
        <f>IF('Vastgesteld 7-7-2022'!BH1058="x","L","")</f>
        <v/>
      </c>
      <c r="DH1064" s="16" t="str">
        <f>IF('Vastgesteld 7-7-2022'!BI1058="x","M","")</f>
        <v/>
      </c>
      <c r="DI1064" s="16" t="str">
        <f>IF('Vastgesteld 7-7-2022'!BJ1058="x","Z","")</f>
        <v/>
      </c>
      <c r="DJ1064" s="16" t="str">
        <f>IF('Vastgesteld 7-7-2022'!BK1058="x","Z","")</f>
        <v/>
      </c>
      <c r="DK1064" s="16" t="str">
        <f>IF(COUNTA('Vastgesteld 7-7-2022'!BM1058:BO1058)&lt;&gt;0,6,"")</f>
        <v/>
      </c>
      <c r="DL1064" s="16" t="str">
        <f t="shared" si="101"/>
        <v/>
      </c>
      <c r="DM1064" s="16" t="str">
        <f>IF('Vastgesteld 7-7-2022'!BM1058="x","L","")</f>
        <v/>
      </c>
      <c r="DN1064" s="16" t="str">
        <f>IF('Vastgesteld 7-7-2022'!BN1058="x","M","")</f>
        <v/>
      </c>
      <c r="DO1064" s="16" t="str">
        <f>IF('Vastgesteld 7-7-2022'!BO1058="x","Z","")</f>
        <v/>
      </c>
      <c r="DP1064" s="16" t="str">
        <f>IF('Vastgesteld 7-7-2022'!BP1058="x","Z","")</f>
        <v/>
      </c>
    </row>
    <row r="1065" spans="1:120" ht="14.4" x14ac:dyDescent="0.3">
      <c r="A1065" s="18">
        <f>'Vastgesteld 7-7-2022'!A1059</f>
        <v>0</v>
      </c>
      <c r="B1065" s="16" t="str">
        <f>IFERROR(VLOOKUP('Vastgesteld 7-7-2022'!#REF!,#REF!,2,FALSE),"")</f>
        <v/>
      </c>
      <c r="C1065" s="16">
        <f>'Vastgesteld 7-7-2022'!E1059</f>
        <v>0</v>
      </c>
      <c r="D1065" s="16" t="str">
        <f>IFERROR(VLOOKUP('Vastgesteld 7-7-2022'!#REF!,#REF!,2,FALSE),"")</f>
        <v/>
      </c>
      <c r="E1065" s="16" t="str">
        <f>IFERROR(VLOOKUP('Vastgesteld 7-7-2022'!#REF!,#REF!,5,FALSE),"")</f>
        <v/>
      </c>
      <c r="F1065" s="16" t="e">
        <f>IF('Vastgesteld 7-7-2022'!#REF!&lt;&gt;"",'Vastgesteld 7-7-2022'!#REF!,"")</f>
        <v>#REF!</v>
      </c>
      <c r="G1065" s="16" t="e">
        <f>IF('Vastgesteld 7-7-2022'!#REF!="Indoor",1,0)</f>
        <v>#REF!</v>
      </c>
      <c r="H1065" s="16" t="e">
        <f>'Vastgesteld 7-7-2022'!#REF!</f>
        <v>#REF!</v>
      </c>
      <c r="I1065" s="16" t="e">
        <f>IF('Vastgesteld 7-7-2022'!#REF!="Nee",0,IF('Vastgesteld 7-7-2022'!#REF!="Ja",1,""))</f>
        <v>#REF!</v>
      </c>
      <c r="J1065" s="16" t="e">
        <f>IF('Vastgesteld 7-7-2022'!#REF!&lt;&gt;"",'Vastgesteld 7-7-2022'!#REF!,"")</f>
        <v>#REF!</v>
      </c>
      <c r="BJ1065" s="16" t="str">
        <f>IF(COUNTA('Vastgesteld 7-7-2022'!T1059:AD1059)&lt;&gt;0,1,"")</f>
        <v/>
      </c>
      <c r="BK1065" s="16" t="str">
        <f t="shared" si="96"/>
        <v/>
      </c>
      <c r="BL1065" s="16" t="str">
        <f>IF('Vastgesteld 7-7-2022'!T1059="x","AA","")</f>
        <v/>
      </c>
      <c r="BM1065" s="16" t="str">
        <f>IF('Vastgesteld 7-7-2022'!U1059="x","A","")</f>
        <v/>
      </c>
      <c r="BN1065" s="16" t="str">
        <f>IF('Vastgesteld 7-7-2022'!V1059="x","B1","")</f>
        <v/>
      </c>
      <c r="BO1065" s="16" t="e">
        <f>IF('Vastgesteld 7-7-2022'!#REF!="x","BB","")</f>
        <v>#REF!</v>
      </c>
      <c r="BP1065" s="16" t="str">
        <f>IF('Vastgesteld 7-7-2022'!X1059="x","B","")</f>
        <v/>
      </c>
      <c r="BQ1065" s="16" t="str">
        <f>IF('Vastgesteld 7-7-2022'!Y1059="x","L1","")</f>
        <v/>
      </c>
      <c r="BR1065" s="16" t="str">
        <f>IF('Vastgesteld 7-7-2022'!Z1059="x","L2","")</f>
        <v/>
      </c>
      <c r="BS1065" s="16" t="str">
        <f>IF('Vastgesteld 7-7-2022'!AA1059="x","M1","")</f>
        <v/>
      </c>
      <c r="BT1065" s="16" t="str">
        <f>IF('Vastgesteld 7-7-2022'!AB1059="x","M2","")</f>
        <v/>
      </c>
      <c r="BU1065" s="16" t="str">
        <f>IF('Vastgesteld 7-7-2022'!AC1059="x","Z1","")</f>
        <v/>
      </c>
      <c r="BV1065" s="16" t="str">
        <f>IF('Vastgesteld 7-7-2022'!AD1059="x","Z2","")</f>
        <v/>
      </c>
      <c r="BW1065" s="16" t="str">
        <f>IF(COUNTA('Vastgesteld 7-7-2022'!K1059:S1059)&lt;&gt;0,1,"")</f>
        <v/>
      </c>
      <c r="BX1065" s="16" t="str">
        <f t="shared" si="97"/>
        <v/>
      </c>
      <c r="BY1065" s="16" t="str">
        <f>IF('Vastgesteld 7-7-2022'!K1059="x","BB","")</f>
        <v/>
      </c>
      <c r="BZ1065" s="16" t="str">
        <f>IF('Vastgesteld 7-7-2022'!L1059="x","B","")</f>
        <v/>
      </c>
      <c r="CA1065" s="16" t="str">
        <f>IF('Vastgesteld 7-7-2022'!M1059="x","L1","")</f>
        <v/>
      </c>
      <c r="CB1065" s="16" t="str">
        <f>IF('Vastgesteld 7-7-2022'!N1059="x","L2","")</f>
        <v/>
      </c>
      <c r="CC1065" s="16" t="str">
        <f>IF('Vastgesteld 7-7-2022'!O1059="x","M1","")</f>
        <v/>
      </c>
      <c r="CD1065" s="16" t="str">
        <f>IF('Vastgesteld 7-7-2022'!P1059="x","M2","")</f>
        <v/>
      </c>
      <c r="CE1065" s="16" t="str">
        <f>IF('Vastgesteld 7-7-2022'!Q1059="x","Z1","")</f>
        <v/>
      </c>
      <c r="CF1065" s="16" t="str">
        <f>IF('Vastgesteld 7-7-2022'!R1059="x","Z2","")</f>
        <v/>
      </c>
      <c r="CG1065" s="16" t="str">
        <f>IF('Vastgesteld 7-7-2022'!S1059="x","ZZL","")</f>
        <v/>
      </c>
      <c r="CL1065" s="16" t="str">
        <f>IF(COUNTA('Vastgesteld 7-7-2022'!AV1059:BF1059)&lt;&gt;0,2,"")</f>
        <v/>
      </c>
      <c r="CM1065" s="16" t="str">
        <f t="shared" si="98"/>
        <v/>
      </c>
      <c r="CN1065" s="16" t="str">
        <f>IF('Vastgesteld 7-7-2022'!AV1059="x","AA","")</f>
        <v/>
      </c>
      <c r="CO1065" s="16" t="str">
        <f>IF('Vastgesteld 7-7-2022'!AW1059="x","A","")</f>
        <v/>
      </c>
      <c r="CP1065" s="16" t="str">
        <f>IF('Vastgesteld 7-7-2022'!AX1059="x","BB","")</f>
        <v/>
      </c>
      <c r="CQ1065" s="16" t="str">
        <f>IF('Vastgesteld 7-7-2022'!AY1059="x","B","")</f>
        <v/>
      </c>
      <c r="CR1065" s="16" t="str">
        <f>IF('Vastgesteld 7-7-2022'!AZ1059="x","L","")</f>
        <v/>
      </c>
      <c r="CS1065" s="16" t="str">
        <f>IF('Vastgesteld 7-7-2022'!BA1059="x","M","")</f>
        <v/>
      </c>
      <c r="CT1065" s="16" t="str">
        <f>IF('Vastgesteld 7-7-2022'!BB1059="x","Z","")</f>
        <v/>
      </c>
      <c r="CU1065" s="16" t="str">
        <f>IF('Vastgesteld 7-7-2022'!BF1059="x","ZZ","")</f>
        <v/>
      </c>
      <c r="CV1065" s="16" t="str">
        <f>IF(COUNTA('Vastgesteld 7-7-2022'!AJ1059:AQ1059)&lt;&gt;0,2,"")</f>
        <v/>
      </c>
      <c r="CW1065" s="16" t="str">
        <f t="shared" si="99"/>
        <v/>
      </c>
      <c r="CX1065" s="16" t="str">
        <f>IF('Vastgesteld 7-7-2022'!AJ1059="x","BB","")</f>
        <v/>
      </c>
      <c r="CY1065" s="16" t="str">
        <f>IF('Vastgesteld 7-7-2022'!AK1059="x","B","")</f>
        <v/>
      </c>
      <c r="CZ1065" s="16" t="str">
        <f>IF('Vastgesteld 7-7-2022'!AL1059="x","L","")</f>
        <v/>
      </c>
      <c r="DA1065" s="16" t="str">
        <f>IF('Vastgesteld 7-7-2022'!AM1059="x","M","")</f>
        <v/>
      </c>
      <c r="DB1065" s="16" t="str">
        <f>IF('Vastgesteld 7-7-2022'!AN1059="x","Z","")</f>
        <v/>
      </c>
      <c r="DC1065" s="16" t="str">
        <f>IF('Vastgesteld 7-7-2022'!AO1059="x","ZZ","")</f>
        <v/>
      </c>
      <c r="DD1065" s="16" t="str">
        <f>IF('Vastgesteld 7-7-2022'!AQ1059="x","1.40","")</f>
        <v/>
      </c>
      <c r="DE1065" s="16" t="str">
        <f>IF(COUNTA('Vastgesteld 7-7-2022'!BH1059:BJ1059)&lt;&gt;0,6,"")</f>
        <v/>
      </c>
      <c r="DF1065" s="16" t="str">
        <f t="shared" si="100"/>
        <v/>
      </c>
      <c r="DG1065" s="16" t="str">
        <f>IF('Vastgesteld 7-7-2022'!BH1059="x","L","")</f>
        <v/>
      </c>
      <c r="DH1065" s="16" t="str">
        <f>IF('Vastgesteld 7-7-2022'!BI1059="x","M","")</f>
        <v/>
      </c>
      <c r="DI1065" s="16" t="str">
        <f>IF('Vastgesteld 7-7-2022'!BJ1059="x","Z","")</f>
        <v/>
      </c>
      <c r="DJ1065" s="16" t="str">
        <f>IF('Vastgesteld 7-7-2022'!BK1059="x","Z","")</f>
        <v/>
      </c>
      <c r="DK1065" s="16" t="str">
        <f>IF(COUNTA('Vastgesteld 7-7-2022'!BM1059:BO1059)&lt;&gt;0,6,"")</f>
        <v/>
      </c>
      <c r="DL1065" s="16" t="str">
        <f t="shared" si="101"/>
        <v/>
      </c>
      <c r="DM1065" s="16" t="str">
        <f>IF('Vastgesteld 7-7-2022'!BM1059="x","L","")</f>
        <v/>
      </c>
      <c r="DN1065" s="16" t="str">
        <f>IF('Vastgesteld 7-7-2022'!BN1059="x","M","")</f>
        <v/>
      </c>
      <c r="DO1065" s="16" t="str">
        <f>IF('Vastgesteld 7-7-2022'!BO1059="x","Z","")</f>
        <v/>
      </c>
      <c r="DP1065" s="16" t="str">
        <f>IF('Vastgesteld 7-7-2022'!BP1059="x","Z","")</f>
        <v/>
      </c>
    </row>
    <row r="1066" spans="1:120" ht="14.4" x14ac:dyDescent="0.3">
      <c r="A1066" s="18">
        <f>'Vastgesteld 7-7-2022'!A1060</f>
        <v>0</v>
      </c>
      <c r="B1066" s="16" t="str">
        <f>IFERROR(VLOOKUP('Vastgesteld 7-7-2022'!#REF!,#REF!,2,FALSE),"")</f>
        <v/>
      </c>
      <c r="C1066" s="16">
        <f>'Vastgesteld 7-7-2022'!E1060</f>
        <v>0</v>
      </c>
      <c r="D1066" s="16" t="str">
        <f>IFERROR(VLOOKUP('Vastgesteld 7-7-2022'!#REF!,#REF!,2,FALSE),"")</f>
        <v/>
      </c>
      <c r="E1066" s="16" t="str">
        <f>IFERROR(VLOOKUP('Vastgesteld 7-7-2022'!#REF!,#REF!,5,FALSE),"")</f>
        <v/>
      </c>
      <c r="F1066" s="16" t="e">
        <f>IF('Vastgesteld 7-7-2022'!#REF!&lt;&gt;"",'Vastgesteld 7-7-2022'!#REF!,"")</f>
        <v>#REF!</v>
      </c>
      <c r="G1066" s="16" t="e">
        <f>IF('Vastgesteld 7-7-2022'!#REF!="Indoor",1,0)</f>
        <v>#REF!</v>
      </c>
      <c r="H1066" s="16" t="e">
        <f>'Vastgesteld 7-7-2022'!#REF!</f>
        <v>#REF!</v>
      </c>
      <c r="I1066" s="16" t="e">
        <f>IF('Vastgesteld 7-7-2022'!#REF!="Nee",0,IF('Vastgesteld 7-7-2022'!#REF!="Ja",1,""))</f>
        <v>#REF!</v>
      </c>
      <c r="J1066" s="16" t="e">
        <f>IF('Vastgesteld 7-7-2022'!#REF!&lt;&gt;"",'Vastgesteld 7-7-2022'!#REF!,"")</f>
        <v>#REF!</v>
      </c>
      <c r="BJ1066" s="16" t="str">
        <f>IF(COUNTA('Vastgesteld 7-7-2022'!T1060:AD1060)&lt;&gt;0,1,"")</f>
        <v/>
      </c>
      <c r="BK1066" s="16" t="str">
        <f t="shared" si="96"/>
        <v/>
      </c>
      <c r="BL1066" s="16" t="str">
        <f>IF('Vastgesteld 7-7-2022'!T1060="x","AA","")</f>
        <v/>
      </c>
      <c r="BM1066" s="16" t="str">
        <f>IF('Vastgesteld 7-7-2022'!U1060="x","A","")</f>
        <v/>
      </c>
      <c r="BN1066" s="16" t="str">
        <f>IF('Vastgesteld 7-7-2022'!V1060="x","B1","")</f>
        <v/>
      </c>
      <c r="BO1066" s="16" t="e">
        <f>IF('Vastgesteld 7-7-2022'!#REF!="x","BB","")</f>
        <v>#REF!</v>
      </c>
      <c r="BP1066" s="16" t="str">
        <f>IF('Vastgesteld 7-7-2022'!X1060="x","B","")</f>
        <v/>
      </c>
      <c r="BQ1066" s="16" t="str">
        <f>IF('Vastgesteld 7-7-2022'!Y1060="x","L1","")</f>
        <v/>
      </c>
      <c r="BR1066" s="16" t="str">
        <f>IF('Vastgesteld 7-7-2022'!Z1060="x","L2","")</f>
        <v/>
      </c>
      <c r="BS1066" s="16" t="str">
        <f>IF('Vastgesteld 7-7-2022'!AA1060="x","M1","")</f>
        <v/>
      </c>
      <c r="BT1066" s="16" t="str">
        <f>IF('Vastgesteld 7-7-2022'!AB1060="x","M2","")</f>
        <v/>
      </c>
      <c r="BU1066" s="16" t="str">
        <f>IF('Vastgesteld 7-7-2022'!AC1060="x","Z1","")</f>
        <v/>
      </c>
      <c r="BV1066" s="16" t="str">
        <f>IF('Vastgesteld 7-7-2022'!AD1060="x","Z2","")</f>
        <v/>
      </c>
      <c r="BW1066" s="16" t="str">
        <f>IF(COUNTA('Vastgesteld 7-7-2022'!K1060:S1060)&lt;&gt;0,1,"")</f>
        <v/>
      </c>
      <c r="BX1066" s="16" t="str">
        <f t="shared" si="97"/>
        <v/>
      </c>
      <c r="BY1066" s="16" t="str">
        <f>IF('Vastgesteld 7-7-2022'!K1060="x","BB","")</f>
        <v/>
      </c>
      <c r="BZ1066" s="16" t="str">
        <f>IF('Vastgesteld 7-7-2022'!L1060="x","B","")</f>
        <v/>
      </c>
      <c r="CA1066" s="16" t="str">
        <f>IF('Vastgesteld 7-7-2022'!M1060="x","L1","")</f>
        <v/>
      </c>
      <c r="CB1066" s="16" t="str">
        <f>IF('Vastgesteld 7-7-2022'!N1060="x","L2","")</f>
        <v/>
      </c>
      <c r="CC1066" s="16" t="str">
        <f>IF('Vastgesteld 7-7-2022'!O1060="x","M1","")</f>
        <v/>
      </c>
      <c r="CD1066" s="16" t="str">
        <f>IF('Vastgesteld 7-7-2022'!P1060="x","M2","")</f>
        <v/>
      </c>
      <c r="CE1066" s="16" t="str">
        <f>IF('Vastgesteld 7-7-2022'!Q1060="x","Z1","")</f>
        <v/>
      </c>
      <c r="CF1066" s="16" t="str">
        <f>IF('Vastgesteld 7-7-2022'!R1060="x","Z2","")</f>
        <v/>
      </c>
      <c r="CG1066" s="16" t="str">
        <f>IF('Vastgesteld 7-7-2022'!S1060="x","ZZL","")</f>
        <v/>
      </c>
      <c r="CL1066" s="16" t="str">
        <f>IF(COUNTA('Vastgesteld 7-7-2022'!AV1060:BF1060)&lt;&gt;0,2,"")</f>
        <v/>
      </c>
      <c r="CM1066" s="16" t="str">
        <f t="shared" si="98"/>
        <v/>
      </c>
      <c r="CN1066" s="16" t="str">
        <f>IF('Vastgesteld 7-7-2022'!AV1060="x","AA","")</f>
        <v/>
      </c>
      <c r="CO1066" s="16" t="str">
        <f>IF('Vastgesteld 7-7-2022'!AW1060="x","A","")</f>
        <v/>
      </c>
      <c r="CP1066" s="16" t="str">
        <f>IF('Vastgesteld 7-7-2022'!AX1060="x","BB","")</f>
        <v/>
      </c>
      <c r="CQ1066" s="16" t="str">
        <f>IF('Vastgesteld 7-7-2022'!AY1060="x","B","")</f>
        <v/>
      </c>
      <c r="CR1066" s="16" t="str">
        <f>IF('Vastgesteld 7-7-2022'!AZ1060="x","L","")</f>
        <v/>
      </c>
      <c r="CS1066" s="16" t="str">
        <f>IF('Vastgesteld 7-7-2022'!BA1060="x","M","")</f>
        <v/>
      </c>
      <c r="CT1066" s="16" t="str">
        <f>IF('Vastgesteld 7-7-2022'!BB1060="x","Z","")</f>
        <v/>
      </c>
      <c r="CU1066" s="16" t="str">
        <f>IF('Vastgesteld 7-7-2022'!BF1060="x","ZZ","")</f>
        <v/>
      </c>
      <c r="CV1066" s="16" t="str">
        <f>IF(COUNTA('Vastgesteld 7-7-2022'!AJ1060:AQ1060)&lt;&gt;0,2,"")</f>
        <v/>
      </c>
      <c r="CW1066" s="16" t="str">
        <f t="shared" si="99"/>
        <v/>
      </c>
      <c r="CX1066" s="16" t="str">
        <f>IF('Vastgesteld 7-7-2022'!AJ1060="x","BB","")</f>
        <v/>
      </c>
      <c r="CY1066" s="16" t="str">
        <f>IF('Vastgesteld 7-7-2022'!AK1060="x","B","")</f>
        <v/>
      </c>
      <c r="CZ1066" s="16" t="str">
        <f>IF('Vastgesteld 7-7-2022'!AL1060="x","L","")</f>
        <v/>
      </c>
      <c r="DA1066" s="16" t="str">
        <f>IF('Vastgesteld 7-7-2022'!AM1060="x","M","")</f>
        <v/>
      </c>
      <c r="DB1066" s="16" t="str">
        <f>IF('Vastgesteld 7-7-2022'!AN1060="x","Z","")</f>
        <v/>
      </c>
      <c r="DC1066" s="16" t="str">
        <f>IF('Vastgesteld 7-7-2022'!AO1060="x","ZZ","")</f>
        <v/>
      </c>
      <c r="DD1066" s="16" t="str">
        <f>IF('Vastgesteld 7-7-2022'!AQ1060="x","1.40","")</f>
        <v/>
      </c>
      <c r="DE1066" s="16" t="str">
        <f>IF(COUNTA('Vastgesteld 7-7-2022'!BH1060:BJ1060)&lt;&gt;0,6,"")</f>
        <v/>
      </c>
      <c r="DF1066" s="16" t="str">
        <f t="shared" si="100"/>
        <v/>
      </c>
      <c r="DG1066" s="16" t="str">
        <f>IF('Vastgesteld 7-7-2022'!BH1060="x","L","")</f>
        <v/>
      </c>
      <c r="DH1066" s="16" t="str">
        <f>IF('Vastgesteld 7-7-2022'!BI1060="x","M","")</f>
        <v/>
      </c>
      <c r="DI1066" s="16" t="str">
        <f>IF('Vastgesteld 7-7-2022'!BJ1060="x","Z","")</f>
        <v/>
      </c>
      <c r="DJ1066" s="16" t="str">
        <f>IF('Vastgesteld 7-7-2022'!BK1060="x","Z","")</f>
        <v/>
      </c>
      <c r="DK1066" s="16" t="str">
        <f>IF(COUNTA('Vastgesteld 7-7-2022'!BM1060:BO1060)&lt;&gt;0,6,"")</f>
        <v/>
      </c>
      <c r="DL1066" s="16" t="str">
        <f t="shared" si="101"/>
        <v/>
      </c>
      <c r="DM1066" s="16" t="str">
        <f>IF('Vastgesteld 7-7-2022'!BM1060="x","L","")</f>
        <v/>
      </c>
      <c r="DN1066" s="16" t="str">
        <f>IF('Vastgesteld 7-7-2022'!BN1060="x","M","")</f>
        <v/>
      </c>
      <c r="DO1066" s="16" t="str">
        <f>IF('Vastgesteld 7-7-2022'!BO1060="x","Z","")</f>
        <v/>
      </c>
      <c r="DP1066" s="16" t="str">
        <f>IF('Vastgesteld 7-7-2022'!BP1060="x","Z","")</f>
        <v/>
      </c>
    </row>
    <row r="1067" spans="1:120" ht="14.4" x14ac:dyDescent="0.3">
      <c r="A1067" s="18">
        <f>'Vastgesteld 7-7-2022'!A1061</f>
        <v>0</v>
      </c>
      <c r="B1067" s="16" t="str">
        <f>IFERROR(VLOOKUP('Vastgesteld 7-7-2022'!#REF!,#REF!,2,FALSE),"")</f>
        <v/>
      </c>
      <c r="C1067" s="16">
        <f>'Vastgesteld 7-7-2022'!E1061</f>
        <v>0</v>
      </c>
      <c r="D1067" s="16" t="str">
        <f>IFERROR(VLOOKUP('Vastgesteld 7-7-2022'!#REF!,#REF!,2,FALSE),"")</f>
        <v/>
      </c>
      <c r="E1067" s="16" t="str">
        <f>IFERROR(VLOOKUP('Vastgesteld 7-7-2022'!#REF!,#REF!,5,FALSE),"")</f>
        <v/>
      </c>
      <c r="F1067" s="16" t="e">
        <f>IF('Vastgesteld 7-7-2022'!#REF!&lt;&gt;"",'Vastgesteld 7-7-2022'!#REF!,"")</f>
        <v>#REF!</v>
      </c>
      <c r="G1067" s="16" t="e">
        <f>IF('Vastgesteld 7-7-2022'!#REF!="Indoor",1,0)</f>
        <v>#REF!</v>
      </c>
      <c r="H1067" s="16" t="e">
        <f>'Vastgesteld 7-7-2022'!#REF!</f>
        <v>#REF!</v>
      </c>
      <c r="I1067" s="16" t="e">
        <f>IF('Vastgesteld 7-7-2022'!#REF!="Nee",0,IF('Vastgesteld 7-7-2022'!#REF!="Ja",1,""))</f>
        <v>#REF!</v>
      </c>
      <c r="J1067" s="16" t="e">
        <f>IF('Vastgesteld 7-7-2022'!#REF!&lt;&gt;"",'Vastgesteld 7-7-2022'!#REF!,"")</f>
        <v>#REF!</v>
      </c>
      <c r="BJ1067" s="16" t="str">
        <f>IF(COUNTA('Vastgesteld 7-7-2022'!T1061:AD1061)&lt;&gt;0,1,"")</f>
        <v/>
      </c>
      <c r="BK1067" s="16" t="str">
        <f t="shared" si="96"/>
        <v/>
      </c>
      <c r="BL1067" s="16" t="str">
        <f>IF('Vastgesteld 7-7-2022'!T1061="x","AA","")</f>
        <v/>
      </c>
      <c r="BM1067" s="16" t="str">
        <f>IF('Vastgesteld 7-7-2022'!U1061="x","A","")</f>
        <v/>
      </c>
      <c r="BN1067" s="16" t="str">
        <f>IF('Vastgesteld 7-7-2022'!V1061="x","B1","")</f>
        <v/>
      </c>
      <c r="BO1067" s="16" t="e">
        <f>IF('Vastgesteld 7-7-2022'!#REF!="x","BB","")</f>
        <v>#REF!</v>
      </c>
      <c r="BP1067" s="16" t="str">
        <f>IF('Vastgesteld 7-7-2022'!X1061="x","B","")</f>
        <v/>
      </c>
      <c r="BQ1067" s="16" t="str">
        <f>IF('Vastgesteld 7-7-2022'!Y1061="x","L1","")</f>
        <v/>
      </c>
      <c r="BR1067" s="16" t="str">
        <f>IF('Vastgesteld 7-7-2022'!Z1061="x","L2","")</f>
        <v/>
      </c>
      <c r="BS1067" s="16" t="str">
        <f>IF('Vastgesteld 7-7-2022'!AA1061="x","M1","")</f>
        <v/>
      </c>
      <c r="BT1067" s="16" t="str">
        <f>IF('Vastgesteld 7-7-2022'!AB1061="x","M2","")</f>
        <v/>
      </c>
      <c r="BU1067" s="16" t="str">
        <f>IF('Vastgesteld 7-7-2022'!AC1061="x","Z1","")</f>
        <v/>
      </c>
      <c r="BV1067" s="16" t="str">
        <f>IF('Vastgesteld 7-7-2022'!AD1061="x","Z2","")</f>
        <v/>
      </c>
      <c r="BW1067" s="16" t="str">
        <f>IF(COUNTA('Vastgesteld 7-7-2022'!K1061:S1061)&lt;&gt;0,1,"")</f>
        <v/>
      </c>
      <c r="BX1067" s="16" t="str">
        <f t="shared" si="97"/>
        <v/>
      </c>
      <c r="BY1067" s="16" t="str">
        <f>IF('Vastgesteld 7-7-2022'!K1061="x","BB","")</f>
        <v/>
      </c>
      <c r="BZ1067" s="16" t="str">
        <f>IF('Vastgesteld 7-7-2022'!L1061="x","B","")</f>
        <v/>
      </c>
      <c r="CA1067" s="16" t="str">
        <f>IF('Vastgesteld 7-7-2022'!M1061="x","L1","")</f>
        <v/>
      </c>
      <c r="CB1067" s="16" t="str">
        <f>IF('Vastgesteld 7-7-2022'!N1061="x","L2","")</f>
        <v/>
      </c>
      <c r="CC1067" s="16" t="str">
        <f>IF('Vastgesteld 7-7-2022'!O1061="x","M1","")</f>
        <v/>
      </c>
      <c r="CD1067" s="16" t="str">
        <f>IF('Vastgesteld 7-7-2022'!P1061="x","M2","")</f>
        <v/>
      </c>
      <c r="CE1067" s="16" t="str">
        <f>IF('Vastgesteld 7-7-2022'!Q1061="x","Z1","")</f>
        <v/>
      </c>
      <c r="CF1067" s="16" t="str">
        <f>IF('Vastgesteld 7-7-2022'!R1061="x","Z2","")</f>
        <v/>
      </c>
      <c r="CG1067" s="16" t="str">
        <f>IF('Vastgesteld 7-7-2022'!S1061="x","ZZL","")</f>
        <v/>
      </c>
      <c r="CL1067" s="16" t="str">
        <f>IF(COUNTA('Vastgesteld 7-7-2022'!AV1061:BF1061)&lt;&gt;0,2,"")</f>
        <v/>
      </c>
      <c r="CM1067" s="16" t="str">
        <f t="shared" si="98"/>
        <v/>
      </c>
      <c r="CN1067" s="16" t="str">
        <f>IF('Vastgesteld 7-7-2022'!AV1061="x","AA","")</f>
        <v/>
      </c>
      <c r="CO1067" s="16" t="str">
        <f>IF('Vastgesteld 7-7-2022'!AW1061="x","A","")</f>
        <v/>
      </c>
      <c r="CP1067" s="16" t="str">
        <f>IF('Vastgesteld 7-7-2022'!AX1061="x","BB","")</f>
        <v/>
      </c>
      <c r="CQ1067" s="16" t="str">
        <f>IF('Vastgesteld 7-7-2022'!AY1061="x","B","")</f>
        <v/>
      </c>
      <c r="CR1067" s="16" t="str">
        <f>IF('Vastgesteld 7-7-2022'!AZ1061="x","L","")</f>
        <v/>
      </c>
      <c r="CS1067" s="16" t="str">
        <f>IF('Vastgesteld 7-7-2022'!BA1061="x","M","")</f>
        <v/>
      </c>
      <c r="CT1067" s="16" t="str">
        <f>IF('Vastgesteld 7-7-2022'!BB1061="x","Z","")</f>
        <v/>
      </c>
      <c r="CU1067" s="16" t="str">
        <f>IF('Vastgesteld 7-7-2022'!BF1061="x","ZZ","")</f>
        <v/>
      </c>
      <c r="CV1067" s="16" t="str">
        <f>IF(COUNTA('Vastgesteld 7-7-2022'!AJ1061:AQ1061)&lt;&gt;0,2,"")</f>
        <v/>
      </c>
      <c r="CW1067" s="16" t="str">
        <f t="shared" si="99"/>
        <v/>
      </c>
      <c r="CX1067" s="16" t="str">
        <f>IF('Vastgesteld 7-7-2022'!AJ1061="x","BB","")</f>
        <v/>
      </c>
      <c r="CY1067" s="16" t="str">
        <f>IF('Vastgesteld 7-7-2022'!AK1061="x","B","")</f>
        <v/>
      </c>
      <c r="CZ1067" s="16" t="str">
        <f>IF('Vastgesteld 7-7-2022'!AL1061="x","L","")</f>
        <v/>
      </c>
      <c r="DA1067" s="16" t="str">
        <f>IF('Vastgesteld 7-7-2022'!AM1061="x","M","")</f>
        <v/>
      </c>
      <c r="DB1067" s="16" t="str">
        <f>IF('Vastgesteld 7-7-2022'!AN1061="x","Z","")</f>
        <v/>
      </c>
      <c r="DC1067" s="16" t="str">
        <f>IF('Vastgesteld 7-7-2022'!AO1061="x","ZZ","")</f>
        <v/>
      </c>
      <c r="DD1067" s="16" t="str">
        <f>IF('Vastgesteld 7-7-2022'!AQ1061="x","1.40","")</f>
        <v/>
      </c>
      <c r="DE1067" s="16" t="str">
        <f>IF(COUNTA('Vastgesteld 7-7-2022'!BH1061:BJ1061)&lt;&gt;0,6,"")</f>
        <v/>
      </c>
      <c r="DF1067" s="16" t="str">
        <f t="shared" si="100"/>
        <v/>
      </c>
      <c r="DG1067" s="16" t="str">
        <f>IF('Vastgesteld 7-7-2022'!BH1061="x","L","")</f>
        <v/>
      </c>
      <c r="DH1067" s="16" t="str">
        <f>IF('Vastgesteld 7-7-2022'!BI1061="x","M","")</f>
        <v/>
      </c>
      <c r="DI1067" s="16" t="str">
        <f>IF('Vastgesteld 7-7-2022'!BJ1061="x","Z","")</f>
        <v/>
      </c>
      <c r="DJ1067" s="16" t="str">
        <f>IF('Vastgesteld 7-7-2022'!BK1061="x","Z","")</f>
        <v/>
      </c>
      <c r="DK1067" s="16" t="str">
        <f>IF(COUNTA('Vastgesteld 7-7-2022'!BM1061:BO1061)&lt;&gt;0,6,"")</f>
        <v/>
      </c>
      <c r="DL1067" s="16" t="str">
        <f t="shared" si="101"/>
        <v/>
      </c>
      <c r="DM1067" s="16" t="str">
        <f>IF('Vastgesteld 7-7-2022'!BM1061="x","L","")</f>
        <v/>
      </c>
      <c r="DN1067" s="16" t="str">
        <f>IF('Vastgesteld 7-7-2022'!BN1061="x","M","")</f>
        <v/>
      </c>
      <c r="DO1067" s="16" t="str">
        <f>IF('Vastgesteld 7-7-2022'!BO1061="x","Z","")</f>
        <v/>
      </c>
      <c r="DP1067" s="16" t="str">
        <f>IF('Vastgesteld 7-7-2022'!BP1061="x","Z","")</f>
        <v/>
      </c>
    </row>
    <row r="1068" spans="1:120" ht="14.4" x14ac:dyDescent="0.3">
      <c r="A1068" s="18">
        <f>'Vastgesteld 7-7-2022'!A1062</f>
        <v>0</v>
      </c>
      <c r="B1068" s="16" t="str">
        <f>IFERROR(VLOOKUP('Vastgesteld 7-7-2022'!#REF!,#REF!,2,FALSE),"")</f>
        <v/>
      </c>
      <c r="C1068" s="16">
        <f>'Vastgesteld 7-7-2022'!E1062</f>
        <v>0</v>
      </c>
      <c r="D1068" s="16" t="str">
        <f>IFERROR(VLOOKUP('Vastgesteld 7-7-2022'!#REF!,#REF!,2,FALSE),"")</f>
        <v/>
      </c>
      <c r="E1068" s="16" t="str">
        <f>IFERROR(VLOOKUP('Vastgesteld 7-7-2022'!#REF!,#REF!,5,FALSE),"")</f>
        <v/>
      </c>
      <c r="F1068" s="16" t="e">
        <f>IF('Vastgesteld 7-7-2022'!#REF!&lt;&gt;"",'Vastgesteld 7-7-2022'!#REF!,"")</f>
        <v>#REF!</v>
      </c>
      <c r="G1068" s="16" t="e">
        <f>IF('Vastgesteld 7-7-2022'!#REF!="Indoor",1,0)</f>
        <v>#REF!</v>
      </c>
      <c r="H1068" s="16" t="e">
        <f>'Vastgesteld 7-7-2022'!#REF!</f>
        <v>#REF!</v>
      </c>
      <c r="I1068" s="16" t="e">
        <f>IF('Vastgesteld 7-7-2022'!#REF!="Nee",0,IF('Vastgesteld 7-7-2022'!#REF!="Ja",1,""))</f>
        <v>#REF!</v>
      </c>
      <c r="J1068" s="16" t="e">
        <f>IF('Vastgesteld 7-7-2022'!#REF!&lt;&gt;"",'Vastgesteld 7-7-2022'!#REF!,"")</f>
        <v>#REF!</v>
      </c>
      <c r="BJ1068" s="16" t="str">
        <f>IF(COUNTA('Vastgesteld 7-7-2022'!T1062:AD1062)&lt;&gt;0,1,"")</f>
        <v/>
      </c>
      <c r="BK1068" s="16" t="str">
        <f t="shared" si="96"/>
        <v/>
      </c>
      <c r="BL1068" s="16" t="str">
        <f>IF('Vastgesteld 7-7-2022'!T1062="x","AA","")</f>
        <v/>
      </c>
      <c r="BM1068" s="16" t="str">
        <f>IF('Vastgesteld 7-7-2022'!U1062="x","A","")</f>
        <v/>
      </c>
      <c r="BN1068" s="16" t="str">
        <f>IF('Vastgesteld 7-7-2022'!V1062="x","B1","")</f>
        <v/>
      </c>
      <c r="BO1068" s="16" t="e">
        <f>IF('Vastgesteld 7-7-2022'!#REF!="x","BB","")</f>
        <v>#REF!</v>
      </c>
      <c r="BP1068" s="16" t="str">
        <f>IF('Vastgesteld 7-7-2022'!X1062="x","B","")</f>
        <v/>
      </c>
      <c r="BQ1068" s="16" t="str">
        <f>IF('Vastgesteld 7-7-2022'!Y1062="x","L1","")</f>
        <v/>
      </c>
      <c r="BR1068" s="16" t="str">
        <f>IF('Vastgesteld 7-7-2022'!Z1062="x","L2","")</f>
        <v/>
      </c>
      <c r="BS1068" s="16" t="str">
        <f>IF('Vastgesteld 7-7-2022'!AA1062="x","M1","")</f>
        <v/>
      </c>
      <c r="BT1068" s="16" t="str">
        <f>IF('Vastgesteld 7-7-2022'!AB1062="x","M2","")</f>
        <v/>
      </c>
      <c r="BU1068" s="16" t="str">
        <f>IF('Vastgesteld 7-7-2022'!AC1062="x","Z1","")</f>
        <v/>
      </c>
      <c r="BV1068" s="16" t="str">
        <f>IF('Vastgesteld 7-7-2022'!AD1062="x","Z2","")</f>
        <v/>
      </c>
      <c r="BW1068" s="16" t="str">
        <f>IF(COUNTA('Vastgesteld 7-7-2022'!K1062:S1062)&lt;&gt;0,1,"")</f>
        <v/>
      </c>
      <c r="BX1068" s="16" t="str">
        <f t="shared" si="97"/>
        <v/>
      </c>
      <c r="BY1068" s="16" t="str">
        <f>IF('Vastgesteld 7-7-2022'!K1062="x","BB","")</f>
        <v/>
      </c>
      <c r="BZ1068" s="16" t="str">
        <f>IF('Vastgesteld 7-7-2022'!L1062="x","B","")</f>
        <v/>
      </c>
      <c r="CA1068" s="16" t="str">
        <f>IF('Vastgesteld 7-7-2022'!M1062="x","L1","")</f>
        <v/>
      </c>
      <c r="CB1068" s="16" t="str">
        <f>IF('Vastgesteld 7-7-2022'!N1062="x","L2","")</f>
        <v/>
      </c>
      <c r="CC1068" s="16" t="str">
        <f>IF('Vastgesteld 7-7-2022'!O1062="x","M1","")</f>
        <v/>
      </c>
      <c r="CD1068" s="16" t="str">
        <f>IF('Vastgesteld 7-7-2022'!P1062="x","M2","")</f>
        <v/>
      </c>
      <c r="CE1068" s="16" t="str">
        <f>IF('Vastgesteld 7-7-2022'!Q1062="x","Z1","")</f>
        <v/>
      </c>
      <c r="CF1068" s="16" t="str">
        <f>IF('Vastgesteld 7-7-2022'!R1062="x","Z2","")</f>
        <v/>
      </c>
      <c r="CG1068" s="16" t="str">
        <f>IF('Vastgesteld 7-7-2022'!S1062="x","ZZL","")</f>
        <v/>
      </c>
      <c r="CL1068" s="16" t="str">
        <f>IF(COUNTA('Vastgesteld 7-7-2022'!AV1062:BF1062)&lt;&gt;0,2,"")</f>
        <v/>
      </c>
      <c r="CM1068" s="16" t="str">
        <f t="shared" si="98"/>
        <v/>
      </c>
      <c r="CN1068" s="16" t="str">
        <f>IF('Vastgesteld 7-7-2022'!AV1062="x","AA","")</f>
        <v/>
      </c>
      <c r="CO1068" s="16" t="str">
        <f>IF('Vastgesteld 7-7-2022'!AW1062="x","A","")</f>
        <v/>
      </c>
      <c r="CP1068" s="16" t="str">
        <f>IF('Vastgesteld 7-7-2022'!AX1062="x","BB","")</f>
        <v/>
      </c>
      <c r="CQ1068" s="16" t="str">
        <f>IF('Vastgesteld 7-7-2022'!AY1062="x","B","")</f>
        <v/>
      </c>
      <c r="CR1068" s="16" t="str">
        <f>IF('Vastgesteld 7-7-2022'!AZ1062="x","L","")</f>
        <v/>
      </c>
      <c r="CS1068" s="16" t="str">
        <f>IF('Vastgesteld 7-7-2022'!BA1062="x","M","")</f>
        <v/>
      </c>
      <c r="CT1068" s="16" t="str">
        <f>IF('Vastgesteld 7-7-2022'!BB1062="x","Z","")</f>
        <v/>
      </c>
      <c r="CU1068" s="16" t="str">
        <f>IF('Vastgesteld 7-7-2022'!BF1062="x","ZZ","")</f>
        <v/>
      </c>
      <c r="CV1068" s="16" t="str">
        <f>IF(COUNTA('Vastgesteld 7-7-2022'!AJ1062:AQ1062)&lt;&gt;0,2,"")</f>
        <v/>
      </c>
      <c r="CW1068" s="16" t="str">
        <f t="shared" si="99"/>
        <v/>
      </c>
      <c r="CX1068" s="16" t="str">
        <f>IF('Vastgesteld 7-7-2022'!AJ1062="x","BB","")</f>
        <v/>
      </c>
      <c r="CY1068" s="16" t="str">
        <f>IF('Vastgesteld 7-7-2022'!AK1062="x","B","")</f>
        <v/>
      </c>
      <c r="CZ1068" s="16" t="str">
        <f>IF('Vastgesteld 7-7-2022'!AL1062="x","L","")</f>
        <v/>
      </c>
      <c r="DA1068" s="16" t="str">
        <f>IF('Vastgesteld 7-7-2022'!AM1062="x","M","")</f>
        <v/>
      </c>
      <c r="DB1068" s="16" t="str">
        <f>IF('Vastgesteld 7-7-2022'!AN1062="x","Z","")</f>
        <v/>
      </c>
      <c r="DC1068" s="16" t="str">
        <f>IF('Vastgesteld 7-7-2022'!AO1062="x","ZZ","")</f>
        <v/>
      </c>
      <c r="DD1068" s="16" t="str">
        <f>IF('Vastgesteld 7-7-2022'!AQ1062="x","1.40","")</f>
        <v/>
      </c>
      <c r="DE1068" s="16" t="str">
        <f>IF(COUNTA('Vastgesteld 7-7-2022'!BH1062:BJ1062)&lt;&gt;0,6,"")</f>
        <v/>
      </c>
      <c r="DF1068" s="16" t="str">
        <f t="shared" si="100"/>
        <v/>
      </c>
      <c r="DG1068" s="16" t="str">
        <f>IF('Vastgesteld 7-7-2022'!BH1062="x","L","")</f>
        <v/>
      </c>
      <c r="DH1068" s="16" t="str">
        <f>IF('Vastgesteld 7-7-2022'!BI1062="x","M","")</f>
        <v/>
      </c>
      <c r="DI1068" s="16" t="str">
        <f>IF('Vastgesteld 7-7-2022'!BJ1062="x","Z","")</f>
        <v/>
      </c>
      <c r="DJ1068" s="16" t="str">
        <f>IF('Vastgesteld 7-7-2022'!BK1062="x","Z","")</f>
        <v/>
      </c>
      <c r="DK1068" s="16" t="str">
        <f>IF(COUNTA('Vastgesteld 7-7-2022'!BM1062:BO1062)&lt;&gt;0,6,"")</f>
        <v/>
      </c>
      <c r="DL1068" s="16" t="str">
        <f t="shared" si="101"/>
        <v/>
      </c>
      <c r="DM1068" s="16" t="str">
        <f>IF('Vastgesteld 7-7-2022'!BM1062="x","L","")</f>
        <v/>
      </c>
      <c r="DN1068" s="16" t="str">
        <f>IF('Vastgesteld 7-7-2022'!BN1062="x","M","")</f>
        <v/>
      </c>
      <c r="DO1068" s="16" t="str">
        <f>IF('Vastgesteld 7-7-2022'!BO1062="x","Z","")</f>
        <v/>
      </c>
      <c r="DP1068" s="16" t="str">
        <f>IF('Vastgesteld 7-7-2022'!BP1062="x","Z","")</f>
        <v/>
      </c>
    </row>
    <row r="1069" spans="1:120" ht="14.4" x14ac:dyDescent="0.3">
      <c r="A1069" s="18">
        <f>'Vastgesteld 7-7-2022'!A1063</f>
        <v>0</v>
      </c>
      <c r="B1069" s="16" t="str">
        <f>IFERROR(VLOOKUP('Vastgesteld 7-7-2022'!#REF!,#REF!,2,FALSE),"")</f>
        <v/>
      </c>
      <c r="C1069" s="16">
        <f>'Vastgesteld 7-7-2022'!E1063</f>
        <v>0</v>
      </c>
      <c r="D1069" s="16" t="str">
        <f>IFERROR(VLOOKUP('Vastgesteld 7-7-2022'!#REF!,#REF!,2,FALSE),"")</f>
        <v/>
      </c>
      <c r="E1069" s="16" t="str">
        <f>IFERROR(VLOOKUP('Vastgesteld 7-7-2022'!#REF!,#REF!,5,FALSE),"")</f>
        <v/>
      </c>
      <c r="F1069" s="16" t="e">
        <f>IF('Vastgesteld 7-7-2022'!#REF!&lt;&gt;"",'Vastgesteld 7-7-2022'!#REF!,"")</f>
        <v>#REF!</v>
      </c>
      <c r="G1069" s="16" t="e">
        <f>IF('Vastgesteld 7-7-2022'!#REF!="Indoor",1,0)</f>
        <v>#REF!</v>
      </c>
      <c r="H1069" s="16" t="e">
        <f>'Vastgesteld 7-7-2022'!#REF!</f>
        <v>#REF!</v>
      </c>
      <c r="I1069" s="16" t="e">
        <f>IF('Vastgesteld 7-7-2022'!#REF!="Nee",0,IF('Vastgesteld 7-7-2022'!#REF!="Ja",1,""))</f>
        <v>#REF!</v>
      </c>
      <c r="J1069" s="16" t="e">
        <f>IF('Vastgesteld 7-7-2022'!#REF!&lt;&gt;"",'Vastgesteld 7-7-2022'!#REF!,"")</f>
        <v>#REF!</v>
      </c>
      <c r="BJ1069" s="16" t="str">
        <f>IF(COUNTA('Vastgesteld 7-7-2022'!T1063:AD1063)&lt;&gt;0,1,"")</f>
        <v/>
      </c>
      <c r="BK1069" s="16" t="str">
        <f t="shared" si="96"/>
        <v/>
      </c>
      <c r="BL1069" s="16" t="str">
        <f>IF('Vastgesteld 7-7-2022'!T1063="x","AA","")</f>
        <v/>
      </c>
      <c r="BM1069" s="16" t="str">
        <f>IF('Vastgesteld 7-7-2022'!U1063="x","A","")</f>
        <v/>
      </c>
      <c r="BN1069" s="16" t="str">
        <f>IF('Vastgesteld 7-7-2022'!V1063="x","B1","")</f>
        <v/>
      </c>
      <c r="BO1069" s="16" t="e">
        <f>IF('Vastgesteld 7-7-2022'!#REF!="x","BB","")</f>
        <v>#REF!</v>
      </c>
      <c r="BP1069" s="16" t="str">
        <f>IF('Vastgesteld 7-7-2022'!X1063="x","B","")</f>
        <v/>
      </c>
      <c r="BQ1069" s="16" t="str">
        <f>IF('Vastgesteld 7-7-2022'!Y1063="x","L1","")</f>
        <v/>
      </c>
      <c r="BR1069" s="16" t="str">
        <f>IF('Vastgesteld 7-7-2022'!Z1063="x","L2","")</f>
        <v/>
      </c>
      <c r="BS1069" s="16" t="str">
        <f>IF('Vastgesteld 7-7-2022'!AA1063="x","M1","")</f>
        <v/>
      </c>
      <c r="BT1069" s="16" t="str">
        <f>IF('Vastgesteld 7-7-2022'!AB1063="x","M2","")</f>
        <v/>
      </c>
      <c r="BU1069" s="16" t="str">
        <f>IF('Vastgesteld 7-7-2022'!AC1063="x","Z1","")</f>
        <v/>
      </c>
      <c r="BV1069" s="16" t="str">
        <f>IF('Vastgesteld 7-7-2022'!AD1063="x","Z2","")</f>
        <v/>
      </c>
      <c r="BW1069" s="16" t="str">
        <f>IF(COUNTA('Vastgesteld 7-7-2022'!K1063:S1063)&lt;&gt;0,1,"")</f>
        <v/>
      </c>
      <c r="BX1069" s="16" t="str">
        <f t="shared" si="97"/>
        <v/>
      </c>
      <c r="BY1069" s="16" t="str">
        <f>IF('Vastgesteld 7-7-2022'!K1063="x","BB","")</f>
        <v/>
      </c>
      <c r="BZ1069" s="16" t="str">
        <f>IF('Vastgesteld 7-7-2022'!L1063="x","B","")</f>
        <v/>
      </c>
      <c r="CA1069" s="16" t="str">
        <f>IF('Vastgesteld 7-7-2022'!M1063="x","L1","")</f>
        <v/>
      </c>
      <c r="CB1069" s="16" t="str">
        <f>IF('Vastgesteld 7-7-2022'!N1063="x","L2","")</f>
        <v/>
      </c>
      <c r="CC1069" s="16" t="str">
        <f>IF('Vastgesteld 7-7-2022'!O1063="x","M1","")</f>
        <v/>
      </c>
      <c r="CD1069" s="16" t="str">
        <f>IF('Vastgesteld 7-7-2022'!P1063="x","M2","")</f>
        <v/>
      </c>
      <c r="CE1069" s="16" t="str">
        <f>IF('Vastgesteld 7-7-2022'!Q1063="x","Z1","")</f>
        <v/>
      </c>
      <c r="CF1069" s="16" t="str">
        <f>IF('Vastgesteld 7-7-2022'!R1063="x","Z2","")</f>
        <v/>
      </c>
      <c r="CG1069" s="16" t="str">
        <f>IF('Vastgesteld 7-7-2022'!S1063="x","ZZL","")</f>
        <v/>
      </c>
      <c r="CL1069" s="16" t="str">
        <f>IF(COUNTA('Vastgesteld 7-7-2022'!AV1063:BF1063)&lt;&gt;0,2,"")</f>
        <v/>
      </c>
      <c r="CM1069" s="16" t="str">
        <f t="shared" si="98"/>
        <v/>
      </c>
      <c r="CN1069" s="16" t="str">
        <f>IF('Vastgesteld 7-7-2022'!AV1063="x","AA","")</f>
        <v/>
      </c>
      <c r="CO1069" s="16" t="str">
        <f>IF('Vastgesteld 7-7-2022'!AW1063="x","A","")</f>
        <v/>
      </c>
      <c r="CP1069" s="16" t="str">
        <f>IF('Vastgesteld 7-7-2022'!AX1063="x","BB","")</f>
        <v/>
      </c>
      <c r="CQ1069" s="16" t="str">
        <f>IF('Vastgesteld 7-7-2022'!AY1063="x","B","")</f>
        <v/>
      </c>
      <c r="CR1069" s="16" t="str">
        <f>IF('Vastgesteld 7-7-2022'!AZ1063="x","L","")</f>
        <v/>
      </c>
      <c r="CS1069" s="16" t="str">
        <f>IF('Vastgesteld 7-7-2022'!BA1063="x","M","")</f>
        <v/>
      </c>
      <c r="CT1069" s="16" t="str">
        <f>IF('Vastgesteld 7-7-2022'!BB1063="x","Z","")</f>
        <v/>
      </c>
      <c r="CU1069" s="16" t="str">
        <f>IF('Vastgesteld 7-7-2022'!BF1063="x","ZZ","")</f>
        <v/>
      </c>
      <c r="CV1069" s="16" t="str">
        <f>IF(COUNTA('Vastgesteld 7-7-2022'!AJ1063:AQ1063)&lt;&gt;0,2,"")</f>
        <v/>
      </c>
      <c r="CW1069" s="16" t="str">
        <f t="shared" si="99"/>
        <v/>
      </c>
      <c r="CX1069" s="16" t="str">
        <f>IF('Vastgesteld 7-7-2022'!AJ1063="x","BB","")</f>
        <v/>
      </c>
      <c r="CY1069" s="16" t="str">
        <f>IF('Vastgesteld 7-7-2022'!AK1063="x","B","")</f>
        <v/>
      </c>
      <c r="CZ1069" s="16" t="str">
        <f>IF('Vastgesteld 7-7-2022'!AL1063="x","L","")</f>
        <v/>
      </c>
      <c r="DA1069" s="16" t="str">
        <f>IF('Vastgesteld 7-7-2022'!AM1063="x","M","")</f>
        <v/>
      </c>
      <c r="DB1069" s="16" t="str">
        <f>IF('Vastgesteld 7-7-2022'!AN1063="x","Z","")</f>
        <v/>
      </c>
      <c r="DC1069" s="16" t="str">
        <f>IF('Vastgesteld 7-7-2022'!AO1063="x","ZZ","")</f>
        <v/>
      </c>
      <c r="DD1069" s="16" t="str">
        <f>IF('Vastgesteld 7-7-2022'!AQ1063="x","1.40","")</f>
        <v/>
      </c>
      <c r="DE1069" s="16" t="str">
        <f>IF(COUNTA('Vastgesteld 7-7-2022'!BH1063:BJ1063)&lt;&gt;0,6,"")</f>
        <v/>
      </c>
      <c r="DF1069" s="16" t="str">
        <f t="shared" si="100"/>
        <v/>
      </c>
      <c r="DG1069" s="16" t="str">
        <f>IF('Vastgesteld 7-7-2022'!BH1063="x","L","")</f>
        <v/>
      </c>
      <c r="DH1069" s="16" t="str">
        <f>IF('Vastgesteld 7-7-2022'!BI1063="x","M","")</f>
        <v/>
      </c>
      <c r="DI1069" s="16" t="str">
        <f>IF('Vastgesteld 7-7-2022'!BJ1063="x","Z","")</f>
        <v/>
      </c>
      <c r="DJ1069" s="16" t="str">
        <f>IF('Vastgesteld 7-7-2022'!BK1063="x","Z","")</f>
        <v/>
      </c>
      <c r="DK1069" s="16" t="str">
        <f>IF(COUNTA('Vastgesteld 7-7-2022'!BM1063:BO1063)&lt;&gt;0,6,"")</f>
        <v/>
      </c>
      <c r="DL1069" s="16" t="str">
        <f t="shared" si="101"/>
        <v/>
      </c>
      <c r="DM1069" s="16" t="str">
        <f>IF('Vastgesteld 7-7-2022'!BM1063="x","L","")</f>
        <v/>
      </c>
      <c r="DN1069" s="16" t="str">
        <f>IF('Vastgesteld 7-7-2022'!BN1063="x","M","")</f>
        <v/>
      </c>
      <c r="DO1069" s="16" t="str">
        <f>IF('Vastgesteld 7-7-2022'!BO1063="x","Z","")</f>
        <v/>
      </c>
      <c r="DP1069" s="16" t="str">
        <f>IF('Vastgesteld 7-7-2022'!BP1063="x","Z","")</f>
        <v/>
      </c>
    </row>
    <row r="1070" spans="1:120" ht="14.4" x14ac:dyDescent="0.3">
      <c r="A1070" s="18">
        <f>'Vastgesteld 7-7-2022'!A1064</f>
        <v>0</v>
      </c>
      <c r="B1070" s="16" t="str">
        <f>IFERROR(VLOOKUP('Vastgesteld 7-7-2022'!#REF!,#REF!,2,FALSE),"")</f>
        <v/>
      </c>
      <c r="C1070" s="16">
        <f>'Vastgesteld 7-7-2022'!E1064</f>
        <v>0</v>
      </c>
      <c r="D1070" s="16" t="str">
        <f>IFERROR(VLOOKUP('Vastgesteld 7-7-2022'!#REF!,#REF!,2,FALSE),"")</f>
        <v/>
      </c>
      <c r="E1070" s="16" t="str">
        <f>IFERROR(VLOOKUP('Vastgesteld 7-7-2022'!#REF!,#REF!,5,FALSE),"")</f>
        <v/>
      </c>
      <c r="F1070" s="16" t="e">
        <f>IF('Vastgesteld 7-7-2022'!#REF!&lt;&gt;"",'Vastgesteld 7-7-2022'!#REF!,"")</f>
        <v>#REF!</v>
      </c>
      <c r="G1070" s="16" t="e">
        <f>IF('Vastgesteld 7-7-2022'!#REF!="Indoor",1,0)</f>
        <v>#REF!</v>
      </c>
      <c r="H1070" s="16" t="e">
        <f>'Vastgesteld 7-7-2022'!#REF!</f>
        <v>#REF!</v>
      </c>
      <c r="I1070" s="16" t="e">
        <f>IF('Vastgesteld 7-7-2022'!#REF!="Nee",0,IF('Vastgesteld 7-7-2022'!#REF!="Ja",1,""))</f>
        <v>#REF!</v>
      </c>
      <c r="J1070" s="16" t="e">
        <f>IF('Vastgesteld 7-7-2022'!#REF!&lt;&gt;"",'Vastgesteld 7-7-2022'!#REF!,"")</f>
        <v>#REF!</v>
      </c>
      <c r="BJ1070" s="16" t="str">
        <f>IF(COUNTA('Vastgesteld 7-7-2022'!T1064:AD1064)&lt;&gt;0,1,"")</f>
        <v/>
      </c>
      <c r="BK1070" s="16" t="str">
        <f t="shared" si="96"/>
        <v/>
      </c>
      <c r="BL1070" s="16" t="str">
        <f>IF('Vastgesteld 7-7-2022'!T1064="x","AA","")</f>
        <v/>
      </c>
      <c r="BM1070" s="16" t="str">
        <f>IF('Vastgesteld 7-7-2022'!U1064="x","A","")</f>
        <v/>
      </c>
      <c r="BN1070" s="16" t="str">
        <f>IF('Vastgesteld 7-7-2022'!V1064="x","B1","")</f>
        <v/>
      </c>
      <c r="BO1070" s="16" t="e">
        <f>IF('Vastgesteld 7-7-2022'!#REF!="x","BB","")</f>
        <v>#REF!</v>
      </c>
      <c r="BP1070" s="16" t="str">
        <f>IF('Vastgesteld 7-7-2022'!X1064="x","B","")</f>
        <v/>
      </c>
      <c r="BQ1070" s="16" t="str">
        <f>IF('Vastgesteld 7-7-2022'!Y1064="x","L1","")</f>
        <v/>
      </c>
      <c r="BR1070" s="16" t="str">
        <f>IF('Vastgesteld 7-7-2022'!Z1064="x","L2","")</f>
        <v/>
      </c>
      <c r="BS1070" s="16" t="str">
        <f>IF('Vastgesteld 7-7-2022'!AA1064="x","M1","")</f>
        <v/>
      </c>
      <c r="BT1070" s="16" t="str">
        <f>IF('Vastgesteld 7-7-2022'!AB1064="x","M2","")</f>
        <v/>
      </c>
      <c r="BU1070" s="16" t="str">
        <f>IF('Vastgesteld 7-7-2022'!AC1064="x","Z1","")</f>
        <v/>
      </c>
      <c r="BV1070" s="16" t="str">
        <f>IF('Vastgesteld 7-7-2022'!AD1064="x","Z2","")</f>
        <v/>
      </c>
      <c r="BW1070" s="16" t="str">
        <f>IF(COUNTA('Vastgesteld 7-7-2022'!K1064:S1064)&lt;&gt;0,1,"")</f>
        <v/>
      </c>
      <c r="BX1070" s="16" t="str">
        <f t="shared" si="97"/>
        <v/>
      </c>
      <c r="BY1070" s="16" t="str">
        <f>IF('Vastgesteld 7-7-2022'!K1064="x","BB","")</f>
        <v/>
      </c>
      <c r="BZ1070" s="16" t="str">
        <f>IF('Vastgesteld 7-7-2022'!L1064="x","B","")</f>
        <v/>
      </c>
      <c r="CA1070" s="16" t="str">
        <f>IF('Vastgesteld 7-7-2022'!M1064="x","L1","")</f>
        <v/>
      </c>
      <c r="CB1070" s="16" t="str">
        <f>IF('Vastgesteld 7-7-2022'!N1064="x","L2","")</f>
        <v/>
      </c>
      <c r="CC1070" s="16" t="str">
        <f>IF('Vastgesteld 7-7-2022'!O1064="x","M1","")</f>
        <v/>
      </c>
      <c r="CD1070" s="16" t="str">
        <f>IF('Vastgesteld 7-7-2022'!P1064="x","M2","")</f>
        <v/>
      </c>
      <c r="CE1070" s="16" t="str">
        <f>IF('Vastgesteld 7-7-2022'!Q1064="x","Z1","")</f>
        <v/>
      </c>
      <c r="CF1070" s="16" t="str">
        <f>IF('Vastgesteld 7-7-2022'!R1064="x","Z2","")</f>
        <v/>
      </c>
      <c r="CG1070" s="16" t="str">
        <f>IF('Vastgesteld 7-7-2022'!S1064="x","ZZL","")</f>
        <v/>
      </c>
      <c r="CL1070" s="16" t="str">
        <f>IF(COUNTA('Vastgesteld 7-7-2022'!AV1064:BF1064)&lt;&gt;0,2,"")</f>
        <v/>
      </c>
      <c r="CM1070" s="16" t="str">
        <f t="shared" si="98"/>
        <v/>
      </c>
      <c r="CN1070" s="16" t="str">
        <f>IF('Vastgesteld 7-7-2022'!AV1064="x","AA","")</f>
        <v/>
      </c>
      <c r="CO1070" s="16" t="str">
        <f>IF('Vastgesteld 7-7-2022'!AW1064="x","A","")</f>
        <v/>
      </c>
      <c r="CP1070" s="16" t="str">
        <f>IF('Vastgesteld 7-7-2022'!AX1064="x","BB","")</f>
        <v/>
      </c>
      <c r="CQ1070" s="16" t="str">
        <f>IF('Vastgesteld 7-7-2022'!AY1064="x","B","")</f>
        <v/>
      </c>
      <c r="CR1070" s="16" t="str">
        <f>IF('Vastgesteld 7-7-2022'!AZ1064="x","L","")</f>
        <v/>
      </c>
      <c r="CS1070" s="16" t="str">
        <f>IF('Vastgesteld 7-7-2022'!BA1064="x","M","")</f>
        <v/>
      </c>
      <c r="CT1070" s="16" t="str">
        <f>IF('Vastgesteld 7-7-2022'!BB1064="x","Z","")</f>
        <v/>
      </c>
      <c r="CU1070" s="16" t="str">
        <f>IF('Vastgesteld 7-7-2022'!BF1064="x","ZZ","")</f>
        <v/>
      </c>
      <c r="CV1070" s="16" t="str">
        <f>IF(COUNTA('Vastgesteld 7-7-2022'!AJ1064:AQ1064)&lt;&gt;0,2,"")</f>
        <v/>
      </c>
      <c r="CW1070" s="16" t="str">
        <f t="shared" si="99"/>
        <v/>
      </c>
      <c r="CX1070" s="16" t="str">
        <f>IF('Vastgesteld 7-7-2022'!AJ1064="x","BB","")</f>
        <v/>
      </c>
      <c r="CY1070" s="16" t="str">
        <f>IF('Vastgesteld 7-7-2022'!AK1064="x","B","")</f>
        <v/>
      </c>
      <c r="CZ1070" s="16" t="str">
        <f>IF('Vastgesteld 7-7-2022'!AL1064="x","L","")</f>
        <v/>
      </c>
      <c r="DA1070" s="16" t="str">
        <f>IF('Vastgesteld 7-7-2022'!AM1064="x","M","")</f>
        <v/>
      </c>
      <c r="DB1070" s="16" t="str">
        <f>IF('Vastgesteld 7-7-2022'!AN1064="x","Z","")</f>
        <v/>
      </c>
      <c r="DC1070" s="16" t="str">
        <f>IF('Vastgesteld 7-7-2022'!AO1064="x","ZZ","")</f>
        <v/>
      </c>
      <c r="DD1070" s="16" t="str">
        <f>IF('Vastgesteld 7-7-2022'!AQ1064="x","1.40","")</f>
        <v/>
      </c>
      <c r="DE1070" s="16" t="str">
        <f>IF(COUNTA('Vastgesteld 7-7-2022'!BH1064:BJ1064)&lt;&gt;0,6,"")</f>
        <v/>
      </c>
      <c r="DF1070" s="16" t="str">
        <f t="shared" si="100"/>
        <v/>
      </c>
      <c r="DG1070" s="16" t="str">
        <f>IF('Vastgesteld 7-7-2022'!BH1064="x","L","")</f>
        <v/>
      </c>
      <c r="DH1070" s="16" t="str">
        <f>IF('Vastgesteld 7-7-2022'!BI1064="x","M","")</f>
        <v/>
      </c>
      <c r="DI1070" s="16" t="str">
        <f>IF('Vastgesteld 7-7-2022'!BJ1064="x","Z","")</f>
        <v/>
      </c>
      <c r="DJ1070" s="16" t="str">
        <f>IF('Vastgesteld 7-7-2022'!BK1064="x","Z","")</f>
        <v/>
      </c>
      <c r="DK1070" s="16" t="str">
        <f>IF(COUNTA('Vastgesteld 7-7-2022'!BM1064:BO1064)&lt;&gt;0,6,"")</f>
        <v/>
      </c>
      <c r="DL1070" s="16" t="str">
        <f t="shared" si="101"/>
        <v/>
      </c>
      <c r="DM1070" s="16" t="str">
        <f>IF('Vastgesteld 7-7-2022'!BM1064="x","L","")</f>
        <v/>
      </c>
      <c r="DN1070" s="16" t="str">
        <f>IF('Vastgesteld 7-7-2022'!BN1064="x","M","")</f>
        <v/>
      </c>
      <c r="DO1070" s="16" t="str">
        <f>IF('Vastgesteld 7-7-2022'!BO1064="x","Z","")</f>
        <v/>
      </c>
      <c r="DP1070" s="16" t="str">
        <f>IF('Vastgesteld 7-7-2022'!BP1064="x","Z","")</f>
        <v/>
      </c>
    </row>
    <row r="1071" spans="1:120" ht="14.4" x14ac:dyDescent="0.3">
      <c r="A1071" s="18">
        <f>'Vastgesteld 7-7-2022'!A1065</f>
        <v>0</v>
      </c>
      <c r="B1071" s="16" t="str">
        <f>IFERROR(VLOOKUP('Vastgesteld 7-7-2022'!#REF!,#REF!,2,FALSE),"")</f>
        <v/>
      </c>
      <c r="C1071" s="16">
        <f>'Vastgesteld 7-7-2022'!E1065</f>
        <v>0</v>
      </c>
      <c r="D1071" s="16" t="str">
        <f>IFERROR(VLOOKUP('Vastgesteld 7-7-2022'!#REF!,#REF!,2,FALSE),"")</f>
        <v/>
      </c>
      <c r="E1071" s="16" t="str">
        <f>IFERROR(VLOOKUP('Vastgesteld 7-7-2022'!#REF!,#REF!,5,FALSE),"")</f>
        <v/>
      </c>
      <c r="F1071" s="16" t="e">
        <f>IF('Vastgesteld 7-7-2022'!#REF!&lt;&gt;"",'Vastgesteld 7-7-2022'!#REF!,"")</f>
        <v>#REF!</v>
      </c>
      <c r="G1071" s="16" t="e">
        <f>IF('Vastgesteld 7-7-2022'!#REF!="Indoor",1,0)</f>
        <v>#REF!</v>
      </c>
      <c r="H1071" s="16" t="e">
        <f>'Vastgesteld 7-7-2022'!#REF!</f>
        <v>#REF!</v>
      </c>
      <c r="I1071" s="16" t="e">
        <f>IF('Vastgesteld 7-7-2022'!#REF!="Nee",0,IF('Vastgesteld 7-7-2022'!#REF!="Ja",1,""))</f>
        <v>#REF!</v>
      </c>
      <c r="J1071" s="16" t="e">
        <f>IF('Vastgesteld 7-7-2022'!#REF!&lt;&gt;"",'Vastgesteld 7-7-2022'!#REF!,"")</f>
        <v>#REF!</v>
      </c>
      <c r="BJ1071" s="16" t="str">
        <f>IF(COUNTA('Vastgesteld 7-7-2022'!T1065:AD1065)&lt;&gt;0,1,"")</f>
        <v/>
      </c>
      <c r="BK1071" s="16" t="str">
        <f t="shared" si="96"/>
        <v/>
      </c>
      <c r="BL1071" s="16" t="str">
        <f>IF('Vastgesteld 7-7-2022'!T1065="x","AA","")</f>
        <v/>
      </c>
      <c r="BM1071" s="16" t="str">
        <f>IF('Vastgesteld 7-7-2022'!U1065="x","A","")</f>
        <v/>
      </c>
      <c r="BN1071" s="16" t="str">
        <f>IF('Vastgesteld 7-7-2022'!V1065="x","B1","")</f>
        <v/>
      </c>
      <c r="BO1071" s="16" t="e">
        <f>IF('Vastgesteld 7-7-2022'!#REF!="x","BB","")</f>
        <v>#REF!</v>
      </c>
      <c r="BP1071" s="16" t="str">
        <f>IF('Vastgesteld 7-7-2022'!X1065="x","B","")</f>
        <v/>
      </c>
      <c r="BQ1071" s="16" t="str">
        <f>IF('Vastgesteld 7-7-2022'!Y1065="x","L1","")</f>
        <v/>
      </c>
      <c r="BR1071" s="16" t="str">
        <f>IF('Vastgesteld 7-7-2022'!Z1065="x","L2","")</f>
        <v/>
      </c>
      <c r="BS1071" s="16" t="str">
        <f>IF('Vastgesteld 7-7-2022'!AA1065="x","M1","")</f>
        <v/>
      </c>
      <c r="BT1071" s="16" t="str">
        <f>IF('Vastgesteld 7-7-2022'!AB1065="x","M2","")</f>
        <v/>
      </c>
      <c r="BU1071" s="16" t="str">
        <f>IF('Vastgesteld 7-7-2022'!AC1065="x","Z1","")</f>
        <v/>
      </c>
      <c r="BV1071" s="16" t="str">
        <f>IF('Vastgesteld 7-7-2022'!AD1065="x","Z2","")</f>
        <v/>
      </c>
      <c r="BW1071" s="16" t="str">
        <f>IF(COUNTA('Vastgesteld 7-7-2022'!K1065:S1065)&lt;&gt;0,1,"")</f>
        <v/>
      </c>
      <c r="BX1071" s="16" t="str">
        <f t="shared" si="97"/>
        <v/>
      </c>
      <c r="BY1071" s="16" t="str">
        <f>IF('Vastgesteld 7-7-2022'!K1065="x","BB","")</f>
        <v/>
      </c>
      <c r="BZ1071" s="16" t="str">
        <f>IF('Vastgesteld 7-7-2022'!L1065="x","B","")</f>
        <v/>
      </c>
      <c r="CA1071" s="16" t="str">
        <f>IF('Vastgesteld 7-7-2022'!M1065="x","L1","")</f>
        <v/>
      </c>
      <c r="CB1071" s="16" t="str">
        <f>IF('Vastgesteld 7-7-2022'!N1065="x","L2","")</f>
        <v/>
      </c>
      <c r="CC1071" s="16" t="str">
        <f>IF('Vastgesteld 7-7-2022'!O1065="x","M1","")</f>
        <v/>
      </c>
      <c r="CD1071" s="16" t="str">
        <f>IF('Vastgesteld 7-7-2022'!P1065="x","M2","")</f>
        <v/>
      </c>
      <c r="CE1071" s="16" t="str">
        <f>IF('Vastgesteld 7-7-2022'!Q1065="x","Z1","")</f>
        <v/>
      </c>
      <c r="CF1071" s="16" t="str">
        <f>IF('Vastgesteld 7-7-2022'!R1065="x","Z2","")</f>
        <v/>
      </c>
      <c r="CG1071" s="16" t="str">
        <f>IF('Vastgesteld 7-7-2022'!S1065="x","ZZL","")</f>
        <v/>
      </c>
      <c r="CL1071" s="16" t="str">
        <f>IF(COUNTA('Vastgesteld 7-7-2022'!AV1065:BF1065)&lt;&gt;0,2,"")</f>
        <v/>
      </c>
      <c r="CM1071" s="16" t="str">
        <f t="shared" si="98"/>
        <v/>
      </c>
      <c r="CN1071" s="16" t="str">
        <f>IF('Vastgesteld 7-7-2022'!AV1065="x","AA","")</f>
        <v/>
      </c>
      <c r="CO1071" s="16" t="str">
        <f>IF('Vastgesteld 7-7-2022'!AW1065="x","A","")</f>
        <v/>
      </c>
      <c r="CP1071" s="16" t="str">
        <f>IF('Vastgesteld 7-7-2022'!AX1065="x","BB","")</f>
        <v/>
      </c>
      <c r="CQ1071" s="16" t="str">
        <f>IF('Vastgesteld 7-7-2022'!AY1065="x","B","")</f>
        <v/>
      </c>
      <c r="CR1071" s="16" t="str">
        <f>IF('Vastgesteld 7-7-2022'!AZ1065="x","L","")</f>
        <v/>
      </c>
      <c r="CS1071" s="16" t="str">
        <f>IF('Vastgesteld 7-7-2022'!BA1065="x","M","")</f>
        <v/>
      </c>
      <c r="CT1071" s="16" t="str">
        <f>IF('Vastgesteld 7-7-2022'!BB1065="x","Z","")</f>
        <v/>
      </c>
      <c r="CU1071" s="16" t="str">
        <f>IF('Vastgesteld 7-7-2022'!BF1065="x","ZZ","")</f>
        <v/>
      </c>
      <c r="CV1071" s="16" t="str">
        <f>IF(COUNTA('Vastgesteld 7-7-2022'!AJ1065:AQ1065)&lt;&gt;0,2,"")</f>
        <v/>
      </c>
      <c r="CW1071" s="16" t="str">
        <f t="shared" si="99"/>
        <v/>
      </c>
      <c r="CX1071" s="16" t="str">
        <f>IF('Vastgesteld 7-7-2022'!AJ1065="x","BB","")</f>
        <v/>
      </c>
      <c r="CY1071" s="16" t="str">
        <f>IF('Vastgesteld 7-7-2022'!AK1065="x","B","")</f>
        <v/>
      </c>
      <c r="CZ1071" s="16" t="str">
        <f>IF('Vastgesteld 7-7-2022'!AL1065="x","L","")</f>
        <v/>
      </c>
      <c r="DA1071" s="16" t="str">
        <f>IF('Vastgesteld 7-7-2022'!AM1065="x","M","")</f>
        <v/>
      </c>
      <c r="DB1071" s="16" t="str">
        <f>IF('Vastgesteld 7-7-2022'!AN1065="x","Z","")</f>
        <v/>
      </c>
      <c r="DC1071" s="16" t="str">
        <f>IF('Vastgesteld 7-7-2022'!AO1065="x","ZZ","")</f>
        <v/>
      </c>
      <c r="DD1071" s="16" t="str">
        <f>IF('Vastgesteld 7-7-2022'!AQ1065="x","1.40","")</f>
        <v/>
      </c>
      <c r="DE1071" s="16" t="str">
        <f>IF(COUNTA('Vastgesteld 7-7-2022'!BH1065:BJ1065)&lt;&gt;0,6,"")</f>
        <v/>
      </c>
      <c r="DF1071" s="16" t="str">
        <f t="shared" si="100"/>
        <v/>
      </c>
      <c r="DG1071" s="16" t="str">
        <f>IF('Vastgesteld 7-7-2022'!BH1065="x","L","")</f>
        <v/>
      </c>
      <c r="DH1071" s="16" t="str">
        <f>IF('Vastgesteld 7-7-2022'!BI1065="x","M","")</f>
        <v/>
      </c>
      <c r="DI1071" s="16" t="str">
        <f>IF('Vastgesteld 7-7-2022'!BJ1065="x","Z","")</f>
        <v/>
      </c>
      <c r="DJ1071" s="16" t="str">
        <f>IF('Vastgesteld 7-7-2022'!BK1065="x","Z","")</f>
        <v/>
      </c>
      <c r="DK1071" s="16" t="str">
        <f>IF(COUNTA('Vastgesteld 7-7-2022'!BM1065:BO1065)&lt;&gt;0,6,"")</f>
        <v/>
      </c>
      <c r="DL1071" s="16" t="str">
        <f t="shared" si="101"/>
        <v/>
      </c>
      <c r="DM1071" s="16" t="str">
        <f>IF('Vastgesteld 7-7-2022'!BM1065="x","L","")</f>
        <v/>
      </c>
      <c r="DN1071" s="16" t="str">
        <f>IF('Vastgesteld 7-7-2022'!BN1065="x","M","")</f>
        <v/>
      </c>
      <c r="DO1071" s="16" t="str">
        <f>IF('Vastgesteld 7-7-2022'!BO1065="x","Z","")</f>
        <v/>
      </c>
      <c r="DP1071" s="16" t="str">
        <f>IF('Vastgesteld 7-7-2022'!BP1065="x","Z","")</f>
        <v/>
      </c>
    </row>
    <row r="1072" spans="1:120" ht="14.4" x14ac:dyDescent="0.3">
      <c r="A1072" s="18">
        <f>'Vastgesteld 7-7-2022'!A1066</f>
        <v>0</v>
      </c>
      <c r="B1072" s="16" t="str">
        <f>IFERROR(VLOOKUP('Vastgesteld 7-7-2022'!#REF!,#REF!,2,FALSE),"")</f>
        <v/>
      </c>
      <c r="C1072" s="16">
        <f>'Vastgesteld 7-7-2022'!E1066</f>
        <v>0</v>
      </c>
      <c r="D1072" s="16" t="str">
        <f>IFERROR(VLOOKUP('Vastgesteld 7-7-2022'!#REF!,#REF!,2,FALSE),"")</f>
        <v/>
      </c>
      <c r="E1072" s="16" t="str">
        <f>IFERROR(VLOOKUP('Vastgesteld 7-7-2022'!#REF!,#REF!,5,FALSE),"")</f>
        <v/>
      </c>
      <c r="F1072" s="16" t="e">
        <f>IF('Vastgesteld 7-7-2022'!#REF!&lt;&gt;"",'Vastgesteld 7-7-2022'!#REF!,"")</f>
        <v>#REF!</v>
      </c>
      <c r="G1072" s="16" t="e">
        <f>IF('Vastgesteld 7-7-2022'!#REF!="Indoor",1,0)</f>
        <v>#REF!</v>
      </c>
      <c r="H1072" s="16" t="e">
        <f>'Vastgesteld 7-7-2022'!#REF!</f>
        <v>#REF!</v>
      </c>
      <c r="I1072" s="16" t="e">
        <f>IF('Vastgesteld 7-7-2022'!#REF!="Nee",0,IF('Vastgesteld 7-7-2022'!#REF!="Ja",1,""))</f>
        <v>#REF!</v>
      </c>
      <c r="J1072" s="16" t="e">
        <f>IF('Vastgesteld 7-7-2022'!#REF!&lt;&gt;"",'Vastgesteld 7-7-2022'!#REF!,"")</f>
        <v>#REF!</v>
      </c>
      <c r="BJ1072" s="16" t="str">
        <f>IF(COUNTA('Vastgesteld 7-7-2022'!T1066:AD1066)&lt;&gt;0,1,"")</f>
        <v/>
      </c>
      <c r="BK1072" s="16" t="str">
        <f t="shared" si="96"/>
        <v/>
      </c>
      <c r="BL1072" s="16" t="str">
        <f>IF('Vastgesteld 7-7-2022'!T1066="x","AA","")</f>
        <v/>
      </c>
      <c r="BM1072" s="16" t="str">
        <f>IF('Vastgesteld 7-7-2022'!U1066="x","A","")</f>
        <v/>
      </c>
      <c r="BN1072" s="16" t="str">
        <f>IF('Vastgesteld 7-7-2022'!V1066="x","B1","")</f>
        <v/>
      </c>
      <c r="BO1072" s="16" t="e">
        <f>IF('Vastgesteld 7-7-2022'!#REF!="x","BB","")</f>
        <v>#REF!</v>
      </c>
      <c r="BP1072" s="16" t="str">
        <f>IF('Vastgesteld 7-7-2022'!X1066="x","B","")</f>
        <v/>
      </c>
      <c r="BQ1072" s="16" t="str">
        <f>IF('Vastgesteld 7-7-2022'!Y1066="x","L1","")</f>
        <v/>
      </c>
      <c r="BR1072" s="16" t="str">
        <f>IF('Vastgesteld 7-7-2022'!Z1066="x","L2","")</f>
        <v/>
      </c>
      <c r="BS1072" s="16" t="str">
        <f>IF('Vastgesteld 7-7-2022'!AA1066="x","M1","")</f>
        <v/>
      </c>
      <c r="BT1072" s="16" t="str">
        <f>IF('Vastgesteld 7-7-2022'!AB1066="x","M2","")</f>
        <v/>
      </c>
      <c r="BU1072" s="16" t="str">
        <f>IF('Vastgesteld 7-7-2022'!AC1066="x","Z1","")</f>
        <v/>
      </c>
      <c r="BV1072" s="16" t="str">
        <f>IF('Vastgesteld 7-7-2022'!AD1066="x","Z2","")</f>
        <v/>
      </c>
      <c r="BW1072" s="16" t="str">
        <f>IF(COUNTA('Vastgesteld 7-7-2022'!K1066:S1066)&lt;&gt;0,1,"")</f>
        <v/>
      </c>
      <c r="BX1072" s="16" t="str">
        <f t="shared" si="97"/>
        <v/>
      </c>
      <c r="BY1072" s="16" t="str">
        <f>IF('Vastgesteld 7-7-2022'!K1066="x","BB","")</f>
        <v/>
      </c>
      <c r="BZ1072" s="16" t="str">
        <f>IF('Vastgesteld 7-7-2022'!L1066="x","B","")</f>
        <v/>
      </c>
      <c r="CA1072" s="16" t="str">
        <f>IF('Vastgesteld 7-7-2022'!M1066="x","L1","")</f>
        <v/>
      </c>
      <c r="CB1072" s="16" t="str">
        <f>IF('Vastgesteld 7-7-2022'!N1066="x","L2","")</f>
        <v/>
      </c>
      <c r="CC1072" s="16" t="str">
        <f>IF('Vastgesteld 7-7-2022'!O1066="x","M1","")</f>
        <v/>
      </c>
      <c r="CD1072" s="16" t="str">
        <f>IF('Vastgesteld 7-7-2022'!P1066="x","M2","")</f>
        <v/>
      </c>
      <c r="CE1072" s="16" t="str">
        <f>IF('Vastgesteld 7-7-2022'!Q1066="x","Z1","")</f>
        <v/>
      </c>
      <c r="CF1072" s="16" t="str">
        <f>IF('Vastgesteld 7-7-2022'!R1066="x","Z2","")</f>
        <v/>
      </c>
      <c r="CG1072" s="16" t="str">
        <f>IF('Vastgesteld 7-7-2022'!S1066="x","ZZL","")</f>
        <v/>
      </c>
      <c r="CL1072" s="16" t="str">
        <f>IF(COUNTA('Vastgesteld 7-7-2022'!AV1066:BF1066)&lt;&gt;0,2,"")</f>
        <v/>
      </c>
      <c r="CM1072" s="16" t="str">
        <f t="shared" si="98"/>
        <v/>
      </c>
      <c r="CN1072" s="16" t="str">
        <f>IF('Vastgesteld 7-7-2022'!AV1066="x","AA","")</f>
        <v/>
      </c>
      <c r="CO1072" s="16" t="str">
        <f>IF('Vastgesteld 7-7-2022'!AW1066="x","A","")</f>
        <v/>
      </c>
      <c r="CP1072" s="16" t="str">
        <f>IF('Vastgesteld 7-7-2022'!AX1066="x","BB","")</f>
        <v/>
      </c>
      <c r="CQ1072" s="16" t="str">
        <f>IF('Vastgesteld 7-7-2022'!AY1066="x","B","")</f>
        <v/>
      </c>
      <c r="CR1072" s="16" t="str">
        <f>IF('Vastgesteld 7-7-2022'!AZ1066="x","L","")</f>
        <v/>
      </c>
      <c r="CS1072" s="16" t="str">
        <f>IF('Vastgesteld 7-7-2022'!BA1066="x","M","")</f>
        <v/>
      </c>
      <c r="CT1072" s="16" t="str">
        <f>IF('Vastgesteld 7-7-2022'!BB1066="x","Z","")</f>
        <v/>
      </c>
      <c r="CU1072" s="16" t="str">
        <f>IF('Vastgesteld 7-7-2022'!BF1066="x","ZZ","")</f>
        <v/>
      </c>
      <c r="CV1072" s="16" t="str">
        <f>IF(COUNTA('Vastgesteld 7-7-2022'!AJ1066:AQ1066)&lt;&gt;0,2,"")</f>
        <v/>
      </c>
      <c r="CW1072" s="16" t="str">
        <f t="shared" si="99"/>
        <v/>
      </c>
      <c r="CX1072" s="16" t="str">
        <f>IF('Vastgesteld 7-7-2022'!AJ1066="x","BB","")</f>
        <v/>
      </c>
      <c r="CY1072" s="16" t="str">
        <f>IF('Vastgesteld 7-7-2022'!AK1066="x","B","")</f>
        <v/>
      </c>
      <c r="CZ1072" s="16" t="str">
        <f>IF('Vastgesteld 7-7-2022'!AL1066="x","L","")</f>
        <v/>
      </c>
      <c r="DA1072" s="16" t="str">
        <f>IF('Vastgesteld 7-7-2022'!AM1066="x","M","")</f>
        <v/>
      </c>
      <c r="DB1072" s="16" t="str">
        <f>IF('Vastgesteld 7-7-2022'!AN1066="x","Z","")</f>
        <v/>
      </c>
      <c r="DC1072" s="16" t="str">
        <f>IF('Vastgesteld 7-7-2022'!AO1066="x","ZZ","")</f>
        <v/>
      </c>
      <c r="DD1072" s="16" t="str">
        <f>IF('Vastgesteld 7-7-2022'!AQ1066="x","1.40","")</f>
        <v/>
      </c>
      <c r="DE1072" s="16" t="str">
        <f>IF(COUNTA('Vastgesteld 7-7-2022'!BH1066:BJ1066)&lt;&gt;0,6,"")</f>
        <v/>
      </c>
      <c r="DF1072" s="16" t="str">
        <f t="shared" si="100"/>
        <v/>
      </c>
      <c r="DG1072" s="16" t="str">
        <f>IF('Vastgesteld 7-7-2022'!BH1066="x","L","")</f>
        <v/>
      </c>
      <c r="DH1072" s="16" t="str">
        <f>IF('Vastgesteld 7-7-2022'!BI1066="x","M","")</f>
        <v/>
      </c>
      <c r="DI1072" s="16" t="str">
        <f>IF('Vastgesteld 7-7-2022'!BJ1066="x","Z","")</f>
        <v/>
      </c>
      <c r="DJ1072" s="16" t="str">
        <f>IF('Vastgesteld 7-7-2022'!BK1066="x","Z","")</f>
        <v/>
      </c>
      <c r="DK1072" s="16" t="str">
        <f>IF(COUNTA('Vastgesteld 7-7-2022'!BM1066:BO1066)&lt;&gt;0,6,"")</f>
        <v/>
      </c>
      <c r="DL1072" s="16" t="str">
        <f t="shared" si="101"/>
        <v/>
      </c>
      <c r="DM1072" s="16" t="str">
        <f>IF('Vastgesteld 7-7-2022'!BM1066="x","L","")</f>
        <v/>
      </c>
      <c r="DN1072" s="16" t="str">
        <f>IF('Vastgesteld 7-7-2022'!BN1066="x","M","")</f>
        <v/>
      </c>
      <c r="DO1072" s="16" t="str">
        <f>IF('Vastgesteld 7-7-2022'!BO1066="x","Z","")</f>
        <v/>
      </c>
      <c r="DP1072" s="16" t="str">
        <f>IF('Vastgesteld 7-7-2022'!BP1066="x","Z","")</f>
        <v/>
      </c>
    </row>
    <row r="1073" spans="1:120" ht="14.4" x14ac:dyDescent="0.3">
      <c r="A1073" s="18">
        <f>'Vastgesteld 7-7-2022'!A1067</f>
        <v>0</v>
      </c>
      <c r="B1073" s="16" t="str">
        <f>IFERROR(VLOOKUP('Vastgesteld 7-7-2022'!#REF!,#REF!,2,FALSE),"")</f>
        <v/>
      </c>
      <c r="C1073" s="16">
        <f>'Vastgesteld 7-7-2022'!E1067</f>
        <v>0</v>
      </c>
      <c r="D1073" s="16" t="str">
        <f>IFERROR(VLOOKUP('Vastgesteld 7-7-2022'!#REF!,#REF!,2,FALSE),"")</f>
        <v/>
      </c>
      <c r="E1073" s="16" t="str">
        <f>IFERROR(VLOOKUP('Vastgesteld 7-7-2022'!#REF!,#REF!,5,FALSE),"")</f>
        <v/>
      </c>
      <c r="F1073" s="16" t="e">
        <f>IF('Vastgesteld 7-7-2022'!#REF!&lt;&gt;"",'Vastgesteld 7-7-2022'!#REF!,"")</f>
        <v>#REF!</v>
      </c>
      <c r="G1073" s="16" t="e">
        <f>IF('Vastgesteld 7-7-2022'!#REF!="Indoor",1,0)</f>
        <v>#REF!</v>
      </c>
      <c r="H1073" s="16" t="e">
        <f>'Vastgesteld 7-7-2022'!#REF!</f>
        <v>#REF!</v>
      </c>
      <c r="I1073" s="16" t="e">
        <f>IF('Vastgesteld 7-7-2022'!#REF!="Nee",0,IF('Vastgesteld 7-7-2022'!#REF!="Ja",1,""))</f>
        <v>#REF!</v>
      </c>
      <c r="J1073" s="16" t="e">
        <f>IF('Vastgesteld 7-7-2022'!#REF!&lt;&gt;"",'Vastgesteld 7-7-2022'!#REF!,"")</f>
        <v>#REF!</v>
      </c>
      <c r="BJ1073" s="16" t="str">
        <f>IF(COUNTA('Vastgesteld 7-7-2022'!T1067:AD1067)&lt;&gt;0,1,"")</f>
        <v/>
      </c>
      <c r="BK1073" s="16" t="str">
        <f t="shared" si="96"/>
        <v/>
      </c>
      <c r="BL1073" s="16" t="str">
        <f>IF('Vastgesteld 7-7-2022'!T1067="x","AA","")</f>
        <v/>
      </c>
      <c r="BM1073" s="16" t="str">
        <f>IF('Vastgesteld 7-7-2022'!U1067="x","A","")</f>
        <v/>
      </c>
      <c r="BN1073" s="16" t="str">
        <f>IF('Vastgesteld 7-7-2022'!V1067="x","B1","")</f>
        <v/>
      </c>
      <c r="BO1073" s="16" t="e">
        <f>IF('Vastgesteld 7-7-2022'!#REF!="x","BB","")</f>
        <v>#REF!</v>
      </c>
      <c r="BP1073" s="16" t="str">
        <f>IF('Vastgesteld 7-7-2022'!X1067="x","B","")</f>
        <v/>
      </c>
      <c r="BQ1073" s="16" t="str">
        <f>IF('Vastgesteld 7-7-2022'!Y1067="x","L1","")</f>
        <v/>
      </c>
      <c r="BR1073" s="16" t="str">
        <f>IF('Vastgesteld 7-7-2022'!Z1067="x","L2","")</f>
        <v/>
      </c>
      <c r="BS1073" s="16" t="str">
        <f>IF('Vastgesteld 7-7-2022'!AA1067="x","M1","")</f>
        <v/>
      </c>
      <c r="BT1073" s="16" t="str">
        <f>IF('Vastgesteld 7-7-2022'!AB1067="x","M2","")</f>
        <v/>
      </c>
      <c r="BU1073" s="16" t="str">
        <f>IF('Vastgesteld 7-7-2022'!AC1067="x","Z1","")</f>
        <v/>
      </c>
      <c r="BV1073" s="16" t="str">
        <f>IF('Vastgesteld 7-7-2022'!AD1067="x","Z2","")</f>
        <v/>
      </c>
      <c r="BW1073" s="16" t="str">
        <f>IF(COUNTA('Vastgesteld 7-7-2022'!K1067:S1067)&lt;&gt;0,1,"")</f>
        <v/>
      </c>
      <c r="BX1073" s="16" t="str">
        <f t="shared" si="97"/>
        <v/>
      </c>
      <c r="BY1073" s="16" t="str">
        <f>IF('Vastgesteld 7-7-2022'!K1067="x","BB","")</f>
        <v/>
      </c>
      <c r="BZ1073" s="16" t="str">
        <f>IF('Vastgesteld 7-7-2022'!L1067="x","B","")</f>
        <v/>
      </c>
      <c r="CA1073" s="16" t="str">
        <f>IF('Vastgesteld 7-7-2022'!M1067="x","L1","")</f>
        <v/>
      </c>
      <c r="CB1073" s="16" t="str">
        <f>IF('Vastgesteld 7-7-2022'!N1067="x","L2","")</f>
        <v/>
      </c>
      <c r="CC1073" s="16" t="str">
        <f>IF('Vastgesteld 7-7-2022'!O1067="x","M1","")</f>
        <v/>
      </c>
      <c r="CD1073" s="16" t="str">
        <f>IF('Vastgesteld 7-7-2022'!P1067="x","M2","")</f>
        <v/>
      </c>
      <c r="CE1073" s="16" t="str">
        <f>IF('Vastgesteld 7-7-2022'!Q1067="x","Z1","")</f>
        <v/>
      </c>
      <c r="CF1073" s="16" t="str">
        <f>IF('Vastgesteld 7-7-2022'!R1067="x","Z2","")</f>
        <v/>
      </c>
      <c r="CG1073" s="16" t="str">
        <f>IF('Vastgesteld 7-7-2022'!S1067="x","ZZL","")</f>
        <v/>
      </c>
      <c r="CL1073" s="16" t="str">
        <f>IF(COUNTA('Vastgesteld 7-7-2022'!AV1067:BF1067)&lt;&gt;0,2,"")</f>
        <v/>
      </c>
      <c r="CM1073" s="16" t="str">
        <f t="shared" si="98"/>
        <v/>
      </c>
      <c r="CN1073" s="16" t="str">
        <f>IF('Vastgesteld 7-7-2022'!AV1067="x","AA","")</f>
        <v/>
      </c>
      <c r="CO1073" s="16" t="str">
        <f>IF('Vastgesteld 7-7-2022'!AW1067="x","A","")</f>
        <v/>
      </c>
      <c r="CP1073" s="16" t="str">
        <f>IF('Vastgesteld 7-7-2022'!AX1067="x","BB","")</f>
        <v/>
      </c>
      <c r="CQ1073" s="16" t="str">
        <f>IF('Vastgesteld 7-7-2022'!AY1067="x","B","")</f>
        <v/>
      </c>
      <c r="CR1073" s="16" t="str">
        <f>IF('Vastgesteld 7-7-2022'!AZ1067="x","L","")</f>
        <v/>
      </c>
      <c r="CS1073" s="16" t="str">
        <f>IF('Vastgesteld 7-7-2022'!BA1067="x","M","")</f>
        <v/>
      </c>
      <c r="CT1073" s="16" t="str">
        <f>IF('Vastgesteld 7-7-2022'!BB1067="x","Z","")</f>
        <v/>
      </c>
      <c r="CU1073" s="16" t="str">
        <f>IF('Vastgesteld 7-7-2022'!BF1067="x","ZZ","")</f>
        <v/>
      </c>
      <c r="CV1073" s="16" t="str">
        <f>IF(COUNTA('Vastgesteld 7-7-2022'!AJ1067:AQ1067)&lt;&gt;0,2,"")</f>
        <v/>
      </c>
      <c r="CW1073" s="16" t="str">
        <f t="shared" si="99"/>
        <v/>
      </c>
      <c r="CX1073" s="16" t="str">
        <f>IF('Vastgesteld 7-7-2022'!AJ1067="x","BB","")</f>
        <v/>
      </c>
      <c r="CY1073" s="16" t="str">
        <f>IF('Vastgesteld 7-7-2022'!AK1067="x","B","")</f>
        <v/>
      </c>
      <c r="CZ1073" s="16" t="str">
        <f>IF('Vastgesteld 7-7-2022'!AL1067="x","L","")</f>
        <v/>
      </c>
      <c r="DA1073" s="16" t="str">
        <f>IF('Vastgesteld 7-7-2022'!AM1067="x","M","")</f>
        <v/>
      </c>
      <c r="DB1073" s="16" t="str">
        <f>IF('Vastgesteld 7-7-2022'!AN1067="x","Z","")</f>
        <v/>
      </c>
      <c r="DC1073" s="16" t="str">
        <f>IF('Vastgesteld 7-7-2022'!AO1067="x","ZZ","")</f>
        <v/>
      </c>
      <c r="DD1073" s="16" t="str">
        <f>IF('Vastgesteld 7-7-2022'!AQ1067="x","1.40","")</f>
        <v/>
      </c>
      <c r="DE1073" s="16" t="str">
        <f>IF(COUNTA('Vastgesteld 7-7-2022'!BH1067:BJ1067)&lt;&gt;0,6,"")</f>
        <v/>
      </c>
      <c r="DF1073" s="16" t="str">
        <f t="shared" si="100"/>
        <v/>
      </c>
      <c r="DG1073" s="16" t="str">
        <f>IF('Vastgesteld 7-7-2022'!BH1067="x","L","")</f>
        <v/>
      </c>
      <c r="DH1073" s="16" t="str">
        <f>IF('Vastgesteld 7-7-2022'!BI1067="x","M","")</f>
        <v/>
      </c>
      <c r="DI1073" s="16" t="str">
        <f>IF('Vastgesteld 7-7-2022'!BJ1067="x","Z","")</f>
        <v/>
      </c>
      <c r="DJ1073" s="16" t="str">
        <f>IF('Vastgesteld 7-7-2022'!BK1067="x","Z","")</f>
        <v/>
      </c>
      <c r="DK1073" s="16" t="str">
        <f>IF(COUNTA('Vastgesteld 7-7-2022'!BM1067:BO1067)&lt;&gt;0,6,"")</f>
        <v/>
      </c>
      <c r="DL1073" s="16" t="str">
        <f t="shared" si="101"/>
        <v/>
      </c>
      <c r="DM1073" s="16" t="str">
        <f>IF('Vastgesteld 7-7-2022'!BM1067="x","L","")</f>
        <v/>
      </c>
      <c r="DN1073" s="16" t="str">
        <f>IF('Vastgesteld 7-7-2022'!BN1067="x","M","")</f>
        <v/>
      </c>
      <c r="DO1073" s="16" t="str">
        <f>IF('Vastgesteld 7-7-2022'!BO1067="x","Z","")</f>
        <v/>
      </c>
      <c r="DP1073" s="16" t="str">
        <f>IF('Vastgesteld 7-7-2022'!BP1067="x","Z","")</f>
        <v/>
      </c>
    </row>
    <row r="1074" spans="1:120" ht="14.4" x14ac:dyDescent="0.3">
      <c r="A1074" s="18">
        <f>'Vastgesteld 7-7-2022'!A1068</f>
        <v>0</v>
      </c>
      <c r="B1074" s="16" t="str">
        <f>IFERROR(VLOOKUP('Vastgesteld 7-7-2022'!#REF!,#REF!,2,FALSE),"")</f>
        <v/>
      </c>
      <c r="C1074" s="16">
        <f>'Vastgesteld 7-7-2022'!E1068</f>
        <v>0</v>
      </c>
      <c r="D1074" s="16" t="str">
        <f>IFERROR(VLOOKUP('Vastgesteld 7-7-2022'!#REF!,#REF!,2,FALSE),"")</f>
        <v/>
      </c>
      <c r="E1074" s="16" t="str">
        <f>IFERROR(VLOOKUP('Vastgesteld 7-7-2022'!#REF!,#REF!,5,FALSE),"")</f>
        <v/>
      </c>
      <c r="F1074" s="16" t="e">
        <f>IF('Vastgesteld 7-7-2022'!#REF!&lt;&gt;"",'Vastgesteld 7-7-2022'!#REF!,"")</f>
        <v>#REF!</v>
      </c>
      <c r="G1074" s="16" t="e">
        <f>IF('Vastgesteld 7-7-2022'!#REF!="Indoor",1,0)</f>
        <v>#REF!</v>
      </c>
      <c r="H1074" s="16" t="e">
        <f>'Vastgesteld 7-7-2022'!#REF!</f>
        <v>#REF!</v>
      </c>
      <c r="I1074" s="16" t="e">
        <f>IF('Vastgesteld 7-7-2022'!#REF!="Nee",0,IF('Vastgesteld 7-7-2022'!#REF!="Ja",1,""))</f>
        <v>#REF!</v>
      </c>
      <c r="J1074" s="16" t="e">
        <f>IF('Vastgesteld 7-7-2022'!#REF!&lt;&gt;"",'Vastgesteld 7-7-2022'!#REF!,"")</f>
        <v>#REF!</v>
      </c>
      <c r="BJ1074" s="16" t="str">
        <f>IF(COUNTA('Vastgesteld 7-7-2022'!T1068:AD1068)&lt;&gt;0,1,"")</f>
        <v/>
      </c>
      <c r="BK1074" s="16" t="str">
        <f t="shared" si="96"/>
        <v/>
      </c>
      <c r="BL1074" s="16" t="str">
        <f>IF('Vastgesteld 7-7-2022'!T1068="x","AA","")</f>
        <v/>
      </c>
      <c r="BM1074" s="16" t="str">
        <f>IF('Vastgesteld 7-7-2022'!U1068="x","A","")</f>
        <v/>
      </c>
      <c r="BN1074" s="16" t="str">
        <f>IF('Vastgesteld 7-7-2022'!V1068="x","B1","")</f>
        <v/>
      </c>
      <c r="BO1074" s="16" t="e">
        <f>IF('Vastgesteld 7-7-2022'!#REF!="x","BB","")</f>
        <v>#REF!</v>
      </c>
      <c r="BP1074" s="16" t="str">
        <f>IF('Vastgesteld 7-7-2022'!X1068="x","B","")</f>
        <v/>
      </c>
      <c r="BQ1074" s="16" t="str">
        <f>IF('Vastgesteld 7-7-2022'!Y1068="x","L1","")</f>
        <v/>
      </c>
      <c r="BR1074" s="16" t="str">
        <f>IF('Vastgesteld 7-7-2022'!Z1068="x","L2","")</f>
        <v/>
      </c>
      <c r="BS1074" s="16" t="str">
        <f>IF('Vastgesteld 7-7-2022'!AA1068="x","M1","")</f>
        <v/>
      </c>
      <c r="BT1074" s="16" t="str">
        <f>IF('Vastgesteld 7-7-2022'!AB1068="x","M2","")</f>
        <v/>
      </c>
      <c r="BU1074" s="16" t="str">
        <f>IF('Vastgesteld 7-7-2022'!AC1068="x","Z1","")</f>
        <v/>
      </c>
      <c r="BV1074" s="16" t="str">
        <f>IF('Vastgesteld 7-7-2022'!AD1068="x","Z2","")</f>
        <v/>
      </c>
      <c r="BW1074" s="16" t="str">
        <f>IF(COUNTA('Vastgesteld 7-7-2022'!K1068:S1068)&lt;&gt;0,1,"")</f>
        <v/>
      </c>
      <c r="BX1074" s="16" t="str">
        <f t="shared" si="97"/>
        <v/>
      </c>
      <c r="BY1074" s="16" t="str">
        <f>IF('Vastgesteld 7-7-2022'!K1068="x","BB","")</f>
        <v/>
      </c>
      <c r="BZ1074" s="16" t="str">
        <f>IF('Vastgesteld 7-7-2022'!L1068="x","B","")</f>
        <v/>
      </c>
      <c r="CA1074" s="16" t="str">
        <f>IF('Vastgesteld 7-7-2022'!M1068="x","L1","")</f>
        <v/>
      </c>
      <c r="CB1074" s="16" t="str">
        <f>IF('Vastgesteld 7-7-2022'!N1068="x","L2","")</f>
        <v/>
      </c>
      <c r="CC1074" s="16" t="str">
        <f>IF('Vastgesteld 7-7-2022'!O1068="x","M1","")</f>
        <v/>
      </c>
      <c r="CD1074" s="16" t="str">
        <f>IF('Vastgesteld 7-7-2022'!P1068="x","M2","")</f>
        <v/>
      </c>
      <c r="CE1074" s="16" t="str">
        <f>IF('Vastgesteld 7-7-2022'!Q1068="x","Z1","")</f>
        <v/>
      </c>
      <c r="CF1074" s="16" t="str">
        <f>IF('Vastgesteld 7-7-2022'!R1068="x","Z2","")</f>
        <v/>
      </c>
      <c r="CG1074" s="16" t="str">
        <f>IF('Vastgesteld 7-7-2022'!S1068="x","ZZL","")</f>
        <v/>
      </c>
      <c r="CL1074" s="16" t="str">
        <f>IF(COUNTA('Vastgesteld 7-7-2022'!AV1068:BF1068)&lt;&gt;0,2,"")</f>
        <v/>
      </c>
      <c r="CM1074" s="16" t="str">
        <f t="shared" si="98"/>
        <v/>
      </c>
      <c r="CN1074" s="16" t="str">
        <f>IF('Vastgesteld 7-7-2022'!AV1068="x","AA","")</f>
        <v/>
      </c>
      <c r="CO1074" s="16" t="str">
        <f>IF('Vastgesteld 7-7-2022'!AW1068="x","A","")</f>
        <v/>
      </c>
      <c r="CP1074" s="16" t="str">
        <f>IF('Vastgesteld 7-7-2022'!AX1068="x","BB","")</f>
        <v/>
      </c>
      <c r="CQ1074" s="16" t="str">
        <f>IF('Vastgesteld 7-7-2022'!AY1068="x","B","")</f>
        <v/>
      </c>
      <c r="CR1074" s="16" t="str">
        <f>IF('Vastgesteld 7-7-2022'!AZ1068="x","L","")</f>
        <v/>
      </c>
      <c r="CS1074" s="16" t="str">
        <f>IF('Vastgesteld 7-7-2022'!BA1068="x","M","")</f>
        <v/>
      </c>
      <c r="CT1074" s="16" t="str">
        <f>IF('Vastgesteld 7-7-2022'!BB1068="x","Z","")</f>
        <v/>
      </c>
      <c r="CU1074" s="16" t="str">
        <f>IF('Vastgesteld 7-7-2022'!BF1068="x","ZZ","")</f>
        <v/>
      </c>
      <c r="CV1074" s="16" t="str">
        <f>IF(COUNTA('Vastgesteld 7-7-2022'!AJ1068:AQ1068)&lt;&gt;0,2,"")</f>
        <v/>
      </c>
      <c r="CW1074" s="16" t="str">
        <f t="shared" si="99"/>
        <v/>
      </c>
      <c r="CX1074" s="16" t="str">
        <f>IF('Vastgesteld 7-7-2022'!AJ1068="x","BB","")</f>
        <v/>
      </c>
      <c r="CY1074" s="16" t="str">
        <f>IF('Vastgesteld 7-7-2022'!AK1068="x","B","")</f>
        <v/>
      </c>
      <c r="CZ1074" s="16" t="str">
        <f>IF('Vastgesteld 7-7-2022'!AL1068="x","L","")</f>
        <v/>
      </c>
      <c r="DA1074" s="16" t="str">
        <f>IF('Vastgesteld 7-7-2022'!AM1068="x","M","")</f>
        <v/>
      </c>
      <c r="DB1074" s="16" t="str">
        <f>IF('Vastgesteld 7-7-2022'!AN1068="x","Z","")</f>
        <v/>
      </c>
      <c r="DC1074" s="16" t="str">
        <f>IF('Vastgesteld 7-7-2022'!AO1068="x","ZZ","")</f>
        <v/>
      </c>
      <c r="DD1074" s="16" t="str">
        <f>IF('Vastgesteld 7-7-2022'!AQ1068="x","1.40","")</f>
        <v/>
      </c>
      <c r="DE1074" s="16" t="str">
        <f>IF(COUNTA('Vastgesteld 7-7-2022'!BH1068:BJ1068)&lt;&gt;0,6,"")</f>
        <v/>
      </c>
      <c r="DF1074" s="16" t="str">
        <f t="shared" si="100"/>
        <v/>
      </c>
      <c r="DG1074" s="16" t="str">
        <f>IF('Vastgesteld 7-7-2022'!BH1068="x","L","")</f>
        <v/>
      </c>
      <c r="DH1074" s="16" t="str">
        <f>IF('Vastgesteld 7-7-2022'!BI1068="x","M","")</f>
        <v/>
      </c>
      <c r="DI1074" s="16" t="str">
        <f>IF('Vastgesteld 7-7-2022'!BJ1068="x","Z","")</f>
        <v/>
      </c>
      <c r="DJ1074" s="16" t="str">
        <f>IF('Vastgesteld 7-7-2022'!BK1068="x","Z","")</f>
        <v/>
      </c>
      <c r="DK1074" s="16" t="str">
        <f>IF(COUNTA('Vastgesteld 7-7-2022'!BM1068:BO1068)&lt;&gt;0,6,"")</f>
        <v/>
      </c>
      <c r="DL1074" s="16" t="str">
        <f t="shared" si="101"/>
        <v/>
      </c>
      <c r="DM1074" s="16" t="str">
        <f>IF('Vastgesteld 7-7-2022'!BM1068="x","L","")</f>
        <v/>
      </c>
      <c r="DN1074" s="16" t="str">
        <f>IF('Vastgesteld 7-7-2022'!BN1068="x","M","")</f>
        <v/>
      </c>
      <c r="DO1074" s="16" t="str">
        <f>IF('Vastgesteld 7-7-2022'!BO1068="x","Z","")</f>
        <v/>
      </c>
      <c r="DP1074" s="16" t="str">
        <f>IF('Vastgesteld 7-7-2022'!BP1068="x","Z","")</f>
        <v/>
      </c>
    </row>
    <row r="1075" spans="1:120" ht="14.4" x14ac:dyDescent="0.3">
      <c r="A1075" s="18">
        <f>'Vastgesteld 7-7-2022'!A1069</f>
        <v>0</v>
      </c>
      <c r="B1075" s="16" t="str">
        <f>IFERROR(VLOOKUP('Vastgesteld 7-7-2022'!#REF!,#REF!,2,FALSE),"")</f>
        <v/>
      </c>
      <c r="C1075" s="16">
        <f>'Vastgesteld 7-7-2022'!E1069</f>
        <v>0</v>
      </c>
      <c r="D1075" s="16" t="str">
        <f>IFERROR(VLOOKUP('Vastgesteld 7-7-2022'!#REF!,#REF!,2,FALSE),"")</f>
        <v/>
      </c>
      <c r="E1075" s="16" t="str">
        <f>IFERROR(VLOOKUP('Vastgesteld 7-7-2022'!#REF!,#REF!,5,FALSE),"")</f>
        <v/>
      </c>
      <c r="F1075" s="16" t="e">
        <f>IF('Vastgesteld 7-7-2022'!#REF!&lt;&gt;"",'Vastgesteld 7-7-2022'!#REF!,"")</f>
        <v>#REF!</v>
      </c>
      <c r="G1075" s="16" t="e">
        <f>IF('Vastgesteld 7-7-2022'!#REF!="Indoor",1,0)</f>
        <v>#REF!</v>
      </c>
      <c r="H1075" s="16" t="e">
        <f>'Vastgesteld 7-7-2022'!#REF!</f>
        <v>#REF!</v>
      </c>
      <c r="I1075" s="16" t="e">
        <f>IF('Vastgesteld 7-7-2022'!#REF!="Nee",0,IF('Vastgesteld 7-7-2022'!#REF!="Ja",1,""))</f>
        <v>#REF!</v>
      </c>
      <c r="J1075" s="16" t="e">
        <f>IF('Vastgesteld 7-7-2022'!#REF!&lt;&gt;"",'Vastgesteld 7-7-2022'!#REF!,"")</f>
        <v>#REF!</v>
      </c>
      <c r="BJ1075" s="16" t="str">
        <f>IF(COUNTA('Vastgesteld 7-7-2022'!T1069:AD1069)&lt;&gt;0,1,"")</f>
        <v/>
      </c>
      <c r="BK1075" s="16" t="str">
        <f t="shared" si="96"/>
        <v/>
      </c>
      <c r="BL1075" s="16" t="str">
        <f>IF('Vastgesteld 7-7-2022'!T1069="x","AA","")</f>
        <v/>
      </c>
      <c r="BM1075" s="16" t="str">
        <f>IF('Vastgesteld 7-7-2022'!U1069="x","A","")</f>
        <v/>
      </c>
      <c r="BN1075" s="16" t="str">
        <f>IF('Vastgesteld 7-7-2022'!V1069="x","B1","")</f>
        <v/>
      </c>
      <c r="BO1075" s="16" t="e">
        <f>IF('Vastgesteld 7-7-2022'!#REF!="x","BB","")</f>
        <v>#REF!</v>
      </c>
      <c r="BP1075" s="16" t="str">
        <f>IF('Vastgesteld 7-7-2022'!X1069="x","B","")</f>
        <v/>
      </c>
      <c r="BQ1075" s="16" t="str">
        <f>IF('Vastgesteld 7-7-2022'!Y1069="x","L1","")</f>
        <v/>
      </c>
      <c r="BR1075" s="16" t="str">
        <f>IF('Vastgesteld 7-7-2022'!Z1069="x","L2","")</f>
        <v/>
      </c>
      <c r="BS1075" s="16" t="str">
        <f>IF('Vastgesteld 7-7-2022'!AA1069="x","M1","")</f>
        <v/>
      </c>
      <c r="BT1075" s="16" t="str">
        <f>IF('Vastgesteld 7-7-2022'!AB1069="x","M2","")</f>
        <v/>
      </c>
      <c r="BU1075" s="16" t="str">
        <f>IF('Vastgesteld 7-7-2022'!AC1069="x","Z1","")</f>
        <v/>
      </c>
      <c r="BV1075" s="16" t="str">
        <f>IF('Vastgesteld 7-7-2022'!AD1069="x","Z2","")</f>
        <v/>
      </c>
      <c r="BW1075" s="16" t="str">
        <f>IF(COUNTA('Vastgesteld 7-7-2022'!K1069:S1069)&lt;&gt;0,1,"")</f>
        <v/>
      </c>
      <c r="BX1075" s="16" t="str">
        <f t="shared" si="97"/>
        <v/>
      </c>
      <c r="BY1075" s="16" t="str">
        <f>IF('Vastgesteld 7-7-2022'!K1069="x","BB","")</f>
        <v/>
      </c>
      <c r="BZ1075" s="16" t="str">
        <f>IF('Vastgesteld 7-7-2022'!L1069="x","B","")</f>
        <v/>
      </c>
      <c r="CA1075" s="16" t="str">
        <f>IF('Vastgesteld 7-7-2022'!M1069="x","L1","")</f>
        <v/>
      </c>
      <c r="CB1075" s="16" t="str">
        <f>IF('Vastgesteld 7-7-2022'!N1069="x","L2","")</f>
        <v/>
      </c>
      <c r="CC1075" s="16" t="str">
        <f>IF('Vastgesteld 7-7-2022'!O1069="x","M1","")</f>
        <v/>
      </c>
      <c r="CD1075" s="16" t="str">
        <f>IF('Vastgesteld 7-7-2022'!P1069="x","M2","")</f>
        <v/>
      </c>
      <c r="CE1075" s="16" t="str">
        <f>IF('Vastgesteld 7-7-2022'!Q1069="x","Z1","")</f>
        <v/>
      </c>
      <c r="CF1075" s="16" t="str">
        <f>IF('Vastgesteld 7-7-2022'!R1069="x","Z2","")</f>
        <v/>
      </c>
      <c r="CG1075" s="16" t="str">
        <f>IF('Vastgesteld 7-7-2022'!S1069="x","ZZL","")</f>
        <v/>
      </c>
      <c r="CL1075" s="16" t="str">
        <f>IF(COUNTA('Vastgesteld 7-7-2022'!AV1069:BF1069)&lt;&gt;0,2,"")</f>
        <v/>
      </c>
      <c r="CM1075" s="16" t="str">
        <f t="shared" si="98"/>
        <v/>
      </c>
      <c r="CN1075" s="16" t="str">
        <f>IF('Vastgesteld 7-7-2022'!AV1069="x","AA","")</f>
        <v/>
      </c>
      <c r="CO1075" s="16" t="str">
        <f>IF('Vastgesteld 7-7-2022'!AW1069="x","A","")</f>
        <v/>
      </c>
      <c r="CP1075" s="16" t="str">
        <f>IF('Vastgesteld 7-7-2022'!AX1069="x","BB","")</f>
        <v/>
      </c>
      <c r="CQ1075" s="16" t="str">
        <f>IF('Vastgesteld 7-7-2022'!AY1069="x","B","")</f>
        <v/>
      </c>
      <c r="CR1075" s="16" t="str">
        <f>IF('Vastgesteld 7-7-2022'!AZ1069="x","L","")</f>
        <v/>
      </c>
      <c r="CS1075" s="16" t="str">
        <f>IF('Vastgesteld 7-7-2022'!BA1069="x","M","")</f>
        <v/>
      </c>
      <c r="CT1075" s="16" t="str">
        <f>IF('Vastgesteld 7-7-2022'!BB1069="x","Z","")</f>
        <v/>
      </c>
      <c r="CU1075" s="16" t="str">
        <f>IF('Vastgesteld 7-7-2022'!BF1069="x","ZZ","")</f>
        <v/>
      </c>
      <c r="CV1075" s="16" t="str">
        <f>IF(COUNTA('Vastgesteld 7-7-2022'!AJ1069:AQ1069)&lt;&gt;0,2,"")</f>
        <v/>
      </c>
      <c r="CW1075" s="16" t="str">
        <f t="shared" si="99"/>
        <v/>
      </c>
      <c r="CX1075" s="16" t="str">
        <f>IF('Vastgesteld 7-7-2022'!AJ1069="x","BB","")</f>
        <v/>
      </c>
      <c r="CY1075" s="16" t="str">
        <f>IF('Vastgesteld 7-7-2022'!AK1069="x","B","")</f>
        <v/>
      </c>
      <c r="CZ1075" s="16" t="str">
        <f>IF('Vastgesteld 7-7-2022'!AL1069="x","L","")</f>
        <v/>
      </c>
      <c r="DA1075" s="16" t="str">
        <f>IF('Vastgesteld 7-7-2022'!AM1069="x","M","")</f>
        <v/>
      </c>
      <c r="DB1075" s="16" t="str">
        <f>IF('Vastgesteld 7-7-2022'!AN1069="x","Z","")</f>
        <v/>
      </c>
      <c r="DC1075" s="16" t="str">
        <f>IF('Vastgesteld 7-7-2022'!AO1069="x","ZZ","")</f>
        <v/>
      </c>
      <c r="DD1075" s="16" t="str">
        <f>IF('Vastgesteld 7-7-2022'!AQ1069="x","1.40","")</f>
        <v/>
      </c>
      <c r="DE1075" s="16" t="str">
        <f>IF(COUNTA('Vastgesteld 7-7-2022'!BH1069:BJ1069)&lt;&gt;0,6,"")</f>
        <v/>
      </c>
      <c r="DF1075" s="16" t="str">
        <f t="shared" si="100"/>
        <v/>
      </c>
      <c r="DG1075" s="16" t="str">
        <f>IF('Vastgesteld 7-7-2022'!BH1069="x","L","")</f>
        <v/>
      </c>
      <c r="DH1075" s="16" t="str">
        <f>IF('Vastgesteld 7-7-2022'!BI1069="x","M","")</f>
        <v/>
      </c>
      <c r="DI1075" s="16" t="str">
        <f>IF('Vastgesteld 7-7-2022'!BJ1069="x","Z","")</f>
        <v/>
      </c>
      <c r="DJ1075" s="16" t="str">
        <f>IF('Vastgesteld 7-7-2022'!BK1069="x","Z","")</f>
        <v/>
      </c>
      <c r="DK1075" s="16" t="str">
        <f>IF(COUNTA('Vastgesteld 7-7-2022'!BM1069:BO1069)&lt;&gt;0,6,"")</f>
        <v/>
      </c>
      <c r="DL1075" s="16" t="str">
        <f t="shared" si="101"/>
        <v/>
      </c>
      <c r="DM1075" s="16" t="str">
        <f>IF('Vastgesteld 7-7-2022'!BM1069="x","L","")</f>
        <v/>
      </c>
      <c r="DN1075" s="16" t="str">
        <f>IF('Vastgesteld 7-7-2022'!BN1069="x","M","")</f>
        <v/>
      </c>
      <c r="DO1075" s="16" t="str">
        <f>IF('Vastgesteld 7-7-2022'!BO1069="x","Z","")</f>
        <v/>
      </c>
      <c r="DP1075" s="16" t="str">
        <f>IF('Vastgesteld 7-7-2022'!BP1069="x","Z","")</f>
        <v/>
      </c>
    </row>
    <row r="1076" spans="1:120" ht="14.4" x14ac:dyDescent="0.3">
      <c r="A1076" s="18">
        <f>'Vastgesteld 7-7-2022'!A1070</f>
        <v>0</v>
      </c>
      <c r="B1076" s="16" t="str">
        <f>IFERROR(VLOOKUP('Vastgesteld 7-7-2022'!#REF!,#REF!,2,FALSE),"")</f>
        <v/>
      </c>
      <c r="C1076" s="16">
        <f>'Vastgesteld 7-7-2022'!E1070</f>
        <v>0</v>
      </c>
      <c r="D1076" s="16" t="str">
        <f>IFERROR(VLOOKUP('Vastgesteld 7-7-2022'!#REF!,#REF!,2,FALSE),"")</f>
        <v/>
      </c>
      <c r="E1076" s="16" t="str">
        <f>IFERROR(VLOOKUP('Vastgesteld 7-7-2022'!#REF!,#REF!,5,FALSE),"")</f>
        <v/>
      </c>
      <c r="F1076" s="16" t="e">
        <f>IF('Vastgesteld 7-7-2022'!#REF!&lt;&gt;"",'Vastgesteld 7-7-2022'!#REF!,"")</f>
        <v>#REF!</v>
      </c>
      <c r="G1076" s="16" t="e">
        <f>IF('Vastgesteld 7-7-2022'!#REF!="Indoor",1,0)</f>
        <v>#REF!</v>
      </c>
      <c r="H1076" s="16" t="e">
        <f>'Vastgesteld 7-7-2022'!#REF!</f>
        <v>#REF!</v>
      </c>
      <c r="I1076" s="16" t="e">
        <f>IF('Vastgesteld 7-7-2022'!#REF!="Nee",0,IF('Vastgesteld 7-7-2022'!#REF!="Ja",1,""))</f>
        <v>#REF!</v>
      </c>
      <c r="J1076" s="16" t="e">
        <f>IF('Vastgesteld 7-7-2022'!#REF!&lt;&gt;"",'Vastgesteld 7-7-2022'!#REF!,"")</f>
        <v>#REF!</v>
      </c>
      <c r="BJ1076" s="16" t="str">
        <f>IF(COUNTA('Vastgesteld 7-7-2022'!T1070:AD1070)&lt;&gt;0,1,"")</f>
        <v/>
      </c>
      <c r="BK1076" s="16" t="str">
        <f t="shared" si="96"/>
        <v/>
      </c>
      <c r="BL1076" s="16" t="str">
        <f>IF('Vastgesteld 7-7-2022'!T1070="x","AA","")</f>
        <v/>
      </c>
      <c r="BM1076" s="16" t="str">
        <f>IF('Vastgesteld 7-7-2022'!U1070="x","A","")</f>
        <v/>
      </c>
      <c r="BN1076" s="16" t="str">
        <f>IF('Vastgesteld 7-7-2022'!V1070="x","B1","")</f>
        <v/>
      </c>
      <c r="BO1076" s="16" t="e">
        <f>IF('Vastgesteld 7-7-2022'!#REF!="x","BB","")</f>
        <v>#REF!</v>
      </c>
      <c r="BP1076" s="16" t="str">
        <f>IF('Vastgesteld 7-7-2022'!X1070="x","B","")</f>
        <v/>
      </c>
      <c r="BQ1076" s="16" t="str">
        <f>IF('Vastgesteld 7-7-2022'!Y1070="x","L1","")</f>
        <v/>
      </c>
      <c r="BR1076" s="16" t="str">
        <f>IF('Vastgesteld 7-7-2022'!Z1070="x","L2","")</f>
        <v/>
      </c>
      <c r="BS1076" s="16" t="str">
        <f>IF('Vastgesteld 7-7-2022'!AA1070="x","M1","")</f>
        <v/>
      </c>
      <c r="BT1076" s="16" t="str">
        <f>IF('Vastgesteld 7-7-2022'!AB1070="x","M2","")</f>
        <v/>
      </c>
      <c r="BU1076" s="16" t="str">
        <f>IF('Vastgesteld 7-7-2022'!AC1070="x","Z1","")</f>
        <v/>
      </c>
      <c r="BV1076" s="16" t="str">
        <f>IF('Vastgesteld 7-7-2022'!AD1070="x","Z2","")</f>
        <v/>
      </c>
      <c r="BW1076" s="16" t="str">
        <f>IF(COUNTA('Vastgesteld 7-7-2022'!K1070:S1070)&lt;&gt;0,1,"")</f>
        <v/>
      </c>
      <c r="BX1076" s="16" t="str">
        <f t="shared" si="97"/>
        <v/>
      </c>
      <c r="BY1076" s="16" t="str">
        <f>IF('Vastgesteld 7-7-2022'!K1070="x","BB","")</f>
        <v/>
      </c>
      <c r="BZ1076" s="16" t="str">
        <f>IF('Vastgesteld 7-7-2022'!L1070="x","B","")</f>
        <v/>
      </c>
      <c r="CA1076" s="16" t="str">
        <f>IF('Vastgesteld 7-7-2022'!M1070="x","L1","")</f>
        <v/>
      </c>
      <c r="CB1076" s="16" t="str">
        <f>IF('Vastgesteld 7-7-2022'!N1070="x","L2","")</f>
        <v/>
      </c>
      <c r="CC1076" s="16" t="str">
        <f>IF('Vastgesteld 7-7-2022'!O1070="x","M1","")</f>
        <v/>
      </c>
      <c r="CD1076" s="16" t="str">
        <f>IF('Vastgesteld 7-7-2022'!P1070="x","M2","")</f>
        <v/>
      </c>
      <c r="CE1076" s="16" t="str">
        <f>IF('Vastgesteld 7-7-2022'!Q1070="x","Z1","")</f>
        <v/>
      </c>
      <c r="CF1076" s="16" t="str">
        <f>IF('Vastgesteld 7-7-2022'!R1070="x","Z2","")</f>
        <v/>
      </c>
      <c r="CG1076" s="16" t="str">
        <f>IF('Vastgesteld 7-7-2022'!S1070="x","ZZL","")</f>
        <v/>
      </c>
      <c r="CL1076" s="16" t="str">
        <f>IF(COUNTA('Vastgesteld 7-7-2022'!AV1070:BF1070)&lt;&gt;0,2,"")</f>
        <v/>
      </c>
      <c r="CM1076" s="16" t="str">
        <f t="shared" si="98"/>
        <v/>
      </c>
      <c r="CN1076" s="16" t="str">
        <f>IF('Vastgesteld 7-7-2022'!AV1070="x","AA","")</f>
        <v/>
      </c>
      <c r="CO1076" s="16" t="str">
        <f>IF('Vastgesteld 7-7-2022'!AW1070="x","A","")</f>
        <v/>
      </c>
      <c r="CP1076" s="16" t="str">
        <f>IF('Vastgesteld 7-7-2022'!AX1070="x","BB","")</f>
        <v/>
      </c>
      <c r="CQ1076" s="16" t="str">
        <f>IF('Vastgesteld 7-7-2022'!AY1070="x","B","")</f>
        <v/>
      </c>
      <c r="CR1076" s="16" t="str">
        <f>IF('Vastgesteld 7-7-2022'!AZ1070="x","L","")</f>
        <v/>
      </c>
      <c r="CS1076" s="16" t="str">
        <f>IF('Vastgesteld 7-7-2022'!BA1070="x","M","")</f>
        <v/>
      </c>
      <c r="CT1076" s="16" t="str">
        <f>IF('Vastgesteld 7-7-2022'!BB1070="x","Z","")</f>
        <v/>
      </c>
      <c r="CU1076" s="16" t="str">
        <f>IF('Vastgesteld 7-7-2022'!BF1070="x","ZZ","")</f>
        <v/>
      </c>
      <c r="CV1076" s="16" t="str">
        <f>IF(COUNTA('Vastgesteld 7-7-2022'!AJ1070:AQ1070)&lt;&gt;0,2,"")</f>
        <v/>
      </c>
      <c r="CW1076" s="16" t="str">
        <f t="shared" si="99"/>
        <v/>
      </c>
      <c r="CX1076" s="16" t="str">
        <f>IF('Vastgesteld 7-7-2022'!AJ1070="x","BB","")</f>
        <v/>
      </c>
      <c r="CY1076" s="16" t="str">
        <f>IF('Vastgesteld 7-7-2022'!AK1070="x","B","")</f>
        <v/>
      </c>
      <c r="CZ1076" s="16" t="str">
        <f>IF('Vastgesteld 7-7-2022'!AL1070="x","L","")</f>
        <v/>
      </c>
      <c r="DA1076" s="16" t="str">
        <f>IF('Vastgesteld 7-7-2022'!AM1070="x","M","")</f>
        <v/>
      </c>
      <c r="DB1076" s="16" t="str">
        <f>IF('Vastgesteld 7-7-2022'!AN1070="x","Z","")</f>
        <v/>
      </c>
      <c r="DC1076" s="16" t="str">
        <f>IF('Vastgesteld 7-7-2022'!AO1070="x","ZZ","")</f>
        <v/>
      </c>
      <c r="DD1076" s="16" t="str">
        <f>IF('Vastgesteld 7-7-2022'!AQ1070="x","1.40","")</f>
        <v/>
      </c>
      <c r="DE1076" s="16" t="str">
        <f>IF(COUNTA('Vastgesteld 7-7-2022'!BH1070:BJ1070)&lt;&gt;0,6,"")</f>
        <v/>
      </c>
      <c r="DF1076" s="16" t="str">
        <f t="shared" si="100"/>
        <v/>
      </c>
      <c r="DG1076" s="16" t="str">
        <f>IF('Vastgesteld 7-7-2022'!BH1070="x","L","")</f>
        <v/>
      </c>
      <c r="DH1076" s="16" t="str">
        <f>IF('Vastgesteld 7-7-2022'!BI1070="x","M","")</f>
        <v/>
      </c>
      <c r="DI1076" s="16" t="str">
        <f>IF('Vastgesteld 7-7-2022'!BJ1070="x","Z","")</f>
        <v/>
      </c>
      <c r="DJ1076" s="16" t="str">
        <f>IF('Vastgesteld 7-7-2022'!BK1070="x","Z","")</f>
        <v/>
      </c>
      <c r="DK1076" s="16" t="str">
        <f>IF(COUNTA('Vastgesteld 7-7-2022'!BM1070:BO1070)&lt;&gt;0,6,"")</f>
        <v/>
      </c>
      <c r="DL1076" s="16" t="str">
        <f t="shared" si="101"/>
        <v/>
      </c>
      <c r="DM1076" s="16" t="str">
        <f>IF('Vastgesteld 7-7-2022'!BM1070="x","L","")</f>
        <v/>
      </c>
      <c r="DN1076" s="16" t="str">
        <f>IF('Vastgesteld 7-7-2022'!BN1070="x","M","")</f>
        <v/>
      </c>
      <c r="DO1076" s="16" t="str">
        <f>IF('Vastgesteld 7-7-2022'!BO1070="x","Z","")</f>
        <v/>
      </c>
      <c r="DP1076" s="16" t="str">
        <f>IF('Vastgesteld 7-7-2022'!BP1070="x","Z","")</f>
        <v/>
      </c>
    </row>
    <row r="1077" spans="1:120" ht="14.4" x14ac:dyDescent="0.3">
      <c r="A1077" s="18">
        <f>'Vastgesteld 7-7-2022'!A1071</f>
        <v>0</v>
      </c>
      <c r="B1077" s="16" t="str">
        <f>IFERROR(VLOOKUP('Vastgesteld 7-7-2022'!#REF!,#REF!,2,FALSE),"")</f>
        <v/>
      </c>
      <c r="C1077" s="16">
        <f>'Vastgesteld 7-7-2022'!E1071</f>
        <v>0</v>
      </c>
      <c r="D1077" s="16" t="str">
        <f>IFERROR(VLOOKUP('Vastgesteld 7-7-2022'!#REF!,#REF!,2,FALSE),"")</f>
        <v/>
      </c>
      <c r="E1077" s="16" t="str">
        <f>IFERROR(VLOOKUP('Vastgesteld 7-7-2022'!#REF!,#REF!,5,FALSE),"")</f>
        <v/>
      </c>
      <c r="F1077" s="16" t="e">
        <f>IF('Vastgesteld 7-7-2022'!#REF!&lt;&gt;"",'Vastgesteld 7-7-2022'!#REF!,"")</f>
        <v>#REF!</v>
      </c>
      <c r="G1077" s="16" t="e">
        <f>IF('Vastgesteld 7-7-2022'!#REF!="Indoor",1,0)</f>
        <v>#REF!</v>
      </c>
      <c r="H1077" s="16" t="e">
        <f>'Vastgesteld 7-7-2022'!#REF!</f>
        <v>#REF!</v>
      </c>
      <c r="I1077" s="16" t="e">
        <f>IF('Vastgesteld 7-7-2022'!#REF!="Nee",0,IF('Vastgesteld 7-7-2022'!#REF!="Ja",1,""))</f>
        <v>#REF!</v>
      </c>
      <c r="J1077" s="16" t="e">
        <f>IF('Vastgesteld 7-7-2022'!#REF!&lt;&gt;"",'Vastgesteld 7-7-2022'!#REF!,"")</f>
        <v>#REF!</v>
      </c>
      <c r="BJ1077" s="16" t="str">
        <f>IF(COUNTA('Vastgesteld 7-7-2022'!T1071:AD1071)&lt;&gt;0,1,"")</f>
        <v/>
      </c>
      <c r="BK1077" s="16" t="str">
        <f t="shared" si="96"/>
        <v/>
      </c>
      <c r="BL1077" s="16" t="str">
        <f>IF('Vastgesteld 7-7-2022'!T1071="x","AA","")</f>
        <v/>
      </c>
      <c r="BM1077" s="16" t="str">
        <f>IF('Vastgesteld 7-7-2022'!U1071="x","A","")</f>
        <v/>
      </c>
      <c r="BN1077" s="16" t="str">
        <f>IF('Vastgesteld 7-7-2022'!V1071="x","B1","")</f>
        <v/>
      </c>
      <c r="BO1077" s="16" t="e">
        <f>IF('Vastgesteld 7-7-2022'!#REF!="x","BB","")</f>
        <v>#REF!</v>
      </c>
      <c r="BP1077" s="16" t="str">
        <f>IF('Vastgesteld 7-7-2022'!X1071="x","B","")</f>
        <v/>
      </c>
      <c r="BQ1077" s="16" t="str">
        <f>IF('Vastgesteld 7-7-2022'!Y1071="x","L1","")</f>
        <v/>
      </c>
      <c r="BR1077" s="16" t="str">
        <f>IF('Vastgesteld 7-7-2022'!Z1071="x","L2","")</f>
        <v/>
      </c>
      <c r="BS1077" s="16" t="str">
        <f>IF('Vastgesteld 7-7-2022'!AA1071="x","M1","")</f>
        <v/>
      </c>
      <c r="BT1077" s="16" t="str">
        <f>IF('Vastgesteld 7-7-2022'!AB1071="x","M2","")</f>
        <v/>
      </c>
      <c r="BU1077" s="16" t="str">
        <f>IF('Vastgesteld 7-7-2022'!AC1071="x","Z1","")</f>
        <v/>
      </c>
      <c r="BV1077" s="16" t="str">
        <f>IF('Vastgesteld 7-7-2022'!AD1071="x","Z2","")</f>
        <v/>
      </c>
      <c r="BW1077" s="16" t="str">
        <f>IF(COUNTA('Vastgesteld 7-7-2022'!K1071:S1071)&lt;&gt;0,1,"")</f>
        <v/>
      </c>
      <c r="BX1077" s="16" t="str">
        <f t="shared" si="97"/>
        <v/>
      </c>
      <c r="BY1077" s="16" t="str">
        <f>IF('Vastgesteld 7-7-2022'!K1071="x","BB","")</f>
        <v/>
      </c>
      <c r="BZ1077" s="16" t="str">
        <f>IF('Vastgesteld 7-7-2022'!L1071="x","B","")</f>
        <v/>
      </c>
      <c r="CA1077" s="16" t="str">
        <f>IF('Vastgesteld 7-7-2022'!M1071="x","L1","")</f>
        <v/>
      </c>
      <c r="CB1077" s="16" t="str">
        <f>IF('Vastgesteld 7-7-2022'!N1071="x","L2","")</f>
        <v/>
      </c>
      <c r="CC1077" s="16" t="str">
        <f>IF('Vastgesteld 7-7-2022'!O1071="x","M1","")</f>
        <v/>
      </c>
      <c r="CD1077" s="16" t="str">
        <f>IF('Vastgesteld 7-7-2022'!P1071="x","M2","")</f>
        <v/>
      </c>
      <c r="CE1077" s="16" t="str">
        <f>IF('Vastgesteld 7-7-2022'!Q1071="x","Z1","")</f>
        <v/>
      </c>
      <c r="CF1077" s="16" t="str">
        <f>IF('Vastgesteld 7-7-2022'!R1071="x","Z2","")</f>
        <v/>
      </c>
      <c r="CG1077" s="16" t="str">
        <f>IF('Vastgesteld 7-7-2022'!S1071="x","ZZL","")</f>
        <v/>
      </c>
      <c r="CL1077" s="16" t="str">
        <f>IF(COUNTA('Vastgesteld 7-7-2022'!AV1071:BF1071)&lt;&gt;0,2,"")</f>
        <v/>
      </c>
      <c r="CM1077" s="16" t="str">
        <f t="shared" si="98"/>
        <v/>
      </c>
      <c r="CN1077" s="16" t="str">
        <f>IF('Vastgesteld 7-7-2022'!AV1071="x","AA","")</f>
        <v/>
      </c>
      <c r="CO1077" s="16" t="str">
        <f>IF('Vastgesteld 7-7-2022'!AW1071="x","A","")</f>
        <v/>
      </c>
      <c r="CP1077" s="16" t="str">
        <f>IF('Vastgesteld 7-7-2022'!AX1071="x","BB","")</f>
        <v/>
      </c>
      <c r="CQ1077" s="16" t="str">
        <f>IF('Vastgesteld 7-7-2022'!AY1071="x","B","")</f>
        <v/>
      </c>
      <c r="CR1077" s="16" t="str">
        <f>IF('Vastgesteld 7-7-2022'!AZ1071="x","L","")</f>
        <v/>
      </c>
      <c r="CS1077" s="16" t="str">
        <f>IF('Vastgesteld 7-7-2022'!BA1071="x","M","")</f>
        <v/>
      </c>
      <c r="CT1077" s="16" t="str">
        <f>IF('Vastgesteld 7-7-2022'!BB1071="x","Z","")</f>
        <v/>
      </c>
      <c r="CU1077" s="16" t="str">
        <f>IF('Vastgesteld 7-7-2022'!BF1071="x","ZZ","")</f>
        <v/>
      </c>
      <c r="CV1077" s="16" t="str">
        <f>IF(COUNTA('Vastgesteld 7-7-2022'!AJ1071:AQ1071)&lt;&gt;0,2,"")</f>
        <v/>
      </c>
      <c r="CW1077" s="16" t="str">
        <f t="shared" si="99"/>
        <v/>
      </c>
      <c r="CX1077" s="16" t="str">
        <f>IF('Vastgesteld 7-7-2022'!AJ1071="x","BB","")</f>
        <v/>
      </c>
      <c r="CY1077" s="16" t="str">
        <f>IF('Vastgesteld 7-7-2022'!AK1071="x","B","")</f>
        <v/>
      </c>
      <c r="CZ1077" s="16" t="str">
        <f>IF('Vastgesteld 7-7-2022'!AL1071="x","L","")</f>
        <v/>
      </c>
      <c r="DA1077" s="16" t="str">
        <f>IF('Vastgesteld 7-7-2022'!AM1071="x","M","")</f>
        <v/>
      </c>
      <c r="DB1077" s="16" t="str">
        <f>IF('Vastgesteld 7-7-2022'!AN1071="x","Z","")</f>
        <v/>
      </c>
      <c r="DC1077" s="16" t="str">
        <f>IF('Vastgesteld 7-7-2022'!AO1071="x","ZZ","")</f>
        <v/>
      </c>
      <c r="DD1077" s="16" t="str">
        <f>IF('Vastgesteld 7-7-2022'!AQ1071="x","1.40","")</f>
        <v/>
      </c>
      <c r="DE1077" s="16" t="str">
        <f>IF(COUNTA('Vastgesteld 7-7-2022'!BH1071:BJ1071)&lt;&gt;0,6,"")</f>
        <v/>
      </c>
      <c r="DF1077" s="16" t="str">
        <f t="shared" si="100"/>
        <v/>
      </c>
      <c r="DG1077" s="16" t="str">
        <f>IF('Vastgesteld 7-7-2022'!BH1071="x","L","")</f>
        <v/>
      </c>
      <c r="DH1077" s="16" t="str">
        <f>IF('Vastgesteld 7-7-2022'!BI1071="x","M","")</f>
        <v/>
      </c>
      <c r="DI1077" s="16" t="str">
        <f>IF('Vastgesteld 7-7-2022'!BJ1071="x","Z","")</f>
        <v/>
      </c>
      <c r="DJ1077" s="16" t="str">
        <f>IF('Vastgesteld 7-7-2022'!BK1071="x","Z","")</f>
        <v/>
      </c>
      <c r="DK1077" s="16" t="str">
        <f>IF(COUNTA('Vastgesteld 7-7-2022'!BM1071:BO1071)&lt;&gt;0,6,"")</f>
        <v/>
      </c>
      <c r="DL1077" s="16" t="str">
        <f t="shared" si="101"/>
        <v/>
      </c>
      <c r="DM1077" s="16" t="str">
        <f>IF('Vastgesteld 7-7-2022'!BM1071="x","L","")</f>
        <v/>
      </c>
      <c r="DN1077" s="16" t="str">
        <f>IF('Vastgesteld 7-7-2022'!BN1071="x","M","")</f>
        <v/>
      </c>
      <c r="DO1077" s="16" t="str">
        <f>IF('Vastgesteld 7-7-2022'!BO1071="x","Z","")</f>
        <v/>
      </c>
      <c r="DP1077" s="16" t="str">
        <f>IF('Vastgesteld 7-7-2022'!BP1071="x","Z","")</f>
        <v/>
      </c>
    </row>
    <row r="1078" spans="1:120" ht="14.4" x14ac:dyDescent="0.3">
      <c r="A1078" s="18">
        <f>'Vastgesteld 7-7-2022'!A1072</f>
        <v>0</v>
      </c>
      <c r="B1078" s="16" t="str">
        <f>IFERROR(VLOOKUP('Vastgesteld 7-7-2022'!#REF!,#REF!,2,FALSE),"")</f>
        <v/>
      </c>
      <c r="C1078" s="16">
        <f>'Vastgesteld 7-7-2022'!E1072</f>
        <v>0</v>
      </c>
      <c r="D1078" s="16" t="str">
        <f>IFERROR(VLOOKUP('Vastgesteld 7-7-2022'!#REF!,#REF!,2,FALSE),"")</f>
        <v/>
      </c>
      <c r="E1078" s="16" t="str">
        <f>IFERROR(VLOOKUP('Vastgesteld 7-7-2022'!#REF!,#REF!,5,FALSE),"")</f>
        <v/>
      </c>
      <c r="F1078" s="16" t="e">
        <f>IF('Vastgesteld 7-7-2022'!#REF!&lt;&gt;"",'Vastgesteld 7-7-2022'!#REF!,"")</f>
        <v>#REF!</v>
      </c>
      <c r="G1078" s="16" t="e">
        <f>IF('Vastgesteld 7-7-2022'!#REF!="Indoor",1,0)</f>
        <v>#REF!</v>
      </c>
      <c r="H1078" s="16" t="e">
        <f>'Vastgesteld 7-7-2022'!#REF!</f>
        <v>#REF!</v>
      </c>
      <c r="I1078" s="16" t="e">
        <f>IF('Vastgesteld 7-7-2022'!#REF!="Nee",0,IF('Vastgesteld 7-7-2022'!#REF!="Ja",1,""))</f>
        <v>#REF!</v>
      </c>
      <c r="J1078" s="16" t="e">
        <f>IF('Vastgesteld 7-7-2022'!#REF!&lt;&gt;"",'Vastgesteld 7-7-2022'!#REF!,"")</f>
        <v>#REF!</v>
      </c>
      <c r="BJ1078" s="16" t="str">
        <f>IF(COUNTA('Vastgesteld 7-7-2022'!T1072:AD1072)&lt;&gt;0,1,"")</f>
        <v/>
      </c>
      <c r="BK1078" s="16" t="str">
        <f t="shared" si="96"/>
        <v/>
      </c>
      <c r="BL1078" s="16" t="str">
        <f>IF('Vastgesteld 7-7-2022'!T1072="x","AA","")</f>
        <v/>
      </c>
      <c r="BM1078" s="16" t="str">
        <f>IF('Vastgesteld 7-7-2022'!U1072="x","A","")</f>
        <v/>
      </c>
      <c r="BN1078" s="16" t="str">
        <f>IF('Vastgesteld 7-7-2022'!V1072="x","B1","")</f>
        <v/>
      </c>
      <c r="BO1078" s="16" t="e">
        <f>IF('Vastgesteld 7-7-2022'!#REF!="x","BB","")</f>
        <v>#REF!</v>
      </c>
      <c r="BP1078" s="16" t="str">
        <f>IF('Vastgesteld 7-7-2022'!X1072="x","B","")</f>
        <v/>
      </c>
      <c r="BQ1078" s="16" t="str">
        <f>IF('Vastgesteld 7-7-2022'!Y1072="x","L1","")</f>
        <v/>
      </c>
      <c r="BR1078" s="16" t="str">
        <f>IF('Vastgesteld 7-7-2022'!Z1072="x","L2","")</f>
        <v/>
      </c>
      <c r="BS1078" s="16" t="str">
        <f>IF('Vastgesteld 7-7-2022'!AA1072="x","M1","")</f>
        <v/>
      </c>
      <c r="BT1078" s="16" t="str">
        <f>IF('Vastgesteld 7-7-2022'!AB1072="x","M2","")</f>
        <v/>
      </c>
      <c r="BU1078" s="16" t="str">
        <f>IF('Vastgesteld 7-7-2022'!AC1072="x","Z1","")</f>
        <v/>
      </c>
      <c r="BV1078" s="16" t="str">
        <f>IF('Vastgesteld 7-7-2022'!AD1072="x","Z2","")</f>
        <v/>
      </c>
      <c r="BW1078" s="16" t="str">
        <f>IF(COUNTA('Vastgesteld 7-7-2022'!K1072:S1072)&lt;&gt;0,1,"")</f>
        <v/>
      </c>
      <c r="BX1078" s="16" t="str">
        <f t="shared" si="97"/>
        <v/>
      </c>
      <c r="BY1078" s="16" t="str">
        <f>IF('Vastgesteld 7-7-2022'!K1072="x","BB","")</f>
        <v/>
      </c>
      <c r="BZ1078" s="16" t="str">
        <f>IF('Vastgesteld 7-7-2022'!L1072="x","B","")</f>
        <v/>
      </c>
      <c r="CA1078" s="16" t="str">
        <f>IF('Vastgesteld 7-7-2022'!M1072="x","L1","")</f>
        <v/>
      </c>
      <c r="CB1078" s="16" t="str">
        <f>IF('Vastgesteld 7-7-2022'!N1072="x","L2","")</f>
        <v/>
      </c>
      <c r="CC1078" s="16" t="str">
        <f>IF('Vastgesteld 7-7-2022'!O1072="x","M1","")</f>
        <v/>
      </c>
      <c r="CD1078" s="16" t="str">
        <f>IF('Vastgesteld 7-7-2022'!P1072="x","M2","")</f>
        <v/>
      </c>
      <c r="CE1078" s="16" t="str">
        <f>IF('Vastgesteld 7-7-2022'!Q1072="x","Z1","")</f>
        <v/>
      </c>
      <c r="CF1078" s="16" t="str">
        <f>IF('Vastgesteld 7-7-2022'!R1072="x","Z2","")</f>
        <v/>
      </c>
      <c r="CG1078" s="16" t="str">
        <f>IF('Vastgesteld 7-7-2022'!S1072="x","ZZL","")</f>
        <v/>
      </c>
      <c r="CL1078" s="16" t="str">
        <f>IF(COUNTA('Vastgesteld 7-7-2022'!AV1072:BF1072)&lt;&gt;0,2,"")</f>
        <v/>
      </c>
      <c r="CM1078" s="16" t="str">
        <f t="shared" si="98"/>
        <v/>
      </c>
      <c r="CN1078" s="16" t="str">
        <f>IF('Vastgesteld 7-7-2022'!AV1072="x","AA","")</f>
        <v/>
      </c>
      <c r="CO1078" s="16" t="str">
        <f>IF('Vastgesteld 7-7-2022'!AW1072="x","A","")</f>
        <v/>
      </c>
      <c r="CP1078" s="16" t="str">
        <f>IF('Vastgesteld 7-7-2022'!AX1072="x","BB","")</f>
        <v/>
      </c>
      <c r="CQ1078" s="16" t="str">
        <f>IF('Vastgesteld 7-7-2022'!AY1072="x","B","")</f>
        <v/>
      </c>
      <c r="CR1078" s="16" t="str">
        <f>IF('Vastgesteld 7-7-2022'!AZ1072="x","L","")</f>
        <v/>
      </c>
      <c r="CS1078" s="16" t="str">
        <f>IF('Vastgesteld 7-7-2022'!BA1072="x","M","")</f>
        <v/>
      </c>
      <c r="CT1078" s="16" t="str">
        <f>IF('Vastgesteld 7-7-2022'!BB1072="x","Z","")</f>
        <v/>
      </c>
      <c r="CU1078" s="16" t="str">
        <f>IF('Vastgesteld 7-7-2022'!BF1072="x","ZZ","")</f>
        <v/>
      </c>
      <c r="CV1078" s="16" t="str">
        <f>IF(COUNTA('Vastgesteld 7-7-2022'!AJ1072:AQ1072)&lt;&gt;0,2,"")</f>
        <v/>
      </c>
      <c r="CW1078" s="16" t="str">
        <f t="shared" si="99"/>
        <v/>
      </c>
      <c r="CX1078" s="16" t="str">
        <f>IF('Vastgesteld 7-7-2022'!AJ1072="x","BB","")</f>
        <v/>
      </c>
      <c r="CY1078" s="16" t="str">
        <f>IF('Vastgesteld 7-7-2022'!AK1072="x","B","")</f>
        <v/>
      </c>
      <c r="CZ1078" s="16" t="str">
        <f>IF('Vastgesteld 7-7-2022'!AL1072="x","L","")</f>
        <v/>
      </c>
      <c r="DA1078" s="16" t="str">
        <f>IF('Vastgesteld 7-7-2022'!AM1072="x","M","")</f>
        <v/>
      </c>
      <c r="DB1078" s="16" t="str">
        <f>IF('Vastgesteld 7-7-2022'!AN1072="x","Z","")</f>
        <v/>
      </c>
      <c r="DC1078" s="16" t="str">
        <f>IF('Vastgesteld 7-7-2022'!AO1072="x","ZZ","")</f>
        <v/>
      </c>
      <c r="DD1078" s="16" t="str">
        <f>IF('Vastgesteld 7-7-2022'!AQ1072="x","1.40","")</f>
        <v/>
      </c>
      <c r="DE1078" s="16" t="str">
        <f>IF(COUNTA('Vastgesteld 7-7-2022'!BH1072:BJ1072)&lt;&gt;0,6,"")</f>
        <v/>
      </c>
      <c r="DF1078" s="16" t="str">
        <f t="shared" si="100"/>
        <v/>
      </c>
      <c r="DG1078" s="16" t="str">
        <f>IF('Vastgesteld 7-7-2022'!BH1072="x","L","")</f>
        <v/>
      </c>
      <c r="DH1078" s="16" t="str">
        <f>IF('Vastgesteld 7-7-2022'!BI1072="x","M","")</f>
        <v/>
      </c>
      <c r="DI1078" s="16" t="str">
        <f>IF('Vastgesteld 7-7-2022'!BJ1072="x","Z","")</f>
        <v/>
      </c>
      <c r="DJ1078" s="16" t="str">
        <f>IF('Vastgesteld 7-7-2022'!BK1072="x","Z","")</f>
        <v/>
      </c>
      <c r="DK1078" s="16" t="str">
        <f>IF(COUNTA('Vastgesteld 7-7-2022'!BM1072:BO1072)&lt;&gt;0,6,"")</f>
        <v/>
      </c>
      <c r="DL1078" s="16" t="str">
        <f t="shared" si="101"/>
        <v/>
      </c>
      <c r="DM1078" s="16" t="str">
        <f>IF('Vastgesteld 7-7-2022'!BM1072="x","L","")</f>
        <v/>
      </c>
      <c r="DN1078" s="16" t="str">
        <f>IF('Vastgesteld 7-7-2022'!BN1072="x","M","")</f>
        <v/>
      </c>
      <c r="DO1078" s="16" t="str">
        <f>IF('Vastgesteld 7-7-2022'!BO1072="x","Z","")</f>
        <v/>
      </c>
      <c r="DP1078" s="16" t="str">
        <f>IF('Vastgesteld 7-7-2022'!BP1072="x","Z","")</f>
        <v/>
      </c>
    </row>
    <row r="1079" spans="1:120" ht="14.4" x14ac:dyDescent="0.3">
      <c r="A1079" s="18">
        <f>'Vastgesteld 7-7-2022'!A1073</f>
        <v>0</v>
      </c>
      <c r="B1079" s="16" t="str">
        <f>IFERROR(VLOOKUP('Vastgesteld 7-7-2022'!#REF!,#REF!,2,FALSE),"")</f>
        <v/>
      </c>
      <c r="C1079" s="16">
        <f>'Vastgesteld 7-7-2022'!E1073</f>
        <v>0</v>
      </c>
      <c r="D1079" s="16" t="str">
        <f>IFERROR(VLOOKUP('Vastgesteld 7-7-2022'!#REF!,#REF!,2,FALSE),"")</f>
        <v/>
      </c>
      <c r="E1079" s="16" t="str">
        <f>IFERROR(VLOOKUP('Vastgesteld 7-7-2022'!#REF!,#REF!,5,FALSE),"")</f>
        <v/>
      </c>
      <c r="F1079" s="16" t="e">
        <f>IF('Vastgesteld 7-7-2022'!#REF!&lt;&gt;"",'Vastgesteld 7-7-2022'!#REF!,"")</f>
        <v>#REF!</v>
      </c>
      <c r="G1079" s="16" t="e">
        <f>IF('Vastgesteld 7-7-2022'!#REF!="Indoor",1,0)</f>
        <v>#REF!</v>
      </c>
      <c r="H1079" s="16" t="e">
        <f>'Vastgesteld 7-7-2022'!#REF!</f>
        <v>#REF!</v>
      </c>
      <c r="I1079" s="16" t="e">
        <f>IF('Vastgesteld 7-7-2022'!#REF!="Nee",0,IF('Vastgesteld 7-7-2022'!#REF!="Ja",1,""))</f>
        <v>#REF!</v>
      </c>
      <c r="J1079" s="16" t="e">
        <f>IF('Vastgesteld 7-7-2022'!#REF!&lt;&gt;"",'Vastgesteld 7-7-2022'!#REF!,"")</f>
        <v>#REF!</v>
      </c>
      <c r="BJ1079" s="16" t="str">
        <f>IF(COUNTA('Vastgesteld 7-7-2022'!T1073:AD1073)&lt;&gt;0,1,"")</f>
        <v/>
      </c>
      <c r="BK1079" s="16" t="str">
        <f t="shared" si="96"/>
        <v/>
      </c>
      <c r="BL1079" s="16" t="str">
        <f>IF('Vastgesteld 7-7-2022'!T1073="x","AA","")</f>
        <v/>
      </c>
      <c r="BM1079" s="16" t="str">
        <f>IF('Vastgesteld 7-7-2022'!U1073="x","A","")</f>
        <v/>
      </c>
      <c r="BN1079" s="16" t="str">
        <f>IF('Vastgesteld 7-7-2022'!V1073="x","B1","")</f>
        <v/>
      </c>
      <c r="BO1079" s="16" t="e">
        <f>IF('Vastgesteld 7-7-2022'!#REF!="x","BB","")</f>
        <v>#REF!</v>
      </c>
      <c r="BP1079" s="16" t="str">
        <f>IF('Vastgesteld 7-7-2022'!X1073="x","B","")</f>
        <v/>
      </c>
      <c r="BQ1079" s="16" t="str">
        <f>IF('Vastgesteld 7-7-2022'!Y1073="x","L1","")</f>
        <v/>
      </c>
      <c r="BR1079" s="16" t="str">
        <f>IF('Vastgesteld 7-7-2022'!Z1073="x","L2","")</f>
        <v/>
      </c>
      <c r="BS1079" s="16" t="str">
        <f>IF('Vastgesteld 7-7-2022'!AA1073="x","M1","")</f>
        <v/>
      </c>
      <c r="BT1079" s="16" t="str">
        <f>IF('Vastgesteld 7-7-2022'!AB1073="x","M2","")</f>
        <v/>
      </c>
      <c r="BU1079" s="16" t="str">
        <f>IF('Vastgesteld 7-7-2022'!AC1073="x","Z1","")</f>
        <v/>
      </c>
      <c r="BV1079" s="16" t="str">
        <f>IF('Vastgesteld 7-7-2022'!AD1073="x","Z2","")</f>
        <v/>
      </c>
      <c r="BW1079" s="16" t="str">
        <f>IF(COUNTA('Vastgesteld 7-7-2022'!K1073:S1073)&lt;&gt;0,1,"")</f>
        <v/>
      </c>
      <c r="BX1079" s="16" t="str">
        <f t="shared" si="97"/>
        <v/>
      </c>
      <c r="BY1079" s="16" t="str">
        <f>IF('Vastgesteld 7-7-2022'!K1073="x","BB","")</f>
        <v/>
      </c>
      <c r="BZ1079" s="16" t="str">
        <f>IF('Vastgesteld 7-7-2022'!L1073="x","B","")</f>
        <v/>
      </c>
      <c r="CA1079" s="16" t="str">
        <f>IF('Vastgesteld 7-7-2022'!M1073="x","L1","")</f>
        <v/>
      </c>
      <c r="CB1079" s="16" t="str">
        <f>IF('Vastgesteld 7-7-2022'!N1073="x","L2","")</f>
        <v/>
      </c>
      <c r="CC1079" s="16" t="str">
        <f>IF('Vastgesteld 7-7-2022'!O1073="x","M1","")</f>
        <v/>
      </c>
      <c r="CD1079" s="16" t="str">
        <f>IF('Vastgesteld 7-7-2022'!P1073="x","M2","")</f>
        <v/>
      </c>
      <c r="CE1079" s="16" t="str">
        <f>IF('Vastgesteld 7-7-2022'!Q1073="x","Z1","")</f>
        <v/>
      </c>
      <c r="CF1079" s="16" t="str">
        <f>IF('Vastgesteld 7-7-2022'!R1073="x","Z2","")</f>
        <v/>
      </c>
      <c r="CG1079" s="16" t="str">
        <f>IF('Vastgesteld 7-7-2022'!S1073="x","ZZL","")</f>
        <v/>
      </c>
      <c r="CL1079" s="16" t="str">
        <f>IF(COUNTA('Vastgesteld 7-7-2022'!AV1073:BF1073)&lt;&gt;0,2,"")</f>
        <v/>
      </c>
      <c r="CM1079" s="16" t="str">
        <f t="shared" si="98"/>
        <v/>
      </c>
      <c r="CN1079" s="16" t="str">
        <f>IF('Vastgesteld 7-7-2022'!AV1073="x","AA","")</f>
        <v/>
      </c>
      <c r="CO1079" s="16" t="str">
        <f>IF('Vastgesteld 7-7-2022'!AW1073="x","A","")</f>
        <v/>
      </c>
      <c r="CP1079" s="16" t="str">
        <f>IF('Vastgesteld 7-7-2022'!AX1073="x","BB","")</f>
        <v/>
      </c>
      <c r="CQ1079" s="16" t="str">
        <f>IF('Vastgesteld 7-7-2022'!AY1073="x","B","")</f>
        <v/>
      </c>
      <c r="CR1079" s="16" t="str">
        <f>IF('Vastgesteld 7-7-2022'!AZ1073="x","L","")</f>
        <v/>
      </c>
      <c r="CS1079" s="16" t="str">
        <f>IF('Vastgesteld 7-7-2022'!BA1073="x","M","")</f>
        <v/>
      </c>
      <c r="CT1079" s="16" t="str">
        <f>IF('Vastgesteld 7-7-2022'!BB1073="x","Z","")</f>
        <v/>
      </c>
      <c r="CU1079" s="16" t="str">
        <f>IF('Vastgesteld 7-7-2022'!BF1073="x","ZZ","")</f>
        <v/>
      </c>
      <c r="CV1079" s="16" t="str">
        <f>IF(COUNTA('Vastgesteld 7-7-2022'!AJ1073:AQ1073)&lt;&gt;0,2,"")</f>
        <v/>
      </c>
      <c r="CW1079" s="16" t="str">
        <f t="shared" si="99"/>
        <v/>
      </c>
      <c r="CX1079" s="16" t="str">
        <f>IF('Vastgesteld 7-7-2022'!AJ1073="x","BB","")</f>
        <v/>
      </c>
      <c r="CY1079" s="16" t="str">
        <f>IF('Vastgesteld 7-7-2022'!AK1073="x","B","")</f>
        <v/>
      </c>
      <c r="CZ1079" s="16" t="str">
        <f>IF('Vastgesteld 7-7-2022'!AL1073="x","L","")</f>
        <v/>
      </c>
      <c r="DA1079" s="16" t="str">
        <f>IF('Vastgesteld 7-7-2022'!AM1073="x","M","")</f>
        <v/>
      </c>
      <c r="DB1079" s="16" t="str">
        <f>IF('Vastgesteld 7-7-2022'!AN1073="x","Z","")</f>
        <v/>
      </c>
      <c r="DC1079" s="16" t="str">
        <f>IF('Vastgesteld 7-7-2022'!AO1073="x","ZZ","")</f>
        <v/>
      </c>
      <c r="DD1079" s="16" t="str">
        <f>IF('Vastgesteld 7-7-2022'!AQ1073="x","1.40","")</f>
        <v/>
      </c>
      <c r="DE1079" s="16" t="str">
        <f>IF(COUNTA('Vastgesteld 7-7-2022'!BH1073:BJ1073)&lt;&gt;0,6,"")</f>
        <v/>
      </c>
      <c r="DF1079" s="16" t="str">
        <f t="shared" si="100"/>
        <v/>
      </c>
      <c r="DG1079" s="16" t="str">
        <f>IF('Vastgesteld 7-7-2022'!BH1073="x","L","")</f>
        <v/>
      </c>
      <c r="DH1079" s="16" t="str">
        <f>IF('Vastgesteld 7-7-2022'!BI1073="x","M","")</f>
        <v/>
      </c>
      <c r="DI1079" s="16" t="str">
        <f>IF('Vastgesteld 7-7-2022'!BJ1073="x","Z","")</f>
        <v/>
      </c>
      <c r="DJ1079" s="16" t="str">
        <f>IF('Vastgesteld 7-7-2022'!BK1073="x","Z","")</f>
        <v/>
      </c>
      <c r="DK1079" s="16" t="str">
        <f>IF(COUNTA('Vastgesteld 7-7-2022'!BM1073:BO1073)&lt;&gt;0,6,"")</f>
        <v/>
      </c>
      <c r="DL1079" s="16" t="str">
        <f t="shared" si="101"/>
        <v/>
      </c>
      <c r="DM1079" s="16" t="str">
        <f>IF('Vastgesteld 7-7-2022'!BM1073="x","L","")</f>
        <v/>
      </c>
      <c r="DN1079" s="16" t="str">
        <f>IF('Vastgesteld 7-7-2022'!BN1073="x","M","")</f>
        <v/>
      </c>
      <c r="DO1079" s="16" t="str">
        <f>IF('Vastgesteld 7-7-2022'!BO1073="x","Z","")</f>
        <v/>
      </c>
      <c r="DP1079" s="16" t="str">
        <f>IF('Vastgesteld 7-7-2022'!BP1073="x","Z","")</f>
        <v/>
      </c>
    </row>
    <row r="1080" spans="1:120" ht="14.4" x14ac:dyDescent="0.3">
      <c r="A1080" s="18">
        <f>'Vastgesteld 7-7-2022'!A1074</f>
        <v>0</v>
      </c>
      <c r="B1080" s="16" t="str">
        <f>IFERROR(VLOOKUP('Vastgesteld 7-7-2022'!#REF!,#REF!,2,FALSE),"")</f>
        <v/>
      </c>
      <c r="C1080" s="16">
        <f>'Vastgesteld 7-7-2022'!E1074</f>
        <v>0</v>
      </c>
      <c r="D1080" s="16" t="str">
        <f>IFERROR(VLOOKUP('Vastgesteld 7-7-2022'!#REF!,#REF!,2,FALSE),"")</f>
        <v/>
      </c>
      <c r="E1080" s="16" t="str">
        <f>IFERROR(VLOOKUP('Vastgesteld 7-7-2022'!#REF!,#REF!,5,FALSE),"")</f>
        <v/>
      </c>
      <c r="F1080" s="16" t="e">
        <f>IF('Vastgesteld 7-7-2022'!#REF!&lt;&gt;"",'Vastgesteld 7-7-2022'!#REF!,"")</f>
        <v>#REF!</v>
      </c>
      <c r="G1080" s="16" t="e">
        <f>IF('Vastgesteld 7-7-2022'!#REF!="Indoor",1,0)</f>
        <v>#REF!</v>
      </c>
      <c r="H1080" s="16" t="e">
        <f>'Vastgesteld 7-7-2022'!#REF!</f>
        <v>#REF!</v>
      </c>
      <c r="I1080" s="16" t="e">
        <f>IF('Vastgesteld 7-7-2022'!#REF!="Nee",0,IF('Vastgesteld 7-7-2022'!#REF!="Ja",1,""))</f>
        <v>#REF!</v>
      </c>
      <c r="J1080" s="16" t="e">
        <f>IF('Vastgesteld 7-7-2022'!#REF!&lt;&gt;"",'Vastgesteld 7-7-2022'!#REF!,"")</f>
        <v>#REF!</v>
      </c>
      <c r="BJ1080" s="16" t="str">
        <f>IF(COUNTA('Vastgesteld 7-7-2022'!T1074:AD1074)&lt;&gt;0,1,"")</f>
        <v/>
      </c>
      <c r="BK1080" s="16" t="str">
        <f t="shared" si="96"/>
        <v/>
      </c>
      <c r="BL1080" s="16" t="str">
        <f>IF('Vastgesteld 7-7-2022'!T1074="x","AA","")</f>
        <v/>
      </c>
      <c r="BM1080" s="16" t="str">
        <f>IF('Vastgesteld 7-7-2022'!U1074="x","A","")</f>
        <v/>
      </c>
      <c r="BN1080" s="16" t="str">
        <f>IF('Vastgesteld 7-7-2022'!V1074="x","B1","")</f>
        <v/>
      </c>
      <c r="BO1080" s="16" t="e">
        <f>IF('Vastgesteld 7-7-2022'!#REF!="x","BB","")</f>
        <v>#REF!</v>
      </c>
      <c r="BP1080" s="16" t="str">
        <f>IF('Vastgesteld 7-7-2022'!X1074="x","B","")</f>
        <v/>
      </c>
      <c r="BQ1080" s="16" t="str">
        <f>IF('Vastgesteld 7-7-2022'!Y1074="x","L1","")</f>
        <v/>
      </c>
      <c r="BR1080" s="16" t="str">
        <f>IF('Vastgesteld 7-7-2022'!Z1074="x","L2","")</f>
        <v/>
      </c>
      <c r="BS1080" s="16" t="str">
        <f>IF('Vastgesteld 7-7-2022'!AA1074="x","M1","")</f>
        <v/>
      </c>
      <c r="BT1080" s="16" t="str">
        <f>IF('Vastgesteld 7-7-2022'!AB1074="x","M2","")</f>
        <v/>
      </c>
      <c r="BU1080" s="16" t="str">
        <f>IF('Vastgesteld 7-7-2022'!AC1074="x","Z1","")</f>
        <v/>
      </c>
      <c r="BV1080" s="16" t="str">
        <f>IF('Vastgesteld 7-7-2022'!AD1074="x","Z2","")</f>
        <v/>
      </c>
      <c r="BW1080" s="16" t="str">
        <f>IF(COUNTA('Vastgesteld 7-7-2022'!K1074:S1074)&lt;&gt;0,1,"")</f>
        <v/>
      </c>
      <c r="BX1080" s="16" t="str">
        <f t="shared" si="97"/>
        <v/>
      </c>
      <c r="BY1080" s="16" t="str">
        <f>IF('Vastgesteld 7-7-2022'!K1074="x","BB","")</f>
        <v/>
      </c>
      <c r="BZ1080" s="16" t="str">
        <f>IF('Vastgesteld 7-7-2022'!L1074="x","B","")</f>
        <v/>
      </c>
      <c r="CA1080" s="16" t="str">
        <f>IF('Vastgesteld 7-7-2022'!M1074="x","L1","")</f>
        <v/>
      </c>
      <c r="CB1080" s="16" t="str">
        <f>IF('Vastgesteld 7-7-2022'!N1074="x","L2","")</f>
        <v/>
      </c>
      <c r="CC1080" s="16" t="str">
        <f>IF('Vastgesteld 7-7-2022'!O1074="x","M1","")</f>
        <v/>
      </c>
      <c r="CD1080" s="16" t="str">
        <f>IF('Vastgesteld 7-7-2022'!P1074="x","M2","")</f>
        <v/>
      </c>
      <c r="CE1080" s="16" t="str">
        <f>IF('Vastgesteld 7-7-2022'!Q1074="x","Z1","")</f>
        <v/>
      </c>
      <c r="CF1080" s="16" t="str">
        <f>IF('Vastgesteld 7-7-2022'!R1074="x","Z2","")</f>
        <v/>
      </c>
      <c r="CG1080" s="16" t="str">
        <f>IF('Vastgesteld 7-7-2022'!S1074="x","ZZL","")</f>
        <v/>
      </c>
      <c r="CL1080" s="16" t="str">
        <f>IF(COUNTA('Vastgesteld 7-7-2022'!AV1074:BF1074)&lt;&gt;0,2,"")</f>
        <v/>
      </c>
      <c r="CM1080" s="16" t="str">
        <f t="shared" si="98"/>
        <v/>
      </c>
      <c r="CN1080" s="16" t="str">
        <f>IF('Vastgesteld 7-7-2022'!AV1074="x","AA","")</f>
        <v/>
      </c>
      <c r="CO1080" s="16" t="str">
        <f>IF('Vastgesteld 7-7-2022'!AW1074="x","A","")</f>
        <v/>
      </c>
      <c r="CP1080" s="16" t="str">
        <f>IF('Vastgesteld 7-7-2022'!AX1074="x","BB","")</f>
        <v/>
      </c>
      <c r="CQ1080" s="16" t="str">
        <f>IF('Vastgesteld 7-7-2022'!AY1074="x","B","")</f>
        <v/>
      </c>
      <c r="CR1080" s="16" t="str">
        <f>IF('Vastgesteld 7-7-2022'!AZ1074="x","L","")</f>
        <v/>
      </c>
      <c r="CS1080" s="16" t="str">
        <f>IF('Vastgesteld 7-7-2022'!BA1074="x","M","")</f>
        <v/>
      </c>
      <c r="CT1080" s="16" t="str">
        <f>IF('Vastgesteld 7-7-2022'!BB1074="x","Z","")</f>
        <v/>
      </c>
      <c r="CU1080" s="16" t="str">
        <f>IF('Vastgesteld 7-7-2022'!BF1074="x","ZZ","")</f>
        <v/>
      </c>
      <c r="CV1080" s="16" t="str">
        <f>IF(COUNTA('Vastgesteld 7-7-2022'!AJ1074:AQ1074)&lt;&gt;0,2,"")</f>
        <v/>
      </c>
      <c r="CW1080" s="16" t="str">
        <f t="shared" si="99"/>
        <v/>
      </c>
      <c r="CX1080" s="16" t="str">
        <f>IF('Vastgesteld 7-7-2022'!AJ1074="x","BB","")</f>
        <v/>
      </c>
      <c r="CY1080" s="16" t="str">
        <f>IF('Vastgesteld 7-7-2022'!AK1074="x","B","")</f>
        <v/>
      </c>
      <c r="CZ1080" s="16" t="str">
        <f>IF('Vastgesteld 7-7-2022'!AL1074="x","L","")</f>
        <v/>
      </c>
      <c r="DA1080" s="16" t="str">
        <f>IF('Vastgesteld 7-7-2022'!AM1074="x","M","")</f>
        <v/>
      </c>
      <c r="DB1080" s="16" t="str">
        <f>IF('Vastgesteld 7-7-2022'!AN1074="x","Z","")</f>
        <v/>
      </c>
      <c r="DC1080" s="16" t="str">
        <f>IF('Vastgesteld 7-7-2022'!AO1074="x","ZZ","")</f>
        <v/>
      </c>
      <c r="DD1080" s="16" t="str">
        <f>IF('Vastgesteld 7-7-2022'!AQ1074="x","1.40","")</f>
        <v/>
      </c>
      <c r="DE1080" s="16" t="str">
        <f>IF(COUNTA('Vastgesteld 7-7-2022'!BH1074:BJ1074)&lt;&gt;0,6,"")</f>
        <v/>
      </c>
      <c r="DF1080" s="16" t="str">
        <f t="shared" si="100"/>
        <v/>
      </c>
      <c r="DG1080" s="16" t="str">
        <f>IF('Vastgesteld 7-7-2022'!BH1074="x","L","")</f>
        <v/>
      </c>
      <c r="DH1080" s="16" t="str">
        <f>IF('Vastgesteld 7-7-2022'!BI1074="x","M","")</f>
        <v/>
      </c>
      <c r="DI1080" s="16" t="str">
        <f>IF('Vastgesteld 7-7-2022'!BJ1074="x","Z","")</f>
        <v/>
      </c>
      <c r="DJ1080" s="16" t="str">
        <f>IF('Vastgesteld 7-7-2022'!BK1074="x","Z","")</f>
        <v/>
      </c>
      <c r="DK1080" s="16" t="str">
        <f>IF(COUNTA('Vastgesteld 7-7-2022'!BM1074:BO1074)&lt;&gt;0,6,"")</f>
        <v/>
      </c>
      <c r="DL1080" s="16" t="str">
        <f t="shared" si="101"/>
        <v/>
      </c>
      <c r="DM1080" s="16" t="str">
        <f>IF('Vastgesteld 7-7-2022'!BM1074="x","L","")</f>
        <v/>
      </c>
      <c r="DN1080" s="16" t="str">
        <f>IF('Vastgesteld 7-7-2022'!BN1074="x","M","")</f>
        <v/>
      </c>
      <c r="DO1080" s="16" t="str">
        <f>IF('Vastgesteld 7-7-2022'!BO1074="x","Z","")</f>
        <v/>
      </c>
      <c r="DP1080" s="16" t="str">
        <f>IF('Vastgesteld 7-7-2022'!BP1074="x","Z","")</f>
        <v/>
      </c>
    </row>
    <row r="1081" spans="1:120" ht="14.4" x14ac:dyDescent="0.3">
      <c r="A1081" s="18">
        <f>'Vastgesteld 7-7-2022'!A1075</f>
        <v>0</v>
      </c>
      <c r="B1081" s="16" t="str">
        <f>IFERROR(VLOOKUP('Vastgesteld 7-7-2022'!#REF!,#REF!,2,FALSE),"")</f>
        <v/>
      </c>
      <c r="C1081" s="16">
        <f>'Vastgesteld 7-7-2022'!E1075</f>
        <v>0</v>
      </c>
      <c r="D1081" s="16" t="str">
        <f>IFERROR(VLOOKUP('Vastgesteld 7-7-2022'!#REF!,#REF!,2,FALSE),"")</f>
        <v/>
      </c>
      <c r="E1081" s="16" t="str">
        <f>IFERROR(VLOOKUP('Vastgesteld 7-7-2022'!#REF!,#REF!,5,FALSE),"")</f>
        <v/>
      </c>
      <c r="F1081" s="16" t="e">
        <f>IF('Vastgesteld 7-7-2022'!#REF!&lt;&gt;"",'Vastgesteld 7-7-2022'!#REF!,"")</f>
        <v>#REF!</v>
      </c>
      <c r="G1081" s="16" t="e">
        <f>IF('Vastgesteld 7-7-2022'!#REF!="Indoor",1,0)</f>
        <v>#REF!</v>
      </c>
      <c r="H1081" s="16" t="e">
        <f>'Vastgesteld 7-7-2022'!#REF!</f>
        <v>#REF!</v>
      </c>
      <c r="I1081" s="16" t="e">
        <f>IF('Vastgesteld 7-7-2022'!#REF!="Nee",0,IF('Vastgesteld 7-7-2022'!#REF!="Ja",1,""))</f>
        <v>#REF!</v>
      </c>
      <c r="J1081" s="16" t="e">
        <f>IF('Vastgesteld 7-7-2022'!#REF!&lt;&gt;"",'Vastgesteld 7-7-2022'!#REF!,"")</f>
        <v>#REF!</v>
      </c>
      <c r="BJ1081" s="16" t="str">
        <f>IF(COUNTA('Vastgesteld 7-7-2022'!T1075:AD1075)&lt;&gt;0,1,"")</f>
        <v/>
      </c>
      <c r="BK1081" s="16" t="str">
        <f t="shared" si="96"/>
        <v/>
      </c>
      <c r="BL1081" s="16" t="str">
        <f>IF('Vastgesteld 7-7-2022'!T1075="x","AA","")</f>
        <v/>
      </c>
      <c r="BM1081" s="16" t="str">
        <f>IF('Vastgesteld 7-7-2022'!U1075="x","A","")</f>
        <v/>
      </c>
      <c r="BN1081" s="16" t="str">
        <f>IF('Vastgesteld 7-7-2022'!V1075="x","B1","")</f>
        <v/>
      </c>
      <c r="BO1081" s="16" t="e">
        <f>IF('Vastgesteld 7-7-2022'!#REF!="x","BB","")</f>
        <v>#REF!</v>
      </c>
      <c r="BP1081" s="16" t="str">
        <f>IF('Vastgesteld 7-7-2022'!X1075="x","B","")</f>
        <v/>
      </c>
      <c r="BQ1081" s="16" t="str">
        <f>IF('Vastgesteld 7-7-2022'!Y1075="x","L1","")</f>
        <v/>
      </c>
      <c r="BR1081" s="16" t="str">
        <f>IF('Vastgesteld 7-7-2022'!Z1075="x","L2","")</f>
        <v/>
      </c>
      <c r="BS1081" s="16" t="str">
        <f>IF('Vastgesteld 7-7-2022'!AA1075="x","M1","")</f>
        <v/>
      </c>
      <c r="BT1081" s="16" t="str">
        <f>IF('Vastgesteld 7-7-2022'!AB1075="x","M2","")</f>
        <v/>
      </c>
      <c r="BU1081" s="16" t="str">
        <f>IF('Vastgesteld 7-7-2022'!AC1075="x","Z1","")</f>
        <v/>
      </c>
      <c r="BV1081" s="16" t="str">
        <f>IF('Vastgesteld 7-7-2022'!AD1075="x","Z2","")</f>
        <v/>
      </c>
      <c r="BW1081" s="16" t="str">
        <f>IF(COUNTA('Vastgesteld 7-7-2022'!K1075:S1075)&lt;&gt;0,1,"")</f>
        <v/>
      </c>
      <c r="BX1081" s="16" t="str">
        <f t="shared" si="97"/>
        <v/>
      </c>
      <c r="BY1081" s="16" t="str">
        <f>IF('Vastgesteld 7-7-2022'!K1075="x","BB","")</f>
        <v/>
      </c>
      <c r="BZ1081" s="16" t="str">
        <f>IF('Vastgesteld 7-7-2022'!L1075="x","B","")</f>
        <v/>
      </c>
      <c r="CA1081" s="16" t="str">
        <f>IF('Vastgesteld 7-7-2022'!M1075="x","L1","")</f>
        <v/>
      </c>
      <c r="CB1081" s="16" t="str">
        <f>IF('Vastgesteld 7-7-2022'!N1075="x","L2","")</f>
        <v/>
      </c>
      <c r="CC1081" s="16" t="str">
        <f>IF('Vastgesteld 7-7-2022'!O1075="x","M1","")</f>
        <v/>
      </c>
      <c r="CD1081" s="16" t="str">
        <f>IF('Vastgesteld 7-7-2022'!P1075="x","M2","")</f>
        <v/>
      </c>
      <c r="CE1081" s="16" t="str">
        <f>IF('Vastgesteld 7-7-2022'!Q1075="x","Z1","")</f>
        <v/>
      </c>
      <c r="CF1081" s="16" t="str">
        <f>IF('Vastgesteld 7-7-2022'!R1075="x","Z2","")</f>
        <v/>
      </c>
      <c r="CG1081" s="16" t="str">
        <f>IF('Vastgesteld 7-7-2022'!S1075="x","ZZL","")</f>
        <v/>
      </c>
      <c r="CL1081" s="16" t="str">
        <f>IF(COUNTA('Vastgesteld 7-7-2022'!AV1075:BF1075)&lt;&gt;0,2,"")</f>
        <v/>
      </c>
      <c r="CM1081" s="16" t="str">
        <f t="shared" si="98"/>
        <v/>
      </c>
      <c r="CN1081" s="16" t="str">
        <f>IF('Vastgesteld 7-7-2022'!AV1075="x","AA","")</f>
        <v/>
      </c>
      <c r="CO1081" s="16" t="str">
        <f>IF('Vastgesteld 7-7-2022'!AW1075="x","A","")</f>
        <v/>
      </c>
      <c r="CP1081" s="16" t="str">
        <f>IF('Vastgesteld 7-7-2022'!AX1075="x","BB","")</f>
        <v/>
      </c>
      <c r="CQ1081" s="16" t="str">
        <f>IF('Vastgesteld 7-7-2022'!AY1075="x","B","")</f>
        <v/>
      </c>
      <c r="CR1081" s="16" t="str">
        <f>IF('Vastgesteld 7-7-2022'!AZ1075="x","L","")</f>
        <v/>
      </c>
      <c r="CS1081" s="16" t="str">
        <f>IF('Vastgesteld 7-7-2022'!BA1075="x","M","")</f>
        <v/>
      </c>
      <c r="CT1081" s="16" t="str">
        <f>IF('Vastgesteld 7-7-2022'!BB1075="x","Z","")</f>
        <v/>
      </c>
      <c r="CU1081" s="16" t="str">
        <f>IF('Vastgesteld 7-7-2022'!BF1075="x","ZZ","")</f>
        <v/>
      </c>
      <c r="CV1081" s="16" t="str">
        <f>IF(COUNTA('Vastgesteld 7-7-2022'!AJ1075:AQ1075)&lt;&gt;0,2,"")</f>
        <v/>
      </c>
      <c r="CW1081" s="16" t="str">
        <f t="shared" si="99"/>
        <v/>
      </c>
      <c r="CX1081" s="16" t="str">
        <f>IF('Vastgesteld 7-7-2022'!AJ1075="x","BB","")</f>
        <v/>
      </c>
      <c r="CY1081" s="16" t="str">
        <f>IF('Vastgesteld 7-7-2022'!AK1075="x","B","")</f>
        <v/>
      </c>
      <c r="CZ1081" s="16" t="str">
        <f>IF('Vastgesteld 7-7-2022'!AL1075="x","L","")</f>
        <v/>
      </c>
      <c r="DA1081" s="16" t="str">
        <f>IF('Vastgesteld 7-7-2022'!AM1075="x","M","")</f>
        <v/>
      </c>
      <c r="DB1081" s="16" t="str">
        <f>IF('Vastgesteld 7-7-2022'!AN1075="x","Z","")</f>
        <v/>
      </c>
      <c r="DC1081" s="16" t="str">
        <f>IF('Vastgesteld 7-7-2022'!AO1075="x","ZZ","")</f>
        <v/>
      </c>
      <c r="DD1081" s="16" t="str">
        <f>IF('Vastgesteld 7-7-2022'!AQ1075="x","1.40","")</f>
        <v/>
      </c>
      <c r="DE1081" s="16" t="str">
        <f>IF(COUNTA('Vastgesteld 7-7-2022'!BH1075:BJ1075)&lt;&gt;0,6,"")</f>
        <v/>
      </c>
      <c r="DF1081" s="16" t="str">
        <f t="shared" si="100"/>
        <v/>
      </c>
      <c r="DG1081" s="16" t="str">
        <f>IF('Vastgesteld 7-7-2022'!BH1075="x","L","")</f>
        <v/>
      </c>
      <c r="DH1081" s="16" t="str">
        <f>IF('Vastgesteld 7-7-2022'!BI1075="x","M","")</f>
        <v/>
      </c>
      <c r="DI1081" s="16" t="str">
        <f>IF('Vastgesteld 7-7-2022'!BJ1075="x","Z","")</f>
        <v/>
      </c>
      <c r="DJ1081" s="16" t="str">
        <f>IF('Vastgesteld 7-7-2022'!BK1075="x","Z","")</f>
        <v/>
      </c>
      <c r="DK1081" s="16" t="str">
        <f>IF(COUNTA('Vastgesteld 7-7-2022'!BM1075:BO1075)&lt;&gt;0,6,"")</f>
        <v/>
      </c>
      <c r="DL1081" s="16" t="str">
        <f t="shared" si="101"/>
        <v/>
      </c>
      <c r="DM1081" s="16" t="str">
        <f>IF('Vastgesteld 7-7-2022'!BM1075="x","L","")</f>
        <v/>
      </c>
      <c r="DN1081" s="16" t="str">
        <f>IF('Vastgesteld 7-7-2022'!BN1075="x","M","")</f>
        <v/>
      </c>
      <c r="DO1081" s="16" t="str">
        <f>IF('Vastgesteld 7-7-2022'!BO1075="x","Z","")</f>
        <v/>
      </c>
      <c r="DP1081" s="16" t="str">
        <f>IF('Vastgesteld 7-7-2022'!BP1075="x","Z","")</f>
        <v/>
      </c>
    </row>
    <row r="1082" spans="1:120" ht="14.4" x14ac:dyDescent="0.3">
      <c r="A1082" s="18">
        <f>'Vastgesteld 7-7-2022'!A1076</f>
        <v>0</v>
      </c>
      <c r="B1082" s="16" t="str">
        <f>IFERROR(VLOOKUP('Vastgesteld 7-7-2022'!#REF!,#REF!,2,FALSE),"")</f>
        <v/>
      </c>
      <c r="C1082" s="16">
        <f>'Vastgesteld 7-7-2022'!E1076</f>
        <v>0</v>
      </c>
      <c r="D1082" s="16" t="str">
        <f>IFERROR(VLOOKUP('Vastgesteld 7-7-2022'!#REF!,#REF!,2,FALSE),"")</f>
        <v/>
      </c>
      <c r="E1082" s="16" t="str">
        <f>IFERROR(VLOOKUP('Vastgesteld 7-7-2022'!#REF!,#REF!,5,FALSE),"")</f>
        <v/>
      </c>
      <c r="F1082" s="16" t="e">
        <f>IF('Vastgesteld 7-7-2022'!#REF!&lt;&gt;"",'Vastgesteld 7-7-2022'!#REF!,"")</f>
        <v>#REF!</v>
      </c>
      <c r="G1082" s="16" t="e">
        <f>IF('Vastgesteld 7-7-2022'!#REF!="Indoor",1,0)</f>
        <v>#REF!</v>
      </c>
      <c r="H1082" s="16" t="e">
        <f>'Vastgesteld 7-7-2022'!#REF!</f>
        <v>#REF!</v>
      </c>
      <c r="I1082" s="16" t="e">
        <f>IF('Vastgesteld 7-7-2022'!#REF!="Nee",0,IF('Vastgesteld 7-7-2022'!#REF!="Ja",1,""))</f>
        <v>#REF!</v>
      </c>
      <c r="J1082" s="16" t="e">
        <f>IF('Vastgesteld 7-7-2022'!#REF!&lt;&gt;"",'Vastgesteld 7-7-2022'!#REF!,"")</f>
        <v>#REF!</v>
      </c>
      <c r="BJ1082" s="16" t="str">
        <f>IF(COUNTA('Vastgesteld 7-7-2022'!T1076:AD1076)&lt;&gt;0,1,"")</f>
        <v/>
      </c>
      <c r="BK1082" s="16" t="str">
        <f t="shared" si="96"/>
        <v/>
      </c>
      <c r="BL1082" s="16" t="str">
        <f>IF('Vastgesteld 7-7-2022'!T1076="x","AA","")</f>
        <v/>
      </c>
      <c r="BM1082" s="16" t="str">
        <f>IF('Vastgesteld 7-7-2022'!U1076="x","A","")</f>
        <v/>
      </c>
      <c r="BN1082" s="16" t="str">
        <f>IF('Vastgesteld 7-7-2022'!V1076="x","B1","")</f>
        <v/>
      </c>
      <c r="BO1082" s="16" t="e">
        <f>IF('Vastgesteld 7-7-2022'!#REF!="x","BB","")</f>
        <v>#REF!</v>
      </c>
      <c r="BP1082" s="16" t="str">
        <f>IF('Vastgesteld 7-7-2022'!X1076="x","B","")</f>
        <v/>
      </c>
      <c r="BQ1082" s="16" t="str">
        <f>IF('Vastgesteld 7-7-2022'!Y1076="x","L1","")</f>
        <v/>
      </c>
      <c r="BR1082" s="16" t="str">
        <f>IF('Vastgesteld 7-7-2022'!Z1076="x","L2","")</f>
        <v/>
      </c>
      <c r="BS1082" s="16" t="str">
        <f>IF('Vastgesteld 7-7-2022'!AA1076="x","M1","")</f>
        <v/>
      </c>
      <c r="BT1082" s="16" t="str">
        <f>IF('Vastgesteld 7-7-2022'!AB1076="x","M2","")</f>
        <v/>
      </c>
      <c r="BU1082" s="16" t="str">
        <f>IF('Vastgesteld 7-7-2022'!AC1076="x","Z1","")</f>
        <v/>
      </c>
      <c r="BV1082" s="16" t="str">
        <f>IF('Vastgesteld 7-7-2022'!AD1076="x","Z2","")</f>
        <v/>
      </c>
      <c r="BW1082" s="16" t="str">
        <f>IF(COUNTA('Vastgesteld 7-7-2022'!K1076:S1076)&lt;&gt;0,1,"")</f>
        <v/>
      </c>
      <c r="BX1082" s="16" t="str">
        <f t="shared" si="97"/>
        <v/>
      </c>
      <c r="BY1082" s="16" t="str">
        <f>IF('Vastgesteld 7-7-2022'!K1076="x","BB","")</f>
        <v/>
      </c>
      <c r="BZ1082" s="16" t="str">
        <f>IF('Vastgesteld 7-7-2022'!L1076="x","B","")</f>
        <v/>
      </c>
      <c r="CA1082" s="16" t="str">
        <f>IF('Vastgesteld 7-7-2022'!M1076="x","L1","")</f>
        <v/>
      </c>
      <c r="CB1082" s="16" t="str">
        <f>IF('Vastgesteld 7-7-2022'!N1076="x","L2","")</f>
        <v/>
      </c>
      <c r="CC1082" s="16" t="str">
        <f>IF('Vastgesteld 7-7-2022'!O1076="x","M1","")</f>
        <v/>
      </c>
      <c r="CD1082" s="16" t="str">
        <f>IF('Vastgesteld 7-7-2022'!P1076="x","M2","")</f>
        <v/>
      </c>
      <c r="CE1082" s="16" t="str">
        <f>IF('Vastgesteld 7-7-2022'!Q1076="x","Z1","")</f>
        <v/>
      </c>
      <c r="CF1082" s="16" t="str">
        <f>IF('Vastgesteld 7-7-2022'!R1076="x","Z2","")</f>
        <v/>
      </c>
      <c r="CG1082" s="16" t="str">
        <f>IF('Vastgesteld 7-7-2022'!S1076="x","ZZL","")</f>
        <v/>
      </c>
      <c r="CL1082" s="16" t="str">
        <f>IF(COUNTA('Vastgesteld 7-7-2022'!AV1076:BF1076)&lt;&gt;0,2,"")</f>
        <v/>
      </c>
      <c r="CM1082" s="16" t="str">
        <f t="shared" si="98"/>
        <v/>
      </c>
      <c r="CN1082" s="16" t="str">
        <f>IF('Vastgesteld 7-7-2022'!AV1076="x","AA","")</f>
        <v/>
      </c>
      <c r="CO1082" s="16" t="str">
        <f>IF('Vastgesteld 7-7-2022'!AW1076="x","A","")</f>
        <v/>
      </c>
      <c r="CP1082" s="16" t="str">
        <f>IF('Vastgesteld 7-7-2022'!AX1076="x","BB","")</f>
        <v/>
      </c>
      <c r="CQ1082" s="16" t="str">
        <f>IF('Vastgesteld 7-7-2022'!AY1076="x","B","")</f>
        <v/>
      </c>
      <c r="CR1082" s="16" t="str">
        <f>IF('Vastgesteld 7-7-2022'!AZ1076="x","L","")</f>
        <v/>
      </c>
      <c r="CS1082" s="16" t="str">
        <f>IF('Vastgesteld 7-7-2022'!BA1076="x","M","")</f>
        <v/>
      </c>
      <c r="CT1082" s="16" t="str">
        <f>IF('Vastgesteld 7-7-2022'!BB1076="x","Z","")</f>
        <v/>
      </c>
      <c r="CU1082" s="16" t="str">
        <f>IF('Vastgesteld 7-7-2022'!BF1076="x","ZZ","")</f>
        <v/>
      </c>
      <c r="CV1082" s="16" t="str">
        <f>IF(COUNTA('Vastgesteld 7-7-2022'!AJ1076:AQ1076)&lt;&gt;0,2,"")</f>
        <v/>
      </c>
      <c r="CW1082" s="16" t="str">
        <f t="shared" si="99"/>
        <v/>
      </c>
      <c r="CX1082" s="16" t="str">
        <f>IF('Vastgesteld 7-7-2022'!AJ1076="x","BB","")</f>
        <v/>
      </c>
      <c r="CY1082" s="16" t="str">
        <f>IF('Vastgesteld 7-7-2022'!AK1076="x","B","")</f>
        <v/>
      </c>
      <c r="CZ1082" s="16" t="str">
        <f>IF('Vastgesteld 7-7-2022'!AL1076="x","L","")</f>
        <v/>
      </c>
      <c r="DA1082" s="16" t="str">
        <f>IF('Vastgesteld 7-7-2022'!AM1076="x","M","")</f>
        <v/>
      </c>
      <c r="DB1082" s="16" t="str">
        <f>IF('Vastgesteld 7-7-2022'!AN1076="x","Z","")</f>
        <v/>
      </c>
      <c r="DC1082" s="16" t="str">
        <f>IF('Vastgesteld 7-7-2022'!AO1076="x","ZZ","")</f>
        <v/>
      </c>
      <c r="DD1082" s="16" t="str">
        <f>IF('Vastgesteld 7-7-2022'!AQ1076="x","1.40","")</f>
        <v/>
      </c>
      <c r="DE1082" s="16" t="str">
        <f>IF(COUNTA('Vastgesteld 7-7-2022'!BH1076:BJ1076)&lt;&gt;0,6,"")</f>
        <v/>
      </c>
      <c r="DF1082" s="16" t="str">
        <f t="shared" si="100"/>
        <v/>
      </c>
      <c r="DG1082" s="16" t="str">
        <f>IF('Vastgesteld 7-7-2022'!BH1076="x","L","")</f>
        <v/>
      </c>
      <c r="DH1082" s="16" t="str">
        <f>IF('Vastgesteld 7-7-2022'!BI1076="x","M","")</f>
        <v/>
      </c>
      <c r="DI1082" s="16" t="str">
        <f>IF('Vastgesteld 7-7-2022'!BJ1076="x","Z","")</f>
        <v/>
      </c>
      <c r="DJ1082" s="16" t="str">
        <f>IF('Vastgesteld 7-7-2022'!BK1076="x","Z","")</f>
        <v/>
      </c>
      <c r="DK1082" s="16" t="str">
        <f>IF(COUNTA('Vastgesteld 7-7-2022'!BM1076:BO1076)&lt;&gt;0,6,"")</f>
        <v/>
      </c>
      <c r="DL1082" s="16" t="str">
        <f t="shared" si="101"/>
        <v/>
      </c>
      <c r="DM1082" s="16" t="str">
        <f>IF('Vastgesteld 7-7-2022'!BM1076="x","L","")</f>
        <v/>
      </c>
      <c r="DN1082" s="16" t="str">
        <f>IF('Vastgesteld 7-7-2022'!BN1076="x","M","")</f>
        <v/>
      </c>
      <c r="DO1082" s="16" t="str">
        <f>IF('Vastgesteld 7-7-2022'!BO1076="x","Z","")</f>
        <v/>
      </c>
      <c r="DP1082" s="16" t="str">
        <f>IF('Vastgesteld 7-7-2022'!BP1076="x","Z","")</f>
        <v/>
      </c>
    </row>
    <row r="1083" spans="1:120" ht="14.4" x14ac:dyDescent="0.3">
      <c r="A1083" s="18">
        <f>'Vastgesteld 7-7-2022'!A1077</f>
        <v>0</v>
      </c>
      <c r="B1083" s="16" t="str">
        <f>IFERROR(VLOOKUP('Vastgesteld 7-7-2022'!#REF!,#REF!,2,FALSE),"")</f>
        <v/>
      </c>
      <c r="C1083" s="16">
        <f>'Vastgesteld 7-7-2022'!E1077</f>
        <v>0</v>
      </c>
      <c r="D1083" s="16" t="str">
        <f>IFERROR(VLOOKUP('Vastgesteld 7-7-2022'!#REF!,#REF!,2,FALSE),"")</f>
        <v/>
      </c>
      <c r="E1083" s="16" t="str">
        <f>IFERROR(VLOOKUP('Vastgesteld 7-7-2022'!#REF!,#REF!,5,FALSE),"")</f>
        <v/>
      </c>
      <c r="F1083" s="16" t="e">
        <f>IF('Vastgesteld 7-7-2022'!#REF!&lt;&gt;"",'Vastgesteld 7-7-2022'!#REF!,"")</f>
        <v>#REF!</v>
      </c>
      <c r="G1083" s="16" t="e">
        <f>IF('Vastgesteld 7-7-2022'!#REF!="Indoor",1,0)</f>
        <v>#REF!</v>
      </c>
      <c r="H1083" s="16" t="e">
        <f>'Vastgesteld 7-7-2022'!#REF!</f>
        <v>#REF!</v>
      </c>
      <c r="I1083" s="16" t="e">
        <f>IF('Vastgesteld 7-7-2022'!#REF!="Nee",0,IF('Vastgesteld 7-7-2022'!#REF!="Ja",1,""))</f>
        <v>#REF!</v>
      </c>
      <c r="J1083" s="16" t="e">
        <f>IF('Vastgesteld 7-7-2022'!#REF!&lt;&gt;"",'Vastgesteld 7-7-2022'!#REF!,"")</f>
        <v>#REF!</v>
      </c>
      <c r="BJ1083" s="16" t="str">
        <f>IF(COUNTA('Vastgesteld 7-7-2022'!T1077:AD1077)&lt;&gt;0,1,"")</f>
        <v/>
      </c>
      <c r="BK1083" s="16" t="str">
        <f t="shared" si="96"/>
        <v/>
      </c>
      <c r="BL1083" s="16" t="str">
        <f>IF('Vastgesteld 7-7-2022'!T1077="x","AA","")</f>
        <v/>
      </c>
      <c r="BM1083" s="16" t="str">
        <f>IF('Vastgesteld 7-7-2022'!U1077="x","A","")</f>
        <v/>
      </c>
      <c r="BN1083" s="16" t="str">
        <f>IF('Vastgesteld 7-7-2022'!V1077="x","B1","")</f>
        <v/>
      </c>
      <c r="BO1083" s="16" t="e">
        <f>IF('Vastgesteld 7-7-2022'!#REF!="x","BB","")</f>
        <v>#REF!</v>
      </c>
      <c r="BP1083" s="16" t="str">
        <f>IF('Vastgesteld 7-7-2022'!X1077="x","B","")</f>
        <v/>
      </c>
      <c r="BQ1083" s="16" t="str">
        <f>IF('Vastgesteld 7-7-2022'!Y1077="x","L1","")</f>
        <v/>
      </c>
      <c r="BR1083" s="16" t="str">
        <f>IF('Vastgesteld 7-7-2022'!Z1077="x","L2","")</f>
        <v/>
      </c>
      <c r="BS1083" s="16" t="str">
        <f>IF('Vastgesteld 7-7-2022'!AA1077="x","M1","")</f>
        <v/>
      </c>
      <c r="BT1083" s="16" t="str">
        <f>IF('Vastgesteld 7-7-2022'!AB1077="x","M2","")</f>
        <v/>
      </c>
      <c r="BU1083" s="16" t="str">
        <f>IF('Vastgesteld 7-7-2022'!AC1077="x","Z1","")</f>
        <v/>
      </c>
      <c r="BV1083" s="16" t="str">
        <f>IF('Vastgesteld 7-7-2022'!AD1077="x","Z2","")</f>
        <v/>
      </c>
      <c r="BW1083" s="16" t="str">
        <f>IF(COUNTA('Vastgesteld 7-7-2022'!K1077:S1077)&lt;&gt;0,1,"")</f>
        <v/>
      </c>
      <c r="BX1083" s="16" t="str">
        <f t="shared" si="97"/>
        <v/>
      </c>
      <c r="BY1083" s="16" t="str">
        <f>IF('Vastgesteld 7-7-2022'!K1077="x","BB","")</f>
        <v/>
      </c>
      <c r="BZ1083" s="16" t="str">
        <f>IF('Vastgesteld 7-7-2022'!L1077="x","B","")</f>
        <v/>
      </c>
      <c r="CA1083" s="16" t="str">
        <f>IF('Vastgesteld 7-7-2022'!M1077="x","L1","")</f>
        <v/>
      </c>
      <c r="CB1083" s="16" t="str">
        <f>IF('Vastgesteld 7-7-2022'!N1077="x","L2","")</f>
        <v/>
      </c>
      <c r="CC1083" s="16" t="str">
        <f>IF('Vastgesteld 7-7-2022'!O1077="x","M1","")</f>
        <v/>
      </c>
      <c r="CD1083" s="16" t="str">
        <f>IF('Vastgesteld 7-7-2022'!P1077="x","M2","")</f>
        <v/>
      </c>
      <c r="CE1083" s="16" t="str">
        <f>IF('Vastgesteld 7-7-2022'!Q1077="x","Z1","")</f>
        <v/>
      </c>
      <c r="CF1083" s="16" t="str">
        <f>IF('Vastgesteld 7-7-2022'!R1077="x","Z2","")</f>
        <v/>
      </c>
      <c r="CG1083" s="16" t="str">
        <f>IF('Vastgesteld 7-7-2022'!S1077="x","ZZL","")</f>
        <v/>
      </c>
      <c r="CL1083" s="16" t="str">
        <f>IF(COUNTA('Vastgesteld 7-7-2022'!AV1077:BF1077)&lt;&gt;0,2,"")</f>
        <v/>
      </c>
      <c r="CM1083" s="16" t="str">
        <f t="shared" si="98"/>
        <v/>
      </c>
      <c r="CN1083" s="16" t="str">
        <f>IF('Vastgesteld 7-7-2022'!AV1077="x","AA","")</f>
        <v/>
      </c>
      <c r="CO1083" s="16" t="str">
        <f>IF('Vastgesteld 7-7-2022'!AW1077="x","A","")</f>
        <v/>
      </c>
      <c r="CP1083" s="16" t="str">
        <f>IF('Vastgesteld 7-7-2022'!AX1077="x","BB","")</f>
        <v/>
      </c>
      <c r="CQ1083" s="16" t="str">
        <f>IF('Vastgesteld 7-7-2022'!AY1077="x","B","")</f>
        <v/>
      </c>
      <c r="CR1083" s="16" t="str">
        <f>IF('Vastgesteld 7-7-2022'!AZ1077="x","L","")</f>
        <v/>
      </c>
      <c r="CS1083" s="16" t="str">
        <f>IF('Vastgesteld 7-7-2022'!BA1077="x","M","")</f>
        <v/>
      </c>
      <c r="CT1083" s="16" t="str">
        <f>IF('Vastgesteld 7-7-2022'!BB1077="x","Z","")</f>
        <v/>
      </c>
      <c r="CU1083" s="16" t="str">
        <f>IF('Vastgesteld 7-7-2022'!BF1077="x","ZZ","")</f>
        <v/>
      </c>
      <c r="CV1083" s="16" t="str">
        <f>IF(COUNTA('Vastgesteld 7-7-2022'!AJ1077:AQ1077)&lt;&gt;0,2,"")</f>
        <v/>
      </c>
      <c r="CW1083" s="16" t="str">
        <f t="shared" si="99"/>
        <v/>
      </c>
      <c r="CX1083" s="16" t="str">
        <f>IF('Vastgesteld 7-7-2022'!AJ1077="x","BB","")</f>
        <v/>
      </c>
      <c r="CY1083" s="16" t="str">
        <f>IF('Vastgesteld 7-7-2022'!AK1077="x","B","")</f>
        <v/>
      </c>
      <c r="CZ1083" s="16" t="str">
        <f>IF('Vastgesteld 7-7-2022'!AL1077="x","L","")</f>
        <v/>
      </c>
      <c r="DA1083" s="16" t="str">
        <f>IF('Vastgesteld 7-7-2022'!AM1077="x","M","")</f>
        <v/>
      </c>
      <c r="DB1083" s="16" t="str">
        <f>IF('Vastgesteld 7-7-2022'!AN1077="x","Z","")</f>
        <v/>
      </c>
      <c r="DC1083" s="16" t="str">
        <f>IF('Vastgesteld 7-7-2022'!AO1077="x","ZZ","")</f>
        <v/>
      </c>
      <c r="DD1083" s="16" t="str">
        <f>IF('Vastgesteld 7-7-2022'!AQ1077="x","1.40","")</f>
        <v/>
      </c>
      <c r="DE1083" s="16" t="str">
        <f>IF(COUNTA('Vastgesteld 7-7-2022'!BH1077:BJ1077)&lt;&gt;0,6,"")</f>
        <v/>
      </c>
      <c r="DF1083" s="16" t="str">
        <f t="shared" si="100"/>
        <v/>
      </c>
      <c r="DG1083" s="16" t="str">
        <f>IF('Vastgesteld 7-7-2022'!BH1077="x","L","")</f>
        <v/>
      </c>
      <c r="DH1083" s="16" t="str">
        <f>IF('Vastgesteld 7-7-2022'!BI1077="x","M","")</f>
        <v/>
      </c>
      <c r="DI1083" s="16" t="str">
        <f>IF('Vastgesteld 7-7-2022'!BJ1077="x","Z","")</f>
        <v/>
      </c>
      <c r="DJ1083" s="16" t="str">
        <f>IF('Vastgesteld 7-7-2022'!BK1077="x","Z","")</f>
        <v/>
      </c>
      <c r="DK1083" s="16" t="str">
        <f>IF(COUNTA('Vastgesteld 7-7-2022'!BM1077:BO1077)&lt;&gt;0,6,"")</f>
        <v/>
      </c>
      <c r="DL1083" s="16" t="str">
        <f t="shared" si="101"/>
        <v/>
      </c>
      <c r="DM1083" s="16" t="str">
        <f>IF('Vastgesteld 7-7-2022'!BM1077="x","L","")</f>
        <v/>
      </c>
      <c r="DN1083" s="16" t="str">
        <f>IF('Vastgesteld 7-7-2022'!BN1077="x","M","")</f>
        <v/>
      </c>
      <c r="DO1083" s="16" t="str">
        <f>IF('Vastgesteld 7-7-2022'!BO1077="x","Z","")</f>
        <v/>
      </c>
      <c r="DP1083" s="16" t="str">
        <f>IF('Vastgesteld 7-7-2022'!BP1077="x","Z","")</f>
        <v/>
      </c>
    </row>
    <row r="1084" spans="1:120" ht="14.4" x14ac:dyDescent="0.3">
      <c r="A1084" s="18">
        <f>'Vastgesteld 7-7-2022'!A1078</f>
        <v>0</v>
      </c>
      <c r="B1084" s="16" t="str">
        <f>IFERROR(VLOOKUP('Vastgesteld 7-7-2022'!#REF!,#REF!,2,FALSE),"")</f>
        <v/>
      </c>
      <c r="C1084" s="16">
        <f>'Vastgesteld 7-7-2022'!E1078</f>
        <v>0</v>
      </c>
      <c r="D1084" s="16" t="str">
        <f>IFERROR(VLOOKUP('Vastgesteld 7-7-2022'!#REF!,#REF!,2,FALSE),"")</f>
        <v/>
      </c>
      <c r="E1084" s="16" t="str">
        <f>IFERROR(VLOOKUP('Vastgesteld 7-7-2022'!#REF!,#REF!,5,FALSE),"")</f>
        <v/>
      </c>
      <c r="F1084" s="16" t="e">
        <f>IF('Vastgesteld 7-7-2022'!#REF!&lt;&gt;"",'Vastgesteld 7-7-2022'!#REF!,"")</f>
        <v>#REF!</v>
      </c>
      <c r="G1084" s="16" t="e">
        <f>IF('Vastgesteld 7-7-2022'!#REF!="Indoor",1,0)</f>
        <v>#REF!</v>
      </c>
      <c r="H1084" s="16" t="e">
        <f>'Vastgesteld 7-7-2022'!#REF!</f>
        <v>#REF!</v>
      </c>
      <c r="I1084" s="16" t="e">
        <f>IF('Vastgesteld 7-7-2022'!#REF!="Nee",0,IF('Vastgesteld 7-7-2022'!#REF!="Ja",1,""))</f>
        <v>#REF!</v>
      </c>
      <c r="J1084" s="16" t="e">
        <f>IF('Vastgesteld 7-7-2022'!#REF!&lt;&gt;"",'Vastgesteld 7-7-2022'!#REF!,"")</f>
        <v>#REF!</v>
      </c>
      <c r="BJ1084" s="16" t="str">
        <f>IF(COUNTA('Vastgesteld 7-7-2022'!T1078:AD1078)&lt;&gt;0,1,"")</f>
        <v/>
      </c>
      <c r="BK1084" s="16" t="str">
        <f t="shared" si="96"/>
        <v/>
      </c>
      <c r="BL1084" s="16" t="str">
        <f>IF('Vastgesteld 7-7-2022'!T1078="x","AA","")</f>
        <v/>
      </c>
      <c r="BM1084" s="16" t="str">
        <f>IF('Vastgesteld 7-7-2022'!U1078="x","A","")</f>
        <v/>
      </c>
      <c r="BN1084" s="16" t="str">
        <f>IF('Vastgesteld 7-7-2022'!V1078="x","B1","")</f>
        <v/>
      </c>
      <c r="BO1084" s="16" t="e">
        <f>IF('Vastgesteld 7-7-2022'!#REF!="x","BB","")</f>
        <v>#REF!</v>
      </c>
      <c r="BP1084" s="16" t="str">
        <f>IF('Vastgesteld 7-7-2022'!X1078="x","B","")</f>
        <v/>
      </c>
      <c r="BQ1084" s="16" t="str">
        <f>IF('Vastgesteld 7-7-2022'!Y1078="x","L1","")</f>
        <v/>
      </c>
      <c r="BR1084" s="16" t="str">
        <f>IF('Vastgesteld 7-7-2022'!Z1078="x","L2","")</f>
        <v/>
      </c>
      <c r="BS1084" s="16" t="str">
        <f>IF('Vastgesteld 7-7-2022'!AA1078="x","M1","")</f>
        <v/>
      </c>
      <c r="BT1084" s="16" t="str">
        <f>IF('Vastgesteld 7-7-2022'!AB1078="x","M2","")</f>
        <v/>
      </c>
      <c r="BU1084" s="16" t="str">
        <f>IF('Vastgesteld 7-7-2022'!AC1078="x","Z1","")</f>
        <v/>
      </c>
      <c r="BV1084" s="16" t="str">
        <f>IF('Vastgesteld 7-7-2022'!AD1078="x","Z2","")</f>
        <v/>
      </c>
      <c r="BW1084" s="16" t="str">
        <f>IF(COUNTA('Vastgesteld 7-7-2022'!K1078:S1078)&lt;&gt;0,1,"")</f>
        <v/>
      </c>
      <c r="BX1084" s="16" t="str">
        <f t="shared" si="97"/>
        <v/>
      </c>
      <c r="BY1084" s="16" t="str">
        <f>IF('Vastgesteld 7-7-2022'!K1078="x","BB","")</f>
        <v/>
      </c>
      <c r="BZ1084" s="16" t="str">
        <f>IF('Vastgesteld 7-7-2022'!L1078="x","B","")</f>
        <v/>
      </c>
      <c r="CA1084" s="16" t="str">
        <f>IF('Vastgesteld 7-7-2022'!M1078="x","L1","")</f>
        <v/>
      </c>
      <c r="CB1084" s="16" t="str">
        <f>IF('Vastgesteld 7-7-2022'!N1078="x","L2","")</f>
        <v/>
      </c>
      <c r="CC1084" s="16" t="str">
        <f>IF('Vastgesteld 7-7-2022'!O1078="x","M1","")</f>
        <v/>
      </c>
      <c r="CD1084" s="16" t="str">
        <f>IF('Vastgesteld 7-7-2022'!P1078="x","M2","")</f>
        <v/>
      </c>
      <c r="CE1084" s="16" t="str">
        <f>IF('Vastgesteld 7-7-2022'!Q1078="x","Z1","")</f>
        <v/>
      </c>
      <c r="CF1084" s="16" t="str">
        <f>IF('Vastgesteld 7-7-2022'!R1078="x","Z2","")</f>
        <v/>
      </c>
      <c r="CG1084" s="16" t="str">
        <f>IF('Vastgesteld 7-7-2022'!S1078="x","ZZL","")</f>
        <v/>
      </c>
      <c r="CL1084" s="16" t="str">
        <f>IF(COUNTA('Vastgesteld 7-7-2022'!AV1078:BF1078)&lt;&gt;0,2,"")</f>
        <v/>
      </c>
      <c r="CM1084" s="16" t="str">
        <f t="shared" si="98"/>
        <v/>
      </c>
      <c r="CN1084" s="16" t="str">
        <f>IF('Vastgesteld 7-7-2022'!AV1078="x","AA","")</f>
        <v/>
      </c>
      <c r="CO1084" s="16" t="str">
        <f>IF('Vastgesteld 7-7-2022'!AW1078="x","A","")</f>
        <v/>
      </c>
      <c r="CP1084" s="16" t="str">
        <f>IF('Vastgesteld 7-7-2022'!AX1078="x","BB","")</f>
        <v/>
      </c>
      <c r="CQ1084" s="16" t="str">
        <f>IF('Vastgesteld 7-7-2022'!AY1078="x","B","")</f>
        <v/>
      </c>
      <c r="CR1084" s="16" t="str">
        <f>IF('Vastgesteld 7-7-2022'!AZ1078="x","L","")</f>
        <v/>
      </c>
      <c r="CS1084" s="16" t="str">
        <f>IF('Vastgesteld 7-7-2022'!BA1078="x","M","")</f>
        <v/>
      </c>
      <c r="CT1084" s="16" t="str">
        <f>IF('Vastgesteld 7-7-2022'!BB1078="x","Z","")</f>
        <v/>
      </c>
      <c r="CU1084" s="16" t="str">
        <f>IF('Vastgesteld 7-7-2022'!BF1078="x","ZZ","")</f>
        <v/>
      </c>
      <c r="CV1084" s="16" t="str">
        <f>IF(COUNTA('Vastgesteld 7-7-2022'!AJ1078:AQ1078)&lt;&gt;0,2,"")</f>
        <v/>
      </c>
      <c r="CW1084" s="16" t="str">
        <f t="shared" si="99"/>
        <v/>
      </c>
      <c r="CX1084" s="16" t="str">
        <f>IF('Vastgesteld 7-7-2022'!AJ1078="x","BB","")</f>
        <v/>
      </c>
      <c r="CY1084" s="16" t="str">
        <f>IF('Vastgesteld 7-7-2022'!AK1078="x","B","")</f>
        <v/>
      </c>
      <c r="CZ1084" s="16" t="str">
        <f>IF('Vastgesteld 7-7-2022'!AL1078="x","L","")</f>
        <v/>
      </c>
      <c r="DA1084" s="16" t="str">
        <f>IF('Vastgesteld 7-7-2022'!AM1078="x","M","")</f>
        <v/>
      </c>
      <c r="DB1084" s="16" t="str">
        <f>IF('Vastgesteld 7-7-2022'!AN1078="x","Z","")</f>
        <v/>
      </c>
      <c r="DC1084" s="16" t="str">
        <f>IF('Vastgesteld 7-7-2022'!AO1078="x","ZZ","")</f>
        <v/>
      </c>
      <c r="DD1084" s="16" t="str">
        <f>IF('Vastgesteld 7-7-2022'!AQ1078="x","1.40","")</f>
        <v/>
      </c>
      <c r="DE1084" s="16" t="str">
        <f>IF(COUNTA('Vastgesteld 7-7-2022'!BH1078:BJ1078)&lt;&gt;0,6,"")</f>
        <v/>
      </c>
      <c r="DF1084" s="16" t="str">
        <f t="shared" si="100"/>
        <v/>
      </c>
      <c r="DG1084" s="16" t="str">
        <f>IF('Vastgesteld 7-7-2022'!BH1078="x","L","")</f>
        <v/>
      </c>
      <c r="DH1084" s="16" t="str">
        <f>IF('Vastgesteld 7-7-2022'!BI1078="x","M","")</f>
        <v/>
      </c>
      <c r="DI1084" s="16" t="str">
        <f>IF('Vastgesteld 7-7-2022'!BJ1078="x","Z","")</f>
        <v/>
      </c>
      <c r="DJ1084" s="16" t="str">
        <f>IF('Vastgesteld 7-7-2022'!BK1078="x","Z","")</f>
        <v/>
      </c>
      <c r="DK1084" s="16" t="str">
        <f>IF(COUNTA('Vastgesteld 7-7-2022'!BM1078:BO1078)&lt;&gt;0,6,"")</f>
        <v/>
      </c>
      <c r="DL1084" s="16" t="str">
        <f t="shared" si="101"/>
        <v/>
      </c>
      <c r="DM1084" s="16" t="str">
        <f>IF('Vastgesteld 7-7-2022'!BM1078="x","L","")</f>
        <v/>
      </c>
      <c r="DN1084" s="16" t="str">
        <f>IF('Vastgesteld 7-7-2022'!BN1078="x","M","")</f>
        <v/>
      </c>
      <c r="DO1084" s="16" t="str">
        <f>IF('Vastgesteld 7-7-2022'!BO1078="x","Z","")</f>
        <v/>
      </c>
      <c r="DP1084" s="16" t="str">
        <f>IF('Vastgesteld 7-7-2022'!BP1078="x","Z","")</f>
        <v/>
      </c>
    </row>
    <row r="1085" spans="1:120" ht="14.4" x14ac:dyDescent="0.3">
      <c r="A1085" s="18">
        <f>'Vastgesteld 7-7-2022'!A1079</f>
        <v>0</v>
      </c>
      <c r="B1085" s="16" t="str">
        <f>IFERROR(VLOOKUP('Vastgesteld 7-7-2022'!#REF!,#REF!,2,FALSE),"")</f>
        <v/>
      </c>
      <c r="C1085" s="16">
        <f>'Vastgesteld 7-7-2022'!E1079</f>
        <v>0</v>
      </c>
      <c r="D1085" s="16" t="str">
        <f>IFERROR(VLOOKUP('Vastgesteld 7-7-2022'!#REF!,#REF!,2,FALSE),"")</f>
        <v/>
      </c>
      <c r="E1085" s="16" t="str">
        <f>IFERROR(VLOOKUP('Vastgesteld 7-7-2022'!#REF!,#REF!,5,FALSE),"")</f>
        <v/>
      </c>
      <c r="F1085" s="16" t="e">
        <f>IF('Vastgesteld 7-7-2022'!#REF!&lt;&gt;"",'Vastgesteld 7-7-2022'!#REF!,"")</f>
        <v>#REF!</v>
      </c>
      <c r="G1085" s="16" t="e">
        <f>IF('Vastgesteld 7-7-2022'!#REF!="Indoor",1,0)</f>
        <v>#REF!</v>
      </c>
      <c r="H1085" s="16" t="e">
        <f>'Vastgesteld 7-7-2022'!#REF!</f>
        <v>#REF!</v>
      </c>
      <c r="I1085" s="16" t="e">
        <f>IF('Vastgesteld 7-7-2022'!#REF!="Nee",0,IF('Vastgesteld 7-7-2022'!#REF!="Ja",1,""))</f>
        <v>#REF!</v>
      </c>
      <c r="J1085" s="16" t="e">
        <f>IF('Vastgesteld 7-7-2022'!#REF!&lt;&gt;"",'Vastgesteld 7-7-2022'!#REF!,"")</f>
        <v>#REF!</v>
      </c>
      <c r="BJ1085" s="16" t="str">
        <f>IF(COUNTA('Vastgesteld 7-7-2022'!T1079:AD1079)&lt;&gt;0,1,"")</f>
        <v/>
      </c>
      <c r="BK1085" s="16" t="str">
        <f t="shared" si="96"/>
        <v/>
      </c>
      <c r="BL1085" s="16" t="str">
        <f>IF('Vastgesteld 7-7-2022'!T1079="x","AA","")</f>
        <v/>
      </c>
      <c r="BM1085" s="16" t="str">
        <f>IF('Vastgesteld 7-7-2022'!U1079="x","A","")</f>
        <v/>
      </c>
      <c r="BN1085" s="16" t="str">
        <f>IF('Vastgesteld 7-7-2022'!V1079="x","B1","")</f>
        <v/>
      </c>
      <c r="BO1085" s="16" t="e">
        <f>IF('Vastgesteld 7-7-2022'!#REF!="x","BB","")</f>
        <v>#REF!</v>
      </c>
      <c r="BP1085" s="16" t="str">
        <f>IF('Vastgesteld 7-7-2022'!X1079="x","B","")</f>
        <v/>
      </c>
      <c r="BQ1085" s="16" t="str">
        <f>IF('Vastgesteld 7-7-2022'!Y1079="x","L1","")</f>
        <v/>
      </c>
      <c r="BR1085" s="16" t="str">
        <f>IF('Vastgesteld 7-7-2022'!Z1079="x","L2","")</f>
        <v/>
      </c>
      <c r="BS1085" s="16" t="str">
        <f>IF('Vastgesteld 7-7-2022'!AA1079="x","M1","")</f>
        <v/>
      </c>
      <c r="BT1085" s="16" t="str">
        <f>IF('Vastgesteld 7-7-2022'!AB1079="x","M2","")</f>
        <v/>
      </c>
      <c r="BU1085" s="16" t="str">
        <f>IF('Vastgesteld 7-7-2022'!AC1079="x","Z1","")</f>
        <v/>
      </c>
      <c r="BV1085" s="16" t="str">
        <f>IF('Vastgesteld 7-7-2022'!AD1079="x","Z2","")</f>
        <v/>
      </c>
      <c r="BW1085" s="16" t="str">
        <f>IF(COUNTA('Vastgesteld 7-7-2022'!K1079:S1079)&lt;&gt;0,1,"")</f>
        <v/>
      </c>
      <c r="BX1085" s="16" t="str">
        <f t="shared" si="97"/>
        <v/>
      </c>
      <c r="BY1085" s="16" t="str">
        <f>IF('Vastgesteld 7-7-2022'!K1079="x","BB","")</f>
        <v/>
      </c>
      <c r="BZ1085" s="16" t="str">
        <f>IF('Vastgesteld 7-7-2022'!L1079="x","B","")</f>
        <v/>
      </c>
      <c r="CA1085" s="16" t="str">
        <f>IF('Vastgesteld 7-7-2022'!M1079="x","L1","")</f>
        <v/>
      </c>
      <c r="CB1085" s="16" t="str">
        <f>IF('Vastgesteld 7-7-2022'!N1079="x","L2","")</f>
        <v/>
      </c>
      <c r="CC1085" s="16" t="str">
        <f>IF('Vastgesteld 7-7-2022'!O1079="x","M1","")</f>
        <v/>
      </c>
      <c r="CD1085" s="16" t="str">
        <f>IF('Vastgesteld 7-7-2022'!P1079="x","M2","")</f>
        <v/>
      </c>
      <c r="CE1085" s="16" t="str">
        <f>IF('Vastgesteld 7-7-2022'!Q1079="x","Z1","")</f>
        <v/>
      </c>
      <c r="CF1085" s="16" t="str">
        <f>IF('Vastgesteld 7-7-2022'!R1079="x","Z2","")</f>
        <v/>
      </c>
      <c r="CG1085" s="16" t="str">
        <f>IF('Vastgesteld 7-7-2022'!S1079="x","ZZL","")</f>
        <v/>
      </c>
      <c r="CL1085" s="16" t="str">
        <f>IF(COUNTA('Vastgesteld 7-7-2022'!AV1079:BF1079)&lt;&gt;0,2,"")</f>
        <v/>
      </c>
      <c r="CM1085" s="16" t="str">
        <f t="shared" si="98"/>
        <v/>
      </c>
      <c r="CN1085" s="16" t="str">
        <f>IF('Vastgesteld 7-7-2022'!AV1079="x","AA","")</f>
        <v/>
      </c>
      <c r="CO1085" s="16" t="str">
        <f>IF('Vastgesteld 7-7-2022'!AW1079="x","A","")</f>
        <v/>
      </c>
      <c r="CP1085" s="16" t="str">
        <f>IF('Vastgesteld 7-7-2022'!AX1079="x","BB","")</f>
        <v/>
      </c>
      <c r="CQ1085" s="16" t="str">
        <f>IF('Vastgesteld 7-7-2022'!AY1079="x","B","")</f>
        <v/>
      </c>
      <c r="CR1085" s="16" t="str">
        <f>IF('Vastgesteld 7-7-2022'!AZ1079="x","L","")</f>
        <v/>
      </c>
      <c r="CS1085" s="16" t="str">
        <f>IF('Vastgesteld 7-7-2022'!BA1079="x","M","")</f>
        <v/>
      </c>
      <c r="CT1085" s="16" t="str">
        <f>IF('Vastgesteld 7-7-2022'!BB1079="x","Z","")</f>
        <v/>
      </c>
      <c r="CU1085" s="16" t="str">
        <f>IF('Vastgesteld 7-7-2022'!BF1079="x","ZZ","")</f>
        <v/>
      </c>
      <c r="CV1085" s="16" t="str">
        <f>IF(COUNTA('Vastgesteld 7-7-2022'!AJ1079:AQ1079)&lt;&gt;0,2,"")</f>
        <v/>
      </c>
      <c r="CW1085" s="16" t="str">
        <f t="shared" si="99"/>
        <v/>
      </c>
      <c r="CX1085" s="16" t="str">
        <f>IF('Vastgesteld 7-7-2022'!AJ1079="x","BB","")</f>
        <v/>
      </c>
      <c r="CY1085" s="16" t="str">
        <f>IF('Vastgesteld 7-7-2022'!AK1079="x","B","")</f>
        <v/>
      </c>
      <c r="CZ1085" s="16" t="str">
        <f>IF('Vastgesteld 7-7-2022'!AL1079="x","L","")</f>
        <v/>
      </c>
      <c r="DA1085" s="16" t="str">
        <f>IF('Vastgesteld 7-7-2022'!AM1079="x","M","")</f>
        <v/>
      </c>
      <c r="DB1085" s="16" t="str">
        <f>IF('Vastgesteld 7-7-2022'!AN1079="x","Z","")</f>
        <v/>
      </c>
      <c r="DC1085" s="16" t="str">
        <f>IF('Vastgesteld 7-7-2022'!AO1079="x","ZZ","")</f>
        <v/>
      </c>
      <c r="DD1085" s="16" t="str">
        <f>IF('Vastgesteld 7-7-2022'!AQ1079="x","1.40","")</f>
        <v/>
      </c>
      <c r="DE1085" s="16" t="str">
        <f>IF(COUNTA('Vastgesteld 7-7-2022'!BH1079:BJ1079)&lt;&gt;0,6,"")</f>
        <v/>
      </c>
      <c r="DF1085" s="16" t="str">
        <f t="shared" si="100"/>
        <v/>
      </c>
      <c r="DG1085" s="16" t="str">
        <f>IF('Vastgesteld 7-7-2022'!BH1079="x","L","")</f>
        <v/>
      </c>
      <c r="DH1085" s="16" t="str">
        <f>IF('Vastgesteld 7-7-2022'!BI1079="x","M","")</f>
        <v/>
      </c>
      <c r="DI1085" s="16" t="str">
        <f>IF('Vastgesteld 7-7-2022'!BJ1079="x","Z","")</f>
        <v/>
      </c>
      <c r="DJ1085" s="16" t="str">
        <f>IF('Vastgesteld 7-7-2022'!BK1079="x","Z","")</f>
        <v/>
      </c>
      <c r="DK1085" s="16" t="str">
        <f>IF(COUNTA('Vastgesteld 7-7-2022'!BM1079:BO1079)&lt;&gt;0,6,"")</f>
        <v/>
      </c>
      <c r="DL1085" s="16" t="str">
        <f t="shared" si="101"/>
        <v/>
      </c>
      <c r="DM1085" s="16" t="str">
        <f>IF('Vastgesteld 7-7-2022'!BM1079="x","L","")</f>
        <v/>
      </c>
      <c r="DN1085" s="16" t="str">
        <f>IF('Vastgesteld 7-7-2022'!BN1079="x","M","")</f>
        <v/>
      </c>
      <c r="DO1085" s="16" t="str">
        <f>IF('Vastgesteld 7-7-2022'!BO1079="x","Z","")</f>
        <v/>
      </c>
      <c r="DP1085" s="16" t="str">
        <f>IF('Vastgesteld 7-7-2022'!BP1079="x","Z","")</f>
        <v/>
      </c>
    </row>
    <row r="1086" spans="1:120" ht="14.4" x14ac:dyDescent="0.3">
      <c r="A1086" s="18">
        <f>'Vastgesteld 7-7-2022'!A1080</f>
        <v>0</v>
      </c>
      <c r="B1086" s="16" t="str">
        <f>IFERROR(VLOOKUP('Vastgesteld 7-7-2022'!#REF!,#REF!,2,FALSE),"")</f>
        <v/>
      </c>
      <c r="C1086" s="16">
        <f>'Vastgesteld 7-7-2022'!E1080</f>
        <v>0</v>
      </c>
      <c r="D1086" s="16" t="str">
        <f>IFERROR(VLOOKUP('Vastgesteld 7-7-2022'!#REF!,#REF!,2,FALSE),"")</f>
        <v/>
      </c>
      <c r="E1086" s="16" t="str">
        <f>IFERROR(VLOOKUP('Vastgesteld 7-7-2022'!#REF!,#REF!,5,FALSE),"")</f>
        <v/>
      </c>
      <c r="F1086" s="16" t="e">
        <f>IF('Vastgesteld 7-7-2022'!#REF!&lt;&gt;"",'Vastgesteld 7-7-2022'!#REF!,"")</f>
        <v>#REF!</v>
      </c>
      <c r="G1086" s="16" t="e">
        <f>IF('Vastgesteld 7-7-2022'!#REF!="Indoor",1,0)</f>
        <v>#REF!</v>
      </c>
      <c r="H1086" s="16" t="e">
        <f>'Vastgesteld 7-7-2022'!#REF!</f>
        <v>#REF!</v>
      </c>
      <c r="I1086" s="16" t="e">
        <f>IF('Vastgesteld 7-7-2022'!#REF!="Nee",0,IF('Vastgesteld 7-7-2022'!#REF!="Ja",1,""))</f>
        <v>#REF!</v>
      </c>
      <c r="J1086" s="16" t="e">
        <f>IF('Vastgesteld 7-7-2022'!#REF!&lt;&gt;"",'Vastgesteld 7-7-2022'!#REF!,"")</f>
        <v>#REF!</v>
      </c>
      <c r="BJ1086" s="16" t="str">
        <f>IF(COUNTA('Vastgesteld 7-7-2022'!T1080:AD1080)&lt;&gt;0,1,"")</f>
        <v/>
      </c>
      <c r="BK1086" s="16" t="str">
        <f t="shared" si="96"/>
        <v/>
      </c>
      <c r="BL1086" s="16" t="str">
        <f>IF('Vastgesteld 7-7-2022'!T1080="x","AA","")</f>
        <v/>
      </c>
      <c r="BM1086" s="16" t="str">
        <f>IF('Vastgesteld 7-7-2022'!U1080="x","A","")</f>
        <v/>
      </c>
      <c r="BN1086" s="16" t="str">
        <f>IF('Vastgesteld 7-7-2022'!V1080="x","B1","")</f>
        <v/>
      </c>
      <c r="BO1086" s="16" t="e">
        <f>IF('Vastgesteld 7-7-2022'!#REF!="x","BB","")</f>
        <v>#REF!</v>
      </c>
      <c r="BP1086" s="16" t="str">
        <f>IF('Vastgesteld 7-7-2022'!X1080="x","B","")</f>
        <v/>
      </c>
      <c r="BQ1086" s="16" t="str">
        <f>IF('Vastgesteld 7-7-2022'!Y1080="x","L1","")</f>
        <v/>
      </c>
      <c r="BR1086" s="16" t="str">
        <f>IF('Vastgesteld 7-7-2022'!Z1080="x","L2","")</f>
        <v/>
      </c>
      <c r="BS1086" s="16" t="str">
        <f>IF('Vastgesteld 7-7-2022'!AA1080="x","M1","")</f>
        <v/>
      </c>
      <c r="BT1086" s="16" t="str">
        <f>IF('Vastgesteld 7-7-2022'!AB1080="x","M2","")</f>
        <v/>
      </c>
      <c r="BU1086" s="16" t="str">
        <f>IF('Vastgesteld 7-7-2022'!AC1080="x","Z1","")</f>
        <v/>
      </c>
      <c r="BV1086" s="16" t="str">
        <f>IF('Vastgesteld 7-7-2022'!AD1080="x","Z2","")</f>
        <v/>
      </c>
      <c r="BW1086" s="16" t="str">
        <f>IF(COUNTA('Vastgesteld 7-7-2022'!K1080:S1080)&lt;&gt;0,1,"")</f>
        <v/>
      </c>
      <c r="BX1086" s="16" t="str">
        <f t="shared" si="97"/>
        <v/>
      </c>
      <c r="BY1086" s="16" t="str">
        <f>IF('Vastgesteld 7-7-2022'!K1080="x","BB","")</f>
        <v/>
      </c>
      <c r="BZ1086" s="16" t="str">
        <f>IF('Vastgesteld 7-7-2022'!L1080="x","B","")</f>
        <v/>
      </c>
      <c r="CA1086" s="16" t="str">
        <f>IF('Vastgesteld 7-7-2022'!M1080="x","L1","")</f>
        <v/>
      </c>
      <c r="CB1086" s="16" t="str">
        <f>IF('Vastgesteld 7-7-2022'!N1080="x","L2","")</f>
        <v/>
      </c>
      <c r="CC1086" s="16" t="str">
        <f>IF('Vastgesteld 7-7-2022'!O1080="x","M1","")</f>
        <v/>
      </c>
      <c r="CD1086" s="16" t="str">
        <f>IF('Vastgesteld 7-7-2022'!P1080="x","M2","")</f>
        <v/>
      </c>
      <c r="CE1086" s="16" t="str">
        <f>IF('Vastgesteld 7-7-2022'!Q1080="x","Z1","")</f>
        <v/>
      </c>
      <c r="CF1086" s="16" t="str">
        <f>IF('Vastgesteld 7-7-2022'!R1080="x","Z2","")</f>
        <v/>
      </c>
      <c r="CG1086" s="16" t="str">
        <f>IF('Vastgesteld 7-7-2022'!S1080="x","ZZL","")</f>
        <v/>
      </c>
      <c r="CL1086" s="16" t="str">
        <f>IF(COUNTA('Vastgesteld 7-7-2022'!AV1080:BF1080)&lt;&gt;0,2,"")</f>
        <v/>
      </c>
      <c r="CM1086" s="16" t="str">
        <f t="shared" si="98"/>
        <v/>
      </c>
      <c r="CN1086" s="16" t="str">
        <f>IF('Vastgesteld 7-7-2022'!AV1080="x","AA","")</f>
        <v/>
      </c>
      <c r="CO1086" s="16" t="str">
        <f>IF('Vastgesteld 7-7-2022'!AW1080="x","A","")</f>
        <v/>
      </c>
      <c r="CP1086" s="16" t="str">
        <f>IF('Vastgesteld 7-7-2022'!AX1080="x","BB","")</f>
        <v/>
      </c>
      <c r="CQ1086" s="16" t="str">
        <f>IF('Vastgesteld 7-7-2022'!AY1080="x","B","")</f>
        <v/>
      </c>
      <c r="CR1086" s="16" t="str">
        <f>IF('Vastgesteld 7-7-2022'!AZ1080="x","L","")</f>
        <v/>
      </c>
      <c r="CS1086" s="16" t="str">
        <f>IF('Vastgesteld 7-7-2022'!BA1080="x","M","")</f>
        <v/>
      </c>
      <c r="CT1086" s="16" t="str">
        <f>IF('Vastgesteld 7-7-2022'!BB1080="x","Z","")</f>
        <v/>
      </c>
      <c r="CU1086" s="16" t="str">
        <f>IF('Vastgesteld 7-7-2022'!BF1080="x","ZZ","")</f>
        <v/>
      </c>
      <c r="CV1086" s="16" t="str">
        <f>IF(COUNTA('Vastgesteld 7-7-2022'!AJ1080:AQ1080)&lt;&gt;0,2,"")</f>
        <v/>
      </c>
      <c r="CW1086" s="16" t="str">
        <f t="shared" si="99"/>
        <v/>
      </c>
      <c r="CX1086" s="16" t="str">
        <f>IF('Vastgesteld 7-7-2022'!AJ1080="x","BB","")</f>
        <v/>
      </c>
      <c r="CY1086" s="16" t="str">
        <f>IF('Vastgesteld 7-7-2022'!AK1080="x","B","")</f>
        <v/>
      </c>
      <c r="CZ1086" s="16" t="str">
        <f>IF('Vastgesteld 7-7-2022'!AL1080="x","L","")</f>
        <v/>
      </c>
      <c r="DA1086" s="16" t="str">
        <f>IF('Vastgesteld 7-7-2022'!AM1080="x","M","")</f>
        <v/>
      </c>
      <c r="DB1086" s="16" t="str">
        <f>IF('Vastgesteld 7-7-2022'!AN1080="x","Z","")</f>
        <v/>
      </c>
      <c r="DC1086" s="16" t="str">
        <f>IF('Vastgesteld 7-7-2022'!AO1080="x","ZZ","")</f>
        <v/>
      </c>
      <c r="DD1086" s="16" t="str">
        <f>IF('Vastgesteld 7-7-2022'!AQ1080="x","1.40","")</f>
        <v/>
      </c>
      <c r="DE1086" s="16" t="str">
        <f>IF(COUNTA('Vastgesteld 7-7-2022'!BH1080:BJ1080)&lt;&gt;0,6,"")</f>
        <v/>
      </c>
      <c r="DF1086" s="16" t="str">
        <f t="shared" si="100"/>
        <v/>
      </c>
      <c r="DG1086" s="16" t="str">
        <f>IF('Vastgesteld 7-7-2022'!BH1080="x","L","")</f>
        <v/>
      </c>
      <c r="DH1086" s="16" t="str">
        <f>IF('Vastgesteld 7-7-2022'!BI1080="x","M","")</f>
        <v/>
      </c>
      <c r="DI1086" s="16" t="str">
        <f>IF('Vastgesteld 7-7-2022'!BJ1080="x","Z","")</f>
        <v/>
      </c>
      <c r="DJ1086" s="16" t="str">
        <f>IF('Vastgesteld 7-7-2022'!BK1080="x","Z","")</f>
        <v/>
      </c>
      <c r="DK1086" s="16" t="str">
        <f>IF(COUNTA('Vastgesteld 7-7-2022'!BM1080:BO1080)&lt;&gt;0,6,"")</f>
        <v/>
      </c>
      <c r="DL1086" s="16" t="str">
        <f t="shared" si="101"/>
        <v/>
      </c>
      <c r="DM1086" s="16" t="str">
        <f>IF('Vastgesteld 7-7-2022'!BM1080="x","L","")</f>
        <v/>
      </c>
      <c r="DN1086" s="16" t="str">
        <f>IF('Vastgesteld 7-7-2022'!BN1080="x","M","")</f>
        <v/>
      </c>
      <c r="DO1086" s="16" t="str">
        <f>IF('Vastgesteld 7-7-2022'!BO1080="x","Z","")</f>
        <v/>
      </c>
      <c r="DP1086" s="16" t="str">
        <f>IF('Vastgesteld 7-7-2022'!BP1080="x","Z","")</f>
        <v/>
      </c>
    </row>
    <row r="1087" spans="1:120" ht="14.4" x14ac:dyDescent="0.3">
      <c r="A1087" s="18">
        <f>'Vastgesteld 7-7-2022'!A1081</f>
        <v>0</v>
      </c>
      <c r="B1087" s="16" t="str">
        <f>IFERROR(VLOOKUP('Vastgesteld 7-7-2022'!#REF!,#REF!,2,FALSE),"")</f>
        <v/>
      </c>
      <c r="C1087" s="16">
        <f>'Vastgesteld 7-7-2022'!E1081</f>
        <v>0</v>
      </c>
      <c r="D1087" s="16" t="str">
        <f>IFERROR(VLOOKUP('Vastgesteld 7-7-2022'!#REF!,#REF!,2,FALSE),"")</f>
        <v/>
      </c>
      <c r="E1087" s="16" t="str">
        <f>IFERROR(VLOOKUP('Vastgesteld 7-7-2022'!#REF!,#REF!,5,FALSE),"")</f>
        <v/>
      </c>
      <c r="F1087" s="16" t="e">
        <f>IF('Vastgesteld 7-7-2022'!#REF!&lt;&gt;"",'Vastgesteld 7-7-2022'!#REF!,"")</f>
        <v>#REF!</v>
      </c>
      <c r="G1087" s="16" t="e">
        <f>IF('Vastgesteld 7-7-2022'!#REF!="Indoor",1,0)</f>
        <v>#REF!</v>
      </c>
      <c r="H1087" s="16" t="e">
        <f>'Vastgesteld 7-7-2022'!#REF!</f>
        <v>#REF!</v>
      </c>
      <c r="I1087" s="16" t="e">
        <f>IF('Vastgesteld 7-7-2022'!#REF!="Nee",0,IF('Vastgesteld 7-7-2022'!#REF!="Ja",1,""))</f>
        <v>#REF!</v>
      </c>
      <c r="J1087" s="16" t="e">
        <f>IF('Vastgesteld 7-7-2022'!#REF!&lt;&gt;"",'Vastgesteld 7-7-2022'!#REF!,"")</f>
        <v>#REF!</v>
      </c>
      <c r="BJ1087" s="16" t="str">
        <f>IF(COUNTA('Vastgesteld 7-7-2022'!T1081:AD1081)&lt;&gt;0,1,"")</f>
        <v/>
      </c>
      <c r="BK1087" s="16" t="str">
        <f t="shared" si="96"/>
        <v/>
      </c>
      <c r="BL1087" s="16" t="str">
        <f>IF('Vastgesteld 7-7-2022'!T1081="x","AA","")</f>
        <v/>
      </c>
      <c r="BM1087" s="16" t="str">
        <f>IF('Vastgesteld 7-7-2022'!U1081="x","A","")</f>
        <v/>
      </c>
      <c r="BN1087" s="16" t="str">
        <f>IF('Vastgesteld 7-7-2022'!V1081="x","B1","")</f>
        <v/>
      </c>
      <c r="BO1087" s="16" t="e">
        <f>IF('Vastgesteld 7-7-2022'!#REF!="x","BB","")</f>
        <v>#REF!</v>
      </c>
      <c r="BP1087" s="16" t="str">
        <f>IF('Vastgesteld 7-7-2022'!X1081="x","B","")</f>
        <v/>
      </c>
      <c r="BQ1087" s="16" t="str">
        <f>IF('Vastgesteld 7-7-2022'!Y1081="x","L1","")</f>
        <v/>
      </c>
      <c r="BR1087" s="16" t="str">
        <f>IF('Vastgesteld 7-7-2022'!Z1081="x","L2","")</f>
        <v/>
      </c>
      <c r="BS1087" s="16" t="str">
        <f>IF('Vastgesteld 7-7-2022'!AA1081="x","M1","")</f>
        <v/>
      </c>
      <c r="BT1087" s="16" t="str">
        <f>IF('Vastgesteld 7-7-2022'!AB1081="x","M2","")</f>
        <v/>
      </c>
      <c r="BU1087" s="16" t="str">
        <f>IF('Vastgesteld 7-7-2022'!AC1081="x","Z1","")</f>
        <v/>
      </c>
      <c r="BV1087" s="16" t="str">
        <f>IF('Vastgesteld 7-7-2022'!AD1081="x","Z2","")</f>
        <v/>
      </c>
      <c r="BW1087" s="16" t="str">
        <f>IF(COUNTA('Vastgesteld 7-7-2022'!K1081:S1081)&lt;&gt;0,1,"")</f>
        <v/>
      </c>
      <c r="BX1087" s="16" t="str">
        <f t="shared" si="97"/>
        <v/>
      </c>
      <c r="BY1087" s="16" t="str">
        <f>IF('Vastgesteld 7-7-2022'!K1081="x","BB","")</f>
        <v/>
      </c>
      <c r="BZ1087" s="16" t="str">
        <f>IF('Vastgesteld 7-7-2022'!L1081="x","B","")</f>
        <v/>
      </c>
      <c r="CA1087" s="16" t="str">
        <f>IF('Vastgesteld 7-7-2022'!M1081="x","L1","")</f>
        <v/>
      </c>
      <c r="CB1087" s="16" t="str">
        <f>IF('Vastgesteld 7-7-2022'!N1081="x","L2","")</f>
        <v/>
      </c>
      <c r="CC1087" s="16" t="str">
        <f>IF('Vastgesteld 7-7-2022'!O1081="x","M1","")</f>
        <v/>
      </c>
      <c r="CD1087" s="16" t="str">
        <f>IF('Vastgesteld 7-7-2022'!P1081="x","M2","")</f>
        <v/>
      </c>
      <c r="CE1087" s="16" t="str">
        <f>IF('Vastgesteld 7-7-2022'!Q1081="x","Z1","")</f>
        <v/>
      </c>
      <c r="CF1087" s="16" t="str">
        <f>IF('Vastgesteld 7-7-2022'!R1081="x","Z2","")</f>
        <v/>
      </c>
      <c r="CG1087" s="16" t="str">
        <f>IF('Vastgesteld 7-7-2022'!S1081="x","ZZL","")</f>
        <v/>
      </c>
      <c r="CL1087" s="16" t="str">
        <f>IF(COUNTA('Vastgesteld 7-7-2022'!AV1081:BF1081)&lt;&gt;0,2,"")</f>
        <v/>
      </c>
      <c r="CM1087" s="16" t="str">
        <f t="shared" si="98"/>
        <v/>
      </c>
      <c r="CN1087" s="16" t="str">
        <f>IF('Vastgesteld 7-7-2022'!AV1081="x","AA","")</f>
        <v/>
      </c>
      <c r="CO1087" s="16" t="str">
        <f>IF('Vastgesteld 7-7-2022'!AW1081="x","A","")</f>
        <v/>
      </c>
      <c r="CP1087" s="16" t="str">
        <f>IF('Vastgesteld 7-7-2022'!AX1081="x","BB","")</f>
        <v/>
      </c>
      <c r="CQ1087" s="16" t="str">
        <f>IF('Vastgesteld 7-7-2022'!AY1081="x","B","")</f>
        <v/>
      </c>
      <c r="CR1087" s="16" t="str">
        <f>IF('Vastgesteld 7-7-2022'!AZ1081="x","L","")</f>
        <v/>
      </c>
      <c r="CS1087" s="16" t="str">
        <f>IF('Vastgesteld 7-7-2022'!BA1081="x","M","")</f>
        <v/>
      </c>
      <c r="CT1087" s="16" t="str">
        <f>IF('Vastgesteld 7-7-2022'!BB1081="x","Z","")</f>
        <v/>
      </c>
      <c r="CU1087" s="16" t="str">
        <f>IF('Vastgesteld 7-7-2022'!BF1081="x","ZZ","")</f>
        <v/>
      </c>
      <c r="CV1087" s="16" t="str">
        <f>IF(COUNTA('Vastgesteld 7-7-2022'!AJ1081:AQ1081)&lt;&gt;0,2,"")</f>
        <v/>
      </c>
      <c r="CW1087" s="16" t="str">
        <f t="shared" si="99"/>
        <v/>
      </c>
      <c r="CX1087" s="16" t="str">
        <f>IF('Vastgesteld 7-7-2022'!AJ1081="x","BB","")</f>
        <v/>
      </c>
      <c r="CY1087" s="16" t="str">
        <f>IF('Vastgesteld 7-7-2022'!AK1081="x","B","")</f>
        <v/>
      </c>
      <c r="CZ1087" s="16" t="str">
        <f>IF('Vastgesteld 7-7-2022'!AL1081="x","L","")</f>
        <v/>
      </c>
      <c r="DA1087" s="16" t="str">
        <f>IF('Vastgesteld 7-7-2022'!AM1081="x","M","")</f>
        <v/>
      </c>
      <c r="DB1087" s="16" t="str">
        <f>IF('Vastgesteld 7-7-2022'!AN1081="x","Z","")</f>
        <v/>
      </c>
      <c r="DC1087" s="16" t="str">
        <f>IF('Vastgesteld 7-7-2022'!AO1081="x","ZZ","")</f>
        <v/>
      </c>
      <c r="DD1087" s="16" t="str">
        <f>IF('Vastgesteld 7-7-2022'!AQ1081="x","1.40","")</f>
        <v/>
      </c>
      <c r="DE1087" s="16" t="str">
        <f>IF(COUNTA('Vastgesteld 7-7-2022'!BH1081:BJ1081)&lt;&gt;0,6,"")</f>
        <v/>
      </c>
      <c r="DF1087" s="16" t="str">
        <f t="shared" si="100"/>
        <v/>
      </c>
      <c r="DG1087" s="16" t="str">
        <f>IF('Vastgesteld 7-7-2022'!BH1081="x","L","")</f>
        <v/>
      </c>
      <c r="DH1087" s="16" t="str">
        <f>IF('Vastgesteld 7-7-2022'!BI1081="x","M","")</f>
        <v/>
      </c>
      <c r="DI1087" s="16" t="str">
        <f>IF('Vastgesteld 7-7-2022'!BJ1081="x","Z","")</f>
        <v/>
      </c>
      <c r="DJ1087" s="16" t="str">
        <f>IF('Vastgesteld 7-7-2022'!BK1081="x","Z","")</f>
        <v/>
      </c>
      <c r="DK1087" s="16" t="str">
        <f>IF(COUNTA('Vastgesteld 7-7-2022'!BM1081:BO1081)&lt;&gt;0,6,"")</f>
        <v/>
      </c>
      <c r="DL1087" s="16" t="str">
        <f t="shared" si="101"/>
        <v/>
      </c>
      <c r="DM1087" s="16" t="str">
        <f>IF('Vastgesteld 7-7-2022'!BM1081="x","L","")</f>
        <v/>
      </c>
      <c r="DN1087" s="16" t="str">
        <f>IF('Vastgesteld 7-7-2022'!BN1081="x","M","")</f>
        <v/>
      </c>
      <c r="DO1087" s="16" t="str">
        <f>IF('Vastgesteld 7-7-2022'!BO1081="x","Z","")</f>
        <v/>
      </c>
      <c r="DP1087" s="16" t="str">
        <f>IF('Vastgesteld 7-7-2022'!BP1081="x","Z","")</f>
        <v/>
      </c>
    </row>
    <row r="1088" spans="1:120" ht="14.4" x14ac:dyDescent="0.3">
      <c r="A1088" s="18">
        <f>'Vastgesteld 7-7-2022'!A1082</f>
        <v>0</v>
      </c>
      <c r="B1088" s="16" t="str">
        <f>IFERROR(VLOOKUP('Vastgesteld 7-7-2022'!#REF!,#REF!,2,FALSE),"")</f>
        <v/>
      </c>
      <c r="C1088" s="16">
        <f>'Vastgesteld 7-7-2022'!E1082</f>
        <v>0</v>
      </c>
      <c r="D1088" s="16" t="str">
        <f>IFERROR(VLOOKUP('Vastgesteld 7-7-2022'!#REF!,#REF!,2,FALSE),"")</f>
        <v/>
      </c>
      <c r="E1088" s="16" t="str">
        <f>IFERROR(VLOOKUP('Vastgesteld 7-7-2022'!#REF!,#REF!,5,FALSE),"")</f>
        <v/>
      </c>
      <c r="F1088" s="16" t="e">
        <f>IF('Vastgesteld 7-7-2022'!#REF!&lt;&gt;"",'Vastgesteld 7-7-2022'!#REF!,"")</f>
        <v>#REF!</v>
      </c>
      <c r="G1088" s="16" t="e">
        <f>IF('Vastgesteld 7-7-2022'!#REF!="Indoor",1,0)</f>
        <v>#REF!</v>
      </c>
      <c r="H1088" s="16" t="e">
        <f>'Vastgesteld 7-7-2022'!#REF!</f>
        <v>#REF!</v>
      </c>
      <c r="I1088" s="16" t="e">
        <f>IF('Vastgesteld 7-7-2022'!#REF!="Nee",0,IF('Vastgesteld 7-7-2022'!#REF!="Ja",1,""))</f>
        <v>#REF!</v>
      </c>
      <c r="J1088" s="16" t="e">
        <f>IF('Vastgesteld 7-7-2022'!#REF!&lt;&gt;"",'Vastgesteld 7-7-2022'!#REF!,"")</f>
        <v>#REF!</v>
      </c>
      <c r="BJ1088" s="16" t="str">
        <f>IF(COUNTA('Vastgesteld 7-7-2022'!T1082:AD1082)&lt;&gt;0,1,"")</f>
        <v/>
      </c>
      <c r="BK1088" s="16" t="str">
        <f t="shared" si="96"/>
        <v/>
      </c>
      <c r="BL1088" s="16" t="str">
        <f>IF('Vastgesteld 7-7-2022'!T1082="x","AA","")</f>
        <v/>
      </c>
      <c r="BM1088" s="16" t="str">
        <f>IF('Vastgesteld 7-7-2022'!U1082="x","A","")</f>
        <v/>
      </c>
      <c r="BN1088" s="16" t="str">
        <f>IF('Vastgesteld 7-7-2022'!V1082="x","B1","")</f>
        <v/>
      </c>
      <c r="BO1088" s="16" t="e">
        <f>IF('Vastgesteld 7-7-2022'!#REF!="x","BB","")</f>
        <v>#REF!</v>
      </c>
      <c r="BP1088" s="16" t="str">
        <f>IF('Vastgesteld 7-7-2022'!X1082="x","B","")</f>
        <v/>
      </c>
      <c r="BQ1088" s="16" t="str">
        <f>IF('Vastgesteld 7-7-2022'!Y1082="x","L1","")</f>
        <v/>
      </c>
      <c r="BR1088" s="16" t="str">
        <f>IF('Vastgesteld 7-7-2022'!Z1082="x","L2","")</f>
        <v/>
      </c>
      <c r="BS1088" s="16" t="str">
        <f>IF('Vastgesteld 7-7-2022'!AA1082="x","M1","")</f>
        <v/>
      </c>
      <c r="BT1088" s="16" t="str">
        <f>IF('Vastgesteld 7-7-2022'!AB1082="x","M2","")</f>
        <v/>
      </c>
      <c r="BU1088" s="16" t="str">
        <f>IF('Vastgesteld 7-7-2022'!AC1082="x","Z1","")</f>
        <v/>
      </c>
      <c r="BV1088" s="16" t="str">
        <f>IF('Vastgesteld 7-7-2022'!AD1082="x","Z2","")</f>
        <v/>
      </c>
      <c r="BW1088" s="16" t="str">
        <f>IF(COUNTA('Vastgesteld 7-7-2022'!K1082:S1082)&lt;&gt;0,1,"")</f>
        <v/>
      </c>
      <c r="BX1088" s="16" t="str">
        <f t="shared" si="97"/>
        <v/>
      </c>
      <c r="BY1088" s="16" t="str">
        <f>IF('Vastgesteld 7-7-2022'!K1082="x","BB","")</f>
        <v/>
      </c>
      <c r="BZ1088" s="16" t="str">
        <f>IF('Vastgesteld 7-7-2022'!L1082="x","B","")</f>
        <v/>
      </c>
      <c r="CA1088" s="16" t="str">
        <f>IF('Vastgesteld 7-7-2022'!M1082="x","L1","")</f>
        <v/>
      </c>
      <c r="CB1088" s="16" t="str">
        <f>IF('Vastgesteld 7-7-2022'!N1082="x","L2","")</f>
        <v/>
      </c>
      <c r="CC1088" s="16" t="str">
        <f>IF('Vastgesteld 7-7-2022'!O1082="x","M1","")</f>
        <v/>
      </c>
      <c r="CD1088" s="16" t="str">
        <f>IF('Vastgesteld 7-7-2022'!P1082="x","M2","")</f>
        <v/>
      </c>
      <c r="CE1088" s="16" t="str">
        <f>IF('Vastgesteld 7-7-2022'!Q1082="x","Z1","")</f>
        <v/>
      </c>
      <c r="CF1088" s="16" t="str">
        <f>IF('Vastgesteld 7-7-2022'!R1082="x","Z2","")</f>
        <v/>
      </c>
      <c r="CG1088" s="16" t="str">
        <f>IF('Vastgesteld 7-7-2022'!S1082="x","ZZL","")</f>
        <v/>
      </c>
      <c r="CL1088" s="16" t="str">
        <f>IF(COUNTA('Vastgesteld 7-7-2022'!AV1082:BF1082)&lt;&gt;0,2,"")</f>
        <v/>
      </c>
      <c r="CM1088" s="16" t="str">
        <f t="shared" si="98"/>
        <v/>
      </c>
      <c r="CN1088" s="16" t="str">
        <f>IF('Vastgesteld 7-7-2022'!AV1082="x","AA","")</f>
        <v/>
      </c>
      <c r="CO1088" s="16" t="str">
        <f>IF('Vastgesteld 7-7-2022'!AW1082="x","A","")</f>
        <v/>
      </c>
      <c r="CP1088" s="16" t="str">
        <f>IF('Vastgesteld 7-7-2022'!AX1082="x","BB","")</f>
        <v/>
      </c>
      <c r="CQ1088" s="16" t="str">
        <f>IF('Vastgesteld 7-7-2022'!AY1082="x","B","")</f>
        <v/>
      </c>
      <c r="CR1088" s="16" t="str">
        <f>IF('Vastgesteld 7-7-2022'!AZ1082="x","L","")</f>
        <v/>
      </c>
      <c r="CS1088" s="16" t="str">
        <f>IF('Vastgesteld 7-7-2022'!BA1082="x","M","")</f>
        <v/>
      </c>
      <c r="CT1088" s="16" t="str">
        <f>IF('Vastgesteld 7-7-2022'!BB1082="x","Z","")</f>
        <v/>
      </c>
      <c r="CU1088" s="16" t="str">
        <f>IF('Vastgesteld 7-7-2022'!BF1082="x","ZZ","")</f>
        <v/>
      </c>
      <c r="CV1088" s="16" t="str">
        <f>IF(COUNTA('Vastgesteld 7-7-2022'!AJ1082:AQ1082)&lt;&gt;0,2,"")</f>
        <v/>
      </c>
      <c r="CW1088" s="16" t="str">
        <f t="shared" si="99"/>
        <v/>
      </c>
      <c r="CX1088" s="16" t="str">
        <f>IF('Vastgesteld 7-7-2022'!AJ1082="x","BB","")</f>
        <v/>
      </c>
      <c r="CY1088" s="16" t="str">
        <f>IF('Vastgesteld 7-7-2022'!AK1082="x","B","")</f>
        <v/>
      </c>
      <c r="CZ1088" s="16" t="str">
        <f>IF('Vastgesteld 7-7-2022'!AL1082="x","L","")</f>
        <v/>
      </c>
      <c r="DA1088" s="16" t="str">
        <f>IF('Vastgesteld 7-7-2022'!AM1082="x","M","")</f>
        <v/>
      </c>
      <c r="DB1088" s="16" t="str">
        <f>IF('Vastgesteld 7-7-2022'!AN1082="x","Z","")</f>
        <v/>
      </c>
      <c r="DC1088" s="16" t="str">
        <f>IF('Vastgesteld 7-7-2022'!AO1082="x","ZZ","")</f>
        <v/>
      </c>
      <c r="DD1088" s="16" t="str">
        <f>IF('Vastgesteld 7-7-2022'!AQ1082="x","1.40","")</f>
        <v/>
      </c>
      <c r="DE1088" s="16" t="str">
        <f>IF(COUNTA('Vastgesteld 7-7-2022'!BH1082:BJ1082)&lt;&gt;0,6,"")</f>
        <v/>
      </c>
      <c r="DF1088" s="16" t="str">
        <f t="shared" si="100"/>
        <v/>
      </c>
      <c r="DG1088" s="16" t="str">
        <f>IF('Vastgesteld 7-7-2022'!BH1082="x","L","")</f>
        <v/>
      </c>
      <c r="DH1088" s="16" t="str">
        <f>IF('Vastgesteld 7-7-2022'!BI1082="x","M","")</f>
        <v/>
      </c>
      <c r="DI1088" s="16" t="str">
        <f>IF('Vastgesteld 7-7-2022'!BJ1082="x","Z","")</f>
        <v/>
      </c>
      <c r="DJ1088" s="16" t="str">
        <f>IF('Vastgesteld 7-7-2022'!BK1082="x","Z","")</f>
        <v/>
      </c>
      <c r="DK1088" s="16" t="str">
        <f>IF(COUNTA('Vastgesteld 7-7-2022'!BM1082:BO1082)&lt;&gt;0,6,"")</f>
        <v/>
      </c>
      <c r="DL1088" s="16" t="str">
        <f t="shared" si="101"/>
        <v/>
      </c>
      <c r="DM1088" s="16" t="str">
        <f>IF('Vastgesteld 7-7-2022'!BM1082="x","L","")</f>
        <v/>
      </c>
      <c r="DN1088" s="16" t="str">
        <f>IF('Vastgesteld 7-7-2022'!BN1082="x","M","")</f>
        <v/>
      </c>
      <c r="DO1088" s="16" t="str">
        <f>IF('Vastgesteld 7-7-2022'!BO1082="x","Z","")</f>
        <v/>
      </c>
      <c r="DP1088" s="16" t="str">
        <f>IF('Vastgesteld 7-7-2022'!BP1082="x","Z","")</f>
        <v/>
      </c>
    </row>
    <row r="1089" spans="1:120" ht="14.4" x14ac:dyDescent="0.3">
      <c r="A1089" s="18">
        <f>'Vastgesteld 7-7-2022'!A1083</f>
        <v>0</v>
      </c>
      <c r="B1089" s="16" t="str">
        <f>IFERROR(VLOOKUP('Vastgesteld 7-7-2022'!#REF!,#REF!,2,FALSE),"")</f>
        <v/>
      </c>
      <c r="C1089" s="16">
        <f>'Vastgesteld 7-7-2022'!E1083</f>
        <v>0</v>
      </c>
      <c r="D1089" s="16" t="str">
        <f>IFERROR(VLOOKUP('Vastgesteld 7-7-2022'!#REF!,#REF!,2,FALSE),"")</f>
        <v/>
      </c>
      <c r="E1089" s="16" t="str">
        <f>IFERROR(VLOOKUP('Vastgesteld 7-7-2022'!#REF!,#REF!,5,FALSE),"")</f>
        <v/>
      </c>
      <c r="F1089" s="16" t="e">
        <f>IF('Vastgesteld 7-7-2022'!#REF!&lt;&gt;"",'Vastgesteld 7-7-2022'!#REF!,"")</f>
        <v>#REF!</v>
      </c>
      <c r="G1089" s="16" t="e">
        <f>IF('Vastgesteld 7-7-2022'!#REF!="Indoor",1,0)</f>
        <v>#REF!</v>
      </c>
      <c r="H1089" s="16" t="e">
        <f>'Vastgesteld 7-7-2022'!#REF!</f>
        <v>#REF!</v>
      </c>
      <c r="I1089" s="16" t="e">
        <f>IF('Vastgesteld 7-7-2022'!#REF!="Nee",0,IF('Vastgesteld 7-7-2022'!#REF!="Ja",1,""))</f>
        <v>#REF!</v>
      </c>
      <c r="J1089" s="16" t="e">
        <f>IF('Vastgesteld 7-7-2022'!#REF!&lt;&gt;"",'Vastgesteld 7-7-2022'!#REF!,"")</f>
        <v>#REF!</v>
      </c>
      <c r="BJ1089" s="16" t="str">
        <f>IF(COUNTA('Vastgesteld 7-7-2022'!T1083:AD1083)&lt;&gt;0,1,"")</f>
        <v/>
      </c>
      <c r="BK1089" s="16" t="str">
        <f t="shared" si="96"/>
        <v/>
      </c>
      <c r="BL1089" s="16" t="str">
        <f>IF('Vastgesteld 7-7-2022'!T1083="x","AA","")</f>
        <v/>
      </c>
      <c r="BM1089" s="16" t="str">
        <f>IF('Vastgesteld 7-7-2022'!U1083="x","A","")</f>
        <v/>
      </c>
      <c r="BN1089" s="16" t="str">
        <f>IF('Vastgesteld 7-7-2022'!V1083="x","B1","")</f>
        <v/>
      </c>
      <c r="BO1089" s="16" t="e">
        <f>IF('Vastgesteld 7-7-2022'!#REF!="x","BB","")</f>
        <v>#REF!</v>
      </c>
      <c r="BP1089" s="16" t="str">
        <f>IF('Vastgesteld 7-7-2022'!X1083="x","B","")</f>
        <v/>
      </c>
      <c r="BQ1089" s="16" t="str">
        <f>IF('Vastgesteld 7-7-2022'!Y1083="x","L1","")</f>
        <v/>
      </c>
      <c r="BR1089" s="16" t="str">
        <f>IF('Vastgesteld 7-7-2022'!Z1083="x","L2","")</f>
        <v/>
      </c>
      <c r="BS1089" s="16" t="str">
        <f>IF('Vastgesteld 7-7-2022'!AA1083="x","M1","")</f>
        <v/>
      </c>
      <c r="BT1089" s="16" t="str">
        <f>IF('Vastgesteld 7-7-2022'!AB1083="x","M2","")</f>
        <v/>
      </c>
      <c r="BU1089" s="16" t="str">
        <f>IF('Vastgesteld 7-7-2022'!AC1083="x","Z1","")</f>
        <v/>
      </c>
      <c r="BV1089" s="16" t="str">
        <f>IF('Vastgesteld 7-7-2022'!AD1083="x","Z2","")</f>
        <v/>
      </c>
      <c r="BW1089" s="16" t="str">
        <f>IF(COUNTA('Vastgesteld 7-7-2022'!K1083:S1083)&lt;&gt;0,1,"")</f>
        <v/>
      </c>
      <c r="BX1089" s="16" t="str">
        <f t="shared" si="97"/>
        <v/>
      </c>
      <c r="BY1089" s="16" t="str">
        <f>IF('Vastgesteld 7-7-2022'!K1083="x","BB","")</f>
        <v/>
      </c>
      <c r="BZ1089" s="16" t="str">
        <f>IF('Vastgesteld 7-7-2022'!L1083="x","B","")</f>
        <v/>
      </c>
      <c r="CA1089" s="16" t="str">
        <f>IF('Vastgesteld 7-7-2022'!M1083="x","L1","")</f>
        <v/>
      </c>
      <c r="CB1089" s="16" t="str">
        <f>IF('Vastgesteld 7-7-2022'!N1083="x","L2","")</f>
        <v/>
      </c>
      <c r="CC1089" s="16" t="str">
        <f>IF('Vastgesteld 7-7-2022'!O1083="x","M1","")</f>
        <v/>
      </c>
      <c r="CD1089" s="16" t="str">
        <f>IF('Vastgesteld 7-7-2022'!P1083="x","M2","")</f>
        <v/>
      </c>
      <c r="CE1089" s="16" t="str">
        <f>IF('Vastgesteld 7-7-2022'!Q1083="x","Z1","")</f>
        <v/>
      </c>
      <c r="CF1089" s="16" t="str">
        <f>IF('Vastgesteld 7-7-2022'!R1083="x","Z2","")</f>
        <v/>
      </c>
      <c r="CG1089" s="16" t="str">
        <f>IF('Vastgesteld 7-7-2022'!S1083="x","ZZL","")</f>
        <v/>
      </c>
      <c r="CL1089" s="16" t="str">
        <f>IF(COUNTA('Vastgesteld 7-7-2022'!AV1083:BF1083)&lt;&gt;0,2,"")</f>
        <v/>
      </c>
      <c r="CM1089" s="16" t="str">
        <f t="shared" si="98"/>
        <v/>
      </c>
      <c r="CN1089" s="16" t="str">
        <f>IF('Vastgesteld 7-7-2022'!AV1083="x","AA","")</f>
        <v/>
      </c>
      <c r="CO1089" s="16" t="str">
        <f>IF('Vastgesteld 7-7-2022'!AW1083="x","A","")</f>
        <v/>
      </c>
      <c r="CP1089" s="16" t="str">
        <f>IF('Vastgesteld 7-7-2022'!AX1083="x","BB","")</f>
        <v/>
      </c>
      <c r="CQ1089" s="16" t="str">
        <f>IF('Vastgesteld 7-7-2022'!AY1083="x","B","")</f>
        <v/>
      </c>
      <c r="CR1089" s="16" t="str">
        <f>IF('Vastgesteld 7-7-2022'!AZ1083="x","L","")</f>
        <v/>
      </c>
      <c r="CS1089" s="16" t="str">
        <f>IF('Vastgesteld 7-7-2022'!BA1083="x","M","")</f>
        <v/>
      </c>
      <c r="CT1089" s="16" t="str">
        <f>IF('Vastgesteld 7-7-2022'!BB1083="x","Z","")</f>
        <v/>
      </c>
      <c r="CU1089" s="16" t="str">
        <f>IF('Vastgesteld 7-7-2022'!BF1083="x","ZZ","")</f>
        <v/>
      </c>
      <c r="CV1089" s="16" t="str">
        <f>IF(COUNTA('Vastgesteld 7-7-2022'!AJ1083:AQ1083)&lt;&gt;0,2,"")</f>
        <v/>
      </c>
      <c r="CW1089" s="16" t="str">
        <f t="shared" si="99"/>
        <v/>
      </c>
      <c r="CX1089" s="16" t="str">
        <f>IF('Vastgesteld 7-7-2022'!AJ1083="x","BB","")</f>
        <v/>
      </c>
      <c r="CY1089" s="16" t="str">
        <f>IF('Vastgesteld 7-7-2022'!AK1083="x","B","")</f>
        <v/>
      </c>
      <c r="CZ1089" s="16" t="str">
        <f>IF('Vastgesteld 7-7-2022'!AL1083="x","L","")</f>
        <v/>
      </c>
      <c r="DA1089" s="16" t="str">
        <f>IF('Vastgesteld 7-7-2022'!AM1083="x","M","")</f>
        <v/>
      </c>
      <c r="DB1089" s="16" t="str">
        <f>IF('Vastgesteld 7-7-2022'!AN1083="x","Z","")</f>
        <v/>
      </c>
      <c r="DC1089" s="16" t="str">
        <f>IF('Vastgesteld 7-7-2022'!AO1083="x","ZZ","")</f>
        <v/>
      </c>
      <c r="DD1089" s="16" t="str">
        <f>IF('Vastgesteld 7-7-2022'!AQ1083="x","1.40","")</f>
        <v/>
      </c>
      <c r="DE1089" s="16" t="str">
        <f>IF(COUNTA('Vastgesteld 7-7-2022'!BH1083:BJ1083)&lt;&gt;0,6,"")</f>
        <v/>
      </c>
      <c r="DF1089" s="16" t="str">
        <f t="shared" si="100"/>
        <v/>
      </c>
      <c r="DG1089" s="16" t="str">
        <f>IF('Vastgesteld 7-7-2022'!BH1083="x","L","")</f>
        <v/>
      </c>
      <c r="DH1089" s="16" t="str">
        <f>IF('Vastgesteld 7-7-2022'!BI1083="x","M","")</f>
        <v/>
      </c>
      <c r="DI1089" s="16" t="str">
        <f>IF('Vastgesteld 7-7-2022'!BJ1083="x","Z","")</f>
        <v/>
      </c>
      <c r="DJ1089" s="16" t="str">
        <f>IF('Vastgesteld 7-7-2022'!BK1083="x","Z","")</f>
        <v/>
      </c>
      <c r="DK1089" s="16" t="str">
        <f>IF(COUNTA('Vastgesteld 7-7-2022'!BM1083:BO1083)&lt;&gt;0,6,"")</f>
        <v/>
      </c>
      <c r="DL1089" s="16" t="str">
        <f t="shared" si="101"/>
        <v/>
      </c>
      <c r="DM1089" s="16" t="str">
        <f>IF('Vastgesteld 7-7-2022'!BM1083="x","L","")</f>
        <v/>
      </c>
      <c r="DN1089" s="16" t="str">
        <f>IF('Vastgesteld 7-7-2022'!BN1083="x","M","")</f>
        <v/>
      </c>
      <c r="DO1089" s="16" t="str">
        <f>IF('Vastgesteld 7-7-2022'!BO1083="x","Z","")</f>
        <v/>
      </c>
      <c r="DP1089" s="16" t="str">
        <f>IF('Vastgesteld 7-7-2022'!BP1083="x","Z","")</f>
        <v/>
      </c>
    </row>
    <row r="1090" spans="1:120" ht="14.4" x14ac:dyDescent="0.3">
      <c r="A1090" s="18">
        <f>'Vastgesteld 7-7-2022'!A1084</f>
        <v>0</v>
      </c>
      <c r="B1090" s="16" t="str">
        <f>IFERROR(VLOOKUP('Vastgesteld 7-7-2022'!#REF!,#REF!,2,FALSE),"")</f>
        <v/>
      </c>
      <c r="C1090" s="16">
        <f>'Vastgesteld 7-7-2022'!E1084</f>
        <v>0</v>
      </c>
      <c r="D1090" s="16" t="str">
        <f>IFERROR(VLOOKUP('Vastgesteld 7-7-2022'!#REF!,#REF!,2,FALSE),"")</f>
        <v/>
      </c>
      <c r="E1090" s="16" t="str">
        <f>IFERROR(VLOOKUP('Vastgesteld 7-7-2022'!#REF!,#REF!,5,FALSE),"")</f>
        <v/>
      </c>
      <c r="F1090" s="16" t="e">
        <f>IF('Vastgesteld 7-7-2022'!#REF!&lt;&gt;"",'Vastgesteld 7-7-2022'!#REF!,"")</f>
        <v>#REF!</v>
      </c>
      <c r="G1090" s="16" t="e">
        <f>IF('Vastgesteld 7-7-2022'!#REF!="Indoor",1,0)</f>
        <v>#REF!</v>
      </c>
      <c r="H1090" s="16" t="e">
        <f>'Vastgesteld 7-7-2022'!#REF!</f>
        <v>#REF!</v>
      </c>
      <c r="I1090" s="16" t="e">
        <f>IF('Vastgesteld 7-7-2022'!#REF!="Nee",0,IF('Vastgesteld 7-7-2022'!#REF!="Ja",1,""))</f>
        <v>#REF!</v>
      </c>
      <c r="J1090" s="16" t="e">
        <f>IF('Vastgesteld 7-7-2022'!#REF!&lt;&gt;"",'Vastgesteld 7-7-2022'!#REF!,"")</f>
        <v>#REF!</v>
      </c>
      <c r="BJ1090" s="16" t="str">
        <f>IF(COUNTA('Vastgesteld 7-7-2022'!T1084:AD1084)&lt;&gt;0,1,"")</f>
        <v/>
      </c>
      <c r="BK1090" s="16" t="str">
        <f t="shared" si="96"/>
        <v/>
      </c>
      <c r="BL1090" s="16" t="str">
        <f>IF('Vastgesteld 7-7-2022'!T1084="x","AA","")</f>
        <v/>
      </c>
      <c r="BM1090" s="16" t="str">
        <f>IF('Vastgesteld 7-7-2022'!U1084="x","A","")</f>
        <v/>
      </c>
      <c r="BN1090" s="16" t="str">
        <f>IF('Vastgesteld 7-7-2022'!V1084="x","B1","")</f>
        <v/>
      </c>
      <c r="BO1090" s="16" t="e">
        <f>IF('Vastgesteld 7-7-2022'!#REF!="x","BB","")</f>
        <v>#REF!</v>
      </c>
      <c r="BP1090" s="16" t="str">
        <f>IF('Vastgesteld 7-7-2022'!X1084="x","B","")</f>
        <v/>
      </c>
      <c r="BQ1090" s="16" t="str">
        <f>IF('Vastgesteld 7-7-2022'!Y1084="x","L1","")</f>
        <v/>
      </c>
      <c r="BR1090" s="16" t="str">
        <f>IF('Vastgesteld 7-7-2022'!Z1084="x","L2","")</f>
        <v/>
      </c>
      <c r="BS1090" s="16" t="str">
        <f>IF('Vastgesteld 7-7-2022'!AA1084="x","M1","")</f>
        <v/>
      </c>
      <c r="BT1090" s="16" t="str">
        <f>IF('Vastgesteld 7-7-2022'!AB1084="x","M2","")</f>
        <v/>
      </c>
      <c r="BU1090" s="16" t="str">
        <f>IF('Vastgesteld 7-7-2022'!AC1084="x","Z1","")</f>
        <v/>
      </c>
      <c r="BV1090" s="16" t="str">
        <f>IF('Vastgesteld 7-7-2022'!AD1084="x","Z2","")</f>
        <v/>
      </c>
      <c r="BW1090" s="16" t="str">
        <f>IF(COUNTA('Vastgesteld 7-7-2022'!K1084:S1084)&lt;&gt;0,1,"")</f>
        <v/>
      </c>
      <c r="BX1090" s="16" t="str">
        <f t="shared" si="97"/>
        <v/>
      </c>
      <c r="BY1090" s="16" t="str">
        <f>IF('Vastgesteld 7-7-2022'!K1084="x","BB","")</f>
        <v/>
      </c>
      <c r="BZ1090" s="16" t="str">
        <f>IF('Vastgesteld 7-7-2022'!L1084="x","B","")</f>
        <v/>
      </c>
      <c r="CA1090" s="16" t="str">
        <f>IF('Vastgesteld 7-7-2022'!M1084="x","L1","")</f>
        <v/>
      </c>
      <c r="CB1090" s="16" t="str">
        <f>IF('Vastgesteld 7-7-2022'!N1084="x","L2","")</f>
        <v/>
      </c>
      <c r="CC1090" s="16" t="str">
        <f>IF('Vastgesteld 7-7-2022'!O1084="x","M1","")</f>
        <v/>
      </c>
      <c r="CD1090" s="16" t="str">
        <f>IF('Vastgesteld 7-7-2022'!P1084="x","M2","")</f>
        <v/>
      </c>
      <c r="CE1090" s="16" t="str">
        <f>IF('Vastgesteld 7-7-2022'!Q1084="x","Z1","")</f>
        <v/>
      </c>
      <c r="CF1090" s="16" t="str">
        <f>IF('Vastgesteld 7-7-2022'!R1084="x","Z2","")</f>
        <v/>
      </c>
      <c r="CG1090" s="16" t="str">
        <f>IF('Vastgesteld 7-7-2022'!S1084="x","ZZL","")</f>
        <v/>
      </c>
      <c r="CL1090" s="16" t="str">
        <f>IF(COUNTA('Vastgesteld 7-7-2022'!AV1084:BF1084)&lt;&gt;0,2,"")</f>
        <v/>
      </c>
      <c r="CM1090" s="16" t="str">
        <f t="shared" si="98"/>
        <v/>
      </c>
      <c r="CN1090" s="16" t="str">
        <f>IF('Vastgesteld 7-7-2022'!AV1084="x","AA","")</f>
        <v/>
      </c>
      <c r="CO1090" s="16" t="str">
        <f>IF('Vastgesteld 7-7-2022'!AW1084="x","A","")</f>
        <v/>
      </c>
      <c r="CP1090" s="16" t="str">
        <f>IF('Vastgesteld 7-7-2022'!AX1084="x","BB","")</f>
        <v/>
      </c>
      <c r="CQ1090" s="16" t="str">
        <f>IF('Vastgesteld 7-7-2022'!AY1084="x","B","")</f>
        <v/>
      </c>
      <c r="CR1090" s="16" t="str">
        <f>IF('Vastgesteld 7-7-2022'!AZ1084="x","L","")</f>
        <v/>
      </c>
      <c r="CS1090" s="16" t="str">
        <f>IF('Vastgesteld 7-7-2022'!BA1084="x","M","")</f>
        <v/>
      </c>
      <c r="CT1090" s="16" t="str">
        <f>IF('Vastgesteld 7-7-2022'!BB1084="x","Z","")</f>
        <v/>
      </c>
      <c r="CU1090" s="16" t="str">
        <f>IF('Vastgesteld 7-7-2022'!BF1084="x","ZZ","")</f>
        <v/>
      </c>
      <c r="CV1090" s="16" t="str">
        <f>IF(COUNTA('Vastgesteld 7-7-2022'!AJ1084:AQ1084)&lt;&gt;0,2,"")</f>
        <v/>
      </c>
      <c r="CW1090" s="16" t="str">
        <f t="shared" si="99"/>
        <v/>
      </c>
      <c r="CX1090" s="16" t="str">
        <f>IF('Vastgesteld 7-7-2022'!AJ1084="x","BB","")</f>
        <v/>
      </c>
      <c r="CY1090" s="16" t="str">
        <f>IF('Vastgesteld 7-7-2022'!AK1084="x","B","")</f>
        <v/>
      </c>
      <c r="CZ1090" s="16" t="str">
        <f>IF('Vastgesteld 7-7-2022'!AL1084="x","L","")</f>
        <v/>
      </c>
      <c r="DA1090" s="16" t="str">
        <f>IF('Vastgesteld 7-7-2022'!AM1084="x","M","")</f>
        <v/>
      </c>
      <c r="DB1090" s="16" t="str">
        <f>IF('Vastgesteld 7-7-2022'!AN1084="x","Z","")</f>
        <v/>
      </c>
      <c r="DC1090" s="16" t="str">
        <f>IF('Vastgesteld 7-7-2022'!AO1084="x","ZZ","")</f>
        <v/>
      </c>
      <c r="DD1090" s="16" t="str">
        <f>IF('Vastgesteld 7-7-2022'!AQ1084="x","1.40","")</f>
        <v/>
      </c>
      <c r="DE1090" s="16" t="str">
        <f>IF(COUNTA('Vastgesteld 7-7-2022'!BH1084:BJ1084)&lt;&gt;0,6,"")</f>
        <v/>
      </c>
      <c r="DF1090" s="16" t="str">
        <f t="shared" si="100"/>
        <v/>
      </c>
      <c r="DG1090" s="16" t="str">
        <f>IF('Vastgesteld 7-7-2022'!BH1084="x","L","")</f>
        <v/>
      </c>
      <c r="DH1090" s="16" t="str">
        <f>IF('Vastgesteld 7-7-2022'!BI1084="x","M","")</f>
        <v/>
      </c>
      <c r="DI1090" s="16" t="str">
        <f>IF('Vastgesteld 7-7-2022'!BJ1084="x","Z","")</f>
        <v/>
      </c>
      <c r="DJ1090" s="16" t="str">
        <f>IF('Vastgesteld 7-7-2022'!BK1084="x","Z","")</f>
        <v/>
      </c>
      <c r="DK1090" s="16" t="str">
        <f>IF(COUNTA('Vastgesteld 7-7-2022'!BM1084:BO1084)&lt;&gt;0,6,"")</f>
        <v/>
      </c>
      <c r="DL1090" s="16" t="str">
        <f t="shared" si="101"/>
        <v/>
      </c>
      <c r="DM1090" s="16" t="str">
        <f>IF('Vastgesteld 7-7-2022'!BM1084="x","L","")</f>
        <v/>
      </c>
      <c r="DN1090" s="16" t="str">
        <f>IF('Vastgesteld 7-7-2022'!BN1084="x","M","")</f>
        <v/>
      </c>
      <c r="DO1090" s="16" t="str">
        <f>IF('Vastgesteld 7-7-2022'!BO1084="x","Z","")</f>
        <v/>
      </c>
      <c r="DP1090" s="16" t="str">
        <f>IF('Vastgesteld 7-7-2022'!BP1084="x","Z","")</f>
        <v/>
      </c>
    </row>
    <row r="1091" spans="1:120" ht="14.4" x14ac:dyDescent="0.3">
      <c r="A1091" s="18">
        <f>'Vastgesteld 7-7-2022'!A1085</f>
        <v>0</v>
      </c>
      <c r="B1091" s="16" t="str">
        <f>IFERROR(VLOOKUP('Vastgesteld 7-7-2022'!#REF!,#REF!,2,FALSE),"")</f>
        <v/>
      </c>
      <c r="C1091" s="16">
        <f>'Vastgesteld 7-7-2022'!E1085</f>
        <v>0</v>
      </c>
      <c r="D1091" s="16" t="str">
        <f>IFERROR(VLOOKUP('Vastgesteld 7-7-2022'!#REF!,#REF!,2,FALSE),"")</f>
        <v/>
      </c>
      <c r="E1091" s="16" t="str">
        <f>IFERROR(VLOOKUP('Vastgesteld 7-7-2022'!#REF!,#REF!,5,FALSE),"")</f>
        <v/>
      </c>
      <c r="F1091" s="16" t="e">
        <f>IF('Vastgesteld 7-7-2022'!#REF!&lt;&gt;"",'Vastgesteld 7-7-2022'!#REF!,"")</f>
        <v>#REF!</v>
      </c>
      <c r="G1091" s="16" t="e">
        <f>IF('Vastgesteld 7-7-2022'!#REF!="Indoor",1,0)</f>
        <v>#REF!</v>
      </c>
      <c r="H1091" s="16" t="e">
        <f>'Vastgesteld 7-7-2022'!#REF!</f>
        <v>#REF!</v>
      </c>
      <c r="I1091" s="16" t="e">
        <f>IF('Vastgesteld 7-7-2022'!#REF!="Nee",0,IF('Vastgesteld 7-7-2022'!#REF!="Ja",1,""))</f>
        <v>#REF!</v>
      </c>
      <c r="J1091" s="16" t="e">
        <f>IF('Vastgesteld 7-7-2022'!#REF!&lt;&gt;"",'Vastgesteld 7-7-2022'!#REF!,"")</f>
        <v>#REF!</v>
      </c>
      <c r="BJ1091" s="16" t="str">
        <f>IF(COUNTA('Vastgesteld 7-7-2022'!T1085:AD1085)&lt;&gt;0,1,"")</f>
        <v/>
      </c>
      <c r="BK1091" s="16" t="str">
        <f t="shared" ref="BK1091:BK1154" si="102">IF(COUNTBLANK(BJ1091) = 1,"",2)</f>
        <v/>
      </c>
      <c r="BL1091" s="16" t="str">
        <f>IF('Vastgesteld 7-7-2022'!T1085="x","AA","")</f>
        <v/>
      </c>
      <c r="BM1091" s="16" t="str">
        <f>IF('Vastgesteld 7-7-2022'!U1085="x","A","")</f>
        <v/>
      </c>
      <c r="BN1091" s="16" t="str">
        <f>IF('Vastgesteld 7-7-2022'!V1085="x","B1","")</f>
        <v/>
      </c>
      <c r="BO1091" s="16" t="e">
        <f>IF('Vastgesteld 7-7-2022'!#REF!="x","BB","")</f>
        <v>#REF!</v>
      </c>
      <c r="BP1091" s="16" t="str">
        <f>IF('Vastgesteld 7-7-2022'!X1085="x","B","")</f>
        <v/>
      </c>
      <c r="BQ1091" s="16" t="str">
        <f>IF('Vastgesteld 7-7-2022'!Y1085="x","L1","")</f>
        <v/>
      </c>
      <c r="BR1091" s="16" t="str">
        <f>IF('Vastgesteld 7-7-2022'!Z1085="x","L2","")</f>
        <v/>
      </c>
      <c r="BS1091" s="16" t="str">
        <f>IF('Vastgesteld 7-7-2022'!AA1085="x","M1","")</f>
        <v/>
      </c>
      <c r="BT1091" s="16" t="str">
        <f>IF('Vastgesteld 7-7-2022'!AB1085="x","M2","")</f>
        <v/>
      </c>
      <c r="BU1091" s="16" t="str">
        <f>IF('Vastgesteld 7-7-2022'!AC1085="x","Z1","")</f>
        <v/>
      </c>
      <c r="BV1091" s="16" t="str">
        <f>IF('Vastgesteld 7-7-2022'!AD1085="x","Z2","")</f>
        <v/>
      </c>
      <c r="BW1091" s="16" t="str">
        <f>IF(COUNTA('Vastgesteld 7-7-2022'!K1085:S1085)&lt;&gt;0,1,"")</f>
        <v/>
      </c>
      <c r="BX1091" s="16" t="str">
        <f t="shared" ref="BX1091:BX1154" si="103">IF(COUNTBLANK(BW1091) = 1,"",1)</f>
        <v/>
      </c>
      <c r="BY1091" s="16" t="str">
        <f>IF('Vastgesteld 7-7-2022'!K1085="x","BB","")</f>
        <v/>
      </c>
      <c r="BZ1091" s="16" t="str">
        <f>IF('Vastgesteld 7-7-2022'!L1085="x","B","")</f>
        <v/>
      </c>
      <c r="CA1091" s="16" t="str">
        <f>IF('Vastgesteld 7-7-2022'!M1085="x","L1","")</f>
        <v/>
      </c>
      <c r="CB1091" s="16" t="str">
        <f>IF('Vastgesteld 7-7-2022'!N1085="x","L2","")</f>
        <v/>
      </c>
      <c r="CC1091" s="16" t="str">
        <f>IF('Vastgesteld 7-7-2022'!O1085="x","M1","")</f>
        <v/>
      </c>
      <c r="CD1091" s="16" t="str">
        <f>IF('Vastgesteld 7-7-2022'!P1085="x","M2","")</f>
        <v/>
      </c>
      <c r="CE1091" s="16" t="str">
        <f>IF('Vastgesteld 7-7-2022'!Q1085="x","Z1","")</f>
        <v/>
      </c>
      <c r="CF1091" s="16" t="str">
        <f>IF('Vastgesteld 7-7-2022'!R1085="x","Z2","")</f>
        <v/>
      </c>
      <c r="CG1091" s="16" t="str">
        <f>IF('Vastgesteld 7-7-2022'!S1085="x","ZZL","")</f>
        <v/>
      </c>
      <c r="CL1091" s="16" t="str">
        <f>IF(COUNTA('Vastgesteld 7-7-2022'!AV1085:BF1085)&lt;&gt;0,2,"")</f>
        <v/>
      </c>
      <c r="CM1091" s="16" t="str">
        <f t="shared" ref="CM1091:CM1154" si="104">IF(COUNTBLANK(CL1091) = 1,"",2)</f>
        <v/>
      </c>
      <c r="CN1091" s="16" t="str">
        <f>IF('Vastgesteld 7-7-2022'!AV1085="x","AA","")</f>
        <v/>
      </c>
      <c r="CO1091" s="16" t="str">
        <f>IF('Vastgesteld 7-7-2022'!AW1085="x","A","")</f>
        <v/>
      </c>
      <c r="CP1091" s="16" t="str">
        <f>IF('Vastgesteld 7-7-2022'!AX1085="x","BB","")</f>
        <v/>
      </c>
      <c r="CQ1091" s="16" t="str">
        <f>IF('Vastgesteld 7-7-2022'!AY1085="x","B","")</f>
        <v/>
      </c>
      <c r="CR1091" s="16" t="str">
        <f>IF('Vastgesteld 7-7-2022'!AZ1085="x","L","")</f>
        <v/>
      </c>
      <c r="CS1091" s="16" t="str">
        <f>IF('Vastgesteld 7-7-2022'!BA1085="x","M","")</f>
        <v/>
      </c>
      <c r="CT1091" s="16" t="str">
        <f>IF('Vastgesteld 7-7-2022'!BB1085="x","Z","")</f>
        <v/>
      </c>
      <c r="CU1091" s="16" t="str">
        <f>IF('Vastgesteld 7-7-2022'!BF1085="x","ZZ","")</f>
        <v/>
      </c>
      <c r="CV1091" s="16" t="str">
        <f>IF(COUNTA('Vastgesteld 7-7-2022'!AJ1085:AQ1085)&lt;&gt;0,2,"")</f>
        <v/>
      </c>
      <c r="CW1091" s="16" t="str">
        <f t="shared" ref="CW1091:CW1154" si="105">IF(COUNTBLANK(CV1091) = 1,"",1)</f>
        <v/>
      </c>
      <c r="CX1091" s="16" t="str">
        <f>IF('Vastgesteld 7-7-2022'!AJ1085="x","BB","")</f>
        <v/>
      </c>
      <c r="CY1091" s="16" t="str">
        <f>IF('Vastgesteld 7-7-2022'!AK1085="x","B","")</f>
        <v/>
      </c>
      <c r="CZ1091" s="16" t="str">
        <f>IF('Vastgesteld 7-7-2022'!AL1085="x","L","")</f>
        <v/>
      </c>
      <c r="DA1091" s="16" t="str">
        <f>IF('Vastgesteld 7-7-2022'!AM1085="x","M","")</f>
        <v/>
      </c>
      <c r="DB1091" s="16" t="str">
        <f>IF('Vastgesteld 7-7-2022'!AN1085="x","Z","")</f>
        <v/>
      </c>
      <c r="DC1091" s="16" t="str">
        <f>IF('Vastgesteld 7-7-2022'!AO1085="x","ZZ","")</f>
        <v/>
      </c>
      <c r="DD1091" s="16" t="str">
        <f>IF('Vastgesteld 7-7-2022'!AQ1085="x","1.40","")</f>
        <v/>
      </c>
      <c r="DE1091" s="16" t="str">
        <f>IF(COUNTA('Vastgesteld 7-7-2022'!BH1085:BJ1085)&lt;&gt;0,6,"")</f>
        <v/>
      </c>
      <c r="DF1091" s="16" t="str">
        <f t="shared" ref="DF1091:DF1154" si="106">IF(COUNTBLANK(DE1091) = 1,"",2)</f>
        <v/>
      </c>
      <c r="DG1091" s="16" t="str">
        <f>IF('Vastgesteld 7-7-2022'!BH1085="x","L","")</f>
        <v/>
      </c>
      <c r="DH1091" s="16" t="str">
        <f>IF('Vastgesteld 7-7-2022'!BI1085="x","M","")</f>
        <v/>
      </c>
      <c r="DI1091" s="16" t="str">
        <f>IF('Vastgesteld 7-7-2022'!BJ1085="x","Z","")</f>
        <v/>
      </c>
      <c r="DJ1091" s="16" t="str">
        <f>IF('Vastgesteld 7-7-2022'!BK1085="x","Z","")</f>
        <v/>
      </c>
      <c r="DK1091" s="16" t="str">
        <f>IF(COUNTA('Vastgesteld 7-7-2022'!BM1085:BO1085)&lt;&gt;0,6,"")</f>
        <v/>
      </c>
      <c r="DL1091" s="16" t="str">
        <f t="shared" ref="DL1091:DL1154" si="107">IF(COUNTBLANK(DK1091) = 1,"",1)</f>
        <v/>
      </c>
      <c r="DM1091" s="16" t="str">
        <f>IF('Vastgesteld 7-7-2022'!BM1085="x","L","")</f>
        <v/>
      </c>
      <c r="DN1091" s="16" t="str">
        <f>IF('Vastgesteld 7-7-2022'!BN1085="x","M","")</f>
        <v/>
      </c>
      <c r="DO1091" s="16" t="str">
        <f>IF('Vastgesteld 7-7-2022'!BO1085="x","Z","")</f>
        <v/>
      </c>
      <c r="DP1091" s="16" t="str">
        <f>IF('Vastgesteld 7-7-2022'!BP1085="x","Z","")</f>
        <v/>
      </c>
    </row>
    <row r="1092" spans="1:120" ht="14.4" x14ac:dyDescent="0.3">
      <c r="A1092" s="18">
        <f>'Vastgesteld 7-7-2022'!A1086</f>
        <v>0</v>
      </c>
      <c r="B1092" s="16" t="str">
        <f>IFERROR(VLOOKUP('Vastgesteld 7-7-2022'!#REF!,#REF!,2,FALSE),"")</f>
        <v/>
      </c>
      <c r="C1092" s="16">
        <f>'Vastgesteld 7-7-2022'!E1086</f>
        <v>0</v>
      </c>
      <c r="D1092" s="16" t="str">
        <f>IFERROR(VLOOKUP('Vastgesteld 7-7-2022'!#REF!,#REF!,2,FALSE),"")</f>
        <v/>
      </c>
      <c r="E1092" s="16" t="str">
        <f>IFERROR(VLOOKUP('Vastgesteld 7-7-2022'!#REF!,#REF!,5,FALSE),"")</f>
        <v/>
      </c>
      <c r="F1092" s="16" t="e">
        <f>IF('Vastgesteld 7-7-2022'!#REF!&lt;&gt;"",'Vastgesteld 7-7-2022'!#REF!,"")</f>
        <v>#REF!</v>
      </c>
      <c r="G1092" s="16" t="e">
        <f>IF('Vastgesteld 7-7-2022'!#REF!="Indoor",1,0)</f>
        <v>#REF!</v>
      </c>
      <c r="H1092" s="16" t="e">
        <f>'Vastgesteld 7-7-2022'!#REF!</f>
        <v>#REF!</v>
      </c>
      <c r="I1092" s="16" t="e">
        <f>IF('Vastgesteld 7-7-2022'!#REF!="Nee",0,IF('Vastgesteld 7-7-2022'!#REF!="Ja",1,""))</f>
        <v>#REF!</v>
      </c>
      <c r="J1092" s="16" t="e">
        <f>IF('Vastgesteld 7-7-2022'!#REF!&lt;&gt;"",'Vastgesteld 7-7-2022'!#REF!,"")</f>
        <v>#REF!</v>
      </c>
      <c r="BJ1092" s="16" t="str">
        <f>IF(COUNTA('Vastgesteld 7-7-2022'!T1086:AD1086)&lt;&gt;0,1,"")</f>
        <v/>
      </c>
      <c r="BK1092" s="16" t="str">
        <f t="shared" si="102"/>
        <v/>
      </c>
      <c r="BL1092" s="16" t="str">
        <f>IF('Vastgesteld 7-7-2022'!T1086="x","AA","")</f>
        <v/>
      </c>
      <c r="BM1092" s="16" t="str">
        <f>IF('Vastgesteld 7-7-2022'!U1086="x","A","")</f>
        <v/>
      </c>
      <c r="BN1092" s="16" t="str">
        <f>IF('Vastgesteld 7-7-2022'!V1086="x","B1","")</f>
        <v/>
      </c>
      <c r="BO1092" s="16" t="e">
        <f>IF('Vastgesteld 7-7-2022'!#REF!="x","BB","")</f>
        <v>#REF!</v>
      </c>
      <c r="BP1092" s="16" t="str">
        <f>IF('Vastgesteld 7-7-2022'!X1086="x","B","")</f>
        <v/>
      </c>
      <c r="BQ1092" s="16" t="str">
        <f>IF('Vastgesteld 7-7-2022'!Y1086="x","L1","")</f>
        <v/>
      </c>
      <c r="BR1092" s="16" t="str">
        <f>IF('Vastgesteld 7-7-2022'!Z1086="x","L2","")</f>
        <v/>
      </c>
      <c r="BS1092" s="16" t="str">
        <f>IF('Vastgesteld 7-7-2022'!AA1086="x","M1","")</f>
        <v/>
      </c>
      <c r="BT1092" s="16" t="str">
        <f>IF('Vastgesteld 7-7-2022'!AB1086="x","M2","")</f>
        <v/>
      </c>
      <c r="BU1092" s="16" t="str">
        <f>IF('Vastgesteld 7-7-2022'!AC1086="x","Z1","")</f>
        <v/>
      </c>
      <c r="BV1092" s="16" t="str">
        <f>IF('Vastgesteld 7-7-2022'!AD1086="x","Z2","")</f>
        <v/>
      </c>
      <c r="BW1092" s="16" t="str">
        <f>IF(COUNTA('Vastgesteld 7-7-2022'!K1086:S1086)&lt;&gt;0,1,"")</f>
        <v/>
      </c>
      <c r="BX1092" s="16" t="str">
        <f t="shared" si="103"/>
        <v/>
      </c>
      <c r="BY1092" s="16" t="str">
        <f>IF('Vastgesteld 7-7-2022'!K1086="x","BB","")</f>
        <v/>
      </c>
      <c r="BZ1092" s="16" t="str">
        <f>IF('Vastgesteld 7-7-2022'!L1086="x","B","")</f>
        <v/>
      </c>
      <c r="CA1092" s="16" t="str">
        <f>IF('Vastgesteld 7-7-2022'!M1086="x","L1","")</f>
        <v/>
      </c>
      <c r="CB1092" s="16" t="str">
        <f>IF('Vastgesteld 7-7-2022'!N1086="x","L2","")</f>
        <v/>
      </c>
      <c r="CC1092" s="16" t="str">
        <f>IF('Vastgesteld 7-7-2022'!O1086="x","M1","")</f>
        <v/>
      </c>
      <c r="CD1092" s="16" t="str">
        <f>IF('Vastgesteld 7-7-2022'!P1086="x","M2","")</f>
        <v/>
      </c>
      <c r="CE1092" s="16" t="str">
        <f>IF('Vastgesteld 7-7-2022'!Q1086="x","Z1","")</f>
        <v/>
      </c>
      <c r="CF1092" s="16" t="str">
        <f>IF('Vastgesteld 7-7-2022'!R1086="x","Z2","")</f>
        <v/>
      </c>
      <c r="CG1092" s="16" t="str">
        <f>IF('Vastgesteld 7-7-2022'!S1086="x","ZZL","")</f>
        <v/>
      </c>
      <c r="CL1092" s="16" t="str">
        <f>IF(COUNTA('Vastgesteld 7-7-2022'!AV1086:BF1086)&lt;&gt;0,2,"")</f>
        <v/>
      </c>
      <c r="CM1092" s="16" t="str">
        <f t="shared" si="104"/>
        <v/>
      </c>
      <c r="CN1092" s="16" t="str">
        <f>IF('Vastgesteld 7-7-2022'!AV1086="x","AA","")</f>
        <v/>
      </c>
      <c r="CO1092" s="16" t="str">
        <f>IF('Vastgesteld 7-7-2022'!AW1086="x","A","")</f>
        <v/>
      </c>
      <c r="CP1092" s="16" t="str">
        <f>IF('Vastgesteld 7-7-2022'!AX1086="x","BB","")</f>
        <v/>
      </c>
      <c r="CQ1092" s="16" t="str">
        <f>IF('Vastgesteld 7-7-2022'!AY1086="x","B","")</f>
        <v/>
      </c>
      <c r="CR1092" s="16" t="str">
        <f>IF('Vastgesteld 7-7-2022'!AZ1086="x","L","")</f>
        <v/>
      </c>
      <c r="CS1092" s="16" t="str">
        <f>IF('Vastgesteld 7-7-2022'!BA1086="x","M","")</f>
        <v/>
      </c>
      <c r="CT1092" s="16" t="str">
        <f>IF('Vastgesteld 7-7-2022'!BB1086="x","Z","")</f>
        <v/>
      </c>
      <c r="CU1092" s="16" t="str">
        <f>IF('Vastgesteld 7-7-2022'!BF1086="x","ZZ","")</f>
        <v/>
      </c>
      <c r="CV1092" s="16" t="str">
        <f>IF(COUNTA('Vastgesteld 7-7-2022'!AJ1086:AQ1086)&lt;&gt;0,2,"")</f>
        <v/>
      </c>
      <c r="CW1092" s="16" t="str">
        <f t="shared" si="105"/>
        <v/>
      </c>
      <c r="CX1092" s="16" t="str">
        <f>IF('Vastgesteld 7-7-2022'!AJ1086="x","BB","")</f>
        <v/>
      </c>
      <c r="CY1092" s="16" t="str">
        <f>IF('Vastgesteld 7-7-2022'!AK1086="x","B","")</f>
        <v/>
      </c>
      <c r="CZ1092" s="16" t="str">
        <f>IF('Vastgesteld 7-7-2022'!AL1086="x","L","")</f>
        <v/>
      </c>
      <c r="DA1092" s="16" t="str">
        <f>IF('Vastgesteld 7-7-2022'!AM1086="x","M","")</f>
        <v/>
      </c>
      <c r="DB1092" s="16" t="str">
        <f>IF('Vastgesteld 7-7-2022'!AN1086="x","Z","")</f>
        <v/>
      </c>
      <c r="DC1092" s="16" t="str">
        <f>IF('Vastgesteld 7-7-2022'!AO1086="x","ZZ","")</f>
        <v/>
      </c>
      <c r="DD1092" s="16" t="str">
        <f>IF('Vastgesteld 7-7-2022'!AQ1086="x","1.40","")</f>
        <v/>
      </c>
      <c r="DE1092" s="16" t="str">
        <f>IF(COUNTA('Vastgesteld 7-7-2022'!BH1086:BJ1086)&lt;&gt;0,6,"")</f>
        <v/>
      </c>
      <c r="DF1092" s="16" t="str">
        <f t="shared" si="106"/>
        <v/>
      </c>
      <c r="DG1092" s="16" t="str">
        <f>IF('Vastgesteld 7-7-2022'!BH1086="x","L","")</f>
        <v/>
      </c>
      <c r="DH1092" s="16" t="str">
        <f>IF('Vastgesteld 7-7-2022'!BI1086="x","M","")</f>
        <v/>
      </c>
      <c r="DI1092" s="16" t="str">
        <f>IF('Vastgesteld 7-7-2022'!BJ1086="x","Z","")</f>
        <v/>
      </c>
      <c r="DJ1092" s="16" t="str">
        <f>IF('Vastgesteld 7-7-2022'!BK1086="x","Z","")</f>
        <v/>
      </c>
      <c r="DK1092" s="16" t="str">
        <f>IF(COUNTA('Vastgesteld 7-7-2022'!BM1086:BO1086)&lt;&gt;0,6,"")</f>
        <v/>
      </c>
      <c r="DL1092" s="16" t="str">
        <f t="shared" si="107"/>
        <v/>
      </c>
      <c r="DM1092" s="16" t="str">
        <f>IF('Vastgesteld 7-7-2022'!BM1086="x","L","")</f>
        <v/>
      </c>
      <c r="DN1092" s="16" t="str">
        <f>IF('Vastgesteld 7-7-2022'!BN1086="x","M","")</f>
        <v/>
      </c>
      <c r="DO1092" s="16" t="str">
        <f>IF('Vastgesteld 7-7-2022'!BO1086="x","Z","")</f>
        <v/>
      </c>
      <c r="DP1092" s="16" t="str">
        <f>IF('Vastgesteld 7-7-2022'!BP1086="x","Z","")</f>
        <v/>
      </c>
    </row>
    <row r="1093" spans="1:120" ht="14.4" x14ac:dyDescent="0.3">
      <c r="A1093" s="18">
        <f>'Vastgesteld 7-7-2022'!A1087</f>
        <v>0</v>
      </c>
      <c r="B1093" s="16" t="str">
        <f>IFERROR(VLOOKUP('Vastgesteld 7-7-2022'!#REF!,#REF!,2,FALSE),"")</f>
        <v/>
      </c>
      <c r="C1093" s="16">
        <f>'Vastgesteld 7-7-2022'!E1087</f>
        <v>0</v>
      </c>
      <c r="D1093" s="16" t="str">
        <f>IFERROR(VLOOKUP('Vastgesteld 7-7-2022'!#REF!,#REF!,2,FALSE),"")</f>
        <v/>
      </c>
      <c r="E1093" s="16" t="str">
        <f>IFERROR(VLOOKUP('Vastgesteld 7-7-2022'!#REF!,#REF!,5,FALSE),"")</f>
        <v/>
      </c>
      <c r="F1093" s="16" t="e">
        <f>IF('Vastgesteld 7-7-2022'!#REF!&lt;&gt;"",'Vastgesteld 7-7-2022'!#REF!,"")</f>
        <v>#REF!</v>
      </c>
      <c r="G1093" s="16" t="e">
        <f>IF('Vastgesteld 7-7-2022'!#REF!="Indoor",1,0)</f>
        <v>#REF!</v>
      </c>
      <c r="H1093" s="16" t="e">
        <f>'Vastgesteld 7-7-2022'!#REF!</f>
        <v>#REF!</v>
      </c>
      <c r="I1093" s="16" t="e">
        <f>IF('Vastgesteld 7-7-2022'!#REF!="Nee",0,IF('Vastgesteld 7-7-2022'!#REF!="Ja",1,""))</f>
        <v>#REF!</v>
      </c>
      <c r="J1093" s="16" t="e">
        <f>IF('Vastgesteld 7-7-2022'!#REF!&lt;&gt;"",'Vastgesteld 7-7-2022'!#REF!,"")</f>
        <v>#REF!</v>
      </c>
      <c r="BJ1093" s="16" t="str">
        <f>IF(COUNTA('Vastgesteld 7-7-2022'!T1087:AD1087)&lt;&gt;0,1,"")</f>
        <v/>
      </c>
      <c r="BK1093" s="16" t="str">
        <f t="shared" si="102"/>
        <v/>
      </c>
      <c r="BL1093" s="16" t="str">
        <f>IF('Vastgesteld 7-7-2022'!T1087="x","AA","")</f>
        <v/>
      </c>
      <c r="BM1093" s="16" t="str">
        <f>IF('Vastgesteld 7-7-2022'!U1087="x","A","")</f>
        <v/>
      </c>
      <c r="BN1093" s="16" t="str">
        <f>IF('Vastgesteld 7-7-2022'!V1087="x","B1","")</f>
        <v/>
      </c>
      <c r="BO1093" s="16" t="e">
        <f>IF('Vastgesteld 7-7-2022'!#REF!="x","BB","")</f>
        <v>#REF!</v>
      </c>
      <c r="BP1093" s="16" t="str">
        <f>IF('Vastgesteld 7-7-2022'!X1087="x","B","")</f>
        <v/>
      </c>
      <c r="BQ1093" s="16" t="str">
        <f>IF('Vastgesteld 7-7-2022'!Y1087="x","L1","")</f>
        <v/>
      </c>
      <c r="BR1093" s="16" t="str">
        <f>IF('Vastgesteld 7-7-2022'!Z1087="x","L2","")</f>
        <v/>
      </c>
      <c r="BS1093" s="16" t="str">
        <f>IF('Vastgesteld 7-7-2022'!AA1087="x","M1","")</f>
        <v/>
      </c>
      <c r="BT1093" s="16" t="str">
        <f>IF('Vastgesteld 7-7-2022'!AB1087="x","M2","")</f>
        <v/>
      </c>
      <c r="BU1093" s="16" t="str">
        <f>IF('Vastgesteld 7-7-2022'!AC1087="x","Z1","")</f>
        <v/>
      </c>
      <c r="BV1093" s="16" t="str">
        <f>IF('Vastgesteld 7-7-2022'!AD1087="x","Z2","")</f>
        <v/>
      </c>
      <c r="BW1093" s="16" t="str">
        <f>IF(COUNTA('Vastgesteld 7-7-2022'!K1087:S1087)&lt;&gt;0,1,"")</f>
        <v/>
      </c>
      <c r="BX1093" s="16" t="str">
        <f t="shared" si="103"/>
        <v/>
      </c>
      <c r="BY1093" s="16" t="str">
        <f>IF('Vastgesteld 7-7-2022'!K1087="x","BB","")</f>
        <v/>
      </c>
      <c r="BZ1093" s="16" t="str">
        <f>IF('Vastgesteld 7-7-2022'!L1087="x","B","")</f>
        <v/>
      </c>
      <c r="CA1093" s="16" t="str">
        <f>IF('Vastgesteld 7-7-2022'!M1087="x","L1","")</f>
        <v/>
      </c>
      <c r="CB1093" s="16" t="str">
        <f>IF('Vastgesteld 7-7-2022'!N1087="x","L2","")</f>
        <v/>
      </c>
      <c r="CC1093" s="16" t="str">
        <f>IF('Vastgesteld 7-7-2022'!O1087="x","M1","")</f>
        <v/>
      </c>
      <c r="CD1093" s="16" t="str">
        <f>IF('Vastgesteld 7-7-2022'!P1087="x","M2","")</f>
        <v/>
      </c>
      <c r="CE1093" s="16" t="str">
        <f>IF('Vastgesteld 7-7-2022'!Q1087="x","Z1","")</f>
        <v/>
      </c>
      <c r="CF1093" s="16" t="str">
        <f>IF('Vastgesteld 7-7-2022'!R1087="x","Z2","")</f>
        <v/>
      </c>
      <c r="CG1093" s="16" t="str">
        <f>IF('Vastgesteld 7-7-2022'!S1087="x","ZZL","")</f>
        <v/>
      </c>
      <c r="CL1093" s="16" t="str">
        <f>IF(COUNTA('Vastgesteld 7-7-2022'!AV1087:BF1087)&lt;&gt;0,2,"")</f>
        <v/>
      </c>
      <c r="CM1093" s="16" t="str">
        <f t="shared" si="104"/>
        <v/>
      </c>
      <c r="CN1093" s="16" t="str">
        <f>IF('Vastgesteld 7-7-2022'!AV1087="x","AA","")</f>
        <v/>
      </c>
      <c r="CO1093" s="16" t="str">
        <f>IF('Vastgesteld 7-7-2022'!AW1087="x","A","")</f>
        <v/>
      </c>
      <c r="CP1093" s="16" t="str">
        <f>IF('Vastgesteld 7-7-2022'!AX1087="x","BB","")</f>
        <v/>
      </c>
      <c r="CQ1093" s="16" t="str">
        <f>IF('Vastgesteld 7-7-2022'!AY1087="x","B","")</f>
        <v/>
      </c>
      <c r="CR1093" s="16" t="str">
        <f>IF('Vastgesteld 7-7-2022'!AZ1087="x","L","")</f>
        <v/>
      </c>
      <c r="CS1093" s="16" t="str">
        <f>IF('Vastgesteld 7-7-2022'!BA1087="x","M","")</f>
        <v/>
      </c>
      <c r="CT1093" s="16" t="str">
        <f>IF('Vastgesteld 7-7-2022'!BB1087="x","Z","")</f>
        <v/>
      </c>
      <c r="CU1093" s="16" t="str">
        <f>IF('Vastgesteld 7-7-2022'!BF1087="x","ZZ","")</f>
        <v/>
      </c>
      <c r="CV1093" s="16" t="str">
        <f>IF(COUNTA('Vastgesteld 7-7-2022'!AJ1087:AQ1087)&lt;&gt;0,2,"")</f>
        <v/>
      </c>
      <c r="CW1093" s="16" t="str">
        <f t="shared" si="105"/>
        <v/>
      </c>
      <c r="CX1093" s="16" t="str">
        <f>IF('Vastgesteld 7-7-2022'!AJ1087="x","BB","")</f>
        <v/>
      </c>
      <c r="CY1093" s="16" t="str">
        <f>IF('Vastgesteld 7-7-2022'!AK1087="x","B","")</f>
        <v/>
      </c>
      <c r="CZ1093" s="16" t="str">
        <f>IF('Vastgesteld 7-7-2022'!AL1087="x","L","")</f>
        <v/>
      </c>
      <c r="DA1093" s="16" t="str">
        <f>IF('Vastgesteld 7-7-2022'!AM1087="x","M","")</f>
        <v/>
      </c>
      <c r="DB1093" s="16" t="str">
        <f>IF('Vastgesteld 7-7-2022'!AN1087="x","Z","")</f>
        <v/>
      </c>
      <c r="DC1093" s="16" t="str">
        <f>IF('Vastgesteld 7-7-2022'!AO1087="x","ZZ","")</f>
        <v/>
      </c>
      <c r="DD1093" s="16" t="str">
        <f>IF('Vastgesteld 7-7-2022'!AQ1087="x","1.40","")</f>
        <v/>
      </c>
      <c r="DE1093" s="16" t="str">
        <f>IF(COUNTA('Vastgesteld 7-7-2022'!BH1087:BJ1087)&lt;&gt;0,6,"")</f>
        <v/>
      </c>
      <c r="DF1093" s="16" t="str">
        <f t="shared" si="106"/>
        <v/>
      </c>
      <c r="DG1093" s="16" t="str">
        <f>IF('Vastgesteld 7-7-2022'!BH1087="x","L","")</f>
        <v/>
      </c>
      <c r="DH1093" s="16" t="str">
        <f>IF('Vastgesteld 7-7-2022'!BI1087="x","M","")</f>
        <v/>
      </c>
      <c r="DI1093" s="16" t="str">
        <f>IF('Vastgesteld 7-7-2022'!BJ1087="x","Z","")</f>
        <v/>
      </c>
      <c r="DJ1093" s="16" t="str">
        <f>IF('Vastgesteld 7-7-2022'!BK1087="x","Z","")</f>
        <v/>
      </c>
      <c r="DK1093" s="16" t="str">
        <f>IF(COUNTA('Vastgesteld 7-7-2022'!BM1087:BO1087)&lt;&gt;0,6,"")</f>
        <v/>
      </c>
      <c r="DL1093" s="16" t="str">
        <f t="shared" si="107"/>
        <v/>
      </c>
      <c r="DM1093" s="16" t="str">
        <f>IF('Vastgesteld 7-7-2022'!BM1087="x","L","")</f>
        <v/>
      </c>
      <c r="DN1093" s="16" t="str">
        <f>IF('Vastgesteld 7-7-2022'!BN1087="x","M","")</f>
        <v/>
      </c>
      <c r="DO1093" s="16" t="str">
        <f>IF('Vastgesteld 7-7-2022'!BO1087="x","Z","")</f>
        <v/>
      </c>
      <c r="DP1093" s="16" t="str">
        <f>IF('Vastgesteld 7-7-2022'!BP1087="x","Z","")</f>
        <v/>
      </c>
    </row>
    <row r="1094" spans="1:120" ht="14.4" x14ac:dyDescent="0.3">
      <c r="A1094" s="18">
        <f>'Vastgesteld 7-7-2022'!A1088</f>
        <v>0</v>
      </c>
      <c r="B1094" s="16" t="str">
        <f>IFERROR(VLOOKUP('Vastgesteld 7-7-2022'!#REF!,#REF!,2,FALSE),"")</f>
        <v/>
      </c>
      <c r="C1094" s="16">
        <f>'Vastgesteld 7-7-2022'!E1088</f>
        <v>0</v>
      </c>
      <c r="D1094" s="16" t="str">
        <f>IFERROR(VLOOKUP('Vastgesteld 7-7-2022'!#REF!,#REF!,2,FALSE),"")</f>
        <v/>
      </c>
      <c r="E1094" s="16" t="str">
        <f>IFERROR(VLOOKUP('Vastgesteld 7-7-2022'!#REF!,#REF!,5,FALSE),"")</f>
        <v/>
      </c>
      <c r="F1094" s="16" t="e">
        <f>IF('Vastgesteld 7-7-2022'!#REF!&lt;&gt;"",'Vastgesteld 7-7-2022'!#REF!,"")</f>
        <v>#REF!</v>
      </c>
      <c r="G1094" s="16" t="e">
        <f>IF('Vastgesteld 7-7-2022'!#REF!="Indoor",1,0)</f>
        <v>#REF!</v>
      </c>
      <c r="H1094" s="16" t="e">
        <f>'Vastgesteld 7-7-2022'!#REF!</f>
        <v>#REF!</v>
      </c>
      <c r="I1094" s="16" t="e">
        <f>IF('Vastgesteld 7-7-2022'!#REF!="Nee",0,IF('Vastgesteld 7-7-2022'!#REF!="Ja",1,""))</f>
        <v>#REF!</v>
      </c>
      <c r="J1094" s="16" t="e">
        <f>IF('Vastgesteld 7-7-2022'!#REF!&lt;&gt;"",'Vastgesteld 7-7-2022'!#REF!,"")</f>
        <v>#REF!</v>
      </c>
      <c r="BJ1094" s="16" t="str">
        <f>IF(COUNTA('Vastgesteld 7-7-2022'!T1088:AD1088)&lt;&gt;0,1,"")</f>
        <v/>
      </c>
      <c r="BK1094" s="16" t="str">
        <f t="shared" si="102"/>
        <v/>
      </c>
      <c r="BL1094" s="16" t="str">
        <f>IF('Vastgesteld 7-7-2022'!T1088="x","AA","")</f>
        <v/>
      </c>
      <c r="BM1094" s="16" t="str">
        <f>IF('Vastgesteld 7-7-2022'!U1088="x","A","")</f>
        <v/>
      </c>
      <c r="BN1094" s="16" t="str">
        <f>IF('Vastgesteld 7-7-2022'!V1088="x","B1","")</f>
        <v/>
      </c>
      <c r="BO1094" s="16" t="e">
        <f>IF('Vastgesteld 7-7-2022'!#REF!="x","BB","")</f>
        <v>#REF!</v>
      </c>
      <c r="BP1094" s="16" t="str">
        <f>IF('Vastgesteld 7-7-2022'!X1088="x","B","")</f>
        <v/>
      </c>
      <c r="BQ1094" s="16" t="str">
        <f>IF('Vastgesteld 7-7-2022'!Y1088="x","L1","")</f>
        <v/>
      </c>
      <c r="BR1094" s="16" t="str">
        <f>IF('Vastgesteld 7-7-2022'!Z1088="x","L2","")</f>
        <v/>
      </c>
      <c r="BS1094" s="16" t="str">
        <f>IF('Vastgesteld 7-7-2022'!AA1088="x","M1","")</f>
        <v/>
      </c>
      <c r="BT1094" s="16" t="str">
        <f>IF('Vastgesteld 7-7-2022'!AB1088="x","M2","")</f>
        <v/>
      </c>
      <c r="BU1094" s="16" t="str">
        <f>IF('Vastgesteld 7-7-2022'!AC1088="x","Z1","")</f>
        <v/>
      </c>
      <c r="BV1094" s="16" t="str">
        <f>IF('Vastgesteld 7-7-2022'!AD1088="x","Z2","")</f>
        <v/>
      </c>
      <c r="BW1094" s="16" t="str">
        <f>IF(COUNTA('Vastgesteld 7-7-2022'!K1088:S1088)&lt;&gt;0,1,"")</f>
        <v/>
      </c>
      <c r="BX1094" s="16" t="str">
        <f t="shared" si="103"/>
        <v/>
      </c>
      <c r="BY1094" s="16" t="str">
        <f>IF('Vastgesteld 7-7-2022'!K1088="x","BB","")</f>
        <v/>
      </c>
      <c r="BZ1094" s="16" t="str">
        <f>IF('Vastgesteld 7-7-2022'!L1088="x","B","")</f>
        <v/>
      </c>
      <c r="CA1094" s="16" t="str">
        <f>IF('Vastgesteld 7-7-2022'!M1088="x","L1","")</f>
        <v/>
      </c>
      <c r="CB1094" s="16" t="str">
        <f>IF('Vastgesteld 7-7-2022'!N1088="x","L2","")</f>
        <v/>
      </c>
      <c r="CC1094" s="16" t="str">
        <f>IF('Vastgesteld 7-7-2022'!O1088="x","M1","")</f>
        <v/>
      </c>
      <c r="CD1094" s="16" t="str">
        <f>IF('Vastgesteld 7-7-2022'!P1088="x","M2","")</f>
        <v/>
      </c>
      <c r="CE1094" s="16" t="str">
        <f>IF('Vastgesteld 7-7-2022'!Q1088="x","Z1","")</f>
        <v/>
      </c>
      <c r="CF1094" s="16" t="str">
        <f>IF('Vastgesteld 7-7-2022'!R1088="x","Z2","")</f>
        <v/>
      </c>
      <c r="CG1094" s="16" t="str">
        <f>IF('Vastgesteld 7-7-2022'!S1088="x","ZZL","")</f>
        <v/>
      </c>
      <c r="CL1094" s="16" t="str">
        <f>IF(COUNTA('Vastgesteld 7-7-2022'!AV1088:BF1088)&lt;&gt;0,2,"")</f>
        <v/>
      </c>
      <c r="CM1094" s="16" t="str">
        <f t="shared" si="104"/>
        <v/>
      </c>
      <c r="CN1094" s="16" t="str">
        <f>IF('Vastgesteld 7-7-2022'!AV1088="x","AA","")</f>
        <v/>
      </c>
      <c r="CO1094" s="16" t="str">
        <f>IF('Vastgesteld 7-7-2022'!AW1088="x","A","")</f>
        <v/>
      </c>
      <c r="CP1094" s="16" t="str">
        <f>IF('Vastgesteld 7-7-2022'!AX1088="x","BB","")</f>
        <v/>
      </c>
      <c r="CQ1094" s="16" t="str">
        <f>IF('Vastgesteld 7-7-2022'!AY1088="x","B","")</f>
        <v/>
      </c>
      <c r="CR1094" s="16" t="str">
        <f>IF('Vastgesteld 7-7-2022'!AZ1088="x","L","")</f>
        <v/>
      </c>
      <c r="CS1094" s="16" t="str">
        <f>IF('Vastgesteld 7-7-2022'!BA1088="x","M","")</f>
        <v/>
      </c>
      <c r="CT1094" s="16" t="str">
        <f>IF('Vastgesteld 7-7-2022'!BB1088="x","Z","")</f>
        <v/>
      </c>
      <c r="CU1094" s="16" t="str">
        <f>IF('Vastgesteld 7-7-2022'!BF1088="x","ZZ","")</f>
        <v/>
      </c>
      <c r="CV1094" s="16" t="str">
        <f>IF(COUNTA('Vastgesteld 7-7-2022'!AJ1088:AQ1088)&lt;&gt;0,2,"")</f>
        <v/>
      </c>
      <c r="CW1094" s="16" t="str">
        <f t="shared" si="105"/>
        <v/>
      </c>
      <c r="CX1094" s="16" t="str">
        <f>IF('Vastgesteld 7-7-2022'!AJ1088="x","BB","")</f>
        <v/>
      </c>
      <c r="CY1094" s="16" t="str">
        <f>IF('Vastgesteld 7-7-2022'!AK1088="x","B","")</f>
        <v/>
      </c>
      <c r="CZ1094" s="16" t="str">
        <f>IF('Vastgesteld 7-7-2022'!AL1088="x","L","")</f>
        <v/>
      </c>
      <c r="DA1094" s="16" t="str">
        <f>IF('Vastgesteld 7-7-2022'!AM1088="x","M","")</f>
        <v/>
      </c>
      <c r="DB1094" s="16" t="str">
        <f>IF('Vastgesteld 7-7-2022'!AN1088="x","Z","")</f>
        <v/>
      </c>
      <c r="DC1094" s="16" t="str">
        <f>IF('Vastgesteld 7-7-2022'!AO1088="x","ZZ","")</f>
        <v/>
      </c>
      <c r="DD1094" s="16" t="str">
        <f>IF('Vastgesteld 7-7-2022'!AQ1088="x","1.40","")</f>
        <v/>
      </c>
      <c r="DE1094" s="16" t="str">
        <f>IF(COUNTA('Vastgesteld 7-7-2022'!BH1088:BJ1088)&lt;&gt;0,6,"")</f>
        <v/>
      </c>
      <c r="DF1094" s="16" t="str">
        <f t="shared" si="106"/>
        <v/>
      </c>
      <c r="DG1094" s="16" t="str">
        <f>IF('Vastgesteld 7-7-2022'!BH1088="x","L","")</f>
        <v/>
      </c>
      <c r="DH1094" s="16" t="str">
        <f>IF('Vastgesteld 7-7-2022'!BI1088="x","M","")</f>
        <v/>
      </c>
      <c r="DI1094" s="16" t="str">
        <f>IF('Vastgesteld 7-7-2022'!BJ1088="x","Z","")</f>
        <v/>
      </c>
      <c r="DJ1094" s="16" t="str">
        <f>IF('Vastgesteld 7-7-2022'!BK1088="x","Z","")</f>
        <v/>
      </c>
      <c r="DK1094" s="16" t="str">
        <f>IF(COUNTA('Vastgesteld 7-7-2022'!BM1088:BO1088)&lt;&gt;0,6,"")</f>
        <v/>
      </c>
      <c r="DL1094" s="16" t="str">
        <f t="shared" si="107"/>
        <v/>
      </c>
      <c r="DM1094" s="16" t="str">
        <f>IF('Vastgesteld 7-7-2022'!BM1088="x","L","")</f>
        <v/>
      </c>
      <c r="DN1094" s="16" t="str">
        <f>IF('Vastgesteld 7-7-2022'!BN1088="x","M","")</f>
        <v/>
      </c>
      <c r="DO1094" s="16" t="str">
        <f>IF('Vastgesteld 7-7-2022'!BO1088="x","Z","")</f>
        <v/>
      </c>
      <c r="DP1094" s="16" t="str">
        <f>IF('Vastgesteld 7-7-2022'!BP1088="x","Z","")</f>
        <v/>
      </c>
    </row>
    <row r="1095" spans="1:120" ht="14.4" x14ac:dyDescent="0.3">
      <c r="A1095" s="18">
        <f>'Vastgesteld 7-7-2022'!A1089</f>
        <v>0</v>
      </c>
      <c r="B1095" s="16" t="str">
        <f>IFERROR(VLOOKUP('Vastgesteld 7-7-2022'!#REF!,#REF!,2,FALSE),"")</f>
        <v/>
      </c>
      <c r="C1095" s="16">
        <f>'Vastgesteld 7-7-2022'!E1089</f>
        <v>0</v>
      </c>
      <c r="D1095" s="16" t="str">
        <f>IFERROR(VLOOKUP('Vastgesteld 7-7-2022'!#REF!,#REF!,2,FALSE),"")</f>
        <v/>
      </c>
      <c r="E1095" s="16" t="str">
        <f>IFERROR(VLOOKUP('Vastgesteld 7-7-2022'!#REF!,#REF!,5,FALSE),"")</f>
        <v/>
      </c>
      <c r="F1095" s="16" t="e">
        <f>IF('Vastgesteld 7-7-2022'!#REF!&lt;&gt;"",'Vastgesteld 7-7-2022'!#REF!,"")</f>
        <v>#REF!</v>
      </c>
      <c r="G1095" s="16" t="e">
        <f>IF('Vastgesteld 7-7-2022'!#REF!="Indoor",1,0)</f>
        <v>#REF!</v>
      </c>
      <c r="H1095" s="16" t="e">
        <f>'Vastgesteld 7-7-2022'!#REF!</f>
        <v>#REF!</v>
      </c>
      <c r="I1095" s="16" t="e">
        <f>IF('Vastgesteld 7-7-2022'!#REF!="Nee",0,IF('Vastgesteld 7-7-2022'!#REF!="Ja",1,""))</f>
        <v>#REF!</v>
      </c>
      <c r="J1095" s="16" t="e">
        <f>IF('Vastgesteld 7-7-2022'!#REF!&lt;&gt;"",'Vastgesteld 7-7-2022'!#REF!,"")</f>
        <v>#REF!</v>
      </c>
      <c r="BJ1095" s="16" t="str">
        <f>IF(COUNTA('Vastgesteld 7-7-2022'!T1089:AD1089)&lt;&gt;0,1,"")</f>
        <v/>
      </c>
      <c r="BK1095" s="16" t="str">
        <f t="shared" si="102"/>
        <v/>
      </c>
      <c r="BL1095" s="16" t="str">
        <f>IF('Vastgesteld 7-7-2022'!T1089="x","AA","")</f>
        <v/>
      </c>
      <c r="BM1095" s="16" t="str">
        <f>IF('Vastgesteld 7-7-2022'!U1089="x","A","")</f>
        <v/>
      </c>
      <c r="BN1095" s="16" t="str">
        <f>IF('Vastgesteld 7-7-2022'!V1089="x","B1","")</f>
        <v/>
      </c>
      <c r="BO1095" s="16" t="e">
        <f>IF('Vastgesteld 7-7-2022'!#REF!="x","BB","")</f>
        <v>#REF!</v>
      </c>
      <c r="BP1095" s="16" t="str">
        <f>IF('Vastgesteld 7-7-2022'!X1089="x","B","")</f>
        <v/>
      </c>
      <c r="BQ1095" s="16" t="str">
        <f>IF('Vastgesteld 7-7-2022'!Y1089="x","L1","")</f>
        <v/>
      </c>
      <c r="BR1095" s="16" t="str">
        <f>IF('Vastgesteld 7-7-2022'!Z1089="x","L2","")</f>
        <v/>
      </c>
      <c r="BS1095" s="16" t="str">
        <f>IF('Vastgesteld 7-7-2022'!AA1089="x","M1","")</f>
        <v/>
      </c>
      <c r="BT1095" s="16" t="str">
        <f>IF('Vastgesteld 7-7-2022'!AB1089="x","M2","")</f>
        <v/>
      </c>
      <c r="BU1095" s="16" t="str">
        <f>IF('Vastgesteld 7-7-2022'!AC1089="x","Z1","")</f>
        <v/>
      </c>
      <c r="BV1095" s="16" t="str">
        <f>IF('Vastgesteld 7-7-2022'!AD1089="x","Z2","")</f>
        <v/>
      </c>
      <c r="BW1095" s="16" t="str">
        <f>IF(COUNTA('Vastgesteld 7-7-2022'!K1089:S1089)&lt;&gt;0,1,"")</f>
        <v/>
      </c>
      <c r="BX1095" s="16" t="str">
        <f t="shared" si="103"/>
        <v/>
      </c>
      <c r="BY1095" s="16" t="str">
        <f>IF('Vastgesteld 7-7-2022'!K1089="x","BB","")</f>
        <v/>
      </c>
      <c r="BZ1095" s="16" t="str">
        <f>IF('Vastgesteld 7-7-2022'!L1089="x","B","")</f>
        <v/>
      </c>
      <c r="CA1095" s="16" t="str">
        <f>IF('Vastgesteld 7-7-2022'!M1089="x","L1","")</f>
        <v/>
      </c>
      <c r="CB1095" s="16" t="str">
        <f>IF('Vastgesteld 7-7-2022'!N1089="x","L2","")</f>
        <v/>
      </c>
      <c r="CC1095" s="16" t="str">
        <f>IF('Vastgesteld 7-7-2022'!O1089="x","M1","")</f>
        <v/>
      </c>
      <c r="CD1095" s="16" t="str">
        <f>IF('Vastgesteld 7-7-2022'!P1089="x","M2","")</f>
        <v/>
      </c>
      <c r="CE1095" s="16" t="str">
        <f>IF('Vastgesteld 7-7-2022'!Q1089="x","Z1","")</f>
        <v/>
      </c>
      <c r="CF1095" s="16" t="str">
        <f>IF('Vastgesteld 7-7-2022'!R1089="x","Z2","")</f>
        <v/>
      </c>
      <c r="CG1095" s="16" t="str">
        <f>IF('Vastgesteld 7-7-2022'!S1089="x","ZZL","")</f>
        <v/>
      </c>
      <c r="CL1095" s="16" t="str">
        <f>IF(COUNTA('Vastgesteld 7-7-2022'!AV1089:BF1089)&lt;&gt;0,2,"")</f>
        <v/>
      </c>
      <c r="CM1095" s="16" t="str">
        <f t="shared" si="104"/>
        <v/>
      </c>
      <c r="CN1095" s="16" t="str">
        <f>IF('Vastgesteld 7-7-2022'!AV1089="x","AA","")</f>
        <v/>
      </c>
      <c r="CO1095" s="16" t="str">
        <f>IF('Vastgesteld 7-7-2022'!AW1089="x","A","")</f>
        <v/>
      </c>
      <c r="CP1095" s="16" t="str">
        <f>IF('Vastgesteld 7-7-2022'!AX1089="x","BB","")</f>
        <v/>
      </c>
      <c r="CQ1095" s="16" t="str">
        <f>IF('Vastgesteld 7-7-2022'!AY1089="x","B","")</f>
        <v/>
      </c>
      <c r="CR1095" s="16" t="str">
        <f>IF('Vastgesteld 7-7-2022'!AZ1089="x","L","")</f>
        <v/>
      </c>
      <c r="CS1095" s="16" t="str">
        <f>IF('Vastgesteld 7-7-2022'!BA1089="x","M","")</f>
        <v/>
      </c>
      <c r="CT1095" s="16" t="str">
        <f>IF('Vastgesteld 7-7-2022'!BB1089="x","Z","")</f>
        <v/>
      </c>
      <c r="CU1095" s="16" t="str">
        <f>IF('Vastgesteld 7-7-2022'!BF1089="x","ZZ","")</f>
        <v/>
      </c>
      <c r="CV1095" s="16" t="str">
        <f>IF(COUNTA('Vastgesteld 7-7-2022'!AJ1089:AQ1089)&lt;&gt;0,2,"")</f>
        <v/>
      </c>
      <c r="CW1095" s="16" t="str">
        <f t="shared" si="105"/>
        <v/>
      </c>
      <c r="CX1095" s="16" t="str">
        <f>IF('Vastgesteld 7-7-2022'!AJ1089="x","BB","")</f>
        <v/>
      </c>
      <c r="CY1095" s="16" t="str">
        <f>IF('Vastgesteld 7-7-2022'!AK1089="x","B","")</f>
        <v/>
      </c>
      <c r="CZ1095" s="16" t="str">
        <f>IF('Vastgesteld 7-7-2022'!AL1089="x","L","")</f>
        <v/>
      </c>
      <c r="DA1095" s="16" t="str">
        <f>IF('Vastgesteld 7-7-2022'!AM1089="x","M","")</f>
        <v/>
      </c>
      <c r="DB1095" s="16" t="str">
        <f>IF('Vastgesteld 7-7-2022'!AN1089="x","Z","")</f>
        <v/>
      </c>
      <c r="DC1095" s="16" t="str">
        <f>IF('Vastgesteld 7-7-2022'!AO1089="x","ZZ","")</f>
        <v/>
      </c>
      <c r="DD1095" s="16" t="str">
        <f>IF('Vastgesteld 7-7-2022'!AQ1089="x","1.40","")</f>
        <v/>
      </c>
      <c r="DE1095" s="16" t="str">
        <f>IF(COUNTA('Vastgesteld 7-7-2022'!BH1089:BJ1089)&lt;&gt;0,6,"")</f>
        <v/>
      </c>
      <c r="DF1095" s="16" t="str">
        <f t="shared" si="106"/>
        <v/>
      </c>
      <c r="DG1095" s="16" t="str">
        <f>IF('Vastgesteld 7-7-2022'!BH1089="x","L","")</f>
        <v/>
      </c>
      <c r="DH1095" s="16" t="str">
        <f>IF('Vastgesteld 7-7-2022'!BI1089="x","M","")</f>
        <v/>
      </c>
      <c r="DI1095" s="16" t="str">
        <f>IF('Vastgesteld 7-7-2022'!BJ1089="x","Z","")</f>
        <v/>
      </c>
      <c r="DJ1095" s="16" t="str">
        <f>IF('Vastgesteld 7-7-2022'!BK1089="x","Z","")</f>
        <v/>
      </c>
      <c r="DK1095" s="16" t="str">
        <f>IF(COUNTA('Vastgesteld 7-7-2022'!BM1089:BO1089)&lt;&gt;0,6,"")</f>
        <v/>
      </c>
      <c r="DL1095" s="16" t="str">
        <f t="shared" si="107"/>
        <v/>
      </c>
      <c r="DM1095" s="16" t="str">
        <f>IF('Vastgesteld 7-7-2022'!BM1089="x","L","")</f>
        <v/>
      </c>
      <c r="DN1095" s="16" t="str">
        <f>IF('Vastgesteld 7-7-2022'!BN1089="x","M","")</f>
        <v/>
      </c>
      <c r="DO1095" s="16" t="str">
        <f>IF('Vastgesteld 7-7-2022'!BO1089="x","Z","")</f>
        <v/>
      </c>
      <c r="DP1095" s="16" t="str">
        <f>IF('Vastgesteld 7-7-2022'!BP1089="x","Z","")</f>
        <v/>
      </c>
    </row>
    <row r="1096" spans="1:120" ht="14.4" x14ac:dyDescent="0.3">
      <c r="A1096" s="18">
        <f>'Vastgesteld 7-7-2022'!A1090</f>
        <v>0</v>
      </c>
      <c r="B1096" s="16" t="str">
        <f>IFERROR(VLOOKUP('Vastgesteld 7-7-2022'!#REF!,#REF!,2,FALSE),"")</f>
        <v/>
      </c>
      <c r="C1096" s="16">
        <f>'Vastgesteld 7-7-2022'!E1090</f>
        <v>0</v>
      </c>
      <c r="D1096" s="16" t="str">
        <f>IFERROR(VLOOKUP('Vastgesteld 7-7-2022'!#REF!,#REF!,2,FALSE),"")</f>
        <v/>
      </c>
      <c r="E1096" s="16" t="str">
        <f>IFERROR(VLOOKUP('Vastgesteld 7-7-2022'!#REF!,#REF!,5,FALSE),"")</f>
        <v/>
      </c>
      <c r="F1096" s="16" t="e">
        <f>IF('Vastgesteld 7-7-2022'!#REF!&lt;&gt;"",'Vastgesteld 7-7-2022'!#REF!,"")</f>
        <v>#REF!</v>
      </c>
      <c r="G1096" s="16" t="e">
        <f>IF('Vastgesteld 7-7-2022'!#REF!="Indoor",1,0)</f>
        <v>#REF!</v>
      </c>
      <c r="H1096" s="16" t="e">
        <f>'Vastgesteld 7-7-2022'!#REF!</f>
        <v>#REF!</v>
      </c>
      <c r="I1096" s="16" t="e">
        <f>IF('Vastgesteld 7-7-2022'!#REF!="Nee",0,IF('Vastgesteld 7-7-2022'!#REF!="Ja",1,""))</f>
        <v>#REF!</v>
      </c>
      <c r="J1096" s="16" t="e">
        <f>IF('Vastgesteld 7-7-2022'!#REF!&lt;&gt;"",'Vastgesteld 7-7-2022'!#REF!,"")</f>
        <v>#REF!</v>
      </c>
      <c r="BJ1096" s="16" t="str">
        <f>IF(COUNTA('Vastgesteld 7-7-2022'!T1090:AD1090)&lt;&gt;0,1,"")</f>
        <v/>
      </c>
      <c r="BK1096" s="16" t="str">
        <f t="shared" si="102"/>
        <v/>
      </c>
      <c r="BL1096" s="16" t="str">
        <f>IF('Vastgesteld 7-7-2022'!T1090="x","AA","")</f>
        <v/>
      </c>
      <c r="BM1096" s="16" t="str">
        <f>IF('Vastgesteld 7-7-2022'!U1090="x","A","")</f>
        <v/>
      </c>
      <c r="BN1096" s="16" t="str">
        <f>IF('Vastgesteld 7-7-2022'!V1090="x","B1","")</f>
        <v/>
      </c>
      <c r="BO1096" s="16" t="e">
        <f>IF('Vastgesteld 7-7-2022'!#REF!="x","BB","")</f>
        <v>#REF!</v>
      </c>
      <c r="BP1096" s="16" t="str">
        <f>IF('Vastgesteld 7-7-2022'!X1090="x","B","")</f>
        <v/>
      </c>
      <c r="BQ1096" s="16" t="str">
        <f>IF('Vastgesteld 7-7-2022'!Y1090="x","L1","")</f>
        <v/>
      </c>
      <c r="BR1096" s="16" t="str">
        <f>IF('Vastgesteld 7-7-2022'!Z1090="x","L2","")</f>
        <v/>
      </c>
      <c r="BS1096" s="16" t="str">
        <f>IF('Vastgesteld 7-7-2022'!AA1090="x","M1","")</f>
        <v/>
      </c>
      <c r="BT1096" s="16" t="str">
        <f>IF('Vastgesteld 7-7-2022'!AB1090="x","M2","")</f>
        <v/>
      </c>
      <c r="BU1096" s="16" t="str">
        <f>IF('Vastgesteld 7-7-2022'!AC1090="x","Z1","")</f>
        <v/>
      </c>
      <c r="BV1096" s="16" t="str">
        <f>IF('Vastgesteld 7-7-2022'!AD1090="x","Z2","")</f>
        <v/>
      </c>
      <c r="BW1096" s="16" t="str">
        <f>IF(COUNTA('Vastgesteld 7-7-2022'!K1090:S1090)&lt;&gt;0,1,"")</f>
        <v/>
      </c>
      <c r="BX1096" s="16" t="str">
        <f t="shared" si="103"/>
        <v/>
      </c>
      <c r="BY1096" s="16" t="str">
        <f>IF('Vastgesteld 7-7-2022'!K1090="x","BB","")</f>
        <v/>
      </c>
      <c r="BZ1096" s="16" t="str">
        <f>IF('Vastgesteld 7-7-2022'!L1090="x","B","")</f>
        <v/>
      </c>
      <c r="CA1096" s="16" t="str">
        <f>IF('Vastgesteld 7-7-2022'!M1090="x","L1","")</f>
        <v/>
      </c>
      <c r="CB1096" s="16" t="str">
        <f>IF('Vastgesteld 7-7-2022'!N1090="x","L2","")</f>
        <v/>
      </c>
      <c r="CC1096" s="16" t="str">
        <f>IF('Vastgesteld 7-7-2022'!O1090="x","M1","")</f>
        <v/>
      </c>
      <c r="CD1096" s="16" t="str">
        <f>IF('Vastgesteld 7-7-2022'!P1090="x","M2","")</f>
        <v/>
      </c>
      <c r="CE1096" s="16" t="str">
        <f>IF('Vastgesteld 7-7-2022'!Q1090="x","Z1","")</f>
        <v/>
      </c>
      <c r="CF1096" s="16" t="str">
        <f>IF('Vastgesteld 7-7-2022'!R1090="x","Z2","")</f>
        <v/>
      </c>
      <c r="CG1096" s="16" t="str">
        <f>IF('Vastgesteld 7-7-2022'!S1090="x","ZZL","")</f>
        <v/>
      </c>
      <c r="CL1096" s="16" t="str">
        <f>IF(COUNTA('Vastgesteld 7-7-2022'!AV1090:BF1090)&lt;&gt;0,2,"")</f>
        <v/>
      </c>
      <c r="CM1096" s="16" t="str">
        <f t="shared" si="104"/>
        <v/>
      </c>
      <c r="CN1096" s="16" t="str">
        <f>IF('Vastgesteld 7-7-2022'!AV1090="x","AA","")</f>
        <v/>
      </c>
      <c r="CO1096" s="16" t="str">
        <f>IF('Vastgesteld 7-7-2022'!AW1090="x","A","")</f>
        <v/>
      </c>
      <c r="CP1096" s="16" t="str">
        <f>IF('Vastgesteld 7-7-2022'!AX1090="x","BB","")</f>
        <v/>
      </c>
      <c r="CQ1096" s="16" t="str">
        <f>IF('Vastgesteld 7-7-2022'!AY1090="x","B","")</f>
        <v/>
      </c>
      <c r="CR1096" s="16" t="str">
        <f>IF('Vastgesteld 7-7-2022'!AZ1090="x","L","")</f>
        <v/>
      </c>
      <c r="CS1096" s="16" t="str">
        <f>IF('Vastgesteld 7-7-2022'!BA1090="x","M","")</f>
        <v/>
      </c>
      <c r="CT1096" s="16" t="str">
        <f>IF('Vastgesteld 7-7-2022'!BB1090="x","Z","")</f>
        <v/>
      </c>
      <c r="CU1096" s="16" t="str">
        <f>IF('Vastgesteld 7-7-2022'!BF1090="x","ZZ","")</f>
        <v/>
      </c>
      <c r="CV1096" s="16" t="str">
        <f>IF(COUNTA('Vastgesteld 7-7-2022'!AJ1090:AQ1090)&lt;&gt;0,2,"")</f>
        <v/>
      </c>
      <c r="CW1096" s="16" t="str">
        <f t="shared" si="105"/>
        <v/>
      </c>
      <c r="CX1096" s="16" t="str">
        <f>IF('Vastgesteld 7-7-2022'!AJ1090="x","BB","")</f>
        <v/>
      </c>
      <c r="CY1096" s="16" t="str">
        <f>IF('Vastgesteld 7-7-2022'!AK1090="x","B","")</f>
        <v/>
      </c>
      <c r="CZ1096" s="16" t="str">
        <f>IF('Vastgesteld 7-7-2022'!AL1090="x","L","")</f>
        <v/>
      </c>
      <c r="DA1096" s="16" t="str">
        <f>IF('Vastgesteld 7-7-2022'!AM1090="x","M","")</f>
        <v/>
      </c>
      <c r="DB1096" s="16" t="str">
        <f>IF('Vastgesteld 7-7-2022'!AN1090="x","Z","")</f>
        <v/>
      </c>
      <c r="DC1096" s="16" t="str">
        <f>IF('Vastgesteld 7-7-2022'!AO1090="x","ZZ","")</f>
        <v/>
      </c>
      <c r="DD1096" s="16" t="str">
        <f>IF('Vastgesteld 7-7-2022'!AQ1090="x","1.40","")</f>
        <v/>
      </c>
      <c r="DE1096" s="16" t="str">
        <f>IF(COUNTA('Vastgesteld 7-7-2022'!BH1090:BJ1090)&lt;&gt;0,6,"")</f>
        <v/>
      </c>
      <c r="DF1096" s="16" t="str">
        <f t="shared" si="106"/>
        <v/>
      </c>
      <c r="DG1096" s="16" t="str">
        <f>IF('Vastgesteld 7-7-2022'!BH1090="x","L","")</f>
        <v/>
      </c>
      <c r="DH1096" s="16" t="str">
        <f>IF('Vastgesteld 7-7-2022'!BI1090="x","M","")</f>
        <v/>
      </c>
      <c r="DI1096" s="16" t="str">
        <f>IF('Vastgesteld 7-7-2022'!BJ1090="x","Z","")</f>
        <v/>
      </c>
      <c r="DJ1096" s="16" t="str">
        <f>IF('Vastgesteld 7-7-2022'!BK1090="x","Z","")</f>
        <v/>
      </c>
      <c r="DK1096" s="16" t="str">
        <f>IF(COUNTA('Vastgesteld 7-7-2022'!BM1090:BO1090)&lt;&gt;0,6,"")</f>
        <v/>
      </c>
      <c r="DL1096" s="16" t="str">
        <f t="shared" si="107"/>
        <v/>
      </c>
      <c r="DM1096" s="16" t="str">
        <f>IF('Vastgesteld 7-7-2022'!BM1090="x","L","")</f>
        <v/>
      </c>
      <c r="DN1096" s="16" t="str">
        <f>IF('Vastgesteld 7-7-2022'!BN1090="x","M","")</f>
        <v/>
      </c>
      <c r="DO1096" s="16" t="str">
        <f>IF('Vastgesteld 7-7-2022'!BO1090="x","Z","")</f>
        <v/>
      </c>
      <c r="DP1096" s="16" t="str">
        <f>IF('Vastgesteld 7-7-2022'!BP1090="x","Z","")</f>
        <v/>
      </c>
    </row>
    <row r="1097" spans="1:120" ht="14.4" x14ac:dyDescent="0.3">
      <c r="A1097" s="18">
        <f>'Vastgesteld 7-7-2022'!A1091</f>
        <v>0</v>
      </c>
      <c r="B1097" s="16" t="str">
        <f>IFERROR(VLOOKUP('Vastgesteld 7-7-2022'!#REF!,#REF!,2,FALSE),"")</f>
        <v/>
      </c>
      <c r="C1097" s="16">
        <f>'Vastgesteld 7-7-2022'!E1091</f>
        <v>0</v>
      </c>
      <c r="D1097" s="16" t="str">
        <f>IFERROR(VLOOKUP('Vastgesteld 7-7-2022'!#REF!,#REF!,2,FALSE),"")</f>
        <v/>
      </c>
      <c r="E1097" s="16" t="str">
        <f>IFERROR(VLOOKUP('Vastgesteld 7-7-2022'!#REF!,#REF!,5,FALSE),"")</f>
        <v/>
      </c>
      <c r="F1097" s="16" t="e">
        <f>IF('Vastgesteld 7-7-2022'!#REF!&lt;&gt;"",'Vastgesteld 7-7-2022'!#REF!,"")</f>
        <v>#REF!</v>
      </c>
      <c r="G1097" s="16" t="e">
        <f>IF('Vastgesteld 7-7-2022'!#REF!="Indoor",1,0)</f>
        <v>#REF!</v>
      </c>
      <c r="H1097" s="16" t="e">
        <f>'Vastgesteld 7-7-2022'!#REF!</f>
        <v>#REF!</v>
      </c>
      <c r="I1097" s="16" t="e">
        <f>IF('Vastgesteld 7-7-2022'!#REF!="Nee",0,IF('Vastgesteld 7-7-2022'!#REF!="Ja",1,""))</f>
        <v>#REF!</v>
      </c>
      <c r="J1097" s="16" t="e">
        <f>IF('Vastgesteld 7-7-2022'!#REF!&lt;&gt;"",'Vastgesteld 7-7-2022'!#REF!,"")</f>
        <v>#REF!</v>
      </c>
      <c r="BJ1097" s="16" t="str">
        <f>IF(COUNTA('Vastgesteld 7-7-2022'!T1091:AD1091)&lt;&gt;0,1,"")</f>
        <v/>
      </c>
      <c r="BK1097" s="16" t="str">
        <f t="shared" si="102"/>
        <v/>
      </c>
      <c r="BL1097" s="16" t="str">
        <f>IF('Vastgesteld 7-7-2022'!T1091="x","AA","")</f>
        <v/>
      </c>
      <c r="BM1097" s="16" t="str">
        <f>IF('Vastgesteld 7-7-2022'!U1091="x","A","")</f>
        <v/>
      </c>
      <c r="BN1097" s="16" t="str">
        <f>IF('Vastgesteld 7-7-2022'!V1091="x","B1","")</f>
        <v/>
      </c>
      <c r="BO1097" s="16" t="e">
        <f>IF('Vastgesteld 7-7-2022'!#REF!="x","BB","")</f>
        <v>#REF!</v>
      </c>
      <c r="BP1097" s="16" t="str">
        <f>IF('Vastgesteld 7-7-2022'!X1091="x","B","")</f>
        <v/>
      </c>
      <c r="BQ1097" s="16" t="str">
        <f>IF('Vastgesteld 7-7-2022'!Y1091="x","L1","")</f>
        <v/>
      </c>
      <c r="BR1097" s="16" t="str">
        <f>IF('Vastgesteld 7-7-2022'!Z1091="x","L2","")</f>
        <v/>
      </c>
      <c r="BS1097" s="16" t="str">
        <f>IF('Vastgesteld 7-7-2022'!AA1091="x","M1","")</f>
        <v/>
      </c>
      <c r="BT1097" s="16" t="str">
        <f>IF('Vastgesteld 7-7-2022'!AB1091="x","M2","")</f>
        <v/>
      </c>
      <c r="BU1097" s="16" t="str">
        <f>IF('Vastgesteld 7-7-2022'!AC1091="x","Z1","")</f>
        <v/>
      </c>
      <c r="BV1097" s="16" t="str">
        <f>IF('Vastgesteld 7-7-2022'!AD1091="x","Z2","")</f>
        <v/>
      </c>
      <c r="BW1097" s="16" t="str">
        <f>IF(COUNTA('Vastgesteld 7-7-2022'!K1091:S1091)&lt;&gt;0,1,"")</f>
        <v/>
      </c>
      <c r="BX1097" s="16" t="str">
        <f t="shared" si="103"/>
        <v/>
      </c>
      <c r="BY1097" s="16" t="str">
        <f>IF('Vastgesteld 7-7-2022'!K1091="x","BB","")</f>
        <v/>
      </c>
      <c r="BZ1097" s="16" t="str">
        <f>IF('Vastgesteld 7-7-2022'!L1091="x","B","")</f>
        <v/>
      </c>
      <c r="CA1097" s="16" t="str">
        <f>IF('Vastgesteld 7-7-2022'!M1091="x","L1","")</f>
        <v/>
      </c>
      <c r="CB1097" s="16" t="str">
        <f>IF('Vastgesteld 7-7-2022'!N1091="x","L2","")</f>
        <v/>
      </c>
      <c r="CC1097" s="16" t="str">
        <f>IF('Vastgesteld 7-7-2022'!O1091="x","M1","")</f>
        <v/>
      </c>
      <c r="CD1097" s="16" t="str">
        <f>IF('Vastgesteld 7-7-2022'!P1091="x","M2","")</f>
        <v/>
      </c>
      <c r="CE1097" s="16" t="str">
        <f>IF('Vastgesteld 7-7-2022'!Q1091="x","Z1","")</f>
        <v/>
      </c>
      <c r="CF1097" s="16" t="str">
        <f>IF('Vastgesteld 7-7-2022'!R1091="x","Z2","")</f>
        <v/>
      </c>
      <c r="CG1097" s="16" t="str">
        <f>IF('Vastgesteld 7-7-2022'!S1091="x","ZZL","")</f>
        <v/>
      </c>
      <c r="CL1097" s="16" t="str">
        <f>IF(COUNTA('Vastgesteld 7-7-2022'!AV1091:BF1091)&lt;&gt;0,2,"")</f>
        <v/>
      </c>
      <c r="CM1097" s="16" t="str">
        <f t="shared" si="104"/>
        <v/>
      </c>
      <c r="CN1097" s="16" t="str">
        <f>IF('Vastgesteld 7-7-2022'!AV1091="x","AA","")</f>
        <v/>
      </c>
      <c r="CO1097" s="16" t="str">
        <f>IF('Vastgesteld 7-7-2022'!AW1091="x","A","")</f>
        <v/>
      </c>
      <c r="CP1097" s="16" t="str">
        <f>IF('Vastgesteld 7-7-2022'!AX1091="x","BB","")</f>
        <v/>
      </c>
      <c r="CQ1097" s="16" t="str">
        <f>IF('Vastgesteld 7-7-2022'!AY1091="x","B","")</f>
        <v/>
      </c>
      <c r="CR1097" s="16" t="str">
        <f>IF('Vastgesteld 7-7-2022'!AZ1091="x","L","")</f>
        <v/>
      </c>
      <c r="CS1097" s="16" t="str">
        <f>IF('Vastgesteld 7-7-2022'!BA1091="x","M","")</f>
        <v/>
      </c>
      <c r="CT1097" s="16" t="str">
        <f>IF('Vastgesteld 7-7-2022'!BB1091="x","Z","")</f>
        <v/>
      </c>
      <c r="CU1097" s="16" t="str">
        <f>IF('Vastgesteld 7-7-2022'!BF1091="x","ZZ","")</f>
        <v/>
      </c>
      <c r="CV1097" s="16" t="str">
        <f>IF(COUNTA('Vastgesteld 7-7-2022'!AJ1091:AQ1091)&lt;&gt;0,2,"")</f>
        <v/>
      </c>
      <c r="CW1097" s="16" t="str">
        <f t="shared" si="105"/>
        <v/>
      </c>
      <c r="CX1097" s="16" t="str">
        <f>IF('Vastgesteld 7-7-2022'!AJ1091="x","BB","")</f>
        <v/>
      </c>
      <c r="CY1097" s="16" t="str">
        <f>IF('Vastgesteld 7-7-2022'!AK1091="x","B","")</f>
        <v/>
      </c>
      <c r="CZ1097" s="16" t="str">
        <f>IF('Vastgesteld 7-7-2022'!AL1091="x","L","")</f>
        <v/>
      </c>
      <c r="DA1097" s="16" t="str">
        <f>IF('Vastgesteld 7-7-2022'!AM1091="x","M","")</f>
        <v/>
      </c>
      <c r="DB1097" s="16" t="str">
        <f>IF('Vastgesteld 7-7-2022'!AN1091="x","Z","")</f>
        <v/>
      </c>
      <c r="DC1097" s="16" t="str">
        <f>IF('Vastgesteld 7-7-2022'!AO1091="x","ZZ","")</f>
        <v/>
      </c>
      <c r="DD1097" s="16" t="str">
        <f>IF('Vastgesteld 7-7-2022'!AQ1091="x","1.40","")</f>
        <v/>
      </c>
      <c r="DE1097" s="16" t="str">
        <f>IF(COUNTA('Vastgesteld 7-7-2022'!BH1091:BJ1091)&lt;&gt;0,6,"")</f>
        <v/>
      </c>
      <c r="DF1097" s="16" t="str">
        <f t="shared" si="106"/>
        <v/>
      </c>
      <c r="DG1097" s="16" t="str">
        <f>IF('Vastgesteld 7-7-2022'!BH1091="x","L","")</f>
        <v/>
      </c>
      <c r="DH1097" s="16" t="str">
        <f>IF('Vastgesteld 7-7-2022'!BI1091="x","M","")</f>
        <v/>
      </c>
      <c r="DI1097" s="16" t="str">
        <f>IF('Vastgesteld 7-7-2022'!BJ1091="x","Z","")</f>
        <v/>
      </c>
      <c r="DJ1097" s="16" t="str">
        <f>IF('Vastgesteld 7-7-2022'!BK1091="x","Z","")</f>
        <v/>
      </c>
      <c r="DK1097" s="16" t="str">
        <f>IF(COUNTA('Vastgesteld 7-7-2022'!BM1091:BO1091)&lt;&gt;0,6,"")</f>
        <v/>
      </c>
      <c r="DL1097" s="16" t="str">
        <f t="shared" si="107"/>
        <v/>
      </c>
      <c r="DM1097" s="16" t="str">
        <f>IF('Vastgesteld 7-7-2022'!BM1091="x","L","")</f>
        <v/>
      </c>
      <c r="DN1097" s="16" t="str">
        <f>IF('Vastgesteld 7-7-2022'!BN1091="x","M","")</f>
        <v/>
      </c>
      <c r="DO1097" s="16" t="str">
        <f>IF('Vastgesteld 7-7-2022'!BO1091="x","Z","")</f>
        <v/>
      </c>
      <c r="DP1097" s="16" t="str">
        <f>IF('Vastgesteld 7-7-2022'!BP1091="x","Z","")</f>
        <v/>
      </c>
    </row>
    <row r="1098" spans="1:120" ht="14.4" x14ac:dyDescent="0.3">
      <c r="A1098" s="18">
        <f>'Vastgesteld 7-7-2022'!A1092</f>
        <v>0</v>
      </c>
      <c r="B1098" s="16" t="str">
        <f>IFERROR(VLOOKUP('Vastgesteld 7-7-2022'!#REF!,#REF!,2,FALSE),"")</f>
        <v/>
      </c>
      <c r="C1098" s="16">
        <f>'Vastgesteld 7-7-2022'!E1092</f>
        <v>0</v>
      </c>
      <c r="D1098" s="16" t="str">
        <f>IFERROR(VLOOKUP('Vastgesteld 7-7-2022'!#REF!,#REF!,2,FALSE),"")</f>
        <v/>
      </c>
      <c r="E1098" s="16" t="str">
        <f>IFERROR(VLOOKUP('Vastgesteld 7-7-2022'!#REF!,#REF!,5,FALSE),"")</f>
        <v/>
      </c>
      <c r="F1098" s="16" t="e">
        <f>IF('Vastgesteld 7-7-2022'!#REF!&lt;&gt;"",'Vastgesteld 7-7-2022'!#REF!,"")</f>
        <v>#REF!</v>
      </c>
      <c r="G1098" s="16" t="e">
        <f>IF('Vastgesteld 7-7-2022'!#REF!="Indoor",1,0)</f>
        <v>#REF!</v>
      </c>
      <c r="H1098" s="16" t="e">
        <f>'Vastgesteld 7-7-2022'!#REF!</f>
        <v>#REF!</v>
      </c>
      <c r="I1098" s="16" t="e">
        <f>IF('Vastgesteld 7-7-2022'!#REF!="Nee",0,IF('Vastgesteld 7-7-2022'!#REF!="Ja",1,""))</f>
        <v>#REF!</v>
      </c>
      <c r="J1098" s="16" t="e">
        <f>IF('Vastgesteld 7-7-2022'!#REF!&lt;&gt;"",'Vastgesteld 7-7-2022'!#REF!,"")</f>
        <v>#REF!</v>
      </c>
      <c r="BJ1098" s="16" t="str">
        <f>IF(COUNTA('Vastgesteld 7-7-2022'!T1092:AD1092)&lt;&gt;0,1,"")</f>
        <v/>
      </c>
      <c r="BK1098" s="16" t="str">
        <f t="shared" si="102"/>
        <v/>
      </c>
      <c r="BL1098" s="16" t="str">
        <f>IF('Vastgesteld 7-7-2022'!T1092="x","AA","")</f>
        <v/>
      </c>
      <c r="BM1098" s="16" t="str">
        <f>IF('Vastgesteld 7-7-2022'!U1092="x","A","")</f>
        <v/>
      </c>
      <c r="BN1098" s="16" t="str">
        <f>IF('Vastgesteld 7-7-2022'!V1092="x","B1","")</f>
        <v/>
      </c>
      <c r="BO1098" s="16" t="e">
        <f>IF('Vastgesteld 7-7-2022'!#REF!="x","BB","")</f>
        <v>#REF!</v>
      </c>
      <c r="BP1098" s="16" t="str">
        <f>IF('Vastgesteld 7-7-2022'!X1092="x","B","")</f>
        <v/>
      </c>
      <c r="BQ1098" s="16" t="str">
        <f>IF('Vastgesteld 7-7-2022'!Y1092="x","L1","")</f>
        <v/>
      </c>
      <c r="BR1098" s="16" t="str">
        <f>IF('Vastgesteld 7-7-2022'!Z1092="x","L2","")</f>
        <v/>
      </c>
      <c r="BS1098" s="16" t="str">
        <f>IF('Vastgesteld 7-7-2022'!AA1092="x","M1","")</f>
        <v/>
      </c>
      <c r="BT1098" s="16" t="str">
        <f>IF('Vastgesteld 7-7-2022'!AB1092="x","M2","")</f>
        <v/>
      </c>
      <c r="BU1098" s="16" t="str">
        <f>IF('Vastgesteld 7-7-2022'!AC1092="x","Z1","")</f>
        <v/>
      </c>
      <c r="BV1098" s="16" t="str">
        <f>IF('Vastgesteld 7-7-2022'!AD1092="x","Z2","")</f>
        <v/>
      </c>
      <c r="BW1098" s="16" t="str">
        <f>IF(COUNTA('Vastgesteld 7-7-2022'!K1092:S1092)&lt;&gt;0,1,"")</f>
        <v/>
      </c>
      <c r="BX1098" s="16" t="str">
        <f t="shared" si="103"/>
        <v/>
      </c>
      <c r="BY1098" s="16" t="str">
        <f>IF('Vastgesteld 7-7-2022'!K1092="x","BB","")</f>
        <v/>
      </c>
      <c r="BZ1098" s="16" t="str">
        <f>IF('Vastgesteld 7-7-2022'!L1092="x","B","")</f>
        <v/>
      </c>
      <c r="CA1098" s="16" t="str">
        <f>IF('Vastgesteld 7-7-2022'!M1092="x","L1","")</f>
        <v/>
      </c>
      <c r="CB1098" s="16" t="str">
        <f>IF('Vastgesteld 7-7-2022'!N1092="x","L2","")</f>
        <v/>
      </c>
      <c r="CC1098" s="16" t="str">
        <f>IF('Vastgesteld 7-7-2022'!O1092="x","M1","")</f>
        <v/>
      </c>
      <c r="CD1098" s="16" t="str">
        <f>IF('Vastgesteld 7-7-2022'!P1092="x","M2","")</f>
        <v/>
      </c>
      <c r="CE1098" s="16" t="str">
        <f>IF('Vastgesteld 7-7-2022'!Q1092="x","Z1","")</f>
        <v/>
      </c>
      <c r="CF1098" s="16" t="str">
        <f>IF('Vastgesteld 7-7-2022'!R1092="x","Z2","")</f>
        <v/>
      </c>
      <c r="CG1098" s="16" t="str">
        <f>IF('Vastgesteld 7-7-2022'!S1092="x","ZZL","")</f>
        <v/>
      </c>
      <c r="CL1098" s="16" t="str">
        <f>IF(COUNTA('Vastgesteld 7-7-2022'!AV1092:BF1092)&lt;&gt;0,2,"")</f>
        <v/>
      </c>
      <c r="CM1098" s="16" t="str">
        <f t="shared" si="104"/>
        <v/>
      </c>
      <c r="CN1098" s="16" t="str">
        <f>IF('Vastgesteld 7-7-2022'!AV1092="x","AA","")</f>
        <v/>
      </c>
      <c r="CO1098" s="16" t="str">
        <f>IF('Vastgesteld 7-7-2022'!AW1092="x","A","")</f>
        <v/>
      </c>
      <c r="CP1098" s="16" t="str">
        <f>IF('Vastgesteld 7-7-2022'!AX1092="x","BB","")</f>
        <v/>
      </c>
      <c r="CQ1098" s="16" t="str">
        <f>IF('Vastgesteld 7-7-2022'!AY1092="x","B","")</f>
        <v/>
      </c>
      <c r="CR1098" s="16" t="str">
        <f>IF('Vastgesteld 7-7-2022'!AZ1092="x","L","")</f>
        <v/>
      </c>
      <c r="CS1098" s="16" t="str">
        <f>IF('Vastgesteld 7-7-2022'!BA1092="x","M","")</f>
        <v/>
      </c>
      <c r="CT1098" s="16" t="str">
        <f>IF('Vastgesteld 7-7-2022'!BB1092="x","Z","")</f>
        <v/>
      </c>
      <c r="CU1098" s="16" t="str">
        <f>IF('Vastgesteld 7-7-2022'!BF1092="x","ZZ","")</f>
        <v/>
      </c>
      <c r="CV1098" s="16" t="str">
        <f>IF(COUNTA('Vastgesteld 7-7-2022'!AJ1092:AQ1092)&lt;&gt;0,2,"")</f>
        <v/>
      </c>
      <c r="CW1098" s="16" t="str">
        <f t="shared" si="105"/>
        <v/>
      </c>
      <c r="CX1098" s="16" t="str">
        <f>IF('Vastgesteld 7-7-2022'!AJ1092="x","BB","")</f>
        <v/>
      </c>
      <c r="CY1098" s="16" t="str">
        <f>IF('Vastgesteld 7-7-2022'!AK1092="x","B","")</f>
        <v/>
      </c>
      <c r="CZ1098" s="16" t="str">
        <f>IF('Vastgesteld 7-7-2022'!AL1092="x","L","")</f>
        <v/>
      </c>
      <c r="DA1098" s="16" t="str">
        <f>IF('Vastgesteld 7-7-2022'!AM1092="x","M","")</f>
        <v/>
      </c>
      <c r="DB1098" s="16" t="str">
        <f>IF('Vastgesteld 7-7-2022'!AN1092="x","Z","")</f>
        <v/>
      </c>
      <c r="DC1098" s="16" t="str">
        <f>IF('Vastgesteld 7-7-2022'!AO1092="x","ZZ","")</f>
        <v/>
      </c>
      <c r="DD1098" s="16" t="str">
        <f>IF('Vastgesteld 7-7-2022'!AQ1092="x","1.40","")</f>
        <v/>
      </c>
      <c r="DE1098" s="16" t="str">
        <f>IF(COUNTA('Vastgesteld 7-7-2022'!BH1092:BJ1092)&lt;&gt;0,6,"")</f>
        <v/>
      </c>
      <c r="DF1098" s="16" t="str">
        <f t="shared" si="106"/>
        <v/>
      </c>
      <c r="DG1098" s="16" t="str">
        <f>IF('Vastgesteld 7-7-2022'!BH1092="x","L","")</f>
        <v/>
      </c>
      <c r="DH1098" s="16" t="str">
        <f>IF('Vastgesteld 7-7-2022'!BI1092="x","M","")</f>
        <v/>
      </c>
      <c r="DI1098" s="16" t="str">
        <f>IF('Vastgesteld 7-7-2022'!BJ1092="x","Z","")</f>
        <v/>
      </c>
      <c r="DJ1098" s="16" t="str">
        <f>IF('Vastgesteld 7-7-2022'!BK1092="x","Z","")</f>
        <v/>
      </c>
      <c r="DK1098" s="16" t="str">
        <f>IF(COUNTA('Vastgesteld 7-7-2022'!BM1092:BO1092)&lt;&gt;0,6,"")</f>
        <v/>
      </c>
      <c r="DL1098" s="16" t="str">
        <f t="shared" si="107"/>
        <v/>
      </c>
      <c r="DM1098" s="16" t="str">
        <f>IF('Vastgesteld 7-7-2022'!BM1092="x","L","")</f>
        <v/>
      </c>
      <c r="DN1098" s="16" t="str">
        <f>IF('Vastgesteld 7-7-2022'!BN1092="x","M","")</f>
        <v/>
      </c>
      <c r="DO1098" s="16" t="str">
        <f>IF('Vastgesteld 7-7-2022'!BO1092="x","Z","")</f>
        <v/>
      </c>
      <c r="DP1098" s="16" t="str">
        <f>IF('Vastgesteld 7-7-2022'!BP1092="x","Z","")</f>
        <v/>
      </c>
    </row>
    <row r="1099" spans="1:120" ht="14.4" x14ac:dyDescent="0.3">
      <c r="A1099" s="18">
        <f>'Vastgesteld 7-7-2022'!A1093</f>
        <v>0</v>
      </c>
      <c r="B1099" s="16" t="str">
        <f>IFERROR(VLOOKUP('Vastgesteld 7-7-2022'!#REF!,#REF!,2,FALSE),"")</f>
        <v/>
      </c>
      <c r="C1099" s="16">
        <f>'Vastgesteld 7-7-2022'!E1093</f>
        <v>0</v>
      </c>
      <c r="D1099" s="16" t="str">
        <f>IFERROR(VLOOKUP('Vastgesteld 7-7-2022'!#REF!,#REF!,2,FALSE),"")</f>
        <v/>
      </c>
      <c r="E1099" s="16" t="str">
        <f>IFERROR(VLOOKUP('Vastgesteld 7-7-2022'!#REF!,#REF!,5,FALSE),"")</f>
        <v/>
      </c>
      <c r="F1099" s="16" t="e">
        <f>IF('Vastgesteld 7-7-2022'!#REF!&lt;&gt;"",'Vastgesteld 7-7-2022'!#REF!,"")</f>
        <v>#REF!</v>
      </c>
      <c r="G1099" s="16" t="e">
        <f>IF('Vastgesteld 7-7-2022'!#REF!="Indoor",1,0)</f>
        <v>#REF!</v>
      </c>
      <c r="H1099" s="16" t="e">
        <f>'Vastgesteld 7-7-2022'!#REF!</f>
        <v>#REF!</v>
      </c>
      <c r="I1099" s="16" t="e">
        <f>IF('Vastgesteld 7-7-2022'!#REF!="Nee",0,IF('Vastgesteld 7-7-2022'!#REF!="Ja",1,""))</f>
        <v>#REF!</v>
      </c>
      <c r="J1099" s="16" t="e">
        <f>IF('Vastgesteld 7-7-2022'!#REF!&lt;&gt;"",'Vastgesteld 7-7-2022'!#REF!,"")</f>
        <v>#REF!</v>
      </c>
      <c r="BJ1099" s="16" t="str">
        <f>IF(COUNTA('Vastgesteld 7-7-2022'!T1093:AD1093)&lt;&gt;0,1,"")</f>
        <v/>
      </c>
      <c r="BK1099" s="16" t="str">
        <f t="shared" si="102"/>
        <v/>
      </c>
      <c r="BL1099" s="16" t="str">
        <f>IF('Vastgesteld 7-7-2022'!T1093="x","AA","")</f>
        <v/>
      </c>
      <c r="BM1099" s="16" t="str">
        <f>IF('Vastgesteld 7-7-2022'!U1093="x","A","")</f>
        <v/>
      </c>
      <c r="BN1099" s="16" t="str">
        <f>IF('Vastgesteld 7-7-2022'!V1093="x","B1","")</f>
        <v/>
      </c>
      <c r="BO1099" s="16" t="e">
        <f>IF('Vastgesteld 7-7-2022'!#REF!="x","BB","")</f>
        <v>#REF!</v>
      </c>
      <c r="BP1099" s="16" t="str">
        <f>IF('Vastgesteld 7-7-2022'!X1093="x","B","")</f>
        <v/>
      </c>
      <c r="BQ1099" s="16" t="str">
        <f>IF('Vastgesteld 7-7-2022'!Y1093="x","L1","")</f>
        <v/>
      </c>
      <c r="BR1099" s="16" t="str">
        <f>IF('Vastgesteld 7-7-2022'!Z1093="x","L2","")</f>
        <v/>
      </c>
      <c r="BS1099" s="16" t="str">
        <f>IF('Vastgesteld 7-7-2022'!AA1093="x","M1","")</f>
        <v/>
      </c>
      <c r="BT1099" s="16" t="str">
        <f>IF('Vastgesteld 7-7-2022'!AB1093="x","M2","")</f>
        <v/>
      </c>
      <c r="BU1099" s="16" t="str">
        <f>IF('Vastgesteld 7-7-2022'!AC1093="x","Z1","")</f>
        <v/>
      </c>
      <c r="BV1099" s="16" t="str">
        <f>IF('Vastgesteld 7-7-2022'!AD1093="x","Z2","")</f>
        <v/>
      </c>
      <c r="BW1099" s="16" t="str">
        <f>IF(COUNTA('Vastgesteld 7-7-2022'!K1093:S1093)&lt;&gt;0,1,"")</f>
        <v/>
      </c>
      <c r="BX1099" s="16" t="str">
        <f t="shared" si="103"/>
        <v/>
      </c>
      <c r="BY1099" s="16" t="str">
        <f>IF('Vastgesteld 7-7-2022'!K1093="x","BB","")</f>
        <v/>
      </c>
      <c r="BZ1099" s="16" t="str">
        <f>IF('Vastgesteld 7-7-2022'!L1093="x","B","")</f>
        <v/>
      </c>
      <c r="CA1099" s="16" t="str">
        <f>IF('Vastgesteld 7-7-2022'!M1093="x","L1","")</f>
        <v/>
      </c>
      <c r="CB1099" s="16" t="str">
        <f>IF('Vastgesteld 7-7-2022'!N1093="x","L2","")</f>
        <v/>
      </c>
      <c r="CC1099" s="16" t="str">
        <f>IF('Vastgesteld 7-7-2022'!O1093="x","M1","")</f>
        <v/>
      </c>
      <c r="CD1099" s="16" t="str">
        <f>IF('Vastgesteld 7-7-2022'!P1093="x","M2","")</f>
        <v/>
      </c>
      <c r="CE1099" s="16" t="str">
        <f>IF('Vastgesteld 7-7-2022'!Q1093="x","Z1","")</f>
        <v/>
      </c>
      <c r="CF1099" s="16" t="str">
        <f>IF('Vastgesteld 7-7-2022'!R1093="x","Z2","")</f>
        <v/>
      </c>
      <c r="CG1099" s="16" t="str">
        <f>IF('Vastgesteld 7-7-2022'!S1093="x","ZZL","")</f>
        <v/>
      </c>
      <c r="CL1099" s="16" t="str">
        <f>IF(COUNTA('Vastgesteld 7-7-2022'!AV1093:BF1093)&lt;&gt;0,2,"")</f>
        <v/>
      </c>
      <c r="CM1099" s="16" t="str">
        <f t="shared" si="104"/>
        <v/>
      </c>
      <c r="CN1099" s="16" t="str">
        <f>IF('Vastgesteld 7-7-2022'!AV1093="x","AA","")</f>
        <v/>
      </c>
      <c r="CO1099" s="16" t="str">
        <f>IF('Vastgesteld 7-7-2022'!AW1093="x","A","")</f>
        <v/>
      </c>
      <c r="CP1099" s="16" t="str">
        <f>IF('Vastgesteld 7-7-2022'!AX1093="x","BB","")</f>
        <v/>
      </c>
      <c r="CQ1099" s="16" t="str">
        <f>IF('Vastgesteld 7-7-2022'!AY1093="x","B","")</f>
        <v/>
      </c>
      <c r="CR1099" s="16" t="str">
        <f>IF('Vastgesteld 7-7-2022'!AZ1093="x","L","")</f>
        <v/>
      </c>
      <c r="CS1099" s="16" t="str">
        <f>IF('Vastgesteld 7-7-2022'!BA1093="x","M","")</f>
        <v/>
      </c>
      <c r="CT1099" s="16" t="str">
        <f>IF('Vastgesteld 7-7-2022'!BB1093="x","Z","")</f>
        <v/>
      </c>
      <c r="CU1099" s="16" t="str">
        <f>IF('Vastgesteld 7-7-2022'!BF1093="x","ZZ","")</f>
        <v/>
      </c>
      <c r="CV1099" s="16" t="str">
        <f>IF(COUNTA('Vastgesteld 7-7-2022'!AJ1093:AQ1093)&lt;&gt;0,2,"")</f>
        <v/>
      </c>
      <c r="CW1099" s="16" t="str">
        <f t="shared" si="105"/>
        <v/>
      </c>
      <c r="CX1099" s="16" t="str">
        <f>IF('Vastgesteld 7-7-2022'!AJ1093="x","BB","")</f>
        <v/>
      </c>
      <c r="CY1099" s="16" t="str">
        <f>IF('Vastgesteld 7-7-2022'!AK1093="x","B","")</f>
        <v/>
      </c>
      <c r="CZ1099" s="16" t="str">
        <f>IF('Vastgesteld 7-7-2022'!AL1093="x","L","")</f>
        <v/>
      </c>
      <c r="DA1099" s="16" t="str">
        <f>IF('Vastgesteld 7-7-2022'!AM1093="x","M","")</f>
        <v/>
      </c>
      <c r="DB1099" s="16" t="str">
        <f>IF('Vastgesteld 7-7-2022'!AN1093="x","Z","")</f>
        <v/>
      </c>
      <c r="DC1099" s="16" t="str">
        <f>IF('Vastgesteld 7-7-2022'!AO1093="x","ZZ","")</f>
        <v/>
      </c>
      <c r="DD1099" s="16" t="str">
        <f>IF('Vastgesteld 7-7-2022'!AQ1093="x","1.40","")</f>
        <v/>
      </c>
      <c r="DE1099" s="16" t="str">
        <f>IF(COUNTA('Vastgesteld 7-7-2022'!BH1093:BJ1093)&lt;&gt;0,6,"")</f>
        <v/>
      </c>
      <c r="DF1099" s="16" t="str">
        <f t="shared" si="106"/>
        <v/>
      </c>
      <c r="DG1099" s="16" t="str">
        <f>IF('Vastgesteld 7-7-2022'!BH1093="x","L","")</f>
        <v/>
      </c>
      <c r="DH1099" s="16" t="str">
        <f>IF('Vastgesteld 7-7-2022'!BI1093="x","M","")</f>
        <v/>
      </c>
      <c r="DI1099" s="16" t="str">
        <f>IF('Vastgesteld 7-7-2022'!BJ1093="x","Z","")</f>
        <v/>
      </c>
      <c r="DJ1099" s="16" t="str">
        <f>IF('Vastgesteld 7-7-2022'!BK1093="x","Z","")</f>
        <v/>
      </c>
      <c r="DK1099" s="16" t="str">
        <f>IF(COUNTA('Vastgesteld 7-7-2022'!BM1093:BO1093)&lt;&gt;0,6,"")</f>
        <v/>
      </c>
      <c r="DL1099" s="16" t="str">
        <f t="shared" si="107"/>
        <v/>
      </c>
      <c r="DM1099" s="16" t="str">
        <f>IF('Vastgesteld 7-7-2022'!BM1093="x","L","")</f>
        <v/>
      </c>
      <c r="DN1099" s="16" t="str">
        <f>IF('Vastgesteld 7-7-2022'!BN1093="x","M","")</f>
        <v/>
      </c>
      <c r="DO1099" s="16" t="str">
        <f>IF('Vastgesteld 7-7-2022'!BO1093="x","Z","")</f>
        <v/>
      </c>
      <c r="DP1099" s="16" t="str">
        <f>IF('Vastgesteld 7-7-2022'!BP1093="x","Z","")</f>
        <v/>
      </c>
    </row>
    <row r="1100" spans="1:120" ht="14.4" x14ac:dyDescent="0.3">
      <c r="A1100" s="18">
        <f>'Vastgesteld 7-7-2022'!A1094</f>
        <v>0</v>
      </c>
      <c r="B1100" s="16" t="str">
        <f>IFERROR(VLOOKUP('Vastgesteld 7-7-2022'!#REF!,#REF!,2,FALSE),"")</f>
        <v/>
      </c>
      <c r="C1100" s="16">
        <f>'Vastgesteld 7-7-2022'!E1094</f>
        <v>0</v>
      </c>
      <c r="D1100" s="16" t="str">
        <f>IFERROR(VLOOKUP('Vastgesteld 7-7-2022'!#REF!,#REF!,2,FALSE),"")</f>
        <v/>
      </c>
      <c r="E1100" s="16" t="str">
        <f>IFERROR(VLOOKUP('Vastgesteld 7-7-2022'!#REF!,#REF!,5,FALSE),"")</f>
        <v/>
      </c>
      <c r="F1100" s="16" t="e">
        <f>IF('Vastgesteld 7-7-2022'!#REF!&lt;&gt;"",'Vastgesteld 7-7-2022'!#REF!,"")</f>
        <v>#REF!</v>
      </c>
      <c r="G1100" s="16" t="e">
        <f>IF('Vastgesteld 7-7-2022'!#REF!="Indoor",1,0)</f>
        <v>#REF!</v>
      </c>
      <c r="H1100" s="16" t="e">
        <f>'Vastgesteld 7-7-2022'!#REF!</f>
        <v>#REF!</v>
      </c>
      <c r="I1100" s="16" t="e">
        <f>IF('Vastgesteld 7-7-2022'!#REF!="Nee",0,IF('Vastgesteld 7-7-2022'!#REF!="Ja",1,""))</f>
        <v>#REF!</v>
      </c>
      <c r="J1100" s="16" t="e">
        <f>IF('Vastgesteld 7-7-2022'!#REF!&lt;&gt;"",'Vastgesteld 7-7-2022'!#REF!,"")</f>
        <v>#REF!</v>
      </c>
      <c r="BJ1100" s="16" t="str">
        <f>IF(COUNTA('Vastgesteld 7-7-2022'!T1094:AD1094)&lt;&gt;0,1,"")</f>
        <v/>
      </c>
      <c r="BK1100" s="16" t="str">
        <f t="shared" si="102"/>
        <v/>
      </c>
      <c r="BL1100" s="16" t="str">
        <f>IF('Vastgesteld 7-7-2022'!T1094="x","AA","")</f>
        <v/>
      </c>
      <c r="BM1100" s="16" t="str">
        <f>IF('Vastgesteld 7-7-2022'!U1094="x","A","")</f>
        <v/>
      </c>
      <c r="BN1100" s="16" t="str">
        <f>IF('Vastgesteld 7-7-2022'!V1094="x","B1","")</f>
        <v/>
      </c>
      <c r="BO1100" s="16" t="e">
        <f>IF('Vastgesteld 7-7-2022'!#REF!="x","BB","")</f>
        <v>#REF!</v>
      </c>
      <c r="BP1100" s="16" t="str">
        <f>IF('Vastgesteld 7-7-2022'!X1094="x","B","")</f>
        <v/>
      </c>
      <c r="BQ1100" s="16" t="str">
        <f>IF('Vastgesteld 7-7-2022'!Y1094="x","L1","")</f>
        <v/>
      </c>
      <c r="BR1100" s="16" t="str">
        <f>IF('Vastgesteld 7-7-2022'!Z1094="x","L2","")</f>
        <v/>
      </c>
      <c r="BS1100" s="16" t="str">
        <f>IF('Vastgesteld 7-7-2022'!AA1094="x","M1","")</f>
        <v/>
      </c>
      <c r="BT1100" s="16" t="str">
        <f>IF('Vastgesteld 7-7-2022'!AB1094="x","M2","")</f>
        <v/>
      </c>
      <c r="BU1100" s="16" t="str">
        <f>IF('Vastgesteld 7-7-2022'!AC1094="x","Z1","")</f>
        <v/>
      </c>
      <c r="BV1100" s="16" t="str">
        <f>IF('Vastgesteld 7-7-2022'!AD1094="x","Z2","")</f>
        <v/>
      </c>
      <c r="BW1100" s="16" t="str">
        <f>IF(COUNTA('Vastgesteld 7-7-2022'!K1094:S1094)&lt;&gt;0,1,"")</f>
        <v/>
      </c>
      <c r="BX1100" s="16" t="str">
        <f t="shared" si="103"/>
        <v/>
      </c>
      <c r="BY1100" s="16" t="str">
        <f>IF('Vastgesteld 7-7-2022'!K1094="x","BB","")</f>
        <v/>
      </c>
      <c r="BZ1100" s="16" t="str">
        <f>IF('Vastgesteld 7-7-2022'!L1094="x","B","")</f>
        <v/>
      </c>
      <c r="CA1100" s="16" t="str">
        <f>IF('Vastgesteld 7-7-2022'!M1094="x","L1","")</f>
        <v/>
      </c>
      <c r="CB1100" s="16" t="str">
        <f>IF('Vastgesteld 7-7-2022'!N1094="x","L2","")</f>
        <v/>
      </c>
      <c r="CC1100" s="16" t="str">
        <f>IF('Vastgesteld 7-7-2022'!O1094="x","M1","")</f>
        <v/>
      </c>
      <c r="CD1100" s="16" t="str">
        <f>IF('Vastgesteld 7-7-2022'!P1094="x","M2","")</f>
        <v/>
      </c>
      <c r="CE1100" s="16" t="str">
        <f>IF('Vastgesteld 7-7-2022'!Q1094="x","Z1","")</f>
        <v/>
      </c>
      <c r="CF1100" s="16" t="str">
        <f>IF('Vastgesteld 7-7-2022'!R1094="x","Z2","")</f>
        <v/>
      </c>
      <c r="CG1100" s="16" t="str">
        <f>IF('Vastgesteld 7-7-2022'!S1094="x","ZZL","")</f>
        <v/>
      </c>
      <c r="CL1100" s="16" t="str">
        <f>IF(COUNTA('Vastgesteld 7-7-2022'!AV1094:BF1094)&lt;&gt;0,2,"")</f>
        <v/>
      </c>
      <c r="CM1100" s="16" t="str">
        <f t="shared" si="104"/>
        <v/>
      </c>
      <c r="CN1100" s="16" t="str">
        <f>IF('Vastgesteld 7-7-2022'!AV1094="x","AA","")</f>
        <v/>
      </c>
      <c r="CO1100" s="16" t="str">
        <f>IF('Vastgesteld 7-7-2022'!AW1094="x","A","")</f>
        <v/>
      </c>
      <c r="CP1100" s="16" t="str">
        <f>IF('Vastgesteld 7-7-2022'!AX1094="x","BB","")</f>
        <v/>
      </c>
      <c r="CQ1100" s="16" t="str">
        <f>IF('Vastgesteld 7-7-2022'!AY1094="x","B","")</f>
        <v/>
      </c>
      <c r="CR1100" s="16" t="str">
        <f>IF('Vastgesteld 7-7-2022'!AZ1094="x","L","")</f>
        <v/>
      </c>
      <c r="CS1100" s="16" t="str">
        <f>IF('Vastgesteld 7-7-2022'!BA1094="x","M","")</f>
        <v/>
      </c>
      <c r="CT1100" s="16" t="str">
        <f>IF('Vastgesteld 7-7-2022'!BB1094="x","Z","")</f>
        <v/>
      </c>
      <c r="CU1100" s="16" t="str">
        <f>IF('Vastgesteld 7-7-2022'!BF1094="x","ZZ","")</f>
        <v/>
      </c>
      <c r="CV1100" s="16" t="str">
        <f>IF(COUNTA('Vastgesteld 7-7-2022'!AJ1094:AQ1094)&lt;&gt;0,2,"")</f>
        <v/>
      </c>
      <c r="CW1100" s="16" t="str">
        <f t="shared" si="105"/>
        <v/>
      </c>
      <c r="CX1100" s="16" t="str">
        <f>IF('Vastgesteld 7-7-2022'!AJ1094="x","BB","")</f>
        <v/>
      </c>
      <c r="CY1100" s="16" t="str">
        <f>IF('Vastgesteld 7-7-2022'!AK1094="x","B","")</f>
        <v/>
      </c>
      <c r="CZ1100" s="16" t="str">
        <f>IF('Vastgesteld 7-7-2022'!AL1094="x","L","")</f>
        <v/>
      </c>
      <c r="DA1100" s="16" t="str">
        <f>IF('Vastgesteld 7-7-2022'!AM1094="x","M","")</f>
        <v/>
      </c>
      <c r="DB1100" s="16" t="str">
        <f>IF('Vastgesteld 7-7-2022'!AN1094="x","Z","")</f>
        <v/>
      </c>
      <c r="DC1100" s="16" t="str">
        <f>IF('Vastgesteld 7-7-2022'!AO1094="x","ZZ","")</f>
        <v/>
      </c>
      <c r="DD1100" s="16" t="str">
        <f>IF('Vastgesteld 7-7-2022'!AQ1094="x","1.40","")</f>
        <v/>
      </c>
      <c r="DE1100" s="16" t="str">
        <f>IF(COUNTA('Vastgesteld 7-7-2022'!BH1094:BJ1094)&lt;&gt;0,6,"")</f>
        <v/>
      </c>
      <c r="DF1100" s="16" t="str">
        <f t="shared" si="106"/>
        <v/>
      </c>
      <c r="DG1100" s="16" t="str">
        <f>IF('Vastgesteld 7-7-2022'!BH1094="x","L","")</f>
        <v/>
      </c>
      <c r="DH1100" s="16" t="str">
        <f>IF('Vastgesteld 7-7-2022'!BI1094="x","M","")</f>
        <v/>
      </c>
      <c r="DI1100" s="16" t="str">
        <f>IF('Vastgesteld 7-7-2022'!BJ1094="x","Z","")</f>
        <v/>
      </c>
      <c r="DJ1100" s="16" t="str">
        <f>IF('Vastgesteld 7-7-2022'!BK1094="x","Z","")</f>
        <v/>
      </c>
      <c r="DK1100" s="16" t="str">
        <f>IF(COUNTA('Vastgesteld 7-7-2022'!BM1094:BO1094)&lt;&gt;0,6,"")</f>
        <v/>
      </c>
      <c r="DL1100" s="16" t="str">
        <f t="shared" si="107"/>
        <v/>
      </c>
      <c r="DM1100" s="16" t="str">
        <f>IF('Vastgesteld 7-7-2022'!BM1094="x","L","")</f>
        <v/>
      </c>
      <c r="DN1100" s="16" t="str">
        <f>IF('Vastgesteld 7-7-2022'!BN1094="x","M","")</f>
        <v/>
      </c>
      <c r="DO1100" s="16" t="str">
        <f>IF('Vastgesteld 7-7-2022'!BO1094="x","Z","")</f>
        <v/>
      </c>
      <c r="DP1100" s="16" t="str">
        <f>IF('Vastgesteld 7-7-2022'!BP1094="x","Z","")</f>
        <v/>
      </c>
    </row>
    <row r="1101" spans="1:120" ht="14.4" x14ac:dyDescent="0.3">
      <c r="A1101" s="18">
        <f>'Vastgesteld 7-7-2022'!A1095</f>
        <v>0</v>
      </c>
      <c r="B1101" s="16" t="str">
        <f>IFERROR(VLOOKUP('Vastgesteld 7-7-2022'!#REF!,#REF!,2,FALSE),"")</f>
        <v/>
      </c>
      <c r="C1101" s="16">
        <f>'Vastgesteld 7-7-2022'!E1095</f>
        <v>0</v>
      </c>
      <c r="D1101" s="16" t="str">
        <f>IFERROR(VLOOKUP('Vastgesteld 7-7-2022'!#REF!,#REF!,2,FALSE),"")</f>
        <v/>
      </c>
      <c r="E1101" s="16" t="str">
        <f>IFERROR(VLOOKUP('Vastgesteld 7-7-2022'!#REF!,#REF!,5,FALSE),"")</f>
        <v/>
      </c>
      <c r="F1101" s="16" t="e">
        <f>IF('Vastgesteld 7-7-2022'!#REF!&lt;&gt;"",'Vastgesteld 7-7-2022'!#REF!,"")</f>
        <v>#REF!</v>
      </c>
      <c r="G1101" s="16" t="e">
        <f>IF('Vastgesteld 7-7-2022'!#REF!="Indoor",1,0)</f>
        <v>#REF!</v>
      </c>
      <c r="H1101" s="16" t="e">
        <f>'Vastgesteld 7-7-2022'!#REF!</f>
        <v>#REF!</v>
      </c>
      <c r="I1101" s="16" t="e">
        <f>IF('Vastgesteld 7-7-2022'!#REF!="Nee",0,IF('Vastgesteld 7-7-2022'!#REF!="Ja",1,""))</f>
        <v>#REF!</v>
      </c>
      <c r="J1101" s="16" t="e">
        <f>IF('Vastgesteld 7-7-2022'!#REF!&lt;&gt;"",'Vastgesteld 7-7-2022'!#REF!,"")</f>
        <v>#REF!</v>
      </c>
      <c r="BJ1101" s="16" t="str">
        <f>IF(COUNTA('Vastgesteld 7-7-2022'!T1095:AD1095)&lt;&gt;0,1,"")</f>
        <v/>
      </c>
      <c r="BK1101" s="16" t="str">
        <f t="shared" si="102"/>
        <v/>
      </c>
      <c r="BL1101" s="16" t="str">
        <f>IF('Vastgesteld 7-7-2022'!T1095="x","AA","")</f>
        <v/>
      </c>
      <c r="BM1101" s="16" t="str">
        <f>IF('Vastgesteld 7-7-2022'!U1095="x","A","")</f>
        <v/>
      </c>
      <c r="BN1101" s="16" t="str">
        <f>IF('Vastgesteld 7-7-2022'!V1095="x","B1","")</f>
        <v/>
      </c>
      <c r="BO1101" s="16" t="e">
        <f>IF('Vastgesteld 7-7-2022'!#REF!="x","BB","")</f>
        <v>#REF!</v>
      </c>
      <c r="BP1101" s="16" t="str">
        <f>IF('Vastgesteld 7-7-2022'!X1095="x","B","")</f>
        <v/>
      </c>
      <c r="BQ1101" s="16" t="str">
        <f>IF('Vastgesteld 7-7-2022'!Y1095="x","L1","")</f>
        <v/>
      </c>
      <c r="BR1101" s="16" t="str">
        <f>IF('Vastgesteld 7-7-2022'!Z1095="x","L2","")</f>
        <v/>
      </c>
      <c r="BS1101" s="16" t="str">
        <f>IF('Vastgesteld 7-7-2022'!AA1095="x","M1","")</f>
        <v/>
      </c>
      <c r="BT1101" s="16" t="str">
        <f>IF('Vastgesteld 7-7-2022'!AB1095="x","M2","")</f>
        <v/>
      </c>
      <c r="BU1101" s="16" t="str">
        <f>IF('Vastgesteld 7-7-2022'!AC1095="x","Z1","")</f>
        <v/>
      </c>
      <c r="BV1101" s="16" t="str">
        <f>IF('Vastgesteld 7-7-2022'!AD1095="x","Z2","")</f>
        <v/>
      </c>
      <c r="BW1101" s="16" t="str">
        <f>IF(COUNTA('Vastgesteld 7-7-2022'!K1095:S1095)&lt;&gt;0,1,"")</f>
        <v/>
      </c>
      <c r="BX1101" s="16" t="str">
        <f t="shared" si="103"/>
        <v/>
      </c>
      <c r="BY1101" s="16" t="str">
        <f>IF('Vastgesteld 7-7-2022'!K1095="x","BB","")</f>
        <v/>
      </c>
      <c r="BZ1101" s="16" t="str">
        <f>IF('Vastgesteld 7-7-2022'!L1095="x","B","")</f>
        <v/>
      </c>
      <c r="CA1101" s="16" t="str">
        <f>IF('Vastgesteld 7-7-2022'!M1095="x","L1","")</f>
        <v/>
      </c>
      <c r="CB1101" s="16" t="str">
        <f>IF('Vastgesteld 7-7-2022'!N1095="x","L2","")</f>
        <v/>
      </c>
      <c r="CC1101" s="16" t="str">
        <f>IF('Vastgesteld 7-7-2022'!O1095="x","M1","")</f>
        <v/>
      </c>
      <c r="CD1101" s="16" t="str">
        <f>IF('Vastgesteld 7-7-2022'!P1095="x","M2","")</f>
        <v/>
      </c>
      <c r="CE1101" s="16" t="str">
        <f>IF('Vastgesteld 7-7-2022'!Q1095="x","Z1","")</f>
        <v/>
      </c>
      <c r="CF1101" s="16" t="str">
        <f>IF('Vastgesteld 7-7-2022'!R1095="x","Z2","")</f>
        <v/>
      </c>
      <c r="CG1101" s="16" t="str">
        <f>IF('Vastgesteld 7-7-2022'!S1095="x","ZZL","")</f>
        <v/>
      </c>
      <c r="CL1101" s="16" t="str">
        <f>IF(COUNTA('Vastgesteld 7-7-2022'!AV1095:BF1095)&lt;&gt;0,2,"")</f>
        <v/>
      </c>
      <c r="CM1101" s="16" t="str">
        <f t="shared" si="104"/>
        <v/>
      </c>
      <c r="CN1101" s="16" t="str">
        <f>IF('Vastgesteld 7-7-2022'!AV1095="x","AA","")</f>
        <v/>
      </c>
      <c r="CO1101" s="16" t="str">
        <f>IF('Vastgesteld 7-7-2022'!AW1095="x","A","")</f>
        <v/>
      </c>
      <c r="CP1101" s="16" t="str">
        <f>IF('Vastgesteld 7-7-2022'!AX1095="x","BB","")</f>
        <v/>
      </c>
      <c r="CQ1101" s="16" t="str">
        <f>IF('Vastgesteld 7-7-2022'!AY1095="x","B","")</f>
        <v/>
      </c>
      <c r="CR1101" s="16" t="str">
        <f>IF('Vastgesteld 7-7-2022'!AZ1095="x","L","")</f>
        <v/>
      </c>
      <c r="CS1101" s="16" t="str">
        <f>IF('Vastgesteld 7-7-2022'!BA1095="x","M","")</f>
        <v/>
      </c>
      <c r="CT1101" s="16" t="str">
        <f>IF('Vastgesteld 7-7-2022'!BB1095="x","Z","")</f>
        <v/>
      </c>
      <c r="CU1101" s="16" t="str">
        <f>IF('Vastgesteld 7-7-2022'!BF1095="x","ZZ","")</f>
        <v/>
      </c>
      <c r="CV1101" s="16" t="str">
        <f>IF(COUNTA('Vastgesteld 7-7-2022'!AJ1095:AQ1095)&lt;&gt;0,2,"")</f>
        <v/>
      </c>
      <c r="CW1101" s="16" t="str">
        <f t="shared" si="105"/>
        <v/>
      </c>
      <c r="CX1101" s="16" t="str">
        <f>IF('Vastgesteld 7-7-2022'!AJ1095="x","BB","")</f>
        <v/>
      </c>
      <c r="CY1101" s="16" t="str">
        <f>IF('Vastgesteld 7-7-2022'!AK1095="x","B","")</f>
        <v/>
      </c>
      <c r="CZ1101" s="16" t="str">
        <f>IF('Vastgesteld 7-7-2022'!AL1095="x","L","")</f>
        <v/>
      </c>
      <c r="DA1101" s="16" t="str">
        <f>IF('Vastgesteld 7-7-2022'!AM1095="x","M","")</f>
        <v/>
      </c>
      <c r="DB1101" s="16" t="str">
        <f>IF('Vastgesteld 7-7-2022'!AN1095="x","Z","")</f>
        <v/>
      </c>
      <c r="DC1101" s="16" t="str">
        <f>IF('Vastgesteld 7-7-2022'!AO1095="x","ZZ","")</f>
        <v/>
      </c>
      <c r="DD1101" s="16" t="str">
        <f>IF('Vastgesteld 7-7-2022'!AQ1095="x","1.40","")</f>
        <v/>
      </c>
      <c r="DE1101" s="16" t="str">
        <f>IF(COUNTA('Vastgesteld 7-7-2022'!BH1095:BJ1095)&lt;&gt;0,6,"")</f>
        <v/>
      </c>
      <c r="DF1101" s="16" t="str">
        <f t="shared" si="106"/>
        <v/>
      </c>
      <c r="DG1101" s="16" t="str">
        <f>IF('Vastgesteld 7-7-2022'!BH1095="x","L","")</f>
        <v/>
      </c>
      <c r="DH1101" s="16" t="str">
        <f>IF('Vastgesteld 7-7-2022'!BI1095="x","M","")</f>
        <v/>
      </c>
      <c r="DI1101" s="16" t="str">
        <f>IF('Vastgesteld 7-7-2022'!BJ1095="x","Z","")</f>
        <v/>
      </c>
      <c r="DJ1101" s="16" t="str">
        <f>IF('Vastgesteld 7-7-2022'!BK1095="x","Z","")</f>
        <v/>
      </c>
      <c r="DK1101" s="16" t="str">
        <f>IF(COUNTA('Vastgesteld 7-7-2022'!BM1095:BO1095)&lt;&gt;0,6,"")</f>
        <v/>
      </c>
      <c r="DL1101" s="16" t="str">
        <f t="shared" si="107"/>
        <v/>
      </c>
      <c r="DM1101" s="16" t="str">
        <f>IF('Vastgesteld 7-7-2022'!BM1095="x","L","")</f>
        <v/>
      </c>
      <c r="DN1101" s="16" t="str">
        <f>IF('Vastgesteld 7-7-2022'!BN1095="x","M","")</f>
        <v/>
      </c>
      <c r="DO1101" s="16" t="str">
        <f>IF('Vastgesteld 7-7-2022'!BO1095="x","Z","")</f>
        <v/>
      </c>
      <c r="DP1101" s="16" t="str">
        <f>IF('Vastgesteld 7-7-2022'!BP1095="x","Z","")</f>
        <v/>
      </c>
    </row>
    <row r="1102" spans="1:120" ht="14.4" x14ac:dyDescent="0.3">
      <c r="A1102" s="18">
        <f>'Vastgesteld 7-7-2022'!A1096</f>
        <v>0</v>
      </c>
      <c r="B1102" s="16" t="str">
        <f>IFERROR(VLOOKUP('Vastgesteld 7-7-2022'!#REF!,#REF!,2,FALSE),"")</f>
        <v/>
      </c>
      <c r="C1102" s="16">
        <f>'Vastgesteld 7-7-2022'!E1096</f>
        <v>0</v>
      </c>
      <c r="D1102" s="16" t="str">
        <f>IFERROR(VLOOKUP('Vastgesteld 7-7-2022'!#REF!,#REF!,2,FALSE),"")</f>
        <v/>
      </c>
      <c r="E1102" s="16" t="str">
        <f>IFERROR(VLOOKUP('Vastgesteld 7-7-2022'!#REF!,#REF!,5,FALSE),"")</f>
        <v/>
      </c>
      <c r="F1102" s="16" t="e">
        <f>IF('Vastgesteld 7-7-2022'!#REF!&lt;&gt;"",'Vastgesteld 7-7-2022'!#REF!,"")</f>
        <v>#REF!</v>
      </c>
      <c r="G1102" s="16" t="e">
        <f>IF('Vastgesteld 7-7-2022'!#REF!="Indoor",1,0)</f>
        <v>#REF!</v>
      </c>
      <c r="H1102" s="16" t="e">
        <f>'Vastgesteld 7-7-2022'!#REF!</f>
        <v>#REF!</v>
      </c>
      <c r="I1102" s="16" t="e">
        <f>IF('Vastgesteld 7-7-2022'!#REF!="Nee",0,IF('Vastgesteld 7-7-2022'!#REF!="Ja",1,""))</f>
        <v>#REF!</v>
      </c>
      <c r="J1102" s="16" t="e">
        <f>IF('Vastgesteld 7-7-2022'!#REF!&lt;&gt;"",'Vastgesteld 7-7-2022'!#REF!,"")</f>
        <v>#REF!</v>
      </c>
      <c r="BJ1102" s="16" t="str">
        <f>IF(COUNTA('Vastgesteld 7-7-2022'!T1096:AD1096)&lt;&gt;0,1,"")</f>
        <v/>
      </c>
      <c r="BK1102" s="16" t="str">
        <f t="shared" si="102"/>
        <v/>
      </c>
      <c r="BL1102" s="16" t="str">
        <f>IF('Vastgesteld 7-7-2022'!T1096="x","AA","")</f>
        <v/>
      </c>
      <c r="BM1102" s="16" t="str">
        <f>IF('Vastgesteld 7-7-2022'!U1096="x","A","")</f>
        <v/>
      </c>
      <c r="BN1102" s="16" t="str">
        <f>IF('Vastgesteld 7-7-2022'!V1096="x","B1","")</f>
        <v/>
      </c>
      <c r="BO1102" s="16" t="e">
        <f>IF('Vastgesteld 7-7-2022'!#REF!="x","BB","")</f>
        <v>#REF!</v>
      </c>
      <c r="BP1102" s="16" t="str">
        <f>IF('Vastgesteld 7-7-2022'!X1096="x","B","")</f>
        <v/>
      </c>
      <c r="BQ1102" s="16" t="str">
        <f>IF('Vastgesteld 7-7-2022'!Y1096="x","L1","")</f>
        <v/>
      </c>
      <c r="BR1102" s="16" t="str">
        <f>IF('Vastgesteld 7-7-2022'!Z1096="x","L2","")</f>
        <v/>
      </c>
      <c r="BS1102" s="16" t="str">
        <f>IF('Vastgesteld 7-7-2022'!AA1096="x","M1","")</f>
        <v/>
      </c>
      <c r="BT1102" s="16" t="str">
        <f>IF('Vastgesteld 7-7-2022'!AB1096="x","M2","")</f>
        <v/>
      </c>
      <c r="BU1102" s="16" t="str">
        <f>IF('Vastgesteld 7-7-2022'!AC1096="x","Z1","")</f>
        <v/>
      </c>
      <c r="BV1102" s="16" t="str">
        <f>IF('Vastgesteld 7-7-2022'!AD1096="x","Z2","")</f>
        <v/>
      </c>
      <c r="BW1102" s="16" t="str">
        <f>IF(COUNTA('Vastgesteld 7-7-2022'!K1096:S1096)&lt;&gt;0,1,"")</f>
        <v/>
      </c>
      <c r="BX1102" s="16" t="str">
        <f t="shared" si="103"/>
        <v/>
      </c>
      <c r="BY1102" s="16" t="str">
        <f>IF('Vastgesteld 7-7-2022'!K1096="x","BB","")</f>
        <v/>
      </c>
      <c r="BZ1102" s="16" t="str">
        <f>IF('Vastgesteld 7-7-2022'!L1096="x","B","")</f>
        <v/>
      </c>
      <c r="CA1102" s="16" t="str">
        <f>IF('Vastgesteld 7-7-2022'!M1096="x","L1","")</f>
        <v/>
      </c>
      <c r="CB1102" s="16" t="str">
        <f>IF('Vastgesteld 7-7-2022'!N1096="x","L2","")</f>
        <v/>
      </c>
      <c r="CC1102" s="16" t="str">
        <f>IF('Vastgesteld 7-7-2022'!O1096="x","M1","")</f>
        <v/>
      </c>
      <c r="CD1102" s="16" t="str">
        <f>IF('Vastgesteld 7-7-2022'!P1096="x","M2","")</f>
        <v/>
      </c>
      <c r="CE1102" s="16" t="str">
        <f>IF('Vastgesteld 7-7-2022'!Q1096="x","Z1","")</f>
        <v/>
      </c>
      <c r="CF1102" s="16" t="str">
        <f>IF('Vastgesteld 7-7-2022'!R1096="x","Z2","")</f>
        <v/>
      </c>
      <c r="CG1102" s="16" t="str">
        <f>IF('Vastgesteld 7-7-2022'!S1096="x","ZZL","")</f>
        <v/>
      </c>
      <c r="CL1102" s="16" t="str">
        <f>IF(COUNTA('Vastgesteld 7-7-2022'!AV1096:BF1096)&lt;&gt;0,2,"")</f>
        <v/>
      </c>
      <c r="CM1102" s="16" t="str">
        <f t="shared" si="104"/>
        <v/>
      </c>
      <c r="CN1102" s="16" t="str">
        <f>IF('Vastgesteld 7-7-2022'!AV1096="x","AA","")</f>
        <v/>
      </c>
      <c r="CO1102" s="16" t="str">
        <f>IF('Vastgesteld 7-7-2022'!AW1096="x","A","")</f>
        <v/>
      </c>
      <c r="CP1102" s="16" t="str">
        <f>IF('Vastgesteld 7-7-2022'!AX1096="x","BB","")</f>
        <v/>
      </c>
      <c r="CQ1102" s="16" t="str">
        <f>IF('Vastgesteld 7-7-2022'!AY1096="x","B","")</f>
        <v/>
      </c>
      <c r="CR1102" s="16" t="str">
        <f>IF('Vastgesteld 7-7-2022'!AZ1096="x","L","")</f>
        <v/>
      </c>
      <c r="CS1102" s="16" t="str">
        <f>IF('Vastgesteld 7-7-2022'!BA1096="x","M","")</f>
        <v/>
      </c>
      <c r="CT1102" s="16" t="str">
        <f>IF('Vastgesteld 7-7-2022'!BB1096="x","Z","")</f>
        <v/>
      </c>
      <c r="CU1102" s="16" t="str">
        <f>IF('Vastgesteld 7-7-2022'!BF1096="x","ZZ","")</f>
        <v/>
      </c>
      <c r="CV1102" s="16" t="str">
        <f>IF(COUNTA('Vastgesteld 7-7-2022'!AJ1096:AQ1096)&lt;&gt;0,2,"")</f>
        <v/>
      </c>
      <c r="CW1102" s="16" t="str">
        <f t="shared" si="105"/>
        <v/>
      </c>
      <c r="CX1102" s="16" t="str">
        <f>IF('Vastgesteld 7-7-2022'!AJ1096="x","BB","")</f>
        <v/>
      </c>
      <c r="CY1102" s="16" t="str">
        <f>IF('Vastgesteld 7-7-2022'!AK1096="x","B","")</f>
        <v/>
      </c>
      <c r="CZ1102" s="16" t="str">
        <f>IF('Vastgesteld 7-7-2022'!AL1096="x","L","")</f>
        <v/>
      </c>
      <c r="DA1102" s="16" t="str">
        <f>IF('Vastgesteld 7-7-2022'!AM1096="x","M","")</f>
        <v/>
      </c>
      <c r="DB1102" s="16" t="str">
        <f>IF('Vastgesteld 7-7-2022'!AN1096="x","Z","")</f>
        <v/>
      </c>
      <c r="DC1102" s="16" t="str">
        <f>IF('Vastgesteld 7-7-2022'!AO1096="x","ZZ","")</f>
        <v/>
      </c>
      <c r="DD1102" s="16" t="str">
        <f>IF('Vastgesteld 7-7-2022'!AQ1096="x","1.40","")</f>
        <v/>
      </c>
      <c r="DE1102" s="16" t="str">
        <f>IF(COUNTA('Vastgesteld 7-7-2022'!BH1096:BJ1096)&lt;&gt;0,6,"")</f>
        <v/>
      </c>
      <c r="DF1102" s="16" t="str">
        <f t="shared" si="106"/>
        <v/>
      </c>
      <c r="DG1102" s="16" t="str">
        <f>IF('Vastgesteld 7-7-2022'!BH1096="x","L","")</f>
        <v/>
      </c>
      <c r="DH1102" s="16" t="str">
        <f>IF('Vastgesteld 7-7-2022'!BI1096="x","M","")</f>
        <v/>
      </c>
      <c r="DI1102" s="16" t="str">
        <f>IF('Vastgesteld 7-7-2022'!BJ1096="x","Z","")</f>
        <v/>
      </c>
      <c r="DJ1102" s="16" t="str">
        <f>IF('Vastgesteld 7-7-2022'!BK1096="x","Z","")</f>
        <v/>
      </c>
      <c r="DK1102" s="16" t="str">
        <f>IF(COUNTA('Vastgesteld 7-7-2022'!BM1096:BO1096)&lt;&gt;0,6,"")</f>
        <v/>
      </c>
      <c r="DL1102" s="16" t="str">
        <f t="shared" si="107"/>
        <v/>
      </c>
      <c r="DM1102" s="16" t="str">
        <f>IF('Vastgesteld 7-7-2022'!BM1096="x","L","")</f>
        <v/>
      </c>
      <c r="DN1102" s="16" t="str">
        <f>IF('Vastgesteld 7-7-2022'!BN1096="x","M","")</f>
        <v/>
      </c>
      <c r="DO1102" s="16" t="str">
        <f>IF('Vastgesteld 7-7-2022'!BO1096="x","Z","")</f>
        <v/>
      </c>
      <c r="DP1102" s="16" t="str">
        <f>IF('Vastgesteld 7-7-2022'!BP1096="x","Z","")</f>
        <v/>
      </c>
    </row>
    <row r="1103" spans="1:120" ht="14.4" x14ac:dyDescent="0.3">
      <c r="A1103" s="18">
        <f>'Vastgesteld 7-7-2022'!A1097</f>
        <v>0</v>
      </c>
      <c r="B1103" s="16" t="str">
        <f>IFERROR(VLOOKUP('Vastgesteld 7-7-2022'!#REF!,#REF!,2,FALSE),"")</f>
        <v/>
      </c>
      <c r="C1103" s="16">
        <f>'Vastgesteld 7-7-2022'!E1097</f>
        <v>0</v>
      </c>
      <c r="D1103" s="16" t="str">
        <f>IFERROR(VLOOKUP('Vastgesteld 7-7-2022'!#REF!,#REF!,2,FALSE),"")</f>
        <v/>
      </c>
      <c r="E1103" s="16" t="str">
        <f>IFERROR(VLOOKUP('Vastgesteld 7-7-2022'!#REF!,#REF!,5,FALSE),"")</f>
        <v/>
      </c>
      <c r="F1103" s="16" t="e">
        <f>IF('Vastgesteld 7-7-2022'!#REF!&lt;&gt;"",'Vastgesteld 7-7-2022'!#REF!,"")</f>
        <v>#REF!</v>
      </c>
      <c r="G1103" s="16" t="e">
        <f>IF('Vastgesteld 7-7-2022'!#REF!="Indoor",1,0)</f>
        <v>#REF!</v>
      </c>
      <c r="H1103" s="16" t="e">
        <f>'Vastgesteld 7-7-2022'!#REF!</f>
        <v>#REF!</v>
      </c>
      <c r="I1103" s="16" t="e">
        <f>IF('Vastgesteld 7-7-2022'!#REF!="Nee",0,IF('Vastgesteld 7-7-2022'!#REF!="Ja",1,""))</f>
        <v>#REF!</v>
      </c>
      <c r="J1103" s="16" t="e">
        <f>IF('Vastgesteld 7-7-2022'!#REF!&lt;&gt;"",'Vastgesteld 7-7-2022'!#REF!,"")</f>
        <v>#REF!</v>
      </c>
      <c r="BJ1103" s="16" t="str">
        <f>IF(COUNTA('Vastgesteld 7-7-2022'!T1097:AD1097)&lt;&gt;0,1,"")</f>
        <v/>
      </c>
      <c r="BK1103" s="16" t="str">
        <f t="shared" si="102"/>
        <v/>
      </c>
      <c r="BL1103" s="16" t="str">
        <f>IF('Vastgesteld 7-7-2022'!T1097="x","AA","")</f>
        <v/>
      </c>
      <c r="BM1103" s="16" t="str">
        <f>IF('Vastgesteld 7-7-2022'!U1097="x","A","")</f>
        <v/>
      </c>
      <c r="BN1103" s="16" t="str">
        <f>IF('Vastgesteld 7-7-2022'!V1097="x","B1","")</f>
        <v/>
      </c>
      <c r="BO1103" s="16" t="e">
        <f>IF('Vastgesteld 7-7-2022'!#REF!="x","BB","")</f>
        <v>#REF!</v>
      </c>
      <c r="BP1103" s="16" t="str">
        <f>IF('Vastgesteld 7-7-2022'!X1097="x","B","")</f>
        <v/>
      </c>
      <c r="BQ1103" s="16" t="str">
        <f>IF('Vastgesteld 7-7-2022'!Y1097="x","L1","")</f>
        <v/>
      </c>
      <c r="BR1103" s="16" t="str">
        <f>IF('Vastgesteld 7-7-2022'!Z1097="x","L2","")</f>
        <v/>
      </c>
      <c r="BS1103" s="16" t="str">
        <f>IF('Vastgesteld 7-7-2022'!AA1097="x","M1","")</f>
        <v/>
      </c>
      <c r="BT1103" s="16" t="str">
        <f>IF('Vastgesteld 7-7-2022'!AB1097="x","M2","")</f>
        <v/>
      </c>
      <c r="BU1103" s="16" t="str">
        <f>IF('Vastgesteld 7-7-2022'!AC1097="x","Z1","")</f>
        <v/>
      </c>
      <c r="BV1103" s="16" t="str">
        <f>IF('Vastgesteld 7-7-2022'!AD1097="x","Z2","")</f>
        <v/>
      </c>
      <c r="BW1103" s="16" t="str">
        <f>IF(COUNTA('Vastgesteld 7-7-2022'!K1097:S1097)&lt;&gt;0,1,"")</f>
        <v/>
      </c>
      <c r="BX1103" s="16" t="str">
        <f t="shared" si="103"/>
        <v/>
      </c>
      <c r="BY1103" s="16" t="str">
        <f>IF('Vastgesteld 7-7-2022'!K1097="x","BB","")</f>
        <v/>
      </c>
      <c r="BZ1103" s="16" t="str">
        <f>IF('Vastgesteld 7-7-2022'!L1097="x","B","")</f>
        <v/>
      </c>
      <c r="CA1103" s="16" t="str">
        <f>IF('Vastgesteld 7-7-2022'!M1097="x","L1","")</f>
        <v/>
      </c>
      <c r="CB1103" s="16" t="str">
        <f>IF('Vastgesteld 7-7-2022'!N1097="x","L2","")</f>
        <v/>
      </c>
      <c r="CC1103" s="16" t="str">
        <f>IF('Vastgesteld 7-7-2022'!O1097="x","M1","")</f>
        <v/>
      </c>
      <c r="CD1103" s="16" t="str">
        <f>IF('Vastgesteld 7-7-2022'!P1097="x","M2","")</f>
        <v/>
      </c>
      <c r="CE1103" s="16" t="str">
        <f>IF('Vastgesteld 7-7-2022'!Q1097="x","Z1","")</f>
        <v/>
      </c>
      <c r="CF1103" s="16" t="str">
        <f>IF('Vastgesteld 7-7-2022'!R1097="x","Z2","")</f>
        <v/>
      </c>
      <c r="CG1103" s="16" t="str">
        <f>IF('Vastgesteld 7-7-2022'!S1097="x","ZZL","")</f>
        <v/>
      </c>
      <c r="CL1103" s="16" t="str">
        <f>IF(COUNTA('Vastgesteld 7-7-2022'!AV1097:BF1097)&lt;&gt;0,2,"")</f>
        <v/>
      </c>
      <c r="CM1103" s="16" t="str">
        <f t="shared" si="104"/>
        <v/>
      </c>
      <c r="CN1103" s="16" t="str">
        <f>IF('Vastgesteld 7-7-2022'!AV1097="x","AA","")</f>
        <v/>
      </c>
      <c r="CO1103" s="16" t="str">
        <f>IF('Vastgesteld 7-7-2022'!AW1097="x","A","")</f>
        <v/>
      </c>
      <c r="CP1103" s="16" t="str">
        <f>IF('Vastgesteld 7-7-2022'!AX1097="x","BB","")</f>
        <v/>
      </c>
      <c r="CQ1103" s="16" t="str">
        <f>IF('Vastgesteld 7-7-2022'!AY1097="x","B","")</f>
        <v/>
      </c>
      <c r="CR1103" s="16" t="str">
        <f>IF('Vastgesteld 7-7-2022'!AZ1097="x","L","")</f>
        <v/>
      </c>
      <c r="CS1103" s="16" t="str">
        <f>IF('Vastgesteld 7-7-2022'!BA1097="x","M","")</f>
        <v/>
      </c>
      <c r="CT1103" s="16" t="str">
        <f>IF('Vastgesteld 7-7-2022'!BB1097="x","Z","")</f>
        <v/>
      </c>
      <c r="CU1103" s="16" t="str">
        <f>IF('Vastgesteld 7-7-2022'!BF1097="x","ZZ","")</f>
        <v/>
      </c>
      <c r="CV1103" s="16" t="str">
        <f>IF(COUNTA('Vastgesteld 7-7-2022'!AJ1097:AQ1097)&lt;&gt;0,2,"")</f>
        <v/>
      </c>
      <c r="CW1103" s="16" t="str">
        <f t="shared" si="105"/>
        <v/>
      </c>
      <c r="CX1103" s="16" t="str">
        <f>IF('Vastgesteld 7-7-2022'!AJ1097="x","BB","")</f>
        <v/>
      </c>
      <c r="CY1103" s="16" t="str">
        <f>IF('Vastgesteld 7-7-2022'!AK1097="x","B","")</f>
        <v/>
      </c>
      <c r="CZ1103" s="16" t="str">
        <f>IF('Vastgesteld 7-7-2022'!AL1097="x","L","")</f>
        <v/>
      </c>
      <c r="DA1103" s="16" t="str">
        <f>IF('Vastgesteld 7-7-2022'!AM1097="x","M","")</f>
        <v/>
      </c>
      <c r="DB1103" s="16" t="str">
        <f>IF('Vastgesteld 7-7-2022'!AN1097="x","Z","")</f>
        <v/>
      </c>
      <c r="DC1103" s="16" t="str">
        <f>IF('Vastgesteld 7-7-2022'!AO1097="x","ZZ","")</f>
        <v/>
      </c>
      <c r="DD1103" s="16" t="str">
        <f>IF('Vastgesteld 7-7-2022'!AQ1097="x","1.40","")</f>
        <v/>
      </c>
      <c r="DE1103" s="16" t="str">
        <f>IF(COUNTA('Vastgesteld 7-7-2022'!BH1097:BJ1097)&lt;&gt;0,6,"")</f>
        <v/>
      </c>
      <c r="DF1103" s="16" t="str">
        <f t="shared" si="106"/>
        <v/>
      </c>
      <c r="DG1103" s="16" t="str">
        <f>IF('Vastgesteld 7-7-2022'!BH1097="x","L","")</f>
        <v/>
      </c>
      <c r="DH1103" s="16" t="str">
        <f>IF('Vastgesteld 7-7-2022'!BI1097="x","M","")</f>
        <v/>
      </c>
      <c r="DI1103" s="16" t="str">
        <f>IF('Vastgesteld 7-7-2022'!BJ1097="x","Z","")</f>
        <v/>
      </c>
      <c r="DJ1103" s="16" t="str">
        <f>IF('Vastgesteld 7-7-2022'!BK1097="x","Z","")</f>
        <v/>
      </c>
      <c r="DK1103" s="16" t="str">
        <f>IF(COUNTA('Vastgesteld 7-7-2022'!BM1097:BO1097)&lt;&gt;0,6,"")</f>
        <v/>
      </c>
      <c r="DL1103" s="16" t="str">
        <f t="shared" si="107"/>
        <v/>
      </c>
      <c r="DM1103" s="16" t="str">
        <f>IF('Vastgesteld 7-7-2022'!BM1097="x","L","")</f>
        <v/>
      </c>
      <c r="DN1103" s="16" t="str">
        <f>IF('Vastgesteld 7-7-2022'!BN1097="x","M","")</f>
        <v/>
      </c>
      <c r="DO1103" s="16" t="str">
        <f>IF('Vastgesteld 7-7-2022'!BO1097="x","Z","")</f>
        <v/>
      </c>
      <c r="DP1103" s="16" t="str">
        <f>IF('Vastgesteld 7-7-2022'!BP1097="x","Z","")</f>
        <v/>
      </c>
    </row>
    <row r="1104" spans="1:120" ht="14.4" x14ac:dyDescent="0.3">
      <c r="A1104" s="18">
        <f>'Vastgesteld 7-7-2022'!A1098</f>
        <v>0</v>
      </c>
      <c r="B1104" s="16" t="str">
        <f>IFERROR(VLOOKUP('Vastgesteld 7-7-2022'!#REF!,#REF!,2,FALSE),"")</f>
        <v/>
      </c>
      <c r="C1104" s="16">
        <f>'Vastgesteld 7-7-2022'!E1098</f>
        <v>0</v>
      </c>
      <c r="D1104" s="16" t="str">
        <f>IFERROR(VLOOKUP('Vastgesteld 7-7-2022'!#REF!,#REF!,2,FALSE),"")</f>
        <v/>
      </c>
      <c r="E1104" s="16" t="str">
        <f>IFERROR(VLOOKUP('Vastgesteld 7-7-2022'!#REF!,#REF!,5,FALSE),"")</f>
        <v/>
      </c>
      <c r="F1104" s="16" t="e">
        <f>IF('Vastgesteld 7-7-2022'!#REF!&lt;&gt;"",'Vastgesteld 7-7-2022'!#REF!,"")</f>
        <v>#REF!</v>
      </c>
      <c r="G1104" s="16" t="e">
        <f>IF('Vastgesteld 7-7-2022'!#REF!="Indoor",1,0)</f>
        <v>#REF!</v>
      </c>
      <c r="H1104" s="16" t="e">
        <f>'Vastgesteld 7-7-2022'!#REF!</f>
        <v>#REF!</v>
      </c>
      <c r="I1104" s="16" t="e">
        <f>IF('Vastgesteld 7-7-2022'!#REF!="Nee",0,IF('Vastgesteld 7-7-2022'!#REF!="Ja",1,""))</f>
        <v>#REF!</v>
      </c>
      <c r="J1104" s="16" t="e">
        <f>IF('Vastgesteld 7-7-2022'!#REF!&lt;&gt;"",'Vastgesteld 7-7-2022'!#REF!,"")</f>
        <v>#REF!</v>
      </c>
      <c r="BJ1104" s="16" t="str">
        <f>IF(COUNTA('Vastgesteld 7-7-2022'!T1098:AD1098)&lt;&gt;0,1,"")</f>
        <v/>
      </c>
      <c r="BK1104" s="16" t="str">
        <f t="shared" si="102"/>
        <v/>
      </c>
      <c r="BL1104" s="16" t="str">
        <f>IF('Vastgesteld 7-7-2022'!T1098="x","AA","")</f>
        <v/>
      </c>
      <c r="BM1104" s="16" t="str">
        <f>IF('Vastgesteld 7-7-2022'!U1098="x","A","")</f>
        <v/>
      </c>
      <c r="BN1104" s="16" t="str">
        <f>IF('Vastgesteld 7-7-2022'!V1098="x","B1","")</f>
        <v/>
      </c>
      <c r="BO1104" s="16" t="e">
        <f>IF('Vastgesteld 7-7-2022'!#REF!="x","BB","")</f>
        <v>#REF!</v>
      </c>
      <c r="BP1104" s="16" t="str">
        <f>IF('Vastgesteld 7-7-2022'!X1098="x","B","")</f>
        <v/>
      </c>
      <c r="BQ1104" s="16" t="str">
        <f>IF('Vastgesteld 7-7-2022'!Y1098="x","L1","")</f>
        <v/>
      </c>
      <c r="BR1104" s="16" t="str">
        <f>IF('Vastgesteld 7-7-2022'!Z1098="x","L2","")</f>
        <v/>
      </c>
      <c r="BS1104" s="16" t="str">
        <f>IF('Vastgesteld 7-7-2022'!AA1098="x","M1","")</f>
        <v/>
      </c>
      <c r="BT1104" s="16" t="str">
        <f>IF('Vastgesteld 7-7-2022'!AB1098="x","M2","")</f>
        <v/>
      </c>
      <c r="BU1104" s="16" t="str">
        <f>IF('Vastgesteld 7-7-2022'!AC1098="x","Z1","")</f>
        <v/>
      </c>
      <c r="BV1104" s="16" t="str">
        <f>IF('Vastgesteld 7-7-2022'!AD1098="x","Z2","")</f>
        <v/>
      </c>
      <c r="BW1104" s="16" t="str">
        <f>IF(COUNTA('Vastgesteld 7-7-2022'!K1098:S1098)&lt;&gt;0,1,"")</f>
        <v/>
      </c>
      <c r="BX1104" s="16" t="str">
        <f t="shared" si="103"/>
        <v/>
      </c>
      <c r="BY1104" s="16" t="str">
        <f>IF('Vastgesteld 7-7-2022'!K1098="x","BB","")</f>
        <v/>
      </c>
      <c r="BZ1104" s="16" t="str">
        <f>IF('Vastgesteld 7-7-2022'!L1098="x","B","")</f>
        <v/>
      </c>
      <c r="CA1104" s="16" t="str">
        <f>IF('Vastgesteld 7-7-2022'!M1098="x","L1","")</f>
        <v/>
      </c>
      <c r="CB1104" s="16" t="str">
        <f>IF('Vastgesteld 7-7-2022'!N1098="x","L2","")</f>
        <v/>
      </c>
      <c r="CC1104" s="16" t="str">
        <f>IF('Vastgesteld 7-7-2022'!O1098="x","M1","")</f>
        <v/>
      </c>
      <c r="CD1104" s="16" t="str">
        <f>IF('Vastgesteld 7-7-2022'!P1098="x","M2","")</f>
        <v/>
      </c>
      <c r="CE1104" s="16" t="str">
        <f>IF('Vastgesteld 7-7-2022'!Q1098="x","Z1","")</f>
        <v/>
      </c>
      <c r="CF1104" s="16" t="str">
        <f>IF('Vastgesteld 7-7-2022'!R1098="x","Z2","")</f>
        <v/>
      </c>
      <c r="CG1104" s="16" t="str">
        <f>IF('Vastgesteld 7-7-2022'!S1098="x","ZZL","")</f>
        <v/>
      </c>
      <c r="CL1104" s="16" t="str">
        <f>IF(COUNTA('Vastgesteld 7-7-2022'!AV1098:BF1098)&lt;&gt;0,2,"")</f>
        <v/>
      </c>
      <c r="CM1104" s="16" t="str">
        <f t="shared" si="104"/>
        <v/>
      </c>
      <c r="CN1104" s="16" t="str">
        <f>IF('Vastgesteld 7-7-2022'!AV1098="x","AA","")</f>
        <v/>
      </c>
      <c r="CO1104" s="16" t="str">
        <f>IF('Vastgesteld 7-7-2022'!AW1098="x","A","")</f>
        <v/>
      </c>
      <c r="CP1104" s="16" t="str">
        <f>IF('Vastgesteld 7-7-2022'!AX1098="x","BB","")</f>
        <v/>
      </c>
      <c r="CQ1104" s="16" t="str">
        <f>IF('Vastgesteld 7-7-2022'!AY1098="x","B","")</f>
        <v/>
      </c>
      <c r="CR1104" s="16" t="str">
        <f>IF('Vastgesteld 7-7-2022'!AZ1098="x","L","")</f>
        <v/>
      </c>
      <c r="CS1104" s="16" t="str">
        <f>IF('Vastgesteld 7-7-2022'!BA1098="x","M","")</f>
        <v/>
      </c>
      <c r="CT1104" s="16" t="str">
        <f>IF('Vastgesteld 7-7-2022'!BB1098="x","Z","")</f>
        <v/>
      </c>
      <c r="CU1104" s="16" t="str">
        <f>IF('Vastgesteld 7-7-2022'!BF1098="x","ZZ","")</f>
        <v/>
      </c>
      <c r="CV1104" s="16" t="str">
        <f>IF(COUNTA('Vastgesteld 7-7-2022'!AJ1098:AQ1098)&lt;&gt;0,2,"")</f>
        <v/>
      </c>
      <c r="CW1104" s="16" t="str">
        <f t="shared" si="105"/>
        <v/>
      </c>
      <c r="CX1104" s="16" t="str">
        <f>IF('Vastgesteld 7-7-2022'!AJ1098="x","BB","")</f>
        <v/>
      </c>
      <c r="CY1104" s="16" t="str">
        <f>IF('Vastgesteld 7-7-2022'!AK1098="x","B","")</f>
        <v/>
      </c>
      <c r="CZ1104" s="16" t="str">
        <f>IF('Vastgesteld 7-7-2022'!AL1098="x","L","")</f>
        <v/>
      </c>
      <c r="DA1104" s="16" t="str">
        <f>IF('Vastgesteld 7-7-2022'!AM1098="x","M","")</f>
        <v/>
      </c>
      <c r="DB1104" s="16" t="str">
        <f>IF('Vastgesteld 7-7-2022'!AN1098="x","Z","")</f>
        <v/>
      </c>
      <c r="DC1104" s="16" t="str">
        <f>IF('Vastgesteld 7-7-2022'!AO1098="x","ZZ","")</f>
        <v/>
      </c>
      <c r="DD1104" s="16" t="str">
        <f>IF('Vastgesteld 7-7-2022'!AQ1098="x","1.40","")</f>
        <v/>
      </c>
      <c r="DE1104" s="16" t="str">
        <f>IF(COUNTA('Vastgesteld 7-7-2022'!BH1098:BJ1098)&lt;&gt;0,6,"")</f>
        <v/>
      </c>
      <c r="DF1104" s="16" t="str">
        <f t="shared" si="106"/>
        <v/>
      </c>
      <c r="DG1104" s="16" t="str">
        <f>IF('Vastgesteld 7-7-2022'!BH1098="x","L","")</f>
        <v/>
      </c>
      <c r="DH1104" s="16" t="str">
        <f>IF('Vastgesteld 7-7-2022'!BI1098="x","M","")</f>
        <v/>
      </c>
      <c r="DI1104" s="16" t="str">
        <f>IF('Vastgesteld 7-7-2022'!BJ1098="x","Z","")</f>
        <v/>
      </c>
      <c r="DJ1104" s="16" t="str">
        <f>IF('Vastgesteld 7-7-2022'!BK1098="x","Z","")</f>
        <v/>
      </c>
      <c r="DK1104" s="16" t="str">
        <f>IF(COUNTA('Vastgesteld 7-7-2022'!BM1098:BO1098)&lt;&gt;0,6,"")</f>
        <v/>
      </c>
      <c r="DL1104" s="16" t="str">
        <f t="shared" si="107"/>
        <v/>
      </c>
      <c r="DM1104" s="16" t="str">
        <f>IF('Vastgesteld 7-7-2022'!BM1098="x","L","")</f>
        <v/>
      </c>
      <c r="DN1104" s="16" t="str">
        <f>IF('Vastgesteld 7-7-2022'!BN1098="x","M","")</f>
        <v/>
      </c>
      <c r="DO1104" s="16" t="str">
        <f>IF('Vastgesteld 7-7-2022'!BO1098="x","Z","")</f>
        <v/>
      </c>
      <c r="DP1104" s="16" t="str">
        <f>IF('Vastgesteld 7-7-2022'!BP1098="x","Z","")</f>
        <v/>
      </c>
    </row>
    <row r="1105" spans="1:120" ht="14.4" x14ac:dyDescent="0.3">
      <c r="A1105" s="18">
        <f>'Vastgesteld 7-7-2022'!A1099</f>
        <v>0</v>
      </c>
      <c r="B1105" s="16" t="str">
        <f>IFERROR(VLOOKUP('Vastgesteld 7-7-2022'!#REF!,#REF!,2,FALSE),"")</f>
        <v/>
      </c>
      <c r="C1105" s="16">
        <f>'Vastgesteld 7-7-2022'!E1099</f>
        <v>0</v>
      </c>
      <c r="D1105" s="16" t="str">
        <f>IFERROR(VLOOKUP('Vastgesteld 7-7-2022'!#REF!,#REF!,2,FALSE),"")</f>
        <v/>
      </c>
      <c r="E1105" s="16" t="str">
        <f>IFERROR(VLOOKUP('Vastgesteld 7-7-2022'!#REF!,#REF!,5,FALSE),"")</f>
        <v/>
      </c>
      <c r="F1105" s="16" t="e">
        <f>IF('Vastgesteld 7-7-2022'!#REF!&lt;&gt;"",'Vastgesteld 7-7-2022'!#REF!,"")</f>
        <v>#REF!</v>
      </c>
      <c r="G1105" s="16" t="e">
        <f>IF('Vastgesteld 7-7-2022'!#REF!="Indoor",1,0)</f>
        <v>#REF!</v>
      </c>
      <c r="H1105" s="16" t="e">
        <f>'Vastgesteld 7-7-2022'!#REF!</f>
        <v>#REF!</v>
      </c>
      <c r="I1105" s="16" t="e">
        <f>IF('Vastgesteld 7-7-2022'!#REF!="Nee",0,IF('Vastgesteld 7-7-2022'!#REF!="Ja",1,""))</f>
        <v>#REF!</v>
      </c>
      <c r="J1105" s="16" t="e">
        <f>IF('Vastgesteld 7-7-2022'!#REF!&lt;&gt;"",'Vastgesteld 7-7-2022'!#REF!,"")</f>
        <v>#REF!</v>
      </c>
      <c r="BJ1105" s="16" t="str">
        <f>IF(COUNTA('Vastgesteld 7-7-2022'!T1099:AD1099)&lt;&gt;0,1,"")</f>
        <v/>
      </c>
      <c r="BK1105" s="16" t="str">
        <f t="shared" si="102"/>
        <v/>
      </c>
      <c r="BL1105" s="16" t="str">
        <f>IF('Vastgesteld 7-7-2022'!T1099="x","AA","")</f>
        <v/>
      </c>
      <c r="BM1105" s="16" t="str">
        <f>IF('Vastgesteld 7-7-2022'!U1099="x","A","")</f>
        <v/>
      </c>
      <c r="BN1105" s="16" t="str">
        <f>IF('Vastgesteld 7-7-2022'!V1099="x","B1","")</f>
        <v/>
      </c>
      <c r="BO1105" s="16" t="e">
        <f>IF('Vastgesteld 7-7-2022'!#REF!="x","BB","")</f>
        <v>#REF!</v>
      </c>
      <c r="BP1105" s="16" t="str">
        <f>IF('Vastgesteld 7-7-2022'!X1099="x","B","")</f>
        <v/>
      </c>
      <c r="BQ1105" s="16" t="str">
        <f>IF('Vastgesteld 7-7-2022'!Y1099="x","L1","")</f>
        <v/>
      </c>
      <c r="BR1105" s="16" t="str">
        <f>IF('Vastgesteld 7-7-2022'!Z1099="x","L2","")</f>
        <v/>
      </c>
      <c r="BS1105" s="16" t="str">
        <f>IF('Vastgesteld 7-7-2022'!AA1099="x","M1","")</f>
        <v/>
      </c>
      <c r="BT1105" s="16" t="str">
        <f>IF('Vastgesteld 7-7-2022'!AB1099="x","M2","")</f>
        <v/>
      </c>
      <c r="BU1105" s="16" t="str">
        <f>IF('Vastgesteld 7-7-2022'!AC1099="x","Z1","")</f>
        <v/>
      </c>
      <c r="BV1105" s="16" t="str">
        <f>IF('Vastgesteld 7-7-2022'!AD1099="x","Z2","")</f>
        <v/>
      </c>
      <c r="BW1105" s="16" t="str">
        <f>IF(COUNTA('Vastgesteld 7-7-2022'!K1099:S1099)&lt;&gt;0,1,"")</f>
        <v/>
      </c>
      <c r="BX1105" s="16" t="str">
        <f t="shared" si="103"/>
        <v/>
      </c>
      <c r="BY1105" s="16" t="str">
        <f>IF('Vastgesteld 7-7-2022'!K1099="x","BB","")</f>
        <v/>
      </c>
      <c r="BZ1105" s="16" t="str">
        <f>IF('Vastgesteld 7-7-2022'!L1099="x","B","")</f>
        <v/>
      </c>
      <c r="CA1105" s="16" t="str">
        <f>IF('Vastgesteld 7-7-2022'!M1099="x","L1","")</f>
        <v/>
      </c>
      <c r="CB1105" s="16" t="str">
        <f>IF('Vastgesteld 7-7-2022'!N1099="x","L2","")</f>
        <v/>
      </c>
      <c r="CC1105" s="16" t="str">
        <f>IF('Vastgesteld 7-7-2022'!O1099="x","M1","")</f>
        <v/>
      </c>
      <c r="CD1105" s="16" t="str">
        <f>IF('Vastgesteld 7-7-2022'!P1099="x","M2","")</f>
        <v/>
      </c>
      <c r="CE1105" s="16" t="str">
        <f>IF('Vastgesteld 7-7-2022'!Q1099="x","Z1","")</f>
        <v/>
      </c>
      <c r="CF1105" s="16" t="str">
        <f>IF('Vastgesteld 7-7-2022'!R1099="x","Z2","")</f>
        <v/>
      </c>
      <c r="CG1105" s="16" t="str">
        <f>IF('Vastgesteld 7-7-2022'!S1099="x","ZZL","")</f>
        <v/>
      </c>
      <c r="CL1105" s="16" t="str">
        <f>IF(COUNTA('Vastgesteld 7-7-2022'!AV1099:BF1099)&lt;&gt;0,2,"")</f>
        <v/>
      </c>
      <c r="CM1105" s="16" t="str">
        <f t="shared" si="104"/>
        <v/>
      </c>
      <c r="CN1105" s="16" t="str">
        <f>IF('Vastgesteld 7-7-2022'!AV1099="x","AA","")</f>
        <v/>
      </c>
      <c r="CO1105" s="16" t="str">
        <f>IF('Vastgesteld 7-7-2022'!AW1099="x","A","")</f>
        <v/>
      </c>
      <c r="CP1105" s="16" t="str">
        <f>IF('Vastgesteld 7-7-2022'!AX1099="x","BB","")</f>
        <v/>
      </c>
      <c r="CQ1105" s="16" t="str">
        <f>IF('Vastgesteld 7-7-2022'!AY1099="x","B","")</f>
        <v/>
      </c>
      <c r="CR1105" s="16" t="str">
        <f>IF('Vastgesteld 7-7-2022'!AZ1099="x","L","")</f>
        <v/>
      </c>
      <c r="CS1105" s="16" t="str">
        <f>IF('Vastgesteld 7-7-2022'!BA1099="x","M","")</f>
        <v/>
      </c>
      <c r="CT1105" s="16" t="str">
        <f>IF('Vastgesteld 7-7-2022'!BB1099="x","Z","")</f>
        <v/>
      </c>
      <c r="CU1105" s="16" t="str">
        <f>IF('Vastgesteld 7-7-2022'!BF1099="x","ZZ","")</f>
        <v/>
      </c>
      <c r="CV1105" s="16" t="str">
        <f>IF(COUNTA('Vastgesteld 7-7-2022'!AJ1099:AQ1099)&lt;&gt;0,2,"")</f>
        <v/>
      </c>
      <c r="CW1105" s="16" t="str">
        <f t="shared" si="105"/>
        <v/>
      </c>
      <c r="CX1105" s="16" t="str">
        <f>IF('Vastgesteld 7-7-2022'!AJ1099="x","BB","")</f>
        <v/>
      </c>
      <c r="CY1105" s="16" t="str">
        <f>IF('Vastgesteld 7-7-2022'!AK1099="x","B","")</f>
        <v/>
      </c>
      <c r="CZ1105" s="16" t="str">
        <f>IF('Vastgesteld 7-7-2022'!AL1099="x","L","")</f>
        <v/>
      </c>
      <c r="DA1105" s="16" t="str">
        <f>IF('Vastgesteld 7-7-2022'!AM1099="x","M","")</f>
        <v/>
      </c>
      <c r="DB1105" s="16" t="str">
        <f>IF('Vastgesteld 7-7-2022'!AN1099="x","Z","")</f>
        <v/>
      </c>
      <c r="DC1105" s="16" t="str">
        <f>IF('Vastgesteld 7-7-2022'!AO1099="x","ZZ","")</f>
        <v/>
      </c>
      <c r="DD1105" s="16" t="str">
        <f>IF('Vastgesteld 7-7-2022'!AQ1099="x","1.40","")</f>
        <v/>
      </c>
      <c r="DE1105" s="16" t="str">
        <f>IF(COUNTA('Vastgesteld 7-7-2022'!BH1099:BJ1099)&lt;&gt;0,6,"")</f>
        <v/>
      </c>
      <c r="DF1105" s="16" t="str">
        <f t="shared" si="106"/>
        <v/>
      </c>
      <c r="DG1105" s="16" t="str">
        <f>IF('Vastgesteld 7-7-2022'!BH1099="x","L","")</f>
        <v/>
      </c>
      <c r="DH1105" s="16" t="str">
        <f>IF('Vastgesteld 7-7-2022'!BI1099="x","M","")</f>
        <v/>
      </c>
      <c r="DI1105" s="16" t="str">
        <f>IF('Vastgesteld 7-7-2022'!BJ1099="x","Z","")</f>
        <v/>
      </c>
      <c r="DJ1105" s="16" t="str">
        <f>IF('Vastgesteld 7-7-2022'!BK1099="x","Z","")</f>
        <v/>
      </c>
      <c r="DK1105" s="16" t="str">
        <f>IF(COUNTA('Vastgesteld 7-7-2022'!BM1099:BO1099)&lt;&gt;0,6,"")</f>
        <v/>
      </c>
      <c r="DL1105" s="16" t="str">
        <f t="shared" si="107"/>
        <v/>
      </c>
      <c r="DM1105" s="16" t="str">
        <f>IF('Vastgesteld 7-7-2022'!BM1099="x","L","")</f>
        <v/>
      </c>
      <c r="DN1105" s="16" t="str">
        <f>IF('Vastgesteld 7-7-2022'!BN1099="x","M","")</f>
        <v/>
      </c>
      <c r="DO1105" s="16" t="str">
        <f>IF('Vastgesteld 7-7-2022'!BO1099="x","Z","")</f>
        <v/>
      </c>
      <c r="DP1105" s="16" t="str">
        <f>IF('Vastgesteld 7-7-2022'!BP1099="x","Z","")</f>
        <v/>
      </c>
    </row>
    <row r="1106" spans="1:120" ht="14.4" x14ac:dyDescent="0.3">
      <c r="A1106" s="18">
        <f>'Vastgesteld 7-7-2022'!A1100</f>
        <v>0</v>
      </c>
      <c r="B1106" s="16" t="str">
        <f>IFERROR(VLOOKUP('Vastgesteld 7-7-2022'!#REF!,#REF!,2,FALSE),"")</f>
        <v/>
      </c>
      <c r="C1106" s="16">
        <f>'Vastgesteld 7-7-2022'!E1100</f>
        <v>0</v>
      </c>
      <c r="D1106" s="16" t="str">
        <f>IFERROR(VLOOKUP('Vastgesteld 7-7-2022'!#REF!,#REF!,2,FALSE),"")</f>
        <v/>
      </c>
      <c r="E1106" s="16" t="str">
        <f>IFERROR(VLOOKUP('Vastgesteld 7-7-2022'!#REF!,#REF!,5,FALSE),"")</f>
        <v/>
      </c>
      <c r="F1106" s="16" t="e">
        <f>IF('Vastgesteld 7-7-2022'!#REF!&lt;&gt;"",'Vastgesteld 7-7-2022'!#REF!,"")</f>
        <v>#REF!</v>
      </c>
      <c r="G1106" s="16" t="e">
        <f>IF('Vastgesteld 7-7-2022'!#REF!="Indoor",1,0)</f>
        <v>#REF!</v>
      </c>
      <c r="H1106" s="16" t="e">
        <f>'Vastgesteld 7-7-2022'!#REF!</f>
        <v>#REF!</v>
      </c>
      <c r="I1106" s="16" t="e">
        <f>IF('Vastgesteld 7-7-2022'!#REF!="Nee",0,IF('Vastgesteld 7-7-2022'!#REF!="Ja",1,""))</f>
        <v>#REF!</v>
      </c>
      <c r="J1106" s="16" t="e">
        <f>IF('Vastgesteld 7-7-2022'!#REF!&lt;&gt;"",'Vastgesteld 7-7-2022'!#REF!,"")</f>
        <v>#REF!</v>
      </c>
      <c r="BJ1106" s="16" t="str">
        <f>IF(COUNTA('Vastgesteld 7-7-2022'!T1100:AD1100)&lt;&gt;0,1,"")</f>
        <v/>
      </c>
      <c r="BK1106" s="16" t="str">
        <f t="shared" si="102"/>
        <v/>
      </c>
      <c r="BL1106" s="16" t="str">
        <f>IF('Vastgesteld 7-7-2022'!T1100="x","AA","")</f>
        <v/>
      </c>
      <c r="BM1106" s="16" t="str">
        <f>IF('Vastgesteld 7-7-2022'!U1100="x","A","")</f>
        <v/>
      </c>
      <c r="BN1106" s="16" t="str">
        <f>IF('Vastgesteld 7-7-2022'!V1100="x","B1","")</f>
        <v/>
      </c>
      <c r="BO1106" s="16" t="e">
        <f>IF('Vastgesteld 7-7-2022'!#REF!="x","BB","")</f>
        <v>#REF!</v>
      </c>
      <c r="BP1106" s="16" t="str">
        <f>IF('Vastgesteld 7-7-2022'!X1100="x","B","")</f>
        <v/>
      </c>
      <c r="BQ1106" s="16" t="str">
        <f>IF('Vastgesteld 7-7-2022'!Y1100="x","L1","")</f>
        <v/>
      </c>
      <c r="BR1106" s="16" t="str">
        <f>IF('Vastgesteld 7-7-2022'!Z1100="x","L2","")</f>
        <v/>
      </c>
      <c r="BS1106" s="16" t="str">
        <f>IF('Vastgesteld 7-7-2022'!AA1100="x","M1","")</f>
        <v/>
      </c>
      <c r="BT1106" s="16" t="str">
        <f>IF('Vastgesteld 7-7-2022'!AB1100="x","M2","")</f>
        <v/>
      </c>
      <c r="BU1106" s="16" t="str">
        <f>IF('Vastgesteld 7-7-2022'!AC1100="x","Z1","")</f>
        <v/>
      </c>
      <c r="BV1106" s="16" t="str">
        <f>IF('Vastgesteld 7-7-2022'!AD1100="x","Z2","")</f>
        <v/>
      </c>
      <c r="BW1106" s="16" t="str">
        <f>IF(COUNTA('Vastgesteld 7-7-2022'!K1100:S1100)&lt;&gt;0,1,"")</f>
        <v/>
      </c>
      <c r="BX1106" s="16" t="str">
        <f t="shared" si="103"/>
        <v/>
      </c>
      <c r="BY1106" s="16" t="str">
        <f>IF('Vastgesteld 7-7-2022'!K1100="x","BB","")</f>
        <v/>
      </c>
      <c r="BZ1106" s="16" t="str">
        <f>IF('Vastgesteld 7-7-2022'!L1100="x","B","")</f>
        <v/>
      </c>
      <c r="CA1106" s="16" t="str">
        <f>IF('Vastgesteld 7-7-2022'!M1100="x","L1","")</f>
        <v/>
      </c>
      <c r="CB1106" s="16" t="str">
        <f>IF('Vastgesteld 7-7-2022'!N1100="x","L2","")</f>
        <v/>
      </c>
      <c r="CC1106" s="16" t="str">
        <f>IF('Vastgesteld 7-7-2022'!O1100="x","M1","")</f>
        <v/>
      </c>
      <c r="CD1106" s="16" t="str">
        <f>IF('Vastgesteld 7-7-2022'!P1100="x","M2","")</f>
        <v/>
      </c>
      <c r="CE1106" s="16" t="str">
        <f>IF('Vastgesteld 7-7-2022'!Q1100="x","Z1","")</f>
        <v/>
      </c>
      <c r="CF1106" s="16" t="str">
        <f>IF('Vastgesteld 7-7-2022'!R1100="x","Z2","")</f>
        <v/>
      </c>
      <c r="CG1106" s="16" t="str">
        <f>IF('Vastgesteld 7-7-2022'!S1100="x","ZZL","")</f>
        <v/>
      </c>
      <c r="CL1106" s="16" t="str">
        <f>IF(COUNTA('Vastgesteld 7-7-2022'!AV1100:BF1100)&lt;&gt;0,2,"")</f>
        <v/>
      </c>
      <c r="CM1106" s="16" t="str">
        <f t="shared" si="104"/>
        <v/>
      </c>
      <c r="CN1106" s="16" t="str">
        <f>IF('Vastgesteld 7-7-2022'!AV1100="x","AA","")</f>
        <v/>
      </c>
      <c r="CO1106" s="16" t="str">
        <f>IF('Vastgesteld 7-7-2022'!AW1100="x","A","")</f>
        <v/>
      </c>
      <c r="CP1106" s="16" t="str">
        <f>IF('Vastgesteld 7-7-2022'!AX1100="x","BB","")</f>
        <v/>
      </c>
      <c r="CQ1106" s="16" t="str">
        <f>IF('Vastgesteld 7-7-2022'!AY1100="x","B","")</f>
        <v/>
      </c>
      <c r="CR1106" s="16" t="str">
        <f>IF('Vastgesteld 7-7-2022'!AZ1100="x","L","")</f>
        <v/>
      </c>
      <c r="CS1106" s="16" t="str">
        <f>IF('Vastgesteld 7-7-2022'!BA1100="x","M","")</f>
        <v/>
      </c>
      <c r="CT1106" s="16" t="str">
        <f>IF('Vastgesteld 7-7-2022'!BB1100="x","Z","")</f>
        <v/>
      </c>
      <c r="CU1106" s="16" t="str">
        <f>IF('Vastgesteld 7-7-2022'!BF1100="x","ZZ","")</f>
        <v/>
      </c>
      <c r="CV1106" s="16" t="str">
        <f>IF(COUNTA('Vastgesteld 7-7-2022'!AJ1100:AQ1100)&lt;&gt;0,2,"")</f>
        <v/>
      </c>
      <c r="CW1106" s="16" t="str">
        <f t="shared" si="105"/>
        <v/>
      </c>
      <c r="CX1106" s="16" t="str">
        <f>IF('Vastgesteld 7-7-2022'!AJ1100="x","BB","")</f>
        <v/>
      </c>
      <c r="CY1106" s="16" t="str">
        <f>IF('Vastgesteld 7-7-2022'!AK1100="x","B","")</f>
        <v/>
      </c>
      <c r="CZ1106" s="16" t="str">
        <f>IF('Vastgesteld 7-7-2022'!AL1100="x","L","")</f>
        <v/>
      </c>
      <c r="DA1106" s="16" t="str">
        <f>IF('Vastgesteld 7-7-2022'!AM1100="x","M","")</f>
        <v/>
      </c>
      <c r="DB1106" s="16" t="str">
        <f>IF('Vastgesteld 7-7-2022'!AN1100="x","Z","")</f>
        <v/>
      </c>
      <c r="DC1106" s="16" t="str">
        <f>IF('Vastgesteld 7-7-2022'!AO1100="x","ZZ","")</f>
        <v/>
      </c>
      <c r="DD1106" s="16" t="str">
        <f>IF('Vastgesteld 7-7-2022'!AQ1100="x","1.40","")</f>
        <v/>
      </c>
      <c r="DE1106" s="16" t="str">
        <f>IF(COUNTA('Vastgesteld 7-7-2022'!BH1100:BJ1100)&lt;&gt;0,6,"")</f>
        <v/>
      </c>
      <c r="DF1106" s="16" t="str">
        <f t="shared" si="106"/>
        <v/>
      </c>
      <c r="DG1106" s="16" t="str">
        <f>IF('Vastgesteld 7-7-2022'!BH1100="x","L","")</f>
        <v/>
      </c>
      <c r="DH1106" s="16" t="str">
        <f>IF('Vastgesteld 7-7-2022'!BI1100="x","M","")</f>
        <v/>
      </c>
      <c r="DI1106" s="16" t="str">
        <f>IF('Vastgesteld 7-7-2022'!BJ1100="x","Z","")</f>
        <v/>
      </c>
      <c r="DJ1106" s="16" t="str">
        <f>IF('Vastgesteld 7-7-2022'!BK1100="x","Z","")</f>
        <v/>
      </c>
      <c r="DK1106" s="16" t="str">
        <f>IF(COUNTA('Vastgesteld 7-7-2022'!BM1100:BO1100)&lt;&gt;0,6,"")</f>
        <v/>
      </c>
      <c r="DL1106" s="16" t="str">
        <f t="shared" si="107"/>
        <v/>
      </c>
      <c r="DM1106" s="16" t="str">
        <f>IF('Vastgesteld 7-7-2022'!BM1100="x","L","")</f>
        <v/>
      </c>
      <c r="DN1106" s="16" t="str">
        <f>IF('Vastgesteld 7-7-2022'!BN1100="x","M","")</f>
        <v/>
      </c>
      <c r="DO1106" s="16" t="str">
        <f>IF('Vastgesteld 7-7-2022'!BO1100="x","Z","")</f>
        <v/>
      </c>
      <c r="DP1106" s="16" t="str">
        <f>IF('Vastgesteld 7-7-2022'!BP1100="x","Z","")</f>
        <v/>
      </c>
    </row>
    <row r="1107" spans="1:120" ht="14.4" x14ac:dyDescent="0.3">
      <c r="A1107" s="18">
        <f>'Vastgesteld 7-7-2022'!A1101</f>
        <v>0</v>
      </c>
      <c r="B1107" s="16" t="str">
        <f>IFERROR(VLOOKUP('Vastgesteld 7-7-2022'!#REF!,#REF!,2,FALSE),"")</f>
        <v/>
      </c>
      <c r="C1107" s="16">
        <f>'Vastgesteld 7-7-2022'!E1101</f>
        <v>0</v>
      </c>
      <c r="D1107" s="16" t="str">
        <f>IFERROR(VLOOKUP('Vastgesteld 7-7-2022'!#REF!,#REF!,2,FALSE),"")</f>
        <v/>
      </c>
      <c r="E1107" s="16" t="str">
        <f>IFERROR(VLOOKUP('Vastgesteld 7-7-2022'!#REF!,#REF!,5,FALSE),"")</f>
        <v/>
      </c>
      <c r="F1107" s="16" t="e">
        <f>IF('Vastgesteld 7-7-2022'!#REF!&lt;&gt;"",'Vastgesteld 7-7-2022'!#REF!,"")</f>
        <v>#REF!</v>
      </c>
      <c r="G1107" s="16" t="e">
        <f>IF('Vastgesteld 7-7-2022'!#REF!="Indoor",1,0)</f>
        <v>#REF!</v>
      </c>
      <c r="H1107" s="16" t="e">
        <f>'Vastgesteld 7-7-2022'!#REF!</f>
        <v>#REF!</v>
      </c>
      <c r="I1107" s="16" t="e">
        <f>IF('Vastgesteld 7-7-2022'!#REF!="Nee",0,IF('Vastgesteld 7-7-2022'!#REF!="Ja",1,""))</f>
        <v>#REF!</v>
      </c>
      <c r="J1107" s="16" t="e">
        <f>IF('Vastgesteld 7-7-2022'!#REF!&lt;&gt;"",'Vastgesteld 7-7-2022'!#REF!,"")</f>
        <v>#REF!</v>
      </c>
      <c r="BJ1107" s="16" t="str">
        <f>IF(COUNTA('Vastgesteld 7-7-2022'!T1101:AD1101)&lt;&gt;0,1,"")</f>
        <v/>
      </c>
      <c r="BK1107" s="16" t="str">
        <f t="shared" si="102"/>
        <v/>
      </c>
      <c r="BL1107" s="16" t="str">
        <f>IF('Vastgesteld 7-7-2022'!T1101="x","AA","")</f>
        <v/>
      </c>
      <c r="BM1107" s="16" t="str">
        <f>IF('Vastgesteld 7-7-2022'!U1101="x","A","")</f>
        <v/>
      </c>
      <c r="BN1107" s="16" t="str">
        <f>IF('Vastgesteld 7-7-2022'!V1101="x","B1","")</f>
        <v/>
      </c>
      <c r="BO1107" s="16" t="e">
        <f>IF('Vastgesteld 7-7-2022'!#REF!="x","BB","")</f>
        <v>#REF!</v>
      </c>
      <c r="BP1107" s="16" t="str">
        <f>IF('Vastgesteld 7-7-2022'!X1101="x","B","")</f>
        <v/>
      </c>
      <c r="BQ1107" s="16" t="str">
        <f>IF('Vastgesteld 7-7-2022'!Y1101="x","L1","")</f>
        <v/>
      </c>
      <c r="BR1107" s="16" t="str">
        <f>IF('Vastgesteld 7-7-2022'!Z1101="x","L2","")</f>
        <v/>
      </c>
      <c r="BS1107" s="16" t="str">
        <f>IF('Vastgesteld 7-7-2022'!AA1101="x","M1","")</f>
        <v/>
      </c>
      <c r="BT1107" s="16" t="str">
        <f>IF('Vastgesteld 7-7-2022'!AB1101="x","M2","")</f>
        <v/>
      </c>
      <c r="BU1107" s="16" t="str">
        <f>IF('Vastgesteld 7-7-2022'!AC1101="x","Z1","")</f>
        <v/>
      </c>
      <c r="BV1107" s="16" t="str">
        <f>IF('Vastgesteld 7-7-2022'!AD1101="x","Z2","")</f>
        <v/>
      </c>
      <c r="BW1107" s="16" t="str">
        <f>IF(COUNTA('Vastgesteld 7-7-2022'!K1101:S1101)&lt;&gt;0,1,"")</f>
        <v/>
      </c>
      <c r="BX1107" s="16" t="str">
        <f t="shared" si="103"/>
        <v/>
      </c>
      <c r="BY1107" s="16" t="str">
        <f>IF('Vastgesteld 7-7-2022'!K1101="x","BB","")</f>
        <v/>
      </c>
      <c r="BZ1107" s="16" t="str">
        <f>IF('Vastgesteld 7-7-2022'!L1101="x","B","")</f>
        <v/>
      </c>
      <c r="CA1107" s="16" t="str">
        <f>IF('Vastgesteld 7-7-2022'!M1101="x","L1","")</f>
        <v/>
      </c>
      <c r="CB1107" s="16" t="str">
        <f>IF('Vastgesteld 7-7-2022'!N1101="x","L2","")</f>
        <v/>
      </c>
      <c r="CC1107" s="16" t="str">
        <f>IF('Vastgesteld 7-7-2022'!O1101="x","M1","")</f>
        <v/>
      </c>
      <c r="CD1107" s="16" t="str">
        <f>IF('Vastgesteld 7-7-2022'!P1101="x","M2","")</f>
        <v/>
      </c>
      <c r="CE1107" s="16" t="str">
        <f>IF('Vastgesteld 7-7-2022'!Q1101="x","Z1","")</f>
        <v/>
      </c>
      <c r="CF1107" s="16" t="str">
        <f>IF('Vastgesteld 7-7-2022'!R1101="x","Z2","")</f>
        <v/>
      </c>
      <c r="CG1107" s="16" t="str">
        <f>IF('Vastgesteld 7-7-2022'!S1101="x","ZZL","")</f>
        <v/>
      </c>
      <c r="CL1107" s="16" t="str">
        <f>IF(COUNTA('Vastgesteld 7-7-2022'!AV1101:BF1101)&lt;&gt;0,2,"")</f>
        <v/>
      </c>
      <c r="CM1107" s="16" t="str">
        <f t="shared" si="104"/>
        <v/>
      </c>
      <c r="CN1107" s="16" t="str">
        <f>IF('Vastgesteld 7-7-2022'!AV1101="x","AA","")</f>
        <v/>
      </c>
      <c r="CO1107" s="16" t="str">
        <f>IF('Vastgesteld 7-7-2022'!AW1101="x","A","")</f>
        <v/>
      </c>
      <c r="CP1107" s="16" t="str">
        <f>IF('Vastgesteld 7-7-2022'!AX1101="x","BB","")</f>
        <v/>
      </c>
      <c r="CQ1107" s="16" t="str">
        <f>IF('Vastgesteld 7-7-2022'!AY1101="x","B","")</f>
        <v/>
      </c>
      <c r="CR1107" s="16" t="str">
        <f>IF('Vastgesteld 7-7-2022'!AZ1101="x","L","")</f>
        <v/>
      </c>
      <c r="CS1107" s="16" t="str">
        <f>IF('Vastgesteld 7-7-2022'!BA1101="x","M","")</f>
        <v/>
      </c>
      <c r="CT1107" s="16" t="str">
        <f>IF('Vastgesteld 7-7-2022'!BB1101="x","Z","")</f>
        <v/>
      </c>
      <c r="CU1107" s="16" t="str">
        <f>IF('Vastgesteld 7-7-2022'!BF1101="x","ZZ","")</f>
        <v/>
      </c>
      <c r="CV1107" s="16" t="str">
        <f>IF(COUNTA('Vastgesteld 7-7-2022'!AJ1101:AQ1101)&lt;&gt;0,2,"")</f>
        <v/>
      </c>
      <c r="CW1107" s="16" t="str">
        <f t="shared" si="105"/>
        <v/>
      </c>
      <c r="CX1107" s="16" t="str">
        <f>IF('Vastgesteld 7-7-2022'!AJ1101="x","BB","")</f>
        <v/>
      </c>
      <c r="CY1107" s="16" t="str">
        <f>IF('Vastgesteld 7-7-2022'!AK1101="x","B","")</f>
        <v/>
      </c>
      <c r="CZ1107" s="16" t="str">
        <f>IF('Vastgesteld 7-7-2022'!AL1101="x","L","")</f>
        <v/>
      </c>
      <c r="DA1107" s="16" t="str">
        <f>IF('Vastgesteld 7-7-2022'!AM1101="x","M","")</f>
        <v/>
      </c>
      <c r="DB1107" s="16" t="str">
        <f>IF('Vastgesteld 7-7-2022'!AN1101="x","Z","")</f>
        <v/>
      </c>
      <c r="DC1107" s="16" t="str">
        <f>IF('Vastgesteld 7-7-2022'!AO1101="x","ZZ","")</f>
        <v/>
      </c>
      <c r="DD1107" s="16" t="str">
        <f>IF('Vastgesteld 7-7-2022'!AQ1101="x","1.40","")</f>
        <v/>
      </c>
      <c r="DE1107" s="16" t="str">
        <f>IF(COUNTA('Vastgesteld 7-7-2022'!BH1101:BJ1101)&lt;&gt;0,6,"")</f>
        <v/>
      </c>
      <c r="DF1107" s="16" t="str">
        <f t="shared" si="106"/>
        <v/>
      </c>
      <c r="DG1107" s="16" t="str">
        <f>IF('Vastgesteld 7-7-2022'!BH1101="x","L","")</f>
        <v/>
      </c>
      <c r="DH1107" s="16" t="str">
        <f>IF('Vastgesteld 7-7-2022'!BI1101="x","M","")</f>
        <v/>
      </c>
      <c r="DI1107" s="16" t="str">
        <f>IF('Vastgesteld 7-7-2022'!BJ1101="x","Z","")</f>
        <v/>
      </c>
      <c r="DJ1107" s="16" t="str">
        <f>IF('Vastgesteld 7-7-2022'!BK1101="x","Z","")</f>
        <v/>
      </c>
      <c r="DK1107" s="16" t="str">
        <f>IF(COUNTA('Vastgesteld 7-7-2022'!BM1101:BO1101)&lt;&gt;0,6,"")</f>
        <v/>
      </c>
      <c r="DL1107" s="16" t="str">
        <f t="shared" si="107"/>
        <v/>
      </c>
      <c r="DM1107" s="16" t="str">
        <f>IF('Vastgesteld 7-7-2022'!BM1101="x","L","")</f>
        <v/>
      </c>
      <c r="DN1107" s="16" t="str">
        <f>IF('Vastgesteld 7-7-2022'!BN1101="x","M","")</f>
        <v/>
      </c>
      <c r="DO1107" s="16" t="str">
        <f>IF('Vastgesteld 7-7-2022'!BO1101="x","Z","")</f>
        <v/>
      </c>
      <c r="DP1107" s="16" t="str">
        <f>IF('Vastgesteld 7-7-2022'!BP1101="x","Z","")</f>
        <v/>
      </c>
    </row>
    <row r="1108" spans="1:120" ht="14.4" x14ac:dyDescent="0.3">
      <c r="A1108" s="18">
        <f>'Vastgesteld 7-7-2022'!A1102</f>
        <v>0</v>
      </c>
      <c r="B1108" s="16" t="str">
        <f>IFERROR(VLOOKUP('Vastgesteld 7-7-2022'!#REF!,#REF!,2,FALSE),"")</f>
        <v/>
      </c>
      <c r="C1108" s="16">
        <f>'Vastgesteld 7-7-2022'!E1102</f>
        <v>0</v>
      </c>
      <c r="D1108" s="16" t="str">
        <f>IFERROR(VLOOKUP('Vastgesteld 7-7-2022'!#REF!,#REF!,2,FALSE),"")</f>
        <v/>
      </c>
      <c r="E1108" s="16" t="str">
        <f>IFERROR(VLOOKUP('Vastgesteld 7-7-2022'!#REF!,#REF!,5,FALSE),"")</f>
        <v/>
      </c>
      <c r="F1108" s="16" t="e">
        <f>IF('Vastgesteld 7-7-2022'!#REF!&lt;&gt;"",'Vastgesteld 7-7-2022'!#REF!,"")</f>
        <v>#REF!</v>
      </c>
      <c r="G1108" s="16" t="e">
        <f>IF('Vastgesteld 7-7-2022'!#REF!="Indoor",1,0)</f>
        <v>#REF!</v>
      </c>
      <c r="H1108" s="16" t="e">
        <f>'Vastgesteld 7-7-2022'!#REF!</f>
        <v>#REF!</v>
      </c>
      <c r="I1108" s="16" t="e">
        <f>IF('Vastgesteld 7-7-2022'!#REF!="Nee",0,IF('Vastgesteld 7-7-2022'!#REF!="Ja",1,""))</f>
        <v>#REF!</v>
      </c>
      <c r="J1108" s="16" t="e">
        <f>IF('Vastgesteld 7-7-2022'!#REF!&lt;&gt;"",'Vastgesteld 7-7-2022'!#REF!,"")</f>
        <v>#REF!</v>
      </c>
      <c r="BJ1108" s="16" t="str">
        <f>IF(COUNTA('Vastgesteld 7-7-2022'!T1102:AD1102)&lt;&gt;0,1,"")</f>
        <v/>
      </c>
      <c r="BK1108" s="16" t="str">
        <f t="shared" si="102"/>
        <v/>
      </c>
      <c r="BL1108" s="16" t="str">
        <f>IF('Vastgesteld 7-7-2022'!T1102="x","AA","")</f>
        <v/>
      </c>
      <c r="BM1108" s="16" t="str">
        <f>IF('Vastgesteld 7-7-2022'!U1102="x","A","")</f>
        <v/>
      </c>
      <c r="BN1108" s="16" t="str">
        <f>IF('Vastgesteld 7-7-2022'!V1102="x","B1","")</f>
        <v/>
      </c>
      <c r="BO1108" s="16" t="e">
        <f>IF('Vastgesteld 7-7-2022'!#REF!="x","BB","")</f>
        <v>#REF!</v>
      </c>
      <c r="BP1108" s="16" t="str">
        <f>IF('Vastgesteld 7-7-2022'!X1102="x","B","")</f>
        <v/>
      </c>
      <c r="BQ1108" s="16" t="str">
        <f>IF('Vastgesteld 7-7-2022'!Y1102="x","L1","")</f>
        <v/>
      </c>
      <c r="BR1108" s="16" t="str">
        <f>IF('Vastgesteld 7-7-2022'!Z1102="x","L2","")</f>
        <v/>
      </c>
      <c r="BS1108" s="16" t="str">
        <f>IF('Vastgesteld 7-7-2022'!AA1102="x","M1","")</f>
        <v/>
      </c>
      <c r="BT1108" s="16" t="str">
        <f>IF('Vastgesteld 7-7-2022'!AB1102="x","M2","")</f>
        <v/>
      </c>
      <c r="BU1108" s="16" t="str">
        <f>IF('Vastgesteld 7-7-2022'!AC1102="x","Z1","")</f>
        <v/>
      </c>
      <c r="BV1108" s="16" t="str">
        <f>IF('Vastgesteld 7-7-2022'!AD1102="x","Z2","")</f>
        <v/>
      </c>
      <c r="BW1108" s="16" t="str">
        <f>IF(COUNTA('Vastgesteld 7-7-2022'!K1102:S1102)&lt;&gt;0,1,"")</f>
        <v/>
      </c>
      <c r="BX1108" s="16" t="str">
        <f t="shared" si="103"/>
        <v/>
      </c>
      <c r="BY1108" s="16" t="str">
        <f>IF('Vastgesteld 7-7-2022'!K1102="x","BB","")</f>
        <v/>
      </c>
      <c r="BZ1108" s="16" t="str">
        <f>IF('Vastgesteld 7-7-2022'!L1102="x","B","")</f>
        <v/>
      </c>
      <c r="CA1108" s="16" t="str">
        <f>IF('Vastgesteld 7-7-2022'!M1102="x","L1","")</f>
        <v/>
      </c>
      <c r="CB1108" s="16" t="str">
        <f>IF('Vastgesteld 7-7-2022'!N1102="x","L2","")</f>
        <v/>
      </c>
      <c r="CC1108" s="16" t="str">
        <f>IF('Vastgesteld 7-7-2022'!O1102="x","M1","")</f>
        <v/>
      </c>
      <c r="CD1108" s="16" t="str">
        <f>IF('Vastgesteld 7-7-2022'!P1102="x","M2","")</f>
        <v/>
      </c>
      <c r="CE1108" s="16" t="str">
        <f>IF('Vastgesteld 7-7-2022'!Q1102="x","Z1","")</f>
        <v/>
      </c>
      <c r="CF1108" s="16" t="str">
        <f>IF('Vastgesteld 7-7-2022'!R1102="x","Z2","")</f>
        <v/>
      </c>
      <c r="CG1108" s="16" t="str">
        <f>IF('Vastgesteld 7-7-2022'!S1102="x","ZZL","")</f>
        <v/>
      </c>
      <c r="CL1108" s="16" t="str">
        <f>IF(COUNTA('Vastgesteld 7-7-2022'!AV1102:BF1102)&lt;&gt;0,2,"")</f>
        <v/>
      </c>
      <c r="CM1108" s="16" t="str">
        <f t="shared" si="104"/>
        <v/>
      </c>
      <c r="CN1108" s="16" t="str">
        <f>IF('Vastgesteld 7-7-2022'!AV1102="x","AA","")</f>
        <v/>
      </c>
      <c r="CO1108" s="16" t="str">
        <f>IF('Vastgesteld 7-7-2022'!AW1102="x","A","")</f>
        <v/>
      </c>
      <c r="CP1108" s="16" t="str">
        <f>IF('Vastgesteld 7-7-2022'!AX1102="x","BB","")</f>
        <v/>
      </c>
      <c r="CQ1108" s="16" t="str">
        <f>IF('Vastgesteld 7-7-2022'!AY1102="x","B","")</f>
        <v/>
      </c>
      <c r="CR1108" s="16" t="str">
        <f>IF('Vastgesteld 7-7-2022'!AZ1102="x","L","")</f>
        <v/>
      </c>
      <c r="CS1108" s="16" t="str">
        <f>IF('Vastgesteld 7-7-2022'!BA1102="x","M","")</f>
        <v/>
      </c>
      <c r="CT1108" s="16" t="str">
        <f>IF('Vastgesteld 7-7-2022'!BB1102="x","Z","")</f>
        <v/>
      </c>
      <c r="CU1108" s="16" t="str">
        <f>IF('Vastgesteld 7-7-2022'!BF1102="x","ZZ","")</f>
        <v/>
      </c>
      <c r="CV1108" s="16" t="str">
        <f>IF(COUNTA('Vastgesteld 7-7-2022'!AJ1102:AQ1102)&lt;&gt;0,2,"")</f>
        <v/>
      </c>
      <c r="CW1108" s="16" t="str">
        <f t="shared" si="105"/>
        <v/>
      </c>
      <c r="CX1108" s="16" t="str">
        <f>IF('Vastgesteld 7-7-2022'!AJ1102="x","BB","")</f>
        <v/>
      </c>
      <c r="CY1108" s="16" t="str">
        <f>IF('Vastgesteld 7-7-2022'!AK1102="x","B","")</f>
        <v/>
      </c>
      <c r="CZ1108" s="16" t="str">
        <f>IF('Vastgesteld 7-7-2022'!AL1102="x","L","")</f>
        <v/>
      </c>
      <c r="DA1108" s="16" t="str">
        <f>IF('Vastgesteld 7-7-2022'!AM1102="x","M","")</f>
        <v/>
      </c>
      <c r="DB1108" s="16" t="str">
        <f>IF('Vastgesteld 7-7-2022'!AN1102="x","Z","")</f>
        <v/>
      </c>
      <c r="DC1108" s="16" t="str">
        <f>IF('Vastgesteld 7-7-2022'!AO1102="x","ZZ","")</f>
        <v/>
      </c>
      <c r="DD1108" s="16" t="str">
        <f>IF('Vastgesteld 7-7-2022'!AQ1102="x","1.40","")</f>
        <v/>
      </c>
      <c r="DE1108" s="16" t="str">
        <f>IF(COUNTA('Vastgesteld 7-7-2022'!BH1102:BJ1102)&lt;&gt;0,6,"")</f>
        <v/>
      </c>
      <c r="DF1108" s="16" t="str">
        <f t="shared" si="106"/>
        <v/>
      </c>
      <c r="DG1108" s="16" t="str">
        <f>IF('Vastgesteld 7-7-2022'!BH1102="x","L","")</f>
        <v/>
      </c>
      <c r="DH1108" s="16" t="str">
        <f>IF('Vastgesteld 7-7-2022'!BI1102="x","M","")</f>
        <v/>
      </c>
      <c r="DI1108" s="16" t="str">
        <f>IF('Vastgesteld 7-7-2022'!BJ1102="x","Z","")</f>
        <v/>
      </c>
      <c r="DJ1108" s="16" t="str">
        <f>IF('Vastgesteld 7-7-2022'!BK1102="x","Z","")</f>
        <v/>
      </c>
      <c r="DK1108" s="16" t="str">
        <f>IF(COUNTA('Vastgesteld 7-7-2022'!BM1102:BO1102)&lt;&gt;0,6,"")</f>
        <v/>
      </c>
      <c r="DL1108" s="16" t="str">
        <f t="shared" si="107"/>
        <v/>
      </c>
      <c r="DM1108" s="16" t="str">
        <f>IF('Vastgesteld 7-7-2022'!BM1102="x","L","")</f>
        <v/>
      </c>
      <c r="DN1108" s="16" t="str">
        <f>IF('Vastgesteld 7-7-2022'!BN1102="x","M","")</f>
        <v/>
      </c>
      <c r="DO1108" s="16" t="str">
        <f>IF('Vastgesteld 7-7-2022'!BO1102="x","Z","")</f>
        <v/>
      </c>
      <c r="DP1108" s="16" t="str">
        <f>IF('Vastgesteld 7-7-2022'!BP1102="x","Z","")</f>
        <v/>
      </c>
    </row>
    <row r="1109" spans="1:120" ht="14.4" x14ac:dyDescent="0.3">
      <c r="A1109" s="18">
        <f>'Vastgesteld 7-7-2022'!A1103</f>
        <v>0</v>
      </c>
      <c r="B1109" s="16" t="str">
        <f>IFERROR(VLOOKUP('Vastgesteld 7-7-2022'!#REF!,#REF!,2,FALSE),"")</f>
        <v/>
      </c>
      <c r="C1109" s="16">
        <f>'Vastgesteld 7-7-2022'!E1103</f>
        <v>0</v>
      </c>
      <c r="D1109" s="16" t="str">
        <f>IFERROR(VLOOKUP('Vastgesteld 7-7-2022'!#REF!,#REF!,2,FALSE),"")</f>
        <v/>
      </c>
      <c r="E1109" s="16" t="str">
        <f>IFERROR(VLOOKUP('Vastgesteld 7-7-2022'!#REF!,#REF!,5,FALSE),"")</f>
        <v/>
      </c>
      <c r="F1109" s="16" t="e">
        <f>IF('Vastgesteld 7-7-2022'!#REF!&lt;&gt;"",'Vastgesteld 7-7-2022'!#REF!,"")</f>
        <v>#REF!</v>
      </c>
      <c r="G1109" s="16" t="e">
        <f>IF('Vastgesteld 7-7-2022'!#REF!="Indoor",1,0)</f>
        <v>#REF!</v>
      </c>
      <c r="H1109" s="16" t="e">
        <f>'Vastgesteld 7-7-2022'!#REF!</f>
        <v>#REF!</v>
      </c>
      <c r="I1109" s="16" t="e">
        <f>IF('Vastgesteld 7-7-2022'!#REF!="Nee",0,IF('Vastgesteld 7-7-2022'!#REF!="Ja",1,""))</f>
        <v>#REF!</v>
      </c>
      <c r="J1109" s="16" t="e">
        <f>IF('Vastgesteld 7-7-2022'!#REF!&lt;&gt;"",'Vastgesteld 7-7-2022'!#REF!,"")</f>
        <v>#REF!</v>
      </c>
      <c r="BJ1109" s="16" t="str">
        <f>IF(COUNTA('Vastgesteld 7-7-2022'!T1103:AD1103)&lt;&gt;0,1,"")</f>
        <v/>
      </c>
      <c r="BK1109" s="16" t="str">
        <f t="shared" si="102"/>
        <v/>
      </c>
      <c r="BL1109" s="16" t="str">
        <f>IF('Vastgesteld 7-7-2022'!T1103="x","AA","")</f>
        <v/>
      </c>
      <c r="BM1109" s="16" t="str">
        <f>IF('Vastgesteld 7-7-2022'!U1103="x","A","")</f>
        <v/>
      </c>
      <c r="BN1109" s="16" t="str">
        <f>IF('Vastgesteld 7-7-2022'!V1103="x","B1","")</f>
        <v/>
      </c>
      <c r="BO1109" s="16" t="e">
        <f>IF('Vastgesteld 7-7-2022'!#REF!="x","BB","")</f>
        <v>#REF!</v>
      </c>
      <c r="BP1109" s="16" t="str">
        <f>IF('Vastgesteld 7-7-2022'!X1103="x","B","")</f>
        <v/>
      </c>
      <c r="BQ1109" s="16" t="str">
        <f>IF('Vastgesteld 7-7-2022'!Y1103="x","L1","")</f>
        <v/>
      </c>
      <c r="BR1109" s="16" t="str">
        <f>IF('Vastgesteld 7-7-2022'!Z1103="x","L2","")</f>
        <v/>
      </c>
      <c r="BS1109" s="16" t="str">
        <f>IF('Vastgesteld 7-7-2022'!AA1103="x","M1","")</f>
        <v/>
      </c>
      <c r="BT1109" s="16" t="str">
        <f>IF('Vastgesteld 7-7-2022'!AB1103="x","M2","")</f>
        <v/>
      </c>
      <c r="BU1109" s="16" t="str">
        <f>IF('Vastgesteld 7-7-2022'!AC1103="x","Z1","")</f>
        <v/>
      </c>
      <c r="BV1109" s="16" t="str">
        <f>IF('Vastgesteld 7-7-2022'!AD1103="x","Z2","")</f>
        <v/>
      </c>
      <c r="BW1109" s="16" t="str">
        <f>IF(COUNTA('Vastgesteld 7-7-2022'!K1103:S1103)&lt;&gt;0,1,"")</f>
        <v/>
      </c>
      <c r="BX1109" s="16" t="str">
        <f t="shared" si="103"/>
        <v/>
      </c>
      <c r="BY1109" s="16" t="str">
        <f>IF('Vastgesteld 7-7-2022'!K1103="x","BB","")</f>
        <v/>
      </c>
      <c r="BZ1109" s="16" t="str">
        <f>IF('Vastgesteld 7-7-2022'!L1103="x","B","")</f>
        <v/>
      </c>
      <c r="CA1109" s="16" t="str">
        <f>IF('Vastgesteld 7-7-2022'!M1103="x","L1","")</f>
        <v/>
      </c>
      <c r="CB1109" s="16" t="str">
        <f>IF('Vastgesteld 7-7-2022'!N1103="x","L2","")</f>
        <v/>
      </c>
      <c r="CC1109" s="16" t="str">
        <f>IF('Vastgesteld 7-7-2022'!O1103="x","M1","")</f>
        <v/>
      </c>
      <c r="CD1109" s="16" t="str">
        <f>IF('Vastgesteld 7-7-2022'!P1103="x","M2","")</f>
        <v/>
      </c>
      <c r="CE1109" s="16" t="str">
        <f>IF('Vastgesteld 7-7-2022'!Q1103="x","Z1","")</f>
        <v/>
      </c>
      <c r="CF1109" s="16" t="str">
        <f>IF('Vastgesteld 7-7-2022'!R1103="x","Z2","")</f>
        <v/>
      </c>
      <c r="CG1109" s="16" t="str">
        <f>IF('Vastgesteld 7-7-2022'!S1103="x","ZZL","")</f>
        <v/>
      </c>
      <c r="CL1109" s="16" t="str">
        <f>IF(COUNTA('Vastgesteld 7-7-2022'!AV1103:BF1103)&lt;&gt;0,2,"")</f>
        <v/>
      </c>
      <c r="CM1109" s="16" t="str">
        <f t="shared" si="104"/>
        <v/>
      </c>
      <c r="CN1109" s="16" t="str">
        <f>IF('Vastgesteld 7-7-2022'!AV1103="x","AA","")</f>
        <v/>
      </c>
      <c r="CO1109" s="16" t="str">
        <f>IF('Vastgesteld 7-7-2022'!AW1103="x","A","")</f>
        <v/>
      </c>
      <c r="CP1109" s="16" t="str">
        <f>IF('Vastgesteld 7-7-2022'!AX1103="x","BB","")</f>
        <v/>
      </c>
      <c r="CQ1109" s="16" t="str">
        <f>IF('Vastgesteld 7-7-2022'!AY1103="x","B","")</f>
        <v/>
      </c>
      <c r="CR1109" s="16" t="str">
        <f>IF('Vastgesteld 7-7-2022'!AZ1103="x","L","")</f>
        <v/>
      </c>
      <c r="CS1109" s="16" t="str">
        <f>IF('Vastgesteld 7-7-2022'!BA1103="x","M","")</f>
        <v/>
      </c>
      <c r="CT1109" s="16" t="str">
        <f>IF('Vastgesteld 7-7-2022'!BB1103="x","Z","")</f>
        <v/>
      </c>
      <c r="CU1109" s="16" t="str">
        <f>IF('Vastgesteld 7-7-2022'!BF1103="x","ZZ","")</f>
        <v/>
      </c>
      <c r="CV1109" s="16" t="str">
        <f>IF(COUNTA('Vastgesteld 7-7-2022'!AJ1103:AQ1103)&lt;&gt;0,2,"")</f>
        <v/>
      </c>
      <c r="CW1109" s="16" t="str">
        <f t="shared" si="105"/>
        <v/>
      </c>
      <c r="CX1109" s="16" t="str">
        <f>IF('Vastgesteld 7-7-2022'!AJ1103="x","BB","")</f>
        <v/>
      </c>
      <c r="CY1109" s="16" t="str">
        <f>IF('Vastgesteld 7-7-2022'!AK1103="x","B","")</f>
        <v/>
      </c>
      <c r="CZ1109" s="16" t="str">
        <f>IF('Vastgesteld 7-7-2022'!AL1103="x","L","")</f>
        <v/>
      </c>
      <c r="DA1109" s="16" t="str">
        <f>IF('Vastgesteld 7-7-2022'!AM1103="x","M","")</f>
        <v/>
      </c>
      <c r="DB1109" s="16" t="str">
        <f>IF('Vastgesteld 7-7-2022'!AN1103="x","Z","")</f>
        <v/>
      </c>
      <c r="DC1109" s="16" t="str">
        <f>IF('Vastgesteld 7-7-2022'!AO1103="x","ZZ","")</f>
        <v/>
      </c>
      <c r="DD1109" s="16" t="str">
        <f>IF('Vastgesteld 7-7-2022'!AQ1103="x","1.40","")</f>
        <v/>
      </c>
      <c r="DE1109" s="16" t="str">
        <f>IF(COUNTA('Vastgesteld 7-7-2022'!BH1103:BJ1103)&lt;&gt;0,6,"")</f>
        <v/>
      </c>
      <c r="DF1109" s="16" t="str">
        <f t="shared" si="106"/>
        <v/>
      </c>
      <c r="DG1109" s="16" t="str">
        <f>IF('Vastgesteld 7-7-2022'!BH1103="x","L","")</f>
        <v/>
      </c>
      <c r="DH1109" s="16" t="str">
        <f>IF('Vastgesteld 7-7-2022'!BI1103="x","M","")</f>
        <v/>
      </c>
      <c r="DI1109" s="16" t="str">
        <f>IF('Vastgesteld 7-7-2022'!BJ1103="x","Z","")</f>
        <v/>
      </c>
      <c r="DJ1109" s="16" t="str">
        <f>IF('Vastgesteld 7-7-2022'!BK1103="x","Z","")</f>
        <v/>
      </c>
      <c r="DK1109" s="16" t="str">
        <f>IF(COUNTA('Vastgesteld 7-7-2022'!BM1103:BO1103)&lt;&gt;0,6,"")</f>
        <v/>
      </c>
      <c r="DL1109" s="16" t="str">
        <f t="shared" si="107"/>
        <v/>
      </c>
      <c r="DM1109" s="16" t="str">
        <f>IF('Vastgesteld 7-7-2022'!BM1103="x","L","")</f>
        <v/>
      </c>
      <c r="DN1109" s="16" t="str">
        <f>IF('Vastgesteld 7-7-2022'!BN1103="x","M","")</f>
        <v/>
      </c>
      <c r="DO1109" s="16" t="str">
        <f>IF('Vastgesteld 7-7-2022'!BO1103="x","Z","")</f>
        <v/>
      </c>
      <c r="DP1109" s="16" t="str">
        <f>IF('Vastgesteld 7-7-2022'!BP1103="x","Z","")</f>
        <v/>
      </c>
    </row>
    <row r="1110" spans="1:120" ht="14.4" x14ac:dyDescent="0.3">
      <c r="A1110" s="18">
        <f>'Vastgesteld 7-7-2022'!A1104</f>
        <v>0</v>
      </c>
      <c r="B1110" s="16" t="str">
        <f>IFERROR(VLOOKUP('Vastgesteld 7-7-2022'!#REF!,#REF!,2,FALSE),"")</f>
        <v/>
      </c>
      <c r="C1110" s="16">
        <f>'Vastgesteld 7-7-2022'!E1104</f>
        <v>0</v>
      </c>
      <c r="D1110" s="16" t="str">
        <f>IFERROR(VLOOKUP('Vastgesteld 7-7-2022'!#REF!,#REF!,2,FALSE),"")</f>
        <v/>
      </c>
      <c r="E1110" s="16" t="str">
        <f>IFERROR(VLOOKUP('Vastgesteld 7-7-2022'!#REF!,#REF!,5,FALSE),"")</f>
        <v/>
      </c>
      <c r="F1110" s="16" t="e">
        <f>IF('Vastgesteld 7-7-2022'!#REF!&lt;&gt;"",'Vastgesteld 7-7-2022'!#REF!,"")</f>
        <v>#REF!</v>
      </c>
      <c r="G1110" s="16" t="e">
        <f>IF('Vastgesteld 7-7-2022'!#REF!="Indoor",1,0)</f>
        <v>#REF!</v>
      </c>
      <c r="H1110" s="16" t="e">
        <f>'Vastgesteld 7-7-2022'!#REF!</f>
        <v>#REF!</v>
      </c>
      <c r="I1110" s="16" t="e">
        <f>IF('Vastgesteld 7-7-2022'!#REF!="Nee",0,IF('Vastgesteld 7-7-2022'!#REF!="Ja",1,""))</f>
        <v>#REF!</v>
      </c>
      <c r="J1110" s="16" t="e">
        <f>IF('Vastgesteld 7-7-2022'!#REF!&lt;&gt;"",'Vastgesteld 7-7-2022'!#REF!,"")</f>
        <v>#REF!</v>
      </c>
      <c r="BJ1110" s="16" t="str">
        <f>IF(COUNTA('Vastgesteld 7-7-2022'!T1104:AD1104)&lt;&gt;0,1,"")</f>
        <v/>
      </c>
      <c r="BK1110" s="16" t="str">
        <f t="shared" si="102"/>
        <v/>
      </c>
      <c r="BL1110" s="16" t="str">
        <f>IF('Vastgesteld 7-7-2022'!T1104="x","AA","")</f>
        <v/>
      </c>
      <c r="BM1110" s="16" t="str">
        <f>IF('Vastgesteld 7-7-2022'!U1104="x","A","")</f>
        <v/>
      </c>
      <c r="BN1110" s="16" t="str">
        <f>IF('Vastgesteld 7-7-2022'!V1104="x","B1","")</f>
        <v/>
      </c>
      <c r="BO1110" s="16" t="e">
        <f>IF('Vastgesteld 7-7-2022'!#REF!="x","BB","")</f>
        <v>#REF!</v>
      </c>
      <c r="BP1110" s="16" t="str">
        <f>IF('Vastgesteld 7-7-2022'!X1104="x","B","")</f>
        <v/>
      </c>
      <c r="BQ1110" s="16" t="str">
        <f>IF('Vastgesteld 7-7-2022'!Y1104="x","L1","")</f>
        <v/>
      </c>
      <c r="BR1110" s="16" t="str">
        <f>IF('Vastgesteld 7-7-2022'!Z1104="x","L2","")</f>
        <v/>
      </c>
      <c r="BS1110" s="16" t="str">
        <f>IF('Vastgesteld 7-7-2022'!AA1104="x","M1","")</f>
        <v/>
      </c>
      <c r="BT1110" s="16" t="str">
        <f>IF('Vastgesteld 7-7-2022'!AB1104="x","M2","")</f>
        <v/>
      </c>
      <c r="BU1110" s="16" t="str">
        <f>IF('Vastgesteld 7-7-2022'!AC1104="x","Z1","")</f>
        <v/>
      </c>
      <c r="BV1110" s="16" t="str">
        <f>IF('Vastgesteld 7-7-2022'!AD1104="x","Z2","")</f>
        <v/>
      </c>
      <c r="BW1110" s="16" t="str">
        <f>IF(COUNTA('Vastgesteld 7-7-2022'!K1104:S1104)&lt;&gt;0,1,"")</f>
        <v/>
      </c>
      <c r="BX1110" s="16" t="str">
        <f t="shared" si="103"/>
        <v/>
      </c>
      <c r="BY1110" s="16" t="str">
        <f>IF('Vastgesteld 7-7-2022'!K1104="x","BB","")</f>
        <v/>
      </c>
      <c r="BZ1110" s="16" t="str">
        <f>IF('Vastgesteld 7-7-2022'!L1104="x","B","")</f>
        <v/>
      </c>
      <c r="CA1110" s="16" t="str">
        <f>IF('Vastgesteld 7-7-2022'!M1104="x","L1","")</f>
        <v/>
      </c>
      <c r="CB1110" s="16" t="str">
        <f>IF('Vastgesteld 7-7-2022'!N1104="x","L2","")</f>
        <v/>
      </c>
      <c r="CC1110" s="16" t="str">
        <f>IF('Vastgesteld 7-7-2022'!O1104="x","M1","")</f>
        <v/>
      </c>
      <c r="CD1110" s="16" t="str">
        <f>IF('Vastgesteld 7-7-2022'!P1104="x","M2","")</f>
        <v/>
      </c>
      <c r="CE1110" s="16" t="str">
        <f>IF('Vastgesteld 7-7-2022'!Q1104="x","Z1","")</f>
        <v/>
      </c>
      <c r="CF1110" s="16" t="str">
        <f>IF('Vastgesteld 7-7-2022'!R1104="x","Z2","")</f>
        <v/>
      </c>
      <c r="CG1110" s="16" t="str">
        <f>IF('Vastgesteld 7-7-2022'!S1104="x","ZZL","")</f>
        <v/>
      </c>
      <c r="CL1110" s="16" t="str">
        <f>IF(COUNTA('Vastgesteld 7-7-2022'!AV1104:BF1104)&lt;&gt;0,2,"")</f>
        <v/>
      </c>
      <c r="CM1110" s="16" t="str">
        <f t="shared" si="104"/>
        <v/>
      </c>
      <c r="CN1110" s="16" t="str">
        <f>IF('Vastgesteld 7-7-2022'!AV1104="x","AA","")</f>
        <v/>
      </c>
      <c r="CO1110" s="16" t="str">
        <f>IF('Vastgesteld 7-7-2022'!AW1104="x","A","")</f>
        <v/>
      </c>
      <c r="CP1110" s="16" t="str">
        <f>IF('Vastgesteld 7-7-2022'!AX1104="x","BB","")</f>
        <v/>
      </c>
      <c r="CQ1110" s="16" t="str">
        <f>IF('Vastgesteld 7-7-2022'!AY1104="x","B","")</f>
        <v/>
      </c>
      <c r="CR1110" s="16" t="str">
        <f>IF('Vastgesteld 7-7-2022'!AZ1104="x","L","")</f>
        <v/>
      </c>
      <c r="CS1110" s="16" t="str">
        <f>IF('Vastgesteld 7-7-2022'!BA1104="x","M","")</f>
        <v/>
      </c>
      <c r="CT1110" s="16" t="str">
        <f>IF('Vastgesteld 7-7-2022'!BB1104="x","Z","")</f>
        <v/>
      </c>
      <c r="CU1110" s="16" t="str">
        <f>IF('Vastgesteld 7-7-2022'!BF1104="x","ZZ","")</f>
        <v/>
      </c>
      <c r="CV1110" s="16" t="str">
        <f>IF(COUNTA('Vastgesteld 7-7-2022'!AJ1104:AQ1104)&lt;&gt;0,2,"")</f>
        <v/>
      </c>
      <c r="CW1110" s="16" t="str">
        <f t="shared" si="105"/>
        <v/>
      </c>
      <c r="CX1110" s="16" t="str">
        <f>IF('Vastgesteld 7-7-2022'!AJ1104="x","BB","")</f>
        <v/>
      </c>
      <c r="CY1110" s="16" t="str">
        <f>IF('Vastgesteld 7-7-2022'!AK1104="x","B","")</f>
        <v/>
      </c>
      <c r="CZ1110" s="16" t="str">
        <f>IF('Vastgesteld 7-7-2022'!AL1104="x","L","")</f>
        <v/>
      </c>
      <c r="DA1110" s="16" t="str">
        <f>IF('Vastgesteld 7-7-2022'!AM1104="x","M","")</f>
        <v/>
      </c>
      <c r="DB1110" s="16" t="str">
        <f>IF('Vastgesteld 7-7-2022'!AN1104="x","Z","")</f>
        <v/>
      </c>
      <c r="DC1110" s="16" t="str">
        <f>IF('Vastgesteld 7-7-2022'!AO1104="x","ZZ","")</f>
        <v/>
      </c>
      <c r="DD1110" s="16" t="str">
        <f>IF('Vastgesteld 7-7-2022'!AQ1104="x","1.40","")</f>
        <v/>
      </c>
      <c r="DE1110" s="16" t="str">
        <f>IF(COUNTA('Vastgesteld 7-7-2022'!BH1104:BJ1104)&lt;&gt;0,6,"")</f>
        <v/>
      </c>
      <c r="DF1110" s="16" t="str">
        <f t="shared" si="106"/>
        <v/>
      </c>
      <c r="DG1110" s="16" t="str">
        <f>IF('Vastgesteld 7-7-2022'!BH1104="x","L","")</f>
        <v/>
      </c>
      <c r="DH1110" s="16" t="str">
        <f>IF('Vastgesteld 7-7-2022'!BI1104="x","M","")</f>
        <v/>
      </c>
      <c r="DI1110" s="16" t="str">
        <f>IF('Vastgesteld 7-7-2022'!BJ1104="x","Z","")</f>
        <v/>
      </c>
      <c r="DJ1110" s="16" t="str">
        <f>IF('Vastgesteld 7-7-2022'!BK1104="x","Z","")</f>
        <v/>
      </c>
      <c r="DK1110" s="16" t="str">
        <f>IF(COUNTA('Vastgesteld 7-7-2022'!BM1104:BO1104)&lt;&gt;0,6,"")</f>
        <v/>
      </c>
      <c r="DL1110" s="16" t="str">
        <f t="shared" si="107"/>
        <v/>
      </c>
      <c r="DM1110" s="16" t="str">
        <f>IF('Vastgesteld 7-7-2022'!BM1104="x","L","")</f>
        <v/>
      </c>
      <c r="DN1110" s="16" t="str">
        <f>IF('Vastgesteld 7-7-2022'!BN1104="x","M","")</f>
        <v/>
      </c>
      <c r="DO1110" s="16" t="str">
        <f>IF('Vastgesteld 7-7-2022'!BO1104="x","Z","")</f>
        <v/>
      </c>
      <c r="DP1110" s="16" t="str">
        <f>IF('Vastgesteld 7-7-2022'!BP1104="x","Z","")</f>
        <v/>
      </c>
    </row>
    <row r="1111" spans="1:120" ht="14.4" x14ac:dyDescent="0.3">
      <c r="A1111" s="18">
        <f>'Vastgesteld 7-7-2022'!A1105</f>
        <v>0</v>
      </c>
      <c r="B1111" s="16" t="str">
        <f>IFERROR(VLOOKUP('Vastgesteld 7-7-2022'!#REF!,#REF!,2,FALSE),"")</f>
        <v/>
      </c>
      <c r="C1111" s="16">
        <f>'Vastgesteld 7-7-2022'!E1105</f>
        <v>0</v>
      </c>
      <c r="D1111" s="16" t="str">
        <f>IFERROR(VLOOKUP('Vastgesteld 7-7-2022'!#REF!,#REF!,2,FALSE),"")</f>
        <v/>
      </c>
      <c r="E1111" s="16" t="str">
        <f>IFERROR(VLOOKUP('Vastgesteld 7-7-2022'!#REF!,#REF!,5,FALSE),"")</f>
        <v/>
      </c>
      <c r="F1111" s="16" t="e">
        <f>IF('Vastgesteld 7-7-2022'!#REF!&lt;&gt;"",'Vastgesteld 7-7-2022'!#REF!,"")</f>
        <v>#REF!</v>
      </c>
      <c r="G1111" s="16" t="e">
        <f>IF('Vastgesteld 7-7-2022'!#REF!="Indoor",1,0)</f>
        <v>#REF!</v>
      </c>
      <c r="H1111" s="16" t="e">
        <f>'Vastgesteld 7-7-2022'!#REF!</f>
        <v>#REF!</v>
      </c>
      <c r="I1111" s="16" t="e">
        <f>IF('Vastgesteld 7-7-2022'!#REF!="Nee",0,IF('Vastgesteld 7-7-2022'!#REF!="Ja",1,""))</f>
        <v>#REF!</v>
      </c>
      <c r="J1111" s="16" t="e">
        <f>IF('Vastgesteld 7-7-2022'!#REF!&lt;&gt;"",'Vastgesteld 7-7-2022'!#REF!,"")</f>
        <v>#REF!</v>
      </c>
      <c r="BJ1111" s="16" t="str">
        <f>IF(COUNTA('Vastgesteld 7-7-2022'!T1105:AD1105)&lt;&gt;0,1,"")</f>
        <v/>
      </c>
      <c r="BK1111" s="16" t="str">
        <f t="shared" si="102"/>
        <v/>
      </c>
      <c r="BL1111" s="16" t="str">
        <f>IF('Vastgesteld 7-7-2022'!T1105="x","AA","")</f>
        <v/>
      </c>
      <c r="BM1111" s="16" t="str">
        <f>IF('Vastgesteld 7-7-2022'!U1105="x","A","")</f>
        <v/>
      </c>
      <c r="BN1111" s="16" t="str">
        <f>IF('Vastgesteld 7-7-2022'!V1105="x","B1","")</f>
        <v/>
      </c>
      <c r="BO1111" s="16" t="e">
        <f>IF('Vastgesteld 7-7-2022'!#REF!="x","BB","")</f>
        <v>#REF!</v>
      </c>
      <c r="BP1111" s="16" t="str">
        <f>IF('Vastgesteld 7-7-2022'!X1105="x","B","")</f>
        <v/>
      </c>
      <c r="BQ1111" s="16" t="str">
        <f>IF('Vastgesteld 7-7-2022'!Y1105="x","L1","")</f>
        <v/>
      </c>
      <c r="BR1111" s="16" t="str">
        <f>IF('Vastgesteld 7-7-2022'!Z1105="x","L2","")</f>
        <v/>
      </c>
      <c r="BS1111" s="16" t="str">
        <f>IF('Vastgesteld 7-7-2022'!AA1105="x","M1","")</f>
        <v/>
      </c>
      <c r="BT1111" s="16" t="str">
        <f>IF('Vastgesteld 7-7-2022'!AB1105="x","M2","")</f>
        <v/>
      </c>
      <c r="BU1111" s="16" t="str">
        <f>IF('Vastgesteld 7-7-2022'!AC1105="x","Z1","")</f>
        <v/>
      </c>
      <c r="BV1111" s="16" t="str">
        <f>IF('Vastgesteld 7-7-2022'!AD1105="x","Z2","")</f>
        <v/>
      </c>
      <c r="BW1111" s="16" t="str">
        <f>IF(COUNTA('Vastgesteld 7-7-2022'!K1105:S1105)&lt;&gt;0,1,"")</f>
        <v/>
      </c>
      <c r="BX1111" s="16" t="str">
        <f t="shared" si="103"/>
        <v/>
      </c>
      <c r="BY1111" s="16" t="str">
        <f>IF('Vastgesteld 7-7-2022'!K1105="x","BB","")</f>
        <v/>
      </c>
      <c r="BZ1111" s="16" t="str">
        <f>IF('Vastgesteld 7-7-2022'!L1105="x","B","")</f>
        <v/>
      </c>
      <c r="CA1111" s="16" t="str">
        <f>IF('Vastgesteld 7-7-2022'!M1105="x","L1","")</f>
        <v/>
      </c>
      <c r="CB1111" s="16" t="str">
        <f>IF('Vastgesteld 7-7-2022'!N1105="x","L2","")</f>
        <v/>
      </c>
      <c r="CC1111" s="16" t="str">
        <f>IF('Vastgesteld 7-7-2022'!O1105="x","M1","")</f>
        <v/>
      </c>
      <c r="CD1111" s="16" t="str">
        <f>IF('Vastgesteld 7-7-2022'!P1105="x","M2","")</f>
        <v/>
      </c>
      <c r="CE1111" s="16" t="str">
        <f>IF('Vastgesteld 7-7-2022'!Q1105="x","Z1","")</f>
        <v/>
      </c>
      <c r="CF1111" s="16" t="str">
        <f>IF('Vastgesteld 7-7-2022'!R1105="x","Z2","")</f>
        <v/>
      </c>
      <c r="CG1111" s="16" t="str">
        <f>IF('Vastgesteld 7-7-2022'!S1105="x","ZZL","")</f>
        <v/>
      </c>
      <c r="CL1111" s="16" t="str">
        <f>IF(COUNTA('Vastgesteld 7-7-2022'!AV1105:BF1105)&lt;&gt;0,2,"")</f>
        <v/>
      </c>
      <c r="CM1111" s="16" t="str">
        <f t="shared" si="104"/>
        <v/>
      </c>
      <c r="CN1111" s="16" t="str">
        <f>IF('Vastgesteld 7-7-2022'!AV1105="x","AA","")</f>
        <v/>
      </c>
      <c r="CO1111" s="16" t="str">
        <f>IF('Vastgesteld 7-7-2022'!AW1105="x","A","")</f>
        <v/>
      </c>
      <c r="CP1111" s="16" t="str">
        <f>IF('Vastgesteld 7-7-2022'!AX1105="x","BB","")</f>
        <v/>
      </c>
      <c r="CQ1111" s="16" t="str">
        <f>IF('Vastgesteld 7-7-2022'!AY1105="x","B","")</f>
        <v/>
      </c>
      <c r="CR1111" s="16" t="str">
        <f>IF('Vastgesteld 7-7-2022'!AZ1105="x","L","")</f>
        <v/>
      </c>
      <c r="CS1111" s="16" t="str">
        <f>IF('Vastgesteld 7-7-2022'!BA1105="x","M","")</f>
        <v/>
      </c>
      <c r="CT1111" s="16" t="str">
        <f>IF('Vastgesteld 7-7-2022'!BB1105="x","Z","")</f>
        <v/>
      </c>
      <c r="CU1111" s="16" t="str">
        <f>IF('Vastgesteld 7-7-2022'!BF1105="x","ZZ","")</f>
        <v/>
      </c>
      <c r="CV1111" s="16" t="str">
        <f>IF(COUNTA('Vastgesteld 7-7-2022'!AJ1105:AQ1105)&lt;&gt;0,2,"")</f>
        <v/>
      </c>
      <c r="CW1111" s="16" t="str">
        <f t="shared" si="105"/>
        <v/>
      </c>
      <c r="CX1111" s="16" t="str">
        <f>IF('Vastgesteld 7-7-2022'!AJ1105="x","BB","")</f>
        <v/>
      </c>
      <c r="CY1111" s="16" t="str">
        <f>IF('Vastgesteld 7-7-2022'!AK1105="x","B","")</f>
        <v/>
      </c>
      <c r="CZ1111" s="16" t="str">
        <f>IF('Vastgesteld 7-7-2022'!AL1105="x","L","")</f>
        <v/>
      </c>
      <c r="DA1111" s="16" t="str">
        <f>IF('Vastgesteld 7-7-2022'!AM1105="x","M","")</f>
        <v/>
      </c>
      <c r="DB1111" s="16" t="str">
        <f>IF('Vastgesteld 7-7-2022'!AN1105="x","Z","")</f>
        <v/>
      </c>
      <c r="DC1111" s="16" t="str">
        <f>IF('Vastgesteld 7-7-2022'!AO1105="x","ZZ","")</f>
        <v/>
      </c>
      <c r="DD1111" s="16" t="str">
        <f>IF('Vastgesteld 7-7-2022'!AQ1105="x","1.40","")</f>
        <v/>
      </c>
      <c r="DE1111" s="16" t="str">
        <f>IF(COUNTA('Vastgesteld 7-7-2022'!BH1105:BJ1105)&lt;&gt;0,6,"")</f>
        <v/>
      </c>
      <c r="DF1111" s="16" t="str">
        <f t="shared" si="106"/>
        <v/>
      </c>
      <c r="DG1111" s="16" t="str">
        <f>IF('Vastgesteld 7-7-2022'!BH1105="x","L","")</f>
        <v/>
      </c>
      <c r="DH1111" s="16" t="str">
        <f>IF('Vastgesteld 7-7-2022'!BI1105="x","M","")</f>
        <v/>
      </c>
      <c r="DI1111" s="16" t="str">
        <f>IF('Vastgesteld 7-7-2022'!BJ1105="x","Z","")</f>
        <v/>
      </c>
      <c r="DJ1111" s="16" t="str">
        <f>IF('Vastgesteld 7-7-2022'!BK1105="x","Z","")</f>
        <v/>
      </c>
      <c r="DK1111" s="16" t="str">
        <f>IF(COUNTA('Vastgesteld 7-7-2022'!BM1105:BO1105)&lt;&gt;0,6,"")</f>
        <v/>
      </c>
      <c r="DL1111" s="16" t="str">
        <f t="shared" si="107"/>
        <v/>
      </c>
      <c r="DM1111" s="16" t="str">
        <f>IF('Vastgesteld 7-7-2022'!BM1105="x","L","")</f>
        <v/>
      </c>
      <c r="DN1111" s="16" t="str">
        <f>IF('Vastgesteld 7-7-2022'!BN1105="x","M","")</f>
        <v/>
      </c>
      <c r="DO1111" s="16" t="str">
        <f>IF('Vastgesteld 7-7-2022'!BO1105="x","Z","")</f>
        <v/>
      </c>
      <c r="DP1111" s="16" t="str">
        <f>IF('Vastgesteld 7-7-2022'!BP1105="x","Z","")</f>
        <v/>
      </c>
    </row>
    <row r="1112" spans="1:120" ht="14.4" x14ac:dyDescent="0.3">
      <c r="A1112" s="18">
        <f>'Vastgesteld 7-7-2022'!A1106</f>
        <v>0</v>
      </c>
      <c r="B1112" s="16" t="str">
        <f>IFERROR(VLOOKUP('Vastgesteld 7-7-2022'!#REF!,#REF!,2,FALSE),"")</f>
        <v/>
      </c>
      <c r="C1112" s="16">
        <f>'Vastgesteld 7-7-2022'!E1106</f>
        <v>0</v>
      </c>
      <c r="D1112" s="16" t="str">
        <f>IFERROR(VLOOKUP('Vastgesteld 7-7-2022'!#REF!,#REF!,2,FALSE),"")</f>
        <v/>
      </c>
      <c r="E1112" s="16" t="str">
        <f>IFERROR(VLOOKUP('Vastgesteld 7-7-2022'!#REF!,#REF!,5,FALSE),"")</f>
        <v/>
      </c>
      <c r="F1112" s="16" t="e">
        <f>IF('Vastgesteld 7-7-2022'!#REF!&lt;&gt;"",'Vastgesteld 7-7-2022'!#REF!,"")</f>
        <v>#REF!</v>
      </c>
      <c r="G1112" s="16" t="e">
        <f>IF('Vastgesteld 7-7-2022'!#REF!="Indoor",1,0)</f>
        <v>#REF!</v>
      </c>
      <c r="H1112" s="16" t="e">
        <f>'Vastgesteld 7-7-2022'!#REF!</f>
        <v>#REF!</v>
      </c>
      <c r="I1112" s="16" t="e">
        <f>IF('Vastgesteld 7-7-2022'!#REF!="Nee",0,IF('Vastgesteld 7-7-2022'!#REF!="Ja",1,""))</f>
        <v>#REF!</v>
      </c>
      <c r="J1112" s="16" t="e">
        <f>IF('Vastgesteld 7-7-2022'!#REF!&lt;&gt;"",'Vastgesteld 7-7-2022'!#REF!,"")</f>
        <v>#REF!</v>
      </c>
      <c r="BJ1112" s="16" t="str">
        <f>IF(COUNTA('Vastgesteld 7-7-2022'!T1106:AD1106)&lt;&gt;0,1,"")</f>
        <v/>
      </c>
      <c r="BK1112" s="16" t="str">
        <f t="shared" si="102"/>
        <v/>
      </c>
      <c r="BL1112" s="16" t="str">
        <f>IF('Vastgesteld 7-7-2022'!T1106="x","AA","")</f>
        <v/>
      </c>
      <c r="BM1112" s="16" t="str">
        <f>IF('Vastgesteld 7-7-2022'!U1106="x","A","")</f>
        <v/>
      </c>
      <c r="BN1112" s="16" t="str">
        <f>IF('Vastgesteld 7-7-2022'!V1106="x","B1","")</f>
        <v/>
      </c>
      <c r="BO1112" s="16" t="e">
        <f>IF('Vastgesteld 7-7-2022'!#REF!="x","BB","")</f>
        <v>#REF!</v>
      </c>
      <c r="BP1112" s="16" t="str">
        <f>IF('Vastgesteld 7-7-2022'!X1106="x","B","")</f>
        <v/>
      </c>
      <c r="BQ1112" s="16" t="str">
        <f>IF('Vastgesteld 7-7-2022'!Y1106="x","L1","")</f>
        <v/>
      </c>
      <c r="BR1112" s="16" t="str">
        <f>IF('Vastgesteld 7-7-2022'!Z1106="x","L2","")</f>
        <v/>
      </c>
      <c r="BS1112" s="16" t="str">
        <f>IF('Vastgesteld 7-7-2022'!AA1106="x","M1","")</f>
        <v/>
      </c>
      <c r="BT1112" s="16" t="str">
        <f>IF('Vastgesteld 7-7-2022'!AB1106="x","M2","")</f>
        <v/>
      </c>
      <c r="BU1112" s="16" t="str">
        <f>IF('Vastgesteld 7-7-2022'!AC1106="x","Z1","")</f>
        <v/>
      </c>
      <c r="BV1112" s="16" t="str">
        <f>IF('Vastgesteld 7-7-2022'!AD1106="x","Z2","")</f>
        <v/>
      </c>
      <c r="BW1112" s="16" t="str">
        <f>IF(COUNTA('Vastgesteld 7-7-2022'!K1106:S1106)&lt;&gt;0,1,"")</f>
        <v/>
      </c>
      <c r="BX1112" s="16" t="str">
        <f t="shared" si="103"/>
        <v/>
      </c>
      <c r="BY1112" s="16" t="str">
        <f>IF('Vastgesteld 7-7-2022'!K1106="x","BB","")</f>
        <v/>
      </c>
      <c r="BZ1112" s="16" t="str">
        <f>IF('Vastgesteld 7-7-2022'!L1106="x","B","")</f>
        <v/>
      </c>
      <c r="CA1112" s="16" t="str">
        <f>IF('Vastgesteld 7-7-2022'!M1106="x","L1","")</f>
        <v/>
      </c>
      <c r="CB1112" s="16" t="str">
        <f>IF('Vastgesteld 7-7-2022'!N1106="x","L2","")</f>
        <v/>
      </c>
      <c r="CC1112" s="16" t="str">
        <f>IF('Vastgesteld 7-7-2022'!O1106="x","M1","")</f>
        <v/>
      </c>
      <c r="CD1112" s="16" t="str">
        <f>IF('Vastgesteld 7-7-2022'!P1106="x","M2","")</f>
        <v/>
      </c>
      <c r="CE1112" s="16" t="str">
        <f>IF('Vastgesteld 7-7-2022'!Q1106="x","Z1","")</f>
        <v/>
      </c>
      <c r="CF1112" s="16" t="str">
        <f>IF('Vastgesteld 7-7-2022'!R1106="x","Z2","")</f>
        <v/>
      </c>
      <c r="CG1112" s="16" t="str">
        <f>IF('Vastgesteld 7-7-2022'!S1106="x","ZZL","")</f>
        <v/>
      </c>
      <c r="CL1112" s="16" t="str">
        <f>IF(COUNTA('Vastgesteld 7-7-2022'!AV1106:BF1106)&lt;&gt;0,2,"")</f>
        <v/>
      </c>
      <c r="CM1112" s="16" t="str">
        <f t="shared" si="104"/>
        <v/>
      </c>
      <c r="CN1112" s="16" t="str">
        <f>IF('Vastgesteld 7-7-2022'!AV1106="x","AA","")</f>
        <v/>
      </c>
      <c r="CO1112" s="16" t="str">
        <f>IF('Vastgesteld 7-7-2022'!AW1106="x","A","")</f>
        <v/>
      </c>
      <c r="CP1112" s="16" t="str">
        <f>IF('Vastgesteld 7-7-2022'!AX1106="x","BB","")</f>
        <v/>
      </c>
      <c r="CQ1112" s="16" t="str">
        <f>IF('Vastgesteld 7-7-2022'!AY1106="x","B","")</f>
        <v/>
      </c>
      <c r="CR1112" s="16" t="str">
        <f>IF('Vastgesteld 7-7-2022'!AZ1106="x","L","")</f>
        <v/>
      </c>
      <c r="CS1112" s="16" t="str">
        <f>IF('Vastgesteld 7-7-2022'!BA1106="x","M","")</f>
        <v/>
      </c>
      <c r="CT1112" s="16" t="str">
        <f>IF('Vastgesteld 7-7-2022'!BB1106="x","Z","")</f>
        <v/>
      </c>
      <c r="CU1112" s="16" t="str">
        <f>IF('Vastgesteld 7-7-2022'!BF1106="x","ZZ","")</f>
        <v/>
      </c>
      <c r="CV1112" s="16" t="str">
        <f>IF(COUNTA('Vastgesteld 7-7-2022'!AJ1106:AQ1106)&lt;&gt;0,2,"")</f>
        <v/>
      </c>
      <c r="CW1112" s="16" t="str">
        <f t="shared" si="105"/>
        <v/>
      </c>
      <c r="CX1112" s="16" t="str">
        <f>IF('Vastgesteld 7-7-2022'!AJ1106="x","BB","")</f>
        <v/>
      </c>
      <c r="CY1112" s="16" t="str">
        <f>IF('Vastgesteld 7-7-2022'!AK1106="x","B","")</f>
        <v/>
      </c>
      <c r="CZ1112" s="16" t="str">
        <f>IF('Vastgesteld 7-7-2022'!AL1106="x","L","")</f>
        <v/>
      </c>
      <c r="DA1112" s="16" t="str">
        <f>IF('Vastgesteld 7-7-2022'!AM1106="x","M","")</f>
        <v/>
      </c>
      <c r="DB1112" s="16" t="str">
        <f>IF('Vastgesteld 7-7-2022'!AN1106="x","Z","")</f>
        <v/>
      </c>
      <c r="DC1112" s="16" t="str">
        <f>IF('Vastgesteld 7-7-2022'!AO1106="x","ZZ","")</f>
        <v/>
      </c>
      <c r="DD1112" s="16" t="str">
        <f>IF('Vastgesteld 7-7-2022'!AQ1106="x","1.40","")</f>
        <v/>
      </c>
      <c r="DE1112" s="16" t="str">
        <f>IF(COUNTA('Vastgesteld 7-7-2022'!BH1106:BJ1106)&lt;&gt;0,6,"")</f>
        <v/>
      </c>
      <c r="DF1112" s="16" t="str">
        <f t="shared" si="106"/>
        <v/>
      </c>
      <c r="DG1112" s="16" t="str">
        <f>IF('Vastgesteld 7-7-2022'!BH1106="x","L","")</f>
        <v/>
      </c>
      <c r="DH1112" s="16" t="str">
        <f>IF('Vastgesteld 7-7-2022'!BI1106="x","M","")</f>
        <v/>
      </c>
      <c r="DI1112" s="16" t="str">
        <f>IF('Vastgesteld 7-7-2022'!BJ1106="x","Z","")</f>
        <v/>
      </c>
      <c r="DJ1112" s="16" t="str">
        <f>IF('Vastgesteld 7-7-2022'!BK1106="x","Z","")</f>
        <v/>
      </c>
      <c r="DK1112" s="16" t="str">
        <f>IF(COUNTA('Vastgesteld 7-7-2022'!BM1106:BO1106)&lt;&gt;0,6,"")</f>
        <v/>
      </c>
      <c r="DL1112" s="16" t="str">
        <f t="shared" si="107"/>
        <v/>
      </c>
      <c r="DM1112" s="16" t="str">
        <f>IF('Vastgesteld 7-7-2022'!BM1106="x","L","")</f>
        <v/>
      </c>
      <c r="DN1112" s="16" t="str">
        <f>IF('Vastgesteld 7-7-2022'!BN1106="x","M","")</f>
        <v/>
      </c>
      <c r="DO1112" s="16" t="str">
        <f>IF('Vastgesteld 7-7-2022'!BO1106="x","Z","")</f>
        <v/>
      </c>
      <c r="DP1112" s="16" t="str">
        <f>IF('Vastgesteld 7-7-2022'!BP1106="x","Z","")</f>
        <v/>
      </c>
    </row>
    <row r="1113" spans="1:120" ht="14.4" x14ac:dyDescent="0.3">
      <c r="A1113" s="18">
        <f>'Vastgesteld 7-7-2022'!A1107</f>
        <v>0</v>
      </c>
      <c r="B1113" s="16" t="str">
        <f>IFERROR(VLOOKUP('Vastgesteld 7-7-2022'!#REF!,#REF!,2,FALSE),"")</f>
        <v/>
      </c>
      <c r="C1113" s="16">
        <f>'Vastgesteld 7-7-2022'!E1107</f>
        <v>0</v>
      </c>
      <c r="D1113" s="16" t="str">
        <f>IFERROR(VLOOKUP('Vastgesteld 7-7-2022'!#REF!,#REF!,2,FALSE),"")</f>
        <v/>
      </c>
      <c r="E1113" s="16" t="str">
        <f>IFERROR(VLOOKUP('Vastgesteld 7-7-2022'!#REF!,#REF!,5,FALSE),"")</f>
        <v/>
      </c>
      <c r="F1113" s="16" t="e">
        <f>IF('Vastgesteld 7-7-2022'!#REF!&lt;&gt;"",'Vastgesteld 7-7-2022'!#REF!,"")</f>
        <v>#REF!</v>
      </c>
      <c r="G1113" s="16" t="e">
        <f>IF('Vastgesteld 7-7-2022'!#REF!="Indoor",1,0)</f>
        <v>#REF!</v>
      </c>
      <c r="H1113" s="16" t="e">
        <f>'Vastgesteld 7-7-2022'!#REF!</f>
        <v>#REF!</v>
      </c>
      <c r="I1113" s="16" t="e">
        <f>IF('Vastgesteld 7-7-2022'!#REF!="Nee",0,IF('Vastgesteld 7-7-2022'!#REF!="Ja",1,""))</f>
        <v>#REF!</v>
      </c>
      <c r="J1113" s="16" t="e">
        <f>IF('Vastgesteld 7-7-2022'!#REF!&lt;&gt;"",'Vastgesteld 7-7-2022'!#REF!,"")</f>
        <v>#REF!</v>
      </c>
      <c r="BJ1113" s="16" t="str">
        <f>IF(COUNTA('Vastgesteld 7-7-2022'!T1107:AD1107)&lt;&gt;0,1,"")</f>
        <v/>
      </c>
      <c r="BK1113" s="16" t="str">
        <f t="shared" si="102"/>
        <v/>
      </c>
      <c r="BL1113" s="16" t="str">
        <f>IF('Vastgesteld 7-7-2022'!T1107="x","AA","")</f>
        <v/>
      </c>
      <c r="BM1113" s="16" t="str">
        <f>IF('Vastgesteld 7-7-2022'!U1107="x","A","")</f>
        <v/>
      </c>
      <c r="BN1113" s="16" t="str">
        <f>IF('Vastgesteld 7-7-2022'!V1107="x","B1","")</f>
        <v/>
      </c>
      <c r="BO1113" s="16" t="e">
        <f>IF('Vastgesteld 7-7-2022'!#REF!="x","BB","")</f>
        <v>#REF!</v>
      </c>
      <c r="BP1113" s="16" t="str">
        <f>IF('Vastgesteld 7-7-2022'!X1107="x","B","")</f>
        <v/>
      </c>
      <c r="BQ1113" s="16" t="str">
        <f>IF('Vastgesteld 7-7-2022'!Y1107="x","L1","")</f>
        <v/>
      </c>
      <c r="BR1113" s="16" t="str">
        <f>IF('Vastgesteld 7-7-2022'!Z1107="x","L2","")</f>
        <v/>
      </c>
      <c r="BS1113" s="16" t="str">
        <f>IF('Vastgesteld 7-7-2022'!AA1107="x","M1","")</f>
        <v/>
      </c>
      <c r="BT1113" s="16" t="str">
        <f>IF('Vastgesteld 7-7-2022'!AB1107="x","M2","")</f>
        <v/>
      </c>
      <c r="BU1113" s="16" t="str">
        <f>IF('Vastgesteld 7-7-2022'!AC1107="x","Z1","")</f>
        <v/>
      </c>
      <c r="BV1113" s="16" t="str">
        <f>IF('Vastgesteld 7-7-2022'!AD1107="x","Z2","")</f>
        <v/>
      </c>
      <c r="BW1113" s="16" t="str">
        <f>IF(COUNTA('Vastgesteld 7-7-2022'!K1107:S1107)&lt;&gt;0,1,"")</f>
        <v/>
      </c>
      <c r="BX1113" s="16" t="str">
        <f t="shared" si="103"/>
        <v/>
      </c>
      <c r="BY1113" s="16" t="str">
        <f>IF('Vastgesteld 7-7-2022'!K1107="x","BB","")</f>
        <v/>
      </c>
      <c r="BZ1113" s="16" t="str">
        <f>IF('Vastgesteld 7-7-2022'!L1107="x","B","")</f>
        <v/>
      </c>
      <c r="CA1113" s="16" t="str">
        <f>IF('Vastgesteld 7-7-2022'!M1107="x","L1","")</f>
        <v/>
      </c>
      <c r="CB1113" s="16" t="str">
        <f>IF('Vastgesteld 7-7-2022'!N1107="x","L2","")</f>
        <v/>
      </c>
      <c r="CC1113" s="16" t="str">
        <f>IF('Vastgesteld 7-7-2022'!O1107="x","M1","")</f>
        <v/>
      </c>
      <c r="CD1113" s="16" t="str">
        <f>IF('Vastgesteld 7-7-2022'!P1107="x","M2","")</f>
        <v/>
      </c>
      <c r="CE1113" s="16" t="str">
        <f>IF('Vastgesteld 7-7-2022'!Q1107="x","Z1","")</f>
        <v/>
      </c>
      <c r="CF1113" s="16" t="str">
        <f>IF('Vastgesteld 7-7-2022'!R1107="x","Z2","")</f>
        <v/>
      </c>
      <c r="CG1113" s="16" t="str">
        <f>IF('Vastgesteld 7-7-2022'!S1107="x","ZZL","")</f>
        <v/>
      </c>
      <c r="CL1113" s="16" t="str">
        <f>IF(COUNTA('Vastgesteld 7-7-2022'!AV1107:BF1107)&lt;&gt;0,2,"")</f>
        <v/>
      </c>
      <c r="CM1113" s="16" t="str">
        <f t="shared" si="104"/>
        <v/>
      </c>
      <c r="CN1113" s="16" t="str">
        <f>IF('Vastgesteld 7-7-2022'!AV1107="x","AA","")</f>
        <v/>
      </c>
      <c r="CO1113" s="16" t="str">
        <f>IF('Vastgesteld 7-7-2022'!AW1107="x","A","")</f>
        <v/>
      </c>
      <c r="CP1113" s="16" t="str">
        <f>IF('Vastgesteld 7-7-2022'!AX1107="x","BB","")</f>
        <v/>
      </c>
      <c r="CQ1113" s="16" t="str">
        <f>IF('Vastgesteld 7-7-2022'!AY1107="x","B","")</f>
        <v/>
      </c>
      <c r="CR1113" s="16" t="str">
        <f>IF('Vastgesteld 7-7-2022'!AZ1107="x","L","")</f>
        <v/>
      </c>
      <c r="CS1113" s="16" t="str">
        <f>IF('Vastgesteld 7-7-2022'!BA1107="x","M","")</f>
        <v/>
      </c>
      <c r="CT1113" s="16" t="str">
        <f>IF('Vastgesteld 7-7-2022'!BB1107="x","Z","")</f>
        <v/>
      </c>
      <c r="CU1113" s="16" t="str">
        <f>IF('Vastgesteld 7-7-2022'!BF1107="x","ZZ","")</f>
        <v/>
      </c>
      <c r="CV1113" s="16" t="str">
        <f>IF(COUNTA('Vastgesteld 7-7-2022'!AJ1107:AQ1107)&lt;&gt;0,2,"")</f>
        <v/>
      </c>
      <c r="CW1113" s="16" t="str">
        <f t="shared" si="105"/>
        <v/>
      </c>
      <c r="CX1113" s="16" t="str">
        <f>IF('Vastgesteld 7-7-2022'!AJ1107="x","BB","")</f>
        <v/>
      </c>
      <c r="CY1113" s="16" t="str">
        <f>IF('Vastgesteld 7-7-2022'!AK1107="x","B","")</f>
        <v/>
      </c>
      <c r="CZ1113" s="16" t="str">
        <f>IF('Vastgesteld 7-7-2022'!AL1107="x","L","")</f>
        <v/>
      </c>
      <c r="DA1113" s="16" t="str">
        <f>IF('Vastgesteld 7-7-2022'!AM1107="x","M","")</f>
        <v/>
      </c>
      <c r="DB1113" s="16" t="str">
        <f>IF('Vastgesteld 7-7-2022'!AN1107="x","Z","")</f>
        <v/>
      </c>
      <c r="DC1113" s="16" t="str">
        <f>IF('Vastgesteld 7-7-2022'!AO1107="x","ZZ","")</f>
        <v/>
      </c>
      <c r="DD1113" s="16" t="str">
        <f>IF('Vastgesteld 7-7-2022'!AQ1107="x","1.40","")</f>
        <v/>
      </c>
      <c r="DE1113" s="16" t="str">
        <f>IF(COUNTA('Vastgesteld 7-7-2022'!BH1107:BJ1107)&lt;&gt;0,6,"")</f>
        <v/>
      </c>
      <c r="DF1113" s="16" t="str">
        <f t="shared" si="106"/>
        <v/>
      </c>
      <c r="DG1113" s="16" t="str">
        <f>IF('Vastgesteld 7-7-2022'!BH1107="x","L","")</f>
        <v/>
      </c>
      <c r="DH1113" s="16" t="str">
        <f>IF('Vastgesteld 7-7-2022'!BI1107="x","M","")</f>
        <v/>
      </c>
      <c r="DI1113" s="16" t="str">
        <f>IF('Vastgesteld 7-7-2022'!BJ1107="x","Z","")</f>
        <v/>
      </c>
      <c r="DJ1113" s="16" t="str">
        <f>IF('Vastgesteld 7-7-2022'!BK1107="x","Z","")</f>
        <v/>
      </c>
      <c r="DK1113" s="16" t="str">
        <f>IF(COUNTA('Vastgesteld 7-7-2022'!BM1107:BO1107)&lt;&gt;0,6,"")</f>
        <v/>
      </c>
      <c r="DL1113" s="16" t="str">
        <f t="shared" si="107"/>
        <v/>
      </c>
      <c r="DM1113" s="16" t="str">
        <f>IF('Vastgesteld 7-7-2022'!BM1107="x","L","")</f>
        <v/>
      </c>
      <c r="DN1113" s="16" t="str">
        <f>IF('Vastgesteld 7-7-2022'!BN1107="x","M","")</f>
        <v/>
      </c>
      <c r="DO1113" s="16" t="str">
        <f>IF('Vastgesteld 7-7-2022'!BO1107="x","Z","")</f>
        <v/>
      </c>
      <c r="DP1113" s="16" t="str">
        <f>IF('Vastgesteld 7-7-2022'!BP1107="x","Z","")</f>
        <v/>
      </c>
    </row>
    <row r="1114" spans="1:120" ht="14.4" x14ac:dyDescent="0.3">
      <c r="A1114" s="18">
        <f>'Vastgesteld 7-7-2022'!A1108</f>
        <v>0</v>
      </c>
      <c r="B1114" s="16" t="str">
        <f>IFERROR(VLOOKUP('Vastgesteld 7-7-2022'!#REF!,#REF!,2,FALSE),"")</f>
        <v/>
      </c>
      <c r="C1114" s="16">
        <f>'Vastgesteld 7-7-2022'!E1108</f>
        <v>0</v>
      </c>
      <c r="D1114" s="16" t="str">
        <f>IFERROR(VLOOKUP('Vastgesteld 7-7-2022'!#REF!,#REF!,2,FALSE),"")</f>
        <v/>
      </c>
      <c r="E1114" s="16" t="str">
        <f>IFERROR(VLOOKUP('Vastgesteld 7-7-2022'!#REF!,#REF!,5,FALSE),"")</f>
        <v/>
      </c>
      <c r="F1114" s="16" t="e">
        <f>IF('Vastgesteld 7-7-2022'!#REF!&lt;&gt;"",'Vastgesteld 7-7-2022'!#REF!,"")</f>
        <v>#REF!</v>
      </c>
      <c r="G1114" s="16" t="e">
        <f>IF('Vastgesteld 7-7-2022'!#REF!="Indoor",1,0)</f>
        <v>#REF!</v>
      </c>
      <c r="H1114" s="16" t="e">
        <f>'Vastgesteld 7-7-2022'!#REF!</f>
        <v>#REF!</v>
      </c>
      <c r="I1114" s="16" t="e">
        <f>IF('Vastgesteld 7-7-2022'!#REF!="Nee",0,IF('Vastgesteld 7-7-2022'!#REF!="Ja",1,""))</f>
        <v>#REF!</v>
      </c>
      <c r="J1114" s="16" t="e">
        <f>IF('Vastgesteld 7-7-2022'!#REF!&lt;&gt;"",'Vastgesteld 7-7-2022'!#REF!,"")</f>
        <v>#REF!</v>
      </c>
      <c r="BJ1114" s="16" t="str">
        <f>IF(COUNTA('Vastgesteld 7-7-2022'!T1108:AD1108)&lt;&gt;0,1,"")</f>
        <v/>
      </c>
      <c r="BK1114" s="16" t="str">
        <f t="shared" si="102"/>
        <v/>
      </c>
      <c r="BL1114" s="16" t="str">
        <f>IF('Vastgesteld 7-7-2022'!T1108="x","AA","")</f>
        <v/>
      </c>
      <c r="BM1114" s="16" t="str">
        <f>IF('Vastgesteld 7-7-2022'!U1108="x","A","")</f>
        <v/>
      </c>
      <c r="BN1114" s="16" t="str">
        <f>IF('Vastgesteld 7-7-2022'!V1108="x","B1","")</f>
        <v/>
      </c>
      <c r="BO1114" s="16" t="e">
        <f>IF('Vastgesteld 7-7-2022'!#REF!="x","BB","")</f>
        <v>#REF!</v>
      </c>
      <c r="BP1114" s="16" t="str">
        <f>IF('Vastgesteld 7-7-2022'!X1108="x","B","")</f>
        <v/>
      </c>
      <c r="BQ1114" s="16" t="str">
        <f>IF('Vastgesteld 7-7-2022'!Y1108="x","L1","")</f>
        <v/>
      </c>
      <c r="BR1114" s="16" t="str">
        <f>IF('Vastgesteld 7-7-2022'!Z1108="x","L2","")</f>
        <v/>
      </c>
      <c r="BS1114" s="16" t="str">
        <f>IF('Vastgesteld 7-7-2022'!AA1108="x","M1","")</f>
        <v/>
      </c>
      <c r="BT1114" s="16" t="str">
        <f>IF('Vastgesteld 7-7-2022'!AB1108="x","M2","")</f>
        <v/>
      </c>
      <c r="BU1114" s="16" t="str">
        <f>IF('Vastgesteld 7-7-2022'!AC1108="x","Z1","")</f>
        <v/>
      </c>
      <c r="BV1114" s="16" t="str">
        <f>IF('Vastgesteld 7-7-2022'!AD1108="x","Z2","")</f>
        <v/>
      </c>
      <c r="BW1114" s="16" t="str">
        <f>IF(COUNTA('Vastgesteld 7-7-2022'!K1108:S1108)&lt;&gt;0,1,"")</f>
        <v/>
      </c>
      <c r="BX1114" s="16" t="str">
        <f t="shared" si="103"/>
        <v/>
      </c>
      <c r="BY1114" s="16" t="str">
        <f>IF('Vastgesteld 7-7-2022'!K1108="x","BB","")</f>
        <v/>
      </c>
      <c r="BZ1114" s="16" t="str">
        <f>IF('Vastgesteld 7-7-2022'!L1108="x","B","")</f>
        <v/>
      </c>
      <c r="CA1114" s="16" t="str">
        <f>IF('Vastgesteld 7-7-2022'!M1108="x","L1","")</f>
        <v/>
      </c>
      <c r="CB1114" s="16" t="str">
        <f>IF('Vastgesteld 7-7-2022'!N1108="x","L2","")</f>
        <v/>
      </c>
      <c r="CC1114" s="16" t="str">
        <f>IF('Vastgesteld 7-7-2022'!O1108="x","M1","")</f>
        <v/>
      </c>
      <c r="CD1114" s="16" t="str">
        <f>IF('Vastgesteld 7-7-2022'!P1108="x","M2","")</f>
        <v/>
      </c>
      <c r="CE1114" s="16" t="str">
        <f>IF('Vastgesteld 7-7-2022'!Q1108="x","Z1","")</f>
        <v/>
      </c>
      <c r="CF1114" s="16" t="str">
        <f>IF('Vastgesteld 7-7-2022'!R1108="x","Z2","")</f>
        <v/>
      </c>
      <c r="CG1114" s="16" t="str">
        <f>IF('Vastgesteld 7-7-2022'!S1108="x","ZZL","")</f>
        <v/>
      </c>
      <c r="CL1114" s="16" t="str">
        <f>IF(COUNTA('Vastgesteld 7-7-2022'!AV1108:BF1108)&lt;&gt;0,2,"")</f>
        <v/>
      </c>
      <c r="CM1114" s="16" t="str">
        <f t="shared" si="104"/>
        <v/>
      </c>
      <c r="CN1114" s="16" t="str">
        <f>IF('Vastgesteld 7-7-2022'!AV1108="x","AA","")</f>
        <v/>
      </c>
      <c r="CO1114" s="16" t="str">
        <f>IF('Vastgesteld 7-7-2022'!AW1108="x","A","")</f>
        <v/>
      </c>
      <c r="CP1114" s="16" t="str">
        <f>IF('Vastgesteld 7-7-2022'!AX1108="x","BB","")</f>
        <v/>
      </c>
      <c r="CQ1114" s="16" t="str">
        <f>IF('Vastgesteld 7-7-2022'!AY1108="x","B","")</f>
        <v/>
      </c>
      <c r="CR1114" s="16" t="str">
        <f>IF('Vastgesteld 7-7-2022'!AZ1108="x","L","")</f>
        <v/>
      </c>
      <c r="CS1114" s="16" t="str">
        <f>IF('Vastgesteld 7-7-2022'!BA1108="x","M","")</f>
        <v/>
      </c>
      <c r="CT1114" s="16" t="str">
        <f>IF('Vastgesteld 7-7-2022'!BB1108="x","Z","")</f>
        <v/>
      </c>
      <c r="CU1114" s="16" t="str">
        <f>IF('Vastgesteld 7-7-2022'!BF1108="x","ZZ","")</f>
        <v/>
      </c>
      <c r="CV1114" s="16" t="str">
        <f>IF(COUNTA('Vastgesteld 7-7-2022'!AJ1108:AQ1108)&lt;&gt;0,2,"")</f>
        <v/>
      </c>
      <c r="CW1114" s="16" t="str">
        <f t="shared" si="105"/>
        <v/>
      </c>
      <c r="CX1114" s="16" t="str">
        <f>IF('Vastgesteld 7-7-2022'!AJ1108="x","BB","")</f>
        <v/>
      </c>
      <c r="CY1114" s="16" t="str">
        <f>IF('Vastgesteld 7-7-2022'!AK1108="x","B","")</f>
        <v/>
      </c>
      <c r="CZ1114" s="16" t="str">
        <f>IF('Vastgesteld 7-7-2022'!AL1108="x","L","")</f>
        <v/>
      </c>
      <c r="DA1114" s="16" t="str">
        <f>IF('Vastgesteld 7-7-2022'!AM1108="x","M","")</f>
        <v/>
      </c>
      <c r="DB1114" s="16" t="str">
        <f>IF('Vastgesteld 7-7-2022'!AN1108="x","Z","")</f>
        <v/>
      </c>
      <c r="DC1114" s="16" t="str">
        <f>IF('Vastgesteld 7-7-2022'!AO1108="x","ZZ","")</f>
        <v/>
      </c>
      <c r="DD1114" s="16" t="str">
        <f>IF('Vastgesteld 7-7-2022'!AQ1108="x","1.40","")</f>
        <v/>
      </c>
      <c r="DE1114" s="16" t="str">
        <f>IF(COUNTA('Vastgesteld 7-7-2022'!BH1108:BJ1108)&lt;&gt;0,6,"")</f>
        <v/>
      </c>
      <c r="DF1114" s="16" t="str">
        <f t="shared" si="106"/>
        <v/>
      </c>
      <c r="DG1114" s="16" t="str">
        <f>IF('Vastgesteld 7-7-2022'!BH1108="x","L","")</f>
        <v/>
      </c>
      <c r="DH1114" s="16" t="str">
        <f>IF('Vastgesteld 7-7-2022'!BI1108="x","M","")</f>
        <v/>
      </c>
      <c r="DI1114" s="16" t="str">
        <f>IF('Vastgesteld 7-7-2022'!BJ1108="x","Z","")</f>
        <v/>
      </c>
      <c r="DJ1114" s="16" t="str">
        <f>IF('Vastgesteld 7-7-2022'!BK1108="x","Z","")</f>
        <v/>
      </c>
      <c r="DK1114" s="16" t="str">
        <f>IF(COUNTA('Vastgesteld 7-7-2022'!BM1108:BO1108)&lt;&gt;0,6,"")</f>
        <v/>
      </c>
      <c r="DL1114" s="16" t="str">
        <f t="shared" si="107"/>
        <v/>
      </c>
      <c r="DM1114" s="16" t="str">
        <f>IF('Vastgesteld 7-7-2022'!BM1108="x","L","")</f>
        <v/>
      </c>
      <c r="DN1114" s="16" t="str">
        <f>IF('Vastgesteld 7-7-2022'!BN1108="x","M","")</f>
        <v/>
      </c>
      <c r="DO1114" s="16" t="str">
        <f>IF('Vastgesteld 7-7-2022'!BO1108="x","Z","")</f>
        <v/>
      </c>
      <c r="DP1114" s="16" t="str">
        <f>IF('Vastgesteld 7-7-2022'!BP1108="x","Z","")</f>
        <v/>
      </c>
    </row>
    <row r="1115" spans="1:120" ht="14.4" x14ac:dyDescent="0.3">
      <c r="A1115" s="18">
        <f>'Vastgesteld 7-7-2022'!A1109</f>
        <v>0</v>
      </c>
      <c r="B1115" s="16" t="str">
        <f>IFERROR(VLOOKUP('Vastgesteld 7-7-2022'!#REF!,#REF!,2,FALSE),"")</f>
        <v/>
      </c>
      <c r="C1115" s="16">
        <f>'Vastgesteld 7-7-2022'!E1109</f>
        <v>0</v>
      </c>
      <c r="D1115" s="16" t="str">
        <f>IFERROR(VLOOKUP('Vastgesteld 7-7-2022'!#REF!,#REF!,2,FALSE),"")</f>
        <v/>
      </c>
      <c r="E1115" s="16" t="str">
        <f>IFERROR(VLOOKUP('Vastgesteld 7-7-2022'!#REF!,#REF!,5,FALSE),"")</f>
        <v/>
      </c>
      <c r="F1115" s="16" t="e">
        <f>IF('Vastgesteld 7-7-2022'!#REF!&lt;&gt;"",'Vastgesteld 7-7-2022'!#REF!,"")</f>
        <v>#REF!</v>
      </c>
      <c r="G1115" s="16" t="e">
        <f>IF('Vastgesteld 7-7-2022'!#REF!="Indoor",1,0)</f>
        <v>#REF!</v>
      </c>
      <c r="H1115" s="16" t="e">
        <f>'Vastgesteld 7-7-2022'!#REF!</f>
        <v>#REF!</v>
      </c>
      <c r="I1115" s="16" t="e">
        <f>IF('Vastgesteld 7-7-2022'!#REF!="Nee",0,IF('Vastgesteld 7-7-2022'!#REF!="Ja",1,""))</f>
        <v>#REF!</v>
      </c>
      <c r="J1115" s="16" t="e">
        <f>IF('Vastgesteld 7-7-2022'!#REF!&lt;&gt;"",'Vastgesteld 7-7-2022'!#REF!,"")</f>
        <v>#REF!</v>
      </c>
      <c r="BJ1115" s="16" t="str">
        <f>IF(COUNTA('Vastgesteld 7-7-2022'!T1109:AD1109)&lt;&gt;0,1,"")</f>
        <v/>
      </c>
      <c r="BK1115" s="16" t="str">
        <f t="shared" si="102"/>
        <v/>
      </c>
      <c r="BL1115" s="16" t="str">
        <f>IF('Vastgesteld 7-7-2022'!T1109="x","AA","")</f>
        <v/>
      </c>
      <c r="BM1115" s="16" t="str">
        <f>IF('Vastgesteld 7-7-2022'!U1109="x","A","")</f>
        <v/>
      </c>
      <c r="BN1115" s="16" t="str">
        <f>IF('Vastgesteld 7-7-2022'!V1109="x","B1","")</f>
        <v/>
      </c>
      <c r="BO1115" s="16" t="e">
        <f>IF('Vastgesteld 7-7-2022'!#REF!="x","BB","")</f>
        <v>#REF!</v>
      </c>
      <c r="BP1115" s="16" t="str">
        <f>IF('Vastgesteld 7-7-2022'!X1109="x","B","")</f>
        <v/>
      </c>
      <c r="BQ1115" s="16" t="str">
        <f>IF('Vastgesteld 7-7-2022'!Y1109="x","L1","")</f>
        <v/>
      </c>
      <c r="BR1115" s="16" t="str">
        <f>IF('Vastgesteld 7-7-2022'!Z1109="x","L2","")</f>
        <v/>
      </c>
      <c r="BS1115" s="16" t="str">
        <f>IF('Vastgesteld 7-7-2022'!AA1109="x","M1","")</f>
        <v/>
      </c>
      <c r="BT1115" s="16" t="str">
        <f>IF('Vastgesteld 7-7-2022'!AB1109="x","M2","")</f>
        <v/>
      </c>
      <c r="BU1115" s="16" t="str">
        <f>IF('Vastgesteld 7-7-2022'!AC1109="x","Z1","")</f>
        <v/>
      </c>
      <c r="BV1115" s="16" t="str">
        <f>IF('Vastgesteld 7-7-2022'!AD1109="x","Z2","")</f>
        <v/>
      </c>
      <c r="BW1115" s="16" t="str">
        <f>IF(COUNTA('Vastgesteld 7-7-2022'!K1109:S1109)&lt;&gt;0,1,"")</f>
        <v/>
      </c>
      <c r="BX1115" s="16" t="str">
        <f t="shared" si="103"/>
        <v/>
      </c>
      <c r="BY1115" s="16" t="str">
        <f>IF('Vastgesteld 7-7-2022'!K1109="x","BB","")</f>
        <v/>
      </c>
      <c r="BZ1115" s="16" t="str">
        <f>IF('Vastgesteld 7-7-2022'!L1109="x","B","")</f>
        <v/>
      </c>
      <c r="CA1115" s="16" t="str">
        <f>IF('Vastgesteld 7-7-2022'!M1109="x","L1","")</f>
        <v/>
      </c>
      <c r="CB1115" s="16" t="str">
        <f>IF('Vastgesteld 7-7-2022'!N1109="x","L2","")</f>
        <v/>
      </c>
      <c r="CC1115" s="16" t="str">
        <f>IF('Vastgesteld 7-7-2022'!O1109="x","M1","")</f>
        <v/>
      </c>
      <c r="CD1115" s="16" t="str">
        <f>IF('Vastgesteld 7-7-2022'!P1109="x","M2","")</f>
        <v/>
      </c>
      <c r="CE1115" s="16" t="str">
        <f>IF('Vastgesteld 7-7-2022'!Q1109="x","Z1","")</f>
        <v/>
      </c>
      <c r="CF1115" s="16" t="str">
        <f>IF('Vastgesteld 7-7-2022'!R1109="x","Z2","")</f>
        <v/>
      </c>
      <c r="CG1115" s="16" t="str">
        <f>IF('Vastgesteld 7-7-2022'!S1109="x","ZZL","")</f>
        <v/>
      </c>
      <c r="CL1115" s="16" t="str">
        <f>IF(COUNTA('Vastgesteld 7-7-2022'!AV1109:BF1109)&lt;&gt;0,2,"")</f>
        <v/>
      </c>
      <c r="CM1115" s="16" t="str">
        <f t="shared" si="104"/>
        <v/>
      </c>
      <c r="CN1115" s="16" t="str">
        <f>IF('Vastgesteld 7-7-2022'!AV1109="x","AA","")</f>
        <v/>
      </c>
      <c r="CO1115" s="16" t="str">
        <f>IF('Vastgesteld 7-7-2022'!AW1109="x","A","")</f>
        <v/>
      </c>
      <c r="CP1115" s="16" t="str">
        <f>IF('Vastgesteld 7-7-2022'!AX1109="x","BB","")</f>
        <v/>
      </c>
      <c r="CQ1115" s="16" t="str">
        <f>IF('Vastgesteld 7-7-2022'!AY1109="x","B","")</f>
        <v/>
      </c>
      <c r="CR1115" s="16" t="str">
        <f>IF('Vastgesteld 7-7-2022'!AZ1109="x","L","")</f>
        <v/>
      </c>
      <c r="CS1115" s="16" t="str">
        <f>IF('Vastgesteld 7-7-2022'!BA1109="x","M","")</f>
        <v/>
      </c>
      <c r="CT1115" s="16" t="str">
        <f>IF('Vastgesteld 7-7-2022'!BB1109="x","Z","")</f>
        <v/>
      </c>
      <c r="CU1115" s="16" t="str">
        <f>IF('Vastgesteld 7-7-2022'!BF1109="x","ZZ","")</f>
        <v/>
      </c>
      <c r="CV1115" s="16" t="str">
        <f>IF(COUNTA('Vastgesteld 7-7-2022'!AJ1109:AQ1109)&lt;&gt;0,2,"")</f>
        <v/>
      </c>
      <c r="CW1115" s="16" t="str">
        <f t="shared" si="105"/>
        <v/>
      </c>
      <c r="CX1115" s="16" t="str">
        <f>IF('Vastgesteld 7-7-2022'!AJ1109="x","BB","")</f>
        <v/>
      </c>
      <c r="CY1115" s="16" t="str">
        <f>IF('Vastgesteld 7-7-2022'!AK1109="x","B","")</f>
        <v/>
      </c>
      <c r="CZ1115" s="16" t="str">
        <f>IF('Vastgesteld 7-7-2022'!AL1109="x","L","")</f>
        <v/>
      </c>
      <c r="DA1115" s="16" t="str">
        <f>IF('Vastgesteld 7-7-2022'!AM1109="x","M","")</f>
        <v/>
      </c>
      <c r="DB1115" s="16" t="str">
        <f>IF('Vastgesteld 7-7-2022'!AN1109="x","Z","")</f>
        <v/>
      </c>
      <c r="DC1115" s="16" t="str">
        <f>IF('Vastgesteld 7-7-2022'!AO1109="x","ZZ","")</f>
        <v/>
      </c>
      <c r="DD1115" s="16" t="str">
        <f>IF('Vastgesteld 7-7-2022'!AQ1109="x","1.40","")</f>
        <v/>
      </c>
      <c r="DE1115" s="16" t="str">
        <f>IF(COUNTA('Vastgesteld 7-7-2022'!BH1109:BJ1109)&lt;&gt;0,6,"")</f>
        <v/>
      </c>
      <c r="DF1115" s="16" t="str">
        <f t="shared" si="106"/>
        <v/>
      </c>
      <c r="DG1115" s="16" t="str">
        <f>IF('Vastgesteld 7-7-2022'!BH1109="x","L","")</f>
        <v/>
      </c>
      <c r="DH1115" s="16" t="str">
        <f>IF('Vastgesteld 7-7-2022'!BI1109="x","M","")</f>
        <v/>
      </c>
      <c r="DI1115" s="16" t="str">
        <f>IF('Vastgesteld 7-7-2022'!BJ1109="x","Z","")</f>
        <v/>
      </c>
      <c r="DJ1115" s="16" t="str">
        <f>IF('Vastgesteld 7-7-2022'!BK1109="x","Z","")</f>
        <v/>
      </c>
      <c r="DK1115" s="16" t="str">
        <f>IF(COUNTA('Vastgesteld 7-7-2022'!BM1109:BO1109)&lt;&gt;0,6,"")</f>
        <v/>
      </c>
      <c r="DL1115" s="16" t="str">
        <f t="shared" si="107"/>
        <v/>
      </c>
      <c r="DM1115" s="16" t="str">
        <f>IF('Vastgesteld 7-7-2022'!BM1109="x","L","")</f>
        <v/>
      </c>
      <c r="DN1115" s="16" t="str">
        <f>IF('Vastgesteld 7-7-2022'!BN1109="x","M","")</f>
        <v/>
      </c>
      <c r="DO1115" s="16" t="str">
        <f>IF('Vastgesteld 7-7-2022'!BO1109="x","Z","")</f>
        <v/>
      </c>
      <c r="DP1115" s="16" t="str">
        <f>IF('Vastgesteld 7-7-2022'!BP1109="x","Z","")</f>
        <v/>
      </c>
    </row>
    <row r="1116" spans="1:120" ht="14.4" x14ac:dyDescent="0.3">
      <c r="A1116" s="18">
        <f>'Vastgesteld 7-7-2022'!A1110</f>
        <v>0</v>
      </c>
      <c r="B1116" s="16" t="str">
        <f>IFERROR(VLOOKUP('Vastgesteld 7-7-2022'!#REF!,#REF!,2,FALSE),"")</f>
        <v/>
      </c>
      <c r="C1116" s="16">
        <f>'Vastgesteld 7-7-2022'!E1110</f>
        <v>0</v>
      </c>
      <c r="D1116" s="16" t="str">
        <f>IFERROR(VLOOKUP('Vastgesteld 7-7-2022'!#REF!,#REF!,2,FALSE),"")</f>
        <v/>
      </c>
      <c r="E1116" s="16" t="str">
        <f>IFERROR(VLOOKUP('Vastgesteld 7-7-2022'!#REF!,#REF!,5,FALSE),"")</f>
        <v/>
      </c>
      <c r="F1116" s="16" t="e">
        <f>IF('Vastgesteld 7-7-2022'!#REF!&lt;&gt;"",'Vastgesteld 7-7-2022'!#REF!,"")</f>
        <v>#REF!</v>
      </c>
      <c r="G1116" s="16" t="e">
        <f>IF('Vastgesteld 7-7-2022'!#REF!="Indoor",1,0)</f>
        <v>#REF!</v>
      </c>
      <c r="H1116" s="16" t="e">
        <f>'Vastgesteld 7-7-2022'!#REF!</f>
        <v>#REF!</v>
      </c>
      <c r="I1116" s="16" t="e">
        <f>IF('Vastgesteld 7-7-2022'!#REF!="Nee",0,IF('Vastgesteld 7-7-2022'!#REF!="Ja",1,""))</f>
        <v>#REF!</v>
      </c>
      <c r="J1116" s="16" t="e">
        <f>IF('Vastgesteld 7-7-2022'!#REF!&lt;&gt;"",'Vastgesteld 7-7-2022'!#REF!,"")</f>
        <v>#REF!</v>
      </c>
      <c r="BJ1116" s="16" t="str">
        <f>IF(COUNTA('Vastgesteld 7-7-2022'!T1110:AD1110)&lt;&gt;0,1,"")</f>
        <v/>
      </c>
      <c r="BK1116" s="16" t="str">
        <f t="shared" si="102"/>
        <v/>
      </c>
      <c r="BL1116" s="16" t="str">
        <f>IF('Vastgesteld 7-7-2022'!T1110="x","AA","")</f>
        <v/>
      </c>
      <c r="BM1116" s="16" t="str">
        <f>IF('Vastgesteld 7-7-2022'!U1110="x","A","")</f>
        <v/>
      </c>
      <c r="BN1116" s="16" t="str">
        <f>IF('Vastgesteld 7-7-2022'!V1110="x","B1","")</f>
        <v/>
      </c>
      <c r="BO1116" s="16" t="e">
        <f>IF('Vastgesteld 7-7-2022'!#REF!="x","BB","")</f>
        <v>#REF!</v>
      </c>
      <c r="BP1116" s="16" t="str">
        <f>IF('Vastgesteld 7-7-2022'!X1110="x","B","")</f>
        <v/>
      </c>
      <c r="BQ1116" s="16" t="str">
        <f>IF('Vastgesteld 7-7-2022'!Y1110="x","L1","")</f>
        <v/>
      </c>
      <c r="BR1116" s="16" t="str">
        <f>IF('Vastgesteld 7-7-2022'!Z1110="x","L2","")</f>
        <v/>
      </c>
      <c r="BS1116" s="16" t="str">
        <f>IF('Vastgesteld 7-7-2022'!AA1110="x","M1","")</f>
        <v/>
      </c>
      <c r="BT1116" s="16" t="str">
        <f>IF('Vastgesteld 7-7-2022'!AB1110="x","M2","")</f>
        <v/>
      </c>
      <c r="BU1116" s="16" t="str">
        <f>IF('Vastgesteld 7-7-2022'!AC1110="x","Z1","")</f>
        <v/>
      </c>
      <c r="BV1116" s="16" t="str">
        <f>IF('Vastgesteld 7-7-2022'!AD1110="x","Z2","")</f>
        <v/>
      </c>
      <c r="BW1116" s="16" t="str">
        <f>IF(COUNTA('Vastgesteld 7-7-2022'!K1110:S1110)&lt;&gt;0,1,"")</f>
        <v/>
      </c>
      <c r="BX1116" s="16" t="str">
        <f t="shared" si="103"/>
        <v/>
      </c>
      <c r="BY1116" s="16" t="str">
        <f>IF('Vastgesteld 7-7-2022'!K1110="x","BB","")</f>
        <v/>
      </c>
      <c r="BZ1116" s="16" t="str">
        <f>IF('Vastgesteld 7-7-2022'!L1110="x","B","")</f>
        <v/>
      </c>
      <c r="CA1116" s="16" t="str">
        <f>IF('Vastgesteld 7-7-2022'!M1110="x","L1","")</f>
        <v/>
      </c>
      <c r="CB1116" s="16" t="str">
        <f>IF('Vastgesteld 7-7-2022'!N1110="x","L2","")</f>
        <v/>
      </c>
      <c r="CC1116" s="16" t="str">
        <f>IF('Vastgesteld 7-7-2022'!O1110="x","M1","")</f>
        <v/>
      </c>
      <c r="CD1116" s="16" t="str">
        <f>IF('Vastgesteld 7-7-2022'!P1110="x","M2","")</f>
        <v/>
      </c>
      <c r="CE1116" s="16" t="str">
        <f>IF('Vastgesteld 7-7-2022'!Q1110="x","Z1","")</f>
        <v/>
      </c>
      <c r="CF1116" s="16" t="str">
        <f>IF('Vastgesteld 7-7-2022'!R1110="x","Z2","")</f>
        <v/>
      </c>
      <c r="CG1116" s="16" t="str">
        <f>IF('Vastgesteld 7-7-2022'!S1110="x","ZZL","")</f>
        <v/>
      </c>
      <c r="CL1116" s="16" t="str">
        <f>IF(COUNTA('Vastgesteld 7-7-2022'!AV1110:BF1110)&lt;&gt;0,2,"")</f>
        <v/>
      </c>
      <c r="CM1116" s="16" t="str">
        <f t="shared" si="104"/>
        <v/>
      </c>
      <c r="CN1116" s="16" t="str">
        <f>IF('Vastgesteld 7-7-2022'!AV1110="x","AA","")</f>
        <v/>
      </c>
      <c r="CO1116" s="16" t="str">
        <f>IF('Vastgesteld 7-7-2022'!AW1110="x","A","")</f>
        <v/>
      </c>
      <c r="CP1116" s="16" t="str">
        <f>IF('Vastgesteld 7-7-2022'!AX1110="x","BB","")</f>
        <v/>
      </c>
      <c r="CQ1116" s="16" t="str">
        <f>IF('Vastgesteld 7-7-2022'!AY1110="x","B","")</f>
        <v/>
      </c>
      <c r="CR1116" s="16" t="str">
        <f>IF('Vastgesteld 7-7-2022'!AZ1110="x","L","")</f>
        <v/>
      </c>
      <c r="CS1116" s="16" t="str">
        <f>IF('Vastgesteld 7-7-2022'!BA1110="x","M","")</f>
        <v/>
      </c>
      <c r="CT1116" s="16" t="str">
        <f>IF('Vastgesteld 7-7-2022'!BB1110="x","Z","")</f>
        <v/>
      </c>
      <c r="CU1116" s="16" t="str">
        <f>IF('Vastgesteld 7-7-2022'!BF1110="x","ZZ","")</f>
        <v/>
      </c>
      <c r="CV1116" s="16" t="str">
        <f>IF(COUNTA('Vastgesteld 7-7-2022'!AJ1110:AQ1110)&lt;&gt;0,2,"")</f>
        <v/>
      </c>
      <c r="CW1116" s="16" t="str">
        <f t="shared" si="105"/>
        <v/>
      </c>
      <c r="CX1116" s="16" t="str">
        <f>IF('Vastgesteld 7-7-2022'!AJ1110="x","BB","")</f>
        <v/>
      </c>
      <c r="CY1116" s="16" t="str">
        <f>IF('Vastgesteld 7-7-2022'!AK1110="x","B","")</f>
        <v/>
      </c>
      <c r="CZ1116" s="16" t="str">
        <f>IF('Vastgesteld 7-7-2022'!AL1110="x","L","")</f>
        <v/>
      </c>
      <c r="DA1116" s="16" t="str">
        <f>IF('Vastgesteld 7-7-2022'!AM1110="x","M","")</f>
        <v/>
      </c>
      <c r="DB1116" s="16" t="str">
        <f>IF('Vastgesteld 7-7-2022'!AN1110="x","Z","")</f>
        <v/>
      </c>
      <c r="DC1116" s="16" t="str">
        <f>IF('Vastgesteld 7-7-2022'!AO1110="x","ZZ","")</f>
        <v/>
      </c>
      <c r="DD1116" s="16" t="str">
        <f>IF('Vastgesteld 7-7-2022'!AQ1110="x","1.40","")</f>
        <v/>
      </c>
      <c r="DE1116" s="16" t="str">
        <f>IF(COUNTA('Vastgesteld 7-7-2022'!BH1110:BJ1110)&lt;&gt;0,6,"")</f>
        <v/>
      </c>
      <c r="DF1116" s="16" t="str">
        <f t="shared" si="106"/>
        <v/>
      </c>
      <c r="DG1116" s="16" t="str">
        <f>IF('Vastgesteld 7-7-2022'!BH1110="x","L","")</f>
        <v/>
      </c>
      <c r="DH1116" s="16" t="str">
        <f>IF('Vastgesteld 7-7-2022'!BI1110="x","M","")</f>
        <v/>
      </c>
      <c r="DI1116" s="16" t="str">
        <f>IF('Vastgesteld 7-7-2022'!BJ1110="x","Z","")</f>
        <v/>
      </c>
      <c r="DJ1116" s="16" t="str">
        <f>IF('Vastgesteld 7-7-2022'!BK1110="x","Z","")</f>
        <v/>
      </c>
      <c r="DK1116" s="16" t="str">
        <f>IF(COUNTA('Vastgesteld 7-7-2022'!BM1110:BO1110)&lt;&gt;0,6,"")</f>
        <v/>
      </c>
      <c r="DL1116" s="16" t="str">
        <f t="shared" si="107"/>
        <v/>
      </c>
      <c r="DM1116" s="16" t="str">
        <f>IF('Vastgesteld 7-7-2022'!BM1110="x","L","")</f>
        <v/>
      </c>
      <c r="DN1116" s="16" t="str">
        <f>IF('Vastgesteld 7-7-2022'!BN1110="x","M","")</f>
        <v/>
      </c>
      <c r="DO1116" s="16" t="str">
        <f>IF('Vastgesteld 7-7-2022'!BO1110="x","Z","")</f>
        <v/>
      </c>
      <c r="DP1116" s="16" t="str">
        <f>IF('Vastgesteld 7-7-2022'!BP1110="x","Z","")</f>
        <v/>
      </c>
    </row>
    <row r="1117" spans="1:120" ht="14.4" x14ac:dyDescent="0.3">
      <c r="A1117" s="18">
        <f>'Vastgesteld 7-7-2022'!A1111</f>
        <v>0</v>
      </c>
      <c r="B1117" s="16" t="str">
        <f>IFERROR(VLOOKUP('Vastgesteld 7-7-2022'!#REF!,#REF!,2,FALSE),"")</f>
        <v/>
      </c>
      <c r="C1117" s="16">
        <f>'Vastgesteld 7-7-2022'!E1111</f>
        <v>0</v>
      </c>
      <c r="D1117" s="16" t="str">
        <f>IFERROR(VLOOKUP('Vastgesteld 7-7-2022'!#REF!,#REF!,2,FALSE),"")</f>
        <v/>
      </c>
      <c r="E1117" s="16" t="str">
        <f>IFERROR(VLOOKUP('Vastgesteld 7-7-2022'!#REF!,#REF!,5,FALSE),"")</f>
        <v/>
      </c>
      <c r="F1117" s="16" t="e">
        <f>IF('Vastgesteld 7-7-2022'!#REF!&lt;&gt;"",'Vastgesteld 7-7-2022'!#REF!,"")</f>
        <v>#REF!</v>
      </c>
      <c r="G1117" s="16" t="e">
        <f>IF('Vastgesteld 7-7-2022'!#REF!="Indoor",1,0)</f>
        <v>#REF!</v>
      </c>
      <c r="H1117" s="16" t="e">
        <f>'Vastgesteld 7-7-2022'!#REF!</f>
        <v>#REF!</v>
      </c>
      <c r="I1117" s="16" t="e">
        <f>IF('Vastgesteld 7-7-2022'!#REF!="Nee",0,IF('Vastgesteld 7-7-2022'!#REF!="Ja",1,""))</f>
        <v>#REF!</v>
      </c>
      <c r="J1117" s="16" t="e">
        <f>IF('Vastgesteld 7-7-2022'!#REF!&lt;&gt;"",'Vastgesteld 7-7-2022'!#REF!,"")</f>
        <v>#REF!</v>
      </c>
      <c r="BJ1117" s="16" t="str">
        <f>IF(COUNTA('Vastgesteld 7-7-2022'!T1111:AD1111)&lt;&gt;0,1,"")</f>
        <v/>
      </c>
      <c r="BK1117" s="16" t="str">
        <f t="shared" si="102"/>
        <v/>
      </c>
      <c r="BL1117" s="16" t="str">
        <f>IF('Vastgesteld 7-7-2022'!T1111="x","AA","")</f>
        <v/>
      </c>
      <c r="BM1117" s="16" t="str">
        <f>IF('Vastgesteld 7-7-2022'!U1111="x","A","")</f>
        <v/>
      </c>
      <c r="BN1117" s="16" t="str">
        <f>IF('Vastgesteld 7-7-2022'!V1111="x","B1","")</f>
        <v/>
      </c>
      <c r="BO1117" s="16" t="e">
        <f>IF('Vastgesteld 7-7-2022'!#REF!="x","BB","")</f>
        <v>#REF!</v>
      </c>
      <c r="BP1117" s="16" t="str">
        <f>IF('Vastgesteld 7-7-2022'!X1111="x","B","")</f>
        <v/>
      </c>
      <c r="BQ1117" s="16" t="str">
        <f>IF('Vastgesteld 7-7-2022'!Y1111="x","L1","")</f>
        <v/>
      </c>
      <c r="BR1117" s="16" t="str">
        <f>IF('Vastgesteld 7-7-2022'!Z1111="x","L2","")</f>
        <v/>
      </c>
      <c r="BS1117" s="16" t="str">
        <f>IF('Vastgesteld 7-7-2022'!AA1111="x","M1","")</f>
        <v/>
      </c>
      <c r="BT1117" s="16" t="str">
        <f>IF('Vastgesteld 7-7-2022'!AB1111="x","M2","")</f>
        <v/>
      </c>
      <c r="BU1117" s="16" t="str">
        <f>IF('Vastgesteld 7-7-2022'!AC1111="x","Z1","")</f>
        <v/>
      </c>
      <c r="BV1117" s="16" t="str">
        <f>IF('Vastgesteld 7-7-2022'!AD1111="x","Z2","")</f>
        <v/>
      </c>
      <c r="BW1117" s="16" t="str">
        <f>IF(COUNTA('Vastgesteld 7-7-2022'!K1111:S1111)&lt;&gt;0,1,"")</f>
        <v/>
      </c>
      <c r="BX1117" s="16" t="str">
        <f t="shared" si="103"/>
        <v/>
      </c>
      <c r="BY1117" s="16" t="str">
        <f>IF('Vastgesteld 7-7-2022'!K1111="x","BB","")</f>
        <v/>
      </c>
      <c r="BZ1117" s="16" t="str">
        <f>IF('Vastgesteld 7-7-2022'!L1111="x","B","")</f>
        <v/>
      </c>
      <c r="CA1117" s="16" t="str">
        <f>IF('Vastgesteld 7-7-2022'!M1111="x","L1","")</f>
        <v/>
      </c>
      <c r="CB1117" s="16" t="str">
        <f>IF('Vastgesteld 7-7-2022'!N1111="x","L2","")</f>
        <v/>
      </c>
      <c r="CC1117" s="16" t="str">
        <f>IF('Vastgesteld 7-7-2022'!O1111="x","M1","")</f>
        <v/>
      </c>
      <c r="CD1117" s="16" t="str">
        <f>IF('Vastgesteld 7-7-2022'!P1111="x","M2","")</f>
        <v/>
      </c>
      <c r="CE1117" s="16" t="str">
        <f>IF('Vastgesteld 7-7-2022'!Q1111="x","Z1","")</f>
        <v/>
      </c>
      <c r="CF1117" s="16" t="str">
        <f>IF('Vastgesteld 7-7-2022'!R1111="x","Z2","")</f>
        <v/>
      </c>
      <c r="CG1117" s="16" t="str">
        <f>IF('Vastgesteld 7-7-2022'!S1111="x","ZZL","")</f>
        <v/>
      </c>
      <c r="CL1117" s="16" t="str">
        <f>IF(COUNTA('Vastgesteld 7-7-2022'!AV1111:BF1111)&lt;&gt;0,2,"")</f>
        <v/>
      </c>
      <c r="CM1117" s="16" t="str">
        <f t="shared" si="104"/>
        <v/>
      </c>
      <c r="CN1117" s="16" t="str">
        <f>IF('Vastgesteld 7-7-2022'!AV1111="x","AA","")</f>
        <v/>
      </c>
      <c r="CO1117" s="16" t="str">
        <f>IF('Vastgesteld 7-7-2022'!AW1111="x","A","")</f>
        <v/>
      </c>
      <c r="CP1117" s="16" t="str">
        <f>IF('Vastgesteld 7-7-2022'!AX1111="x","BB","")</f>
        <v/>
      </c>
      <c r="CQ1117" s="16" t="str">
        <f>IF('Vastgesteld 7-7-2022'!AY1111="x","B","")</f>
        <v/>
      </c>
      <c r="CR1117" s="16" t="str">
        <f>IF('Vastgesteld 7-7-2022'!AZ1111="x","L","")</f>
        <v/>
      </c>
      <c r="CS1117" s="16" t="str">
        <f>IF('Vastgesteld 7-7-2022'!BA1111="x","M","")</f>
        <v/>
      </c>
      <c r="CT1117" s="16" t="str">
        <f>IF('Vastgesteld 7-7-2022'!BB1111="x","Z","")</f>
        <v/>
      </c>
      <c r="CU1117" s="16" t="str">
        <f>IF('Vastgesteld 7-7-2022'!BF1111="x","ZZ","")</f>
        <v/>
      </c>
      <c r="CV1117" s="16" t="str">
        <f>IF(COUNTA('Vastgesteld 7-7-2022'!AJ1111:AQ1111)&lt;&gt;0,2,"")</f>
        <v/>
      </c>
      <c r="CW1117" s="16" t="str">
        <f t="shared" si="105"/>
        <v/>
      </c>
      <c r="CX1117" s="16" t="str">
        <f>IF('Vastgesteld 7-7-2022'!AJ1111="x","BB","")</f>
        <v/>
      </c>
      <c r="CY1117" s="16" t="str">
        <f>IF('Vastgesteld 7-7-2022'!AK1111="x","B","")</f>
        <v/>
      </c>
      <c r="CZ1117" s="16" t="str">
        <f>IF('Vastgesteld 7-7-2022'!AL1111="x","L","")</f>
        <v/>
      </c>
      <c r="DA1117" s="16" t="str">
        <f>IF('Vastgesteld 7-7-2022'!AM1111="x","M","")</f>
        <v/>
      </c>
      <c r="DB1117" s="16" t="str">
        <f>IF('Vastgesteld 7-7-2022'!AN1111="x","Z","")</f>
        <v/>
      </c>
      <c r="DC1117" s="16" t="str">
        <f>IF('Vastgesteld 7-7-2022'!AO1111="x","ZZ","")</f>
        <v/>
      </c>
      <c r="DD1117" s="16" t="str">
        <f>IF('Vastgesteld 7-7-2022'!AQ1111="x","1.40","")</f>
        <v/>
      </c>
      <c r="DE1117" s="16" t="str">
        <f>IF(COUNTA('Vastgesteld 7-7-2022'!BH1111:BJ1111)&lt;&gt;0,6,"")</f>
        <v/>
      </c>
      <c r="DF1117" s="16" t="str">
        <f t="shared" si="106"/>
        <v/>
      </c>
      <c r="DG1117" s="16" t="str">
        <f>IF('Vastgesteld 7-7-2022'!BH1111="x","L","")</f>
        <v/>
      </c>
      <c r="DH1117" s="16" t="str">
        <f>IF('Vastgesteld 7-7-2022'!BI1111="x","M","")</f>
        <v/>
      </c>
      <c r="DI1117" s="16" t="str">
        <f>IF('Vastgesteld 7-7-2022'!BJ1111="x","Z","")</f>
        <v/>
      </c>
      <c r="DJ1117" s="16" t="str">
        <f>IF('Vastgesteld 7-7-2022'!BK1111="x","Z","")</f>
        <v/>
      </c>
      <c r="DK1117" s="16" t="str">
        <f>IF(COUNTA('Vastgesteld 7-7-2022'!BM1111:BO1111)&lt;&gt;0,6,"")</f>
        <v/>
      </c>
      <c r="DL1117" s="16" t="str">
        <f t="shared" si="107"/>
        <v/>
      </c>
      <c r="DM1117" s="16" t="str">
        <f>IF('Vastgesteld 7-7-2022'!BM1111="x","L","")</f>
        <v/>
      </c>
      <c r="DN1117" s="16" t="str">
        <f>IF('Vastgesteld 7-7-2022'!BN1111="x","M","")</f>
        <v/>
      </c>
      <c r="DO1117" s="16" t="str">
        <f>IF('Vastgesteld 7-7-2022'!BO1111="x","Z","")</f>
        <v/>
      </c>
      <c r="DP1117" s="16" t="str">
        <f>IF('Vastgesteld 7-7-2022'!BP1111="x","Z","")</f>
        <v/>
      </c>
    </row>
    <row r="1118" spans="1:120" ht="14.4" x14ac:dyDescent="0.3">
      <c r="A1118" s="18">
        <f>'Vastgesteld 7-7-2022'!A1112</f>
        <v>0</v>
      </c>
      <c r="B1118" s="16" t="str">
        <f>IFERROR(VLOOKUP('Vastgesteld 7-7-2022'!#REF!,#REF!,2,FALSE),"")</f>
        <v/>
      </c>
      <c r="C1118" s="16">
        <f>'Vastgesteld 7-7-2022'!E1112</f>
        <v>0</v>
      </c>
      <c r="D1118" s="16" t="str">
        <f>IFERROR(VLOOKUP('Vastgesteld 7-7-2022'!#REF!,#REF!,2,FALSE),"")</f>
        <v/>
      </c>
      <c r="E1118" s="16" t="str">
        <f>IFERROR(VLOOKUP('Vastgesteld 7-7-2022'!#REF!,#REF!,5,FALSE),"")</f>
        <v/>
      </c>
      <c r="F1118" s="16" t="e">
        <f>IF('Vastgesteld 7-7-2022'!#REF!&lt;&gt;"",'Vastgesteld 7-7-2022'!#REF!,"")</f>
        <v>#REF!</v>
      </c>
      <c r="G1118" s="16" t="e">
        <f>IF('Vastgesteld 7-7-2022'!#REF!="Indoor",1,0)</f>
        <v>#REF!</v>
      </c>
      <c r="H1118" s="16" t="e">
        <f>'Vastgesteld 7-7-2022'!#REF!</f>
        <v>#REF!</v>
      </c>
      <c r="I1118" s="16" t="e">
        <f>IF('Vastgesteld 7-7-2022'!#REF!="Nee",0,IF('Vastgesteld 7-7-2022'!#REF!="Ja",1,""))</f>
        <v>#REF!</v>
      </c>
      <c r="J1118" s="16" t="e">
        <f>IF('Vastgesteld 7-7-2022'!#REF!&lt;&gt;"",'Vastgesteld 7-7-2022'!#REF!,"")</f>
        <v>#REF!</v>
      </c>
      <c r="BJ1118" s="16" t="str">
        <f>IF(COUNTA('Vastgesteld 7-7-2022'!T1112:AD1112)&lt;&gt;0,1,"")</f>
        <v/>
      </c>
      <c r="BK1118" s="16" t="str">
        <f t="shared" si="102"/>
        <v/>
      </c>
      <c r="BL1118" s="16" t="str">
        <f>IF('Vastgesteld 7-7-2022'!T1112="x","AA","")</f>
        <v/>
      </c>
      <c r="BM1118" s="16" t="str">
        <f>IF('Vastgesteld 7-7-2022'!U1112="x","A","")</f>
        <v/>
      </c>
      <c r="BN1118" s="16" t="str">
        <f>IF('Vastgesteld 7-7-2022'!V1112="x","B1","")</f>
        <v/>
      </c>
      <c r="BO1118" s="16" t="e">
        <f>IF('Vastgesteld 7-7-2022'!#REF!="x","BB","")</f>
        <v>#REF!</v>
      </c>
      <c r="BP1118" s="16" t="str">
        <f>IF('Vastgesteld 7-7-2022'!X1112="x","B","")</f>
        <v/>
      </c>
      <c r="BQ1118" s="16" t="str">
        <f>IF('Vastgesteld 7-7-2022'!Y1112="x","L1","")</f>
        <v/>
      </c>
      <c r="BR1118" s="16" t="str">
        <f>IF('Vastgesteld 7-7-2022'!Z1112="x","L2","")</f>
        <v/>
      </c>
      <c r="BS1118" s="16" t="str">
        <f>IF('Vastgesteld 7-7-2022'!AA1112="x","M1","")</f>
        <v/>
      </c>
      <c r="BT1118" s="16" t="str">
        <f>IF('Vastgesteld 7-7-2022'!AB1112="x","M2","")</f>
        <v/>
      </c>
      <c r="BU1118" s="16" t="str">
        <f>IF('Vastgesteld 7-7-2022'!AC1112="x","Z1","")</f>
        <v/>
      </c>
      <c r="BV1118" s="16" t="str">
        <f>IF('Vastgesteld 7-7-2022'!AD1112="x","Z2","")</f>
        <v/>
      </c>
      <c r="BW1118" s="16" t="str">
        <f>IF(COUNTA('Vastgesteld 7-7-2022'!K1112:S1112)&lt;&gt;0,1,"")</f>
        <v/>
      </c>
      <c r="BX1118" s="16" t="str">
        <f t="shared" si="103"/>
        <v/>
      </c>
      <c r="BY1118" s="16" t="str">
        <f>IF('Vastgesteld 7-7-2022'!K1112="x","BB","")</f>
        <v/>
      </c>
      <c r="BZ1118" s="16" t="str">
        <f>IF('Vastgesteld 7-7-2022'!L1112="x","B","")</f>
        <v/>
      </c>
      <c r="CA1118" s="16" t="str">
        <f>IF('Vastgesteld 7-7-2022'!M1112="x","L1","")</f>
        <v/>
      </c>
      <c r="CB1118" s="16" t="str">
        <f>IF('Vastgesteld 7-7-2022'!N1112="x","L2","")</f>
        <v/>
      </c>
      <c r="CC1118" s="16" t="str">
        <f>IF('Vastgesteld 7-7-2022'!O1112="x","M1","")</f>
        <v/>
      </c>
      <c r="CD1118" s="16" t="str">
        <f>IF('Vastgesteld 7-7-2022'!P1112="x","M2","")</f>
        <v/>
      </c>
      <c r="CE1118" s="16" t="str">
        <f>IF('Vastgesteld 7-7-2022'!Q1112="x","Z1","")</f>
        <v/>
      </c>
      <c r="CF1118" s="16" t="str">
        <f>IF('Vastgesteld 7-7-2022'!R1112="x","Z2","")</f>
        <v/>
      </c>
      <c r="CG1118" s="16" t="str">
        <f>IF('Vastgesteld 7-7-2022'!S1112="x","ZZL","")</f>
        <v/>
      </c>
      <c r="CL1118" s="16" t="str">
        <f>IF(COUNTA('Vastgesteld 7-7-2022'!AV1112:BF1112)&lt;&gt;0,2,"")</f>
        <v/>
      </c>
      <c r="CM1118" s="16" t="str">
        <f t="shared" si="104"/>
        <v/>
      </c>
      <c r="CN1118" s="16" t="str">
        <f>IF('Vastgesteld 7-7-2022'!AV1112="x","AA","")</f>
        <v/>
      </c>
      <c r="CO1118" s="16" t="str">
        <f>IF('Vastgesteld 7-7-2022'!AW1112="x","A","")</f>
        <v/>
      </c>
      <c r="CP1118" s="16" t="str">
        <f>IF('Vastgesteld 7-7-2022'!AX1112="x","BB","")</f>
        <v/>
      </c>
      <c r="CQ1118" s="16" t="str">
        <f>IF('Vastgesteld 7-7-2022'!AY1112="x","B","")</f>
        <v/>
      </c>
      <c r="CR1118" s="16" t="str">
        <f>IF('Vastgesteld 7-7-2022'!AZ1112="x","L","")</f>
        <v/>
      </c>
      <c r="CS1118" s="16" t="str">
        <f>IF('Vastgesteld 7-7-2022'!BA1112="x","M","")</f>
        <v/>
      </c>
      <c r="CT1118" s="16" t="str">
        <f>IF('Vastgesteld 7-7-2022'!BB1112="x","Z","")</f>
        <v/>
      </c>
      <c r="CU1118" s="16" t="str">
        <f>IF('Vastgesteld 7-7-2022'!BF1112="x","ZZ","")</f>
        <v/>
      </c>
      <c r="CV1118" s="16" t="str">
        <f>IF(COUNTA('Vastgesteld 7-7-2022'!AJ1112:AQ1112)&lt;&gt;0,2,"")</f>
        <v/>
      </c>
      <c r="CW1118" s="16" t="str">
        <f t="shared" si="105"/>
        <v/>
      </c>
      <c r="CX1118" s="16" t="str">
        <f>IF('Vastgesteld 7-7-2022'!AJ1112="x","BB","")</f>
        <v/>
      </c>
      <c r="CY1118" s="16" t="str">
        <f>IF('Vastgesteld 7-7-2022'!AK1112="x","B","")</f>
        <v/>
      </c>
      <c r="CZ1118" s="16" t="str">
        <f>IF('Vastgesteld 7-7-2022'!AL1112="x","L","")</f>
        <v/>
      </c>
      <c r="DA1118" s="16" t="str">
        <f>IF('Vastgesteld 7-7-2022'!AM1112="x","M","")</f>
        <v/>
      </c>
      <c r="DB1118" s="16" t="str">
        <f>IF('Vastgesteld 7-7-2022'!AN1112="x","Z","")</f>
        <v/>
      </c>
      <c r="DC1118" s="16" t="str">
        <f>IF('Vastgesteld 7-7-2022'!AO1112="x","ZZ","")</f>
        <v/>
      </c>
      <c r="DD1118" s="16" t="str">
        <f>IF('Vastgesteld 7-7-2022'!AQ1112="x","1.40","")</f>
        <v/>
      </c>
      <c r="DE1118" s="16" t="str">
        <f>IF(COUNTA('Vastgesteld 7-7-2022'!BH1112:BJ1112)&lt;&gt;0,6,"")</f>
        <v/>
      </c>
      <c r="DF1118" s="16" t="str">
        <f t="shared" si="106"/>
        <v/>
      </c>
      <c r="DG1118" s="16" t="str">
        <f>IF('Vastgesteld 7-7-2022'!BH1112="x","L","")</f>
        <v/>
      </c>
      <c r="DH1118" s="16" t="str">
        <f>IF('Vastgesteld 7-7-2022'!BI1112="x","M","")</f>
        <v/>
      </c>
      <c r="DI1118" s="16" t="str">
        <f>IF('Vastgesteld 7-7-2022'!BJ1112="x","Z","")</f>
        <v/>
      </c>
      <c r="DJ1118" s="16" t="str">
        <f>IF('Vastgesteld 7-7-2022'!BK1112="x","Z","")</f>
        <v/>
      </c>
      <c r="DK1118" s="16" t="str">
        <f>IF(COUNTA('Vastgesteld 7-7-2022'!BM1112:BO1112)&lt;&gt;0,6,"")</f>
        <v/>
      </c>
      <c r="DL1118" s="16" t="str">
        <f t="shared" si="107"/>
        <v/>
      </c>
      <c r="DM1118" s="16" t="str">
        <f>IF('Vastgesteld 7-7-2022'!BM1112="x","L","")</f>
        <v/>
      </c>
      <c r="DN1118" s="16" t="str">
        <f>IF('Vastgesteld 7-7-2022'!BN1112="x","M","")</f>
        <v/>
      </c>
      <c r="DO1118" s="16" t="str">
        <f>IF('Vastgesteld 7-7-2022'!BO1112="x","Z","")</f>
        <v/>
      </c>
      <c r="DP1118" s="16" t="str">
        <f>IF('Vastgesteld 7-7-2022'!BP1112="x","Z","")</f>
        <v/>
      </c>
    </row>
    <row r="1119" spans="1:120" ht="14.4" x14ac:dyDescent="0.3">
      <c r="A1119" s="18">
        <f>'Vastgesteld 7-7-2022'!A1113</f>
        <v>0</v>
      </c>
      <c r="B1119" s="16" t="str">
        <f>IFERROR(VLOOKUP('Vastgesteld 7-7-2022'!#REF!,#REF!,2,FALSE),"")</f>
        <v/>
      </c>
      <c r="C1119" s="16">
        <f>'Vastgesteld 7-7-2022'!E1113</f>
        <v>0</v>
      </c>
      <c r="D1119" s="16" t="str">
        <f>IFERROR(VLOOKUP('Vastgesteld 7-7-2022'!#REF!,#REF!,2,FALSE),"")</f>
        <v/>
      </c>
      <c r="E1119" s="16" t="str">
        <f>IFERROR(VLOOKUP('Vastgesteld 7-7-2022'!#REF!,#REF!,5,FALSE),"")</f>
        <v/>
      </c>
      <c r="F1119" s="16" t="e">
        <f>IF('Vastgesteld 7-7-2022'!#REF!&lt;&gt;"",'Vastgesteld 7-7-2022'!#REF!,"")</f>
        <v>#REF!</v>
      </c>
      <c r="G1119" s="16" t="e">
        <f>IF('Vastgesteld 7-7-2022'!#REF!="Indoor",1,0)</f>
        <v>#REF!</v>
      </c>
      <c r="H1119" s="16" t="e">
        <f>'Vastgesteld 7-7-2022'!#REF!</f>
        <v>#REF!</v>
      </c>
      <c r="I1119" s="16" t="e">
        <f>IF('Vastgesteld 7-7-2022'!#REF!="Nee",0,IF('Vastgesteld 7-7-2022'!#REF!="Ja",1,""))</f>
        <v>#REF!</v>
      </c>
      <c r="J1119" s="16" t="e">
        <f>IF('Vastgesteld 7-7-2022'!#REF!&lt;&gt;"",'Vastgesteld 7-7-2022'!#REF!,"")</f>
        <v>#REF!</v>
      </c>
      <c r="BJ1119" s="16" t="str">
        <f>IF(COUNTA('Vastgesteld 7-7-2022'!T1113:AD1113)&lt;&gt;0,1,"")</f>
        <v/>
      </c>
      <c r="BK1119" s="16" t="str">
        <f t="shared" si="102"/>
        <v/>
      </c>
      <c r="BL1119" s="16" t="str">
        <f>IF('Vastgesteld 7-7-2022'!T1113="x","AA","")</f>
        <v/>
      </c>
      <c r="BM1119" s="16" t="str">
        <f>IF('Vastgesteld 7-7-2022'!U1113="x","A","")</f>
        <v/>
      </c>
      <c r="BN1119" s="16" t="str">
        <f>IF('Vastgesteld 7-7-2022'!V1113="x","B1","")</f>
        <v/>
      </c>
      <c r="BO1119" s="16" t="e">
        <f>IF('Vastgesteld 7-7-2022'!#REF!="x","BB","")</f>
        <v>#REF!</v>
      </c>
      <c r="BP1119" s="16" t="str">
        <f>IF('Vastgesteld 7-7-2022'!X1113="x","B","")</f>
        <v/>
      </c>
      <c r="BQ1119" s="16" t="str">
        <f>IF('Vastgesteld 7-7-2022'!Y1113="x","L1","")</f>
        <v/>
      </c>
      <c r="BR1119" s="16" t="str">
        <f>IF('Vastgesteld 7-7-2022'!Z1113="x","L2","")</f>
        <v/>
      </c>
      <c r="BS1119" s="16" t="str">
        <f>IF('Vastgesteld 7-7-2022'!AA1113="x","M1","")</f>
        <v/>
      </c>
      <c r="BT1119" s="16" t="str">
        <f>IF('Vastgesteld 7-7-2022'!AB1113="x","M2","")</f>
        <v/>
      </c>
      <c r="BU1119" s="16" t="str">
        <f>IF('Vastgesteld 7-7-2022'!AC1113="x","Z1","")</f>
        <v/>
      </c>
      <c r="BV1119" s="16" t="str">
        <f>IF('Vastgesteld 7-7-2022'!AD1113="x","Z2","")</f>
        <v/>
      </c>
      <c r="BW1119" s="16" t="str">
        <f>IF(COUNTA('Vastgesteld 7-7-2022'!K1113:S1113)&lt;&gt;0,1,"")</f>
        <v/>
      </c>
      <c r="BX1119" s="16" t="str">
        <f t="shared" si="103"/>
        <v/>
      </c>
      <c r="BY1119" s="16" t="str">
        <f>IF('Vastgesteld 7-7-2022'!K1113="x","BB","")</f>
        <v/>
      </c>
      <c r="BZ1119" s="16" t="str">
        <f>IF('Vastgesteld 7-7-2022'!L1113="x","B","")</f>
        <v/>
      </c>
      <c r="CA1119" s="16" t="str">
        <f>IF('Vastgesteld 7-7-2022'!M1113="x","L1","")</f>
        <v/>
      </c>
      <c r="CB1119" s="16" t="str">
        <f>IF('Vastgesteld 7-7-2022'!N1113="x","L2","")</f>
        <v/>
      </c>
      <c r="CC1119" s="16" t="str">
        <f>IF('Vastgesteld 7-7-2022'!O1113="x","M1","")</f>
        <v/>
      </c>
      <c r="CD1119" s="16" t="str">
        <f>IF('Vastgesteld 7-7-2022'!P1113="x","M2","")</f>
        <v/>
      </c>
      <c r="CE1119" s="16" t="str">
        <f>IF('Vastgesteld 7-7-2022'!Q1113="x","Z1","")</f>
        <v/>
      </c>
      <c r="CF1119" s="16" t="str">
        <f>IF('Vastgesteld 7-7-2022'!R1113="x","Z2","")</f>
        <v/>
      </c>
      <c r="CG1119" s="16" t="str">
        <f>IF('Vastgesteld 7-7-2022'!S1113="x","ZZL","")</f>
        <v/>
      </c>
      <c r="CL1119" s="16" t="str">
        <f>IF(COUNTA('Vastgesteld 7-7-2022'!AV1113:BF1113)&lt;&gt;0,2,"")</f>
        <v/>
      </c>
      <c r="CM1119" s="16" t="str">
        <f t="shared" si="104"/>
        <v/>
      </c>
      <c r="CN1119" s="16" t="str">
        <f>IF('Vastgesteld 7-7-2022'!AV1113="x","AA","")</f>
        <v/>
      </c>
      <c r="CO1119" s="16" t="str">
        <f>IF('Vastgesteld 7-7-2022'!AW1113="x","A","")</f>
        <v/>
      </c>
      <c r="CP1119" s="16" t="str">
        <f>IF('Vastgesteld 7-7-2022'!AX1113="x","BB","")</f>
        <v/>
      </c>
      <c r="CQ1119" s="16" t="str">
        <f>IF('Vastgesteld 7-7-2022'!AY1113="x","B","")</f>
        <v/>
      </c>
      <c r="CR1119" s="16" t="str">
        <f>IF('Vastgesteld 7-7-2022'!AZ1113="x","L","")</f>
        <v/>
      </c>
      <c r="CS1119" s="16" t="str">
        <f>IF('Vastgesteld 7-7-2022'!BA1113="x","M","")</f>
        <v/>
      </c>
      <c r="CT1119" s="16" t="str">
        <f>IF('Vastgesteld 7-7-2022'!BB1113="x","Z","")</f>
        <v/>
      </c>
      <c r="CU1119" s="16" t="str">
        <f>IF('Vastgesteld 7-7-2022'!BF1113="x","ZZ","")</f>
        <v/>
      </c>
      <c r="CV1119" s="16" t="str">
        <f>IF(COUNTA('Vastgesteld 7-7-2022'!AJ1113:AQ1113)&lt;&gt;0,2,"")</f>
        <v/>
      </c>
      <c r="CW1119" s="16" t="str">
        <f t="shared" si="105"/>
        <v/>
      </c>
      <c r="CX1119" s="16" t="str">
        <f>IF('Vastgesteld 7-7-2022'!AJ1113="x","BB","")</f>
        <v/>
      </c>
      <c r="CY1119" s="16" t="str">
        <f>IF('Vastgesteld 7-7-2022'!AK1113="x","B","")</f>
        <v/>
      </c>
      <c r="CZ1119" s="16" t="str">
        <f>IF('Vastgesteld 7-7-2022'!AL1113="x","L","")</f>
        <v/>
      </c>
      <c r="DA1119" s="16" t="str">
        <f>IF('Vastgesteld 7-7-2022'!AM1113="x","M","")</f>
        <v/>
      </c>
      <c r="DB1119" s="16" t="str">
        <f>IF('Vastgesteld 7-7-2022'!AN1113="x","Z","")</f>
        <v/>
      </c>
      <c r="DC1119" s="16" t="str">
        <f>IF('Vastgesteld 7-7-2022'!AO1113="x","ZZ","")</f>
        <v/>
      </c>
      <c r="DD1119" s="16" t="str">
        <f>IF('Vastgesteld 7-7-2022'!AQ1113="x","1.40","")</f>
        <v/>
      </c>
      <c r="DE1119" s="16" t="str">
        <f>IF(COUNTA('Vastgesteld 7-7-2022'!BH1113:BJ1113)&lt;&gt;0,6,"")</f>
        <v/>
      </c>
      <c r="DF1119" s="16" t="str">
        <f t="shared" si="106"/>
        <v/>
      </c>
      <c r="DG1119" s="16" t="str">
        <f>IF('Vastgesteld 7-7-2022'!BH1113="x","L","")</f>
        <v/>
      </c>
      <c r="DH1119" s="16" t="str">
        <f>IF('Vastgesteld 7-7-2022'!BI1113="x","M","")</f>
        <v/>
      </c>
      <c r="DI1119" s="16" t="str">
        <f>IF('Vastgesteld 7-7-2022'!BJ1113="x","Z","")</f>
        <v/>
      </c>
      <c r="DJ1119" s="16" t="str">
        <f>IF('Vastgesteld 7-7-2022'!BK1113="x","Z","")</f>
        <v/>
      </c>
      <c r="DK1119" s="16" t="str">
        <f>IF(COUNTA('Vastgesteld 7-7-2022'!BM1113:BO1113)&lt;&gt;0,6,"")</f>
        <v/>
      </c>
      <c r="DL1119" s="16" t="str">
        <f t="shared" si="107"/>
        <v/>
      </c>
      <c r="DM1119" s="16" t="str">
        <f>IF('Vastgesteld 7-7-2022'!BM1113="x","L","")</f>
        <v/>
      </c>
      <c r="DN1119" s="16" t="str">
        <f>IF('Vastgesteld 7-7-2022'!BN1113="x","M","")</f>
        <v/>
      </c>
      <c r="DO1119" s="16" t="str">
        <f>IF('Vastgesteld 7-7-2022'!BO1113="x","Z","")</f>
        <v/>
      </c>
      <c r="DP1119" s="16" t="str">
        <f>IF('Vastgesteld 7-7-2022'!BP1113="x","Z","")</f>
        <v/>
      </c>
    </row>
    <row r="1120" spans="1:120" ht="14.4" x14ac:dyDescent="0.3">
      <c r="A1120" s="18">
        <f>'Vastgesteld 7-7-2022'!A1114</f>
        <v>0</v>
      </c>
      <c r="B1120" s="16" t="str">
        <f>IFERROR(VLOOKUP('Vastgesteld 7-7-2022'!#REF!,#REF!,2,FALSE),"")</f>
        <v/>
      </c>
      <c r="C1120" s="16">
        <f>'Vastgesteld 7-7-2022'!E1114</f>
        <v>0</v>
      </c>
      <c r="D1120" s="16" t="str">
        <f>IFERROR(VLOOKUP('Vastgesteld 7-7-2022'!#REF!,#REF!,2,FALSE),"")</f>
        <v/>
      </c>
      <c r="E1120" s="16" t="str">
        <f>IFERROR(VLOOKUP('Vastgesteld 7-7-2022'!#REF!,#REF!,5,FALSE),"")</f>
        <v/>
      </c>
      <c r="F1120" s="16" t="e">
        <f>IF('Vastgesteld 7-7-2022'!#REF!&lt;&gt;"",'Vastgesteld 7-7-2022'!#REF!,"")</f>
        <v>#REF!</v>
      </c>
      <c r="G1120" s="16" t="e">
        <f>IF('Vastgesteld 7-7-2022'!#REF!="Indoor",1,0)</f>
        <v>#REF!</v>
      </c>
      <c r="H1120" s="16" t="e">
        <f>'Vastgesteld 7-7-2022'!#REF!</f>
        <v>#REF!</v>
      </c>
      <c r="I1120" s="16" t="e">
        <f>IF('Vastgesteld 7-7-2022'!#REF!="Nee",0,IF('Vastgesteld 7-7-2022'!#REF!="Ja",1,""))</f>
        <v>#REF!</v>
      </c>
      <c r="J1120" s="16" t="e">
        <f>IF('Vastgesteld 7-7-2022'!#REF!&lt;&gt;"",'Vastgesteld 7-7-2022'!#REF!,"")</f>
        <v>#REF!</v>
      </c>
      <c r="BJ1120" s="16" t="str">
        <f>IF(COUNTA('Vastgesteld 7-7-2022'!T1114:AD1114)&lt;&gt;0,1,"")</f>
        <v/>
      </c>
      <c r="BK1120" s="16" t="str">
        <f t="shared" si="102"/>
        <v/>
      </c>
      <c r="BL1120" s="16" t="str">
        <f>IF('Vastgesteld 7-7-2022'!T1114="x","AA","")</f>
        <v/>
      </c>
      <c r="BM1120" s="16" t="str">
        <f>IF('Vastgesteld 7-7-2022'!U1114="x","A","")</f>
        <v/>
      </c>
      <c r="BN1120" s="16" t="str">
        <f>IF('Vastgesteld 7-7-2022'!V1114="x","B1","")</f>
        <v/>
      </c>
      <c r="BO1120" s="16" t="e">
        <f>IF('Vastgesteld 7-7-2022'!#REF!="x","BB","")</f>
        <v>#REF!</v>
      </c>
      <c r="BP1120" s="16" t="str">
        <f>IF('Vastgesteld 7-7-2022'!X1114="x","B","")</f>
        <v/>
      </c>
      <c r="BQ1120" s="16" t="str">
        <f>IF('Vastgesteld 7-7-2022'!Y1114="x","L1","")</f>
        <v/>
      </c>
      <c r="BR1120" s="16" t="str">
        <f>IF('Vastgesteld 7-7-2022'!Z1114="x","L2","")</f>
        <v/>
      </c>
      <c r="BS1120" s="16" t="str">
        <f>IF('Vastgesteld 7-7-2022'!AA1114="x","M1","")</f>
        <v/>
      </c>
      <c r="BT1120" s="16" t="str">
        <f>IF('Vastgesteld 7-7-2022'!AB1114="x","M2","")</f>
        <v/>
      </c>
      <c r="BU1120" s="16" t="str">
        <f>IF('Vastgesteld 7-7-2022'!AC1114="x","Z1","")</f>
        <v/>
      </c>
      <c r="BV1120" s="16" t="str">
        <f>IF('Vastgesteld 7-7-2022'!AD1114="x","Z2","")</f>
        <v/>
      </c>
      <c r="BW1120" s="16" t="str">
        <f>IF(COUNTA('Vastgesteld 7-7-2022'!K1114:S1114)&lt;&gt;0,1,"")</f>
        <v/>
      </c>
      <c r="BX1120" s="16" t="str">
        <f t="shared" si="103"/>
        <v/>
      </c>
      <c r="BY1120" s="16" t="str">
        <f>IF('Vastgesteld 7-7-2022'!K1114="x","BB","")</f>
        <v/>
      </c>
      <c r="BZ1120" s="16" t="str">
        <f>IF('Vastgesteld 7-7-2022'!L1114="x","B","")</f>
        <v/>
      </c>
      <c r="CA1120" s="16" t="str">
        <f>IF('Vastgesteld 7-7-2022'!M1114="x","L1","")</f>
        <v/>
      </c>
      <c r="CB1120" s="16" t="str">
        <f>IF('Vastgesteld 7-7-2022'!N1114="x","L2","")</f>
        <v/>
      </c>
      <c r="CC1120" s="16" t="str">
        <f>IF('Vastgesteld 7-7-2022'!O1114="x","M1","")</f>
        <v/>
      </c>
      <c r="CD1120" s="16" t="str">
        <f>IF('Vastgesteld 7-7-2022'!P1114="x","M2","")</f>
        <v/>
      </c>
      <c r="CE1120" s="16" t="str">
        <f>IF('Vastgesteld 7-7-2022'!Q1114="x","Z1","")</f>
        <v/>
      </c>
      <c r="CF1120" s="16" t="str">
        <f>IF('Vastgesteld 7-7-2022'!R1114="x","Z2","")</f>
        <v/>
      </c>
      <c r="CG1120" s="16" t="str">
        <f>IF('Vastgesteld 7-7-2022'!S1114="x","ZZL","")</f>
        <v/>
      </c>
      <c r="CL1120" s="16" t="str">
        <f>IF(COUNTA('Vastgesteld 7-7-2022'!AV1114:BF1114)&lt;&gt;0,2,"")</f>
        <v/>
      </c>
      <c r="CM1120" s="16" t="str">
        <f t="shared" si="104"/>
        <v/>
      </c>
      <c r="CN1120" s="16" t="str">
        <f>IF('Vastgesteld 7-7-2022'!AV1114="x","AA","")</f>
        <v/>
      </c>
      <c r="CO1120" s="16" t="str">
        <f>IF('Vastgesteld 7-7-2022'!AW1114="x","A","")</f>
        <v/>
      </c>
      <c r="CP1120" s="16" t="str">
        <f>IF('Vastgesteld 7-7-2022'!AX1114="x","BB","")</f>
        <v/>
      </c>
      <c r="CQ1120" s="16" t="str">
        <f>IF('Vastgesteld 7-7-2022'!AY1114="x","B","")</f>
        <v/>
      </c>
      <c r="CR1120" s="16" t="str">
        <f>IF('Vastgesteld 7-7-2022'!AZ1114="x","L","")</f>
        <v/>
      </c>
      <c r="CS1120" s="16" t="str">
        <f>IF('Vastgesteld 7-7-2022'!BA1114="x","M","")</f>
        <v/>
      </c>
      <c r="CT1120" s="16" t="str">
        <f>IF('Vastgesteld 7-7-2022'!BB1114="x","Z","")</f>
        <v/>
      </c>
      <c r="CU1120" s="16" t="str">
        <f>IF('Vastgesteld 7-7-2022'!BF1114="x","ZZ","")</f>
        <v/>
      </c>
      <c r="CV1120" s="16" t="str">
        <f>IF(COUNTA('Vastgesteld 7-7-2022'!AJ1114:AQ1114)&lt;&gt;0,2,"")</f>
        <v/>
      </c>
      <c r="CW1120" s="16" t="str">
        <f t="shared" si="105"/>
        <v/>
      </c>
      <c r="CX1120" s="16" t="str">
        <f>IF('Vastgesteld 7-7-2022'!AJ1114="x","BB","")</f>
        <v/>
      </c>
      <c r="CY1120" s="16" t="str">
        <f>IF('Vastgesteld 7-7-2022'!AK1114="x","B","")</f>
        <v/>
      </c>
      <c r="CZ1120" s="16" t="str">
        <f>IF('Vastgesteld 7-7-2022'!AL1114="x","L","")</f>
        <v/>
      </c>
      <c r="DA1120" s="16" t="str">
        <f>IF('Vastgesteld 7-7-2022'!AM1114="x","M","")</f>
        <v/>
      </c>
      <c r="DB1120" s="16" t="str">
        <f>IF('Vastgesteld 7-7-2022'!AN1114="x","Z","")</f>
        <v/>
      </c>
      <c r="DC1120" s="16" t="str">
        <f>IF('Vastgesteld 7-7-2022'!AO1114="x","ZZ","")</f>
        <v/>
      </c>
      <c r="DD1120" s="16" t="str">
        <f>IF('Vastgesteld 7-7-2022'!AQ1114="x","1.40","")</f>
        <v/>
      </c>
      <c r="DE1120" s="16" t="str">
        <f>IF(COUNTA('Vastgesteld 7-7-2022'!BH1114:BJ1114)&lt;&gt;0,6,"")</f>
        <v/>
      </c>
      <c r="DF1120" s="16" t="str">
        <f t="shared" si="106"/>
        <v/>
      </c>
      <c r="DG1120" s="16" t="str">
        <f>IF('Vastgesteld 7-7-2022'!BH1114="x","L","")</f>
        <v/>
      </c>
      <c r="DH1120" s="16" t="str">
        <f>IF('Vastgesteld 7-7-2022'!BI1114="x","M","")</f>
        <v/>
      </c>
      <c r="DI1120" s="16" t="str">
        <f>IF('Vastgesteld 7-7-2022'!BJ1114="x","Z","")</f>
        <v/>
      </c>
      <c r="DJ1120" s="16" t="str">
        <f>IF('Vastgesteld 7-7-2022'!BK1114="x","Z","")</f>
        <v/>
      </c>
      <c r="DK1120" s="16" t="str">
        <f>IF(COUNTA('Vastgesteld 7-7-2022'!BM1114:BO1114)&lt;&gt;0,6,"")</f>
        <v/>
      </c>
      <c r="DL1120" s="16" t="str">
        <f t="shared" si="107"/>
        <v/>
      </c>
      <c r="DM1120" s="16" t="str">
        <f>IF('Vastgesteld 7-7-2022'!BM1114="x","L","")</f>
        <v/>
      </c>
      <c r="DN1120" s="16" t="str">
        <f>IF('Vastgesteld 7-7-2022'!BN1114="x","M","")</f>
        <v/>
      </c>
      <c r="DO1120" s="16" t="str">
        <f>IF('Vastgesteld 7-7-2022'!BO1114="x","Z","")</f>
        <v/>
      </c>
      <c r="DP1120" s="16" t="str">
        <f>IF('Vastgesteld 7-7-2022'!BP1114="x","Z","")</f>
        <v/>
      </c>
    </row>
    <row r="1121" spans="1:120" ht="14.4" x14ac:dyDescent="0.3">
      <c r="A1121" s="18">
        <f>'Vastgesteld 7-7-2022'!A1115</f>
        <v>0</v>
      </c>
      <c r="B1121" s="16" t="str">
        <f>IFERROR(VLOOKUP('Vastgesteld 7-7-2022'!#REF!,#REF!,2,FALSE),"")</f>
        <v/>
      </c>
      <c r="C1121" s="16">
        <f>'Vastgesteld 7-7-2022'!E1115</f>
        <v>0</v>
      </c>
      <c r="D1121" s="16" t="str">
        <f>IFERROR(VLOOKUP('Vastgesteld 7-7-2022'!#REF!,#REF!,2,FALSE),"")</f>
        <v/>
      </c>
      <c r="E1121" s="16" t="str">
        <f>IFERROR(VLOOKUP('Vastgesteld 7-7-2022'!#REF!,#REF!,5,FALSE),"")</f>
        <v/>
      </c>
      <c r="F1121" s="16" t="e">
        <f>IF('Vastgesteld 7-7-2022'!#REF!&lt;&gt;"",'Vastgesteld 7-7-2022'!#REF!,"")</f>
        <v>#REF!</v>
      </c>
      <c r="G1121" s="16" t="e">
        <f>IF('Vastgesteld 7-7-2022'!#REF!="Indoor",1,0)</f>
        <v>#REF!</v>
      </c>
      <c r="H1121" s="16" t="e">
        <f>'Vastgesteld 7-7-2022'!#REF!</f>
        <v>#REF!</v>
      </c>
      <c r="I1121" s="16" t="e">
        <f>IF('Vastgesteld 7-7-2022'!#REF!="Nee",0,IF('Vastgesteld 7-7-2022'!#REF!="Ja",1,""))</f>
        <v>#REF!</v>
      </c>
      <c r="J1121" s="16" t="e">
        <f>IF('Vastgesteld 7-7-2022'!#REF!&lt;&gt;"",'Vastgesteld 7-7-2022'!#REF!,"")</f>
        <v>#REF!</v>
      </c>
      <c r="BJ1121" s="16" t="str">
        <f>IF(COUNTA('Vastgesteld 7-7-2022'!T1115:AD1115)&lt;&gt;0,1,"")</f>
        <v/>
      </c>
      <c r="BK1121" s="16" t="str">
        <f t="shared" si="102"/>
        <v/>
      </c>
      <c r="BL1121" s="16" t="str">
        <f>IF('Vastgesteld 7-7-2022'!T1115="x","AA","")</f>
        <v/>
      </c>
      <c r="BM1121" s="16" t="str">
        <f>IF('Vastgesteld 7-7-2022'!U1115="x","A","")</f>
        <v/>
      </c>
      <c r="BN1121" s="16" t="str">
        <f>IF('Vastgesteld 7-7-2022'!V1115="x","B1","")</f>
        <v/>
      </c>
      <c r="BO1121" s="16" t="e">
        <f>IF('Vastgesteld 7-7-2022'!#REF!="x","BB","")</f>
        <v>#REF!</v>
      </c>
      <c r="BP1121" s="16" t="str">
        <f>IF('Vastgesteld 7-7-2022'!X1115="x","B","")</f>
        <v/>
      </c>
      <c r="BQ1121" s="16" t="str">
        <f>IF('Vastgesteld 7-7-2022'!Y1115="x","L1","")</f>
        <v/>
      </c>
      <c r="BR1121" s="16" t="str">
        <f>IF('Vastgesteld 7-7-2022'!Z1115="x","L2","")</f>
        <v/>
      </c>
      <c r="BS1121" s="16" t="str">
        <f>IF('Vastgesteld 7-7-2022'!AA1115="x","M1","")</f>
        <v/>
      </c>
      <c r="BT1121" s="16" t="str">
        <f>IF('Vastgesteld 7-7-2022'!AB1115="x","M2","")</f>
        <v/>
      </c>
      <c r="BU1121" s="16" t="str">
        <f>IF('Vastgesteld 7-7-2022'!AC1115="x","Z1","")</f>
        <v/>
      </c>
      <c r="BV1121" s="16" t="str">
        <f>IF('Vastgesteld 7-7-2022'!AD1115="x","Z2","")</f>
        <v/>
      </c>
      <c r="BW1121" s="16" t="str">
        <f>IF(COUNTA('Vastgesteld 7-7-2022'!K1115:S1115)&lt;&gt;0,1,"")</f>
        <v/>
      </c>
      <c r="BX1121" s="16" t="str">
        <f t="shared" si="103"/>
        <v/>
      </c>
      <c r="BY1121" s="16" t="str">
        <f>IF('Vastgesteld 7-7-2022'!K1115="x","BB","")</f>
        <v/>
      </c>
      <c r="BZ1121" s="16" t="str">
        <f>IF('Vastgesteld 7-7-2022'!L1115="x","B","")</f>
        <v/>
      </c>
      <c r="CA1121" s="16" t="str">
        <f>IF('Vastgesteld 7-7-2022'!M1115="x","L1","")</f>
        <v/>
      </c>
      <c r="CB1121" s="16" t="str">
        <f>IF('Vastgesteld 7-7-2022'!N1115="x","L2","")</f>
        <v/>
      </c>
      <c r="CC1121" s="16" t="str">
        <f>IF('Vastgesteld 7-7-2022'!O1115="x","M1","")</f>
        <v/>
      </c>
      <c r="CD1121" s="16" t="str">
        <f>IF('Vastgesteld 7-7-2022'!P1115="x","M2","")</f>
        <v/>
      </c>
      <c r="CE1121" s="16" t="str">
        <f>IF('Vastgesteld 7-7-2022'!Q1115="x","Z1","")</f>
        <v/>
      </c>
      <c r="CF1121" s="16" t="str">
        <f>IF('Vastgesteld 7-7-2022'!R1115="x","Z2","")</f>
        <v/>
      </c>
      <c r="CG1121" s="16" t="str">
        <f>IF('Vastgesteld 7-7-2022'!S1115="x","ZZL","")</f>
        <v/>
      </c>
      <c r="CL1121" s="16" t="str">
        <f>IF(COUNTA('Vastgesteld 7-7-2022'!AV1115:BF1115)&lt;&gt;0,2,"")</f>
        <v/>
      </c>
      <c r="CM1121" s="16" t="str">
        <f t="shared" si="104"/>
        <v/>
      </c>
      <c r="CN1121" s="16" t="str">
        <f>IF('Vastgesteld 7-7-2022'!AV1115="x","AA","")</f>
        <v/>
      </c>
      <c r="CO1121" s="16" t="str">
        <f>IF('Vastgesteld 7-7-2022'!AW1115="x","A","")</f>
        <v/>
      </c>
      <c r="CP1121" s="16" t="str">
        <f>IF('Vastgesteld 7-7-2022'!AX1115="x","BB","")</f>
        <v/>
      </c>
      <c r="CQ1121" s="16" t="str">
        <f>IF('Vastgesteld 7-7-2022'!AY1115="x","B","")</f>
        <v/>
      </c>
      <c r="CR1121" s="16" t="str">
        <f>IF('Vastgesteld 7-7-2022'!AZ1115="x","L","")</f>
        <v/>
      </c>
      <c r="CS1121" s="16" t="str">
        <f>IF('Vastgesteld 7-7-2022'!BA1115="x","M","")</f>
        <v/>
      </c>
      <c r="CT1121" s="16" t="str">
        <f>IF('Vastgesteld 7-7-2022'!BB1115="x","Z","")</f>
        <v/>
      </c>
      <c r="CU1121" s="16" t="str">
        <f>IF('Vastgesteld 7-7-2022'!BF1115="x","ZZ","")</f>
        <v/>
      </c>
      <c r="CV1121" s="16" t="str">
        <f>IF(COUNTA('Vastgesteld 7-7-2022'!AJ1115:AQ1115)&lt;&gt;0,2,"")</f>
        <v/>
      </c>
      <c r="CW1121" s="16" t="str">
        <f t="shared" si="105"/>
        <v/>
      </c>
      <c r="CX1121" s="16" t="str">
        <f>IF('Vastgesteld 7-7-2022'!AJ1115="x","BB","")</f>
        <v/>
      </c>
      <c r="CY1121" s="16" t="str">
        <f>IF('Vastgesteld 7-7-2022'!AK1115="x","B","")</f>
        <v/>
      </c>
      <c r="CZ1121" s="16" t="str">
        <f>IF('Vastgesteld 7-7-2022'!AL1115="x","L","")</f>
        <v/>
      </c>
      <c r="DA1121" s="16" t="str">
        <f>IF('Vastgesteld 7-7-2022'!AM1115="x","M","")</f>
        <v/>
      </c>
      <c r="DB1121" s="16" t="str">
        <f>IF('Vastgesteld 7-7-2022'!AN1115="x","Z","")</f>
        <v/>
      </c>
      <c r="DC1121" s="16" t="str">
        <f>IF('Vastgesteld 7-7-2022'!AO1115="x","ZZ","")</f>
        <v/>
      </c>
      <c r="DD1121" s="16" t="str">
        <f>IF('Vastgesteld 7-7-2022'!AQ1115="x","1.40","")</f>
        <v/>
      </c>
      <c r="DE1121" s="16" t="str">
        <f>IF(COUNTA('Vastgesteld 7-7-2022'!BH1115:BJ1115)&lt;&gt;0,6,"")</f>
        <v/>
      </c>
      <c r="DF1121" s="16" t="str">
        <f t="shared" si="106"/>
        <v/>
      </c>
      <c r="DG1121" s="16" t="str">
        <f>IF('Vastgesteld 7-7-2022'!BH1115="x","L","")</f>
        <v/>
      </c>
      <c r="DH1121" s="16" t="str">
        <f>IF('Vastgesteld 7-7-2022'!BI1115="x","M","")</f>
        <v/>
      </c>
      <c r="DI1121" s="16" t="str">
        <f>IF('Vastgesteld 7-7-2022'!BJ1115="x","Z","")</f>
        <v/>
      </c>
      <c r="DJ1121" s="16" t="str">
        <f>IF('Vastgesteld 7-7-2022'!BK1115="x","Z","")</f>
        <v/>
      </c>
      <c r="DK1121" s="16" t="str">
        <f>IF(COUNTA('Vastgesteld 7-7-2022'!BM1115:BO1115)&lt;&gt;0,6,"")</f>
        <v/>
      </c>
      <c r="DL1121" s="16" t="str">
        <f t="shared" si="107"/>
        <v/>
      </c>
      <c r="DM1121" s="16" t="str">
        <f>IF('Vastgesteld 7-7-2022'!BM1115="x","L","")</f>
        <v/>
      </c>
      <c r="DN1121" s="16" t="str">
        <f>IF('Vastgesteld 7-7-2022'!BN1115="x","M","")</f>
        <v/>
      </c>
      <c r="DO1121" s="16" t="str">
        <f>IF('Vastgesteld 7-7-2022'!BO1115="x","Z","")</f>
        <v/>
      </c>
      <c r="DP1121" s="16" t="str">
        <f>IF('Vastgesteld 7-7-2022'!BP1115="x","Z","")</f>
        <v/>
      </c>
    </row>
    <row r="1122" spans="1:120" ht="14.4" x14ac:dyDescent="0.3">
      <c r="A1122" s="18">
        <f>'Vastgesteld 7-7-2022'!A1116</f>
        <v>0</v>
      </c>
      <c r="B1122" s="16" t="str">
        <f>IFERROR(VLOOKUP('Vastgesteld 7-7-2022'!#REF!,#REF!,2,FALSE),"")</f>
        <v/>
      </c>
      <c r="C1122" s="16">
        <f>'Vastgesteld 7-7-2022'!E1116</f>
        <v>0</v>
      </c>
      <c r="D1122" s="16" t="str">
        <f>IFERROR(VLOOKUP('Vastgesteld 7-7-2022'!#REF!,#REF!,2,FALSE),"")</f>
        <v/>
      </c>
      <c r="E1122" s="16" t="str">
        <f>IFERROR(VLOOKUP('Vastgesteld 7-7-2022'!#REF!,#REF!,5,FALSE),"")</f>
        <v/>
      </c>
      <c r="F1122" s="16" t="e">
        <f>IF('Vastgesteld 7-7-2022'!#REF!&lt;&gt;"",'Vastgesteld 7-7-2022'!#REF!,"")</f>
        <v>#REF!</v>
      </c>
      <c r="G1122" s="16" t="e">
        <f>IF('Vastgesteld 7-7-2022'!#REF!="Indoor",1,0)</f>
        <v>#REF!</v>
      </c>
      <c r="H1122" s="16" t="e">
        <f>'Vastgesteld 7-7-2022'!#REF!</f>
        <v>#REF!</v>
      </c>
      <c r="I1122" s="16" t="e">
        <f>IF('Vastgesteld 7-7-2022'!#REF!="Nee",0,IF('Vastgesteld 7-7-2022'!#REF!="Ja",1,""))</f>
        <v>#REF!</v>
      </c>
      <c r="J1122" s="16" t="e">
        <f>IF('Vastgesteld 7-7-2022'!#REF!&lt;&gt;"",'Vastgesteld 7-7-2022'!#REF!,"")</f>
        <v>#REF!</v>
      </c>
      <c r="BJ1122" s="16" t="str">
        <f>IF(COUNTA('Vastgesteld 7-7-2022'!T1116:AD1116)&lt;&gt;0,1,"")</f>
        <v/>
      </c>
      <c r="BK1122" s="16" t="str">
        <f t="shared" si="102"/>
        <v/>
      </c>
      <c r="BL1122" s="16" t="str">
        <f>IF('Vastgesteld 7-7-2022'!T1116="x","AA","")</f>
        <v/>
      </c>
      <c r="BM1122" s="16" t="str">
        <f>IF('Vastgesteld 7-7-2022'!U1116="x","A","")</f>
        <v/>
      </c>
      <c r="BN1122" s="16" t="str">
        <f>IF('Vastgesteld 7-7-2022'!V1116="x","B1","")</f>
        <v/>
      </c>
      <c r="BO1122" s="16" t="e">
        <f>IF('Vastgesteld 7-7-2022'!#REF!="x","BB","")</f>
        <v>#REF!</v>
      </c>
      <c r="BP1122" s="16" t="str">
        <f>IF('Vastgesteld 7-7-2022'!X1116="x","B","")</f>
        <v/>
      </c>
      <c r="BQ1122" s="16" t="str">
        <f>IF('Vastgesteld 7-7-2022'!Y1116="x","L1","")</f>
        <v/>
      </c>
      <c r="BR1122" s="16" t="str">
        <f>IF('Vastgesteld 7-7-2022'!Z1116="x","L2","")</f>
        <v/>
      </c>
      <c r="BS1122" s="16" t="str">
        <f>IF('Vastgesteld 7-7-2022'!AA1116="x","M1","")</f>
        <v/>
      </c>
      <c r="BT1122" s="16" t="str">
        <f>IF('Vastgesteld 7-7-2022'!AB1116="x","M2","")</f>
        <v/>
      </c>
      <c r="BU1122" s="16" t="str">
        <f>IF('Vastgesteld 7-7-2022'!AC1116="x","Z1","")</f>
        <v/>
      </c>
      <c r="BV1122" s="16" t="str">
        <f>IF('Vastgesteld 7-7-2022'!AD1116="x","Z2","")</f>
        <v/>
      </c>
      <c r="BW1122" s="16" t="str">
        <f>IF(COUNTA('Vastgesteld 7-7-2022'!K1116:S1116)&lt;&gt;0,1,"")</f>
        <v/>
      </c>
      <c r="BX1122" s="16" t="str">
        <f t="shared" si="103"/>
        <v/>
      </c>
      <c r="BY1122" s="16" t="str">
        <f>IF('Vastgesteld 7-7-2022'!K1116="x","BB","")</f>
        <v/>
      </c>
      <c r="BZ1122" s="16" t="str">
        <f>IF('Vastgesteld 7-7-2022'!L1116="x","B","")</f>
        <v/>
      </c>
      <c r="CA1122" s="16" t="str">
        <f>IF('Vastgesteld 7-7-2022'!M1116="x","L1","")</f>
        <v/>
      </c>
      <c r="CB1122" s="16" t="str">
        <f>IF('Vastgesteld 7-7-2022'!N1116="x","L2","")</f>
        <v/>
      </c>
      <c r="CC1122" s="16" t="str">
        <f>IF('Vastgesteld 7-7-2022'!O1116="x","M1","")</f>
        <v/>
      </c>
      <c r="CD1122" s="16" t="str">
        <f>IF('Vastgesteld 7-7-2022'!P1116="x","M2","")</f>
        <v/>
      </c>
      <c r="CE1122" s="16" t="str">
        <f>IF('Vastgesteld 7-7-2022'!Q1116="x","Z1","")</f>
        <v/>
      </c>
      <c r="CF1122" s="16" t="str">
        <f>IF('Vastgesteld 7-7-2022'!R1116="x","Z2","")</f>
        <v/>
      </c>
      <c r="CG1122" s="16" t="str">
        <f>IF('Vastgesteld 7-7-2022'!S1116="x","ZZL","")</f>
        <v/>
      </c>
      <c r="CL1122" s="16" t="str">
        <f>IF(COUNTA('Vastgesteld 7-7-2022'!AV1116:BF1116)&lt;&gt;0,2,"")</f>
        <v/>
      </c>
      <c r="CM1122" s="16" t="str">
        <f t="shared" si="104"/>
        <v/>
      </c>
      <c r="CN1122" s="16" t="str">
        <f>IF('Vastgesteld 7-7-2022'!AV1116="x","AA","")</f>
        <v/>
      </c>
      <c r="CO1122" s="16" t="str">
        <f>IF('Vastgesteld 7-7-2022'!AW1116="x","A","")</f>
        <v/>
      </c>
      <c r="CP1122" s="16" t="str">
        <f>IF('Vastgesteld 7-7-2022'!AX1116="x","BB","")</f>
        <v/>
      </c>
      <c r="CQ1122" s="16" t="str">
        <f>IF('Vastgesteld 7-7-2022'!AY1116="x","B","")</f>
        <v/>
      </c>
      <c r="CR1122" s="16" t="str">
        <f>IF('Vastgesteld 7-7-2022'!AZ1116="x","L","")</f>
        <v/>
      </c>
      <c r="CS1122" s="16" t="str">
        <f>IF('Vastgesteld 7-7-2022'!BA1116="x","M","")</f>
        <v/>
      </c>
      <c r="CT1122" s="16" t="str">
        <f>IF('Vastgesteld 7-7-2022'!BB1116="x","Z","")</f>
        <v/>
      </c>
      <c r="CU1122" s="16" t="str">
        <f>IF('Vastgesteld 7-7-2022'!BF1116="x","ZZ","")</f>
        <v/>
      </c>
      <c r="CV1122" s="16" t="str">
        <f>IF(COUNTA('Vastgesteld 7-7-2022'!AJ1116:AQ1116)&lt;&gt;0,2,"")</f>
        <v/>
      </c>
      <c r="CW1122" s="16" t="str">
        <f t="shared" si="105"/>
        <v/>
      </c>
      <c r="CX1122" s="16" t="str">
        <f>IF('Vastgesteld 7-7-2022'!AJ1116="x","BB","")</f>
        <v/>
      </c>
      <c r="CY1122" s="16" t="str">
        <f>IF('Vastgesteld 7-7-2022'!AK1116="x","B","")</f>
        <v/>
      </c>
      <c r="CZ1122" s="16" t="str">
        <f>IF('Vastgesteld 7-7-2022'!AL1116="x","L","")</f>
        <v/>
      </c>
      <c r="DA1122" s="16" t="str">
        <f>IF('Vastgesteld 7-7-2022'!AM1116="x","M","")</f>
        <v/>
      </c>
      <c r="DB1122" s="16" t="str">
        <f>IF('Vastgesteld 7-7-2022'!AN1116="x","Z","")</f>
        <v/>
      </c>
      <c r="DC1122" s="16" t="str">
        <f>IF('Vastgesteld 7-7-2022'!AO1116="x","ZZ","")</f>
        <v/>
      </c>
      <c r="DD1122" s="16" t="str">
        <f>IF('Vastgesteld 7-7-2022'!AQ1116="x","1.40","")</f>
        <v/>
      </c>
      <c r="DE1122" s="16" t="str">
        <f>IF(COUNTA('Vastgesteld 7-7-2022'!BH1116:BJ1116)&lt;&gt;0,6,"")</f>
        <v/>
      </c>
      <c r="DF1122" s="16" t="str">
        <f t="shared" si="106"/>
        <v/>
      </c>
      <c r="DG1122" s="16" t="str">
        <f>IF('Vastgesteld 7-7-2022'!BH1116="x","L","")</f>
        <v/>
      </c>
      <c r="DH1122" s="16" t="str">
        <f>IF('Vastgesteld 7-7-2022'!BI1116="x","M","")</f>
        <v/>
      </c>
      <c r="DI1122" s="16" t="str">
        <f>IF('Vastgesteld 7-7-2022'!BJ1116="x","Z","")</f>
        <v/>
      </c>
      <c r="DJ1122" s="16" t="str">
        <f>IF('Vastgesteld 7-7-2022'!BK1116="x","Z","")</f>
        <v/>
      </c>
      <c r="DK1122" s="16" t="str">
        <f>IF(COUNTA('Vastgesteld 7-7-2022'!BM1116:BO1116)&lt;&gt;0,6,"")</f>
        <v/>
      </c>
      <c r="DL1122" s="16" t="str">
        <f t="shared" si="107"/>
        <v/>
      </c>
      <c r="DM1122" s="16" t="str">
        <f>IF('Vastgesteld 7-7-2022'!BM1116="x","L","")</f>
        <v/>
      </c>
      <c r="DN1122" s="16" t="str">
        <f>IF('Vastgesteld 7-7-2022'!BN1116="x","M","")</f>
        <v/>
      </c>
      <c r="DO1122" s="16" t="str">
        <f>IF('Vastgesteld 7-7-2022'!BO1116="x","Z","")</f>
        <v/>
      </c>
      <c r="DP1122" s="16" t="str">
        <f>IF('Vastgesteld 7-7-2022'!BP1116="x","Z","")</f>
        <v/>
      </c>
    </row>
    <row r="1123" spans="1:120" ht="14.4" x14ac:dyDescent="0.3">
      <c r="A1123" s="18">
        <f>'Vastgesteld 7-7-2022'!A1117</f>
        <v>0</v>
      </c>
      <c r="B1123" s="16" t="str">
        <f>IFERROR(VLOOKUP('Vastgesteld 7-7-2022'!#REF!,#REF!,2,FALSE),"")</f>
        <v/>
      </c>
      <c r="C1123" s="16">
        <f>'Vastgesteld 7-7-2022'!E1117</f>
        <v>0</v>
      </c>
      <c r="D1123" s="16" t="str">
        <f>IFERROR(VLOOKUP('Vastgesteld 7-7-2022'!#REF!,#REF!,2,FALSE),"")</f>
        <v/>
      </c>
      <c r="E1123" s="16" t="str">
        <f>IFERROR(VLOOKUP('Vastgesteld 7-7-2022'!#REF!,#REF!,5,FALSE),"")</f>
        <v/>
      </c>
      <c r="F1123" s="16" t="e">
        <f>IF('Vastgesteld 7-7-2022'!#REF!&lt;&gt;"",'Vastgesteld 7-7-2022'!#REF!,"")</f>
        <v>#REF!</v>
      </c>
      <c r="G1123" s="16" t="e">
        <f>IF('Vastgesteld 7-7-2022'!#REF!="Indoor",1,0)</f>
        <v>#REF!</v>
      </c>
      <c r="H1123" s="16" t="e">
        <f>'Vastgesteld 7-7-2022'!#REF!</f>
        <v>#REF!</v>
      </c>
      <c r="I1123" s="16" t="e">
        <f>IF('Vastgesteld 7-7-2022'!#REF!="Nee",0,IF('Vastgesteld 7-7-2022'!#REF!="Ja",1,""))</f>
        <v>#REF!</v>
      </c>
      <c r="J1123" s="16" t="e">
        <f>IF('Vastgesteld 7-7-2022'!#REF!&lt;&gt;"",'Vastgesteld 7-7-2022'!#REF!,"")</f>
        <v>#REF!</v>
      </c>
      <c r="BJ1123" s="16" t="str">
        <f>IF(COUNTA('Vastgesteld 7-7-2022'!T1117:AD1117)&lt;&gt;0,1,"")</f>
        <v/>
      </c>
      <c r="BK1123" s="16" t="str">
        <f t="shared" si="102"/>
        <v/>
      </c>
      <c r="BL1123" s="16" t="str">
        <f>IF('Vastgesteld 7-7-2022'!T1117="x","AA","")</f>
        <v/>
      </c>
      <c r="BM1123" s="16" t="str">
        <f>IF('Vastgesteld 7-7-2022'!U1117="x","A","")</f>
        <v/>
      </c>
      <c r="BN1123" s="16" t="str">
        <f>IF('Vastgesteld 7-7-2022'!V1117="x","B1","")</f>
        <v/>
      </c>
      <c r="BO1123" s="16" t="e">
        <f>IF('Vastgesteld 7-7-2022'!#REF!="x","BB","")</f>
        <v>#REF!</v>
      </c>
      <c r="BP1123" s="16" t="str">
        <f>IF('Vastgesteld 7-7-2022'!X1117="x","B","")</f>
        <v/>
      </c>
      <c r="BQ1123" s="16" t="str">
        <f>IF('Vastgesteld 7-7-2022'!Y1117="x","L1","")</f>
        <v/>
      </c>
      <c r="BR1123" s="16" t="str">
        <f>IF('Vastgesteld 7-7-2022'!Z1117="x","L2","")</f>
        <v/>
      </c>
      <c r="BS1123" s="16" t="str">
        <f>IF('Vastgesteld 7-7-2022'!AA1117="x","M1","")</f>
        <v/>
      </c>
      <c r="BT1123" s="16" t="str">
        <f>IF('Vastgesteld 7-7-2022'!AB1117="x","M2","")</f>
        <v/>
      </c>
      <c r="BU1123" s="16" t="str">
        <f>IF('Vastgesteld 7-7-2022'!AC1117="x","Z1","")</f>
        <v/>
      </c>
      <c r="BV1123" s="16" t="str">
        <f>IF('Vastgesteld 7-7-2022'!AD1117="x","Z2","")</f>
        <v/>
      </c>
      <c r="BW1123" s="16" t="str">
        <f>IF(COUNTA('Vastgesteld 7-7-2022'!K1117:S1117)&lt;&gt;0,1,"")</f>
        <v/>
      </c>
      <c r="BX1123" s="16" t="str">
        <f t="shared" si="103"/>
        <v/>
      </c>
      <c r="BY1123" s="16" t="str">
        <f>IF('Vastgesteld 7-7-2022'!K1117="x","BB","")</f>
        <v/>
      </c>
      <c r="BZ1123" s="16" t="str">
        <f>IF('Vastgesteld 7-7-2022'!L1117="x","B","")</f>
        <v/>
      </c>
      <c r="CA1123" s="16" t="str">
        <f>IF('Vastgesteld 7-7-2022'!M1117="x","L1","")</f>
        <v/>
      </c>
      <c r="CB1123" s="16" t="str">
        <f>IF('Vastgesteld 7-7-2022'!N1117="x","L2","")</f>
        <v/>
      </c>
      <c r="CC1123" s="16" t="str">
        <f>IF('Vastgesteld 7-7-2022'!O1117="x","M1","")</f>
        <v/>
      </c>
      <c r="CD1123" s="16" t="str">
        <f>IF('Vastgesteld 7-7-2022'!P1117="x","M2","")</f>
        <v/>
      </c>
      <c r="CE1123" s="16" t="str">
        <f>IF('Vastgesteld 7-7-2022'!Q1117="x","Z1","")</f>
        <v/>
      </c>
      <c r="CF1123" s="16" t="str">
        <f>IF('Vastgesteld 7-7-2022'!R1117="x","Z2","")</f>
        <v/>
      </c>
      <c r="CG1123" s="16" t="str">
        <f>IF('Vastgesteld 7-7-2022'!S1117="x","ZZL","")</f>
        <v/>
      </c>
      <c r="CL1123" s="16" t="str">
        <f>IF(COUNTA('Vastgesteld 7-7-2022'!AV1117:BF1117)&lt;&gt;0,2,"")</f>
        <v/>
      </c>
      <c r="CM1123" s="16" t="str">
        <f t="shared" si="104"/>
        <v/>
      </c>
      <c r="CN1123" s="16" t="str">
        <f>IF('Vastgesteld 7-7-2022'!AV1117="x","AA","")</f>
        <v/>
      </c>
      <c r="CO1123" s="16" t="str">
        <f>IF('Vastgesteld 7-7-2022'!AW1117="x","A","")</f>
        <v/>
      </c>
      <c r="CP1123" s="16" t="str">
        <f>IF('Vastgesteld 7-7-2022'!AX1117="x","BB","")</f>
        <v/>
      </c>
      <c r="CQ1123" s="16" t="str">
        <f>IF('Vastgesteld 7-7-2022'!AY1117="x","B","")</f>
        <v/>
      </c>
      <c r="CR1123" s="16" t="str">
        <f>IF('Vastgesteld 7-7-2022'!AZ1117="x","L","")</f>
        <v/>
      </c>
      <c r="CS1123" s="16" t="str">
        <f>IF('Vastgesteld 7-7-2022'!BA1117="x","M","")</f>
        <v/>
      </c>
      <c r="CT1123" s="16" t="str">
        <f>IF('Vastgesteld 7-7-2022'!BB1117="x","Z","")</f>
        <v/>
      </c>
      <c r="CU1123" s="16" t="str">
        <f>IF('Vastgesteld 7-7-2022'!BF1117="x","ZZ","")</f>
        <v/>
      </c>
      <c r="CV1123" s="16" t="str">
        <f>IF(COUNTA('Vastgesteld 7-7-2022'!AJ1117:AQ1117)&lt;&gt;0,2,"")</f>
        <v/>
      </c>
      <c r="CW1123" s="16" t="str">
        <f t="shared" si="105"/>
        <v/>
      </c>
      <c r="CX1123" s="16" t="str">
        <f>IF('Vastgesteld 7-7-2022'!AJ1117="x","BB","")</f>
        <v/>
      </c>
      <c r="CY1123" s="16" t="str">
        <f>IF('Vastgesteld 7-7-2022'!AK1117="x","B","")</f>
        <v/>
      </c>
      <c r="CZ1123" s="16" t="str">
        <f>IF('Vastgesteld 7-7-2022'!AL1117="x","L","")</f>
        <v/>
      </c>
      <c r="DA1123" s="16" t="str">
        <f>IF('Vastgesteld 7-7-2022'!AM1117="x","M","")</f>
        <v/>
      </c>
      <c r="DB1123" s="16" t="str">
        <f>IF('Vastgesteld 7-7-2022'!AN1117="x","Z","")</f>
        <v/>
      </c>
      <c r="DC1123" s="16" t="str">
        <f>IF('Vastgesteld 7-7-2022'!AO1117="x","ZZ","")</f>
        <v/>
      </c>
      <c r="DD1123" s="16" t="str">
        <f>IF('Vastgesteld 7-7-2022'!AQ1117="x","1.40","")</f>
        <v/>
      </c>
      <c r="DE1123" s="16" t="str">
        <f>IF(COUNTA('Vastgesteld 7-7-2022'!BH1117:BJ1117)&lt;&gt;0,6,"")</f>
        <v/>
      </c>
      <c r="DF1123" s="16" t="str">
        <f t="shared" si="106"/>
        <v/>
      </c>
      <c r="DG1123" s="16" t="str">
        <f>IF('Vastgesteld 7-7-2022'!BH1117="x","L","")</f>
        <v/>
      </c>
      <c r="DH1123" s="16" t="str">
        <f>IF('Vastgesteld 7-7-2022'!BI1117="x","M","")</f>
        <v/>
      </c>
      <c r="DI1123" s="16" t="str">
        <f>IF('Vastgesteld 7-7-2022'!BJ1117="x","Z","")</f>
        <v/>
      </c>
      <c r="DJ1123" s="16" t="str">
        <f>IF('Vastgesteld 7-7-2022'!BK1117="x","Z","")</f>
        <v/>
      </c>
      <c r="DK1123" s="16" t="str">
        <f>IF(COUNTA('Vastgesteld 7-7-2022'!BM1117:BO1117)&lt;&gt;0,6,"")</f>
        <v/>
      </c>
      <c r="DL1123" s="16" t="str">
        <f t="shared" si="107"/>
        <v/>
      </c>
      <c r="DM1123" s="16" t="str">
        <f>IF('Vastgesteld 7-7-2022'!BM1117="x","L","")</f>
        <v/>
      </c>
      <c r="DN1123" s="16" t="str">
        <f>IF('Vastgesteld 7-7-2022'!BN1117="x","M","")</f>
        <v/>
      </c>
      <c r="DO1123" s="16" t="str">
        <f>IF('Vastgesteld 7-7-2022'!BO1117="x","Z","")</f>
        <v/>
      </c>
      <c r="DP1123" s="16" t="str">
        <f>IF('Vastgesteld 7-7-2022'!BP1117="x","Z","")</f>
        <v/>
      </c>
    </row>
    <row r="1124" spans="1:120" ht="14.4" x14ac:dyDescent="0.3">
      <c r="A1124" s="18">
        <f>'Vastgesteld 7-7-2022'!A1118</f>
        <v>0</v>
      </c>
      <c r="B1124" s="16" t="str">
        <f>IFERROR(VLOOKUP('Vastgesteld 7-7-2022'!#REF!,#REF!,2,FALSE),"")</f>
        <v/>
      </c>
      <c r="C1124" s="16">
        <f>'Vastgesteld 7-7-2022'!E1118</f>
        <v>0</v>
      </c>
      <c r="D1124" s="16" t="str">
        <f>IFERROR(VLOOKUP('Vastgesteld 7-7-2022'!#REF!,#REF!,2,FALSE),"")</f>
        <v/>
      </c>
      <c r="E1124" s="16" t="str">
        <f>IFERROR(VLOOKUP('Vastgesteld 7-7-2022'!#REF!,#REF!,5,FALSE),"")</f>
        <v/>
      </c>
      <c r="F1124" s="16" t="e">
        <f>IF('Vastgesteld 7-7-2022'!#REF!&lt;&gt;"",'Vastgesteld 7-7-2022'!#REF!,"")</f>
        <v>#REF!</v>
      </c>
      <c r="G1124" s="16" t="e">
        <f>IF('Vastgesteld 7-7-2022'!#REF!="Indoor",1,0)</f>
        <v>#REF!</v>
      </c>
      <c r="H1124" s="16" t="e">
        <f>'Vastgesteld 7-7-2022'!#REF!</f>
        <v>#REF!</v>
      </c>
      <c r="I1124" s="16" t="e">
        <f>IF('Vastgesteld 7-7-2022'!#REF!="Nee",0,IF('Vastgesteld 7-7-2022'!#REF!="Ja",1,""))</f>
        <v>#REF!</v>
      </c>
      <c r="J1124" s="16" t="e">
        <f>IF('Vastgesteld 7-7-2022'!#REF!&lt;&gt;"",'Vastgesteld 7-7-2022'!#REF!,"")</f>
        <v>#REF!</v>
      </c>
      <c r="BJ1124" s="16" t="str">
        <f>IF(COUNTA('Vastgesteld 7-7-2022'!T1118:AD1118)&lt;&gt;0,1,"")</f>
        <v/>
      </c>
      <c r="BK1124" s="16" t="str">
        <f t="shared" si="102"/>
        <v/>
      </c>
      <c r="BL1124" s="16" t="str">
        <f>IF('Vastgesteld 7-7-2022'!T1118="x","AA","")</f>
        <v/>
      </c>
      <c r="BM1124" s="16" t="str">
        <f>IF('Vastgesteld 7-7-2022'!U1118="x","A","")</f>
        <v/>
      </c>
      <c r="BN1124" s="16" t="str">
        <f>IF('Vastgesteld 7-7-2022'!V1118="x","B1","")</f>
        <v/>
      </c>
      <c r="BO1124" s="16" t="e">
        <f>IF('Vastgesteld 7-7-2022'!#REF!="x","BB","")</f>
        <v>#REF!</v>
      </c>
      <c r="BP1124" s="16" t="str">
        <f>IF('Vastgesteld 7-7-2022'!X1118="x","B","")</f>
        <v/>
      </c>
      <c r="BQ1124" s="16" t="str">
        <f>IF('Vastgesteld 7-7-2022'!Y1118="x","L1","")</f>
        <v/>
      </c>
      <c r="BR1124" s="16" t="str">
        <f>IF('Vastgesteld 7-7-2022'!Z1118="x","L2","")</f>
        <v/>
      </c>
      <c r="BS1124" s="16" t="str">
        <f>IF('Vastgesteld 7-7-2022'!AA1118="x","M1","")</f>
        <v/>
      </c>
      <c r="BT1124" s="16" t="str">
        <f>IF('Vastgesteld 7-7-2022'!AB1118="x","M2","")</f>
        <v/>
      </c>
      <c r="BU1124" s="16" t="str">
        <f>IF('Vastgesteld 7-7-2022'!AC1118="x","Z1","")</f>
        <v/>
      </c>
      <c r="BV1124" s="16" t="str">
        <f>IF('Vastgesteld 7-7-2022'!AD1118="x","Z2","")</f>
        <v/>
      </c>
      <c r="BW1124" s="16" t="str">
        <f>IF(COUNTA('Vastgesteld 7-7-2022'!K1118:S1118)&lt;&gt;0,1,"")</f>
        <v/>
      </c>
      <c r="BX1124" s="16" t="str">
        <f t="shared" si="103"/>
        <v/>
      </c>
      <c r="BY1124" s="16" t="str">
        <f>IF('Vastgesteld 7-7-2022'!K1118="x","BB","")</f>
        <v/>
      </c>
      <c r="BZ1124" s="16" t="str">
        <f>IF('Vastgesteld 7-7-2022'!L1118="x","B","")</f>
        <v/>
      </c>
      <c r="CA1124" s="16" t="str">
        <f>IF('Vastgesteld 7-7-2022'!M1118="x","L1","")</f>
        <v/>
      </c>
      <c r="CB1124" s="16" t="str">
        <f>IF('Vastgesteld 7-7-2022'!N1118="x","L2","")</f>
        <v/>
      </c>
      <c r="CC1124" s="16" t="str">
        <f>IF('Vastgesteld 7-7-2022'!O1118="x","M1","")</f>
        <v/>
      </c>
      <c r="CD1124" s="16" t="str">
        <f>IF('Vastgesteld 7-7-2022'!P1118="x","M2","")</f>
        <v/>
      </c>
      <c r="CE1124" s="16" t="str">
        <f>IF('Vastgesteld 7-7-2022'!Q1118="x","Z1","")</f>
        <v/>
      </c>
      <c r="CF1124" s="16" t="str">
        <f>IF('Vastgesteld 7-7-2022'!R1118="x","Z2","")</f>
        <v/>
      </c>
      <c r="CG1124" s="16" t="str">
        <f>IF('Vastgesteld 7-7-2022'!S1118="x","ZZL","")</f>
        <v/>
      </c>
      <c r="CL1124" s="16" t="str">
        <f>IF(COUNTA('Vastgesteld 7-7-2022'!AV1118:BF1118)&lt;&gt;0,2,"")</f>
        <v/>
      </c>
      <c r="CM1124" s="16" t="str">
        <f t="shared" si="104"/>
        <v/>
      </c>
      <c r="CN1124" s="16" t="str">
        <f>IF('Vastgesteld 7-7-2022'!AV1118="x","AA","")</f>
        <v/>
      </c>
      <c r="CO1124" s="16" t="str">
        <f>IF('Vastgesteld 7-7-2022'!AW1118="x","A","")</f>
        <v/>
      </c>
      <c r="CP1124" s="16" t="str">
        <f>IF('Vastgesteld 7-7-2022'!AX1118="x","BB","")</f>
        <v/>
      </c>
      <c r="CQ1124" s="16" t="str">
        <f>IF('Vastgesteld 7-7-2022'!AY1118="x","B","")</f>
        <v/>
      </c>
      <c r="CR1124" s="16" t="str">
        <f>IF('Vastgesteld 7-7-2022'!AZ1118="x","L","")</f>
        <v/>
      </c>
      <c r="CS1124" s="16" t="str">
        <f>IF('Vastgesteld 7-7-2022'!BA1118="x","M","")</f>
        <v/>
      </c>
      <c r="CT1124" s="16" t="str">
        <f>IF('Vastgesteld 7-7-2022'!BB1118="x","Z","")</f>
        <v/>
      </c>
      <c r="CU1124" s="16" t="str">
        <f>IF('Vastgesteld 7-7-2022'!BF1118="x","ZZ","")</f>
        <v/>
      </c>
      <c r="CV1124" s="16" t="str">
        <f>IF(COUNTA('Vastgesteld 7-7-2022'!AJ1118:AQ1118)&lt;&gt;0,2,"")</f>
        <v/>
      </c>
      <c r="CW1124" s="16" t="str">
        <f t="shared" si="105"/>
        <v/>
      </c>
      <c r="CX1124" s="16" t="str">
        <f>IF('Vastgesteld 7-7-2022'!AJ1118="x","BB","")</f>
        <v/>
      </c>
      <c r="CY1124" s="16" t="str">
        <f>IF('Vastgesteld 7-7-2022'!AK1118="x","B","")</f>
        <v/>
      </c>
      <c r="CZ1124" s="16" t="str">
        <f>IF('Vastgesteld 7-7-2022'!AL1118="x","L","")</f>
        <v/>
      </c>
      <c r="DA1124" s="16" t="str">
        <f>IF('Vastgesteld 7-7-2022'!AM1118="x","M","")</f>
        <v/>
      </c>
      <c r="DB1124" s="16" t="str">
        <f>IF('Vastgesteld 7-7-2022'!AN1118="x","Z","")</f>
        <v/>
      </c>
      <c r="DC1124" s="16" t="str">
        <f>IF('Vastgesteld 7-7-2022'!AO1118="x","ZZ","")</f>
        <v/>
      </c>
      <c r="DD1124" s="16" t="str">
        <f>IF('Vastgesteld 7-7-2022'!AQ1118="x","1.40","")</f>
        <v/>
      </c>
      <c r="DE1124" s="16" t="str">
        <f>IF(COUNTA('Vastgesteld 7-7-2022'!BH1118:BJ1118)&lt;&gt;0,6,"")</f>
        <v/>
      </c>
      <c r="DF1124" s="16" t="str">
        <f t="shared" si="106"/>
        <v/>
      </c>
      <c r="DG1124" s="16" t="str">
        <f>IF('Vastgesteld 7-7-2022'!BH1118="x","L","")</f>
        <v/>
      </c>
      <c r="DH1124" s="16" t="str">
        <f>IF('Vastgesteld 7-7-2022'!BI1118="x","M","")</f>
        <v/>
      </c>
      <c r="DI1124" s="16" t="str">
        <f>IF('Vastgesteld 7-7-2022'!BJ1118="x","Z","")</f>
        <v/>
      </c>
      <c r="DJ1124" s="16" t="str">
        <f>IF('Vastgesteld 7-7-2022'!BK1118="x","Z","")</f>
        <v/>
      </c>
      <c r="DK1124" s="16" t="str">
        <f>IF(COUNTA('Vastgesteld 7-7-2022'!BM1118:BO1118)&lt;&gt;0,6,"")</f>
        <v/>
      </c>
      <c r="DL1124" s="16" t="str">
        <f t="shared" si="107"/>
        <v/>
      </c>
      <c r="DM1124" s="16" t="str">
        <f>IF('Vastgesteld 7-7-2022'!BM1118="x","L","")</f>
        <v/>
      </c>
      <c r="DN1124" s="16" t="str">
        <f>IF('Vastgesteld 7-7-2022'!BN1118="x","M","")</f>
        <v/>
      </c>
      <c r="DO1124" s="16" t="str">
        <f>IF('Vastgesteld 7-7-2022'!BO1118="x","Z","")</f>
        <v/>
      </c>
      <c r="DP1124" s="16" t="str">
        <f>IF('Vastgesteld 7-7-2022'!BP1118="x","Z","")</f>
        <v/>
      </c>
    </row>
    <row r="1125" spans="1:120" ht="14.4" x14ac:dyDescent="0.3">
      <c r="A1125" s="18">
        <f>'Vastgesteld 7-7-2022'!A1119</f>
        <v>0</v>
      </c>
      <c r="B1125" s="16" t="str">
        <f>IFERROR(VLOOKUP('Vastgesteld 7-7-2022'!#REF!,#REF!,2,FALSE),"")</f>
        <v/>
      </c>
      <c r="C1125" s="16">
        <f>'Vastgesteld 7-7-2022'!E1119</f>
        <v>0</v>
      </c>
      <c r="D1125" s="16" t="str">
        <f>IFERROR(VLOOKUP('Vastgesteld 7-7-2022'!#REF!,#REF!,2,FALSE),"")</f>
        <v/>
      </c>
      <c r="E1125" s="16" t="str">
        <f>IFERROR(VLOOKUP('Vastgesteld 7-7-2022'!#REF!,#REF!,5,FALSE),"")</f>
        <v/>
      </c>
      <c r="F1125" s="16" t="e">
        <f>IF('Vastgesteld 7-7-2022'!#REF!&lt;&gt;"",'Vastgesteld 7-7-2022'!#REF!,"")</f>
        <v>#REF!</v>
      </c>
      <c r="G1125" s="16" t="e">
        <f>IF('Vastgesteld 7-7-2022'!#REF!="Indoor",1,0)</f>
        <v>#REF!</v>
      </c>
      <c r="H1125" s="16" t="e">
        <f>'Vastgesteld 7-7-2022'!#REF!</f>
        <v>#REF!</v>
      </c>
      <c r="I1125" s="16" t="e">
        <f>IF('Vastgesteld 7-7-2022'!#REF!="Nee",0,IF('Vastgesteld 7-7-2022'!#REF!="Ja",1,""))</f>
        <v>#REF!</v>
      </c>
      <c r="J1125" s="16" t="e">
        <f>IF('Vastgesteld 7-7-2022'!#REF!&lt;&gt;"",'Vastgesteld 7-7-2022'!#REF!,"")</f>
        <v>#REF!</v>
      </c>
      <c r="BJ1125" s="16" t="str">
        <f>IF(COUNTA('Vastgesteld 7-7-2022'!T1119:AD1119)&lt;&gt;0,1,"")</f>
        <v/>
      </c>
      <c r="BK1125" s="16" t="str">
        <f t="shared" si="102"/>
        <v/>
      </c>
      <c r="BL1125" s="16" t="str">
        <f>IF('Vastgesteld 7-7-2022'!T1119="x","AA","")</f>
        <v/>
      </c>
      <c r="BM1125" s="16" t="str">
        <f>IF('Vastgesteld 7-7-2022'!U1119="x","A","")</f>
        <v/>
      </c>
      <c r="BN1125" s="16" t="str">
        <f>IF('Vastgesteld 7-7-2022'!V1119="x","B1","")</f>
        <v/>
      </c>
      <c r="BO1125" s="16" t="e">
        <f>IF('Vastgesteld 7-7-2022'!#REF!="x","BB","")</f>
        <v>#REF!</v>
      </c>
      <c r="BP1125" s="16" t="str">
        <f>IF('Vastgesteld 7-7-2022'!X1119="x","B","")</f>
        <v/>
      </c>
      <c r="BQ1125" s="16" t="str">
        <f>IF('Vastgesteld 7-7-2022'!Y1119="x","L1","")</f>
        <v/>
      </c>
      <c r="BR1125" s="16" t="str">
        <f>IF('Vastgesteld 7-7-2022'!Z1119="x","L2","")</f>
        <v/>
      </c>
      <c r="BS1125" s="16" t="str">
        <f>IF('Vastgesteld 7-7-2022'!AA1119="x","M1","")</f>
        <v/>
      </c>
      <c r="BT1125" s="16" t="str">
        <f>IF('Vastgesteld 7-7-2022'!AB1119="x","M2","")</f>
        <v/>
      </c>
      <c r="BU1125" s="16" t="str">
        <f>IF('Vastgesteld 7-7-2022'!AC1119="x","Z1","")</f>
        <v/>
      </c>
      <c r="BV1125" s="16" t="str">
        <f>IF('Vastgesteld 7-7-2022'!AD1119="x","Z2","")</f>
        <v/>
      </c>
      <c r="BW1125" s="16" t="str">
        <f>IF(COUNTA('Vastgesteld 7-7-2022'!K1119:S1119)&lt;&gt;0,1,"")</f>
        <v/>
      </c>
      <c r="BX1125" s="16" t="str">
        <f t="shared" si="103"/>
        <v/>
      </c>
      <c r="BY1125" s="16" t="str">
        <f>IF('Vastgesteld 7-7-2022'!K1119="x","BB","")</f>
        <v/>
      </c>
      <c r="BZ1125" s="16" t="str">
        <f>IF('Vastgesteld 7-7-2022'!L1119="x","B","")</f>
        <v/>
      </c>
      <c r="CA1125" s="16" t="str">
        <f>IF('Vastgesteld 7-7-2022'!M1119="x","L1","")</f>
        <v/>
      </c>
      <c r="CB1125" s="16" t="str">
        <f>IF('Vastgesteld 7-7-2022'!N1119="x","L2","")</f>
        <v/>
      </c>
      <c r="CC1125" s="16" t="str">
        <f>IF('Vastgesteld 7-7-2022'!O1119="x","M1","")</f>
        <v/>
      </c>
      <c r="CD1125" s="16" t="str">
        <f>IF('Vastgesteld 7-7-2022'!P1119="x","M2","")</f>
        <v/>
      </c>
      <c r="CE1125" s="16" t="str">
        <f>IF('Vastgesteld 7-7-2022'!Q1119="x","Z1","")</f>
        <v/>
      </c>
      <c r="CF1125" s="16" t="str">
        <f>IF('Vastgesteld 7-7-2022'!R1119="x","Z2","")</f>
        <v/>
      </c>
      <c r="CG1125" s="16" t="str">
        <f>IF('Vastgesteld 7-7-2022'!S1119="x","ZZL","")</f>
        <v/>
      </c>
      <c r="CL1125" s="16" t="str">
        <f>IF(COUNTA('Vastgesteld 7-7-2022'!AV1119:BF1119)&lt;&gt;0,2,"")</f>
        <v/>
      </c>
      <c r="CM1125" s="16" t="str">
        <f t="shared" si="104"/>
        <v/>
      </c>
      <c r="CN1125" s="16" t="str">
        <f>IF('Vastgesteld 7-7-2022'!AV1119="x","AA","")</f>
        <v/>
      </c>
      <c r="CO1125" s="16" t="str">
        <f>IF('Vastgesteld 7-7-2022'!AW1119="x","A","")</f>
        <v/>
      </c>
      <c r="CP1125" s="16" t="str">
        <f>IF('Vastgesteld 7-7-2022'!AX1119="x","BB","")</f>
        <v/>
      </c>
      <c r="CQ1125" s="16" t="str">
        <f>IF('Vastgesteld 7-7-2022'!AY1119="x","B","")</f>
        <v/>
      </c>
      <c r="CR1125" s="16" t="str">
        <f>IF('Vastgesteld 7-7-2022'!AZ1119="x","L","")</f>
        <v/>
      </c>
      <c r="CS1125" s="16" t="str">
        <f>IF('Vastgesteld 7-7-2022'!BA1119="x","M","")</f>
        <v/>
      </c>
      <c r="CT1125" s="16" t="str">
        <f>IF('Vastgesteld 7-7-2022'!BB1119="x","Z","")</f>
        <v/>
      </c>
      <c r="CU1125" s="16" t="str">
        <f>IF('Vastgesteld 7-7-2022'!BF1119="x","ZZ","")</f>
        <v/>
      </c>
      <c r="CV1125" s="16" t="str">
        <f>IF(COUNTA('Vastgesteld 7-7-2022'!AJ1119:AQ1119)&lt;&gt;0,2,"")</f>
        <v/>
      </c>
      <c r="CW1125" s="16" t="str">
        <f t="shared" si="105"/>
        <v/>
      </c>
      <c r="CX1125" s="16" t="str">
        <f>IF('Vastgesteld 7-7-2022'!AJ1119="x","BB","")</f>
        <v/>
      </c>
      <c r="CY1125" s="16" t="str">
        <f>IF('Vastgesteld 7-7-2022'!AK1119="x","B","")</f>
        <v/>
      </c>
      <c r="CZ1125" s="16" t="str">
        <f>IF('Vastgesteld 7-7-2022'!AL1119="x","L","")</f>
        <v/>
      </c>
      <c r="DA1125" s="16" t="str">
        <f>IF('Vastgesteld 7-7-2022'!AM1119="x","M","")</f>
        <v/>
      </c>
      <c r="DB1125" s="16" t="str">
        <f>IF('Vastgesteld 7-7-2022'!AN1119="x","Z","")</f>
        <v/>
      </c>
      <c r="DC1125" s="16" t="str">
        <f>IF('Vastgesteld 7-7-2022'!AO1119="x","ZZ","")</f>
        <v/>
      </c>
      <c r="DD1125" s="16" t="str">
        <f>IF('Vastgesteld 7-7-2022'!AQ1119="x","1.40","")</f>
        <v/>
      </c>
      <c r="DE1125" s="16" t="str">
        <f>IF(COUNTA('Vastgesteld 7-7-2022'!BH1119:BJ1119)&lt;&gt;0,6,"")</f>
        <v/>
      </c>
      <c r="DF1125" s="16" t="str">
        <f t="shared" si="106"/>
        <v/>
      </c>
      <c r="DG1125" s="16" t="str">
        <f>IF('Vastgesteld 7-7-2022'!BH1119="x","L","")</f>
        <v/>
      </c>
      <c r="DH1125" s="16" t="str">
        <f>IF('Vastgesteld 7-7-2022'!BI1119="x","M","")</f>
        <v/>
      </c>
      <c r="DI1125" s="16" t="str">
        <f>IF('Vastgesteld 7-7-2022'!BJ1119="x","Z","")</f>
        <v/>
      </c>
      <c r="DJ1125" s="16" t="str">
        <f>IF('Vastgesteld 7-7-2022'!BK1119="x","Z","")</f>
        <v/>
      </c>
      <c r="DK1125" s="16" t="str">
        <f>IF(COUNTA('Vastgesteld 7-7-2022'!BM1119:BO1119)&lt;&gt;0,6,"")</f>
        <v/>
      </c>
      <c r="DL1125" s="16" t="str">
        <f t="shared" si="107"/>
        <v/>
      </c>
      <c r="DM1125" s="16" t="str">
        <f>IF('Vastgesteld 7-7-2022'!BM1119="x","L","")</f>
        <v/>
      </c>
      <c r="DN1125" s="16" t="str">
        <f>IF('Vastgesteld 7-7-2022'!BN1119="x","M","")</f>
        <v/>
      </c>
      <c r="DO1125" s="16" t="str">
        <f>IF('Vastgesteld 7-7-2022'!BO1119="x","Z","")</f>
        <v/>
      </c>
      <c r="DP1125" s="16" t="str">
        <f>IF('Vastgesteld 7-7-2022'!BP1119="x","Z","")</f>
        <v/>
      </c>
    </row>
    <row r="1126" spans="1:120" ht="14.4" x14ac:dyDescent="0.3">
      <c r="A1126" s="18">
        <f>'Vastgesteld 7-7-2022'!A1120</f>
        <v>0</v>
      </c>
      <c r="B1126" s="16" t="str">
        <f>IFERROR(VLOOKUP('Vastgesteld 7-7-2022'!#REF!,#REF!,2,FALSE),"")</f>
        <v/>
      </c>
      <c r="C1126" s="16">
        <f>'Vastgesteld 7-7-2022'!E1120</f>
        <v>0</v>
      </c>
      <c r="D1126" s="16" t="str">
        <f>IFERROR(VLOOKUP('Vastgesteld 7-7-2022'!#REF!,#REF!,2,FALSE),"")</f>
        <v/>
      </c>
      <c r="E1126" s="16" t="str">
        <f>IFERROR(VLOOKUP('Vastgesteld 7-7-2022'!#REF!,#REF!,5,FALSE),"")</f>
        <v/>
      </c>
      <c r="F1126" s="16" t="e">
        <f>IF('Vastgesteld 7-7-2022'!#REF!&lt;&gt;"",'Vastgesteld 7-7-2022'!#REF!,"")</f>
        <v>#REF!</v>
      </c>
      <c r="G1126" s="16" t="e">
        <f>IF('Vastgesteld 7-7-2022'!#REF!="Indoor",1,0)</f>
        <v>#REF!</v>
      </c>
      <c r="H1126" s="16" t="e">
        <f>'Vastgesteld 7-7-2022'!#REF!</f>
        <v>#REF!</v>
      </c>
      <c r="I1126" s="16" t="e">
        <f>IF('Vastgesteld 7-7-2022'!#REF!="Nee",0,IF('Vastgesteld 7-7-2022'!#REF!="Ja",1,""))</f>
        <v>#REF!</v>
      </c>
      <c r="J1126" s="16" t="e">
        <f>IF('Vastgesteld 7-7-2022'!#REF!&lt;&gt;"",'Vastgesteld 7-7-2022'!#REF!,"")</f>
        <v>#REF!</v>
      </c>
      <c r="BJ1126" s="16" t="str">
        <f>IF(COUNTA('Vastgesteld 7-7-2022'!T1120:AD1120)&lt;&gt;0,1,"")</f>
        <v/>
      </c>
      <c r="BK1126" s="16" t="str">
        <f t="shared" si="102"/>
        <v/>
      </c>
      <c r="BL1126" s="16" t="str">
        <f>IF('Vastgesteld 7-7-2022'!T1120="x","AA","")</f>
        <v/>
      </c>
      <c r="BM1126" s="16" t="str">
        <f>IF('Vastgesteld 7-7-2022'!U1120="x","A","")</f>
        <v/>
      </c>
      <c r="BN1126" s="16" t="str">
        <f>IF('Vastgesteld 7-7-2022'!V1120="x","B1","")</f>
        <v/>
      </c>
      <c r="BO1126" s="16" t="e">
        <f>IF('Vastgesteld 7-7-2022'!#REF!="x","BB","")</f>
        <v>#REF!</v>
      </c>
      <c r="BP1126" s="16" t="str">
        <f>IF('Vastgesteld 7-7-2022'!X1120="x","B","")</f>
        <v/>
      </c>
      <c r="BQ1126" s="16" t="str">
        <f>IF('Vastgesteld 7-7-2022'!Y1120="x","L1","")</f>
        <v/>
      </c>
      <c r="BR1126" s="16" t="str">
        <f>IF('Vastgesteld 7-7-2022'!Z1120="x","L2","")</f>
        <v/>
      </c>
      <c r="BS1126" s="16" t="str">
        <f>IF('Vastgesteld 7-7-2022'!AA1120="x","M1","")</f>
        <v/>
      </c>
      <c r="BT1126" s="16" t="str">
        <f>IF('Vastgesteld 7-7-2022'!AB1120="x","M2","")</f>
        <v/>
      </c>
      <c r="BU1126" s="16" t="str">
        <f>IF('Vastgesteld 7-7-2022'!AC1120="x","Z1","")</f>
        <v/>
      </c>
      <c r="BV1126" s="16" t="str">
        <f>IF('Vastgesteld 7-7-2022'!AD1120="x","Z2","")</f>
        <v/>
      </c>
      <c r="BW1126" s="16" t="str">
        <f>IF(COUNTA('Vastgesteld 7-7-2022'!K1120:S1120)&lt;&gt;0,1,"")</f>
        <v/>
      </c>
      <c r="BX1126" s="16" t="str">
        <f t="shared" si="103"/>
        <v/>
      </c>
      <c r="BY1126" s="16" t="str">
        <f>IF('Vastgesteld 7-7-2022'!K1120="x","BB","")</f>
        <v/>
      </c>
      <c r="BZ1126" s="16" t="str">
        <f>IF('Vastgesteld 7-7-2022'!L1120="x","B","")</f>
        <v/>
      </c>
      <c r="CA1126" s="16" t="str">
        <f>IF('Vastgesteld 7-7-2022'!M1120="x","L1","")</f>
        <v/>
      </c>
      <c r="CB1126" s="16" t="str">
        <f>IF('Vastgesteld 7-7-2022'!N1120="x","L2","")</f>
        <v/>
      </c>
      <c r="CC1126" s="16" t="str">
        <f>IF('Vastgesteld 7-7-2022'!O1120="x","M1","")</f>
        <v/>
      </c>
      <c r="CD1126" s="16" t="str">
        <f>IF('Vastgesteld 7-7-2022'!P1120="x","M2","")</f>
        <v/>
      </c>
      <c r="CE1126" s="16" t="str">
        <f>IF('Vastgesteld 7-7-2022'!Q1120="x","Z1","")</f>
        <v/>
      </c>
      <c r="CF1126" s="16" t="str">
        <f>IF('Vastgesteld 7-7-2022'!R1120="x","Z2","")</f>
        <v/>
      </c>
      <c r="CG1126" s="16" t="str">
        <f>IF('Vastgesteld 7-7-2022'!S1120="x","ZZL","")</f>
        <v/>
      </c>
      <c r="CL1126" s="16" t="str">
        <f>IF(COUNTA('Vastgesteld 7-7-2022'!AV1120:BF1120)&lt;&gt;0,2,"")</f>
        <v/>
      </c>
      <c r="CM1126" s="16" t="str">
        <f t="shared" si="104"/>
        <v/>
      </c>
      <c r="CN1126" s="16" t="str">
        <f>IF('Vastgesteld 7-7-2022'!AV1120="x","AA","")</f>
        <v/>
      </c>
      <c r="CO1126" s="16" t="str">
        <f>IF('Vastgesteld 7-7-2022'!AW1120="x","A","")</f>
        <v/>
      </c>
      <c r="CP1126" s="16" t="str">
        <f>IF('Vastgesteld 7-7-2022'!AX1120="x","BB","")</f>
        <v/>
      </c>
      <c r="CQ1126" s="16" t="str">
        <f>IF('Vastgesteld 7-7-2022'!AY1120="x","B","")</f>
        <v/>
      </c>
      <c r="CR1126" s="16" t="str">
        <f>IF('Vastgesteld 7-7-2022'!AZ1120="x","L","")</f>
        <v/>
      </c>
      <c r="CS1126" s="16" t="str">
        <f>IF('Vastgesteld 7-7-2022'!BA1120="x","M","")</f>
        <v/>
      </c>
      <c r="CT1126" s="16" t="str">
        <f>IF('Vastgesteld 7-7-2022'!BB1120="x","Z","")</f>
        <v/>
      </c>
      <c r="CU1126" s="16" t="str">
        <f>IF('Vastgesteld 7-7-2022'!BF1120="x","ZZ","")</f>
        <v/>
      </c>
      <c r="CV1126" s="16" t="str">
        <f>IF(COUNTA('Vastgesteld 7-7-2022'!AJ1120:AQ1120)&lt;&gt;0,2,"")</f>
        <v/>
      </c>
      <c r="CW1126" s="16" t="str">
        <f t="shared" si="105"/>
        <v/>
      </c>
      <c r="CX1126" s="16" t="str">
        <f>IF('Vastgesteld 7-7-2022'!AJ1120="x","BB","")</f>
        <v/>
      </c>
      <c r="CY1126" s="16" t="str">
        <f>IF('Vastgesteld 7-7-2022'!AK1120="x","B","")</f>
        <v/>
      </c>
      <c r="CZ1126" s="16" t="str">
        <f>IF('Vastgesteld 7-7-2022'!AL1120="x","L","")</f>
        <v/>
      </c>
      <c r="DA1126" s="16" t="str">
        <f>IF('Vastgesteld 7-7-2022'!AM1120="x","M","")</f>
        <v/>
      </c>
      <c r="DB1126" s="16" t="str">
        <f>IF('Vastgesteld 7-7-2022'!AN1120="x","Z","")</f>
        <v/>
      </c>
      <c r="DC1126" s="16" t="str">
        <f>IF('Vastgesteld 7-7-2022'!AO1120="x","ZZ","")</f>
        <v/>
      </c>
      <c r="DD1126" s="16" t="str">
        <f>IF('Vastgesteld 7-7-2022'!AQ1120="x","1.40","")</f>
        <v/>
      </c>
      <c r="DE1126" s="16" t="str">
        <f>IF(COUNTA('Vastgesteld 7-7-2022'!BH1120:BJ1120)&lt;&gt;0,6,"")</f>
        <v/>
      </c>
      <c r="DF1126" s="16" t="str">
        <f t="shared" si="106"/>
        <v/>
      </c>
      <c r="DG1126" s="16" t="str">
        <f>IF('Vastgesteld 7-7-2022'!BH1120="x","L","")</f>
        <v/>
      </c>
      <c r="DH1126" s="16" t="str">
        <f>IF('Vastgesteld 7-7-2022'!BI1120="x","M","")</f>
        <v/>
      </c>
      <c r="DI1126" s="16" t="str">
        <f>IF('Vastgesteld 7-7-2022'!BJ1120="x","Z","")</f>
        <v/>
      </c>
      <c r="DJ1126" s="16" t="str">
        <f>IF('Vastgesteld 7-7-2022'!BK1120="x","Z","")</f>
        <v/>
      </c>
      <c r="DK1126" s="16" t="str">
        <f>IF(COUNTA('Vastgesteld 7-7-2022'!BM1120:BO1120)&lt;&gt;0,6,"")</f>
        <v/>
      </c>
      <c r="DL1126" s="16" t="str">
        <f t="shared" si="107"/>
        <v/>
      </c>
      <c r="DM1126" s="16" t="str">
        <f>IF('Vastgesteld 7-7-2022'!BM1120="x","L","")</f>
        <v/>
      </c>
      <c r="DN1126" s="16" t="str">
        <f>IF('Vastgesteld 7-7-2022'!BN1120="x","M","")</f>
        <v/>
      </c>
      <c r="DO1126" s="16" t="str">
        <f>IF('Vastgesteld 7-7-2022'!BO1120="x","Z","")</f>
        <v/>
      </c>
      <c r="DP1126" s="16" t="str">
        <f>IF('Vastgesteld 7-7-2022'!BP1120="x","Z","")</f>
        <v/>
      </c>
    </row>
    <row r="1127" spans="1:120" ht="14.4" x14ac:dyDescent="0.3">
      <c r="A1127" s="18">
        <f>'Vastgesteld 7-7-2022'!A1121</f>
        <v>0</v>
      </c>
      <c r="B1127" s="16" t="str">
        <f>IFERROR(VLOOKUP('Vastgesteld 7-7-2022'!#REF!,#REF!,2,FALSE),"")</f>
        <v/>
      </c>
      <c r="C1127" s="16">
        <f>'Vastgesteld 7-7-2022'!E1121</f>
        <v>0</v>
      </c>
      <c r="D1127" s="16" t="str">
        <f>IFERROR(VLOOKUP('Vastgesteld 7-7-2022'!#REF!,#REF!,2,FALSE),"")</f>
        <v/>
      </c>
      <c r="E1127" s="16" t="str">
        <f>IFERROR(VLOOKUP('Vastgesteld 7-7-2022'!#REF!,#REF!,5,FALSE),"")</f>
        <v/>
      </c>
      <c r="F1127" s="16" t="e">
        <f>IF('Vastgesteld 7-7-2022'!#REF!&lt;&gt;"",'Vastgesteld 7-7-2022'!#REF!,"")</f>
        <v>#REF!</v>
      </c>
      <c r="G1127" s="16" t="e">
        <f>IF('Vastgesteld 7-7-2022'!#REF!="Indoor",1,0)</f>
        <v>#REF!</v>
      </c>
      <c r="H1127" s="16" t="e">
        <f>'Vastgesteld 7-7-2022'!#REF!</f>
        <v>#REF!</v>
      </c>
      <c r="I1127" s="16" t="e">
        <f>IF('Vastgesteld 7-7-2022'!#REF!="Nee",0,IF('Vastgesteld 7-7-2022'!#REF!="Ja",1,""))</f>
        <v>#REF!</v>
      </c>
      <c r="J1127" s="16" t="e">
        <f>IF('Vastgesteld 7-7-2022'!#REF!&lt;&gt;"",'Vastgesteld 7-7-2022'!#REF!,"")</f>
        <v>#REF!</v>
      </c>
      <c r="BJ1127" s="16" t="str">
        <f>IF(COUNTA('Vastgesteld 7-7-2022'!T1121:AD1121)&lt;&gt;0,1,"")</f>
        <v/>
      </c>
      <c r="BK1127" s="16" t="str">
        <f t="shared" si="102"/>
        <v/>
      </c>
      <c r="BL1127" s="16" t="str">
        <f>IF('Vastgesteld 7-7-2022'!T1121="x","AA","")</f>
        <v/>
      </c>
      <c r="BM1127" s="16" t="str">
        <f>IF('Vastgesteld 7-7-2022'!U1121="x","A","")</f>
        <v/>
      </c>
      <c r="BN1127" s="16" t="str">
        <f>IF('Vastgesteld 7-7-2022'!V1121="x","B1","")</f>
        <v/>
      </c>
      <c r="BO1127" s="16" t="e">
        <f>IF('Vastgesteld 7-7-2022'!#REF!="x","BB","")</f>
        <v>#REF!</v>
      </c>
      <c r="BP1127" s="16" t="str">
        <f>IF('Vastgesteld 7-7-2022'!X1121="x","B","")</f>
        <v/>
      </c>
      <c r="BQ1127" s="16" t="str">
        <f>IF('Vastgesteld 7-7-2022'!Y1121="x","L1","")</f>
        <v/>
      </c>
      <c r="BR1127" s="16" t="str">
        <f>IF('Vastgesteld 7-7-2022'!Z1121="x","L2","")</f>
        <v/>
      </c>
      <c r="BS1127" s="16" t="str">
        <f>IF('Vastgesteld 7-7-2022'!AA1121="x","M1","")</f>
        <v/>
      </c>
      <c r="BT1127" s="16" t="str">
        <f>IF('Vastgesteld 7-7-2022'!AB1121="x","M2","")</f>
        <v/>
      </c>
      <c r="BU1127" s="16" t="str">
        <f>IF('Vastgesteld 7-7-2022'!AC1121="x","Z1","")</f>
        <v/>
      </c>
      <c r="BV1127" s="16" t="str">
        <f>IF('Vastgesteld 7-7-2022'!AD1121="x","Z2","")</f>
        <v/>
      </c>
      <c r="BW1127" s="16" t="str">
        <f>IF(COUNTA('Vastgesteld 7-7-2022'!K1121:S1121)&lt;&gt;0,1,"")</f>
        <v/>
      </c>
      <c r="BX1127" s="16" t="str">
        <f t="shared" si="103"/>
        <v/>
      </c>
      <c r="BY1127" s="16" t="str">
        <f>IF('Vastgesteld 7-7-2022'!K1121="x","BB","")</f>
        <v/>
      </c>
      <c r="BZ1127" s="16" t="str">
        <f>IF('Vastgesteld 7-7-2022'!L1121="x","B","")</f>
        <v/>
      </c>
      <c r="CA1127" s="16" t="str">
        <f>IF('Vastgesteld 7-7-2022'!M1121="x","L1","")</f>
        <v/>
      </c>
      <c r="CB1127" s="16" t="str">
        <f>IF('Vastgesteld 7-7-2022'!N1121="x","L2","")</f>
        <v/>
      </c>
      <c r="CC1127" s="16" t="str">
        <f>IF('Vastgesteld 7-7-2022'!O1121="x","M1","")</f>
        <v/>
      </c>
      <c r="CD1127" s="16" t="str">
        <f>IF('Vastgesteld 7-7-2022'!P1121="x","M2","")</f>
        <v/>
      </c>
      <c r="CE1127" s="16" t="str">
        <f>IF('Vastgesteld 7-7-2022'!Q1121="x","Z1","")</f>
        <v/>
      </c>
      <c r="CF1127" s="16" t="str">
        <f>IF('Vastgesteld 7-7-2022'!R1121="x","Z2","")</f>
        <v/>
      </c>
      <c r="CG1127" s="16" t="str">
        <f>IF('Vastgesteld 7-7-2022'!S1121="x","ZZL","")</f>
        <v/>
      </c>
      <c r="CL1127" s="16" t="str">
        <f>IF(COUNTA('Vastgesteld 7-7-2022'!AV1121:BF1121)&lt;&gt;0,2,"")</f>
        <v/>
      </c>
      <c r="CM1127" s="16" t="str">
        <f t="shared" si="104"/>
        <v/>
      </c>
      <c r="CN1127" s="16" t="str">
        <f>IF('Vastgesteld 7-7-2022'!AV1121="x","AA","")</f>
        <v/>
      </c>
      <c r="CO1127" s="16" t="str">
        <f>IF('Vastgesteld 7-7-2022'!AW1121="x","A","")</f>
        <v/>
      </c>
      <c r="CP1127" s="16" t="str">
        <f>IF('Vastgesteld 7-7-2022'!AX1121="x","BB","")</f>
        <v/>
      </c>
      <c r="CQ1127" s="16" t="str">
        <f>IF('Vastgesteld 7-7-2022'!AY1121="x","B","")</f>
        <v/>
      </c>
      <c r="CR1127" s="16" t="str">
        <f>IF('Vastgesteld 7-7-2022'!AZ1121="x","L","")</f>
        <v/>
      </c>
      <c r="CS1127" s="16" t="str">
        <f>IF('Vastgesteld 7-7-2022'!BA1121="x","M","")</f>
        <v/>
      </c>
      <c r="CT1127" s="16" t="str">
        <f>IF('Vastgesteld 7-7-2022'!BB1121="x","Z","")</f>
        <v/>
      </c>
      <c r="CU1127" s="16" t="str">
        <f>IF('Vastgesteld 7-7-2022'!BF1121="x","ZZ","")</f>
        <v/>
      </c>
      <c r="CV1127" s="16" t="str">
        <f>IF(COUNTA('Vastgesteld 7-7-2022'!AJ1121:AQ1121)&lt;&gt;0,2,"")</f>
        <v/>
      </c>
      <c r="CW1127" s="16" t="str">
        <f t="shared" si="105"/>
        <v/>
      </c>
      <c r="CX1127" s="16" t="str">
        <f>IF('Vastgesteld 7-7-2022'!AJ1121="x","BB","")</f>
        <v/>
      </c>
      <c r="CY1127" s="16" t="str">
        <f>IF('Vastgesteld 7-7-2022'!AK1121="x","B","")</f>
        <v/>
      </c>
      <c r="CZ1127" s="16" t="str">
        <f>IF('Vastgesteld 7-7-2022'!AL1121="x","L","")</f>
        <v/>
      </c>
      <c r="DA1127" s="16" t="str">
        <f>IF('Vastgesteld 7-7-2022'!AM1121="x","M","")</f>
        <v/>
      </c>
      <c r="DB1127" s="16" t="str">
        <f>IF('Vastgesteld 7-7-2022'!AN1121="x","Z","")</f>
        <v/>
      </c>
      <c r="DC1127" s="16" t="str">
        <f>IF('Vastgesteld 7-7-2022'!AO1121="x","ZZ","")</f>
        <v/>
      </c>
      <c r="DD1127" s="16" t="str">
        <f>IF('Vastgesteld 7-7-2022'!AQ1121="x","1.40","")</f>
        <v/>
      </c>
      <c r="DE1127" s="16" t="str">
        <f>IF(COUNTA('Vastgesteld 7-7-2022'!BH1121:BJ1121)&lt;&gt;0,6,"")</f>
        <v/>
      </c>
      <c r="DF1127" s="16" t="str">
        <f t="shared" si="106"/>
        <v/>
      </c>
      <c r="DG1127" s="16" t="str">
        <f>IF('Vastgesteld 7-7-2022'!BH1121="x","L","")</f>
        <v/>
      </c>
      <c r="DH1127" s="16" t="str">
        <f>IF('Vastgesteld 7-7-2022'!BI1121="x","M","")</f>
        <v/>
      </c>
      <c r="DI1127" s="16" t="str">
        <f>IF('Vastgesteld 7-7-2022'!BJ1121="x","Z","")</f>
        <v/>
      </c>
      <c r="DJ1127" s="16" t="str">
        <f>IF('Vastgesteld 7-7-2022'!BK1121="x","Z","")</f>
        <v/>
      </c>
      <c r="DK1127" s="16" t="str">
        <f>IF(COUNTA('Vastgesteld 7-7-2022'!BM1121:BO1121)&lt;&gt;0,6,"")</f>
        <v/>
      </c>
      <c r="DL1127" s="16" t="str">
        <f t="shared" si="107"/>
        <v/>
      </c>
      <c r="DM1127" s="16" t="str">
        <f>IF('Vastgesteld 7-7-2022'!BM1121="x","L","")</f>
        <v/>
      </c>
      <c r="DN1127" s="16" t="str">
        <f>IF('Vastgesteld 7-7-2022'!BN1121="x","M","")</f>
        <v/>
      </c>
      <c r="DO1127" s="16" t="str">
        <f>IF('Vastgesteld 7-7-2022'!BO1121="x","Z","")</f>
        <v/>
      </c>
      <c r="DP1127" s="16" t="str">
        <f>IF('Vastgesteld 7-7-2022'!BP1121="x","Z","")</f>
        <v/>
      </c>
    </row>
    <row r="1128" spans="1:120" ht="14.4" x14ac:dyDescent="0.3">
      <c r="A1128" s="18">
        <f>'Vastgesteld 7-7-2022'!A1122</f>
        <v>0</v>
      </c>
      <c r="B1128" s="16" t="str">
        <f>IFERROR(VLOOKUP('Vastgesteld 7-7-2022'!#REF!,#REF!,2,FALSE),"")</f>
        <v/>
      </c>
      <c r="C1128" s="16">
        <f>'Vastgesteld 7-7-2022'!E1122</f>
        <v>0</v>
      </c>
      <c r="D1128" s="16" t="str">
        <f>IFERROR(VLOOKUP('Vastgesteld 7-7-2022'!#REF!,#REF!,2,FALSE),"")</f>
        <v/>
      </c>
      <c r="E1128" s="16" t="str">
        <f>IFERROR(VLOOKUP('Vastgesteld 7-7-2022'!#REF!,#REF!,5,FALSE),"")</f>
        <v/>
      </c>
      <c r="F1128" s="16" t="e">
        <f>IF('Vastgesteld 7-7-2022'!#REF!&lt;&gt;"",'Vastgesteld 7-7-2022'!#REF!,"")</f>
        <v>#REF!</v>
      </c>
      <c r="G1128" s="16" t="e">
        <f>IF('Vastgesteld 7-7-2022'!#REF!="Indoor",1,0)</f>
        <v>#REF!</v>
      </c>
      <c r="H1128" s="16" t="e">
        <f>'Vastgesteld 7-7-2022'!#REF!</f>
        <v>#REF!</v>
      </c>
      <c r="I1128" s="16" t="e">
        <f>IF('Vastgesteld 7-7-2022'!#REF!="Nee",0,IF('Vastgesteld 7-7-2022'!#REF!="Ja",1,""))</f>
        <v>#REF!</v>
      </c>
      <c r="J1128" s="16" t="e">
        <f>IF('Vastgesteld 7-7-2022'!#REF!&lt;&gt;"",'Vastgesteld 7-7-2022'!#REF!,"")</f>
        <v>#REF!</v>
      </c>
      <c r="BJ1128" s="16" t="str">
        <f>IF(COUNTA('Vastgesteld 7-7-2022'!T1122:AD1122)&lt;&gt;0,1,"")</f>
        <v/>
      </c>
      <c r="BK1128" s="16" t="str">
        <f t="shared" si="102"/>
        <v/>
      </c>
      <c r="BL1128" s="16" t="str">
        <f>IF('Vastgesteld 7-7-2022'!T1122="x","AA","")</f>
        <v/>
      </c>
      <c r="BM1128" s="16" t="str">
        <f>IF('Vastgesteld 7-7-2022'!U1122="x","A","")</f>
        <v/>
      </c>
      <c r="BN1128" s="16" t="str">
        <f>IF('Vastgesteld 7-7-2022'!V1122="x","B1","")</f>
        <v/>
      </c>
      <c r="BO1128" s="16" t="e">
        <f>IF('Vastgesteld 7-7-2022'!#REF!="x","BB","")</f>
        <v>#REF!</v>
      </c>
      <c r="BP1128" s="16" t="str">
        <f>IF('Vastgesteld 7-7-2022'!X1122="x","B","")</f>
        <v/>
      </c>
      <c r="BQ1128" s="16" t="str">
        <f>IF('Vastgesteld 7-7-2022'!Y1122="x","L1","")</f>
        <v/>
      </c>
      <c r="BR1128" s="16" t="str">
        <f>IF('Vastgesteld 7-7-2022'!Z1122="x","L2","")</f>
        <v/>
      </c>
      <c r="BS1128" s="16" t="str">
        <f>IF('Vastgesteld 7-7-2022'!AA1122="x","M1","")</f>
        <v/>
      </c>
      <c r="BT1128" s="16" t="str">
        <f>IF('Vastgesteld 7-7-2022'!AB1122="x","M2","")</f>
        <v/>
      </c>
      <c r="BU1128" s="16" t="str">
        <f>IF('Vastgesteld 7-7-2022'!AC1122="x","Z1","")</f>
        <v/>
      </c>
      <c r="BV1128" s="16" t="str">
        <f>IF('Vastgesteld 7-7-2022'!AD1122="x","Z2","")</f>
        <v/>
      </c>
      <c r="BW1128" s="16" t="str">
        <f>IF(COUNTA('Vastgesteld 7-7-2022'!K1122:S1122)&lt;&gt;0,1,"")</f>
        <v/>
      </c>
      <c r="BX1128" s="16" t="str">
        <f t="shared" si="103"/>
        <v/>
      </c>
      <c r="BY1128" s="16" t="str">
        <f>IF('Vastgesteld 7-7-2022'!K1122="x","BB","")</f>
        <v/>
      </c>
      <c r="BZ1128" s="16" t="str">
        <f>IF('Vastgesteld 7-7-2022'!L1122="x","B","")</f>
        <v/>
      </c>
      <c r="CA1128" s="16" t="str">
        <f>IF('Vastgesteld 7-7-2022'!M1122="x","L1","")</f>
        <v/>
      </c>
      <c r="CB1128" s="16" t="str">
        <f>IF('Vastgesteld 7-7-2022'!N1122="x","L2","")</f>
        <v/>
      </c>
      <c r="CC1128" s="16" t="str">
        <f>IF('Vastgesteld 7-7-2022'!O1122="x","M1","")</f>
        <v/>
      </c>
      <c r="CD1128" s="16" t="str">
        <f>IF('Vastgesteld 7-7-2022'!P1122="x","M2","")</f>
        <v/>
      </c>
      <c r="CE1128" s="16" t="str">
        <f>IF('Vastgesteld 7-7-2022'!Q1122="x","Z1","")</f>
        <v/>
      </c>
      <c r="CF1128" s="16" t="str">
        <f>IF('Vastgesteld 7-7-2022'!R1122="x","Z2","")</f>
        <v/>
      </c>
      <c r="CG1128" s="16" t="str">
        <f>IF('Vastgesteld 7-7-2022'!S1122="x","ZZL","")</f>
        <v/>
      </c>
      <c r="CL1128" s="16" t="str">
        <f>IF(COUNTA('Vastgesteld 7-7-2022'!AV1122:BF1122)&lt;&gt;0,2,"")</f>
        <v/>
      </c>
      <c r="CM1128" s="16" t="str">
        <f t="shared" si="104"/>
        <v/>
      </c>
      <c r="CN1128" s="16" t="str">
        <f>IF('Vastgesteld 7-7-2022'!AV1122="x","AA","")</f>
        <v/>
      </c>
      <c r="CO1128" s="16" t="str">
        <f>IF('Vastgesteld 7-7-2022'!AW1122="x","A","")</f>
        <v/>
      </c>
      <c r="CP1128" s="16" t="str">
        <f>IF('Vastgesteld 7-7-2022'!AX1122="x","BB","")</f>
        <v/>
      </c>
      <c r="CQ1128" s="16" t="str">
        <f>IF('Vastgesteld 7-7-2022'!AY1122="x","B","")</f>
        <v/>
      </c>
      <c r="CR1128" s="16" t="str">
        <f>IF('Vastgesteld 7-7-2022'!AZ1122="x","L","")</f>
        <v/>
      </c>
      <c r="CS1128" s="16" t="str">
        <f>IF('Vastgesteld 7-7-2022'!BA1122="x","M","")</f>
        <v/>
      </c>
      <c r="CT1128" s="16" t="str">
        <f>IF('Vastgesteld 7-7-2022'!BB1122="x","Z","")</f>
        <v/>
      </c>
      <c r="CU1128" s="16" t="str">
        <f>IF('Vastgesteld 7-7-2022'!BF1122="x","ZZ","")</f>
        <v/>
      </c>
      <c r="CV1128" s="16" t="str">
        <f>IF(COUNTA('Vastgesteld 7-7-2022'!AJ1122:AQ1122)&lt;&gt;0,2,"")</f>
        <v/>
      </c>
      <c r="CW1128" s="16" t="str">
        <f t="shared" si="105"/>
        <v/>
      </c>
      <c r="CX1128" s="16" t="str">
        <f>IF('Vastgesteld 7-7-2022'!AJ1122="x","BB","")</f>
        <v/>
      </c>
      <c r="CY1128" s="16" t="str">
        <f>IF('Vastgesteld 7-7-2022'!AK1122="x","B","")</f>
        <v/>
      </c>
      <c r="CZ1128" s="16" t="str">
        <f>IF('Vastgesteld 7-7-2022'!AL1122="x","L","")</f>
        <v/>
      </c>
      <c r="DA1128" s="16" t="str">
        <f>IF('Vastgesteld 7-7-2022'!AM1122="x","M","")</f>
        <v/>
      </c>
      <c r="DB1128" s="16" t="str">
        <f>IF('Vastgesteld 7-7-2022'!AN1122="x","Z","")</f>
        <v/>
      </c>
      <c r="DC1128" s="16" t="str">
        <f>IF('Vastgesteld 7-7-2022'!AO1122="x","ZZ","")</f>
        <v/>
      </c>
      <c r="DD1128" s="16" t="str">
        <f>IF('Vastgesteld 7-7-2022'!AQ1122="x","1.40","")</f>
        <v/>
      </c>
      <c r="DE1128" s="16" t="str">
        <f>IF(COUNTA('Vastgesteld 7-7-2022'!BH1122:BJ1122)&lt;&gt;0,6,"")</f>
        <v/>
      </c>
      <c r="DF1128" s="16" t="str">
        <f t="shared" si="106"/>
        <v/>
      </c>
      <c r="DG1128" s="16" t="str">
        <f>IF('Vastgesteld 7-7-2022'!BH1122="x","L","")</f>
        <v/>
      </c>
      <c r="DH1128" s="16" t="str">
        <f>IF('Vastgesteld 7-7-2022'!BI1122="x","M","")</f>
        <v/>
      </c>
      <c r="DI1128" s="16" t="str">
        <f>IF('Vastgesteld 7-7-2022'!BJ1122="x","Z","")</f>
        <v/>
      </c>
      <c r="DJ1128" s="16" t="str">
        <f>IF('Vastgesteld 7-7-2022'!BK1122="x","Z","")</f>
        <v/>
      </c>
      <c r="DK1128" s="16" t="str">
        <f>IF(COUNTA('Vastgesteld 7-7-2022'!BM1122:BO1122)&lt;&gt;0,6,"")</f>
        <v/>
      </c>
      <c r="DL1128" s="16" t="str">
        <f t="shared" si="107"/>
        <v/>
      </c>
      <c r="DM1128" s="16" t="str">
        <f>IF('Vastgesteld 7-7-2022'!BM1122="x","L","")</f>
        <v/>
      </c>
      <c r="DN1128" s="16" t="str">
        <f>IF('Vastgesteld 7-7-2022'!BN1122="x","M","")</f>
        <v/>
      </c>
      <c r="DO1128" s="16" t="str">
        <f>IF('Vastgesteld 7-7-2022'!BO1122="x","Z","")</f>
        <v/>
      </c>
      <c r="DP1128" s="16" t="str">
        <f>IF('Vastgesteld 7-7-2022'!BP1122="x","Z","")</f>
        <v/>
      </c>
    </row>
    <row r="1129" spans="1:120" ht="14.4" x14ac:dyDescent="0.3">
      <c r="A1129" s="18">
        <f>'Vastgesteld 7-7-2022'!A1123</f>
        <v>0</v>
      </c>
      <c r="B1129" s="16" t="str">
        <f>IFERROR(VLOOKUP('Vastgesteld 7-7-2022'!#REF!,#REF!,2,FALSE),"")</f>
        <v/>
      </c>
      <c r="C1129" s="16">
        <f>'Vastgesteld 7-7-2022'!E1123</f>
        <v>0</v>
      </c>
      <c r="D1129" s="16" t="str">
        <f>IFERROR(VLOOKUP('Vastgesteld 7-7-2022'!#REF!,#REF!,2,FALSE),"")</f>
        <v/>
      </c>
      <c r="E1129" s="16" t="str">
        <f>IFERROR(VLOOKUP('Vastgesteld 7-7-2022'!#REF!,#REF!,5,FALSE),"")</f>
        <v/>
      </c>
      <c r="F1129" s="16" t="e">
        <f>IF('Vastgesteld 7-7-2022'!#REF!&lt;&gt;"",'Vastgesteld 7-7-2022'!#REF!,"")</f>
        <v>#REF!</v>
      </c>
      <c r="G1129" s="16" t="e">
        <f>IF('Vastgesteld 7-7-2022'!#REF!="Indoor",1,0)</f>
        <v>#REF!</v>
      </c>
      <c r="H1129" s="16" t="e">
        <f>'Vastgesteld 7-7-2022'!#REF!</f>
        <v>#REF!</v>
      </c>
      <c r="I1129" s="16" t="e">
        <f>IF('Vastgesteld 7-7-2022'!#REF!="Nee",0,IF('Vastgesteld 7-7-2022'!#REF!="Ja",1,""))</f>
        <v>#REF!</v>
      </c>
      <c r="J1129" s="16" t="e">
        <f>IF('Vastgesteld 7-7-2022'!#REF!&lt;&gt;"",'Vastgesteld 7-7-2022'!#REF!,"")</f>
        <v>#REF!</v>
      </c>
      <c r="BJ1129" s="16" t="str">
        <f>IF(COUNTA('Vastgesteld 7-7-2022'!T1123:AD1123)&lt;&gt;0,1,"")</f>
        <v/>
      </c>
      <c r="BK1129" s="16" t="str">
        <f t="shared" si="102"/>
        <v/>
      </c>
      <c r="BL1129" s="16" t="str">
        <f>IF('Vastgesteld 7-7-2022'!T1123="x","AA","")</f>
        <v/>
      </c>
      <c r="BM1129" s="16" t="str">
        <f>IF('Vastgesteld 7-7-2022'!U1123="x","A","")</f>
        <v/>
      </c>
      <c r="BN1129" s="16" t="str">
        <f>IF('Vastgesteld 7-7-2022'!V1123="x","B1","")</f>
        <v/>
      </c>
      <c r="BO1129" s="16" t="e">
        <f>IF('Vastgesteld 7-7-2022'!#REF!="x","BB","")</f>
        <v>#REF!</v>
      </c>
      <c r="BP1129" s="16" t="str">
        <f>IF('Vastgesteld 7-7-2022'!X1123="x","B","")</f>
        <v/>
      </c>
      <c r="BQ1129" s="16" t="str">
        <f>IF('Vastgesteld 7-7-2022'!Y1123="x","L1","")</f>
        <v/>
      </c>
      <c r="BR1129" s="16" t="str">
        <f>IF('Vastgesteld 7-7-2022'!Z1123="x","L2","")</f>
        <v/>
      </c>
      <c r="BS1129" s="16" t="str">
        <f>IF('Vastgesteld 7-7-2022'!AA1123="x","M1","")</f>
        <v/>
      </c>
      <c r="BT1129" s="16" t="str">
        <f>IF('Vastgesteld 7-7-2022'!AB1123="x","M2","")</f>
        <v/>
      </c>
      <c r="BU1129" s="16" t="str">
        <f>IF('Vastgesteld 7-7-2022'!AC1123="x","Z1","")</f>
        <v/>
      </c>
      <c r="BV1129" s="16" t="str">
        <f>IF('Vastgesteld 7-7-2022'!AD1123="x","Z2","")</f>
        <v/>
      </c>
      <c r="BW1129" s="16" t="str">
        <f>IF(COUNTA('Vastgesteld 7-7-2022'!K1123:S1123)&lt;&gt;0,1,"")</f>
        <v/>
      </c>
      <c r="BX1129" s="16" t="str">
        <f t="shared" si="103"/>
        <v/>
      </c>
      <c r="BY1129" s="16" t="str">
        <f>IF('Vastgesteld 7-7-2022'!K1123="x","BB","")</f>
        <v/>
      </c>
      <c r="BZ1129" s="16" t="str">
        <f>IF('Vastgesteld 7-7-2022'!L1123="x","B","")</f>
        <v/>
      </c>
      <c r="CA1129" s="16" t="str">
        <f>IF('Vastgesteld 7-7-2022'!M1123="x","L1","")</f>
        <v/>
      </c>
      <c r="CB1129" s="16" t="str">
        <f>IF('Vastgesteld 7-7-2022'!N1123="x","L2","")</f>
        <v/>
      </c>
      <c r="CC1129" s="16" t="str">
        <f>IF('Vastgesteld 7-7-2022'!O1123="x","M1","")</f>
        <v/>
      </c>
      <c r="CD1129" s="16" t="str">
        <f>IF('Vastgesteld 7-7-2022'!P1123="x","M2","")</f>
        <v/>
      </c>
      <c r="CE1129" s="16" t="str">
        <f>IF('Vastgesteld 7-7-2022'!Q1123="x","Z1","")</f>
        <v/>
      </c>
      <c r="CF1129" s="16" t="str">
        <f>IF('Vastgesteld 7-7-2022'!R1123="x","Z2","")</f>
        <v/>
      </c>
      <c r="CG1129" s="16" t="str">
        <f>IF('Vastgesteld 7-7-2022'!S1123="x","ZZL","")</f>
        <v/>
      </c>
      <c r="CL1129" s="16" t="str">
        <f>IF(COUNTA('Vastgesteld 7-7-2022'!AV1123:BF1123)&lt;&gt;0,2,"")</f>
        <v/>
      </c>
      <c r="CM1129" s="16" t="str">
        <f t="shared" si="104"/>
        <v/>
      </c>
      <c r="CN1129" s="16" t="str">
        <f>IF('Vastgesteld 7-7-2022'!AV1123="x","AA","")</f>
        <v/>
      </c>
      <c r="CO1129" s="16" t="str">
        <f>IF('Vastgesteld 7-7-2022'!AW1123="x","A","")</f>
        <v/>
      </c>
      <c r="CP1129" s="16" t="str">
        <f>IF('Vastgesteld 7-7-2022'!AX1123="x","BB","")</f>
        <v/>
      </c>
      <c r="CQ1129" s="16" t="str">
        <f>IF('Vastgesteld 7-7-2022'!AY1123="x","B","")</f>
        <v/>
      </c>
      <c r="CR1129" s="16" t="str">
        <f>IF('Vastgesteld 7-7-2022'!AZ1123="x","L","")</f>
        <v/>
      </c>
      <c r="CS1129" s="16" t="str">
        <f>IF('Vastgesteld 7-7-2022'!BA1123="x","M","")</f>
        <v/>
      </c>
      <c r="CT1129" s="16" t="str">
        <f>IF('Vastgesteld 7-7-2022'!BB1123="x","Z","")</f>
        <v/>
      </c>
      <c r="CU1129" s="16" t="str">
        <f>IF('Vastgesteld 7-7-2022'!BF1123="x","ZZ","")</f>
        <v/>
      </c>
      <c r="CV1129" s="16" t="str">
        <f>IF(COUNTA('Vastgesteld 7-7-2022'!AJ1123:AQ1123)&lt;&gt;0,2,"")</f>
        <v/>
      </c>
      <c r="CW1129" s="16" t="str">
        <f t="shared" si="105"/>
        <v/>
      </c>
      <c r="CX1129" s="16" t="str">
        <f>IF('Vastgesteld 7-7-2022'!AJ1123="x","BB","")</f>
        <v/>
      </c>
      <c r="CY1129" s="16" t="str">
        <f>IF('Vastgesteld 7-7-2022'!AK1123="x","B","")</f>
        <v/>
      </c>
      <c r="CZ1129" s="16" t="str">
        <f>IF('Vastgesteld 7-7-2022'!AL1123="x","L","")</f>
        <v/>
      </c>
      <c r="DA1129" s="16" t="str">
        <f>IF('Vastgesteld 7-7-2022'!AM1123="x","M","")</f>
        <v/>
      </c>
      <c r="DB1129" s="16" t="str">
        <f>IF('Vastgesteld 7-7-2022'!AN1123="x","Z","")</f>
        <v/>
      </c>
      <c r="DC1129" s="16" t="str">
        <f>IF('Vastgesteld 7-7-2022'!AO1123="x","ZZ","")</f>
        <v/>
      </c>
      <c r="DD1129" s="16" t="str">
        <f>IF('Vastgesteld 7-7-2022'!AQ1123="x","1.40","")</f>
        <v/>
      </c>
      <c r="DE1129" s="16" t="str">
        <f>IF(COUNTA('Vastgesteld 7-7-2022'!BH1123:BJ1123)&lt;&gt;0,6,"")</f>
        <v/>
      </c>
      <c r="DF1129" s="16" t="str">
        <f t="shared" si="106"/>
        <v/>
      </c>
      <c r="DG1129" s="16" t="str">
        <f>IF('Vastgesteld 7-7-2022'!BH1123="x","L","")</f>
        <v/>
      </c>
      <c r="DH1129" s="16" t="str">
        <f>IF('Vastgesteld 7-7-2022'!BI1123="x","M","")</f>
        <v/>
      </c>
      <c r="DI1129" s="16" t="str">
        <f>IF('Vastgesteld 7-7-2022'!BJ1123="x","Z","")</f>
        <v/>
      </c>
      <c r="DJ1129" s="16" t="str">
        <f>IF('Vastgesteld 7-7-2022'!BK1123="x","Z","")</f>
        <v/>
      </c>
      <c r="DK1129" s="16" t="str">
        <f>IF(COUNTA('Vastgesteld 7-7-2022'!BM1123:BO1123)&lt;&gt;0,6,"")</f>
        <v/>
      </c>
      <c r="DL1129" s="16" t="str">
        <f t="shared" si="107"/>
        <v/>
      </c>
      <c r="DM1129" s="16" t="str">
        <f>IF('Vastgesteld 7-7-2022'!BM1123="x","L","")</f>
        <v/>
      </c>
      <c r="DN1129" s="16" t="str">
        <f>IF('Vastgesteld 7-7-2022'!BN1123="x","M","")</f>
        <v/>
      </c>
      <c r="DO1129" s="16" t="str">
        <f>IF('Vastgesteld 7-7-2022'!BO1123="x","Z","")</f>
        <v/>
      </c>
      <c r="DP1129" s="16" t="str">
        <f>IF('Vastgesteld 7-7-2022'!BP1123="x","Z","")</f>
        <v/>
      </c>
    </row>
    <row r="1130" spans="1:120" ht="14.4" x14ac:dyDescent="0.3">
      <c r="A1130" s="18">
        <f>'Vastgesteld 7-7-2022'!A1124</f>
        <v>0</v>
      </c>
      <c r="B1130" s="16" t="str">
        <f>IFERROR(VLOOKUP('Vastgesteld 7-7-2022'!#REF!,#REF!,2,FALSE),"")</f>
        <v/>
      </c>
      <c r="C1130" s="16">
        <f>'Vastgesteld 7-7-2022'!E1124</f>
        <v>0</v>
      </c>
      <c r="D1130" s="16" t="str">
        <f>IFERROR(VLOOKUP('Vastgesteld 7-7-2022'!#REF!,#REF!,2,FALSE),"")</f>
        <v/>
      </c>
      <c r="E1130" s="16" t="str">
        <f>IFERROR(VLOOKUP('Vastgesteld 7-7-2022'!#REF!,#REF!,5,FALSE),"")</f>
        <v/>
      </c>
      <c r="F1130" s="16" t="e">
        <f>IF('Vastgesteld 7-7-2022'!#REF!&lt;&gt;"",'Vastgesteld 7-7-2022'!#REF!,"")</f>
        <v>#REF!</v>
      </c>
      <c r="G1130" s="16" t="e">
        <f>IF('Vastgesteld 7-7-2022'!#REF!="Indoor",1,0)</f>
        <v>#REF!</v>
      </c>
      <c r="H1130" s="16" t="e">
        <f>'Vastgesteld 7-7-2022'!#REF!</f>
        <v>#REF!</v>
      </c>
      <c r="I1130" s="16" t="e">
        <f>IF('Vastgesteld 7-7-2022'!#REF!="Nee",0,IF('Vastgesteld 7-7-2022'!#REF!="Ja",1,""))</f>
        <v>#REF!</v>
      </c>
      <c r="J1130" s="16" t="e">
        <f>IF('Vastgesteld 7-7-2022'!#REF!&lt;&gt;"",'Vastgesteld 7-7-2022'!#REF!,"")</f>
        <v>#REF!</v>
      </c>
      <c r="BJ1130" s="16" t="str">
        <f>IF(COUNTA('Vastgesteld 7-7-2022'!T1124:AD1124)&lt;&gt;0,1,"")</f>
        <v/>
      </c>
      <c r="BK1130" s="16" t="str">
        <f t="shared" si="102"/>
        <v/>
      </c>
      <c r="BL1130" s="16" t="str">
        <f>IF('Vastgesteld 7-7-2022'!T1124="x","AA","")</f>
        <v/>
      </c>
      <c r="BM1130" s="16" t="str">
        <f>IF('Vastgesteld 7-7-2022'!U1124="x","A","")</f>
        <v/>
      </c>
      <c r="BN1130" s="16" t="str">
        <f>IF('Vastgesteld 7-7-2022'!V1124="x","B1","")</f>
        <v/>
      </c>
      <c r="BO1130" s="16" t="e">
        <f>IF('Vastgesteld 7-7-2022'!#REF!="x","BB","")</f>
        <v>#REF!</v>
      </c>
      <c r="BP1130" s="16" t="str">
        <f>IF('Vastgesteld 7-7-2022'!X1124="x","B","")</f>
        <v/>
      </c>
      <c r="BQ1130" s="16" t="str">
        <f>IF('Vastgesteld 7-7-2022'!Y1124="x","L1","")</f>
        <v/>
      </c>
      <c r="BR1130" s="16" t="str">
        <f>IF('Vastgesteld 7-7-2022'!Z1124="x","L2","")</f>
        <v/>
      </c>
      <c r="BS1130" s="16" t="str">
        <f>IF('Vastgesteld 7-7-2022'!AA1124="x","M1","")</f>
        <v/>
      </c>
      <c r="BT1130" s="16" t="str">
        <f>IF('Vastgesteld 7-7-2022'!AB1124="x","M2","")</f>
        <v/>
      </c>
      <c r="BU1130" s="16" t="str">
        <f>IF('Vastgesteld 7-7-2022'!AC1124="x","Z1","")</f>
        <v/>
      </c>
      <c r="BV1130" s="16" t="str">
        <f>IF('Vastgesteld 7-7-2022'!AD1124="x","Z2","")</f>
        <v/>
      </c>
      <c r="BW1130" s="16" t="str">
        <f>IF(COUNTA('Vastgesteld 7-7-2022'!K1124:S1124)&lt;&gt;0,1,"")</f>
        <v/>
      </c>
      <c r="BX1130" s="16" t="str">
        <f t="shared" si="103"/>
        <v/>
      </c>
      <c r="BY1130" s="16" t="str">
        <f>IF('Vastgesteld 7-7-2022'!K1124="x","BB","")</f>
        <v/>
      </c>
      <c r="BZ1130" s="16" t="str">
        <f>IF('Vastgesteld 7-7-2022'!L1124="x","B","")</f>
        <v/>
      </c>
      <c r="CA1130" s="16" t="str">
        <f>IF('Vastgesteld 7-7-2022'!M1124="x","L1","")</f>
        <v/>
      </c>
      <c r="CB1130" s="16" t="str">
        <f>IF('Vastgesteld 7-7-2022'!N1124="x","L2","")</f>
        <v/>
      </c>
      <c r="CC1130" s="16" t="str">
        <f>IF('Vastgesteld 7-7-2022'!O1124="x","M1","")</f>
        <v/>
      </c>
      <c r="CD1130" s="16" t="str">
        <f>IF('Vastgesteld 7-7-2022'!P1124="x","M2","")</f>
        <v/>
      </c>
      <c r="CE1130" s="16" t="str">
        <f>IF('Vastgesteld 7-7-2022'!Q1124="x","Z1","")</f>
        <v/>
      </c>
      <c r="CF1130" s="16" t="str">
        <f>IF('Vastgesteld 7-7-2022'!R1124="x","Z2","")</f>
        <v/>
      </c>
      <c r="CG1130" s="16" t="str">
        <f>IF('Vastgesteld 7-7-2022'!S1124="x","ZZL","")</f>
        <v/>
      </c>
      <c r="CL1130" s="16" t="str">
        <f>IF(COUNTA('Vastgesteld 7-7-2022'!AV1124:BF1124)&lt;&gt;0,2,"")</f>
        <v/>
      </c>
      <c r="CM1130" s="16" t="str">
        <f t="shared" si="104"/>
        <v/>
      </c>
      <c r="CN1130" s="16" t="str">
        <f>IF('Vastgesteld 7-7-2022'!AV1124="x","AA","")</f>
        <v/>
      </c>
      <c r="CO1130" s="16" t="str">
        <f>IF('Vastgesteld 7-7-2022'!AW1124="x","A","")</f>
        <v/>
      </c>
      <c r="CP1130" s="16" t="str">
        <f>IF('Vastgesteld 7-7-2022'!AX1124="x","BB","")</f>
        <v/>
      </c>
      <c r="CQ1130" s="16" t="str">
        <f>IF('Vastgesteld 7-7-2022'!AY1124="x","B","")</f>
        <v/>
      </c>
      <c r="CR1130" s="16" t="str">
        <f>IF('Vastgesteld 7-7-2022'!AZ1124="x","L","")</f>
        <v/>
      </c>
      <c r="CS1130" s="16" t="str">
        <f>IF('Vastgesteld 7-7-2022'!BA1124="x","M","")</f>
        <v/>
      </c>
      <c r="CT1130" s="16" t="str">
        <f>IF('Vastgesteld 7-7-2022'!BB1124="x","Z","")</f>
        <v/>
      </c>
      <c r="CU1130" s="16" t="str">
        <f>IF('Vastgesteld 7-7-2022'!BF1124="x","ZZ","")</f>
        <v/>
      </c>
      <c r="CV1130" s="16" t="str">
        <f>IF(COUNTA('Vastgesteld 7-7-2022'!AJ1124:AQ1124)&lt;&gt;0,2,"")</f>
        <v/>
      </c>
      <c r="CW1130" s="16" t="str">
        <f t="shared" si="105"/>
        <v/>
      </c>
      <c r="CX1130" s="16" t="str">
        <f>IF('Vastgesteld 7-7-2022'!AJ1124="x","BB","")</f>
        <v/>
      </c>
      <c r="CY1130" s="16" t="str">
        <f>IF('Vastgesteld 7-7-2022'!AK1124="x","B","")</f>
        <v/>
      </c>
      <c r="CZ1130" s="16" t="str">
        <f>IF('Vastgesteld 7-7-2022'!AL1124="x","L","")</f>
        <v/>
      </c>
      <c r="DA1130" s="16" t="str">
        <f>IF('Vastgesteld 7-7-2022'!AM1124="x","M","")</f>
        <v/>
      </c>
      <c r="DB1130" s="16" t="str">
        <f>IF('Vastgesteld 7-7-2022'!AN1124="x","Z","")</f>
        <v/>
      </c>
      <c r="DC1130" s="16" t="str">
        <f>IF('Vastgesteld 7-7-2022'!AO1124="x","ZZ","")</f>
        <v/>
      </c>
      <c r="DD1130" s="16" t="str">
        <f>IF('Vastgesteld 7-7-2022'!AQ1124="x","1.40","")</f>
        <v/>
      </c>
      <c r="DE1130" s="16" t="str">
        <f>IF(COUNTA('Vastgesteld 7-7-2022'!BH1124:BJ1124)&lt;&gt;0,6,"")</f>
        <v/>
      </c>
      <c r="DF1130" s="16" t="str">
        <f t="shared" si="106"/>
        <v/>
      </c>
      <c r="DG1130" s="16" t="str">
        <f>IF('Vastgesteld 7-7-2022'!BH1124="x","L","")</f>
        <v/>
      </c>
      <c r="DH1130" s="16" t="str">
        <f>IF('Vastgesteld 7-7-2022'!BI1124="x","M","")</f>
        <v/>
      </c>
      <c r="DI1130" s="16" t="str">
        <f>IF('Vastgesteld 7-7-2022'!BJ1124="x","Z","")</f>
        <v/>
      </c>
      <c r="DJ1130" s="16" t="str">
        <f>IF('Vastgesteld 7-7-2022'!BK1124="x","Z","")</f>
        <v/>
      </c>
      <c r="DK1130" s="16" t="str">
        <f>IF(COUNTA('Vastgesteld 7-7-2022'!BM1124:BO1124)&lt;&gt;0,6,"")</f>
        <v/>
      </c>
      <c r="DL1130" s="16" t="str">
        <f t="shared" si="107"/>
        <v/>
      </c>
      <c r="DM1130" s="16" t="str">
        <f>IF('Vastgesteld 7-7-2022'!BM1124="x","L","")</f>
        <v/>
      </c>
      <c r="DN1130" s="16" t="str">
        <f>IF('Vastgesteld 7-7-2022'!BN1124="x","M","")</f>
        <v/>
      </c>
      <c r="DO1130" s="16" t="str">
        <f>IF('Vastgesteld 7-7-2022'!BO1124="x","Z","")</f>
        <v/>
      </c>
      <c r="DP1130" s="16" t="str">
        <f>IF('Vastgesteld 7-7-2022'!BP1124="x","Z","")</f>
        <v/>
      </c>
    </row>
    <row r="1131" spans="1:120" ht="14.4" x14ac:dyDescent="0.3">
      <c r="A1131" s="18">
        <f>'Vastgesteld 7-7-2022'!A1125</f>
        <v>0</v>
      </c>
      <c r="B1131" s="16" t="str">
        <f>IFERROR(VLOOKUP('Vastgesteld 7-7-2022'!#REF!,#REF!,2,FALSE),"")</f>
        <v/>
      </c>
      <c r="C1131" s="16">
        <f>'Vastgesteld 7-7-2022'!E1125</f>
        <v>0</v>
      </c>
      <c r="D1131" s="16" t="str">
        <f>IFERROR(VLOOKUP('Vastgesteld 7-7-2022'!#REF!,#REF!,2,FALSE),"")</f>
        <v/>
      </c>
      <c r="E1131" s="16" t="str">
        <f>IFERROR(VLOOKUP('Vastgesteld 7-7-2022'!#REF!,#REF!,5,FALSE),"")</f>
        <v/>
      </c>
      <c r="F1131" s="16" t="e">
        <f>IF('Vastgesteld 7-7-2022'!#REF!&lt;&gt;"",'Vastgesteld 7-7-2022'!#REF!,"")</f>
        <v>#REF!</v>
      </c>
      <c r="G1131" s="16" t="e">
        <f>IF('Vastgesteld 7-7-2022'!#REF!="Indoor",1,0)</f>
        <v>#REF!</v>
      </c>
      <c r="H1131" s="16" t="e">
        <f>'Vastgesteld 7-7-2022'!#REF!</f>
        <v>#REF!</v>
      </c>
      <c r="I1131" s="16" t="e">
        <f>IF('Vastgesteld 7-7-2022'!#REF!="Nee",0,IF('Vastgesteld 7-7-2022'!#REF!="Ja",1,""))</f>
        <v>#REF!</v>
      </c>
      <c r="J1131" s="16" t="e">
        <f>IF('Vastgesteld 7-7-2022'!#REF!&lt;&gt;"",'Vastgesteld 7-7-2022'!#REF!,"")</f>
        <v>#REF!</v>
      </c>
      <c r="BJ1131" s="16" t="str">
        <f>IF(COUNTA('Vastgesteld 7-7-2022'!T1125:AD1125)&lt;&gt;0,1,"")</f>
        <v/>
      </c>
      <c r="BK1131" s="16" t="str">
        <f t="shared" si="102"/>
        <v/>
      </c>
      <c r="BL1131" s="16" t="str">
        <f>IF('Vastgesteld 7-7-2022'!T1125="x","AA","")</f>
        <v/>
      </c>
      <c r="BM1131" s="16" t="str">
        <f>IF('Vastgesteld 7-7-2022'!U1125="x","A","")</f>
        <v/>
      </c>
      <c r="BN1131" s="16" t="str">
        <f>IF('Vastgesteld 7-7-2022'!V1125="x","B1","")</f>
        <v/>
      </c>
      <c r="BO1131" s="16" t="e">
        <f>IF('Vastgesteld 7-7-2022'!#REF!="x","BB","")</f>
        <v>#REF!</v>
      </c>
      <c r="BP1131" s="16" t="str">
        <f>IF('Vastgesteld 7-7-2022'!X1125="x","B","")</f>
        <v/>
      </c>
      <c r="BQ1131" s="16" t="str">
        <f>IF('Vastgesteld 7-7-2022'!Y1125="x","L1","")</f>
        <v/>
      </c>
      <c r="BR1131" s="16" t="str">
        <f>IF('Vastgesteld 7-7-2022'!Z1125="x","L2","")</f>
        <v/>
      </c>
      <c r="BS1131" s="16" t="str">
        <f>IF('Vastgesteld 7-7-2022'!AA1125="x","M1","")</f>
        <v/>
      </c>
      <c r="BT1131" s="16" t="str">
        <f>IF('Vastgesteld 7-7-2022'!AB1125="x","M2","")</f>
        <v/>
      </c>
      <c r="BU1131" s="16" t="str">
        <f>IF('Vastgesteld 7-7-2022'!AC1125="x","Z1","")</f>
        <v/>
      </c>
      <c r="BV1131" s="16" t="str">
        <f>IF('Vastgesteld 7-7-2022'!AD1125="x","Z2","")</f>
        <v/>
      </c>
      <c r="BW1131" s="16" t="str">
        <f>IF(COUNTA('Vastgesteld 7-7-2022'!K1125:S1125)&lt;&gt;0,1,"")</f>
        <v/>
      </c>
      <c r="BX1131" s="16" t="str">
        <f t="shared" si="103"/>
        <v/>
      </c>
      <c r="BY1131" s="16" t="str">
        <f>IF('Vastgesteld 7-7-2022'!K1125="x","BB","")</f>
        <v/>
      </c>
      <c r="BZ1131" s="16" t="str">
        <f>IF('Vastgesteld 7-7-2022'!L1125="x","B","")</f>
        <v/>
      </c>
      <c r="CA1131" s="16" t="str">
        <f>IF('Vastgesteld 7-7-2022'!M1125="x","L1","")</f>
        <v/>
      </c>
      <c r="CB1131" s="16" t="str">
        <f>IF('Vastgesteld 7-7-2022'!N1125="x","L2","")</f>
        <v/>
      </c>
      <c r="CC1131" s="16" t="str">
        <f>IF('Vastgesteld 7-7-2022'!O1125="x","M1","")</f>
        <v/>
      </c>
      <c r="CD1131" s="16" t="str">
        <f>IF('Vastgesteld 7-7-2022'!P1125="x","M2","")</f>
        <v/>
      </c>
      <c r="CE1131" s="16" t="str">
        <f>IF('Vastgesteld 7-7-2022'!Q1125="x","Z1","")</f>
        <v/>
      </c>
      <c r="CF1131" s="16" t="str">
        <f>IF('Vastgesteld 7-7-2022'!R1125="x","Z2","")</f>
        <v/>
      </c>
      <c r="CG1131" s="16" t="str">
        <f>IF('Vastgesteld 7-7-2022'!S1125="x","ZZL","")</f>
        <v/>
      </c>
      <c r="CL1131" s="16" t="str">
        <f>IF(COUNTA('Vastgesteld 7-7-2022'!AV1125:BF1125)&lt;&gt;0,2,"")</f>
        <v/>
      </c>
      <c r="CM1131" s="16" t="str">
        <f t="shared" si="104"/>
        <v/>
      </c>
      <c r="CN1131" s="16" t="str">
        <f>IF('Vastgesteld 7-7-2022'!AV1125="x","AA","")</f>
        <v/>
      </c>
      <c r="CO1131" s="16" t="str">
        <f>IF('Vastgesteld 7-7-2022'!AW1125="x","A","")</f>
        <v/>
      </c>
      <c r="CP1131" s="16" t="str">
        <f>IF('Vastgesteld 7-7-2022'!AX1125="x","BB","")</f>
        <v/>
      </c>
      <c r="CQ1131" s="16" t="str">
        <f>IF('Vastgesteld 7-7-2022'!AY1125="x","B","")</f>
        <v/>
      </c>
      <c r="CR1131" s="16" t="str">
        <f>IF('Vastgesteld 7-7-2022'!AZ1125="x","L","")</f>
        <v/>
      </c>
      <c r="CS1131" s="16" t="str">
        <f>IF('Vastgesteld 7-7-2022'!BA1125="x","M","")</f>
        <v/>
      </c>
      <c r="CT1131" s="16" t="str">
        <f>IF('Vastgesteld 7-7-2022'!BB1125="x","Z","")</f>
        <v/>
      </c>
      <c r="CU1131" s="16" t="str">
        <f>IF('Vastgesteld 7-7-2022'!BF1125="x","ZZ","")</f>
        <v/>
      </c>
      <c r="CV1131" s="16" t="str">
        <f>IF(COUNTA('Vastgesteld 7-7-2022'!AJ1125:AQ1125)&lt;&gt;0,2,"")</f>
        <v/>
      </c>
      <c r="CW1131" s="16" t="str">
        <f t="shared" si="105"/>
        <v/>
      </c>
      <c r="CX1131" s="16" t="str">
        <f>IF('Vastgesteld 7-7-2022'!AJ1125="x","BB","")</f>
        <v/>
      </c>
      <c r="CY1131" s="16" t="str">
        <f>IF('Vastgesteld 7-7-2022'!AK1125="x","B","")</f>
        <v/>
      </c>
      <c r="CZ1131" s="16" t="str">
        <f>IF('Vastgesteld 7-7-2022'!AL1125="x","L","")</f>
        <v/>
      </c>
      <c r="DA1131" s="16" t="str">
        <f>IF('Vastgesteld 7-7-2022'!AM1125="x","M","")</f>
        <v/>
      </c>
      <c r="DB1131" s="16" t="str">
        <f>IF('Vastgesteld 7-7-2022'!AN1125="x","Z","")</f>
        <v/>
      </c>
      <c r="DC1131" s="16" t="str">
        <f>IF('Vastgesteld 7-7-2022'!AO1125="x","ZZ","")</f>
        <v/>
      </c>
      <c r="DD1131" s="16" t="str">
        <f>IF('Vastgesteld 7-7-2022'!AQ1125="x","1.40","")</f>
        <v/>
      </c>
      <c r="DE1131" s="16" t="str">
        <f>IF(COUNTA('Vastgesteld 7-7-2022'!BH1125:BJ1125)&lt;&gt;0,6,"")</f>
        <v/>
      </c>
      <c r="DF1131" s="16" t="str">
        <f t="shared" si="106"/>
        <v/>
      </c>
      <c r="DG1131" s="16" t="str">
        <f>IF('Vastgesteld 7-7-2022'!BH1125="x","L","")</f>
        <v/>
      </c>
      <c r="DH1131" s="16" t="str">
        <f>IF('Vastgesteld 7-7-2022'!BI1125="x","M","")</f>
        <v/>
      </c>
      <c r="DI1131" s="16" t="str">
        <f>IF('Vastgesteld 7-7-2022'!BJ1125="x","Z","")</f>
        <v/>
      </c>
      <c r="DJ1131" s="16" t="str">
        <f>IF('Vastgesteld 7-7-2022'!BK1125="x","Z","")</f>
        <v/>
      </c>
      <c r="DK1131" s="16" t="str">
        <f>IF(COUNTA('Vastgesteld 7-7-2022'!BM1125:BO1125)&lt;&gt;0,6,"")</f>
        <v/>
      </c>
      <c r="DL1131" s="16" t="str">
        <f t="shared" si="107"/>
        <v/>
      </c>
      <c r="DM1131" s="16" t="str">
        <f>IF('Vastgesteld 7-7-2022'!BM1125="x","L","")</f>
        <v/>
      </c>
      <c r="DN1131" s="16" t="str">
        <f>IF('Vastgesteld 7-7-2022'!BN1125="x","M","")</f>
        <v/>
      </c>
      <c r="DO1131" s="16" t="str">
        <f>IF('Vastgesteld 7-7-2022'!BO1125="x","Z","")</f>
        <v/>
      </c>
      <c r="DP1131" s="16" t="str">
        <f>IF('Vastgesteld 7-7-2022'!BP1125="x","Z","")</f>
        <v/>
      </c>
    </row>
    <row r="1132" spans="1:120" ht="14.4" x14ac:dyDescent="0.3">
      <c r="A1132" s="18">
        <f>'Vastgesteld 7-7-2022'!A1126</f>
        <v>0</v>
      </c>
      <c r="B1132" s="16" t="str">
        <f>IFERROR(VLOOKUP('Vastgesteld 7-7-2022'!#REF!,#REF!,2,FALSE),"")</f>
        <v/>
      </c>
      <c r="C1132" s="16">
        <f>'Vastgesteld 7-7-2022'!E1126</f>
        <v>0</v>
      </c>
      <c r="D1132" s="16" t="str">
        <f>IFERROR(VLOOKUP('Vastgesteld 7-7-2022'!#REF!,#REF!,2,FALSE),"")</f>
        <v/>
      </c>
      <c r="E1132" s="16" t="str">
        <f>IFERROR(VLOOKUP('Vastgesteld 7-7-2022'!#REF!,#REF!,5,FALSE),"")</f>
        <v/>
      </c>
      <c r="F1132" s="16" t="e">
        <f>IF('Vastgesteld 7-7-2022'!#REF!&lt;&gt;"",'Vastgesteld 7-7-2022'!#REF!,"")</f>
        <v>#REF!</v>
      </c>
      <c r="G1132" s="16" t="e">
        <f>IF('Vastgesteld 7-7-2022'!#REF!="Indoor",1,0)</f>
        <v>#REF!</v>
      </c>
      <c r="H1132" s="16" t="e">
        <f>'Vastgesteld 7-7-2022'!#REF!</f>
        <v>#REF!</v>
      </c>
      <c r="I1132" s="16" t="e">
        <f>IF('Vastgesteld 7-7-2022'!#REF!="Nee",0,IF('Vastgesteld 7-7-2022'!#REF!="Ja",1,""))</f>
        <v>#REF!</v>
      </c>
      <c r="J1132" s="16" t="e">
        <f>IF('Vastgesteld 7-7-2022'!#REF!&lt;&gt;"",'Vastgesteld 7-7-2022'!#REF!,"")</f>
        <v>#REF!</v>
      </c>
      <c r="BJ1132" s="16" t="str">
        <f>IF(COUNTA('Vastgesteld 7-7-2022'!T1126:AD1126)&lt;&gt;0,1,"")</f>
        <v/>
      </c>
      <c r="BK1132" s="16" t="str">
        <f t="shared" si="102"/>
        <v/>
      </c>
      <c r="BL1132" s="16" t="str">
        <f>IF('Vastgesteld 7-7-2022'!T1126="x","AA","")</f>
        <v/>
      </c>
      <c r="BM1132" s="16" t="str">
        <f>IF('Vastgesteld 7-7-2022'!U1126="x","A","")</f>
        <v/>
      </c>
      <c r="BN1132" s="16" t="str">
        <f>IF('Vastgesteld 7-7-2022'!V1126="x","B1","")</f>
        <v/>
      </c>
      <c r="BO1132" s="16" t="e">
        <f>IF('Vastgesteld 7-7-2022'!#REF!="x","BB","")</f>
        <v>#REF!</v>
      </c>
      <c r="BP1132" s="16" t="str">
        <f>IF('Vastgesteld 7-7-2022'!X1126="x","B","")</f>
        <v/>
      </c>
      <c r="BQ1132" s="16" t="str">
        <f>IF('Vastgesteld 7-7-2022'!Y1126="x","L1","")</f>
        <v/>
      </c>
      <c r="BR1132" s="16" t="str">
        <f>IF('Vastgesteld 7-7-2022'!Z1126="x","L2","")</f>
        <v/>
      </c>
      <c r="BS1132" s="16" t="str">
        <f>IF('Vastgesteld 7-7-2022'!AA1126="x","M1","")</f>
        <v/>
      </c>
      <c r="BT1132" s="16" t="str">
        <f>IF('Vastgesteld 7-7-2022'!AB1126="x","M2","")</f>
        <v/>
      </c>
      <c r="BU1132" s="16" t="str">
        <f>IF('Vastgesteld 7-7-2022'!AC1126="x","Z1","")</f>
        <v/>
      </c>
      <c r="BV1132" s="16" t="str">
        <f>IF('Vastgesteld 7-7-2022'!AD1126="x","Z2","")</f>
        <v/>
      </c>
      <c r="BW1132" s="16" t="str">
        <f>IF(COUNTA('Vastgesteld 7-7-2022'!K1126:S1126)&lt;&gt;0,1,"")</f>
        <v/>
      </c>
      <c r="BX1132" s="16" t="str">
        <f t="shared" si="103"/>
        <v/>
      </c>
      <c r="BY1132" s="16" t="str">
        <f>IF('Vastgesteld 7-7-2022'!K1126="x","BB","")</f>
        <v/>
      </c>
      <c r="BZ1132" s="16" t="str">
        <f>IF('Vastgesteld 7-7-2022'!L1126="x","B","")</f>
        <v/>
      </c>
      <c r="CA1132" s="16" t="str">
        <f>IF('Vastgesteld 7-7-2022'!M1126="x","L1","")</f>
        <v/>
      </c>
      <c r="CB1132" s="16" t="str">
        <f>IF('Vastgesteld 7-7-2022'!N1126="x","L2","")</f>
        <v/>
      </c>
      <c r="CC1132" s="16" t="str">
        <f>IF('Vastgesteld 7-7-2022'!O1126="x","M1","")</f>
        <v/>
      </c>
      <c r="CD1132" s="16" t="str">
        <f>IF('Vastgesteld 7-7-2022'!P1126="x","M2","")</f>
        <v/>
      </c>
      <c r="CE1132" s="16" t="str">
        <f>IF('Vastgesteld 7-7-2022'!Q1126="x","Z1","")</f>
        <v/>
      </c>
      <c r="CF1132" s="16" t="str">
        <f>IF('Vastgesteld 7-7-2022'!R1126="x","Z2","")</f>
        <v/>
      </c>
      <c r="CG1132" s="16" t="str">
        <f>IF('Vastgesteld 7-7-2022'!S1126="x","ZZL","")</f>
        <v/>
      </c>
      <c r="CL1132" s="16" t="str">
        <f>IF(COUNTA('Vastgesteld 7-7-2022'!AV1126:BF1126)&lt;&gt;0,2,"")</f>
        <v/>
      </c>
      <c r="CM1132" s="16" t="str">
        <f t="shared" si="104"/>
        <v/>
      </c>
      <c r="CN1132" s="16" t="str">
        <f>IF('Vastgesteld 7-7-2022'!AV1126="x","AA","")</f>
        <v/>
      </c>
      <c r="CO1132" s="16" t="str">
        <f>IF('Vastgesteld 7-7-2022'!AW1126="x","A","")</f>
        <v/>
      </c>
      <c r="CP1132" s="16" t="str">
        <f>IF('Vastgesteld 7-7-2022'!AX1126="x","BB","")</f>
        <v/>
      </c>
      <c r="CQ1132" s="16" t="str">
        <f>IF('Vastgesteld 7-7-2022'!AY1126="x","B","")</f>
        <v/>
      </c>
      <c r="CR1132" s="16" t="str">
        <f>IF('Vastgesteld 7-7-2022'!AZ1126="x","L","")</f>
        <v/>
      </c>
      <c r="CS1132" s="16" t="str">
        <f>IF('Vastgesteld 7-7-2022'!BA1126="x","M","")</f>
        <v/>
      </c>
      <c r="CT1132" s="16" t="str">
        <f>IF('Vastgesteld 7-7-2022'!BB1126="x","Z","")</f>
        <v/>
      </c>
      <c r="CU1132" s="16" t="str">
        <f>IF('Vastgesteld 7-7-2022'!BF1126="x","ZZ","")</f>
        <v/>
      </c>
      <c r="CV1132" s="16" t="str">
        <f>IF(COUNTA('Vastgesteld 7-7-2022'!AJ1126:AQ1126)&lt;&gt;0,2,"")</f>
        <v/>
      </c>
      <c r="CW1132" s="16" t="str">
        <f t="shared" si="105"/>
        <v/>
      </c>
      <c r="CX1132" s="16" t="str">
        <f>IF('Vastgesteld 7-7-2022'!AJ1126="x","BB","")</f>
        <v/>
      </c>
      <c r="CY1132" s="16" t="str">
        <f>IF('Vastgesteld 7-7-2022'!AK1126="x","B","")</f>
        <v/>
      </c>
      <c r="CZ1132" s="16" t="str">
        <f>IF('Vastgesteld 7-7-2022'!AL1126="x","L","")</f>
        <v/>
      </c>
      <c r="DA1132" s="16" t="str">
        <f>IF('Vastgesteld 7-7-2022'!AM1126="x","M","")</f>
        <v/>
      </c>
      <c r="DB1132" s="16" t="str">
        <f>IF('Vastgesteld 7-7-2022'!AN1126="x","Z","")</f>
        <v/>
      </c>
      <c r="DC1132" s="16" t="str">
        <f>IF('Vastgesteld 7-7-2022'!AO1126="x","ZZ","")</f>
        <v/>
      </c>
      <c r="DD1132" s="16" t="str">
        <f>IF('Vastgesteld 7-7-2022'!AQ1126="x","1.40","")</f>
        <v/>
      </c>
      <c r="DE1132" s="16" t="str">
        <f>IF(COUNTA('Vastgesteld 7-7-2022'!BH1126:BJ1126)&lt;&gt;0,6,"")</f>
        <v/>
      </c>
      <c r="DF1132" s="16" t="str">
        <f t="shared" si="106"/>
        <v/>
      </c>
      <c r="DG1132" s="16" t="str">
        <f>IF('Vastgesteld 7-7-2022'!BH1126="x","L","")</f>
        <v/>
      </c>
      <c r="DH1132" s="16" t="str">
        <f>IF('Vastgesteld 7-7-2022'!BI1126="x","M","")</f>
        <v/>
      </c>
      <c r="DI1132" s="16" t="str">
        <f>IF('Vastgesteld 7-7-2022'!BJ1126="x","Z","")</f>
        <v/>
      </c>
      <c r="DJ1132" s="16" t="str">
        <f>IF('Vastgesteld 7-7-2022'!BK1126="x","Z","")</f>
        <v/>
      </c>
      <c r="DK1132" s="16" t="str">
        <f>IF(COUNTA('Vastgesteld 7-7-2022'!BM1126:BO1126)&lt;&gt;0,6,"")</f>
        <v/>
      </c>
      <c r="DL1132" s="16" t="str">
        <f t="shared" si="107"/>
        <v/>
      </c>
      <c r="DM1132" s="16" t="str">
        <f>IF('Vastgesteld 7-7-2022'!BM1126="x","L","")</f>
        <v/>
      </c>
      <c r="DN1132" s="16" t="str">
        <f>IF('Vastgesteld 7-7-2022'!BN1126="x","M","")</f>
        <v/>
      </c>
      <c r="DO1132" s="16" t="str">
        <f>IF('Vastgesteld 7-7-2022'!BO1126="x","Z","")</f>
        <v/>
      </c>
      <c r="DP1132" s="16" t="str">
        <f>IF('Vastgesteld 7-7-2022'!BP1126="x","Z","")</f>
        <v/>
      </c>
    </row>
    <row r="1133" spans="1:120" ht="14.4" x14ac:dyDescent="0.3">
      <c r="A1133" s="18">
        <f>'Vastgesteld 7-7-2022'!A1127</f>
        <v>0</v>
      </c>
      <c r="B1133" s="16" t="str">
        <f>IFERROR(VLOOKUP('Vastgesteld 7-7-2022'!#REF!,#REF!,2,FALSE),"")</f>
        <v/>
      </c>
      <c r="C1133" s="16">
        <f>'Vastgesteld 7-7-2022'!E1127</f>
        <v>0</v>
      </c>
      <c r="D1133" s="16" t="str">
        <f>IFERROR(VLOOKUP('Vastgesteld 7-7-2022'!#REF!,#REF!,2,FALSE),"")</f>
        <v/>
      </c>
      <c r="E1133" s="16" t="str">
        <f>IFERROR(VLOOKUP('Vastgesteld 7-7-2022'!#REF!,#REF!,5,FALSE),"")</f>
        <v/>
      </c>
      <c r="F1133" s="16" t="e">
        <f>IF('Vastgesteld 7-7-2022'!#REF!&lt;&gt;"",'Vastgesteld 7-7-2022'!#REF!,"")</f>
        <v>#REF!</v>
      </c>
      <c r="G1133" s="16" t="e">
        <f>IF('Vastgesteld 7-7-2022'!#REF!="Indoor",1,0)</f>
        <v>#REF!</v>
      </c>
      <c r="H1133" s="16" t="e">
        <f>'Vastgesteld 7-7-2022'!#REF!</f>
        <v>#REF!</v>
      </c>
      <c r="I1133" s="16" t="e">
        <f>IF('Vastgesteld 7-7-2022'!#REF!="Nee",0,IF('Vastgesteld 7-7-2022'!#REF!="Ja",1,""))</f>
        <v>#REF!</v>
      </c>
      <c r="J1133" s="16" t="e">
        <f>IF('Vastgesteld 7-7-2022'!#REF!&lt;&gt;"",'Vastgesteld 7-7-2022'!#REF!,"")</f>
        <v>#REF!</v>
      </c>
      <c r="BJ1133" s="16" t="str">
        <f>IF(COUNTA('Vastgesteld 7-7-2022'!T1127:AD1127)&lt;&gt;0,1,"")</f>
        <v/>
      </c>
      <c r="BK1133" s="16" t="str">
        <f t="shared" si="102"/>
        <v/>
      </c>
      <c r="BL1133" s="16" t="str">
        <f>IF('Vastgesteld 7-7-2022'!T1127="x","AA","")</f>
        <v/>
      </c>
      <c r="BM1133" s="16" t="str">
        <f>IF('Vastgesteld 7-7-2022'!U1127="x","A","")</f>
        <v/>
      </c>
      <c r="BN1133" s="16" t="str">
        <f>IF('Vastgesteld 7-7-2022'!V1127="x","B1","")</f>
        <v/>
      </c>
      <c r="BO1133" s="16" t="e">
        <f>IF('Vastgesteld 7-7-2022'!#REF!="x","BB","")</f>
        <v>#REF!</v>
      </c>
      <c r="BP1133" s="16" t="str">
        <f>IF('Vastgesteld 7-7-2022'!X1127="x","B","")</f>
        <v/>
      </c>
      <c r="BQ1133" s="16" t="str">
        <f>IF('Vastgesteld 7-7-2022'!Y1127="x","L1","")</f>
        <v/>
      </c>
      <c r="BR1133" s="16" t="str">
        <f>IF('Vastgesteld 7-7-2022'!Z1127="x","L2","")</f>
        <v/>
      </c>
      <c r="BS1133" s="16" t="str">
        <f>IF('Vastgesteld 7-7-2022'!AA1127="x","M1","")</f>
        <v/>
      </c>
      <c r="BT1133" s="16" t="str">
        <f>IF('Vastgesteld 7-7-2022'!AB1127="x","M2","")</f>
        <v/>
      </c>
      <c r="BU1133" s="16" t="str">
        <f>IF('Vastgesteld 7-7-2022'!AC1127="x","Z1","")</f>
        <v/>
      </c>
      <c r="BV1133" s="16" t="str">
        <f>IF('Vastgesteld 7-7-2022'!AD1127="x","Z2","")</f>
        <v/>
      </c>
      <c r="BW1133" s="16" t="str">
        <f>IF(COUNTA('Vastgesteld 7-7-2022'!K1127:S1127)&lt;&gt;0,1,"")</f>
        <v/>
      </c>
      <c r="BX1133" s="16" t="str">
        <f t="shared" si="103"/>
        <v/>
      </c>
      <c r="BY1133" s="16" t="str">
        <f>IF('Vastgesteld 7-7-2022'!K1127="x","BB","")</f>
        <v/>
      </c>
      <c r="BZ1133" s="16" t="str">
        <f>IF('Vastgesteld 7-7-2022'!L1127="x","B","")</f>
        <v/>
      </c>
      <c r="CA1133" s="16" t="str">
        <f>IF('Vastgesteld 7-7-2022'!M1127="x","L1","")</f>
        <v/>
      </c>
      <c r="CB1133" s="16" t="str">
        <f>IF('Vastgesteld 7-7-2022'!N1127="x","L2","")</f>
        <v/>
      </c>
      <c r="CC1133" s="16" t="str">
        <f>IF('Vastgesteld 7-7-2022'!O1127="x","M1","")</f>
        <v/>
      </c>
      <c r="CD1133" s="16" t="str">
        <f>IF('Vastgesteld 7-7-2022'!P1127="x","M2","")</f>
        <v/>
      </c>
      <c r="CE1133" s="16" t="str">
        <f>IF('Vastgesteld 7-7-2022'!Q1127="x","Z1","")</f>
        <v/>
      </c>
      <c r="CF1133" s="16" t="str">
        <f>IF('Vastgesteld 7-7-2022'!R1127="x","Z2","")</f>
        <v/>
      </c>
      <c r="CG1133" s="16" t="str">
        <f>IF('Vastgesteld 7-7-2022'!S1127="x","ZZL","")</f>
        <v/>
      </c>
      <c r="CL1133" s="16" t="str">
        <f>IF(COUNTA('Vastgesteld 7-7-2022'!AV1127:BF1127)&lt;&gt;0,2,"")</f>
        <v/>
      </c>
      <c r="CM1133" s="16" t="str">
        <f t="shared" si="104"/>
        <v/>
      </c>
      <c r="CN1133" s="16" t="str">
        <f>IF('Vastgesteld 7-7-2022'!AV1127="x","AA","")</f>
        <v/>
      </c>
      <c r="CO1133" s="16" t="str">
        <f>IF('Vastgesteld 7-7-2022'!AW1127="x","A","")</f>
        <v/>
      </c>
      <c r="CP1133" s="16" t="str">
        <f>IF('Vastgesteld 7-7-2022'!AX1127="x","BB","")</f>
        <v/>
      </c>
      <c r="CQ1133" s="16" t="str">
        <f>IF('Vastgesteld 7-7-2022'!AY1127="x","B","")</f>
        <v/>
      </c>
      <c r="CR1133" s="16" t="str">
        <f>IF('Vastgesteld 7-7-2022'!AZ1127="x","L","")</f>
        <v/>
      </c>
      <c r="CS1133" s="16" t="str">
        <f>IF('Vastgesteld 7-7-2022'!BA1127="x","M","")</f>
        <v/>
      </c>
      <c r="CT1133" s="16" t="str">
        <f>IF('Vastgesteld 7-7-2022'!BB1127="x","Z","")</f>
        <v/>
      </c>
      <c r="CU1133" s="16" t="str">
        <f>IF('Vastgesteld 7-7-2022'!BF1127="x","ZZ","")</f>
        <v/>
      </c>
      <c r="CV1133" s="16" t="str">
        <f>IF(COUNTA('Vastgesteld 7-7-2022'!AJ1127:AQ1127)&lt;&gt;0,2,"")</f>
        <v/>
      </c>
      <c r="CW1133" s="16" t="str">
        <f t="shared" si="105"/>
        <v/>
      </c>
      <c r="CX1133" s="16" t="str">
        <f>IF('Vastgesteld 7-7-2022'!AJ1127="x","BB","")</f>
        <v/>
      </c>
      <c r="CY1133" s="16" t="str">
        <f>IF('Vastgesteld 7-7-2022'!AK1127="x","B","")</f>
        <v/>
      </c>
      <c r="CZ1133" s="16" t="str">
        <f>IF('Vastgesteld 7-7-2022'!AL1127="x","L","")</f>
        <v/>
      </c>
      <c r="DA1133" s="16" t="str">
        <f>IF('Vastgesteld 7-7-2022'!AM1127="x","M","")</f>
        <v/>
      </c>
      <c r="DB1133" s="16" t="str">
        <f>IF('Vastgesteld 7-7-2022'!AN1127="x","Z","")</f>
        <v/>
      </c>
      <c r="DC1133" s="16" t="str">
        <f>IF('Vastgesteld 7-7-2022'!AO1127="x","ZZ","")</f>
        <v/>
      </c>
      <c r="DD1133" s="16" t="str">
        <f>IF('Vastgesteld 7-7-2022'!AQ1127="x","1.40","")</f>
        <v/>
      </c>
      <c r="DE1133" s="16" t="str">
        <f>IF(COUNTA('Vastgesteld 7-7-2022'!BH1127:BJ1127)&lt;&gt;0,6,"")</f>
        <v/>
      </c>
      <c r="DF1133" s="16" t="str">
        <f t="shared" si="106"/>
        <v/>
      </c>
      <c r="DG1133" s="16" t="str">
        <f>IF('Vastgesteld 7-7-2022'!BH1127="x","L","")</f>
        <v/>
      </c>
      <c r="DH1133" s="16" t="str">
        <f>IF('Vastgesteld 7-7-2022'!BI1127="x","M","")</f>
        <v/>
      </c>
      <c r="DI1133" s="16" t="str">
        <f>IF('Vastgesteld 7-7-2022'!BJ1127="x","Z","")</f>
        <v/>
      </c>
      <c r="DJ1133" s="16" t="str">
        <f>IF('Vastgesteld 7-7-2022'!BK1127="x","Z","")</f>
        <v/>
      </c>
      <c r="DK1133" s="16" t="str">
        <f>IF(COUNTA('Vastgesteld 7-7-2022'!BM1127:BO1127)&lt;&gt;0,6,"")</f>
        <v/>
      </c>
      <c r="DL1133" s="16" t="str">
        <f t="shared" si="107"/>
        <v/>
      </c>
      <c r="DM1133" s="16" t="str">
        <f>IF('Vastgesteld 7-7-2022'!BM1127="x","L","")</f>
        <v/>
      </c>
      <c r="DN1133" s="16" t="str">
        <f>IF('Vastgesteld 7-7-2022'!BN1127="x","M","")</f>
        <v/>
      </c>
      <c r="DO1133" s="16" t="str">
        <f>IF('Vastgesteld 7-7-2022'!BO1127="x","Z","")</f>
        <v/>
      </c>
      <c r="DP1133" s="16" t="str">
        <f>IF('Vastgesteld 7-7-2022'!BP1127="x","Z","")</f>
        <v/>
      </c>
    </row>
    <row r="1134" spans="1:120" ht="14.4" x14ac:dyDescent="0.3">
      <c r="A1134" s="18">
        <f>'Vastgesteld 7-7-2022'!A1128</f>
        <v>0</v>
      </c>
      <c r="B1134" s="16" t="str">
        <f>IFERROR(VLOOKUP('Vastgesteld 7-7-2022'!#REF!,#REF!,2,FALSE),"")</f>
        <v/>
      </c>
      <c r="C1134" s="16">
        <f>'Vastgesteld 7-7-2022'!E1128</f>
        <v>0</v>
      </c>
      <c r="D1134" s="16" t="str">
        <f>IFERROR(VLOOKUP('Vastgesteld 7-7-2022'!#REF!,#REF!,2,FALSE),"")</f>
        <v/>
      </c>
      <c r="E1134" s="16" t="str">
        <f>IFERROR(VLOOKUP('Vastgesteld 7-7-2022'!#REF!,#REF!,5,FALSE),"")</f>
        <v/>
      </c>
      <c r="F1134" s="16" t="e">
        <f>IF('Vastgesteld 7-7-2022'!#REF!&lt;&gt;"",'Vastgesteld 7-7-2022'!#REF!,"")</f>
        <v>#REF!</v>
      </c>
      <c r="G1134" s="16" t="e">
        <f>IF('Vastgesteld 7-7-2022'!#REF!="Indoor",1,0)</f>
        <v>#REF!</v>
      </c>
      <c r="H1134" s="16" t="e">
        <f>'Vastgesteld 7-7-2022'!#REF!</f>
        <v>#REF!</v>
      </c>
      <c r="I1134" s="16" t="e">
        <f>IF('Vastgesteld 7-7-2022'!#REF!="Nee",0,IF('Vastgesteld 7-7-2022'!#REF!="Ja",1,""))</f>
        <v>#REF!</v>
      </c>
      <c r="J1134" s="16" t="e">
        <f>IF('Vastgesteld 7-7-2022'!#REF!&lt;&gt;"",'Vastgesteld 7-7-2022'!#REF!,"")</f>
        <v>#REF!</v>
      </c>
      <c r="BJ1134" s="16" t="str">
        <f>IF(COUNTA('Vastgesteld 7-7-2022'!T1128:AD1128)&lt;&gt;0,1,"")</f>
        <v/>
      </c>
      <c r="BK1134" s="16" t="str">
        <f t="shared" si="102"/>
        <v/>
      </c>
      <c r="BL1134" s="16" t="str">
        <f>IF('Vastgesteld 7-7-2022'!T1128="x","AA","")</f>
        <v/>
      </c>
      <c r="BM1134" s="16" t="str">
        <f>IF('Vastgesteld 7-7-2022'!U1128="x","A","")</f>
        <v/>
      </c>
      <c r="BN1134" s="16" t="str">
        <f>IF('Vastgesteld 7-7-2022'!V1128="x","B1","")</f>
        <v/>
      </c>
      <c r="BO1134" s="16" t="e">
        <f>IF('Vastgesteld 7-7-2022'!#REF!="x","BB","")</f>
        <v>#REF!</v>
      </c>
      <c r="BP1134" s="16" t="str">
        <f>IF('Vastgesteld 7-7-2022'!X1128="x","B","")</f>
        <v/>
      </c>
      <c r="BQ1134" s="16" t="str">
        <f>IF('Vastgesteld 7-7-2022'!Y1128="x","L1","")</f>
        <v/>
      </c>
      <c r="BR1134" s="16" t="str">
        <f>IF('Vastgesteld 7-7-2022'!Z1128="x","L2","")</f>
        <v/>
      </c>
      <c r="BS1134" s="16" t="str">
        <f>IF('Vastgesteld 7-7-2022'!AA1128="x","M1","")</f>
        <v/>
      </c>
      <c r="BT1134" s="16" t="str">
        <f>IF('Vastgesteld 7-7-2022'!AB1128="x","M2","")</f>
        <v/>
      </c>
      <c r="BU1134" s="16" t="str">
        <f>IF('Vastgesteld 7-7-2022'!AC1128="x","Z1","")</f>
        <v/>
      </c>
      <c r="BV1134" s="16" t="str">
        <f>IF('Vastgesteld 7-7-2022'!AD1128="x","Z2","")</f>
        <v/>
      </c>
      <c r="BW1134" s="16" t="str">
        <f>IF(COUNTA('Vastgesteld 7-7-2022'!K1128:S1128)&lt;&gt;0,1,"")</f>
        <v/>
      </c>
      <c r="BX1134" s="16" t="str">
        <f t="shared" si="103"/>
        <v/>
      </c>
      <c r="BY1134" s="16" t="str">
        <f>IF('Vastgesteld 7-7-2022'!K1128="x","BB","")</f>
        <v/>
      </c>
      <c r="BZ1134" s="16" t="str">
        <f>IF('Vastgesteld 7-7-2022'!L1128="x","B","")</f>
        <v/>
      </c>
      <c r="CA1134" s="16" t="str">
        <f>IF('Vastgesteld 7-7-2022'!M1128="x","L1","")</f>
        <v/>
      </c>
      <c r="CB1134" s="16" t="str">
        <f>IF('Vastgesteld 7-7-2022'!N1128="x","L2","")</f>
        <v/>
      </c>
      <c r="CC1134" s="16" t="str">
        <f>IF('Vastgesteld 7-7-2022'!O1128="x","M1","")</f>
        <v/>
      </c>
      <c r="CD1134" s="16" t="str">
        <f>IF('Vastgesteld 7-7-2022'!P1128="x","M2","")</f>
        <v/>
      </c>
      <c r="CE1134" s="16" t="str">
        <f>IF('Vastgesteld 7-7-2022'!Q1128="x","Z1","")</f>
        <v/>
      </c>
      <c r="CF1134" s="16" t="str">
        <f>IF('Vastgesteld 7-7-2022'!R1128="x","Z2","")</f>
        <v/>
      </c>
      <c r="CG1134" s="16" t="str">
        <f>IF('Vastgesteld 7-7-2022'!S1128="x","ZZL","")</f>
        <v/>
      </c>
      <c r="CL1134" s="16" t="str">
        <f>IF(COUNTA('Vastgesteld 7-7-2022'!AV1128:BF1128)&lt;&gt;0,2,"")</f>
        <v/>
      </c>
      <c r="CM1134" s="16" t="str">
        <f t="shared" si="104"/>
        <v/>
      </c>
      <c r="CN1134" s="16" t="str">
        <f>IF('Vastgesteld 7-7-2022'!AV1128="x","AA","")</f>
        <v/>
      </c>
      <c r="CO1134" s="16" t="str">
        <f>IF('Vastgesteld 7-7-2022'!AW1128="x","A","")</f>
        <v/>
      </c>
      <c r="CP1134" s="16" t="str">
        <f>IF('Vastgesteld 7-7-2022'!AX1128="x","BB","")</f>
        <v/>
      </c>
      <c r="CQ1134" s="16" t="str">
        <f>IF('Vastgesteld 7-7-2022'!AY1128="x","B","")</f>
        <v/>
      </c>
      <c r="CR1134" s="16" t="str">
        <f>IF('Vastgesteld 7-7-2022'!AZ1128="x","L","")</f>
        <v/>
      </c>
      <c r="CS1134" s="16" t="str">
        <f>IF('Vastgesteld 7-7-2022'!BA1128="x","M","")</f>
        <v/>
      </c>
      <c r="CT1134" s="16" t="str">
        <f>IF('Vastgesteld 7-7-2022'!BB1128="x","Z","")</f>
        <v/>
      </c>
      <c r="CU1134" s="16" t="str">
        <f>IF('Vastgesteld 7-7-2022'!BF1128="x","ZZ","")</f>
        <v/>
      </c>
      <c r="CV1134" s="16" t="str">
        <f>IF(COUNTA('Vastgesteld 7-7-2022'!AJ1128:AQ1128)&lt;&gt;0,2,"")</f>
        <v/>
      </c>
      <c r="CW1134" s="16" t="str">
        <f t="shared" si="105"/>
        <v/>
      </c>
      <c r="CX1134" s="16" t="str">
        <f>IF('Vastgesteld 7-7-2022'!AJ1128="x","BB","")</f>
        <v/>
      </c>
      <c r="CY1134" s="16" t="str">
        <f>IF('Vastgesteld 7-7-2022'!AK1128="x","B","")</f>
        <v/>
      </c>
      <c r="CZ1134" s="16" t="str">
        <f>IF('Vastgesteld 7-7-2022'!AL1128="x","L","")</f>
        <v/>
      </c>
      <c r="DA1134" s="16" t="str">
        <f>IF('Vastgesteld 7-7-2022'!AM1128="x","M","")</f>
        <v/>
      </c>
      <c r="DB1134" s="16" t="str">
        <f>IF('Vastgesteld 7-7-2022'!AN1128="x","Z","")</f>
        <v/>
      </c>
      <c r="DC1134" s="16" t="str">
        <f>IF('Vastgesteld 7-7-2022'!AO1128="x","ZZ","")</f>
        <v/>
      </c>
      <c r="DD1134" s="16" t="str">
        <f>IF('Vastgesteld 7-7-2022'!AQ1128="x","1.40","")</f>
        <v/>
      </c>
      <c r="DE1134" s="16" t="str">
        <f>IF(COUNTA('Vastgesteld 7-7-2022'!BH1128:BJ1128)&lt;&gt;0,6,"")</f>
        <v/>
      </c>
      <c r="DF1134" s="16" t="str">
        <f t="shared" si="106"/>
        <v/>
      </c>
      <c r="DG1134" s="16" t="str">
        <f>IF('Vastgesteld 7-7-2022'!BH1128="x","L","")</f>
        <v/>
      </c>
      <c r="DH1134" s="16" t="str">
        <f>IF('Vastgesteld 7-7-2022'!BI1128="x","M","")</f>
        <v/>
      </c>
      <c r="DI1134" s="16" t="str">
        <f>IF('Vastgesteld 7-7-2022'!BJ1128="x","Z","")</f>
        <v/>
      </c>
      <c r="DJ1134" s="16" t="str">
        <f>IF('Vastgesteld 7-7-2022'!BK1128="x","Z","")</f>
        <v/>
      </c>
      <c r="DK1134" s="16" t="str">
        <f>IF(COUNTA('Vastgesteld 7-7-2022'!BM1128:BO1128)&lt;&gt;0,6,"")</f>
        <v/>
      </c>
      <c r="DL1134" s="16" t="str">
        <f t="shared" si="107"/>
        <v/>
      </c>
      <c r="DM1134" s="16" t="str">
        <f>IF('Vastgesteld 7-7-2022'!BM1128="x","L","")</f>
        <v/>
      </c>
      <c r="DN1134" s="16" t="str">
        <f>IF('Vastgesteld 7-7-2022'!BN1128="x","M","")</f>
        <v/>
      </c>
      <c r="DO1134" s="16" t="str">
        <f>IF('Vastgesteld 7-7-2022'!BO1128="x","Z","")</f>
        <v/>
      </c>
      <c r="DP1134" s="16" t="str">
        <f>IF('Vastgesteld 7-7-2022'!BP1128="x","Z","")</f>
        <v/>
      </c>
    </row>
    <row r="1135" spans="1:120" ht="14.4" x14ac:dyDescent="0.3">
      <c r="A1135" s="18">
        <f>'Vastgesteld 7-7-2022'!A1129</f>
        <v>0</v>
      </c>
      <c r="B1135" s="16" t="str">
        <f>IFERROR(VLOOKUP('Vastgesteld 7-7-2022'!#REF!,#REF!,2,FALSE),"")</f>
        <v/>
      </c>
      <c r="C1135" s="16">
        <f>'Vastgesteld 7-7-2022'!E1129</f>
        <v>0</v>
      </c>
      <c r="D1135" s="16" t="str">
        <f>IFERROR(VLOOKUP('Vastgesteld 7-7-2022'!#REF!,#REF!,2,FALSE),"")</f>
        <v/>
      </c>
      <c r="E1135" s="16" t="str">
        <f>IFERROR(VLOOKUP('Vastgesteld 7-7-2022'!#REF!,#REF!,5,FALSE),"")</f>
        <v/>
      </c>
      <c r="F1135" s="16" t="e">
        <f>IF('Vastgesteld 7-7-2022'!#REF!&lt;&gt;"",'Vastgesteld 7-7-2022'!#REF!,"")</f>
        <v>#REF!</v>
      </c>
      <c r="G1135" s="16" t="e">
        <f>IF('Vastgesteld 7-7-2022'!#REF!="Indoor",1,0)</f>
        <v>#REF!</v>
      </c>
      <c r="H1135" s="16" t="e">
        <f>'Vastgesteld 7-7-2022'!#REF!</f>
        <v>#REF!</v>
      </c>
      <c r="I1135" s="16" t="e">
        <f>IF('Vastgesteld 7-7-2022'!#REF!="Nee",0,IF('Vastgesteld 7-7-2022'!#REF!="Ja",1,""))</f>
        <v>#REF!</v>
      </c>
      <c r="J1135" s="16" t="e">
        <f>IF('Vastgesteld 7-7-2022'!#REF!&lt;&gt;"",'Vastgesteld 7-7-2022'!#REF!,"")</f>
        <v>#REF!</v>
      </c>
      <c r="BJ1135" s="16" t="str">
        <f>IF(COUNTA('Vastgesteld 7-7-2022'!T1129:AD1129)&lt;&gt;0,1,"")</f>
        <v/>
      </c>
      <c r="BK1135" s="16" t="str">
        <f t="shared" si="102"/>
        <v/>
      </c>
      <c r="BL1135" s="16" t="str">
        <f>IF('Vastgesteld 7-7-2022'!T1129="x","AA","")</f>
        <v/>
      </c>
      <c r="BM1135" s="16" t="str">
        <f>IF('Vastgesteld 7-7-2022'!U1129="x","A","")</f>
        <v/>
      </c>
      <c r="BN1135" s="16" t="str">
        <f>IF('Vastgesteld 7-7-2022'!V1129="x","B1","")</f>
        <v/>
      </c>
      <c r="BO1135" s="16" t="e">
        <f>IF('Vastgesteld 7-7-2022'!#REF!="x","BB","")</f>
        <v>#REF!</v>
      </c>
      <c r="BP1135" s="16" t="str">
        <f>IF('Vastgesteld 7-7-2022'!X1129="x","B","")</f>
        <v/>
      </c>
      <c r="BQ1135" s="16" t="str">
        <f>IF('Vastgesteld 7-7-2022'!Y1129="x","L1","")</f>
        <v/>
      </c>
      <c r="BR1135" s="16" t="str">
        <f>IF('Vastgesteld 7-7-2022'!Z1129="x","L2","")</f>
        <v/>
      </c>
      <c r="BS1135" s="16" t="str">
        <f>IF('Vastgesteld 7-7-2022'!AA1129="x","M1","")</f>
        <v/>
      </c>
      <c r="BT1135" s="16" t="str">
        <f>IF('Vastgesteld 7-7-2022'!AB1129="x","M2","")</f>
        <v/>
      </c>
      <c r="BU1135" s="16" t="str">
        <f>IF('Vastgesteld 7-7-2022'!AC1129="x","Z1","")</f>
        <v/>
      </c>
      <c r="BV1135" s="16" t="str">
        <f>IF('Vastgesteld 7-7-2022'!AD1129="x","Z2","")</f>
        <v/>
      </c>
      <c r="BW1135" s="16" t="str">
        <f>IF(COUNTA('Vastgesteld 7-7-2022'!K1129:S1129)&lt;&gt;0,1,"")</f>
        <v/>
      </c>
      <c r="BX1135" s="16" t="str">
        <f t="shared" si="103"/>
        <v/>
      </c>
      <c r="BY1135" s="16" t="str">
        <f>IF('Vastgesteld 7-7-2022'!K1129="x","BB","")</f>
        <v/>
      </c>
      <c r="BZ1135" s="16" t="str">
        <f>IF('Vastgesteld 7-7-2022'!L1129="x","B","")</f>
        <v/>
      </c>
      <c r="CA1135" s="16" t="str">
        <f>IF('Vastgesteld 7-7-2022'!M1129="x","L1","")</f>
        <v/>
      </c>
      <c r="CB1135" s="16" t="str">
        <f>IF('Vastgesteld 7-7-2022'!N1129="x","L2","")</f>
        <v/>
      </c>
      <c r="CC1135" s="16" t="str">
        <f>IF('Vastgesteld 7-7-2022'!O1129="x","M1","")</f>
        <v/>
      </c>
      <c r="CD1135" s="16" t="str">
        <f>IF('Vastgesteld 7-7-2022'!P1129="x","M2","")</f>
        <v/>
      </c>
      <c r="CE1135" s="16" t="str">
        <f>IF('Vastgesteld 7-7-2022'!Q1129="x","Z1","")</f>
        <v/>
      </c>
      <c r="CF1135" s="16" t="str">
        <f>IF('Vastgesteld 7-7-2022'!R1129="x","Z2","")</f>
        <v/>
      </c>
      <c r="CG1135" s="16" t="str">
        <f>IF('Vastgesteld 7-7-2022'!S1129="x","ZZL","")</f>
        <v/>
      </c>
      <c r="CL1135" s="16" t="str">
        <f>IF(COUNTA('Vastgesteld 7-7-2022'!AV1129:BF1129)&lt;&gt;0,2,"")</f>
        <v/>
      </c>
      <c r="CM1135" s="16" t="str">
        <f t="shared" si="104"/>
        <v/>
      </c>
      <c r="CN1135" s="16" t="str">
        <f>IF('Vastgesteld 7-7-2022'!AV1129="x","AA","")</f>
        <v/>
      </c>
      <c r="CO1135" s="16" t="str">
        <f>IF('Vastgesteld 7-7-2022'!AW1129="x","A","")</f>
        <v/>
      </c>
      <c r="CP1135" s="16" t="str">
        <f>IF('Vastgesteld 7-7-2022'!AX1129="x","BB","")</f>
        <v/>
      </c>
      <c r="CQ1135" s="16" t="str">
        <f>IF('Vastgesteld 7-7-2022'!AY1129="x","B","")</f>
        <v/>
      </c>
      <c r="CR1135" s="16" t="str">
        <f>IF('Vastgesteld 7-7-2022'!AZ1129="x","L","")</f>
        <v/>
      </c>
      <c r="CS1135" s="16" t="str">
        <f>IF('Vastgesteld 7-7-2022'!BA1129="x","M","")</f>
        <v/>
      </c>
      <c r="CT1135" s="16" t="str">
        <f>IF('Vastgesteld 7-7-2022'!BB1129="x","Z","")</f>
        <v/>
      </c>
      <c r="CU1135" s="16" t="str">
        <f>IF('Vastgesteld 7-7-2022'!BF1129="x","ZZ","")</f>
        <v/>
      </c>
      <c r="CV1135" s="16" t="str">
        <f>IF(COUNTA('Vastgesteld 7-7-2022'!AJ1129:AQ1129)&lt;&gt;0,2,"")</f>
        <v/>
      </c>
      <c r="CW1135" s="16" t="str">
        <f t="shared" si="105"/>
        <v/>
      </c>
      <c r="CX1135" s="16" t="str">
        <f>IF('Vastgesteld 7-7-2022'!AJ1129="x","BB","")</f>
        <v/>
      </c>
      <c r="CY1135" s="16" t="str">
        <f>IF('Vastgesteld 7-7-2022'!AK1129="x","B","")</f>
        <v/>
      </c>
      <c r="CZ1135" s="16" t="str">
        <f>IF('Vastgesteld 7-7-2022'!AL1129="x","L","")</f>
        <v/>
      </c>
      <c r="DA1135" s="16" t="str">
        <f>IF('Vastgesteld 7-7-2022'!AM1129="x","M","")</f>
        <v/>
      </c>
      <c r="DB1135" s="16" t="str">
        <f>IF('Vastgesteld 7-7-2022'!AN1129="x","Z","")</f>
        <v/>
      </c>
      <c r="DC1135" s="16" t="str">
        <f>IF('Vastgesteld 7-7-2022'!AO1129="x","ZZ","")</f>
        <v/>
      </c>
      <c r="DD1135" s="16" t="str">
        <f>IF('Vastgesteld 7-7-2022'!AQ1129="x","1.40","")</f>
        <v/>
      </c>
      <c r="DE1135" s="16" t="str">
        <f>IF(COUNTA('Vastgesteld 7-7-2022'!BH1129:BJ1129)&lt;&gt;0,6,"")</f>
        <v/>
      </c>
      <c r="DF1135" s="16" t="str">
        <f t="shared" si="106"/>
        <v/>
      </c>
      <c r="DG1135" s="16" t="str">
        <f>IF('Vastgesteld 7-7-2022'!BH1129="x","L","")</f>
        <v/>
      </c>
      <c r="DH1135" s="16" t="str">
        <f>IF('Vastgesteld 7-7-2022'!BI1129="x","M","")</f>
        <v/>
      </c>
      <c r="DI1135" s="16" t="str">
        <f>IF('Vastgesteld 7-7-2022'!BJ1129="x","Z","")</f>
        <v/>
      </c>
      <c r="DJ1135" s="16" t="str">
        <f>IF('Vastgesteld 7-7-2022'!BK1129="x","Z","")</f>
        <v/>
      </c>
      <c r="DK1135" s="16" t="str">
        <f>IF(COUNTA('Vastgesteld 7-7-2022'!BM1129:BO1129)&lt;&gt;0,6,"")</f>
        <v/>
      </c>
      <c r="DL1135" s="16" t="str">
        <f t="shared" si="107"/>
        <v/>
      </c>
      <c r="DM1135" s="16" t="str">
        <f>IF('Vastgesteld 7-7-2022'!BM1129="x","L","")</f>
        <v/>
      </c>
      <c r="DN1135" s="16" t="str">
        <f>IF('Vastgesteld 7-7-2022'!BN1129="x","M","")</f>
        <v/>
      </c>
      <c r="DO1135" s="16" t="str">
        <f>IF('Vastgesteld 7-7-2022'!BO1129="x","Z","")</f>
        <v/>
      </c>
      <c r="DP1135" s="16" t="str">
        <f>IF('Vastgesteld 7-7-2022'!BP1129="x","Z","")</f>
        <v/>
      </c>
    </row>
    <row r="1136" spans="1:120" ht="14.4" x14ac:dyDescent="0.3">
      <c r="A1136" s="18">
        <f>'Vastgesteld 7-7-2022'!A1130</f>
        <v>0</v>
      </c>
      <c r="B1136" s="16" t="str">
        <f>IFERROR(VLOOKUP('Vastgesteld 7-7-2022'!#REF!,#REF!,2,FALSE),"")</f>
        <v/>
      </c>
      <c r="C1136" s="16">
        <f>'Vastgesteld 7-7-2022'!E1130</f>
        <v>0</v>
      </c>
      <c r="D1136" s="16" t="str">
        <f>IFERROR(VLOOKUP('Vastgesteld 7-7-2022'!#REF!,#REF!,2,FALSE),"")</f>
        <v/>
      </c>
      <c r="E1136" s="16" t="str">
        <f>IFERROR(VLOOKUP('Vastgesteld 7-7-2022'!#REF!,#REF!,5,FALSE),"")</f>
        <v/>
      </c>
      <c r="F1136" s="16" t="e">
        <f>IF('Vastgesteld 7-7-2022'!#REF!&lt;&gt;"",'Vastgesteld 7-7-2022'!#REF!,"")</f>
        <v>#REF!</v>
      </c>
      <c r="G1136" s="16" t="e">
        <f>IF('Vastgesteld 7-7-2022'!#REF!="Indoor",1,0)</f>
        <v>#REF!</v>
      </c>
      <c r="H1136" s="16" t="e">
        <f>'Vastgesteld 7-7-2022'!#REF!</f>
        <v>#REF!</v>
      </c>
      <c r="I1136" s="16" t="e">
        <f>IF('Vastgesteld 7-7-2022'!#REF!="Nee",0,IF('Vastgesteld 7-7-2022'!#REF!="Ja",1,""))</f>
        <v>#REF!</v>
      </c>
      <c r="J1136" s="16" t="e">
        <f>IF('Vastgesteld 7-7-2022'!#REF!&lt;&gt;"",'Vastgesteld 7-7-2022'!#REF!,"")</f>
        <v>#REF!</v>
      </c>
      <c r="BJ1136" s="16" t="str">
        <f>IF(COUNTA('Vastgesteld 7-7-2022'!T1130:AD1130)&lt;&gt;0,1,"")</f>
        <v/>
      </c>
      <c r="BK1136" s="16" t="str">
        <f t="shared" si="102"/>
        <v/>
      </c>
      <c r="BL1136" s="16" t="str">
        <f>IF('Vastgesteld 7-7-2022'!T1130="x","AA","")</f>
        <v/>
      </c>
      <c r="BM1136" s="16" t="str">
        <f>IF('Vastgesteld 7-7-2022'!U1130="x","A","")</f>
        <v/>
      </c>
      <c r="BN1136" s="16" t="str">
        <f>IF('Vastgesteld 7-7-2022'!V1130="x","B1","")</f>
        <v/>
      </c>
      <c r="BO1136" s="16" t="e">
        <f>IF('Vastgesteld 7-7-2022'!#REF!="x","BB","")</f>
        <v>#REF!</v>
      </c>
      <c r="BP1136" s="16" t="str">
        <f>IF('Vastgesteld 7-7-2022'!X1130="x","B","")</f>
        <v/>
      </c>
      <c r="BQ1136" s="16" t="str">
        <f>IF('Vastgesteld 7-7-2022'!Y1130="x","L1","")</f>
        <v/>
      </c>
      <c r="BR1136" s="16" t="str">
        <f>IF('Vastgesteld 7-7-2022'!Z1130="x","L2","")</f>
        <v/>
      </c>
      <c r="BS1136" s="16" t="str">
        <f>IF('Vastgesteld 7-7-2022'!AA1130="x","M1","")</f>
        <v/>
      </c>
      <c r="BT1136" s="16" t="str">
        <f>IF('Vastgesteld 7-7-2022'!AB1130="x","M2","")</f>
        <v/>
      </c>
      <c r="BU1136" s="16" t="str">
        <f>IF('Vastgesteld 7-7-2022'!AC1130="x","Z1","")</f>
        <v/>
      </c>
      <c r="BV1136" s="16" t="str">
        <f>IF('Vastgesteld 7-7-2022'!AD1130="x","Z2","")</f>
        <v/>
      </c>
      <c r="BW1136" s="16" t="str">
        <f>IF(COUNTA('Vastgesteld 7-7-2022'!K1130:S1130)&lt;&gt;0,1,"")</f>
        <v/>
      </c>
      <c r="BX1136" s="16" t="str">
        <f t="shared" si="103"/>
        <v/>
      </c>
      <c r="BY1136" s="16" t="str">
        <f>IF('Vastgesteld 7-7-2022'!K1130="x","BB","")</f>
        <v/>
      </c>
      <c r="BZ1136" s="16" t="str">
        <f>IF('Vastgesteld 7-7-2022'!L1130="x","B","")</f>
        <v/>
      </c>
      <c r="CA1136" s="16" t="str">
        <f>IF('Vastgesteld 7-7-2022'!M1130="x","L1","")</f>
        <v/>
      </c>
      <c r="CB1136" s="16" t="str">
        <f>IF('Vastgesteld 7-7-2022'!N1130="x","L2","")</f>
        <v/>
      </c>
      <c r="CC1136" s="16" t="str">
        <f>IF('Vastgesteld 7-7-2022'!O1130="x","M1","")</f>
        <v/>
      </c>
      <c r="CD1136" s="16" t="str">
        <f>IF('Vastgesteld 7-7-2022'!P1130="x","M2","")</f>
        <v/>
      </c>
      <c r="CE1136" s="16" t="str">
        <f>IF('Vastgesteld 7-7-2022'!Q1130="x","Z1","")</f>
        <v/>
      </c>
      <c r="CF1136" s="16" t="str">
        <f>IF('Vastgesteld 7-7-2022'!R1130="x","Z2","")</f>
        <v/>
      </c>
      <c r="CG1136" s="16" t="str">
        <f>IF('Vastgesteld 7-7-2022'!S1130="x","ZZL","")</f>
        <v/>
      </c>
      <c r="CL1136" s="16" t="str">
        <f>IF(COUNTA('Vastgesteld 7-7-2022'!AV1130:BF1130)&lt;&gt;0,2,"")</f>
        <v/>
      </c>
      <c r="CM1136" s="16" t="str">
        <f t="shared" si="104"/>
        <v/>
      </c>
      <c r="CN1136" s="16" t="str">
        <f>IF('Vastgesteld 7-7-2022'!AV1130="x","AA","")</f>
        <v/>
      </c>
      <c r="CO1136" s="16" t="str">
        <f>IF('Vastgesteld 7-7-2022'!AW1130="x","A","")</f>
        <v/>
      </c>
      <c r="CP1136" s="16" t="str">
        <f>IF('Vastgesteld 7-7-2022'!AX1130="x","BB","")</f>
        <v/>
      </c>
      <c r="CQ1136" s="16" t="str">
        <f>IF('Vastgesteld 7-7-2022'!AY1130="x","B","")</f>
        <v/>
      </c>
      <c r="CR1136" s="16" t="str">
        <f>IF('Vastgesteld 7-7-2022'!AZ1130="x","L","")</f>
        <v/>
      </c>
      <c r="CS1136" s="16" t="str">
        <f>IF('Vastgesteld 7-7-2022'!BA1130="x","M","")</f>
        <v/>
      </c>
      <c r="CT1136" s="16" t="str">
        <f>IF('Vastgesteld 7-7-2022'!BB1130="x","Z","")</f>
        <v/>
      </c>
      <c r="CU1136" s="16" t="str">
        <f>IF('Vastgesteld 7-7-2022'!BF1130="x","ZZ","")</f>
        <v/>
      </c>
      <c r="CV1136" s="16" t="str">
        <f>IF(COUNTA('Vastgesteld 7-7-2022'!AJ1130:AQ1130)&lt;&gt;0,2,"")</f>
        <v/>
      </c>
      <c r="CW1136" s="16" t="str">
        <f t="shared" si="105"/>
        <v/>
      </c>
      <c r="CX1136" s="16" t="str">
        <f>IF('Vastgesteld 7-7-2022'!AJ1130="x","BB","")</f>
        <v/>
      </c>
      <c r="CY1136" s="16" t="str">
        <f>IF('Vastgesteld 7-7-2022'!AK1130="x","B","")</f>
        <v/>
      </c>
      <c r="CZ1136" s="16" t="str">
        <f>IF('Vastgesteld 7-7-2022'!AL1130="x","L","")</f>
        <v/>
      </c>
      <c r="DA1136" s="16" t="str">
        <f>IF('Vastgesteld 7-7-2022'!AM1130="x","M","")</f>
        <v/>
      </c>
      <c r="DB1136" s="16" t="str">
        <f>IF('Vastgesteld 7-7-2022'!AN1130="x","Z","")</f>
        <v/>
      </c>
      <c r="DC1136" s="16" t="str">
        <f>IF('Vastgesteld 7-7-2022'!AO1130="x","ZZ","")</f>
        <v/>
      </c>
      <c r="DD1136" s="16" t="str">
        <f>IF('Vastgesteld 7-7-2022'!AQ1130="x","1.40","")</f>
        <v/>
      </c>
      <c r="DE1136" s="16" t="str">
        <f>IF(COUNTA('Vastgesteld 7-7-2022'!BH1130:BJ1130)&lt;&gt;0,6,"")</f>
        <v/>
      </c>
      <c r="DF1136" s="16" t="str">
        <f t="shared" si="106"/>
        <v/>
      </c>
      <c r="DG1136" s="16" t="str">
        <f>IF('Vastgesteld 7-7-2022'!BH1130="x","L","")</f>
        <v/>
      </c>
      <c r="DH1136" s="16" t="str">
        <f>IF('Vastgesteld 7-7-2022'!BI1130="x","M","")</f>
        <v/>
      </c>
      <c r="DI1136" s="16" t="str">
        <f>IF('Vastgesteld 7-7-2022'!BJ1130="x","Z","")</f>
        <v/>
      </c>
      <c r="DJ1136" s="16" t="str">
        <f>IF('Vastgesteld 7-7-2022'!BK1130="x","Z","")</f>
        <v/>
      </c>
      <c r="DK1136" s="16" t="str">
        <f>IF(COUNTA('Vastgesteld 7-7-2022'!BM1130:BO1130)&lt;&gt;0,6,"")</f>
        <v/>
      </c>
      <c r="DL1136" s="16" t="str">
        <f t="shared" si="107"/>
        <v/>
      </c>
      <c r="DM1136" s="16" t="str">
        <f>IF('Vastgesteld 7-7-2022'!BM1130="x","L","")</f>
        <v/>
      </c>
      <c r="DN1136" s="16" t="str">
        <f>IF('Vastgesteld 7-7-2022'!BN1130="x","M","")</f>
        <v/>
      </c>
      <c r="DO1136" s="16" t="str">
        <f>IF('Vastgesteld 7-7-2022'!BO1130="x","Z","")</f>
        <v/>
      </c>
      <c r="DP1136" s="16" t="str">
        <f>IF('Vastgesteld 7-7-2022'!BP1130="x","Z","")</f>
        <v/>
      </c>
    </row>
    <row r="1137" spans="1:120" ht="14.4" x14ac:dyDescent="0.3">
      <c r="A1137" s="18">
        <f>'Vastgesteld 7-7-2022'!A1131</f>
        <v>0</v>
      </c>
      <c r="B1137" s="16" t="str">
        <f>IFERROR(VLOOKUP('Vastgesteld 7-7-2022'!#REF!,#REF!,2,FALSE),"")</f>
        <v/>
      </c>
      <c r="C1137" s="16">
        <f>'Vastgesteld 7-7-2022'!E1131</f>
        <v>0</v>
      </c>
      <c r="D1137" s="16" t="str">
        <f>IFERROR(VLOOKUP('Vastgesteld 7-7-2022'!#REF!,#REF!,2,FALSE),"")</f>
        <v/>
      </c>
      <c r="E1137" s="16" t="str">
        <f>IFERROR(VLOOKUP('Vastgesteld 7-7-2022'!#REF!,#REF!,5,FALSE),"")</f>
        <v/>
      </c>
      <c r="F1137" s="16" t="e">
        <f>IF('Vastgesteld 7-7-2022'!#REF!&lt;&gt;"",'Vastgesteld 7-7-2022'!#REF!,"")</f>
        <v>#REF!</v>
      </c>
      <c r="G1137" s="16" t="e">
        <f>IF('Vastgesteld 7-7-2022'!#REF!="Indoor",1,0)</f>
        <v>#REF!</v>
      </c>
      <c r="H1137" s="16" t="e">
        <f>'Vastgesteld 7-7-2022'!#REF!</f>
        <v>#REF!</v>
      </c>
      <c r="I1137" s="16" t="e">
        <f>IF('Vastgesteld 7-7-2022'!#REF!="Nee",0,IF('Vastgesteld 7-7-2022'!#REF!="Ja",1,""))</f>
        <v>#REF!</v>
      </c>
      <c r="J1137" s="16" t="e">
        <f>IF('Vastgesteld 7-7-2022'!#REF!&lt;&gt;"",'Vastgesteld 7-7-2022'!#REF!,"")</f>
        <v>#REF!</v>
      </c>
      <c r="BJ1137" s="16" t="str">
        <f>IF(COUNTA('Vastgesteld 7-7-2022'!T1131:AD1131)&lt;&gt;0,1,"")</f>
        <v/>
      </c>
      <c r="BK1137" s="16" t="str">
        <f t="shared" si="102"/>
        <v/>
      </c>
      <c r="BL1137" s="16" t="str">
        <f>IF('Vastgesteld 7-7-2022'!T1131="x","AA","")</f>
        <v/>
      </c>
      <c r="BM1137" s="16" t="str">
        <f>IF('Vastgesteld 7-7-2022'!U1131="x","A","")</f>
        <v/>
      </c>
      <c r="BN1137" s="16" t="str">
        <f>IF('Vastgesteld 7-7-2022'!V1131="x","B1","")</f>
        <v/>
      </c>
      <c r="BO1137" s="16" t="e">
        <f>IF('Vastgesteld 7-7-2022'!#REF!="x","BB","")</f>
        <v>#REF!</v>
      </c>
      <c r="BP1137" s="16" t="str">
        <f>IF('Vastgesteld 7-7-2022'!X1131="x","B","")</f>
        <v/>
      </c>
      <c r="BQ1137" s="16" t="str">
        <f>IF('Vastgesteld 7-7-2022'!Y1131="x","L1","")</f>
        <v/>
      </c>
      <c r="BR1137" s="16" t="str">
        <f>IF('Vastgesteld 7-7-2022'!Z1131="x","L2","")</f>
        <v/>
      </c>
      <c r="BS1137" s="16" t="str">
        <f>IF('Vastgesteld 7-7-2022'!AA1131="x","M1","")</f>
        <v/>
      </c>
      <c r="BT1137" s="16" t="str">
        <f>IF('Vastgesteld 7-7-2022'!AB1131="x","M2","")</f>
        <v/>
      </c>
      <c r="BU1137" s="16" t="str">
        <f>IF('Vastgesteld 7-7-2022'!AC1131="x","Z1","")</f>
        <v/>
      </c>
      <c r="BV1137" s="16" t="str">
        <f>IF('Vastgesteld 7-7-2022'!AD1131="x","Z2","")</f>
        <v/>
      </c>
      <c r="BW1137" s="16" t="str">
        <f>IF(COUNTA('Vastgesteld 7-7-2022'!K1131:S1131)&lt;&gt;0,1,"")</f>
        <v/>
      </c>
      <c r="BX1137" s="16" t="str">
        <f t="shared" si="103"/>
        <v/>
      </c>
      <c r="BY1137" s="16" t="str">
        <f>IF('Vastgesteld 7-7-2022'!K1131="x","BB","")</f>
        <v/>
      </c>
      <c r="BZ1137" s="16" t="str">
        <f>IF('Vastgesteld 7-7-2022'!L1131="x","B","")</f>
        <v/>
      </c>
      <c r="CA1137" s="16" t="str">
        <f>IF('Vastgesteld 7-7-2022'!M1131="x","L1","")</f>
        <v/>
      </c>
      <c r="CB1137" s="16" t="str">
        <f>IF('Vastgesteld 7-7-2022'!N1131="x","L2","")</f>
        <v/>
      </c>
      <c r="CC1137" s="16" t="str">
        <f>IF('Vastgesteld 7-7-2022'!O1131="x","M1","")</f>
        <v/>
      </c>
      <c r="CD1137" s="16" t="str">
        <f>IF('Vastgesteld 7-7-2022'!P1131="x","M2","")</f>
        <v/>
      </c>
      <c r="CE1137" s="16" t="str">
        <f>IF('Vastgesteld 7-7-2022'!Q1131="x","Z1","")</f>
        <v/>
      </c>
      <c r="CF1137" s="16" t="str">
        <f>IF('Vastgesteld 7-7-2022'!R1131="x","Z2","")</f>
        <v/>
      </c>
      <c r="CG1137" s="16" t="str">
        <f>IF('Vastgesteld 7-7-2022'!S1131="x","ZZL","")</f>
        <v/>
      </c>
      <c r="CL1137" s="16" t="str">
        <f>IF(COUNTA('Vastgesteld 7-7-2022'!AV1131:BF1131)&lt;&gt;0,2,"")</f>
        <v/>
      </c>
      <c r="CM1137" s="16" t="str">
        <f t="shared" si="104"/>
        <v/>
      </c>
      <c r="CN1137" s="16" t="str">
        <f>IF('Vastgesteld 7-7-2022'!AV1131="x","AA","")</f>
        <v/>
      </c>
      <c r="CO1137" s="16" t="str">
        <f>IF('Vastgesteld 7-7-2022'!AW1131="x","A","")</f>
        <v/>
      </c>
      <c r="CP1137" s="16" t="str">
        <f>IF('Vastgesteld 7-7-2022'!AX1131="x","BB","")</f>
        <v/>
      </c>
      <c r="CQ1137" s="16" t="str">
        <f>IF('Vastgesteld 7-7-2022'!AY1131="x","B","")</f>
        <v/>
      </c>
      <c r="CR1137" s="16" t="str">
        <f>IF('Vastgesteld 7-7-2022'!AZ1131="x","L","")</f>
        <v/>
      </c>
      <c r="CS1137" s="16" t="str">
        <f>IF('Vastgesteld 7-7-2022'!BA1131="x","M","")</f>
        <v/>
      </c>
      <c r="CT1137" s="16" t="str">
        <f>IF('Vastgesteld 7-7-2022'!BB1131="x","Z","")</f>
        <v/>
      </c>
      <c r="CU1137" s="16" t="str">
        <f>IF('Vastgesteld 7-7-2022'!BF1131="x","ZZ","")</f>
        <v/>
      </c>
      <c r="CV1137" s="16" t="str">
        <f>IF(COUNTA('Vastgesteld 7-7-2022'!AJ1131:AQ1131)&lt;&gt;0,2,"")</f>
        <v/>
      </c>
      <c r="CW1137" s="16" t="str">
        <f t="shared" si="105"/>
        <v/>
      </c>
      <c r="CX1137" s="16" t="str">
        <f>IF('Vastgesteld 7-7-2022'!AJ1131="x","BB","")</f>
        <v/>
      </c>
      <c r="CY1137" s="16" t="str">
        <f>IF('Vastgesteld 7-7-2022'!AK1131="x","B","")</f>
        <v/>
      </c>
      <c r="CZ1137" s="16" t="str">
        <f>IF('Vastgesteld 7-7-2022'!AL1131="x","L","")</f>
        <v/>
      </c>
      <c r="DA1137" s="16" t="str">
        <f>IF('Vastgesteld 7-7-2022'!AM1131="x","M","")</f>
        <v/>
      </c>
      <c r="DB1137" s="16" t="str">
        <f>IF('Vastgesteld 7-7-2022'!AN1131="x","Z","")</f>
        <v/>
      </c>
      <c r="DC1137" s="16" t="str">
        <f>IF('Vastgesteld 7-7-2022'!AO1131="x","ZZ","")</f>
        <v/>
      </c>
      <c r="DD1137" s="16" t="str">
        <f>IF('Vastgesteld 7-7-2022'!AQ1131="x","1.40","")</f>
        <v/>
      </c>
      <c r="DE1137" s="16" t="str">
        <f>IF(COUNTA('Vastgesteld 7-7-2022'!BH1131:BJ1131)&lt;&gt;0,6,"")</f>
        <v/>
      </c>
      <c r="DF1137" s="16" t="str">
        <f t="shared" si="106"/>
        <v/>
      </c>
      <c r="DG1137" s="16" t="str">
        <f>IF('Vastgesteld 7-7-2022'!BH1131="x","L","")</f>
        <v/>
      </c>
      <c r="DH1137" s="16" t="str">
        <f>IF('Vastgesteld 7-7-2022'!BI1131="x","M","")</f>
        <v/>
      </c>
      <c r="DI1137" s="16" t="str">
        <f>IF('Vastgesteld 7-7-2022'!BJ1131="x","Z","")</f>
        <v/>
      </c>
      <c r="DJ1137" s="16" t="str">
        <f>IF('Vastgesteld 7-7-2022'!BK1131="x","Z","")</f>
        <v/>
      </c>
      <c r="DK1137" s="16" t="str">
        <f>IF(COUNTA('Vastgesteld 7-7-2022'!BM1131:BO1131)&lt;&gt;0,6,"")</f>
        <v/>
      </c>
      <c r="DL1137" s="16" t="str">
        <f t="shared" si="107"/>
        <v/>
      </c>
      <c r="DM1137" s="16" t="str">
        <f>IF('Vastgesteld 7-7-2022'!BM1131="x","L","")</f>
        <v/>
      </c>
      <c r="DN1137" s="16" t="str">
        <f>IF('Vastgesteld 7-7-2022'!BN1131="x","M","")</f>
        <v/>
      </c>
      <c r="DO1137" s="16" t="str">
        <f>IF('Vastgesteld 7-7-2022'!BO1131="x","Z","")</f>
        <v/>
      </c>
      <c r="DP1137" s="16" t="str">
        <f>IF('Vastgesteld 7-7-2022'!BP1131="x","Z","")</f>
        <v/>
      </c>
    </row>
    <row r="1138" spans="1:120" ht="14.4" x14ac:dyDescent="0.3">
      <c r="A1138" s="18">
        <f>'Vastgesteld 7-7-2022'!A1132</f>
        <v>0</v>
      </c>
      <c r="B1138" s="16" t="str">
        <f>IFERROR(VLOOKUP('Vastgesteld 7-7-2022'!#REF!,#REF!,2,FALSE),"")</f>
        <v/>
      </c>
      <c r="C1138" s="16">
        <f>'Vastgesteld 7-7-2022'!E1132</f>
        <v>0</v>
      </c>
      <c r="D1138" s="16" t="str">
        <f>IFERROR(VLOOKUP('Vastgesteld 7-7-2022'!#REF!,#REF!,2,FALSE),"")</f>
        <v/>
      </c>
      <c r="E1138" s="16" t="str">
        <f>IFERROR(VLOOKUP('Vastgesteld 7-7-2022'!#REF!,#REF!,5,FALSE),"")</f>
        <v/>
      </c>
      <c r="F1138" s="16" t="e">
        <f>IF('Vastgesteld 7-7-2022'!#REF!&lt;&gt;"",'Vastgesteld 7-7-2022'!#REF!,"")</f>
        <v>#REF!</v>
      </c>
      <c r="G1138" s="16" t="e">
        <f>IF('Vastgesteld 7-7-2022'!#REF!="Indoor",1,0)</f>
        <v>#REF!</v>
      </c>
      <c r="H1138" s="16" t="e">
        <f>'Vastgesteld 7-7-2022'!#REF!</f>
        <v>#REF!</v>
      </c>
      <c r="I1138" s="16" t="e">
        <f>IF('Vastgesteld 7-7-2022'!#REF!="Nee",0,IF('Vastgesteld 7-7-2022'!#REF!="Ja",1,""))</f>
        <v>#REF!</v>
      </c>
      <c r="J1138" s="16" t="e">
        <f>IF('Vastgesteld 7-7-2022'!#REF!&lt;&gt;"",'Vastgesteld 7-7-2022'!#REF!,"")</f>
        <v>#REF!</v>
      </c>
      <c r="BJ1138" s="16" t="str">
        <f>IF(COUNTA('Vastgesteld 7-7-2022'!T1132:AD1132)&lt;&gt;0,1,"")</f>
        <v/>
      </c>
      <c r="BK1138" s="16" t="str">
        <f t="shared" si="102"/>
        <v/>
      </c>
      <c r="BL1138" s="16" t="str">
        <f>IF('Vastgesteld 7-7-2022'!T1132="x","AA","")</f>
        <v/>
      </c>
      <c r="BM1138" s="16" t="str">
        <f>IF('Vastgesteld 7-7-2022'!U1132="x","A","")</f>
        <v/>
      </c>
      <c r="BN1138" s="16" t="str">
        <f>IF('Vastgesteld 7-7-2022'!V1132="x","B1","")</f>
        <v/>
      </c>
      <c r="BO1138" s="16" t="e">
        <f>IF('Vastgesteld 7-7-2022'!#REF!="x","BB","")</f>
        <v>#REF!</v>
      </c>
      <c r="BP1138" s="16" t="str">
        <f>IF('Vastgesteld 7-7-2022'!X1132="x","B","")</f>
        <v/>
      </c>
      <c r="BQ1138" s="16" t="str">
        <f>IF('Vastgesteld 7-7-2022'!Y1132="x","L1","")</f>
        <v/>
      </c>
      <c r="BR1138" s="16" t="str">
        <f>IF('Vastgesteld 7-7-2022'!Z1132="x","L2","")</f>
        <v/>
      </c>
      <c r="BS1138" s="16" t="str">
        <f>IF('Vastgesteld 7-7-2022'!AA1132="x","M1","")</f>
        <v/>
      </c>
      <c r="BT1138" s="16" t="str">
        <f>IF('Vastgesteld 7-7-2022'!AB1132="x","M2","")</f>
        <v/>
      </c>
      <c r="BU1138" s="16" t="str">
        <f>IF('Vastgesteld 7-7-2022'!AC1132="x","Z1","")</f>
        <v/>
      </c>
      <c r="BV1138" s="16" t="str">
        <f>IF('Vastgesteld 7-7-2022'!AD1132="x","Z2","")</f>
        <v/>
      </c>
      <c r="BW1138" s="16" t="str">
        <f>IF(COUNTA('Vastgesteld 7-7-2022'!K1132:S1132)&lt;&gt;0,1,"")</f>
        <v/>
      </c>
      <c r="BX1138" s="16" t="str">
        <f t="shared" si="103"/>
        <v/>
      </c>
      <c r="BY1138" s="16" t="str">
        <f>IF('Vastgesteld 7-7-2022'!K1132="x","BB","")</f>
        <v/>
      </c>
      <c r="BZ1138" s="16" t="str">
        <f>IF('Vastgesteld 7-7-2022'!L1132="x","B","")</f>
        <v/>
      </c>
      <c r="CA1138" s="16" t="str">
        <f>IF('Vastgesteld 7-7-2022'!M1132="x","L1","")</f>
        <v/>
      </c>
      <c r="CB1138" s="16" t="str">
        <f>IF('Vastgesteld 7-7-2022'!N1132="x","L2","")</f>
        <v/>
      </c>
      <c r="CC1138" s="16" t="str">
        <f>IF('Vastgesteld 7-7-2022'!O1132="x","M1","")</f>
        <v/>
      </c>
      <c r="CD1138" s="16" t="str">
        <f>IF('Vastgesteld 7-7-2022'!P1132="x","M2","")</f>
        <v/>
      </c>
      <c r="CE1138" s="16" t="str">
        <f>IF('Vastgesteld 7-7-2022'!Q1132="x","Z1","")</f>
        <v/>
      </c>
      <c r="CF1138" s="16" t="str">
        <f>IF('Vastgesteld 7-7-2022'!R1132="x","Z2","")</f>
        <v/>
      </c>
      <c r="CG1138" s="16" t="str">
        <f>IF('Vastgesteld 7-7-2022'!S1132="x","ZZL","")</f>
        <v/>
      </c>
      <c r="CL1138" s="16" t="str">
        <f>IF(COUNTA('Vastgesteld 7-7-2022'!AV1132:BF1132)&lt;&gt;0,2,"")</f>
        <v/>
      </c>
      <c r="CM1138" s="16" t="str">
        <f t="shared" si="104"/>
        <v/>
      </c>
      <c r="CN1138" s="16" t="str">
        <f>IF('Vastgesteld 7-7-2022'!AV1132="x","AA","")</f>
        <v/>
      </c>
      <c r="CO1138" s="16" t="str">
        <f>IF('Vastgesteld 7-7-2022'!AW1132="x","A","")</f>
        <v/>
      </c>
      <c r="CP1138" s="16" t="str">
        <f>IF('Vastgesteld 7-7-2022'!AX1132="x","BB","")</f>
        <v/>
      </c>
      <c r="CQ1138" s="16" t="str">
        <f>IF('Vastgesteld 7-7-2022'!AY1132="x","B","")</f>
        <v/>
      </c>
      <c r="CR1138" s="16" t="str">
        <f>IF('Vastgesteld 7-7-2022'!AZ1132="x","L","")</f>
        <v/>
      </c>
      <c r="CS1138" s="16" t="str">
        <f>IF('Vastgesteld 7-7-2022'!BA1132="x","M","")</f>
        <v/>
      </c>
      <c r="CT1138" s="16" t="str">
        <f>IF('Vastgesteld 7-7-2022'!BB1132="x","Z","")</f>
        <v/>
      </c>
      <c r="CU1138" s="16" t="str">
        <f>IF('Vastgesteld 7-7-2022'!BF1132="x","ZZ","")</f>
        <v/>
      </c>
      <c r="CV1138" s="16" t="str">
        <f>IF(COUNTA('Vastgesteld 7-7-2022'!AJ1132:AQ1132)&lt;&gt;0,2,"")</f>
        <v/>
      </c>
      <c r="CW1138" s="16" t="str">
        <f t="shared" si="105"/>
        <v/>
      </c>
      <c r="CX1138" s="16" t="str">
        <f>IF('Vastgesteld 7-7-2022'!AJ1132="x","BB","")</f>
        <v/>
      </c>
      <c r="CY1138" s="16" t="str">
        <f>IF('Vastgesteld 7-7-2022'!AK1132="x","B","")</f>
        <v/>
      </c>
      <c r="CZ1138" s="16" t="str">
        <f>IF('Vastgesteld 7-7-2022'!AL1132="x","L","")</f>
        <v/>
      </c>
      <c r="DA1138" s="16" t="str">
        <f>IF('Vastgesteld 7-7-2022'!AM1132="x","M","")</f>
        <v/>
      </c>
      <c r="DB1138" s="16" t="str">
        <f>IF('Vastgesteld 7-7-2022'!AN1132="x","Z","")</f>
        <v/>
      </c>
      <c r="DC1138" s="16" t="str">
        <f>IF('Vastgesteld 7-7-2022'!AO1132="x","ZZ","")</f>
        <v/>
      </c>
      <c r="DD1138" s="16" t="str">
        <f>IF('Vastgesteld 7-7-2022'!AQ1132="x","1.40","")</f>
        <v/>
      </c>
      <c r="DE1138" s="16" t="str">
        <f>IF(COUNTA('Vastgesteld 7-7-2022'!BH1132:BJ1132)&lt;&gt;0,6,"")</f>
        <v/>
      </c>
      <c r="DF1138" s="16" t="str">
        <f t="shared" si="106"/>
        <v/>
      </c>
      <c r="DG1138" s="16" t="str">
        <f>IF('Vastgesteld 7-7-2022'!BH1132="x","L","")</f>
        <v/>
      </c>
      <c r="DH1138" s="16" t="str">
        <f>IF('Vastgesteld 7-7-2022'!BI1132="x","M","")</f>
        <v/>
      </c>
      <c r="DI1138" s="16" t="str">
        <f>IF('Vastgesteld 7-7-2022'!BJ1132="x","Z","")</f>
        <v/>
      </c>
      <c r="DJ1138" s="16" t="str">
        <f>IF('Vastgesteld 7-7-2022'!BK1132="x","Z","")</f>
        <v/>
      </c>
      <c r="DK1138" s="16" t="str">
        <f>IF(COUNTA('Vastgesteld 7-7-2022'!BM1132:BO1132)&lt;&gt;0,6,"")</f>
        <v/>
      </c>
      <c r="DL1138" s="16" t="str">
        <f t="shared" si="107"/>
        <v/>
      </c>
      <c r="DM1138" s="16" t="str">
        <f>IF('Vastgesteld 7-7-2022'!BM1132="x","L","")</f>
        <v/>
      </c>
      <c r="DN1138" s="16" t="str">
        <f>IF('Vastgesteld 7-7-2022'!BN1132="x","M","")</f>
        <v/>
      </c>
      <c r="DO1138" s="16" t="str">
        <f>IF('Vastgesteld 7-7-2022'!BO1132="x","Z","")</f>
        <v/>
      </c>
      <c r="DP1138" s="16" t="str">
        <f>IF('Vastgesteld 7-7-2022'!BP1132="x","Z","")</f>
        <v/>
      </c>
    </row>
    <row r="1139" spans="1:120" ht="14.4" x14ac:dyDescent="0.3">
      <c r="A1139" s="18">
        <f>'Vastgesteld 7-7-2022'!A1133</f>
        <v>0</v>
      </c>
      <c r="B1139" s="16" t="str">
        <f>IFERROR(VLOOKUP('Vastgesteld 7-7-2022'!#REF!,#REF!,2,FALSE),"")</f>
        <v/>
      </c>
      <c r="C1139" s="16">
        <f>'Vastgesteld 7-7-2022'!E1133</f>
        <v>0</v>
      </c>
      <c r="D1139" s="16" t="str">
        <f>IFERROR(VLOOKUP('Vastgesteld 7-7-2022'!#REF!,#REF!,2,FALSE),"")</f>
        <v/>
      </c>
      <c r="E1139" s="16" t="str">
        <f>IFERROR(VLOOKUP('Vastgesteld 7-7-2022'!#REF!,#REF!,5,FALSE),"")</f>
        <v/>
      </c>
      <c r="F1139" s="16" t="e">
        <f>IF('Vastgesteld 7-7-2022'!#REF!&lt;&gt;"",'Vastgesteld 7-7-2022'!#REF!,"")</f>
        <v>#REF!</v>
      </c>
      <c r="G1139" s="16" t="e">
        <f>IF('Vastgesteld 7-7-2022'!#REF!="Indoor",1,0)</f>
        <v>#REF!</v>
      </c>
      <c r="H1139" s="16" t="e">
        <f>'Vastgesteld 7-7-2022'!#REF!</f>
        <v>#REF!</v>
      </c>
      <c r="I1139" s="16" t="e">
        <f>IF('Vastgesteld 7-7-2022'!#REF!="Nee",0,IF('Vastgesteld 7-7-2022'!#REF!="Ja",1,""))</f>
        <v>#REF!</v>
      </c>
      <c r="J1139" s="16" t="e">
        <f>IF('Vastgesteld 7-7-2022'!#REF!&lt;&gt;"",'Vastgesteld 7-7-2022'!#REF!,"")</f>
        <v>#REF!</v>
      </c>
      <c r="BJ1139" s="16" t="str">
        <f>IF(COUNTA('Vastgesteld 7-7-2022'!T1133:AD1133)&lt;&gt;0,1,"")</f>
        <v/>
      </c>
      <c r="BK1139" s="16" t="str">
        <f t="shared" si="102"/>
        <v/>
      </c>
      <c r="BL1139" s="16" t="str">
        <f>IF('Vastgesteld 7-7-2022'!T1133="x","AA","")</f>
        <v/>
      </c>
      <c r="BM1139" s="16" t="str">
        <f>IF('Vastgesteld 7-7-2022'!U1133="x","A","")</f>
        <v/>
      </c>
      <c r="BN1139" s="16" t="str">
        <f>IF('Vastgesteld 7-7-2022'!V1133="x","B1","")</f>
        <v/>
      </c>
      <c r="BO1139" s="16" t="e">
        <f>IF('Vastgesteld 7-7-2022'!#REF!="x","BB","")</f>
        <v>#REF!</v>
      </c>
      <c r="BP1139" s="16" t="str">
        <f>IF('Vastgesteld 7-7-2022'!X1133="x","B","")</f>
        <v/>
      </c>
      <c r="BQ1139" s="16" t="str">
        <f>IF('Vastgesteld 7-7-2022'!Y1133="x","L1","")</f>
        <v/>
      </c>
      <c r="BR1139" s="16" t="str">
        <f>IF('Vastgesteld 7-7-2022'!Z1133="x","L2","")</f>
        <v/>
      </c>
      <c r="BS1139" s="16" t="str">
        <f>IF('Vastgesteld 7-7-2022'!AA1133="x","M1","")</f>
        <v/>
      </c>
      <c r="BT1139" s="16" t="str">
        <f>IF('Vastgesteld 7-7-2022'!AB1133="x","M2","")</f>
        <v/>
      </c>
      <c r="BU1139" s="16" t="str">
        <f>IF('Vastgesteld 7-7-2022'!AC1133="x","Z1","")</f>
        <v/>
      </c>
      <c r="BV1139" s="16" t="str">
        <f>IF('Vastgesteld 7-7-2022'!AD1133="x","Z2","")</f>
        <v/>
      </c>
      <c r="BW1139" s="16" t="str">
        <f>IF(COUNTA('Vastgesteld 7-7-2022'!K1133:S1133)&lt;&gt;0,1,"")</f>
        <v/>
      </c>
      <c r="BX1139" s="16" t="str">
        <f t="shared" si="103"/>
        <v/>
      </c>
      <c r="BY1139" s="16" t="str">
        <f>IF('Vastgesteld 7-7-2022'!K1133="x","BB","")</f>
        <v/>
      </c>
      <c r="BZ1139" s="16" t="str">
        <f>IF('Vastgesteld 7-7-2022'!L1133="x","B","")</f>
        <v/>
      </c>
      <c r="CA1139" s="16" t="str">
        <f>IF('Vastgesteld 7-7-2022'!M1133="x","L1","")</f>
        <v/>
      </c>
      <c r="CB1139" s="16" t="str">
        <f>IF('Vastgesteld 7-7-2022'!N1133="x","L2","")</f>
        <v/>
      </c>
      <c r="CC1139" s="16" t="str">
        <f>IF('Vastgesteld 7-7-2022'!O1133="x","M1","")</f>
        <v/>
      </c>
      <c r="CD1139" s="16" t="str">
        <f>IF('Vastgesteld 7-7-2022'!P1133="x","M2","")</f>
        <v/>
      </c>
      <c r="CE1139" s="16" t="str">
        <f>IF('Vastgesteld 7-7-2022'!Q1133="x","Z1","")</f>
        <v/>
      </c>
      <c r="CF1139" s="16" t="str">
        <f>IF('Vastgesteld 7-7-2022'!R1133="x","Z2","")</f>
        <v/>
      </c>
      <c r="CG1139" s="16" t="str">
        <f>IF('Vastgesteld 7-7-2022'!S1133="x","ZZL","")</f>
        <v/>
      </c>
      <c r="CL1139" s="16" t="str">
        <f>IF(COUNTA('Vastgesteld 7-7-2022'!AV1133:BF1133)&lt;&gt;0,2,"")</f>
        <v/>
      </c>
      <c r="CM1139" s="16" t="str">
        <f t="shared" si="104"/>
        <v/>
      </c>
      <c r="CN1139" s="16" t="str">
        <f>IF('Vastgesteld 7-7-2022'!AV1133="x","AA","")</f>
        <v/>
      </c>
      <c r="CO1139" s="16" t="str">
        <f>IF('Vastgesteld 7-7-2022'!AW1133="x","A","")</f>
        <v/>
      </c>
      <c r="CP1139" s="16" t="str">
        <f>IF('Vastgesteld 7-7-2022'!AX1133="x","BB","")</f>
        <v/>
      </c>
      <c r="CQ1139" s="16" t="str">
        <f>IF('Vastgesteld 7-7-2022'!AY1133="x","B","")</f>
        <v/>
      </c>
      <c r="CR1139" s="16" t="str">
        <f>IF('Vastgesteld 7-7-2022'!AZ1133="x","L","")</f>
        <v/>
      </c>
      <c r="CS1139" s="16" t="str">
        <f>IF('Vastgesteld 7-7-2022'!BA1133="x","M","")</f>
        <v/>
      </c>
      <c r="CT1139" s="16" t="str">
        <f>IF('Vastgesteld 7-7-2022'!BB1133="x","Z","")</f>
        <v/>
      </c>
      <c r="CU1139" s="16" t="str">
        <f>IF('Vastgesteld 7-7-2022'!BF1133="x","ZZ","")</f>
        <v/>
      </c>
      <c r="CV1139" s="16" t="str">
        <f>IF(COUNTA('Vastgesteld 7-7-2022'!AJ1133:AQ1133)&lt;&gt;0,2,"")</f>
        <v/>
      </c>
      <c r="CW1139" s="16" t="str">
        <f t="shared" si="105"/>
        <v/>
      </c>
      <c r="CX1139" s="16" t="str">
        <f>IF('Vastgesteld 7-7-2022'!AJ1133="x","BB","")</f>
        <v/>
      </c>
      <c r="CY1139" s="16" t="str">
        <f>IF('Vastgesteld 7-7-2022'!AK1133="x","B","")</f>
        <v/>
      </c>
      <c r="CZ1139" s="16" t="str">
        <f>IF('Vastgesteld 7-7-2022'!AL1133="x","L","")</f>
        <v/>
      </c>
      <c r="DA1139" s="16" t="str">
        <f>IF('Vastgesteld 7-7-2022'!AM1133="x","M","")</f>
        <v/>
      </c>
      <c r="DB1139" s="16" t="str">
        <f>IF('Vastgesteld 7-7-2022'!AN1133="x","Z","")</f>
        <v/>
      </c>
      <c r="DC1139" s="16" t="str">
        <f>IF('Vastgesteld 7-7-2022'!AO1133="x","ZZ","")</f>
        <v/>
      </c>
      <c r="DD1139" s="16" t="str">
        <f>IF('Vastgesteld 7-7-2022'!AQ1133="x","1.40","")</f>
        <v/>
      </c>
      <c r="DE1139" s="16" t="str">
        <f>IF(COUNTA('Vastgesteld 7-7-2022'!BH1133:BJ1133)&lt;&gt;0,6,"")</f>
        <v/>
      </c>
      <c r="DF1139" s="16" t="str">
        <f t="shared" si="106"/>
        <v/>
      </c>
      <c r="DG1139" s="16" t="str">
        <f>IF('Vastgesteld 7-7-2022'!BH1133="x","L","")</f>
        <v/>
      </c>
      <c r="DH1139" s="16" t="str">
        <f>IF('Vastgesteld 7-7-2022'!BI1133="x","M","")</f>
        <v/>
      </c>
      <c r="DI1139" s="16" t="str">
        <f>IF('Vastgesteld 7-7-2022'!BJ1133="x","Z","")</f>
        <v/>
      </c>
      <c r="DJ1139" s="16" t="str">
        <f>IF('Vastgesteld 7-7-2022'!BK1133="x","Z","")</f>
        <v/>
      </c>
      <c r="DK1139" s="16" t="str">
        <f>IF(COUNTA('Vastgesteld 7-7-2022'!BM1133:BO1133)&lt;&gt;0,6,"")</f>
        <v/>
      </c>
      <c r="DL1139" s="16" t="str">
        <f t="shared" si="107"/>
        <v/>
      </c>
      <c r="DM1139" s="16" t="str">
        <f>IF('Vastgesteld 7-7-2022'!BM1133="x","L","")</f>
        <v/>
      </c>
      <c r="DN1139" s="16" t="str">
        <f>IF('Vastgesteld 7-7-2022'!BN1133="x","M","")</f>
        <v/>
      </c>
      <c r="DO1139" s="16" t="str">
        <f>IF('Vastgesteld 7-7-2022'!BO1133="x","Z","")</f>
        <v/>
      </c>
      <c r="DP1139" s="16" t="str">
        <f>IF('Vastgesteld 7-7-2022'!BP1133="x","Z","")</f>
        <v/>
      </c>
    </row>
    <row r="1140" spans="1:120" ht="14.4" x14ac:dyDescent="0.3">
      <c r="A1140" s="18">
        <f>'Vastgesteld 7-7-2022'!A1134</f>
        <v>0</v>
      </c>
      <c r="B1140" s="16" t="str">
        <f>IFERROR(VLOOKUP('Vastgesteld 7-7-2022'!#REF!,#REF!,2,FALSE),"")</f>
        <v/>
      </c>
      <c r="C1140" s="16">
        <f>'Vastgesteld 7-7-2022'!E1134</f>
        <v>0</v>
      </c>
      <c r="D1140" s="16" t="str">
        <f>IFERROR(VLOOKUP('Vastgesteld 7-7-2022'!#REF!,#REF!,2,FALSE),"")</f>
        <v/>
      </c>
      <c r="E1140" s="16" t="str">
        <f>IFERROR(VLOOKUP('Vastgesteld 7-7-2022'!#REF!,#REF!,5,FALSE),"")</f>
        <v/>
      </c>
      <c r="F1140" s="16" t="e">
        <f>IF('Vastgesteld 7-7-2022'!#REF!&lt;&gt;"",'Vastgesteld 7-7-2022'!#REF!,"")</f>
        <v>#REF!</v>
      </c>
      <c r="G1140" s="16" t="e">
        <f>IF('Vastgesteld 7-7-2022'!#REF!="Indoor",1,0)</f>
        <v>#REF!</v>
      </c>
      <c r="H1140" s="16" t="e">
        <f>'Vastgesteld 7-7-2022'!#REF!</f>
        <v>#REF!</v>
      </c>
      <c r="I1140" s="16" t="e">
        <f>IF('Vastgesteld 7-7-2022'!#REF!="Nee",0,IF('Vastgesteld 7-7-2022'!#REF!="Ja",1,""))</f>
        <v>#REF!</v>
      </c>
      <c r="J1140" s="16" t="e">
        <f>IF('Vastgesteld 7-7-2022'!#REF!&lt;&gt;"",'Vastgesteld 7-7-2022'!#REF!,"")</f>
        <v>#REF!</v>
      </c>
      <c r="BJ1140" s="16" t="str">
        <f>IF(COUNTA('Vastgesteld 7-7-2022'!T1134:AD1134)&lt;&gt;0,1,"")</f>
        <v/>
      </c>
      <c r="BK1140" s="16" t="str">
        <f t="shared" si="102"/>
        <v/>
      </c>
      <c r="BL1140" s="16" t="str">
        <f>IF('Vastgesteld 7-7-2022'!T1134="x","AA","")</f>
        <v/>
      </c>
      <c r="BM1140" s="16" t="str">
        <f>IF('Vastgesteld 7-7-2022'!U1134="x","A","")</f>
        <v/>
      </c>
      <c r="BN1140" s="16" t="str">
        <f>IF('Vastgesteld 7-7-2022'!V1134="x","B1","")</f>
        <v/>
      </c>
      <c r="BO1140" s="16" t="e">
        <f>IF('Vastgesteld 7-7-2022'!#REF!="x","BB","")</f>
        <v>#REF!</v>
      </c>
      <c r="BP1140" s="16" t="str">
        <f>IF('Vastgesteld 7-7-2022'!X1134="x","B","")</f>
        <v/>
      </c>
      <c r="BQ1140" s="16" t="str">
        <f>IF('Vastgesteld 7-7-2022'!Y1134="x","L1","")</f>
        <v/>
      </c>
      <c r="BR1140" s="16" t="str">
        <f>IF('Vastgesteld 7-7-2022'!Z1134="x","L2","")</f>
        <v/>
      </c>
      <c r="BS1140" s="16" t="str">
        <f>IF('Vastgesteld 7-7-2022'!AA1134="x","M1","")</f>
        <v/>
      </c>
      <c r="BT1140" s="16" t="str">
        <f>IF('Vastgesteld 7-7-2022'!AB1134="x","M2","")</f>
        <v/>
      </c>
      <c r="BU1140" s="16" t="str">
        <f>IF('Vastgesteld 7-7-2022'!AC1134="x","Z1","")</f>
        <v/>
      </c>
      <c r="BV1140" s="16" t="str">
        <f>IF('Vastgesteld 7-7-2022'!AD1134="x","Z2","")</f>
        <v/>
      </c>
      <c r="BW1140" s="16" t="str">
        <f>IF(COUNTA('Vastgesteld 7-7-2022'!K1134:S1134)&lt;&gt;0,1,"")</f>
        <v/>
      </c>
      <c r="BX1140" s="16" t="str">
        <f t="shared" si="103"/>
        <v/>
      </c>
      <c r="BY1140" s="16" t="str">
        <f>IF('Vastgesteld 7-7-2022'!K1134="x","BB","")</f>
        <v/>
      </c>
      <c r="BZ1140" s="16" t="str">
        <f>IF('Vastgesteld 7-7-2022'!L1134="x","B","")</f>
        <v/>
      </c>
      <c r="CA1140" s="16" t="str">
        <f>IF('Vastgesteld 7-7-2022'!M1134="x","L1","")</f>
        <v/>
      </c>
      <c r="CB1140" s="16" t="str">
        <f>IF('Vastgesteld 7-7-2022'!N1134="x","L2","")</f>
        <v/>
      </c>
      <c r="CC1140" s="16" t="str">
        <f>IF('Vastgesteld 7-7-2022'!O1134="x","M1","")</f>
        <v/>
      </c>
      <c r="CD1140" s="16" t="str">
        <f>IF('Vastgesteld 7-7-2022'!P1134="x","M2","")</f>
        <v/>
      </c>
      <c r="CE1140" s="16" t="str">
        <f>IF('Vastgesteld 7-7-2022'!Q1134="x","Z1","")</f>
        <v/>
      </c>
      <c r="CF1140" s="16" t="str">
        <f>IF('Vastgesteld 7-7-2022'!R1134="x","Z2","")</f>
        <v/>
      </c>
      <c r="CG1140" s="16" t="str">
        <f>IF('Vastgesteld 7-7-2022'!S1134="x","ZZL","")</f>
        <v/>
      </c>
      <c r="CL1140" s="16" t="str">
        <f>IF(COUNTA('Vastgesteld 7-7-2022'!AV1134:BF1134)&lt;&gt;0,2,"")</f>
        <v/>
      </c>
      <c r="CM1140" s="16" t="str">
        <f t="shared" si="104"/>
        <v/>
      </c>
      <c r="CN1140" s="16" t="str">
        <f>IF('Vastgesteld 7-7-2022'!AV1134="x","AA","")</f>
        <v/>
      </c>
      <c r="CO1140" s="16" t="str">
        <f>IF('Vastgesteld 7-7-2022'!AW1134="x","A","")</f>
        <v/>
      </c>
      <c r="CP1140" s="16" t="str">
        <f>IF('Vastgesteld 7-7-2022'!AX1134="x","BB","")</f>
        <v/>
      </c>
      <c r="CQ1140" s="16" t="str">
        <f>IF('Vastgesteld 7-7-2022'!AY1134="x","B","")</f>
        <v/>
      </c>
      <c r="CR1140" s="16" t="str">
        <f>IF('Vastgesteld 7-7-2022'!AZ1134="x","L","")</f>
        <v/>
      </c>
      <c r="CS1140" s="16" t="str">
        <f>IF('Vastgesteld 7-7-2022'!BA1134="x","M","")</f>
        <v/>
      </c>
      <c r="CT1140" s="16" t="str">
        <f>IF('Vastgesteld 7-7-2022'!BB1134="x","Z","")</f>
        <v/>
      </c>
      <c r="CU1140" s="16" t="str">
        <f>IF('Vastgesteld 7-7-2022'!BF1134="x","ZZ","")</f>
        <v/>
      </c>
      <c r="CV1140" s="16" t="str">
        <f>IF(COUNTA('Vastgesteld 7-7-2022'!AJ1134:AQ1134)&lt;&gt;0,2,"")</f>
        <v/>
      </c>
      <c r="CW1140" s="16" t="str">
        <f t="shared" si="105"/>
        <v/>
      </c>
      <c r="CX1140" s="16" t="str">
        <f>IF('Vastgesteld 7-7-2022'!AJ1134="x","BB","")</f>
        <v/>
      </c>
      <c r="CY1140" s="16" t="str">
        <f>IF('Vastgesteld 7-7-2022'!AK1134="x","B","")</f>
        <v/>
      </c>
      <c r="CZ1140" s="16" t="str">
        <f>IF('Vastgesteld 7-7-2022'!AL1134="x","L","")</f>
        <v/>
      </c>
      <c r="DA1140" s="16" t="str">
        <f>IF('Vastgesteld 7-7-2022'!AM1134="x","M","")</f>
        <v/>
      </c>
      <c r="DB1140" s="16" t="str">
        <f>IF('Vastgesteld 7-7-2022'!AN1134="x","Z","")</f>
        <v/>
      </c>
      <c r="DC1140" s="16" t="str">
        <f>IF('Vastgesteld 7-7-2022'!AO1134="x","ZZ","")</f>
        <v/>
      </c>
      <c r="DD1140" s="16" t="str">
        <f>IF('Vastgesteld 7-7-2022'!AQ1134="x","1.40","")</f>
        <v/>
      </c>
      <c r="DE1140" s="16" t="str">
        <f>IF(COUNTA('Vastgesteld 7-7-2022'!BH1134:BJ1134)&lt;&gt;0,6,"")</f>
        <v/>
      </c>
      <c r="DF1140" s="16" t="str">
        <f t="shared" si="106"/>
        <v/>
      </c>
      <c r="DG1140" s="16" t="str">
        <f>IF('Vastgesteld 7-7-2022'!BH1134="x","L","")</f>
        <v/>
      </c>
      <c r="DH1140" s="16" t="str">
        <f>IF('Vastgesteld 7-7-2022'!BI1134="x","M","")</f>
        <v/>
      </c>
      <c r="DI1140" s="16" t="str">
        <f>IF('Vastgesteld 7-7-2022'!BJ1134="x","Z","")</f>
        <v/>
      </c>
      <c r="DJ1140" s="16" t="str">
        <f>IF('Vastgesteld 7-7-2022'!BK1134="x","Z","")</f>
        <v/>
      </c>
      <c r="DK1140" s="16" t="str">
        <f>IF(COUNTA('Vastgesteld 7-7-2022'!BM1134:BO1134)&lt;&gt;0,6,"")</f>
        <v/>
      </c>
      <c r="DL1140" s="16" t="str">
        <f t="shared" si="107"/>
        <v/>
      </c>
      <c r="DM1140" s="16" t="str">
        <f>IF('Vastgesteld 7-7-2022'!BM1134="x","L","")</f>
        <v/>
      </c>
      <c r="DN1140" s="16" t="str">
        <f>IF('Vastgesteld 7-7-2022'!BN1134="x","M","")</f>
        <v/>
      </c>
      <c r="DO1140" s="16" t="str">
        <f>IF('Vastgesteld 7-7-2022'!BO1134="x","Z","")</f>
        <v/>
      </c>
      <c r="DP1140" s="16" t="str">
        <f>IF('Vastgesteld 7-7-2022'!BP1134="x","Z","")</f>
        <v/>
      </c>
    </row>
    <row r="1141" spans="1:120" ht="14.4" x14ac:dyDescent="0.3">
      <c r="A1141" s="18">
        <f>'Vastgesteld 7-7-2022'!A1135</f>
        <v>0</v>
      </c>
      <c r="B1141" s="16" t="str">
        <f>IFERROR(VLOOKUP('Vastgesteld 7-7-2022'!#REF!,#REF!,2,FALSE),"")</f>
        <v/>
      </c>
      <c r="C1141" s="16">
        <f>'Vastgesteld 7-7-2022'!E1135</f>
        <v>0</v>
      </c>
      <c r="D1141" s="16" t="str">
        <f>IFERROR(VLOOKUP('Vastgesteld 7-7-2022'!#REF!,#REF!,2,FALSE),"")</f>
        <v/>
      </c>
      <c r="E1141" s="16" t="str">
        <f>IFERROR(VLOOKUP('Vastgesteld 7-7-2022'!#REF!,#REF!,5,FALSE),"")</f>
        <v/>
      </c>
      <c r="F1141" s="16" t="e">
        <f>IF('Vastgesteld 7-7-2022'!#REF!&lt;&gt;"",'Vastgesteld 7-7-2022'!#REF!,"")</f>
        <v>#REF!</v>
      </c>
      <c r="G1141" s="16" t="e">
        <f>IF('Vastgesteld 7-7-2022'!#REF!="Indoor",1,0)</f>
        <v>#REF!</v>
      </c>
      <c r="H1141" s="16" t="e">
        <f>'Vastgesteld 7-7-2022'!#REF!</f>
        <v>#REF!</v>
      </c>
      <c r="I1141" s="16" t="e">
        <f>IF('Vastgesteld 7-7-2022'!#REF!="Nee",0,IF('Vastgesteld 7-7-2022'!#REF!="Ja",1,""))</f>
        <v>#REF!</v>
      </c>
      <c r="J1141" s="16" t="e">
        <f>IF('Vastgesteld 7-7-2022'!#REF!&lt;&gt;"",'Vastgesteld 7-7-2022'!#REF!,"")</f>
        <v>#REF!</v>
      </c>
      <c r="BJ1141" s="16" t="str">
        <f>IF(COUNTA('Vastgesteld 7-7-2022'!T1135:AD1135)&lt;&gt;0,1,"")</f>
        <v/>
      </c>
      <c r="BK1141" s="16" t="str">
        <f t="shared" si="102"/>
        <v/>
      </c>
      <c r="BL1141" s="16" t="str">
        <f>IF('Vastgesteld 7-7-2022'!T1135="x","AA","")</f>
        <v/>
      </c>
      <c r="BM1141" s="16" t="str">
        <f>IF('Vastgesteld 7-7-2022'!U1135="x","A","")</f>
        <v/>
      </c>
      <c r="BN1141" s="16" t="str">
        <f>IF('Vastgesteld 7-7-2022'!V1135="x","B1","")</f>
        <v/>
      </c>
      <c r="BO1141" s="16" t="e">
        <f>IF('Vastgesteld 7-7-2022'!#REF!="x","BB","")</f>
        <v>#REF!</v>
      </c>
      <c r="BP1141" s="16" t="str">
        <f>IF('Vastgesteld 7-7-2022'!X1135="x","B","")</f>
        <v/>
      </c>
      <c r="BQ1141" s="16" t="str">
        <f>IF('Vastgesteld 7-7-2022'!Y1135="x","L1","")</f>
        <v/>
      </c>
      <c r="BR1141" s="16" t="str">
        <f>IF('Vastgesteld 7-7-2022'!Z1135="x","L2","")</f>
        <v/>
      </c>
      <c r="BS1141" s="16" t="str">
        <f>IF('Vastgesteld 7-7-2022'!AA1135="x","M1","")</f>
        <v/>
      </c>
      <c r="BT1141" s="16" t="str">
        <f>IF('Vastgesteld 7-7-2022'!AB1135="x","M2","")</f>
        <v/>
      </c>
      <c r="BU1141" s="16" t="str">
        <f>IF('Vastgesteld 7-7-2022'!AC1135="x","Z1","")</f>
        <v/>
      </c>
      <c r="BV1141" s="16" t="str">
        <f>IF('Vastgesteld 7-7-2022'!AD1135="x","Z2","")</f>
        <v/>
      </c>
      <c r="BW1141" s="16" t="str">
        <f>IF(COUNTA('Vastgesteld 7-7-2022'!K1135:S1135)&lt;&gt;0,1,"")</f>
        <v/>
      </c>
      <c r="BX1141" s="16" t="str">
        <f t="shared" si="103"/>
        <v/>
      </c>
      <c r="BY1141" s="16" t="str">
        <f>IF('Vastgesteld 7-7-2022'!K1135="x","BB","")</f>
        <v/>
      </c>
      <c r="BZ1141" s="16" t="str">
        <f>IF('Vastgesteld 7-7-2022'!L1135="x","B","")</f>
        <v/>
      </c>
      <c r="CA1141" s="16" t="str">
        <f>IF('Vastgesteld 7-7-2022'!M1135="x","L1","")</f>
        <v/>
      </c>
      <c r="CB1141" s="16" t="str">
        <f>IF('Vastgesteld 7-7-2022'!N1135="x","L2","")</f>
        <v/>
      </c>
      <c r="CC1141" s="16" t="str">
        <f>IF('Vastgesteld 7-7-2022'!O1135="x","M1","")</f>
        <v/>
      </c>
      <c r="CD1141" s="16" t="str">
        <f>IF('Vastgesteld 7-7-2022'!P1135="x","M2","")</f>
        <v/>
      </c>
      <c r="CE1141" s="16" t="str">
        <f>IF('Vastgesteld 7-7-2022'!Q1135="x","Z1","")</f>
        <v/>
      </c>
      <c r="CF1141" s="16" t="str">
        <f>IF('Vastgesteld 7-7-2022'!R1135="x","Z2","")</f>
        <v/>
      </c>
      <c r="CG1141" s="16" t="str">
        <f>IF('Vastgesteld 7-7-2022'!S1135="x","ZZL","")</f>
        <v/>
      </c>
      <c r="CL1141" s="16" t="str">
        <f>IF(COUNTA('Vastgesteld 7-7-2022'!AV1135:BF1135)&lt;&gt;0,2,"")</f>
        <v/>
      </c>
      <c r="CM1141" s="16" t="str">
        <f t="shared" si="104"/>
        <v/>
      </c>
      <c r="CN1141" s="16" t="str">
        <f>IF('Vastgesteld 7-7-2022'!AV1135="x","AA","")</f>
        <v/>
      </c>
      <c r="CO1141" s="16" t="str">
        <f>IF('Vastgesteld 7-7-2022'!AW1135="x","A","")</f>
        <v/>
      </c>
      <c r="CP1141" s="16" t="str">
        <f>IF('Vastgesteld 7-7-2022'!AX1135="x","BB","")</f>
        <v/>
      </c>
      <c r="CQ1141" s="16" t="str">
        <f>IF('Vastgesteld 7-7-2022'!AY1135="x","B","")</f>
        <v/>
      </c>
      <c r="CR1141" s="16" t="str">
        <f>IF('Vastgesteld 7-7-2022'!AZ1135="x","L","")</f>
        <v/>
      </c>
      <c r="CS1141" s="16" t="str">
        <f>IF('Vastgesteld 7-7-2022'!BA1135="x","M","")</f>
        <v/>
      </c>
      <c r="CT1141" s="16" t="str">
        <f>IF('Vastgesteld 7-7-2022'!BB1135="x","Z","")</f>
        <v/>
      </c>
      <c r="CU1141" s="16" t="str">
        <f>IF('Vastgesteld 7-7-2022'!BF1135="x","ZZ","")</f>
        <v/>
      </c>
      <c r="CV1141" s="16" t="str">
        <f>IF(COUNTA('Vastgesteld 7-7-2022'!AJ1135:AQ1135)&lt;&gt;0,2,"")</f>
        <v/>
      </c>
      <c r="CW1141" s="16" t="str">
        <f t="shared" si="105"/>
        <v/>
      </c>
      <c r="CX1141" s="16" t="str">
        <f>IF('Vastgesteld 7-7-2022'!AJ1135="x","BB","")</f>
        <v/>
      </c>
      <c r="CY1141" s="16" t="str">
        <f>IF('Vastgesteld 7-7-2022'!AK1135="x","B","")</f>
        <v/>
      </c>
      <c r="CZ1141" s="16" t="str">
        <f>IF('Vastgesteld 7-7-2022'!AL1135="x","L","")</f>
        <v/>
      </c>
      <c r="DA1141" s="16" t="str">
        <f>IF('Vastgesteld 7-7-2022'!AM1135="x","M","")</f>
        <v/>
      </c>
      <c r="DB1141" s="16" t="str">
        <f>IF('Vastgesteld 7-7-2022'!AN1135="x","Z","")</f>
        <v/>
      </c>
      <c r="DC1141" s="16" t="str">
        <f>IF('Vastgesteld 7-7-2022'!AO1135="x","ZZ","")</f>
        <v/>
      </c>
      <c r="DD1141" s="16" t="str">
        <f>IF('Vastgesteld 7-7-2022'!AQ1135="x","1.40","")</f>
        <v/>
      </c>
      <c r="DE1141" s="16" t="str">
        <f>IF(COUNTA('Vastgesteld 7-7-2022'!BH1135:BJ1135)&lt;&gt;0,6,"")</f>
        <v/>
      </c>
      <c r="DF1141" s="16" t="str">
        <f t="shared" si="106"/>
        <v/>
      </c>
      <c r="DG1141" s="16" t="str">
        <f>IF('Vastgesteld 7-7-2022'!BH1135="x","L","")</f>
        <v/>
      </c>
      <c r="DH1141" s="16" t="str">
        <f>IF('Vastgesteld 7-7-2022'!BI1135="x","M","")</f>
        <v/>
      </c>
      <c r="DI1141" s="16" t="str">
        <f>IF('Vastgesteld 7-7-2022'!BJ1135="x","Z","")</f>
        <v/>
      </c>
      <c r="DJ1141" s="16" t="str">
        <f>IF('Vastgesteld 7-7-2022'!BK1135="x","Z","")</f>
        <v/>
      </c>
      <c r="DK1141" s="16" t="str">
        <f>IF(COUNTA('Vastgesteld 7-7-2022'!BM1135:BO1135)&lt;&gt;0,6,"")</f>
        <v/>
      </c>
      <c r="DL1141" s="16" t="str">
        <f t="shared" si="107"/>
        <v/>
      </c>
      <c r="DM1141" s="16" t="str">
        <f>IF('Vastgesteld 7-7-2022'!BM1135="x","L","")</f>
        <v/>
      </c>
      <c r="DN1141" s="16" t="str">
        <f>IF('Vastgesteld 7-7-2022'!BN1135="x","M","")</f>
        <v/>
      </c>
      <c r="DO1141" s="16" t="str">
        <f>IF('Vastgesteld 7-7-2022'!BO1135="x","Z","")</f>
        <v/>
      </c>
      <c r="DP1141" s="16" t="str">
        <f>IF('Vastgesteld 7-7-2022'!BP1135="x","Z","")</f>
        <v/>
      </c>
    </row>
    <row r="1142" spans="1:120" ht="14.4" x14ac:dyDescent="0.3">
      <c r="A1142" s="18">
        <f>'Vastgesteld 7-7-2022'!A1136</f>
        <v>0</v>
      </c>
      <c r="B1142" s="16" t="str">
        <f>IFERROR(VLOOKUP('Vastgesteld 7-7-2022'!#REF!,#REF!,2,FALSE),"")</f>
        <v/>
      </c>
      <c r="C1142" s="16">
        <f>'Vastgesteld 7-7-2022'!E1136</f>
        <v>0</v>
      </c>
      <c r="D1142" s="16" t="str">
        <f>IFERROR(VLOOKUP('Vastgesteld 7-7-2022'!#REF!,#REF!,2,FALSE),"")</f>
        <v/>
      </c>
      <c r="E1142" s="16" t="str">
        <f>IFERROR(VLOOKUP('Vastgesteld 7-7-2022'!#REF!,#REF!,5,FALSE),"")</f>
        <v/>
      </c>
      <c r="F1142" s="16" t="e">
        <f>IF('Vastgesteld 7-7-2022'!#REF!&lt;&gt;"",'Vastgesteld 7-7-2022'!#REF!,"")</f>
        <v>#REF!</v>
      </c>
      <c r="G1142" s="16" t="e">
        <f>IF('Vastgesteld 7-7-2022'!#REF!="Indoor",1,0)</f>
        <v>#REF!</v>
      </c>
      <c r="H1142" s="16" t="e">
        <f>'Vastgesteld 7-7-2022'!#REF!</f>
        <v>#REF!</v>
      </c>
      <c r="I1142" s="16" t="e">
        <f>IF('Vastgesteld 7-7-2022'!#REF!="Nee",0,IF('Vastgesteld 7-7-2022'!#REF!="Ja",1,""))</f>
        <v>#REF!</v>
      </c>
      <c r="J1142" s="16" t="e">
        <f>IF('Vastgesteld 7-7-2022'!#REF!&lt;&gt;"",'Vastgesteld 7-7-2022'!#REF!,"")</f>
        <v>#REF!</v>
      </c>
      <c r="BJ1142" s="16" t="str">
        <f>IF(COUNTA('Vastgesteld 7-7-2022'!T1136:AD1136)&lt;&gt;0,1,"")</f>
        <v/>
      </c>
      <c r="BK1142" s="16" t="str">
        <f t="shared" si="102"/>
        <v/>
      </c>
      <c r="BL1142" s="16" t="str">
        <f>IF('Vastgesteld 7-7-2022'!T1136="x","AA","")</f>
        <v/>
      </c>
      <c r="BM1142" s="16" t="str">
        <f>IF('Vastgesteld 7-7-2022'!U1136="x","A","")</f>
        <v/>
      </c>
      <c r="BN1142" s="16" t="str">
        <f>IF('Vastgesteld 7-7-2022'!V1136="x","B1","")</f>
        <v/>
      </c>
      <c r="BO1142" s="16" t="e">
        <f>IF('Vastgesteld 7-7-2022'!#REF!="x","BB","")</f>
        <v>#REF!</v>
      </c>
      <c r="BP1142" s="16" t="str">
        <f>IF('Vastgesteld 7-7-2022'!X1136="x","B","")</f>
        <v/>
      </c>
      <c r="BQ1142" s="16" t="str">
        <f>IF('Vastgesteld 7-7-2022'!Y1136="x","L1","")</f>
        <v/>
      </c>
      <c r="BR1142" s="16" t="str">
        <f>IF('Vastgesteld 7-7-2022'!Z1136="x","L2","")</f>
        <v/>
      </c>
      <c r="BS1142" s="16" t="str">
        <f>IF('Vastgesteld 7-7-2022'!AA1136="x","M1","")</f>
        <v/>
      </c>
      <c r="BT1142" s="16" t="str">
        <f>IF('Vastgesteld 7-7-2022'!AB1136="x","M2","")</f>
        <v/>
      </c>
      <c r="BU1142" s="16" t="str">
        <f>IF('Vastgesteld 7-7-2022'!AC1136="x","Z1","")</f>
        <v/>
      </c>
      <c r="BV1142" s="16" t="str">
        <f>IF('Vastgesteld 7-7-2022'!AD1136="x","Z2","")</f>
        <v/>
      </c>
      <c r="BW1142" s="16" t="str">
        <f>IF(COUNTA('Vastgesteld 7-7-2022'!K1136:S1136)&lt;&gt;0,1,"")</f>
        <v/>
      </c>
      <c r="BX1142" s="16" t="str">
        <f t="shared" si="103"/>
        <v/>
      </c>
      <c r="BY1142" s="16" t="str">
        <f>IF('Vastgesteld 7-7-2022'!K1136="x","BB","")</f>
        <v/>
      </c>
      <c r="BZ1142" s="16" t="str">
        <f>IF('Vastgesteld 7-7-2022'!L1136="x","B","")</f>
        <v/>
      </c>
      <c r="CA1142" s="16" t="str">
        <f>IF('Vastgesteld 7-7-2022'!M1136="x","L1","")</f>
        <v/>
      </c>
      <c r="CB1142" s="16" t="str">
        <f>IF('Vastgesteld 7-7-2022'!N1136="x","L2","")</f>
        <v/>
      </c>
      <c r="CC1142" s="16" t="str">
        <f>IF('Vastgesteld 7-7-2022'!O1136="x","M1","")</f>
        <v/>
      </c>
      <c r="CD1142" s="16" t="str">
        <f>IF('Vastgesteld 7-7-2022'!P1136="x","M2","")</f>
        <v/>
      </c>
      <c r="CE1142" s="16" t="str">
        <f>IF('Vastgesteld 7-7-2022'!Q1136="x","Z1","")</f>
        <v/>
      </c>
      <c r="CF1142" s="16" t="str">
        <f>IF('Vastgesteld 7-7-2022'!R1136="x","Z2","")</f>
        <v/>
      </c>
      <c r="CG1142" s="16" t="str">
        <f>IF('Vastgesteld 7-7-2022'!S1136="x","ZZL","")</f>
        <v/>
      </c>
      <c r="CL1142" s="16" t="str">
        <f>IF(COUNTA('Vastgesteld 7-7-2022'!AV1136:BF1136)&lt;&gt;0,2,"")</f>
        <v/>
      </c>
      <c r="CM1142" s="16" t="str">
        <f t="shared" si="104"/>
        <v/>
      </c>
      <c r="CN1142" s="16" t="str">
        <f>IF('Vastgesteld 7-7-2022'!AV1136="x","AA","")</f>
        <v/>
      </c>
      <c r="CO1142" s="16" t="str">
        <f>IF('Vastgesteld 7-7-2022'!AW1136="x","A","")</f>
        <v/>
      </c>
      <c r="CP1142" s="16" t="str">
        <f>IF('Vastgesteld 7-7-2022'!AX1136="x","BB","")</f>
        <v/>
      </c>
      <c r="CQ1142" s="16" t="str">
        <f>IF('Vastgesteld 7-7-2022'!AY1136="x","B","")</f>
        <v/>
      </c>
      <c r="CR1142" s="16" t="str">
        <f>IF('Vastgesteld 7-7-2022'!AZ1136="x","L","")</f>
        <v/>
      </c>
      <c r="CS1142" s="16" t="str">
        <f>IF('Vastgesteld 7-7-2022'!BA1136="x","M","")</f>
        <v/>
      </c>
      <c r="CT1142" s="16" t="str">
        <f>IF('Vastgesteld 7-7-2022'!BB1136="x","Z","")</f>
        <v/>
      </c>
      <c r="CU1142" s="16" t="str">
        <f>IF('Vastgesteld 7-7-2022'!BF1136="x","ZZ","")</f>
        <v/>
      </c>
      <c r="CV1142" s="16" t="str">
        <f>IF(COUNTA('Vastgesteld 7-7-2022'!AJ1136:AQ1136)&lt;&gt;0,2,"")</f>
        <v/>
      </c>
      <c r="CW1142" s="16" t="str">
        <f t="shared" si="105"/>
        <v/>
      </c>
      <c r="CX1142" s="16" t="str">
        <f>IF('Vastgesteld 7-7-2022'!AJ1136="x","BB","")</f>
        <v/>
      </c>
      <c r="CY1142" s="16" t="str">
        <f>IF('Vastgesteld 7-7-2022'!AK1136="x","B","")</f>
        <v/>
      </c>
      <c r="CZ1142" s="16" t="str">
        <f>IF('Vastgesteld 7-7-2022'!AL1136="x","L","")</f>
        <v/>
      </c>
      <c r="DA1142" s="16" t="str">
        <f>IF('Vastgesteld 7-7-2022'!AM1136="x","M","")</f>
        <v/>
      </c>
      <c r="DB1142" s="16" t="str">
        <f>IF('Vastgesteld 7-7-2022'!AN1136="x","Z","")</f>
        <v/>
      </c>
      <c r="DC1142" s="16" t="str">
        <f>IF('Vastgesteld 7-7-2022'!AO1136="x","ZZ","")</f>
        <v/>
      </c>
      <c r="DD1142" s="16" t="str">
        <f>IF('Vastgesteld 7-7-2022'!AQ1136="x","1.40","")</f>
        <v/>
      </c>
      <c r="DE1142" s="16" t="str">
        <f>IF(COUNTA('Vastgesteld 7-7-2022'!BH1136:BJ1136)&lt;&gt;0,6,"")</f>
        <v/>
      </c>
      <c r="DF1142" s="16" t="str">
        <f t="shared" si="106"/>
        <v/>
      </c>
      <c r="DG1142" s="16" t="str">
        <f>IF('Vastgesteld 7-7-2022'!BH1136="x","L","")</f>
        <v/>
      </c>
      <c r="DH1142" s="16" t="str">
        <f>IF('Vastgesteld 7-7-2022'!BI1136="x","M","")</f>
        <v/>
      </c>
      <c r="DI1142" s="16" t="str">
        <f>IF('Vastgesteld 7-7-2022'!BJ1136="x","Z","")</f>
        <v/>
      </c>
      <c r="DJ1142" s="16" t="str">
        <f>IF('Vastgesteld 7-7-2022'!BK1136="x","Z","")</f>
        <v/>
      </c>
      <c r="DK1142" s="16" t="str">
        <f>IF(COUNTA('Vastgesteld 7-7-2022'!BM1136:BO1136)&lt;&gt;0,6,"")</f>
        <v/>
      </c>
      <c r="DL1142" s="16" t="str">
        <f t="shared" si="107"/>
        <v/>
      </c>
      <c r="DM1142" s="16" t="str">
        <f>IF('Vastgesteld 7-7-2022'!BM1136="x","L","")</f>
        <v/>
      </c>
      <c r="DN1142" s="16" t="str">
        <f>IF('Vastgesteld 7-7-2022'!BN1136="x","M","")</f>
        <v/>
      </c>
      <c r="DO1142" s="16" t="str">
        <f>IF('Vastgesteld 7-7-2022'!BO1136="x","Z","")</f>
        <v/>
      </c>
      <c r="DP1142" s="16" t="str">
        <f>IF('Vastgesteld 7-7-2022'!BP1136="x","Z","")</f>
        <v/>
      </c>
    </row>
    <row r="1143" spans="1:120" ht="14.4" x14ac:dyDescent="0.3">
      <c r="A1143" s="18">
        <f>'Vastgesteld 7-7-2022'!A1137</f>
        <v>0</v>
      </c>
      <c r="B1143" s="16" t="str">
        <f>IFERROR(VLOOKUP('Vastgesteld 7-7-2022'!#REF!,#REF!,2,FALSE),"")</f>
        <v/>
      </c>
      <c r="C1143" s="16">
        <f>'Vastgesteld 7-7-2022'!E1137</f>
        <v>0</v>
      </c>
      <c r="D1143" s="16" t="str">
        <f>IFERROR(VLOOKUP('Vastgesteld 7-7-2022'!#REF!,#REF!,2,FALSE),"")</f>
        <v/>
      </c>
      <c r="E1143" s="16" t="str">
        <f>IFERROR(VLOOKUP('Vastgesteld 7-7-2022'!#REF!,#REF!,5,FALSE),"")</f>
        <v/>
      </c>
      <c r="F1143" s="16" t="e">
        <f>IF('Vastgesteld 7-7-2022'!#REF!&lt;&gt;"",'Vastgesteld 7-7-2022'!#REF!,"")</f>
        <v>#REF!</v>
      </c>
      <c r="G1143" s="16" t="e">
        <f>IF('Vastgesteld 7-7-2022'!#REF!="Indoor",1,0)</f>
        <v>#REF!</v>
      </c>
      <c r="H1143" s="16" t="e">
        <f>'Vastgesteld 7-7-2022'!#REF!</f>
        <v>#REF!</v>
      </c>
      <c r="I1143" s="16" t="e">
        <f>IF('Vastgesteld 7-7-2022'!#REF!="Nee",0,IF('Vastgesteld 7-7-2022'!#REF!="Ja",1,""))</f>
        <v>#REF!</v>
      </c>
      <c r="J1143" s="16" t="e">
        <f>IF('Vastgesteld 7-7-2022'!#REF!&lt;&gt;"",'Vastgesteld 7-7-2022'!#REF!,"")</f>
        <v>#REF!</v>
      </c>
      <c r="BJ1143" s="16" t="str">
        <f>IF(COUNTA('Vastgesteld 7-7-2022'!T1137:AD1137)&lt;&gt;0,1,"")</f>
        <v/>
      </c>
      <c r="BK1143" s="16" t="str">
        <f t="shared" si="102"/>
        <v/>
      </c>
      <c r="BL1143" s="16" t="str">
        <f>IF('Vastgesteld 7-7-2022'!T1137="x","AA","")</f>
        <v/>
      </c>
      <c r="BM1143" s="16" t="str">
        <f>IF('Vastgesteld 7-7-2022'!U1137="x","A","")</f>
        <v/>
      </c>
      <c r="BN1143" s="16" t="str">
        <f>IF('Vastgesteld 7-7-2022'!V1137="x","B1","")</f>
        <v/>
      </c>
      <c r="BO1143" s="16" t="e">
        <f>IF('Vastgesteld 7-7-2022'!#REF!="x","BB","")</f>
        <v>#REF!</v>
      </c>
      <c r="BP1143" s="16" t="str">
        <f>IF('Vastgesteld 7-7-2022'!X1137="x","B","")</f>
        <v/>
      </c>
      <c r="BQ1143" s="16" t="str">
        <f>IF('Vastgesteld 7-7-2022'!Y1137="x","L1","")</f>
        <v/>
      </c>
      <c r="BR1143" s="16" t="str">
        <f>IF('Vastgesteld 7-7-2022'!Z1137="x","L2","")</f>
        <v/>
      </c>
      <c r="BS1143" s="16" t="str">
        <f>IF('Vastgesteld 7-7-2022'!AA1137="x","M1","")</f>
        <v/>
      </c>
      <c r="BT1143" s="16" t="str">
        <f>IF('Vastgesteld 7-7-2022'!AB1137="x","M2","")</f>
        <v/>
      </c>
      <c r="BU1143" s="16" t="str">
        <f>IF('Vastgesteld 7-7-2022'!AC1137="x","Z1","")</f>
        <v/>
      </c>
      <c r="BV1143" s="16" t="str">
        <f>IF('Vastgesteld 7-7-2022'!AD1137="x","Z2","")</f>
        <v/>
      </c>
      <c r="BW1143" s="16" t="str">
        <f>IF(COUNTA('Vastgesteld 7-7-2022'!K1137:S1137)&lt;&gt;0,1,"")</f>
        <v/>
      </c>
      <c r="BX1143" s="16" t="str">
        <f t="shared" si="103"/>
        <v/>
      </c>
      <c r="BY1143" s="16" t="str">
        <f>IF('Vastgesteld 7-7-2022'!K1137="x","BB","")</f>
        <v/>
      </c>
      <c r="BZ1143" s="16" t="str">
        <f>IF('Vastgesteld 7-7-2022'!L1137="x","B","")</f>
        <v/>
      </c>
      <c r="CA1143" s="16" t="str">
        <f>IF('Vastgesteld 7-7-2022'!M1137="x","L1","")</f>
        <v/>
      </c>
      <c r="CB1143" s="16" t="str">
        <f>IF('Vastgesteld 7-7-2022'!N1137="x","L2","")</f>
        <v/>
      </c>
      <c r="CC1143" s="16" t="str">
        <f>IF('Vastgesteld 7-7-2022'!O1137="x","M1","")</f>
        <v/>
      </c>
      <c r="CD1143" s="16" t="str">
        <f>IF('Vastgesteld 7-7-2022'!P1137="x","M2","")</f>
        <v/>
      </c>
      <c r="CE1143" s="16" t="str">
        <f>IF('Vastgesteld 7-7-2022'!Q1137="x","Z1","")</f>
        <v/>
      </c>
      <c r="CF1143" s="16" t="str">
        <f>IF('Vastgesteld 7-7-2022'!R1137="x","Z2","")</f>
        <v/>
      </c>
      <c r="CG1143" s="16" t="str">
        <f>IF('Vastgesteld 7-7-2022'!S1137="x","ZZL","")</f>
        <v/>
      </c>
      <c r="CL1143" s="16" t="str">
        <f>IF(COUNTA('Vastgesteld 7-7-2022'!AV1137:BF1137)&lt;&gt;0,2,"")</f>
        <v/>
      </c>
      <c r="CM1143" s="16" t="str">
        <f t="shared" si="104"/>
        <v/>
      </c>
      <c r="CN1143" s="16" t="str">
        <f>IF('Vastgesteld 7-7-2022'!AV1137="x","AA","")</f>
        <v/>
      </c>
      <c r="CO1143" s="16" t="str">
        <f>IF('Vastgesteld 7-7-2022'!AW1137="x","A","")</f>
        <v/>
      </c>
      <c r="CP1143" s="16" t="str">
        <f>IF('Vastgesteld 7-7-2022'!AX1137="x","BB","")</f>
        <v/>
      </c>
      <c r="CQ1143" s="16" t="str">
        <f>IF('Vastgesteld 7-7-2022'!AY1137="x","B","")</f>
        <v/>
      </c>
      <c r="CR1143" s="16" t="str">
        <f>IF('Vastgesteld 7-7-2022'!AZ1137="x","L","")</f>
        <v/>
      </c>
      <c r="CS1143" s="16" t="str">
        <f>IF('Vastgesteld 7-7-2022'!BA1137="x","M","")</f>
        <v/>
      </c>
      <c r="CT1143" s="16" t="str">
        <f>IF('Vastgesteld 7-7-2022'!BB1137="x","Z","")</f>
        <v/>
      </c>
      <c r="CU1143" s="16" t="str">
        <f>IF('Vastgesteld 7-7-2022'!BF1137="x","ZZ","")</f>
        <v/>
      </c>
      <c r="CV1143" s="16" t="str">
        <f>IF(COUNTA('Vastgesteld 7-7-2022'!AJ1137:AQ1137)&lt;&gt;0,2,"")</f>
        <v/>
      </c>
      <c r="CW1143" s="16" t="str">
        <f t="shared" si="105"/>
        <v/>
      </c>
      <c r="CX1143" s="16" t="str">
        <f>IF('Vastgesteld 7-7-2022'!AJ1137="x","BB","")</f>
        <v/>
      </c>
      <c r="CY1143" s="16" t="str">
        <f>IF('Vastgesteld 7-7-2022'!AK1137="x","B","")</f>
        <v/>
      </c>
      <c r="CZ1143" s="16" t="str">
        <f>IF('Vastgesteld 7-7-2022'!AL1137="x","L","")</f>
        <v/>
      </c>
      <c r="DA1143" s="16" t="str">
        <f>IF('Vastgesteld 7-7-2022'!AM1137="x","M","")</f>
        <v/>
      </c>
      <c r="DB1143" s="16" t="str">
        <f>IF('Vastgesteld 7-7-2022'!AN1137="x","Z","")</f>
        <v/>
      </c>
      <c r="DC1143" s="16" t="str">
        <f>IF('Vastgesteld 7-7-2022'!AO1137="x","ZZ","")</f>
        <v/>
      </c>
      <c r="DD1143" s="16" t="str">
        <f>IF('Vastgesteld 7-7-2022'!AQ1137="x","1.40","")</f>
        <v/>
      </c>
      <c r="DE1143" s="16" t="str">
        <f>IF(COUNTA('Vastgesteld 7-7-2022'!BH1137:BJ1137)&lt;&gt;0,6,"")</f>
        <v/>
      </c>
      <c r="DF1143" s="16" t="str">
        <f t="shared" si="106"/>
        <v/>
      </c>
      <c r="DG1143" s="16" t="str">
        <f>IF('Vastgesteld 7-7-2022'!BH1137="x","L","")</f>
        <v/>
      </c>
      <c r="DH1143" s="16" t="str">
        <f>IF('Vastgesteld 7-7-2022'!BI1137="x","M","")</f>
        <v/>
      </c>
      <c r="DI1143" s="16" t="str">
        <f>IF('Vastgesteld 7-7-2022'!BJ1137="x","Z","")</f>
        <v/>
      </c>
      <c r="DJ1143" s="16" t="str">
        <f>IF('Vastgesteld 7-7-2022'!BK1137="x","Z","")</f>
        <v/>
      </c>
      <c r="DK1143" s="16" t="str">
        <f>IF(COUNTA('Vastgesteld 7-7-2022'!BM1137:BO1137)&lt;&gt;0,6,"")</f>
        <v/>
      </c>
      <c r="DL1143" s="16" t="str">
        <f t="shared" si="107"/>
        <v/>
      </c>
      <c r="DM1143" s="16" t="str">
        <f>IF('Vastgesteld 7-7-2022'!BM1137="x","L","")</f>
        <v/>
      </c>
      <c r="DN1143" s="16" t="str">
        <f>IF('Vastgesteld 7-7-2022'!BN1137="x","M","")</f>
        <v/>
      </c>
      <c r="DO1143" s="16" t="str">
        <f>IF('Vastgesteld 7-7-2022'!BO1137="x","Z","")</f>
        <v/>
      </c>
      <c r="DP1143" s="16" t="str">
        <f>IF('Vastgesteld 7-7-2022'!BP1137="x","Z","")</f>
        <v/>
      </c>
    </row>
    <row r="1144" spans="1:120" ht="14.4" x14ac:dyDescent="0.3">
      <c r="A1144" s="18">
        <f>'Vastgesteld 7-7-2022'!A1138</f>
        <v>0</v>
      </c>
      <c r="B1144" s="16" t="str">
        <f>IFERROR(VLOOKUP('Vastgesteld 7-7-2022'!#REF!,#REF!,2,FALSE),"")</f>
        <v/>
      </c>
      <c r="C1144" s="16">
        <f>'Vastgesteld 7-7-2022'!E1138</f>
        <v>0</v>
      </c>
      <c r="D1144" s="16" t="str">
        <f>IFERROR(VLOOKUP('Vastgesteld 7-7-2022'!#REF!,#REF!,2,FALSE),"")</f>
        <v/>
      </c>
      <c r="E1144" s="16" t="str">
        <f>IFERROR(VLOOKUP('Vastgesteld 7-7-2022'!#REF!,#REF!,5,FALSE),"")</f>
        <v/>
      </c>
      <c r="F1144" s="16" t="e">
        <f>IF('Vastgesteld 7-7-2022'!#REF!&lt;&gt;"",'Vastgesteld 7-7-2022'!#REF!,"")</f>
        <v>#REF!</v>
      </c>
      <c r="G1144" s="16" t="e">
        <f>IF('Vastgesteld 7-7-2022'!#REF!="Indoor",1,0)</f>
        <v>#REF!</v>
      </c>
      <c r="H1144" s="16" t="e">
        <f>'Vastgesteld 7-7-2022'!#REF!</f>
        <v>#REF!</v>
      </c>
      <c r="I1144" s="16" t="e">
        <f>IF('Vastgesteld 7-7-2022'!#REF!="Nee",0,IF('Vastgesteld 7-7-2022'!#REF!="Ja",1,""))</f>
        <v>#REF!</v>
      </c>
      <c r="J1144" s="16" t="e">
        <f>IF('Vastgesteld 7-7-2022'!#REF!&lt;&gt;"",'Vastgesteld 7-7-2022'!#REF!,"")</f>
        <v>#REF!</v>
      </c>
      <c r="BJ1144" s="16" t="str">
        <f>IF(COUNTA('Vastgesteld 7-7-2022'!T1138:AD1138)&lt;&gt;0,1,"")</f>
        <v/>
      </c>
      <c r="BK1144" s="16" t="str">
        <f t="shared" si="102"/>
        <v/>
      </c>
      <c r="BL1144" s="16" t="str">
        <f>IF('Vastgesteld 7-7-2022'!T1138="x","AA","")</f>
        <v/>
      </c>
      <c r="BM1144" s="16" t="str">
        <f>IF('Vastgesteld 7-7-2022'!U1138="x","A","")</f>
        <v/>
      </c>
      <c r="BN1144" s="16" t="str">
        <f>IF('Vastgesteld 7-7-2022'!V1138="x","B1","")</f>
        <v/>
      </c>
      <c r="BO1144" s="16" t="e">
        <f>IF('Vastgesteld 7-7-2022'!#REF!="x","BB","")</f>
        <v>#REF!</v>
      </c>
      <c r="BP1144" s="16" t="str">
        <f>IF('Vastgesteld 7-7-2022'!X1138="x","B","")</f>
        <v/>
      </c>
      <c r="BQ1144" s="16" t="str">
        <f>IF('Vastgesteld 7-7-2022'!Y1138="x","L1","")</f>
        <v/>
      </c>
      <c r="BR1144" s="16" t="str">
        <f>IF('Vastgesteld 7-7-2022'!Z1138="x","L2","")</f>
        <v/>
      </c>
      <c r="BS1144" s="16" t="str">
        <f>IF('Vastgesteld 7-7-2022'!AA1138="x","M1","")</f>
        <v/>
      </c>
      <c r="BT1144" s="16" t="str">
        <f>IF('Vastgesteld 7-7-2022'!AB1138="x","M2","")</f>
        <v/>
      </c>
      <c r="BU1144" s="16" t="str">
        <f>IF('Vastgesteld 7-7-2022'!AC1138="x","Z1","")</f>
        <v/>
      </c>
      <c r="BV1144" s="16" t="str">
        <f>IF('Vastgesteld 7-7-2022'!AD1138="x","Z2","")</f>
        <v/>
      </c>
      <c r="BW1144" s="16" t="str">
        <f>IF(COUNTA('Vastgesteld 7-7-2022'!K1138:S1138)&lt;&gt;0,1,"")</f>
        <v/>
      </c>
      <c r="BX1144" s="16" t="str">
        <f t="shared" si="103"/>
        <v/>
      </c>
      <c r="BY1144" s="16" t="str">
        <f>IF('Vastgesteld 7-7-2022'!K1138="x","BB","")</f>
        <v/>
      </c>
      <c r="BZ1144" s="16" t="str">
        <f>IF('Vastgesteld 7-7-2022'!L1138="x","B","")</f>
        <v/>
      </c>
      <c r="CA1144" s="16" t="str">
        <f>IF('Vastgesteld 7-7-2022'!M1138="x","L1","")</f>
        <v/>
      </c>
      <c r="CB1144" s="16" t="str">
        <f>IF('Vastgesteld 7-7-2022'!N1138="x","L2","")</f>
        <v/>
      </c>
      <c r="CC1144" s="16" t="str">
        <f>IF('Vastgesteld 7-7-2022'!O1138="x","M1","")</f>
        <v/>
      </c>
      <c r="CD1144" s="16" t="str">
        <f>IF('Vastgesteld 7-7-2022'!P1138="x","M2","")</f>
        <v/>
      </c>
      <c r="CE1144" s="16" t="str">
        <f>IF('Vastgesteld 7-7-2022'!Q1138="x","Z1","")</f>
        <v/>
      </c>
      <c r="CF1144" s="16" t="str">
        <f>IF('Vastgesteld 7-7-2022'!R1138="x","Z2","")</f>
        <v/>
      </c>
      <c r="CG1144" s="16" t="str">
        <f>IF('Vastgesteld 7-7-2022'!S1138="x","ZZL","")</f>
        <v/>
      </c>
      <c r="CL1144" s="16" t="str">
        <f>IF(COUNTA('Vastgesteld 7-7-2022'!AV1138:BF1138)&lt;&gt;0,2,"")</f>
        <v/>
      </c>
      <c r="CM1144" s="16" t="str">
        <f t="shared" si="104"/>
        <v/>
      </c>
      <c r="CN1144" s="16" t="str">
        <f>IF('Vastgesteld 7-7-2022'!AV1138="x","AA","")</f>
        <v/>
      </c>
      <c r="CO1144" s="16" t="str">
        <f>IF('Vastgesteld 7-7-2022'!AW1138="x","A","")</f>
        <v/>
      </c>
      <c r="CP1144" s="16" t="str">
        <f>IF('Vastgesteld 7-7-2022'!AX1138="x","BB","")</f>
        <v/>
      </c>
      <c r="CQ1144" s="16" t="str">
        <f>IF('Vastgesteld 7-7-2022'!AY1138="x","B","")</f>
        <v/>
      </c>
      <c r="CR1144" s="16" t="str">
        <f>IF('Vastgesteld 7-7-2022'!AZ1138="x","L","")</f>
        <v/>
      </c>
      <c r="CS1144" s="16" t="str">
        <f>IF('Vastgesteld 7-7-2022'!BA1138="x","M","")</f>
        <v/>
      </c>
      <c r="CT1144" s="16" t="str">
        <f>IF('Vastgesteld 7-7-2022'!BB1138="x","Z","")</f>
        <v/>
      </c>
      <c r="CU1144" s="16" t="str">
        <f>IF('Vastgesteld 7-7-2022'!BF1138="x","ZZ","")</f>
        <v/>
      </c>
      <c r="CV1144" s="16" t="str">
        <f>IF(COUNTA('Vastgesteld 7-7-2022'!AJ1138:AQ1138)&lt;&gt;0,2,"")</f>
        <v/>
      </c>
      <c r="CW1144" s="16" t="str">
        <f t="shared" si="105"/>
        <v/>
      </c>
      <c r="CX1144" s="16" t="str">
        <f>IF('Vastgesteld 7-7-2022'!AJ1138="x","BB","")</f>
        <v/>
      </c>
      <c r="CY1144" s="16" t="str">
        <f>IF('Vastgesteld 7-7-2022'!AK1138="x","B","")</f>
        <v/>
      </c>
      <c r="CZ1144" s="16" t="str">
        <f>IF('Vastgesteld 7-7-2022'!AL1138="x","L","")</f>
        <v/>
      </c>
      <c r="DA1144" s="16" t="str">
        <f>IF('Vastgesteld 7-7-2022'!AM1138="x","M","")</f>
        <v/>
      </c>
      <c r="DB1144" s="16" t="str">
        <f>IF('Vastgesteld 7-7-2022'!AN1138="x","Z","")</f>
        <v/>
      </c>
      <c r="DC1144" s="16" t="str">
        <f>IF('Vastgesteld 7-7-2022'!AO1138="x","ZZ","")</f>
        <v/>
      </c>
      <c r="DD1144" s="16" t="str">
        <f>IF('Vastgesteld 7-7-2022'!AQ1138="x","1.40","")</f>
        <v/>
      </c>
      <c r="DE1144" s="16" t="str">
        <f>IF(COUNTA('Vastgesteld 7-7-2022'!BH1138:BJ1138)&lt;&gt;0,6,"")</f>
        <v/>
      </c>
      <c r="DF1144" s="16" t="str">
        <f t="shared" si="106"/>
        <v/>
      </c>
      <c r="DG1144" s="16" t="str">
        <f>IF('Vastgesteld 7-7-2022'!BH1138="x","L","")</f>
        <v/>
      </c>
      <c r="DH1144" s="16" t="str">
        <f>IF('Vastgesteld 7-7-2022'!BI1138="x","M","")</f>
        <v/>
      </c>
      <c r="DI1144" s="16" t="str">
        <f>IF('Vastgesteld 7-7-2022'!BJ1138="x","Z","")</f>
        <v/>
      </c>
      <c r="DJ1144" s="16" t="str">
        <f>IF('Vastgesteld 7-7-2022'!BK1138="x","Z","")</f>
        <v/>
      </c>
      <c r="DK1144" s="16" t="str">
        <f>IF(COUNTA('Vastgesteld 7-7-2022'!BM1138:BO1138)&lt;&gt;0,6,"")</f>
        <v/>
      </c>
      <c r="DL1144" s="16" t="str">
        <f t="shared" si="107"/>
        <v/>
      </c>
      <c r="DM1144" s="16" t="str">
        <f>IF('Vastgesteld 7-7-2022'!BM1138="x","L","")</f>
        <v/>
      </c>
      <c r="DN1144" s="16" t="str">
        <f>IF('Vastgesteld 7-7-2022'!BN1138="x","M","")</f>
        <v/>
      </c>
      <c r="DO1144" s="16" t="str">
        <f>IF('Vastgesteld 7-7-2022'!BO1138="x","Z","")</f>
        <v/>
      </c>
      <c r="DP1144" s="16" t="str">
        <f>IF('Vastgesteld 7-7-2022'!BP1138="x","Z","")</f>
        <v/>
      </c>
    </row>
    <row r="1145" spans="1:120" ht="14.4" x14ac:dyDescent="0.3">
      <c r="A1145" s="18">
        <f>'Vastgesteld 7-7-2022'!A1139</f>
        <v>0</v>
      </c>
      <c r="B1145" s="16" t="str">
        <f>IFERROR(VLOOKUP('Vastgesteld 7-7-2022'!#REF!,#REF!,2,FALSE),"")</f>
        <v/>
      </c>
      <c r="C1145" s="16">
        <f>'Vastgesteld 7-7-2022'!E1139</f>
        <v>0</v>
      </c>
      <c r="D1145" s="16" t="str">
        <f>IFERROR(VLOOKUP('Vastgesteld 7-7-2022'!#REF!,#REF!,2,FALSE),"")</f>
        <v/>
      </c>
      <c r="E1145" s="16" t="str">
        <f>IFERROR(VLOOKUP('Vastgesteld 7-7-2022'!#REF!,#REF!,5,FALSE),"")</f>
        <v/>
      </c>
      <c r="F1145" s="16" t="e">
        <f>IF('Vastgesteld 7-7-2022'!#REF!&lt;&gt;"",'Vastgesteld 7-7-2022'!#REF!,"")</f>
        <v>#REF!</v>
      </c>
      <c r="G1145" s="16" t="e">
        <f>IF('Vastgesteld 7-7-2022'!#REF!="Indoor",1,0)</f>
        <v>#REF!</v>
      </c>
      <c r="H1145" s="16" t="e">
        <f>'Vastgesteld 7-7-2022'!#REF!</f>
        <v>#REF!</v>
      </c>
      <c r="I1145" s="16" t="e">
        <f>IF('Vastgesteld 7-7-2022'!#REF!="Nee",0,IF('Vastgesteld 7-7-2022'!#REF!="Ja",1,""))</f>
        <v>#REF!</v>
      </c>
      <c r="J1145" s="16" t="e">
        <f>IF('Vastgesteld 7-7-2022'!#REF!&lt;&gt;"",'Vastgesteld 7-7-2022'!#REF!,"")</f>
        <v>#REF!</v>
      </c>
      <c r="BJ1145" s="16" t="str">
        <f>IF(COUNTA('Vastgesteld 7-7-2022'!T1139:AD1139)&lt;&gt;0,1,"")</f>
        <v/>
      </c>
      <c r="BK1145" s="16" t="str">
        <f t="shared" si="102"/>
        <v/>
      </c>
      <c r="BL1145" s="16" t="str">
        <f>IF('Vastgesteld 7-7-2022'!T1139="x","AA","")</f>
        <v/>
      </c>
      <c r="BM1145" s="16" t="str">
        <f>IF('Vastgesteld 7-7-2022'!U1139="x","A","")</f>
        <v/>
      </c>
      <c r="BN1145" s="16" t="str">
        <f>IF('Vastgesteld 7-7-2022'!V1139="x","B1","")</f>
        <v/>
      </c>
      <c r="BO1145" s="16" t="e">
        <f>IF('Vastgesteld 7-7-2022'!#REF!="x","BB","")</f>
        <v>#REF!</v>
      </c>
      <c r="BP1145" s="16" t="str">
        <f>IF('Vastgesteld 7-7-2022'!X1139="x","B","")</f>
        <v/>
      </c>
      <c r="BQ1145" s="16" t="str">
        <f>IF('Vastgesteld 7-7-2022'!Y1139="x","L1","")</f>
        <v/>
      </c>
      <c r="BR1145" s="16" t="str">
        <f>IF('Vastgesteld 7-7-2022'!Z1139="x","L2","")</f>
        <v/>
      </c>
      <c r="BS1145" s="16" t="str">
        <f>IF('Vastgesteld 7-7-2022'!AA1139="x","M1","")</f>
        <v/>
      </c>
      <c r="BT1145" s="16" t="str">
        <f>IF('Vastgesteld 7-7-2022'!AB1139="x","M2","")</f>
        <v/>
      </c>
      <c r="BU1145" s="16" t="str">
        <f>IF('Vastgesteld 7-7-2022'!AC1139="x","Z1","")</f>
        <v/>
      </c>
      <c r="BV1145" s="16" t="str">
        <f>IF('Vastgesteld 7-7-2022'!AD1139="x","Z2","")</f>
        <v/>
      </c>
      <c r="BW1145" s="16" t="str">
        <f>IF(COUNTA('Vastgesteld 7-7-2022'!K1139:S1139)&lt;&gt;0,1,"")</f>
        <v/>
      </c>
      <c r="BX1145" s="16" t="str">
        <f t="shared" si="103"/>
        <v/>
      </c>
      <c r="BY1145" s="16" t="str">
        <f>IF('Vastgesteld 7-7-2022'!K1139="x","BB","")</f>
        <v/>
      </c>
      <c r="BZ1145" s="16" t="str">
        <f>IF('Vastgesteld 7-7-2022'!L1139="x","B","")</f>
        <v/>
      </c>
      <c r="CA1145" s="16" t="str">
        <f>IF('Vastgesteld 7-7-2022'!M1139="x","L1","")</f>
        <v/>
      </c>
      <c r="CB1145" s="16" t="str">
        <f>IF('Vastgesteld 7-7-2022'!N1139="x","L2","")</f>
        <v/>
      </c>
      <c r="CC1145" s="16" t="str">
        <f>IF('Vastgesteld 7-7-2022'!O1139="x","M1","")</f>
        <v/>
      </c>
      <c r="CD1145" s="16" t="str">
        <f>IF('Vastgesteld 7-7-2022'!P1139="x","M2","")</f>
        <v/>
      </c>
      <c r="CE1145" s="16" t="str">
        <f>IF('Vastgesteld 7-7-2022'!Q1139="x","Z1","")</f>
        <v/>
      </c>
      <c r="CF1145" s="16" t="str">
        <f>IF('Vastgesteld 7-7-2022'!R1139="x","Z2","")</f>
        <v/>
      </c>
      <c r="CG1145" s="16" t="str">
        <f>IF('Vastgesteld 7-7-2022'!S1139="x","ZZL","")</f>
        <v/>
      </c>
      <c r="CL1145" s="16" t="str">
        <f>IF(COUNTA('Vastgesteld 7-7-2022'!AV1139:BF1139)&lt;&gt;0,2,"")</f>
        <v/>
      </c>
      <c r="CM1145" s="16" t="str">
        <f t="shared" si="104"/>
        <v/>
      </c>
      <c r="CN1145" s="16" t="str">
        <f>IF('Vastgesteld 7-7-2022'!AV1139="x","AA","")</f>
        <v/>
      </c>
      <c r="CO1145" s="16" t="str">
        <f>IF('Vastgesteld 7-7-2022'!AW1139="x","A","")</f>
        <v/>
      </c>
      <c r="CP1145" s="16" t="str">
        <f>IF('Vastgesteld 7-7-2022'!AX1139="x","BB","")</f>
        <v/>
      </c>
      <c r="CQ1145" s="16" t="str">
        <f>IF('Vastgesteld 7-7-2022'!AY1139="x","B","")</f>
        <v/>
      </c>
      <c r="CR1145" s="16" t="str">
        <f>IF('Vastgesteld 7-7-2022'!AZ1139="x","L","")</f>
        <v/>
      </c>
      <c r="CS1145" s="16" t="str">
        <f>IF('Vastgesteld 7-7-2022'!BA1139="x","M","")</f>
        <v/>
      </c>
      <c r="CT1145" s="16" t="str">
        <f>IF('Vastgesteld 7-7-2022'!BB1139="x","Z","")</f>
        <v/>
      </c>
      <c r="CU1145" s="16" t="str">
        <f>IF('Vastgesteld 7-7-2022'!BF1139="x","ZZ","")</f>
        <v/>
      </c>
      <c r="CV1145" s="16" t="str">
        <f>IF(COUNTA('Vastgesteld 7-7-2022'!AJ1139:AQ1139)&lt;&gt;0,2,"")</f>
        <v/>
      </c>
      <c r="CW1145" s="16" t="str">
        <f t="shared" si="105"/>
        <v/>
      </c>
      <c r="CX1145" s="16" t="str">
        <f>IF('Vastgesteld 7-7-2022'!AJ1139="x","BB","")</f>
        <v/>
      </c>
      <c r="CY1145" s="16" t="str">
        <f>IF('Vastgesteld 7-7-2022'!AK1139="x","B","")</f>
        <v/>
      </c>
      <c r="CZ1145" s="16" t="str">
        <f>IF('Vastgesteld 7-7-2022'!AL1139="x","L","")</f>
        <v/>
      </c>
      <c r="DA1145" s="16" t="str">
        <f>IF('Vastgesteld 7-7-2022'!AM1139="x","M","")</f>
        <v/>
      </c>
      <c r="DB1145" s="16" t="str">
        <f>IF('Vastgesteld 7-7-2022'!AN1139="x","Z","")</f>
        <v/>
      </c>
      <c r="DC1145" s="16" t="str">
        <f>IF('Vastgesteld 7-7-2022'!AO1139="x","ZZ","")</f>
        <v/>
      </c>
      <c r="DD1145" s="16" t="str">
        <f>IF('Vastgesteld 7-7-2022'!AQ1139="x","1.40","")</f>
        <v/>
      </c>
      <c r="DE1145" s="16" t="str">
        <f>IF(COUNTA('Vastgesteld 7-7-2022'!BH1139:BJ1139)&lt;&gt;0,6,"")</f>
        <v/>
      </c>
      <c r="DF1145" s="16" t="str">
        <f t="shared" si="106"/>
        <v/>
      </c>
      <c r="DG1145" s="16" t="str">
        <f>IF('Vastgesteld 7-7-2022'!BH1139="x","L","")</f>
        <v/>
      </c>
      <c r="DH1145" s="16" t="str">
        <f>IF('Vastgesteld 7-7-2022'!BI1139="x","M","")</f>
        <v/>
      </c>
      <c r="DI1145" s="16" t="str">
        <f>IF('Vastgesteld 7-7-2022'!BJ1139="x","Z","")</f>
        <v/>
      </c>
      <c r="DJ1145" s="16" t="str">
        <f>IF('Vastgesteld 7-7-2022'!BK1139="x","Z","")</f>
        <v/>
      </c>
      <c r="DK1145" s="16" t="str">
        <f>IF(COUNTA('Vastgesteld 7-7-2022'!BM1139:BO1139)&lt;&gt;0,6,"")</f>
        <v/>
      </c>
      <c r="DL1145" s="16" t="str">
        <f t="shared" si="107"/>
        <v/>
      </c>
      <c r="DM1145" s="16" t="str">
        <f>IF('Vastgesteld 7-7-2022'!BM1139="x","L","")</f>
        <v/>
      </c>
      <c r="DN1145" s="16" t="str">
        <f>IF('Vastgesteld 7-7-2022'!BN1139="x","M","")</f>
        <v/>
      </c>
      <c r="DO1145" s="16" t="str">
        <f>IF('Vastgesteld 7-7-2022'!BO1139="x","Z","")</f>
        <v/>
      </c>
      <c r="DP1145" s="16" t="str">
        <f>IF('Vastgesteld 7-7-2022'!BP1139="x","Z","")</f>
        <v/>
      </c>
    </row>
    <row r="1146" spans="1:120" ht="14.4" x14ac:dyDescent="0.3">
      <c r="A1146" s="18">
        <f>'Vastgesteld 7-7-2022'!A1140</f>
        <v>0</v>
      </c>
      <c r="B1146" s="16" t="str">
        <f>IFERROR(VLOOKUP('Vastgesteld 7-7-2022'!#REF!,#REF!,2,FALSE),"")</f>
        <v/>
      </c>
      <c r="C1146" s="16">
        <f>'Vastgesteld 7-7-2022'!E1140</f>
        <v>0</v>
      </c>
      <c r="D1146" s="16" t="str">
        <f>IFERROR(VLOOKUP('Vastgesteld 7-7-2022'!#REF!,#REF!,2,FALSE),"")</f>
        <v/>
      </c>
      <c r="E1146" s="16" t="str">
        <f>IFERROR(VLOOKUP('Vastgesteld 7-7-2022'!#REF!,#REF!,5,FALSE),"")</f>
        <v/>
      </c>
      <c r="F1146" s="16" t="e">
        <f>IF('Vastgesteld 7-7-2022'!#REF!&lt;&gt;"",'Vastgesteld 7-7-2022'!#REF!,"")</f>
        <v>#REF!</v>
      </c>
      <c r="G1146" s="16" t="e">
        <f>IF('Vastgesteld 7-7-2022'!#REF!="Indoor",1,0)</f>
        <v>#REF!</v>
      </c>
      <c r="H1146" s="16" t="e">
        <f>'Vastgesteld 7-7-2022'!#REF!</f>
        <v>#REF!</v>
      </c>
      <c r="I1146" s="16" t="e">
        <f>IF('Vastgesteld 7-7-2022'!#REF!="Nee",0,IF('Vastgesteld 7-7-2022'!#REF!="Ja",1,""))</f>
        <v>#REF!</v>
      </c>
      <c r="J1146" s="16" t="e">
        <f>IF('Vastgesteld 7-7-2022'!#REF!&lt;&gt;"",'Vastgesteld 7-7-2022'!#REF!,"")</f>
        <v>#REF!</v>
      </c>
      <c r="BJ1146" s="16" t="str">
        <f>IF(COUNTA('Vastgesteld 7-7-2022'!T1140:AD1140)&lt;&gt;0,1,"")</f>
        <v/>
      </c>
      <c r="BK1146" s="16" t="str">
        <f t="shared" si="102"/>
        <v/>
      </c>
      <c r="BL1146" s="16" t="str">
        <f>IF('Vastgesteld 7-7-2022'!T1140="x","AA","")</f>
        <v/>
      </c>
      <c r="BM1146" s="16" t="str">
        <f>IF('Vastgesteld 7-7-2022'!U1140="x","A","")</f>
        <v/>
      </c>
      <c r="BN1146" s="16" t="str">
        <f>IF('Vastgesteld 7-7-2022'!V1140="x","B1","")</f>
        <v/>
      </c>
      <c r="BO1146" s="16" t="e">
        <f>IF('Vastgesteld 7-7-2022'!#REF!="x","BB","")</f>
        <v>#REF!</v>
      </c>
      <c r="BP1146" s="16" t="str">
        <f>IF('Vastgesteld 7-7-2022'!X1140="x","B","")</f>
        <v/>
      </c>
      <c r="BQ1146" s="16" t="str">
        <f>IF('Vastgesteld 7-7-2022'!Y1140="x","L1","")</f>
        <v/>
      </c>
      <c r="BR1146" s="16" t="str">
        <f>IF('Vastgesteld 7-7-2022'!Z1140="x","L2","")</f>
        <v/>
      </c>
      <c r="BS1146" s="16" t="str">
        <f>IF('Vastgesteld 7-7-2022'!AA1140="x","M1","")</f>
        <v/>
      </c>
      <c r="BT1146" s="16" t="str">
        <f>IF('Vastgesteld 7-7-2022'!AB1140="x","M2","")</f>
        <v/>
      </c>
      <c r="BU1146" s="16" t="str">
        <f>IF('Vastgesteld 7-7-2022'!AC1140="x","Z1","")</f>
        <v/>
      </c>
      <c r="BV1146" s="16" t="str">
        <f>IF('Vastgesteld 7-7-2022'!AD1140="x","Z2","")</f>
        <v/>
      </c>
      <c r="BW1146" s="16" t="str">
        <f>IF(COUNTA('Vastgesteld 7-7-2022'!K1140:S1140)&lt;&gt;0,1,"")</f>
        <v/>
      </c>
      <c r="BX1146" s="16" t="str">
        <f t="shared" si="103"/>
        <v/>
      </c>
      <c r="BY1146" s="16" t="str">
        <f>IF('Vastgesteld 7-7-2022'!K1140="x","BB","")</f>
        <v/>
      </c>
      <c r="BZ1146" s="16" t="str">
        <f>IF('Vastgesteld 7-7-2022'!L1140="x","B","")</f>
        <v/>
      </c>
      <c r="CA1146" s="16" t="str">
        <f>IF('Vastgesteld 7-7-2022'!M1140="x","L1","")</f>
        <v/>
      </c>
      <c r="CB1146" s="16" t="str">
        <f>IF('Vastgesteld 7-7-2022'!N1140="x","L2","")</f>
        <v/>
      </c>
      <c r="CC1146" s="16" t="str">
        <f>IF('Vastgesteld 7-7-2022'!O1140="x","M1","")</f>
        <v/>
      </c>
      <c r="CD1146" s="16" t="str">
        <f>IF('Vastgesteld 7-7-2022'!P1140="x","M2","")</f>
        <v/>
      </c>
      <c r="CE1146" s="16" t="str">
        <f>IF('Vastgesteld 7-7-2022'!Q1140="x","Z1","")</f>
        <v/>
      </c>
      <c r="CF1146" s="16" t="str">
        <f>IF('Vastgesteld 7-7-2022'!R1140="x","Z2","")</f>
        <v/>
      </c>
      <c r="CG1146" s="16" t="str">
        <f>IF('Vastgesteld 7-7-2022'!S1140="x","ZZL","")</f>
        <v/>
      </c>
      <c r="CL1146" s="16" t="str">
        <f>IF(COUNTA('Vastgesteld 7-7-2022'!AV1140:BF1140)&lt;&gt;0,2,"")</f>
        <v/>
      </c>
      <c r="CM1146" s="16" t="str">
        <f t="shared" si="104"/>
        <v/>
      </c>
      <c r="CN1146" s="16" t="str">
        <f>IF('Vastgesteld 7-7-2022'!AV1140="x","AA","")</f>
        <v/>
      </c>
      <c r="CO1146" s="16" t="str">
        <f>IF('Vastgesteld 7-7-2022'!AW1140="x","A","")</f>
        <v/>
      </c>
      <c r="CP1146" s="16" t="str">
        <f>IF('Vastgesteld 7-7-2022'!AX1140="x","BB","")</f>
        <v/>
      </c>
      <c r="CQ1146" s="16" t="str">
        <f>IF('Vastgesteld 7-7-2022'!AY1140="x","B","")</f>
        <v/>
      </c>
      <c r="CR1146" s="16" t="str">
        <f>IF('Vastgesteld 7-7-2022'!AZ1140="x","L","")</f>
        <v/>
      </c>
      <c r="CS1146" s="16" t="str">
        <f>IF('Vastgesteld 7-7-2022'!BA1140="x","M","")</f>
        <v/>
      </c>
      <c r="CT1146" s="16" t="str">
        <f>IF('Vastgesteld 7-7-2022'!BB1140="x","Z","")</f>
        <v/>
      </c>
      <c r="CU1146" s="16" t="str">
        <f>IF('Vastgesteld 7-7-2022'!BF1140="x","ZZ","")</f>
        <v/>
      </c>
      <c r="CV1146" s="16" t="str">
        <f>IF(COUNTA('Vastgesteld 7-7-2022'!AJ1140:AQ1140)&lt;&gt;0,2,"")</f>
        <v/>
      </c>
      <c r="CW1146" s="16" t="str">
        <f t="shared" si="105"/>
        <v/>
      </c>
      <c r="CX1146" s="16" t="str">
        <f>IF('Vastgesteld 7-7-2022'!AJ1140="x","BB","")</f>
        <v/>
      </c>
      <c r="CY1146" s="16" t="str">
        <f>IF('Vastgesteld 7-7-2022'!AK1140="x","B","")</f>
        <v/>
      </c>
      <c r="CZ1146" s="16" t="str">
        <f>IF('Vastgesteld 7-7-2022'!AL1140="x","L","")</f>
        <v/>
      </c>
      <c r="DA1146" s="16" t="str">
        <f>IF('Vastgesteld 7-7-2022'!AM1140="x","M","")</f>
        <v/>
      </c>
      <c r="DB1146" s="16" t="str">
        <f>IF('Vastgesteld 7-7-2022'!AN1140="x","Z","")</f>
        <v/>
      </c>
      <c r="DC1146" s="16" t="str">
        <f>IF('Vastgesteld 7-7-2022'!AO1140="x","ZZ","")</f>
        <v/>
      </c>
      <c r="DD1146" s="16" t="str">
        <f>IF('Vastgesteld 7-7-2022'!AQ1140="x","1.40","")</f>
        <v/>
      </c>
      <c r="DE1146" s="16" t="str">
        <f>IF(COUNTA('Vastgesteld 7-7-2022'!BH1140:BJ1140)&lt;&gt;0,6,"")</f>
        <v/>
      </c>
      <c r="DF1146" s="16" t="str">
        <f t="shared" si="106"/>
        <v/>
      </c>
      <c r="DG1146" s="16" t="str">
        <f>IF('Vastgesteld 7-7-2022'!BH1140="x","L","")</f>
        <v/>
      </c>
      <c r="DH1146" s="16" t="str">
        <f>IF('Vastgesteld 7-7-2022'!BI1140="x","M","")</f>
        <v/>
      </c>
      <c r="DI1146" s="16" t="str">
        <f>IF('Vastgesteld 7-7-2022'!BJ1140="x","Z","")</f>
        <v/>
      </c>
      <c r="DJ1146" s="16" t="str">
        <f>IF('Vastgesteld 7-7-2022'!BK1140="x","Z","")</f>
        <v/>
      </c>
      <c r="DK1146" s="16" t="str">
        <f>IF(COUNTA('Vastgesteld 7-7-2022'!BM1140:BO1140)&lt;&gt;0,6,"")</f>
        <v/>
      </c>
      <c r="DL1146" s="16" t="str">
        <f t="shared" si="107"/>
        <v/>
      </c>
      <c r="DM1146" s="16" t="str">
        <f>IF('Vastgesteld 7-7-2022'!BM1140="x","L","")</f>
        <v/>
      </c>
      <c r="DN1146" s="16" t="str">
        <f>IF('Vastgesteld 7-7-2022'!BN1140="x","M","")</f>
        <v/>
      </c>
      <c r="DO1146" s="16" t="str">
        <f>IF('Vastgesteld 7-7-2022'!BO1140="x","Z","")</f>
        <v/>
      </c>
      <c r="DP1146" s="16" t="str">
        <f>IF('Vastgesteld 7-7-2022'!BP1140="x","Z","")</f>
        <v/>
      </c>
    </row>
    <row r="1147" spans="1:120" ht="14.4" x14ac:dyDescent="0.3">
      <c r="A1147" s="18">
        <f>'Vastgesteld 7-7-2022'!A1141</f>
        <v>0</v>
      </c>
      <c r="B1147" s="16" t="str">
        <f>IFERROR(VLOOKUP('Vastgesteld 7-7-2022'!#REF!,#REF!,2,FALSE),"")</f>
        <v/>
      </c>
      <c r="C1147" s="16">
        <f>'Vastgesteld 7-7-2022'!E1141</f>
        <v>0</v>
      </c>
      <c r="D1147" s="16" t="str">
        <f>IFERROR(VLOOKUP('Vastgesteld 7-7-2022'!#REF!,#REF!,2,FALSE),"")</f>
        <v/>
      </c>
      <c r="E1147" s="16" t="str">
        <f>IFERROR(VLOOKUP('Vastgesteld 7-7-2022'!#REF!,#REF!,5,FALSE),"")</f>
        <v/>
      </c>
      <c r="F1147" s="16" t="e">
        <f>IF('Vastgesteld 7-7-2022'!#REF!&lt;&gt;"",'Vastgesteld 7-7-2022'!#REF!,"")</f>
        <v>#REF!</v>
      </c>
      <c r="G1147" s="16" t="e">
        <f>IF('Vastgesteld 7-7-2022'!#REF!="Indoor",1,0)</f>
        <v>#REF!</v>
      </c>
      <c r="H1147" s="16" t="e">
        <f>'Vastgesteld 7-7-2022'!#REF!</f>
        <v>#REF!</v>
      </c>
      <c r="I1147" s="16" t="e">
        <f>IF('Vastgesteld 7-7-2022'!#REF!="Nee",0,IF('Vastgesteld 7-7-2022'!#REF!="Ja",1,""))</f>
        <v>#REF!</v>
      </c>
      <c r="J1147" s="16" t="e">
        <f>IF('Vastgesteld 7-7-2022'!#REF!&lt;&gt;"",'Vastgesteld 7-7-2022'!#REF!,"")</f>
        <v>#REF!</v>
      </c>
      <c r="BJ1147" s="16" t="str">
        <f>IF(COUNTA('Vastgesteld 7-7-2022'!T1141:AD1141)&lt;&gt;0,1,"")</f>
        <v/>
      </c>
      <c r="BK1147" s="16" t="str">
        <f t="shared" si="102"/>
        <v/>
      </c>
      <c r="BL1147" s="16" t="str">
        <f>IF('Vastgesteld 7-7-2022'!T1141="x","AA","")</f>
        <v/>
      </c>
      <c r="BM1147" s="16" t="str">
        <f>IF('Vastgesteld 7-7-2022'!U1141="x","A","")</f>
        <v/>
      </c>
      <c r="BN1147" s="16" t="str">
        <f>IF('Vastgesteld 7-7-2022'!V1141="x","B1","")</f>
        <v/>
      </c>
      <c r="BO1147" s="16" t="e">
        <f>IF('Vastgesteld 7-7-2022'!#REF!="x","BB","")</f>
        <v>#REF!</v>
      </c>
      <c r="BP1147" s="16" t="str">
        <f>IF('Vastgesteld 7-7-2022'!X1141="x","B","")</f>
        <v/>
      </c>
      <c r="BQ1147" s="16" t="str">
        <f>IF('Vastgesteld 7-7-2022'!Y1141="x","L1","")</f>
        <v/>
      </c>
      <c r="BR1147" s="16" t="str">
        <f>IF('Vastgesteld 7-7-2022'!Z1141="x","L2","")</f>
        <v/>
      </c>
      <c r="BS1147" s="16" t="str">
        <f>IF('Vastgesteld 7-7-2022'!AA1141="x","M1","")</f>
        <v/>
      </c>
      <c r="BT1147" s="16" t="str">
        <f>IF('Vastgesteld 7-7-2022'!AB1141="x","M2","")</f>
        <v/>
      </c>
      <c r="BU1147" s="16" t="str">
        <f>IF('Vastgesteld 7-7-2022'!AC1141="x","Z1","")</f>
        <v/>
      </c>
      <c r="BV1147" s="16" t="str">
        <f>IF('Vastgesteld 7-7-2022'!AD1141="x","Z2","")</f>
        <v/>
      </c>
      <c r="BW1147" s="16" t="str">
        <f>IF(COUNTA('Vastgesteld 7-7-2022'!K1141:S1141)&lt;&gt;0,1,"")</f>
        <v/>
      </c>
      <c r="BX1147" s="16" t="str">
        <f t="shared" si="103"/>
        <v/>
      </c>
      <c r="BY1147" s="16" t="str">
        <f>IF('Vastgesteld 7-7-2022'!K1141="x","BB","")</f>
        <v/>
      </c>
      <c r="BZ1147" s="16" t="str">
        <f>IF('Vastgesteld 7-7-2022'!L1141="x","B","")</f>
        <v/>
      </c>
      <c r="CA1147" s="16" t="str">
        <f>IF('Vastgesteld 7-7-2022'!M1141="x","L1","")</f>
        <v/>
      </c>
      <c r="CB1147" s="16" t="str">
        <f>IF('Vastgesteld 7-7-2022'!N1141="x","L2","")</f>
        <v/>
      </c>
      <c r="CC1147" s="16" t="str">
        <f>IF('Vastgesteld 7-7-2022'!O1141="x","M1","")</f>
        <v/>
      </c>
      <c r="CD1147" s="16" t="str">
        <f>IF('Vastgesteld 7-7-2022'!P1141="x","M2","")</f>
        <v/>
      </c>
      <c r="CE1147" s="16" t="str">
        <f>IF('Vastgesteld 7-7-2022'!Q1141="x","Z1","")</f>
        <v/>
      </c>
      <c r="CF1147" s="16" t="str">
        <f>IF('Vastgesteld 7-7-2022'!R1141="x","Z2","")</f>
        <v/>
      </c>
      <c r="CG1147" s="16" t="str">
        <f>IF('Vastgesteld 7-7-2022'!S1141="x","ZZL","")</f>
        <v/>
      </c>
      <c r="CL1147" s="16" t="str">
        <f>IF(COUNTA('Vastgesteld 7-7-2022'!AV1141:BF1141)&lt;&gt;0,2,"")</f>
        <v/>
      </c>
      <c r="CM1147" s="16" t="str">
        <f t="shared" si="104"/>
        <v/>
      </c>
      <c r="CN1147" s="16" t="str">
        <f>IF('Vastgesteld 7-7-2022'!AV1141="x","AA","")</f>
        <v/>
      </c>
      <c r="CO1147" s="16" t="str">
        <f>IF('Vastgesteld 7-7-2022'!AW1141="x","A","")</f>
        <v/>
      </c>
      <c r="CP1147" s="16" t="str">
        <f>IF('Vastgesteld 7-7-2022'!AX1141="x","BB","")</f>
        <v/>
      </c>
      <c r="CQ1147" s="16" t="str">
        <f>IF('Vastgesteld 7-7-2022'!AY1141="x","B","")</f>
        <v/>
      </c>
      <c r="CR1147" s="16" t="str">
        <f>IF('Vastgesteld 7-7-2022'!AZ1141="x","L","")</f>
        <v/>
      </c>
      <c r="CS1147" s="16" t="str">
        <f>IF('Vastgesteld 7-7-2022'!BA1141="x","M","")</f>
        <v/>
      </c>
      <c r="CT1147" s="16" t="str">
        <f>IF('Vastgesteld 7-7-2022'!BB1141="x","Z","")</f>
        <v/>
      </c>
      <c r="CU1147" s="16" t="str">
        <f>IF('Vastgesteld 7-7-2022'!BF1141="x","ZZ","")</f>
        <v/>
      </c>
      <c r="CV1147" s="16" t="str">
        <f>IF(COUNTA('Vastgesteld 7-7-2022'!AJ1141:AQ1141)&lt;&gt;0,2,"")</f>
        <v/>
      </c>
      <c r="CW1147" s="16" t="str">
        <f t="shared" si="105"/>
        <v/>
      </c>
      <c r="CX1147" s="16" t="str">
        <f>IF('Vastgesteld 7-7-2022'!AJ1141="x","BB","")</f>
        <v/>
      </c>
      <c r="CY1147" s="16" t="str">
        <f>IF('Vastgesteld 7-7-2022'!AK1141="x","B","")</f>
        <v/>
      </c>
      <c r="CZ1147" s="16" t="str">
        <f>IF('Vastgesteld 7-7-2022'!AL1141="x","L","")</f>
        <v/>
      </c>
      <c r="DA1147" s="16" t="str">
        <f>IF('Vastgesteld 7-7-2022'!AM1141="x","M","")</f>
        <v/>
      </c>
      <c r="DB1147" s="16" t="str">
        <f>IF('Vastgesteld 7-7-2022'!AN1141="x","Z","")</f>
        <v/>
      </c>
      <c r="DC1147" s="16" t="str">
        <f>IF('Vastgesteld 7-7-2022'!AO1141="x","ZZ","")</f>
        <v/>
      </c>
      <c r="DD1147" s="16" t="str">
        <f>IF('Vastgesteld 7-7-2022'!AQ1141="x","1.40","")</f>
        <v/>
      </c>
      <c r="DE1147" s="16" t="str">
        <f>IF(COUNTA('Vastgesteld 7-7-2022'!BH1141:BJ1141)&lt;&gt;0,6,"")</f>
        <v/>
      </c>
      <c r="DF1147" s="16" t="str">
        <f t="shared" si="106"/>
        <v/>
      </c>
      <c r="DG1147" s="16" t="str">
        <f>IF('Vastgesteld 7-7-2022'!BH1141="x","L","")</f>
        <v/>
      </c>
      <c r="DH1147" s="16" t="str">
        <f>IF('Vastgesteld 7-7-2022'!BI1141="x","M","")</f>
        <v/>
      </c>
      <c r="DI1147" s="16" t="str">
        <f>IF('Vastgesteld 7-7-2022'!BJ1141="x","Z","")</f>
        <v/>
      </c>
      <c r="DJ1147" s="16" t="str">
        <f>IF('Vastgesteld 7-7-2022'!BK1141="x","Z","")</f>
        <v/>
      </c>
      <c r="DK1147" s="16" t="str">
        <f>IF(COUNTA('Vastgesteld 7-7-2022'!BM1141:BO1141)&lt;&gt;0,6,"")</f>
        <v/>
      </c>
      <c r="DL1147" s="16" t="str">
        <f t="shared" si="107"/>
        <v/>
      </c>
      <c r="DM1147" s="16" t="str">
        <f>IF('Vastgesteld 7-7-2022'!BM1141="x","L","")</f>
        <v/>
      </c>
      <c r="DN1147" s="16" t="str">
        <f>IF('Vastgesteld 7-7-2022'!BN1141="x","M","")</f>
        <v/>
      </c>
      <c r="DO1147" s="16" t="str">
        <f>IF('Vastgesteld 7-7-2022'!BO1141="x","Z","")</f>
        <v/>
      </c>
      <c r="DP1147" s="16" t="str">
        <f>IF('Vastgesteld 7-7-2022'!BP1141="x","Z","")</f>
        <v/>
      </c>
    </row>
    <row r="1148" spans="1:120" ht="14.4" x14ac:dyDescent="0.3">
      <c r="A1148" s="18">
        <f>'Vastgesteld 7-7-2022'!A1142</f>
        <v>0</v>
      </c>
      <c r="B1148" s="16" t="str">
        <f>IFERROR(VLOOKUP('Vastgesteld 7-7-2022'!#REF!,#REF!,2,FALSE),"")</f>
        <v/>
      </c>
      <c r="C1148" s="16">
        <f>'Vastgesteld 7-7-2022'!E1142</f>
        <v>0</v>
      </c>
      <c r="D1148" s="16" t="str">
        <f>IFERROR(VLOOKUP('Vastgesteld 7-7-2022'!#REF!,#REF!,2,FALSE),"")</f>
        <v/>
      </c>
      <c r="E1148" s="16" t="str">
        <f>IFERROR(VLOOKUP('Vastgesteld 7-7-2022'!#REF!,#REF!,5,FALSE),"")</f>
        <v/>
      </c>
      <c r="F1148" s="16" t="e">
        <f>IF('Vastgesteld 7-7-2022'!#REF!&lt;&gt;"",'Vastgesteld 7-7-2022'!#REF!,"")</f>
        <v>#REF!</v>
      </c>
      <c r="G1148" s="16" t="e">
        <f>IF('Vastgesteld 7-7-2022'!#REF!="Indoor",1,0)</f>
        <v>#REF!</v>
      </c>
      <c r="H1148" s="16" t="e">
        <f>'Vastgesteld 7-7-2022'!#REF!</f>
        <v>#REF!</v>
      </c>
      <c r="I1148" s="16" t="e">
        <f>IF('Vastgesteld 7-7-2022'!#REF!="Nee",0,IF('Vastgesteld 7-7-2022'!#REF!="Ja",1,""))</f>
        <v>#REF!</v>
      </c>
      <c r="J1148" s="16" t="e">
        <f>IF('Vastgesteld 7-7-2022'!#REF!&lt;&gt;"",'Vastgesteld 7-7-2022'!#REF!,"")</f>
        <v>#REF!</v>
      </c>
      <c r="BJ1148" s="16" t="str">
        <f>IF(COUNTA('Vastgesteld 7-7-2022'!T1142:AD1142)&lt;&gt;0,1,"")</f>
        <v/>
      </c>
      <c r="BK1148" s="16" t="str">
        <f t="shared" si="102"/>
        <v/>
      </c>
      <c r="BL1148" s="16" t="str">
        <f>IF('Vastgesteld 7-7-2022'!T1142="x","AA","")</f>
        <v/>
      </c>
      <c r="BM1148" s="16" t="str">
        <f>IF('Vastgesteld 7-7-2022'!U1142="x","A","")</f>
        <v/>
      </c>
      <c r="BN1148" s="16" t="str">
        <f>IF('Vastgesteld 7-7-2022'!V1142="x","B1","")</f>
        <v/>
      </c>
      <c r="BO1148" s="16" t="e">
        <f>IF('Vastgesteld 7-7-2022'!#REF!="x","BB","")</f>
        <v>#REF!</v>
      </c>
      <c r="BP1148" s="16" t="str">
        <f>IF('Vastgesteld 7-7-2022'!X1142="x","B","")</f>
        <v/>
      </c>
      <c r="BQ1148" s="16" t="str">
        <f>IF('Vastgesteld 7-7-2022'!Y1142="x","L1","")</f>
        <v/>
      </c>
      <c r="BR1148" s="16" t="str">
        <f>IF('Vastgesteld 7-7-2022'!Z1142="x","L2","")</f>
        <v/>
      </c>
      <c r="BS1148" s="16" t="str">
        <f>IF('Vastgesteld 7-7-2022'!AA1142="x","M1","")</f>
        <v/>
      </c>
      <c r="BT1148" s="16" t="str">
        <f>IF('Vastgesteld 7-7-2022'!AB1142="x","M2","")</f>
        <v/>
      </c>
      <c r="BU1148" s="16" t="str">
        <f>IF('Vastgesteld 7-7-2022'!AC1142="x","Z1","")</f>
        <v/>
      </c>
      <c r="BV1148" s="16" t="str">
        <f>IF('Vastgesteld 7-7-2022'!AD1142="x","Z2","")</f>
        <v/>
      </c>
      <c r="BW1148" s="16" t="str">
        <f>IF(COUNTA('Vastgesteld 7-7-2022'!K1142:S1142)&lt;&gt;0,1,"")</f>
        <v/>
      </c>
      <c r="BX1148" s="16" t="str">
        <f t="shared" si="103"/>
        <v/>
      </c>
      <c r="BY1148" s="16" t="str">
        <f>IF('Vastgesteld 7-7-2022'!K1142="x","BB","")</f>
        <v/>
      </c>
      <c r="BZ1148" s="16" t="str">
        <f>IF('Vastgesteld 7-7-2022'!L1142="x","B","")</f>
        <v/>
      </c>
      <c r="CA1148" s="16" t="str">
        <f>IF('Vastgesteld 7-7-2022'!M1142="x","L1","")</f>
        <v/>
      </c>
      <c r="CB1148" s="16" t="str">
        <f>IF('Vastgesteld 7-7-2022'!N1142="x","L2","")</f>
        <v/>
      </c>
      <c r="CC1148" s="16" t="str">
        <f>IF('Vastgesteld 7-7-2022'!O1142="x","M1","")</f>
        <v/>
      </c>
      <c r="CD1148" s="16" t="str">
        <f>IF('Vastgesteld 7-7-2022'!P1142="x","M2","")</f>
        <v/>
      </c>
      <c r="CE1148" s="16" t="str">
        <f>IF('Vastgesteld 7-7-2022'!Q1142="x","Z1","")</f>
        <v/>
      </c>
      <c r="CF1148" s="16" t="str">
        <f>IF('Vastgesteld 7-7-2022'!R1142="x","Z2","")</f>
        <v/>
      </c>
      <c r="CG1148" s="16" t="str">
        <f>IF('Vastgesteld 7-7-2022'!S1142="x","ZZL","")</f>
        <v/>
      </c>
      <c r="CL1148" s="16" t="str">
        <f>IF(COUNTA('Vastgesteld 7-7-2022'!AV1142:BF1142)&lt;&gt;0,2,"")</f>
        <v/>
      </c>
      <c r="CM1148" s="16" t="str">
        <f t="shared" si="104"/>
        <v/>
      </c>
      <c r="CN1148" s="16" t="str">
        <f>IF('Vastgesteld 7-7-2022'!AV1142="x","AA","")</f>
        <v/>
      </c>
      <c r="CO1148" s="16" t="str">
        <f>IF('Vastgesteld 7-7-2022'!AW1142="x","A","")</f>
        <v/>
      </c>
      <c r="CP1148" s="16" t="str">
        <f>IF('Vastgesteld 7-7-2022'!AX1142="x","BB","")</f>
        <v/>
      </c>
      <c r="CQ1148" s="16" t="str">
        <f>IF('Vastgesteld 7-7-2022'!AY1142="x","B","")</f>
        <v/>
      </c>
      <c r="CR1148" s="16" t="str">
        <f>IF('Vastgesteld 7-7-2022'!AZ1142="x","L","")</f>
        <v/>
      </c>
      <c r="CS1148" s="16" t="str">
        <f>IF('Vastgesteld 7-7-2022'!BA1142="x","M","")</f>
        <v/>
      </c>
      <c r="CT1148" s="16" t="str">
        <f>IF('Vastgesteld 7-7-2022'!BB1142="x","Z","")</f>
        <v/>
      </c>
      <c r="CU1148" s="16" t="str">
        <f>IF('Vastgesteld 7-7-2022'!BF1142="x","ZZ","")</f>
        <v/>
      </c>
      <c r="CV1148" s="16" t="str">
        <f>IF(COUNTA('Vastgesteld 7-7-2022'!AJ1142:AQ1142)&lt;&gt;0,2,"")</f>
        <v/>
      </c>
      <c r="CW1148" s="16" t="str">
        <f t="shared" si="105"/>
        <v/>
      </c>
      <c r="CX1148" s="16" t="str">
        <f>IF('Vastgesteld 7-7-2022'!AJ1142="x","BB","")</f>
        <v/>
      </c>
      <c r="CY1148" s="16" t="str">
        <f>IF('Vastgesteld 7-7-2022'!AK1142="x","B","")</f>
        <v/>
      </c>
      <c r="CZ1148" s="16" t="str">
        <f>IF('Vastgesteld 7-7-2022'!AL1142="x","L","")</f>
        <v/>
      </c>
      <c r="DA1148" s="16" t="str">
        <f>IF('Vastgesteld 7-7-2022'!AM1142="x","M","")</f>
        <v/>
      </c>
      <c r="DB1148" s="16" t="str">
        <f>IF('Vastgesteld 7-7-2022'!AN1142="x","Z","")</f>
        <v/>
      </c>
      <c r="DC1148" s="16" t="str">
        <f>IF('Vastgesteld 7-7-2022'!AO1142="x","ZZ","")</f>
        <v/>
      </c>
      <c r="DD1148" s="16" t="str">
        <f>IF('Vastgesteld 7-7-2022'!AQ1142="x","1.40","")</f>
        <v/>
      </c>
      <c r="DE1148" s="16" t="str">
        <f>IF(COUNTA('Vastgesteld 7-7-2022'!BH1142:BJ1142)&lt;&gt;0,6,"")</f>
        <v/>
      </c>
      <c r="DF1148" s="16" t="str">
        <f t="shared" si="106"/>
        <v/>
      </c>
      <c r="DG1148" s="16" t="str">
        <f>IF('Vastgesteld 7-7-2022'!BH1142="x","L","")</f>
        <v/>
      </c>
      <c r="DH1148" s="16" t="str">
        <f>IF('Vastgesteld 7-7-2022'!BI1142="x","M","")</f>
        <v/>
      </c>
      <c r="DI1148" s="16" t="str">
        <f>IF('Vastgesteld 7-7-2022'!BJ1142="x","Z","")</f>
        <v/>
      </c>
      <c r="DJ1148" s="16" t="str">
        <f>IF('Vastgesteld 7-7-2022'!BK1142="x","Z","")</f>
        <v/>
      </c>
      <c r="DK1148" s="16" t="str">
        <f>IF(COUNTA('Vastgesteld 7-7-2022'!BM1142:BO1142)&lt;&gt;0,6,"")</f>
        <v/>
      </c>
      <c r="DL1148" s="16" t="str">
        <f t="shared" si="107"/>
        <v/>
      </c>
      <c r="DM1148" s="16" t="str">
        <f>IF('Vastgesteld 7-7-2022'!BM1142="x","L","")</f>
        <v/>
      </c>
      <c r="DN1148" s="16" t="str">
        <f>IF('Vastgesteld 7-7-2022'!BN1142="x","M","")</f>
        <v/>
      </c>
      <c r="DO1148" s="16" t="str">
        <f>IF('Vastgesteld 7-7-2022'!BO1142="x","Z","")</f>
        <v/>
      </c>
      <c r="DP1148" s="16" t="str">
        <f>IF('Vastgesteld 7-7-2022'!BP1142="x","Z","")</f>
        <v/>
      </c>
    </row>
    <row r="1149" spans="1:120" ht="14.4" x14ac:dyDescent="0.3">
      <c r="A1149" s="18">
        <f>'Vastgesteld 7-7-2022'!A1143</f>
        <v>0</v>
      </c>
      <c r="B1149" s="16" t="str">
        <f>IFERROR(VLOOKUP('Vastgesteld 7-7-2022'!#REF!,#REF!,2,FALSE),"")</f>
        <v/>
      </c>
      <c r="C1149" s="16">
        <f>'Vastgesteld 7-7-2022'!E1143</f>
        <v>0</v>
      </c>
      <c r="D1149" s="16" t="str">
        <f>IFERROR(VLOOKUP('Vastgesteld 7-7-2022'!#REF!,#REF!,2,FALSE),"")</f>
        <v/>
      </c>
      <c r="E1149" s="16" t="str">
        <f>IFERROR(VLOOKUP('Vastgesteld 7-7-2022'!#REF!,#REF!,5,FALSE),"")</f>
        <v/>
      </c>
      <c r="F1149" s="16" t="e">
        <f>IF('Vastgesteld 7-7-2022'!#REF!&lt;&gt;"",'Vastgesteld 7-7-2022'!#REF!,"")</f>
        <v>#REF!</v>
      </c>
      <c r="G1149" s="16" t="e">
        <f>IF('Vastgesteld 7-7-2022'!#REF!="Indoor",1,0)</f>
        <v>#REF!</v>
      </c>
      <c r="H1149" s="16" t="e">
        <f>'Vastgesteld 7-7-2022'!#REF!</f>
        <v>#REF!</v>
      </c>
      <c r="I1149" s="16" t="e">
        <f>IF('Vastgesteld 7-7-2022'!#REF!="Nee",0,IF('Vastgesteld 7-7-2022'!#REF!="Ja",1,""))</f>
        <v>#REF!</v>
      </c>
      <c r="J1149" s="16" t="e">
        <f>IF('Vastgesteld 7-7-2022'!#REF!&lt;&gt;"",'Vastgesteld 7-7-2022'!#REF!,"")</f>
        <v>#REF!</v>
      </c>
      <c r="BJ1149" s="16" t="str">
        <f>IF(COUNTA('Vastgesteld 7-7-2022'!T1143:AD1143)&lt;&gt;0,1,"")</f>
        <v/>
      </c>
      <c r="BK1149" s="16" t="str">
        <f t="shared" si="102"/>
        <v/>
      </c>
      <c r="BL1149" s="16" t="str">
        <f>IF('Vastgesteld 7-7-2022'!T1143="x","AA","")</f>
        <v/>
      </c>
      <c r="BM1149" s="16" t="str">
        <f>IF('Vastgesteld 7-7-2022'!U1143="x","A","")</f>
        <v/>
      </c>
      <c r="BN1149" s="16" t="str">
        <f>IF('Vastgesteld 7-7-2022'!V1143="x","B1","")</f>
        <v/>
      </c>
      <c r="BO1149" s="16" t="e">
        <f>IF('Vastgesteld 7-7-2022'!#REF!="x","BB","")</f>
        <v>#REF!</v>
      </c>
      <c r="BP1149" s="16" t="str">
        <f>IF('Vastgesteld 7-7-2022'!X1143="x","B","")</f>
        <v/>
      </c>
      <c r="BQ1149" s="16" t="str">
        <f>IF('Vastgesteld 7-7-2022'!Y1143="x","L1","")</f>
        <v/>
      </c>
      <c r="BR1149" s="16" t="str">
        <f>IF('Vastgesteld 7-7-2022'!Z1143="x","L2","")</f>
        <v/>
      </c>
      <c r="BS1149" s="16" t="str">
        <f>IF('Vastgesteld 7-7-2022'!AA1143="x","M1","")</f>
        <v/>
      </c>
      <c r="BT1149" s="16" t="str">
        <f>IF('Vastgesteld 7-7-2022'!AB1143="x","M2","")</f>
        <v/>
      </c>
      <c r="BU1149" s="16" t="str">
        <f>IF('Vastgesteld 7-7-2022'!AC1143="x","Z1","")</f>
        <v/>
      </c>
      <c r="BV1149" s="16" t="str">
        <f>IF('Vastgesteld 7-7-2022'!AD1143="x","Z2","")</f>
        <v/>
      </c>
      <c r="BW1149" s="16" t="str">
        <f>IF(COUNTA('Vastgesteld 7-7-2022'!K1143:S1143)&lt;&gt;0,1,"")</f>
        <v/>
      </c>
      <c r="BX1149" s="16" t="str">
        <f t="shared" si="103"/>
        <v/>
      </c>
      <c r="BY1149" s="16" t="str">
        <f>IF('Vastgesteld 7-7-2022'!K1143="x","BB","")</f>
        <v/>
      </c>
      <c r="BZ1149" s="16" t="str">
        <f>IF('Vastgesteld 7-7-2022'!L1143="x","B","")</f>
        <v/>
      </c>
      <c r="CA1149" s="16" t="str">
        <f>IF('Vastgesteld 7-7-2022'!M1143="x","L1","")</f>
        <v/>
      </c>
      <c r="CB1149" s="16" t="str">
        <f>IF('Vastgesteld 7-7-2022'!N1143="x","L2","")</f>
        <v/>
      </c>
      <c r="CC1149" s="16" t="str">
        <f>IF('Vastgesteld 7-7-2022'!O1143="x","M1","")</f>
        <v/>
      </c>
      <c r="CD1149" s="16" t="str">
        <f>IF('Vastgesteld 7-7-2022'!P1143="x","M2","")</f>
        <v/>
      </c>
      <c r="CE1149" s="16" t="str">
        <f>IF('Vastgesteld 7-7-2022'!Q1143="x","Z1","")</f>
        <v/>
      </c>
      <c r="CF1149" s="16" t="str">
        <f>IF('Vastgesteld 7-7-2022'!R1143="x","Z2","")</f>
        <v/>
      </c>
      <c r="CG1149" s="16" t="str">
        <f>IF('Vastgesteld 7-7-2022'!S1143="x","ZZL","")</f>
        <v/>
      </c>
      <c r="CL1149" s="16" t="str">
        <f>IF(COUNTA('Vastgesteld 7-7-2022'!AV1143:BF1143)&lt;&gt;0,2,"")</f>
        <v/>
      </c>
      <c r="CM1149" s="16" t="str">
        <f t="shared" si="104"/>
        <v/>
      </c>
      <c r="CN1149" s="16" t="str">
        <f>IF('Vastgesteld 7-7-2022'!AV1143="x","AA","")</f>
        <v/>
      </c>
      <c r="CO1149" s="16" t="str">
        <f>IF('Vastgesteld 7-7-2022'!AW1143="x","A","")</f>
        <v/>
      </c>
      <c r="CP1149" s="16" t="str">
        <f>IF('Vastgesteld 7-7-2022'!AX1143="x","BB","")</f>
        <v/>
      </c>
      <c r="CQ1149" s="16" t="str">
        <f>IF('Vastgesteld 7-7-2022'!AY1143="x","B","")</f>
        <v/>
      </c>
      <c r="CR1149" s="16" t="str">
        <f>IF('Vastgesteld 7-7-2022'!AZ1143="x","L","")</f>
        <v/>
      </c>
      <c r="CS1149" s="16" t="str">
        <f>IF('Vastgesteld 7-7-2022'!BA1143="x","M","")</f>
        <v/>
      </c>
      <c r="CT1149" s="16" t="str">
        <f>IF('Vastgesteld 7-7-2022'!BB1143="x","Z","")</f>
        <v/>
      </c>
      <c r="CU1149" s="16" t="str">
        <f>IF('Vastgesteld 7-7-2022'!BF1143="x","ZZ","")</f>
        <v/>
      </c>
      <c r="CV1149" s="16" t="str">
        <f>IF(COUNTA('Vastgesteld 7-7-2022'!AJ1143:AQ1143)&lt;&gt;0,2,"")</f>
        <v/>
      </c>
      <c r="CW1149" s="16" t="str">
        <f t="shared" si="105"/>
        <v/>
      </c>
      <c r="CX1149" s="16" t="str">
        <f>IF('Vastgesteld 7-7-2022'!AJ1143="x","BB","")</f>
        <v/>
      </c>
      <c r="CY1149" s="16" t="str">
        <f>IF('Vastgesteld 7-7-2022'!AK1143="x","B","")</f>
        <v/>
      </c>
      <c r="CZ1149" s="16" t="str">
        <f>IF('Vastgesteld 7-7-2022'!AL1143="x","L","")</f>
        <v/>
      </c>
      <c r="DA1149" s="16" t="str">
        <f>IF('Vastgesteld 7-7-2022'!AM1143="x","M","")</f>
        <v/>
      </c>
      <c r="DB1149" s="16" t="str">
        <f>IF('Vastgesteld 7-7-2022'!AN1143="x","Z","")</f>
        <v/>
      </c>
      <c r="DC1149" s="16" t="str">
        <f>IF('Vastgesteld 7-7-2022'!AO1143="x","ZZ","")</f>
        <v/>
      </c>
      <c r="DD1149" s="16" t="str">
        <f>IF('Vastgesteld 7-7-2022'!AQ1143="x","1.40","")</f>
        <v/>
      </c>
      <c r="DE1149" s="16" t="str">
        <f>IF(COUNTA('Vastgesteld 7-7-2022'!BH1143:BJ1143)&lt;&gt;0,6,"")</f>
        <v/>
      </c>
      <c r="DF1149" s="16" t="str">
        <f t="shared" si="106"/>
        <v/>
      </c>
      <c r="DG1149" s="16" t="str">
        <f>IF('Vastgesteld 7-7-2022'!BH1143="x","L","")</f>
        <v/>
      </c>
      <c r="DH1149" s="16" t="str">
        <f>IF('Vastgesteld 7-7-2022'!BI1143="x","M","")</f>
        <v/>
      </c>
      <c r="DI1149" s="16" t="str">
        <f>IF('Vastgesteld 7-7-2022'!BJ1143="x","Z","")</f>
        <v/>
      </c>
      <c r="DJ1149" s="16" t="str">
        <f>IF('Vastgesteld 7-7-2022'!BK1143="x","Z","")</f>
        <v/>
      </c>
      <c r="DK1149" s="16" t="str">
        <f>IF(COUNTA('Vastgesteld 7-7-2022'!BM1143:BO1143)&lt;&gt;0,6,"")</f>
        <v/>
      </c>
      <c r="DL1149" s="16" t="str">
        <f t="shared" si="107"/>
        <v/>
      </c>
      <c r="DM1149" s="16" t="str">
        <f>IF('Vastgesteld 7-7-2022'!BM1143="x","L","")</f>
        <v/>
      </c>
      <c r="DN1149" s="16" t="str">
        <f>IF('Vastgesteld 7-7-2022'!BN1143="x","M","")</f>
        <v/>
      </c>
      <c r="DO1149" s="16" t="str">
        <f>IF('Vastgesteld 7-7-2022'!BO1143="x","Z","")</f>
        <v/>
      </c>
      <c r="DP1149" s="16" t="str">
        <f>IF('Vastgesteld 7-7-2022'!BP1143="x","Z","")</f>
        <v/>
      </c>
    </row>
    <row r="1150" spans="1:120" ht="14.4" x14ac:dyDescent="0.3">
      <c r="A1150" s="18">
        <f>'Vastgesteld 7-7-2022'!A1144</f>
        <v>0</v>
      </c>
      <c r="B1150" s="16" t="str">
        <f>IFERROR(VLOOKUP('Vastgesteld 7-7-2022'!#REF!,#REF!,2,FALSE),"")</f>
        <v/>
      </c>
      <c r="C1150" s="16">
        <f>'Vastgesteld 7-7-2022'!E1144</f>
        <v>0</v>
      </c>
      <c r="D1150" s="16" t="str">
        <f>IFERROR(VLOOKUP('Vastgesteld 7-7-2022'!#REF!,#REF!,2,FALSE),"")</f>
        <v/>
      </c>
      <c r="E1150" s="16" t="str">
        <f>IFERROR(VLOOKUP('Vastgesteld 7-7-2022'!#REF!,#REF!,5,FALSE),"")</f>
        <v/>
      </c>
      <c r="F1150" s="16" t="e">
        <f>IF('Vastgesteld 7-7-2022'!#REF!&lt;&gt;"",'Vastgesteld 7-7-2022'!#REF!,"")</f>
        <v>#REF!</v>
      </c>
      <c r="G1150" s="16" t="e">
        <f>IF('Vastgesteld 7-7-2022'!#REF!="Indoor",1,0)</f>
        <v>#REF!</v>
      </c>
      <c r="H1150" s="16" t="e">
        <f>'Vastgesteld 7-7-2022'!#REF!</f>
        <v>#REF!</v>
      </c>
      <c r="I1150" s="16" t="e">
        <f>IF('Vastgesteld 7-7-2022'!#REF!="Nee",0,IF('Vastgesteld 7-7-2022'!#REF!="Ja",1,""))</f>
        <v>#REF!</v>
      </c>
      <c r="J1150" s="16" t="e">
        <f>IF('Vastgesteld 7-7-2022'!#REF!&lt;&gt;"",'Vastgesteld 7-7-2022'!#REF!,"")</f>
        <v>#REF!</v>
      </c>
      <c r="BJ1150" s="16" t="str">
        <f>IF(COUNTA('Vastgesteld 7-7-2022'!T1144:AD1144)&lt;&gt;0,1,"")</f>
        <v/>
      </c>
      <c r="BK1150" s="16" t="str">
        <f t="shared" si="102"/>
        <v/>
      </c>
      <c r="BL1150" s="16" t="str">
        <f>IF('Vastgesteld 7-7-2022'!T1144="x","AA","")</f>
        <v/>
      </c>
      <c r="BM1150" s="16" t="str">
        <f>IF('Vastgesteld 7-7-2022'!U1144="x","A","")</f>
        <v/>
      </c>
      <c r="BN1150" s="16" t="str">
        <f>IF('Vastgesteld 7-7-2022'!V1144="x","B1","")</f>
        <v/>
      </c>
      <c r="BO1150" s="16" t="e">
        <f>IF('Vastgesteld 7-7-2022'!#REF!="x","BB","")</f>
        <v>#REF!</v>
      </c>
      <c r="BP1150" s="16" t="str">
        <f>IF('Vastgesteld 7-7-2022'!X1144="x","B","")</f>
        <v/>
      </c>
      <c r="BQ1150" s="16" t="str">
        <f>IF('Vastgesteld 7-7-2022'!Y1144="x","L1","")</f>
        <v/>
      </c>
      <c r="BR1150" s="16" t="str">
        <f>IF('Vastgesteld 7-7-2022'!Z1144="x","L2","")</f>
        <v/>
      </c>
      <c r="BS1150" s="16" t="str">
        <f>IF('Vastgesteld 7-7-2022'!AA1144="x","M1","")</f>
        <v/>
      </c>
      <c r="BT1150" s="16" t="str">
        <f>IF('Vastgesteld 7-7-2022'!AB1144="x","M2","")</f>
        <v/>
      </c>
      <c r="BU1150" s="16" t="str">
        <f>IF('Vastgesteld 7-7-2022'!AC1144="x","Z1","")</f>
        <v/>
      </c>
      <c r="BV1150" s="16" t="str">
        <f>IF('Vastgesteld 7-7-2022'!AD1144="x","Z2","")</f>
        <v/>
      </c>
      <c r="BW1150" s="16" t="str">
        <f>IF(COUNTA('Vastgesteld 7-7-2022'!K1144:S1144)&lt;&gt;0,1,"")</f>
        <v/>
      </c>
      <c r="BX1150" s="16" t="str">
        <f t="shared" si="103"/>
        <v/>
      </c>
      <c r="BY1150" s="16" t="str">
        <f>IF('Vastgesteld 7-7-2022'!K1144="x","BB","")</f>
        <v/>
      </c>
      <c r="BZ1150" s="16" t="str">
        <f>IF('Vastgesteld 7-7-2022'!L1144="x","B","")</f>
        <v/>
      </c>
      <c r="CA1150" s="16" t="str">
        <f>IF('Vastgesteld 7-7-2022'!M1144="x","L1","")</f>
        <v/>
      </c>
      <c r="CB1150" s="16" t="str">
        <f>IF('Vastgesteld 7-7-2022'!N1144="x","L2","")</f>
        <v/>
      </c>
      <c r="CC1150" s="16" t="str">
        <f>IF('Vastgesteld 7-7-2022'!O1144="x","M1","")</f>
        <v/>
      </c>
      <c r="CD1150" s="16" t="str">
        <f>IF('Vastgesteld 7-7-2022'!P1144="x","M2","")</f>
        <v/>
      </c>
      <c r="CE1150" s="16" t="str">
        <f>IF('Vastgesteld 7-7-2022'!Q1144="x","Z1","")</f>
        <v/>
      </c>
      <c r="CF1150" s="16" t="str">
        <f>IF('Vastgesteld 7-7-2022'!R1144="x","Z2","")</f>
        <v/>
      </c>
      <c r="CG1150" s="16" t="str">
        <f>IF('Vastgesteld 7-7-2022'!S1144="x","ZZL","")</f>
        <v/>
      </c>
      <c r="CL1150" s="16" t="str">
        <f>IF(COUNTA('Vastgesteld 7-7-2022'!AV1144:BF1144)&lt;&gt;0,2,"")</f>
        <v/>
      </c>
      <c r="CM1150" s="16" t="str">
        <f t="shared" si="104"/>
        <v/>
      </c>
      <c r="CN1150" s="16" t="str">
        <f>IF('Vastgesteld 7-7-2022'!AV1144="x","AA","")</f>
        <v/>
      </c>
      <c r="CO1150" s="16" t="str">
        <f>IF('Vastgesteld 7-7-2022'!AW1144="x","A","")</f>
        <v/>
      </c>
      <c r="CP1150" s="16" t="str">
        <f>IF('Vastgesteld 7-7-2022'!AX1144="x","BB","")</f>
        <v/>
      </c>
      <c r="CQ1150" s="16" t="str">
        <f>IF('Vastgesteld 7-7-2022'!AY1144="x","B","")</f>
        <v/>
      </c>
      <c r="CR1150" s="16" t="str">
        <f>IF('Vastgesteld 7-7-2022'!AZ1144="x","L","")</f>
        <v/>
      </c>
      <c r="CS1150" s="16" t="str">
        <f>IF('Vastgesteld 7-7-2022'!BA1144="x","M","")</f>
        <v/>
      </c>
      <c r="CT1150" s="16" t="str">
        <f>IF('Vastgesteld 7-7-2022'!BB1144="x","Z","")</f>
        <v/>
      </c>
      <c r="CU1150" s="16" t="str">
        <f>IF('Vastgesteld 7-7-2022'!BF1144="x","ZZ","")</f>
        <v/>
      </c>
      <c r="CV1150" s="16" t="str">
        <f>IF(COUNTA('Vastgesteld 7-7-2022'!AJ1144:AQ1144)&lt;&gt;0,2,"")</f>
        <v/>
      </c>
      <c r="CW1150" s="16" t="str">
        <f t="shared" si="105"/>
        <v/>
      </c>
      <c r="CX1150" s="16" t="str">
        <f>IF('Vastgesteld 7-7-2022'!AJ1144="x","BB","")</f>
        <v/>
      </c>
      <c r="CY1150" s="16" t="str">
        <f>IF('Vastgesteld 7-7-2022'!AK1144="x","B","")</f>
        <v/>
      </c>
      <c r="CZ1150" s="16" t="str">
        <f>IF('Vastgesteld 7-7-2022'!AL1144="x","L","")</f>
        <v/>
      </c>
      <c r="DA1150" s="16" t="str">
        <f>IF('Vastgesteld 7-7-2022'!AM1144="x","M","")</f>
        <v/>
      </c>
      <c r="DB1150" s="16" t="str">
        <f>IF('Vastgesteld 7-7-2022'!AN1144="x","Z","")</f>
        <v/>
      </c>
      <c r="DC1150" s="16" t="str">
        <f>IF('Vastgesteld 7-7-2022'!AO1144="x","ZZ","")</f>
        <v/>
      </c>
      <c r="DD1150" s="16" t="str">
        <f>IF('Vastgesteld 7-7-2022'!AQ1144="x","1.40","")</f>
        <v/>
      </c>
      <c r="DE1150" s="16" t="str">
        <f>IF(COUNTA('Vastgesteld 7-7-2022'!BH1144:BJ1144)&lt;&gt;0,6,"")</f>
        <v/>
      </c>
      <c r="DF1150" s="16" t="str">
        <f t="shared" si="106"/>
        <v/>
      </c>
      <c r="DG1150" s="16" t="str">
        <f>IF('Vastgesteld 7-7-2022'!BH1144="x","L","")</f>
        <v/>
      </c>
      <c r="DH1150" s="16" t="str">
        <f>IF('Vastgesteld 7-7-2022'!BI1144="x","M","")</f>
        <v/>
      </c>
      <c r="DI1150" s="16" t="str">
        <f>IF('Vastgesteld 7-7-2022'!BJ1144="x","Z","")</f>
        <v/>
      </c>
      <c r="DJ1150" s="16" t="str">
        <f>IF('Vastgesteld 7-7-2022'!BK1144="x","Z","")</f>
        <v/>
      </c>
      <c r="DK1150" s="16" t="str">
        <f>IF(COUNTA('Vastgesteld 7-7-2022'!BM1144:BO1144)&lt;&gt;0,6,"")</f>
        <v/>
      </c>
      <c r="DL1150" s="16" t="str">
        <f t="shared" si="107"/>
        <v/>
      </c>
      <c r="DM1150" s="16" t="str">
        <f>IF('Vastgesteld 7-7-2022'!BM1144="x","L","")</f>
        <v/>
      </c>
      <c r="DN1150" s="16" t="str">
        <f>IF('Vastgesteld 7-7-2022'!BN1144="x","M","")</f>
        <v/>
      </c>
      <c r="DO1150" s="16" t="str">
        <f>IF('Vastgesteld 7-7-2022'!BO1144="x","Z","")</f>
        <v/>
      </c>
      <c r="DP1150" s="16" t="str">
        <f>IF('Vastgesteld 7-7-2022'!BP1144="x","Z","")</f>
        <v/>
      </c>
    </row>
    <row r="1151" spans="1:120" ht="14.4" x14ac:dyDescent="0.3">
      <c r="A1151" s="18">
        <f>'Vastgesteld 7-7-2022'!A1145</f>
        <v>0</v>
      </c>
      <c r="B1151" s="16" t="str">
        <f>IFERROR(VLOOKUP('Vastgesteld 7-7-2022'!#REF!,#REF!,2,FALSE),"")</f>
        <v/>
      </c>
      <c r="C1151" s="16">
        <f>'Vastgesteld 7-7-2022'!E1145</f>
        <v>0</v>
      </c>
      <c r="D1151" s="16" t="str">
        <f>IFERROR(VLOOKUP('Vastgesteld 7-7-2022'!#REF!,#REF!,2,FALSE),"")</f>
        <v/>
      </c>
      <c r="E1151" s="16" t="str">
        <f>IFERROR(VLOOKUP('Vastgesteld 7-7-2022'!#REF!,#REF!,5,FALSE),"")</f>
        <v/>
      </c>
      <c r="F1151" s="16" t="e">
        <f>IF('Vastgesteld 7-7-2022'!#REF!&lt;&gt;"",'Vastgesteld 7-7-2022'!#REF!,"")</f>
        <v>#REF!</v>
      </c>
      <c r="G1151" s="16" t="e">
        <f>IF('Vastgesteld 7-7-2022'!#REF!="Indoor",1,0)</f>
        <v>#REF!</v>
      </c>
      <c r="H1151" s="16" t="e">
        <f>'Vastgesteld 7-7-2022'!#REF!</f>
        <v>#REF!</v>
      </c>
      <c r="I1151" s="16" t="e">
        <f>IF('Vastgesteld 7-7-2022'!#REF!="Nee",0,IF('Vastgesteld 7-7-2022'!#REF!="Ja",1,""))</f>
        <v>#REF!</v>
      </c>
      <c r="J1151" s="16" t="e">
        <f>IF('Vastgesteld 7-7-2022'!#REF!&lt;&gt;"",'Vastgesteld 7-7-2022'!#REF!,"")</f>
        <v>#REF!</v>
      </c>
      <c r="BJ1151" s="16" t="str">
        <f>IF(COUNTA('Vastgesteld 7-7-2022'!T1145:AD1145)&lt;&gt;0,1,"")</f>
        <v/>
      </c>
      <c r="BK1151" s="16" t="str">
        <f t="shared" si="102"/>
        <v/>
      </c>
      <c r="BL1151" s="16" t="str">
        <f>IF('Vastgesteld 7-7-2022'!T1145="x","AA","")</f>
        <v/>
      </c>
      <c r="BM1151" s="16" t="str">
        <f>IF('Vastgesteld 7-7-2022'!U1145="x","A","")</f>
        <v/>
      </c>
      <c r="BN1151" s="16" t="str">
        <f>IF('Vastgesteld 7-7-2022'!V1145="x","B1","")</f>
        <v/>
      </c>
      <c r="BO1151" s="16" t="e">
        <f>IF('Vastgesteld 7-7-2022'!#REF!="x","BB","")</f>
        <v>#REF!</v>
      </c>
      <c r="BP1151" s="16" t="str">
        <f>IF('Vastgesteld 7-7-2022'!X1145="x","B","")</f>
        <v/>
      </c>
      <c r="BQ1151" s="16" t="str">
        <f>IF('Vastgesteld 7-7-2022'!Y1145="x","L1","")</f>
        <v/>
      </c>
      <c r="BR1151" s="16" t="str">
        <f>IF('Vastgesteld 7-7-2022'!Z1145="x","L2","")</f>
        <v/>
      </c>
      <c r="BS1151" s="16" t="str">
        <f>IF('Vastgesteld 7-7-2022'!AA1145="x","M1","")</f>
        <v/>
      </c>
      <c r="BT1151" s="16" t="str">
        <f>IF('Vastgesteld 7-7-2022'!AB1145="x","M2","")</f>
        <v/>
      </c>
      <c r="BU1151" s="16" t="str">
        <f>IF('Vastgesteld 7-7-2022'!AC1145="x","Z1","")</f>
        <v/>
      </c>
      <c r="BV1151" s="16" t="str">
        <f>IF('Vastgesteld 7-7-2022'!AD1145="x","Z2","")</f>
        <v/>
      </c>
      <c r="BW1151" s="16" t="str">
        <f>IF(COUNTA('Vastgesteld 7-7-2022'!K1145:S1145)&lt;&gt;0,1,"")</f>
        <v/>
      </c>
      <c r="BX1151" s="16" t="str">
        <f t="shared" si="103"/>
        <v/>
      </c>
      <c r="BY1151" s="16" t="str">
        <f>IF('Vastgesteld 7-7-2022'!K1145="x","BB","")</f>
        <v/>
      </c>
      <c r="BZ1151" s="16" t="str">
        <f>IF('Vastgesteld 7-7-2022'!L1145="x","B","")</f>
        <v/>
      </c>
      <c r="CA1151" s="16" t="str">
        <f>IF('Vastgesteld 7-7-2022'!M1145="x","L1","")</f>
        <v/>
      </c>
      <c r="CB1151" s="16" t="str">
        <f>IF('Vastgesteld 7-7-2022'!N1145="x","L2","")</f>
        <v/>
      </c>
      <c r="CC1151" s="16" t="str">
        <f>IF('Vastgesteld 7-7-2022'!O1145="x","M1","")</f>
        <v/>
      </c>
      <c r="CD1151" s="16" t="str">
        <f>IF('Vastgesteld 7-7-2022'!P1145="x","M2","")</f>
        <v/>
      </c>
      <c r="CE1151" s="16" t="str">
        <f>IF('Vastgesteld 7-7-2022'!Q1145="x","Z1","")</f>
        <v/>
      </c>
      <c r="CF1151" s="16" t="str">
        <f>IF('Vastgesteld 7-7-2022'!R1145="x","Z2","")</f>
        <v/>
      </c>
      <c r="CG1151" s="16" t="str">
        <f>IF('Vastgesteld 7-7-2022'!S1145="x","ZZL","")</f>
        <v/>
      </c>
      <c r="CL1151" s="16" t="str">
        <f>IF(COUNTA('Vastgesteld 7-7-2022'!AV1145:BF1145)&lt;&gt;0,2,"")</f>
        <v/>
      </c>
      <c r="CM1151" s="16" t="str">
        <f t="shared" si="104"/>
        <v/>
      </c>
      <c r="CN1151" s="16" t="str">
        <f>IF('Vastgesteld 7-7-2022'!AV1145="x","AA","")</f>
        <v/>
      </c>
      <c r="CO1151" s="16" t="str">
        <f>IF('Vastgesteld 7-7-2022'!AW1145="x","A","")</f>
        <v/>
      </c>
      <c r="CP1151" s="16" t="str">
        <f>IF('Vastgesteld 7-7-2022'!AX1145="x","BB","")</f>
        <v/>
      </c>
      <c r="CQ1151" s="16" t="str">
        <f>IF('Vastgesteld 7-7-2022'!AY1145="x","B","")</f>
        <v/>
      </c>
      <c r="CR1151" s="16" t="str">
        <f>IF('Vastgesteld 7-7-2022'!AZ1145="x","L","")</f>
        <v/>
      </c>
      <c r="CS1151" s="16" t="str">
        <f>IF('Vastgesteld 7-7-2022'!BA1145="x","M","")</f>
        <v/>
      </c>
      <c r="CT1151" s="16" t="str">
        <f>IF('Vastgesteld 7-7-2022'!BB1145="x","Z","")</f>
        <v/>
      </c>
      <c r="CU1151" s="16" t="str">
        <f>IF('Vastgesteld 7-7-2022'!BF1145="x","ZZ","")</f>
        <v/>
      </c>
      <c r="CV1151" s="16" t="str">
        <f>IF(COUNTA('Vastgesteld 7-7-2022'!AJ1145:AQ1145)&lt;&gt;0,2,"")</f>
        <v/>
      </c>
      <c r="CW1151" s="16" t="str">
        <f t="shared" si="105"/>
        <v/>
      </c>
      <c r="CX1151" s="16" t="str">
        <f>IF('Vastgesteld 7-7-2022'!AJ1145="x","BB","")</f>
        <v/>
      </c>
      <c r="CY1151" s="16" t="str">
        <f>IF('Vastgesteld 7-7-2022'!AK1145="x","B","")</f>
        <v/>
      </c>
      <c r="CZ1151" s="16" t="str">
        <f>IF('Vastgesteld 7-7-2022'!AL1145="x","L","")</f>
        <v/>
      </c>
      <c r="DA1151" s="16" t="str">
        <f>IF('Vastgesteld 7-7-2022'!AM1145="x","M","")</f>
        <v/>
      </c>
      <c r="DB1151" s="16" t="str">
        <f>IF('Vastgesteld 7-7-2022'!AN1145="x","Z","")</f>
        <v/>
      </c>
      <c r="DC1151" s="16" t="str">
        <f>IF('Vastgesteld 7-7-2022'!AO1145="x","ZZ","")</f>
        <v/>
      </c>
      <c r="DD1151" s="16" t="str">
        <f>IF('Vastgesteld 7-7-2022'!AQ1145="x","1.40","")</f>
        <v/>
      </c>
      <c r="DE1151" s="16" t="str">
        <f>IF(COUNTA('Vastgesteld 7-7-2022'!BH1145:BJ1145)&lt;&gt;0,6,"")</f>
        <v/>
      </c>
      <c r="DF1151" s="16" t="str">
        <f t="shared" si="106"/>
        <v/>
      </c>
      <c r="DG1151" s="16" t="str">
        <f>IF('Vastgesteld 7-7-2022'!BH1145="x","L","")</f>
        <v/>
      </c>
      <c r="DH1151" s="16" t="str">
        <f>IF('Vastgesteld 7-7-2022'!BI1145="x","M","")</f>
        <v/>
      </c>
      <c r="DI1151" s="16" t="str">
        <f>IF('Vastgesteld 7-7-2022'!BJ1145="x","Z","")</f>
        <v/>
      </c>
      <c r="DJ1151" s="16" t="str">
        <f>IF('Vastgesteld 7-7-2022'!BK1145="x","Z","")</f>
        <v/>
      </c>
      <c r="DK1151" s="16" t="str">
        <f>IF(COUNTA('Vastgesteld 7-7-2022'!BM1145:BO1145)&lt;&gt;0,6,"")</f>
        <v/>
      </c>
      <c r="DL1151" s="16" t="str">
        <f t="shared" si="107"/>
        <v/>
      </c>
      <c r="DM1151" s="16" t="str">
        <f>IF('Vastgesteld 7-7-2022'!BM1145="x","L","")</f>
        <v/>
      </c>
      <c r="DN1151" s="16" t="str">
        <f>IF('Vastgesteld 7-7-2022'!BN1145="x","M","")</f>
        <v/>
      </c>
      <c r="DO1151" s="16" t="str">
        <f>IF('Vastgesteld 7-7-2022'!BO1145="x","Z","")</f>
        <v/>
      </c>
      <c r="DP1151" s="16" t="str">
        <f>IF('Vastgesteld 7-7-2022'!BP1145="x","Z","")</f>
        <v/>
      </c>
    </row>
    <row r="1152" spans="1:120" ht="14.4" x14ac:dyDescent="0.3">
      <c r="A1152" s="18">
        <f>'Vastgesteld 7-7-2022'!A1146</f>
        <v>0</v>
      </c>
      <c r="B1152" s="16" t="str">
        <f>IFERROR(VLOOKUP('Vastgesteld 7-7-2022'!#REF!,#REF!,2,FALSE),"")</f>
        <v/>
      </c>
      <c r="C1152" s="16">
        <f>'Vastgesteld 7-7-2022'!E1146</f>
        <v>0</v>
      </c>
      <c r="D1152" s="16" t="str">
        <f>IFERROR(VLOOKUP('Vastgesteld 7-7-2022'!#REF!,#REF!,2,FALSE),"")</f>
        <v/>
      </c>
      <c r="E1152" s="16" t="str">
        <f>IFERROR(VLOOKUP('Vastgesteld 7-7-2022'!#REF!,#REF!,5,FALSE),"")</f>
        <v/>
      </c>
      <c r="F1152" s="16" t="e">
        <f>IF('Vastgesteld 7-7-2022'!#REF!&lt;&gt;"",'Vastgesteld 7-7-2022'!#REF!,"")</f>
        <v>#REF!</v>
      </c>
      <c r="G1152" s="16" t="e">
        <f>IF('Vastgesteld 7-7-2022'!#REF!="Indoor",1,0)</f>
        <v>#REF!</v>
      </c>
      <c r="H1152" s="16" t="e">
        <f>'Vastgesteld 7-7-2022'!#REF!</f>
        <v>#REF!</v>
      </c>
      <c r="I1152" s="16" t="e">
        <f>IF('Vastgesteld 7-7-2022'!#REF!="Nee",0,IF('Vastgesteld 7-7-2022'!#REF!="Ja",1,""))</f>
        <v>#REF!</v>
      </c>
      <c r="J1152" s="16" t="e">
        <f>IF('Vastgesteld 7-7-2022'!#REF!&lt;&gt;"",'Vastgesteld 7-7-2022'!#REF!,"")</f>
        <v>#REF!</v>
      </c>
      <c r="BJ1152" s="16" t="str">
        <f>IF(COUNTA('Vastgesteld 7-7-2022'!T1146:AD1146)&lt;&gt;0,1,"")</f>
        <v/>
      </c>
      <c r="BK1152" s="16" t="str">
        <f t="shared" si="102"/>
        <v/>
      </c>
      <c r="BL1152" s="16" t="str">
        <f>IF('Vastgesteld 7-7-2022'!T1146="x","AA","")</f>
        <v/>
      </c>
      <c r="BM1152" s="16" t="str">
        <f>IF('Vastgesteld 7-7-2022'!U1146="x","A","")</f>
        <v/>
      </c>
      <c r="BN1152" s="16" t="str">
        <f>IF('Vastgesteld 7-7-2022'!V1146="x","B1","")</f>
        <v/>
      </c>
      <c r="BO1152" s="16" t="e">
        <f>IF('Vastgesteld 7-7-2022'!#REF!="x","BB","")</f>
        <v>#REF!</v>
      </c>
      <c r="BP1152" s="16" t="str">
        <f>IF('Vastgesteld 7-7-2022'!X1146="x","B","")</f>
        <v/>
      </c>
      <c r="BQ1152" s="16" t="str">
        <f>IF('Vastgesteld 7-7-2022'!Y1146="x","L1","")</f>
        <v/>
      </c>
      <c r="BR1152" s="16" t="str">
        <f>IF('Vastgesteld 7-7-2022'!Z1146="x","L2","")</f>
        <v/>
      </c>
      <c r="BS1152" s="16" t="str">
        <f>IF('Vastgesteld 7-7-2022'!AA1146="x","M1","")</f>
        <v/>
      </c>
      <c r="BT1152" s="16" t="str">
        <f>IF('Vastgesteld 7-7-2022'!AB1146="x","M2","")</f>
        <v/>
      </c>
      <c r="BU1152" s="16" t="str">
        <f>IF('Vastgesteld 7-7-2022'!AC1146="x","Z1","")</f>
        <v/>
      </c>
      <c r="BV1152" s="16" t="str">
        <f>IF('Vastgesteld 7-7-2022'!AD1146="x","Z2","")</f>
        <v/>
      </c>
      <c r="BW1152" s="16" t="str">
        <f>IF(COUNTA('Vastgesteld 7-7-2022'!K1146:S1146)&lt;&gt;0,1,"")</f>
        <v/>
      </c>
      <c r="BX1152" s="16" t="str">
        <f t="shared" si="103"/>
        <v/>
      </c>
      <c r="BY1152" s="16" t="str">
        <f>IF('Vastgesteld 7-7-2022'!K1146="x","BB","")</f>
        <v/>
      </c>
      <c r="BZ1152" s="16" t="str">
        <f>IF('Vastgesteld 7-7-2022'!L1146="x","B","")</f>
        <v/>
      </c>
      <c r="CA1152" s="16" t="str">
        <f>IF('Vastgesteld 7-7-2022'!M1146="x","L1","")</f>
        <v/>
      </c>
      <c r="CB1152" s="16" t="str">
        <f>IF('Vastgesteld 7-7-2022'!N1146="x","L2","")</f>
        <v/>
      </c>
      <c r="CC1152" s="16" t="str">
        <f>IF('Vastgesteld 7-7-2022'!O1146="x","M1","")</f>
        <v/>
      </c>
      <c r="CD1152" s="16" t="str">
        <f>IF('Vastgesteld 7-7-2022'!P1146="x","M2","")</f>
        <v/>
      </c>
      <c r="CE1152" s="16" t="str">
        <f>IF('Vastgesteld 7-7-2022'!Q1146="x","Z1","")</f>
        <v/>
      </c>
      <c r="CF1152" s="16" t="str">
        <f>IF('Vastgesteld 7-7-2022'!R1146="x","Z2","")</f>
        <v/>
      </c>
      <c r="CG1152" s="16" t="str">
        <f>IF('Vastgesteld 7-7-2022'!S1146="x","ZZL","")</f>
        <v/>
      </c>
      <c r="CL1152" s="16" t="str">
        <f>IF(COUNTA('Vastgesteld 7-7-2022'!AV1146:BF1146)&lt;&gt;0,2,"")</f>
        <v/>
      </c>
      <c r="CM1152" s="16" t="str">
        <f t="shared" si="104"/>
        <v/>
      </c>
      <c r="CN1152" s="16" t="str">
        <f>IF('Vastgesteld 7-7-2022'!AV1146="x","AA","")</f>
        <v/>
      </c>
      <c r="CO1152" s="16" t="str">
        <f>IF('Vastgesteld 7-7-2022'!AW1146="x","A","")</f>
        <v/>
      </c>
      <c r="CP1152" s="16" t="str">
        <f>IF('Vastgesteld 7-7-2022'!AX1146="x","BB","")</f>
        <v/>
      </c>
      <c r="CQ1152" s="16" t="str">
        <f>IF('Vastgesteld 7-7-2022'!AY1146="x","B","")</f>
        <v/>
      </c>
      <c r="CR1152" s="16" t="str">
        <f>IF('Vastgesteld 7-7-2022'!AZ1146="x","L","")</f>
        <v/>
      </c>
      <c r="CS1152" s="16" t="str">
        <f>IF('Vastgesteld 7-7-2022'!BA1146="x","M","")</f>
        <v/>
      </c>
      <c r="CT1152" s="16" t="str">
        <f>IF('Vastgesteld 7-7-2022'!BB1146="x","Z","")</f>
        <v/>
      </c>
      <c r="CU1152" s="16" t="str">
        <f>IF('Vastgesteld 7-7-2022'!BF1146="x","ZZ","")</f>
        <v/>
      </c>
      <c r="CV1152" s="16" t="str">
        <f>IF(COUNTA('Vastgesteld 7-7-2022'!AJ1146:AQ1146)&lt;&gt;0,2,"")</f>
        <v/>
      </c>
      <c r="CW1152" s="16" t="str">
        <f t="shared" si="105"/>
        <v/>
      </c>
      <c r="CX1152" s="16" t="str">
        <f>IF('Vastgesteld 7-7-2022'!AJ1146="x","BB","")</f>
        <v/>
      </c>
      <c r="CY1152" s="16" t="str">
        <f>IF('Vastgesteld 7-7-2022'!AK1146="x","B","")</f>
        <v/>
      </c>
      <c r="CZ1152" s="16" t="str">
        <f>IF('Vastgesteld 7-7-2022'!AL1146="x","L","")</f>
        <v/>
      </c>
      <c r="DA1152" s="16" t="str">
        <f>IF('Vastgesteld 7-7-2022'!AM1146="x","M","")</f>
        <v/>
      </c>
      <c r="DB1152" s="16" t="str">
        <f>IF('Vastgesteld 7-7-2022'!AN1146="x","Z","")</f>
        <v/>
      </c>
      <c r="DC1152" s="16" t="str">
        <f>IF('Vastgesteld 7-7-2022'!AO1146="x","ZZ","")</f>
        <v/>
      </c>
      <c r="DD1152" s="16" t="str">
        <f>IF('Vastgesteld 7-7-2022'!AQ1146="x","1.40","")</f>
        <v/>
      </c>
      <c r="DE1152" s="16" t="str">
        <f>IF(COUNTA('Vastgesteld 7-7-2022'!BH1146:BJ1146)&lt;&gt;0,6,"")</f>
        <v/>
      </c>
      <c r="DF1152" s="16" t="str">
        <f t="shared" si="106"/>
        <v/>
      </c>
      <c r="DG1152" s="16" t="str">
        <f>IF('Vastgesteld 7-7-2022'!BH1146="x","L","")</f>
        <v/>
      </c>
      <c r="DH1152" s="16" t="str">
        <f>IF('Vastgesteld 7-7-2022'!BI1146="x","M","")</f>
        <v/>
      </c>
      <c r="DI1152" s="16" t="str">
        <f>IF('Vastgesteld 7-7-2022'!BJ1146="x","Z","")</f>
        <v/>
      </c>
      <c r="DJ1152" s="16" t="str">
        <f>IF('Vastgesteld 7-7-2022'!BK1146="x","Z","")</f>
        <v/>
      </c>
      <c r="DK1152" s="16" t="str">
        <f>IF(COUNTA('Vastgesteld 7-7-2022'!BM1146:BO1146)&lt;&gt;0,6,"")</f>
        <v/>
      </c>
      <c r="DL1152" s="16" t="str">
        <f t="shared" si="107"/>
        <v/>
      </c>
      <c r="DM1152" s="16" t="str">
        <f>IF('Vastgesteld 7-7-2022'!BM1146="x","L","")</f>
        <v/>
      </c>
      <c r="DN1152" s="16" t="str">
        <f>IF('Vastgesteld 7-7-2022'!BN1146="x","M","")</f>
        <v/>
      </c>
      <c r="DO1152" s="16" t="str">
        <f>IF('Vastgesteld 7-7-2022'!BO1146="x","Z","")</f>
        <v/>
      </c>
      <c r="DP1152" s="16" t="str">
        <f>IF('Vastgesteld 7-7-2022'!BP1146="x","Z","")</f>
        <v/>
      </c>
    </row>
    <row r="1153" spans="1:120" ht="14.4" x14ac:dyDescent="0.3">
      <c r="A1153" s="18">
        <f>'Vastgesteld 7-7-2022'!A1147</f>
        <v>0</v>
      </c>
      <c r="B1153" s="16" t="str">
        <f>IFERROR(VLOOKUP('Vastgesteld 7-7-2022'!#REF!,#REF!,2,FALSE),"")</f>
        <v/>
      </c>
      <c r="C1153" s="16">
        <f>'Vastgesteld 7-7-2022'!E1147</f>
        <v>0</v>
      </c>
      <c r="D1153" s="16" t="str">
        <f>IFERROR(VLOOKUP('Vastgesteld 7-7-2022'!#REF!,#REF!,2,FALSE),"")</f>
        <v/>
      </c>
      <c r="E1153" s="16" t="str">
        <f>IFERROR(VLOOKUP('Vastgesteld 7-7-2022'!#REF!,#REF!,5,FALSE),"")</f>
        <v/>
      </c>
      <c r="F1153" s="16" t="e">
        <f>IF('Vastgesteld 7-7-2022'!#REF!&lt;&gt;"",'Vastgesteld 7-7-2022'!#REF!,"")</f>
        <v>#REF!</v>
      </c>
      <c r="G1153" s="16" t="e">
        <f>IF('Vastgesteld 7-7-2022'!#REF!="Indoor",1,0)</f>
        <v>#REF!</v>
      </c>
      <c r="H1153" s="16" t="e">
        <f>'Vastgesteld 7-7-2022'!#REF!</f>
        <v>#REF!</v>
      </c>
      <c r="I1153" s="16" t="e">
        <f>IF('Vastgesteld 7-7-2022'!#REF!="Nee",0,IF('Vastgesteld 7-7-2022'!#REF!="Ja",1,""))</f>
        <v>#REF!</v>
      </c>
      <c r="J1153" s="16" t="e">
        <f>IF('Vastgesteld 7-7-2022'!#REF!&lt;&gt;"",'Vastgesteld 7-7-2022'!#REF!,"")</f>
        <v>#REF!</v>
      </c>
      <c r="BJ1153" s="16" t="str">
        <f>IF(COUNTA('Vastgesteld 7-7-2022'!T1147:AD1147)&lt;&gt;0,1,"")</f>
        <v/>
      </c>
      <c r="BK1153" s="16" t="str">
        <f t="shared" si="102"/>
        <v/>
      </c>
      <c r="BL1153" s="16" t="str">
        <f>IF('Vastgesteld 7-7-2022'!T1147="x","AA","")</f>
        <v/>
      </c>
      <c r="BM1153" s="16" t="str">
        <f>IF('Vastgesteld 7-7-2022'!U1147="x","A","")</f>
        <v/>
      </c>
      <c r="BN1153" s="16" t="str">
        <f>IF('Vastgesteld 7-7-2022'!V1147="x","B1","")</f>
        <v/>
      </c>
      <c r="BO1153" s="16" t="e">
        <f>IF('Vastgesteld 7-7-2022'!#REF!="x","BB","")</f>
        <v>#REF!</v>
      </c>
      <c r="BP1153" s="16" t="str">
        <f>IF('Vastgesteld 7-7-2022'!X1147="x","B","")</f>
        <v/>
      </c>
      <c r="BQ1153" s="16" t="str">
        <f>IF('Vastgesteld 7-7-2022'!Y1147="x","L1","")</f>
        <v/>
      </c>
      <c r="BR1153" s="16" t="str">
        <f>IF('Vastgesteld 7-7-2022'!Z1147="x","L2","")</f>
        <v/>
      </c>
      <c r="BS1153" s="16" t="str">
        <f>IF('Vastgesteld 7-7-2022'!AA1147="x","M1","")</f>
        <v/>
      </c>
      <c r="BT1153" s="16" t="str">
        <f>IF('Vastgesteld 7-7-2022'!AB1147="x","M2","")</f>
        <v/>
      </c>
      <c r="BU1153" s="16" t="str">
        <f>IF('Vastgesteld 7-7-2022'!AC1147="x","Z1","")</f>
        <v/>
      </c>
      <c r="BV1153" s="16" t="str">
        <f>IF('Vastgesteld 7-7-2022'!AD1147="x","Z2","")</f>
        <v/>
      </c>
      <c r="BW1153" s="16" t="str">
        <f>IF(COUNTA('Vastgesteld 7-7-2022'!K1147:S1147)&lt;&gt;0,1,"")</f>
        <v/>
      </c>
      <c r="BX1153" s="16" t="str">
        <f t="shared" si="103"/>
        <v/>
      </c>
      <c r="BY1153" s="16" t="str">
        <f>IF('Vastgesteld 7-7-2022'!K1147="x","BB","")</f>
        <v/>
      </c>
      <c r="BZ1153" s="16" t="str">
        <f>IF('Vastgesteld 7-7-2022'!L1147="x","B","")</f>
        <v/>
      </c>
      <c r="CA1153" s="16" t="str">
        <f>IF('Vastgesteld 7-7-2022'!M1147="x","L1","")</f>
        <v/>
      </c>
      <c r="CB1153" s="16" t="str">
        <f>IF('Vastgesteld 7-7-2022'!N1147="x","L2","")</f>
        <v/>
      </c>
      <c r="CC1153" s="16" t="str">
        <f>IF('Vastgesteld 7-7-2022'!O1147="x","M1","")</f>
        <v/>
      </c>
      <c r="CD1153" s="16" t="str">
        <f>IF('Vastgesteld 7-7-2022'!P1147="x","M2","")</f>
        <v/>
      </c>
      <c r="CE1153" s="16" t="str">
        <f>IF('Vastgesteld 7-7-2022'!Q1147="x","Z1","")</f>
        <v/>
      </c>
      <c r="CF1153" s="16" t="str">
        <f>IF('Vastgesteld 7-7-2022'!R1147="x","Z2","")</f>
        <v/>
      </c>
      <c r="CG1153" s="16" t="str">
        <f>IF('Vastgesteld 7-7-2022'!S1147="x","ZZL","")</f>
        <v/>
      </c>
      <c r="CL1153" s="16" t="str">
        <f>IF(COUNTA('Vastgesteld 7-7-2022'!AV1147:BF1147)&lt;&gt;0,2,"")</f>
        <v/>
      </c>
      <c r="CM1153" s="16" t="str">
        <f t="shared" si="104"/>
        <v/>
      </c>
      <c r="CN1153" s="16" t="str">
        <f>IF('Vastgesteld 7-7-2022'!AV1147="x","AA","")</f>
        <v/>
      </c>
      <c r="CO1153" s="16" t="str">
        <f>IF('Vastgesteld 7-7-2022'!AW1147="x","A","")</f>
        <v/>
      </c>
      <c r="CP1153" s="16" t="str">
        <f>IF('Vastgesteld 7-7-2022'!AX1147="x","BB","")</f>
        <v/>
      </c>
      <c r="CQ1153" s="16" t="str">
        <f>IF('Vastgesteld 7-7-2022'!AY1147="x","B","")</f>
        <v/>
      </c>
      <c r="CR1153" s="16" t="str">
        <f>IF('Vastgesteld 7-7-2022'!AZ1147="x","L","")</f>
        <v/>
      </c>
      <c r="CS1153" s="16" t="str">
        <f>IF('Vastgesteld 7-7-2022'!BA1147="x","M","")</f>
        <v/>
      </c>
      <c r="CT1153" s="16" t="str">
        <f>IF('Vastgesteld 7-7-2022'!BB1147="x","Z","")</f>
        <v/>
      </c>
      <c r="CU1153" s="16" t="str">
        <f>IF('Vastgesteld 7-7-2022'!BF1147="x","ZZ","")</f>
        <v/>
      </c>
      <c r="CV1153" s="16" t="str">
        <f>IF(COUNTA('Vastgesteld 7-7-2022'!AJ1147:AQ1147)&lt;&gt;0,2,"")</f>
        <v/>
      </c>
      <c r="CW1153" s="16" t="str">
        <f t="shared" si="105"/>
        <v/>
      </c>
      <c r="CX1153" s="16" t="str">
        <f>IF('Vastgesteld 7-7-2022'!AJ1147="x","BB","")</f>
        <v/>
      </c>
      <c r="CY1153" s="16" t="str">
        <f>IF('Vastgesteld 7-7-2022'!AK1147="x","B","")</f>
        <v/>
      </c>
      <c r="CZ1153" s="16" t="str">
        <f>IF('Vastgesteld 7-7-2022'!AL1147="x","L","")</f>
        <v/>
      </c>
      <c r="DA1153" s="16" t="str">
        <f>IF('Vastgesteld 7-7-2022'!AM1147="x","M","")</f>
        <v/>
      </c>
      <c r="DB1153" s="16" t="str">
        <f>IF('Vastgesteld 7-7-2022'!AN1147="x","Z","")</f>
        <v/>
      </c>
      <c r="DC1153" s="16" t="str">
        <f>IF('Vastgesteld 7-7-2022'!AO1147="x","ZZ","")</f>
        <v/>
      </c>
      <c r="DD1153" s="16" t="str">
        <f>IF('Vastgesteld 7-7-2022'!AQ1147="x","1.40","")</f>
        <v/>
      </c>
      <c r="DE1153" s="16" t="str">
        <f>IF(COUNTA('Vastgesteld 7-7-2022'!BH1147:BJ1147)&lt;&gt;0,6,"")</f>
        <v/>
      </c>
      <c r="DF1153" s="16" t="str">
        <f t="shared" si="106"/>
        <v/>
      </c>
      <c r="DG1153" s="16" t="str">
        <f>IF('Vastgesteld 7-7-2022'!BH1147="x","L","")</f>
        <v/>
      </c>
      <c r="DH1153" s="16" t="str">
        <f>IF('Vastgesteld 7-7-2022'!BI1147="x","M","")</f>
        <v/>
      </c>
      <c r="DI1153" s="16" t="str">
        <f>IF('Vastgesteld 7-7-2022'!BJ1147="x","Z","")</f>
        <v/>
      </c>
      <c r="DJ1153" s="16" t="str">
        <f>IF('Vastgesteld 7-7-2022'!BK1147="x","Z","")</f>
        <v/>
      </c>
      <c r="DK1153" s="16" t="str">
        <f>IF(COUNTA('Vastgesteld 7-7-2022'!BM1147:BO1147)&lt;&gt;0,6,"")</f>
        <v/>
      </c>
      <c r="DL1153" s="16" t="str">
        <f t="shared" si="107"/>
        <v/>
      </c>
      <c r="DM1153" s="16" t="str">
        <f>IF('Vastgesteld 7-7-2022'!BM1147="x","L","")</f>
        <v/>
      </c>
      <c r="DN1153" s="16" t="str">
        <f>IF('Vastgesteld 7-7-2022'!BN1147="x","M","")</f>
        <v/>
      </c>
      <c r="DO1153" s="16" t="str">
        <f>IF('Vastgesteld 7-7-2022'!BO1147="x","Z","")</f>
        <v/>
      </c>
      <c r="DP1153" s="16" t="str">
        <f>IF('Vastgesteld 7-7-2022'!BP1147="x","Z","")</f>
        <v/>
      </c>
    </row>
    <row r="1154" spans="1:120" ht="14.4" x14ac:dyDescent="0.3">
      <c r="A1154" s="18">
        <f>'Vastgesteld 7-7-2022'!A1148</f>
        <v>0</v>
      </c>
      <c r="B1154" s="16" t="str">
        <f>IFERROR(VLOOKUP('Vastgesteld 7-7-2022'!#REF!,#REF!,2,FALSE),"")</f>
        <v/>
      </c>
      <c r="C1154" s="16">
        <f>'Vastgesteld 7-7-2022'!E1148</f>
        <v>0</v>
      </c>
      <c r="D1154" s="16" t="str">
        <f>IFERROR(VLOOKUP('Vastgesteld 7-7-2022'!#REF!,#REF!,2,FALSE),"")</f>
        <v/>
      </c>
      <c r="E1154" s="16" t="str">
        <f>IFERROR(VLOOKUP('Vastgesteld 7-7-2022'!#REF!,#REF!,5,FALSE),"")</f>
        <v/>
      </c>
      <c r="F1154" s="16" t="e">
        <f>IF('Vastgesteld 7-7-2022'!#REF!&lt;&gt;"",'Vastgesteld 7-7-2022'!#REF!,"")</f>
        <v>#REF!</v>
      </c>
      <c r="G1154" s="16" t="e">
        <f>IF('Vastgesteld 7-7-2022'!#REF!="Indoor",1,0)</f>
        <v>#REF!</v>
      </c>
      <c r="H1154" s="16" t="e">
        <f>'Vastgesteld 7-7-2022'!#REF!</f>
        <v>#REF!</v>
      </c>
      <c r="I1154" s="16" t="e">
        <f>IF('Vastgesteld 7-7-2022'!#REF!="Nee",0,IF('Vastgesteld 7-7-2022'!#REF!="Ja",1,""))</f>
        <v>#REF!</v>
      </c>
      <c r="J1154" s="16" t="e">
        <f>IF('Vastgesteld 7-7-2022'!#REF!&lt;&gt;"",'Vastgesteld 7-7-2022'!#REF!,"")</f>
        <v>#REF!</v>
      </c>
      <c r="BJ1154" s="16" t="str">
        <f>IF(COUNTA('Vastgesteld 7-7-2022'!T1148:AD1148)&lt;&gt;0,1,"")</f>
        <v/>
      </c>
      <c r="BK1154" s="16" t="str">
        <f t="shared" si="102"/>
        <v/>
      </c>
      <c r="BL1154" s="16" t="str">
        <f>IF('Vastgesteld 7-7-2022'!T1148="x","AA","")</f>
        <v/>
      </c>
      <c r="BM1154" s="16" t="str">
        <f>IF('Vastgesteld 7-7-2022'!U1148="x","A","")</f>
        <v/>
      </c>
      <c r="BN1154" s="16" t="str">
        <f>IF('Vastgesteld 7-7-2022'!V1148="x","B1","")</f>
        <v/>
      </c>
      <c r="BO1154" s="16" t="e">
        <f>IF('Vastgesteld 7-7-2022'!#REF!="x","BB","")</f>
        <v>#REF!</v>
      </c>
      <c r="BP1154" s="16" t="str">
        <f>IF('Vastgesteld 7-7-2022'!X1148="x","B","")</f>
        <v/>
      </c>
      <c r="BQ1154" s="16" t="str">
        <f>IF('Vastgesteld 7-7-2022'!Y1148="x","L1","")</f>
        <v/>
      </c>
      <c r="BR1154" s="16" t="str">
        <f>IF('Vastgesteld 7-7-2022'!Z1148="x","L2","")</f>
        <v/>
      </c>
      <c r="BS1154" s="16" t="str">
        <f>IF('Vastgesteld 7-7-2022'!AA1148="x","M1","")</f>
        <v/>
      </c>
      <c r="BT1154" s="16" t="str">
        <f>IF('Vastgesteld 7-7-2022'!AB1148="x","M2","")</f>
        <v/>
      </c>
      <c r="BU1154" s="16" t="str">
        <f>IF('Vastgesteld 7-7-2022'!AC1148="x","Z1","")</f>
        <v/>
      </c>
      <c r="BV1154" s="16" t="str">
        <f>IF('Vastgesteld 7-7-2022'!AD1148="x","Z2","")</f>
        <v/>
      </c>
      <c r="BW1154" s="16" t="str">
        <f>IF(COUNTA('Vastgesteld 7-7-2022'!K1148:S1148)&lt;&gt;0,1,"")</f>
        <v/>
      </c>
      <c r="BX1154" s="16" t="str">
        <f t="shared" si="103"/>
        <v/>
      </c>
      <c r="BY1154" s="16" t="str">
        <f>IF('Vastgesteld 7-7-2022'!K1148="x","BB","")</f>
        <v/>
      </c>
      <c r="BZ1154" s="16" t="str">
        <f>IF('Vastgesteld 7-7-2022'!L1148="x","B","")</f>
        <v/>
      </c>
      <c r="CA1154" s="16" t="str">
        <f>IF('Vastgesteld 7-7-2022'!M1148="x","L1","")</f>
        <v/>
      </c>
      <c r="CB1154" s="16" t="str">
        <f>IF('Vastgesteld 7-7-2022'!N1148="x","L2","")</f>
        <v/>
      </c>
      <c r="CC1154" s="16" t="str">
        <f>IF('Vastgesteld 7-7-2022'!O1148="x","M1","")</f>
        <v/>
      </c>
      <c r="CD1154" s="16" t="str">
        <f>IF('Vastgesteld 7-7-2022'!P1148="x","M2","")</f>
        <v/>
      </c>
      <c r="CE1154" s="16" t="str">
        <f>IF('Vastgesteld 7-7-2022'!Q1148="x","Z1","")</f>
        <v/>
      </c>
      <c r="CF1154" s="16" t="str">
        <f>IF('Vastgesteld 7-7-2022'!R1148="x","Z2","")</f>
        <v/>
      </c>
      <c r="CG1154" s="16" t="str">
        <f>IF('Vastgesteld 7-7-2022'!S1148="x","ZZL","")</f>
        <v/>
      </c>
      <c r="CL1154" s="16" t="str">
        <f>IF(COUNTA('Vastgesteld 7-7-2022'!AV1148:BF1148)&lt;&gt;0,2,"")</f>
        <v/>
      </c>
      <c r="CM1154" s="16" t="str">
        <f t="shared" si="104"/>
        <v/>
      </c>
      <c r="CN1154" s="16" t="str">
        <f>IF('Vastgesteld 7-7-2022'!AV1148="x","AA","")</f>
        <v/>
      </c>
      <c r="CO1154" s="16" t="str">
        <f>IF('Vastgesteld 7-7-2022'!AW1148="x","A","")</f>
        <v/>
      </c>
      <c r="CP1154" s="16" t="str">
        <f>IF('Vastgesteld 7-7-2022'!AX1148="x","BB","")</f>
        <v/>
      </c>
      <c r="CQ1154" s="16" t="str">
        <f>IF('Vastgesteld 7-7-2022'!AY1148="x","B","")</f>
        <v/>
      </c>
      <c r="CR1154" s="16" t="str">
        <f>IF('Vastgesteld 7-7-2022'!AZ1148="x","L","")</f>
        <v/>
      </c>
      <c r="CS1154" s="16" t="str">
        <f>IF('Vastgesteld 7-7-2022'!BA1148="x","M","")</f>
        <v/>
      </c>
      <c r="CT1154" s="16" t="str">
        <f>IF('Vastgesteld 7-7-2022'!BB1148="x","Z","")</f>
        <v/>
      </c>
      <c r="CU1154" s="16" t="str">
        <f>IF('Vastgesteld 7-7-2022'!BF1148="x","ZZ","")</f>
        <v/>
      </c>
      <c r="CV1154" s="16" t="str">
        <f>IF(COUNTA('Vastgesteld 7-7-2022'!AJ1148:AQ1148)&lt;&gt;0,2,"")</f>
        <v/>
      </c>
      <c r="CW1154" s="16" t="str">
        <f t="shared" si="105"/>
        <v/>
      </c>
      <c r="CX1154" s="16" t="str">
        <f>IF('Vastgesteld 7-7-2022'!AJ1148="x","BB","")</f>
        <v/>
      </c>
      <c r="CY1154" s="16" t="str">
        <f>IF('Vastgesteld 7-7-2022'!AK1148="x","B","")</f>
        <v/>
      </c>
      <c r="CZ1154" s="16" t="str">
        <f>IF('Vastgesteld 7-7-2022'!AL1148="x","L","")</f>
        <v/>
      </c>
      <c r="DA1154" s="16" t="str">
        <f>IF('Vastgesteld 7-7-2022'!AM1148="x","M","")</f>
        <v/>
      </c>
      <c r="DB1154" s="16" t="str">
        <f>IF('Vastgesteld 7-7-2022'!AN1148="x","Z","")</f>
        <v/>
      </c>
      <c r="DC1154" s="16" t="str">
        <f>IF('Vastgesteld 7-7-2022'!AO1148="x","ZZ","")</f>
        <v/>
      </c>
      <c r="DD1154" s="16" t="str">
        <f>IF('Vastgesteld 7-7-2022'!AQ1148="x","1.40","")</f>
        <v/>
      </c>
      <c r="DE1154" s="16" t="str">
        <f>IF(COUNTA('Vastgesteld 7-7-2022'!BH1148:BJ1148)&lt;&gt;0,6,"")</f>
        <v/>
      </c>
      <c r="DF1154" s="16" t="str">
        <f t="shared" si="106"/>
        <v/>
      </c>
      <c r="DG1154" s="16" t="str">
        <f>IF('Vastgesteld 7-7-2022'!BH1148="x","L","")</f>
        <v/>
      </c>
      <c r="DH1154" s="16" t="str">
        <f>IF('Vastgesteld 7-7-2022'!BI1148="x","M","")</f>
        <v/>
      </c>
      <c r="DI1154" s="16" t="str">
        <f>IF('Vastgesteld 7-7-2022'!BJ1148="x","Z","")</f>
        <v/>
      </c>
      <c r="DJ1154" s="16" t="str">
        <f>IF('Vastgesteld 7-7-2022'!BK1148="x","Z","")</f>
        <v/>
      </c>
      <c r="DK1154" s="16" t="str">
        <f>IF(COUNTA('Vastgesteld 7-7-2022'!BM1148:BO1148)&lt;&gt;0,6,"")</f>
        <v/>
      </c>
      <c r="DL1154" s="16" t="str">
        <f t="shared" si="107"/>
        <v/>
      </c>
      <c r="DM1154" s="16" t="str">
        <f>IF('Vastgesteld 7-7-2022'!BM1148="x","L","")</f>
        <v/>
      </c>
      <c r="DN1154" s="16" t="str">
        <f>IF('Vastgesteld 7-7-2022'!BN1148="x","M","")</f>
        <v/>
      </c>
      <c r="DO1154" s="16" t="str">
        <f>IF('Vastgesteld 7-7-2022'!BO1148="x","Z","")</f>
        <v/>
      </c>
      <c r="DP1154" s="16" t="str">
        <f>IF('Vastgesteld 7-7-2022'!BP1148="x","Z","")</f>
        <v/>
      </c>
    </row>
    <row r="1155" spans="1:120" ht="14.4" x14ac:dyDescent="0.3">
      <c r="A1155" s="18">
        <f>'Vastgesteld 7-7-2022'!A1149</f>
        <v>0</v>
      </c>
      <c r="B1155" s="16" t="str">
        <f>IFERROR(VLOOKUP('Vastgesteld 7-7-2022'!#REF!,#REF!,2,FALSE),"")</f>
        <v/>
      </c>
      <c r="C1155" s="16">
        <f>'Vastgesteld 7-7-2022'!E1149</f>
        <v>0</v>
      </c>
      <c r="D1155" s="16" t="str">
        <f>IFERROR(VLOOKUP('Vastgesteld 7-7-2022'!#REF!,#REF!,2,FALSE),"")</f>
        <v/>
      </c>
      <c r="E1155" s="16" t="str">
        <f>IFERROR(VLOOKUP('Vastgesteld 7-7-2022'!#REF!,#REF!,5,FALSE),"")</f>
        <v/>
      </c>
      <c r="F1155" s="16" t="e">
        <f>IF('Vastgesteld 7-7-2022'!#REF!&lt;&gt;"",'Vastgesteld 7-7-2022'!#REF!,"")</f>
        <v>#REF!</v>
      </c>
      <c r="G1155" s="16" t="e">
        <f>IF('Vastgesteld 7-7-2022'!#REF!="Indoor",1,0)</f>
        <v>#REF!</v>
      </c>
      <c r="H1155" s="16" t="e">
        <f>'Vastgesteld 7-7-2022'!#REF!</f>
        <v>#REF!</v>
      </c>
      <c r="I1155" s="16" t="e">
        <f>IF('Vastgesteld 7-7-2022'!#REF!="Nee",0,IF('Vastgesteld 7-7-2022'!#REF!="Ja",1,""))</f>
        <v>#REF!</v>
      </c>
      <c r="J1155" s="16" t="e">
        <f>IF('Vastgesteld 7-7-2022'!#REF!&lt;&gt;"",'Vastgesteld 7-7-2022'!#REF!,"")</f>
        <v>#REF!</v>
      </c>
      <c r="BJ1155" s="16" t="str">
        <f>IF(COUNTA('Vastgesteld 7-7-2022'!T1149:AD1149)&lt;&gt;0,1,"")</f>
        <v/>
      </c>
      <c r="BK1155" s="16" t="str">
        <f t="shared" ref="BK1155:BK1218" si="108">IF(COUNTBLANK(BJ1155) = 1,"",2)</f>
        <v/>
      </c>
      <c r="BL1155" s="16" t="str">
        <f>IF('Vastgesteld 7-7-2022'!T1149="x","AA","")</f>
        <v/>
      </c>
      <c r="BM1155" s="16" t="str">
        <f>IF('Vastgesteld 7-7-2022'!U1149="x","A","")</f>
        <v/>
      </c>
      <c r="BN1155" s="16" t="str">
        <f>IF('Vastgesteld 7-7-2022'!V1149="x","B1","")</f>
        <v/>
      </c>
      <c r="BO1155" s="16" t="e">
        <f>IF('Vastgesteld 7-7-2022'!#REF!="x","BB","")</f>
        <v>#REF!</v>
      </c>
      <c r="BP1155" s="16" t="str">
        <f>IF('Vastgesteld 7-7-2022'!X1149="x","B","")</f>
        <v/>
      </c>
      <c r="BQ1155" s="16" t="str">
        <f>IF('Vastgesteld 7-7-2022'!Y1149="x","L1","")</f>
        <v/>
      </c>
      <c r="BR1155" s="16" t="str">
        <f>IF('Vastgesteld 7-7-2022'!Z1149="x","L2","")</f>
        <v/>
      </c>
      <c r="BS1155" s="16" t="str">
        <f>IF('Vastgesteld 7-7-2022'!AA1149="x","M1","")</f>
        <v/>
      </c>
      <c r="BT1155" s="16" t="str">
        <f>IF('Vastgesteld 7-7-2022'!AB1149="x","M2","")</f>
        <v/>
      </c>
      <c r="BU1155" s="16" t="str">
        <f>IF('Vastgesteld 7-7-2022'!AC1149="x","Z1","")</f>
        <v/>
      </c>
      <c r="BV1155" s="16" t="str">
        <f>IF('Vastgesteld 7-7-2022'!AD1149="x","Z2","")</f>
        <v/>
      </c>
      <c r="BW1155" s="16" t="str">
        <f>IF(COUNTA('Vastgesteld 7-7-2022'!K1149:S1149)&lt;&gt;0,1,"")</f>
        <v/>
      </c>
      <c r="BX1155" s="16" t="str">
        <f t="shared" ref="BX1155:BX1218" si="109">IF(COUNTBLANK(BW1155) = 1,"",1)</f>
        <v/>
      </c>
      <c r="BY1155" s="16" t="str">
        <f>IF('Vastgesteld 7-7-2022'!K1149="x","BB","")</f>
        <v/>
      </c>
      <c r="BZ1155" s="16" t="str">
        <f>IF('Vastgesteld 7-7-2022'!L1149="x","B","")</f>
        <v/>
      </c>
      <c r="CA1155" s="16" t="str">
        <f>IF('Vastgesteld 7-7-2022'!M1149="x","L1","")</f>
        <v/>
      </c>
      <c r="CB1155" s="16" t="str">
        <f>IF('Vastgesteld 7-7-2022'!N1149="x","L2","")</f>
        <v/>
      </c>
      <c r="CC1155" s="16" t="str">
        <f>IF('Vastgesteld 7-7-2022'!O1149="x","M1","")</f>
        <v/>
      </c>
      <c r="CD1155" s="16" t="str">
        <f>IF('Vastgesteld 7-7-2022'!P1149="x","M2","")</f>
        <v/>
      </c>
      <c r="CE1155" s="16" t="str">
        <f>IF('Vastgesteld 7-7-2022'!Q1149="x","Z1","")</f>
        <v/>
      </c>
      <c r="CF1155" s="16" t="str">
        <f>IF('Vastgesteld 7-7-2022'!R1149="x","Z2","")</f>
        <v/>
      </c>
      <c r="CG1155" s="16" t="str">
        <f>IF('Vastgesteld 7-7-2022'!S1149="x","ZZL","")</f>
        <v/>
      </c>
      <c r="CL1155" s="16" t="str">
        <f>IF(COUNTA('Vastgesteld 7-7-2022'!AV1149:BF1149)&lt;&gt;0,2,"")</f>
        <v/>
      </c>
      <c r="CM1155" s="16" t="str">
        <f t="shared" ref="CM1155:CM1218" si="110">IF(COUNTBLANK(CL1155) = 1,"",2)</f>
        <v/>
      </c>
      <c r="CN1155" s="16" t="str">
        <f>IF('Vastgesteld 7-7-2022'!AV1149="x","AA","")</f>
        <v/>
      </c>
      <c r="CO1155" s="16" t="str">
        <f>IF('Vastgesteld 7-7-2022'!AW1149="x","A","")</f>
        <v/>
      </c>
      <c r="CP1155" s="16" t="str">
        <f>IF('Vastgesteld 7-7-2022'!AX1149="x","BB","")</f>
        <v/>
      </c>
      <c r="CQ1155" s="16" t="str">
        <f>IF('Vastgesteld 7-7-2022'!AY1149="x","B","")</f>
        <v/>
      </c>
      <c r="CR1155" s="16" t="str">
        <f>IF('Vastgesteld 7-7-2022'!AZ1149="x","L","")</f>
        <v/>
      </c>
      <c r="CS1155" s="16" t="str">
        <f>IF('Vastgesteld 7-7-2022'!BA1149="x","M","")</f>
        <v/>
      </c>
      <c r="CT1155" s="16" t="str">
        <f>IF('Vastgesteld 7-7-2022'!BB1149="x","Z","")</f>
        <v/>
      </c>
      <c r="CU1155" s="16" t="str">
        <f>IF('Vastgesteld 7-7-2022'!BF1149="x","ZZ","")</f>
        <v/>
      </c>
      <c r="CV1155" s="16" t="str">
        <f>IF(COUNTA('Vastgesteld 7-7-2022'!AJ1149:AQ1149)&lt;&gt;0,2,"")</f>
        <v/>
      </c>
      <c r="CW1155" s="16" t="str">
        <f t="shared" ref="CW1155:CW1218" si="111">IF(COUNTBLANK(CV1155) = 1,"",1)</f>
        <v/>
      </c>
      <c r="CX1155" s="16" t="str">
        <f>IF('Vastgesteld 7-7-2022'!AJ1149="x","BB","")</f>
        <v/>
      </c>
      <c r="CY1155" s="16" t="str">
        <f>IF('Vastgesteld 7-7-2022'!AK1149="x","B","")</f>
        <v/>
      </c>
      <c r="CZ1155" s="16" t="str">
        <f>IF('Vastgesteld 7-7-2022'!AL1149="x","L","")</f>
        <v/>
      </c>
      <c r="DA1155" s="16" t="str">
        <f>IF('Vastgesteld 7-7-2022'!AM1149="x","M","")</f>
        <v/>
      </c>
      <c r="DB1155" s="16" t="str">
        <f>IF('Vastgesteld 7-7-2022'!AN1149="x","Z","")</f>
        <v/>
      </c>
      <c r="DC1155" s="16" t="str">
        <f>IF('Vastgesteld 7-7-2022'!AO1149="x","ZZ","")</f>
        <v/>
      </c>
      <c r="DD1155" s="16" t="str">
        <f>IF('Vastgesteld 7-7-2022'!AQ1149="x","1.40","")</f>
        <v/>
      </c>
      <c r="DE1155" s="16" t="str">
        <f>IF(COUNTA('Vastgesteld 7-7-2022'!BH1149:BJ1149)&lt;&gt;0,6,"")</f>
        <v/>
      </c>
      <c r="DF1155" s="16" t="str">
        <f t="shared" ref="DF1155:DF1218" si="112">IF(COUNTBLANK(DE1155) = 1,"",2)</f>
        <v/>
      </c>
      <c r="DG1155" s="16" t="str">
        <f>IF('Vastgesteld 7-7-2022'!BH1149="x","L","")</f>
        <v/>
      </c>
      <c r="DH1155" s="16" t="str">
        <f>IF('Vastgesteld 7-7-2022'!BI1149="x","M","")</f>
        <v/>
      </c>
      <c r="DI1155" s="16" t="str">
        <f>IF('Vastgesteld 7-7-2022'!BJ1149="x","Z","")</f>
        <v/>
      </c>
      <c r="DJ1155" s="16" t="str">
        <f>IF('Vastgesteld 7-7-2022'!BK1149="x","Z","")</f>
        <v/>
      </c>
      <c r="DK1155" s="16" t="str">
        <f>IF(COUNTA('Vastgesteld 7-7-2022'!BM1149:BO1149)&lt;&gt;0,6,"")</f>
        <v/>
      </c>
      <c r="DL1155" s="16" t="str">
        <f t="shared" ref="DL1155:DL1218" si="113">IF(COUNTBLANK(DK1155) = 1,"",1)</f>
        <v/>
      </c>
      <c r="DM1155" s="16" t="str">
        <f>IF('Vastgesteld 7-7-2022'!BM1149="x","L","")</f>
        <v/>
      </c>
      <c r="DN1155" s="16" t="str">
        <f>IF('Vastgesteld 7-7-2022'!BN1149="x","M","")</f>
        <v/>
      </c>
      <c r="DO1155" s="16" t="str">
        <f>IF('Vastgesteld 7-7-2022'!BO1149="x","Z","")</f>
        <v/>
      </c>
      <c r="DP1155" s="16" t="str">
        <f>IF('Vastgesteld 7-7-2022'!BP1149="x","Z","")</f>
        <v/>
      </c>
    </row>
    <row r="1156" spans="1:120" ht="14.4" x14ac:dyDescent="0.3">
      <c r="A1156" s="18">
        <f>'Vastgesteld 7-7-2022'!A1150</f>
        <v>0</v>
      </c>
      <c r="B1156" s="16" t="str">
        <f>IFERROR(VLOOKUP('Vastgesteld 7-7-2022'!#REF!,#REF!,2,FALSE),"")</f>
        <v/>
      </c>
      <c r="C1156" s="16">
        <f>'Vastgesteld 7-7-2022'!E1150</f>
        <v>0</v>
      </c>
      <c r="D1156" s="16" t="str">
        <f>IFERROR(VLOOKUP('Vastgesteld 7-7-2022'!#REF!,#REF!,2,FALSE),"")</f>
        <v/>
      </c>
      <c r="E1156" s="16" t="str">
        <f>IFERROR(VLOOKUP('Vastgesteld 7-7-2022'!#REF!,#REF!,5,FALSE),"")</f>
        <v/>
      </c>
      <c r="F1156" s="16" t="e">
        <f>IF('Vastgesteld 7-7-2022'!#REF!&lt;&gt;"",'Vastgesteld 7-7-2022'!#REF!,"")</f>
        <v>#REF!</v>
      </c>
      <c r="G1156" s="16" t="e">
        <f>IF('Vastgesteld 7-7-2022'!#REF!="Indoor",1,0)</f>
        <v>#REF!</v>
      </c>
      <c r="H1156" s="16" t="e">
        <f>'Vastgesteld 7-7-2022'!#REF!</f>
        <v>#REF!</v>
      </c>
      <c r="I1156" s="16" t="e">
        <f>IF('Vastgesteld 7-7-2022'!#REF!="Nee",0,IF('Vastgesteld 7-7-2022'!#REF!="Ja",1,""))</f>
        <v>#REF!</v>
      </c>
      <c r="J1156" s="16" t="e">
        <f>IF('Vastgesteld 7-7-2022'!#REF!&lt;&gt;"",'Vastgesteld 7-7-2022'!#REF!,"")</f>
        <v>#REF!</v>
      </c>
      <c r="BJ1156" s="16" t="str">
        <f>IF(COUNTA('Vastgesteld 7-7-2022'!T1150:AD1150)&lt;&gt;0,1,"")</f>
        <v/>
      </c>
      <c r="BK1156" s="16" t="str">
        <f t="shared" si="108"/>
        <v/>
      </c>
      <c r="BL1156" s="16" t="str">
        <f>IF('Vastgesteld 7-7-2022'!T1150="x","AA","")</f>
        <v/>
      </c>
      <c r="BM1156" s="16" t="str">
        <f>IF('Vastgesteld 7-7-2022'!U1150="x","A","")</f>
        <v/>
      </c>
      <c r="BN1156" s="16" t="str">
        <f>IF('Vastgesteld 7-7-2022'!V1150="x","B1","")</f>
        <v/>
      </c>
      <c r="BO1156" s="16" t="e">
        <f>IF('Vastgesteld 7-7-2022'!#REF!="x","BB","")</f>
        <v>#REF!</v>
      </c>
      <c r="BP1156" s="16" t="str">
        <f>IF('Vastgesteld 7-7-2022'!X1150="x","B","")</f>
        <v/>
      </c>
      <c r="BQ1156" s="16" t="str">
        <f>IF('Vastgesteld 7-7-2022'!Y1150="x","L1","")</f>
        <v/>
      </c>
      <c r="BR1156" s="16" t="str">
        <f>IF('Vastgesteld 7-7-2022'!Z1150="x","L2","")</f>
        <v/>
      </c>
      <c r="BS1156" s="16" t="str">
        <f>IF('Vastgesteld 7-7-2022'!AA1150="x","M1","")</f>
        <v/>
      </c>
      <c r="BT1156" s="16" t="str">
        <f>IF('Vastgesteld 7-7-2022'!AB1150="x","M2","")</f>
        <v/>
      </c>
      <c r="BU1156" s="16" t="str">
        <f>IF('Vastgesteld 7-7-2022'!AC1150="x","Z1","")</f>
        <v/>
      </c>
      <c r="BV1156" s="16" t="str">
        <f>IF('Vastgesteld 7-7-2022'!AD1150="x","Z2","")</f>
        <v/>
      </c>
      <c r="BW1156" s="16" t="str">
        <f>IF(COUNTA('Vastgesteld 7-7-2022'!K1150:S1150)&lt;&gt;0,1,"")</f>
        <v/>
      </c>
      <c r="BX1156" s="16" t="str">
        <f t="shared" si="109"/>
        <v/>
      </c>
      <c r="BY1156" s="16" t="str">
        <f>IF('Vastgesteld 7-7-2022'!K1150="x","BB","")</f>
        <v/>
      </c>
      <c r="BZ1156" s="16" t="str">
        <f>IF('Vastgesteld 7-7-2022'!L1150="x","B","")</f>
        <v/>
      </c>
      <c r="CA1156" s="16" t="str">
        <f>IF('Vastgesteld 7-7-2022'!M1150="x","L1","")</f>
        <v/>
      </c>
      <c r="CB1156" s="16" t="str">
        <f>IF('Vastgesteld 7-7-2022'!N1150="x","L2","")</f>
        <v/>
      </c>
      <c r="CC1156" s="16" t="str">
        <f>IF('Vastgesteld 7-7-2022'!O1150="x","M1","")</f>
        <v/>
      </c>
      <c r="CD1156" s="16" t="str">
        <f>IF('Vastgesteld 7-7-2022'!P1150="x","M2","")</f>
        <v/>
      </c>
      <c r="CE1156" s="16" t="str">
        <f>IF('Vastgesteld 7-7-2022'!Q1150="x","Z1","")</f>
        <v/>
      </c>
      <c r="CF1156" s="16" t="str">
        <f>IF('Vastgesteld 7-7-2022'!R1150="x","Z2","")</f>
        <v/>
      </c>
      <c r="CG1156" s="16" t="str">
        <f>IF('Vastgesteld 7-7-2022'!S1150="x","ZZL","")</f>
        <v/>
      </c>
      <c r="CL1156" s="16" t="str">
        <f>IF(COUNTA('Vastgesteld 7-7-2022'!AV1150:BF1150)&lt;&gt;0,2,"")</f>
        <v/>
      </c>
      <c r="CM1156" s="16" t="str">
        <f t="shared" si="110"/>
        <v/>
      </c>
      <c r="CN1156" s="16" t="str">
        <f>IF('Vastgesteld 7-7-2022'!AV1150="x","AA","")</f>
        <v/>
      </c>
      <c r="CO1156" s="16" t="str">
        <f>IF('Vastgesteld 7-7-2022'!AW1150="x","A","")</f>
        <v/>
      </c>
      <c r="CP1156" s="16" t="str">
        <f>IF('Vastgesteld 7-7-2022'!AX1150="x","BB","")</f>
        <v/>
      </c>
      <c r="CQ1156" s="16" t="str">
        <f>IF('Vastgesteld 7-7-2022'!AY1150="x","B","")</f>
        <v/>
      </c>
      <c r="CR1156" s="16" t="str">
        <f>IF('Vastgesteld 7-7-2022'!AZ1150="x","L","")</f>
        <v/>
      </c>
      <c r="CS1156" s="16" t="str">
        <f>IF('Vastgesteld 7-7-2022'!BA1150="x","M","")</f>
        <v/>
      </c>
      <c r="CT1156" s="16" t="str">
        <f>IF('Vastgesteld 7-7-2022'!BB1150="x","Z","")</f>
        <v/>
      </c>
      <c r="CU1156" s="16" t="str">
        <f>IF('Vastgesteld 7-7-2022'!BF1150="x","ZZ","")</f>
        <v/>
      </c>
      <c r="CV1156" s="16" t="str">
        <f>IF(COUNTA('Vastgesteld 7-7-2022'!AJ1150:AQ1150)&lt;&gt;0,2,"")</f>
        <v/>
      </c>
      <c r="CW1156" s="16" t="str">
        <f t="shared" si="111"/>
        <v/>
      </c>
      <c r="CX1156" s="16" t="str">
        <f>IF('Vastgesteld 7-7-2022'!AJ1150="x","BB","")</f>
        <v/>
      </c>
      <c r="CY1156" s="16" t="str">
        <f>IF('Vastgesteld 7-7-2022'!AK1150="x","B","")</f>
        <v/>
      </c>
      <c r="CZ1156" s="16" t="str">
        <f>IF('Vastgesteld 7-7-2022'!AL1150="x","L","")</f>
        <v/>
      </c>
      <c r="DA1156" s="16" t="str">
        <f>IF('Vastgesteld 7-7-2022'!AM1150="x","M","")</f>
        <v/>
      </c>
      <c r="DB1156" s="16" t="str">
        <f>IF('Vastgesteld 7-7-2022'!AN1150="x","Z","")</f>
        <v/>
      </c>
      <c r="DC1156" s="16" t="str">
        <f>IF('Vastgesteld 7-7-2022'!AO1150="x","ZZ","")</f>
        <v/>
      </c>
      <c r="DD1156" s="16" t="str">
        <f>IF('Vastgesteld 7-7-2022'!AQ1150="x","1.40","")</f>
        <v/>
      </c>
      <c r="DE1156" s="16" t="str">
        <f>IF(COUNTA('Vastgesteld 7-7-2022'!BH1150:BJ1150)&lt;&gt;0,6,"")</f>
        <v/>
      </c>
      <c r="DF1156" s="16" t="str">
        <f t="shared" si="112"/>
        <v/>
      </c>
      <c r="DG1156" s="16" t="str">
        <f>IF('Vastgesteld 7-7-2022'!BH1150="x","L","")</f>
        <v/>
      </c>
      <c r="DH1156" s="16" t="str">
        <f>IF('Vastgesteld 7-7-2022'!BI1150="x","M","")</f>
        <v/>
      </c>
      <c r="DI1156" s="16" t="str">
        <f>IF('Vastgesteld 7-7-2022'!BJ1150="x","Z","")</f>
        <v/>
      </c>
      <c r="DJ1156" s="16" t="str">
        <f>IF('Vastgesteld 7-7-2022'!BK1150="x","Z","")</f>
        <v/>
      </c>
      <c r="DK1156" s="16" t="str">
        <f>IF(COUNTA('Vastgesteld 7-7-2022'!BM1150:BO1150)&lt;&gt;0,6,"")</f>
        <v/>
      </c>
      <c r="DL1156" s="16" t="str">
        <f t="shared" si="113"/>
        <v/>
      </c>
      <c r="DM1156" s="16" t="str">
        <f>IF('Vastgesteld 7-7-2022'!BM1150="x","L","")</f>
        <v/>
      </c>
      <c r="DN1156" s="16" t="str">
        <f>IF('Vastgesteld 7-7-2022'!BN1150="x","M","")</f>
        <v/>
      </c>
      <c r="DO1156" s="16" t="str">
        <f>IF('Vastgesteld 7-7-2022'!BO1150="x","Z","")</f>
        <v/>
      </c>
      <c r="DP1156" s="16" t="str">
        <f>IF('Vastgesteld 7-7-2022'!BP1150="x","Z","")</f>
        <v/>
      </c>
    </row>
    <row r="1157" spans="1:120" ht="14.4" x14ac:dyDescent="0.3">
      <c r="A1157" s="18">
        <f>'Vastgesteld 7-7-2022'!A1151</f>
        <v>0</v>
      </c>
      <c r="B1157" s="16" t="str">
        <f>IFERROR(VLOOKUP('Vastgesteld 7-7-2022'!#REF!,#REF!,2,FALSE),"")</f>
        <v/>
      </c>
      <c r="C1157" s="16">
        <f>'Vastgesteld 7-7-2022'!E1151</f>
        <v>0</v>
      </c>
      <c r="D1157" s="16" t="str">
        <f>IFERROR(VLOOKUP('Vastgesteld 7-7-2022'!#REF!,#REF!,2,FALSE),"")</f>
        <v/>
      </c>
      <c r="E1157" s="16" t="str">
        <f>IFERROR(VLOOKUP('Vastgesteld 7-7-2022'!#REF!,#REF!,5,FALSE),"")</f>
        <v/>
      </c>
      <c r="F1157" s="16" t="e">
        <f>IF('Vastgesteld 7-7-2022'!#REF!&lt;&gt;"",'Vastgesteld 7-7-2022'!#REF!,"")</f>
        <v>#REF!</v>
      </c>
      <c r="G1157" s="16" t="e">
        <f>IF('Vastgesteld 7-7-2022'!#REF!="Indoor",1,0)</f>
        <v>#REF!</v>
      </c>
      <c r="H1157" s="16" t="e">
        <f>'Vastgesteld 7-7-2022'!#REF!</f>
        <v>#REF!</v>
      </c>
      <c r="I1157" s="16" t="e">
        <f>IF('Vastgesteld 7-7-2022'!#REF!="Nee",0,IF('Vastgesteld 7-7-2022'!#REF!="Ja",1,""))</f>
        <v>#REF!</v>
      </c>
      <c r="J1157" s="16" t="e">
        <f>IF('Vastgesteld 7-7-2022'!#REF!&lt;&gt;"",'Vastgesteld 7-7-2022'!#REF!,"")</f>
        <v>#REF!</v>
      </c>
      <c r="BJ1157" s="16" t="str">
        <f>IF(COUNTA('Vastgesteld 7-7-2022'!T1151:AD1151)&lt;&gt;0,1,"")</f>
        <v/>
      </c>
      <c r="BK1157" s="16" t="str">
        <f t="shared" si="108"/>
        <v/>
      </c>
      <c r="BL1157" s="16" t="str">
        <f>IF('Vastgesteld 7-7-2022'!T1151="x","AA","")</f>
        <v/>
      </c>
      <c r="BM1157" s="16" t="str">
        <f>IF('Vastgesteld 7-7-2022'!U1151="x","A","")</f>
        <v/>
      </c>
      <c r="BN1157" s="16" t="str">
        <f>IF('Vastgesteld 7-7-2022'!V1151="x","B1","")</f>
        <v/>
      </c>
      <c r="BO1157" s="16" t="e">
        <f>IF('Vastgesteld 7-7-2022'!#REF!="x","BB","")</f>
        <v>#REF!</v>
      </c>
      <c r="BP1157" s="16" t="str">
        <f>IF('Vastgesteld 7-7-2022'!X1151="x","B","")</f>
        <v/>
      </c>
      <c r="BQ1157" s="16" t="str">
        <f>IF('Vastgesteld 7-7-2022'!Y1151="x","L1","")</f>
        <v/>
      </c>
      <c r="BR1157" s="16" t="str">
        <f>IF('Vastgesteld 7-7-2022'!Z1151="x","L2","")</f>
        <v/>
      </c>
      <c r="BS1157" s="16" t="str">
        <f>IF('Vastgesteld 7-7-2022'!AA1151="x","M1","")</f>
        <v/>
      </c>
      <c r="BT1157" s="16" t="str">
        <f>IF('Vastgesteld 7-7-2022'!AB1151="x","M2","")</f>
        <v/>
      </c>
      <c r="BU1157" s="16" t="str">
        <f>IF('Vastgesteld 7-7-2022'!AC1151="x","Z1","")</f>
        <v/>
      </c>
      <c r="BV1157" s="16" t="str">
        <f>IF('Vastgesteld 7-7-2022'!AD1151="x","Z2","")</f>
        <v/>
      </c>
      <c r="BW1157" s="16" t="str">
        <f>IF(COUNTA('Vastgesteld 7-7-2022'!K1151:S1151)&lt;&gt;0,1,"")</f>
        <v/>
      </c>
      <c r="BX1157" s="16" t="str">
        <f t="shared" si="109"/>
        <v/>
      </c>
      <c r="BY1157" s="16" t="str">
        <f>IF('Vastgesteld 7-7-2022'!K1151="x","BB","")</f>
        <v/>
      </c>
      <c r="BZ1157" s="16" t="str">
        <f>IF('Vastgesteld 7-7-2022'!L1151="x","B","")</f>
        <v/>
      </c>
      <c r="CA1157" s="16" t="str">
        <f>IF('Vastgesteld 7-7-2022'!M1151="x","L1","")</f>
        <v/>
      </c>
      <c r="CB1157" s="16" t="str">
        <f>IF('Vastgesteld 7-7-2022'!N1151="x","L2","")</f>
        <v/>
      </c>
      <c r="CC1157" s="16" t="str">
        <f>IF('Vastgesteld 7-7-2022'!O1151="x","M1","")</f>
        <v/>
      </c>
      <c r="CD1157" s="16" t="str">
        <f>IF('Vastgesteld 7-7-2022'!P1151="x","M2","")</f>
        <v/>
      </c>
      <c r="CE1157" s="16" t="str">
        <f>IF('Vastgesteld 7-7-2022'!Q1151="x","Z1","")</f>
        <v/>
      </c>
      <c r="CF1157" s="16" t="str">
        <f>IF('Vastgesteld 7-7-2022'!R1151="x","Z2","")</f>
        <v/>
      </c>
      <c r="CG1157" s="16" t="str">
        <f>IF('Vastgesteld 7-7-2022'!S1151="x","ZZL","")</f>
        <v/>
      </c>
      <c r="CL1157" s="16" t="str">
        <f>IF(COUNTA('Vastgesteld 7-7-2022'!AV1151:BF1151)&lt;&gt;0,2,"")</f>
        <v/>
      </c>
      <c r="CM1157" s="16" t="str">
        <f t="shared" si="110"/>
        <v/>
      </c>
      <c r="CN1157" s="16" t="str">
        <f>IF('Vastgesteld 7-7-2022'!AV1151="x","AA","")</f>
        <v/>
      </c>
      <c r="CO1157" s="16" t="str">
        <f>IF('Vastgesteld 7-7-2022'!AW1151="x","A","")</f>
        <v/>
      </c>
      <c r="CP1157" s="16" t="str">
        <f>IF('Vastgesteld 7-7-2022'!AX1151="x","BB","")</f>
        <v/>
      </c>
      <c r="CQ1157" s="16" t="str">
        <f>IF('Vastgesteld 7-7-2022'!AY1151="x","B","")</f>
        <v/>
      </c>
      <c r="CR1157" s="16" t="str">
        <f>IF('Vastgesteld 7-7-2022'!AZ1151="x","L","")</f>
        <v/>
      </c>
      <c r="CS1157" s="16" t="str">
        <f>IF('Vastgesteld 7-7-2022'!BA1151="x","M","")</f>
        <v/>
      </c>
      <c r="CT1157" s="16" t="str">
        <f>IF('Vastgesteld 7-7-2022'!BB1151="x","Z","")</f>
        <v/>
      </c>
      <c r="CU1157" s="16" t="str">
        <f>IF('Vastgesteld 7-7-2022'!BF1151="x","ZZ","")</f>
        <v/>
      </c>
      <c r="CV1157" s="16" t="str">
        <f>IF(COUNTA('Vastgesteld 7-7-2022'!AJ1151:AQ1151)&lt;&gt;0,2,"")</f>
        <v/>
      </c>
      <c r="CW1157" s="16" t="str">
        <f t="shared" si="111"/>
        <v/>
      </c>
      <c r="CX1157" s="16" t="str">
        <f>IF('Vastgesteld 7-7-2022'!AJ1151="x","BB","")</f>
        <v/>
      </c>
      <c r="CY1157" s="16" t="str">
        <f>IF('Vastgesteld 7-7-2022'!AK1151="x","B","")</f>
        <v/>
      </c>
      <c r="CZ1157" s="16" t="str">
        <f>IF('Vastgesteld 7-7-2022'!AL1151="x","L","")</f>
        <v/>
      </c>
      <c r="DA1157" s="16" t="str">
        <f>IF('Vastgesteld 7-7-2022'!AM1151="x","M","")</f>
        <v/>
      </c>
      <c r="DB1157" s="16" t="str">
        <f>IF('Vastgesteld 7-7-2022'!AN1151="x","Z","")</f>
        <v/>
      </c>
      <c r="DC1157" s="16" t="str">
        <f>IF('Vastgesteld 7-7-2022'!AO1151="x","ZZ","")</f>
        <v/>
      </c>
      <c r="DD1157" s="16" t="str">
        <f>IF('Vastgesteld 7-7-2022'!AQ1151="x","1.40","")</f>
        <v/>
      </c>
      <c r="DE1157" s="16" t="str">
        <f>IF(COUNTA('Vastgesteld 7-7-2022'!BH1151:BJ1151)&lt;&gt;0,6,"")</f>
        <v/>
      </c>
      <c r="DF1157" s="16" t="str">
        <f t="shared" si="112"/>
        <v/>
      </c>
      <c r="DG1157" s="16" t="str">
        <f>IF('Vastgesteld 7-7-2022'!BH1151="x","L","")</f>
        <v/>
      </c>
      <c r="DH1157" s="16" t="str">
        <f>IF('Vastgesteld 7-7-2022'!BI1151="x","M","")</f>
        <v/>
      </c>
      <c r="DI1157" s="16" t="str">
        <f>IF('Vastgesteld 7-7-2022'!BJ1151="x","Z","")</f>
        <v/>
      </c>
      <c r="DJ1157" s="16" t="str">
        <f>IF('Vastgesteld 7-7-2022'!BK1151="x","Z","")</f>
        <v/>
      </c>
      <c r="DK1157" s="16" t="str">
        <f>IF(COUNTA('Vastgesteld 7-7-2022'!BM1151:BO1151)&lt;&gt;0,6,"")</f>
        <v/>
      </c>
      <c r="DL1157" s="16" t="str">
        <f t="shared" si="113"/>
        <v/>
      </c>
      <c r="DM1157" s="16" t="str">
        <f>IF('Vastgesteld 7-7-2022'!BM1151="x","L","")</f>
        <v/>
      </c>
      <c r="DN1157" s="16" t="str">
        <f>IF('Vastgesteld 7-7-2022'!BN1151="x","M","")</f>
        <v/>
      </c>
      <c r="DO1157" s="16" t="str">
        <f>IF('Vastgesteld 7-7-2022'!BO1151="x","Z","")</f>
        <v/>
      </c>
      <c r="DP1157" s="16" t="str">
        <f>IF('Vastgesteld 7-7-2022'!BP1151="x","Z","")</f>
        <v/>
      </c>
    </row>
    <row r="1158" spans="1:120" ht="14.4" x14ac:dyDescent="0.3">
      <c r="A1158" s="18">
        <f>'Vastgesteld 7-7-2022'!A1152</f>
        <v>0</v>
      </c>
      <c r="B1158" s="16" t="str">
        <f>IFERROR(VLOOKUP('Vastgesteld 7-7-2022'!#REF!,#REF!,2,FALSE),"")</f>
        <v/>
      </c>
      <c r="C1158" s="16">
        <f>'Vastgesteld 7-7-2022'!E1152</f>
        <v>0</v>
      </c>
      <c r="D1158" s="16" t="str">
        <f>IFERROR(VLOOKUP('Vastgesteld 7-7-2022'!#REF!,#REF!,2,FALSE),"")</f>
        <v/>
      </c>
      <c r="E1158" s="16" t="str">
        <f>IFERROR(VLOOKUP('Vastgesteld 7-7-2022'!#REF!,#REF!,5,FALSE),"")</f>
        <v/>
      </c>
      <c r="F1158" s="16" t="e">
        <f>IF('Vastgesteld 7-7-2022'!#REF!&lt;&gt;"",'Vastgesteld 7-7-2022'!#REF!,"")</f>
        <v>#REF!</v>
      </c>
      <c r="G1158" s="16" t="e">
        <f>IF('Vastgesteld 7-7-2022'!#REF!="Indoor",1,0)</f>
        <v>#REF!</v>
      </c>
      <c r="H1158" s="16" t="e">
        <f>'Vastgesteld 7-7-2022'!#REF!</f>
        <v>#REF!</v>
      </c>
      <c r="I1158" s="16" t="e">
        <f>IF('Vastgesteld 7-7-2022'!#REF!="Nee",0,IF('Vastgesteld 7-7-2022'!#REF!="Ja",1,""))</f>
        <v>#REF!</v>
      </c>
      <c r="J1158" s="16" t="e">
        <f>IF('Vastgesteld 7-7-2022'!#REF!&lt;&gt;"",'Vastgesteld 7-7-2022'!#REF!,"")</f>
        <v>#REF!</v>
      </c>
      <c r="BJ1158" s="16" t="str">
        <f>IF(COUNTA('Vastgesteld 7-7-2022'!T1152:AD1152)&lt;&gt;0,1,"")</f>
        <v/>
      </c>
      <c r="BK1158" s="16" t="str">
        <f t="shared" si="108"/>
        <v/>
      </c>
      <c r="BL1158" s="16" t="str">
        <f>IF('Vastgesteld 7-7-2022'!T1152="x","AA","")</f>
        <v/>
      </c>
      <c r="BM1158" s="16" t="str">
        <f>IF('Vastgesteld 7-7-2022'!U1152="x","A","")</f>
        <v/>
      </c>
      <c r="BN1158" s="16" t="str">
        <f>IF('Vastgesteld 7-7-2022'!V1152="x","B1","")</f>
        <v/>
      </c>
      <c r="BO1158" s="16" t="e">
        <f>IF('Vastgesteld 7-7-2022'!#REF!="x","BB","")</f>
        <v>#REF!</v>
      </c>
      <c r="BP1158" s="16" t="str">
        <f>IF('Vastgesteld 7-7-2022'!X1152="x","B","")</f>
        <v/>
      </c>
      <c r="BQ1158" s="16" t="str">
        <f>IF('Vastgesteld 7-7-2022'!Y1152="x","L1","")</f>
        <v/>
      </c>
      <c r="BR1158" s="16" t="str">
        <f>IF('Vastgesteld 7-7-2022'!Z1152="x","L2","")</f>
        <v/>
      </c>
      <c r="BS1158" s="16" t="str">
        <f>IF('Vastgesteld 7-7-2022'!AA1152="x","M1","")</f>
        <v/>
      </c>
      <c r="BT1158" s="16" t="str">
        <f>IF('Vastgesteld 7-7-2022'!AB1152="x","M2","")</f>
        <v/>
      </c>
      <c r="BU1158" s="16" t="str">
        <f>IF('Vastgesteld 7-7-2022'!AC1152="x","Z1","")</f>
        <v/>
      </c>
      <c r="BV1158" s="16" t="str">
        <f>IF('Vastgesteld 7-7-2022'!AD1152="x","Z2","")</f>
        <v/>
      </c>
      <c r="BW1158" s="16" t="str">
        <f>IF(COUNTA('Vastgesteld 7-7-2022'!K1152:S1152)&lt;&gt;0,1,"")</f>
        <v/>
      </c>
      <c r="BX1158" s="16" t="str">
        <f t="shared" si="109"/>
        <v/>
      </c>
      <c r="BY1158" s="16" t="str">
        <f>IF('Vastgesteld 7-7-2022'!K1152="x","BB","")</f>
        <v/>
      </c>
      <c r="BZ1158" s="16" t="str">
        <f>IF('Vastgesteld 7-7-2022'!L1152="x","B","")</f>
        <v/>
      </c>
      <c r="CA1158" s="16" t="str">
        <f>IF('Vastgesteld 7-7-2022'!M1152="x","L1","")</f>
        <v/>
      </c>
      <c r="CB1158" s="16" t="str">
        <f>IF('Vastgesteld 7-7-2022'!N1152="x","L2","")</f>
        <v/>
      </c>
      <c r="CC1158" s="16" t="str">
        <f>IF('Vastgesteld 7-7-2022'!O1152="x","M1","")</f>
        <v/>
      </c>
      <c r="CD1158" s="16" t="str">
        <f>IF('Vastgesteld 7-7-2022'!P1152="x","M2","")</f>
        <v/>
      </c>
      <c r="CE1158" s="16" t="str">
        <f>IF('Vastgesteld 7-7-2022'!Q1152="x","Z1","")</f>
        <v/>
      </c>
      <c r="CF1158" s="16" t="str">
        <f>IF('Vastgesteld 7-7-2022'!R1152="x","Z2","")</f>
        <v/>
      </c>
      <c r="CG1158" s="16" t="str">
        <f>IF('Vastgesteld 7-7-2022'!S1152="x","ZZL","")</f>
        <v/>
      </c>
      <c r="CL1158" s="16" t="str">
        <f>IF(COUNTA('Vastgesteld 7-7-2022'!AV1152:BF1152)&lt;&gt;0,2,"")</f>
        <v/>
      </c>
      <c r="CM1158" s="16" t="str">
        <f t="shared" si="110"/>
        <v/>
      </c>
      <c r="CN1158" s="16" t="str">
        <f>IF('Vastgesteld 7-7-2022'!AV1152="x","AA","")</f>
        <v/>
      </c>
      <c r="CO1158" s="16" t="str">
        <f>IF('Vastgesteld 7-7-2022'!AW1152="x","A","")</f>
        <v/>
      </c>
      <c r="CP1158" s="16" t="str">
        <f>IF('Vastgesteld 7-7-2022'!AX1152="x","BB","")</f>
        <v/>
      </c>
      <c r="CQ1158" s="16" t="str">
        <f>IF('Vastgesteld 7-7-2022'!AY1152="x","B","")</f>
        <v/>
      </c>
      <c r="CR1158" s="16" t="str">
        <f>IF('Vastgesteld 7-7-2022'!AZ1152="x","L","")</f>
        <v/>
      </c>
      <c r="CS1158" s="16" t="str">
        <f>IF('Vastgesteld 7-7-2022'!BA1152="x","M","")</f>
        <v/>
      </c>
      <c r="CT1158" s="16" t="str">
        <f>IF('Vastgesteld 7-7-2022'!BB1152="x","Z","")</f>
        <v/>
      </c>
      <c r="CU1158" s="16" t="str">
        <f>IF('Vastgesteld 7-7-2022'!BF1152="x","ZZ","")</f>
        <v/>
      </c>
      <c r="CV1158" s="16" t="str">
        <f>IF(COUNTA('Vastgesteld 7-7-2022'!AJ1152:AQ1152)&lt;&gt;0,2,"")</f>
        <v/>
      </c>
      <c r="CW1158" s="16" t="str">
        <f t="shared" si="111"/>
        <v/>
      </c>
      <c r="CX1158" s="16" t="str">
        <f>IF('Vastgesteld 7-7-2022'!AJ1152="x","BB","")</f>
        <v/>
      </c>
      <c r="CY1158" s="16" t="str">
        <f>IF('Vastgesteld 7-7-2022'!AK1152="x","B","")</f>
        <v/>
      </c>
      <c r="CZ1158" s="16" t="str">
        <f>IF('Vastgesteld 7-7-2022'!AL1152="x","L","")</f>
        <v/>
      </c>
      <c r="DA1158" s="16" t="str">
        <f>IF('Vastgesteld 7-7-2022'!AM1152="x","M","")</f>
        <v/>
      </c>
      <c r="DB1158" s="16" t="str">
        <f>IF('Vastgesteld 7-7-2022'!AN1152="x","Z","")</f>
        <v/>
      </c>
      <c r="DC1158" s="16" t="str">
        <f>IF('Vastgesteld 7-7-2022'!AO1152="x","ZZ","")</f>
        <v/>
      </c>
      <c r="DD1158" s="16" t="str">
        <f>IF('Vastgesteld 7-7-2022'!AQ1152="x","1.40","")</f>
        <v/>
      </c>
      <c r="DE1158" s="16" t="str">
        <f>IF(COUNTA('Vastgesteld 7-7-2022'!BH1152:BJ1152)&lt;&gt;0,6,"")</f>
        <v/>
      </c>
      <c r="DF1158" s="16" t="str">
        <f t="shared" si="112"/>
        <v/>
      </c>
      <c r="DG1158" s="16" t="str">
        <f>IF('Vastgesteld 7-7-2022'!BH1152="x","L","")</f>
        <v/>
      </c>
      <c r="DH1158" s="16" t="str">
        <f>IF('Vastgesteld 7-7-2022'!BI1152="x","M","")</f>
        <v/>
      </c>
      <c r="DI1158" s="16" t="str">
        <f>IF('Vastgesteld 7-7-2022'!BJ1152="x","Z","")</f>
        <v/>
      </c>
      <c r="DJ1158" s="16" t="str">
        <f>IF('Vastgesteld 7-7-2022'!BK1152="x","Z","")</f>
        <v/>
      </c>
      <c r="DK1158" s="16" t="str">
        <f>IF(COUNTA('Vastgesteld 7-7-2022'!BM1152:BO1152)&lt;&gt;0,6,"")</f>
        <v/>
      </c>
      <c r="DL1158" s="16" t="str">
        <f t="shared" si="113"/>
        <v/>
      </c>
      <c r="DM1158" s="16" t="str">
        <f>IF('Vastgesteld 7-7-2022'!BM1152="x","L","")</f>
        <v/>
      </c>
      <c r="DN1158" s="16" t="str">
        <f>IF('Vastgesteld 7-7-2022'!BN1152="x","M","")</f>
        <v/>
      </c>
      <c r="DO1158" s="16" t="str">
        <f>IF('Vastgesteld 7-7-2022'!BO1152="x","Z","")</f>
        <v/>
      </c>
      <c r="DP1158" s="16" t="str">
        <f>IF('Vastgesteld 7-7-2022'!BP1152="x","Z","")</f>
        <v/>
      </c>
    </row>
    <row r="1159" spans="1:120" ht="14.4" x14ac:dyDescent="0.3">
      <c r="A1159" s="18">
        <f>'Vastgesteld 7-7-2022'!A1153</f>
        <v>0</v>
      </c>
      <c r="B1159" s="16" t="str">
        <f>IFERROR(VLOOKUP('Vastgesteld 7-7-2022'!#REF!,#REF!,2,FALSE),"")</f>
        <v/>
      </c>
      <c r="C1159" s="16">
        <f>'Vastgesteld 7-7-2022'!E1153</f>
        <v>0</v>
      </c>
      <c r="D1159" s="16" t="str">
        <f>IFERROR(VLOOKUP('Vastgesteld 7-7-2022'!#REF!,#REF!,2,FALSE),"")</f>
        <v/>
      </c>
      <c r="E1159" s="16" t="str">
        <f>IFERROR(VLOOKUP('Vastgesteld 7-7-2022'!#REF!,#REF!,5,FALSE),"")</f>
        <v/>
      </c>
      <c r="F1159" s="16" t="e">
        <f>IF('Vastgesteld 7-7-2022'!#REF!&lt;&gt;"",'Vastgesteld 7-7-2022'!#REF!,"")</f>
        <v>#REF!</v>
      </c>
      <c r="G1159" s="16" t="e">
        <f>IF('Vastgesteld 7-7-2022'!#REF!="Indoor",1,0)</f>
        <v>#REF!</v>
      </c>
      <c r="H1159" s="16" t="e">
        <f>'Vastgesteld 7-7-2022'!#REF!</f>
        <v>#REF!</v>
      </c>
      <c r="I1159" s="16" t="e">
        <f>IF('Vastgesteld 7-7-2022'!#REF!="Nee",0,IF('Vastgesteld 7-7-2022'!#REF!="Ja",1,""))</f>
        <v>#REF!</v>
      </c>
      <c r="J1159" s="16" t="e">
        <f>IF('Vastgesteld 7-7-2022'!#REF!&lt;&gt;"",'Vastgesteld 7-7-2022'!#REF!,"")</f>
        <v>#REF!</v>
      </c>
      <c r="BJ1159" s="16" t="str">
        <f>IF(COUNTA('Vastgesteld 7-7-2022'!T1153:AD1153)&lt;&gt;0,1,"")</f>
        <v/>
      </c>
      <c r="BK1159" s="16" t="str">
        <f t="shared" si="108"/>
        <v/>
      </c>
      <c r="BL1159" s="16" t="str">
        <f>IF('Vastgesteld 7-7-2022'!T1153="x","AA","")</f>
        <v/>
      </c>
      <c r="BM1159" s="16" t="str">
        <f>IF('Vastgesteld 7-7-2022'!U1153="x","A","")</f>
        <v/>
      </c>
      <c r="BN1159" s="16" t="str">
        <f>IF('Vastgesteld 7-7-2022'!V1153="x","B1","")</f>
        <v/>
      </c>
      <c r="BO1159" s="16" t="e">
        <f>IF('Vastgesteld 7-7-2022'!#REF!="x","BB","")</f>
        <v>#REF!</v>
      </c>
      <c r="BP1159" s="16" t="str">
        <f>IF('Vastgesteld 7-7-2022'!X1153="x","B","")</f>
        <v/>
      </c>
      <c r="BQ1159" s="16" t="str">
        <f>IF('Vastgesteld 7-7-2022'!Y1153="x","L1","")</f>
        <v/>
      </c>
      <c r="BR1159" s="16" t="str">
        <f>IF('Vastgesteld 7-7-2022'!Z1153="x","L2","")</f>
        <v/>
      </c>
      <c r="BS1159" s="16" t="str">
        <f>IF('Vastgesteld 7-7-2022'!AA1153="x","M1","")</f>
        <v/>
      </c>
      <c r="BT1159" s="16" t="str">
        <f>IF('Vastgesteld 7-7-2022'!AB1153="x","M2","")</f>
        <v/>
      </c>
      <c r="BU1159" s="16" t="str">
        <f>IF('Vastgesteld 7-7-2022'!AC1153="x","Z1","")</f>
        <v/>
      </c>
      <c r="BV1159" s="16" t="str">
        <f>IF('Vastgesteld 7-7-2022'!AD1153="x","Z2","")</f>
        <v/>
      </c>
      <c r="BW1159" s="16" t="str">
        <f>IF(COUNTA('Vastgesteld 7-7-2022'!K1153:S1153)&lt;&gt;0,1,"")</f>
        <v/>
      </c>
      <c r="BX1159" s="16" t="str">
        <f t="shared" si="109"/>
        <v/>
      </c>
      <c r="BY1159" s="16" t="str">
        <f>IF('Vastgesteld 7-7-2022'!K1153="x","BB","")</f>
        <v/>
      </c>
      <c r="BZ1159" s="16" t="str">
        <f>IF('Vastgesteld 7-7-2022'!L1153="x","B","")</f>
        <v/>
      </c>
      <c r="CA1159" s="16" t="str">
        <f>IF('Vastgesteld 7-7-2022'!M1153="x","L1","")</f>
        <v/>
      </c>
      <c r="CB1159" s="16" t="str">
        <f>IF('Vastgesteld 7-7-2022'!N1153="x","L2","")</f>
        <v/>
      </c>
      <c r="CC1159" s="16" t="str">
        <f>IF('Vastgesteld 7-7-2022'!O1153="x","M1","")</f>
        <v/>
      </c>
      <c r="CD1159" s="16" t="str">
        <f>IF('Vastgesteld 7-7-2022'!P1153="x","M2","")</f>
        <v/>
      </c>
      <c r="CE1159" s="16" t="str">
        <f>IF('Vastgesteld 7-7-2022'!Q1153="x","Z1","")</f>
        <v/>
      </c>
      <c r="CF1159" s="16" t="str">
        <f>IF('Vastgesteld 7-7-2022'!R1153="x","Z2","")</f>
        <v/>
      </c>
      <c r="CG1159" s="16" t="str">
        <f>IF('Vastgesteld 7-7-2022'!S1153="x","ZZL","")</f>
        <v/>
      </c>
      <c r="CL1159" s="16" t="str">
        <f>IF(COUNTA('Vastgesteld 7-7-2022'!AV1153:BF1153)&lt;&gt;0,2,"")</f>
        <v/>
      </c>
      <c r="CM1159" s="16" t="str">
        <f t="shared" si="110"/>
        <v/>
      </c>
      <c r="CN1159" s="16" t="str">
        <f>IF('Vastgesteld 7-7-2022'!AV1153="x","AA","")</f>
        <v/>
      </c>
      <c r="CO1159" s="16" t="str">
        <f>IF('Vastgesteld 7-7-2022'!AW1153="x","A","")</f>
        <v/>
      </c>
      <c r="CP1159" s="16" t="str">
        <f>IF('Vastgesteld 7-7-2022'!AX1153="x","BB","")</f>
        <v/>
      </c>
      <c r="CQ1159" s="16" t="str">
        <f>IF('Vastgesteld 7-7-2022'!AY1153="x","B","")</f>
        <v/>
      </c>
      <c r="CR1159" s="16" t="str">
        <f>IF('Vastgesteld 7-7-2022'!AZ1153="x","L","")</f>
        <v/>
      </c>
      <c r="CS1159" s="16" t="str">
        <f>IF('Vastgesteld 7-7-2022'!BA1153="x","M","")</f>
        <v/>
      </c>
      <c r="CT1159" s="16" t="str">
        <f>IF('Vastgesteld 7-7-2022'!BB1153="x","Z","")</f>
        <v/>
      </c>
      <c r="CU1159" s="16" t="str">
        <f>IF('Vastgesteld 7-7-2022'!BF1153="x","ZZ","")</f>
        <v/>
      </c>
      <c r="CV1159" s="16" t="str">
        <f>IF(COUNTA('Vastgesteld 7-7-2022'!AJ1153:AQ1153)&lt;&gt;0,2,"")</f>
        <v/>
      </c>
      <c r="CW1159" s="16" t="str">
        <f t="shared" si="111"/>
        <v/>
      </c>
      <c r="CX1159" s="16" t="str">
        <f>IF('Vastgesteld 7-7-2022'!AJ1153="x","BB","")</f>
        <v/>
      </c>
      <c r="CY1159" s="16" t="str">
        <f>IF('Vastgesteld 7-7-2022'!AK1153="x","B","")</f>
        <v/>
      </c>
      <c r="CZ1159" s="16" t="str">
        <f>IF('Vastgesteld 7-7-2022'!AL1153="x","L","")</f>
        <v/>
      </c>
      <c r="DA1159" s="16" t="str">
        <f>IF('Vastgesteld 7-7-2022'!AM1153="x","M","")</f>
        <v/>
      </c>
      <c r="DB1159" s="16" t="str">
        <f>IF('Vastgesteld 7-7-2022'!AN1153="x","Z","")</f>
        <v/>
      </c>
      <c r="DC1159" s="16" t="str">
        <f>IF('Vastgesteld 7-7-2022'!AO1153="x","ZZ","")</f>
        <v/>
      </c>
      <c r="DD1159" s="16" t="str">
        <f>IF('Vastgesteld 7-7-2022'!AQ1153="x","1.40","")</f>
        <v/>
      </c>
      <c r="DE1159" s="16" t="str">
        <f>IF(COUNTA('Vastgesteld 7-7-2022'!BH1153:BJ1153)&lt;&gt;0,6,"")</f>
        <v/>
      </c>
      <c r="DF1159" s="16" t="str">
        <f t="shared" si="112"/>
        <v/>
      </c>
      <c r="DG1159" s="16" t="str">
        <f>IF('Vastgesteld 7-7-2022'!BH1153="x","L","")</f>
        <v/>
      </c>
      <c r="DH1159" s="16" t="str">
        <f>IF('Vastgesteld 7-7-2022'!BI1153="x","M","")</f>
        <v/>
      </c>
      <c r="DI1159" s="16" t="str">
        <f>IF('Vastgesteld 7-7-2022'!BJ1153="x","Z","")</f>
        <v/>
      </c>
      <c r="DJ1159" s="16" t="str">
        <f>IF('Vastgesteld 7-7-2022'!BK1153="x","Z","")</f>
        <v/>
      </c>
      <c r="DK1159" s="16" t="str">
        <f>IF(COUNTA('Vastgesteld 7-7-2022'!BM1153:BO1153)&lt;&gt;0,6,"")</f>
        <v/>
      </c>
      <c r="DL1159" s="16" t="str">
        <f t="shared" si="113"/>
        <v/>
      </c>
      <c r="DM1159" s="16" t="str">
        <f>IF('Vastgesteld 7-7-2022'!BM1153="x","L","")</f>
        <v/>
      </c>
      <c r="DN1159" s="16" t="str">
        <f>IF('Vastgesteld 7-7-2022'!BN1153="x","M","")</f>
        <v/>
      </c>
      <c r="DO1159" s="16" t="str">
        <f>IF('Vastgesteld 7-7-2022'!BO1153="x","Z","")</f>
        <v/>
      </c>
      <c r="DP1159" s="16" t="str">
        <f>IF('Vastgesteld 7-7-2022'!BP1153="x","Z","")</f>
        <v/>
      </c>
    </row>
    <row r="1160" spans="1:120" ht="14.4" x14ac:dyDescent="0.3">
      <c r="A1160" s="18">
        <f>'Vastgesteld 7-7-2022'!A1154</f>
        <v>0</v>
      </c>
      <c r="B1160" s="16" t="str">
        <f>IFERROR(VLOOKUP('Vastgesteld 7-7-2022'!#REF!,#REF!,2,FALSE),"")</f>
        <v/>
      </c>
      <c r="C1160" s="16">
        <f>'Vastgesteld 7-7-2022'!E1154</f>
        <v>0</v>
      </c>
      <c r="D1160" s="16" t="str">
        <f>IFERROR(VLOOKUP('Vastgesteld 7-7-2022'!#REF!,#REF!,2,FALSE),"")</f>
        <v/>
      </c>
      <c r="E1160" s="16" t="str">
        <f>IFERROR(VLOOKUP('Vastgesteld 7-7-2022'!#REF!,#REF!,5,FALSE),"")</f>
        <v/>
      </c>
      <c r="F1160" s="16" t="e">
        <f>IF('Vastgesteld 7-7-2022'!#REF!&lt;&gt;"",'Vastgesteld 7-7-2022'!#REF!,"")</f>
        <v>#REF!</v>
      </c>
      <c r="G1160" s="16" t="e">
        <f>IF('Vastgesteld 7-7-2022'!#REF!="Indoor",1,0)</f>
        <v>#REF!</v>
      </c>
      <c r="H1160" s="16" t="e">
        <f>'Vastgesteld 7-7-2022'!#REF!</f>
        <v>#REF!</v>
      </c>
      <c r="I1160" s="16" t="e">
        <f>IF('Vastgesteld 7-7-2022'!#REF!="Nee",0,IF('Vastgesteld 7-7-2022'!#REF!="Ja",1,""))</f>
        <v>#REF!</v>
      </c>
      <c r="J1160" s="16" t="e">
        <f>IF('Vastgesteld 7-7-2022'!#REF!&lt;&gt;"",'Vastgesteld 7-7-2022'!#REF!,"")</f>
        <v>#REF!</v>
      </c>
      <c r="BJ1160" s="16" t="str">
        <f>IF(COUNTA('Vastgesteld 7-7-2022'!T1154:AD1154)&lt;&gt;0,1,"")</f>
        <v/>
      </c>
      <c r="BK1160" s="16" t="str">
        <f t="shared" si="108"/>
        <v/>
      </c>
      <c r="BL1160" s="16" t="str">
        <f>IF('Vastgesteld 7-7-2022'!T1154="x","AA","")</f>
        <v/>
      </c>
      <c r="BM1160" s="16" t="str">
        <f>IF('Vastgesteld 7-7-2022'!U1154="x","A","")</f>
        <v/>
      </c>
      <c r="BN1160" s="16" t="str">
        <f>IF('Vastgesteld 7-7-2022'!V1154="x","B1","")</f>
        <v/>
      </c>
      <c r="BO1160" s="16" t="e">
        <f>IF('Vastgesteld 7-7-2022'!#REF!="x","BB","")</f>
        <v>#REF!</v>
      </c>
      <c r="BP1160" s="16" t="str">
        <f>IF('Vastgesteld 7-7-2022'!X1154="x","B","")</f>
        <v/>
      </c>
      <c r="BQ1160" s="16" t="str">
        <f>IF('Vastgesteld 7-7-2022'!Y1154="x","L1","")</f>
        <v/>
      </c>
      <c r="BR1160" s="16" t="str">
        <f>IF('Vastgesteld 7-7-2022'!Z1154="x","L2","")</f>
        <v/>
      </c>
      <c r="BS1160" s="16" t="str">
        <f>IF('Vastgesteld 7-7-2022'!AA1154="x","M1","")</f>
        <v/>
      </c>
      <c r="BT1160" s="16" t="str">
        <f>IF('Vastgesteld 7-7-2022'!AB1154="x","M2","")</f>
        <v/>
      </c>
      <c r="BU1160" s="16" t="str">
        <f>IF('Vastgesteld 7-7-2022'!AC1154="x","Z1","")</f>
        <v/>
      </c>
      <c r="BV1160" s="16" t="str">
        <f>IF('Vastgesteld 7-7-2022'!AD1154="x","Z2","")</f>
        <v/>
      </c>
      <c r="BW1160" s="16" t="str">
        <f>IF(COUNTA('Vastgesteld 7-7-2022'!K1154:S1154)&lt;&gt;0,1,"")</f>
        <v/>
      </c>
      <c r="BX1160" s="16" t="str">
        <f t="shared" si="109"/>
        <v/>
      </c>
      <c r="BY1160" s="16" t="str">
        <f>IF('Vastgesteld 7-7-2022'!K1154="x","BB","")</f>
        <v/>
      </c>
      <c r="BZ1160" s="16" t="str">
        <f>IF('Vastgesteld 7-7-2022'!L1154="x","B","")</f>
        <v/>
      </c>
      <c r="CA1160" s="16" t="str">
        <f>IF('Vastgesteld 7-7-2022'!M1154="x","L1","")</f>
        <v/>
      </c>
      <c r="CB1160" s="16" t="str">
        <f>IF('Vastgesteld 7-7-2022'!N1154="x","L2","")</f>
        <v/>
      </c>
      <c r="CC1160" s="16" t="str">
        <f>IF('Vastgesteld 7-7-2022'!O1154="x","M1","")</f>
        <v/>
      </c>
      <c r="CD1160" s="16" t="str">
        <f>IF('Vastgesteld 7-7-2022'!P1154="x","M2","")</f>
        <v/>
      </c>
      <c r="CE1160" s="16" t="str">
        <f>IF('Vastgesteld 7-7-2022'!Q1154="x","Z1","")</f>
        <v/>
      </c>
      <c r="CF1160" s="16" t="str">
        <f>IF('Vastgesteld 7-7-2022'!R1154="x","Z2","")</f>
        <v/>
      </c>
      <c r="CG1160" s="16" t="str">
        <f>IF('Vastgesteld 7-7-2022'!S1154="x","ZZL","")</f>
        <v/>
      </c>
      <c r="CL1160" s="16" t="str">
        <f>IF(COUNTA('Vastgesteld 7-7-2022'!AV1154:BF1154)&lt;&gt;0,2,"")</f>
        <v/>
      </c>
      <c r="CM1160" s="16" t="str">
        <f t="shared" si="110"/>
        <v/>
      </c>
      <c r="CN1160" s="16" t="str">
        <f>IF('Vastgesteld 7-7-2022'!AV1154="x","AA","")</f>
        <v/>
      </c>
      <c r="CO1160" s="16" t="str">
        <f>IF('Vastgesteld 7-7-2022'!AW1154="x","A","")</f>
        <v/>
      </c>
      <c r="CP1160" s="16" t="str">
        <f>IF('Vastgesteld 7-7-2022'!AX1154="x","BB","")</f>
        <v/>
      </c>
      <c r="CQ1160" s="16" t="str">
        <f>IF('Vastgesteld 7-7-2022'!AY1154="x","B","")</f>
        <v/>
      </c>
      <c r="CR1160" s="16" t="str">
        <f>IF('Vastgesteld 7-7-2022'!AZ1154="x","L","")</f>
        <v/>
      </c>
      <c r="CS1160" s="16" t="str">
        <f>IF('Vastgesteld 7-7-2022'!BA1154="x","M","")</f>
        <v/>
      </c>
      <c r="CT1160" s="16" t="str">
        <f>IF('Vastgesteld 7-7-2022'!BB1154="x","Z","")</f>
        <v/>
      </c>
      <c r="CU1160" s="16" t="str">
        <f>IF('Vastgesteld 7-7-2022'!BF1154="x","ZZ","")</f>
        <v/>
      </c>
      <c r="CV1160" s="16" t="str">
        <f>IF(COUNTA('Vastgesteld 7-7-2022'!AJ1154:AQ1154)&lt;&gt;0,2,"")</f>
        <v/>
      </c>
      <c r="CW1160" s="16" t="str">
        <f t="shared" si="111"/>
        <v/>
      </c>
      <c r="CX1160" s="16" t="str">
        <f>IF('Vastgesteld 7-7-2022'!AJ1154="x","BB","")</f>
        <v/>
      </c>
      <c r="CY1160" s="16" t="str">
        <f>IF('Vastgesteld 7-7-2022'!AK1154="x","B","")</f>
        <v/>
      </c>
      <c r="CZ1160" s="16" t="str">
        <f>IF('Vastgesteld 7-7-2022'!AL1154="x","L","")</f>
        <v/>
      </c>
      <c r="DA1160" s="16" t="str">
        <f>IF('Vastgesteld 7-7-2022'!AM1154="x","M","")</f>
        <v/>
      </c>
      <c r="DB1160" s="16" t="str">
        <f>IF('Vastgesteld 7-7-2022'!AN1154="x","Z","")</f>
        <v/>
      </c>
      <c r="DC1160" s="16" t="str">
        <f>IF('Vastgesteld 7-7-2022'!AO1154="x","ZZ","")</f>
        <v/>
      </c>
      <c r="DD1160" s="16" t="str">
        <f>IF('Vastgesteld 7-7-2022'!AQ1154="x","1.40","")</f>
        <v/>
      </c>
      <c r="DE1160" s="16" t="str">
        <f>IF(COUNTA('Vastgesteld 7-7-2022'!BH1154:BJ1154)&lt;&gt;0,6,"")</f>
        <v/>
      </c>
      <c r="DF1160" s="16" t="str">
        <f t="shared" si="112"/>
        <v/>
      </c>
      <c r="DG1160" s="16" t="str">
        <f>IF('Vastgesteld 7-7-2022'!BH1154="x","L","")</f>
        <v/>
      </c>
      <c r="DH1160" s="16" t="str">
        <f>IF('Vastgesteld 7-7-2022'!BI1154="x","M","")</f>
        <v/>
      </c>
      <c r="DI1160" s="16" t="str">
        <f>IF('Vastgesteld 7-7-2022'!BJ1154="x","Z","")</f>
        <v/>
      </c>
      <c r="DJ1160" s="16" t="str">
        <f>IF('Vastgesteld 7-7-2022'!BK1154="x","Z","")</f>
        <v/>
      </c>
      <c r="DK1160" s="16" t="str">
        <f>IF(COUNTA('Vastgesteld 7-7-2022'!BM1154:BO1154)&lt;&gt;0,6,"")</f>
        <v/>
      </c>
      <c r="DL1160" s="16" t="str">
        <f t="shared" si="113"/>
        <v/>
      </c>
      <c r="DM1160" s="16" t="str">
        <f>IF('Vastgesteld 7-7-2022'!BM1154="x","L","")</f>
        <v/>
      </c>
      <c r="DN1160" s="16" t="str">
        <f>IF('Vastgesteld 7-7-2022'!BN1154="x","M","")</f>
        <v/>
      </c>
      <c r="DO1160" s="16" t="str">
        <f>IF('Vastgesteld 7-7-2022'!BO1154="x","Z","")</f>
        <v/>
      </c>
      <c r="DP1160" s="16" t="str">
        <f>IF('Vastgesteld 7-7-2022'!BP1154="x","Z","")</f>
        <v/>
      </c>
    </row>
    <row r="1161" spans="1:120" ht="14.4" x14ac:dyDescent="0.3">
      <c r="A1161" s="18">
        <f>'Vastgesteld 7-7-2022'!A1155</f>
        <v>0</v>
      </c>
      <c r="B1161" s="16" t="str">
        <f>IFERROR(VLOOKUP('Vastgesteld 7-7-2022'!#REF!,#REF!,2,FALSE),"")</f>
        <v/>
      </c>
      <c r="C1161" s="16">
        <f>'Vastgesteld 7-7-2022'!E1155</f>
        <v>0</v>
      </c>
      <c r="D1161" s="16" t="str">
        <f>IFERROR(VLOOKUP('Vastgesteld 7-7-2022'!#REF!,#REF!,2,FALSE),"")</f>
        <v/>
      </c>
      <c r="E1161" s="16" t="str">
        <f>IFERROR(VLOOKUP('Vastgesteld 7-7-2022'!#REF!,#REF!,5,FALSE),"")</f>
        <v/>
      </c>
      <c r="F1161" s="16" t="e">
        <f>IF('Vastgesteld 7-7-2022'!#REF!&lt;&gt;"",'Vastgesteld 7-7-2022'!#REF!,"")</f>
        <v>#REF!</v>
      </c>
      <c r="G1161" s="16" t="e">
        <f>IF('Vastgesteld 7-7-2022'!#REF!="Indoor",1,0)</f>
        <v>#REF!</v>
      </c>
      <c r="H1161" s="16" t="e">
        <f>'Vastgesteld 7-7-2022'!#REF!</f>
        <v>#REF!</v>
      </c>
      <c r="I1161" s="16" t="e">
        <f>IF('Vastgesteld 7-7-2022'!#REF!="Nee",0,IF('Vastgesteld 7-7-2022'!#REF!="Ja",1,""))</f>
        <v>#REF!</v>
      </c>
      <c r="J1161" s="16" t="e">
        <f>IF('Vastgesteld 7-7-2022'!#REF!&lt;&gt;"",'Vastgesteld 7-7-2022'!#REF!,"")</f>
        <v>#REF!</v>
      </c>
      <c r="BJ1161" s="16" t="str">
        <f>IF(COUNTA('Vastgesteld 7-7-2022'!T1155:AD1155)&lt;&gt;0,1,"")</f>
        <v/>
      </c>
      <c r="BK1161" s="16" t="str">
        <f t="shared" si="108"/>
        <v/>
      </c>
      <c r="BL1161" s="16" t="str">
        <f>IF('Vastgesteld 7-7-2022'!T1155="x","AA","")</f>
        <v/>
      </c>
      <c r="BM1161" s="16" t="str">
        <f>IF('Vastgesteld 7-7-2022'!U1155="x","A","")</f>
        <v/>
      </c>
      <c r="BN1161" s="16" t="str">
        <f>IF('Vastgesteld 7-7-2022'!V1155="x","B1","")</f>
        <v/>
      </c>
      <c r="BO1161" s="16" t="e">
        <f>IF('Vastgesteld 7-7-2022'!#REF!="x","BB","")</f>
        <v>#REF!</v>
      </c>
      <c r="BP1161" s="16" t="str">
        <f>IF('Vastgesteld 7-7-2022'!X1155="x","B","")</f>
        <v/>
      </c>
      <c r="BQ1161" s="16" t="str">
        <f>IF('Vastgesteld 7-7-2022'!Y1155="x","L1","")</f>
        <v/>
      </c>
      <c r="BR1161" s="16" t="str">
        <f>IF('Vastgesteld 7-7-2022'!Z1155="x","L2","")</f>
        <v/>
      </c>
      <c r="BS1161" s="16" t="str">
        <f>IF('Vastgesteld 7-7-2022'!AA1155="x","M1","")</f>
        <v/>
      </c>
      <c r="BT1161" s="16" t="str">
        <f>IF('Vastgesteld 7-7-2022'!AB1155="x","M2","")</f>
        <v/>
      </c>
      <c r="BU1161" s="16" t="str">
        <f>IF('Vastgesteld 7-7-2022'!AC1155="x","Z1","")</f>
        <v/>
      </c>
      <c r="BV1161" s="16" t="str">
        <f>IF('Vastgesteld 7-7-2022'!AD1155="x","Z2","")</f>
        <v/>
      </c>
      <c r="BW1161" s="16" t="str">
        <f>IF(COUNTA('Vastgesteld 7-7-2022'!K1155:S1155)&lt;&gt;0,1,"")</f>
        <v/>
      </c>
      <c r="BX1161" s="16" t="str">
        <f t="shared" si="109"/>
        <v/>
      </c>
      <c r="BY1161" s="16" t="str">
        <f>IF('Vastgesteld 7-7-2022'!K1155="x","BB","")</f>
        <v/>
      </c>
      <c r="BZ1161" s="16" t="str">
        <f>IF('Vastgesteld 7-7-2022'!L1155="x","B","")</f>
        <v/>
      </c>
      <c r="CA1161" s="16" t="str">
        <f>IF('Vastgesteld 7-7-2022'!M1155="x","L1","")</f>
        <v/>
      </c>
      <c r="CB1161" s="16" t="str">
        <f>IF('Vastgesteld 7-7-2022'!N1155="x","L2","")</f>
        <v/>
      </c>
      <c r="CC1161" s="16" t="str">
        <f>IF('Vastgesteld 7-7-2022'!O1155="x","M1","")</f>
        <v/>
      </c>
      <c r="CD1161" s="16" t="str">
        <f>IF('Vastgesteld 7-7-2022'!P1155="x","M2","")</f>
        <v/>
      </c>
      <c r="CE1161" s="16" t="str">
        <f>IF('Vastgesteld 7-7-2022'!Q1155="x","Z1","")</f>
        <v/>
      </c>
      <c r="CF1161" s="16" t="str">
        <f>IF('Vastgesteld 7-7-2022'!R1155="x","Z2","")</f>
        <v/>
      </c>
      <c r="CG1161" s="16" t="str">
        <f>IF('Vastgesteld 7-7-2022'!S1155="x","ZZL","")</f>
        <v/>
      </c>
      <c r="CL1161" s="16" t="str">
        <f>IF(COUNTA('Vastgesteld 7-7-2022'!AV1155:BF1155)&lt;&gt;0,2,"")</f>
        <v/>
      </c>
      <c r="CM1161" s="16" t="str">
        <f t="shared" si="110"/>
        <v/>
      </c>
      <c r="CN1161" s="16" t="str">
        <f>IF('Vastgesteld 7-7-2022'!AV1155="x","AA","")</f>
        <v/>
      </c>
      <c r="CO1161" s="16" t="str">
        <f>IF('Vastgesteld 7-7-2022'!AW1155="x","A","")</f>
        <v/>
      </c>
      <c r="CP1161" s="16" t="str">
        <f>IF('Vastgesteld 7-7-2022'!AX1155="x","BB","")</f>
        <v/>
      </c>
      <c r="CQ1161" s="16" t="str">
        <f>IF('Vastgesteld 7-7-2022'!AY1155="x","B","")</f>
        <v/>
      </c>
      <c r="CR1161" s="16" t="str">
        <f>IF('Vastgesteld 7-7-2022'!AZ1155="x","L","")</f>
        <v/>
      </c>
      <c r="CS1161" s="16" t="str">
        <f>IF('Vastgesteld 7-7-2022'!BA1155="x","M","")</f>
        <v/>
      </c>
      <c r="CT1161" s="16" t="str">
        <f>IF('Vastgesteld 7-7-2022'!BB1155="x","Z","")</f>
        <v/>
      </c>
      <c r="CU1161" s="16" t="str">
        <f>IF('Vastgesteld 7-7-2022'!BF1155="x","ZZ","")</f>
        <v/>
      </c>
      <c r="CV1161" s="16" t="str">
        <f>IF(COUNTA('Vastgesteld 7-7-2022'!AJ1155:AQ1155)&lt;&gt;0,2,"")</f>
        <v/>
      </c>
      <c r="CW1161" s="16" t="str">
        <f t="shared" si="111"/>
        <v/>
      </c>
      <c r="CX1161" s="16" t="str">
        <f>IF('Vastgesteld 7-7-2022'!AJ1155="x","BB","")</f>
        <v/>
      </c>
      <c r="CY1161" s="16" t="str">
        <f>IF('Vastgesteld 7-7-2022'!AK1155="x","B","")</f>
        <v/>
      </c>
      <c r="CZ1161" s="16" t="str">
        <f>IF('Vastgesteld 7-7-2022'!AL1155="x","L","")</f>
        <v/>
      </c>
      <c r="DA1161" s="16" t="str">
        <f>IF('Vastgesteld 7-7-2022'!AM1155="x","M","")</f>
        <v/>
      </c>
      <c r="DB1161" s="16" t="str">
        <f>IF('Vastgesteld 7-7-2022'!AN1155="x","Z","")</f>
        <v/>
      </c>
      <c r="DC1161" s="16" t="str">
        <f>IF('Vastgesteld 7-7-2022'!AO1155="x","ZZ","")</f>
        <v/>
      </c>
      <c r="DD1161" s="16" t="str">
        <f>IF('Vastgesteld 7-7-2022'!AQ1155="x","1.40","")</f>
        <v/>
      </c>
      <c r="DE1161" s="16" t="str">
        <f>IF(COUNTA('Vastgesteld 7-7-2022'!BH1155:BJ1155)&lt;&gt;0,6,"")</f>
        <v/>
      </c>
      <c r="DF1161" s="16" t="str">
        <f t="shared" si="112"/>
        <v/>
      </c>
      <c r="DG1161" s="16" t="str">
        <f>IF('Vastgesteld 7-7-2022'!BH1155="x","L","")</f>
        <v/>
      </c>
      <c r="DH1161" s="16" t="str">
        <f>IF('Vastgesteld 7-7-2022'!BI1155="x","M","")</f>
        <v/>
      </c>
      <c r="DI1161" s="16" t="str">
        <f>IF('Vastgesteld 7-7-2022'!BJ1155="x","Z","")</f>
        <v/>
      </c>
      <c r="DJ1161" s="16" t="str">
        <f>IF('Vastgesteld 7-7-2022'!BK1155="x","Z","")</f>
        <v/>
      </c>
      <c r="DK1161" s="16" t="str">
        <f>IF(COUNTA('Vastgesteld 7-7-2022'!BM1155:BO1155)&lt;&gt;0,6,"")</f>
        <v/>
      </c>
      <c r="DL1161" s="16" t="str">
        <f t="shared" si="113"/>
        <v/>
      </c>
      <c r="DM1161" s="16" t="str">
        <f>IF('Vastgesteld 7-7-2022'!BM1155="x","L","")</f>
        <v/>
      </c>
      <c r="DN1161" s="16" t="str">
        <f>IF('Vastgesteld 7-7-2022'!BN1155="x","M","")</f>
        <v/>
      </c>
      <c r="DO1161" s="16" t="str">
        <f>IF('Vastgesteld 7-7-2022'!BO1155="x","Z","")</f>
        <v/>
      </c>
      <c r="DP1161" s="16" t="str">
        <f>IF('Vastgesteld 7-7-2022'!BP1155="x","Z","")</f>
        <v/>
      </c>
    </row>
    <row r="1162" spans="1:120" ht="14.4" x14ac:dyDescent="0.3">
      <c r="A1162" s="18">
        <f>'Vastgesteld 7-7-2022'!A1156</f>
        <v>0</v>
      </c>
      <c r="B1162" s="16" t="str">
        <f>IFERROR(VLOOKUP('Vastgesteld 7-7-2022'!#REF!,#REF!,2,FALSE),"")</f>
        <v/>
      </c>
      <c r="C1162" s="16">
        <f>'Vastgesteld 7-7-2022'!E1156</f>
        <v>0</v>
      </c>
      <c r="D1162" s="16" t="str">
        <f>IFERROR(VLOOKUP('Vastgesteld 7-7-2022'!#REF!,#REF!,2,FALSE),"")</f>
        <v/>
      </c>
      <c r="E1162" s="16" t="str">
        <f>IFERROR(VLOOKUP('Vastgesteld 7-7-2022'!#REF!,#REF!,5,FALSE),"")</f>
        <v/>
      </c>
      <c r="F1162" s="16" t="e">
        <f>IF('Vastgesteld 7-7-2022'!#REF!&lt;&gt;"",'Vastgesteld 7-7-2022'!#REF!,"")</f>
        <v>#REF!</v>
      </c>
      <c r="G1162" s="16" t="e">
        <f>IF('Vastgesteld 7-7-2022'!#REF!="Indoor",1,0)</f>
        <v>#REF!</v>
      </c>
      <c r="H1162" s="16" t="e">
        <f>'Vastgesteld 7-7-2022'!#REF!</f>
        <v>#REF!</v>
      </c>
      <c r="I1162" s="16" t="e">
        <f>IF('Vastgesteld 7-7-2022'!#REF!="Nee",0,IF('Vastgesteld 7-7-2022'!#REF!="Ja",1,""))</f>
        <v>#REF!</v>
      </c>
      <c r="J1162" s="16" t="e">
        <f>IF('Vastgesteld 7-7-2022'!#REF!&lt;&gt;"",'Vastgesteld 7-7-2022'!#REF!,"")</f>
        <v>#REF!</v>
      </c>
      <c r="BJ1162" s="16" t="str">
        <f>IF(COUNTA('Vastgesteld 7-7-2022'!T1156:AD1156)&lt;&gt;0,1,"")</f>
        <v/>
      </c>
      <c r="BK1162" s="16" t="str">
        <f t="shared" si="108"/>
        <v/>
      </c>
      <c r="BL1162" s="16" t="str">
        <f>IF('Vastgesteld 7-7-2022'!T1156="x","AA","")</f>
        <v/>
      </c>
      <c r="BM1162" s="16" t="str">
        <f>IF('Vastgesteld 7-7-2022'!U1156="x","A","")</f>
        <v/>
      </c>
      <c r="BN1162" s="16" t="str">
        <f>IF('Vastgesteld 7-7-2022'!V1156="x","B1","")</f>
        <v/>
      </c>
      <c r="BO1162" s="16" t="e">
        <f>IF('Vastgesteld 7-7-2022'!#REF!="x","BB","")</f>
        <v>#REF!</v>
      </c>
      <c r="BP1162" s="16" t="str">
        <f>IF('Vastgesteld 7-7-2022'!X1156="x","B","")</f>
        <v/>
      </c>
      <c r="BQ1162" s="16" t="str">
        <f>IF('Vastgesteld 7-7-2022'!Y1156="x","L1","")</f>
        <v/>
      </c>
      <c r="BR1162" s="16" t="str">
        <f>IF('Vastgesteld 7-7-2022'!Z1156="x","L2","")</f>
        <v/>
      </c>
      <c r="BS1162" s="16" t="str">
        <f>IF('Vastgesteld 7-7-2022'!AA1156="x","M1","")</f>
        <v/>
      </c>
      <c r="BT1162" s="16" t="str">
        <f>IF('Vastgesteld 7-7-2022'!AB1156="x","M2","")</f>
        <v/>
      </c>
      <c r="BU1162" s="16" t="str">
        <f>IF('Vastgesteld 7-7-2022'!AC1156="x","Z1","")</f>
        <v/>
      </c>
      <c r="BV1162" s="16" t="str">
        <f>IF('Vastgesteld 7-7-2022'!AD1156="x","Z2","")</f>
        <v/>
      </c>
      <c r="BW1162" s="16" t="str">
        <f>IF(COUNTA('Vastgesteld 7-7-2022'!K1156:S1156)&lt;&gt;0,1,"")</f>
        <v/>
      </c>
      <c r="BX1162" s="16" t="str">
        <f t="shared" si="109"/>
        <v/>
      </c>
      <c r="BY1162" s="16" t="str">
        <f>IF('Vastgesteld 7-7-2022'!K1156="x","BB","")</f>
        <v/>
      </c>
      <c r="BZ1162" s="16" t="str">
        <f>IF('Vastgesteld 7-7-2022'!L1156="x","B","")</f>
        <v/>
      </c>
      <c r="CA1162" s="16" t="str">
        <f>IF('Vastgesteld 7-7-2022'!M1156="x","L1","")</f>
        <v/>
      </c>
      <c r="CB1162" s="16" t="str">
        <f>IF('Vastgesteld 7-7-2022'!N1156="x","L2","")</f>
        <v/>
      </c>
      <c r="CC1162" s="16" t="str">
        <f>IF('Vastgesteld 7-7-2022'!O1156="x","M1","")</f>
        <v/>
      </c>
      <c r="CD1162" s="16" t="str">
        <f>IF('Vastgesteld 7-7-2022'!P1156="x","M2","")</f>
        <v/>
      </c>
      <c r="CE1162" s="16" t="str">
        <f>IF('Vastgesteld 7-7-2022'!Q1156="x","Z1","")</f>
        <v/>
      </c>
      <c r="CF1162" s="16" t="str">
        <f>IF('Vastgesteld 7-7-2022'!R1156="x","Z2","")</f>
        <v/>
      </c>
      <c r="CG1162" s="16" t="str">
        <f>IF('Vastgesteld 7-7-2022'!S1156="x","ZZL","")</f>
        <v/>
      </c>
      <c r="CL1162" s="16" t="str">
        <f>IF(COUNTA('Vastgesteld 7-7-2022'!AV1156:BF1156)&lt;&gt;0,2,"")</f>
        <v/>
      </c>
      <c r="CM1162" s="16" t="str">
        <f t="shared" si="110"/>
        <v/>
      </c>
      <c r="CN1162" s="16" t="str">
        <f>IF('Vastgesteld 7-7-2022'!AV1156="x","AA","")</f>
        <v/>
      </c>
      <c r="CO1162" s="16" t="str">
        <f>IF('Vastgesteld 7-7-2022'!AW1156="x","A","")</f>
        <v/>
      </c>
      <c r="CP1162" s="16" t="str">
        <f>IF('Vastgesteld 7-7-2022'!AX1156="x","BB","")</f>
        <v/>
      </c>
      <c r="CQ1162" s="16" t="str">
        <f>IF('Vastgesteld 7-7-2022'!AY1156="x","B","")</f>
        <v/>
      </c>
      <c r="CR1162" s="16" t="str">
        <f>IF('Vastgesteld 7-7-2022'!AZ1156="x","L","")</f>
        <v/>
      </c>
      <c r="CS1162" s="16" t="str">
        <f>IF('Vastgesteld 7-7-2022'!BA1156="x","M","")</f>
        <v/>
      </c>
      <c r="CT1162" s="16" t="str">
        <f>IF('Vastgesteld 7-7-2022'!BB1156="x","Z","")</f>
        <v/>
      </c>
      <c r="CU1162" s="16" t="str">
        <f>IF('Vastgesteld 7-7-2022'!BF1156="x","ZZ","")</f>
        <v/>
      </c>
      <c r="CV1162" s="16" t="str">
        <f>IF(COUNTA('Vastgesteld 7-7-2022'!AJ1156:AQ1156)&lt;&gt;0,2,"")</f>
        <v/>
      </c>
      <c r="CW1162" s="16" t="str">
        <f t="shared" si="111"/>
        <v/>
      </c>
      <c r="CX1162" s="16" t="str">
        <f>IF('Vastgesteld 7-7-2022'!AJ1156="x","BB","")</f>
        <v/>
      </c>
      <c r="CY1162" s="16" t="str">
        <f>IF('Vastgesteld 7-7-2022'!AK1156="x","B","")</f>
        <v/>
      </c>
      <c r="CZ1162" s="16" t="str">
        <f>IF('Vastgesteld 7-7-2022'!AL1156="x","L","")</f>
        <v/>
      </c>
      <c r="DA1162" s="16" t="str">
        <f>IF('Vastgesteld 7-7-2022'!AM1156="x","M","")</f>
        <v/>
      </c>
      <c r="DB1162" s="16" t="str">
        <f>IF('Vastgesteld 7-7-2022'!AN1156="x","Z","")</f>
        <v/>
      </c>
      <c r="DC1162" s="16" t="str">
        <f>IF('Vastgesteld 7-7-2022'!AO1156="x","ZZ","")</f>
        <v/>
      </c>
      <c r="DD1162" s="16" t="str">
        <f>IF('Vastgesteld 7-7-2022'!AQ1156="x","1.40","")</f>
        <v/>
      </c>
      <c r="DE1162" s="16" t="str">
        <f>IF(COUNTA('Vastgesteld 7-7-2022'!BH1156:BJ1156)&lt;&gt;0,6,"")</f>
        <v/>
      </c>
      <c r="DF1162" s="16" t="str">
        <f t="shared" si="112"/>
        <v/>
      </c>
      <c r="DG1162" s="16" t="str">
        <f>IF('Vastgesteld 7-7-2022'!BH1156="x","L","")</f>
        <v/>
      </c>
      <c r="DH1162" s="16" t="str">
        <f>IF('Vastgesteld 7-7-2022'!BI1156="x","M","")</f>
        <v/>
      </c>
      <c r="DI1162" s="16" t="str">
        <f>IF('Vastgesteld 7-7-2022'!BJ1156="x","Z","")</f>
        <v/>
      </c>
      <c r="DJ1162" s="16" t="str">
        <f>IF('Vastgesteld 7-7-2022'!BK1156="x","Z","")</f>
        <v/>
      </c>
      <c r="DK1162" s="16" t="str">
        <f>IF(COUNTA('Vastgesteld 7-7-2022'!BM1156:BO1156)&lt;&gt;0,6,"")</f>
        <v/>
      </c>
      <c r="DL1162" s="16" t="str">
        <f t="shared" si="113"/>
        <v/>
      </c>
      <c r="DM1162" s="16" t="str">
        <f>IF('Vastgesteld 7-7-2022'!BM1156="x","L","")</f>
        <v/>
      </c>
      <c r="DN1162" s="16" t="str">
        <f>IF('Vastgesteld 7-7-2022'!BN1156="x","M","")</f>
        <v/>
      </c>
      <c r="DO1162" s="16" t="str">
        <f>IF('Vastgesteld 7-7-2022'!BO1156="x","Z","")</f>
        <v/>
      </c>
      <c r="DP1162" s="16" t="str">
        <f>IF('Vastgesteld 7-7-2022'!BP1156="x","Z","")</f>
        <v/>
      </c>
    </row>
    <row r="1163" spans="1:120" ht="14.4" x14ac:dyDescent="0.3">
      <c r="A1163" s="18">
        <f>'Vastgesteld 7-7-2022'!A1157</f>
        <v>0</v>
      </c>
      <c r="B1163" s="16" t="str">
        <f>IFERROR(VLOOKUP('Vastgesteld 7-7-2022'!#REF!,#REF!,2,FALSE),"")</f>
        <v/>
      </c>
      <c r="C1163" s="16">
        <f>'Vastgesteld 7-7-2022'!E1157</f>
        <v>0</v>
      </c>
      <c r="D1163" s="16" t="str">
        <f>IFERROR(VLOOKUP('Vastgesteld 7-7-2022'!#REF!,#REF!,2,FALSE),"")</f>
        <v/>
      </c>
      <c r="E1163" s="16" t="str">
        <f>IFERROR(VLOOKUP('Vastgesteld 7-7-2022'!#REF!,#REF!,5,FALSE),"")</f>
        <v/>
      </c>
      <c r="F1163" s="16" t="e">
        <f>IF('Vastgesteld 7-7-2022'!#REF!&lt;&gt;"",'Vastgesteld 7-7-2022'!#REF!,"")</f>
        <v>#REF!</v>
      </c>
      <c r="G1163" s="16" t="e">
        <f>IF('Vastgesteld 7-7-2022'!#REF!="Indoor",1,0)</f>
        <v>#REF!</v>
      </c>
      <c r="H1163" s="16" t="e">
        <f>'Vastgesteld 7-7-2022'!#REF!</f>
        <v>#REF!</v>
      </c>
      <c r="I1163" s="16" t="e">
        <f>IF('Vastgesteld 7-7-2022'!#REF!="Nee",0,IF('Vastgesteld 7-7-2022'!#REF!="Ja",1,""))</f>
        <v>#REF!</v>
      </c>
      <c r="J1163" s="16" t="e">
        <f>IF('Vastgesteld 7-7-2022'!#REF!&lt;&gt;"",'Vastgesteld 7-7-2022'!#REF!,"")</f>
        <v>#REF!</v>
      </c>
      <c r="BJ1163" s="16" t="str">
        <f>IF(COUNTA('Vastgesteld 7-7-2022'!T1157:AD1157)&lt;&gt;0,1,"")</f>
        <v/>
      </c>
      <c r="BK1163" s="16" t="str">
        <f t="shared" si="108"/>
        <v/>
      </c>
      <c r="BL1163" s="16" t="str">
        <f>IF('Vastgesteld 7-7-2022'!T1157="x","AA","")</f>
        <v/>
      </c>
      <c r="BM1163" s="16" t="str">
        <f>IF('Vastgesteld 7-7-2022'!U1157="x","A","")</f>
        <v/>
      </c>
      <c r="BN1163" s="16" t="str">
        <f>IF('Vastgesteld 7-7-2022'!V1157="x","B1","")</f>
        <v/>
      </c>
      <c r="BO1163" s="16" t="e">
        <f>IF('Vastgesteld 7-7-2022'!#REF!="x","BB","")</f>
        <v>#REF!</v>
      </c>
      <c r="BP1163" s="16" t="str">
        <f>IF('Vastgesteld 7-7-2022'!X1157="x","B","")</f>
        <v/>
      </c>
      <c r="BQ1163" s="16" t="str">
        <f>IF('Vastgesteld 7-7-2022'!Y1157="x","L1","")</f>
        <v/>
      </c>
      <c r="BR1163" s="16" t="str">
        <f>IF('Vastgesteld 7-7-2022'!Z1157="x","L2","")</f>
        <v/>
      </c>
      <c r="BS1163" s="16" t="str">
        <f>IF('Vastgesteld 7-7-2022'!AA1157="x","M1","")</f>
        <v/>
      </c>
      <c r="BT1163" s="16" t="str">
        <f>IF('Vastgesteld 7-7-2022'!AB1157="x","M2","")</f>
        <v/>
      </c>
      <c r="BU1163" s="16" t="str">
        <f>IF('Vastgesteld 7-7-2022'!AC1157="x","Z1","")</f>
        <v/>
      </c>
      <c r="BV1163" s="16" t="str">
        <f>IF('Vastgesteld 7-7-2022'!AD1157="x","Z2","")</f>
        <v/>
      </c>
      <c r="BW1163" s="16" t="str">
        <f>IF(COUNTA('Vastgesteld 7-7-2022'!K1157:S1157)&lt;&gt;0,1,"")</f>
        <v/>
      </c>
      <c r="BX1163" s="16" t="str">
        <f t="shared" si="109"/>
        <v/>
      </c>
      <c r="BY1163" s="16" t="str">
        <f>IF('Vastgesteld 7-7-2022'!K1157="x","BB","")</f>
        <v/>
      </c>
      <c r="BZ1163" s="16" t="str">
        <f>IF('Vastgesteld 7-7-2022'!L1157="x","B","")</f>
        <v/>
      </c>
      <c r="CA1163" s="16" t="str">
        <f>IF('Vastgesteld 7-7-2022'!M1157="x","L1","")</f>
        <v/>
      </c>
      <c r="CB1163" s="16" t="str">
        <f>IF('Vastgesteld 7-7-2022'!N1157="x","L2","")</f>
        <v/>
      </c>
      <c r="CC1163" s="16" t="str">
        <f>IF('Vastgesteld 7-7-2022'!O1157="x","M1","")</f>
        <v/>
      </c>
      <c r="CD1163" s="16" t="str">
        <f>IF('Vastgesteld 7-7-2022'!P1157="x","M2","")</f>
        <v/>
      </c>
      <c r="CE1163" s="16" t="str">
        <f>IF('Vastgesteld 7-7-2022'!Q1157="x","Z1","")</f>
        <v/>
      </c>
      <c r="CF1163" s="16" t="str">
        <f>IF('Vastgesteld 7-7-2022'!R1157="x","Z2","")</f>
        <v/>
      </c>
      <c r="CG1163" s="16" t="str">
        <f>IF('Vastgesteld 7-7-2022'!S1157="x","ZZL","")</f>
        <v/>
      </c>
      <c r="CL1163" s="16" t="str">
        <f>IF(COUNTA('Vastgesteld 7-7-2022'!AV1157:BF1157)&lt;&gt;0,2,"")</f>
        <v/>
      </c>
      <c r="CM1163" s="16" t="str">
        <f t="shared" si="110"/>
        <v/>
      </c>
      <c r="CN1163" s="16" t="str">
        <f>IF('Vastgesteld 7-7-2022'!AV1157="x","AA","")</f>
        <v/>
      </c>
      <c r="CO1163" s="16" t="str">
        <f>IF('Vastgesteld 7-7-2022'!AW1157="x","A","")</f>
        <v/>
      </c>
      <c r="CP1163" s="16" t="str">
        <f>IF('Vastgesteld 7-7-2022'!AX1157="x","BB","")</f>
        <v/>
      </c>
      <c r="CQ1163" s="16" t="str">
        <f>IF('Vastgesteld 7-7-2022'!AY1157="x","B","")</f>
        <v/>
      </c>
      <c r="CR1163" s="16" t="str">
        <f>IF('Vastgesteld 7-7-2022'!AZ1157="x","L","")</f>
        <v/>
      </c>
      <c r="CS1163" s="16" t="str">
        <f>IF('Vastgesteld 7-7-2022'!BA1157="x","M","")</f>
        <v/>
      </c>
      <c r="CT1163" s="16" t="str">
        <f>IF('Vastgesteld 7-7-2022'!BB1157="x","Z","")</f>
        <v/>
      </c>
      <c r="CU1163" s="16" t="str">
        <f>IF('Vastgesteld 7-7-2022'!BF1157="x","ZZ","")</f>
        <v/>
      </c>
      <c r="CV1163" s="16" t="str">
        <f>IF(COUNTA('Vastgesteld 7-7-2022'!AJ1157:AQ1157)&lt;&gt;0,2,"")</f>
        <v/>
      </c>
      <c r="CW1163" s="16" t="str">
        <f t="shared" si="111"/>
        <v/>
      </c>
      <c r="CX1163" s="16" t="str">
        <f>IF('Vastgesteld 7-7-2022'!AJ1157="x","BB","")</f>
        <v/>
      </c>
      <c r="CY1163" s="16" t="str">
        <f>IF('Vastgesteld 7-7-2022'!AK1157="x","B","")</f>
        <v/>
      </c>
      <c r="CZ1163" s="16" t="str">
        <f>IF('Vastgesteld 7-7-2022'!AL1157="x","L","")</f>
        <v/>
      </c>
      <c r="DA1163" s="16" t="str">
        <f>IF('Vastgesteld 7-7-2022'!AM1157="x","M","")</f>
        <v/>
      </c>
      <c r="DB1163" s="16" t="str">
        <f>IF('Vastgesteld 7-7-2022'!AN1157="x","Z","")</f>
        <v/>
      </c>
      <c r="DC1163" s="16" t="str">
        <f>IF('Vastgesteld 7-7-2022'!AO1157="x","ZZ","")</f>
        <v/>
      </c>
      <c r="DD1163" s="16" t="str">
        <f>IF('Vastgesteld 7-7-2022'!AQ1157="x","1.40","")</f>
        <v/>
      </c>
      <c r="DE1163" s="16" t="str">
        <f>IF(COUNTA('Vastgesteld 7-7-2022'!BH1157:BJ1157)&lt;&gt;0,6,"")</f>
        <v/>
      </c>
      <c r="DF1163" s="16" t="str">
        <f t="shared" si="112"/>
        <v/>
      </c>
      <c r="DG1163" s="16" t="str">
        <f>IF('Vastgesteld 7-7-2022'!BH1157="x","L","")</f>
        <v/>
      </c>
      <c r="DH1163" s="16" t="str">
        <f>IF('Vastgesteld 7-7-2022'!BI1157="x","M","")</f>
        <v/>
      </c>
      <c r="DI1163" s="16" t="str">
        <f>IF('Vastgesteld 7-7-2022'!BJ1157="x","Z","")</f>
        <v/>
      </c>
      <c r="DJ1163" s="16" t="str">
        <f>IF('Vastgesteld 7-7-2022'!BK1157="x","Z","")</f>
        <v/>
      </c>
      <c r="DK1163" s="16" t="str">
        <f>IF(COUNTA('Vastgesteld 7-7-2022'!BM1157:BO1157)&lt;&gt;0,6,"")</f>
        <v/>
      </c>
      <c r="DL1163" s="16" t="str">
        <f t="shared" si="113"/>
        <v/>
      </c>
      <c r="DM1163" s="16" t="str">
        <f>IF('Vastgesteld 7-7-2022'!BM1157="x","L","")</f>
        <v/>
      </c>
      <c r="DN1163" s="16" t="str">
        <f>IF('Vastgesteld 7-7-2022'!BN1157="x","M","")</f>
        <v/>
      </c>
      <c r="DO1163" s="16" t="str">
        <f>IF('Vastgesteld 7-7-2022'!BO1157="x","Z","")</f>
        <v/>
      </c>
      <c r="DP1163" s="16" t="str">
        <f>IF('Vastgesteld 7-7-2022'!BP1157="x","Z","")</f>
        <v/>
      </c>
    </row>
    <row r="1164" spans="1:120" ht="14.4" x14ac:dyDescent="0.3">
      <c r="A1164" s="18">
        <f>'Vastgesteld 7-7-2022'!A1158</f>
        <v>0</v>
      </c>
      <c r="B1164" s="16" t="str">
        <f>IFERROR(VLOOKUP('Vastgesteld 7-7-2022'!#REF!,#REF!,2,FALSE),"")</f>
        <v/>
      </c>
      <c r="C1164" s="16">
        <f>'Vastgesteld 7-7-2022'!E1158</f>
        <v>0</v>
      </c>
      <c r="D1164" s="16" t="str">
        <f>IFERROR(VLOOKUP('Vastgesteld 7-7-2022'!#REF!,#REF!,2,FALSE),"")</f>
        <v/>
      </c>
      <c r="E1164" s="16" t="str">
        <f>IFERROR(VLOOKUP('Vastgesteld 7-7-2022'!#REF!,#REF!,5,FALSE),"")</f>
        <v/>
      </c>
      <c r="F1164" s="16" t="e">
        <f>IF('Vastgesteld 7-7-2022'!#REF!&lt;&gt;"",'Vastgesteld 7-7-2022'!#REF!,"")</f>
        <v>#REF!</v>
      </c>
      <c r="G1164" s="16" t="e">
        <f>IF('Vastgesteld 7-7-2022'!#REF!="Indoor",1,0)</f>
        <v>#REF!</v>
      </c>
      <c r="H1164" s="16" t="e">
        <f>'Vastgesteld 7-7-2022'!#REF!</f>
        <v>#REF!</v>
      </c>
      <c r="I1164" s="16" t="e">
        <f>IF('Vastgesteld 7-7-2022'!#REF!="Nee",0,IF('Vastgesteld 7-7-2022'!#REF!="Ja",1,""))</f>
        <v>#REF!</v>
      </c>
      <c r="J1164" s="16" t="e">
        <f>IF('Vastgesteld 7-7-2022'!#REF!&lt;&gt;"",'Vastgesteld 7-7-2022'!#REF!,"")</f>
        <v>#REF!</v>
      </c>
      <c r="BJ1164" s="16" t="str">
        <f>IF(COUNTA('Vastgesteld 7-7-2022'!T1158:AD1158)&lt;&gt;0,1,"")</f>
        <v/>
      </c>
      <c r="BK1164" s="16" t="str">
        <f t="shared" si="108"/>
        <v/>
      </c>
      <c r="BL1164" s="16" t="str">
        <f>IF('Vastgesteld 7-7-2022'!T1158="x","AA","")</f>
        <v/>
      </c>
      <c r="BM1164" s="16" t="str">
        <f>IF('Vastgesteld 7-7-2022'!U1158="x","A","")</f>
        <v/>
      </c>
      <c r="BN1164" s="16" t="str">
        <f>IF('Vastgesteld 7-7-2022'!V1158="x","B1","")</f>
        <v/>
      </c>
      <c r="BO1164" s="16" t="e">
        <f>IF('Vastgesteld 7-7-2022'!#REF!="x","BB","")</f>
        <v>#REF!</v>
      </c>
      <c r="BP1164" s="16" t="str">
        <f>IF('Vastgesteld 7-7-2022'!X1158="x","B","")</f>
        <v/>
      </c>
      <c r="BQ1164" s="16" t="str">
        <f>IF('Vastgesteld 7-7-2022'!Y1158="x","L1","")</f>
        <v/>
      </c>
      <c r="BR1164" s="16" t="str">
        <f>IF('Vastgesteld 7-7-2022'!Z1158="x","L2","")</f>
        <v/>
      </c>
      <c r="BS1164" s="16" t="str">
        <f>IF('Vastgesteld 7-7-2022'!AA1158="x","M1","")</f>
        <v/>
      </c>
      <c r="BT1164" s="16" t="str">
        <f>IF('Vastgesteld 7-7-2022'!AB1158="x","M2","")</f>
        <v/>
      </c>
      <c r="BU1164" s="16" t="str">
        <f>IF('Vastgesteld 7-7-2022'!AC1158="x","Z1","")</f>
        <v/>
      </c>
      <c r="BV1164" s="16" t="str">
        <f>IF('Vastgesteld 7-7-2022'!AD1158="x","Z2","")</f>
        <v/>
      </c>
      <c r="BW1164" s="16" t="str">
        <f>IF(COUNTA('Vastgesteld 7-7-2022'!K1158:S1158)&lt;&gt;0,1,"")</f>
        <v/>
      </c>
      <c r="BX1164" s="16" t="str">
        <f t="shared" si="109"/>
        <v/>
      </c>
      <c r="BY1164" s="16" t="str">
        <f>IF('Vastgesteld 7-7-2022'!K1158="x","BB","")</f>
        <v/>
      </c>
      <c r="BZ1164" s="16" t="str">
        <f>IF('Vastgesteld 7-7-2022'!L1158="x","B","")</f>
        <v/>
      </c>
      <c r="CA1164" s="16" t="str">
        <f>IF('Vastgesteld 7-7-2022'!M1158="x","L1","")</f>
        <v/>
      </c>
      <c r="CB1164" s="16" t="str">
        <f>IF('Vastgesteld 7-7-2022'!N1158="x","L2","")</f>
        <v/>
      </c>
      <c r="CC1164" s="16" t="str">
        <f>IF('Vastgesteld 7-7-2022'!O1158="x","M1","")</f>
        <v/>
      </c>
      <c r="CD1164" s="16" t="str">
        <f>IF('Vastgesteld 7-7-2022'!P1158="x","M2","")</f>
        <v/>
      </c>
      <c r="CE1164" s="16" t="str">
        <f>IF('Vastgesteld 7-7-2022'!Q1158="x","Z1","")</f>
        <v/>
      </c>
      <c r="CF1164" s="16" t="str">
        <f>IF('Vastgesteld 7-7-2022'!R1158="x","Z2","")</f>
        <v/>
      </c>
      <c r="CG1164" s="16" t="str">
        <f>IF('Vastgesteld 7-7-2022'!S1158="x","ZZL","")</f>
        <v/>
      </c>
      <c r="CL1164" s="16" t="str">
        <f>IF(COUNTA('Vastgesteld 7-7-2022'!AV1158:BF1158)&lt;&gt;0,2,"")</f>
        <v/>
      </c>
      <c r="CM1164" s="16" t="str">
        <f t="shared" si="110"/>
        <v/>
      </c>
      <c r="CN1164" s="16" t="str">
        <f>IF('Vastgesteld 7-7-2022'!AV1158="x","AA","")</f>
        <v/>
      </c>
      <c r="CO1164" s="16" t="str">
        <f>IF('Vastgesteld 7-7-2022'!AW1158="x","A","")</f>
        <v/>
      </c>
      <c r="CP1164" s="16" t="str">
        <f>IF('Vastgesteld 7-7-2022'!AX1158="x","BB","")</f>
        <v/>
      </c>
      <c r="CQ1164" s="16" t="str">
        <f>IF('Vastgesteld 7-7-2022'!AY1158="x","B","")</f>
        <v/>
      </c>
      <c r="CR1164" s="16" t="str">
        <f>IF('Vastgesteld 7-7-2022'!AZ1158="x","L","")</f>
        <v/>
      </c>
      <c r="CS1164" s="16" t="str">
        <f>IF('Vastgesteld 7-7-2022'!BA1158="x","M","")</f>
        <v/>
      </c>
      <c r="CT1164" s="16" t="str">
        <f>IF('Vastgesteld 7-7-2022'!BB1158="x","Z","")</f>
        <v/>
      </c>
      <c r="CU1164" s="16" t="str">
        <f>IF('Vastgesteld 7-7-2022'!BF1158="x","ZZ","")</f>
        <v/>
      </c>
      <c r="CV1164" s="16" t="str">
        <f>IF(COUNTA('Vastgesteld 7-7-2022'!AJ1158:AQ1158)&lt;&gt;0,2,"")</f>
        <v/>
      </c>
      <c r="CW1164" s="16" t="str">
        <f t="shared" si="111"/>
        <v/>
      </c>
      <c r="CX1164" s="16" t="str">
        <f>IF('Vastgesteld 7-7-2022'!AJ1158="x","BB","")</f>
        <v/>
      </c>
      <c r="CY1164" s="16" t="str">
        <f>IF('Vastgesteld 7-7-2022'!AK1158="x","B","")</f>
        <v/>
      </c>
      <c r="CZ1164" s="16" t="str">
        <f>IF('Vastgesteld 7-7-2022'!AL1158="x","L","")</f>
        <v/>
      </c>
      <c r="DA1164" s="16" t="str">
        <f>IF('Vastgesteld 7-7-2022'!AM1158="x","M","")</f>
        <v/>
      </c>
      <c r="DB1164" s="16" t="str">
        <f>IF('Vastgesteld 7-7-2022'!AN1158="x","Z","")</f>
        <v/>
      </c>
      <c r="DC1164" s="16" t="str">
        <f>IF('Vastgesteld 7-7-2022'!AO1158="x","ZZ","")</f>
        <v/>
      </c>
      <c r="DD1164" s="16" t="str">
        <f>IF('Vastgesteld 7-7-2022'!AQ1158="x","1.40","")</f>
        <v/>
      </c>
      <c r="DE1164" s="16" t="str">
        <f>IF(COUNTA('Vastgesteld 7-7-2022'!BH1158:BJ1158)&lt;&gt;0,6,"")</f>
        <v/>
      </c>
      <c r="DF1164" s="16" t="str">
        <f t="shared" si="112"/>
        <v/>
      </c>
      <c r="DG1164" s="16" t="str">
        <f>IF('Vastgesteld 7-7-2022'!BH1158="x","L","")</f>
        <v/>
      </c>
      <c r="DH1164" s="16" t="str">
        <f>IF('Vastgesteld 7-7-2022'!BI1158="x","M","")</f>
        <v/>
      </c>
      <c r="DI1164" s="16" t="str">
        <f>IF('Vastgesteld 7-7-2022'!BJ1158="x","Z","")</f>
        <v/>
      </c>
      <c r="DJ1164" s="16" t="str">
        <f>IF('Vastgesteld 7-7-2022'!BK1158="x","Z","")</f>
        <v/>
      </c>
      <c r="DK1164" s="16" t="str">
        <f>IF(COUNTA('Vastgesteld 7-7-2022'!BM1158:BO1158)&lt;&gt;0,6,"")</f>
        <v/>
      </c>
      <c r="DL1164" s="16" t="str">
        <f t="shared" si="113"/>
        <v/>
      </c>
      <c r="DM1164" s="16" t="str">
        <f>IF('Vastgesteld 7-7-2022'!BM1158="x","L","")</f>
        <v/>
      </c>
      <c r="DN1164" s="16" t="str">
        <f>IF('Vastgesteld 7-7-2022'!BN1158="x","M","")</f>
        <v/>
      </c>
      <c r="DO1164" s="16" t="str">
        <f>IF('Vastgesteld 7-7-2022'!BO1158="x","Z","")</f>
        <v/>
      </c>
      <c r="DP1164" s="16" t="str">
        <f>IF('Vastgesteld 7-7-2022'!BP1158="x","Z","")</f>
        <v/>
      </c>
    </row>
    <row r="1165" spans="1:120" ht="14.4" x14ac:dyDescent="0.3">
      <c r="A1165" s="18">
        <f>'Vastgesteld 7-7-2022'!A1159</f>
        <v>0</v>
      </c>
      <c r="B1165" s="16" t="str">
        <f>IFERROR(VLOOKUP('Vastgesteld 7-7-2022'!#REF!,#REF!,2,FALSE),"")</f>
        <v/>
      </c>
      <c r="C1165" s="16">
        <f>'Vastgesteld 7-7-2022'!E1159</f>
        <v>0</v>
      </c>
      <c r="D1165" s="16" t="str">
        <f>IFERROR(VLOOKUP('Vastgesteld 7-7-2022'!#REF!,#REF!,2,FALSE),"")</f>
        <v/>
      </c>
      <c r="E1165" s="16" t="str">
        <f>IFERROR(VLOOKUP('Vastgesteld 7-7-2022'!#REF!,#REF!,5,FALSE),"")</f>
        <v/>
      </c>
      <c r="F1165" s="16" t="e">
        <f>IF('Vastgesteld 7-7-2022'!#REF!&lt;&gt;"",'Vastgesteld 7-7-2022'!#REF!,"")</f>
        <v>#REF!</v>
      </c>
      <c r="G1165" s="16" t="e">
        <f>IF('Vastgesteld 7-7-2022'!#REF!="Indoor",1,0)</f>
        <v>#REF!</v>
      </c>
      <c r="H1165" s="16" t="e">
        <f>'Vastgesteld 7-7-2022'!#REF!</f>
        <v>#REF!</v>
      </c>
      <c r="I1165" s="16" t="e">
        <f>IF('Vastgesteld 7-7-2022'!#REF!="Nee",0,IF('Vastgesteld 7-7-2022'!#REF!="Ja",1,""))</f>
        <v>#REF!</v>
      </c>
      <c r="J1165" s="16" t="e">
        <f>IF('Vastgesteld 7-7-2022'!#REF!&lt;&gt;"",'Vastgesteld 7-7-2022'!#REF!,"")</f>
        <v>#REF!</v>
      </c>
      <c r="BJ1165" s="16" t="str">
        <f>IF(COUNTA('Vastgesteld 7-7-2022'!T1159:AD1159)&lt;&gt;0,1,"")</f>
        <v/>
      </c>
      <c r="BK1165" s="16" t="str">
        <f t="shared" si="108"/>
        <v/>
      </c>
      <c r="BL1165" s="16" t="str">
        <f>IF('Vastgesteld 7-7-2022'!T1159="x","AA","")</f>
        <v/>
      </c>
      <c r="BM1165" s="16" t="str">
        <f>IF('Vastgesteld 7-7-2022'!U1159="x","A","")</f>
        <v/>
      </c>
      <c r="BN1165" s="16" t="str">
        <f>IF('Vastgesteld 7-7-2022'!V1159="x","B1","")</f>
        <v/>
      </c>
      <c r="BO1165" s="16" t="e">
        <f>IF('Vastgesteld 7-7-2022'!#REF!="x","BB","")</f>
        <v>#REF!</v>
      </c>
      <c r="BP1165" s="16" t="str">
        <f>IF('Vastgesteld 7-7-2022'!X1159="x","B","")</f>
        <v/>
      </c>
      <c r="BQ1165" s="16" t="str">
        <f>IF('Vastgesteld 7-7-2022'!Y1159="x","L1","")</f>
        <v/>
      </c>
      <c r="BR1165" s="16" t="str">
        <f>IF('Vastgesteld 7-7-2022'!Z1159="x","L2","")</f>
        <v/>
      </c>
      <c r="BS1165" s="16" t="str">
        <f>IF('Vastgesteld 7-7-2022'!AA1159="x","M1","")</f>
        <v/>
      </c>
      <c r="BT1165" s="16" t="str">
        <f>IF('Vastgesteld 7-7-2022'!AB1159="x","M2","")</f>
        <v/>
      </c>
      <c r="BU1165" s="16" t="str">
        <f>IF('Vastgesteld 7-7-2022'!AC1159="x","Z1","")</f>
        <v/>
      </c>
      <c r="BV1165" s="16" t="str">
        <f>IF('Vastgesteld 7-7-2022'!AD1159="x","Z2","")</f>
        <v/>
      </c>
      <c r="BW1165" s="16" t="str">
        <f>IF(COUNTA('Vastgesteld 7-7-2022'!K1159:S1159)&lt;&gt;0,1,"")</f>
        <v/>
      </c>
      <c r="BX1165" s="16" t="str">
        <f t="shared" si="109"/>
        <v/>
      </c>
      <c r="BY1165" s="16" t="str">
        <f>IF('Vastgesteld 7-7-2022'!K1159="x","BB","")</f>
        <v/>
      </c>
      <c r="BZ1165" s="16" t="str">
        <f>IF('Vastgesteld 7-7-2022'!L1159="x","B","")</f>
        <v/>
      </c>
      <c r="CA1165" s="16" t="str">
        <f>IF('Vastgesteld 7-7-2022'!M1159="x","L1","")</f>
        <v/>
      </c>
      <c r="CB1165" s="16" t="str">
        <f>IF('Vastgesteld 7-7-2022'!N1159="x","L2","")</f>
        <v/>
      </c>
      <c r="CC1165" s="16" t="str">
        <f>IF('Vastgesteld 7-7-2022'!O1159="x","M1","")</f>
        <v/>
      </c>
      <c r="CD1165" s="16" t="str">
        <f>IF('Vastgesteld 7-7-2022'!P1159="x","M2","")</f>
        <v/>
      </c>
      <c r="CE1165" s="16" t="str">
        <f>IF('Vastgesteld 7-7-2022'!Q1159="x","Z1","")</f>
        <v/>
      </c>
      <c r="CF1165" s="16" t="str">
        <f>IF('Vastgesteld 7-7-2022'!R1159="x","Z2","")</f>
        <v/>
      </c>
      <c r="CG1165" s="16" t="str">
        <f>IF('Vastgesteld 7-7-2022'!S1159="x","ZZL","")</f>
        <v/>
      </c>
      <c r="CL1165" s="16" t="str">
        <f>IF(COUNTA('Vastgesteld 7-7-2022'!AV1159:BF1159)&lt;&gt;0,2,"")</f>
        <v/>
      </c>
      <c r="CM1165" s="16" t="str">
        <f t="shared" si="110"/>
        <v/>
      </c>
      <c r="CN1165" s="16" t="str">
        <f>IF('Vastgesteld 7-7-2022'!AV1159="x","AA","")</f>
        <v/>
      </c>
      <c r="CO1165" s="16" t="str">
        <f>IF('Vastgesteld 7-7-2022'!AW1159="x","A","")</f>
        <v/>
      </c>
      <c r="CP1165" s="16" t="str">
        <f>IF('Vastgesteld 7-7-2022'!AX1159="x","BB","")</f>
        <v/>
      </c>
      <c r="CQ1165" s="16" t="str">
        <f>IF('Vastgesteld 7-7-2022'!AY1159="x","B","")</f>
        <v/>
      </c>
      <c r="CR1165" s="16" t="str">
        <f>IF('Vastgesteld 7-7-2022'!AZ1159="x","L","")</f>
        <v/>
      </c>
      <c r="CS1165" s="16" t="str">
        <f>IF('Vastgesteld 7-7-2022'!BA1159="x","M","")</f>
        <v/>
      </c>
      <c r="CT1165" s="16" t="str">
        <f>IF('Vastgesteld 7-7-2022'!BB1159="x","Z","")</f>
        <v/>
      </c>
      <c r="CU1165" s="16" t="str">
        <f>IF('Vastgesteld 7-7-2022'!BF1159="x","ZZ","")</f>
        <v/>
      </c>
      <c r="CV1165" s="16" t="str">
        <f>IF(COUNTA('Vastgesteld 7-7-2022'!AJ1159:AQ1159)&lt;&gt;0,2,"")</f>
        <v/>
      </c>
      <c r="CW1165" s="16" t="str">
        <f t="shared" si="111"/>
        <v/>
      </c>
      <c r="CX1165" s="16" t="str">
        <f>IF('Vastgesteld 7-7-2022'!AJ1159="x","BB","")</f>
        <v/>
      </c>
      <c r="CY1165" s="16" t="str">
        <f>IF('Vastgesteld 7-7-2022'!AK1159="x","B","")</f>
        <v/>
      </c>
      <c r="CZ1165" s="16" t="str">
        <f>IF('Vastgesteld 7-7-2022'!AL1159="x","L","")</f>
        <v/>
      </c>
      <c r="DA1165" s="16" t="str">
        <f>IF('Vastgesteld 7-7-2022'!AM1159="x","M","")</f>
        <v/>
      </c>
      <c r="DB1165" s="16" t="str">
        <f>IF('Vastgesteld 7-7-2022'!AN1159="x","Z","")</f>
        <v/>
      </c>
      <c r="DC1165" s="16" t="str">
        <f>IF('Vastgesteld 7-7-2022'!AO1159="x","ZZ","")</f>
        <v/>
      </c>
      <c r="DD1165" s="16" t="str">
        <f>IF('Vastgesteld 7-7-2022'!AQ1159="x","1.40","")</f>
        <v/>
      </c>
      <c r="DE1165" s="16" t="str">
        <f>IF(COUNTA('Vastgesteld 7-7-2022'!BH1159:BJ1159)&lt;&gt;0,6,"")</f>
        <v/>
      </c>
      <c r="DF1165" s="16" t="str">
        <f t="shared" si="112"/>
        <v/>
      </c>
      <c r="DG1165" s="16" t="str">
        <f>IF('Vastgesteld 7-7-2022'!BH1159="x","L","")</f>
        <v/>
      </c>
      <c r="DH1165" s="16" t="str">
        <f>IF('Vastgesteld 7-7-2022'!BI1159="x","M","")</f>
        <v/>
      </c>
      <c r="DI1165" s="16" t="str">
        <f>IF('Vastgesteld 7-7-2022'!BJ1159="x","Z","")</f>
        <v/>
      </c>
      <c r="DJ1165" s="16" t="str">
        <f>IF('Vastgesteld 7-7-2022'!BK1159="x","Z","")</f>
        <v/>
      </c>
      <c r="DK1165" s="16" t="str">
        <f>IF(COUNTA('Vastgesteld 7-7-2022'!BM1159:BO1159)&lt;&gt;0,6,"")</f>
        <v/>
      </c>
      <c r="DL1165" s="16" t="str">
        <f t="shared" si="113"/>
        <v/>
      </c>
      <c r="DM1165" s="16" t="str">
        <f>IF('Vastgesteld 7-7-2022'!BM1159="x","L","")</f>
        <v/>
      </c>
      <c r="DN1165" s="16" t="str">
        <f>IF('Vastgesteld 7-7-2022'!BN1159="x","M","")</f>
        <v/>
      </c>
      <c r="DO1165" s="16" t="str">
        <f>IF('Vastgesteld 7-7-2022'!BO1159="x","Z","")</f>
        <v/>
      </c>
      <c r="DP1165" s="16" t="str">
        <f>IF('Vastgesteld 7-7-2022'!BP1159="x","Z","")</f>
        <v/>
      </c>
    </row>
    <row r="1166" spans="1:120" ht="14.4" x14ac:dyDescent="0.3">
      <c r="A1166" s="18">
        <f>'Vastgesteld 7-7-2022'!A1160</f>
        <v>0</v>
      </c>
      <c r="B1166" s="16" t="str">
        <f>IFERROR(VLOOKUP('Vastgesteld 7-7-2022'!#REF!,#REF!,2,FALSE),"")</f>
        <v/>
      </c>
      <c r="C1166" s="16">
        <f>'Vastgesteld 7-7-2022'!E1160</f>
        <v>0</v>
      </c>
      <c r="D1166" s="16" t="str">
        <f>IFERROR(VLOOKUP('Vastgesteld 7-7-2022'!#REF!,#REF!,2,FALSE),"")</f>
        <v/>
      </c>
      <c r="E1166" s="16" t="str">
        <f>IFERROR(VLOOKUP('Vastgesteld 7-7-2022'!#REF!,#REF!,5,FALSE),"")</f>
        <v/>
      </c>
      <c r="F1166" s="16" t="e">
        <f>IF('Vastgesteld 7-7-2022'!#REF!&lt;&gt;"",'Vastgesteld 7-7-2022'!#REF!,"")</f>
        <v>#REF!</v>
      </c>
      <c r="G1166" s="16" t="e">
        <f>IF('Vastgesteld 7-7-2022'!#REF!="Indoor",1,0)</f>
        <v>#REF!</v>
      </c>
      <c r="H1166" s="16" t="e">
        <f>'Vastgesteld 7-7-2022'!#REF!</f>
        <v>#REF!</v>
      </c>
      <c r="I1166" s="16" t="e">
        <f>IF('Vastgesteld 7-7-2022'!#REF!="Nee",0,IF('Vastgesteld 7-7-2022'!#REF!="Ja",1,""))</f>
        <v>#REF!</v>
      </c>
      <c r="J1166" s="16" t="e">
        <f>IF('Vastgesteld 7-7-2022'!#REF!&lt;&gt;"",'Vastgesteld 7-7-2022'!#REF!,"")</f>
        <v>#REF!</v>
      </c>
      <c r="BJ1166" s="16" t="str">
        <f>IF(COUNTA('Vastgesteld 7-7-2022'!T1160:AD1160)&lt;&gt;0,1,"")</f>
        <v/>
      </c>
      <c r="BK1166" s="16" t="str">
        <f t="shared" si="108"/>
        <v/>
      </c>
      <c r="BL1166" s="16" t="str">
        <f>IF('Vastgesteld 7-7-2022'!T1160="x","AA","")</f>
        <v/>
      </c>
      <c r="BM1166" s="16" t="str">
        <f>IF('Vastgesteld 7-7-2022'!U1160="x","A","")</f>
        <v/>
      </c>
      <c r="BN1166" s="16" t="str">
        <f>IF('Vastgesteld 7-7-2022'!V1160="x","B1","")</f>
        <v/>
      </c>
      <c r="BO1166" s="16" t="e">
        <f>IF('Vastgesteld 7-7-2022'!#REF!="x","BB","")</f>
        <v>#REF!</v>
      </c>
      <c r="BP1166" s="16" t="str">
        <f>IF('Vastgesteld 7-7-2022'!X1160="x","B","")</f>
        <v/>
      </c>
      <c r="BQ1166" s="16" t="str">
        <f>IF('Vastgesteld 7-7-2022'!Y1160="x","L1","")</f>
        <v/>
      </c>
      <c r="BR1166" s="16" t="str">
        <f>IF('Vastgesteld 7-7-2022'!Z1160="x","L2","")</f>
        <v/>
      </c>
      <c r="BS1166" s="16" t="str">
        <f>IF('Vastgesteld 7-7-2022'!AA1160="x","M1","")</f>
        <v/>
      </c>
      <c r="BT1166" s="16" t="str">
        <f>IF('Vastgesteld 7-7-2022'!AB1160="x","M2","")</f>
        <v/>
      </c>
      <c r="BU1166" s="16" t="str">
        <f>IF('Vastgesteld 7-7-2022'!AC1160="x","Z1","")</f>
        <v/>
      </c>
      <c r="BV1166" s="16" t="str">
        <f>IF('Vastgesteld 7-7-2022'!AD1160="x","Z2","")</f>
        <v/>
      </c>
      <c r="BW1166" s="16" t="str">
        <f>IF(COUNTA('Vastgesteld 7-7-2022'!K1160:S1160)&lt;&gt;0,1,"")</f>
        <v/>
      </c>
      <c r="BX1166" s="16" t="str">
        <f t="shared" si="109"/>
        <v/>
      </c>
      <c r="BY1166" s="16" t="str">
        <f>IF('Vastgesteld 7-7-2022'!K1160="x","BB","")</f>
        <v/>
      </c>
      <c r="BZ1166" s="16" t="str">
        <f>IF('Vastgesteld 7-7-2022'!L1160="x","B","")</f>
        <v/>
      </c>
      <c r="CA1166" s="16" t="str">
        <f>IF('Vastgesteld 7-7-2022'!M1160="x","L1","")</f>
        <v/>
      </c>
      <c r="CB1166" s="16" t="str">
        <f>IF('Vastgesteld 7-7-2022'!N1160="x","L2","")</f>
        <v/>
      </c>
      <c r="CC1166" s="16" t="str">
        <f>IF('Vastgesteld 7-7-2022'!O1160="x","M1","")</f>
        <v/>
      </c>
      <c r="CD1166" s="16" t="str">
        <f>IF('Vastgesteld 7-7-2022'!P1160="x","M2","")</f>
        <v/>
      </c>
      <c r="CE1166" s="16" t="str">
        <f>IF('Vastgesteld 7-7-2022'!Q1160="x","Z1","")</f>
        <v/>
      </c>
      <c r="CF1166" s="16" t="str">
        <f>IF('Vastgesteld 7-7-2022'!R1160="x","Z2","")</f>
        <v/>
      </c>
      <c r="CG1166" s="16" t="str">
        <f>IF('Vastgesteld 7-7-2022'!S1160="x","ZZL","")</f>
        <v/>
      </c>
      <c r="CL1166" s="16" t="str">
        <f>IF(COUNTA('Vastgesteld 7-7-2022'!AV1160:BF1160)&lt;&gt;0,2,"")</f>
        <v/>
      </c>
      <c r="CM1166" s="16" t="str">
        <f t="shared" si="110"/>
        <v/>
      </c>
      <c r="CN1166" s="16" t="str">
        <f>IF('Vastgesteld 7-7-2022'!AV1160="x","AA","")</f>
        <v/>
      </c>
      <c r="CO1166" s="16" t="str">
        <f>IF('Vastgesteld 7-7-2022'!AW1160="x","A","")</f>
        <v/>
      </c>
      <c r="CP1166" s="16" t="str">
        <f>IF('Vastgesteld 7-7-2022'!AX1160="x","BB","")</f>
        <v/>
      </c>
      <c r="CQ1166" s="16" t="str">
        <f>IF('Vastgesteld 7-7-2022'!AY1160="x","B","")</f>
        <v/>
      </c>
      <c r="CR1166" s="16" t="str">
        <f>IF('Vastgesteld 7-7-2022'!AZ1160="x","L","")</f>
        <v/>
      </c>
      <c r="CS1166" s="16" t="str">
        <f>IF('Vastgesteld 7-7-2022'!BA1160="x","M","")</f>
        <v/>
      </c>
      <c r="CT1166" s="16" t="str">
        <f>IF('Vastgesteld 7-7-2022'!BB1160="x","Z","")</f>
        <v/>
      </c>
      <c r="CU1166" s="16" t="str">
        <f>IF('Vastgesteld 7-7-2022'!BF1160="x","ZZ","")</f>
        <v/>
      </c>
      <c r="CV1166" s="16" t="str">
        <f>IF(COUNTA('Vastgesteld 7-7-2022'!AJ1160:AQ1160)&lt;&gt;0,2,"")</f>
        <v/>
      </c>
      <c r="CW1166" s="16" t="str">
        <f t="shared" si="111"/>
        <v/>
      </c>
      <c r="CX1166" s="16" t="str">
        <f>IF('Vastgesteld 7-7-2022'!AJ1160="x","BB","")</f>
        <v/>
      </c>
      <c r="CY1166" s="16" t="str">
        <f>IF('Vastgesteld 7-7-2022'!AK1160="x","B","")</f>
        <v/>
      </c>
      <c r="CZ1166" s="16" t="str">
        <f>IF('Vastgesteld 7-7-2022'!AL1160="x","L","")</f>
        <v/>
      </c>
      <c r="DA1166" s="16" t="str">
        <f>IF('Vastgesteld 7-7-2022'!AM1160="x","M","")</f>
        <v/>
      </c>
      <c r="DB1166" s="16" t="str">
        <f>IF('Vastgesteld 7-7-2022'!AN1160="x","Z","")</f>
        <v/>
      </c>
      <c r="DC1166" s="16" t="str">
        <f>IF('Vastgesteld 7-7-2022'!AO1160="x","ZZ","")</f>
        <v/>
      </c>
      <c r="DD1166" s="16" t="str">
        <f>IF('Vastgesteld 7-7-2022'!AQ1160="x","1.40","")</f>
        <v/>
      </c>
      <c r="DE1166" s="16" t="str">
        <f>IF(COUNTA('Vastgesteld 7-7-2022'!BH1160:BJ1160)&lt;&gt;0,6,"")</f>
        <v/>
      </c>
      <c r="DF1166" s="16" t="str">
        <f t="shared" si="112"/>
        <v/>
      </c>
      <c r="DG1166" s="16" t="str">
        <f>IF('Vastgesteld 7-7-2022'!BH1160="x","L","")</f>
        <v/>
      </c>
      <c r="DH1166" s="16" t="str">
        <f>IF('Vastgesteld 7-7-2022'!BI1160="x","M","")</f>
        <v/>
      </c>
      <c r="DI1166" s="16" t="str">
        <f>IF('Vastgesteld 7-7-2022'!BJ1160="x","Z","")</f>
        <v/>
      </c>
      <c r="DJ1166" s="16" t="str">
        <f>IF('Vastgesteld 7-7-2022'!BK1160="x","Z","")</f>
        <v/>
      </c>
      <c r="DK1166" s="16" t="str">
        <f>IF(COUNTA('Vastgesteld 7-7-2022'!BM1160:BO1160)&lt;&gt;0,6,"")</f>
        <v/>
      </c>
      <c r="DL1166" s="16" t="str">
        <f t="shared" si="113"/>
        <v/>
      </c>
      <c r="DM1166" s="16" t="str">
        <f>IF('Vastgesteld 7-7-2022'!BM1160="x","L","")</f>
        <v/>
      </c>
      <c r="DN1166" s="16" t="str">
        <f>IF('Vastgesteld 7-7-2022'!BN1160="x","M","")</f>
        <v/>
      </c>
      <c r="DO1166" s="16" t="str">
        <f>IF('Vastgesteld 7-7-2022'!BO1160="x","Z","")</f>
        <v/>
      </c>
      <c r="DP1166" s="16" t="str">
        <f>IF('Vastgesteld 7-7-2022'!BP1160="x","Z","")</f>
        <v/>
      </c>
    </row>
    <row r="1167" spans="1:120" ht="14.4" x14ac:dyDescent="0.3">
      <c r="A1167" s="18">
        <f>'Vastgesteld 7-7-2022'!A1161</f>
        <v>0</v>
      </c>
      <c r="B1167" s="16" t="str">
        <f>IFERROR(VLOOKUP('Vastgesteld 7-7-2022'!#REF!,#REF!,2,FALSE),"")</f>
        <v/>
      </c>
      <c r="C1167" s="16">
        <f>'Vastgesteld 7-7-2022'!E1161</f>
        <v>0</v>
      </c>
      <c r="D1167" s="16" t="str">
        <f>IFERROR(VLOOKUP('Vastgesteld 7-7-2022'!#REF!,#REF!,2,FALSE),"")</f>
        <v/>
      </c>
      <c r="E1167" s="16" t="str">
        <f>IFERROR(VLOOKUP('Vastgesteld 7-7-2022'!#REF!,#REF!,5,FALSE),"")</f>
        <v/>
      </c>
      <c r="F1167" s="16" t="e">
        <f>IF('Vastgesteld 7-7-2022'!#REF!&lt;&gt;"",'Vastgesteld 7-7-2022'!#REF!,"")</f>
        <v>#REF!</v>
      </c>
      <c r="G1167" s="16" t="e">
        <f>IF('Vastgesteld 7-7-2022'!#REF!="Indoor",1,0)</f>
        <v>#REF!</v>
      </c>
      <c r="H1167" s="16" t="e">
        <f>'Vastgesteld 7-7-2022'!#REF!</f>
        <v>#REF!</v>
      </c>
      <c r="I1167" s="16" t="e">
        <f>IF('Vastgesteld 7-7-2022'!#REF!="Nee",0,IF('Vastgesteld 7-7-2022'!#REF!="Ja",1,""))</f>
        <v>#REF!</v>
      </c>
      <c r="J1167" s="16" t="e">
        <f>IF('Vastgesteld 7-7-2022'!#REF!&lt;&gt;"",'Vastgesteld 7-7-2022'!#REF!,"")</f>
        <v>#REF!</v>
      </c>
      <c r="BJ1167" s="16" t="str">
        <f>IF(COUNTA('Vastgesteld 7-7-2022'!T1161:AD1161)&lt;&gt;0,1,"")</f>
        <v/>
      </c>
      <c r="BK1167" s="16" t="str">
        <f t="shared" si="108"/>
        <v/>
      </c>
      <c r="BL1167" s="16" t="str">
        <f>IF('Vastgesteld 7-7-2022'!T1161="x","AA","")</f>
        <v/>
      </c>
      <c r="BM1167" s="16" t="str">
        <f>IF('Vastgesteld 7-7-2022'!U1161="x","A","")</f>
        <v/>
      </c>
      <c r="BN1167" s="16" t="str">
        <f>IF('Vastgesteld 7-7-2022'!V1161="x","B1","")</f>
        <v/>
      </c>
      <c r="BO1167" s="16" t="e">
        <f>IF('Vastgesteld 7-7-2022'!#REF!="x","BB","")</f>
        <v>#REF!</v>
      </c>
      <c r="BP1167" s="16" t="str">
        <f>IF('Vastgesteld 7-7-2022'!X1161="x","B","")</f>
        <v/>
      </c>
      <c r="BQ1167" s="16" t="str">
        <f>IF('Vastgesteld 7-7-2022'!Y1161="x","L1","")</f>
        <v/>
      </c>
      <c r="BR1167" s="16" t="str">
        <f>IF('Vastgesteld 7-7-2022'!Z1161="x","L2","")</f>
        <v/>
      </c>
      <c r="BS1167" s="16" t="str">
        <f>IF('Vastgesteld 7-7-2022'!AA1161="x","M1","")</f>
        <v/>
      </c>
      <c r="BT1167" s="16" t="str">
        <f>IF('Vastgesteld 7-7-2022'!AB1161="x","M2","")</f>
        <v/>
      </c>
      <c r="BU1167" s="16" t="str">
        <f>IF('Vastgesteld 7-7-2022'!AC1161="x","Z1","")</f>
        <v/>
      </c>
      <c r="BV1167" s="16" t="str">
        <f>IF('Vastgesteld 7-7-2022'!AD1161="x","Z2","")</f>
        <v/>
      </c>
      <c r="BW1167" s="16" t="str">
        <f>IF(COUNTA('Vastgesteld 7-7-2022'!K1161:S1161)&lt;&gt;0,1,"")</f>
        <v/>
      </c>
      <c r="BX1167" s="16" t="str">
        <f t="shared" si="109"/>
        <v/>
      </c>
      <c r="BY1167" s="16" t="str">
        <f>IF('Vastgesteld 7-7-2022'!K1161="x","BB","")</f>
        <v/>
      </c>
      <c r="BZ1167" s="16" t="str">
        <f>IF('Vastgesteld 7-7-2022'!L1161="x","B","")</f>
        <v/>
      </c>
      <c r="CA1167" s="16" t="str">
        <f>IF('Vastgesteld 7-7-2022'!M1161="x","L1","")</f>
        <v/>
      </c>
      <c r="CB1167" s="16" t="str">
        <f>IF('Vastgesteld 7-7-2022'!N1161="x","L2","")</f>
        <v/>
      </c>
      <c r="CC1167" s="16" t="str">
        <f>IF('Vastgesteld 7-7-2022'!O1161="x","M1","")</f>
        <v/>
      </c>
      <c r="CD1167" s="16" t="str">
        <f>IF('Vastgesteld 7-7-2022'!P1161="x","M2","")</f>
        <v/>
      </c>
      <c r="CE1167" s="16" t="str">
        <f>IF('Vastgesteld 7-7-2022'!Q1161="x","Z1","")</f>
        <v/>
      </c>
      <c r="CF1167" s="16" t="str">
        <f>IF('Vastgesteld 7-7-2022'!R1161="x","Z2","")</f>
        <v/>
      </c>
      <c r="CG1167" s="16" t="str">
        <f>IF('Vastgesteld 7-7-2022'!S1161="x","ZZL","")</f>
        <v/>
      </c>
      <c r="CL1167" s="16" t="str">
        <f>IF(COUNTA('Vastgesteld 7-7-2022'!AV1161:BF1161)&lt;&gt;0,2,"")</f>
        <v/>
      </c>
      <c r="CM1167" s="16" t="str">
        <f t="shared" si="110"/>
        <v/>
      </c>
      <c r="CN1167" s="16" t="str">
        <f>IF('Vastgesteld 7-7-2022'!AV1161="x","AA","")</f>
        <v/>
      </c>
      <c r="CO1167" s="16" t="str">
        <f>IF('Vastgesteld 7-7-2022'!AW1161="x","A","")</f>
        <v/>
      </c>
      <c r="CP1167" s="16" t="str">
        <f>IF('Vastgesteld 7-7-2022'!AX1161="x","BB","")</f>
        <v/>
      </c>
      <c r="CQ1167" s="16" t="str">
        <f>IF('Vastgesteld 7-7-2022'!AY1161="x","B","")</f>
        <v/>
      </c>
      <c r="CR1167" s="16" t="str">
        <f>IF('Vastgesteld 7-7-2022'!AZ1161="x","L","")</f>
        <v/>
      </c>
      <c r="CS1167" s="16" t="str">
        <f>IF('Vastgesteld 7-7-2022'!BA1161="x","M","")</f>
        <v/>
      </c>
      <c r="CT1167" s="16" t="str">
        <f>IF('Vastgesteld 7-7-2022'!BB1161="x","Z","")</f>
        <v/>
      </c>
      <c r="CU1167" s="16" t="str">
        <f>IF('Vastgesteld 7-7-2022'!BF1161="x","ZZ","")</f>
        <v/>
      </c>
      <c r="CV1167" s="16" t="str">
        <f>IF(COUNTA('Vastgesteld 7-7-2022'!AJ1161:AQ1161)&lt;&gt;0,2,"")</f>
        <v/>
      </c>
      <c r="CW1167" s="16" t="str">
        <f t="shared" si="111"/>
        <v/>
      </c>
      <c r="CX1167" s="16" t="str">
        <f>IF('Vastgesteld 7-7-2022'!AJ1161="x","BB","")</f>
        <v/>
      </c>
      <c r="CY1167" s="16" t="str">
        <f>IF('Vastgesteld 7-7-2022'!AK1161="x","B","")</f>
        <v/>
      </c>
      <c r="CZ1167" s="16" t="str">
        <f>IF('Vastgesteld 7-7-2022'!AL1161="x","L","")</f>
        <v/>
      </c>
      <c r="DA1167" s="16" t="str">
        <f>IF('Vastgesteld 7-7-2022'!AM1161="x","M","")</f>
        <v/>
      </c>
      <c r="DB1167" s="16" t="str">
        <f>IF('Vastgesteld 7-7-2022'!AN1161="x","Z","")</f>
        <v/>
      </c>
      <c r="DC1167" s="16" t="str">
        <f>IF('Vastgesteld 7-7-2022'!AO1161="x","ZZ","")</f>
        <v/>
      </c>
      <c r="DD1167" s="16" t="str">
        <f>IF('Vastgesteld 7-7-2022'!AQ1161="x","1.40","")</f>
        <v/>
      </c>
      <c r="DE1167" s="16" t="str">
        <f>IF(COUNTA('Vastgesteld 7-7-2022'!BH1161:BJ1161)&lt;&gt;0,6,"")</f>
        <v/>
      </c>
      <c r="DF1167" s="16" t="str">
        <f t="shared" si="112"/>
        <v/>
      </c>
      <c r="DG1167" s="16" t="str">
        <f>IF('Vastgesteld 7-7-2022'!BH1161="x","L","")</f>
        <v/>
      </c>
      <c r="DH1167" s="16" t="str">
        <f>IF('Vastgesteld 7-7-2022'!BI1161="x","M","")</f>
        <v/>
      </c>
      <c r="DI1167" s="16" t="str">
        <f>IF('Vastgesteld 7-7-2022'!BJ1161="x","Z","")</f>
        <v/>
      </c>
      <c r="DJ1167" s="16" t="str">
        <f>IF('Vastgesteld 7-7-2022'!BK1161="x","Z","")</f>
        <v/>
      </c>
      <c r="DK1167" s="16" t="str">
        <f>IF(COUNTA('Vastgesteld 7-7-2022'!BM1161:BO1161)&lt;&gt;0,6,"")</f>
        <v/>
      </c>
      <c r="DL1167" s="16" t="str">
        <f t="shared" si="113"/>
        <v/>
      </c>
      <c r="DM1167" s="16" t="str">
        <f>IF('Vastgesteld 7-7-2022'!BM1161="x","L","")</f>
        <v/>
      </c>
      <c r="DN1167" s="16" t="str">
        <f>IF('Vastgesteld 7-7-2022'!BN1161="x","M","")</f>
        <v/>
      </c>
      <c r="DO1167" s="16" t="str">
        <f>IF('Vastgesteld 7-7-2022'!BO1161="x","Z","")</f>
        <v/>
      </c>
      <c r="DP1167" s="16" t="str">
        <f>IF('Vastgesteld 7-7-2022'!BP1161="x","Z","")</f>
        <v/>
      </c>
    </row>
    <row r="1168" spans="1:120" ht="14.4" x14ac:dyDescent="0.3">
      <c r="A1168" s="18">
        <f>'Vastgesteld 7-7-2022'!A1162</f>
        <v>0</v>
      </c>
      <c r="B1168" s="16" t="str">
        <f>IFERROR(VLOOKUP('Vastgesteld 7-7-2022'!#REF!,#REF!,2,FALSE),"")</f>
        <v/>
      </c>
      <c r="C1168" s="16">
        <f>'Vastgesteld 7-7-2022'!E1162</f>
        <v>0</v>
      </c>
      <c r="D1168" s="16" t="str">
        <f>IFERROR(VLOOKUP('Vastgesteld 7-7-2022'!#REF!,#REF!,2,FALSE),"")</f>
        <v/>
      </c>
      <c r="E1168" s="16" t="str">
        <f>IFERROR(VLOOKUP('Vastgesteld 7-7-2022'!#REF!,#REF!,5,FALSE),"")</f>
        <v/>
      </c>
      <c r="F1168" s="16" t="e">
        <f>IF('Vastgesteld 7-7-2022'!#REF!&lt;&gt;"",'Vastgesteld 7-7-2022'!#REF!,"")</f>
        <v>#REF!</v>
      </c>
      <c r="G1168" s="16" t="e">
        <f>IF('Vastgesteld 7-7-2022'!#REF!="Indoor",1,0)</f>
        <v>#REF!</v>
      </c>
      <c r="H1168" s="16" t="e">
        <f>'Vastgesteld 7-7-2022'!#REF!</f>
        <v>#REF!</v>
      </c>
      <c r="I1168" s="16" t="e">
        <f>IF('Vastgesteld 7-7-2022'!#REF!="Nee",0,IF('Vastgesteld 7-7-2022'!#REF!="Ja",1,""))</f>
        <v>#REF!</v>
      </c>
      <c r="J1168" s="16" t="e">
        <f>IF('Vastgesteld 7-7-2022'!#REF!&lt;&gt;"",'Vastgesteld 7-7-2022'!#REF!,"")</f>
        <v>#REF!</v>
      </c>
      <c r="BJ1168" s="16" t="str">
        <f>IF(COUNTA('Vastgesteld 7-7-2022'!T1162:AD1162)&lt;&gt;0,1,"")</f>
        <v/>
      </c>
      <c r="BK1168" s="16" t="str">
        <f t="shared" si="108"/>
        <v/>
      </c>
      <c r="BL1168" s="16" t="str">
        <f>IF('Vastgesteld 7-7-2022'!T1162="x","AA","")</f>
        <v/>
      </c>
      <c r="BM1168" s="16" t="str">
        <f>IF('Vastgesteld 7-7-2022'!U1162="x","A","")</f>
        <v/>
      </c>
      <c r="BN1168" s="16" t="str">
        <f>IF('Vastgesteld 7-7-2022'!V1162="x","B1","")</f>
        <v/>
      </c>
      <c r="BO1168" s="16" t="e">
        <f>IF('Vastgesteld 7-7-2022'!#REF!="x","BB","")</f>
        <v>#REF!</v>
      </c>
      <c r="BP1168" s="16" t="str">
        <f>IF('Vastgesteld 7-7-2022'!X1162="x","B","")</f>
        <v/>
      </c>
      <c r="BQ1168" s="16" t="str">
        <f>IF('Vastgesteld 7-7-2022'!Y1162="x","L1","")</f>
        <v/>
      </c>
      <c r="BR1168" s="16" t="str">
        <f>IF('Vastgesteld 7-7-2022'!Z1162="x","L2","")</f>
        <v/>
      </c>
      <c r="BS1168" s="16" t="str">
        <f>IF('Vastgesteld 7-7-2022'!AA1162="x","M1","")</f>
        <v/>
      </c>
      <c r="BT1168" s="16" t="str">
        <f>IF('Vastgesteld 7-7-2022'!AB1162="x","M2","")</f>
        <v/>
      </c>
      <c r="BU1168" s="16" t="str">
        <f>IF('Vastgesteld 7-7-2022'!AC1162="x","Z1","")</f>
        <v/>
      </c>
      <c r="BV1168" s="16" t="str">
        <f>IF('Vastgesteld 7-7-2022'!AD1162="x","Z2","")</f>
        <v/>
      </c>
      <c r="BW1168" s="16" t="str">
        <f>IF(COUNTA('Vastgesteld 7-7-2022'!K1162:S1162)&lt;&gt;0,1,"")</f>
        <v/>
      </c>
      <c r="BX1168" s="16" t="str">
        <f t="shared" si="109"/>
        <v/>
      </c>
      <c r="BY1168" s="16" t="str">
        <f>IF('Vastgesteld 7-7-2022'!K1162="x","BB","")</f>
        <v/>
      </c>
      <c r="BZ1168" s="16" t="str">
        <f>IF('Vastgesteld 7-7-2022'!L1162="x","B","")</f>
        <v/>
      </c>
      <c r="CA1168" s="16" t="str">
        <f>IF('Vastgesteld 7-7-2022'!M1162="x","L1","")</f>
        <v/>
      </c>
      <c r="CB1168" s="16" t="str">
        <f>IF('Vastgesteld 7-7-2022'!N1162="x","L2","")</f>
        <v/>
      </c>
      <c r="CC1168" s="16" t="str">
        <f>IF('Vastgesteld 7-7-2022'!O1162="x","M1","")</f>
        <v/>
      </c>
      <c r="CD1168" s="16" t="str">
        <f>IF('Vastgesteld 7-7-2022'!P1162="x","M2","")</f>
        <v/>
      </c>
      <c r="CE1168" s="16" t="str">
        <f>IF('Vastgesteld 7-7-2022'!Q1162="x","Z1","")</f>
        <v/>
      </c>
      <c r="CF1168" s="16" t="str">
        <f>IF('Vastgesteld 7-7-2022'!R1162="x","Z2","")</f>
        <v/>
      </c>
      <c r="CG1168" s="16" t="str">
        <f>IF('Vastgesteld 7-7-2022'!S1162="x","ZZL","")</f>
        <v/>
      </c>
      <c r="CL1168" s="16" t="str">
        <f>IF(COUNTA('Vastgesteld 7-7-2022'!AV1162:BF1162)&lt;&gt;0,2,"")</f>
        <v/>
      </c>
      <c r="CM1168" s="16" t="str">
        <f t="shared" si="110"/>
        <v/>
      </c>
      <c r="CN1168" s="16" t="str">
        <f>IF('Vastgesteld 7-7-2022'!AV1162="x","AA","")</f>
        <v/>
      </c>
      <c r="CO1168" s="16" t="str">
        <f>IF('Vastgesteld 7-7-2022'!AW1162="x","A","")</f>
        <v/>
      </c>
      <c r="CP1168" s="16" t="str">
        <f>IF('Vastgesteld 7-7-2022'!AX1162="x","BB","")</f>
        <v/>
      </c>
      <c r="CQ1168" s="16" t="str">
        <f>IF('Vastgesteld 7-7-2022'!AY1162="x","B","")</f>
        <v/>
      </c>
      <c r="CR1168" s="16" t="str">
        <f>IF('Vastgesteld 7-7-2022'!AZ1162="x","L","")</f>
        <v/>
      </c>
      <c r="CS1168" s="16" t="str">
        <f>IF('Vastgesteld 7-7-2022'!BA1162="x","M","")</f>
        <v/>
      </c>
      <c r="CT1168" s="16" t="str">
        <f>IF('Vastgesteld 7-7-2022'!BB1162="x","Z","")</f>
        <v/>
      </c>
      <c r="CU1168" s="16" t="str">
        <f>IF('Vastgesteld 7-7-2022'!BF1162="x","ZZ","")</f>
        <v/>
      </c>
      <c r="CV1168" s="16" t="str">
        <f>IF(COUNTA('Vastgesteld 7-7-2022'!AJ1162:AQ1162)&lt;&gt;0,2,"")</f>
        <v/>
      </c>
      <c r="CW1168" s="16" t="str">
        <f t="shared" si="111"/>
        <v/>
      </c>
      <c r="CX1168" s="16" t="str">
        <f>IF('Vastgesteld 7-7-2022'!AJ1162="x","BB","")</f>
        <v/>
      </c>
      <c r="CY1168" s="16" t="str">
        <f>IF('Vastgesteld 7-7-2022'!AK1162="x","B","")</f>
        <v/>
      </c>
      <c r="CZ1168" s="16" t="str">
        <f>IF('Vastgesteld 7-7-2022'!AL1162="x","L","")</f>
        <v/>
      </c>
      <c r="DA1168" s="16" t="str">
        <f>IF('Vastgesteld 7-7-2022'!AM1162="x","M","")</f>
        <v/>
      </c>
      <c r="DB1168" s="16" t="str">
        <f>IF('Vastgesteld 7-7-2022'!AN1162="x","Z","")</f>
        <v/>
      </c>
      <c r="DC1168" s="16" t="str">
        <f>IF('Vastgesteld 7-7-2022'!AO1162="x","ZZ","")</f>
        <v/>
      </c>
      <c r="DD1168" s="16" t="str">
        <f>IF('Vastgesteld 7-7-2022'!AQ1162="x","1.40","")</f>
        <v/>
      </c>
      <c r="DE1168" s="16" t="str">
        <f>IF(COUNTA('Vastgesteld 7-7-2022'!BH1162:BJ1162)&lt;&gt;0,6,"")</f>
        <v/>
      </c>
      <c r="DF1168" s="16" t="str">
        <f t="shared" si="112"/>
        <v/>
      </c>
      <c r="DG1168" s="16" t="str">
        <f>IF('Vastgesteld 7-7-2022'!BH1162="x","L","")</f>
        <v/>
      </c>
      <c r="DH1168" s="16" t="str">
        <f>IF('Vastgesteld 7-7-2022'!BI1162="x","M","")</f>
        <v/>
      </c>
      <c r="DI1168" s="16" t="str">
        <f>IF('Vastgesteld 7-7-2022'!BJ1162="x","Z","")</f>
        <v/>
      </c>
      <c r="DJ1168" s="16" t="str">
        <f>IF('Vastgesteld 7-7-2022'!BK1162="x","Z","")</f>
        <v/>
      </c>
      <c r="DK1168" s="16" t="str">
        <f>IF(COUNTA('Vastgesteld 7-7-2022'!BM1162:BO1162)&lt;&gt;0,6,"")</f>
        <v/>
      </c>
      <c r="DL1168" s="16" t="str">
        <f t="shared" si="113"/>
        <v/>
      </c>
      <c r="DM1168" s="16" t="str">
        <f>IF('Vastgesteld 7-7-2022'!BM1162="x","L","")</f>
        <v/>
      </c>
      <c r="DN1168" s="16" t="str">
        <f>IF('Vastgesteld 7-7-2022'!BN1162="x","M","")</f>
        <v/>
      </c>
      <c r="DO1168" s="16" t="str">
        <f>IF('Vastgesteld 7-7-2022'!BO1162="x","Z","")</f>
        <v/>
      </c>
      <c r="DP1168" s="16" t="str">
        <f>IF('Vastgesteld 7-7-2022'!BP1162="x","Z","")</f>
        <v/>
      </c>
    </row>
    <row r="1169" spans="1:120" ht="14.4" x14ac:dyDescent="0.3">
      <c r="A1169" s="18">
        <f>'Vastgesteld 7-7-2022'!A1163</f>
        <v>0</v>
      </c>
      <c r="B1169" s="16" t="str">
        <f>IFERROR(VLOOKUP('Vastgesteld 7-7-2022'!#REF!,#REF!,2,FALSE),"")</f>
        <v/>
      </c>
      <c r="C1169" s="16">
        <f>'Vastgesteld 7-7-2022'!E1163</f>
        <v>0</v>
      </c>
      <c r="D1169" s="16" t="str">
        <f>IFERROR(VLOOKUP('Vastgesteld 7-7-2022'!#REF!,#REF!,2,FALSE),"")</f>
        <v/>
      </c>
      <c r="E1169" s="16" t="str">
        <f>IFERROR(VLOOKUP('Vastgesteld 7-7-2022'!#REF!,#REF!,5,FALSE),"")</f>
        <v/>
      </c>
      <c r="F1169" s="16" t="e">
        <f>IF('Vastgesteld 7-7-2022'!#REF!&lt;&gt;"",'Vastgesteld 7-7-2022'!#REF!,"")</f>
        <v>#REF!</v>
      </c>
      <c r="G1169" s="16" t="e">
        <f>IF('Vastgesteld 7-7-2022'!#REF!="Indoor",1,0)</f>
        <v>#REF!</v>
      </c>
      <c r="H1169" s="16" t="e">
        <f>'Vastgesteld 7-7-2022'!#REF!</f>
        <v>#REF!</v>
      </c>
      <c r="I1169" s="16" t="e">
        <f>IF('Vastgesteld 7-7-2022'!#REF!="Nee",0,IF('Vastgesteld 7-7-2022'!#REF!="Ja",1,""))</f>
        <v>#REF!</v>
      </c>
      <c r="J1169" s="16" t="e">
        <f>IF('Vastgesteld 7-7-2022'!#REF!&lt;&gt;"",'Vastgesteld 7-7-2022'!#REF!,"")</f>
        <v>#REF!</v>
      </c>
      <c r="BJ1169" s="16" t="str">
        <f>IF(COUNTA('Vastgesteld 7-7-2022'!T1163:AD1163)&lt;&gt;0,1,"")</f>
        <v/>
      </c>
      <c r="BK1169" s="16" t="str">
        <f t="shared" si="108"/>
        <v/>
      </c>
      <c r="BL1169" s="16" t="str">
        <f>IF('Vastgesteld 7-7-2022'!T1163="x","AA","")</f>
        <v/>
      </c>
      <c r="BM1169" s="16" t="str">
        <f>IF('Vastgesteld 7-7-2022'!U1163="x","A","")</f>
        <v/>
      </c>
      <c r="BN1169" s="16" t="str">
        <f>IF('Vastgesteld 7-7-2022'!V1163="x","B1","")</f>
        <v/>
      </c>
      <c r="BO1169" s="16" t="e">
        <f>IF('Vastgesteld 7-7-2022'!#REF!="x","BB","")</f>
        <v>#REF!</v>
      </c>
      <c r="BP1169" s="16" t="str">
        <f>IF('Vastgesteld 7-7-2022'!X1163="x","B","")</f>
        <v/>
      </c>
      <c r="BQ1169" s="16" t="str">
        <f>IF('Vastgesteld 7-7-2022'!Y1163="x","L1","")</f>
        <v/>
      </c>
      <c r="BR1169" s="16" t="str">
        <f>IF('Vastgesteld 7-7-2022'!Z1163="x","L2","")</f>
        <v/>
      </c>
      <c r="BS1169" s="16" t="str">
        <f>IF('Vastgesteld 7-7-2022'!AA1163="x","M1","")</f>
        <v/>
      </c>
      <c r="BT1169" s="16" t="str">
        <f>IF('Vastgesteld 7-7-2022'!AB1163="x","M2","")</f>
        <v/>
      </c>
      <c r="BU1169" s="16" t="str">
        <f>IF('Vastgesteld 7-7-2022'!AC1163="x","Z1","")</f>
        <v/>
      </c>
      <c r="BV1169" s="16" t="str">
        <f>IF('Vastgesteld 7-7-2022'!AD1163="x","Z2","")</f>
        <v/>
      </c>
      <c r="BW1169" s="16" t="str">
        <f>IF(COUNTA('Vastgesteld 7-7-2022'!K1163:S1163)&lt;&gt;0,1,"")</f>
        <v/>
      </c>
      <c r="BX1169" s="16" t="str">
        <f t="shared" si="109"/>
        <v/>
      </c>
      <c r="BY1169" s="16" t="str">
        <f>IF('Vastgesteld 7-7-2022'!K1163="x","BB","")</f>
        <v/>
      </c>
      <c r="BZ1169" s="16" t="str">
        <f>IF('Vastgesteld 7-7-2022'!L1163="x","B","")</f>
        <v/>
      </c>
      <c r="CA1169" s="16" t="str">
        <f>IF('Vastgesteld 7-7-2022'!M1163="x","L1","")</f>
        <v/>
      </c>
      <c r="CB1169" s="16" t="str">
        <f>IF('Vastgesteld 7-7-2022'!N1163="x","L2","")</f>
        <v/>
      </c>
      <c r="CC1169" s="16" t="str">
        <f>IF('Vastgesteld 7-7-2022'!O1163="x","M1","")</f>
        <v/>
      </c>
      <c r="CD1169" s="16" t="str">
        <f>IF('Vastgesteld 7-7-2022'!P1163="x","M2","")</f>
        <v/>
      </c>
      <c r="CE1169" s="16" t="str">
        <f>IF('Vastgesteld 7-7-2022'!Q1163="x","Z1","")</f>
        <v/>
      </c>
      <c r="CF1169" s="16" t="str">
        <f>IF('Vastgesteld 7-7-2022'!R1163="x","Z2","")</f>
        <v/>
      </c>
      <c r="CG1169" s="16" t="str">
        <f>IF('Vastgesteld 7-7-2022'!S1163="x","ZZL","")</f>
        <v/>
      </c>
      <c r="CL1169" s="16" t="str">
        <f>IF(COUNTA('Vastgesteld 7-7-2022'!AV1163:BF1163)&lt;&gt;0,2,"")</f>
        <v/>
      </c>
      <c r="CM1169" s="16" t="str">
        <f t="shared" si="110"/>
        <v/>
      </c>
      <c r="CN1169" s="16" t="str">
        <f>IF('Vastgesteld 7-7-2022'!AV1163="x","AA","")</f>
        <v/>
      </c>
      <c r="CO1169" s="16" t="str">
        <f>IF('Vastgesteld 7-7-2022'!AW1163="x","A","")</f>
        <v/>
      </c>
      <c r="CP1169" s="16" t="str">
        <f>IF('Vastgesteld 7-7-2022'!AX1163="x","BB","")</f>
        <v/>
      </c>
      <c r="CQ1169" s="16" t="str">
        <f>IF('Vastgesteld 7-7-2022'!AY1163="x","B","")</f>
        <v/>
      </c>
      <c r="CR1169" s="16" t="str">
        <f>IF('Vastgesteld 7-7-2022'!AZ1163="x","L","")</f>
        <v/>
      </c>
      <c r="CS1169" s="16" t="str">
        <f>IF('Vastgesteld 7-7-2022'!BA1163="x","M","")</f>
        <v/>
      </c>
      <c r="CT1169" s="16" t="str">
        <f>IF('Vastgesteld 7-7-2022'!BB1163="x","Z","")</f>
        <v/>
      </c>
      <c r="CU1169" s="16" t="str">
        <f>IF('Vastgesteld 7-7-2022'!BF1163="x","ZZ","")</f>
        <v/>
      </c>
      <c r="CV1169" s="16" t="str">
        <f>IF(COUNTA('Vastgesteld 7-7-2022'!AJ1163:AQ1163)&lt;&gt;0,2,"")</f>
        <v/>
      </c>
      <c r="CW1169" s="16" t="str">
        <f t="shared" si="111"/>
        <v/>
      </c>
      <c r="CX1169" s="16" t="str">
        <f>IF('Vastgesteld 7-7-2022'!AJ1163="x","BB","")</f>
        <v/>
      </c>
      <c r="CY1169" s="16" t="str">
        <f>IF('Vastgesteld 7-7-2022'!AK1163="x","B","")</f>
        <v/>
      </c>
      <c r="CZ1169" s="16" t="str">
        <f>IF('Vastgesteld 7-7-2022'!AL1163="x","L","")</f>
        <v/>
      </c>
      <c r="DA1169" s="16" t="str">
        <f>IF('Vastgesteld 7-7-2022'!AM1163="x","M","")</f>
        <v/>
      </c>
      <c r="DB1169" s="16" t="str">
        <f>IF('Vastgesteld 7-7-2022'!AN1163="x","Z","")</f>
        <v/>
      </c>
      <c r="DC1169" s="16" t="str">
        <f>IF('Vastgesteld 7-7-2022'!AO1163="x","ZZ","")</f>
        <v/>
      </c>
      <c r="DD1169" s="16" t="str">
        <f>IF('Vastgesteld 7-7-2022'!AQ1163="x","1.40","")</f>
        <v/>
      </c>
      <c r="DE1169" s="16" t="str">
        <f>IF(COUNTA('Vastgesteld 7-7-2022'!BH1163:BJ1163)&lt;&gt;0,6,"")</f>
        <v/>
      </c>
      <c r="DF1169" s="16" t="str">
        <f t="shared" si="112"/>
        <v/>
      </c>
      <c r="DG1169" s="16" t="str">
        <f>IF('Vastgesteld 7-7-2022'!BH1163="x","L","")</f>
        <v/>
      </c>
      <c r="DH1169" s="16" t="str">
        <f>IF('Vastgesteld 7-7-2022'!BI1163="x","M","")</f>
        <v/>
      </c>
      <c r="DI1169" s="16" t="str">
        <f>IF('Vastgesteld 7-7-2022'!BJ1163="x","Z","")</f>
        <v/>
      </c>
      <c r="DJ1169" s="16" t="str">
        <f>IF('Vastgesteld 7-7-2022'!BK1163="x","Z","")</f>
        <v/>
      </c>
      <c r="DK1169" s="16" t="str">
        <f>IF(COUNTA('Vastgesteld 7-7-2022'!BM1163:BO1163)&lt;&gt;0,6,"")</f>
        <v/>
      </c>
      <c r="DL1169" s="16" t="str">
        <f t="shared" si="113"/>
        <v/>
      </c>
      <c r="DM1169" s="16" t="str">
        <f>IF('Vastgesteld 7-7-2022'!BM1163="x","L","")</f>
        <v/>
      </c>
      <c r="DN1169" s="16" t="str">
        <f>IF('Vastgesteld 7-7-2022'!BN1163="x","M","")</f>
        <v/>
      </c>
      <c r="DO1169" s="16" t="str">
        <f>IF('Vastgesteld 7-7-2022'!BO1163="x","Z","")</f>
        <v/>
      </c>
      <c r="DP1169" s="16" t="str">
        <f>IF('Vastgesteld 7-7-2022'!BP1163="x","Z","")</f>
        <v/>
      </c>
    </row>
    <row r="1170" spans="1:120" ht="14.4" x14ac:dyDescent="0.3">
      <c r="A1170" s="18">
        <f>'Vastgesteld 7-7-2022'!A1164</f>
        <v>0</v>
      </c>
      <c r="B1170" s="16" t="str">
        <f>IFERROR(VLOOKUP('Vastgesteld 7-7-2022'!#REF!,#REF!,2,FALSE),"")</f>
        <v/>
      </c>
      <c r="C1170" s="16">
        <f>'Vastgesteld 7-7-2022'!E1164</f>
        <v>0</v>
      </c>
      <c r="D1170" s="16" t="str">
        <f>IFERROR(VLOOKUP('Vastgesteld 7-7-2022'!#REF!,#REF!,2,FALSE),"")</f>
        <v/>
      </c>
      <c r="E1170" s="16" t="str">
        <f>IFERROR(VLOOKUP('Vastgesteld 7-7-2022'!#REF!,#REF!,5,FALSE),"")</f>
        <v/>
      </c>
      <c r="F1170" s="16" t="e">
        <f>IF('Vastgesteld 7-7-2022'!#REF!&lt;&gt;"",'Vastgesteld 7-7-2022'!#REF!,"")</f>
        <v>#REF!</v>
      </c>
      <c r="G1170" s="16" t="e">
        <f>IF('Vastgesteld 7-7-2022'!#REF!="Indoor",1,0)</f>
        <v>#REF!</v>
      </c>
      <c r="H1170" s="16" t="e">
        <f>'Vastgesteld 7-7-2022'!#REF!</f>
        <v>#REF!</v>
      </c>
      <c r="I1170" s="16" t="e">
        <f>IF('Vastgesteld 7-7-2022'!#REF!="Nee",0,IF('Vastgesteld 7-7-2022'!#REF!="Ja",1,""))</f>
        <v>#REF!</v>
      </c>
      <c r="J1170" s="16" t="e">
        <f>IF('Vastgesteld 7-7-2022'!#REF!&lt;&gt;"",'Vastgesteld 7-7-2022'!#REF!,"")</f>
        <v>#REF!</v>
      </c>
      <c r="BJ1170" s="16" t="str">
        <f>IF(COUNTA('Vastgesteld 7-7-2022'!T1164:AD1164)&lt;&gt;0,1,"")</f>
        <v/>
      </c>
      <c r="BK1170" s="16" t="str">
        <f t="shared" si="108"/>
        <v/>
      </c>
      <c r="BL1170" s="16" t="str">
        <f>IF('Vastgesteld 7-7-2022'!T1164="x","AA","")</f>
        <v/>
      </c>
      <c r="BM1170" s="16" t="str">
        <f>IF('Vastgesteld 7-7-2022'!U1164="x","A","")</f>
        <v/>
      </c>
      <c r="BN1170" s="16" t="str">
        <f>IF('Vastgesteld 7-7-2022'!V1164="x","B1","")</f>
        <v/>
      </c>
      <c r="BO1170" s="16" t="e">
        <f>IF('Vastgesteld 7-7-2022'!#REF!="x","BB","")</f>
        <v>#REF!</v>
      </c>
      <c r="BP1170" s="16" t="str">
        <f>IF('Vastgesteld 7-7-2022'!X1164="x","B","")</f>
        <v/>
      </c>
      <c r="BQ1170" s="16" t="str">
        <f>IF('Vastgesteld 7-7-2022'!Y1164="x","L1","")</f>
        <v/>
      </c>
      <c r="BR1170" s="16" t="str">
        <f>IF('Vastgesteld 7-7-2022'!Z1164="x","L2","")</f>
        <v/>
      </c>
      <c r="BS1170" s="16" t="str">
        <f>IF('Vastgesteld 7-7-2022'!AA1164="x","M1","")</f>
        <v/>
      </c>
      <c r="BT1170" s="16" t="str">
        <f>IF('Vastgesteld 7-7-2022'!AB1164="x","M2","")</f>
        <v/>
      </c>
      <c r="BU1170" s="16" t="str">
        <f>IF('Vastgesteld 7-7-2022'!AC1164="x","Z1","")</f>
        <v/>
      </c>
      <c r="BV1170" s="16" t="str">
        <f>IF('Vastgesteld 7-7-2022'!AD1164="x","Z2","")</f>
        <v/>
      </c>
      <c r="BW1170" s="16" t="str">
        <f>IF(COUNTA('Vastgesteld 7-7-2022'!K1164:S1164)&lt;&gt;0,1,"")</f>
        <v/>
      </c>
      <c r="BX1170" s="16" t="str">
        <f t="shared" si="109"/>
        <v/>
      </c>
      <c r="BY1170" s="16" t="str">
        <f>IF('Vastgesteld 7-7-2022'!K1164="x","BB","")</f>
        <v/>
      </c>
      <c r="BZ1170" s="16" t="str">
        <f>IF('Vastgesteld 7-7-2022'!L1164="x","B","")</f>
        <v/>
      </c>
      <c r="CA1170" s="16" t="str">
        <f>IF('Vastgesteld 7-7-2022'!M1164="x","L1","")</f>
        <v/>
      </c>
      <c r="CB1170" s="16" t="str">
        <f>IF('Vastgesteld 7-7-2022'!N1164="x","L2","")</f>
        <v/>
      </c>
      <c r="CC1170" s="16" t="str">
        <f>IF('Vastgesteld 7-7-2022'!O1164="x","M1","")</f>
        <v/>
      </c>
      <c r="CD1170" s="16" t="str">
        <f>IF('Vastgesteld 7-7-2022'!P1164="x","M2","")</f>
        <v/>
      </c>
      <c r="CE1170" s="16" t="str">
        <f>IF('Vastgesteld 7-7-2022'!Q1164="x","Z1","")</f>
        <v/>
      </c>
      <c r="CF1170" s="16" t="str">
        <f>IF('Vastgesteld 7-7-2022'!R1164="x","Z2","")</f>
        <v/>
      </c>
      <c r="CG1170" s="16" t="str">
        <f>IF('Vastgesteld 7-7-2022'!S1164="x","ZZL","")</f>
        <v/>
      </c>
      <c r="CL1170" s="16" t="str">
        <f>IF(COUNTA('Vastgesteld 7-7-2022'!AV1164:BF1164)&lt;&gt;0,2,"")</f>
        <v/>
      </c>
      <c r="CM1170" s="16" t="str">
        <f t="shared" si="110"/>
        <v/>
      </c>
      <c r="CN1170" s="16" t="str">
        <f>IF('Vastgesteld 7-7-2022'!AV1164="x","AA","")</f>
        <v/>
      </c>
      <c r="CO1170" s="16" t="str">
        <f>IF('Vastgesteld 7-7-2022'!AW1164="x","A","")</f>
        <v/>
      </c>
      <c r="CP1170" s="16" t="str">
        <f>IF('Vastgesteld 7-7-2022'!AX1164="x","BB","")</f>
        <v/>
      </c>
      <c r="CQ1170" s="16" t="str">
        <f>IF('Vastgesteld 7-7-2022'!AY1164="x","B","")</f>
        <v/>
      </c>
      <c r="CR1170" s="16" t="str">
        <f>IF('Vastgesteld 7-7-2022'!AZ1164="x","L","")</f>
        <v/>
      </c>
      <c r="CS1170" s="16" t="str">
        <f>IF('Vastgesteld 7-7-2022'!BA1164="x","M","")</f>
        <v/>
      </c>
      <c r="CT1170" s="16" t="str">
        <f>IF('Vastgesteld 7-7-2022'!BB1164="x","Z","")</f>
        <v/>
      </c>
      <c r="CU1170" s="16" t="str">
        <f>IF('Vastgesteld 7-7-2022'!BF1164="x","ZZ","")</f>
        <v/>
      </c>
      <c r="CV1170" s="16" t="str">
        <f>IF(COUNTA('Vastgesteld 7-7-2022'!AJ1164:AQ1164)&lt;&gt;0,2,"")</f>
        <v/>
      </c>
      <c r="CW1170" s="16" t="str">
        <f t="shared" si="111"/>
        <v/>
      </c>
      <c r="CX1170" s="16" t="str">
        <f>IF('Vastgesteld 7-7-2022'!AJ1164="x","BB","")</f>
        <v/>
      </c>
      <c r="CY1170" s="16" t="str">
        <f>IF('Vastgesteld 7-7-2022'!AK1164="x","B","")</f>
        <v/>
      </c>
      <c r="CZ1170" s="16" t="str">
        <f>IF('Vastgesteld 7-7-2022'!AL1164="x","L","")</f>
        <v/>
      </c>
      <c r="DA1170" s="16" t="str">
        <f>IF('Vastgesteld 7-7-2022'!AM1164="x","M","")</f>
        <v/>
      </c>
      <c r="DB1170" s="16" t="str">
        <f>IF('Vastgesteld 7-7-2022'!AN1164="x","Z","")</f>
        <v/>
      </c>
      <c r="DC1170" s="16" t="str">
        <f>IF('Vastgesteld 7-7-2022'!AO1164="x","ZZ","")</f>
        <v/>
      </c>
      <c r="DD1170" s="16" t="str">
        <f>IF('Vastgesteld 7-7-2022'!AQ1164="x","1.40","")</f>
        <v/>
      </c>
      <c r="DE1170" s="16" t="str">
        <f>IF(COUNTA('Vastgesteld 7-7-2022'!BH1164:BJ1164)&lt;&gt;0,6,"")</f>
        <v/>
      </c>
      <c r="DF1170" s="16" t="str">
        <f t="shared" si="112"/>
        <v/>
      </c>
      <c r="DG1170" s="16" t="str">
        <f>IF('Vastgesteld 7-7-2022'!BH1164="x","L","")</f>
        <v/>
      </c>
      <c r="DH1170" s="16" t="str">
        <f>IF('Vastgesteld 7-7-2022'!BI1164="x","M","")</f>
        <v/>
      </c>
      <c r="DI1170" s="16" t="str">
        <f>IF('Vastgesteld 7-7-2022'!BJ1164="x","Z","")</f>
        <v/>
      </c>
      <c r="DJ1170" s="16" t="str">
        <f>IF('Vastgesteld 7-7-2022'!BK1164="x","Z","")</f>
        <v/>
      </c>
      <c r="DK1170" s="16" t="str">
        <f>IF(COUNTA('Vastgesteld 7-7-2022'!BM1164:BO1164)&lt;&gt;0,6,"")</f>
        <v/>
      </c>
      <c r="DL1170" s="16" t="str">
        <f t="shared" si="113"/>
        <v/>
      </c>
      <c r="DM1170" s="16" t="str">
        <f>IF('Vastgesteld 7-7-2022'!BM1164="x","L","")</f>
        <v/>
      </c>
      <c r="DN1170" s="16" t="str">
        <f>IF('Vastgesteld 7-7-2022'!BN1164="x","M","")</f>
        <v/>
      </c>
      <c r="DO1170" s="16" t="str">
        <f>IF('Vastgesteld 7-7-2022'!BO1164="x","Z","")</f>
        <v/>
      </c>
      <c r="DP1170" s="16" t="str">
        <f>IF('Vastgesteld 7-7-2022'!BP1164="x","Z","")</f>
        <v/>
      </c>
    </row>
    <row r="1171" spans="1:120" ht="14.4" x14ac:dyDescent="0.3">
      <c r="A1171" s="18">
        <f>'Vastgesteld 7-7-2022'!A1165</f>
        <v>0</v>
      </c>
      <c r="B1171" s="16" t="str">
        <f>IFERROR(VLOOKUP('Vastgesteld 7-7-2022'!#REF!,#REF!,2,FALSE),"")</f>
        <v/>
      </c>
      <c r="C1171" s="16">
        <f>'Vastgesteld 7-7-2022'!E1165</f>
        <v>0</v>
      </c>
      <c r="D1171" s="16" t="str">
        <f>IFERROR(VLOOKUP('Vastgesteld 7-7-2022'!#REF!,#REF!,2,FALSE),"")</f>
        <v/>
      </c>
      <c r="E1171" s="16" t="str">
        <f>IFERROR(VLOOKUP('Vastgesteld 7-7-2022'!#REF!,#REF!,5,FALSE),"")</f>
        <v/>
      </c>
      <c r="F1171" s="16" t="e">
        <f>IF('Vastgesteld 7-7-2022'!#REF!&lt;&gt;"",'Vastgesteld 7-7-2022'!#REF!,"")</f>
        <v>#REF!</v>
      </c>
      <c r="G1171" s="16" t="e">
        <f>IF('Vastgesteld 7-7-2022'!#REF!="Indoor",1,0)</f>
        <v>#REF!</v>
      </c>
      <c r="H1171" s="16" t="e">
        <f>'Vastgesteld 7-7-2022'!#REF!</f>
        <v>#REF!</v>
      </c>
      <c r="I1171" s="16" t="e">
        <f>IF('Vastgesteld 7-7-2022'!#REF!="Nee",0,IF('Vastgesteld 7-7-2022'!#REF!="Ja",1,""))</f>
        <v>#REF!</v>
      </c>
      <c r="J1171" s="16" t="e">
        <f>IF('Vastgesteld 7-7-2022'!#REF!&lt;&gt;"",'Vastgesteld 7-7-2022'!#REF!,"")</f>
        <v>#REF!</v>
      </c>
      <c r="BJ1171" s="16" t="str">
        <f>IF(COUNTA('Vastgesteld 7-7-2022'!T1165:AD1165)&lt;&gt;0,1,"")</f>
        <v/>
      </c>
      <c r="BK1171" s="16" t="str">
        <f t="shared" si="108"/>
        <v/>
      </c>
      <c r="BL1171" s="16" t="str">
        <f>IF('Vastgesteld 7-7-2022'!T1165="x","AA","")</f>
        <v/>
      </c>
      <c r="BM1171" s="16" t="str">
        <f>IF('Vastgesteld 7-7-2022'!U1165="x","A","")</f>
        <v/>
      </c>
      <c r="BN1171" s="16" t="str">
        <f>IF('Vastgesteld 7-7-2022'!V1165="x","B1","")</f>
        <v/>
      </c>
      <c r="BO1171" s="16" t="e">
        <f>IF('Vastgesteld 7-7-2022'!#REF!="x","BB","")</f>
        <v>#REF!</v>
      </c>
      <c r="BP1171" s="16" t="str">
        <f>IF('Vastgesteld 7-7-2022'!X1165="x","B","")</f>
        <v/>
      </c>
      <c r="BQ1171" s="16" t="str">
        <f>IF('Vastgesteld 7-7-2022'!Y1165="x","L1","")</f>
        <v/>
      </c>
      <c r="BR1171" s="16" t="str">
        <f>IF('Vastgesteld 7-7-2022'!Z1165="x","L2","")</f>
        <v/>
      </c>
      <c r="BS1171" s="16" t="str">
        <f>IF('Vastgesteld 7-7-2022'!AA1165="x","M1","")</f>
        <v/>
      </c>
      <c r="BT1171" s="16" t="str">
        <f>IF('Vastgesteld 7-7-2022'!AB1165="x","M2","")</f>
        <v/>
      </c>
      <c r="BU1171" s="16" t="str">
        <f>IF('Vastgesteld 7-7-2022'!AC1165="x","Z1","")</f>
        <v/>
      </c>
      <c r="BV1171" s="16" t="str">
        <f>IF('Vastgesteld 7-7-2022'!AD1165="x","Z2","")</f>
        <v/>
      </c>
      <c r="BW1171" s="16" t="str">
        <f>IF(COUNTA('Vastgesteld 7-7-2022'!K1165:S1165)&lt;&gt;0,1,"")</f>
        <v/>
      </c>
      <c r="BX1171" s="16" t="str">
        <f t="shared" si="109"/>
        <v/>
      </c>
      <c r="BY1171" s="16" t="str">
        <f>IF('Vastgesteld 7-7-2022'!K1165="x","BB","")</f>
        <v/>
      </c>
      <c r="BZ1171" s="16" t="str">
        <f>IF('Vastgesteld 7-7-2022'!L1165="x","B","")</f>
        <v/>
      </c>
      <c r="CA1171" s="16" t="str">
        <f>IF('Vastgesteld 7-7-2022'!M1165="x","L1","")</f>
        <v/>
      </c>
      <c r="CB1171" s="16" t="str">
        <f>IF('Vastgesteld 7-7-2022'!N1165="x","L2","")</f>
        <v/>
      </c>
      <c r="CC1171" s="16" t="str">
        <f>IF('Vastgesteld 7-7-2022'!O1165="x","M1","")</f>
        <v/>
      </c>
      <c r="CD1171" s="16" t="str">
        <f>IF('Vastgesteld 7-7-2022'!P1165="x","M2","")</f>
        <v/>
      </c>
      <c r="CE1171" s="16" t="str">
        <f>IF('Vastgesteld 7-7-2022'!Q1165="x","Z1","")</f>
        <v/>
      </c>
      <c r="CF1171" s="16" t="str">
        <f>IF('Vastgesteld 7-7-2022'!R1165="x","Z2","")</f>
        <v/>
      </c>
      <c r="CG1171" s="16" t="str">
        <f>IF('Vastgesteld 7-7-2022'!S1165="x","ZZL","")</f>
        <v/>
      </c>
      <c r="CL1171" s="16" t="str">
        <f>IF(COUNTA('Vastgesteld 7-7-2022'!AV1165:BF1165)&lt;&gt;0,2,"")</f>
        <v/>
      </c>
      <c r="CM1171" s="16" t="str">
        <f t="shared" si="110"/>
        <v/>
      </c>
      <c r="CN1171" s="16" t="str">
        <f>IF('Vastgesteld 7-7-2022'!AV1165="x","AA","")</f>
        <v/>
      </c>
      <c r="CO1171" s="16" t="str">
        <f>IF('Vastgesteld 7-7-2022'!AW1165="x","A","")</f>
        <v/>
      </c>
      <c r="CP1171" s="16" t="str">
        <f>IF('Vastgesteld 7-7-2022'!AX1165="x","BB","")</f>
        <v/>
      </c>
      <c r="CQ1171" s="16" t="str">
        <f>IF('Vastgesteld 7-7-2022'!AY1165="x","B","")</f>
        <v/>
      </c>
      <c r="CR1171" s="16" t="str">
        <f>IF('Vastgesteld 7-7-2022'!AZ1165="x","L","")</f>
        <v/>
      </c>
      <c r="CS1171" s="16" t="str">
        <f>IF('Vastgesteld 7-7-2022'!BA1165="x","M","")</f>
        <v/>
      </c>
      <c r="CT1171" s="16" t="str">
        <f>IF('Vastgesteld 7-7-2022'!BB1165="x","Z","")</f>
        <v/>
      </c>
      <c r="CU1171" s="16" t="str">
        <f>IF('Vastgesteld 7-7-2022'!BF1165="x","ZZ","")</f>
        <v/>
      </c>
      <c r="CV1171" s="16" t="str">
        <f>IF(COUNTA('Vastgesteld 7-7-2022'!AJ1165:AQ1165)&lt;&gt;0,2,"")</f>
        <v/>
      </c>
      <c r="CW1171" s="16" t="str">
        <f t="shared" si="111"/>
        <v/>
      </c>
      <c r="CX1171" s="16" t="str">
        <f>IF('Vastgesteld 7-7-2022'!AJ1165="x","BB","")</f>
        <v/>
      </c>
      <c r="CY1171" s="16" t="str">
        <f>IF('Vastgesteld 7-7-2022'!AK1165="x","B","")</f>
        <v/>
      </c>
      <c r="CZ1171" s="16" t="str">
        <f>IF('Vastgesteld 7-7-2022'!AL1165="x","L","")</f>
        <v/>
      </c>
      <c r="DA1171" s="16" t="str">
        <f>IF('Vastgesteld 7-7-2022'!AM1165="x","M","")</f>
        <v/>
      </c>
      <c r="DB1171" s="16" t="str">
        <f>IF('Vastgesteld 7-7-2022'!AN1165="x","Z","")</f>
        <v/>
      </c>
      <c r="DC1171" s="16" t="str">
        <f>IF('Vastgesteld 7-7-2022'!AO1165="x","ZZ","")</f>
        <v/>
      </c>
      <c r="DD1171" s="16" t="str">
        <f>IF('Vastgesteld 7-7-2022'!AQ1165="x","1.40","")</f>
        <v/>
      </c>
      <c r="DE1171" s="16" t="str">
        <f>IF(COUNTA('Vastgesteld 7-7-2022'!BH1165:BJ1165)&lt;&gt;0,6,"")</f>
        <v/>
      </c>
      <c r="DF1171" s="16" t="str">
        <f t="shared" si="112"/>
        <v/>
      </c>
      <c r="DG1171" s="16" t="str">
        <f>IF('Vastgesteld 7-7-2022'!BH1165="x","L","")</f>
        <v/>
      </c>
      <c r="DH1171" s="16" t="str">
        <f>IF('Vastgesteld 7-7-2022'!BI1165="x","M","")</f>
        <v/>
      </c>
      <c r="DI1171" s="16" t="str">
        <f>IF('Vastgesteld 7-7-2022'!BJ1165="x","Z","")</f>
        <v/>
      </c>
      <c r="DJ1171" s="16" t="str">
        <f>IF('Vastgesteld 7-7-2022'!BK1165="x","Z","")</f>
        <v/>
      </c>
      <c r="DK1171" s="16" t="str">
        <f>IF(COUNTA('Vastgesteld 7-7-2022'!BM1165:BO1165)&lt;&gt;0,6,"")</f>
        <v/>
      </c>
      <c r="DL1171" s="16" t="str">
        <f t="shared" si="113"/>
        <v/>
      </c>
      <c r="DM1171" s="16" t="str">
        <f>IF('Vastgesteld 7-7-2022'!BM1165="x","L","")</f>
        <v/>
      </c>
      <c r="DN1171" s="16" t="str">
        <f>IF('Vastgesteld 7-7-2022'!BN1165="x","M","")</f>
        <v/>
      </c>
      <c r="DO1171" s="16" t="str">
        <f>IF('Vastgesteld 7-7-2022'!BO1165="x","Z","")</f>
        <v/>
      </c>
      <c r="DP1171" s="16" t="str">
        <f>IF('Vastgesteld 7-7-2022'!BP1165="x","Z","")</f>
        <v/>
      </c>
    </row>
    <row r="1172" spans="1:120" ht="14.4" x14ac:dyDescent="0.3">
      <c r="A1172" s="18">
        <f>'Vastgesteld 7-7-2022'!A1166</f>
        <v>0</v>
      </c>
      <c r="B1172" s="16" t="str">
        <f>IFERROR(VLOOKUP('Vastgesteld 7-7-2022'!#REF!,#REF!,2,FALSE),"")</f>
        <v/>
      </c>
      <c r="C1172" s="16">
        <f>'Vastgesteld 7-7-2022'!E1166</f>
        <v>0</v>
      </c>
      <c r="D1172" s="16" t="str">
        <f>IFERROR(VLOOKUP('Vastgesteld 7-7-2022'!#REF!,#REF!,2,FALSE),"")</f>
        <v/>
      </c>
      <c r="E1172" s="16" t="str">
        <f>IFERROR(VLOOKUP('Vastgesteld 7-7-2022'!#REF!,#REF!,5,FALSE),"")</f>
        <v/>
      </c>
      <c r="F1172" s="16" t="e">
        <f>IF('Vastgesteld 7-7-2022'!#REF!&lt;&gt;"",'Vastgesteld 7-7-2022'!#REF!,"")</f>
        <v>#REF!</v>
      </c>
      <c r="G1172" s="16" t="e">
        <f>IF('Vastgesteld 7-7-2022'!#REF!="Indoor",1,0)</f>
        <v>#REF!</v>
      </c>
      <c r="H1172" s="16" t="e">
        <f>'Vastgesteld 7-7-2022'!#REF!</f>
        <v>#REF!</v>
      </c>
      <c r="I1172" s="16" t="e">
        <f>IF('Vastgesteld 7-7-2022'!#REF!="Nee",0,IF('Vastgesteld 7-7-2022'!#REF!="Ja",1,""))</f>
        <v>#REF!</v>
      </c>
      <c r="J1172" s="16" t="e">
        <f>IF('Vastgesteld 7-7-2022'!#REF!&lt;&gt;"",'Vastgesteld 7-7-2022'!#REF!,"")</f>
        <v>#REF!</v>
      </c>
      <c r="BJ1172" s="16" t="str">
        <f>IF(COUNTA('Vastgesteld 7-7-2022'!T1166:AD1166)&lt;&gt;0,1,"")</f>
        <v/>
      </c>
      <c r="BK1172" s="16" t="str">
        <f t="shared" si="108"/>
        <v/>
      </c>
      <c r="BL1172" s="16" t="str">
        <f>IF('Vastgesteld 7-7-2022'!T1166="x","AA","")</f>
        <v/>
      </c>
      <c r="BM1172" s="16" t="str">
        <f>IF('Vastgesteld 7-7-2022'!U1166="x","A","")</f>
        <v/>
      </c>
      <c r="BN1172" s="16" t="str">
        <f>IF('Vastgesteld 7-7-2022'!V1166="x","B1","")</f>
        <v/>
      </c>
      <c r="BO1172" s="16" t="e">
        <f>IF('Vastgesteld 7-7-2022'!#REF!="x","BB","")</f>
        <v>#REF!</v>
      </c>
      <c r="BP1172" s="16" t="str">
        <f>IF('Vastgesteld 7-7-2022'!X1166="x","B","")</f>
        <v/>
      </c>
      <c r="BQ1172" s="16" t="str">
        <f>IF('Vastgesteld 7-7-2022'!Y1166="x","L1","")</f>
        <v/>
      </c>
      <c r="BR1172" s="16" t="str">
        <f>IF('Vastgesteld 7-7-2022'!Z1166="x","L2","")</f>
        <v/>
      </c>
      <c r="BS1172" s="16" t="str">
        <f>IF('Vastgesteld 7-7-2022'!AA1166="x","M1","")</f>
        <v/>
      </c>
      <c r="BT1172" s="16" t="str">
        <f>IF('Vastgesteld 7-7-2022'!AB1166="x","M2","")</f>
        <v/>
      </c>
      <c r="BU1172" s="16" t="str">
        <f>IF('Vastgesteld 7-7-2022'!AC1166="x","Z1","")</f>
        <v/>
      </c>
      <c r="BV1172" s="16" t="str">
        <f>IF('Vastgesteld 7-7-2022'!AD1166="x","Z2","")</f>
        <v/>
      </c>
      <c r="BW1172" s="16" t="str">
        <f>IF(COUNTA('Vastgesteld 7-7-2022'!K1166:S1166)&lt;&gt;0,1,"")</f>
        <v/>
      </c>
      <c r="BX1172" s="16" t="str">
        <f t="shared" si="109"/>
        <v/>
      </c>
      <c r="BY1172" s="16" t="str">
        <f>IF('Vastgesteld 7-7-2022'!K1166="x","BB","")</f>
        <v/>
      </c>
      <c r="BZ1172" s="16" t="str">
        <f>IF('Vastgesteld 7-7-2022'!L1166="x","B","")</f>
        <v/>
      </c>
      <c r="CA1172" s="16" t="str">
        <f>IF('Vastgesteld 7-7-2022'!M1166="x","L1","")</f>
        <v/>
      </c>
      <c r="CB1172" s="16" t="str">
        <f>IF('Vastgesteld 7-7-2022'!N1166="x","L2","")</f>
        <v/>
      </c>
      <c r="CC1172" s="16" t="str">
        <f>IF('Vastgesteld 7-7-2022'!O1166="x","M1","")</f>
        <v/>
      </c>
      <c r="CD1172" s="16" t="str">
        <f>IF('Vastgesteld 7-7-2022'!P1166="x","M2","")</f>
        <v/>
      </c>
      <c r="CE1172" s="16" t="str">
        <f>IF('Vastgesteld 7-7-2022'!Q1166="x","Z1","")</f>
        <v/>
      </c>
      <c r="CF1172" s="16" t="str">
        <f>IF('Vastgesteld 7-7-2022'!R1166="x","Z2","")</f>
        <v/>
      </c>
      <c r="CG1172" s="16" t="str">
        <f>IF('Vastgesteld 7-7-2022'!S1166="x","ZZL","")</f>
        <v/>
      </c>
      <c r="CL1172" s="16" t="str">
        <f>IF(COUNTA('Vastgesteld 7-7-2022'!AV1166:BF1166)&lt;&gt;0,2,"")</f>
        <v/>
      </c>
      <c r="CM1172" s="16" t="str">
        <f t="shared" si="110"/>
        <v/>
      </c>
      <c r="CN1172" s="16" t="str">
        <f>IF('Vastgesteld 7-7-2022'!AV1166="x","AA","")</f>
        <v/>
      </c>
      <c r="CO1172" s="16" t="str">
        <f>IF('Vastgesteld 7-7-2022'!AW1166="x","A","")</f>
        <v/>
      </c>
      <c r="CP1172" s="16" t="str">
        <f>IF('Vastgesteld 7-7-2022'!AX1166="x","BB","")</f>
        <v/>
      </c>
      <c r="CQ1172" s="16" t="str">
        <f>IF('Vastgesteld 7-7-2022'!AY1166="x","B","")</f>
        <v/>
      </c>
      <c r="CR1172" s="16" t="str">
        <f>IF('Vastgesteld 7-7-2022'!AZ1166="x","L","")</f>
        <v/>
      </c>
      <c r="CS1172" s="16" t="str">
        <f>IF('Vastgesteld 7-7-2022'!BA1166="x","M","")</f>
        <v/>
      </c>
      <c r="CT1172" s="16" t="str">
        <f>IF('Vastgesteld 7-7-2022'!BB1166="x","Z","")</f>
        <v/>
      </c>
      <c r="CU1172" s="16" t="str">
        <f>IF('Vastgesteld 7-7-2022'!BF1166="x","ZZ","")</f>
        <v/>
      </c>
      <c r="CV1172" s="16" t="str">
        <f>IF(COUNTA('Vastgesteld 7-7-2022'!AJ1166:AQ1166)&lt;&gt;0,2,"")</f>
        <v/>
      </c>
      <c r="CW1172" s="16" t="str">
        <f t="shared" si="111"/>
        <v/>
      </c>
      <c r="CX1172" s="16" t="str">
        <f>IF('Vastgesteld 7-7-2022'!AJ1166="x","BB","")</f>
        <v/>
      </c>
      <c r="CY1172" s="16" t="str">
        <f>IF('Vastgesteld 7-7-2022'!AK1166="x","B","")</f>
        <v/>
      </c>
      <c r="CZ1172" s="16" t="str">
        <f>IF('Vastgesteld 7-7-2022'!AL1166="x","L","")</f>
        <v/>
      </c>
      <c r="DA1172" s="16" t="str">
        <f>IF('Vastgesteld 7-7-2022'!AM1166="x","M","")</f>
        <v/>
      </c>
      <c r="DB1172" s="16" t="str">
        <f>IF('Vastgesteld 7-7-2022'!AN1166="x","Z","")</f>
        <v/>
      </c>
      <c r="DC1172" s="16" t="str">
        <f>IF('Vastgesteld 7-7-2022'!AO1166="x","ZZ","")</f>
        <v/>
      </c>
      <c r="DD1172" s="16" t="str">
        <f>IF('Vastgesteld 7-7-2022'!AQ1166="x","1.40","")</f>
        <v/>
      </c>
      <c r="DE1172" s="16" t="str">
        <f>IF(COUNTA('Vastgesteld 7-7-2022'!BH1166:BJ1166)&lt;&gt;0,6,"")</f>
        <v/>
      </c>
      <c r="DF1172" s="16" t="str">
        <f t="shared" si="112"/>
        <v/>
      </c>
      <c r="DG1172" s="16" t="str">
        <f>IF('Vastgesteld 7-7-2022'!BH1166="x","L","")</f>
        <v/>
      </c>
      <c r="DH1172" s="16" t="str">
        <f>IF('Vastgesteld 7-7-2022'!BI1166="x","M","")</f>
        <v/>
      </c>
      <c r="DI1172" s="16" t="str">
        <f>IF('Vastgesteld 7-7-2022'!BJ1166="x","Z","")</f>
        <v/>
      </c>
      <c r="DJ1172" s="16" t="str">
        <f>IF('Vastgesteld 7-7-2022'!BK1166="x","Z","")</f>
        <v/>
      </c>
      <c r="DK1172" s="16" t="str">
        <f>IF(COUNTA('Vastgesteld 7-7-2022'!BM1166:BO1166)&lt;&gt;0,6,"")</f>
        <v/>
      </c>
      <c r="DL1172" s="16" t="str">
        <f t="shared" si="113"/>
        <v/>
      </c>
      <c r="DM1172" s="16" t="str">
        <f>IF('Vastgesteld 7-7-2022'!BM1166="x","L","")</f>
        <v/>
      </c>
      <c r="DN1172" s="16" t="str">
        <f>IF('Vastgesteld 7-7-2022'!BN1166="x","M","")</f>
        <v/>
      </c>
      <c r="DO1172" s="16" t="str">
        <f>IF('Vastgesteld 7-7-2022'!BO1166="x","Z","")</f>
        <v/>
      </c>
      <c r="DP1172" s="16" t="str">
        <f>IF('Vastgesteld 7-7-2022'!BP1166="x","Z","")</f>
        <v/>
      </c>
    </row>
    <row r="1173" spans="1:120" ht="14.4" x14ac:dyDescent="0.3">
      <c r="A1173" s="18">
        <f>'Vastgesteld 7-7-2022'!A1167</f>
        <v>0</v>
      </c>
      <c r="B1173" s="16" t="str">
        <f>IFERROR(VLOOKUP('Vastgesteld 7-7-2022'!#REF!,#REF!,2,FALSE),"")</f>
        <v/>
      </c>
      <c r="C1173" s="16">
        <f>'Vastgesteld 7-7-2022'!E1167</f>
        <v>0</v>
      </c>
      <c r="D1173" s="16" t="str">
        <f>IFERROR(VLOOKUP('Vastgesteld 7-7-2022'!#REF!,#REF!,2,FALSE),"")</f>
        <v/>
      </c>
      <c r="E1173" s="16" t="str">
        <f>IFERROR(VLOOKUP('Vastgesteld 7-7-2022'!#REF!,#REF!,5,FALSE),"")</f>
        <v/>
      </c>
      <c r="F1173" s="16" t="e">
        <f>IF('Vastgesteld 7-7-2022'!#REF!&lt;&gt;"",'Vastgesteld 7-7-2022'!#REF!,"")</f>
        <v>#REF!</v>
      </c>
      <c r="G1173" s="16" t="e">
        <f>IF('Vastgesteld 7-7-2022'!#REF!="Indoor",1,0)</f>
        <v>#REF!</v>
      </c>
      <c r="H1173" s="16" t="e">
        <f>'Vastgesteld 7-7-2022'!#REF!</f>
        <v>#REF!</v>
      </c>
      <c r="I1173" s="16" t="e">
        <f>IF('Vastgesteld 7-7-2022'!#REF!="Nee",0,IF('Vastgesteld 7-7-2022'!#REF!="Ja",1,""))</f>
        <v>#REF!</v>
      </c>
      <c r="J1173" s="16" t="e">
        <f>IF('Vastgesteld 7-7-2022'!#REF!&lt;&gt;"",'Vastgesteld 7-7-2022'!#REF!,"")</f>
        <v>#REF!</v>
      </c>
      <c r="BJ1173" s="16" t="str">
        <f>IF(COUNTA('Vastgesteld 7-7-2022'!T1167:AD1167)&lt;&gt;0,1,"")</f>
        <v/>
      </c>
      <c r="BK1173" s="16" t="str">
        <f t="shared" si="108"/>
        <v/>
      </c>
      <c r="BL1173" s="16" t="str">
        <f>IF('Vastgesteld 7-7-2022'!T1167="x","AA","")</f>
        <v/>
      </c>
      <c r="BM1173" s="16" t="str">
        <f>IF('Vastgesteld 7-7-2022'!U1167="x","A","")</f>
        <v/>
      </c>
      <c r="BN1173" s="16" t="str">
        <f>IF('Vastgesteld 7-7-2022'!V1167="x","B1","")</f>
        <v/>
      </c>
      <c r="BO1173" s="16" t="e">
        <f>IF('Vastgesteld 7-7-2022'!#REF!="x","BB","")</f>
        <v>#REF!</v>
      </c>
      <c r="BP1173" s="16" t="str">
        <f>IF('Vastgesteld 7-7-2022'!X1167="x","B","")</f>
        <v/>
      </c>
      <c r="BQ1173" s="16" t="str">
        <f>IF('Vastgesteld 7-7-2022'!Y1167="x","L1","")</f>
        <v/>
      </c>
      <c r="BR1173" s="16" t="str">
        <f>IF('Vastgesteld 7-7-2022'!Z1167="x","L2","")</f>
        <v/>
      </c>
      <c r="BS1173" s="16" t="str">
        <f>IF('Vastgesteld 7-7-2022'!AA1167="x","M1","")</f>
        <v/>
      </c>
      <c r="BT1173" s="16" t="str">
        <f>IF('Vastgesteld 7-7-2022'!AB1167="x","M2","")</f>
        <v/>
      </c>
      <c r="BU1173" s="16" t="str">
        <f>IF('Vastgesteld 7-7-2022'!AC1167="x","Z1","")</f>
        <v/>
      </c>
      <c r="BV1173" s="16" t="str">
        <f>IF('Vastgesteld 7-7-2022'!AD1167="x","Z2","")</f>
        <v/>
      </c>
      <c r="BW1173" s="16" t="str">
        <f>IF(COUNTA('Vastgesteld 7-7-2022'!K1167:S1167)&lt;&gt;0,1,"")</f>
        <v/>
      </c>
      <c r="BX1173" s="16" t="str">
        <f t="shared" si="109"/>
        <v/>
      </c>
      <c r="BY1173" s="16" t="str">
        <f>IF('Vastgesteld 7-7-2022'!K1167="x","BB","")</f>
        <v/>
      </c>
      <c r="BZ1173" s="16" t="str">
        <f>IF('Vastgesteld 7-7-2022'!L1167="x","B","")</f>
        <v/>
      </c>
      <c r="CA1173" s="16" t="str">
        <f>IF('Vastgesteld 7-7-2022'!M1167="x","L1","")</f>
        <v/>
      </c>
      <c r="CB1173" s="16" t="str">
        <f>IF('Vastgesteld 7-7-2022'!N1167="x","L2","")</f>
        <v/>
      </c>
      <c r="CC1173" s="16" t="str">
        <f>IF('Vastgesteld 7-7-2022'!O1167="x","M1","")</f>
        <v/>
      </c>
      <c r="CD1173" s="16" t="str">
        <f>IF('Vastgesteld 7-7-2022'!P1167="x","M2","")</f>
        <v/>
      </c>
      <c r="CE1173" s="16" t="str">
        <f>IF('Vastgesteld 7-7-2022'!Q1167="x","Z1","")</f>
        <v/>
      </c>
      <c r="CF1173" s="16" t="str">
        <f>IF('Vastgesteld 7-7-2022'!R1167="x","Z2","")</f>
        <v/>
      </c>
      <c r="CG1173" s="16" t="str">
        <f>IF('Vastgesteld 7-7-2022'!S1167="x","ZZL","")</f>
        <v/>
      </c>
      <c r="CL1173" s="16" t="str">
        <f>IF(COUNTA('Vastgesteld 7-7-2022'!AV1167:BF1167)&lt;&gt;0,2,"")</f>
        <v/>
      </c>
      <c r="CM1173" s="16" t="str">
        <f t="shared" si="110"/>
        <v/>
      </c>
      <c r="CN1173" s="16" t="str">
        <f>IF('Vastgesteld 7-7-2022'!AV1167="x","AA","")</f>
        <v/>
      </c>
      <c r="CO1173" s="16" t="str">
        <f>IF('Vastgesteld 7-7-2022'!AW1167="x","A","")</f>
        <v/>
      </c>
      <c r="CP1173" s="16" t="str">
        <f>IF('Vastgesteld 7-7-2022'!AX1167="x","BB","")</f>
        <v/>
      </c>
      <c r="CQ1173" s="16" t="str">
        <f>IF('Vastgesteld 7-7-2022'!AY1167="x","B","")</f>
        <v/>
      </c>
      <c r="CR1173" s="16" t="str">
        <f>IF('Vastgesteld 7-7-2022'!AZ1167="x","L","")</f>
        <v/>
      </c>
      <c r="CS1173" s="16" t="str">
        <f>IF('Vastgesteld 7-7-2022'!BA1167="x","M","")</f>
        <v/>
      </c>
      <c r="CT1173" s="16" t="str">
        <f>IF('Vastgesteld 7-7-2022'!BB1167="x","Z","")</f>
        <v/>
      </c>
      <c r="CU1173" s="16" t="str">
        <f>IF('Vastgesteld 7-7-2022'!BF1167="x","ZZ","")</f>
        <v/>
      </c>
      <c r="CV1173" s="16" t="str">
        <f>IF(COUNTA('Vastgesteld 7-7-2022'!AJ1167:AQ1167)&lt;&gt;0,2,"")</f>
        <v/>
      </c>
      <c r="CW1173" s="16" t="str">
        <f t="shared" si="111"/>
        <v/>
      </c>
      <c r="CX1173" s="16" t="str">
        <f>IF('Vastgesteld 7-7-2022'!AJ1167="x","BB","")</f>
        <v/>
      </c>
      <c r="CY1173" s="16" t="str">
        <f>IF('Vastgesteld 7-7-2022'!AK1167="x","B","")</f>
        <v/>
      </c>
      <c r="CZ1173" s="16" t="str">
        <f>IF('Vastgesteld 7-7-2022'!AL1167="x","L","")</f>
        <v/>
      </c>
      <c r="DA1173" s="16" t="str">
        <f>IF('Vastgesteld 7-7-2022'!AM1167="x","M","")</f>
        <v/>
      </c>
      <c r="DB1173" s="16" t="str">
        <f>IF('Vastgesteld 7-7-2022'!AN1167="x","Z","")</f>
        <v/>
      </c>
      <c r="DC1173" s="16" t="str">
        <f>IF('Vastgesteld 7-7-2022'!AO1167="x","ZZ","")</f>
        <v/>
      </c>
      <c r="DD1173" s="16" t="str">
        <f>IF('Vastgesteld 7-7-2022'!AQ1167="x","1.40","")</f>
        <v/>
      </c>
      <c r="DE1173" s="16" t="str">
        <f>IF(COUNTA('Vastgesteld 7-7-2022'!BH1167:BJ1167)&lt;&gt;0,6,"")</f>
        <v/>
      </c>
      <c r="DF1173" s="16" t="str">
        <f t="shared" si="112"/>
        <v/>
      </c>
      <c r="DG1173" s="16" t="str">
        <f>IF('Vastgesteld 7-7-2022'!BH1167="x","L","")</f>
        <v/>
      </c>
      <c r="DH1173" s="16" t="str">
        <f>IF('Vastgesteld 7-7-2022'!BI1167="x","M","")</f>
        <v/>
      </c>
      <c r="DI1173" s="16" t="str">
        <f>IF('Vastgesteld 7-7-2022'!BJ1167="x","Z","")</f>
        <v/>
      </c>
      <c r="DJ1173" s="16" t="str">
        <f>IF('Vastgesteld 7-7-2022'!BK1167="x","Z","")</f>
        <v/>
      </c>
      <c r="DK1173" s="16" t="str">
        <f>IF(COUNTA('Vastgesteld 7-7-2022'!BM1167:BO1167)&lt;&gt;0,6,"")</f>
        <v/>
      </c>
      <c r="DL1173" s="16" t="str">
        <f t="shared" si="113"/>
        <v/>
      </c>
      <c r="DM1173" s="16" t="str">
        <f>IF('Vastgesteld 7-7-2022'!BM1167="x","L","")</f>
        <v/>
      </c>
      <c r="DN1173" s="16" t="str">
        <f>IF('Vastgesteld 7-7-2022'!BN1167="x","M","")</f>
        <v/>
      </c>
      <c r="DO1173" s="16" t="str">
        <f>IF('Vastgesteld 7-7-2022'!BO1167="x","Z","")</f>
        <v/>
      </c>
      <c r="DP1173" s="16" t="str">
        <f>IF('Vastgesteld 7-7-2022'!BP1167="x","Z","")</f>
        <v/>
      </c>
    </row>
    <row r="1174" spans="1:120" ht="14.4" x14ac:dyDescent="0.3">
      <c r="A1174" s="18">
        <f>'Vastgesteld 7-7-2022'!A1168</f>
        <v>0</v>
      </c>
      <c r="B1174" s="16" t="str">
        <f>IFERROR(VLOOKUP('Vastgesteld 7-7-2022'!#REF!,#REF!,2,FALSE),"")</f>
        <v/>
      </c>
      <c r="C1174" s="16">
        <f>'Vastgesteld 7-7-2022'!E1168</f>
        <v>0</v>
      </c>
      <c r="D1174" s="16" t="str">
        <f>IFERROR(VLOOKUP('Vastgesteld 7-7-2022'!#REF!,#REF!,2,FALSE),"")</f>
        <v/>
      </c>
      <c r="E1174" s="16" t="str">
        <f>IFERROR(VLOOKUP('Vastgesteld 7-7-2022'!#REF!,#REF!,5,FALSE),"")</f>
        <v/>
      </c>
      <c r="F1174" s="16" t="e">
        <f>IF('Vastgesteld 7-7-2022'!#REF!&lt;&gt;"",'Vastgesteld 7-7-2022'!#REF!,"")</f>
        <v>#REF!</v>
      </c>
      <c r="G1174" s="16" t="e">
        <f>IF('Vastgesteld 7-7-2022'!#REF!="Indoor",1,0)</f>
        <v>#REF!</v>
      </c>
      <c r="H1174" s="16" t="e">
        <f>'Vastgesteld 7-7-2022'!#REF!</f>
        <v>#REF!</v>
      </c>
      <c r="I1174" s="16" t="e">
        <f>IF('Vastgesteld 7-7-2022'!#REF!="Nee",0,IF('Vastgesteld 7-7-2022'!#REF!="Ja",1,""))</f>
        <v>#REF!</v>
      </c>
      <c r="J1174" s="16" t="e">
        <f>IF('Vastgesteld 7-7-2022'!#REF!&lt;&gt;"",'Vastgesteld 7-7-2022'!#REF!,"")</f>
        <v>#REF!</v>
      </c>
      <c r="BJ1174" s="16" t="str">
        <f>IF(COUNTA('Vastgesteld 7-7-2022'!T1168:AD1168)&lt;&gt;0,1,"")</f>
        <v/>
      </c>
      <c r="BK1174" s="16" t="str">
        <f t="shared" si="108"/>
        <v/>
      </c>
      <c r="BL1174" s="16" t="str">
        <f>IF('Vastgesteld 7-7-2022'!T1168="x","AA","")</f>
        <v/>
      </c>
      <c r="BM1174" s="16" t="str">
        <f>IF('Vastgesteld 7-7-2022'!U1168="x","A","")</f>
        <v/>
      </c>
      <c r="BN1174" s="16" t="str">
        <f>IF('Vastgesteld 7-7-2022'!V1168="x","B1","")</f>
        <v/>
      </c>
      <c r="BO1174" s="16" t="e">
        <f>IF('Vastgesteld 7-7-2022'!#REF!="x","BB","")</f>
        <v>#REF!</v>
      </c>
      <c r="BP1174" s="16" t="str">
        <f>IF('Vastgesteld 7-7-2022'!X1168="x","B","")</f>
        <v/>
      </c>
      <c r="BQ1174" s="16" t="str">
        <f>IF('Vastgesteld 7-7-2022'!Y1168="x","L1","")</f>
        <v/>
      </c>
      <c r="BR1174" s="16" t="str">
        <f>IF('Vastgesteld 7-7-2022'!Z1168="x","L2","")</f>
        <v/>
      </c>
      <c r="BS1174" s="16" t="str">
        <f>IF('Vastgesteld 7-7-2022'!AA1168="x","M1","")</f>
        <v/>
      </c>
      <c r="BT1174" s="16" t="str">
        <f>IF('Vastgesteld 7-7-2022'!AB1168="x","M2","")</f>
        <v/>
      </c>
      <c r="BU1174" s="16" t="str">
        <f>IF('Vastgesteld 7-7-2022'!AC1168="x","Z1","")</f>
        <v/>
      </c>
      <c r="BV1174" s="16" t="str">
        <f>IF('Vastgesteld 7-7-2022'!AD1168="x","Z2","")</f>
        <v/>
      </c>
      <c r="BW1174" s="16" t="str">
        <f>IF(COUNTA('Vastgesteld 7-7-2022'!K1168:S1168)&lt;&gt;0,1,"")</f>
        <v/>
      </c>
      <c r="BX1174" s="16" t="str">
        <f t="shared" si="109"/>
        <v/>
      </c>
      <c r="BY1174" s="16" t="str">
        <f>IF('Vastgesteld 7-7-2022'!K1168="x","BB","")</f>
        <v/>
      </c>
      <c r="BZ1174" s="16" t="str">
        <f>IF('Vastgesteld 7-7-2022'!L1168="x","B","")</f>
        <v/>
      </c>
      <c r="CA1174" s="16" t="str">
        <f>IF('Vastgesteld 7-7-2022'!M1168="x","L1","")</f>
        <v/>
      </c>
      <c r="CB1174" s="16" t="str">
        <f>IF('Vastgesteld 7-7-2022'!N1168="x","L2","")</f>
        <v/>
      </c>
      <c r="CC1174" s="16" t="str">
        <f>IF('Vastgesteld 7-7-2022'!O1168="x","M1","")</f>
        <v/>
      </c>
      <c r="CD1174" s="16" t="str">
        <f>IF('Vastgesteld 7-7-2022'!P1168="x","M2","")</f>
        <v/>
      </c>
      <c r="CE1174" s="16" t="str">
        <f>IF('Vastgesteld 7-7-2022'!Q1168="x","Z1","")</f>
        <v/>
      </c>
      <c r="CF1174" s="16" t="str">
        <f>IF('Vastgesteld 7-7-2022'!R1168="x","Z2","")</f>
        <v/>
      </c>
      <c r="CG1174" s="16" t="str">
        <f>IF('Vastgesteld 7-7-2022'!S1168="x","ZZL","")</f>
        <v/>
      </c>
      <c r="CL1174" s="16" t="str">
        <f>IF(COUNTA('Vastgesteld 7-7-2022'!AV1168:BF1168)&lt;&gt;0,2,"")</f>
        <v/>
      </c>
      <c r="CM1174" s="16" t="str">
        <f t="shared" si="110"/>
        <v/>
      </c>
      <c r="CN1174" s="16" t="str">
        <f>IF('Vastgesteld 7-7-2022'!AV1168="x","AA","")</f>
        <v/>
      </c>
      <c r="CO1174" s="16" t="str">
        <f>IF('Vastgesteld 7-7-2022'!AW1168="x","A","")</f>
        <v/>
      </c>
      <c r="CP1174" s="16" t="str">
        <f>IF('Vastgesteld 7-7-2022'!AX1168="x","BB","")</f>
        <v/>
      </c>
      <c r="CQ1174" s="16" t="str">
        <f>IF('Vastgesteld 7-7-2022'!AY1168="x","B","")</f>
        <v/>
      </c>
      <c r="CR1174" s="16" t="str">
        <f>IF('Vastgesteld 7-7-2022'!AZ1168="x","L","")</f>
        <v/>
      </c>
      <c r="CS1174" s="16" t="str">
        <f>IF('Vastgesteld 7-7-2022'!BA1168="x","M","")</f>
        <v/>
      </c>
      <c r="CT1174" s="16" t="str">
        <f>IF('Vastgesteld 7-7-2022'!BB1168="x","Z","")</f>
        <v/>
      </c>
      <c r="CU1174" s="16" t="str">
        <f>IF('Vastgesteld 7-7-2022'!BF1168="x","ZZ","")</f>
        <v/>
      </c>
      <c r="CV1174" s="16" t="str">
        <f>IF(COUNTA('Vastgesteld 7-7-2022'!AJ1168:AQ1168)&lt;&gt;0,2,"")</f>
        <v/>
      </c>
      <c r="CW1174" s="16" t="str">
        <f t="shared" si="111"/>
        <v/>
      </c>
      <c r="CX1174" s="16" t="str">
        <f>IF('Vastgesteld 7-7-2022'!AJ1168="x","BB","")</f>
        <v/>
      </c>
      <c r="CY1174" s="16" t="str">
        <f>IF('Vastgesteld 7-7-2022'!AK1168="x","B","")</f>
        <v/>
      </c>
      <c r="CZ1174" s="16" t="str">
        <f>IF('Vastgesteld 7-7-2022'!AL1168="x","L","")</f>
        <v/>
      </c>
      <c r="DA1174" s="16" t="str">
        <f>IF('Vastgesteld 7-7-2022'!AM1168="x","M","")</f>
        <v/>
      </c>
      <c r="DB1174" s="16" t="str">
        <f>IF('Vastgesteld 7-7-2022'!AN1168="x","Z","")</f>
        <v/>
      </c>
      <c r="DC1174" s="16" t="str">
        <f>IF('Vastgesteld 7-7-2022'!AO1168="x","ZZ","")</f>
        <v/>
      </c>
      <c r="DD1174" s="16" t="str">
        <f>IF('Vastgesteld 7-7-2022'!AQ1168="x","1.40","")</f>
        <v/>
      </c>
      <c r="DE1174" s="16" t="str">
        <f>IF(COUNTA('Vastgesteld 7-7-2022'!BH1168:BJ1168)&lt;&gt;0,6,"")</f>
        <v/>
      </c>
      <c r="DF1174" s="16" t="str">
        <f t="shared" si="112"/>
        <v/>
      </c>
      <c r="DG1174" s="16" t="str">
        <f>IF('Vastgesteld 7-7-2022'!BH1168="x","L","")</f>
        <v/>
      </c>
      <c r="DH1174" s="16" t="str">
        <f>IF('Vastgesteld 7-7-2022'!BI1168="x","M","")</f>
        <v/>
      </c>
      <c r="DI1174" s="16" t="str">
        <f>IF('Vastgesteld 7-7-2022'!BJ1168="x","Z","")</f>
        <v/>
      </c>
      <c r="DJ1174" s="16" t="str">
        <f>IF('Vastgesteld 7-7-2022'!BK1168="x","Z","")</f>
        <v/>
      </c>
      <c r="DK1174" s="16" t="str">
        <f>IF(COUNTA('Vastgesteld 7-7-2022'!BM1168:BO1168)&lt;&gt;0,6,"")</f>
        <v/>
      </c>
      <c r="DL1174" s="16" t="str">
        <f t="shared" si="113"/>
        <v/>
      </c>
      <c r="DM1174" s="16" t="str">
        <f>IF('Vastgesteld 7-7-2022'!BM1168="x","L","")</f>
        <v/>
      </c>
      <c r="DN1174" s="16" t="str">
        <f>IF('Vastgesteld 7-7-2022'!BN1168="x","M","")</f>
        <v/>
      </c>
      <c r="DO1174" s="16" t="str">
        <f>IF('Vastgesteld 7-7-2022'!BO1168="x","Z","")</f>
        <v/>
      </c>
      <c r="DP1174" s="16" t="str">
        <f>IF('Vastgesteld 7-7-2022'!BP1168="x","Z","")</f>
        <v/>
      </c>
    </row>
    <row r="1175" spans="1:120" ht="14.4" x14ac:dyDescent="0.3">
      <c r="A1175" s="18">
        <f>'Vastgesteld 7-7-2022'!A1169</f>
        <v>0</v>
      </c>
      <c r="B1175" s="16" t="str">
        <f>IFERROR(VLOOKUP('Vastgesteld 7-7-2022'!#REF!,#REF!,2,FALSE),"")</f>
        <v/>
      </c>
      <c r="C1175" s="16">
        <f>'Vastgesteld 7-7-2022'!E1169</f>
        <v>0</v>
      </c>
      <c r="D1175" s="16" t="str">
        <f>IFERROR(VLOOKUP('Vastgesteld 7-7-2022'!#REF!,#REF!,2,FALSE),"")</f>
        <v/>
      </c>
      <c r="E1175" s="16" t="str">
        <f>IFERROR(VLOOKUP('Vastgesteld 7-7-2022'!#REF!,#REF!,5,FALSE),"")</f>
        <v/>
      </c>
      <c r="F1175" s="16" t="e">
        <f>IF('Vastgesteld 7-7-2022'!#REF!&lt;&gt;"",'Vastgesteld 7-7-2022'!#REF!,"")</f>
        <v>#REF!</v>
      </c>
      <c r="G1175" s="16" t="e">
        <f>IF('Vastgesteld 7-7-2022'!#REF!="Indoor",1,0)</f>
        <v>#REF!</v>
      </c>
      <c r="H1175" s="16" t="e">
        <f>'Vastgesteld 7-7-2022'!#REF!</f>
        <v>#REF!</v>
      </c>
      <c r="I1175" s="16" t="e">
        <f>IF('Vastgesteld 7-7-2022'!#REF!="Nee",0,IF('Vastgesteld 7-7-2022'!#REF!="Ja",1,""))</f>
        <v>#REF!</v>
      </c>
      <c r="J1175" s="16" t="e">
        <f>IF('Vastgesteld 7-7-2022'!#REF!&lt;&gt;"",'Vastgesteld 7-7-2022'!#REF!,"")</f>
        <v>#REF!</v>
      </c>
      <c r="BJ1175" s="16" t="str">
        <f>IF(COUNTA('Vastgesteld 7-7-2022'!T1169:AD1169)&lt;&gt;0,1,"")</f>
        <v/>
      </c>
      <c r="BK1175" s="16" t="str">
        <f t="shared" si="108"/>
        <v/>
      </c>
      <c r="BL1175" s="16" t="str">
        <f>IF('Vastgesteld 7-7-2022'!T1169="x","AA","")</f>
        <v/>
      </c>
      <c r="BM1175" s="16" t="str">
        <f>IF('Vastgesteld 7-7-2022'!U1169="x","A","")</f>
        <v/>
      </c>
      <c r="BN1175" s="16" t="str">
        <f>IF('Vastgesteld 7-7-2022'!V1169="x","B1","")</f>
        <v/>
      </c>
      <c r="BO1175" s="16" t="e">
        <f>IF('Vastgesteld 7-7-2022'!#REF!="x","BB","")</f>
        <v>#REF!</v>
      </c>
      <c r="BP1175" s="16" t="str">
        <f>IF('Vastgesteld 7-7-2022'!X1169="x","B","")</f>
        <v/>
      </c>
      <c r="BQ1175" s="16" t="str">
        <f>IF('Vastgesteld 7-7-2022'!Y1169="x","L1","")</f>
        <v/>
      </c>
      <c r="BR1175" s="16" t="str">
        <f>IF('Vastgesteld 7-7-2022'!Z1169="x","L2","")</f>
        <v/>
      </c>
      <c r="BS1175" s="16" t="str">
        <f>IF('Vastgesteld 7-7-2022'!AA1169="x","M1","")</f>
        <v/>
      </c>
      <c r="BT1175" s="16" t="str">
        <f>IF('Vastgesteld 7-7-2022'!AB1169="x","M2","")</f>
        <v/>
      </c>
      <c r="BU1175" s="16" t="str">
        <f>IF('Vastgesteld 7-7-2022'!AC1169="x","Z1","")</f>
        <v/>
      </c>
      <c r="BV1175" s="16" t="str">
        <f>IF('Vastgesteld 7-7-2022'!AD1169="x","Z2","")</f>
        <v/>
      </c>
      <c r="BW1175" s="16" t="str">
        <f>IF(COUNTA('Vastgesteld 7-7-2022'!K1169:S1169)&lt;&gt;0,1,"")</f>
        <v/>
      </c>
      <c r="BX1175" s="16" t="str">
        <f t="shared" si="109"/>
        <v/>
      </c>
      <c r="BY1175" s="16" t="str">
        <f>IF('Vastgesteld 7-7-2022'!K1169="x","BB","")</f>
        <v/>
      </c>
      <c r="BZ1175" s="16" t="str">
        <f>IF('Vastgesteld 7-7-2022'!L1169="x","B","")</f>
        <v/>
      </c>
      <c r="CA1175" s="16" t="str">
        <f>IF('Vastgesteld 7-7-2022'!M1169="x","L1","")</f>
        <v/>
      </c>
      <c r="CB1175" s="16" t="str">
        <f>IF('Vastgesteld 7-7-2022'!N1169="x","L2","")</f>
        <v/>
      </c>
      <c r="CC1175" s="16" t="str">
        <f>IF('Vastgesteld 7-7-2022'!O1169="x","M1","")</f>
        <v/>
      </c>
      <c r="CD1175" s="16" t="str">
        <f>IF('Vastgesteld 7-7-2022'!P1169="x","M2","")</f>
        <v/>
      </c>
      <c r="CE1175" s="16" t="str">
        <f>IF('Vastgesteld 7-7-2022'!Q1169="x","Z1","")</f>
        <v/>
      </c>
      <c r="CF1175" s="16" t="str">
        <f>IF('Vastgesteld 7-7-2022'!R1169="x","Z2","")</f>
        <v/>
      </c>
      <c r="CG1175" s="16" t="str">
        <f>IF('Vastgesteld 7-7-2022'!S1169="x","ZZL","")</f>
        <v/>
      </c>
      <c r="CL1175" s="16" t="str">
        <f>IF(COUNTA('Vastgesteld 7-7-2022'!AV1169:BF1169)&lt;&gt;0,2,"")</f>
        <v/>
      </c>
      <c r="CM1175" s="16" t="str">
        <f t="shared" si="110"/>
        <v/>
      </c>
      <c r="CN1175" s="16" t="str">
        <f>IF('Vastgesteld 7-7-2022'!AV1169="x","AA","")</f>
        <v/>
      </c>
      <c r="CO1175" s="16" t="str">
        <f>IF('Vastgesteld 7-7-2022'!AW1169="x","A","")</f>
        <v/>
      </c>
      <c r="CP1175" s="16" t="str">
        <f>IF('Vastgesteld 7-7-2022'!AX1169="x","BB","")</f>
        <v/>
      </c>
      <c r="CQ1175" s="16" t="str">
        <f>IF('Vastgesteld 7-7-2022'!AY1169="x","B","")</f>
        <v/>
      </c>
      <c r="CR1175" s="16" t="str">
        <f>IF('Vastgesteld 7-7-2022'!AZ1169="x","L","")</f>
        <v/>
      </c>
      <c r="CS1175" s="16" t="str">
        <f>IF('Vastgesteld 7-7-2022'!BA1169="x","M","")</f>
        <v/>
      </c>
      <c r="CT1175" s="16" t="str">
        <f>IF('Vastgesteld 7-7-2022'!BB1169="x","Z","")</f>
        <v/>
      </c>
      <c r="CU1175" s="16" t="str">
        <f>IF('Vastgesteld 7-7-2022'!BF1169="x","ZZ","")</f>
        <v/>
      </c>
      <c r="CV1175" s="16" t="str">
        <f>IF(COUNTA('Vastgesteld 7-7-2022'!AJ1169:AQ1169)&lt;&gt;0,2,"")</f>
        <v/>
      </c>
      <c r="CW1175" s="16" t="str">
        <f t="shared" si="111"/>
        <v/>
      </c>
      <c r="CX1175" s="16" t="str">
        <f>IF('Vastgesteld 7-7-2022'!AJ1169="x","BB","")</f>
        <v/>
      </c>
      <c r="CY1175" s="16" t="str">
        <f>IF('Vastgesteld 7-7-2022'!AK1169="x","B","")</f>
        <v/>
      </c>
      <c r="CZ1175" s="16" t="str">
        <f>IF('Vastgesteld 7-7-2022'!AL1169="x","L","")</f>
        <v/>
      </c>
      <c r="DA1175" s="16" t="str">
        <f>IF('Vastgesteld 7-7-2022'!AM1169="x","M","")</f>
        <v/>
      </c>
      <c r="DB1175" s="16" t="str">
        <f>IF('Vastgesteld 7-7-2022'!AN1169="x","Z","")</f>
        <v/>
      </c>
      <c r="DC1175" s="16" t="str">
        <f>IF('Vastgesteld 7-7-2022'!AO1169="x","ZZ","")</f>
        <v/>
      </c>
      <c r="DD1175" s="16" t="str">
        <f>IF('Vastgesteld 7-7-2022'!AQ1169="x","1.40","")</f>
        <v/>
      </c>
      <c r="DE1175" s="16" t="str">
        <f>IF(COUNTA('Vastgesteld 7-7-2022'!BH1169:BJ1169)&lt;&gt;0,6,"")</f>
        <v/>
      </c>
      <c r="DF1175" s="16" t="str">
        <f t="shared" si="112"/>
        <v/>
      </c>
      <c r="DG1175" s="16" t="str">
        <f>IF('Vastgesteld 7-7-2022'!BH1169="x","L","")</f>
        <v/>
      </c>
      <c r="DH1175" s="16" t="str">
        <f>IF('Vastgesteld 7-7-2022'!BI1169="x","M","")</f>
        <v/>
      </c>
      <c r="DI1175" s="16" t="str">
        <f>IF('Vastgesteld 7-7-2022'!BJ1169="x","Z","")</f>
        <v/>
      </c>
      <c r="DJ1175" s="16" t="str">
        <f>IF('Vastgesteld 7-7-2022'!BK1169="x","Z","")</f>
        <v/>
      </c>
      <c r="DK1175" s="16" t="str">
        <f>IF(COUNTA('Vastgesteld 7-7-2022'!BM1169:BO1169)&lt;&gt;0,6,"")</f>
        <v/>
      </c>
      <c r="DL1175" s="16" t="str">
        <f t="shared" si="113"/>
        <v/>
      </c>
      <c r="DM1175" s="16" t="str">
        <f>IF('Vastgesteld 7-7-2022'!BM1169="x","L","")</f>
        <v/>
      </c>
      <c r="DN1175" s="16" t="str">
        <f>IF('Vastgesteld 7-7-2022'!BN1169="x","M","")</f>
        <v/>
      </c>
      <c r="DO1175" s="16" t="str">
        <f>IF('Vastgesteld 7-7-2022'!BO1169="x","Z","")</f>
        <v/>
      </c>
      <c r="DP1175" s="16" t="str">
        <f>IF('Vastgesteld 7-7-2022'!BP1169="x","Z","")</f>
        <v/>
      </c>
    </row>
    <row r="1176" spans="1:120" ht="14.4" x14ac:dyDescent="0.3">
      <c r="A1176" s="18">
        <f>'Vastgesteld 7-7-2022'!A1170</f>
        <v>0</v>
      </c>
      <c r="B1176" s="16" t="str">
        <f>IFERROR(VLOOKUP('Vastgesteld 7-7-2022'!#REF!,#REF!,2,FALSE),"")</f>
        <v/>
      </c>
      <c r="C1176" s="16">
        <f>'Vastgesteld 7-7-2022'!E1170</f>
        <v>0</v>
      </c>
      <c r="D1176" s="16" t="str">
        <f>IFERROR(VLOOKUP('Vastgesteld 7-7-2022'!#REF!,#REF!,2,FALSE),"")</f>
        <v/>
      </c>
      <c r="E1176" s="16" t="str">
        <f>IFERROR(VLOOKUP('Vastgesteld 7-7-2022'!#REF!,#REF!,5,FALSE),"")</f>
        <v/>
      </c>
      <c r="F1176" s="16" t="e">
        <f>IF('Vastgesteld 7-7-2022'!#REF!&lt;&gt;"",'Vastgesteld 7-7-2022'!#REF!,"")</f>
        <v>#REF!</v>
      </c>
      <c r="G1176" s="16" t="e">
        <f>IF('Vastgesteld 7-7-2022'!#REF!="Indoor",1,0)</f>
        <v>#REF!</v>
      </c>
      <c r="H1176" s="16" t="e">
        <f>'Vastgesteld 7-7-2022'!#REF!</f>
        <v>#REF!</v>
      </c>
      <c r="I1176" s="16" t="e">
        <f>IF('Vastgesteld 7-7-2022'!#REF!="Nee",0,IF('Vastgesteld 7-7-2022'!#REF!="Ja",1,""))</f>
        <v>#REF!</v>
      </c>
      <c r="J1176" s="16" t="e">
        <f>IF('Vastgesteld 7-7-2022'!#REF!&lt;&gt;"",'Vastgesteld 7-7-2022'!#REF!,"")</f>
        <v>#REF!</v>
      </c>
      <c r="BJ1176" s="16" t="str">
        <f>IF(COUNTA('Vastgesteld 7-7-2022'!T1170:AD1170)&lt;&gt;0,1,"")</f>
        <v/>
      </c>
      <c r="BK1176" s="16" t="str">
        <f t="shared" si="108"/>
        <v/>
      </c>
      <c r="BL1176" s="16" t="str">
        <f>IF('Vastgesteld 7-7-2022'!T1170="x","AA","")</f>
        <v/>
      </c>
      <c r="BM1176" s="16" t="str">
        <f>IF('Vastgesteld 7-7-2022'!U1170="x","A","")</f>
        <v/>
      </c>
      <c r="BN1176" s="16" t="str">
        <f>IF('Vastgesteld 7-7-2022'!V1170="x","B1","")</f>
        <v/>
      </c>
      <c r="BO1176" s="16" t="e">
        <f>IF('Vastgesteld 7-7-2022'!#REF!="x","BB","")</f>
        <v>#REF!</v>
      </c>
      <c r="BP1176" s="16" t="str">
        <f>IF('Vastgesteld 7-7-2022'!X1170="x","B","")</f>
        <v/>
      </c>
      <c r="BQ1176" s="16" t="str">
        <f>IF('Vastgesteld 7-7-2022'!Y1170="x","L1","")</f>
        <v/>
      </c>
      <c r="BR1176" s="16" t="str">
        <f>IF('Vastgesteld 7-7-2022'!Z1170="x","L2","")</f>
        <v/>
      </c>
      <c r="BS1176" s="16" t="str">
        <f>IF('Vastgesteld 7-7-2022'!AA1170="x","M1","")</f>
        <v/>
      </c>
      <c r="BT1176" s="16" t="str">
        <f>IF('Vastgesteld 7-7-2022'!AB1170="x","M2","")</f>
        <v/>
      </c>
      <c r="BU1176" s="16" t="str">
        <f>IF('Vastgesteld 7-7-2022'!AC1170="x","Z1","")</f>
        <v/>
      </c>
      <c r="BV1176" s="16" t="str">
        <f>IF('Vastgesteld 7-7-2022'!AD1170="x","Z2","")</f>
        <v/>
      </c>
      <c r="BW1176" s="16" t="str">
        <f>IF(COUNTA('Vastgesteld 7-7-2022'!K1170:S1170)&lt;&gt;0,1,"")</f>
        <v/>
      </c>
      <c r="BX1176" s="16" t="str">
        <f t="shared" si="109"/>
        <v/>
      </c>
      <c r="BY1176" s="16" t="str">
        <f>IF('Vastgesteld 7-7-2022'!K1170="x","BB","")</f>
        <v/>
      </c>
      <c r="BZ1176" s="16" t="str">
        <f>IF('Vastgesteld 7-7-2022'!L1170="x","B","")</f>
        <v/>
      </c>
      <c r="CA1176" s="16" t="str">
        <f>IF('Vastgesteld 7-7-2022'!M1170="x","L1","")</f>
        <v/>
      </c>
      <c r="CB1176" s="16" t="str">
        <f>IF('Vastgesteld 7-7-2022'!N1170="x","L2","")</f>
        <v/>
      </c>
      <c r="CC1176" s="16" t="str">
        <f>IF('Vastgesteld 7-7-2022'!O1170="x","M1","")</f>
        <v/>
      </c>
      <c r="CD1176" s="16" t="str">
        <f>IF('Vastgesteld 7-7-2022'!P1170="x","M2","")</f>
        <v/>
      </c>
      <c r="CE1176" s="16" t="str">
        <f>IF('Vastgesteld 7-7-2022'!Q1170="x","Z1","")</f>
        <v/>
      </c>
      <c r="CF1176" s="16" t="str">
        <f>IF('Vastgesteld 7-7-2022'!R1170="x","Z2","")</f>
        <v/>
      </c>
      <c r="CG1176" s="16" t="str">
        <f>IF('Vastgesteld 7-7-2022'!S1170="x","ZZL","")</f>
        <v/>
      </c>
      <c r="CL1176" s="16" t="str">
        <f>IF(COUNTA('Vastgesteld 7-7-2022'!AV1170:BF1170)&lt;&gt;0,2,"")</f>
        <v/>
      </c>
      <c r="CM1176" s="16" t="str">
        <f t="shared" si="110"/>
        <v/>
      </c>
      <c r="CN1176" s="16" t="str">
        <f>IF('Vastgesteld 7-7-2022'!AV1170="x","AA","")</f>
        <v/>
      </c>
      <c r="CO1176" s="16" t="str">
        <f>IF('Vastgesteld 7-7-2022'!AW1170="x","A","")</f>
        <v/>
      </c>
      <c r="CP1176" s="16" t="str">
        <f>IF('Vastgesteld 7-7-2022'!AX1170="x","BB","")</f>
        <v/>
      </c>
      <c r="CQ1176" s="16" t="str">
        <f>IF('Vastgesteld 7-7-2022'!AY1170="x","B","")</f>
        <v/>
      </c>
      <c r="CR1176" s="16" t="str">
        <f>IF('Vastgesteld 7-7-2022'!AZ1170="x","L","")</f>
        <v/>
      </c>
      <c r="CS1176" s="16" t="str">
        <f>IF('Vastgesteld 7-7-2022'!BA1170="x","M","")</f>
        <v/>
      </c>
      <c r="CT1176" s="16" t="str">
        <f>IF('Vastgesteld 7-7-2022'!BB1170="x","Z","")</f>
        <v/>
      </c>
      <c r="CU1176" s="16" t="str">
        <f>IF('Vastgesteld 7-7-2022'!BF1170="x","ZZ","")</f>
        <v/>
      </c>
      <c r="CV1176" s="16" t="str">
        <f>IF(COUNTA('Vastgesteld 7-7-2022'!AJ1170:AQ1170)&lt;&gt;0,2,"")</f>
        <v/>
      </c>
      <c r="CW1176" s="16" t="str">
        <f t="shared" si="111"/>
        <v/>
      </c>
      <c r="CX1176" s="16" t="str">
        <f>IF('Vastgesteld 7-7-2022'!AJ1170="x","BB","")</f>
        <v/>
      </c>
      <c r="CY1176" s="16" t="str">
        <f>IF('Vastgesteld 7-7-2022'!AK1170="x","B","")</f>
        <v/>
      </c>
      <c r="CZ1176" s="16" t="str">
        <f>IF('Vastgesteld 7-7-2022'!AL1170="x","L","")</f>
        <v/>
      </c>
      <c r="DA1176" s="16" t="str">
        <f>IF('Vastgesteld 7-7-2022'!AM1170="x","M","")</f>
        <v/>
      </c>
      <c r="DB1176" s="16" t="str">
        <f>IF('Vastgesteld 7-7-2022'!AN1170="x","Z","")</f>
        <v/>
      </c>
      <c r="DC1176" s="16" t="str">
        <f>IF('Vastgesteld 7-7-2022'!AO1170="x","ZZ","")</f>
        <v/>
      </c>
      <c r="DD1176" s="16" t="str">
        <f>IF('Vastgesteld 7-7-2022'!AQ1170="x","1.40","")</f>
        <v/>
      </c>
      <c r="DE1176" s="16" t="str">
        <f>IF(COUNTA('Vastgesteld 7-7-2022'!BH1170:BJ1170)&lt;&gt;0,6,"")</f>
        <v/>
      </c>
      <c r="DF1176" s="16" t="str">
        <f t="shared" si="112"/>
        <v/>
      </c>
      <c r="DG1176" s="16" t="str">
        <f>IF('Vastgesteld 7-7-2022'!BH1170="x","L","")</f>
        <v/>
      </c>
      <c r="DH1176" s="16" t="str">
        <f>IF('Vastgesteld 7-7-2022'!BI1170="x","M","")</f>
        <v/>
      </c>
      <c r="DI1176" s="16" t="str">
        <f>IF('Vastgesteld 7-7-2022'!BJ1170="x","Z","")</f>
        <v/>
      </c>
      <c r="DJ1176" s="16" t="str">
        <f>IF('Vastgesteld 7-7-2022'!BK1170="x","Z","")</f>
        <v/>
      </c>
      <c r="DK1176" s="16" t="str">
        <f>IF(COUNTA('Vastgesteld 7-7-2022'!BM1170:BO1170)&lt;&gt;0,6,"")</f>
        <v/>
      </c>
      <c r="DL1176" s="16" t="str">
        <f t="shared" si="113"/>
        <v/>
      </c>
      <c r="DM1176" s="16" t="str">
        <f>IF('Vastgesteld 7-7-2022'!BM1170="x","L","")</f>
        <v/>
      </c>
      <c r="DN1176" s="16" t="str">
        <f>IF('Vastgesteld 7-7-2022'!BN1170="x","M","")</f>
        <v/>
      </c>
      <c r="DO1176" s="16" t="str">
        <f>IF('Vastgesteld 7-7-2022'!BO1170="x","Z","")</f>
        <v/>
      </c>
      <c r="DP1176" s="16" t="str">
        <f>IF('Vastgesteld 7-7-2022'!BP1170="x","Z","")</f>
        <v/>
      </c>
    </row>
    <row r="1177" spans="1:120" ht="14.4" x14ac:dyDescent="0.3">
      <c r="A1177" s="18">
        <f>'Vastgesteld 7-7-2022'!A1171</f>
        <v>0</v>
      </c>
      <c r="B1177" s="16" t="str">
        <f>IFERROR(VLOOKUP('Vastgesteld 7-7-2022'!#REF!,#REF!,2,FALSE),"")</f>
        <v/>
      </c>
      <c r="C1177" s="16">
        <f>'Vastgesteld 7-7-2022'!E1171</f>
        <v>0</v>
      </c>
      <c r="D1177" s="16" t="str">
        <f>IFERROR(VLOOKUP('Vastgesteld 7-7-2022'!#REF!,#REF!,2,FALSE),"")</f>
        <v/>
      </c>
      <c r="E1177" s="16" t="str">
        <f>IFERROR(VLOOKUP('Vastgesteld 7-7-2022'!#REF!,#REF!,5,FALSE),"")</f>
        <v/>
      </c>
      <c r="F1177" s="16" t="e">
        <f>IF('Vastgesteld 7-7-2022'!#REF!&lt;&gt;"",'Vastgesteld 7-7-2022'!#REF!,"")</f>
        <v>#REF!</v>
      </c>
      <c r="G1177" s="16" t="e">
        <f>IF('Vastgesteld 7-7-2022'!#REF!="Indoor",1,0)</f>
        <v>#REF!</v>
      </c>
      <c r="H1177" s="16" t="e">
        <f>'Vastgesteld 7-7-2022'!#REF!</f>
        <v>#REF!</v>
      </c>
      <c r="I1177" s="16" t="e">
        <f>IF('Vastgesteld 7-7-2022'!#REF!="Nee",0,IF('Vastgesteld 7-7-2022'!#REF!="Ja",1,""))</f>
        <v>#REF!</v>
      </c>
      <c r="J1177" s="16" t="e">
        <f>IF('Vastgesteld 7-7-2022'!#REF!&lt;&gt;"",'Vastgesteld 7-7-2022'!#REF!,"")</f>
        <v>#REF!</v>
      </c>
      <c r="BJ1177" s="16" t="str">
        <f>IF(COUNTA('Vastgesteld 7-7-2022'!T1171:AD1171)&lt;&gt;0,1,"")</f>
        <v/>
      </c>
      <c r="BK1177" s="16" t="str">
        <f t="shared" si="108"/>
        <v/>
      </c>
      <c r="BL1177" s="16" t="str">
        <f>IF('Vastgesteld 7-7-2022'!T1171="x","AA","")</f>
        <v/>
      </c>
      <c r="BM1177" s="16" t="str">
        <f>IF('Vastgesteld 7-7-2022'!U1171="x","A","")</f>
        <v/>
      </c>
      <c r="BN1177" s="16" t="str">
        <f>IF('Vastgesteld 7-7-2022'!V1171="x","B1","")</f>
        <v/>
      </c>
      <c r="BO1177" s="16" t="e">
        <f>IF('Vastgesteld 7-7-2022'!#REF!="x","BB","")</f>
        <v>#REF!</v>
      </c>
      <c r="BP1177" s="16" t="str">
        <f>IF('Vastgesteld 7-7-2022'!X1171="x","B","")</f>
        <v/>
      </c>
      <c r="BQ1177" s="16" t="str">
        <f>IF('Vastgesteld 7-7-2022'!Y1171="x","L1","")</f>
        <v/>
      </c>
      <c r="BR1177" s="16" t="str">
        <f>IF('Vastgesteld 7-7-2022'!Z1171="x","L2","")</f>
        <v/>
      </c>
      <c r="BS1177" s="16" t="str">
        <f>IF('Vastgesteld 7-7-2022'!AA1171="x","M1","")</f>
        <v/>
      </c>
      <c r="BT1177" s="16" t="str">
        <f>IF('Vastgesteld 7-7-2022'!AB1171="x","M2","")</f>
        <v/>
      </c>
      <c r="BU1177" s="16" t="str">
        <f>IF('Vastgesteld 7-7-2022'!AC1171="x","Z1","")</f>
        <v/>
      </c>
      <c r="BV1177" s="16" t="str">
        <f>IF('Vastgesteld 7-7-2022'!AD1171="x","Z2","")</f>
        <v/>
      </c>
      <c r="BW1177" s="16" t="str">
        <f>IF(COUNTA('Vastgesteld 7-7-2022'!K1171:S1171)&lt;&gt;0,1,"")</f>
        <v/>
      </c>
      <c r="BX1177" s="16" t="str">
        <f t="shared" si="109"/>
        <v/>
      </c>
      <c r="BY1177" s="16" t="str">
        <f>IF('Vastgesteld 7-7-2022'!K1171="x","BB","")</f>
        <v/>
      </c>
      <c r="BZ1177" s="16" t="str">
        <f>IF('Vastgesteld 7-7-2022'!L1171="x","B","")</f>
        <v/>
      </c>
      <c r="CA1177" s="16" t="str">
        <f>IF('Vastgesteld 7-7-2022'!M1171="x","L1","")</f>
        <v/>
      </c>
      <c r="CB1177" s="16" t="str">
        <f>IF('Vastgesteld 7-7-2022'!N1171="x","L2","")</f>
        <v/>
      </c>
      <c r="CC1177" s="16" t="str">
        <f>IF('Vastgesteld 7-7-2022'!O1171="x","M1","")</f>
        <v/>
      </c>
      <c r="CD1177" s="16" t="str">
        <f>IF('Vastgesteld 7-7-2022'!P1171="x","M2","")</f>
        <v/>
      </c>
      <c r="CE1177" s="16" t="str">
        <f>IF('Vastgesteld 7-7-2022'!Q1171="x","Z1","")</f>
        <v/>
      </c>
      <c r="CF1177" s="16" t="str">
        <f>IF('Vastgesteld 7-7-2022'!R1171="x","Z2","")</f>
        <v/>
      </c>
      <c r="CG1177" s="16" t="str">
        <f>IF('Vastgesteld 7-7-2022'!S1171="x","ZZL","")</f>
        <v/>
      </c>
      <c r="CL1177" s="16" t="str">
        <f>IF(COUNTA('Vastgesteld 7-7-2022'!AV1171:BF1171)&lt;&gt;0,2,"")</f>
        <v/>
      </c>
      <c r="CM1177" s="16" t="str">
        <f t="shared" si="110"/>
        <v/>
      </c>
      <c r="CN1177" s="16" t="str">
        <f>IF('Vastgesteld 7-7-2022'!AV1171="x","AA","")</f>
        <v/>
      </c>
      <c r="CO1177" s="16" t="str">
        <f>IF('Vastgesteld 7-7-2022'!AW1171="x","A","")</f>
        <v/>
      </c>
      <c r="CP1177" s="16" t="str">
        <f>IF('Vastgesteld 7-7-2022'!AX1171="x","BB","")</f>
        <v/>
      </c>
      <c r="CQ1177" s="16" t="str">
        <f>IF('Vastgesteld 7-7-2022'!AY1171="x","B","")</f>
        <v/>
      </c>
      <c r="CR1177" s="16" t="str">
        <f>IF('Vastgesteld 7-7-2022'!AZ1171="x","L","")</f>
        <v/>
      </c>
      <c r="CS1177" s="16" t="str">
        <f>IF('Vastgesteld 7-7-2022'!BA1171="x","M","")</f>
        <v/>
      </c>
      <c r="CT1177" s="16" t="str">
        <f>IF('Vastgesteld 7-7-2022'!BB1171="x","Z","")</f>
        <v/>
      </c>
      <c r="CU1177" s="16" t="str">
        <f>IF('Vastgesteld 7-7-2022'!BF1171="x","ZZ","")</f>
        <v/>
      </c>
      <c r="CV1177" s="16" t="str">
        <f>IF(COUNTA('Vastgesteld 7-7-2022'!AJ1171:AQ1171)&lt;&gt;0,2,"")</f>
        <v/>
      </c>
      <c r="CW1177" s="16" t="str">
        <f t="shared" si="111"/>
        <v/>
      </c>
      <c r="CX1177" s="16" t="str">
        <f>IF('Vastgesteld 7-7-2022'!AJ1171="x","BB","")</f>
        <v/>
      </c>
      <c r="CY1177" s="16" t="str">
        <f>IF('Vastgesteld 7-7-2022'!AK1171="x","B","")</f>
        <v/>
      </c>
      <c r="CZ1177" s="16" t="str">
        <f>IF('Vastgesteld 7-7-2022'!AL1171="x","L","")</f>
        <v/>
      </c>
      <c r="DA1177" s="16" t="str">
        <f>IF('Vastgesteld 7-7-2022'!AM1171="x","M","")</f>
        <v/>
      </c>
      <c r="DB1177" s="16" t="str">
        <f>IF('Vastgesteld 7-7-2022'!AN1171="x","Z","")</f>
        <v/>
      </c>
      <c r="DC1177" s="16" t="str">
        <f>IF('Vastgesteld 7-7-2022'!AO1171="x","ZZ","")</f>
        <v/>
      </c>
      <c r="DD1177" s="16" t="str">
        <f>IF('Vastgesteld 7-7-2022'!AQ1171="x","1.40","")</f>
        <v/>
      </c>
      <c r="DE1177" s="16" t="str">
        <f>IF(COUNTA('Vastgesteld 7-7-2022'!BH1171:BJ1171)&lt;&gt;0,6,"")</f>
        <v/>
      </c>
      <c r="DF1177" s="16" t="str">
        <f t="shared" si="112"/>
        <v/>
      </c>
      <c r="DG1177" s="16" t="str">
        <f>IF('Vastgesteld 7-7-2022'!BH1171="x","L","")</f>
        <v/>
      </c>
      <c r="DH1177" s="16" t="str">
        <f>IF('Vastgesteld 7-7-2022'!BI1171="x","M","")</f>
        <v/>
      </c>
      <c r="DI1177" s="16" t="str">
        <f>IF('Vastgesteld 7-7-2022'!BJ1171="x","Z","")</f>
        <v/>
      </c>
      <c r="DJ1177" s="16" t="str">
        <f>IF('Vastgesteld 7-7-2022'!BK1171="x","Z","")</f>
        <v/>
      </c>
      <c r="DK1177" s="16" t="str">
        <f>IF(COUNTA('Vastgesteld 7-7-2022'!BM1171:BO1171)&lt;&gt;0,6,"")</f>
        <v/>
      </c>
      <c r="DL1177" s="16" t="str">
        <f t="shared" si="113"/>
        <v/>
      </c>
      <c r="DM1177" s="16" t="str">
        <f>IF('Vastgesteld 7-7-2022'!BM1171="x","L","")</f>
        <v/>
      </c>
      <c r="DN1177" s="16" t="str">
        <f>IF('Vastgesteld 7-7-2022'!BN1171="x","M","")</f>
        <v/>
      </c>
      <c r="DO1177" s="16" t="str">
        <f>IF('Vastgesteld 7-7-2022'!BO1171="x","Z","")</f>
        <v/>
      </c>
      <c r="DP1177" s="16" t="str">
        <f>IF('Vastgesteld 7-7-2022'!BP1171="x","Z","")</f>
        <v/>
      </c>
    </row>
    <row r="1178" spans="1:120" ht="14.4" x14ac:dyDescent="0.3">
      <c r="A1178" s="18">
        <f>'Vastgesteld 7-7-2022'!A1172</f>
        <v>0</v>
      </c>
      <c r="B1178" s="16" t="str">
        <f>IFERROR(VLOOKUP('Vastgesteld 7-7-2022'!#REF!,#REF!,2,FALSE),"")</f>
        <v/>
      </c>
      <c r="C1178" s="16">
        <f>'Vastgesteld 7-7-2022'!E1172</f>
        <v>0</v>
      </c>
      <c r="D1178" s="16" t="str">
        <f>IFERROR(VLOOKUP('Vastgesteld 7-7-2022'!#REF!,#REF!,2,FALSE),"")</f>
        <v/>
      </c>
      <c r="E1178" s="16" t="str">
        <f>IFERROR(VLOOKUP('Vastgesteld 7-7-2022'!#REF!,#REF!,5,FALSE),"")</f>
        <v/>
      </c>
      <c r="F1178" s="16" t="e">
        <f>IF('Vastgesteld 7-7-2022'!#REF!&lt;&gt;"",'Vastgesteld 7-7-2022'!#REF!,"")</f>
        <v>#REF!</v>
      </c>
      <c r="G1178" s="16" t="e">
        <f>IF('Vastgesteld 7-7-2022'!#REF!="Indoor",1,0)</f>
        <v>#REF!</v>
      </c>
      <c r="H1178" s="16" t="e">
        <f>'Vastgesteld 7-7-2022'!#REF!</f>
        <v>#REF!</v>
      </c>
      <c r="I1178" s="16" t="e">
        <f>IF('Vastgesteld 7-7-2022'!#REF!="Nee",0,IF('Vastgesteld 7-7-2022'!#REF!="Ja",1,""))</f>
        <v>#REF!</v>
      </c>
      <c r="J1178" s="16" t="e">
        <f>IF('Vastgesteld 7-7-2022'!#REF!&lt;&gt;"",'Vastgesteld 7-7-2022'!#REF!,"")</f>
        <v>#REF!</v>
      </c>
      <c r="BJ1178" s="16" t="str">
        <f>IF(COUNTA('Vastgesteld 7-7-2022'!T1172:AD1172)&lt;&gt;0,1,"")</f>
        <v/>
      </c>
      <c r="BK1178" s="16" t="str">
        <f t="shared" si="108"/>
        <v/>
      </c>
      <c r="BL1178" s="16" t="str">
        <f>IF('Vastgesteld 7-7-2022'!T1172="x","AA","")</f>
        <v/>
      </c>
      <c r="BM1178" s="16" t="str">
        <f>IF('Vastgesteld 7-7-2022'!U1172="x","A","")</f>
        <v/>
      </c>
      <c r="BN1178" s="16" t="str">
        <f>IF('Vastgesteld 7-7-2022'!V1172="x","B1","")</f>
        <v/>
      </c>
      <c r="BO1178" s="16" t="e">
        <f>IF('Vastgesteld 7-7-2022'!#REF!="x","BB","")</f>
        <v>#REF!</v>
      </c>
      <c r="BP1178" s="16" t="str">
        <f>IF('Vastgesteld 7-7-2022'!X1172="x","B","")</f>
        <v/>
      </c>
      <c r="BQ1178" s="16" t="str">
        <f>IF('Vastgesteld 7-7-2022'!Y1172="x","L1","")</f>
        <v/>
      </c>
      <c r="BR1178" s="16" t="str">
        <f>IF('Vastgesteld 7-7-2022'!Z1172="x","L2","")</f>
        <v/>
      </c>
      <c r="BS1178" s="16" t="str">
        <f>IF('Vastgesteld 7-7-2022'!AA1172="x","M1","")</f>
        <v/>
      </c>
      <c r="BT1178" s="16" t="str">
        <f>IF('Vastgesteld 7-7-2022'!AB1172="x","M2","")</f>
        <v/>
      </c>
      <c r="BU1178" s="16" t="str">
        <f>IF('Vastgesteld 7-7-2022'!AC1172="x","Z1","")</f>
        <v/>
      </c>
      <c r="BV1178" s="16" t="str">
        <f>IF('Vastgesteld 7-7-2022'!AD1172="x","Z2","")</f>
        <v/>
      </c>
      <c r="BW1178" s="16" t="str">
        <f>IF(COUNTA('Vastgesteld 7-7-2022'!K1172:S1172)&lt;&gt;0,1,"")</f>
        <v/>
      </c>
      <c r="BX1178" s="16" t="str">
        <f t="shared" si="109"/>
        <v/>
      </c>
      <c r="BY1178" s="16" t="str">
        <f>IF('Vastgesteld 7-7-2022'!K1172="x","BB","")</f>
        <v/>
      </c>
      <c r="BZ1178" s="16" t="str">
        <f>IF('Vastgesteld 7-7-2022'!L1172="x","B","")</f>
        <v/>
      </c>
      <c r="CA1178" s="16" t="str">
        <f>IF('Vastgesteld 7-7-2022'!M1172="x","L1","")</f>
        <v/>
      </c>
      <c r="CB1178" s="16" t="str">
        <f>IF('Vastgesteld 7-7-2022'!N1172="x","L2","")</f>
        <v/>
      </c>
      <c r="CC1178" s="16" t="str">
        <f>IF('Vastgesteld 7-7-2022'!O1172="x","M1","")</f>
        <v/>
      </c>
      <c r="CD1178" s="16" t="str">
        <f>IF('Vastgesteld 7-7-2022'!P1172="x","M2","")</f>
        <v/>
      </c>
      <c r="CE1178" s="16" t="str">
        <f>IF('Vastgesteld 7-7-2022'!Q1172="x","Z1","")</f>
        <v/>
      </c>
      <c r="CF1178" s="16" t="str">
        <f>IF('Vastgesteld 7-7-2022'!R1172="x","Z2","")</f>
        <v/>
      </c>
      <c r="CG1178" s="16" t="str">
        <f>IF('Vastgesteld 7-7-2022'!S1172="x","ZZL","")</f>
        <v/>
      </c>
      <c r="CL1178" s="16" t="str">
        <f>IF(COUNTA('Vastgesteld 7-7-2022'!AV1172:BF1172)&lt;&gt;0,2,"")</f>
        <v/>
      </c>
      <c r="CM1178" s="16" t="str">
        <f t="shared" si="110"/>
        <v/>
      </c>
      <c r="CN1178" s="16" t="str">
        <f>IF('Vastgesteld 7-7-2022'!AV1172="x","AA","")</f>
        <v/>
      </c>
      <c r="CO1178" s="16" t="str">
        <f>IF('Vastgesteld 7-7-2022'!AW1172="x","A","")</f>
        <v/>
      </c>
      <c r="CP1178" s="16" t="str">
        <f>IF('Vastgesteld 7-7-2022'!AX1172="x","BB","")</f>
        <v/>
      </c>
      <c r="CQ1178" s="16" t="str">
        <f>IF('Vastgesteld 7-7-2022'!AY1172="x","B","")</f>
        <v/>
      </c>
      <c r="CR1178" s="16" t="str">
        <f>IF('Vastgesteld 7-7-2022'!AZ1172="x","L","")</f>
        <v/>
      </c>
      <c r="CS1178" s="16" t="str">
        <f>IF('Vastgesteld 7-7-2022'!BA1172="x","M","")</f>
        <v/>
      </c>
      <c r="CT1178" s="16" t="str">
        <f>IF('Vastgesteld 7-7-2022'!BB1172="x","Z","")</f>
        <v/>
      </c>
      <c r="CU1178" s="16" t="str">
        <f>IF('Vastgesteld 7-7-2022'!BF1172="x","ZZ","")</f>
        <v/>
      </c>
      <c r="CV1178" s="16" t="str">
        <f>IF(COUNTA('Vastgesteld 7-7-2022'!AJ1172:AQ1172)&lt;&gt;0,2,"")</f>
        <v/>
      </c>
      <c r="CW1178" s="16" t="str">
        <f t="shared" si="111"/>
        <v/>
      </c>
      <c r="CX1178" s="16" t="str">
        <f>IF('Vastgesteld 7-7-2022'!AJ1172="x","BB","")</f>
        <v/>
      </c>
      <c r="CY1178" s="16" t="str">
        <f>IF('Vastgesteld 7-7-2022'!AK1172="x","B","")</f>
        <v/>
      </c>
      <c r="CZ1178" s="16" t="str">
        <f>IF('Vastgesteld 7-7-2022'!AL1172="x","L","")</f>
        <v/>
      </c>
      <c r="DA1178" s="16" t="str">
        <f>IF('Vastgesteld 7-7-2022'!AM1172="x","M","")</f>
        <v/>
      </c>
      <c r="DB1178" s="16" t="str">
        <f>IF('Vastgesteld 7-7-2022'!AN1172="x","Z","")</f>
        <v/>
      </c>
      <c r="DC1178" s="16" t="str">
        <f>IF('Vastgesteld 7-7-2022'!AO1172="x","ZZ","")</f>
        <v/>
      </c>
      <c r="DD1178" s="16" t="str">
        <f>IF('Vastgesteld 7-7-2022'!AQ1172="x","1.40","")</f>
        <v/>
      </c>
      <c r="DE1178" s="16" t="str">
        <f>IF(COUNTA('Vastgesteld 7-7-2022'!BH1172:BJ1172)&lt;&gt;0,6,"")</f>
        <v/>
      </c>
      <c r="DF1178" s="16" t="str">
        <f t="shared" si="112"/>
        <v/>
      </c>
      <c r="DG1178" s="16" t="str">
        <f>IF('Vastgesteld 7-7-2022'!BH1172="x","L","")</f>
        <v/>
      </c>
      <c r="DH1178" s="16" t="str">
        <f>IF('Vastgesteld 7-7-2022'!BI1172="x","M","")</f>
        <v/>
      </c>
      <c r="DI1178" s="16" t="str">
        <f>IF('Vastgesteld 7-7-2022'!BJ1172="x","Z","")</f>
        <v/>
      </c>
      <c r="DJ1178" s="16" t="str">
        <f>IF('Vastgesteld 7-7-2022'!BK1172="x","Z","")</f>
        <v/>
      </c>
      <c r="DK1178" s="16" t="str">
        <f>IF(COUNTA('Vastgesteld 7-7-2022'!BM1172:BO1172)&lt;&gt;0,6,"")</f>
        <v/>
      </c>
      <c r="DL1178" s="16" t="str">
        <f t="shared" si="113"/>
        <v/>
      </c>
      <c r="DM1178" s="16" t="str">
        <f>IF('Vastgesteld 7-7-2022'!BM1172="x","L","")</f>
        <v/>
      </c>
      <c r="DN1178" s="16" t="str">
        <f>IF('Vastgesteld 7-7-2022'!BN1172="x","M","")</f>
        <v/>
      </c>
      <c r="DO1178" s="16" t="str">
        <f>IF('Vastgesteld 7-7-2022'!BO1172="x","Z","")</f>
        <v/>
      </c>
      <c r="DP1178" s="16" t="str">
        <f>IF('Vastgesteld 7-7-2022'!BP1172="x","Z","")</f>
        <v/>
      </c>
    </row>
    <row r="1179" spans="1:120" ht="14.4" x14ac:dyDescent="0.3">
      <c r="A1179" s="18">
        <f>'Vastgesteld 7-7-2022'!A1173</f>
        <v>0</v>
      </c>
      <c r="B1179" s="16" t="str">
        <f>IFERROR(VLOOKUP('Vastgesteld 7-7-2022'!#REF!,#REF!,2,FALSE),"")</f>
        <v/>
      </c>
      <c r="C1179" s="16">
        <f>'Vastgesteld 7-7-2022'!E1173</f>
        <v>0</v>
      </c>
      <c r="D1179" s="16" t="str">
        <f>IFERROR(VLOOKUP('Vastgesteld 7-7-2022'!#REF!,#REF!,2,FALSE),"")</f>
        <v/>
      </c>
      <c r="E1179" s="16" t="str">
        <f>IFERROR(VLOOKUP('Vastgesteld 7-7-2022'!#REF!,#REF!,5,FALSE),"")</f>
        <v/>
      </c>
      <c r="F1179" s="16" t="e">
        <f>IF('Vastgesteld 7-7-2022'!#REF!&lt;&gt;"",'Vastgesteld 7-7-2022'!#REF!,"")</f>
        <v>#REF!</v>
      </c>
      <c r="G1179" s="16" t="e">
        <f>IF('Vastgesteld 7-7-2022'!#REF!="Indoor",1,0)</f>
        <v>#REF!</v>
      </c>
      <c r="H1179" s="16" t="e">
        <f>'Vastgesteld 7-7-2022'!#REF!</f>
        <v>#REF!</v>
      </c>
      <c r="I1179" s="16" t="e">
        <f>IF('Vastgesteld 7-7-2022'!#REF!="Nee",0,IF('Vastgesteld 7-7-2022'!#REF!="Ja",1,""))</f>
        <v>#REF!</v>
      </c>
      <c r="J1179" s="16" t="e">
        <f>IF('Vastgesteld 7-7-2022'!#REF!&lt;&gt;"",'Vastgesteld 7-7-2022'!#REF!,"")</f>
        <v>#REF!</v>
      </c>
      <c r="BJ1179" s="16" t="str">
        <f>IF(COUNTA('Vastgesteld 7-7-2022'!T1173:AD1173)&lt;&gt;0,1,"")</f>
        <v/>
      </c>
      <c r="BK1179" s="16" t="str">
        <f t="shared" si="108"/>
        <v/>
      </c>
      <c r="BL1179" s="16" t="str">
        <f>IF('Vastgesteld 7-7-2022'!T1173="x","AA","")</f>
        <v/>
      </c>
      <c r="BM1179" s="16" t="str">
        <f>IF('Vastgesteld 7-7-2022'!U1173="x","A","")</f>
        <v/>
      </c>
      <c r="BN1179" s="16" t="str">
        <f>IF('Vastgesteld 7-7-2022'!V1173="x","B1","")</f>
        <v/>
      </c>
      <c r="BO1179" s="16" t="e">
        <f>IF('Vastgesteld 7-7-2022'!#REF!="x","BB","")</f>
        <v>#REF!</v>
      </c>
      <c r="BP1179" s="16" t="str">
        <f>IF('Vastgesteld 7-7-2022'!X1173="x","B","")</f>
        <v/>
      </c>
      <c r="BQ1179" s="16" t="str">
        <f>IF('Vastgesteld 7-7-2022'!Y1173="x","L1","")</f>
        <v/>
      </c>
      <c r="BR1179" s="16" t="str">
        <f>IF('Vastgesteld 7-7-2022'!Z1173="x","L2","")</f>
        <v/>
      </c>
      <c r="BS1179" s="16" t="str">
        <f>IF('Vastgesteld 7-7-2022'!AA1173="x","M1","")</f>
        <v/>
      </c>
      <c r="BT1179" s="16" t="str">
        <f>IF('Vastgesteld 7-7-2022'!AB1173="x","M2","")</f>
        <v/>
      </c>
      <c r="BU1179" s="16" t="str">
        <f>IF('Vastgesteld 7-7-2022'!AC1173="x","Z1","")</f>
        <v/>
      </c>
      <c r="BV1179" s="16" t="str">
        <f>IF('Vastgesteld 7-7-2022'!AD1173="x","Z2","")</f>
        <v/>
      </c>
      <c r="BW1179" s="16" t="str">
        <f>IF(COUNTA('Vastgesteld 7-7-2022'!K1173:S1173)&lt;&gt;0,1,"")</f>
        <v/>
      </c>
      <c r="BX1179" s="16" t="str">
        <f t="shared" si="109"/>
        <v/>
      </c>
      <c r="BY1179" s="16" t="str">
        <f>IF('Vastgesteld 7-7-2022'!K1173="x","BB","")</f>
        <v/>
      </c>
      <c r="BZ1179" s="16" t="str">
        <f>IF('Vastgesteld 7-7-2022'!L1173="x","B","")</f>
        <v/>
      </c>
      <c r="CA1179" s="16" t="str">
        <f>IF('Vastgesteld 7-7-2022'!M1173="x","L1","")</f>
        <v/>
      </c>
      <c r="CB1179" s="16" t="str">
        <f>IF('Vastgesteld 7-7-2022'!N1173="x","L2","")</f>
        <v/>
      </c>
      <c r="CC1179" s="16" t="str">
        <f>IF('Vastgesteld 7-7-2022'!O1173="x","M1","")</f>
        <v/>
      </c>
      <c r="CD1179" s="16" t="str">
        <f>IF('Vastgesteld 7-7-2022'!P1173="x","M2","")</f>
        <v/>
      </c>
      <c r="CE1179" s="16" t="str">
        <f>IF('Vastgesteld 7-7-2022'!Q1173="x","Z1","")</f>
        <v/>
      </c>
      <c r="CF1179" s="16" t="str">
        <f>IF('Vastgesteld 7-7-2022'!R1173="x","Z2","")</f>
        <v/>
      </c>
      <c r="CG1179" s="16" t="str">
        <f>IF('Vastgesteld 7-7-2022'!S1173="x","ZZL","")</f>
        <v/>
      </c>
      <c r="CL1179" s="16" t="str">
        <f>IF(COUNTA('Vastgesteld 7-7-2022'!AV1173:BF1173)&lt;&gt;0,2,"")</f>
        <v/>
      </c>
      <c r="CM1179" s="16" t="str">
        <f t="shared" si="110"/>
        <v/>
      </c>
      <c r="CN1179" s="16" t="str">
        <f>IF('Vastgesteld 7-7-2022'!AV1173="x","AA","")</f>
        <v/>
      </c>
      <c r="CO1179" s="16" t="str">
        <f>IF('Vastgesteld 7-7-2022'!AW1173="x","A","")</f>
        <v/>
      </c>
      <c r="CP1179" s="16" t="str">
        <f>IF('Vastgesteld 7-7-2022'!AX1173="x","BB","")</f>
        <v/>
      </c>
      <c r="CQ1179" s="16" t="str">
        <f>IF('Vastgesteld 7-7-2022'!AY1173="x","B","")</f>
        <v/>
      </c>
      <c r="CR1179" s="16" t="str">
        <f>IF('Vastgesteld 7-7-2022'!AZ1173="x","L","")</f>
        <v/>
      </c>
      <c r="CS1179" s="16" t="str">
        <f>IF('Vastgesteld 7-7-2022'!BA1173="x","M","")</f>
        <v/>
      </c>
      <c r="CT1179" s="16" t="str">
        <f>IF('Vastgesteld 7-7-2022'!BB1173="x","Z","")</f>
        <v/>
      </c>
      <c r="CU1179" s="16" t="str">
        <f>IF('Vastgesteld 7-7-2022'!BF1173="x","ZZ","")</f>
        <v/>
      </c>
      <c r="CV1179" s="16" t="str">
        <f>IF(COUNTA('Vastgesteld 7-7-2022'!AJ1173:AQ1173)&lt;&gt;0,2,"")</f>
        <v/>
      </c>
      <c r="CW1179" s="16" t="str">
        <f t="shared" si="111"/>
        <v/>
      </c>
      <c r="CX1179" s="16" t="str">
        <f>IF('Vastgesteld 7-7-2022'!AJ1173="x","BB","")</f>
        <v/>
      </c>
      <c r="CY1179" s="16" t="str">
        <f>IF('Vastgesteld 7-7-2022'!AK1173="x","B","")</f>
        <v/>
      </c>
      <c r="CZ1179" s="16" t="str">
        <f>IF('Vastgesteld 7-7-2022'!AL1173="x","L","")</f>
        <v/>
      </c>
      <c r="DA1179" s="16" t="str">
        <f>IF('Vastgesteld 7-7-2022'!AM1173="x","M","")</f>
        <v/>
      </c>
      <c r="DB1179" s="16" t="str">
        <f>IF('Vastgesteld 7-7-2022'!AN1173="x","Z","")</f>
        <v/>
      </c>
      <c r="DC1179" s="16" t="str">
        <f>IF('Vastgesteld 7-7-2022'!AO1173="x","ZZ","")</f>
        <v/>
      </c>
      <c r="DD1179" s="16" t="str">
        <f>IF('Vastgesteld 7-7-2022'!AQ1173="x","1.40","")</f>
        <v/>
      </c>
      <c r="DE1179" s="16" t="str">
        <f>IF(COUNTA('Vastgesteld 7-7-2022'!BH1173:BJ1173)&lt;&gt;0,6,"")</f>
        <v/>
      </c>
      <c r="DF1179" s="16" t="str">
        <f t="shared" si="112"/>
        <v/>
      </c>
      <c r="DG1179" s="16" t="str">
        <f>IF('Vastgesteld 7-7-2022'!BH1173="x","L","")</f>
        <v/>
      </c>
      <c r="DH1179" s="16" t="str">
        <f>IF('Vastgesteld 7-7-2022'!BI1173="x","M","")</f>
        <v/>
      </c>
      <c r="DI1179" s="16" t="str">
        <f>IF('Vastgesteld 7-7-2022'!BJ1173="x","Z","")</f>
        <v/>
      </c>
      <c r="DJ1179" s="16" t="str">
        <f>IF('Vastgesteld 7-7-2022'!BK1173="x","Z","")</f>
        <v/>
      </c>
      <c r="DK1179" s="16" t="str">
        <f>IF(COUNTA('Vastgesteld 7-7-2022'!BM1173:BO1173)&lt;&gt;0,6,"")</f>
        <v/>
      </c>
      <c r="DL1179" s="16" t="str">
        <f t="shared" si="113"/>
        <v/>
      </c>
      <c r="DM1179" s="16" t="str">
        <f>IF('Vastgesteld 7-7-2022'!BM1173="x","L","")</f>
        <v/>
      </c>
      <c r="DN1179" s="16" t="str">
        <f>IF('Vastgesteld 7-7-2022'!BN1173="x","M","")</f>
        <v/>
      </c>
      <c r="DO1179" s="16" t="str">
        <f>IF('Vastgesteld 7-7-2022'!BO1173="x","Z","")</f>
        <v/>
      </c>
      <c r="DP1179" s="16" t="str">
        <f>IF('Vastgesteld 7-7-2022'!BP1173="x","Z","")</f>
        <v/>
      </c>
    </row>
    <row r="1180" spans="1:120" ht="14.4" x14ac:dyDescent="0.3">
      <c r="A1180" s="18">
        <f>'Vastgesteld 7-7-2022'!A1174</f>
        <v>0</v>
      </c>
      <c r="B1180" s="16" t="str">
        <f>IFERROR(VLOOKUP('Vastgesteld 7-7-2022'!#REF!,#REF!,2,FALSE),"")</f>
        <v/>
      </c>
      <c r="C1180" s="16">
        <f>'Vastgesteld 7-7-2022'!E1174</f>
        <v>0</v>
      </c>
      <c r="D1180" s="16" t="str">
        <f>IFERROR(VLOOKUP('Vastgesteld 7-7-2022'!#REF!,#REF!,2,FALSE),"")</f>
        <v/>
      </c>
      <c r="E1180" s="16" t="str">
        <f>IFERROR(VLOOKUP('Vastgesteld 7-7-2022'!#REF!,#REF!,5,FALSE),"")</f>
        <v/>
      </c>
      <c r="F1180" s="16" t="e">
        <f>IF('Vastgesteld 7-7-2022'!#REF!&lt;&gt;"",'Vastgesteld 7-7-2022'!#REF!,"")</f>
        <v>#REF!</v>
      </c>
      <c r="G1180" s="16" t="e">
        <f>IF('Vastgesteld 7-7-2022'!#REF!="Indoor",1,0)</f>
        <v>#REF!</v>
      </c>
      <c r="H1180" s="16" t="e">
        <f>'Vastgesteld 7-7-2022'!#REF!</f>
        <v>#REF!</v>
      </c>
      <c r="I1180" s="16" t="e">
        <f>IF('Vastgesteld 7-7-2022'!#REF!="Nee",0,IF('Vastgesteld 7-7-2022'!#REF!="Ja",1,""))</f>
        <v>#REF!</v>
      </c>
      <c r="J1180" s="16" t="e">
        <f>IF('Vastgesteld 7-7-2022'!#REF!&lt;&gt;"",'Vastgesteld 7-7-2022'!#REF!,"")</f>
        <v>#REF!</v>
      </c>
      <c r="BJ1180" s="16" t="str">
        <f>IF(COUNTA('Vastgesteld 7-7-2022'!T1174:AD1174)&lt;&gt;0,1,"")</f>
        <v/>
      </c>
      <c r="BK1180" s="16" t="str">
        <f t="shared" si="108"/>
        <v/>
      </c>
      <c r="BL1180" s="16" t="str">
        <f>IF('Vastgesteld 7-7-2022'!T1174="x","AA","")</f>
        <v/>
      </c>
      <c r="BM1180" s="16" t="str">
        <f>IF('Vastgesteld 7-7-2022'!U1174="x","A","")</f>
        <v/>
      </c>
      <c r="BN1180" s="16" t="str">
        <f>IF('Vastgesteld 7-7-2022'!V1174="x","B1","")</f>
        <v/>
      </c>
      <c r="BO1180" s="16" t="e">
        <f>IF('Vastgesteld 7-7-2022'!#REF!="x","BB","")</f>
        <v>#REF!</v>
      </c>
      <c r="BP1180" s="16" t="str">
        <f>IF('Vastgesteld 7-7-2022'!X1174="x","B","")</f>
        <v/>
      </c>
      <c r="BQ1180" s="16" t="str">
        <f>IF('Vastgesteld 7-7-2022'!Y1174="x","L1","")</f>
        <v/>
      </c>
      <c r="BR1180" s="16" t="str">
        <f>IF('Vastgesteld 7-7-2022'!Z1174="x","L2","")</f>
        <v/>
      </c>
      <c r="BS1180" s="16" t="str">
        <f>IF('Vastgesteld 7-7-2022'!AA1174="x","M1","")</f>
        <v/>
      </c>
      <c r="BT1180" s="16" t="str">
        <f>IF('Vastgesteld 7-7-2022'!AB1174="x","M2","")</f>
        <v/>
      </c>
      <c r="BU1180" s="16" t="str">
        <f>IF('Vastgesteld 7-7-2022'!AC1174="x","Z1","")</f>
        <v/>
      </c>
      <c r="BV1180" s="16" t="str">
        <f>IF('Vastgesteld 7-7-2022'!AD1174="x","Z2","")</f>
        <v/>
      </c>
      <c r="BW1180" s="16" t="str">
        <f>IF(COUNTA('Vastgesteld 7-7-2022'!K1174:S1174)&lt;&gt;0,1,"")</f>
        <v/>
      </c>
      <c r="BX1180" s="16" t="str">
        <f t="shared" si="109"/>
        <v/>
      </c>
      <c r="BY1180" s="16" t="str">
        <f>IF('Vastgesteld 7-7-2022'!K1174="x","BB","")</f>
        <v/>
      </c>
      <c r="BZ1180" s="16" t="str">
        <f>IF('Vastgesteld 7-7-2022'!L1174="x","B","")</f>
        <v/>
      </c>
      <c r="CA1180" s="16" t="str">
        <f>IF('Vastgesteld 7-7-2022'!M1174="x","L1","")</f>
        <v/>
      </c>
      <c r="CB1180" s="16" t="str">
        <f>IF('Vastgesteld 7-7-2022'!N1174="x","L2","")</f>
        <v/>
      </c>
      <c r="CC1180" s="16" t="str">
        <f>IF('Vastgesteld 7-7-2022'!O1174="x","M1","")</f>
        <v/>
      </c>
      <c r="CD1180" s="16" t="str">
        <f>IF('Vastgesteld 7-7-2022'!P1174="x","M2","")</f>
        <v/>
      </c>
      <c r="CE1180" s="16" t="str">
        <f>IF('Vastgesteld 7-7-2022'!Q1174="x","Z1","")</f>
        <v/>
      </c>
      <c r="CF1180" s="16" t="str">
        <f>IF('Vastgesteld 7-7-2022'!R1174="x","Z2","")</f>
        <v/>
      </c>
      <c r="CG1180" s="16" t="str">
        <f>IF('Vastgesteld 7-7-2022'!S1174="x","ZZL","")</f>
        <v/>
      </c>
      <c r="CL1180" s="16" t="str">
        <f>IF(COUNTA('Vastgesteld 7-7-2022'!AV1174:BF1174)&lt;&gt;0,2,"")</f>
        <v/>
      </c>
      <c r="CM1180" s="16" t="str">
        <f t="shared" si="110"/>
        <v/>
      </c>
      <c r="CN1180" s="16" t="str">
        <f>IF('Vastgesteld 7-7-2022'!AV1174="x","AA","")</f>
        <v/>
      </c>
      <c r="CO1180" s="16" t="str">
        <f>IF('Vastgesteld 7-7-2022'!AW1174="x","A","")</f>
        <v/>
      </c>
      <c r="CP1180" s="16" t="str">
        <f>IF('Vastgesteld 7-7-2022'!AX1174="x","BB","")</f>
        <v/>
      </c>
      <c r="CQ1180" s="16" t="str">
        <f>IF('Vastgesteld 7-7-2022'!AY1174="x","B","")</f>
        <v/>
      </c>
      <c r="CR1180" s="16" t="str">
        <f>IF('Vastgesteld 7-7-2022'!AZ1174="x","L","")</f>
        <v/>
      </c>
      <c r="CS1180" s="16" t="str">
        <f>IF('Vastgesteld 7-7-2022'!BA1174="x","M","")</f>
        <v/>
      </c>
      <c r="CT1180" s="16" t="str">
        <f>IF('Vastgesteld 7-7-2022'!BB1174="x","Z","")</f>
        <v/>
      </c>
      <c r="CU1180" s="16" t="str">
        <f>IF('Vastgesteld 7-7-2022'!BF1174="x","ZZ","")</f>
        <v/>
      </c>
      <c r="CV1180" s="16" t="str">
        <f>IF(COUNTA('Vastgesteld 7-7-2022'!AJ1174:AQ1174)&lt;&gt;0,2,"")</f>
        <v/>
      </c>
      <c r="CW1180" s="16" t="str">
        <f t="shared" si="111"/>
        <v/>
      </c>
      <c r="CX1180" s="16" t="str">
        <f>IF('Vastgesteld 7-7-2022'!AJ1174="x","BB","")</f>
        <v/>
      </c>
      <c r="CY1180" s="16" t="str">
        <f>IF('Vastgesteld 7-7-2022'!AK1174="x","B","")</f>
        <v/>
      </c>
      <c r="CZ1180" s="16" t="str">
        <f>IF('Vastgesteld 7-7-2022'!AL1174="x","L","")</f>
        <v/>
      </c>
      <c r="DA1180" s="16" t="str">
        <f>IF('Vastgesteld 7-7-2022'!AM1174="x","M","")</f>
        <v/>
      </c>
      <c r="DB1180" s="16" t="str">
        <f>IF('Vastgesteld 7-7-2022'!AN1174="x","Z","")</f>
        <v/>
      </c>
      <c r="DC1180" s="16" t="str">
        <f>IF('Vastgesteld 7-7-2022'!AO1174="x","ZZ","")</f>
        <v/>
      </c>
      <c r="DD1180" s="16" t="str">
        <f>IF('Vastgesteld 7-7-2022'!AQ1174="x","1.40","")</f>
        <v/>
      </c>
      <c r="DE1180" s="16" t="str">
        <f>IF(COUNTA('Vastgesteld 7-7-2022'!BH1174:BJ1174)&lt;&gt;0,6,"")</f>
        <v/>
      </c>
      <c r="DF1180" s="16" t="str">
        <f t="shared" si="112"/>
        <v/>
      </c>
      <c r="DG1180" s="16" t="str">
        <f>IF('Vastgesteld 7-7-2022'!BH1174="x","L","")</f>
        <v/>
      </c>
      <c r="DH1180" s="16" t="str">
        <f>IF('Vastgesteld 7-7-2022'!BI1174="x","M","")</f>
        <v/>
      </c>
      <c r="DI1180" s="16" t="str">
        <f>IF('Vastgesteld 7-7-2022'!BJ1174="x","Z","")</f>
        <v/>
      </c>
      <c r="DJ1180" s="16" t="str">
        <f>IF('Vastgesteld 7-7-2022'!BK1174="x","Z","")</f>
        <v/>
      </c>
      <c r="DK1180" s="16" t="str">
        <f>IF(COUNTA('Vastgesteld 7-7-2022'!BM1174:BO1174)&lt;&gt;0,6,"")</f>
        <v/>
      </c>
      <c r="DL1180" s="16" t="str">
        <f t="shared" si="113"/>
        <v/>
      </c>
      <c r="DM1180" s="16" t="str">
        <f>IF('Vastgesteld 7-7-2022'!BM1174="x","L","")</f>
        <v/>
      </c>
      <c r="DN1180" s="16" t="str">
        <f>IF('Vastgesteld 7-7-2022'!BN1174="x","M","")</f>
        <v/>
      </c>
      <c r="DO1180" s="16" t="str">
        <f>IF('Vastgesteld 7-7-2022'!BO1174="x","Z","")</f>
        <v/>
      </c>
      <c r="DP1180" s="16" t="str">
        <f>IF('Vastgesteld 7-7-2022'!BP1174="x","Z","")</f>
        <v/>
      </c>
    </row>
    <row r="1181" spans="1:120" ht="14.4" x14ac:dyDescent="0.3">
      <c r="A1181" s="18">
        <f>'Vastgesteld 7-7-2022'!A1175</f>
        <v>0</v>
      </c>
      <c r="B1181" s="16" t="str">
        <f>IFERROR(VLOOKUP('Vastgesteld 7-7-2022'!#REF!,#REF!,2,FALSE),"")</f>
        <v/>
      </c>
      <c r="C1181" s="16">
        <f>'Vastgesteld 7-7-2022'!E1175</f>
        <v>0</v>
      </c>
      <c r="D1181" s="16" t="str">
        <f>IFERROR(VLOOKUP('Vastgesteld 7-7-2022'!#REF!,#REF!,2,FALSE),"")</f>
        <v/>
      </c>
      <c r="E1181" s="16" t="str">
        <f>IFERROR(VLOOKUP('Vastgesteld 7-7-2022'!#REF!,#REF!,5,FALSE),"")</f>
        <v/>
      </c>
      <c r="F1181" s="16" t="e">
        <f>IF('Vastgesteld 7-7-2022'!#REF!&lt;&gt;"",'Vastgesteld 7-7-2022'!#REF!,"")</f>
        <v>#REF!</v>
      </c>
      <c r="G1181" s="16" t="e">
        <f>IF('Vastgesteld 7-7-2022'!#REF!="Indoor",1,0)</f>
        <v>#REF!</v>
      </c>
      <c r="H1181" s="16" t="e">
        <f>'Vastgesteld 7-7-2022'!#REF!</f>
        <v>#REF!</v>
      </c>
      <c r="I1181" s="16" t="e">
        <f>IF('Vastgesteld 7-7-2022'!#REF!="Nee",0,IF('Vastgesteld 7-7-2022'!#REF!="Ja",1,""))</f>
        <v>#REF!</v>
      </c>
      <c r="J1181" s="16" t="e">
        <f>IF('Vastgesteld 7-7-2022'!#REF!&lt;&gt;"",'Vastgesteld 7-7-2022'!#REF!,"")</f>
        <v>#REF!</v>
      </c>
      <c r="BJ1181" s="16" t="str">
        <f>IF(COUNTA('Vastgesteld 7-7-2022'!T1175:AD1175)&lt;&gt;0,1,"")</f>
        <v/>
      </c>
      <c r="BK1181" s="16" t="str">
        <f t="shared" si="108"/>
        <v/>
      </c>
      <c r="BL1181" s="16" t="str">
        <f>IF('Vastgesteld 7-7-2022'!T1175="x","AA","")</f>
        <v/>
      </c>
      <c r="BM1181" s="16" t="str">
        <f>IF('Vastgesteld 7-7-2022'!U1175="x","A","")</f>
        <v/>
      </c>
      <c r="BN1181" s="16" t="str">
        <f>IF('Vastgesteld 7-7-2022'!V1175="x","B1","")</f>
        <v/>
      </c>
      <c r="BO1181" s="16" t="e">
        <f>IF('Vastgesteld 7-7-2022'!#REF!="x","BB","")</f>
        <v>#REF!</v>
      </c>
      <c r="BP1181" s="16" t="str">
        <f>IF('Vastgesteld 7-7-2022'!X1175="x","B","")</f>
        <v/>
      </c>
      <c r="BQ1181" s="16" t="str">
        <f>IF('Vastgesteld 7-7-2022'!Y1175="x","L1","")</f>
        <v/>
      </c>
      <c r="BR1181" s="16" t="str">
        <f>IF('Vastgesteld 7-7-2022'!Z1175="x","L2","")</f>
        <v/>
      </c>
      <c r="BS1181" s="16" t="str">
        <f>IF('Vastgesteld 7-7-2022'!AA1175="x","M1","")</f>
        <v/>
      </c>
      <c r="BT1181" s="16" t="str">
        <f>IF('Vastgesteld 7-7-2022'!AB1175="x","M2","")</f>
        <v/>
      </c>
      <c r="BU1181" s="16" t="str">
        <f>IF('Vastgesteld 7-7-2022'!AC1175="x","Z1","")</f>
        <v/>
      </c>
      <c r="BV1181" s="16" t="str">
        <f>IF('Vastgesteld 7-7-2022'!AD1175="x","Z2","")</f>
        <v/>
      </c>
      <c r="BW1181" s="16" t="str">
        <f>IF(COUNTA('Vastgesteld 7-7-2022'!K1175:S1175)&lt;&gt;0,1,"")</f>
        <v/>
      </c>
      <c r="BX1181" s="16" t="str">
        <f t="shared" si="109"/>
        <v/>
      </c>
      <c r="BY1181" s="16" t="str">
        <f>IF('Vastgesteld 7-7-2022'!K1175="x","BB","")</f>
        <v/>
      </c>
      <c r="BZ1181" s="16" t="str">
        <f>IF('Vastgesteld 7-7-2022'!L1175="x","B","")</f>
        <v/>
      </c>
      <c r="CA1181" s="16" t="str">
        <f>IF('Vastgesteld 7-7-2022'!M1175="x","L1","")</f>
        <v/>
      </c>
      <c r="CB1181" s="16" t="str">
        <f>IF('Vastgesteld 7-7-2022'!N1175="x","L2","")</f>
        <v/>
      </c>
      <c r="CC1181" s="16" t="str">
        <f>IF('Vastgesteld 7-7-2022'!O1175="x","M1","")</f>
        <v/>
      </c>
      <c r="CD1181" s="16" t="str">
        <f>IF('Vastgesteld 7-7-2022'!P1175="x","M2","")</f>
        <v/>
      </c>
      <c r="CE1181" s="16" t="str">
        <f>IF('Vastgesteld 7-7-2022'!Q1175="x","Z1","")</f>
        <v/>
      </c>
      <c r="CF1181" s="16" t="str">
        <f>IF('Vastgesteld 7-7-2022'!R1175="x","Z2","")</f>
        <v/>
      </c>
      <c r="CG1181" s="16" t="str">
        <f>IF('Vastgesteld 7-7-2022'!S1175="x","ZZL","")</f>
        <v/>
      </c>
      <c r="CL1181" s="16" t="str">
        <f>IF(COUNTA('Vastgesteld 7-7-2022'!AV1175:BF1175)&lt;&gt;0,2,"")</f>
        <v/>
      </c>
      <c r="CM1181" s="16" t="str">
        <f t="shared" si="110"/>
        <v/>
      </c>
      <c r="CN1181" s="16" t="str">
        <f>IF('Vastgesteld 7-7-2022'!AV1175="x","AA","")</f>
        <v/>
      </c>
      <c r="CO1181" s="16" t="str">
        <f>IF('Vastgesteld 7-7-2022'!AW1175="x","A","")</f>
        <v/>
      </c>
      <c r="CP1181" s="16" t="str">
        <f>IF('Vastgesteld 7-7-2022'!AX1175="x","BB","")</f>
        <v/>
      </c>
      <c r="CQ1181" s="16" t="str">
        <f>IF('Vastgesteld 7-7-2022'!AY1175="x","B","")</f>
        <v/>
      </c>
      <c r="CR1181" s="16" t="str">
        <f>IF('Vastgesteld 7-7-2022'!AZ1175="x","L","")</f>
        <v/>
      </c>
      <c r="CS1181" s="16" t="str">
        <f>IF('Vastgesteld 7-7-2022'!BA1175="x","M","")</f>
        <v/>
      </c>
      <c r="CT1181" s="16" t="str">
        <f>IF('Vastgesteld 7-7-2022'!BB1175="x","Z","")</f>
        <v/>
      </c>
      <c r="CU1181" s="16" t="str">
        <f>IF('Vastgesteld 7-7-2022'!BF1175="x","ZZ","")</f>
        <v/>
      </c>
      <c r="CV1181" s="16" t="str">
        <f>IF(COUNTA('Vastgesteld 7-7-2022'!AJ1175:AQ1175)&lt;&gt;0,2,"")</f>
        <v/>
      </c>
      <c r="CW1181" s="16" t="str">
        <f t="shared" si="111"/>
        <v/>
      </c>
      <c r="CX1181" s="16" t="str">
        <f>IF('Vastgesteld 7-7-2022'!AJ1175="x","BB","")</f>
        <v/>
      </c>
      <c r="CY1181" s="16" t="str">
        <f>IF('Vastgesteld 7-7-2022'!AK1175="x","B","")</f>
        <v/>
      </c>
      <c r="CZ1181" s="16" t="str">
        <f>IF('Vastgesteld 7-7-2022'!AL1175="x","L","")</f>
        <v/>
      </c>
      <c r="DA1181" s="16" t="str">
        <f>IF('Vastgesteld 7-7-2022'!AM1175="x","M","")</f>
        <v/>
      </c>
      <c r="DB1181" s="16" t="str">
        <f>IF('Vastgesteld 7-7-2022'!AN1175="x","Z","")</f>
        <v/>
      </c>
      <c r="DC1181" s="16" t="str">
        <f>IF('Vastgesteld 7-7-2022'!AO1175="x","ZZ","")</f>
        <v/>
      </c>
      <c r="DD1181" s="16" t="str">
        <f>IF('Vastgesteld 7-7-2022'!AQ1175="x","1.40","")</f>
        <v/>
      </c>
      <c r="DE1181" s="16" t="str">
        <f>IF(COUNTA('Vastgesteld 7-7-2022'!BH1175:BJ1175)&lt;&gt;0,6,"")</f>
        <v/>
      </c>
      <c r="DF1181" s="16" t="str">
        <f t="shared" si="112"/>
        <v/>
      </c>
      <c r="DG1181" s="16" t="str">
        <f>IF('Vastgesteld 7-7-2022'!BH1175="x","L","")</f>
        <v/>
      </c>
      <c r="DH1181" s="16" t="str">
        <f>IF('Vastgesteld 7-7-2022'!BI1175="x","M","")</f>
        <v/>
      </c>
      <c r="DI1181" s="16" t="str">
        <f>IF('Vastgesteld 7-7-2022'!BJ1175="x","Z","")</f>
        <v/>
      </c>
      <c r="DJ1181" s="16" t="str">
        <f>IF('Vastgesteld 7-7-2022'!BK1175="x","Z","")</f>
        <v/>
      </c>
      <c r="DK1181" s="16" t="str">
        <f>IF(COUNTA('Vastgesteld 7-7-2022'!BM1175:BO1175)&lt;&gt;0,6,"")</f>
        <v/>
      </c>
      <c r="DL1181" s="16" t="str">
        <f t="shared" si="113"/>
        <v/>
      </c>
      <c r="DM1181" s="16" t="str">
        <f>IF('Vastgesteld 7-7-2022'!BM1175="x","L","")</f>
        <v/>
      </c>
      <c r="DN1181" s="16" t="str">
        <f>IF('Vastgesteld 7-7-2022'!BN1175="x","M","")</f>
        <v/>
      </c>
      <c r="DO1181" s="16" t="str">
        <f>IF('Vastgesteld 7-7-2022'!BO1175="x","Z","")</f>
        <v/>
      </c>
      <c r="DP1181" s="16" t="str">
        <f>IF('Vastgesteld 7-7-2022'!BP1175="x","Z","")</f>
        <v/>
      </c>
    </row>
    <row r="1182" spans="1:120" ht="14.4" x14ac:dyDescent="0.3">
      <c r="A1182" s="18">
        <f>'Vastgesteld 7-7-2022'!A1176</f>
        <v>0</v>
      </c>
      <c r="B1182" s="16" t="str">
        <f>IFERROR(VLOOKUP('Vastgesteld 7-7-2022'!#REF!,#REF!,2,FALSE),"")</f>
        <v/>
      </c>
      <c r="C1182" s="16">
        <f>'Vastgesteld 7-7-2022'!E1176</f>
        <v>0</v>
      </c>
      <c r="D1182" s="16" t="str">
        <f>IFERROR(VLOOKUP('Vastgesteld 7-7-2022'!#REF!,#REF!,2,FALSE),"")</f>
        <v/>
      </c>
      <c r="E1182" s="16" t="str">
        <f>IFERROR(VLOOKUP('Vastgesteld 7-7-2022'!#REF!,#REF!,5,FALSE),"")</f>
        <v/>
      </c>
      <c r="F1182" s="16" t="e">
        <f>IF('Vastgesteld 7-7-2022'!#REF!&lt;&gt;"",'Vastgesteld 7-7-2022'!#REF!,"")</f>
        <v>#REF!</v>
      </c>
      <c r="G1182" s="16" t="e">
        <f>IF('Vastgesteld 7-7-2022'!#REF!="Indoor",1,0)</f>
        <v>#REF!</v>
      </c>
      <c r="H1182" s="16" t="e">
        <f>'Vastgesteld 7-7-2022'!#REF!</f>
        <v>#REF!</v>
      </c>
      <c r="I1182" s="16" t="e">
        <f>IF('Vastgesteld 7-7-2022'!#REF!="Nee",0,IF('Vastgesteld 7-7-2022'!#REF!="Ja",1,""))</f>
        <v>#REF!</v>
      </c>
      <c r="J1182" s="16" t="e">
        <f>IF('Vastgesteld 7-7-2022'!#REF!&lt;&gt;"",'Vastgesteld 7-7-2022'!#REF!,"")</f>
        <v>#REF!</v>
      </c>
      <c r="BJ1182" s="16" t="str">
        <f>IF(COUNTA('Vastgesteld 7-7-2022'!T1176:AD1176)&lt;&gt;0,1,"")</f>
        <v/>
      </c>
      <c r="BK1182" s="16" t="str">
        <f t="shared" si="108"/>
        <v/>
      </c>
      <c r="BL1182" s="16" t="str">
        <f>IF('Vastgesteld 7-7-2022'!T1176="x","AA","")</f>
        <v/>
      </c>
      <c r="BM1182" s="16" t="str">
        <f>IF('Vastgesteld 7-7-2022'!U1176="x","A","")</f>
        <v/>
      </c>
      <c r="BN1182" s="16" t="str">
        <f>IF('Vastgesteld 7-7-2022'!V1176="x","B1","")</f>
        <v/>
      </c>
      <c r="BO1182" s="16" t="e">
        <f>IF('Vastgesteld 7-7-2022'!#REF!="x","BB","")</f>
        <v>#REF!</v>
      </c>
      <c r="BP1182" s="16" t="str">
        <f>IF('Vastgesteld 7-7-2022'!X1176="x","B","")</f>
        <v/>
      </c>
      <c r="BQ1182" s="16" t="str">
        <f>IF('Vastgesteld 7-7-2022'!Y1176="x","L1","")</f>
        <v/>
      </c>
      <c r="BR1182" s="16" t="str">
        <f>IF('Vastgesteld 7-7-2022'!Z1176="x","L2","")</f>
        <v/>
      </c>
      <c r="BS1182" s="16" t="str">
        <f>IF('Vastgesteld 7-7-2022'!AA1176="x","M1","")</f>
        <v/>
      </c>
      <c r="BT1182" s="16" t="str">
        <f>IF('Vastgesteld 7-7-2022'!AB1176="x","M2","")</f>
        <v/>
      </c>
      <c r="BU1182" s="16" t="str">
        <f>IF('Vastgesteld 7-7-2022'!AC1176="x","Z1","")</f>
        <v/>
      </c>
      <c r="BV1182" s="16" t="str">
        <f>IF('Vastgesteld 7-7-2022'!AD1176="x","Z2","")</f>
        <v/>
      </c>
      <c r="BW1182" s="16" t="str">
        <f>IF(COUNTA('Vastgesteld 7-7-2022'!K1176:S1176)&lt;&gt;0,1,"")</f>
        <v/>
      </c>
      <c r="BX1182" s="16" t="str">
        <f t="shared" si="109"/>
        <v/>
      </c>
      <c r="BY1182" s="16" t="str">
        <f>IF('Vastgesteld 7-7-2022'!K1176="x","BB","")</f>
        <v/>
      </c>
      <c r="BZ1182" s="16" t="str">
        <f>IF('Vastgesteld 7-7-2022'!L1176="x","B","")</f>
        <v/>
      </c>
      <c r="CA1182" s="16" t="str">
        <f>IF('Vastgesteld 7-7-2022'!M1176="x","L1","")</f>
        <v/>
      </c>
      <c r="CB1182" s="16" t="str">
        <f>IF('Vastgesteld 7-7-2022'!N1176="x","L2","")</f>
        <v/>
      </c>
      <c r="CC1182" s="16" t="str">
        <f>IF('Vastgesteld 7-7-2022'!O1176="x","M1","")</f>
        <v/>
      </c>
      <c r="CD1182" s="16" t="str">
        <f>IF('Vastgesteld 7-7-2022'!P1176="x","M2","")</f>
        <v/>
      </c>
      <c r="CE1182" s="16" t="str">
        <f>IF('Vastgesteld 7-7-2022'!Q1176="x","Z1","")</f>
        <v/>
      </c>
      <c r="CF1182" s="16" t="str">
        <f>IF('Vastgesteld 7-7-2022'!R1176="x","Z2","")</f>
        <v/>
      </c>
      <c r="CG1182" s="16" t="str">
        <f>IF('Vastgesteld 7-7-2022'!S1176="x","ZZL","")</f>
        <v/>
      </c>
      <c r="CL1182" s="16" t="str">
        <f>IF(COUNTA('Vastgesteld 7-7-2022'!AV1176:BF1176)&lt;&gt;0,2,"")</f>
        <v/>
      </c>
      <c r="CM1182" s="16" t="str">
        <f t="shared" si="110"/>
        <v/>
      </c>
      <c r="CN1182" s="16" t="str">
        <f>IF('Vastgesteld 7-7-2022'!AV1176="x","AA","")</f>
        <v/>
      </c>
      <c r="CO1182" s="16" t="str">
        <f>IF('Vastgesteld 7-7-2022'!AW1176="x","A","")</f>
        <v/>
      </c>
      <c r="CP1182" s="16" t="str">
        <f>IF('Vastgesteld 7-7-2022'!AX1176="x","BB","")</f>
        <v/>
      </c>
      <c r="CQ1182" s="16" t="str">
        <f>IF('Vastgesteld 7-7-2022'!AY1176="x","B","")</f>
        <v/>
      </c>
      <c r="CR1182" s="16" t="str">
        <f>IF('Vastgesteld 7-7-2022'!AZ1176="x","L","")</f>
        <v/>
      </c>
      <c r="CS1182" s="16" t="str">
        <f>IF('Vastgesteld 7-7-2022'!BA1176="x","M","")</f>
        <v/>
      </c>
      <c r="CT1182" s="16" t="str">
        <f>IF('Vastgesteld 7-7-2022'!BB1176="x","Z","")</f>
        <v/>
      </c>
      <c r="CU1182" s="16" t="str">
        <f>IF('Vastgesteld 7-7-2022'!BF1176="x","ZZ","")</f>
        <v/>
      </c>
      <c r="CV1182" s="16" t="str">
        <f>IF(COUNTA('Vastgesteld 7-7-2022'!AJ1176:AQ1176)&lt;&gt;0,2,"")</f>
        <v/>
      </c>
      <c r="CW1182" s="16" t="str">
        <f t="shared" si="111"/>
        <v/>
      </c>
      <c r="CX1182" s="16" t="str">
        <f>IF('Vastgesteld 7-7-2022'!AJ1176="x","BB","")</f>
        <v/>
      </c>
      <c r="CY1182" s="16" t="str">
        <f>IF('Vastgesteld 7-7-2022'!AK1176="x","B","")</f>
        <v/>
      </c>
      <c r="CZ1182" s="16" t="str">
        <f>IF('Vastgesteld 7-7-2022'!AL1176="x","L","")</f>
        <v/>
      </c>
      <c r="DA1182" s="16" t="str">
        <f>IF('Vastgesteld 7-7-2022'!AM1176="x","M","")</f>
        <v/>
      </c>
      <c r="DB1182" s="16" t="str">
        <f>IF('Vastgesteld 7-7-2022'!AN1176="x","Z","")</f>
        <v/>
      </c>
      <c r="DC1182" s="16" t="str">
        <f>IF('Vastgesteld 7-7-2022'!AO1176="x","ZZ","")</f>
        <v/>
      </c>
      <c r="DD1182" s="16" t="str">
        <f>IF('Vastgesteld 7-7-2022'!AQ1176="x","1.40","")</f>
        <v/>
      </c>
      <c r="DE1182" s="16" t="str">
        <f>IF(COUNTA('Vastgesteld 7-7-2022'!BH1176:BJ1176)&lt;&gt;0,6,"")</f>
        <v/>
      </c>
      <c r="DF1182" s="16" t="str">
        <f t="shared" si="112"/>
        <v/>
      </c>
      <c r="DG1182" s="16" t="str">
        <f>IF('Vastgesteld 7-7-2022'!BH1176="x","L","")</f>
        <v/>
      </c>
      <c r="DH1182" s="16" t="str">
        <f>IF('Vastgesteld 7-7-2022'!BI1176="x","M","")</f>
        <v/>
      </c>
      <c r="DI1182" s="16" t="str">
        <f>IF('Vastgesteld 7-7-2022'!BJ1176="x","Z","")</f>
        <v/>
      </c>
      <c r="DJ1182" s="16" t="str">
        <f>IF('Vastgesteld 7-7-2022'!BK1176="x","Z","")</f>
        <v/>
      </c>
      <c r="DK1182" s="16" t="str">
        <f>IF(COUNTA('Vastgesteld 7-7-2022'!BM1176:BO1176)&lt;&gt;0,6,"")</f>
        <v/>
      </c>
      <c r="DL1182" s="16" t="str">
        <f t="shared" si="113"/>
        <v/>
      </c>
      <c r="DM1182" s="16" t="str">
        <f>IF('Vastgesteld 7-7-2022'!BM1176="x","L","")</f>
        <v/>
      </c>
      <c r="DN1182" s="16" t="str">
        <f>IF('Vastgesteld 7-7-2022'!BN1176="x","M","")</f>
        <v/>
      </c>
      <c r="DO1182" s="16" t="str">
        <f>IF('Vastgesteld 7-7-2022'!BO1176="x","Z","")</f>
        <v/>
      </c>
      <c r="DP1182" s="16" t="str">
        <f>IF('Vastgesteld 7-7-2022'!BP1176="x","Z","")</f>
        <v/>
      </c>
    </row>
    <row r="1183" spans="1:120" ht="14.4" x14ac:dyDescent="0.3">
      <c r="A1183" s="18">
        <f>'Vastgesteld 7-7-2022'!A1177</f>
        <v>0</v>
      </c>
      <c r="B1183" s="16" t="str">
        <f>IFERROR(VLOOKUP('Vastgesteld 7-7-2022'!#REF!,#REF!,2,FALSE),"")</f>
        <v/>
      </c>
      <c r="C1183" s="16">
        <f>'Vastgesteld 7-7-2022'!E1177</f>
        <v>0</v>
      </c>
      <c r="D1183" s="16" t="str">
        <f>IFERROR(VLOOKUP('Vastgesteld 7-7-2022'!#REF!,#REF!,2,FALSE),"")</f>
        <v/>
      </c>
      <c r="E1183" s="16" t="str">
        <f>IFERROR(VLOOKUP('Vastgesteld 7-7-2022'!#REF!,#REF!,5,FALSE),"")</f>
        <v/>
      </c>
      <c r="F1183" s="16" t="e">
        <f>IF('Vastgesteld 7-7-2022'!#REF!&lt;&gt;"",'Vastgesteld 7-7-2022'!#REF!,"")</f>
        <v>#REF!</v>
      </c>
      <c r="G1183" s="16" t="e">
        <f>IF('Vastgesteld 7-7-2022'!#REF!="Indoor",1,0)</f>
        <v>#REF!</v>
      </c>
      <c r="H1183" s="16" t="e">
        <f>'Vastgesteld 7-7-2022'!#REF!</f>
        <v>#REF!</v>
      </c>
      <c r="I1183" s="16" t="e">
        <f>IF('Vastgesteld 7-7-2022'!#REF!="Nee",0,IF('Vastgesteld 7-7-2022'!#REF!="Ja",1,""))</f>
        <v>#REF!</v>
      </c>
      <c r="J1183" s="16" t="e">
        <f>IF('Vastgesteld 7-7-2022'!#REF!&lt;&gt;"",'Vastgesteld 7-7-2022'!#REF!,"")</f>
        <v>#REF!</v>
      </c>
      <c r="BJ1183" s="16" t="str">
        <f>IF(COUNTA('Vastgesteld 7-7-2022'!T1177:AD1177)&lt;&gt;0,1,"")</f>
        <v/>
      </c>
      <c r="BK1183" s="16" t="str">
        <f t="shared" si="108"/>
        <v/>
      </c>
      <c r="BL1183" s="16" t="str">
        <f>IF('Vastgesteld 7-7-2022'!T1177="x","AA","")</f>
        <v/>
      </c>
      <c r="BM1183" s="16" t="str">
        <f>IF('Vastgesteld 7-7-2022'!U1177="x","A","")</f>
        <v/>
      </c>
      <c r="BN1183" s="16" t="str">
        <f>IF('Vastgesteld 7-7-2022'!V1177="x","B1","")</f>
        <v/>
      </c>
      <c r="BO1183" s="16" t="e">
        <f>IF('Vastgesteld 7-7-2022'!#REF!="x","BB","")</f>
        <v>#REF!</v>
      </c>
      <c r="BP1183" s="16" t="str">
        <f>IF('Vastgesteld 7-7-2022'!X1177="x","B","")</f>
        <v/>
      </c>
      <c r="BQ1183" s="16" t="str">
        <f>IF('Vastgesteld 7-7-2022'!Y1177="x","L1","")</f>
        <v/>
      </c>
      <c r="BR1183" s="16" t="str">
        <f>IF('Vastgesteld 7-7-2022'!Z1177="x","L2","")</f>
        <v/>
      </c>
      <c r="BS1183" s="16" t="str">
        <f>IF('Vastgesteld 7-7-2022'!AA1177="x","M1","")</f>
        <v/>
      </c>
      <c r="BT1183" s="16" t="str">
        <f>IF('Vastgesteld 7-7-2022'!AB1177="x","M2","")</f>
        <v/>
      </c>
      <c r="BU1183" s="16" t="str">
        <f>IF('Vastgesteld 7-7-2022'!AC1177="x","Z1","")</f>
        <v/>
      </c>
      <c r="BV1183" s="16" t="str">
        <f>IF('Vastgesteld 7-7-2022'!AD1177="x","Z2","")</f>
        <v/>
      </c>
      <c r="BW1183" s="16" t="str">
        <f>IF(COUNTA('Vastgesteld 7-7-2022'!K1177:S1177)&lt;&gt;0,1,"")</f>
        <v/>
      </c>
      <c r="BX1183" s="16" t="str">
        <f t="shared" si="109"/>
        <v/>
      </c>
      <c r="BY1183" s="16" t="str">
        <f>IF('Vastgesteld 7-7-2022'!K1177="x","BB","")</f>
        <v/>
      </c>
      <c r="BZ1183" s="16" t="str">
        <f>IF('Vastgesteld 7-7-2022'!L1177="x","B","")</f>
        <v/>
      </c>
      <c r="CA1183" s="16" t="str">
        <f>IF('Vastgesteld 7-7-2022'!M1177="x","L1","")</f>
        <v/>
      </c>
      <c r="CB1183" s="16" t="str">
        <f>IF('Vastgesteld 7-7-2022'!N1177="x","L2","")</f>
        <v/>
      </c>
      <c r="CC1183" s="16" t="str">
        <f>IF('Vastgesteld 7-7-2022'!O1177="x","M1","")</f>
        <v/>
      </c>
      <c r="CD1183" s="16" t="str">
        <f>IF('Vastgesteld 7-7-2022'!P1177="x","M2","")</f>
        <v/>
      </c>
      <c r="CE1183" s="16" t="str">
        <f>IF('Vastgesteld 7-7-2022'!Q1177="x","Z1","")</f>
        <v/>
      </c>
      <c r="CF1183" s="16" t="str">
        <f>IF('Vastgesteld 7-7-2022'!R1177="x","Z2","")</f>
        <v/>
      </c>
      <c r="CG1183" s="16" t="str">
        <f>IF('Vastgesteld 7-7-2022'!S1177="x","ZZL","")</f>
        <v/>
      </c>
      <c r="CL1183" s="16" t="str">
        <f>IF(COUNTA('Vastgesteld 7-7-2022'!AV1177:BF1177)&lt;&gt;0,2,"")</f>
        <v/>
      </c>
      <c r="CM1183" s="16" t="str">
        <f t="shared" si="110"/>
        <v/>
      </c>
      <c r="CN1183" s="16" t="str">
        <f>IF('Vastgesteld 7-7-2022'!AV1177="x","AA","")</f>
        <v/>
      </c>
      <c r="CO1183" s="16" t="str">
        <f>IF('Vastgesteld 7-7-2022'!AW1177="x","A","")</f>
        <v/>
      </c>
      <c r="CP1183" s="16" t="str">
        <f>IF('Vastgesteld 7-7-2022'!AX1177="x","BB","")</f>
        <v/>
      </c>
      <c r="CQ1183" s="16" t="str">
        <f>IF('Vastgesteld 7-7-2022'!AY1177="x","B","")</f>
        <v/>
      </c>
      <c r="CR1183" s="16" t="str">
        <f>IF('Vastgesteld 7-7-2022'!AZ1177="x","L","")</f>
        <v/>
      </c>
      <c r="CS1183" s="16" t="str">
        <f>IF('Vastgesteld 7-7-2022'!BA1177="x","M","")</f>
        <v/>
      </c>
      <c r="CT1183" s="16" t="str">
        <f>IF('Vastgesteld 7-7-2022'!BB1177="x","Z","")</f>
        <v/>
      </c>
      <c r="CU1183" s="16" t="str">
        <f>IF('Vastgesteld 7-7-2022'!BF1177="x","ZZ","")</f>
        <v/>
      </c>
      <c r="CV1183" s="16" t="str">
        <f>IF(COUNTA('Vastgesteld 7-7-2022'!AJ1177:AQ1177)&lt;&gt;0,2,"")</f>
        <v/>
      </c>
      <c r="CW1183" s="16" t="str">
        <f t="shared" si="111"/>
        <v/>
      </c>
      <c r="CX1183" s="16" t="str">
        <f>IF('Vastgesteld 7-7-2022'!AJ1177="x","BB","")</f>
        <v/>
      </c>
      <c r="CY1183" s="16" t="str">
        <f>IF('Vastgesteld 7-7-2022'!AK1177="x","B","")</f>
        <v/>
      </c>
      <c r="CZ1183" s="16" t="str">
        <f>IF('Vastgesteld 7-7-2022'!AL1177="x","L","")</f>
        <v/>
      </c>
      <c r="DA1183" s="16" t="str">
        <f>IF('Vastgesteld 7-7-2022'!AM1177="x","M","")</f>
        <v/>
      </c>
      <c r="DB1183" s="16" t="str">
        <f>IF('Vastgesteld 7-7-2022'!AN1177="x","Z","")</f>
        <v/>
      </c>
      <c r="DC1183" s="16" t="str">
        <f>IF('Vastgesteld 7-7-2022'!AO1177="x","ZZ","")</f>
        <v/>
      </c>
      <c r="DD1183" s="16" t="str">
        <f>IF('Vastgesteld 7-7-2022'!AQ1177="x","1.40","")</f>
        <v/>
      </c>
      <c r="DE1183" s="16" t="str">
        <f>IF(COUNTA('Vastgesteld 7-7-2022'!BH1177:BJ1177)&lt;&gt;0,6,"")</f>
        <v/>
      </c>
      <c r="DF1183" s="16" t="str">
        <f t="shared" si="112"/>
        <v/>
      </c>
      <c r="DG1183" s="16" t="str">
        <f>IF('Vastgesteld 7-7-2022'!BH1177="x","L","")</f>
        <v/>
      </c>
      <c r="DH1183" s="16" t="str">
        <f>IF('Vastgesteld 7-7-2022'!BI1177="x","M","")</f>
        <v/>
      </c>
      <c r="DI1183" s="16" t="str">
        <f>IF('Vastgesteld 7-7-2022'!BJ1177="x","Z","")</f>
        <v/>
      </c>
      <c r="DJ1183" s="16" t="str">
        <f>IF('Vastgesteld 7-7-2022'!BK1177="x","Z","")</f>
        <v/>
      </c>
      <c r="DK1183" s="16" t="str">
        <f>IF(COUNTA('Vastgesteld 7-7-2022'!BM1177:BO1177)&lt;&gt;0,6,"")</f>
        <v/>
      </c>
      <c r="DL1183" s="16" t="str">
        <f t="shared" si="113"/>
        <v/>
      </c>
      <c r="DM1183" s="16" t="str">
        <f>IF('Vastgesteld 7-7-2022'!BM1177="x","L","")</f>
        <v/>
      </c>
      <c r="DN1183" s="16" t="str">
        <f>IF('Vastgesteld 7-7-2022'!BN1177="x","M","")</f>
        <v/>
      </c>
      <c r="DO1183" s="16" t="str">
        <f>IF('Vastgesteld 7-7-2022'!BO1177="x","Z","")</f>
        <v/>
      </c>
      <c r="DP1183" s="16" t="str">
        <f>IF('Vastgesteld 7-7-2022'!BP1177="x","Z","")</f>
        <v/>
      </c>
    </row>
    <row r="1184" spans="1:120" ht="14.4" x14ac:dyDescent="0.3">
      <c r="A1184" s="18">
        <f>'Vastgesteld 7-7-2022'!A1178</f>
        <v>0</v>
      </c>
      <c r="B1184" s="16" t="str">
        <f>IFERROR(VLOOKUP('Vastgesteld 7-7-2022'!#REF!,#REF!,2,FALSE),"")</f>
        <v/>
      </c>
      <c r="C1184" s="16">
        <f>'Vastgesteld 7-7-2022'!E1178</f>
        <v>0</v>
      </c>
      <c r="D1184" s="16" t="str">
        <f>IFERROR(VLOOKUP('Vastgesteld 7-7-2022'!#REF!,#REF!,2,FALSE),"")</f>
        <v/>
      </c>
      <c r="E1184" s="16" t="str">
        <f>IFERROR(VLOOKUP('Vastgesteld 7-7-2022'!#REF!,#REF!,5,FALSE),"")</f>
        <v/>
      </c>
      <c r="F1184" s="16" t="e">
        <f>IF('Vastgesteld 7-7-2022'!#REF!&lt;&gt;"",'Vastgesteld 7-7-2022'!#REF!,"")</f>
        <v>#REF!</v>
      </c>
      <c r="G1184" s="16" t="e">
        <f>IF('Vastgesteld 7-7-2022'!#REF!="Indoor",1,0)</f>
        <v>#REF!</v>
      </c>
      <c r="H1184" s="16" t="e">
        <f>'Vastgesteld 7-7-2022'!#REF!</f>
        <v>#REF!</v>
      </c>
      <c r="I1184" s="16" t="e">
        <f>IF('Vastgesteld 7-7-2022'!#REF!="Nee",0,IF('Vastgesteld 7-7-2022'!#REF!="Ja",1,""))</f>
        <v>#REF!</v>
      </c>
      <c r="J1184" s="16" t="e">
        <f>IF('Vastgesteld 7-7-2022'!#REF!&lt;&gt;"",'Vastgesteld 7-7-2022'!#REF!,"")</f>
        <v>#REF!</v>
      </c>
      <c r="BJ1184" s="16" t="str">
        <f>IF(COUNTA('Vastgesteld 7-7-2022'!T1178:AD1178)&lt;&gt;0,1,"")</f>
        <v/>
      </c>
      <c r="BK1184" s="16" t="str">
        <f t="shared" si="108"/>
        <v/>
      </c>
      <c r="BL1184" s="16" t="str">
        <f>IF('Vastgesteld 7-7-2022'!T1178="x","AA","")</f>
        <v/>
      </c>
      <c r="BM1184" s="16" t="str">
        <f>IF('Vastgesteld 7-7-2022'!U1178="x","A","")</f>
        <v/>
      </c>
      <c r="BN1184" s="16" t="str">
        <f>IF('Vastgesteld 7-7-2022'!V1178="x","B1","")</f>
        <v/>
      </c>
      <c r="BO1184" s="16" t="e">
        <f>IF('Vastgesteld 7-7-2022'!#REF!="x","BB","")</f>
        <v>#REF!</v>
      </c>
      <c r="BP1184" s="16" t="str">
        <f>IF('Vastgesteld 7-7-2022'!X1178="x","B","")</f>
        <v/>
      </c>
      <c r="BQ1184" s="16" t="str">
        <f>IF('Vastgesteld 7-7-2022'!Y1178="x","L1","")</f>
        <v/>
      </c>
      <c r="BR1184" s="16" t="str">
        <f>IF('Vastgesteld 7-7-2022'!Z1178="x","L2","")</f>
        <v/>
      </c>
      <c r="BS1184" s="16" t="str">
        <f>IF('Vastgesteld 7-7-2022'!AA1178="x","M1","")</f>
        <v/>
      </c>
      <c r="BT1184" s="16" t="str">
        <f>IF('Vastgesteld 7-7-2022'!AB1178="x","M2","")</f>
        <v/>
      </c>
      <c r="BU1184" s="16" t="str">
        <f>IF('Vastgesteld 7-7-2022'!AC1178="x","Z1","")</f>
        <v/>
      </c>
      <c r="BV1184" s="16" t="str">
        <f>IF('Vastgesteld 7-7-2022'!AD1178="x","Z2","")</f>
        <v/>
      </c>
      <c r="BW1184" s="16" t="str">
        <f>IF(COUNTA('Vastgesteld 7-7-2022'!K1178:S1178)&lt;&gt;0,1,"")</f>
        <v/>
      </c>
      <c r="BX1184" s="16" t="str">
        <f t="shared" si="109"/>
        <v/>
      </c>
      <c r="BY1184" s="16" t="str">
        <f>IF('Vastgesteld 7-7-2022'!K1178="x","BB","")</f>
        <v/>
      </c>
      <c r="BZ1184" s="16" t="str">
        <f>IF('Vastgesteld 7-7-2022'!L1178="x","B","")</f>
        <v/>
      </c>
      <c r="CA1184" s="16" t="str">
        <f>IF('Vastgesteld 7-7-2022'!M1178="x","L1","")</f>
        <v/>
      </c>
      <c r="CB1184" s="16" t="str">
        <f>IF('Vastgesteld 7-7-2022'!N1178="x","L2","")</f>
        <v/>
      </c>
      <c r="CC1184" s="16" t="str">
        <f>IF('Vastgesteld 7-7-2022'!O1178="x","M1","")</f>
        <v/>
      </c>
      <c r="CD1184" s="16" t="str">
        <f>IF('Vastgesteld 7-7-2022'!P1178="x","M2","")</f>
        <v/>
      </c>
      <c r="CE1184" s="16" t="str">
        <f>IF('Vastgesteld 7-7-2022'!Q1178="x","Z1","")</f>
        <v/>
      </c>
      <c r="CF1184" s="16" t="str">
        <f>IF('Vastgesteld 7-7-2022'!R1178="x","Z2","")</f>
        <v/>
      </c>
      <c r="CG1184" s="16" t="str">
        <f>IF('Vastgesteld 7-7-2022'!S1178="x","ZZL","")</f>
        <v/>
      </c>
      <c r="CL1184" s="16" t="str">
        <f>IF(COUNTA('Vastgesteld 7-7-2022'!AV1178:BF1178)&lt;&gt;0,2,"")</f>
        <v/>
      </c>
      <c r="CM1184" s="16" t="str">
        <f t="shared" si="110"/>
        <v/>
      </c>
      <c r="CN1184" s="16" t="str">
        <f>IF('Vastgesteld 7-7-2022'!AV1178="x","AA","")</f>
        <v/>
      </c>
      <c r="CO1184" s="16" t="str">
        <f>IF('Vastgesteld 7-7-2022'!AW1178="x","A","")</f>
        <v/>
      </c>
      <c r="CP1184" s="16" t="str">
        <f>IF('Vastgesteld 7-7-2022'!AX1178="x","BB","")</f>
        <v/>
      </c>
      <c r="CQ1184" s="16" t="str">
        <f>IF('Vastgesteld 7-7-2022'!AY1178="x","B","")</f>
        <v/>
      </c>
      <c r="CR1184" s="16" t="str">
        <f>IF('Vastgesteld 7-7-2022'!AZ1178="x","L","")</f>
        <v/>
      </c>
      <c r="CS1184" s="16" t="str">
        <f>IF('Vastgesteld 7-7-2022'!BA1178="x","M","")</f>
        <v/>
      </c>
      <c r="CT1184" s="16" t="str">
        <f>IF('Vastgesteld 7-7-2022'!BB1178="x","Z","")</f>
        <v/>
      </c>
      <c r="CU1184" s="16" t="str">
        <f>IF('Vastgesteld 7-7-2022'!BF1178="x","ZZ","")</f>
        <v/>
      </c>
      <c r="CV1184" s="16" t="str">
        <f>IF(COUNTA('Vastgesteld 7-7-2022'!AJ1178:AQ1178)&lt;&gt;0,2,"")</f>
        <v/>
      </c>
      <c r="CW1184" s="16" t="str">
        <f t="shared" si="111"/>
        <v/>
      </c>
      <c r="CX1184" s="16" t="str">
        <f>IF('Vastgesteld 7-7-2022'!AJ1178="x","BB","")</f>
        <v/>
      </c>
      <c r="CY1184" s="16" t="str">
        <f>IF('Vastgesteld 7-7-2022'!AK1178="x","B","")</f>
        <v/>
      </c>
      <c r="CZ1184" s="16" t="str">
        <f>IF('Vastgesteld 7-7-2022'!AL1178="x","L","")</f>
        <v/>
      </c>
      <c r="DA1184" s="16" t="str">
        <f>IF('Vastgesteld 7-7-2022'!AM1178="x","M","")</f>
        <v/>
      </c>
      <c r="DB1184" s="16" t="str">
        <f>IF('Vastgesteld 7-7-2022'!AN1178="x","Z","")</f>
        <v/>
      </c>
      <c r="DC1184" s="16" t="str">
        <f>IF('Vastgesteld 7-7-2022'!AO1178="x","ZZ","")</f>
        <v/>
      </c>
      <c r="DD1184" s="16" t="str">
        <f>IF('Vastgesteld 7-7-2022'!AQ1178="x","1.40","")</f>
        <v/>
      </c>
      <c r="DE1184" s="16" t="str">
        <f>IF(COUNTA('Vastgesteld 7-7-2022'!BH1178:BJ1178)&lt;&gt;0,6,"")</f>
        <v/>
      </c>
      <c r="DF1184" s="16" t="str">
        <f t="shared" si="112"/>
        <v/>
      </c>
      <c r="DG1184" s="16" t="str">
        <f>IF('Vastgesteld 7-7-2022'!BH1178="x","L","")</f>
        <v/>
      </c>
      <c r="DH1184" s="16" t="str">
        <f>IF('Vastgesteld 7-7-2022'!BI1178="x","M","")</f>
        <v/>
      </c>
      <c r="DI1184" s="16" t="str">
        <f>IF('Vastgesteld 7-7-2022'!BJ1178="x","Z","")</f>
        <v/>
      </c>
      <c r="DJ1184" s="16" t="str">
        <f>IF('Vastgesteld 7-7-2022'!BK1178="x","Z","")</f>
        <v/>
      </c>
      <c r="DK1184" s="16" t="str">
        <f>IF(COUNTA('Vastgesteld 7-7-2022'!BM1178:BO1178)&lt;&gt;0,6,"")</f>
        <v/>
      </c>
      <c r="DL1184" s="16" t="str">
        <f t="shared" si="113"/>
        <v/>
      </c>
      <c r="DM1184" s="16" t="str">
        <f>IF('Vastgesteld 7-7-2022'!BM1178="x","L","")</f>
        <v/>
      </c>
      <c r="DN1184" s="16" t="str">
        <f>IF('Vastgesteld 7-7-2022'!BN1178="x","M","")</f>
        <v/>
      </c>
      <c r="DO1184" s="16" t="str">
        <f>IF('Vastgesteld 7-7-2022'!BO1178="x","Z","")</f>
        <v/>
      </c>
      <c r="DP1184" s="16" t="str">
        <f>IF('Vastgesteld 7-7-2022'!BP1178="x","Z","")</f>
        <v/>
      </c>
    </row>
    <row r="1185" spans="1:120" ht="14.4" x14ac:dyDescent="0.3">
      <c r="A1185" s="18">
        <f>'Vastgesteld 7-7-2022'!A1179</f>
        <v>0</v>
      </c>
      <c r="B1185" s="16" t="str">
        <f>IFERROR(VLOOKUP('Vastgesteld 7-7-2022'!#REF!,#REF!,2,FALSE),"")</f>
        <v/>
      </c>
      <c r="C1185" s="16" t="str">
        <f>'Vastgesteld 7-7-2022'!E1179</f>
        <v/>
      </c>
      <c r="D1185" s="16" t="str">
        <f>IFERROR(VLOOKUP('Vastgesteld 7-7-2022'!#REF!,#REF!,2,FALSE),"")</f>
        <v/>
      </c>
      <c r="E1185" s="16" t="str">
        <f>IFERROR(VLOOKUP('Vastgesteld 7-7-2022'!#REF!,#REF!,5,FALSE),"")</f>
        <v/>
      </c>
      <c r="F1185" s="16" t="e">
        <f>IF('Vastgesteld 7-7-2022'!#REF!&lt;&gt;"",'Vastgesteld 7-7-2022'!#REF!,"")</f>
        <v>#REF!</v>
      </c>
      <c r="G1185" s="16" t="e">
        <f>IF('Vastgesteld 7-7-2022'!#REF!="Indoor",1,0)</f>
        <v>#REF!</v>
      </c>
      <c r="H1185" s="16" t="e">
        <f>'Vastgesteld 7-7-2022'!#REF!</f>
        <v>#REF!</v>
      </c>
      <c r="I1185" s="16" t="e">
        <f>IF('Vastgesteld 7-7-2022'!#REF!="Nee",0,IF('Vastgesteld 7-7-2022'!#REF!="Ja",1,""))</f>
        <v>#REF!</v>
      </c>
      <c r="J1185" s="16" t="e">
        <f>IF('Vastgesteld 7-7-2022'!#REF!&lt;&gt;"",'Vastgesteld 7-7-2022'!#REF!,"")</f>
        <v>#REF!</v>
      </c>
      <c r="BJ1185" s="16" t="str">
        <f>IF(COUNTA('Vastgesteld 7-7-2022'!T1179:AD1179)&lt;&gt;0,1,"")</f>
        <v/>
      </c>
      <c r="BK1185" s="16" t="str">
        <f t="shared" si="108"/>
        <v/>
      </c>
      <c r="BL1185" s="16" t="str">
        <f>IF('Vastgesteld 7-7-2022'!T1179="x","AA","")</f>
        <v/>
      </c>
      <c r="BM1185" s="16" t="str">
        <f>IF('Vastgesteld 7-7-2022'!U1179="x","A","")</f>
        <v/>
      </c>
      <c r="BN1185" s="16" t="str">
        <f>IF('Vastgesteld 7-7-2022'!V1179="x","B1","")</f>
        <v/>
      </c>
      <c r="BO1185" s="16" t="e">
        <f>IF('Vastgesteld 7-7-2022'!#REF!="x","BB","")</f>
        <v>#REF!</v>
      </c>
      <c r="BP1185" s="16" t="str">
        <f>IF('Vastgesteld 7-7-2022'!X1179="x","B","")</f>
        <v/>
      </c>
      <c r="BQ1185" s="16" t="str">
        <f>IF('Vastgesteld 7-7-2022'!Y1179="x","L1","")</f>
        <v/>
      </c>
      <c r="BR1185" s="16" t="str">
        <f>IF('Vastgesteld 7-7-2022'!Z1179="x","L2","")</f>
        <v/>
      </c>
      <c r="BS1185" s="16" t="str">
        <f>IF('Vastgesteld 7-7-2022'!AA1179="x","M1","")</f>
        <v/>
      </c>
      <c r="BT1185" s="16" t="str">
        <f>IF('Vastgesteld 7-7-2022'!AB1179="x","M2","")</f>
        <v/>
      </c>
      <c r="BU1185" s="16" t="str">
        <f>IF('Vastgesteld 7-7-2022'!AC1179="x","Z1","")</f>
        <v/>
      </c>
      <c r="BV1185" s="16" t="str">
        <f>IF('Vastgesteld 7-7-2022'!AD1179="x","Z2","")</f>
        <v/>
      </c>
      <c r="BW1185" s="16" t="str">
        <f>IF(COUNTA('Vastgesteld 7-7-2022'!K1179:S1179)&lt;&gt;0,1,"")</f>
        <v/>
      </c>
      <c r="BX1185" s="16" t="str">
        <f t="shared" si="109"/>
        <v/>
      </c>
      <c r="BY1185" s="16" t="str">
        <f>IF('Vastgesteld 7-7-2022'!K1179="x","BB","")</f>
        <v/>
      </c>
      <c r="BZ1185" s="16" t="str">
        <f>IF('Vastgesteld 7-7-2022'!L1179="x","B","")</f>
        <v/>
      </c>
      <c r="CA1185" s="16" t="str">
        <f>IF('Vastgesteld 7-7-2022'!M1179="x","L1","")</f>
        <v/>
      </c>
      <c r="CB1185" s="16" t="str">
        <f>IF('Vastgesteld 7-7-2022'!N1179="x","L2","")</f>
        <v/>
      </c>
      <c r="CC1185" s="16" t="str">
        <f>IF('Vastgesteld 7-7-2022'!O1179="x","M1","")</f>
        <v/>
      </c>
      <c r="CD1185" s="16" t="str">
        <f>IF('Vastgesteld 7-7-2022'!P1179="x","M2","")</f>
        <v/>
      </c>
      <c r="CE1185" s="16" t="str">
        <f>IF('Vastgesteld 7-7-2022'!Q1179="x","Z1","")</f>
        <v/>
      </c>
      <c r="CF1185" s="16" t="str">
        <f>IF('Vastgesteld 7-7-2022'!R1179="x","Z2","")</f>
        <v/>
      </c>
      <c r="CG1185" s="16" t="str">
        <f>IF('Vastgesteld 7-7-2022'!S1179="x","ZZL","")</f>
        <v/>
      </c>
      <c r="CL1185" s="16" t="str">
        <f>IF(COUNTA('Vastgesteld 7-7-2022'!AV1179:BF1179)&lt;&gt;0,2,"")</f>
        <v/>
      </c>
      <c r="CM1185" s="16" t="str">
        <f t="shared" si="110"/>
        <v/>
      </c>
      <c r="CN1185" s="16" t="str">
        <f>IF('Vastgesteld 7-7-2022'!AV1179="x","AA","")</f>
        <v/>
      </c>
      <c r="CO1185" s="16" t="str">
        <f>IF('Vastgesteld 7-7-2022'!AW1179="x","A","")</f>
        <v/>
      </c>
      <c r="CP1185" s="16" t="str">
        <f>IF('Vastgesteld 7-7-2022'!AX1179="x","BB","")</f>
        <v/>
      </c>
      <c r="CQ1185" s="16" t="str">
        <f>IF('Vastgesteld 7-7-2022'!AY1179="x","B","")</f>
        <v/>
      </c>
      <c r="CR1185" s="16" t="str">
        <f>IF('Vastgesteld 7-7-2022'!AZ1179="x","L","")</f>
        <v/>
      </c>
      <c r="CS1185" s="16" t="str">
        <f>IF('Vastgesteld 7-7-2022'!BA1179="x","M","")</f>
        <v/>
      </c>
      <c r="CT1185" s="16" t="str">
        <f>IF('Vastgesteld 7-7-2022'!BB1179="x","Z","")</f>
        <v/>
      </c>
      <c r="CU1185" s="16" t="str">
        <f>IF('Vastgesteld 7-7-2022'!BF1179="x","ZZ","")</f>
        <v/>
      </c>
      <c r="CV1185" s="16" t="str">
        <f>IF(COUNTA('Vastgesteld 7-7-2022'!AJ1179:AQ1179)&lt;&gt;0,2,"")</f>
        <v/>
      </c>
      <c r="CW1185" s="16" t="str">
        <f t="shared" si="111"/>
        <v/>
      </c>
      <c r="CX1185" s="16" t="str">
        <f>IF('Vastgesteld 7-7-2022'!AJ1179="x","BB","")</f>
        <v/>
      </c>
      <c r="CY1185" s="16" t="str">
        <f>IF('Vastgesteld 7-7-2022'!AK1179="x","B","")</f>
        <v/>
      </c>
      <c r="CZ1185" s="16" t="str">
        <f>IF('Vastgesteld 7-7-2022'!AL1179="x","L","")</f>
        <v/>
      </c>
      <c r="DA1185" s="16" t="str">
        <f>IF('Vastgesteld 7-7-2022'!AM1179="x","M","")</f>
        <v/>
      </c>
      <c r="DB1185" s="16" t="str">
        <f>IF('Vastgesteld 7-7-2022'!AN1179="x","Z","")</f>
        <v/>
      </c>
      <c r="DC1185" s="16" t="str">
        <f>IF('Vastgesteld 7-7-2022'!AO1179="x","ZZ","")</f>
        <v/>
      </c>
      <c r="DD1185" s="16" t="str">
        <f>IF('Vastgesteld 7-7-2022'!AQ1179="x","1.40","")</f>
        <v/>
      </c>
      <c r="DE1185" s="16" t="str">
        <f>IF(COUNTA('Vastgesteld 7-7-2022'!BH1179:BJ1179)&lt;&gt;0,6,"")</f>
        <v/>
      </c>
      <c r="DF1185" s="16" t="str">
        <f t="shared" si="112"/>
        <v/>
      </c>
      <c r="DG1185" s="16" t="str">
        <f>IF('Vastgesteld 7-7-2022'!BH1179="x","L","")</f>
        <v/>
      </c>
      <c r="DH1185" s="16" t="str">
        <f>IF('Vastgesteld 7-7-2022'!BI1179="x","M","")</f>
        <v/>
      </c>
      <c r="DI1185" s="16" t="str">
        <f>IF('Vastgesteld 7-7-2022'!BJ1179="x","Z","")</f>
        <v/>
      </c>
      <c r="DJ1185" s="16" t="str">
        <f>IF('Vastgesteld 7-7-2022'!BK1179="x","Z","")</f>
        <v/>
      </c>
      <c r="DK1185" s="16" t="str">
        <f>IF(COUNTA('Vastgesteld 7-7-2022'!BM1179:BO1179)&lt;&gt;0,6,"")</f>
        <v/>
      </c>
      <c r="DL1185" s="16" t="str">
        <f t="shared" si="113"/>
        <v/>
      </c>
      <c r="DM1185" s="16" t="str">
        <f>IF('Vastgesteld 7-7-2022'!BM1179="x","L","")</f>
        <v/>
      </c>
      <c r="DN1185" s="16" t="str">
        <f>IF('Vastgesteld 7-7-2022'!BN1179="x","M","")</f>
        <v/>
      </c>
      <c r="DO1185" s="16" t="str">
        <f>IF('Vastgesteld 7-7-2022'!BO1179="x","Z","")</f>
        <v/>
      </c>
      <c r="DP1185" s="16" t="str">
        <f>IF('Vastgesteld 7-7-2022'!BP1179="x","Z","")</f>
        <v/>
      </c>
    </row>
    <row r="1186" spans="1:120" ht="14.4" x14ac:dyDescent="0.3">
      <c r="A1186" s="18">
        <f>'Vastgesteld 7-7-2022'!A1180</f>
        <v>0</v>
      </c>
      <c r="B1186" s="16" t="str">
        <f>IFERROR(VLOOKUP('Vastgesteld 7-7-2022'!#REF!,#REF!,2,FALSE),"")</f>
        <v/>
      </c>
      <c r="C1186" s="16" t="str">
        <f>'Vastgesteld 7-7-2022'!E1180</f>
        <v/>
      </c>
      <c r="D1186" s="16" t="str">
        <f>IFERROR(VLOOKUP('Vastgesteld 7-7-2022'!#REF!,#REF!,2,FALSE),"")</f>
        <v/>
      </c>
      <c r="E1186" s="16" t="str">
        <f>IFERROR(VLOOKUP('Vastgesteld 7-7-2022'!#REF!,#REF!,5,FALSE),"")</f>
        <v/>
      </c>
      <c r="F1186" s="16" t="e">
        <f>IF('Vastgesteld 7-7-2022'!#REF!&lt;&gt;"",'Vastgesteld 7-7-2022'!#REF!,"")</f>
        <v>#REF!</v>
      </c>
      <c r="G1186" s="16" t="e">
        <f>IF('Vastgesteld 7-7-2022'!#REF!="Indoor",1,0)</f>
        <v>#REF!</v>
      </c>
      <c r="H1186" s="16" t="e">
        <f>'Vastgesteld 7-7-2022'!#REF!</f>
        <v>#REF!</v>
      </c>
      <c r="I1186" s="16" t="e">
        <f>IF('Vastgesteld 7-7-2022'!#REF!="Nee",0,IF('Vastgesteld 7-7-2022'!#REF!="Ja",1,""))</f>
        <v>#REF!</v>
      </c>
      <c r="J1186" s="16" t="e">
        <f>IF('Vastgesteld 7-7-2022'!#REF!&lt;&gt;"",'Vastgesteld 7-7-2022'!#REF!,"")</f>
        <v>#REF!</v>
      </c>
      <c r="BJ1186" s="16" t="str">
        <f>IF(COUNTA('Vastgesteld 7-7-2022'!T1180:AD1180)&lt;&gt;0,1,"")</f>
        <v/>
      </c>
      <c r="BK1186" s="16" t="str">
        <f t="shared" si="108"/>
        <v/>
      </c>
      <c r="BL1186" s="16" t="str">
        <f>IF('Vastgesteld 7-7-2022'!T1180="x","AA","")</f>
        <v/>
      </c>
      <c r="BM1186" s="16" t="str">
        <f>IF('Vastgesteld 7-7-2022'!U1180="x","A","")</f>
        <v/>
      </c>
      <c r="BN1186" s="16" t="str">
        <f>IF('Vastgesteld 7-7-2022'!V1180="x","B1","")</f>
        <v/>
      </c>
      <c r="BO1186" s="16" t="e">
        <f>IF('Vastgesteld 7-7-2022'!#REF!="x","BB","")</f>
        <v>#REF!</v>
      </c>
      <c r="BP1186" s="16" t="str">
        <f>IF('Vastgesteld 7-7-2022'!X1180="x","B","")</f>
        <v/>
      </c>
      <c r="BQ1186" s="16" t="str">
        <f>IF('Vastgesteld 7-7-2022'!Y1180="x","L1","")</f>
        <v/>
      </c>
      <c r="BR1186" s="16" t="str">
        <f>IF('Vastgesteld 7-7-2022'!Z1180="x","L2","")</f>
        <v/>
      </c>
      <c r="BS1186" s="16" t="str">
        <f>IF('Vastgesteld 7-7-2022'!AA1180="x","M1","")</f>
        <v/>
      </c>
      <c r="BT1186" s="16" t="str">
        <f>IF('Vastgesteld 7-7-2022'!AB1180="x","M2","")</f>
        <v/>
      </c>
      <c r="BU1186" s="16" t="str">
        <f>IF('Vastgesteld 7-7-2022'!AC1180="x","Z1","")</f>
        <v/>
      </c>
      <c r="BV1186" s="16" t="str">
        <f>IF('Vastgesteld 7-7-2022'!AD1180="x","Z2","")</f>
        <v/>
      </c>
      <c r="BW1186" s="16" t="str">
        <f>IF(COUNTA('Vastgesteld 7-7-2022'!K1180:S1180)&lt;&gt;0,1,"")</f>
        <v/>
      </c>
      <c r="BX1186" s="16" t="str">
        <f t="shared" si="109"/>
        <v/>
      </c>
      <c r="BY1186" s="16" t="str">
        <f>IF('Vastgesteld 7-7-2022'!K1180="x","BB","")</f>
        <v/>
      </c>
      <c r="BZ1186" s="16" t="str">
        <f>IF('Vastgesteld 7-7-2022'!L1180="x","B","")</f>
        <v/>
      </c>
      <c r="CA1186" s="16" t="str">
        <f>IF('Vastgesteld 7-7-2022'!M1180="x","L1","")</f>
        <v/>
      </c>
      <c r="CB1186" s="16" t="str">
        <f>IF('Vastgesteld 7-7-2022'!N1180="x","L2","")</f>
        <v/>
      </c>
      <c r="CC1186" s="16" t="str">
        <f>IF('Vastgesteld 7-7-2022'!O1180="x","M1","")</f>
        <v/>
      </c>
      <c r="CD1186" s="16" t="str">
        <f>IF('Vastgesteld 7-7-2022'!P1180="x","M2","")</f>
        <v/>
      </c>
      <c r="CE1186" s="16" t="str">
        <f>IF('Vastgesteld 7-7-2022'!Q1180="x","Z1","")</f>
        <v/>
      </c>
      <c r="CF1186" s="16" t="str">
        <f>IF('Vastgesteld 7-7-2022'!R1180="x","Z2","")</f>
        <v/>
      </c>
      <c r="CG1186" s="16" t="str">
        <f>IF('Vastgesteld 7-7-2022'!S1180="x","ZZL","")</f>
        <v/>
      </c>
      <c r="CL1186" s="16" t="str">
        <f>IF(COUNTA('Vastgesteld 7-7-2022'!AV1180:BF1180)&lt;&gt;0,2,"")</f>
        <v/>
      </c>
      <c r="CM1186" s="16" t="str">
        <f t="shared" si="110"/>
        <v/>
      </c>
      <c r="CN1186" s="16" t="str">
        <f>IF('Vastgesteld 7-7-2022'!AV1180="x","AA","")</f>
        <v/>
      </c>
      <c r="CO1186" s="16" t="str">
        <f>IF('Vastgesteld 7-7-2022'!AW1180="x","A","")</f>
        <v/>
      </c>
      <c r="CP1186" s="16" t="str">
        <f>IF('Vastgesteld 7-7-2022'!AX1180="x","BB","")</f>
        <v/>
      </c>
      <c r="CQ1186" s="16" t="str">
        <f>IF('Vastgesteld 7-7-2022'!AY1180="x","B","")</f>
        <v/>
      </c>
      <c r="CR1186" s="16" t="str">
        <f>IF('Vastgesteld 7-7-2022'!AZ1180="x","L","")</f>
        <v/>
      </c>
      <c r="CS1186" s="16" t="str">
        <f>IF('Vastgesteld 7-7-2022'!BA1180="x","M","")</f>
        <v/>
      </c>
      <c r="CT1186" s="16" t="str">
        <f>IF('Vastgesteld 7-7-2022'!BB1180="x","Z","")</f>
        <v/>
      </c>
      <c r="CU1186" s="16" t="str">
        <f>IF('Vastgesteld 7-7-2022'!BF1180="x","ZZ","")</f>
        <v/>
      </c>
      <c r="CV1186" s="16" t="str">
        <f>IF(COUNTA('Vastgesteld 7-7-2022'!AJ1180:AQ1180)&lt;&gt;0,2,"")</f>
        <v/>
      </c>
      <c r="CW1186" s="16" t="str">
        <f t="shared" si="111"/>
        <v/>
      </c>
      <c r="CX1186" s="16" t="str">
        <f>IF('Vastgesteld 7-7-2022'!AJ1180="x","BB","")</f>
        <v/>
      </c>
      <c r="CY1186" s="16" t="str">
        <f>IF('Vastgesteld 7-7-2022'!AK1180="x","B","")</f>
        <v/>
      </c>
      <c r="CZ1186" s="16" t="str">
        <f>IF('Vastgesteld 7-7-2022'!AL1180="x","L","")</f>
        <v/>
      </c>
      <c r="DA1186" s="16" t="str">
        <f>IF('Vastgesteld 7-7-2022'!AM1180="x","M","")</f>
        <v/>
      </c>
      <c r="DB1186" s="16" t="str">
        <f>IF('Vastgesteld 7-7-2022'!AN1180="x","Z","")</f>
        <v/>
      </c>
      <c r="DC1186" s="16" t="str">
        <f>IF('Vastgesteld 7-7-2022'!AO1180="x","ZZ","")</f>
        <v/>
      </c>
      <c r="DD1186" s="16" t="str">
        <f>IF('Vastgesteld 7-7-2022'!AQ1180="x","1.40","")</f>
        <v/>
      </c>
      <c r="DE1186" s="16" t="str">
        <f>IF(COUNTA('Vastgesteld 7-7-2022'!BH1180:BJ1180)&lt;&gt;0,6,"")</f>
        <v/>
      </c>
      <c r="DF1186" s="16" t="str">
        <f t="shared" si="112"/>
        <v/>
      </c>
      <c r="DG1186" s="16" t="str">
        <f>IF('Vastgesteld 7-7-2022'!BH1180="x","L","")</f>
        <v/>
      </c>
      <c r="DH1186" s="16" t="str">
        <f>IF('Vastgesteld 7-7-2022'!BI1180="x","M","")</f>
        <v/>
      </c>
      <c r="DI1186" s="16" t="str">
        <f>IF('Vastgesteld 7-7-2022'!BJ1180="x","Z","")</f>
        <v/>
      </c>
      <c r="DJ1186" s="16" t="str">
        <f>IF('Vastgesteld 7-7-2022'!BK1180="x","Z","")</f>
        <v/>
      </c>
      <c r="DK1186" s="16" t="str">
        <f>IF(COUNTA('Vastgesteld 7-7-2022'!BM1180:BO1180)&lt;&gt;0,6,"")</f>
        <v/>
      </c>
      <c r="DL1186" s="16" t="str">
        <f t="shared" si="113"/>
        <v/>
      </c>
      <c r="DM1186" s="16" t="str">
        <f>IF('Vastgesteld 7-7-2022'!BM1180="x","L","")</f>
        <v/>
      </c>
      <c r="DN1186" s="16" t="str">
        <f>IF('Vastgesteld 7-7-2022'!BN1180="x","M","")</f>
        <v/>
      </c>
      <c r="DO1186" s="16" t="str">
        <f>IF('Vastgesteld 7-7-2022'!BO1180="x","Z","")</f>
        <v/>
      </c>
      <c r="DP1186" s="16" t="str">
        <f>IF('Vastgesteld 7-7-2022'!BP1180="x","Z","")</f>
        <v/>
      </c>
    </row>
    <row r="1187" spans="1:120" ht="14.4" x14ac:dyDescent="0.3">
      <c r="A1187" s="18">
        <f>'Vastgesteld 7-7-2022'!A1181</f>
        <v>0</v>
      </c>
      <c r="B1187" s="16" t="str">
        <f>IFERROR(VLOOKUP('Vastgesteld 7-7-2022'!#REF!,#REF!,2,FALSE),"")</f>
        <v/>
      </c>
      <c r="C1187" s="16" t="str">
        <f>'Vastgesteld 7-7-2022'!E1181</f>
        <v/>
      </c>
      <c r="D1187" s="16" t="str">
        <f>IFERROR(VLOOKUP('Vastgesteld 7-7-2022'!#REF!,#REF!,2,FALSE),"")</f>
        <v/>
      </c>
      <c r="E1187" s="16" t="str">
        <f>IFERROR(VLOOKUP('Vastgesteld 7-7-2022'!#REF!,#REF!,5,FALSE),"")</f>
        <v/>
      </c>
      <c r="F1187" s="16" t="e">
        <f>IF('Vastgesteld 7-7-2022'!#REF!&lt;&gt;"",'Vastgesteld 7-7-2022'!#REF!,"")</f>
        <v>#REF!</v>
      </c>
      <c r="G1187" s="16" t="e">
        <f>IF('Vastgesteld 7-7-2022'!#REF!="Indoor",1,0)</f>
        <v>#REF!</v>
      </c>
      <c r="H1187" s="16" t="e">
        <f>'Vastgesteld 7-7-2022'!#REF!</f>
        <v>#REF!</v>
      </c>
      <c r="I1187" s="16" t="e">
        <f>IF('Vastgesteld 7-7-2022'!#REF!="Nee",0,IF('Vastgesteld 7-7-2022'!#REF!="Ja",1,""))</f>
        <v>#REF!</v>
      </c>
      <c r="J1187" s="16" t="e">
        <f>IF('Vastgesteld 7-7-2022'!#REF!&lt;&gt;"",'Vastgesteld 7-7-2022'!#REF!,"")</f>
        <v>#REF!</v>
      </c>
      <c r="BJ1187" s="16" t="str">
        <f>IF(COUNTA('Vastgesteld 7-7-2022'!T1181:AD1181)&lt;&gt;0,1,"")</f>
        <v/>
      </c>
      <c r="BK1187" s="16" t="str">
        <f t="shared" si="108"/>
        <v/>
      </c>
      <c r="BL1187" s="16" t="str">
        <f>IF('Vastgesteld 7-7-2022'!T1181="x","AA","")</f>
        <v/>
      </c>
      <c r="BM1187" s="16" t="str">
        <f>IF('Vastgesteld 7-7-2022'!U1181="x","A","")</f>
        <v/>
      </c>
      <c r="BN1187" s="16" t="str">
        <f>IF('Vastgesteld 7-7-2022'!V1181="x","B1","")</f>
        <v/>
      </c>
      <c r="BO1187" s="16" t="e">
        <f>IF('Vastgesteld 7-7-2022'!#REF!="x","BB","")</f>
        <v>#REF!</v>
      </c>
      <c r="BP1187" s="16" t="str">
        <f>IF('Vastgesteld 7-7-2022'!X1181="x","B","")</f>
        <v/>
      </c>
      <c r="BQ1187" s="16" t="str">
        <f>IF('Vastgesteld 7-7-2022'!Y1181="x","L1","")</f>
        <v/>
      </c>
      <c r="BR1187" s="16" t="str">
        <f>IF('Vastgesteld 7-7-2022'!Z1181="x","L2","")</f>
        <v/>
      </c>
      <c r="BS1187" s="16" t="str">
        <f>IF('Vastgesteld 7-7-2022'!AA1181="x","M1","")</f>
        <v/>
      </c>
      <c r="BT1187" s="16" t="str">
        <f>IF('Vastgesteld 7-7-2022'!AB1181="x","M2","")</f>
        <v/>
      </c>
      <c r="BU1187" s="16" t="str">
        <f>IF('Vastgesteld 7-7-2022'!AC1181="x","Z1","")</f>
        <v/>
      </c>
      <c r="BV1187" s="16" t="str">
        <f>IF('Vastgesteld 7-7-2022'!AD1181="x","Z2","")</f>
        <v/>
      </c>
      <c r="BW1187" s="16" t="str">
        <f>IF(COUNTA('Vastgesteld 7-7-2022'!K1181:S1181)&lt;&gt;0,1,"")</f>
        <v/>
      </c>
      <c r="BX1187" s="16" t="str">
        <f t="shared" si="109"/>
        <v/>
      </c>
      <c r="BY1187" s="16" t="str">
        <f>IF('Vastgesteld 7-7-2022'!K1181="x","BB","")</f>
        <v/>
      </c>
      <c r="BZ1187" s="16" t="str">
        <f>IF('Vastgesteld 7-7-2022'!L1181="x","B","")</f>
        <v/>
      </c>
      <c r="CA1187" s="16" t="str">
        <f>IF('Vastgesteld 7-7-2022'!M1181="x","L1","")</f>
        <v/>
      </c>
      <c r="CB1187" s="16" t="str">
        <f>IF('Vastgesteld 7-7-2022'!N1181="x","L2","")</f>
        <v/>
      </c>
      <c r="CC1187" s="16" t="str">
        <f>IF('Vastgesteld 7-7-2022'!O1181="x","M1","")</f>
        <v/>
      </c>
      <c r="CD1187" s="16" t="str">
        <f>IF('Vastgesteld 7-7-2022'!P1181="x","M2","")</f>
        <v/>
      </c>
      <c r="CE1187" s="16" t="str">
        <f>IF('Vastgesteld 7-7-2022'!Q1181="x","Z1","")</f>
        <v/>
      </c>
      <c r="CF1187" s="16" t="str">
        <f>IF('Vastgesteld 7-7-2022'!R1181="x","Z2","")</f>
        <v/>
      </c>
      <c r="CG1187" s="16" t="str">
        <f>IF('Vastgesteld 7-7-2022'!S1181="x","ZZL","")</f>
        <v/>
      </c>
      <c r="CL1187" s="16" t="str">
        <f>IF(COUNTA('Vastgesteld 7-7-2022'!AV1181:BF1181)&lt;&gt;0,2,"")</f>
        <v/>
      </c>
      <c r="CM1187" s="16" t="str">
        <f t="shared" si="110"/>
        <v/>
      </c>
      <c r="CN1187" s="16" t="str">
        <f>IF('Vastgesteld 7-7-2022'!AV1181="x","AA","")</f>
        <v/>
      </c>
      <c r="CO1187" s="16" t="str">
        <f>IF('Vastgesteld 7-7-2022'!AW1181="x","A","")</f>
        <v/>
      </c>
      <c r="CP1187" s="16" t="str">
        <f>IF('Vastgesteld 7-7-2022'!AX1181="x","BB","")</f>
        <v/>
      </c>
      <c r="CQ1187" s="16" t="str">
        <f>IF('Vastgesteld 7-7-2022'!AY1181="x","B","")</f>
        <v/>
      </c>
      <c r="CR1187" s="16" t="str">
        <f>IF('Vastgesteld 7-7-2022'!AZ1181="x","L","")</f>
        <v/>
      </c>
      <c r="CS1187" s="16" t="str">
        <f>IF('Vastgesteld 7-7-2022'!BA1181="x","M","")</f>
        <v/>
      </c>
      <c r="CT1187" s="16" t="str">
        <f>IF('Vastgesteld 7-7-2022'!BB1181="x","Z","")</f>
        <v/>
      </c>
      <c r="CU1187" s="16" t="str">
        <f>IF('Vastgesteld 7-7-2022'!BF1181="x","ZZ","")</f>
        <v/>
      </c>
      <c r="CV1187" s="16" t="str">
        <f>IF(COUNTA('Vastgesteld 7-7-2022'!AJ1181:AQ1181)&lt;&gt;0,2,"")</f>
        <v/>
      </c>
      <c r="CW1187" s="16" t="str">
        <f t="shared" si="111"/>
        <v/>
      </c>
      <c r="CX1187" s="16" t="str">
        <f>IF('Vastgesteld 7-7-2022'!AJ1181="x","BB","")</f>
        <v/>
      </c>
      <c r="CY1187" s="16" t="str">
        <f>IF('Vastgesteld 7-7-2022'!AK1181="x","B","")</f>
        <v/>
      </c>
      <c r="CZ1187" s="16" t="str">
        <f>IF('Vastgesteld 7-7-2022'!AL1181="x","L","")</f>
        <v/>
      </c>
      <c r="DA1187" s="16" t="str">
        <f>IF('Vastgesteld 7-7-2022'!AM1181="x","M","")</f>
        <v/>
      </c>
      <c r="DB1187" s="16" t="str">
        <f>IF('Vastgesteld 7-7-2022'!AN1181="x","Z","")</f>
        <v/>
      </c>
      <c r="DC1187" s="16" t="str">
        <f>IF('Vastgesteld 7-7-2022'!AO1181="x","ZZ","")</f>
        <v/>
      </c>
      <c r="DD1187" s="16" t="str">
        <f>IF('Vastgesteld 7-7-2022'!AQ1181="x","1.40","")</f>
        <v/>
      </c>
      <c r="DE1187" s="16" t="str">
        <f>IF(COUNTA('Vastgesteld 7-7-2022'!BH1181:BJ1181)&lt;&gt;0,6,"")</f>
        <v/>
      </c>
      <c r="DF1187" s="16" t="str">
        <f t="shared" si="112"/>
        <v/>
      </c>
      <c r="DG1187" s="16" t="str">
        <f>IF('Vastgesteld 7-7-2022'!BH1181="x","L","")</f>
        <v/>
      </c>
      <c r="DH1187" s="16" t="str">
        <f>IF('Vastgesteld 7-7-2022'!BI1181="x","M","")</f>
        <v/>
      </c>
      <c r="DI1187" s="16" t="str">
        <f>IF('Vastgesteld 7-7-2022'!BJ1181="x","Z","")</f>
        <v/>
      </c>
      <c r="DJ1187" s="16" t="str">
        <f>IF('Vastgesteld 7-7-2022'!BK1181="x","Z","")</f>
        <v/>
      </c>
      <c r="DK1187" s="16" t="str">
        <f>IF(COUNTA('Vastgesteld 7-7-2022'!BM1181:BO1181)&lt;&gt;0,6,"")</f>
        <v/>
      </c>
      <c r="DL1187" s="16" t="str">
        <f t="shared" si="113"/>
        <v/>
      </c>
      <c r="DM1187" s="16" t="str">
        <f>IF('Vastgesteld 7-7-2022'!BM1181="x","L","")</f>
        <v/>
      </c>
      <c r="DN1187" s="16" t="str">
        <f>IF('Vastgesteld 7-7-2022'!BN1181="x","M","")</f>
        <v/>
      </c>
      <c r="DO1187" s="16" t="str">
        <f>IF('Vastgesteld 7-7-2022'!BO1181="x","Z","")</f>
        <v/>
      </c>
      <c r="DP1187" s="16" t="str">
        <f>IF('Vastgesteld 7-7-2022'!BP1181="x","Z","")</f>
        <v/>
      </c>
    </row>
    <row r="1188" spans="1:120" ht="14.4" x14ac:dyDescent="0.3">
      <c r="A1188" s="18">
        <f>'Vastgesteld 7-7-2022'!A1182</f>
        <v>0</v>
      </c>
      <c r="B1188" s="16" t="str">
        <f>IFERROR(VLOOKUP('Vastgesteld 7-7-2022'!#REF!,#REF!,2,FALSE),"")</f>
        <v/>
      </c>
      <c r="C1188" s="16" t="str">
        <f>'Vastgesteld 7-7-2022'!E1182</f>
        <v/>
      </c>
      <c r="D1188" s="16" t="str">
        <f>IFERROR(VLOOKUP('Vastgesteld 7-7-2022'!#REF!,#REF!,2,FALSE),"")</f>
        <v/>
      </c>
      <c r="E1188" s="16" t="str">
        <f>IFERROR(VLOOKUP('Vastgesteld 7-7-2022'!#REF!,#REF!,5,FALSE),"")</f>
        <v/>
      </c>
      <c r="F1188" s="16" t="e">
        <f>IF('Vastgesteld 7-7-2022'!#REF!&lt;&gt;"",'Vastgesteld 7-7-2022'!#REF!,"")</f>
        <v>#REF!</v>
      </c>
      <c r="G1188" s="16" t="e">
        <f>IF('Vastgesteld 7-7-2022'!#REF!="Indoor",1,0)</f>
        <v>#REF!</v>
      </c>
      <c r="H1188" s="16" t="e">
        <f>'Vastgesteld 7-7-2022'!#REF!</f>
        <v>#REF!</v>
      </c>
      <c r="I1188" s="16" t="e">
        <f>IF('Vastgesteld 7-7-2022'!#REF!="Nee",0,IF('Vastgesteld 7-7-2022'!#REF!="Ja",1,""))</f>
        <v>#REF!</v>
      </c>
      <c r="J1188" s="16" t="e">
        <f>IF('Vastgesteld 7-7-2022'!#REF!&lt;&gt;"",'Vastgesteld 7-7-2022'!#REF!,"")</f>
        <v>#REF!</v>
      </c>
      <c r="BJ1188" s="16" t="str">
        <f>IF(COUNTA('Vastgesteld 7-7-2022'!T1182:AD1182)&lt;&gt;0,1,"")</f>
        <v/>
      </c>
      <c r="BK1188" s="16" t="str">
        <f t="shared" si="108"/>
        <v/>
      </c>
      <c r="BL1188" s="16" t="str">
        <f>IF('Vastgesteld 7-7-2022'!T1182="x","AA","")</f>
        <v/>
      </c>
      <c r="BM1188" s="16" t="str">
        <f>IF('Vastgesteld 7-7-2022'!U1182="x","A","")</f>
        <v/>
      </c>
      <c r="BN1188" s="16" t="str">
        <f>IF('Vastgesteld 7-7-2022'!V1182="x","B1","")</f>
        <v/>
      </c>
      <c r="BO1188" s="16" t="e">
        <f>IF('Vastgesteld 7-7-2022'!#REF!="x","BB","")</f>
        <v>#REF!</v>
      </c>
      <c r="BP1188" s="16" t="str">
        <f>IF('Vastgesteld 7-7-2022'!X1182="x","B","")</f>
        <v/>
      </c>
      <c r="BQ1188" s="16" t="str">
        <f>IF('Vastgesteld 7-7-2022'!Y1182="x","L1","")</f>
        <v/>
      </c>
      <c r="BR1188" s="16" t="str">
        <f>IF('Vastgesteld 7-7-2022'!Z1182="x","L2","")</f>
        <v/>
      </c>
      <c r="BS1188" s="16" t="str">
        <f>IF('Vastgesteld 7-7-2022'!AA1182="x","M1","")</f>
        <v/>
      </c>
      <c r="BT1188" s="16" t="str">
        <f>IF('Vastgesteld 7-7-2022'!AB1182="x","M2","")</f>
        <v/>
      </c>
      <c r="BU1188" s="16" t="str">
        <f>IF('Vastgesteld 7-7-2022'!AC1182="x","Z1","")</f>
        <v/>
      </c>
      <c r="BV1188" s="16" t="str">
        <f>IF('Vastgesteld 7-7-2022'!AD1182="x","Z2","")</f>
        <v/>
      </c>
      <c r="BW1188" s="16" t="str">
        <f>IF(COUNTA('Vastgesteld 7-7-2022'!K1182:S1182)&lt;&gt;0,1,"")</f>
        <v/>
      </c>
      <c r="BX1188" s="16" t="str">
        <f t="shared" si="109"/>
        <v/>
      </c>
      <c r="BY1188" s="16" t="str">
        <f>IF('Vastgesteld 7-7-2022'!K1182="x","BB","")</f>
        <v/>
      </c>
      <c r="BZ1188" s="16" t="str">
        <f>IF('Vastgesteld 7-7-2022'!L1182="x","B","")</f>
        <v/>
      </c>
      <c r="CA1188" s="16" t="str">
        <f>IF('Vastgesteld 7-7-2022'!M1182="x","L1","")</f>
        <v/>
      </c>
      <c r="CB1188" s="16" t="str">
        <f>IF('Vastgesteld 7-7-2022'!N1182="x","L2","")</f>
        <v/>
      </c>
      <c r="CC1188" s="16" t="str">
        <f>IF('Vastgesteld 7-7-2022'!O1182="x","M1","")</f>
        <v/>
      </c>
      <c r="CD1188" s="16" t="str">
        <f>IF('Vastgesteld 7-7-2022'!P1182="x","M2","")</f>
        <v/>
      </c>
      <c r="CE1188" s="16" t="str">
        <f>IF('Vastgesteld 7-7-2022'!Q1182="x","Z1","")</f>
        <v/>
      </c>
      <c r="CF1188" s="16" t="str">
        <f>IF('Vastgesteld 7-7-2022'!R1182="x","Z2","")</f>
        <v/>
      </c>
      <c r="CG1188" s="16" t="str">
        <f>IF('Vastgesteld 7-7-2022'!S1182="x","ZZL","")</f>
        <v/>
      </c>
      <c r="CL1188" s="16" t="str">
        <f>IF(COUNTA('Vastgesteld 7-7-2022'!AV1182:BF1182)&lt;&gt;0,2,"")</f>
        <v/>
      </c>
      <c r="CM1188" s="16" t="str">
        <f t="shared" si="110"/>
        <v/>
      </c>
      <c r="CN1188" s="16" t="str">
        <f>IF('Vastgesteld 7-7-2022'!AV1182="x","AA","")</f>
        <v/>
      </c>
      <c r="CO1188" s="16" t="str">
        <f>IF('Vastgesteld 7-7-2022'!AW1182="x","A","")</f>
        <v/>
      </c>
      <c r="CP1188" s="16" t="str">
        <f>IF('Vastgesteld 7-7-2022'!AX1182="x","BB","")</f>
        <v/>
      </c>
      <c r="CQ1188" s="16" t="str">
        <f>IF('Vastgesteld 7-7-2022'!AY1182="x","B","")</f>
        <v/>
      </c>
      <c r="CR1188" s="16" t="str">
        <f>IF('Vastgesteld 7-7-2022'!AZ1182="x","L","")</f>
        <v/>
      </c>
      <c r="CS1188" s="16" t="str">
        <f>IF('Vastgesteld 7-7-2022'!BA1182="x","M","")</f>
        <v/>
      </c>
      <c r="CT1188" s="16" t="str">
        <f>IF('Vastgesteld 7-7-2022'!BB1182="x","Z","")</f>
        <v/>
      </c>
      <c r="CU1188" s="16" t="str">
        <f>IF('Vastgesteld 7-7-2022'!BF1182="x","ZZ","")</f>
        <v/>
      </c>
      <c r="CV1188" s="16" t="str">
        <f>IF(COUNTA('Vastgesteld 7-7-2022'!AJ1182:AQ1182)&lt;&gt;0,2,"")</f>
        <v/>
      </c>
      <c r="CW1188" s="16" t="str">
        <f t="shared" si="111"/>
        <v/>
      </c>
      <c r="CX1188" s="16" t="str">
        <f>IF('Vastgesteld 7-7-2022'!AJ1182="x","BB","")</f>
        <v/>
      </c>
      <c r="CY1188" s="16" t="str">
        <f>IF('Vastgesteld 7-7-2022'!AK1182="x","B","")</f>
        <v/>
      </c>
      <c r="CZ1188" s="16" t="str">
        <f>IF('Vastgesteld 7-7-2022'!AL1182="x","L","")</f>
        <v/>
      </c>
      <c r="DA1188" s="16" t="str">
        <f>IF('Vastgesteld 7-7-2022'!AM1182="x","M","")</f>
        <v/>
      </c>
      <c r="DB1188" s="16" t="str">
        <f>IF('Vastgesteld 7-7-2022'!AN1182="x","Z","")</f>
        <v/>
      </c>
      <c r="DC1188" s="16" t="str">
        <f>IF('Vastgesteld 7-7-2022'!AO1182="x","ZZ","")</f>
        <v/>
      </c>
      <c r="DD1188" s="16" t="str">
        <f>IF('Vastgesteld 7-7-2022'!AQ1182="x","1.40","")</f>
        <v/>
      </c>
      <c r="DE1188" s="16" t="str">
        <f>IF(COUNTA('Vastgesteld 7-7-2022'!BH1182:BJ1182)&lt;&gt;0,6,"")</f>
        <v/>
      </c>
      <c r="DF1188" s="16" t="str">
        <f t="shared" si="112"/>
        <v/>
      </c>
      <c r="DG1188" s="16" t="str">
        <f>IF('Vastgesteld 7-7-2022'!BH1182="x","L","")</f>
        <v/>
      </c>
      <c r="DH1188" s="16" t="str">
        <f>IF('Vastgesteld 7-7-2022'!BI1182="x","M","")</f>
        <v/>
      </c>
      <c r="DI1188" s="16" t="str">
        <f>IF('Vastgesteld 7-7-2022'!BJ1182="x","Z","")</f>
        <v/>
      </c>
      <c r="DJ1188" s="16" t="str">
        <f>IF('Vastgesteld 7-7-2022'!BK1182="x","Z","")</f>
        <v/>
      </c>
      <c r="DK1188" s="16" t="str">
        <f>IF(COUNTA('Vastgesteld 7-7-2022'!BM1182:BO1182)&lt;&gt;0,6,"")</f>
        <v/>
      </c>
      <c r="DL1188" s="16" t="str">
        <f t="shared" si="113"/>
        <v/>
      </c>
      <c r="DM1188" s="16" t="str">
        <f>IF('Vastgesteld 7-7-2022'!BM1182="x","L","")</f>
        <v/>
      </c>
      <c r="DN1188" s="16" t="str">
        <f>IF('Vastgesteld 7-7-2022'!BN1182="x","M","")</f>
        <v/>
      </c>
      <c r="DO1188" s="16" t="str">
        <f>IF('Vastgesteld 7-7-2022'!BO1182="x","Z","")</f>
        <v/>
      </c>
      <c r="DP1188" s="16" t="str">
        <f>IF('Vastgesteld 7-7-2022'!BP1182="x","Z","")</f>
        <v/>
      </c>
    </row>
    <row r="1189" spans="1:120" ht="14.4" x14ac:dyDescent="0.3">
      <c r="A1189" s="18">
        <f>'Vastgesteld 7-7-2022'!A1183</f>
        <v>0</v>
      </c>
      <c r="B1189" s="16" t="str">
        <f>IFERROR(VLOOKUP('Vastgesteld 7-7-2022'!#REF!,#REF!,2,FALSE),"")</f>
        <v/>
      </c>
      <c r="C1189" s="16" t="str">
        <f>'Vastgesteld 7-7-2022'!E1183</f>
        <v/>
      </c>
      <c r="D1189" s="16" t="str">
        <f>IFERROR(VLOOKUP('Vastgesteld 7-7-2022'!#REF!,#REF!,2,FALSE),"")</f>
        <v/>
      </c>
      <c r="E1189" s="16" t="str">
        <f>IFERROR(VLOOKUP('Vastgesteld 7-7-2022'!#REF!,#REF!,5,FALSE),"")</f>
        <v/>
      </c>
      <c r="F1189" s="16" t="e">
        <f>IF('Vastgesteld 7-7-2022'!#REF!&lt;&gt;"",'Vastgesteld 7-7-2022'!#REF!,"")</f>
        <v>#REF!</v>
      </c>
      <c r="G1189" s="16" t="e">
        <f>IF('Vastgesteld 7-7-2022'!#REF!="Indoor",1,0)</f>
        <v>#REF!</v>
      </c>
      <c r="H1189" s="16" t="e">
        <f>'Vastgesteld 7-7-2022'!#REF!</f>
        <v>#REF!</v>
      </c>
      <c r="I1189" s="16" t="e">
        <f>IF('Vastgesteld 7-7-2022'!#REF!="Nee",0,IF('Vastgesteld 7-7-2022'!#REF!="Ja",1,""))</f>
        <v>#REF!</v>
      </c>
      <c r="J1189" s="16" t="e">
        <f>IF('Vastgesteld 7-7-2022'!#REF!&lt;&gt;"",'Vastgesteld 7-7-2022'!#REF!,"")</f>
        <v>#REF!</v>
      </c>
      <c r="BJ1189" s="16" t="str">
        <f>IF(COUNTA('Vastgesteld 7-7-2022'!T1183:AD1183)&lt;&gt;0,1,"")</f>
        <v/>
      </c>
      <c r="BK1189" s="16" t="str">
        <f t="shared" si="108"/>
        <v/>
      </c>
      <c r="BL1189" s="16" t="str">
        <f>IF('Vastgesteld 7-7-2022'!T1183="x","AA","")</f>
        <v/>
      </c>
      <c r="BM1189" s="16" t="str">
        <f>IF('Vastgesteld 7-7-2022'!U1183="x","A","")</f>
        <v/>
      </c>
      <c r="BN1189" s="16" t="str">
        <f>IF('Vastgesteld 7-7-2022'!V1183="x","B1","")</f>
        <v/>
      </c>
      <c r="BO1189" s="16" t="e">
        <f>IF('Vastgesteld 7-7-2022'!#REF!="x","BB","")</f>
        <v>#REF!</v>
      </c>
      <c r="BP1189" s="16" t="str">
        <f>IF('Vastgesteld 7-7-2022'!X1183="x","B","")</f>
        <v/>
      </c>
      <c r="BQ1189" s="16" t="str">
        <f>IF('Vastgesteld 7-7-2022'!Y1183="x","L1","")</f>
        <v/>
      </c>
      <c r="BR1189" s="16" t="str">
        <f>IF('Vastgesteld 7-7-2022'!Z1183="x","L2","")</f>
        <v/>
      </c>
      <c r="BS1189" s="16" t="str">
        <f>IF('Vastgesteld 7-7-2022'!AA1183="x","M1","")</f>
        <v/>
      </c>
      <c r="BT1189" s="16" t="str">
        <f>IF('Vastgesteld 7-7-2022'!AB1183="x","M2","")</f>
        <v/>
      </c>
      <c r="BU1189" s="16" t="str">
        <f>IF('Vastgesteld 7-7-2022'!AC1183="x","Z1","")</f>
        <v/>
      </c>
      <c r="BV1189" s="16" t="str">
        <f>IF('Vastgesteld 7-7-2022'!AD1183="x","Z2","")</f>
        <v/>
      </c>
      <c r="BW1189" s="16" t="str">
        <f>IF(COUNTA('Vastgesteld 7-7-2022'!K1183:S1183)&lt;&gt;0,1,"")</f>
        <v/>
      </c>
      <c r="BX1189" s="16" t="str">
        <f t="shared" si="109"/>
        <v/>
      </c>
      <c r="BY1189" s="16" t="str">
        <f>IF('Vastgesteld 7-7-2022'!K1183="x","BB","")</f>
        <v/>
      </c>
      <c r="BZ1189" s="16" t="str">
        <f>IF('Vastgesteld 7-7-2022'!L1183="x","B","")</f>
        <v/>
      </c>
      <c r="CA1189" s="16" t="str">
        <f>IF('Vastgesteld 7-7-2022'!M1183="x","L1","")</f>
        <v/>
      </c>
      <c r="CB1189" s="16" t="str">
        <f>IF('Vastgesteld 7-7-2022'!N1183="x","L2","")</f>
        <v/>
      </c>
      <c r="CC1189" s="16" t="str">
        <f>IF('Vastgesteld 7-7-2022'!O1183="x","M1","")</f>
        <v/>
      </c>
      <c r="CD1189" s="16" t="str">
        <f>IF('Vastgesteld 7-7-2022'!P1183="x","M2","")</f>
        <v/>
      </c>
      <c r="CE1189" s="16" t="str">
        <f>IF('Vastgesteld 7-7-2022'!Q1183="x","Z1","")</f>
        <v/>
      </c>
      <c r="CF1189" s="16" t="str">
        <f>IF('Vastgesteld 7-7-2022'!R1183="x","Z2","")</f>
        <v/>
      </c>
      <c r="CG1189" s="16" t="str">
        <f>IF('Vastgesteld 7-7-2022'!S1183="x","ZZL","")</f>
        <v/>
      </c>
      <c r="CL1189" s="16" t="str">
        <f>IF(COUNTA('Vastgesteld 7-7-2022'!AV1183:BF1183)&lt;&gt;0,2,"")</f>
        <v/>
      </c>
      <c r="CM1189" s="16" t="str">
        <f t="shared" si="110"/>
        <v/>
      </c>
      <c r="CN1189" s="16" t="str">
        <f>IF('Vastgesteld 7-7-2022'!AV1183="x","AA","")</f>
        <v/>
      </c>
      <c r="CO1189" s="16" t="str">
        <f>IF('Vastgesteld 7-7-2022'!AW1183="x","A","")</f>
        <v/>
      </c>
      <c r="CP1189" s="16" t="str">
        <f>IF('Vastgesteld 7-7-2022'!AX1183="x","BB","")</f>
        <v/>
      </c>
      <c r="CQ1189" s="16" t="str">
        <f>IF('Vastgesteld 7-7-2022'!AY1183="x","B","")</f>
        <v/>
      </c>
      <c r="CR1189" s="16" t="str">
        <f>IF('Vastgesteld 7-7-2022'!AZ1183="x","L","")</f>
        <v/>
      </c>
      <c r="CS1189" s="16" t="str">
        <f>IF('Vastgesteld 7-7-2022'!BA1183="x","M","")</f>
        <v/>
      </c>
      <c r="CT1189" s="16" t="str">
        <f>IF('Vastgesteld 7-7-2022'!BB1183="x","Z","")</f>
        <v/>
      </c>
      <c r="CU1189" s="16" t="str">
        <f>IF('Vastgesteld 7-7-2022'!BF1183="x","ZZ","")</f>
        <v/>
      </c>
      <c r="CV1189" s="16" t="str">
        <f>IF(COUNTA('Vastgesteld 7-7-2022'!AJ1183:AQ1183)&lt;&gt;0,2,"")</f>
        <v/>
      </c>
      <c r="CW1189" s="16" t="str">
        <f t="shared" si="111"/>
        <v/>
      </c>
      <c r="CX1189" s="16" t="str">
        <f>IF('Vastgesteld 7-7-2022'!AJ1183="x","BB","")</f>
        <v/>
      </c>
      <c r="CY1189" s="16" t="str">
        <f>IF('Vastgesteld 7-7-2022'!AK1183="x","B","")</f>
        <v/>
      </c>
      <c r="CZ1189" s="16" t="str">
        <f>IF('Vastgesteld 7-7-2022'!AL1183="x","L","")</f>
        <v/>
      </c>
      <c r="DA1189" s="16" t="str">
        <f>IF('Vastgesteld 7-7-2022'!AM1183="x","M","")</f>
        <v/>
      </c>
      <c r="DB1189" s="16" t="str">
        <f>IF('Vastgesteld 7-7-2022'!AN1183="x","Z","")</f>
        <v/>
      </c>
      <c r="DC1189" s="16" t="str">
        <f>IF('Vastgesteld 7-7-2022'!AO1183="x","ZZ","")</f>
        <v/>
      </c>
      <c r="DD1189" s="16" t="str">
        <f>IF('Vastgesteld 7-7-2022'!AQ1183="x","1.40","")</f>
        <v/>
      </c>
      <c r="DE1189" s="16" t="str">
        <f>IF(COUNTA('Vastgesteld 7-7-2022'!BH1183:BJ1183)&lt;&gt;0,6,"")</f>
        <v/>
      </c>
      <c r="DF1189" s="16" t="str">
        <f t="shared" si="112"/>
        <v/>
      </c>
      <c r="DG1189" s="16" t="str">
        <f>IF('Vastgesteld 7-7-2022'!BH1183="x","L","")</f>
        <v/>
      </c>
      <c r="DH1189" s="16" t="str">
        <f>IF('Vastgesteld 7-7-2022'!BI1183="x","M","")</f>
        <v/>
      </c>
      <c r="DI1189" s="16" t="str">
        <f>IF('Vastgesteld 7-7-2022'!BJ1183="x","Z","")</f>
        <v/>
      </c>
      <c r="DJ1189" s="16" t="str">
        <f>IF('Vastgesteld 7-7-2022'!BK1183="x","Z","")</f>
        <v/>
      </c>
      <c r="DK1189" s="16" t="str">
        <f>IF(COUNTA('Vastgesteld 7-7-2022'!BM1183:BO1183)&lt;&gt;0,6,"")</f>
        <v/>
      </c>
      <c r="DL1189" s="16" t="str">
        <f t="shared" si="113"/>
        <v/>
      </c>
      <c r="DM1189" s="16" t="str">
        <f>IF('Vastgesteld 7-7-2022'!BM1183="x","L","")</f>
        <v/>
      </c>
      <c r="DN1189" s="16" t="str">
        <f>IF('Vastgesteld 7-7-2022'!BN1183="x","M","")</f>
        <v/>
      </c>
      <c r="DO1189" s="16" t="str">
        <f>IF('Vastgesteld 7-7-2022'!BO1183="x","Z","")</f>
        <v/>
      </c>
      <c r="DP1189" s="16" t="str">
        <f>IF('Vastgesteld 7-7-2022'!BP1183="x","Z","")</f>
        <v/>
      </c>
    </row>
    <row r="1190" spans="1:120" ht="14.4" x14ac:dyDescent="0.3">
      <c r="A1190" s="18">
        <f>'Vastgesteld 7-7-2022'!A1184</f>
        <v>0</v>
      </c>
      <c r="B1190" s="16" t="str">
        <f>IFERROR(VLOOKUP('Vastgesteld 7-7-2022'!#REF!,#REF!,2,FALSE),"")</f>
        <v/>
      </c>
      <c r="C1190" s="16" t="str">
        <f>'Vastgesteld 7-7-2022'!E1184</f>
        <v/>
      </c>
      <c r="D1190" s="16" t="str">
        <f>IFERROR(VLOOKUP('Vastgesteld 7-7-2022'!#REF!,#REF!,2,FALSE),"")</f>
        <v/>
      </c>
      <c r="E1190" s="16" t="str">
        <f>IFERROR(VLOOKUP('Vastgesteld 7-7-2022'!#REF!,#REF!,5,FALSE),"")</f>
        <v/>
      </c>
      <c r="F1190" s="16" t="e">
        <f>IF('Vastgesteld 7-7-2022'!#REF!&lt;&gt;"",'Vastgesteld 7-7-2022'!#REF!,"")</f>
        <v>#REF!</v>
      </c>
      <c r="G1190" s="16" t="e">
        <f>IF('Vastgesteld 7-7-2022'!#REF!="Indoor",1,0)</f>
        <v>#REF!</v>
      </c>
      <c r="H1190" s="16" t="e">
        <f>'Vastgesteld 7-7-2022'!#REF!</f>
        <v>#REF!</v>
      </c>
      <c r="I1190" s="16" t="e">
        <f>IF('Vastgesteld 7-7-2022'!#REF!="Nee",0,IF('Vastgesteld 7-7-2022'!#REF!="Ja",1,""))</f>
        <v>#REF!</v>
      </c>
      <c r="J1190" s="16" t="e">
        <f>IF('Vastgesteld 7-7-2022'!#REF!&lt;&gt;"",'Vastgesteld 7-7-2022'!#REF!,"")</f>
        <v>#REF!</v>
      </c>
      <c r="BJ1190" s="16" t="str">
        <f>IF(COUNTA('Vastgesteld 7-7-2022'!T1184:AD1184)&lt;&gt;0,1,"")</f>
        <v/>
      </c>
      <c r="BK1190" s="16" t="str">
        <f t="shared" si="108"/>
        <v/>
      </c>
      <c r="BL1190" s="16" t="str">
        <f>IF('Vastgesteld 7-7-2022'!T1184="x","AA","")</f>
        <v/>
      </c>
      <c r="BM1190" s="16" t="str">
        <f>IF('Vastgesteld 7-7-2022'!U1184="x","A","")</f>
        <v/>
      </c>
      <c r="BN1190" s="16" t="str">
        <f>IF('Vastgesteld 7-7-2022'!V1184="x","B1","")</f>
        <v/>
      </c>
      <c r="BO1190" s="16" t="e">
        <f>IF('Vastgesteld 7-7-2022'!#REF!="x","BB","")</f>
        <v>#REF!</v>
      </c>
      <c r="BP1190" s="16" t="str">
        <f>IF('Vastgesteld 7-7-2022'!X1184="x","B","")</f>
        <v/>
      </c>
      <c r="BQ1190" s="16" t="str">
        <f>IF('Vastgesteld 7-7-2022'!Y1184="x","L1","")</f>
        <v/>
      </c>
      <c r="BR1190" s="16" t="str">
        <f>IF('Vastgesteld 7-7-2022'!Z1184="x","L2","")</f>
        <v/>
      </c>
      <c r="BS1190" s="16" t="str">
        <f>IF('Vastgesteld 7-7-2022'!AA1184="x","M1","")</f>
        <v/>
      </c>
      <c r="BT1190" s="16" t="str">
        <f>IF('Vastgesteld 7-7-2022'!AB1184="x","M2","")</f>
        <v/>
      </c>
      <c r="BU1190" s="16" t="str">
        <f>IF('Vastgesteld 7-7-2022'!AC1184="x","Z1","")</f>
        <v/>
      </c>
      <c r="BV1190" s="16" t="str">
        <f>IF('Vastgesteld 7-7-2022'!AD1184="x","Z2","")</f>
        <v/>
      </c>
      <c r="BW1190" s="16" t="str">
        <f>IF(COUNTA('Vastgesteld 7-7-2022'!K1184:S1184)&lt;&gt;0,1,"")</f>
        <v/>
      </c>
      <c r="BX1190" s="16" t="str">
        <f t="shared" si="109"/>
        <v/>
      </c>
      <c r="BY1190" s="16" t="str">
        <f>IF('Vastgesteld 7-7-2022'!K1184="x","BB","")</f>
        <v/>
      </c>
      <c r="BZ1190" s="16" t="str">
        <f>IF('Vastgesteld 7-7-2022'!L1184="x","B","")</f>
        <v/>
      </c>
      <c r="CA1190" s="16" t="str">
        <f>IF('Vastgesteld 7-7-2022'!M1184="x","L1","")</f>
        <v/>
      </c>
      <c r="CB1190" s="16" t="str">
        <f>IF('Vastgesteld 7-7-2022'!N1184="x","L2","")</f>
        <v/>
      </c>
      <c r="CC1190" s="16" t="str">
        <f>IF('Vastgesteld 7-7-2022'!O1184="x","M1","")</f>
        <v/>
      </c>
      <c r="CD1190" s="16" t="str">
        <f>IF('Vastgesteld 7-7-2022'!P1184="x","M2","")</f>
        <v/>
      </c>
      <c r="CE1190" s="16" t="str">
        <f>IF('Vastgesteld 7-7-2022'!Q1184="x","Z1","")</f>
        <v/>
      </c>
      <c r="CF1190" s="16" t="str">
        <f>IF('Vastgesteld 7-7-2022'!R1184="x","Z2","")</f>
        <v/>
      </c>
      <c r="CG1190" s="16" t="str">
        <f>IF('Vastgesteld 7-7-2022'!S1184="x","ZZL","")</f>
        <v/>
      </c>
      <c r="CL1190" s="16" t="str">
        <f>IF(COUNTA('Vastgesteld 7-7-2022'!AV1184:BF1184)&lt;&gt;0,2,"")</f>
        <v/>
      </c>
      <c r="CM1190" s="16" t="str">
        <f t="shared" si="110"/>
        <v/>
      </c>
      <c r="CN1190" s="16" t="str">
        <f>IF('Vastgesteld 7-7-2022'!AV1184="x","AA","")</f>
        <v/>
      </c>
      <c r="CO1190" s="16" t="str">
        <f>IF('Vastgesteld 7-7-2022'!AW1184="x","A","")</f>
        <v/>
      </c>
      <c r="CP1190" s="16" t="str">
        <f>IF('Vastgesteld 7-7-2022'!AX1184="x","BB","")</f>
        <v/>
      </c>
      <c r="CQ1190" s="16" t="str">
        <f>IF('Vastgesteld 7-7-2022'!AY1184="x","B","")</f>
        <v/>
      </c>
      <c r="CR1190" s="16" t="str">
        <f>IF('Vastgesteld 7-7-2022'!AZ1184="x","L","")</f>
        <v/>
      </c>
      <c r="CS1190" s="16" t="str">
        <f>IF('Vastgesteld 7-7-2022'!BA1184="x","M","")</f>
        <v/>
      </c>
      <c r="CT1190" s="16" t="str">
        <f>IF('Vastgesteld 7-7-2022'!BB1184="x","Z","")</f>
        <v/>
      </c>
      <c r="CU1190" s="16" t="str">
        <f>IF('Vastgesteld 7-7-2022'!BF1184="x","ZZ","")</f>
        <v/>
      </c>
      <c r="CV1190" s="16" t="str">
        <f>IF(COUNTA('Vastgesteld 7-7-2022'!AJ1184:AQ1184)&lt;&gt;0,2,"")</f>
        <v/>
      </c>
      <c r="CW1190" s="16" t="str">
        <f t="shared" si="111"/>
        <v/>
      </c>
      <c r="CX1190" s="16" t="str">
        <f>IF('Vastgesteld 7-7-2022'!AJ1184="x","BB","")</f>
        <v/>
      </c>
      <c r="CY1190" s="16" t="str">
        <f>IF('Vastgesteld 7-7-2022'!AK1184="x","B","")</f>
        <v/>
      </c>
      <c r="CZ1190" s="16" t="str">
        <f>IF('Vastgesteld 7-7-2022'!AL1184="x","L","")</f>
        <v/>
      </c>
      <c r="DA1190" s="16" t="str">
        <f>IF('Vastgesteld 7-7-2022'!AM1184="x","M","")</f>
        <v/>
      </c>
      <c r="DB1190" s="16" t="str">
        <f>IF('Vastgesteld 7-7-2022'!AN1184="x","Z","")</f>
        <v/>
      </c>
      <c r="DC1190" s="16" t="str">
        <f>IF('Vastgesteld 7-7-2022'!AO1184="x","ZZ","")</f>
        <v/>
      </c>
      <c r="DD1190" s="16" t="str">
        <f>IF('Vastgesteld 7-7-2022'!AQ1184="x","1.40","")</f>
        <v/>
      </c>
      <c r="DE1190" s="16" t="str">
        <f>IF(COUNTA('Vastgesteld 7-7-2022'!BH1184:BJ1184)&lt;&gt;0,6,"")</f>
        <v/>
      </c>
      <c r="DF1190" s="16" t="str">
        <f t="shared" si="112"/>
        <v/>
      </c>
      <c r="DG1190" s="16" t="str">
        <f>IF('Vastgesteld 7-7-2022'!BH1184="x","L","")</f>
        <v/>
      </c>
      <c r="DH1190" s="16" t="str">
        <f>IF('Vastgesteld 7-7-2022'!BI1184="x","M","")</f>
        <v/>
      </c>
      <c r="DI1190" s="16" t="str">
        <f>IF('Vastgesteld 7-7-2022'!BJ1184="x","Z","")</f>
        <v/>
      </c>
      <c r="DJ1190" s="16" t="str">
        <f>IF('Vastgesteld 7-7-2022'!BK1184="x","Z","")</f>
        <v/>
      </c>
      <c r="DK1190" s="16" t="str">
        <f>IF(COUNTA('Vastgesteld 7-7-2022'!BM1184:BO1184)&lt;&gt;0,6,"")</f>
        <v/>
      </c>
      <c r="DL1190" s="16" t="str">
        <f t="shared" si="113"/>
        <v/>
      </c>
      <c r="DM1190" s="16" t="str">
        <f>IF('Vastgesteld 7-7-2022'!BM1184="x","L","")</f>
        <v/>
      </c>
      <c r="DN1190" s="16" t="str">
        <f>IF('Vastgesteld 7-7-2022'!BN1184="x","M","")</f>
        <v/>
      </c>
      <c r="DO1190" s="16" t="str">
        <f>IF('Vastgesteld 7-7-2022'!BO1184="x","Z","")</f>
        <v/>
      </c>
      <c r="DP1190" s="16" t="str">
        <f>IF('Vastgesteld 7-7-2022'!BP1184="x","Z","")</f>
        <v/>
      </c>
    </row>
    <row r="1191" spans="1:120" ht="14.4" x14ac:dyDescent="0.3">
      <c r="A1191" s="18">
        <f>'Vastgesteld 7-7-2022'!A1185</f>
        <v>0</v>
      </c>
      <c r="B1191" s="16" t="str">
        <f>IFERROR(VLOOKUP('Vastgesteld 7-7-2022'!#REF!,#REF!,2,FALSE),"")</f>
        <v/>
      </c>
      <c r="C1191" s="16" t="str">
        <f>'Vastgesteld 7-7-2022'!E1185</f>
        <v/>
      </c>
      <c r="D1191" s="16" t="str">
        <f>IFERROR(VLOOKUP('Vastgesteld 7-7-2022'!#REF!,#REF!,2,FALSE),"")</f>
        <v/>
      </c>
      <c r="E1191" s="16" t="str">
        <f>IFERROR(VLOOKUP('Vastgesteld 7-7-2022'!#REF!,#REF!,5,FALSE),"")</f>
        <v/>
      </c>
      <c r="F1191" s="16" t="e">
        <f>IF('Vastgesteld 7-7-2022'!#REF!&lt;&gt;"",'Vastgesteld 7-7-2022'!#REF!,"")</f>
        <v>#REF!</v>
      </c>
      <c r="G1191" s="16" t="e">
        <f>IF('Vastgesteld 7-7-2022'!#REF!="Indoor",1,0)</f>
        <v>#REF!</v>
      </c>
      <c r="H1191" s="16" t="e">
        <f>'Vastgesteld 7-7-2022'!#REF!</f>
        <v>#REF!</v>
      </c>
      <c r="I1191" s="16" t="e">
        <f>IF('Vastgesteld 7-7-2022'!#REF!="Nee",0,IF('Vastgesteld 7-7-2022'!#REF!="Ja",1,""))</f>
        <v>#REF!</v>
      </c>
      <c r="J1191" s="16" t="e">
        <f>IF('Vastgesteld 7-7-2022'!#REF!&lt;&gt;"",'Vastgesteld 7-7-2022'!#REF!,"")</f>
        <v>#REF!</v>
      </c>
      <c r="BJ1191" s="16" t="str">
        <f>IF(COUNTA('Vastgesteld 7-7-2022'!T1185:AD1185)&lt;&gt;0,1,"")</f>
        <v/>
      </c>
      <c r="BK1191" s="16" t="str">
        <f t="shared" si="108"/>
        <v/>
      </c>
      <c r="BL1191" s="16" t="str">
        <f>IF('Vastgesteld 7-7-2022'!T1185="x","AA","")</f>
        <v/>
      </c>
      <c r="BM1191" s="16" t="str">
        <f>IF('Vastgesteld 7-7-2022'!U1185="x","A","")</f>
        <v/>
      </c>
      <c r="BN1191" s="16" t="str">
        <f>IF('Vastgesteld 7-7-2022'!V1185="x","B1","")</f>
        <v/>
      </c>
      <c r="BO1191" s="16" t="e">
        <f>IF('Vastgesteld 7-7-2022'!#REF!="x","BB","")</f>
        <v>#REF!</v>
      </c>
      <c r="BP1191" s="16" t="str">
        <f>IF('Vastgesteld 7-7-2022'!X1185="x","B","")</f>
        <v/>
      </c>
      <c r="BQ1191" s="16" t="str">
        <f>IF('Vastgesteld 7-7-2022'!Y1185="x","L1","")</f>
        <v/>
      </c>
      <c r="BR1191" s="16" t="str">
        <f>IF('Vastgesteld 7-7-2022'!Z1185="x","L2","")</f>
        <v/>
      </c>
      <c r="BS1191" s="16" t="str">
        <f>IF('Vastgesteld 7-7-2022'!AA1185="x","M1","")</f>
        <v/>
      </c>
      <c r="BT1191" s="16" t="str">
        <f>IF('Vastgesteld 7-7-2022'!AB1185="x","M2","")</f>
        <v/>
      </c>
      <c r="BU1191" s="16" t="str">
        <f>IF('Vastgesteld 7-7-2022'!AC1185="x","Z1","")</f>
        <v/>
      </c>
      <c r="BV1191" s="16" t="str">
        <f>IF('Vastgesteld 7-7-2022'!AD1185="x","Z2","")</f>
        <v/>
      </c>
      <c r="BW1191" s="16" t="str">
        <f>IF(COUNTA('Vastgesteld 7-7-2022'!K1185:S1185)&lt;&gt;0,1,"")</f>
        <v/>
      </c>
      <c r="BX1191" s="16" t="str">
        <f t="shared" si="109"/>
        <v/>
      </c>
      <c r="BY1191" s="16" t="str">
        <f>IF('Vastgesteld 7-7-2022'!K1185="x","BB","")</f>
        <v/>
      </c>
      <c r="BZ1191" s="16" t="str">
        <f>IF('Vastgesteld 7-7-2022'!L1185="x","B","")</f>
        <v/>
      </c>
      <c r="CA1191" s="16" t="str">
        <f>IF('Vastgesteld 7-7-2022'!M1185="x","L1","")</f>
        <v/>
      </c>
      <c r="CB1191" s="16" t="str">
        <f>IF('Vastgesteld 7-7-2022'!N1185="x","L2","")</f>
        <v/>
      </c>
      <c r="CC1191" s="16" t="str">
        <f>IF('Vastgesteld 7-7-2022'!O1185="x","M1","")</f>
        <v/>
      </c>
      <c r="CD1191" s="16" t="str">
        <f>IF('Vastgesteld 7-7-2022'!P1185="x","M2","")</f>
        <v/>
      </c>
      <c r="CE1191" s="16" t="str">
        <f>IF('Vastgesteld 7-7-2022'!Q1185="x","Z1","")</f>
        <v/>
      </c>
      <c r="CF1191" s="16" t="str">
        <f>IF('Vastgesteld 7-7-2022'!R1185="x","Z2","")</f>
        <v/>
      </c>
      <c r="CG1191" s="16" t="str">
        <f>IF('Vastgesteld 7-7-2022'!S1185="x","ZZL","")</f>
        <v/>
      </c>
      <c r="CL1191" s="16" t="str">
        <f>IF(COUNTA('Vastgesteld 7-7-2022'!AV1185:BF1185)&lt;&gt;0,2,"")</f>
        <v/>
      </c>
      <c r="CM1191" s="16" t="str">
        <f t="shared" si="110"/>
        <v/>
      </c>
      <c r="CN1191" s="16" t="str">
        <f>IF('Vastgesteld 7-7-2022'!AV1185="x","AA","")</f>
        <v/>
      </c>
      <c r="CO1191" s="16" t="str">
        <f>IF('Vastgesteld 7-7-2022'!AW1185="x","A","")</f>
        <v/>
      </c>
      <c r="CP1191" s="16" t="str">
        <f>IF('Vastgesteld 7-7-2022'!AX1185="x","BB","")</f>
        <v/>
      </c>
      <c r="CQ1191" s="16" t="str">
        <f>IF('Vastgesteld 7-7-2022'!AY1185="x","B","")</f>
        <v/>
      </c>
      <c r="CR1191" s="16" t="str">
        <f>IF('Vastgesteld 7-7-2022'!AZ1185="x","L","")</f>
        <v/>
      </c>
      <c r="CS1191" s="16" t="str">
        <f>IF('Vastgesteld 7-7-2022'!BA1185="x","M","")</f>
        <v/>
      </c>
      <c r="CT1191" s="16" t="str">
        <f>IF('Vastgesteld 7-7-2022'!BB1185="x","Z","")</f>
        <v/>
      </c>
      <c r="CU1191" s="16" t="str">
        <f>IF('Vastgesteld 7-7-2022'!BF1185="x","ZZ","")</f>
        <v/>
      </c>
      <c r="CV1191" s="16" t="str">
        <f>IF(COUNTA('Vastgesteld 7-7-2022'!AJ1185:AQ1185)&lt;&gt;0,2,"")</f>
        <v/>
      </c>
      <c r="CW1191" s="16" t="str">
        <f t="shared" si="111"/>
        <v/>
      </c>
      <c r="CX1191" s="16" t="str">
        <f>IF('Vastgesteld 7-7-2022'!AJ1185="x","BB","")</f>
        <v/>
      </c>
      <c r="CY1191" s="16" t="str">
        <f>IF('Vastgesteld 7-7-2022'!AK1185="x","B","")</f>
        <v/>
      </c>
      <c r="CZ1191" s="16" t="str">
        <f>IF('Vastgesteld 7-7-2022'!AL1185="x","L","")</f>
        <v/>
      </c>
      <c r="DA1191" s="16" t="str">
        <f>IF('Vastgesteld 7-7-2022'!AM1185="x","M","")</f>
        <v/>
      </c>
      <c r="DB1191" s="16" t="str">
        <f>IF('Vastgesteld 7-7-2022'!AN1185="x","Z","")</f>
        <v/>
      </c>
      <c r="DC1191" s="16" t="str">
        <f>IF('Vastgesteld 7-7-2022'!AO1185="x","ZZ","")</f>
        <v/>
      </c>
      <c r="DD1191" s="16" t="str">
        <f>IF('Vastgesteld 7-7-2022'!AQ1185="x","1.40","")</f>
        <v/>
      </c>
      <c r="DE1191" s="16" t="str">
        <f>IF(COUNTA('Vastgesteld 7-7-2022'!BH1185:BJ1185)&lt;&gt;0,6,"")</f>
        <v/>
      </c>
      <c r="DF1191" s="16" t="str">
        <f t="shared" si="112"/>
        <v/>
      </c>
      <c r="DG1191" s="16" t="str">
        <f>IF('Vastgesteld 7-7-2022'!BH1185="x","L","")</f>
        <v/>
      </c>
      <c r="DH1191" s="16" t="str">
        <f>IF('Vastgesteld 7-7-2022'!BI1185="x","M","")</f>
        <v/>
      </c>
      <c r="DI1191" s="16" t="str">
        <f>IF('Vastgesteld 7-7-2022'!BJ1185="x","Z","")</f>
        <v/>
      </c>
      <c r="DJ1191" s="16" t="str">
        <f>IF('Vastgesteld 7-7-2022'!BK1185="x","Z","")</f>
        <v/>
      </c>
      <c r="DK1191" s="16" t="str">
        <f>IF(COUNTA('Vastgesteld 7-7-2022'!BM1185:BO1185)&lt;&gt;0,6,"")</f>
        <v/>
      </c>
      <c r="DL1191" s="16" t="str">
        <f t="shared" si="113"/>
        <v/>
      </c>
      <c r="DM1191" s="16" t="str">
        <f>IF('Vastgesteld 7-7-2022'!BM1185="x","L","")</f>
        <v/>
      </c>
      <c r="DN1191" s="16" t="str">
        <f>IF('Vastgesteld 7-7-2022'!BN1185="x","M","")</f>
        <v/>
      </c>
      <c r="DO1191" s="16" t="str">
        <f>IF('Vastgesteld 7-7-2022'!BO1185="x","Z","")</f>
        <v/>
      </c>
      <c r="DP1191" s="16" t="str">
        <f>IF('Vastgesteld 7-7-2022'!BP1185="x","Z","")</f>
        <v/>
      </c>
    </row>
    <row r="1192" spans="1:120" ht="14.4" x14ac:dyDescent="0.3">
      <c r="A1192" s="18">
        <f>'Vastgesteld 7-7-2022'!A1186</f>
        <v>0</v>
      </c>
      <c r="B1192" s="16" t="str">
        <f>IFERROR(VLOOKUP('Vastgesteld 7-7-2022'!#REF!,#REF!,2,FALSE),"")</f>
        <v/>
      </c>
      <c r="C1192" s="16" t="str">
        <f>'Vastgesteld 7-7-2022'!E1186</f>
        <v/>
      </c>
      <c r="D1192" s="16" t="str">
        <f>IFERROR(VLOOKUP('Vastgesteld 7-7-2022'!#REF!,#REF!,2,FALSE),"")</f>
        <v/>
      </c>
      <c r="E1192" s="16" t="str">
        <f>IFERROR(VLOOKUP('Vastgesteld 7-7-2022'!#REF!,#REF!,5,FALSE),"")</f>
        <v/>
      </c>
      <c r="F1192" s="16" t="e">
        <f>IF('Vastgesteld 7-7-2022'!#REF!&lt;&gt;"",'Vastgesteld 7-7-2022'!#REF!,"")</f>
        <v>#REF!</v>
      </c>
      <c r="G1192" s="16" t="e">
        <f>IF('Vastgesteld 7-7-2022'!#REF!="Indoor",1,0)</f>
        <v>#REF!</v>
      </c>
      <c r="H1192" s="16" t="e">
        <f>'Vastgesteld 7-7-2022'!#REF!</f>
        <v>#REF!</v>
      </c>
      <c r="I1192" s="16" t="e">
        <f>IF('Vastgesteld 7-7-2022'!#REF!="Nee",0,IF('Vastgesteld 7-7-2022'!#REF!="Ja",1,""))</f>
        <v>#REF!</v>
      </c>
      <c r="J1192" s="16" t="e">
        <f>IF('Vastgesteld 7-7-2022'!#REF!&lt;&gt;"",'Vastgesteld 7-7-2022'!#REF!,"")</f>
        <v>#REF!</v>
      </c>
      <c r="BJ1192" s="16" t="str">
        <f>IF(COUNTA('Vastgesteld 7-7-2022'!T1186:AD1186)&lt;&gt;0,1,"")</f>
        <v/>
      </c>
      <c r="BK1192" s="16" t="str">
        <f t="shared" si="108"/>
        <v/>
      </c>
      <c r="BL1192" s="16" t="str">
        <f>IF('Vastgesteld 7-7-2022'!T1186="x","AA","")</f>
        <v/>
      </c>
      <c r="BM1192" s="16" t="str">
        <f>IF('Vastgesteld 7-7-2022'!U1186="x","A","")</f>
        <v/>
      </c>
      <c r="BN1192" s="16" t="str">
        <f>IF('Vastgesteld 7-7-2022'!V1186="x","B1","")</f>
        <v/>
      </c>
      <c r="BO1192" s="16" t="e">
        <f>IF('Vastgesteld 7-7-2022'!#REF!="x","BB","")</f>
        <v>#REF!</v>
      </c>
      <c r="BP1192" s="16" t="str">
        <f>IF('Vastgesteld 7-7-2022'!X1186="x","B","")</f>
        <v/>
      </c>
      <c r="BQ1192" s="16" t="str">
        <f>IF('Vastgesteld 7-7-2022'!Y1186="x","L1","")</f>
        <v/>
      </c>
      <c r="BR1192" s="16" t="str">
        <f>IF('Vastgesteld 7-7-2022'!Z1186="x","L2","")</f>
        <v/>
      </c>
      <c r="BS1192" s="16" t="str">
        <f>IF('Vastgesteld 7-7-2022'!AA1186="x","M1","")</f>
        <v/>
      </c>
      <c r="BT1192" s="16" t="str">
        <f>IF('Vastgesteld 7-7-2022'!AB1186="x","M2","")</f>
        <v/>
      </c>
      <c r="BU1192" s="16" t="str">
        <f>IF('Vastgesteld 7-7-2022'!AC1186="x","Z1","")</f>
        <v/>
      </c>
      <c r="BV1192" s="16" t="str">
        <f>IF('Vastgesteld 7-7-2022'!AD1186="x","Z2","")</f>
        <v/>
      </c>
      <c r="BW1192" s="16" t="str">
        <f>IF(COUNTA('Vastgesteld 7-7-2022'!K1186:S1186)&lt;&gt;0,1,"")</f>
        <v/>
      </c>
      <c r="BX1192" s="16" t="str">
        <f t="shared" si="109"/>
        <v/>
      </c>
      <c r="BY1192" s="16" t="str">
        <f>IF('Vastgesteld 7-7-2022'!K1186="x","BB","")</f>
        <v/>
      </c>
      <c r="BZ1192" s="16" t="str">
        <f>IF('Vastgesteld 7-7-2022'!L1186="x","B","")</f>
        <v/>
      </c>
      <c r="CA1192" s="16" t="str">
        <f>IF('Vastgesteld 7-7-2022'!M1186="x","L1","")</f>
        <v/>
      </c>
      <c r="CB1192" s="16" t="str">
        <f>IF('Vastgesteld 7-7-2022'!N1186="x","L2","")</f>
        <v/>
      </c>
      <c r="CC1192" s="16" t="str">
        <f>IF('Vastgesteld 7-7-2022'!O1186="x","M1","")</f>
        <v/>
      </c>
      <c r="CD1192" s="16" t="str">
        <f>IF('Vastgesteld 7-7-2022'!P1186="x","M2","")</f>
        <v/>
      </c>
      <c r="CE1192" s="16" t="str">
        <f>IF('Vastgesteld 7-7-2022'!Q1186="x","Z1","")</f>
        <v/>
      </c>
      <c r="CF1192" s="16" t="str">
        <f>IF('Vastgesteld 7-7-2022'!R1186="x","Z2","")</f>
        <v/>
      </c>
      <c r="CG1192" s="16" t="str">
        <f>IF('Vastgesteld 7-7-2022'!S1186="x","ZZL","")</f>
        <v/>
      </c>
      <c r="CL1192" s="16" t="str">
        <f>IF(COUNTA('Vastgesteld 7-7-2022'!AV1186:BF1186)&lt;&gt;0,2,"")</f>
        <v/>
      </c>
      <c r="CM1192" s="16" t="str">
        <f t="shared" si="110"/>
        <v/>
      </c>
      <c r="CN1192" s="16" t="str">
        <f>IF('Vastgesteld 7-7-2022'!AV1186="x","AA","")</f>
        <v/>
      </c>
      <c r="CO1192" s="16" t="str">
        <f>IF('Vastgesteld 7-7-2022'!AW1186="x","A","")</f>
        <v/>
      </c>
      <c r="CP1192" s="16" t="str">
        <f>IF('Vastgesteld 7-7-2022'!AX1186="x","BB","")</f>
        <v/>
      </c>
      <c r="CQ1192" s="16" t="str">
        <f>IF('Vastgesteld 7-7-2022'!AY1186="x","B","")</f>
        <v/>
      </c>
      <c r="CR1192" s="16" t="str">
        <f>IF('Vastgesteld 7-7-2022'!AZ1186="x","L","")</f>
        <v/>
      </c>
      <c r="CS1192" s="16" t="str">
        <f>IF('Vastgesteld 7-7-2022'!BA1186="x","M","")</f>
        <v/>
      </c>
      <c r="CT1192" s="16" t="str">
        <f>IF('Vastgesteld 7-7-2022'!BB1186="x","Z","")</f>
        <v/>
      </c>
      <c r="CU1192" s="16" t="str">
        <f>IF('Vastgesteld 7-7-2022'!BF1186="x","ZZ","")</f>
        <v/>
      </c>
      <c r="CV1192" s="16" t="str">
        <f>IF(COUNTA('Vastgesteld 7-7-2022'!AJ1186:AQ1186)&lt;&gt;0,2,"")</f>
        <v/>
      </c>
      <c r="CW1192" s="16" t="str">
        <f t="shared" si="111"/>
        <v/>
      </c>
      <c r="CX1192" s="16" t="str">
        <f>IF('Vastgesteld 7-7-2022'!AJ1186="x","BB","")</f>
        <v/>
      </c>
      <c r="CY1192" s="16" t="str">
        <f>IF('Vastgesteld 7-7-2022'!AK1186="x","B","")</f>
        <v/>
      </c>
      <c r="CZ1192" s="16" t="str">
        <f>IF('Vastgesteld 7-7-2022'!AL1186="x","L","")</f>
        <v/>
      </c>
      <c r="DA1192" s="16" t="str">
        <f>IF('Vastgesteld 7-7-2022'!AM1186="x","M","")</f>
        <v/>
      </c>
      <c r="DB1192" s="16" t="str">
        <f>IF('Vastgesteld 7-7-2022'!AN1186="x","Z","")</f>
        <v/>
      </c>
      <c r="DC1192" s="16" t="str">
        <f>IF('Vastgesteld 7-7-2022'!AO1186="x","ZZ","")</f>
        <v/>
      </c>
      <c r="DD1192" s="16" t="str">
        <f>IF('Vastgesteld 7-7-2022'!AQ1186="x","1.40","")</f>
        <v/>
      </c>
      <c r="DE1192" s="16" t="str">
        <f>IF(COUNTA('Vastgesteld 7-7-2022'!BH1186:BJ1186)&lt;&gt;0,6,"")</f>
        <v/>
      </c>
      <c r="DF1192" s="16" t="str">
        <f t="shared" si="112"/>
        <v/>
      </c>
      <c r="DG1192" s="16" t="str">
        <f>IF('Vastgesteld 7-7-2022'!BH1186="x","L","")</f>
        <v/>
      </c>
      <c r="DH1192" s="16" t="str">
        <f>IF('Vastgesteld 7-7-2022'!BI1186="x","M","")</f>
        <v/>
      </c>
      <c r="DI1192" s="16" t="str">
        <f>IF('Vastgesteld 7-7-2022'!BJ1186="x","Z","")</f>
        <v/>
      </c>
      <c r="DJ1192" s="16" t="str">
        <f>IF('Vastgesteld 7-7-2022'!BK1186="x","Z","")</f>
        <v/>
      </c>
      <c r="DK1192" s="16" t="str">
        <f>IF(COUNTA('Vastgesteld 7-7-2022'!BM1186:BO1186)&lt;&gt;0,6,"")</f>
        <v/>
      </c>
      <c r="DL1192" s="16" t="str">
        <f t="shared" si="113"/>
        <v/>
      </c>
      <c r="DM1192" s="16" t="str">
        <f>IF('Vastgesteld 7-7-2022'!BM1186="x","L","")</f>
        <v/>
      </c>
      <c r="DN1192" s="16" t="str">
        <f>IF('Vastgesteld 7-7-2022'!BN1186="x","M","")</f>
        <v/>
      </c>
      <c r="DO1192" s="16" t="str">
        <f>IF('Vastgesteld 7-7-2022'!BO1186="x","Z","")</f>
        <v/>
      </c>
      <c r="DP1192" s="16" t="str">
        <f>IF('Vastgesteld 7-7-2022'!BP1186="x","Z","")</f>
        <v/>
      </c>
    </row>
    <row r="1193" spans="1:120" ht="14.4" x14ac:dyDescent="0.3">
      <c r="A1193" s="18">
        <f>'Vastgesteld 7-7-2022'!A1187</f>
        <v>0</v>
      </c>
      <c r="B1193" s="16" t="str">
        <f>IFERROR(VLOOKUP('Vastgesteld 7-7-2022'!#REF!,#REF!,2,FALSE),"")</f>
        <v/>
      </c>
      <c r="C1193" s="16" t="str">
        <f>'Vastgesteld 7-7-2022'!E1187</f>
        <v/>
      </c>
      <c r="D1193" s="16" t="str">
        <f>IFERROR(VLOOKUP('Vastgesteld 7-7-2022'!#REF!,#REF!,2,FALSE),"")</f>
        <v/>
      </c>
      <c r="E1193" s="16" t="str">
        <f>IFERROR(VLOOKUP('Vastgesteld 7-7-2022'!#REF!,#REF!,5,FALSE),"")</f>
        <v/>
      </c>
      <c r="F1193" s="16" t="e">
        <f>IF('Vastgesteld 7-7-2022'!#REF!&lt;&gt;"",'Vastgesteld 7-7-2022'!#REF!,"")</f>
        <v>#REF!</v>
      </c>
      <c r="G1193" s="16" t="e">
        <f>IF('Vastgesteld 7-7-2022'!#REF!="Indoor",1,0)</f>
        <v>#REF!</v>
      </c>
      <c r="H1193" s="16" t="e">
        <f>'Vastgesteld 7-7-2022'!#REF!</f>
        <v>#REF!</v>
      </c>
      <c r="I1193" s="16" t="e">
        <f>IF('Vastgesteld 7-7-2022'!#REF!="Nee",0,IF('Vastgesteld 7-7-2022'!#REF!="Ja",1,""))</f>
        <v>#REF!</v>
      </c>
      <c r="J1193" s="16" t="e">
        <f>IF('Vastgesteld 7-7-2022'!#REF!&lt;&gt;"",'Vastgesteld 7-7-2022'!#REF!,"")</f>
        <v>#REF!</v>
      </c>
      <c r="BJ1193" s="16" t="str">
        <f>IF(COUNTA('Vastgesteld 7-7-2022'!T1187:AD1187)&lt;&gt;0,1,"")</f>
        <v/>
      </c>
      <c r="BK1193" s="16" t="str">
        <f t="shared" si="108"/>
        <v/>
      </c>
      <c r="BL1193" s="16" t="str">
        <f>IF('Vastgesteld 7-7-2022'!T1187="x","AA","")</f>
        <v/>
      </c>
      <c r="BM1193" s="16" t="str">
        <f>IF('Vastgesteld 7-7-2022'!U1187="x","A","")</f>
        <v/>
      </c>
      <c r="BN1193" s="16" t="str">
        <f>IF('Vastgesteld 7-7-2022'!V1187="x","B1","")</f>
        <v/>
      </c>
      <c r="BO1193" s="16" t="e">
        <f>IF('Vastgesteld 7-7-2022'!#REF!="x","BB","")</f>
        <v>#REF!</v>
      </c>
      <c r="BP1193" s="16" t="str">
        <f>IF('Vastgesteld 7-7-2022'!X1187="x","B","")</f>
        <v/>
      </c>
      <c r="BQ1193" s="16" t="str">
        <f>IF('Vastgesteld 7-7-2022'!Y1187="x","L1","")</f>
        <v/>
      </c>
      <c r="BR1193" s="16" t="str">
        <f>IF('Vastgesteld 7-7-2022'!Z1187="x","L2","")</f>
        <v/>
      </c>
      <c r="BS1193" s="16" t="str">
        <f>IF('Vastgesteld 7-7-2022'!AA1187="x","M1","")</f>
        <v/>
      </c>
      <c r="BT1193" s="16" t="str">
        <f>IF('Vastgesteld 7-7-2022'!AB1187="x","M2","")</f>
        <v/>
      </c>
      <c r="BU1193" s="16" t="str">
        <f>IF('Vastgesteld 7-7-2022'!AC1187="x","Z1","")</f>
        <v/>
      </c>
      <c r="BV1193" s="16" t="str">
        <f>IF('Vastgesteld 7-7-2022'!AD1187="x","Z2","")</f>
        <v/>
      </c>
      <c r="BW1193" s="16" t="str">
        <f>IF(COUNTA('Vastgesteld 7-7-2022'!K1187:S1187)&lt;&gt;0,1,"")</f>
        <v/>
      </c>
      <c r="BX1193" s="16" t="str">
        <f t="shared" si="109"/>
        <v/>
      </c>
      <c r="BY1193" s="16" t="str">
        <f>IF('Vastgesteld 7-7-2022'!K1187="x","BB","")</f>
        <v/>
      </c>
      <c r="BZ1193" s="16" t="str">
        <f>IF('Vastgesteld 7-7-2022'!L1187="x","B","")</f>
        <v/>
      </c>
      <c r="CA1193" s="16" t="str">
        <f>IF('Vastgesteld 7-7-2022'!M1187="x","L1","")</f>
        <v/>
      </c>
      <c r="CB1193" s="16" t="str">
        <f>IF('Vastgesteld 7-7-2022'!N1187="x","L2","")</f>
        <v/>
      </c>
      <c r="CC1193" s="16" t="str">
        <f>IF('Vastgesteld 7-7-2022'!O1187="x","M1","")</f>
        <v/>
      </c>
      <c r="CD1193" s="16" t="str">
        <f>IF('Vastgesteld 7-7-2022'!P1187="x","M2","")</f>
        <v/>
      </c>
      <c r="CE1193" s="16" t="str">
        <f>IF('Vastgesteld 7-7-2022'!Q1187="x","Z1","")</f>
        <v/>
      </c>
      <c r="CF1193" s="16" t="str">
        <f>IF('Vastgesteld 7-7-2022'!R1187="x","Z2","")</f>
        <v/>
      </c>
      <c r="CG1193" s="16" t="str">
        <f>IF('Vastgesteld 7-7-2022'!S1187="x","ZZL","")</f>
        <v/>
      </c>
      <c r="CL1193" s="16" t="str">
        <f>IF(COUNTA('Vastgesteld 7-7-2022'!AV1187:BF1187)&lt;&gt;0,2,"")</f>
        <v/>
      </c>
      <c r="CM1193" s="16" t="str">
        <f t="shared" si="110"/>
        <v/>
      </c>
      <c r="CN1193" s="16" t="str">
        <f>IF('Vastgesteld 7-7-2022'!AV1187="x","AA","")</f>
        <v/>
      </c>
      <c r="CO1193" s="16" t="str">
        <f>IF('Vastgesteld 7-7-2022'!AW1187="x","A","")</f>
        <v/>
      </c>
      <c r="CP1193" s="16" t="str">
        <f>IF('Vastgesteld 7-7-2022'!AX1187="x","BB","")</f>
        <v/>
      </c>
      <c r="CQ1193" s="16" t="str">
        <f>IF('Vastgesteld 7-7-2022'!AY1187="x","B","")</f>
        <v/>
      </c>
      <c r="CR1193" s="16" t="str">
        <f>IF('Vastgesteld 7-7-2022'!AZ1187="x","L","")</f>
        <v/>
      </c>
      <c r="CS1193" s="16" t="str">
        <f>IF('Vastgesteld 7-7-2022'!BA1187="x","M","")</f>
        <v/>
      </c>
      <c r="CT1193" s="16" t="str">
        <f>IF('Vastgesteld 7-7-2022'!BB1187="x","Z","")</f>
        <v/>
      </c>
      <c r="CU1193" s="16" t="str">
        <f>IF('Vastgesteld 7-7-2022'!BF1187="x","ZZ","")</f>
        <v/>
      </c>
      <c r="CV1193" s="16" t="str">
        <f>IF(COUNTA('Vastgesteld 7-7-2022'!AJ1187:AQ1187)&lt;&gt;0,2,"")</f>
        <v/>
      </c>
      <c r="CW1193" s="16" t="str">
        <f t="shared" si="111"/>
        <v/>
      </c>
      <c r="CX1193" s="16" t="str">
        <f>IF('Vastgesteld 7-7-2022'!AJ1187="x","BB","")</f>
        <v/>
      </c>
      <c r="CY1193" s="16" t="str">
        <f>IF('Vastgesteld 7-7-2022'!AK1187="x","B","")</f>
        <v/>
      </c>
      <c r="CZ1193" s="16" t="str">
        <f>IF('Vastgesteld 7-7-2022'!AL1187="x","L","")</f>
        <v/>
      </c>
      <c r="DA1193" s="16" t="str">
        <f>IF('Vastgesteld 7-7-2022'!AM1187="x","M","")</f>
        <v/>
      </c>
      <c r="DB1193" s="16" t="str">
        <f>IF('Vastgesteld 7-7-2022'!AN1187="x","Z","")</f>
        <v/>
      </c>
      <c r="DC1193" s="16" t="str">
        <f>IF('Vastgesteld 7-7-2022'!AO1187="x","ZZ","")</f>
        <v/>
      </c>
      <c r="DD1193" s="16" t="str">
        <f>IF('Vastgesteld 7-7-2022'!AQ1187="x","1.40","")</f>
        <v/>
      </c>
      <c r="DE1193" s="16" t="str">
        <f>IF(COUNTA('Vastgesteld 7-7-2022'!BH1187:BJ1187)&lt;&gt;0,6,"")</f>
        <v/>
      </c>
      <c r="DF1193" s="16" t="str">
        <f t="shared" si="112"/>
        <v/>
      </c>
      <c r="DG1193" s="16" t="str">
        <f>IF('Vastgesteld 7-7-2022'!BH1187="x","L","")</f>
        <v/>
      </c>
      <c r="DH1193" s="16" t="str">
        <f>IF('Vastgesteld 7-7-2022'!BI1187="x","M","")</f>
        <v/>
      </c>
      <c r="DI1193" s="16" t="str">
        <f>IF('Vastgesteld 7-7-2022'!BJ1187="x","Z","")</f>
        <v/>
      </c>
      <c r="DJ1193" s="16" t="str">
        <f>IF('Vastgesteld 7-7-2022'!BK1187="x","Z","")</f>
        <v/>
      </c>
      <c r="DK1193" s="16" t="str">
        <f>IF(COUNTA('Vastgesteld 7-7-2022'!BM1187:BO1187)&lt;&gt;0,6,"")</f>
        <v/>
      </c>
      <c r="DL1193" s="16" t="str">
        <f t="shared" si="113"/>
        <v/>
      </c>
      <c r="DM1193" s="16" t="str">
        <f>IF('Vastgesteld 7-7-2022'!BM1187="x","L","")</f>
        <v/>
      </c>
      <c r="DN1193" s="16" t="str">
        <f>IF('Vastgesteld 7-7-2022'!BN1187="x","M","")</f>
        <v/>
      </c>
      <c r="DO1193" s="16" t="str">
        <f>IF('Vastgesteld 7-7-2022'!BO1187="x","Z","")</f>
        <v/>
      </c>
      <c r="DP1193" s="16" t="str">
        <f>IF('Vastgesteld 7-7-2022'!BP1187="x","Z","")</f>
        <v/>
      </c>
    </row>
    <row r="1194" spans="1:120" ht="14.4" x14ac:dyDescent="0.3">
      <c r="A1194" s="18">
        <f>'Vastgesteld 7-7-2022'!A1188</f>
        <v>0</v>
      </c>
      <c r="B1194" s="16" t="str">
        <f>IFERROR(VLOOKUP('Vastgesteld 7-7-2022'!#REF!,#REF!,2,FALSE),"")</f>
        <v/>
      </c>
      <c r="C1194" s="16" t="str">
        <f>'Vastgesteld 7-7-2022'!E1188</f>
        <v/>
      </c>
      <c r="D1194" s="16" t="str">
        <f>IFERROR(VLOOKUP('Vastgesteld 7-7-2022'!#REF!,#REF!,2,FALSE),"")</f>
        <v/>
      </c>
      <c r="E1194" s="16" t="str">
        <f>IFERROR(VLOOKUP('Vastgesteld 7-7-2022'!#REF!,#REF!,5,FALSE),"")</f>
        <v/>
      </c>
      <c r="F1194" s="16" t="e">
        <f>IF('Vastgesteld 7-7-2022'!#REF!&lt;&gt;"",'Vastgesteld 7-7-2022'!#REF!,"")</f>
        <v>#REF!</v>
      </c>
      <c r="G1194" s="16" t="e">
        <f>IF('Vastgesteld 7-7-2022'!#REF!="Indoor",1,0)</f>
        <v>#REF!</v>
      </c>
      <c r="H1194" s="16" t="e">
        <f>'Vastgesteld 7-7-2022'!#REF!</f>
        <v>#REF!</v>
      </c>
      <c r="I1194" s="16" t="e">
        <f>IF('Vastgesteld 7-7-2022'!#REF!="Nee",0,IF('Vastgesteld 7-7-2022'!#REF!="Ja",1,""))</f>
        <v>#REF!</v>
      </c>
      <c r="J1194" s="16" t="e">
        <f>IF('Vastgesteld 7-7-2022'!#REF!&lt;&gt;"",'Vastgesteld 7-7-2022'!#REF!,"")</f>
        <v>#REF!</v>
      </c>
      <c r="BJ1194" s="16" t="str">
        <f>IF(COUNTA('Vastgesteld 7-7-2022'!T1188:AD1188)&lt;&gt;0,1,"")</f>
        <v/>
      </c>
      <c r="BK1194" s="16" t="str">
        <f t="shared" si="108"/>
        <v/>
      </c>
      <c r="BL1194" s="16" t="str">
        <f>IF('Vastgesteld 7-7-2022'!T1188="x","AA","")</f>
        <v/>
      </c>
      <c r="BM1194" s="16" t="str">
        <f>IF('Vastgesteld 7-7-2022'!U1188="x","A","")</f>
        <v/>
      </c>
      <c r="BN1194" s="16" t="str">
        <f>IF('Vastgesteld 7-7-2022'!V1188="x","B1","")</f>
        <v/>
      </c>
      <c r="BO1194" s="16" t="e">
        <f>IF('Vastgesteld 7-7-2022'!#REF!="x","BB","")</f>
        <v>#REF!</v>
      </c>
      <c r="BP1194" s="16" t="str">
        <f>IF('Vastgesteld 7-7-2022'!X1188="x","B","")</f>
        <v/>
      </c>
      <c r="BQ1194" s="16" t="str">
        <f>IF('Vastgesteld 7-7-2022'!Y1188="x","L1","")</f>
        <v/>
      </c>
      <c r="BR1194" s="16" t="str">
        <f>IF('Vastgesteld 7-7-2022'!Z1188="x","L2","")</f>
        <v/>
      </c>
      <c r="BS1194" s="16" t="str">
        <f>IF('Vastgesteld 7-7-2022'!AA1188="x","M1","")</f>
        <v/>
      </c>
      <c r="BT1194" s="16" t="str">
        <f>IF('Vastgesteld 7-7-2022'!AB1188="x","M2","")</f>
        <v/>
      </c>
      <c r="BU1194" s="16" t="str">
        <f>IF('Vastgesteld 7-7-2022'!AC1188="x","Z1","")</f>
        <v/>
      </c>
      <c r="BV1194" s="16" t="str">
        <f>IF('Vastgesteld 7-7-2022'!AD1188="x","Z2","")</f>
        <v/>
      </c>
      <c r="BW1194" s="16" t="str">
        <f>IF(COUNTA('Vastgesteld 7-7-2022'!K1188:S1188)&lt;&gt;0,1,"")</f>
        <v/>
      </c>
      <c r="BX1194" s="16" t="str">
        <f t="shared" si="109"/>
        <v/>
      </c>
      <c r="BY1194" s="16" t="str">
        <f>IF('Vastgesteld 7-7-2022'!K1188="x","BB","")</f>
        <v/>
      </c>
      <c r="BZ1194" s="16" t="str">
        <f>IF('Vastgesteld 7-7-2022'!L1188="x","B","")</f>
        <v/>
      </c>
      <c r="CA1194" s="16" t="str">
        <f>IF('Vastgesteld 7-7-2022'!M1188="x","L1","")</f>
        <v/>
      </c>
      <c r="CB1194" s="16" t="str">
        <f>IF('Vastgesteld 7-7-2022'!N1188="x","L2","")</f>
        <v/>
      </c>
      <c r="CC1194" s="16" t="str">
        <f>IF('Vastgesteld 7-7-2022'!O1188="x","M1","")</f>
        <v/>
      </c>
      <c r="CD1194" s="16" t="str">
        <f>IF('Vastgesteld 7-7-2022'!P1188="x","M2","")</f>
        <v/>
      </c>
      <c r="CE1194" s="16" t="str">
        <f>IF('Vastgesteld 7-7-2022'!Q1188="x","Z1","")</f>
        <v/>
      </c>
      <c r="CF1194" s="16" t="str">
        <f>IF('Vastgesteld 7-7-2022'!R1188="x","Z2","")</f>
        <v/>
      </c>
      <c r="CG1194" s="16" t="str">
        <f>IF('Vastgesteld 7-7-2022'!S1188="x","ZZL","")</f>
        <v/>
      </c>
      <c r="CL1194" s="16" t="str">
        <f>IF(COUNTA('Vastgesteld 7-7-2022'!AV1188:BF1188)&lt;&gt;0,2,"")</f>
        <v/>
      </c>
      <c r="CM1194" s="16" t="str">
        <f t="shared" si="110"/>
        <v/>
      </c>
      <c r="CN1194" s="16" t="str">
        <f>IF('Vastgesteld 7-7-2022'!AV1188="x","AA","")</f>
        <v/>
      </c>
      <c r="CO1194" s="16" t="str">
        <f>IF('Vastgesteld 7-7-2022'!AW1188="x","A","")</f>
        <v/>
      </c>
      <c r="CP1194" s="16" t="str">
        <f>IF('Vastgesteld 7-7-2022'!AX1188="x","BB","")</f>
        <v/>
      </c>
      <c r="CQ1194" s="16" t="str">
        <f>IF('Vastgesteld 7-7-2022'!AY1188="x","B","")</f>
        <v/>
      </c>
      <c r="CR1194" s="16" t="str">
        <f>IF('Vastgesteld 7-7-2022'!AZ1188="x","L","")</f>
        <v/>
      </c>
      <c r="CS1194" s="16" t="str">
        <f>IF('Vastgesteld 7-7-2022'!BA1188="x","M","")</f>
        <v/>
      </c>
      <c r="CT1194" s="16" t="str">
        <f>IF('Vastgesteld 7-7-2022'!BB1188="x","Z","")</f>
        <v/>
      </c>
      <c r="CU1194" s="16" t="str">
        <f>IF('Vastgesteld 7-7-2022'!BF1188="x","ZZ","")</f>
        <v/>
      </c>
      <c r="CV1194" s="16" t="str">
        <f>IF(COUNTA('Vastgesteld 7-7-2022'!AJ1188:AQ1188)&lt;&gt;0,2,"")</f>
        <v/>
      </c>
      <c r="CW1194" s="16" t="str">
        <f t="shared" si="111"/>
        <v/>
      </c>
      <c r="CX1194" s="16" t="str">
        <f>IF('Vastgesteld 7-7-2022'!AJ1188="x","BB","")</f>
        <v/>
      </c>
      <c r="CY1194" s="16" t="str">
        <f>IF('Vastgesteld 7-7-2022'!AK1188="x","B","")</f>
        <v/>
      </c>
      <c r="CZ1194" s="16" t="str">
        <f>IF('Vastgesteld 7-7-2022'!AL1188="x","L","")</f>
        <v/>
      </c>
      <c r="DA1194" s="16" t="str">
        <f>IF('Vastgesteld 7-7-2022'!AM1188="x","M","")</f>
        <v/>
      </c>
      <c r="DB1194" s="16" t="str">
        <f>IF('Vastgesteld 7-7-2022'!AN1188="x","Z","")</f>
        <v/>
      </c>
      <c r="DC1194" s="16" t="str">
        <f>IF('Vastgesteld 7-7-2022'!AO1188="x","ZZ","")</f>
        <v/>
      </c>
      <c r="DD1194" s="16" t="str">
        <f>IF('Vastgesteld 7-7-2022'!AQ1188="x","1.40","")</f>
        <v/>
      </c>
      <c r="DE1194" s="16" t="str">
        <f>IF(COUNTA('Vastgesteld 7-7-2022'!BH1188:BJ1188)&lt;&gt;0,6,"")</f>
        <v/>
      </c>
      <c r="DF1194" s="16" t="str">
        <f t="shared" si="112"/>
        <v/>
      </c>
      <c r="DG1194" s="16" t="str">
        <f>IF('Vastgesteld 7-7-2022'!BH1188="x","L","")</f>
        <v/>
      </c>
      <c r="DH1194" s="16" t="str">
        <f>IF('Vastgesteld 7-7-2022'!BI1188="x","M","")</f>
        <v/>
      </c>
      <c r="DI1194" s="16" t="str">
        <f>IF('Vastgesteld 7-7-2022'!BJ1188="x","Z","")</f>
        <v/>
      </c>
      <c r="DJ1194" s="16" t="str">
        <f>IF('Vastgesteld 7-7-2022'!BK1188="x","Z","")</f>
        <v/>
      </c>
      <c r="DK1194" s="16" t="str">
        <f>IF(COUNTA('Vastgesteld 7-7-2022'!BM1188:BO1188)&lt;&gt;0,6,"")</f>
        <v/>
      </c>
      <c r="DL1194" s="16" t="str">
        <f t="shared" si="113"/>
        <v/>
      </c>
      <c r="DM1194" s="16" t="str">
        <f>IF('Vastgesteld 7-7-2022'!BM1188="x","L","")</f>
        <v/>
      </c>
      <c r="DN1194" s="16" t="str">
        <f>IF('Vastgesteld 7-7-2022'!BN1188="x","M","")</f>
        <v/>
      </c>
      <c r="DO1194" s="16" t="str">
        <f>IF('Vastgesteld 7-7-2022'!BO1188="x","Z","")</f>
        <v/>
      </c>
      <c r="DP1194" s="16" t="str">
        <f>IF('Vastgesteld 7-7-2022'!BP1188="x","Z","")</f>
        <v/>
      </c>
    </row>
    <row r="1195" spans="1:120" ht="14.4" x14ac:dyDescent="0.3">
      <c r="A1195" s="18">
        <f>'Vastgesteld 7-7-2022'!A1189</f>
        <v>0</v>
      </c>
      <c r="B1195" s="16" t="str">
        <f>IFERROR(VLOOKUP('Vastgesteld 7-7-2022'!#REF!,#REF!,2,FALSE),"")</f>
        <v/>
      </c>
      <c r="C1195" s="16" t="str">
        <f>'Vastgesteld 7-7-2022'!E1189</f>
        <v/>
      </c>
      <c r="D1195" s="16" t="str">
        <f>IFERROR(VLOOKUP('Vastgesteld 7-7-2022'!#REF!,#REF!,2,FALSE),"")</f>
        <v/>
      </c>
      <c r="E1195" s="16" t="str">
        <f>IFERROR(VLOOKUP('Vastgesteld 7-7-2022'!#REF!,#REF!,5,FALSE),"")</f>
        <v/>
      </c>
      <c r="F1195" s="16" t="e">
        <f>IF('Vastgesteld 7-7-2022'!#REF!&lt;&gt;"",'Vastgesteld 7-7-2022'!#REF!,"")</f>
        <v>#REF!</v>
      </c>
      <c r="G1195" s="16" t="e">
        <f>IF('Vastgesteld 7-7-2022'!#REF!="Indoor",1,0)</f>
        <v>#REF!</v>
      </c>
      <c r="H1195" s="16" t="e">
        <f>'Vastgesteld 7-7-2022'!#REF!</f>
        <v>#REF!</v>
      </c>
      <c r="I1195" s="16" t="e">
        <f>IF('Vastgesteld 7-7-2022'!#REF!="Nee",0,IF('Vastgesteld 7-7-2022'!#REF!="Ja",1,""))</f>
        <v>#REF!</v>
      </c>
      <c r="J1195" s="16" t="e">
        <f>IF('Vastgesteld 7-7-2022'!#REF!&lt;&gt;"",'Vastgesteld 7-7-2022'!#REF!,"")</f>
        <v>#REF!</v>
      </c>
      <c r="BJ1195" s="16" t="str">
        <f>IF(COUNTA('Vastgesteld 7-7-2022'!T1189:AD1189)&lt;&gt;0,1,"")</f>
        <v/>
      </c>
      <c r="BK1195" s="16" t="str">
        <f t="shared" si="108"/>
        <v/>
      </c>
      <c r="BL1195" s="16" t="str">
        <f>IF('Vastgesteld 7-7-2022'!T1189="x","AA","")</f>
        <v/>
      </c>
      <c r="BM1195" s="16" t="str">
        <f>IF('Vastgesteld 7-7-2022'!U1189="x","A","")</f>
        <v/>
      </c>
      <c r="BN1195" s="16" t="str">
        <f>IF('Vastgesteld 7-7-2022'!V1189="x","B1","")</f>
        <v/>
      </c>
      <c r="BO1195" s="16" t="e">
        <f>IF('Vastgesteld 7-7-2022'!#REF!="x","BB","")</f>
        <v>#REF!</v>
      </c>
      <c r="BP1195" s="16" t="str">
        <f>IF('Vastgesteld 7-7-2022'!X1189="x","B","")</f>
        <v/>
      </c>
      <c r="BQ1195" s="16" t="str">
        <f>IF('Vastgesteld 7-7-2022'!Y1189="x","L1","")</f>
        <v/>
      </c>
      <c r="BR1195" s="16" t="str">
        <f>IF('Vastgesteld 7-7-2022'!Z1189="x","L2","")</f>
        <v/>
      </c>
      <c r="BS1195" s="16" t="str">
        <f>IF('Vastgesteld 7-7-2022'!AA1189="x","M1","")</f>
        <v/>
      </c>
      <c r="BT1195" s="16" t="str">
        <f>IF('Vastgesteld 7-7-2022'!AB1189="x","M2","")</f>
        <v/>
      </c>
      <c r="BU1195" s="16" t="str">
        <f>IF('Vastgesteld 7-7-2022'!AC1189="x","Z1","")</f>
        <v/>
      </c>
      <c r="BV1195" s="16" t="str">
        <f>IF('Vastgesteld 7-7-2022'!AD1189="x","Z2","")</f>
        <v/>
      </c>
      <c r="BW1195" s="16" t="str">
        <f>IF(COUNTA('Vastgesteld 7-7-2022'!K1189:S1189)&lt;&gt;0,1,"")</f>
        <v/>
      </c>
      <c r="BX1195" s="16" t="str">
        <f t="shared" si="109"/>
        <v/>
      </c>
      <c r="BY1195" s="16" t="str">
        <f>IF('Vastgesteld 7-7-2022'!K1189="x","BB","")</f>
        <v/>
      </c>
      <c r="BZ1195" s="16" t="str">
        <f>IF('Vastgesteld 7-7-2022'!L1189="x","B","")</f>
        <v/>
      </c>
      <c r="CA1195" s="16" t="str">
        <f>IF('Vastgesteld 7-7-2022'!M1189="x","L1","")</f>
        <v/>
      </c>
      <c r="CB1195" s="16" t="str">
        <f>IF('Vastgesteld 7-7-2022'!N1189="x","L2","")</f>
        <v/>
      </c>
      <c r="CC1195" s="16" t="str">
        <f>IF('Vastgesteld 7-7-2022'!O1189="x","M1","")</f>
        <v/>
      </c>
      <c r="CD1195" s="16" t="str">
        <f>IF('Vastgesteld 7-7-2022'!P1189="x","M2","")</f>
        <v/>
      </c>
      <c r="CE1195" s="16" t="str">
        <f>IF('Vastgesteld 7-7-2022'!Q1189="x","Z1","")</f>
        <v/>
      </c>
      <c r="CF1195" s="16" t="str">
        <f>IF('Vastgesteld 7-7-2022'!R1189="x","Z2","")</f>
        <v/>
      </c>
      <c r="CG1195" s="16" t="str">
        <f>IF('Vastgesteld 7-7-2022'!S1189="x","ZZL","")</f>
        <v/>
      </c>
      <c r="CL1195" s="16" t="str">
        <f>IF(COUNTA('Vastgesteld 7-7-2022'!AV1189:BF1189)&lt;&gt;0,2,"")</f>
        <v/>
      </c>
      <c r="CM1195" s="16" t="str">
        <f t="shared" si="110"/>
        <v/>
      </c>
      <c r="CN1195" s="16" t="str">
        <f>IF('Vastgesteld 7-7-2022'!AV1189="x","AA","")</f>
        <v/>
      </c>
      <c r="CO1195" s="16" t="str">
        <f>IF('Vastgesteld 7-7-2022'!AW1189="x","A","")</f>
        <v/>
      </c>
      <c r="CP1195" s="16" t="str">
        <f>IF('Vastgesteld 7-7-2022'!AX1189="x","BB","")</f>
        <v/>
      </c>
      <c r="CQ1195" s="16" t="str">
        <f>IF('Vastgesteld 7-7-2022'!AY1189="x","B","")</f>
        <v/>
      </c>
      <c r="CR1195" s="16" t="str">
        <f>IF('Vastgesteld 7-7-2022'!AZ1189="x","L","")</f>
        <v/>
      </c>
      <c r="CS1195" s="16" t="str">
        <f>IF('Vastgesteld 7-7-2022'!BA1189="x","M","")</f>
        <v/>
      </c>
      <c r="CT1195" s="16" t="str">
        <f>IF('Vastgesteld 7-7-2022'!BB1189="x","Z","")</f>
        <v/>
      </c>
      <c r="CU1195" s="16" t="str">
        <f>IF('Vastgesteld 7-7-2022'!BF1189="x","ZZ","")</f>
        <v/>
      </c>
      <c r="CV1195" s="16" t="str">
        <f>IF(COUNTA('Vastgesteld 7-7-2022'!AJ1189:AQ1189)&lt;&gt;0,2,"")</f>
        <v/>
      </c>
      <c r="CW1195" s="16" t="str">
        <f t="shared" si="111"/>
        <v/>
      </c>
      <c r="CX1195" s="16" t="str">
        <f>IF('Vastgesteld 7-7-2022'!AJ1189="x","BB","")</f>
        <v/>
      </c>
      <c r="CY1195" s="16" t="str">
        <f>IF('Vastgesteld 7-7-2022'!AK1189="x","B","")</f>
        <v/>
      </c>
      <c r="CZ1195" s="16" t="str">
        <f>IF('Vastgesteld 7-7-2022'!AL1189="x","L","")</f>
        <v/>
      </c>
      <c r="DA1195" s="16" t="str">
        <f>IF('Vastgesteld 7-7-2022'!AM1189="x","M","")</f>
        <v/>
      </c>
      <c r="DB1195" s="16" t="str">
        <f>IF('Vastgesteld 7-7-2022'!AN1189="x","Z","")</f>
        <v/>
      </c>
      <c r="DC1195" s="16" t="str">
        <f>IF('Vastgesteld 7-7-2022'!AO1189="x","ZZ","")</f>
        <v/>
      </c>
      <c r="DD1195" s="16" t="str">
        <f>IF('Vastgesteld 7-7-2022'!AQ1189="x","1.40","")</f>
        <v/>
      </c>
      <c r="DE1195" s="16" t="str">
        <f>IF(COUNTA('Vastgesteld 7-7-2022'!BH1189:BJ1189)&lt;&gt;0,6,"")</f>
        <v/>
      </c>
      <c r="DF1195" s="16" t="str">
        <f t="shared" si="112"/>
        <v/>
      </c>
      <c r="DG1195" s="16" t="str">
        <f>IF('Vastgesteld 7-7-2022'!BH1189="x","L","")</f>
        <v/>
      </c>
      <c r="DH1195" s="16" t="str">
        <f>IF('Vastgesteld 7-7-2022'!BI1189="x","M","")</f>
        <v/>
      </c>
      <c r="DI1195" s="16" t="str">
        <f>IF('Vastgesteld 7-7-2022'!BJ1189="x","Z","")</f>
        <v/>
      </c>
      <c r="DJ1195" s="16" t="str">
        <f>IF('Vastgesteld 7-7-2022'!BK1189="x","Z","")</f>
        <v/>
      </c>
      <c r="DK1195" s="16" t="str">
        <f>IF(COUNTA('Vastgesteld 7-7-2022'!BM1189:BO1189)&lt;&gt;0,6,"")</f>
        <v/>
      </c>
      <c r="DL1195" s="16" t="str">
        <f t="shared" si="113"/>
        <v/>
      </c>
      <c r="DM1195" s="16" t="str">
        <f>IF('Vastgesteld 7-7-2022'!BM1189="x","L","")</f>
        <v/>
      </c>
      <c r="DN1195" s="16" t="str">
        <f>IF('Vastgesteld 7-7-2022'!BN1189="x","M","")</f>
        <v/>
      </c>
      <c r="DO1195" s="16" t="str">
        <f>IF('Vastgesteld 7-7-2022'!BO1189="x","Z","")</f>
        <v/>
      </c>
      <c r="DP1195" s="16" t="str">
        <f>IF('Vastgesteld 7-7-2022'!BP1189="x","Z","")</f>
        <v/>
      </c>
    </row>
    <row r="1196" spans="1:120" ht="14.4" x14ac:dyDescent="0.3">
      <c r="A1196" s="18">
        <f>'Vastgesteld 7-7-2022'!A1190</f>
        <v>0</v>
      </c>
      <c r="B1196" s="16" t="str">
        <f>IFERROR(VLOOKUP('Vastgesteld 7-7-2022'!#REF!,#REF!,2,FALSE),"")</f>
        <v/>
      </c>
      <c r="C1196" s="16" t="str">
        <f>'Vastgesteld 7-7-2022'!E1190</f>
        <v/>
      </c>
      <c r="D1196" s="16" t="str">
        <f>IFERROR(VLOOKUP('Vastgesteld 7-7-2022'!#REF!,#REF!,2,FALSE),"")</f>
        <v/>
      </c>
      <c r="E1196" s="16" t="str">
        <f>IFERROR(VLOOKUP('Vastgesteld 7-7-2022'!#REF!,#REF!,5,FALSE),"")</f>
        <v/>
      </c>
      <c r="F1196" s="16" t="e">
        <f>IF('Vastgesteld 7-7-2022'!#REF!&lt;&gt;"",'Vastgesteld 7-7-2022'!#REF!,"")</f>
        <v>#REF!</v>
      </c>
      <c r="G1196" s="16" t="e">
        <f>IF('Vastgesteld 7-7-2022'!#REF!="Indoor",1,0)</f>
        <v>#REF!</v>
      </c>
      <c r="H1196" s="16" t="e">
        <f>'Vastgesteld 7-7-2022'!#REF!</f>
        <v>#REF!</v>
      </c>
      <c r="I1196" s="16" t="e">
        <f>IF('Vastgesteld 7-7-2022'!#REF!="Nee",0,IF('Vastgesteld 7-7-2022'!#REF!="Ja",1,""))</f>
        <v>#REF!</v>
      </c>
      <c r="J1196" s="16" t="e">
        <f>IF('Vastgesteld 7-7-2022'!#REF!&lt;&gt;"",'Vastgesteld 7-7-2022'!#REF!,"")</f>
        <v>#REF!</v>
      </c>
      <c r="BJ1196" s="16" t="str">
        <f>IF(COUNTA('Vastgesteld 7-7-2022'!T1190:AD1190)&lt;&gt;0,1,"")</f>
        <v/>
      </c>
      <c r="BK1196" s="16" t="str">
        <f t="shared" si="108"/>
        <v/>
      </c>
      <c r="BL1196" s="16" t="str">
        <f>IF('Vastgesteld 7-7-2022'!T1190="x","AA","")</f>
        <v/>
      </c>
      <c r="BM1196" s="16" t="str">
        <f>IF('Vastgesteld 7-7-2022'!U1190="x","A","")</f>
        <v/>
      </c>
      <c r="BN1196" s="16" t="str">
        <f>IF('Vastgesteld 7-7-2022'!V1190="x","B1","")</f>
        <v/>
      </c>
      <c r="BO1196" s="16" t="e">
        <f>IF('Vastgesteld 7-7-2022'!#REF!="x","BB","")</f>
        <v>#REF!</v>
      </c>
      <c r="BP1196" s="16" t="str">
        <f>IF('Vastgesteld 7-7-2022'!X1190="x","B","")</f>
        <v/>
      </c>
      <c r="BQ1196" s="16" t="str">
        <f>IF('Vastgesteld 7-7-2022'!Y1190="x","L1","")</f>
        <v/>
      </c>
      <c r="BR1196" s="16" t="str">
        <f>IF('Vastgesteld 7-7-2022'!Z1190="x","L2","")</f>
        <v/>
      </c>
      <c r="BS1196" s="16" t="str">
        <f>IF('Vastgesteld 7-7-2022'!AA1190="x","M1","")</f>
        <v/>
      </c>
      <c r="BT1196" s="16" t="str">
        <f>IF('Vastgesteld 7-7-2022'!AB1190="x","M2","")</f>
        <v/>
      </c>
      <c r="BU1196" s="16" t="str">
        <f>IF('Vastgesteld 7-7-2022'!AC1190="x","Z1","")</f>
        <v/>
      </c>
      <c r="BV1196" s="16" t="str">
        <f>IF('Vastgesteld 7-7-2022'!AD1190="x","Z2","")</f>
        <v/>
      </c>
      <c r="BW1196" s="16" t="str">
        <f>IF(COUNTA('Vastgesteld 7-7-2022'!K1190:S1190)&lt;&gt;0,1,"")</f>
        <v/>
      </c>
      <c r="BX1196" s="16" t="str">
        <f t="shared" si="109"/>
        <v/>
      </c>
      <c r="BY1196" s="16" t="str">
        <f>IF('Vastgesteld 7-7-2022'!K1190="x","BB","")</f>
        <v/>
      </c>
      <c r="BZ1196" s="16" t="str">
        <f>IF('Vastgesteld 7-7-2022'!L1190="x","B","")</f>
        <v/>
      </c>
      <c r="CA1196" s="16" t="str">
        <f>IF('Vastgesteld 7-7-2022'!M1190="x","L1","")</f>
        <v/>
      </c>
      <c r="CB1196" s="16" t="str">
        <f>IF('Vastgesteld 7-7-2022'!N1190="x","L2","")</f>
        <v/>
      </c>
      <c r="CC1196" s="16" t="str">
        <f>IF('Vastgesteld 7-7-2022'!O1190="x","M1","")</f>
        <v/>
      </c>
      <c r="CD1196" s="16" t="str">
        <f>IF('Vastgesteld 7-7-2022'!P1190="x","M2","")</f>
        <v/>
      </c>
      <c r="CE1196" s="16" t="str">
        <f>IF('Vastgesteld 7-7-2022'!Q1190="x","Z1","")</f>
        <v/>
      </c>
      <c r="CF1196" s="16" t="str">
        <f>IF('Vastgesteld 7-7-2022'!R1190="x","Z2","")</f>
        <v/>
      </c>
      <c r="CG1196" s="16" t="str">
        <f>IF('Vastgesteld 7-7-2022'!S1190="x","ZZL","")</f>
        <v/>
      </c>
      <c r="CL1196" s="16" t="str">
        <f>IF(COUNTA('Vastgesteld 7-7-2022'!AV1190:BF1190)&lt;&gt;0,2,"")</f>
        <v/>
      </c>
      <c r="CM1196" s="16" t="str">
        <f t="shared" si="110"/>
        <v/>
      </c>
      <c r="CN1196" s="16" t="str">
        <f>IF('Vastgesteld 7-7-2022'!AV1190="x","AA","")</f>
        <v/>
      </c>
      <c r="CO1196" s="16" t="str">
        <f>IF('Vastgesteld 7-7-2022'!AW1190="x","A","")</f>
        <v/>
      </c>
      <c r="CP1196" s="16" t="str">
        <f>IF('Vastgesteld 7-7-2022'!AX1190="x","BB","")</f>
        <v/>
      </c>
      <c r="CQ1196" s="16" t="str">
        <f>IF('Vastgesteld 7-7-2022'!AY1190="x","B","")</f>
        <v/>
      </c>
      <c r="CR1196" s="16" t="str">
        <f>IF('Vastgesteld 7-7-2022'!AZ1190="x","L","")</f>
        <v/>
      </c>
      <c r="CS1196" s="16" t="str">
        <f>IF('Vastgesteld 7-7-2022'!BA1190="x","M","")</f>
        <v/>
      </c>
      <c r="CT1196" s="16" t="str">
        <f>IF('Vastgesteld 7-7-2022'!BB1190="x","Z","")</f>
        <v/>
      </c>
      <c r="CU1196" s="16" t="str">
        <f>IF('Vastgesteld 7-7-2022'!BF1190="x","ZZ","")</f>
        <v/>
      </c>
      <c r="CV1196" s="16" t="str">
        <f>IF(COUNTA('Vastgesteld 7-7-2022'!AJ1190:AQ1190)&lt;&gt;0,2,"")</f>
        <v/>
      </c>
      <c r="CW1196" s="16" t="str">
        <f t="shared" si="111"/>
        <v/>
      </c>
      <c r="CX1196" s="16" t="str">
        <f>IF('Vastgesteld 7-7-2022'!AJ1190="x","BB","")</f>
        <v/>
      </c>
      <c r="CY1196" s="16" t="str">
        <f>IF('Vastgesteld 7-7-2022'!AK1190="x","B","")</f>
        <v/>
      </c>
      <c r="CZ1196" s="16" t="str">
        <f>IF('Vastgesteld 7-7-2022'!AL1190="x","L","")</f>
        <v/>
      </c>
      <c r="DA1196" s="16" t="str">
        <f>IF('Vastgesteld 7-7-2022'!AM1190="x","M","")</f>
        <v/>
      </c>
      <c r="DB1196" s="16" t="str">
        <f>IF('Vastgesteld 7-7-2022'!AN1190="x","Z","")</f>
        <v/>
      </c>
      <c r="DC1196" s="16" t="str">
        <f>IF('Vastgesteld 7-7-2022'!AO1190="x","ZZ","")</f>
        <v/>
      </c>
      <c r="DD1196" s="16" t="str">
        <f>IF('Vastgesteld 7-7-2022'!AQ1190="x","1.40","")</f>
        <v/>
      </c>
      <c r="DE1196" s="16" t="str">
        <f>IF(COUNTA('Vastgesteld 7-7-2022'!BH1190:BJ1190)&lt;&gt;0,6,"")</f>
        <v/>
      </c>
      <c r="DF1196" s="16" t="str">
        <f t="shared" si="112"/>
        <v/>
      </c>
      <c r="DG1196" s="16" t="str">
        <f>IF('Vastgesteld 7-7-2022'!BH1190="x","L","")</f>
        <v/>
      </c>
      <c r="DH1196" s="16" t="str">
        <f>IF('Vastgesteld 7-7-2022'!BI1190="x","M","")</f>
        <v/>
      </c>
      <c r="DI1196" s="16" t="str">
        <f>IF('Vastgesteld 7-7-2022'!BJ1190="x","Z","")</f>
        <v/>
      </c>
      <c r="DJ1196" s="16" t="str">
        <f>IF('Vastgesteld 7-7-2022'!BK1190="x","Z","")</f>
        <v/>
      </c>
      <c r="DK1196" s="16" t="str">
        <f>IF(COUNTA('Vastgesteld 7-7-2022'!BM1190:BO1190)&lt;&gt;0,6,"")</f>
        <v/>
      </c>
      <c r="DL1196" s="16" t="str">
        <f t="shared" si="113"/>
        <v/>
      </c>
      <c r="DM1196" s="16" t="str">
        <f>IF('Vastgesteld 7-7-2022'!BM1190="x","L","")</f>
        <v/>
      </c>
      <c r="DN1196" s="16" t="str">
        <f>IF('Vastgesteld 7-7-2022'!BN1190="x","M","")</f>
        <v/>
      </c>
      <c r="DO1196" s="16" t="str">
        <f>IF('Vastgesteld 7-7-2022'!BO1190="x","Z","")</f>
        <v/>
      </c>
      <c r="DP1196" s="16" t="str">
        <f>IF('Vastgesteld 7-7-2022'!BP1190="x","Z","")</f>
        <v/>
      </c>
    </row>
    <row r="1197" spans="1:120" ht="14.4" x14ac:dyDescent="0.3">
      <c r="A1197" s="18">
        <f>'Vastgesteld 7-7-2022'!A1191</f>
        <v>0</v>
      </c>
      <c r="B1197" s="16" t="str">
        <f>IFERROR(VLOOKUP('Vastgesteld 7-7-2022'!#REF!,#REF!,2,FALSE),"")</f>
        <v/>
      </c>
      <c r="C1197" s="16" t="str">
        <f>'Vastgesteld 7-7-2022'!E1191</f>
        <v/>
      </c>
      <c r="D1197" s="16" t="str">
        <f>IFERROR(VLOOKUP('Vastgesteld 7-7-2022'!#REF!,#REF!,2,FALSE),"")</f>
        <v/>
      </c>
      <c r="E1197" s="16" t="str">
        <f>IFERROR(VLOOKUP('Vastgesteld 7-7-2022'!#REF!,#REF!,5,FALSE),"")</f>
        <v/>
      </c>
      <c r="F1197" s="16" t="e">
        <f>IF('Vastgesteld 7-7-2022'!#REF!&lt;&gt;"",'Vastgesteld 7-7-2022'!#REF!,"")</f>
        <v>#REF!</v>
      </c>
      <c r="G1197" s="16" t="e">
        <f>IF('Vastgesteld 7-7-2022'!#REF!="Indoor",1,0)</f>
        <v>#REF!</v>
      </c>
      <c r="H1197" s="16" t="e">
        <f>'Vastgesteld 7-7-2022'!#REF!</f>
        <v>#REF!</v>
      </c>
      <c r="I1197" s="16" t="e">
        <f>IF('Vastgesteld 7-7-2022'!#REF!="Nee",0,IF('Vastgesteld 7-7-2022'!#REF!="Ja",1,""))</f>
        <v>#REF!</v>
      </c>
      <c r="J1197" s="16" t="e">
        <f>IF('Vastgesteld 7-7-2022'!#REF!&lt;&gt;"",'Vastgesteld 7-7-2022'!#REF!,"")</f>
        <v>#REF!</v>
      </c>
      <c r="BJ1197" s="16" t="str">
        <f>IF(COUNTA('Vastgesteld 7-7-2022'!T1191:AD1191)&lt;&gt;0,1,"")</f>
        <v/>
      </c>
      <c r="BK1197" s="16" t="str">
        <f t="shared" si="108"/>
        <v/>
      </c>
      <c r="BL1197" s="16" t="str">
        <f>IF('Vastgesteld 7-7-2022'!T1191="x","AA","")</f>
        <v/>
      </c>
      <c r="BM1197" s="16" t="str">
        <f>IF('Vastgesteld 7-7-2022'!U1191="x","A","")</f>
        <v/>
      </c>
      <c r="BN1197" s="16" t="str">
        <f>IF('Vastgesteld 7-7-2022'!V1191="x","B1","")</f>
        <v/>
      </c>
      <c r="BO1197" s="16" t="e">
        <f>IF('Vastgesteld 7-7-2022'!#REF!="x","BB","")</f>
        <v>#REF!</v>
      </c>
      <c r="BP1197" s="16" t="str">
        <f>IF('Vastgesteld 7-7-2022'!X1191="x","B","")</f>
        <v/>
      </c>
      <c r="BQ1197" s="16" t="str">
        <f>IF('Vastgesteld 7-7-2022'!Y1191="x","L1","")</f>
        <v/>
      </c>
      <c r="BR1197" s="16" t="str">
        <f>IF('Vastgesteld 7-7-2022'!Z1191="x","L2","")</f>
        <v/>
      </c>
      <c r="BS1197" s="16" t="str">
        <f>IF('Vastgesteld 7-7-2022'!AA1191="x","M1","")</f>
        <v/>
      </c>
      <c r="BT1197" s="16" t="str">
        <f>IF('Vastgesteld 7-7-2022'!AB1191="x","M2","")</f>
        <v/>
      </c>
      <c r="BU1197" s="16" t="str">
        <f>IF('Vastgesteld 7-7-2022'!AC1191="x","Z1","")</f>
        <v/>
      </c>
      <c r="BV1197" s="16" t="str">
        <f>IF('Vastgesteld 7-7-2022'!AD1191="x","Z2","")</f>
        <v/>
      </c>
      <c r="BW1197" s="16" t="str">
        <f>IF(COUNTA('Vastgesteld 7-7-2022'!K1191:S1191)&lt;&gt;0,1,"")</f>
        <v/>
      </c>
      <c r="BX1197" s="16" t="str">
        <f t="shared" si="109"/>
        <v/>
      </c>
      <c r="BY1197" s="16" t="str">
        <f>IF('Vastgesteld 7-7-2022'!K1191="x","BB","")</f>
        <v/>
      </c>
      <c r="BZ1197" s="16" t="str">
        <f>IF('Vastgesteld 7-7-2022'!L1191="x","B","")</f>
        <v/>
      </c>
      <c r="CA1197" s="16" t="str">
        <f>IF('Vastgesteld 7-7-2022'!M1191="x","L1","")</f>
        <v/>
      </c>
      <c r="CB1197" s="16" t="str">
        <f>IF('Vastgesteld 7-7-2022'!N1191="x","L2","")</f>
        <v/>
      </c>
      <c r="CC1197" s="16" t="str">
        <f>IF('Vastgesteld 7-7-2022'!O1191="x","M1","")</f>
        <v/>
      </c>
      <c r="CD1197" s="16" t="str">
        <f>IF('Vastgesteld 7-7-2022'!P1191="x","M2","")</f>
        <v/>
      </c>
      <c r="CE1197" s="16" t="str">
        <f>IF('Vastgesteld 7-7-2022'!Q1191="x","Z1","")</f>
        <v/>
      </c>
      <c r="CF1197" s="16" t="str">
        <f>IF('Vastgesteld 7-7-2022'!R1191="x","Z2","")</f>
        <v/>
      </c>
      <c r="CG1197" s="16" t="str">
        <f>IF('Vastgesteld 7-7-2022'!S1191="x","ZZL","")</f>
        <v/>
      </c>
      <c r="CL1197" s="16" t="str">
        <f>IF(COUNTA('Vastgesteld 7-7-2022'!AV1191:BF1191)&lt;&gt;0,2,"")</f>
        <v/>
      </c>
      <c r="CM1197" s="16" t="str">
        <f t="shared" si="110"/>
        <v/>
      </c>
      <c r="CN1197" s="16" t="str">
        <f>IF('Vastgesteld 7-7-2022'!AV1191="x","AA","")</f>
        <v/>
      </c>
      <c r="CO1197" s="16" t="str">
        <f>IF('Vastgesteld 7-7-2022'!AW1191="x","A","")</f>
        <v/>
      </c>
      <c r="CP1197" s="16" t="str">
        <f>IF('Vastgesteld 7-7-2022'!AX1191="x","BB","")</f>
        <v/>
      </c>
      <c r="CQ1197" s="16" t="str">
        <f>IF('Vastgesteld 7-7-2022'!AY1191="x","B","")</f>
        <v/>
      </c>
      <c r="CR1197" s="16" t="str">
        <f>IF('Vastgesteld 7-7-2022'!AZ1191="x","L","")</f>
        <v/>
      </c>
      <c r="CS1197" s="16" t="str">
        <f>IF('Vastgesteld 7-7-2022'!BA1191="x","M","")</f>
        <v/>
      </c>
      <c r="CT1197" s="16" t="str">
        <f>IF('Vastgesteld 7-7-2022'!BB1191="x","Z","")</f>
        <v/>
      </c>
      <c r="CU1197" s="16" t="str">
        <f>IF('Vastgesteld 7-7-2022'!BF1191="x","ZZ","")</f>
        <v/>
      </c>
      <c r="CV1197" s="16" t="str">
        <f>IF(COUNTA('Vastgesteld 7-7-2022'!AJ1191:AQ1191)&lt;&gt;0,2,"")</f>
        <v/>
      </c>
      <c r="CW1197" s="16" t="str">
        <f t="shared" si="111"/>
        <v/>
      </c>
      <c r="CX1197" s="16" t="str">
        <f>IF('Vastgesteld 7-7-2022'!AJ1191="x","BB","")</f>
        <v/>
      </c>
      <c r="CY1197" s="16" t="str">
        <f>IF('Vastgesteld 7-7-2022'!AK1191="x","B","")</f>
        <v/>
      </c>
      <c r="CZ1197" s="16" t="str">
        <f>IF('Vastgesteld 7-7-2022'!AL1191="x","L","")</f>
        <v/>
      </c>
      <c r="DA1197" s="16" t="str">
        <f>IF('Vastgesteld 7-7-2022'!AM1191="x","M","")</f>
        <v/>
      </c>
      <c r="DB1197" s="16" t="str">
        <f>IF('Vastgesteld 7-7-2022'!AN1191="x","Z","")</f>
        <v/>
      </c>
      <c r="DC1197" s="16" t="str">
        <f>IF('Vastgesteld 7-7-2022'!AO1191="x","ZZ","")</f>
        <v/>
      </c>
      <c r="DD1197" s="16" t="str">
        <f>IF('Vastgesteld 7-7-2022'!AQ1191="x","1.40","")</f>
        <v/>
      </c>
      <c r="DE1197" s="16" t="str">
        <f>IF(COUNTA('Vastgesteld 7-7-2022'!BH1191:BJ1191)&lt;&gt;0,6,"")</f>
        <v/>
      </c>
      <c r="DF1197" s="16" t="str">
        <f t="shared" si="112"/>
        <v/>
      </c>
      <c r="DG1197" s="16" t="str">
        <f>IF('Vastgesteld 7-7-2022'!BH1191="x","L","")</f>
        <v/>
      </c>
      <c r="DH1197" s="16" t="str">
        <f>IF('Vastgesteld 7-7-2022'!BI1191="x","M","")</f>
        <v/>
      </c>
      <c r="DI1197" s="16" t="str">
        <f>IF('Vastgesteld 7-7-2022'!BJ1191="x","Z","")</f>
        <v/>
      </c>
      <c r="DJ1197" s="16" t="str">
        <f>IF('Vastgesteld 7-7-2022'!BK1191="x","Z","")</f>
        <v/>
      </c>
      <c r="DK1197" s="16" t="str">
        <f>IF(COUNTA('Vastgesteld 7-7-2022'!BM1191:BO1191)&lt;&gt;0,6,"")</f>
        <v/>
      </c>
      <c r="DL1197" s="16" t="str">
        <f t="shared" si="113"/>
        <v/>
      </c>
      <c r="DM1197" s="16" t="str">
        <f>IF('Vastgesteld 7-7-2022'!BM1191="x","L","")</f>
        <v/>
      </c>
      <c r="DN1197" s="16" t="str">
        <f>IF('Vastgesteld 7-7-2022'!BN1191="x","M","")</f>
        <v/>
      </c>
      <c r="DO1197" s="16" t="str">
        <f>IF('Vastgesteld 7-7-2022'!BO1191="x","Z","")</f>
        <v/>
      </c>
      <c r="DP1197" s="16" t="str">
        <f>IF('Vastgesteld 7-7-2022'!BP1191="x","Z","")</f>
        <v/>
      </c>
    </row>
    <row r="1198" spans="1:120" ht="14.4" x14ac:dyDescent="0.3">
      <c r="A1198" s="18">
        <f>'Vastgesteld 7-7-2022'!A1192</f>
        <v>0</v>
      </c>
      <c r="B1198" s="16" t="str">
        <f>IFERROR(VLOOKUP('Vastgesteld 7-7-2022'!#REF!,#REF!,2,FALSE),"")</f>
        <v/>
      </c>
      <c r="C1198" s="16" t="str">
        <f>'Vastgesteld 7-7-2022'!E1192</f>
        <v/>
      </c>
      <c r="D1198" s="16" t="str">
        <f>IFERROR(VLOOKUP('Vastgesteld 7-7-2022'!#REF!,#REF!,2,FALSE),"")</f>
        <v/>
      </c>
      <c r="E1198" s="16" t="str">
        <f>IFERROR(VLOOKUP('Vastgesteld 7-7-2022'!#REF!,#REF!,5,FALSE),"")</f>
        <v/>
      </c>
      <c r="F1198" s="16" t="e">
        <f>IF('Vastgesteld 7-7-2022'!#REF!&lt;&gt;"",'Vastgesteld 7-7-2022'!#REF!,"")</f>
        <v>#REF!</v>
      </c>
      <c r="G1198" s="16" t="e">
        <f>IF('Vastgesteld 7-7-2022'!#REF!="Indoor",1,0)</f>
        <v>#REF!</v>
      </c>
      <c r="H1198" s="16" t="e">
        <f>'Vastgesteld 7-7-2022'!#REF!</f>
        <v>#REF!</v>
      </c>
      <c r="I1198" s="16" t="e">
        <f>IF('Vastgesteld 7-7-2022'!#REF!="Nee",0,IF('Vastgesteld 7-7-2022'!#REF!="Ja",1,""))</f>
        <v>#REF!</v>
      </c>
      <c r="J1198" s="16" t="e">
        <f>IF('Vastgesteld 7-7-2022'!#REF!&lt;&gt;"",'Vastgesteld 7-7-2022'!#REF!,"")</f>
        <v>#REF!</v>
      </c>
      <c r="BJ1198" s="16" t="str">
        <f>IF(COUNTA('Vastgesteld 7-7-2022'!T1192:AD1192)&lt;&gt;0,1,"")</f>
        <v/>
      </c>
      <c r="BK1198" s="16" t="str">
        <f t="shared" si="108"/>
        <v/>
      </c>
      <c r="BL1198" s="16" t="str">
        <f>IF('Vastgesteld 7-7-2022'!T1192="x","AA","")</f>
        <v/>
      </c>
      <c r="BM1198" s="16" t="str">
        <f>IF('Vastgesteld 7-7-2022'!U1192="x","A","")</f>
        <v/>
      </c>
      <c r="BN1198" s="16" t="str">
        <f>IF('Vastgesteld 7-7-2022'!V1192="x","B1","")</f>
        <v/>
      </c>
      <c r="BO1198" s="16" t="e">
        <f>IF('Vastgesteld 7-7-2022'!#REF!="x","BB","")</f>
        <v>#REF!</v>
      </c>
      <c r="BP1198" s="16" t="str">
        <f>IF('Vastgesteld 7-7-2022'!X1192="x","B","")</f>
        <v/>
      </c>
      <c r="BQ1198" s="16" t="str">
        <f>IF('Vastgesteld 7-7-2022'!Y1192="x","L1","")</f>
        <v/>
      </c>
      <c r="BR1198" s="16" t="str">
        <f>IF('Vastgesteld 7-7-2022'!Z1192="x","L2","")</f>
        <v/>
      </c>
      <c r="BS1198" s="16" t="str">
        <f>IF('Vastgesteld 7-7-2022'!AA1192="x","M1","")</f>
        <v/>
      </c>
      <c r="BT1198" s="16" t="str">
        <f>IF('Vastgesteld 7-7-2022'!AB1192="x","M2","")</f>
        <v/>
      </c>
      <c r="BU1198" s="16" t="str">
        <f>IF('Vastgesteld 7-7-2022'!AC1192="x","Z1","")</f>
        <v/>
      </c>
      <c r="BV1198" s="16" t="str">
        <f>IF('Vastgesteld 7-7-2022'!AD1192="x","Z2","")</f>
        <v/>
      </c>
      <c r="BW1198" s="16" t="str">
        <f>IF(COUNTA('Vastgesteld 7-7-2022'!K1192:S1192)&lt;&gt;0,1,"")</f>
        <v/>
      </c>
      <c r="BX1198" s="16" t="str">
        <f t="shared" si="109"/>
        <v/>
      </c>
      <c r="BY1198" s="16" t="str">
        <f>IF('Vastgesteld 7-7-2022'!K1192="x","BB","")</f>
        <v/>
      </c>
      <c r="BZ1198" s="16" t="str">
        <f>IF('Vastgesteld 7-7-2022'!L1192="x","B","")</f>
        <v/>
      </c>
      <c r="CA1198" s="16" t="str">
        <f>IF('Vastgesteld 7-7-2022'!M1192="x","L1","")</f>
        <v/>
      </c>
      <c r="CB1198" s="16" t="str">
        <f>IF('Vastgesteld 7-7-2022'!N1192="x","L2","")</f>
        <v/>
      </c>
      <c r="CC1198" s="16" t="str">
        <f>IF('Vastgesteld 7-7-2022'!O1192="x","M1","")</f>
        <v/>
      </c>
      <c r="CD1198" s="16" t="str">
        <f>IF('Vastgesteld 7-7-2022'!P1192="x","M2","")</f>
        <v/>
      </c>
      <c r="CE1198" s="16" t="str">
        <f>IF('Vastgesteld 7-7-2022'!Q1192="x","Z1","")</f>
        <v/>
      </c>
      <c r="CF1198" s="16" t="str">
        <f>IF('Vastgesteld 7-7-2022'!R1192="x","Z2","")</f>
        <v/>
      </c>
      <c r="CG1198" s="16" t="str">
        <f>IF('Vastgesteld 7-7-2022'!S1192="x","ZZL","")</f>
        <v/>
      </c>
      <c r="CL1198" s="16" t="str">
        <f>IF(COUNTA('Vastgesteld 7-7-2022'!AV1192:BF1192)&lt;&gt;0,2,"")</f>
        <v/>
      </c>
      <c r="CM1198" s="16" t="str">
        <f t="shared" si="110"/>
        <v/>
      </c>
      <c r="CN1198" s="16" t="str">
        <f>IF('Vastgesteld 7-7-2022'!AV1192="x","AA","")</f>
        <v/>
      </c>
      <c r="CO1198" s="16" t="str">
        <f>IF('Vastgesteld 7-7-2022'!AW1192="x","A","")</f>
        <v/>
      </c>
      <c r="CP1198" s="16" t="str">
        <f>IF('Vastgesteld 7-7-2022'!AX1192="x","BB","")</f>
        <v/>
      </c>
      <c r="CQ1198" s="16" t="str">
        <f>IF('Vastgesteld 7-7-2022'!AY1192="x","B","")</f>
        <v/>
      </c>
      <c r="CR1198" s="16" t="str">
        <f>IF('Vastgesteld 7-7-2022'!AZ1192="x","L","")</f>
        <v/>
      </c>
      <c r="CS1198" s="16" t="str">
        <f>IF('Vastgesteld 7-7-2022'!BA1192="x","M","")</f>
        <v/>
      </c>
      <c r="CT1198" s="16" t="str">
        <f>IF('Vastgesteld 7-7-2022'!BB1192="x","Z","")</f>
        <v/>
      </c>
      <c r="CU1198" s="16" t="str">
        <f>IF('Vastgesteld 7-7-2022'!BF1192="x","ZZ","")</f>
        <v/>
      </c>
      <c r="CV1198" s="16" t="str">
        <f>IF(COUNTA('Vastgesteld 7-7-2022'!AJ1192:AQ1192)&lt;&gt;0,2,"")</f>
        <v/>
      </c>
      <c r="CW1198" s="16" t="str">
        <f t="shared" si="111"/>
        <v/>
      </c>
      <c r="CX1198" s="16" t="str">
        <f>IF('Vastgesteld 7-7-2022'!AJ1192="x","BB","")</f>
        <v/>
      </c>
      <c r="CY1198" s="16" t="str">
        <f>IF('Vastgesteld 7-7-2022'!AK1192="x","B","")</f>
        <v/>
      </c>
      <c r="CZ1198" s="16" t="str">
        <f>IF('Vastgesteld 7-7-2022'!AL1192="x","L","")</f>
        <v/>
      </c>
      <c r="DA1198" s="16" t="str">
        <f>IF('Vastgesteld 7-7-2022'!AM1192="x","M","")</f>
        <v/>
      </c>
      <c r="DB1198" s="16" t="str">
        <f>IF('Vastgesteld 7-7-2022'!AN1192="x","Z","")</f>
        <v/>
      </c>
      <c r="DC1198" s="16" t="str">
        <f>IF('Vastgesteld 7-7-2022'!AO1192="x","ZZ","")</f>
        <v/>
      </c>
      <c r="DD1198" s="16" t="str">
        <f>IF('Vastgesteld 7-7-2022'!AQ1192="x","1.40","")</f>
        <v/>
      </c>
      <c r="DE1198" s="16" t="str">
        <f>IF(COUNTA('Vastgesteld 7-7-2022'!BH1192:BJ1192)&lt;&gt;0,6,"")</f>
        <v/>
      </c>
      <c r="DF1198" s="16" t="str">
        <f t="shared" si="112"/>
        <v/>
      </c>
      <c r="DG1198" s="16" t="str">
        <f>IF('Vastgesteld 7-7-2022'!BH1192="x","L","")</f>
        <v/>
      </c>
      <c r="DH1198" s="16" t="str">
        <f>IF('Vastgesteld 7-7-2022'!BI1192="x","M","")</f>
        <v/>
      </c>
      <c r="DI1198" s="16" t="str">
        <f>IF('Vastgesteld 7-7-2022'!BJ1192="x","Z","")</f>
        <v/>
      </c>
      <c r="DJ1198" s="16" t="str">
        <f>IF('Vastgesteld 7-7-2022'!BK1192="x","Z","")</f>
        <v/>
      </c>
      <c r="DK1198" s="16" t="str">
        <f>IF(COUNTA('Vastgesteld 7-7-2022'!BM1192:BO1192)&lt;&gt;0,6,"")</f>
        <v/>
      </c>
      <c r="DL1198" s="16" t="str">
        <f t="shared" si="113"/>
        <v/>
      </c>
      <c r="DM1198" s="16" t="str">
        <f>IF('Vastgesteld 7-7-2022'!BM1192="x","L","")</f>
        <v/>
      </c>
      <c r="DN1198" s="16" t="str">
        <f>IF('Vastgesteld 7-7-2022'!BN1192="x","M","")</f>
        <v/>
      </c>
      <c r="DO1198" s="16" t="str">
        <f>IF('Vastgesteld 7-7-2022'!BO1192="x","Z","")</f>
        <v/>
      </c>
      <c r="DP1198" s="16" t="str">
        <f>IF('Vastgesteld 7-7-2022'!BP1192="x","Z","")</f>
        <v/>
      </c>
    </row>
    <row r="1199" spans="1:120" ht="14.4" x14ac:dyDescent="0.3">
      <c r="A1199" s="18">
        <f>'Vastgesteld 7-7-2022'!A1193</f>
        <v>0</v>
      </c>
      <c r="B1199" s="16" t="str">
        <f>IFERROR(VLOOKUP('Vastgesteld 7-7-2022'!#REF!,#REF!,2,FALSE),"")</f>
        <v/>
      </c>
      <c r="C1199" s="16" t="str">
        <f>'Vastgesteld 7-7-2022'!E1193</f>
        <v/>
      </c>
      <c r="D1199" s="16" t="str">
        <f>IFERROR(VLOOKUP('Vastgesteld 7-7-2022'!#REF!,#REF!,2,FALSE),"")</f>
        <v/>
      </c>
      <c r="E1199" s="16" t="str">
        <f>IFERROR(VLOOKUP('Vastgesteld 7-7-2022'!#REF!,#REF!,5,FALSE),"")</f>
        <v/>
      </c>
      <c r="F1199" s="16" t="e">
        <f>IF('Vastgesteld 7-7-2022'!#REF!&lt;&gt;"",'Vastgesteld 7-7-2022'!#REF!,"")</f>
        <v>#REF!</v>
      </c>
      <c r="G1199" s="16" t="e">
        <f>IF('Vastgesteld 7-7-2022'!#REF!="Indoor",1,0)</f>
        <v>#REF!</v>
      </c>
      <c r="H1199" s="16" t="e">
        <f>'Vastgesteld 7-7-2022'!#REF!</f>
        <v>#REF!</v>
      </c>
      <c r="I1199" s="16" t="e">
        <f>IF('Vastgesteld 7-7-2022'!#REF!="Nee",0,IF('Vastgesteld 7-7-2022'!#REF!="Ja",1,""))</f>
        <v>#REF!</v>
      </c>
      <c r="J1199" s="16" t="e">
        <f>IF('Vastgesteld 7-7-2022'!#REF!&lt;&gt;"",'Vastgesteld 7-7-2022'!#REF!,"")</f>
        <v>#REF!</v>
      </c>
      <c r="BJ1199" s="16" t="str">
        <f>IF(COUNTA('Vastgesteld 7-7-2022'!T1193:AD1193)&lt;&gt;0,1,"")</f>
        <v/>
      </c>
      <c r="BK1199" s="16" t="str">
        <f t="shared" si="108"/>
        <v/>
      </c>
      <c r="BL1199" s="16" t="str">
        <f>IF('Vastgesteld 7-7-2022'!T1193="x","AA","")</f>
        <v/>
      </c>
      <c r="BM1199" s="16" t="str">
        <f>IF('Vastgesteld 7-7-2022'!U1193="x","A","")</f>
        <v/>
      </c>
      <c r="BN1199" s="16" t="str">
        <f>IF('Vastgesteld 7-7-2022'!V1193="x","B1","")</f>
        <v/>
      </c>
      <c r="BO1199" s="16" t="e">
        <f>IF('Vastgesteld 7-7-2022'!#REF!="x","BB","")</f>
        <v>#REF!</v>
      </c>
      <c r="BP1199" s="16" t="str">
        <f>IF('Vastgesteld 7-7-2022'!X1193="x","B","")</f>
        <v/>
      </c>
      <c r="BQ1199" s="16" t="str">
        <f>IF('Vastgesteld 7-7-2022'!Y1193="x","L1","")</f>
        <v/>
      </c>
      <c r="BR1199" s="16" t="str">
        <f>IF('Vastgesteld 7-7-2022'!Z1193="x","L2","")</f>
        <v/>
      </c>
      <c r="BS1199" s="16" t="str">
        <f>IF('Vastgesteld 7-7-2022'!AA1193="x","M1","")</f>
        <v/>
      </c>
      <c r="BT1199" s="16" t="str">
        <f>IF('Vastgesteld 7-7-2022'!AB1193="x","M2","")</f>
        <v/>
      </c>
      <c r="BU1199" s="16" t="str">
        <f>IF('Vastgesteld 7-7-2022'!AC1193="x","Z1","")</f>
        <v/>
      </c>
      <c r="BV1199" s="16" t="str">
        <f>IF('Vastgesteld 7-7-2022'!AD1193="x","Z2","")</f>
        <v/>
      </c>
      <c r="BW1199" s="16" t="str">
        <f>IF(COUNTA('Vastgesteld 7-7-2022'!K1193:S1193)&lt;&gt;0,1,"")</f>
        <v/>
      </c>
      <c r="BX1199" s="16" t="str">
        <f t="shared" si="109"/>
        <v/>
      </c>
      <c r="BY1199" s="16" t="str">
        <f>IF('Vastgesteld 7-7-2022'!K1193="x","BB","")</f>
        <v/>
      </c>
      <c r="BZ1199" s="16" t="str">
        <f>IF('Vastgesteld 7-7-2022'!L1193="x","B","")</f>
        <v/>
      </c>
      <c r="CA1199" s="16" t="str">
        <f>IF('Vastgesteld 7-7-2022'!M1193="x","L1","")</f>
        <v/>
      </c>
      <c r="CB1199" s="16" t="str">
        <f>IF('Vastgesteld 7-7-2022'!N1193="x","L2","")</f>
        <v/>
      </c>
      <c r="CC1199" s="16" t="str">
        <f>IF('Vastgesteld 7-7-2022'!O1193="x","M1","")</f>
        <v/>
      </c>
      <c r="CD1199" s="16" t="str">
        <f>IF('Vastgesteld 7-7-2022'!P1193="x","M2","")</f>
        <v/>
      </c>
      <c r="CE1199" s="16" t="str">
        <f>IF('Vastgesteld 7-7-2022'!Q1193="x","Z1","")</f>
        <v/>
      </c>
      <c r="CF1199" s="16" t="str">
        <f>IF('Vastgesteld 7-7-2022'!R1193="x","Z2","")</f>
        <v/>
      </c>
      <c r="CG1199" s="16" t="str">
        <f>IF('Vastgesteld 7-7-2022'!S1193="x","ZZL","")</f>
        <v/>
      </c>
      <c r="CL1199" s="16" t="str">
        <f>IF(COUNTA('Vastgesteld 7-7-2022'!AV1193:BF1193)&lt;&gt;0,2,"")</f>
        <v/>
      </c>
      <c r="CM1199" s="16" t="str">
        <f t="shared" si="110"/>
        <v/>
      </c>
      <c r="CN1199" s="16" t="str">
        <f>IF('Vastgesteld 7-7-2022'!AV1193="x","AA","")</f>
        <v/>
      </c>
      <c r="CO1199" s="16" t="str">
        <f>IF('Vastgesteld 7-7-2022'!AW1193="x","A","")</f>
        <v/>
      </c>
      <c r="CP1199" s="16" t="str">
        <f>IF('Vastgesteld 7-7-2022'!AX1193="x","BB","")</f>
        <v/>
      </c>
      <c r="CQ1199" s="16" t="str">
        <f>IF('Vastgesteld 7-7-2022'!AY1193="x","B","")</f>
        <v/>
      </c>
      <c r="CR1199" s="16" t="str">
        <f>IF('Vastgesteld 7-7-2022'!AZ1193="x","L","")</f>
        <v/>
      </c>
      <c r="CS1199" s="16" t="str">
        <f>IF('Vastgesteld 7-7-2022'!BA1193="x","M","")</f>
        <v/>
      </c>
      <c r="CT1199" s="16" t="str">
        <f>IF('Vastgesteld 7-7-2022'!BB1193="x","Z","")</f>
        <v/>
      </c>
      <c r="CU1199" s="16" t="str">
        <f>IF('Vastgesteld 7-7-2022'!BF1193="x","ZZ","")</f>
        <v/>
      </c>
      <c r="CV1199" s="16" t="str">
        <f>IF(COUNTA('Vastgesteld 7-7-2022'!AJ1193:AQ1193)&lt;&gt;0,2,"")</f>
        <v/>
      </c>
      <c r="CW1199" s="16" t="str">
        <f t="shared" si="111"/>
        <v/>
      </c>
      <c r="CX1199" s="16" t="str">
        <f>IF('Vastgesteld 7-7-2022'!AJ1193="x","BB","")</f>
        <v/>
      </c>
      <c r="CY1199" s="16" t="str">
        <f>IF('Vastgesteld 7-7-2022'!AK1193="x","B","")</f>
        <v/>
      </c>
      <c r="CZ1199" s="16" t="str">
        <f>IF('Vastgesteld 7-7-2022'!AL1193="x","L","")</f>
        <v/>
      </c>
      <c r="DA1199" s="16" t="str">
        <f>IF('Vastgesteld 7-7-2022'!AM1193="x","M","")</f>
        <v/>
      </c>
      <c r="DB1199" s="16" t="str">
        <f>IF('Vastgesteld 7-7-2022'!AN1193="x","Z","")</f>
        <v/>
      </c>
      <c r="DC1199" s="16" t="str">
        <f>IF('Vastgesteld 7-7-2022'!AO1193="x","ZZ","")</f>
        <v/>
      </c>
      <c r="DD1199" s="16" t="str">
        <f>IF('Vastgesteld 7-7-2022'!AQ1193="x","1.40","")</f>
        <v/>
      </c>
      <c r="DE1199" s="16" t="str">
        <f>IF(COUNTA('Vastgesteld 7-7-2022'!BH1193:BJ1193)&lt;&gt;0,6,"")</f>
        <v/>
      </c>
      <c r="DF1199" s="16" t="str">
        <f t="shared" si="112"/>
        <v/>
      </c>
      <c r="DG1199" s="16" t="str">
        <f>IF('Vastgesteld 7-7-2022'!BH1193="x","L","")</f>
        <v/>
      </c>
      <c r="DH1199" s="16" t="str">
        <f>IF('Vastgesteld 7-7-2022'!BI1193="x","M","")</f>
        <v/>
      </c>
      <c r="DI1199" s="16" t="str">
        <f>IF('Vastgesteld 7-7-2022'!BJ1193="x","Z","")</f>
        <v/>
      </c>
      <c r="DJ1199" s="16" t="str">
        <f>IF('Vastgesteld 7-7-2022'!BK1193="x","Z","")</f>
        <v/>
      </c>
      <c r="DK1199" s="16" t="str">
        <f>IF(COUNTA('Vastgesteld 7-7-2022'!BM1193:BO1193)&lt;&gt;0,6,"")</f>
        <v/>
      </c>
      <c r="DL1199" s="16" t="str">
        <f t="shared" si="113"/>
        <v/>
      </c>
      <c r="DM1199" s="16" t="str">
        <f>IF('Vastgesteld 7-7-2022'!BM1193="x","L","")</f>
        <v/>
      </c>
      <c r="DN1199" s="16" t="str">
        <f>IF('Vastgesteld 7-7-2022'!BN1193="x","M","")</f>
        <v/>
      </c>
      <c r="DO1199" s="16" t="str">
        <f>IF('Vastgesteld 7-7-2022'!BO1193="x","Z","")</f>
        <v/>
      </c>
      <c r="DP1199" s="16" t="str">
        <f>IF('Vastgesteld 7-7-2022'!BP1193="x","Z","")</f>
        <v/>
      </c>
    </row>
    <row r="1200" spans="1:120" ht="14.4" x14ac:dyDescent="0.3">
      <c r="A1200" s="18">
        <f>'Vastgesteld 7-7-2022'!A1194</f>
        <v>0</v>
      </c>
      <c r="B1200" s="16" t="str">
        <f>IFERROR(VLOOKUP('Vastgesteld 7-7-2022'!#REF!,#REF!,2,FALSE),"")</f>
        <v/>
      </c>
      <c r="C1200" s="16" t="str">
        <f>'Vastgesteld 7-7-2022'!E1194</f>
        <v/>
      </c>
      <c r="D1200" s="16" t="str">
        <f>IFERROR(VLOOKUP('Vastgesteld 7-7-2022'!#REF!,#REF!,2,FALSE),"")</f>
        <v/>
      </c>
      <c r="E1200" s="16" t="str">
        <f>IFERROR(VLOOKUP('Vastgesteld 7-7-2022'!#REF!,#REF!,5,FALSE),"")</f>
        <v/>
      </c>
      <c r="F1200" s="16" t="e">
        <f>IF('Vastgesteld 7-7-2022'!#REF!&lt;&gt;"",'Vastgesteld 7-7-2022'!#REF!,"")</f>
        <v>#REF!</v>
      </c>
      <c r="G1200" s="16" t="e">
        <f>IF('Vastgesteld 7-7-2022'!#REF!="Indoor",1,0)</f>
        <v>#REF!</v>
      </c>
      <c r="H1200" s="16" t="e">
        <f>'Vastgesteld 7-7-2022'!#REF!</f>
        <v>#REF!</v>
      </c>
      <c r="I1200" s="16" t="e">
        <f>IF('Vastgesteld 7-7-2022'!#REF!="Nee",0,IF('Vastgesteld 7-7-2022'!#REF!="Ja",1,""))</f>
        <v>#REF!</v>
      </c>
      <c r="J1200" s="16" t="e">
        <f>IF('Vastgesteld 7-7-2022'!#REF!&lt;&gt;"",'Vastgesteld 7-7-2022'!#REF!,"")</f>
        <v>#REF!</v>
      </c>
      <c r="BJ1200" s="16" t="str">
        <f>IF(COUNTA('Vastgesteld 7-7-2022'!T1194:AD1194)&lt;&gt;0,1,"")</f>
        <v/>
      </c>
      <c r="BK1200" s="16" t="str">
        <f t="shared" si="108"/>
        <v/>
      </c>
      <c r="BL1200" s="16" t="str">
        <f>IF('Vastgesteld 7-7-2022'!T1194="x","AA","")</f>
        <v/>
      </c>
      <c r="BM1200" s="16" t="str">
        <f>IF('Vastgesteld 7-7-2022'!U1194="x","A","")</f>
        <v/>
      </c>
      <c r="BN1200" s="16" t="str">
        <f>IF('Vastgesteld 7-7-2022'!V1194="x","B1","")</f>
        <v/>
      </c>
      <c r="BO1200" s="16" t="e">
        <f>IF('Vastgesteld 7-7-2022'!#REF!="x","BB","")</f>
        <v>#REF!</v>
      </c>
      <c r="BP1200" s="16" t="str">
        <f>IF('Vastgesteld 7-7-2022'!X1194="x","B","")</f>
        <v/>
      </c>
      <c r="BQ1200" s="16" t="str">
        <f>IF('Vastgesteld 7-7-2022'!Y1194="x","L1","")</f>
        <v/>
      </c>
      <c r="BR1200" s="16" t="str">
        <f>IF('Vastgesteld 7-7-2022'!Z1194="x","L2","")</f>
        <v/>
      </c>
      <c r="BS1200" s="16" t="str">
        <f>IF('Vastgesteld 7-7-2022'!AA1194="x","M1","")</f>
        <v/>
      </c>
      <c r="BT1200" s="16" t="str">
        <f>IF('Vastgesteld 7-7-2022'!AB1194="x","M2","")</f>
        <v/>
      </c>
      <c r="BU1200" s="16" t="str">
        <f>IF('Vastgesteld 7-7-2022'!AC1194="x","Z1","")</f>
        <v/>
      </c>
      <c r="BV1200" s="16" t="str">
        <f>IF('Vastgesteld 7-7-2022'!AD1194="x","Z2","")</f>
        <v/>
      </c>
      <c r="BW1200" s="16" t="str">
        <f>IF(COUNTA('Vastgesteld 7-7-2022'!K1194:S1194)&lt;&gt;0,1,"")</f>
        <v/>
      </c>
      <c r="BX1200" s="16" t="str">
        <f t="shared" si="109"/>
        <v/>
      </c>
      <c r="BY1200" s="16" t="str">
        <f>IF('Vastgesteld 7-7-2022'!K1194="x","BB","")</f>
        <v/>
      </c>
      <c r="BZ1200" s="16" t="str">
        <f>IF('Vastgesteld 7-7-2022'!L1194="x","B","")</f>
        <v/>
      </c>
      <c r="CA1200" s="16" t="str">
        <f>IF('Vastgesteld 7-7-2022'!M1194="x","L1","")</f>
        <v/>
      </c>
      <c r="CB1200" s="16" t="str">
        <f>IF('Vastgesteld 7-7-2022'!N1194="x","L2","")</f>
        <v/>
      </c>
      <c r="CC1200" s="16" t="str">
        <f>IF('Vastgesteld 7-7-2022'!O1194="x","M1","")</f>
        <v/>
      </c>
      <c r="CD1200" s="16" t="str">
        <f>IF('Vastgesteld 7-7-2022'!P1194="x","M2","")</f>
        <v/>
      </c>
      <c r="CE1200" s="16" t="str">
        <f>IF('Vastgesteld 7-7-2022'!Q1194="x","Z1","")</f>
        <v/>
      </c>
      <c r="CF1200" s="16" t="str">
        <f>IF('Vastgesteld 7-7-2022'!R1194="x","Z2","")</f>
        <v/>
      </c>
      <c r="CG1200" s="16" t="str">
        <f>IF('Vastgesteld 7-7-2022'!S1194="x","ZZL","")</f>
        <v/>
      </c>
      <c r="CL1200" s="16" t="str">
        <f>IF(COUNTA('Vastgesteld 7-7-2022'!AV1194:BF1194)&lt;&gt;0,2,"")</f>
        <v/>
      </c>
      <c r="CM1200" s="16" t="str">
        <f t="shared" si="110"/>
        <v/>
      </c>
      <c r="CN1200" s="16" t="str">
        <f>IF('Vastgesteld 7-7-2022'!AV1194="x","AA","")</f>
        <v/>
      </c>
      <c r="CO1200" s="16" t="str">
        <f>IF('Vastgesteld 7-7-2022'!AW1194="x","A","")</f>
        <v/>
      </c>
      <c r="CP1200" s="16" t="str">
        <f>IF('Vastgesteld 7-7-2022'!AX1194="x","BB","")</f>
        <v/>
      </c>
      <c r="CQ1200" s="16" t="str">
        <f>IF('Vastgesteld 7-7-2022'!AY1194="x","B","")</f>
        <v/>
      </c>
      <c r="CR1200" s="16" t="str">
        <f>IF('Vastgesteld 7-7-2022'!AZ1194="x","L","")</f>
        <v/>
      </c>
      <c r="CS1200" s="16" t="str">
        <f>IF('Vastgesteld 7-7-2022'!BA1194="x","M","")</f>
        <v/>
      </c>
      <c r="CT1200" s="16" t="str">
        <f>IF('Vastgesteld 7-7-2022'!BB1194="x","Z","")</f>
        <v/>
      </c>
      <c r="CU1200" s="16" t="str">
        <f>IF('Vastgesteld 7-7-2022'!BF1194="x","ZZ","")</f>
        <v/>
      </c>
      <c r="CV1200" s="16" t="str">
        <f>IF(COUNTA('Vastgesteld 7-7-2022'!AJ1194:AQ1194)&lt;&gt;0,2,"")</f>
        <v/>
      </c>
      <c r="CW1200" s="16" t="str">
        <f t="shared" si="111"/>
        <v/>
      </c>
      <c r="CX1200" s="16" t="str">
        <f>IF('Vastgesteld 7-7-2022'!AJ1194="x","BB","")</f>
        <v/>
      </c>
      <c r="CY1200" s="16" t="str">
        <f>IF('Vastgesteld 7-7-2022'!AK1194="x","B","")</f>
        <v/>
      </c>
      <c r="CZ1200" s="16" t="str">
        <f>IF('Vastgesteld 7-7-2022'!AL1194="x","L","")</f>
        <v/>
      </c>
      <c r="DA1200" s="16" t="str">
        <f>IF('Vastgesteld 7-7-2022'!AM1194="x","M","")</f>
        <v/>
      </c>
      <c r="DB1200" s="16" t="str">
        <f>IF('Vastgesteld 7-7-2022'!AN1194="x","Z","")</f>
        <v/>
      </c>
      <c r="DC1200" s="16" t="str">
        <f>IF('Vastgesteld 7-7-2022'!AO1194="x","ZZ","")</f>
        <v/>
      </c>
      <c r="DD1200" s="16" t="str">
        <f>IF('Vastgesteld 7-7-2022'!AQ1194="x","1.40","")</f>
        <v/>
      </c>
      <c r="DE1200" s="16" t="str">
        <f>IF(COUNTA('Vastgesteld 7-7-2022'!BH1194:BJ1194)&lt;&gt;0,6,"")</f>
        <v/>
      </c>
      <c r="DF1200" s="16" t="str">
        <f t="shared" si="112"/>
        <v/>
      </c>
      <c r="DG1200" s="16" t="str">
        <f>IF('Vastgesteld 7-7-2022'!BH1194="x","L","")</f>
        <v/>
      </c>
      <c r="DH1200" s="16" t="str">
        <f>IF('Vastgesteld 7-7-2022'!BI1194="x","M","")</f>
        <v/>
      </c>
      <c r="DI1200" s="16" t="str">
        <f>IF('Vastgesteld 7-7-2022'!BJ1194="x","Z","")</f>
        <v/>
      </c>
      <c r="DJ1200" s="16" t="str">
        <f>IF('Vastgesteld 7-7-2022'!BK1194="x","Z","")</f>
        <v/>
      </c>
      <c r="DK1200" s="16" t="str">
        <f>IF(COUNTA('Vastgesteld 7-7-2022'!BM1194:BO1194)&lt;&gt;0,6,"")</f>
        <v/>
      </c>
      <c r="DL1200" s="16" t="str">
        <f t="shared" si="113"/>
        <v/>
      </c>
      <c r="DM1200" s="16" t="str">
        <f>IF('Vastgesteld 7-7-2022'!BM1194="x","L","")</f>
        <v/>
      </c>
      <c r="DN1200" s="16" t="str">
        <f>IF('Vastgesteld 7-7-2022'!BN1194="x","M","")</f>
        <v/>
      </c>
      <c r="DO1200" s="16" t="str">
        <f>IF('Vastgesteld 7-7-2022'!BO1194="x","Z","")</f>
        <v/>
      </c>
      <c r="DP1200" s="16" t="str">
        <f>IF('Vastgesteld 7-7-2022'!BP1194="x","Z","")</f>
        <v/>
      </c>
    </row>
    <row r="1201" spans="1:120" ht="14.4" x14ac:dyDescent="0.3">
      <c r="A1201" s="18">
        <f>'Vastgesteld 7-7-2022'!A1195</f>
        <v>0</v>
      </c>
      <c r="B1201" s="16" t="str">
        <f>IFERROR(VLOOKUP('Vastgesteld 7-7-2022'!#REF!,#REF!,2,FALSE),"")</f>
        <v/>
      </c>
      <c r="C1201" s="16" t="str">
        <f>'Vastgesteld 7-7-2022'!E1195</f>
        <v/>
      </c>
      <c r="D1201" s="16" t="str">
        <f>IFERROR(VLOOKUP('Vastgesteld 7-7-2022'!#REF!,#REF!,2,FALSE),"")</f>
        <v/>
      </c>
      <c r="E1201" s="16" t="str">
        <f>IFERROR(VLOOKUP('Vastgesteld 7-7-2022'!#REF!,#REF!,5,FALSE),"")</f>
        <v/>
      </c>
      <c r="F1201" s="16" t="e">
        <f>IF('Vastgesteld 7-7-2022'!#REF!&lt;&gt;"",'Vastgesteld 7-7-2022'!#REF!,"")</f>
        <v>#REF!</v>
      </c>
      <c r="G1201" s="16" t="e">
        <f>IF('Vastgesteld 7-7-2022'!#REF!="Indoor",1,0)</f>
        <v>#REF!</v>
      </c>
      <c r="H1201" s="16" t="e">
        <f>'Vastgesteld 7-7-2022'!#REF!</f>
        <v>#REF!</v>
      </c>
      <c r="I1201" s="16" t="e">
        <f>IF('Vastgesteld 7-7-2022'!#REF!="Nee",0,IF('Vastgesteld 7-7-2022'!#REF!="Ja",1,""))</f>
        <v>#REF!</v>
      </c>
      <c r="J1201" s="16" t="e">
        <f>IF('Vastgesteld 7-7-2022'!#REF!&lt;&gt;"",'Vastgesteld 7-7-2022'!#REF!,"")</f>
        <v>#REF!</v>
      </c>
      <c r="BJ1201" s="16" t="str">
        <f>IF(COUNTA('Vastgesteld 7-7-2022'!T1195:AD1195)&lt;&gt;0,1,"")</f>
        <v/>
      </c>
      <c r="BK1201" s="16" t="str">
        <f t="shared" si="108"/>
        <v/>
      </c>
      <c r="BL1201" s="16" t="str">
        <f>IF('Vastgesteld 7-7-2022'!T1195="x","AA","")</f>
        <v/>
      </c>
      <c r="BM1201" s="16" t="str">
        <f>IF('Vastgesteld 7-7-2022'!U1195="x","A","")</f>
        <v/>
      </c>
      <c r="BN1201" s="16" t="str">
        <f>IF('Vastgesteld 7-7-2022'!V1195="x","B1","")</f>
        <v/>
      </c>
      <c r="BO1201" s="16" t="e">
        <f>IF('Vastgesteld 7-7-2022'!#REF!="x","BB","")</f>
        <v>#REF!</v>
      </c>
      <c r="BP1201" s="16" t="str">
        <f>IF('Vastgesteld 7-7-2022'!X1195="x","B","")</f>
        <v/>
      </c>
      <c r="BQ1201" s="16" t="str">
        <f>IF('Vastgesteld 7-7-2022'!Y1195="x","L1","")</f>
        <v/>
      </c>
      <c r="BR1201" s="16" t="str">
        <f>IF('Vastgesteld 7-7-2022'!Z1195="x","L2","")</f>
        <v/>
      </c>
      <c r="BS1201" s="16" t="str">
        <f>IF('Vastgesteld 7-7-2022'!AA1195="x","M1","")</f>
        <v/>
      </c>
      <c r="BT1201" s="16" t="str">
        <f>IF('Vastgesteld 7-7-2022'!AB1195="x","M2","")</f>
        <v/>
      </c>
      <c r="BU1201" s="16" t="str">
        <f>IF('Vastgesteld 7-7-2022'!AC1195="x","Z1","")</f>
        <v/>
      </c>
      <c r="BV1201" s="16" t="str">
        <f>IF('Vastgesteld 7-7-2022'!AD1195="x","Z2","")</f>
        <v/>
      </c>
      <c r="BW1201" s="16" t="str">
        <f>IF(COUNTA('Vastgesteld 7-7-2022'!K1195:S1195)&lt;&gt;0,1,"")</f>
        <v/>
      </c>
      <c r="BX1201" s="16" t="str">
        <f t="shared" si="109"/>
        <v/>
      </c>
      <c r="BY1201" s="16" t="str">
        <f>IF('Vastgesteld 7-7-2022'!K1195="x","BB","")</f>
        <v/>
      </c>
      <c r="BZ1201" s="16" t="str">
        <f>IF('Vastgesteld 7-7-2022'!L1195="x","B","")</f>
        <v/>
      </c>
      <c r="CA1201" s="16" t="str">
        <f>IF('Vastgesteld 7-7-2022'!M1195="x","L1","")</f>
        <v/>
      </c>
      <c r="CB1201" s="16" t="str">
        <f>IF('Vastgesteld 7-7-2022'!N1195="x","L2","")</f>
        <v/>
      </c>
      <c r="CC1201" s="16" t="str">
        <f>IF('Vastgesteld 7-7-2022'!O1195="x","M1","")</f>
        <v/>
      </c>
      <c r="CD1201" s="16" t="str">
        <f>IF('Vastgesteld 7-7-2022'!P1195="x","M2","")</f>
        <v/>
      </c>
      <c r="CE1201" s="16" t="str">
        <f>IF('Vastgesteld 7-7-2022'!Q1195="x","Z1","")</f>
        <v/>
      </c>
      <c r="CF1201" s="16" t="str">
        <f>IF('Vastgesteld 7-7-2022'!R1195="x","Z2","")</f>
        <v/>
      </c>
      <c r="CG1201" s="16" t="str">
        <f>IF('Vastgesteld 7-7-2022'!S1195="x","ZZL","")</f>
        <v/>
      </c>
      <c r="CL1201" s="16" t="str">
        <f>IF(COUNTA('Vastgesteld 7-7-2022'!AV1195:BF1195)&lt;&gt;0,2,"")</f>
        <v/>
      </c>
      <c r="CM1201" s="16" t="str">
        <f t="shared" si="110"/>
        <v/>
      </c>
      <c r="CN1201" s="16" t="str">
        <f>IF('Vastgesteld 7-7-2022'!AV1195="x","AA","")</f>
        <v/>
      </c>
      <c r="CO1201" s="16" t="str">
        <f>IF('Vastgesteld 7-7-2022'!AW1195="x","A","")</f>
        <v/>
      </c>
      <c r="CP1201" s="16" t="str">
        <f>IF('Vastgesteld 7-7-2022'!AX1195="x","BB","")</f>
        <v/>
      </c>
      <c r="CQ1201" s="16" t="str">
        <f>IF('Vastgesteld 7-7-2022'!AY1195="x","B","")</f>
        <v/>
      </c>
      <c r="CR1201" s="16" t="str">
        <f>IF('Vastgesteld 7-7-2022'!AZ1195="x","L","")</f>
        <v/>
      </c>
      <c r="CS1201" s="16" t="str">
        <f>IF('Vastgesteld 7-7-2022'!BA1195="x","M","")</f>
        <v/>
      </c>
      <c r="CT1201" s="16" t="str">
        <f>IF('Vastgesteld 7-7-2022'!BB1195="x","Z","")</f>
        <v/>
      </c>
      <c r="CU1201" s="16" t="str">
        <f>IF('Vastgesteld 7-7-2022'!BF1195="x","ZZ","")</f>
        <v/>
      </c>
      <c r="CV1201" s="16" t="str">
        <f>IF(COUNTA('Vastgesteld 7-7-2022'!AJ1195:AQ1195)&lt;&gt;0,2,"")</f>
        <v/>
      </c>
      <c r="CW1201" s="16" t="str">
        <f t="shared" si="111"/>
        <v/>
      </c>
      <c r="CX1201" s="16" t="str">
        <f>IF('Vastgesteld 7-7-2022'!AJ1195="x","BB","")</f>
        <v/>
      </c>
      <c r="CY1201" s="16" t="str">
        <f>IF('Vastgesteld 7-7-2022'!AK1195="x","B","")</f>
        <v/>
      </c>
      <c r="CZ1201" s="16" t="str">
        <f>IF('Vastgesteld 7-7-2022'!AL1195="x","L","")</f>
        <v/>
      </c>
      <c r="DA1201" s="16" t="str">
        <f>IF('Vastgesteld 7-7-2022'!AM1195="x","M","")</f>
        <v/>
      </c>
      <c r="DB1201" s="16" t="str">
        <f>IF('Vastgesteld 7-7-2022'!AN1195="x","Z","")</f>
        <v/>
      </c>
      <c r="DC1201" s="16" t="str">
        <f>IF('Vastgesteld 7-7-2022'!AO1195="x","ZZ","")</f>
        <v/>
      </c>
      <c r="DD1201" s="16" t="str">
        <f>IF('Vastgesteld 7-7-2022'!AQ1195="x","1.40","")</f>
        <v/>
      </c>
      <c r="DE1201" s="16" t="str">
        <f>IF(COUNTA('Vastgesteld 7-7-2022'!BH1195:BJ1195)&lt;&gt;0,6,"")</f>
        <v/>
      </c>
      <c r="DF1201" s="16" t="str">
        <f t="shared" si="112"/>
        <v/>
      </c>
      <c r="DG1201" s="16" t="str">
        <f>IF('Vastgesteld 7-7-2022'!BH1195="x","L","")</f>
        <v/>
      </c>
      <c r="DH1201" s="16" t="str">
        <f>IF('Vastgesteld 7-7-2022'!BI1195="x","M","")</f>
        <v/>
      </c>
      <c r="DI1201" s="16" t="str">
        <f>IF('Vastgesteld 7-7-2022'!BJ1195="x","Z","")</f>
        <v/>
      </c>
      <c r="DJ1201" s="16" t="str">
        <f>IF('Vastgesteld 7-7-2022'!BK1195="x","Z","")</f>
        <v/>
      </c>
      <c r="DK1201" s="16" t="str">
        <f>IF(COUNTA('Vastgesteld 7-7-2022'!BM1195:BO1195)&lt;&gt;0,6,"")</f>
        <v/>
      </c>
      <c r="DL1201" s="16" t="str">
        <f t="shared" si="113"/>
        <v/>
      </c>
      <c r="DM1201" s="16" t="str">
        <f>IF('Vastgesteld 7-7-2022'!BM1195="x","L","")</f>
        <v/>
      </c>
      <c r="DN1201" s="16" t="str">
        <f>IF('Vastgesteld 7-7-2022'!BN1195="x","M","")</f>
        <v/>
      </c>
      <c r="DO1201" s="16" t="str">
        <f>IF('Vastgesteld 7-7-2022'!BO1195="x","Z","")</f>
        <v/>
      </c>
      <c r="DP1201" s="16" t="str">
        <f>IF('Vastgesteld 7-7-2022'!BP1195="x","Z","")</f>
        <v/>
      </c>
    </row>
    <row r="1202" spans="1:120" ht="14.4" x14ac:dyDescent="0.3">
      <c r="A1202" s="18">
        <f>'Vastgesteld 7-7-2022'!A1196</f>
        <v>0</v>
      </c>
      <c r="B1202" s="16" t="str">
        <f>IFERROR(VLOOKUP('Vastgesteld 7-7-2022'!#REF!,#REF!,2,FALSE),"")</f>
        <v/>
      </c>
      <c r="C1202" s="16" t="str">
        <f>'Vastgesteld 7-7-2022'!E1196</f>
        <v/>
      </c>
      <c r="D1202" s="16" t="str">
        <f>IFERROR(VLOOKUP('Vastgesteld 7-7-2022'!#REF!,#REF!,2,FALSE),"")</f>
        <v/>
      </c>
      <c r="E1202" s="16" t="str">
        <f>IFERROR(VLOOKUP('Vastgesteld 7-7-2022'!#REF!,#REF!,5,FALSE),"")</f>
        <v/>
      </c>
      <c r="F1202" s="16" t="e">
        <f>IF('Vastgesteld 7-7-2022'!#REF!&lt;&gt;"",'Vastgesteld 7-7-2022'!#REF!,"")</f>
        <v>#REF!</v>
      </c>
      <c r="G1202" s="16" t="e">
        <f>IF('Vastgesteld 7-7-2022'!#REF!="Indoor",1,0)</f>
        <v>#REF!</v>
      </c>
      <c r="H1202" s="16" t="e">
        <f>'Vastgesteld 7-7-2022'!#REF!</f>
        <v>#REF!</v>
      </c>
      <c r="I1202" s="16" t="e">
        <f>IF('Vastgesteld 7-7-2022'!#REF!="Nee",0,IF('Vastgesteld 7-7-2022'!#REF!="Ja",1,""))</f>
        <v>#REF!</v>
      </c>
      <c r="J1202" s="16" t="e">
        <f>IF('Vastgesteld 7-7-2022'!#REF!&lt;&gt;"",'Vastgesteld 7-7-2022'!#REF!,"")</f>
        <v>#REF!</v>
      </c>
      <c r="BJ1202" s="16" t="str">
        <f>IF(COUNTA('Vastgesteld 7-7-2022'!T1196:AD1196)&lt;&gt;0,1,"")</f>
        <v/>
      </c>
      <c r="BK1202" s="16" t="str">
        <f t="shared" si="108"/>
        <v/>
      </c>
      <c r="BL1202" s="16" t="str">
        <f>IF('Vastgesteld 7-7-2022'!T1196="x","AA","")</f>
        <v/>
      </c>
      <c r="BM1202" s="16" t="str">
        <f>IF('Vastgesteld 7-7-2022'!U1196="x","A","")</f>
        <v/>
      </c>
      <c r="BN1202" s="16" t="str">
        <f>IF('Vastgesteld 7-7-2022'!V1196="x","B1","")</f>
        <v/>
      </c>
      <c r="BO1202" s="16" t="e">
        <f>IF('Vastgesteld 7-7-2022'!#REF!="x","BB","")</f>
        <v>#REF!</v>
      </c>
      <c r="BP1202" s="16" t="str">
        <f>IF('Vastgesteld 7-7-2022'!X1196="x","B","")</f>
        <v/>
      </c>
      <c r="BQ1202" s="16" t="str">
        <f>IF('Vastgesteld 7-7-2022'!Y1196="x","L1","")</f>
        <v/>
      </c>
      <c r="BR1202" s="16" t="str">
        <f>IF('Vastgesteld 7-7-2022'!Z1196="x","L2","")</f>
        <v/>
      </c>
      <c r="BS1202" s="16" t="str">
        <f>IF('Vastgesteld 7-7-2022'!AA1196="x","M1","")</f>
        <v/>
      </c>
      <c r="BT1202" s="16" t="str">
        <f>IF('Vastgesteld 7-7-2022'!AB1196="x","M2","")</f>
        <v/>
      </c>
      <c r="BU1202" s="16" t="str">
        <f>IF('Vastgesteld 7-7-2022'!AC1196="x","Z1","")</f>
        <v/>
      </c>
      <c r="BV1202" s="16" t="str">
        <f>IF('Vastgesteld 7-7-2022'!AD1196="x","Z2","")</f>
        <v/>
      </c>
      <c r="BW1202" s="16" t="str">
        <f>IF(COUNTA('Vastgesteld 7-7-2022'!K1196:S1196)&lt;&gt;0,1,"")</f>
        <v/>
      </c>
      <c r="BX1202" s="16" t="str">
        <f t="shared" si="109"/>
        <v/>
      </c>
      <c r="BY1202" s="16" t="str">
        <f>IF('Vastgesteld 7-7-2022'!K1196="x","BB","")</f>
        <v/>
      </c>
      <c r="BZ1202" s="16" t="str">
        <f>IF('Vastgesteld 7-7-2022'!L1196="x","B","")</f>
        <v/>
      </c>
      <c r="CA1202" s="16" t="str">
        <f>IF('Vastgesteld 7-7-2022'!M1196="x","L1","")</f>
        <v/>
      </c>
      <c r="CB1202" s="16" t="str">
        <f>IF('Vastgesteld 7-7-2022'!N1196="x","L2","")</f>
        <v/>
      </c>
      <c r="CC1202" s="16" t="str">
        <f>IF('Vastgesteld 7-7-2022'!O1196="x","M1","")</f>
        <v/>
      </c>
      <c r="CD1202" s="16" t="str">
        <f>IF('Vastgesteld 7-7-2022'!P1196="x","M2","")</f>
        <v/>
      </c>
      <c r="CE1202" s="16" t="str">
        <f>IF('Vastgesteld 7-7-2022'!Q1196="x","Z1","")</f>
        <v/>
      </c>
      <c r="CF1202" s="16" t="str">
        <f>IF('Vastgesteld 7-7-2022'!R1196="x","Z2","")</f>
        <v/>
      </c>
      <c r="CG1202" s="16" t="str">
        <f>IF('Vastgesteld 7-7-2022'!S1196="x","ZZL","")</f>
        <v/>
      </c>
      <c r="CL1202" s="16" t="str">
        <f>IF(COUNTA('Vastgesteld 7-7-2022'!AV1196:BF1196)&lt;&gt;0,2,"")</f>
        <v/>
      </c>
      <c r="CM1202" s="16" t="str">
        <f t="shared" si="110"/>
        <v/>
      </c>
      <c r="CN1202" s="16" t="str">
        <f>IF('Vastgesteld 7-7-2022'!AV1196="x","AA","")</f>
        <v/>
      </c>
      <c r="CO1202" s="16" t="str">
        <f>IF('Vastgesteld 7-7-2022'!AW1196="x","A","")</f>
        <v/>
      </c>
      <c r="CP1202" s="16" t="str">
        <f>IF('Vastgesteld 7-7-2022'!AX1196="x","BB","")</f>
        <v/>
      </c>
      <c r="CQ1202" s="16" t="str">
        <f>IF('Vastgesteld 7-7-2022'!AY1196="x","B","")</f>
        <v/>
      </c>
      <c r="CR1202" s="16" t="str">
        <f>IF('Vastgesteld 7-7-2022'!AZ1196="x","L","")</f>
        <v/>
      </c>
      <c r="CS1202" s="16" t="str">
        <f>IF('Vastgesteld 7-7-2022'!BA1196="x","M","")</f>
        <v/>
      </c>
      <c r="CT1202" s="16" t="str">
        <f>IF('Vastgesteld 7-7-2022'!BB1196="x","Z","")</f>
        <v/>
      </c>
      <c r="CU1202" s="16" t="str">
        <f>IF('Vastgesteld 7-7-2022'!BF1196="x","ZZ","")</f>
        <v/>
      </c>
      <c r="CV1202" s="16" t="str">
        <f>IF(COUNTA('Vastgesteld 7-7-2022'!AJ1196:AQ1196)&lt;&gt;0,2,"")</f>
        <v/>
      </c>
      <c r="CW1202" s="16" t="str">
        <f t="shared" si="111"/>
        <v/>
      </c>
      <c r="CX1202" s="16" t="str">
        <f>IF('Vastgesteld 7-7-2022'!AJ1196="x","BB","")</f>
        <v/>
      </c>
      <c r="CY1202" s="16" t="str">
        <f>IF('Vastgesteld 7-7-2022'!AK1196="x","B","")</f>
        <v/>
      </c>
      <c r="CZ1202" s="16" t="str">
        <f>IF('Vastgesteld 7-7-2022'!AL1196="x","L","")</f>
        <v/>
      </c>
      <c r="DA1202" s="16" t="str">
        <f>IF('Vastgesteld 7-7-2022'!AM1196="x","M","")</f>
        <v/>
      </c>
      <c r="DB1202" s="16" t="str">
        <f>IF('Vastgesteld 7-7-2022'!AN1196="x","Z","")</f>
        <v/>
      </c>
      <c r="DC1202" s="16" t="str">
        <f>IF('Vastgesteld 7-7-2022'!AO1196="x","ZZ","")</f>
        <v/>
      </c>
      <c r="DD1202" s="16" t="str">
        <f>IF('Vastgesteld 7-7-2022'!AQ1196="x","1.40","")</f>
        <v/>
      </c>
      <c r="DE1202" s="16" t="str">
        <f>IF(COUNTA('Vastgesteld 7-7-2022'!BH1196:BJ1196)&lt;&gt;0,6,"")</f>
        <v/>
      </c>
      <c r="DF1202" s="16" t="str">
        <f t="shared" si="112"/>
        <v/>
      </c>
      <c r="DG1202" s="16" t="str">
        <f>IF('Vastgesteld 7-7-2022'!BH1196="x","L","")</f>
        <v/>
      </c>
      <c r="DH1202" s="16" t="str">
        <f>IF('Vastgesteld 7-7-2022'!BI1196="x","M","")</f>
        <v/>
      </c>
      <c r="DI1202" s="16" t="str">
        <f>IF('Vastgesteld 7-7-2022'!BJ1196="x","Z","")</f>
        <v/>
      </c>
      <c r="DJ1202" s="16" t="str">
        <f>IF('Vastgesteld 7-7-2022'!BK1196="x","Z","")</f>
        <v/>
      </c>
      <c r="DK1202" s="16" t="str">
        <f>IF(COUNTA('Vastgesteld 7-7-2022'!BM1196:BO1196)&lt;&gt;0,6,"")</f>
        <v/>
      </c>
      <c r="DL1202" s="16" t="str">
        <f t="shared" si="113"/>
        <v/>
      </c>
      <c r="DM1202" s="16" t="str">
        <f>IF('Vastgesteld 7-7-2022'!BM1196="x","L","")</f>
        <v/>
      </c>
      <c r="DN1202" s="16" t="str">
        <f>IF('Vastgesteld 7-7-2022'!BN1196="x","M","")</f>
        <v/>
      </c>
      <c r="DO1202" s="16" t="str">
        <f>IF('Vastgesteld 7-7-2022'!BO1196="x","Z","")</f>
        <v/>
      </c>
      <c r="DP1202" s="16" t="str">
        <f>IF('Vastgesteld 7-7-2022'!BP1196="x","Z","")</f>
        <v/>
      </c>
    </row>
    <row r="1203" spans="1:120" ht="14.4" x14ac:dyDescent="0.3">
      <c r="A1203" s="18">
        <f>'Vastgesteld 7-7-2022'!A1197</f>
        <v>0</v>
      </c>
      <c r="B1203" s="16" t="str">
        <f>IFERROR(VLOOKUP('Vastgesteld 7-7-2022'!#REF!,#REF!,2,FALSE),"")</f>
        <v/>
      </c>
      <c r="C1203" s="16" t="str">
        <f>'Vastgesteld 7-7-2022'!E1197</f>
        <v/>
      </c>
      <c r="D1203" s="16" t="str">
        <f>IFERROR(VLOOKUP('Vastgesteld 7-7-2022'!#REF!,#REF!,2,FALSE),"")</f>
        <v/>
      </c>
      <c r="E1203" s="16" t="str">
        <f>IFERROR(VLOOKUP('Vastgesteld 7-7-2022'!#REF!,#REF!,5,FALSE),"")</f>
        <v/>
      </c>
      <c r="F1203" s="16" t="e">
        <f>IF('Vastgesteld 7-7-2022'!#REF!&lt;&gt;"",'Vastgesteld 7-7-2022'!#REF!,"")</f>
        <v>#REF!</v>
      </c>
      <c r="G1203" s="16" t="e">
        <f>IF('Vastgesteld 7-7-2022'!#REF!="Indoor",1,0)</f>
        <v>#REF!</v>
      </c>
      <c r="H1203" s="16" t="e">
        <f>'Vastgesteld 7-7-2022'!#REF!</f>
        <v>#REF!</v>
      </c>
      <c r="I1203" s="16" t="e">
        <f>IF('Vastgesteld 7-7-2022'!#REF!="Nee",0,IF('Vastgesteld 7-7-2022'!#REF!="Ja",1,""))</f>
        <v>#REF!</v>
      </c>
      <c r="J1203" s="16" t="e">
        <f>IF('Vastgesteld 7-7-2022'!#REF!&lt;&gt;"",'Vastgesteld 7-7-2022'!#REF!,"")</f>
        <v>#REF!</v>
      </c>
      <c r="BJ1203" s="16" t="str">
        <f>IF(COUNTA('Vastgesteld 7-7-2022'!T1197:AD1197)&lt;&gt;0,1,"")</f>
        <v/>
      </c>
      <c r="BK1203" s="16" t="str">
        <f t="shared" si="108"/>
        <v/>
      </c>
      <c r="BL1203" s="16" t="str">
        <f>IF('Vastgesteld 7-7-2022'!T1197="x","AA","")</f>
        <v/>
      </c>
      <c r="BM1203" s="16" t="str">
        <f>IF('Vastgesteld 7-7-2022'!U1197="x","A","")</f>
        <v/>
      </c>
      <c r="BN1203" s="16" t="str">
        <f>IF('Vastgesteld 7-7-2022'!V1197="x","B1","")</f>
        <v/>
      </c>
      <c r="BO1203" s="16" t="e">
        <f>IF('Vastgesteld 7-7-2022'!#REF!="x","BB","")</f>
        <v>#REF!</v>
      </c>
      <c r="BP1203" s="16" t="str">
        <f>IF('Vastgesteld 7-7-2022'!X1197="x","B","")</f>
        <v/>
      </c>
      <c r="BQ1203" s="16" t="str">
        <f>IF('Vastgesteld 7-7-2022'!Y1197="x","L1","")</f>
        <v/>
      </c>
      <c r="BR1203" s="16" t="str">
        <f>IF('Vastgesteld 7-7-2022'!Z1197="x","L2","")</f>
        <v/>
      </c>
      <c r="BS1203" s="16" t="str">
        <f>IF('Vastgesteld 7-7-2022'!AA1197="x","M1","")</f>
        <v/>
      </c>
      <c r="BT1203" s="16" t="str">
        <f>IF('Vastgesteld 7-7-2022'!AB1197="x","M2","")</f>
        <v/>
      </c>
      <c r="BU1203" s="16" t="str">
        <f>IF('Vastgesteld 7-7-2022'!AC1197="x","Z1","")</f>
        <v/>
      </c>
      <c r="BV1203" s="16" t="str">
        <f>IF('Vastgesteld 7-7-2022'!AD1197="x","Z2","")</f>
        <v/>
      </c>
      <c r="BW1203" s="16" t="str">
        <f>IF(COUNTA('Vastgesteld 7-7-2022'!K1197:S1197)&lt;&gt;0,1,"")</f>
        <v/>
      </c>
      <c r="BX1203" s="16" t="str">
        <f t="shared" si="109"/>
        <v/>
      </c>
      <c r="BY1203" s="16" t="str">
        <f>IF('Vastgesteld 7-7-2022'!K1197="x","BB","")</f>
        <v/>
      </c>
      <c r="BZ1203" s="16" t="str">
        <f>IF('Vastgesteld 7-7-2022'!L1197="x","B","")</f>
        <v/>
      </c>
      <c r="CA1203" s="16" t="str">
        <f>IF('Vastgesteld 7-7-2022'!M1197="x","L1","")</f>
        <v/>
      </c>
      <c r="CB1203" s="16" t="str">
        <f>IF('Vastgesteld 7-7-2022'!N1197="x","L2","")</f>
        <v/>
      </c>
      <c r="CC1203" s="16" t="str">
        <f>IF('Vastgesteld 7-7-2022'!O1197="x","M1","")</f>
        <v/>
      </c>
      <c r="CD1203" s="16" t="str">
        <f>IF('Vastgesteld 7-7-2022'!P1197="x","M2","")</f>
        <v/>
      </c>
      <c r="CE1203" s="16" t="str">
        <f>IF('Vastgesteld 7-7-2022'!Q1197="x","Z1","")</f>
        <v/>
      </c>
      <c r="CF1203" s="16" t="str">
        <f>IF('Vastgesteld 7-7-2022'!R1197="x","Z2","")</f>
        <v/>
      </c>
      <c r="CG1203" s="16" t="str">
        <f>IF('Vastgesteld 7-7-2022'!S1197="x","ZZL","")</f>
        <v/>
      </c>
      <c r="CL1203" s="16" t="str">
        <f>IF(COUNTA('Vastgesteld 7-7-2022'!AV1197:BF1197)&lt;&gt;0,2,"")</f>
        <v/>
      </c>
      <c r="CM1203" s="16" t="str">
        <f t="shared" si="110"/>
        <v/>
      </c>
      <c r="CN1203" s="16" t="str">
        <f>IF('Vastgesteld 7-7-2022'!AV1197="x","AA","")</f>
        <v/>
      </c>
      <c r="CO1203" s="16" t="str">
        <f>IF('Vastgesteld 7-7-2022'!AW1197="x","A","")</f>
        <v/>
      </c>
      <c r="CP1203" s="16" t="str">
        <f>IF('Vastgesteld 7-7-2022'!AX1197="x","BB","")</f>
        <v/>
      </c>
      <c r="CQ1203" s="16" t="str">
        <f>IF('Vastgesteld 7-7-2022'!AY1197="x","B","")</f>
        <v/>
      </c>
      <c r="CR1203" s="16" t="str">
        <f>IF('Vastgesteld 7-7-2022'!AZ1197="x","L","")</f>
        <v/>
      </c>
      <c r="CS1203" s="16" t="str">
        <f>IF('Vastgesteld 7-7-2022'!BA1197="x","M","")</f>
        <v/>
      </c>
      <c r="CT1203" s="16" t="str">
        <f>IF('Vastgesteld 7-7-2022'!BB1197="x","Z","")</f>
        <v/>
      </c>
      <c r="CU1203" s="16" t="str">
        <f>IF('Vastgesteld 7-7-2022'!BF1197="x","ZZ","")</f>
        <v/>
      </c>
      <c r="CV1203" s="16" t="str">
        <f>IF(COUNTA('Vastgesteld 7-7-2022'!AJ1197:AQ1197)&lt;&gt;0,2,"")</f>
        <v/>
      </c>
      <c r="CW1203" s="16" t="str">
        <f t="shared" si="111"/>
        <v/>
      </c>
      <c r="CX1203" s="16" t="str">
        <f>IF('Vastgesteld 7-7-2022'!AJ1197="x","BB","")</f>
        <v/>
      </c>
      <c r="CY1203" s="16" t="str">
        <f>IF('Vastgesteld 7-7-2022'!AK1197="x","B","")</f>
        <v/>
      </c>
      <c r="CZ1203" s="16" t="str">
        <f>IF('Vastgesteld 7-7-2022'!AL1197="x","L","")</f>
        <v/>
      </c>
      <c r="DA1203" s="16" t="str">
        <f>IF('Vastgesteld 7-7-2022'!AM1197="x","M","")</f>
        <v/>
      </c>
      <c r="DB1203" s="16" t="str">
        <f>IF('Vastgesteld 7-7-2022'!AN1197="x","Z","")</f>
        <v/>
      </c>
      <c r="DC1203" s="16" t="str">
        <f>IF('Vastgesteld 7-7-2022'!AO1197="x","ZZ","")</f>
        <v/>
      </c>
      <c r="DD1203" s="16" t="str">
        <f>IF('Vastgesteld 7-7-2022'!AQ1197="x","1.40","")</f>
        <v/>
      </c>
      <c r="DE1203" s="16" t="str">
        <f>IF(COUNTA('Vastgesteld 7-7-2022'!BH1197:BJ1197)&lt;&gt;0,6,"")</f>
        <v/>
      </c>
      <c r="DF1203" s="16" t="str">
        <f t="shared" si="112"/>
        <v/>
      </c>
      <c r="DG1203" s="16" t="str">
        <f>IF('Vastgesteld 7-7-2022'!BH1197="x","L","")</f>
        <v/>
      </c>
      <c r="DH1203" s="16" t="str">
        <f>IF('Vastgesteld 7-7-2022'!BI1197="x","M","")</f>
        <v/>
      </c>
      <c r="DI1203" s="16" t="str">
        <f>IF('Vastgesteld 7-7-2022'!BJ1197="x","Z","")</f>
        <v/>
      </c>
      <c r="DJ1203" s="16" t="str">
        <f>IF('Vastgesteld 7-7-2022'!BK1197="x","Z","")</f>
        <v/>
      </c>
      <c r="DK1203" s="16" t="str">
        <f>IF(COUNTA('Vastgesteld 7-7-2022'!BM1197:BO1197)&lt;&gt;0,6,"")</f>
        <v/>
      </c>
      <c r="DL1203" s="16" t="str">
        <f t="shared" si="113"/>
        <v/>
      </c>
      <c r="DM1203" s="16" t="str">
        <f>IF('Vastgesteld 7-7-2022'!BM1197="x","L","")</f>
        <v/>
      </c>
      <c r="DN1203" s="16" t="str">
        <f>IF('Vastgesteld 7-7-2022'!BN1197="x","M","")</f>
        <v/>
      </c>
      <c r="DO1203" s="16" t="str">
        <f>IF('Vastgesteld 7-7-2022'!BO1197="x","Z","")</f>
        <v/>
      </c>
      <c r="DP1203" s="16" t="str">
        <f>IF('Vastgesteld 7-7-2022'!BP1197="x","Z","")</f>
        <v/>
      </c>
    </row>
    <row r="1204" spans="1:120" ht="14.4" x14ac:dyDescent="0.3">
      <c r="A1204" s="18">
        <f>'Vastgesteld 7-7-2022'!A1198</f>
        <v>0</v>
      </c>
      <c r="B1204" s="16" t="str">
        <f>IFERROR(VLOOKUP('Vastgesteld 7-7-2022'!#REF!,#REF!,2,FALSE),"")</f>
        <v/>
      </c>
      <c r="C1204" s="16" t="str">
        <f>'Vastgesteld 7-7-2022'!E1198</f>
        <v/>
      </c>
      <c r="D1204" s="16" t="str">
        <f>IFERROR(VLOOKUP('Vastgesteld 7-7-2022'!#REF!,#REF!,2,FALSE),"")</f>
        <v/>
      </c>
      <c r="E1204" s="16" t="str">
        <f>IFERROR(VLOOKUP('Vastgesteld 7-7-2022'!#REF!,#REF!,5,FALSE),"")</f>
        <v/>
      </c>
      <c r="F1204" s="16" t="e">
        <f>IF('Vastgesteld 7-7-2022'!#REF!&lt;&gt;"",'Vastgesteld 7-7-2022'!#REF!,"")</f>
        <v>#REF!</v>
      </c>
      <c r="G1204" s="16" t="e">
        <f>IF('Vastgesteld 7-7-2022'!#REF!="Indoor",1,0)</f>
        <v>#REF!</v>
      </c>
      <c r="H1204" s="16" t="e">
        <f>'Vastgesteld 7-7-2022'!#REF!</f>
        <v>#REF!</v>
      </c>
      <c r="I1204" s="16" t="e">
        <f>IF('Vastgesteld 7-7-2022'!#REF!="Nee",0,IF('Vastgesteld 7-7-2022'!#REF!="Ja",1,""))</f>
        <v>#REF!</v>
      </c>
      <c r="J1204" s="16" t="e">
        <f>IF('Vastgesteld 7-7-2022'!#REF!&lt;&gt;"",'Vastgesteld 7-7-2022'!#REF!,"")</f>
        <v>#REF!</v>
      </c>
      <c r="BJ1204" s="16" t="str">
        <f>IF(COUNTA('Vastgesteld 7-7-2022'!T1198:AD1198)&lt;&gt;0,1,"")</f>
        <v/>
      </c>
      <c r="BK1204" s="16" t="str">
        <f t="shared" si="108"/>
        <v/>
      </c>
      <c r="BL1204" s="16" t="str">
        <f>IF('Vastgesteld 7-7-2022'!T1198="x","AA","")</f>
        <v/>
      </c>
      <c r="BM1204" s="16" t="str">
        <f>IF('Vastgesteld 7-7-2022'!U1198="x","A","")</f>
        <v/>
      </c>
      <c r="BN1204" s="16" t="str">
        <f>IF('Vastgesteld 7-7-2022'!V1198="x","B1","")</f>
        <v/>
      </c>
      <c r="BO1204" s="16" t="e">
        <f>IF('Vastgesteld 7-7-2022'!#REF!="x","BB","")</f>
        <v>#REF!</v>
      </c>
      <c r="BP1204" s="16" t="str">
        <f>IF('Vastgesteld 7-7-2022'!X1198="x","B","")</f>
        <v/>
      </c>
      <c r="BQ1204" s="16" t="str">
        <f>IF('Vastgesteld 7-7-2022'!Y1198="x","L1","")</f>
        <v/>
      </c>
      <c r="BR1204" s="16" t="str">
        <f>IF('Vastgesteld 7-7-2022'!Z1198="x","L2","")</f>
        <v/>
      </c>
      <c r="BS1204" s="16" t="str">
        <f>IF('Vastgesteld 7-7-2022'!AA1198="x","M1","")</f>
        <v/>
      </c>
      <c r="BT1204" s="16" t="str">
        <f>IF('Vastgesteld 7-7-2022'!AB1198="x","M2","")</f>
        <v/>
      </c>
      <c r="BU1204" s="16" t="str">
        <f>IF('Vastgesteld 7-7-2022'!AC1198="x","Z1","")</f>
        <v/>
      </c>
      <c r="BV1204" s="16" t="str">
        <f>IF('Vastgesteld 7-7-2022'!AD1198="x","Z2","")</f>
        <v/>
      </c>
      <c r="BW1204" s="16" t="str">
        <f>IF(COUNTA('Vastgesteld 7-7-2022'!K1198:S1198)&lt;&gt;0,1,"")</f>
        <v/>
      </c>
      <c r="BX1204" s="16" t="str">
        <f t="shared" si="109"/>
        <v/>
      </c>
      <c r="BY1204" s="16" t="str">
        <f>IF('Vastgesteld 7-7-2022'!K1198="x","BB","")</f>
        <v/>
      </c>
      <c r="BZ1204" s="16" t="str">
        <f>IF('Vastgesteld 7-7-2022'!L1198="x","B","")</f>
        <v/>
      </c>
      <c r="CA1204" s="16" t="str">
        <f>IF('Vastgesteld 7-7-2022'!M1198="x","L1","")</f>
        <v/>
      </c>
      <c r="CB1204" s="16" t="str">
        <f>IF('Vastgesteld 7-7-2022'!N1198="x","L2","")</f>
        <v/>
      </c>
      <c r="CC1204" s="16" t="str">
        <f>IF('Vastgesteld 7-7-2022'!O1198="x","M1","")</f>
        <v/>
      </c>
      <c r="CD1204" s="16" t="str">
        <f>IF('Vastgesteld 7-7-2022'!P1198="x","M2","")</f>
        <v/>
      </c>
      <c r="CE1204" s="16" t="str">
        <f>IF('Vastgesteld 7-7-2022'!Q1198="x","Z1","")</f>
        <v/>
      </c>
      <c r="CF1204" s="16" t="str">
        <f>IF('Vastgesteld 7-7-2022'!R1198="x","Z2","")</f>
        <v/>
      </c>
      <c r="CG1204" s="16" t="str">
        <f>IF('Vastgesteld 7-7-2022'!S1198="x","ZZL","")</f>
        <v/>
      </c>
      <c r="CL1204" s="16" t="str">
        <f>IF(COUNTA('Vastgesteld 7-7-2022'!AV1198:BF1198)&lt;&gt;0,2,"")</f>
        <v/>
      </c>
      <c r="CM1204" s="16" t="str">
        <f t="shared" si="110"/>
        <v/>
      </c>
      <c r="CN1204" s="16" t="str">
        <f>IF('Vastgesteld 7-7-2022'!AV1198="x","AA","")</f>
        <v/>
      </c>
      <c r="CO1204" s="16" t="str">
        <f>IF('Vastgesteld 7-7-2022'!AW1198="x","A","")</f>
        <v/>
      </c>
      <c r="CP1204" s="16" t="str">
        <f>IF('Vastgesteld 7-7-2022'!AX1198="x","BB","")</f>
        <v/>
      </c>
      <c r="CQ1204" s="16" t="str">
        <f>IF('Vastgesteld 7-7-2022'!AY1198="x","B","")</f>
        <v/>
      </c>
      <c r="CR1204" s="16" t="str">
        <f>IF('Vastgesteld 7-7-2022'!AZ1198="x","L","")</f>
        <v/>
      </c>
      <c r="CS1204" s="16" t="str">
        <f>IF('Vastgesteld 7-7-2022'!BA1198="x","M","")</f>
        <v/>
      </c>
      <c r="CT1204" s="16" t="str">
        <f>IF('Vastgesteld 7-7-2022'!BB1198="x","Z","")</f>
        <v/>
      </c>
      <c r="CU1204" s="16" t="str">
        <f>IF('Vastgesteld 7-7-2022'!BF1198="x","ZZ","")</f>
        <v/>
      </c>
      <c r="CV1204" s="16" t="str">
        <f>IF(COUNTA('Vastgesteld 7-7-2022'!AJ1198:AQ1198)&lt;&gt;0,2,"")</f>
        <v/>
      </c>
      <c r="CW1204" s="16" t="str">
        <f t="shared" si="111"/>
        <v/>
      </c>
      <c r="CX1204" s="16" t="str">
        <f>IF('Vastgesteld 7-7-2022'!AJ1198="x","BB","")</f>
        <v/>
      </c>
      <c r="CY1204" s="16" t="str">
        <f>IF('Vastgesteld 7-7-2022'!AK1198="x","B","")</f>
        <v/>
      </c>
      <c r="CZ1204" s="16" t="str">
        <f>IF('Vastgesteld 7-7-2022'!AL1198="x","L","")</f>
        <v/>
      </c>
      <c r="DA1204" s="16" t="str">
        <f>IF('Vastgesteld 7-7-2022'!AM1198="x","M","")</f>
        <v/>
      </c>
      <c r="DB1204" s="16" t="str">
        <f>IF('Vastgesteld 7-7-2022'!AN1198="x","Z","")</f>
        <v/>
      </c>
      <c r="DC1204" s="16" t="str">
        <f>IF('Vastgesteld 7-7-2022'!AO1198="x","ZZ","")</f>
        <v/>
      </c>
      <c r="DD1204" s="16" t="str">
        <f>IF('Vastgesteld 7-7-2022'!AQ1198="x","1.40","")</f>
        <v/>
      </c>
      <c r="DE1204" s="16" t="str">
        <f>IF(COUNTA('Vastgesteld 7-7-2022'!BH1198:BJ1198)&lt;&gt;0,6,"")</f>
        <v/>
      </c>
      <c r="DF1204" s="16" t="str">
        <f t="shared" si="112"/>
        <v/>
      </c>
      <c r="DG1204" s="16" t="str">
        <f>IF('Vastgesteld 7-7-2022'!BH1198="x","L","")</f>
        <v/>
      </c>
      <c r="DH1204" s="16" t="str">
        <f>IF('Vastgesteld 7-7-2022'!BI1198="x","M","")</f>
        <v/>
      </c>
      <c r="DI1204" s="16" t="str">
        <f>IF('Vastgesteld 7-7-2022'!BJ1198="x","Z","")</f>
        <v/>
      </c>
      <c r="DJ1204" s="16" t="str">
        <f>IF('Vastgesteld 7-7-2022'!BK1198="x","Z","")</f>
        <v/>
      </c>
      <c r="DK1204" s="16" t="str">
        <f>IF(COUNTA('Vastgesteld 7-7-2022'!BM1198:BO1198)&lt;&gt;0,6,"")</f>
        <v/>
      </c>
      <c r="DL1204" s="16" t="str">
        <f t="shared" si="113"/>
        <v/>
      </c>
      <c r="DM1204" s="16" t="str">
        <f>IF('Vastgesteld 7-7-2022'!BM1198="x","L","")</f>
        <v/>
      </c>
      <c r="DN1204" s="16" t="str">
        <f>IF('Vastgesteld 7-7-2022'!BN1198="x","M","")</f>
        <v/>
      </c>
      <c r="DO1204" s="16" t="str">
        <f>IF('Vastgesteld 7-7-2022'!BO1198="x","Z","")</f>
        <v/>
      </c>
      <c r="DP1204" s="16" t="str">
        <f>IF('Vastgesteld 7-7-2022'!BP1198="x","Z","")</f>
        <v/>
      </c>
    </row>
    <row r="1205" spans="1:120" ht="14.4" x14ac:dyDescent="0.3">
      <c r="A1205" s="18">
        <f>'Vastgesteld 7-7-2022'!A1199</f>
        <v>0</v>
      </c>
      <c r="B1205" s="16" t="str">
        <f>IFERROR(VLOOKUP('Vastgesteld 7-7-2022'!#REF!,#REF!,2,FALSE),"")</f>
        <v/>
      </c>
      <c r="C1205" s="16" t="str">
        <f>'Vastgesteld 7-7-2022'!E1199</f>
        <v/>
      </c>
      <c r="D1205" s="16" t="str">
        <f>IFERROR(VLOOKUP('Vastgesteld 7-7-2022'!#REF!,#REF!,2,FALSE),"")</f>
        <v/>
      </c>
      <c r="E1205" s="16" t="str">
        <f>IFERROR(VLOOKUP('Vastgesteld 7-7-2022'!#REF!,#REF!,5,FALSE),"")</f>
        <v/>
      </c>
      <c r="F1205" s="16" t="e">
        <f>IF('Vastgesteld 7-7-2022'!#REF!&lt;&gt;"",'Vastgesteld 7-7-2022'!#REF!,"")</f>
        <v>#REF!</v>
      </c>
      <c r="G1205" s="16" t="e">
        <f>IF('Vastgesteld 7-7-2022'!#REF!="Indoor",1,0)</f>
        <v>#REF!</v>
      </c>
      <c r="H1205" s="16" t="e">
        <f>'Vastgesteld 7-7-2022'!#REF!</f>
        <v>#REF!</v>
      </c>
      <c r="I1205" s="16" t="e">
        <f>IF('Vastgesteld 7-7-2022'!#REF!="Nee",0,IF('Vastgesteld 7-7-2022'!#REF!="Ja",1,""))</f>
        <v>#REF!</v>
      </c>
      <c r="J1205" s="16" t="e">
        <f>IF('Vastgesteld 7-7-2022'!#REF!&lt;&gt;"",'Vastgesteld 7-7-2022'!#REF!,"")</f>
        <v>#REF!</v>
      </c>
      <c r="BJ1205" s="16" t="str">
        <f>IF(COUNTA('Vastgesteld 7-7-2022'!T1199:AD1199)&lt;&gt;0,1,"")</f>
        <v/>
      </c>
      <c r="BK1205" s="16" t="str">
        <f t="shared" si="108"/>
        <v/>
      </c>
      <c r="BL1205" s="16" t="str">
        <f>IF('Vastgesteld 7-7-2022'!T1199="x","AA","")</f>
        <v/>
      </c>
      <c r="BM1205" s="16" t="str">
        <f>IF('Vastgesteld 7-7-2022'!U1199="x","A","")</f>
        <v/>
      </c>
      <c r="BN1205" s="16" t="str">
        <f>IF('Vastgesteld 7-7-2022'!V1199="x","B1","")</f>
        <v/>
      </c>
      <c r="BO1205" s="16" t="e">
        <f>IF('Vastgesteld 7-7-2022'!#REF!="x","BB","")</f>
        <v>#REF!</v>
      </c>
      <c r="BP1205" s="16" t="str">
        <f>IF('Vastgesteld 7-7-2022'!X1199="x","B","")</f>
        <v/>
      </c>
      <c r="BQ1205" s="16" t="str">
        <f>IF('Vastgesteld 7-7-2022'!Y1199="x","L1","")</f>
        <v/>
      </c>
      <c r="BR1205" s="16" t="str">
        <f>IF('Vastgesteld 7-7-2022'!Z1199="x","L2","")</f>
        <v/>
      </c>
      <c r="BS1205" s="16" t="str">
        <f>IF('Vastgesteld 7-7-2022'!AA1199="x","M1","")</f>
        <v/>
      </c>
      <c r="BT1205" s="16" t="str">
        <f>IF('Vastgesteld 7-7-2022'!AB1199="x","M2","")</f>
        <v/>
      </c>
      <c r="BU1205" s="16" t="str">
        <f>IF('Vastgesteld 7-7-2022'!AC1199="x","Z1","")</f>
        <v/>
      </c>
      <c r="BV1205" s="16" t="str">
        <f>IF('Vastgesteld 7-7-2022'!AD1199="x","Z2","")</f>
        <v/>
      </c>
      <c r="BW1205" s="16" t="str">
        <f>IF(COUNTA('Vastgesteld 7-7-2022'!K1199:S1199)&lt;&gt;0,1,"")</f>
        <v/>
      </c>
      <c r="BX1205" s="16" t="str">
        <f t="shared" si="109"/>
        <v/>
      </c>
      <c r="BY1205" s="16" t="str">
        <f>IF('Vastgesteld 7-7-2022'!K1199="x","BB","")</f>
        <v/>
      </c>
      <c r="BZ1205" s="16" t="str">
        <f>IF('Vastgesteld 7-7-2022'!L1199="x","B","")</f>
        <v/>
      </c>
      <c r="CA1205" s="16" t="str">
        <f>IF('Vastgesteld 7-7-2022'!M1199="x","L1","")</f>
        <v/>
      </c>
      <c r="CB1205" s="16" t="str">
        <f>IF('Vastgesteld 7-7-2022'!N1199="x","L2","")</f>
        <v/>
      </c>
      <c r="CC1205" s="16" t="str">
        <f>IF('Vastgesteld 7-7-2022'!O1199="x","M1","")</f>
        <v/>
      </c>
      <c r="CD1205" s="16" t="str">
        <f>IF('Vastgesteld 7-7-2022'!P1199="x","M2","")</f>
        <v/>
      </c>
      <c r="CE1205" s="16" t="str">
        <f>IF('Vastgesteld 7-7-2022'!Q1199="x","Z1","")</f>
        <v/>
      </c>
      <c r="CF1205" s="16" t="str">
        <f>IF('Vastgesteld 7-7-2022'!R1199="x","Z2","")</f>
        <v/>
      </c>
      <c r="CG1205" s="16" t="str">
        <f>IF('Vastgesteld 7-7-2022'!S1199="x","ZZL","")</f>
        <v/>
      </c>
      <c r="CL1205" s="16" t="str">
        <f>IF(COUNTA('Vastgesteld 7-7-2022'!AV1199:BF1199)&lt;&gt;0,2,"")</f>
        <v/>
      </c>
      <c r="CM1205" s="16" t="str">
        <f t="shared" si="110"/>
        <v/>
      </c>
      <c r="CN1205" s="16" t="str">
        <f>IF('Vastgesteld 7-7-2022'!AV1199="x","AA","")</f>
        <v/>
      </c>
      <c r="CO1205" s="16" t="str">
        <f>IF('Vastgesteld 7-7-2022'!AW1199="x","A","")</f>
        <v/>
      </c>
      <c r="CP1205" s="16" t="str">
        <f>IF('Vastgesteld 7-7-2022'!AX1199="x","BB","")</f>
        <v/>
      </c>
      <c r="CQ1205" s="16" t="str">
        <f>IF('Vastgesteld 7-7-2022'!AY1199="x","B","")</f>
        <v/>
      </c>
      <c r="CR1205" s="16" t="str">
        <f>IF('Vastgesteld 7-7-2022'!AZ1199="x","L","")</f>
        <v/>
      </c>
      <c r="CS1205" s="16" t="str">
        <f>IF('Vastgesteld 7-7-2022'!BA1199="x","M","")</f>
        <v/>
      </c>
      <c r="CT1205" s="16" t="str">
        <f>IF('Vastgesteld 7-7-2022'!BB1199="x","Z","")</f>
        <v/>
      </c>
      <c r="CU1205" s="16" t="str">
        <f>IF('Vastgesteld 7-7-2022'!BF1199="x","ZZ","")</f>
        <v/>
      </c>
      <c r="CV1205" s="16" t="str">
        <f>IF(COUNTA('Vastgesteld 7-7-2022'!AJ1199:AQ1199)&lt;&gt;0,2,"")</f>
        <v/>
      </c>
      <c r="CW1205" s="16" t="str">
        <f t="shared" si="111"/>
        <v/>
      </c>
      <c r="CX1205" s="16" t="str">
        <f>IF('Vastgesteld 7-7-2022'!AJ1199="x","BB","")</f>
        <v/>
      </c>
      <c r="CY1205" s="16" t="str">
        <f>IF('Vastgesteld 7-7-2022'!AK1199="x","B","")</f>
        <v/>
      </c>
      <c r="CZ1205" s="16" t="str">
        <f>IF('Vastgesteld 7-7-2022'!AL1199="x","L","")</f>
        <v/>
      </c>
      <c r="DA1205" s="16" t="str">
        <f>IF('Vastgesteld 7-7-2022'!AM1199="x","M","")</f>
        <v/>
      </c>
      <c r="DB1205" s="16" t="str">
        <f>IF('Vastgesteld 7-7-2022'!AN1199="x","Z","")</f>
        <v/>
      </c>
      <c r="DC1205" s="16" t="str">
        <f>IF('Vastgesteld 7-7-2022'!AO1199="x","ZZ","")</f>
        <v/>
      </c>
      <c r="DD1205" s="16" t="str">
        <f>IF('Vastgesteld 7-7-2022'!AQ1199="x","1.40","")</f>
        <v/>
      </c>
      <c r="DE1205" s="16" t="str">
        <f>IF(COUNTA('Vastgesteld 7-7-2022'!BH1199:BJ1199)&lt;&gt;0,6,"")</f>
        <v/>
      </c>
      <c r="DF1205" s="16" t="str">
        <f t="shared" si="112"/>
        <v/>
      </c>
      <c r="DG1205" s="16" t="str">
        <f>IF('Vastgesteld 7-7-2022'!BH1199="x","L","")</f>
        <v/>
      </c>
      <c r="DH1205" s="16" t="str">
        <f>IF('Vastgesteld 7-7-2022'!BI1199="x","M","")</f>
        <v/>
      </c>
      <c r="DI1205" s="16" t="str">
        <f>IF('Vastgesteld 7-7-2022'!BJ1199="x","Z","")</f>
        <v/>
      </c>
      <c r="DJ1205" s="16" t="str">
        <f>IF('Vastgesteld 7-7-2022'!BK1199="x","Z","")</f>
        <v/>
      </c>
      <c r="DK1205" s="16" t="str">
        <f>IF(COUNTA('Vastgesteld 7-7-2022'!BM1199:BO1199)&lt;&gt;0,6,"")</f>
        <v/>
      </c>
      <c r="DL1205" s="16" t="str">
        <f t="shared" si="113"/>
        <v/>
      </c>
      <c r="DM1205" s="16" t="str">
        <f>IF('Vastgesteld 7-7-2022'!BM1199="x","L","")</f>
        <v/>
      </c>
      <c r="DN1205" s="16" t="str">
        <f>IF('Vastgesteld 7-7-2022'!BN1199="x","M","")</f>
        <v/>
      </c>
      <c r="DO1205" s="16" t="str">
        <f>IF('Vastgesteld 7-7-2022'!BO1199="x","Z","")</f>
        <v/>
      </c>
      <c r="DP1205" s="16" t="str">
        <f>IF('Vastgesteld 7-7-2022'!BP1199="x","Z","")</f>
        <v/>
      </c>
    </row>
    <row r="1206" spans="1:120" ht="14.4" x14ac:dyDescent="0.3">
      <c r="A1206" s="18">
        <f>'Vastgesteld 7-7-2022'!A1200</f>
        <v>0</v>
      </c>
      <c r="B1206" s="16" t="str">
        <f>IFERROR(VLOOKUP('Vastgesteld 7-7-2022'!#REF!,#REF!,2,FALSE),"")</f>
        <v/>
      </c>
      <c r="C1206" s="16" t="str">
        <f>'Vastgesteld 7-7-2022'!E1200</f>
        <v/>
      </c>
      <c r="D1206" s="16" t="str">
        <f>IFERROR(VLOOKUP('Vastgesteld 7-7-2022'!#REF!,#REF!,2,FALSE),"")</f>
        <v/>
      </c>
      <c r="E1206" s="16" t="str">
        <f>IFERROR(VLOOKUP('Vastgesteld 7-7-2022'!#REF!,#REF!,5,FALSE),"")</f>
        <v/>
      </c>
      <c r="F1206" s="16" t="e">
        <f>IF('Vastgesteld 7-7-2022'!#REF!&lt;&gt;"",'Vastgesteld 7-7-2022'!#REF!,"")</f>
        <v>#REF!</v>
      </c>
      <c r="G1206" s="16" t="e">
        <f>IF('Vastgesteld 7-7-2022'!#REF!="Indoor",1,0)</f>
        <v>#REF!</v>
      </c>
      <c r="H1206" s="16" t="e">
        <f>'Vastgesteld 7-7-2022'!#REF!</f>
        <v>#REF!</v>
      </c>
      <c r="I1206" s="16" t="e">
        <f>IF('Vastgesteld 7-7-2022'!#REF!="Nee",0,IF('Vastgesteld 7-7-2022'!#REF!="Ja",1,""))</f>
        <v>#REF!</v>
      </c>
      <c r="J1206" s="16" t="e">
        <f>IF('Vastgesteld 7-7-2022'!#REF!&lt;&gt;"",'Vastgesteld 7-7-2022'!#REF!,"")</f>
        <v>#REF!</v>
      </c>
      <c r="BJ1206" s="16" t="str">
        <f>IF(COUNTA('Vastgesteld 7-7-2022'!T1200:AD1200)&lt;&gt;0,1,"")</f>
        <v/>
      </c>
      <c r="BK1206" s="16" t="str">
        <f t="shared" si="108"/>
        <v/>
      </c>
      <c r="BL1206" s="16" t="str">
        <f>IF('Vastgesteld 7-7-2022'!T1200="x","AA","")</f>
        <v/>
      </c>
      <c r="BM1206" s="16" t="str">
        <f>IF('Vastgesteld 7-7-2022'!U1200="x","A","")</f>
        <v/>
      </c>
      <c r="BN1206" s="16" t="str">
        <f>IF('Vastgesteld 7-7-2022'!V1200="x","B1","")</f>
        <v/>
      </c>
      <c r="BO1206" s="16" t="e">
        <f>IF('Vastgesteld 7-7-2022'!#REF!="x","BB","")</f>
        <v>#REF!</v>
      </c>
      <c r="BP1206" s="16" t="str">
        <f>IF('Vastgesteld 7-7-2022'!X1200="x","B","")</f>
        <v/>
      </c>
      <c r="BQ1206" s="16" t="str">
        <f>IF('Vastgesteld 7-7-2022'!Y1200="x","L1","")</f>
        <v/>
      </c>
      <c r="BR1206" s="16" t="str">
        <f>IF('Vastgesteld 7-7-2022'!Z1200="x","L2","")</f>
        <v/>
      </c>
      <c r="BS1206" s="16" t="str">
        <f>IF('Vastgesteld 7-7-2022'!AA1200="x","M1","")</f>
        <v/>
      </c>
      <c r="BT1206" s="16" t="str">
        <f>IF('Vastgesteld 7-7-2022'!AB1200="x","M2","")</f>
        <v/>
      </c>
      <c r="BU1206" s="16" t="str">
        <f>IF('Vastgesteld 7-7-2022'!AC1200="x","Z1","")</f>
        <v/>
      </c>
      <c r="BV1206" s="16" t="str">
        <f>IF('Vastgesteld 7-7-2022'!AD1200="x","Z2","")</f>
        <v/>
      </c>
      <c r="BW1206" s="16" t="str">
        <f>IF(COUNTA('Vastgesteld 7-7-2022'!K1200:S1200)&lt;&gt;0,1,"")</f>
        <v/>
      </c>
      <c r="BX1206" s="16" t="str">
        <f t="shared" si="109"/>
        <v/>
      </c>
      <c r="BY1206" s="16" t="str">
        <f>IF('Vastgesteld 7-7-2022'!K1200="x","BB","")</f>
        <v/>
      </c>
      <c r="BZ1206" s="16" t="str">
        <f>IF('Vastgesteld 7-7-2022'!L1200="x","B","")</f>
        <v/>
      </c>
      <c r="CA1206" s="16" t="str">
        <f>IF('Vastgesteld 7-7-2022'!M1200="x","L1","")</f>
        <v/>
      </c>
      <c r="CB1206" s="16" t="str">
        <f>IF('Vastgesteld 7-7-2022'!N1200="x","L2","")</f>
        <v/>
      </c>
      <c r="CC1206" s="16" t="str">
        <f>IF('Vastgesteld 7-7-2022'!O1200="x","M1","")</f>
        <v/>
      </c>
      <c r="CD1206" s="16" t="str">
        <f>IF('Vastgesteld 7-7-2022'!P1200="x","M2","")</f>
        <v/>
      </c>
      <c r="CE1206" s="16" t="str">
        <f>IF('Vastgesteld 7-7-2022'!Q1200="x","Z1","")</f>
        <v/>
      </c>
      <c r="CF1206" s="16" t="str">
        <f>IF('Vastgesteld 7-7-2022'!R1200="x","Z2","")</f>
        <v/>
      </c>
      <c r="CG1206" s="16" t="str">
        <f>IF('Vastgesteld 7-7-2022'!S1200="x","ZZL","")</f>
        <v/>
      </c>
      <c r="CL1206" s="16" t="str">
        <f>IF(COUNTA('Vastgesteld 7-7-2022'!AV1200:BF1200)&lt;&gt;0,2,"")</f>
        <v/>
      </c>
      <c r="CM1206" s="16" t="str">
        <f t="shared" si="110"/>
        <v/>
      </c>
      <c r="CN1206" s="16" t="str">
        <f>IF('Vastgesteld 7-7-2022'!AV1200="x","AA","")</f>
        <v/>
      </c>
      <c r="CO1206" s="16" t="str">
        <f>IF('Vastgesteld 7-7-2022'!AW1200="x","A","")</f>
        <v/>
      </c>
      <c r="CP1206" s="16" t="str">
        <f>IF('Vastgesteld 7-7-2022'!AX1200="x","BB","")</f>
        <v/>
      </c>
      <c r="CQ1206" s="16" t="str">
        <f>IF('Vastgesteld 7-7-2022'!AY1200="x","B","")</f>
        <v/>
      </c>
      <c r="CR1206" s="16" t="str">
        <f>IF('Vastgesteld 7-7-2022'!AZ1200="x","L","")</f>
        <v/>
      </c>
      <c r="CS1206" s="16" t="str">
        <f>IF('Vastgesteld 7-7-2022'!BA1200="x","M","")</f>
        <v/>
      </c>
      <c r="CT1206" s="16" t="str">
        <f>IF('Vastgesteld 7-7-2022'!BB1200="x","Z","")</f>
        <v/>
      </c>
      <c r="CU1206" s="16" t="str">
        <f>IF('Vastgesteld 7-7-2022'!BF1200="x","ZZ","")</f>
        <v/>
      </c>
      <c r="CV1206" s="16" t="str">
        <f>IF(COUNTA('Vastgesteld 7-7-2022'!AJ1200:AQ1200)&lt;&gt;0,2,"")</f>
        <v/>
      </c>
      <c r="CW1206" s="16" t="str">
        <f t="shared" si="111"/>
        <v/>
      </c>
      <c r="CX1206" s="16" t="str">
        <f>IF('Vastgesteld 7-7-2022'!AJ1200="x","BB","")</f>
        <v/>
      </c>
      <c r="CY1206" s="16" t="str">
        <f>IF('Vastgesteld 7-7-2022'!AK1200="x","B","")</f>
        <v/>
      </c>
      <c r="CZ1206" s="16" t="str">
        <f>IF('Vastgesteld 7-7-2022'!AL1200="x","L","")</f>
        <v/>
      </c>
      <c r="DA1206" s="16" t="str">
        <f>IF('Vastgesteld 7-7-2022'!AM1200="x","M","")</f>
        <v/>
      </c>
      <c r="DB1206" s="16" t="str">
        <f>IF('Vastgesteld 7-7-2022'!AN1200="x","Z","")</f>
        <v/>
      </c>
      <c r="DC1206" s="16" t="str">
        <f>IF('Vastgesteld 7-7-2022'!AO1200="x","ZZ","")</f>
        <v/>
      </c>
      <c r="DD1206" s="16" t="str">
        <f>IF('Vastgesteld 7-7-2022'!AQ1200="x","1.40","")</f>
        <v/>
      </c>
      <c r="DE1206" s="16" t="str">
        <f>IF(COUNTA('Vastgesteld 7-7-2022'!BH1200:BJ1200)&lt;&gt;0,6,"")</f>
        <v/>
      </c>
      <c r="DF1206" s="16" t="str">
        <f t="shared" si="112"/>
        <v/>
      </c>
      <c r="DG1206" s="16" t="str">
        <f>IF('Vastgesteld 7-7-2022'!BH1200="x","L","")</f>
        <v/>
      </c>
      <c r="DH1206" s="16" t="str">
        <f>IF('Vastgesteld 7-7-2022'!BI1200="x","M","")</f>
        <v/>
      </c>
      <c r="DI1206" s="16" t="str">
        <f>IF('Vastgesteld 7-7-2022'!BJ1200="x","Z","")</f>
        <v/>
      </c>
      <c r="DJ1206" s="16" t="str">
        <f>IF('Vastgesteld 7-7-2022'!BK1200="x","Z","")</f>
        <v/>
      </c>
      <c r="DK1206" s="16" t="str">
        <f>IF(COUNTA('Vastgesteld 7-7-2022'!BM1200:BO1200)&lt;&gt;0,6,"")</f>
        <v/>
      </c>
      <c r="DL1206" s="16" t="str">
        <f t="shared" si="113"/>
        <v/>
      </c>
      <c r="DM1206" s="16" t="str">
        <f>IF('Vastgesteld 7-7-2022'!BM1200="x","L","")</f>
        <v/>
      </c>
      <c r="DN1206" s="16" t="str">
        <f>IF('Vastgesteld 7-7-2022'!BN1200="x","M","")</f>
        <v/>
      </c>
      <c r="DO1206" s="16" t="str">
        <f>IF('Vastgesteld 7-7-2022'!BO1200="x","Z","")</f>
        <v/>
      </c>
      <c r="DP1206" s="16" t="str">
        <f>IF('Vastgesteld 7-7-2022'!BP1200="x","Z","")</f>
        <v/>
      </c>
    </row>
    <row r="1207" spans="1:120" ht="14.4" x14ac:dyDescent="0.3">
      <c r="A1207" s="18">
        <f>'Vastgesteld 7-7-2022'!A1201</f>
        <v>0</v>
      </c>
      <c r="B1207" s="16" t="str">
        <f>IFERROR(VLOOKUP('Vastgesteld 7-7-2022'!#REF!,#REF!,2,FALSE),"")</f>
        <v/>
      </c>
      <c r="C1207" s="16" t="str">
        <f>'Vastgesteld 7-7-2022'!E1201</f>
        <v/>
      </c>
      <c r="D1207" s="16" t="str">
        <f>IFERROR(VLOOKUP('Vastgesteld 7-7-2022'!#REF!,#REF!,2,FALSE),"")</f>
        <v/>
      </c>
      <c r="E1207" s="16" t="str">
        <f>IFERROR(VLOOKUP('Vastgesteld 7-7-2022'!#REF!,#REF!,5,FALSE),"")</f>
        <v/>
      </c>
      <c r="F1207" s="16" t="e">
        <f>IF('Vastgesteld 7-7-2022'!#REF!&lt;&gt;"",'Vastgesteld 7-7-2022'!#REF!,"")</f>
        <v>#REF!</v>
      </c>
      <c r="G1207" s="16" t="e">
        <f>IF('Vastgesteld 7-7-2022'!#REF!="Indoor",1,0)</f>
        <v>#REF!</v>
      </c>
      <c r="H1207" s="16" t="e">
        <f>'Vastgesteld 7-7-2022'!#REF!</f>
        <v>#REF!</v>
      </c>
      <c r="I1207" s="16" t="e">
        <f>IF('Vastgesteld 7-7-2022'!#REF!="Nee",0,IF('Vastgesteld 7-7-2022'!#REF!="Ja",1,""))</f>
        <v>#REF!</v>
      </c>
      <c r="J1207" s="16" t="e">
        <f>IF('Vastgesteld 7-7-2022'!#REF!&lt;&gt;"",'Vastgesteld 7-7-2022'!#REF!,"")</f>
        <v>#REF!</v>
      </c>
      <c r="BJ1207" s="16" t="str">
        <f>IF(COUNTA('Vastgesteld 7-7-2022'!T1201:AD1201)&lt;&gt;0,1,"")</f>
        <v/>
      </c>
      <c r="BK1207" s="16" t="str">
        <f t="shared" si="108"/>
        <v/>
      </c>
      <c r="BL1207" s="16" t="str">
        <f>IF('Vastgesteld 7-7-2022'!T1201="x","AA","")</f>
        <v/>
      </c>
      <c r="BM1207" s="16" t="str">
        <f>IF('Vastgesteld 7-7-2022'!U1201="x","A","")</f>
        <v/>
      </c>
      <c r="BN1207" s="16" t="str">
        <f>IF('Vastgesteld 7-7-2022'!V1201="x","B1","")</f>
        <v/>
      </c>
      <c r="BO1207" s="16" t="e">
        <f>IF('Vastgesteld 7-7-2022'!#REF!="x","BB","")</f>
        <v>#REF!</v>
      </c>
      <c r="BP1207" s="16" t="str">
        <f>IF('Vastgesteld 7-7-2022'!X1201="x","B","")</f>
        <v/>
      </c>
      <c r="BQ1207" s="16" t="str">
        <f>IF('Vastgesteld 7-7-2022'!Y1201="x","L1","")</f>
        <v/>
      </c>
      <c r="BR1207" s="16" t="str">
        <f>IF('Vastgesteld 7-7-2022'!Z1201="x","L2","")</f>
        <v/>
      </c>
      <c r="BS1207" s="16" t="str">
        <f>IF('Vastgesteld 7-7-2022'!AA1201="x","M1","")</f>
        <v/>
      </c>
      <c r="BT1207" s="16" t="str">
        <f>IF('Vastgesteld 7-7-2022'!AB1201="x","M2","")</f>
        <v/>
      </c>
      <c r="BU1207" s="16" t="str">
        <f>IF('Vastgesteld 7-7-2022'!AC1201="x","Z1","")</f>
        <v/>
      </c>
      <c r="BV1207" s="16" t="str">
        <f>IF('Vastgesteld 7-7-2022'!AD1201="x","Z2","")</f>
        <v/>
      </c>
      <c r="BW1207" s="16" t="str">
        <f>IF(COUNTA('Vastgesteld 7-7-2022'!K1201:S1201)&lt;&gt;0,1,"")</f>
        <v/>
      </c>
      <c r="BX1207" s="16" t="str">
        <f t="shared" si="109"/>
        <v/>
      </c>
      <c r="BY1207" s="16" t="str">
        <f>IF('Vastgesteld 7-7-2022'!K1201="x","BB","")</f>
        <v/>
      </c>
      <c r="BZ1207" s="16" t="str">
        <f>IF('Vastgesteld 7-7-2022'!L1201="x","B","")</f>
        <v/>
      </c>
      <c r="CA1207" s="16" t="str">
        <f>IF('Vastgesteld 7-7-2022'!M1201="x","L1","")</f>
        <v/>
      </c>
      <c r="CB1207" s="16" t="str">
        <f>IF('Vastgesteld 7-7-2022'!N1201="x","L2","")</f>
        <v/>
      </c>
      <c r="CC1207" s="16" t="str">
        <f>IF('Vastgesteld 7-7-2022'!O1201="x","M1","")</f>
        <v/>
      </c>
      <c r="CD1207" s="16" t="str">
        <f>IF('Vastgesteld 7-7-2022'!P1201="x","M2","")</f>
        <v/>
      </c>
      <c r="CE1207" s="16" t="str">
        <f>IF('Vastgesteld 7-7-2022'!Q1201="x","Z1","")</f>
        <v/>
      </c>
      <c r="CF1207" s="16" t="str">
        <f>IF('Vastgesteld 7-7-2022'!R1201="x","Z2","")</f>
        <v/>
      </c>
      <c r="CG1207" s="16" t="str">
        <f>IF('Vastgesteld 7-7-2022'!S1201="x","ZZL","")</f>
        <v/>
      </c>
      <c r="CL1207" s="16" t="str">
        <f>IF(COUNTA('Vastgesteld 7-7-2022'!AV1201:BF1201)&lt;&gt;0,2,"")</f>
        <v/>
      </c>
      <c r="CM1207" s="16" t="str">
        <f t="shared" si="110"/>
        <v/>
      </c>
      <c r="CN1207" s="16" t="str">
        <f>IF('Vastgesteld 7-7-2022'!AV1201="x","AA","")</f>
        <v/>
      </c>
      <c r="CO1207" s="16" t="str">
        <f>IF('Vastgesteld 7-7-2022'!AW1201="x","A","")</f>
        <v/>
      </c>
      <c r="CP1207" s="16" t="str">
        <f>IF('Vastgesteld 7-7-2022'!AX1201="x","BB","")</f>
        <v/>
      </c>
      <c r="CQ1207" s="16" t="str">
        <f>IF('Vastgesteld 7-7-2022'!AY1201="x","B","")</f>
        <v/>
      </c>
      <c r="CR1207" s="16" t="str">
        <f>IF('Vastgesteld 7-7-2022'!AZ1201="x","L","")</f>
        <v/>
      </c>
      <c r="CS1207" s="16" t="str">
        <f>IF('Vastgesteld 7-7-2022'!BA1201="x","M","")</f>
        <v/>
      </c>
      <c r="CT1207" s="16" t="str">
        <f>IF('Vastgesteld 7-7-2022'!BB1201="x","Z","")</f>
        <v/>
      </c>
      <c r="CU1207" s="16" t="str">
        <f>IF('Vastgesteld 7-7-2022'!BF1201="x","ZZ","")</f>
        <v/>
      </c>
      <c r="CV1207" s="16" t="str">
        <f>IF(COUNTA('Vastgesteld 7-7-2022'!AJ1201:AQ1201)&lt;&gt;0,2,"")</f>
        <v/>
      </c>
      <c r="CW1207" s="16" t="str">
        <f t="shared" si="111"/>
        <v/>
      </c>
      <c r="CX1207" s="16" t="str">
        <f>IF('Vastgesteld 7-7-2022'!AJ1201="x","BB","")</f>
        <v/>
      </c>
      <c r="CY1207" s="16" t="str">
        <f>IF('Vastgesteld 7-7-2022'!AK1201="x","B","")</f>
        <v/>
      </c>
      <c r="CZ1207" s="16" t="str">
        <f>IF('Vastgesteld 7-7-2022'!AL1201="x","L","")</f>
        <v/>
      </c>
      <c r="DA1207" s="16" t="str">
        <f>IF('Vastgesteld 7-7-2022'!AM1201="x","M","")</f>
        <v/>
      </c>
      <c r="DB1207" s="16" t="str">
        <f>IF('Vastgesteld 7-7-2022'!AN1201="x","Z","")</f>
        <v/>
      </c>
      <c r="DC1207" s="16" t="str">
        <f>IF('Vastgesteld 7-7-2022'!AO1201="x","ZZ","")</f>
        <v/>
      </c>
      <c r="DD1207" s="16" t="str">
        <f>IF('Vastgesteld 7-7-2022'!AQ1201="x","1.40","")</f>
        <v/>
      </c>
      <c r="DE1207" s="16" t="str">
        <f>IF(COUNTA('Vastgesteld 7-7-2022'!BH1201:BJ1201)&lt;&gt;0,6,"")</f>
        <v/>
      </c>
      <c r="DF1207" s="16" t="str">
        <f t="shared" si="112"/>
        <v/>
      </c>
      <c r="DG1207" s="16" t="str">
        <f>IF('Vastgesteld 7-7-2022'!BH1201="x","L","")</f>
        <v/>
      </c>
      <c r="DH1207" s="16" t="str">
        <f>IF('Vastgesteld 7-7-2022'!BI1201="x","M","")</f>
        <v/>
      </c>
      <c r="DI1207" s="16" t="str">
        <f>IF('Vastgesteld 7-7-2022'!BJ1201="x","Z","")</f>
        <v/>
      </c>
      <c r="DJ1207" s="16" t="str">
        <f>IF('Vastgesteld 7-7-2022'!BK1201="x","Z","")</f>
        <v/>
      </c>
      <c r="DK1207" s="16" t="str">
        <f>IF(COUNTA('Vastgesteld 7-7-2022'!BM1201:BO1201)&lt;&gt;0,6,"")</f>
        <v/>
      </c>
      <c r="DL1207" s="16" t="str">
        <f t="shared" si="113"/>
        <v/>
      </c>
      <c r="DM1207" s="16" t="str">
        <f>IF('Vastgesteld 7-7-2022'!BM1201="x","L","")</f>
        <v/>
      </c>
      <c r="DN1207" s="16" t="str">
        <f>IF('Vastgesteld 7-7-2022'!BN1201="x","M","")</f>
        <v/>
      </c>
      <c r="DO1207" s="16" t="str">
        <f>IF('Vastgesteld 7-7-2022'!BO1201="x","Z","")</f>
        <v/>
      </c>
      <c r="DP1207" s="16" t="str">
        <f>IF('Vastgesteld 7-7-2022'!BP1201="x","Z","")</f>
        <v/>
      </c>
    </row>
    <row r="1208" spans="1:120" ht="14.4" x14ac:dyDescent="0.3">
      <c r="A1208" s="18">
        <f>'Vastgesteld 7-7-2022'!A1202</f>
        <v>0</v>
      </c>
      <c r="B1208" s="16" t="str">
        <f>IFERROR(VLOOKUP('Vastgesteld 7-7-2022'!#REF!,#REF!,2,FALSE),"")</f>
        <v/>
      </c>
      <c r="C1208" s="16" t="str">
        <f>'Vastgesteld 7-7-2022'!E1202</f>
        <v/>
      </c>
      <c r="D1208" s="16" t="str">
        <f>IFERROR(VLOOKUP('Vastgesteld 7-7-2022'!#REF!,#REF!,2,FALSE),"")</f>
        <v/>
      </c>
      <c r="E1208" s="16" t="str">
        <f>IFERROR(VLOOKUP('Vastgesteld 7-7-2022'!#REF!,#REF!,5,FALSE),"")</f>
        <v/>
      </c>
      <c r="F1208" s="16" t="e">
        <f>IF('Vastgesteld 7-7-2022'!#REF!&lt;&gt;"",'Vastgesteld 7-7-2022'!#REF!,"")</f>
        <v>#REF!</v>
      </c>
      <c r="G1208" s="16" t="e">
        <f>IF('Vastgesteld 7-7-2022'!#REF!="Indoor",1,0)</f>
        <v>#REF!</v>
      </c>
      <c r="H1208" s="16" t="e">
        <f>'Vastgesteld 7-7-2022'!#REF!</f>
        <v>#REF!</v>
      </c>
      <c r="I1208" s="16" t="e">
        <f>IF('Vastgesteld 7-7-2022'!#REF!="Nee",0,IF('Vastgesteld 7-7-2022'!#REF!="Ja",1,""))</f>
        <v>#REF!</v>
      </c>
      <c r="J1208" s="16" t="e">
        <f>IF('Vastgesteld 7-7-2022'!#REF!&lt;&gt;"",'Vastgesteld 7-7-2022'!#REF!,"")</f>
        <v>#REF!</v>
      </c>
      <c r="BJ1208" s="16" t="str">
        <f>IF(COUNTA('Vastgesteld 7-7-2022'!T1202:AD1202)&lt;&gt;0,1,"")</f>
        <v/>
      </c>
      <c r="BK1208" s="16" t="str">
        <f t="shared" si="108"/>
        <v/>
      </c>
      <c r="BL1208" s="16" t="str">
        <f>IF('Vastgesteld 7-7-2022'!T1202="x","AA","")</f>
        <v/>
      </c>
      <c r="BM1208" s="16" t="str">
        <f>IF('Vastgesteld 7-7-2022'!U1202="x","A","")</f>
        <v/>
      </c>
      <c r="BN1208" s="16" t="str">
        <f>IF('Vastgesteld 7-7-2022'!V1202="x","B1","")</f>
        <v/>
      </c>
      <c r="BO1208" s="16" t="e">
        <f>IF('Vastgesteld 7-7-2022'!#REF!="x","BB","")</f>
        <v>#REF!</v>
      </c>
      <c r="BP1208" s="16" t="str">
        <f>IF('Vastgesteld 7-7-2022'!X1202="x","B","")</f>
        <v/>
      </c>
      <c r="BQ1208" s="16" t="str">
        <f>IF('Vastgesteld 7-7-2022'!Y1202="x","L1","")</f>
        <v/>
      </c>
      <c r="BR1208" s="16" t="str">
        <f>IF('Vastgesteld 7-7-2022'!Z1202="x","L2","")</f>
        <v/>
      </c>
      <c r="BS1208" s="16" t="str">
        <f>IF('Vastgesteld 7-7-2022'!AA1202="x","M1","")</f>
        <v/>
      </c>
      <c r="BT1208" s="16" t="str">
        <f>IF('Vastgesteld 7-7-2022'!AB1202="x","M2","")</f>
        <v/>
      </c>
      <c r="BU1208" s="16" t="str">
        <f>IF('Vastgesteld 7-7-2022'!AC1202="x","Z1","")</f>
        <v/>
      </c>
      <c r="BV1208" s="16" t="str">
        <f>IF('Vastgesteld 7-7-2022'!AD1202="x","Z2","")</f>
        <v/>
      </c>
      <c r="BW1208" s="16" t="str">
        <f>IF(COUNTA('Vastgesteld 7-7-2022'!K1202:S1202)&lt;&gt;0,1,"")</f>
        <v/>
      </c>
      <c r="BX1208" s="16" t="str">
        <f t="shared" si="109"/>
        <v/>
      </c>
      <c r="BY1208" s="16" t="str">
        <f>IF('Vastgesteld 7-7-2022'!K1202="x","BB","")</f>
        <v/>
      </c>
      <c r="BZ1208" s="16" t="str">
        <f>IF('Vastgesteld 7-7-2022'!L1202="x","B","")</f>
        <v/>
      </c>
      <c r="CA1208" s="16" t="str">
        <f>IF('Vastgesteld 7-7-2022'!M1202="x","L1","")</f>
        <v/>
      </c>
      <c r="CB1208" s="16" t="str">
        <f>IF('Vastgesteld 7-7-2022'!N1202="x","L2","")</f>
        <v/>
      </c>
      <c r="CC1208" s="16" t="str">
        <f>IF('Vastgesteld 7-7-2022'!O1202="x","M1","")</f>
        <v/>
      </c>
      <c r="CD1208" s="16" t="str">
        <f>IF('Vastgesteld 7-7-2022'!P1202="x","M2","")</f>
        <v/>
      </c>
      <c r="CE1208" s="16" t="str">
        <f>IF('Vastgesteld 7-7-2022'!Q1202="x","Z1","")</f>
        <v/>
      </c>
      <c r="CF1208" s="16" t="str">
        <f>IF('Vastgesteld 7-7-2022'!R1202="x","Z2","")</f>
        <v/>
      </c>
      <c r="CG1208" s="16" t="str">
        <f>IF('Vastgesteld 7-7-2022'!S1202="x","ZZL","")</f>
        <v/>
      </c>
      <c r="CL1208" s="16" t="str">
        <f>IF(COUNTA('Vastgesteld 7-7-2022'!AV1202:BF1202)&lt;&gt;0,2,"")</f>
        <v/>
      </c>
      <c r="CM1208" s="16" t="str">
        <f t="shared" si="110"/>
        <v/>
      </c>
      <c r="CN1208" s="16" t="str">
        <f>IF('Vastgesteld 7-7-2022'!AV1202="x","AA","")</f>
        <v/>
      </c>
      <c r="CO1208" s="16" t="str">
        <f>IF('Vastgesteld 7-7-2022'!AW1202="x","A","")</f>
        <v/>
      </c>
      <c r="CP1208" s="16" t="str">
        <f>IF('Vastgesteld 7-7-2022'!AX1202="x","BB","")</f>
        <v/>
      </c>
      <c r="CQ1208" s="16" t="str">
        <f>IF('Vastgesteld 7-7-2022'!AY1202="x","B","")</f>
        <v/>
      </c>
      <c r="CR1208" s="16" t="str">
        <f>IF('Vastgesteld 7-7-2022'!AZ1202="x","L","")</f>
        <v/>
      </c>
      <c r="CS1208" s="16" t="str">
        <f>IF('Vastgesteld 7-7-2022'!BA1202="x","M","")</f>
        <v/>
      </c>
      <c r="CT1208" s="16" t="str">
        <f>IF('Vastgesteld 7-7-2022'!BB1202="x","Z","")</f>
        <v/>
      </c>
      <c r="CU1208" s="16" t="str">
        <f>IF('Vastgesteld 7-7-2022'!BF1202="x","ZZ","")</f>
        <v/>
      </c>
      <c r="CV1208" s="16" t="str">
        <f>IF(COUNTA('Vastgesteld 7-7-2022'!AJ1202:AQ1202)&lt;&gt;0,2,"")</f>
        <v/>
      </c>
      <c r="CW1208" s="16" t="str">
        <f t="shared" si="111"/>
        <v/>
      </c>
      <c r="CX1208" s="16" t="str">
        <f>IF('Vastgesteld 7-7-2022'!AJ1202="x","BB","")</f>
        <v/>
      </c>
      <c r="CY1208" s="16" t="str">
        <f>IF('Vastgesteld 7-7-2022'!AK1202="x","B","")</f>
        <v/>
      </c>
      <c r="CZ1208" s="16" t="str">
        <f>IF('Vastgesteld 7-7-2022'!AL1202="x","L","")</f>
        <v/>
      </c>
      <c r="DA1208" s="16" t="str">
        <f>IF('Vastgesteld 7-7-2022'!AM1202="x","M","")</f>
        <v/>
      </c>
      <c r="DB1208" s="16" t="str">
        <f>IF('Vastgesteld 7-7-2022'!AN1202="x","Z","")</f>
        <v/>
      </c>
      <c r="DC1208" s="16" t="str">
        <f>IF('Vastgesteld 7-7-2022'!AO1202="x","ZZ","")</f>
        <v/>
      </c>
      <c r="DD1208" s="16" t="str">
        <f>IF('Vastgesteld 7-7-2022'!AQ1202="x","1.40","")</f>
        <v/>
      </c>
      <c r="DE1208" s="16" t="str">
        <f>IF(COUNTA('Vastgesteld 7-7-2022'!BH1202:BJ1202)&lt;&gt;0,6,"")</f>
        <v/>
      </c>
      <c r="DF1208" s="16" t="str">
        <f t="shared" si="112"/>
        <v/>
      </c>
      <c r="DG1208" s="16" t="str">
        <f>IF('Vastgesteld 7-7-2022'!BH1202="x","L","")</f>
        <v/>
      </c>
      <c r="DH1208" s="16" t="str">
        <f>IF('Vastgesteld 7-7-2022'!BI1202="x","M","")</f>
        <v/>
      </c>
      <c r="DI1208" s="16" t="str">
        <f>IF('Vastgesteld 7-7-2022'!BJ1202="x","Z","")</f>
        <v/>
      </c>
      <c r="DJ1208" s="16" t="str">
        <f>IF('Vastgesteld 7-7-2022'!BK1202="x","Z","")</f>
        <v/>
      </c>
      <c r="DK1208" s="16" t="str">
        <f>IF(COUNTA('Vastgesteld 7-7-2022'!BM1202:BO1202)&lt;&gt;0,6,"")</f>
        <v/>
      </c>
      <c r="DL1208" s="16" t="str">
        <f t="shared" si="113"/>
        <v/>
      </c>
      <c r="DM1208" s="16" t="str">
        <f>IF('Vastgesteld 7-7-2022'!BM1202="x","L","")</f>
        <v/>
      </c>
      <c r="DN1208" s="16" t="str">
        <f>IF('Vastgesteld 7-7-2022'!BN1202="x","M","")</f>
        <v/>
      </c>
      <c r="DO1208" s="16" t="str">
        <f>IF('Vastgesteld 7-7-2022'!BO1202="x","Z","")</f>
        <v/>
      </c>
      <c r="DP1208" s="16" t="str">
        <f>IF('Vastgesteld 7-7-2022'!BP1202="x","Z","")</f>
        <v/>
      </c>
    </row>
    <row r="1209" spans="1:120" ht="14.4" x14ac:dyDescent="0.3">
      <c r="A1209" s="18">
        <f>'Vastgesteld 7-7-2022'!A1203</f>
        <v>0</v>
      </c>
      <c r="B1209" s="16" t="str">
        <f>IFERROR(VLOOKUP('Vastgesteld 7-7-2022'!#REF!,#REF!,2,FALSE),"")</f>
        <v/>
      </c>
      <c r="C1209" s="16" t="str">
        <f>'Vastgesteld 7-7-2022'!E1203</f>
        <v/>
      </c>
      <c r="D1209" s="16" t="str">
        <f>IFERROR(VLOOKUP('Vastgesteld 7-7-2022'!#REF!,#REF!,2,FALSE),"")</f>
        <v/>
      </c>
      <c r="E1209" s="16" t="str">
        <f>IFERROR(VLOOKUP('Vastgesteld 7-7-2022'!#REF!,#REF!,5,FALSE),"")</f>
        <v/>
      </c>
      <c r="F1209" s="16" t="e">
        <f>IF('Vastgesteld 7-7-2022'!#REF!&lt;&gt;"",'Vastgesteld 7-7-2022'!#REF!,"")</f>
        <v>#REF!</v>
      </c>
      <c r="G1209" s="16" t="e">
        <f>IF('Vastgesteld 7-7-2022'!#REF!="Indoor",1,0)</f>
        <v>#REF!</v>
      </c>
      <c r="H1209" s="16" t="e">
        <f>'Vastgesteld 7-7-2022'!#REF!</f>
        <v>#REF!</v>
      </c>
      <c r="I1209" s="16" t="e">
        <f>IF('Vastgesteld 7-7-2022'!#REF!="Nee",0,IF('Vastgesteld 7-7-2022'!#REF!="Ja",1,""))</f>
        <v>#REF!</v>
      </c>
      <c r="J1209" s="16" t="e">
        <f>IF('Vastgesteld 7-7-2022'!#REF!&lt;&gt;"",'Vastgesteld 7-7-2022'!#REF!,"")</f>
        <v>#REF!</v>
      </c>
      <c r="BJ1209" s="16" t="str">
        <f>IF(COUNTA('Vastgesteld 7-7-2022'!T1203:AD1203)&lt;&gt;0,1,"")</f>
        <v/>
      </c>
      <c r="BK1209" s="16" t="str">
        <f t="shared" si="108"/>
        <v/>
      </c>
      <c r="BL1209" s="16" t="str">
        <f>IF('Vastgesteld 7-7-2022'!T1203="x","AA","")</f>
        <v/>
      </c>
      <c r="BM1209" s="16" t="str">
        <f>IF('Vastgesteld 7-7-2022'!U1203="x","A","")</f>
        <v/>
      </c>
      <c r="BN1209" s="16" t="str">
        <f>IF('Vastgesteld 7-7-2022'!V1203="x","B1","")</f>
        <v/>
      </c>
      <c r="BO1209" s="16" t="e">
        <f>IF('Vastgesteld 7-7-2022'!#REF!="x","BB","")</f>
        <v>#REF!</v>
      </c>
      <c r="BP1209" s="16" t="str">
        <f>IF('Vastgesteld 7-7-2022'!X1203="x","B","")</f>
        <v/>
      </c>
      <c r="BQ1209" s="16" t="str">
        <f>IF('Vastgesteld 7-7-2022'!Y1203="x","L1","")</f>
        <v/>
      </c>
      <c r="BR1209" s="16" t="str">
        <f>IF('Vastgesteld 7-7-2022'!Z1203="x","L2","")</f>
        <v/>
      </c>
      <c r="BS1209" s="16" t="str">
        <f>IF('Vastgesteld 7-7-2022'!AA1203="x","M1","")</f>
        <v/>
      </c>
      <c r="BT1209" s="16" t="str">
        <f>IF('Vastgesteld 7-7-2022'!AB1203="x","M2","")</f>
        <v/>
      </c>
      <c r="BU1209" s="16" t="str">
        <f>IF('Vastgesteld 7-7-2022'!AC1203="x","Z1","")</f>
        <v/>
      </c>
      <c r="BV1209" s="16" t="str">
        <f>IF('Vastgesteld 7-7-2022'!AD1203="x","Z2","")</f>
        <v/>
      </c>
      <c r="BW1209" s="16" t="str">
        <f>IF(COUNTA('Vastgesteld 7-7-2022'!K1203:S1203)&lt;&gt;0,1,"")</f>
        <v/>
      </c>
      <c r="BX1209" s="16" t="str">
        <f t="shared" si="109"/>
        <v/>
      </c>
      <c r="BY1209" s="16" t="str">
        <f>IF('Vastgesteld 7-7-2022'!K1203="x","BB","")</f>
        <v/>
      </c>
      <c r="BZ1209" s="16" t="str">
        <f>IF('Vastgesteld 7-7-2022'!L1203="x","B","")</f>
        <v/>
      </c>
      <c r="CA1209" s="16" t="str">
        <f>IF('Vastgesteld 7-7-2022'!M1203="x","L1","")</f>
        <v/>
      </c>
      <c r="CB1209" s="16" t="str">
        <f>IF('Vastgesteld 7-7-2022'!N1203="x","L2","")</f>
        <v/>
      </c>
      <c r="CC1209" s="16" t="str">
        <f>IF('Vastgesteld 7-7-2022'!O1203="x","M1","")</f>
        <v/>
      </c>
      <c r="CD1209" s="16" t="str">
        <f>IF('Vastgesteld 7-7-2022'!P1203="x","M2","")</f>
        <v/>
      </c>
      <c r="CE1209" s="16" t="str">
        <f>IF('Vastgesteld 7-7-2022'!Q1203="x","Z1","")</f>
        <v/>
      </c>
      <c r="CF1209" s="16" t="str">
        <f>IF('Vastgesteld 7-7-2022'!R1203="x","Z2","")</f>
        <v/>
      </c>
      <c r="CG1209" s="16" t="str">
        <f>IF('Vastgesteld 7-7-2022'!S1203="x","ZZL","")</f>
        <v/>
      </c>
      <c r="CL1209" s="16" t="str">
        <f>IF(COUNTA('Vastgesteld 7-7-2022'!AV1203:BF1203)&lt;&gt;0,2,"")</f>
        <v/>
      </c>
      <c r="CM1209" s="16" t="str">
        <f t="shared" si="110"/>
        <v/>
      </c>
      <c r="CN1209" s="16" t="str">
        <f>IF('Vastgesteld 7-7-2022'!AV1203="x","AA","")</f>
        <v/>
      </c>
      <c r="CO1209" s="16" t="str">
        <f>IF('Vastgesteld 7-7-2022'!AW1203="x","A","")</f>
        <v/>
      </c>
      <c r="CP1209" s="16" t="str">
        <f>IF('Vastgesteld 7-7-2022'!AX1203="x","BB","")</f>
        <v/>
      </c>
      <c r="CQ1209" s="16" t="str">
        <f>IF('Vastgesteld 7-7-2022'!AY1203="x","B","")</f>
        <v/>
      </c>
      <c r="CR1209" s="16" t="str">
        <f>IF('Vastgesteld 7-7-2022'!AZ1203="x","L","")</f>
        <v/>
      </c>
      <c r="CS1209" s="16" t="str">
        <f>IF('Vastgesteld 7-7-2022'!BA1203="x","M","")</f>
        <v/>
      </c>
      <c r="CT1209" s="16" t="str">
        <f>IF('Vastgesteld 7-7-2022'!BB1203="x","Z","")</f>
        <v/>
      </c>
      <c r="CU1209" s="16" t="str">
        <f>IF('Vastgesteld 7-7-2022'!BF1203="x","ZZ","")</f>
        <v/>
      </c>
      <c r="CV1209" s="16" t="str">
        <f>IF(COUNTA('Vastgesteld 7-7-2022'!AJ1203:AQ1203)&lt;&gt;0,2,"")</f>
        <v/>
      </c>
      <c r="CW1209" s="16" t="str">
        <f t="shared" si="111"/>
        <v/>
      </c>
      <c r="CX1209" s="16" t="str">
        <f>IF('Vastgesteld 7-7-2022'!AJ1203="x","BB","")</f>
        <v/>
      </c>
      <c r="CY1209" s="16" t="str">
        <f>IF('Vastgesteld 7-7-2022'!AK1203="x","B","")</f>
        <v/>
      </c>
      <c r="CZ1209" s="16" t="str">
        <f>IF('Vastgesteld 7-7-2022'!AL1203="x","L","")</f>
        <v/>
      </c>
      <c r="DA1209" s="16" t="str">
        <f>IF('Vastgesteld 7-7-2022'!AM1203="x","M","")</f>
        <v/>
      </c>
      <c r="DB1209" s="16" t="str">
        <f>IF('Vastgesteld 7-7-2022'!AN1203="x","Z","")</f>
        <v/>
      </c>
      <c r="DC1209" s="16" t="str">
        <f>IF('Vastgesteld 7-7-2022'!AO1203="x","ZZ","")</f>
        <v/>
      </c>
      <c r="DD1209" s="16" t="str">
        <f>IF('Vastgesteld 7-7-2022'!AQ1203="x","1.40","")</f>
        <v/>
      </c>
      <c r="DE1209" s="16" t="str">
        <f>IF(COUNTA('Vastgesteld 7-7-2022'!BH1203:BJ1203)&lt;&gt;0,6,"")</f>
        <v/>
      </c>
      <c r="DF1209" s="16" t="str">
        <f t="shared" si="112"/>
        <v/>
      </c>
      <c r="DG1209" s="16" t="str">
        <f>IF('Vastgesteld 7-7-2022'!BH1203="x","L","")</f>
        <v/>
      </c>
      <c r="DH1209" s="16" t="str">
        <f>IF('Vastgesteld 7-7-2022'!BI1203="x","M","")</f>
        <v/>
      </c>
      <c r="DI1209" s="16" t="str">
        <f>IF('Vastgesteld 7-7-2022'!BJ1203="x","Z","")</f>
        <v/>
      </c>
      <c r="DJ1209" s="16" t="str">
        <f>IF('Vastgesteld 7-7-2022'!BK1203="x","Z","")</f>
        <v/>
      </c>
      <c r="DK1209" s="16" t="str">
        <f>IF(COUNTA('Vastgesteld 7-7-2022'!BM1203:BO1203)&lt;&gt;0,6,"")</f>
        <v/>
      </c>
      <c r="DL1209" s="16" t="str">
        <f t="shared" si="113"/>
        <v/>
      </c>
      <c r="DM1209" s="16" t="str">
        <f>IF('Vastgesteld 7-7-2022'!BM1203="x","L","")</f>
        <v/>
      </c>
      <c r="DN1209" s="16" t="str">
        <f>IF('Vastgesteld 7-7-2022'!BN1203="x","M","")</f>
        <v/>
      </c>
      <c r="DO1209" s="16" t="str">
        <f>IF('Vastgesteld 7-7-2022'!BO1203="x","Z","")</f>
        <v/>
      </c>
      <c r="DP1209" s="16" t="str">
        <f>IF('Vastgesteld 7-7-2022'!BP1203="x","Z","")</f>
        <v/>
      </c>
    </row>
    <row r="1210" spans="1:120" ht="14.4" x14ac:dyDescent="0.3">
      <c r="A1210" s="18">
        <f>'Vastgesteld 7-7-2022'!A1204</f>
        <v>0</v>
      </c>
      <c r="B1210" s="16" t="str">
        <f>IFERROR(VLOOKUP('Vastgesteld 7-7-2022'!#REF!,#REF!,2,FALSE),"")</f>
        <v/>
      </c>
      <c r="C1210" s="16" t="str">
        <f>'Vastgesteld 7-7-2022'!E1204</f>
        <v/>
      </c>
      <c r="D1210" s="16" t="str">
        <f>IFERROR(VLOOKUP('Vastgesteld 7-7-2022'!#REF!,#REF!,2,FALSE),"")</f>
        <v/>
      </c>
      <c r="E1210" s="16" t="str">
        <f>IFERROR(VLOOKUP('Vastgesteld 7-7-2022'!#REF!,#REF!,5,FALSE),"")</f>
        <v/>
      </c>
      <c r="F1210" s="16" t="e">
        <f>IF('Vastgesteld 7-7-2022'!#REF!&lt;&gt;"",'Vastgesteld 7-7-2022'!#REF!,"")</f>
        <v>#REF!</v>
      </c>
      <c r="G1210" s="16" t="e">
        <f>IF('Vastgesteld 7-7-2022'!#REF!="Indoor",1,0)</f>
        <v>#REF!</v>
      </c>
      <c r="H1210" s="16" t="e">
        <f>'Vastgesteld 7-7-2022'!#REF!</f>
        <v>#REF!</v>
      </c>
      <c r="I1210" s="16" t="e">
        <f>IF('Vastgesteld 7-7-2022'!#REF!="Nee",0,IF('Vastgesteld 7-7-2022'!#REF!="Ja",1,""))</f>
        <v>#REF!</v>
      </c>
      <c r="J1210" s="16" t="e">
        <f>IF('Vastgesteld 7-7-2022'!#REF!&lt;&gt;"",'Vastgesteld 7-7-2022'!#REF!,"")</f>
        <v>#REF!</v>
      </c>
      <c r="BJ1210" s="16" t="str">
        <f>IF(COUNTA('Vastgesteld 7-7-2022'!T1204:AD1204)&lt;&gt;0,1,"")</f>
        <v/>
      </c>
      <c r="BK1210" s="16" t="str">
        <f t="shared" si="108"/>
        <v/>
      </c>
      <c r="BL1210" s="16" t="str">
        <f>IF('Vastgesteld 7-7-2022'!T1204="x","AA","")</f>
        <v/>
      </c>
      <c r="BM1210" s="16" t="str">
        <f>IF('Vastgesteld 7-7-2022'!U1204="x","A","")</f>
        <v/>
      </c>
      <c r="BN1210" s="16" t="str">
        <f>IF('Vastgesteld 7-7-2022'!V1204="x","B1","")</f>
        <v/>
      </c>
      <c r="BO1210" s="16" t="e">
        <f>IF('Vastgesteld 7-7-2022'!#REF!="x","BB","")</f>
        <v>#REF!</v>
      </c>
      <c r="BP1210" s="16" t="str">
        <f>IF('Vastgesteld 7-7-2022'!X1204="x","B","")</f>
        <v/>
      </c>
      <c r="BQ1210" s="16" t="str">
        <f>IF('Vastgesteld 7-7-2022'!Y1204="x","L1","")</f>
        <v/>
      </c>
      <c r="BR1210" s="16" t="str">
        <f>IF('Vastgesteld 7-7-2022'!Z1204="x","L2","")</f>
        <v/>
      </c>
      <c r="BS1210" s="16" t="str">
        <f>IF('Vastgesteld 7-7-2022'!AA1204="x","M1","")</f>
        <v/>
      </c>
      <c r="BT1210" s="16" t="str">
        <f>IF('Vastgesteld 7-7-2022'!AB1204="x","M2","")</f>
        <v/>
      </c>
      <c r="BU1210" s="16" t="str">
        <f>IF('Vastgesteld 7-7-2022'!AC1204="x","Z1","")</f>
        <v/>
      </c>
      <c r="BV1210" s="16" t="str">
        <f>IF('Vastgesteld 7-7-2022'!AD1204="x","Z2","")</f>
        <v/>
      </c>
      <c r="BW1210" s="16" t="str">
        <f>IF(COUNTA('Vastgesteld 7-7-2022'!K1204:S1204)&lt;&gt;0,1,"")</f>
        <v/>
      </c>
      <c r="BX1210" s="16" t="str">
        <f t="shared" si="109"/>
        <v/>
      </c>
      <c r="BY1210" s="16" t="str">
        <f>IF('Vastgesteld 7-7-2022'!K1204="x","BB","")</f>
        <v/>
      </c>
      <c r="BZ1210" s="16" t="str">
        <f>IF('Vastgesteld 7-7-2022'!L1204="x","B","")</f>
        <v/>
      </c>
      <c r="CA1210" s="16" t="str">
        <f>IF('Vastgesteld 7-7-2022'!M1204="x","L1","")</f>
        <v/>
      </c>
      <c r="CB1210" s="16" t="str">
        <f>IF('Vastgesteld 7-7-2022'!N1204="x","L2","")</f>
        <v/>
      </c>
      <c r="CC1210" s="16" t="str">
        <f>IF('Vastgesteld 7-7-2022'!O1204="x","M1","")</f>
        <v/>
      </c>
      <c r="CD1210" s="16" t="str">
        <f>IF('Vastgesteld 7-7-2022'!P1204="x","M2","")</f>
        <v/>
      </c>
      <c r="CE1210" s="16" t="str">
        <f>IF('Vastgesteld 7-7-2022'!Q1204="x","Z1","")</f>
        <v/>
      </c>
      <c r="CF1210" s="16" t="str">
        <f>IF('Vastgesteld 7-7-2022'!R1204="x","Z2","")</f>
        <v/>
      </c>
      <c r="CG1210" s="16" t="str">
        <f>IF('Vastgesteld 7-7-2022'!S1204="x","ZZL","")</f>
        <v/>
      </c>
      <c r="CL1210" s="16" t="str">
        <f>IF(COUNTA('Vastgesteld 7-7-2022'!AV1204:BF1204)&lt;&gt;0,2,"")</f>
        <v/>
      </c>
      <c r="CM1210" s="16" t="str">
        <f t="shared" si="110"/>
        <v/>
      </c>
      <c r="CN1210" s="16" t="str">
        <f>IF('Vastgesteld 7-7-2022'!AV1204="x","AA","")</f>
        <v/>
      </c>
      <c r="CO1210" s="16" t="str">
        <f>IF('Vastgesteld 7-7-2022'!AW1204="x","A","")</f>
        <v/>
      </c>
      <c r="CP1210" s="16" t="str">
        <f>IF('Vastgesteld 7-7-2022'!AX1204="x","BB","")</f>
        <v/>
      </c>
      <c r="CQ1210" s="16" t="str">
        <f>IF('Vastgesteld 7-7-2022'!AY1204="x","B","")</f>
        <v/>
      </c>
      <c r="CR1210" s="16" t="str">
        <f>IF('Vastgesteld 7-7-2022'!AZ1204="x","L","")</f>
        <v/>
      </c>
      <c r="CS1210" s="16" t="str">
        <f>IF('Vastgesteld 7-7-2022'!BA1204="x","M","")</f>
        <v/>
      </c>
      <c r="CT1210" s="16" t="str">
        <f>IF('Vastgesteld 7-7-2022'!BB1204="x","Z","")</f>
        <v/>
      </c>
      <c r="CU1210" s="16" t="str">
        <f>IF('Vastgesteld 7-7-2022'!BF1204="x","ZZ","")</f>
        <v/>
      </c>
      <c r="CV1210" s="16" t="str">
        <f>IF(COUNTA('Vastgesteld 7-7-2022'!AJ1204:AQ1204)&lt;&gt;0,2,"")</f>
        <v/>
      </c>
      <c r="CW1210" s="16" t="str">
        <f t="shared" si="111"/>
        <v/>
      </c>
      <c r="CX1210" s="16" t="str">
        <f>IF('Vastgesteld 7-7-2022'!AJ1204="x","BB","")</f>
        <v/>
      </c>
      <c r="CY1210" s="16" t="str">
        <f>IF('Vastgesteld 7-7-2022'!AK1204="x","B","")</f>
        <v/>
      </c>
      <c r="CZ1210" s="16" t="str">
        <f>IF('Vastgesteld 7-7-2022'!AL1204="x","L","")</f>
        <v/>
      </c>
      <c r="DA1210" s="16" t="str">
        <f>IF('Vastgesteld 7-7-2022'!AM1204="x","M","")</f>
        <v/>
      </c>
      <c r="DB1210" s="16" t="str">
        <f>IF('Vastgesteld 7-7-2022'!AN1204="x","Z","")</f>
        <v/>
      </c>
      <c r="DC1210" s="16" t="str">
        <f>IF('Vastgesteld 7-7-2022'!AO1204="x","ZZ","")</f>
        <v/>
      </c>
      <c r="DD1210" s="16" t="str">
        <f>IF('Vastgesteld 7-7-2022'!AQ1204="x","1.40","")</f>
        <v/>
      </c>
      <c r="DE1210" s="16" t="str">
        <f>IF(COUNTA('Vastgesteld 7-7-2022'!BH1204:BJ1204)&lt;&gt;0,6,"")</f>
        <v/>
      </c>
      <c r="DF1210" s="16" t="str">
        <f t="shared" si="112"/>
        <v/>
      </c>
      <c r="DG1210" s="16" t="str">
        <f>IF('Vastgesteld 7-7-2022'!BH1204="x","L","")</f>
        <v/>
      </c>
      <c r="DH1210" s="16" t="str">
        <f>IF('Vastgesteld 7-7-2022'!BI1204="x","M","")</f>
        <v/>
      </c>
      <c r="DI1210" s="16" t="str">
        <f>IF('Vastgesteld 7-7-2022'!BJ1204="x","Z","")</f>
        <v/>
      </c>
      <c r="DJ1210" s="16" t="str">
        <f>IF('Vastgesteld 7-7-2022'!BK1204="x","Z","")</f>
        <v/>
      </c>
      <c r="DK1210" s="16" t="str">
        <f>IF(COUNTA('Vastgesteld 7-7-2022'!BM1204:BO1204)&lt;&gt;0,6,"")</f>
        <v/>
      </c>
      <c r="DL1210" s="16" t="str">
        <f t="shared" si="113"/>
        <v/>
      </c>
      <c r="DM1210" s="16" t="str">
        <f>IF('Vastgesteld 7-7-2022'!BM1204="x","L","")</f>
        <v/>
      </c>
      <c r="DN1210" s="16" t="str">
        <f>IF('Vastgesteld 7-7-2022'!BN1204="x","M","")</f>
        <v/>
      </c>
      <c r="DO1210" s="16" t="str">
        <f>IF('Vastgesteld 7-7-2022'!BO1204="x","Z","")</f>
        <v/>
      </c>
      <c r="DP1210" s="16" t="str">
        <f>IF('Vastgesteld 7-7-2022'!BP1204="x","Z","")</f>
        <v/>
      </c>
    </row>
    <row r="1211" spans="1:120" ht="14.4" x14ac:dyDescent="0.3">
      <c r="A1211" s="18">
        <f>'Vastgesteld 7-7-2022'!A1205</f>
        <v>0</v>
      </c>
      <c r="B1211" s="16" t="str">
        <f>IFERROR(VLOOKUP('Vastgesteld 7-7-2022'!#REF!,#REF!,2,FALSE),"")</f>
        <v/>
      </c>
      <c r="C1211" s="16" t="str">
        <f>'Vastgesteld 7-7-2022'!E1205</f>
        <v/>
      </c>
      <c r="D1211" s="16" t="str">
        <f>IFERROR(VLOOKUP('Vastgesteld 7-7-2022'!#REF!,#REF!,2,FALSE),"")</f>
        <v/>
      </c>
      <c r="E1211" s="16" t="str">
        <f>IFERROR(VLOOKUP('Vastgesteld 7-7-2022'!#REF!,#REF!,5,FALSE),"")</f>
        <v/>
      </c>
      <c r="F1211" s="16" t="e">
        <f>IF('Vastgesteld 7-7-2022'!#REF!&lt;&gt;"",'Vastgesteld 7-7-2022'!#REF!,"")</f>
        <v>#REF!</v>
      </c>
      <c r="G1211" s="16" t="e">
        <f>IF('Vastgesteld 7-7-2022'!#REF!="Indoor",1,0)</f>
        <v>#REF!</v>
      </c>
      <c r="H1211" s="16" t="e">
        <f>'Vastgesteld 7-7-2022'!#REF!</f>
        <v>#REF!</v>
      </c>
      <c r="I1211" s="16" t="e">
        <f>IF('Vastgesteld 7-7-2022'!#REF!="Nee",0,IF('Vastgesteld 7-7-2022'!#REF!="Ja",1,""))</f>
        <v>#REF!</v>
      </c>
      <c r="J1211" s="16" t="e">
        <f>IF('Vastgesteld 7-7-2022'!#REF!&lt;&gt;"",'Vastgesteld 7-7-2022'!#REF!,"")</f>
        <v>#REF!</v>
      </c>
      <c r="BJ1211" s="16" t="str">
        <f>IF(COUNTA('Vastgesteld 7-7-2022'!T1205:AD1205)&lt;&gt;0,1,"")</f>
        <v/>
      </c>
      <c r="BK1211" s="16" t="str">
        <f t="shared" si="108"/>
        <v/>
      </c>
      <c r="BL1211" s="16" t="str">
        <f>IF('Vastgesteld 7-7-2022'!T1205="x","AA","")</f>
        <v/>
      </c>
      <c r="BM1211" s="16" t="str">
        <f>IF('Vastgesteld 7-7-2022'!U1205="x","A","")</f>
        <v/>
      </c>
      <c r="BN1211" s="16" t="str">
        <f>IF('Vastgesteld 7-7-2022'!V1205="x","B1","")</f>
        <v/>
      </c>
      <c r="BO1211" s="16" t="e">
        <f>IF('Vastgesteld 7-7-2022'!#REF!="x","BB","")</f>
        <v>#REF!</v>
      </c>
      <c r="BP1211" s="16" t="str">
        <f>IF('Vastgesteld 7-7-2022'!X1205="x","B","")</f>
        <v/>
      </c>
      <c r="BQ1211" s="16" t="str">
        <f>IF('Vastgesteld 7-7-2022'!Y1205="x","L1","")</f>
        <v/>
      </c>
      <c r="BR1211" s="16" t="str">
        <f>IF('Vastgesteld 7-7-2022'!Z1205="x","L2","")</f>
        <v/>
      </c>
      <c r="BS1211" s="16" t="str">
        <f>IF('Vastgesteld 7-7-2022'!AA1205="x","M1","")</f>
        <v/>
      </c>
      <c r="BT1211" s="16" t="str">
        <f>IF('Vastgesteld 7-7-2022'!AB1205="x","M2","")</f>
        <v/>
      </c>
      <c r="BU1211" s="16" t="str">
        <f>IF('Vastgesteld 7-7-2022'!AC1205="x","Z1","")</f>
        <v/>
      </c>
      <c r="BV1211" s="16" t="str">
        <f>IF('Vastgesteld 7-7-2022'!AD1205="x","Z2","")</f>
        <v/>
      </c>
      <c r="BW1211" s="16" t="str">
        <f>IF(COUNTA('Vastgesteld 7-7-2022'!K1205:S1205)&lt;&gt;0,1,"")</f>
        <v/>
      </c>
      <c r="BX1211" s="16" t="str">
        <f t="shared" si="109"/>
        <v/>
      </c>
      <c r="BY1211" s="16" t="str">
        <f>IF('Vastgesteld 7-7-2022'!K1205="x","BB","")</f>
        <v/>
      </c>
      <c r="BZ1211" s="16" t="str">
        <f>IF('Vastgesteld 7-7-2022'!L1205="x","B","")</f>
        <v/>
      </c>
      <c r="CA1211" s="16" t="str">
        <f>IF('Vastgesteld 7-7-2022'!M1205="x","L1","")</f>
        <v/>
      </c>
      <c r="CB1211" s="16" t="str">
        <f>IF('Vastgesteld 7-7-2022'!N1205="x","L2","")</f>
        <v/>
      </c>
      <c r="CC1211" s="16" t="str">
        <f>IF('Vastgesteld 7-7-2022'!O1205="x","M1","")</f>
        <v/>
      </c>
      <c r="CD1211" s="16" t="str">
        <f>IF('Vastgesteld 7-7-2022'!P1205="x","M2","")</f>
        <v/>
      </c>
      <c r="CE1211" s="16" t="str">
        <f>IF('Vastgesteld 7-7-2022'!Q1205="x","Z1","")</f>
        <v/>
      </c>
      <c r="CF1211" s="16" t="str">
        <f>IF('Vastgesteld 7-7-2022'!R1205="x","Z2","")</f>
        <v/>
      </c>
      <c r="CG1211" s="16" t="str">
        <f>IF('Vastgesteld 7-7-2022'!S1205="x","ZZL","")</f>
        <v/>
      </c>
      <c r="CL1211" s="16" t="str">
        <f>IF(COUNTA('Vastgesteld 7-7-2022'!AV1205:BF1205)&lt;&gt;0,2,"")</f>
        <v/>
      </c>
      <c r="CM1211" s="16" t="str">
        <f t="shared" si="110"/>
        <v/>
      </c>
      <c r="CN1211" s="16" t="str">
        <f>IF('Vastgesteld 7-7-2022'!AV1205="x","AA","")</f>
        <v/>
      </c>
      <c r="CO1211" s="16" t="str">
        <f>IF('Vastgesteld 7-7-2022'!AW1205="x","A","")</f>
        <v/>
      </c>
      <c r="CP1211" s="16" t="str">
        <f>IF('Vastgesteld 7-7-2022'!AX1205="x","BB","")</f>
        <v/>
      </c>
      <c r="CQ1211" s="16" t="str">
        <f>IF('Vastgesteld 7-7-2022'!AY1205="x","B","")</f>
        <v/>
      </c>
      <c r="CR1211" s="16" t="str">
        <f>IF('Vastgesteld 7-7-2022'!AZ1205="x","L","")</f>
        <v/>
      </c>
      <c r="CS1211" s="16" t="str">
        <f>IF('Vastgesteld 7-7-2022'!BA1205="x","M","")</f>
        <v/>
      </c>
      <c r="CT1211" s="16" t="str">
        <f>IF('Vastgesteld 7-7-2022'!BB1205="x","Z","")</f>
        <v/>
      </c>
      <c r="CU1211" s="16" t="str">
        <f>IF('Vastgesteld 7-7-2022'!BF1205="x","ZZ","")</f>
        <v/>
      </c>
      <c r="CV1211" s="16" t="str">
        <f>IF(COUNTA('Vastgesteld 7-7-2022'!AJ1205:AQ1205)&lt;&gt;0,2,"")</f>
        <v/>
      </c>
      <c r="CW1211" s="16" t="str">
        <f t="shared" si="111"/>
        <v/>
      </c>
      <c r="CX1211" s="16" t="str">
        <f>IF('Vastgesteld 7-7-2022'!AJ1205="x","BB","")</f>
        <v/>
      </c>
      <c r="CY1211" s="16" t="str">
        <f>IF('Vastgesteld 7-7-2022'!AK1205="x","B","")</f>
        <v/>
      </c>
      <c r="CZ1211" s="16" t="str">
        <f>IF('Vastgesteld 7-7-2022'!AL1205="x","L","")</f>
        <v/>
      </c>
      <c r="DA1211" s="16" t="str">
        <f>IF('Vastgesteld 7-7-2022'!AM1205="x","M","")</f>
        <v/>
      </c>
      <c r="DB1211" s="16" t="str">
        <f>IF('Vastgesteld 7-7-2022'!AN1205="x","Z","")</f>
        <v/>
      </c>
      <c r="DC1211" s="16" t="str">
        <f>IF('Vastgesteld 7-7-2022'!AO1205="x","ZZ","")</f>
        <v/>
      </c>
      <c r="DD1211" s="16" t="str">
        <f>IF('Vastgesteld 7-7-2022'!AQ1205="x","1.40","")</f>
        <v/>
      </c>
      <c r="DE1211" s="16" t="str">
        <f>IF(COUNTA('Vastgesteld 7-7-2022'!BH1205:BJ1205)&lt;&gt;0,6,"")</f>
        <v/>
      </c>
      <c r="DF1211" s="16" t="str">
        <f t="shared" si="112"/>
        <v/>
      </c>
      <c r="DG1211" s="16" t="str">
        <f>IF('Vastgesteld 7-7-2022'!BH1205="x","L","")</f>
        <v/>
      </c>
      <c r="DH1211" s="16" t="str">
        <f>IF('Vastgesteld 7-7-2022'!BI1205="x","M","")</f>
        <v/>
      </c>
      <c r="DI1211" s="16" t="str">
        <f>IF('Vastgesteld 7-7-2022'!BJ1205="x","Z","")</f>
        <v/>
      </c>
      <c r="DJ1211" s="16" t="str">
        <f>IF('Vastgesteld 7-7-2022'!BK1205="x","Z","")</f>
        <v/>
      </c>
      <c r="DK1211" s="16" t="str">
        <f>IF(COUNTA('Vastgesteld 7-7-2022'!BM1205:BO1205)&lt;&gt;0,6,"")</f>
        <v/>
      </c>
      <c r="DL1211" s="16" t="str">
        <f t="shared" si="113"/>
        <v/>
      </c>
      <c r="DM1211" s="16" t="str">
        <f>IF('Vastgesteld 7-7-2022'!BM1205="x","L","")</f>
        <v/>
      </c>
      <c r="DN1211" s="16" t="str">
        <f>IF('Vastgesteld 7-7-2022'!BN1205="x","M","")</f>
        <v/>
      </c>
      <c r="DO1211" s="16" t="str">
        <f>IF('Vastgesteld 7-7-2022'!BO1205="x","Z","")</f>
        <v/>
      </c>
      <c r="DP1211" s="16" t="str">
        <f>IF('Vastgesteld 7-7-2022'!BP1205="x","Z","")</f>
        <v/>
      </c>
    </row>
    <row r="1212" spans="1:120" ht="14.4" x14ac:dyDescent="0.3">
      <c r="A1212" s="18">
        <f>'Vastgesteld 7-7-2022'!A1206</f>
        <v>0</v>
      </c>
      <c r="B1212" s="16" t="str">
        <f>IFERROR(VLOOKUP('Vastgesteld 7-7-2022'!#REF!,#REF!,2,FALSE),"")</f>
        <v/>
      </c>
      <c r="C1212" s="16" t="str">
        <f>'Vastgesteld 7-7-2022'!E1206</f>
        <v/>
      </c>
      <c r="D1212" s="16" t="str">
        <f>IFERROR(VLOOKUP('Vastgesteld 7-7-2022'!#REF!,#REF!,2,FALSE),"")</f>
        <v/>
      </c>
      <c r="E1212" s="16" t="str">
        <f>IFERROR(VLOOKUP('Vastgesteld 7-7-2022'!#REF!,#REF!,5,FALSE),"")</f>
        <v/>
      </c>
      <c r="F1212" s="16" t="e">
        <f>IF('Vastgesteld 7-7-2022'!#REF!&lt;&gt;"",'Vastgesteld 7-7-2022'!#REF!,"")</f>
        <v>#REF!</v>
      </c>
      <c r="G1212" s="16" t="e">
        <f>IF('Vastgesteld 7-7-2022'!#REF!="Indoor",1,0)</f>
        <v>#REF!</v>
      </c>
      <c r="H1212" s="16" t="e">
        <f>'Vastgesteld 7-7-2022'!#REF!</f>
        <v>#REF!</v>
      </c>
      <c r="I1212" s="16" t="e">
        <f>IF('Vastgesteld 7-7-2022'!#REF!="Nee",0,IF('Vastgesteld 7-7-2022'!#REF!="Ja",1,""))</f>
        <v>#REF!</v>
      </c>
      <c r="J1212" s="16" t="e">
        <f>IF('Vastgesteld 7-7-2022'!#REF!&lt;&gt;"",'Vastgesteld 7-7-2022'!#REF!,"")</f>
        <v>#REF!</v>
      </c>
      <c r="BJ1212" s="16" t="str">
        <f>IF(COUNTA('Vastgesteld 7-7-2022'!T1206:AD1206)&lt;&gt;0,1,"")</f>
        <v/>
      </c>
      <c r="BK1212" s="16" t="str">
        <f t="shared" si="108"/>
        <v/>
      </c>
      <c r="BL1212" s="16" t="str">
        <f>IF('Vastgesteld 7-7-2022'!T1206="x","AA","")</f>
        <v/>
      </c>
      <c r="BM1212" s="16" t="str">
        <f>IF('Vastgesteld 7-7-2022'!U1206="x","A","")</f>
        <v/>
      </c>
      <c r="BN1212" s="16" t="str">
        <f>IF('Vastgesteld 7-7-2022'!V1206="x","B1","")</f>
        <v/>
      </c>
      <c r="BO1212" s="16" t="e">
        <f>IF('Vastgesteld 7-7-2022'!#REF!="x","BB","")</f>
        <v>#REF!</v>
      </c>
      <c r="BP1212" s="16" t="str">
        <f>IF('Vastgesteld 7-7-2022'!X1206="x","B","")</f>
        <v/>
      </c>
      <c r="BQ1212" s="16" t="str">
        <f>IF('Vastgesteld 7-7-2022'!Y1206="x","L1","")</f>
        <v/>
      </c>
      <c r="BR1212" s="16" t="str">
        <f>IF('Vastgesteld 7-7-2022'!Z1206="x","L2","")</f>
        <v/>
      </c>
      <c r="BS1212" s="16" t="str">
        <f>IF('Vastgesteld 7-7-2022'!AA1206="x","M1","")</f>
        <v/>
      </c>
      <c r="BT1212" s="16" t="str">
        <f>IF('Vastgesteld 7-7-2022'!AB1206="x","M2","")</f>
        <v/>
      </c>
      <c r="BU1212" s="16" t="str">
        <f>IF('Vastgesteld 7-7-2022'!AC1206="x","Z1","")</f>
        <v/>
      </c>
      <c r="BV1212" s="16" t="str">
        <f>IF('Vastgesteld 7-7-2022'!AD1206="x","Z2","")</f>
        <v/>
      </c>
      <c r="BW1212" s="16" t="str">
        <f>IF(COUNTA('Vastgesteld 7-7-2022'!K1206:S1206)&lt;&gt;0,1,"")</f>
        <v/>
      </c>
      <c r="BX1212" s="16" t="str">
        <f t="shared" si="109"/>
        <v/>
      </c>
      <c r="BY1212" s="16" t="str">
        <f>IF('Vastgesteld 7-7-2022'!K1206="x","BB","")</f>
        <v/>
      </c>
      <c r="BZ1212" s="16" t="str">
        <f>IF('Vastgesteld 7-7-2022'!L1206="x","B","")</f>
        <v/>
      </c>
      <c r="CA1212" s="16" t="str">
        <f>IF('Vastgesteld 7-7-2022'!M1206="x","L1","")</f>
        <v/>
      </c>
      <c r="CB1212" s="16" t="str">
        <f>IF('Vastgesteld 7-7-2022'!N1206="x","L2","")</f>
        <v/>
      </c>
      <c r="CC1212" s="16" t="str">
        <f>IF('Vastgesteld 7-7-2022'!O1206="x","M1","")</f>
        <v/>
      </c>
      <c r="CD1212" s="16" t="str">
        <f>IF('Vastgesteld 7-7-2022'!P1206="x","M2","")</f>
        <v/>
      </c>
      <c r="CE1212" s="16" t="str">
        <f>IF('Vastgesteld 7-7-2022'!Q1206="x","Z1","")</f>
        <v/>
      </c>
      <c r="CF1212" s="16" t="str">
        <f>IF('Vastgesteld 7-7-2022'!R1206="x","Z2","")</f>
        <v/>
      </c>
      <c r="CG1212" s="16" t="str">
        <f>IF('Vastgesteld 7-7-2022'!S1206="x","ZZL","")</f>
        <v/>
      </c>
      <c r="CL1212" s="16" t="str">
        <f>IF(COUNTA('Vastgesteld 7-7-2022'!AV1206:BF1206)&lt;&gt;0,2,"")</f>
        <v/>
      </c>
      <c r="CM1212" s="16" t="str">
        <f t="shared" si="110"/>
        <v/>
      </c>
      <c r="CN1212" s="16" t="str">
        <f>IF('Vastgesteld 7-7-2022'!AV1206="x","AA","")</f>
        <v/>
      </c>
      <c r="CO1212" s="16" t="str">
        <f>IF('Vastgesteld 7-7-2022'!AW1206="x","A","")</f>
        <v/>
      </c>
      <c r="CP1212" s="16" t="str">
        <f>IF('Vastgesteld 7-7-2022'!AX1206="x","BB","")</f>
        <v/>
      </c>
      <c r="CQ1212" s="16" t="str">
        <f>IF('Vastgesteld 7-7-2022'!AY1206="x","B","")</f>
        <v/>
      </c>
      <c r="CR1212" s="16" t="str">
        <f>IF('Vastgesteld 7-7-2022'!AZ1206="x","L","")</f>
        <v/>
      </c>
      <c r="CS1212" s="16" t="str">
        <f>IF('Vastgesteld 7-7-2022'!BA1206="x","M","")</f>
        <v/>
      </c>
      <c r="CT1212" s="16" t="str">
        <f>IF('Vastgesteld 7-7-2022'!BB1206="x","Z","")</f>
        <v/>
      </c>
      <c r="CU1212" s="16" t="str">
        <f>IF('Vastgesteld 7-7-2022'!BF1206="x","ZZ","")</f>
        <v/>
      </c>
      <c r="CV1212" s="16" t="str">
        <f>IF(COUNTA('Vastgesteld 7-7-2022'!AJ1206:AQ1206)&lt;&gt;0,2,"")</f>
        <v/>
      </c>
      <c r="CW1212" s="16" t="str">
        <f t="shared" si="111"/>
        <v/>
      </c>
      <c r="CX1212" s="16" t="str">
        <f>IF('Vastgesteld 7-7-2022'!AJ1206="x","BB","")</f>
        <v/>
      </c>
      <c r="CY1212" s="16" t="str">
        <f>IF('Vastgesteld 7-7-2022'!AK1206="x","B","")</f>
        <v/>
      </c>
      <c r="CZ1212" s="16" t="str">
        <f>IF('Vastgesteld 7-7-2022'!AL1206="x","L","")</f>
        <v/>
      </c>
      <c r="DA1212" s="16" t="str">
        <f>IF('Vastgesteld 7-7-2022'!AM1206="x","M","")</f>
        <v/>
      </c>
      <c r="DB1212" s="16" t="str">
        <f>IF('Vastgesteld 7-7-2022'!AN1206="x","Z","")</f>
        <v/>
      </c>
      <c r="DC1212" s="16" t="str">
        <f>IF('Vastgesteld 7-7-2022'!AO1206="x","ZZ","")</f>
        <v/>
      </c>
      <c r="DD1212" s="16" t="str">
        <f>IF('Vastgesteld 7-7-2022'!AQ1206="x","1.40","")</f>
        <v/>
      </c>
      <c r="DE1212" s="16" t="str">
        <f>IF(COUNTA('Vastgesteld 7-7-2022'!BH1206:BJ1206)&lt;&gt;0,6,"")</f>
        <v/>
      </c>
      <c r="DF1212" s="16" t="str">
        <f t="shared" si="112"/>
        <v/>
      </c>
      <c r="DG1212" s="16" t="str">
        <f>IF('Vastgesteld 7-7-2022'!BH1206="x","L","")</f>
        <v/>
      </c>
      <c r="DH1212" s="16" t="str">
        <f>IF('Vastgesteld 7-7-2022'!BI1206="x","M","")</f>
        <v/>
      </c>
      <c r="DI1212" s="16" t="str">
        <f>IF('Vastgesteld 7-7-2022'!BJ1206="x","Z","")</f>
        <v/>
      </c>
      <c r="DJ1212" s="16" t="str">
        <f>IF('Vastgesteld 7-7-2022'!BK1206="x","Z","")</f>
        <v/>
      </c>
      <c r="DK1212" s="16" t="str">
        <f>IF(COUNTA('Vastgesteld 7-7-2022'!BM1206:BO1206)&lt;&gt;0,6,"")</f>
        <v/>
      </c>
      <c r="DL1212" s="16" t="str">
        <f t="shared" si="113"/>
        <v/>
      </c>
      <c r="DM1212" s="16" t="str">
        <f>IF('Vastgesteld 7-7-2022'!BM1206="x","L","")</f>
        <v/>
      </c>
      <c r="DN1212" s="16" t="str">
        <f>IF('Vastgesteld 7-7-2022'!BN1206="x","M","")</f>
        <v/>
      </c>
      <c r="DO1212" s="16" t="str">
        <f>IF('Vastgesteld 7-7-2022'!BO1206="x","Z","")</f>
        <v/>
      </c>
      <c r="DP1212" s="16" t="str">
        <f>IF('Vastgesteld 7-7-2022'!BP1206="x","Z","")</f>
        <v/>
      </c>
    </row>
    <row r="1213" spans="1:120" ht="14.4" x14ac:dyDescent="0.3">
      <c r="A1213" s="18">
        <f>'Vastgesteld 7-7-2022'!A1207</f>
        <v>0</v>
      </c>
      <c r="B1213" s="16" t="str">
        <f>IFERROR(VLOOKUP('Vastgesteld 7-7-2022'!#REF!,#REF!,2,FALSE),"")</f>
        <v/>
      </c>
      <c r="C1213" s="16" t="str">
        <f>'Vastgesteld 7-7-2022'!E1207</f>
        <v/>
      </c>
      <c r="D1213" s="16" t="str">
        <f>IFERROR(VLOOKUP('Vastgesteld 7-7-2022'!#REF!,#REF!,2,FALSE),"")</f>
        <v/>
      </c>
      <c r="E1213" s="16" t="str">
        <f>IFERROR(VLOOKUP('Vastgesteld 7-7-2022'!#REF!,#REF!,5,FALSE),"")</f>
        <v/>
      </c>
      <c r="F1213" s="16" t="e">
        <f>IF('Vastgesteld 7-7-2022'!#REF!&lt;&gt;"",'Vastgesteld 7-7-2022'!#REF!,"")</f>
        <v>#REF!</v>
      </c>
      <c r="G1213" s="16" t="e">
        <f>IF('Vastgesteld 7-7-2022'!#REF!="Indoor",1,0)</f>
        <v>#REF!</v>
      </c>
      <c r="H1213" s="16" t="e">
        <f>'Vastgesteld 7-7-2022'!#REF!</f>
        <v>#REF!</v>
      </c>
      <c r="I1213" s="16" t="e">
        <f>IF('Vastgesteld 7-7-2022'!#REF!="Nee",0,IF('Vastgesteld 7-7-2022'!#REF!="Ja",1,""))</f>
        <v>#REF!</v>
      </c>
      <c r="J1213" s="16" t="e">
        <f>IF('Vastgesteld 7-7-2022'!#REF!&lt;&gt;"",'Vastgesteld 7-7-2022'!#REF!,"")</f>
        <v>#REF!</v>
      </c>
      <c r="BJ1213" s="16" t="str">
        <f>IF(COUNTA('Vastgesteld 7-7-2022'!T1207:AD1207)&lt;&gt;0,1,"")</f>
        <v/>
      </c>
      <c r="BK1213" s="16" t="str">
        <f t="shared" si="108"/>
        <v/>
      </c>
      <c r="BL1213" s="16" t="str">
        <f>IF('Vastgesteld 7-7-2022'!T1207="x","AA","")</f>
        <v/>
      </c>
      <c r="BM1213" s="16" t="str">
        <f>IF('Vastgesteld 7-7-2022'!U1207="x","A","")</f>
        <v/>
      </c>
      <c r="BN1213" s="16" t="str">
        <f>IF('Vastgesteld 7-7-2022'!V1207="x","B1","")</f>
        <v/>
      </c>
      <c r="BO1213" s="16" t="e">
        <f>IF('Vastgesteld 7-7-2022'!#REF!="x","BB","")</f>
        <v>#REF!</v>
      </c>
      <c r="BP1213" s="16" t="str">
        <f>IF('Vastgesteld 7-7-2022'!X1207="x","B","")</f>
        <v/>
      </c>
      <c r="BQ1213" s="16" t="str">
        <f>IF('Vastgesteld 7-7-2022'!Y1207="x","L1","")</f>
        <v/>
      </c>
      <c r="BR1213" s="16" t="str">
        <f>IF('Vastgesteld 7-7-2022'!Z1207="x","L2","")</f>
        <v/>
      </c>
      <c r="BS1213" s="16" t="str">
        <f>IF('Vastgesteld 7-7-2022'!AA1207="x","M1","")</f>
        <v/>
      </c>
      <c r="BT1213" s="16" t="str">
        <f>IF('Vastgesteld 7-7-2022'!AB1207="x","M2","")</f>
        <v/>
      </c>
      <c r="BU1213" s="16" t="str">
        <f>IF('Vastgesteld 7-7-2022'!AC1207="x","Z1","")</f>
        <v/>
      </c>
      <c r="BV1213" s="16" t="str">
        <f>IF('Vastgesteld 7-7-2022'!AD1207="x","Z2","")</f>
        <v/>
      </c>
      <c r="BW1213" s="16" t="str">
        <f>IF(COUNTA('Vastgesteld 7-7-2022'!K1207:S1207)&lt;&gt;0,1,"")</f>
        <v/>
      </c>
      <c r="BX1213" s="16" t="str">
        <f t="shared" si="109"/>
        <v/>
      </c>
      <c r="BY1213" s="16" t="str">
        <f>IF('Vastgesteld 7-7-2022'!K1207="x","BB","")</f>
        <v/>
      </c>
      <c r="BZ1213" s="16" t="str">
        <f>IF('Vastgesteld 7-7-2022'!L1207="x","B","")</f>
        <v/>
      </c>
      <c r="CA1213" s="16" t="str">
        <f>IF('Vastgesteld 7-7-2022'!M1207="x","L1","")</f>
        <v/>
      </c>
      <c r="CB1213" s="16" t="str">
        <f>IF('Vastgesteld 7-7-2022'!N1207="x","L2","")</f>
        <v/>
      </c>
      <c r="CC1213" s="16" t="str">
        <f>IF('Vastgesteld 7-7-2022'!O1207="x","M1","")</f>
        <v/>
      </c>
      <c r="CD1213" s="16" t="str">
        <f>IF('Vastgesteld 7-7-2022'!P1207="x","M2","")</f>
        <v/>
      </c>
      <c r="CE1213" s="16" t="str">
        <f>IF('Vastgesteld 7-7-2022'!Q1207="x","Z1","")</f>
        <v/>
      </c>
      <c r="CF1213" s="16" t="str">
        <f>IF('Vastgesteld 7-7-2022'!R1207="x","Z2","")</f>
        <v/>
      </c>
      <c r="CG1213" s="16" t="str">
        <f>IF('Vastgesteld 7-7-2022'!S1207="x","ZZL","")</f>
        <v/>
      </c>
      <c r="CL1213" s="16" t="str">
        <f>IF(COUNTA('Vastgesteld 7-7-2022'!AV1207:BF1207)&lt;&gt;0,2,"")</f>
        <v/>
      </c>
      <c r="CM1213" s="16" t="str">
        <f t="shared" si="110"/>
        <v/>
      </c>
      <c r="CN1213" s="16" t="str">
        <f>IF('Vastgesteld 7-7-2022'!AV1207="x","AA","")</f>
        <v/>
      </c>
      <c r="CO1213" s="16" t="str">
        <f>IF('Vastgesteld 7-7-2022'!AW1207="x","A","")</f>
        <v/>
      </c>
      <c r="CP1213" s="16" t="str">
        <f>IF('Vastgesteld 7-7-2022'!AX1207="x","BB","")</f>
        <v/>
      </c>
      <c r="CQ1213" s="16" t="str">
        <f>IF('Vastgesteld 7-7-2022'!AY1207="x","B","")</f>
        <v/>
      </c>
      <c r="CR1213" s="16" t="str">
        <f>IF('Vastgesteld 7-7-2022'!AZ1207="x","L","")</f>
        <v/>
      </c>
      <c r="CS1213" s="16" t="str">
        <f>IF('Vastgesteld 7-7-2022'!BA1207="x","M","")</f>
        <v/>
      </c>
      <c r="CT1213" s="16" t="str">
        <f>IF('Vastgesteld 7-7-2022'!BB1207="x","Z","")</f>
        <v/>
      </c>
      <c r="CU1213" s="16" t="str">
        <f>IF('Vastgesteld 7-7-2022'!BF1207="x","ZZ","")</f>
        <v/>
      </c>
      <c r="CV1213" s="16" t="str">
        <f>IF(COUNTA('Vastgesteld 7-7-2022'!AJ1207:AQ1207)&lt;&gt;0,2,"")</f>
        <v/>
      </c>
      <c r="CW1213" s="16" t="str">
        <f t="shared" si="111"/>
        <v/>
      </c>
      <c r="CX1213" s="16" t="str">
        <f>IF('Vastgesteld 7-7-2022'!AJ1207="x","BB","")</f>
        <v/>
      </c>
      <c r="CY1213" s="16" t="str">
        <f>IF('Vastgesteld 7-7-2022'!AK1207="x","B","")</f>
        <v/>
      </c>
      <c r="CZ1213" s="16" t="str">
        <f>IF('Vastgesteld 7-7-2022'!AL1207="x","L","")</f>
        <v/>
      </c>
      <c r="DA1213" s="16" t="str">
        <f>IF('Vastgesteld 7-7-2022'!AM1207="x","M","")</f>
        <v/>
      </c>
      <c r="DB1213" s="16" t="str">
        <f>IF('Vastgesteld 7-7-2022'!AN1207="x","Z","")</f>
        <v/>
      </c>
      <c r="DC1213" s="16" t="str">
        <f>IF('Vastgesteld 7-7-2022'!AO1207="x","ZZ","")</f>
        <v/>
      </c>
      <c r="DD1213" s="16" t="str">
        <f>IF('Vastgesteld 7-7-2022'!AQ1207="x","1.40","")</f>
        <v/>
      </c>
      <c r="DE1213" s="16" t="str">
        <f>IF(COUNTA('Vastgesteld 7-7-2022'!BH1207:BJ1207)&lt;&gt;0,6,"")</f>
        <v/>
      </c>
      <c r="DF1213" s="16" t="str">
        <f t="shared" si="112"/>
        <v/>
      </c>
      <c r="DG1213" s="16" t="str">
        <f>IF('Vastgesteld 7-7-2022'!BH1207="x","L","")</f>
        <v/>
      </c>
      <c r="DH1213" s="16" t="str">
        <f>IF('Vastgesteld 7-7-2022'!BI1207="x","M","")</f>
        <v/>
      </c>
      <c r="DI1213" s="16" t="str">
        <f>IF('Vastgesteld 7-7-2022'!BJ1207="x","Z","")</f>
        <v/>
      </c>
      <c r="DJ1213" s="16" t="str">
        <f>IF('Vastgesteld 7-7-2022'!BK1207="x","Z","")</f>
        <v/>
      </c>
      <c r="DK1213" s="16" t="str">
        <f>IF(COUNTA('Vastgesteld 7-7-2022'!BM1207:BO1207)&lt;&gt;0,6,"")</f>
        <v/>
      </c>
      <c r="DL1213" s="16" t="str">
        <f t="shared" si="113"/>
        <v/>
      </c>
      <c r="DM1213" s="16" t="str">
        <f>IF('Vastgesteld 7-7-2022'!BM1207="x","L","")</f>
        <v/>
      </c>
      <c r="DN1213" s="16" t="str">
        <f>IF('Vastgesteld 7-7-2022'!BN1207="x","M","")</f>
        <v/>
      </c>
      <c r="DO1213" s="16" t="str">
        <f>IF('Vastgesteld 7-7-2022'!BO1207="x","Z","")</f>
        <v/>
      </c>
      <c r="DP1213" s="16" t="str">
        <f>IF('Vastgesteld 7-7-2022'!BP1207="x","Z","")</f>
        <v/>
      </c>
    </row>
    <row r="1214" spans="1:120" ht="14.4" x14ac:dyDescent="0.3">
      <c r="A1214" s="18">
        <f>'Vastgesteld 7-7-2022'!A1208</f>
        <v>0</v>
      </c>
      <c r="B1214" s="16" t="str">
        <f>IFERROR(VLOOKUP('Vastgesteld 7-7-2022'!#REF!,#REF!,2,FALSE),"")</f>
        <v/>
      </c>
      <c r="C1214" s="16" t="str">
        <f>'Vastgesteld 7-7-2022'!E1208</f>
        <v/>
      </c>
      <c r="D1214" s="16" t="str">
        <f>IFERROR(VLOOKUP('Vastgesteld 7-7-2022'!#REF!,#REF!,2,FALSE),"")</f>
        <v/>
      </c>
      <c r="E1214" s="16" t="str">
        <f>IFERROR(VLOOKUP('Vastgesteld 7-7-2022'!#REF!,#REF!,5,FALSE),"")</f>
        <v/>
      </c>
      <c r="F1214" s="16" t="e">
        <f>IF('Vastgesteld 7-7-2022'!#REF!&lt;&gt;"",'Vastgesteld 7-7-2022'!#REF!,"")</f>
        <v>#REF!</v>
      </c>
      <c r="G1214" s="16" t="e">
        <f>IF('Vastgesteld 7-7-2022'!#REF!="Indoor",1,0)</f>
        <v>#REF!</v>
      </c>
      <c r="H1214" s="16" t="e">
        <f>'Vastgesteld 7-7-2022'!#REF!</f>
        <v>#REF!</v>
      </c>
      <c r="I1214" s="16" t="e">
        <f>IF('Vastgesteld 7-7-2022'!#REF!="Nee",0,IF('Vastgesteld 7-7-2022'!#REF!="Ja",1,""))</f>
        <v>#REF!</v>
      </c>
      <c r="J1214" s="16" t="e">
        <f>IF('Vastgesteld 7-7-2022'!#REF!&lt;&gt;"",'Vastgesteld 7-7-2022'!#REF!,"")</f>
        <v>#REF!</v>
      </c>
      <c r="BJ1214" s="16" t="str">
        <f>IF(COUNTA('Vastgesteld 7-7-2022'!T1208:AD1208)&lt;&gt;0,1,"")</f>
        <v/>
      </c>
      <c r="BK1214" s="16" t="str">
        <f t="shared" si="108"/>
        <v/>
      </c>
      <c r="BL1214" s="16" t="str">
        <f>IF('Vastgesteld 7-7-2022'!T1208="x","AA","")</f>
        <v/>
      </c>
      <c r="BM1214" s="16" t="str">
        <f>IF('Vastgesteld 7-7-2022'!U1208="x","A","")</f>
        <v/>
      </c>
      <c r="BN1214" s="16" t="str">
        <f>IF('Vastgesteld 7-7-2022'!V1208="x","B1","")</f>
        <v/>
      </c>
      <c r="BO1214" s="16" t="e">
        <f>IF('Vastgesteld 7-7-2022'!#REF!="x","BB","")</f>
        <v>#REF!</v>
      </c>
      <c r="BP1214" s="16" t="str">
        <f>IF('Vastgesteld 7-7-2022'!X1208="x","B","")</f>
        <v/>
      </c>
      <c r="BQ1214" s="16" t="str">
        <f>IF('Vastgesteld 7-7-2022'!Y1208="x","L1","")</f>
        <v/>
      </c>
      <c r="BR1214" s="16" t="str">
        <f>IF('Vastgesteld 7-7-2022'!Z1208="x","L2","")</f>
        <v/>
      </c>
      <c r="BS1214" s="16" t="str">
        <f>IF('Vastgesteld 7-7-2022'!AA1208="x","M1","")</f>
        <v/>
      </c>
      <c r="BT1214" s="16" t="str">
        <f>IF('Vastgesteld 7-7-2022'!AB1208="x","M2","")</f>
        <v/>
      </c>
      <c r="BU1214" s="16" t="str">
        <f>IF('Vastgesteld 7-7-2022'!AC1208="x","Z1","")</f>
        <v/>
      </c>
      <c r="BV1214" s="16" t="str">
        <f>IF('Vastgesteld 7-7-2022'!AD1208="x","Z2","")</f>
        <v/>
      </c>
      <c r="BW1214" s="16" t="str">
        <f>IF(COUNTA('Vastgesteld 7-7-2022'!K1208:S1208)&lt;&gt;0,1,"")</f>
        <v/>
      </c>
      <c r="BX1214" s="16" t="str">
        <f t="shared" si="109"/>
        <v/>
      </c>
      <c r="BY1214" s="16" t="str">
        <f>IF('Vastgesteld 7-7-2022'!K1208="x","BB","")</f>
        <v/>
      </c>
      <c r="BZ1214" s="16" t="str">
        <f>IF('Vastgesteld 7-7-2022'!L1208="x","B","")</f>
        <v/>
      </c>
      <c r="CA1214" s="16" t="str">
        <f>IF('Vastgesteld 7-7-2022'!M1208="x","L1","")</f>
        <v/>
      </c>
      <c r="CB1214" s="16" t="str">
        <f>IF('Vastgesteld 7-7-2022'!N1208="x","L2","")</f>
        <v/>
      </c>
      <c r="CC1214" s="16" t="str">
        <f>IF('Vastgesteld 7-7-2022'!O1208="x","M1","")</f>
        <v/>
      </c>
      <c r="CD1214" s="16" t="str">
        <f>IF('Vastgesteld 7-7-2022'!P1208="x","M2","")</f>
        <v/>
      </c>
      <c r="CE1214" s="16" t="str">
        <f>IF('Vastgesteld 7-7-2022'!Q1208="x","Z1","")</f>
        <v/>
      </c>
      <c r="CF1214" s="16" t="str">
        <f>IF('Vastgesteld 7-7-2022'!R1208="x","Z2","")</f>
        <v/>
      </c>
      <c r="CG1214" s="16" t="str">
        <f>IF('Vastgesteld 7-7-2022'!S1208="x","ZZL","")</f>
        <v/>
      </c>
      <c r="CL1214" s="16" t="str">
        <f>IF(COUNTA('Vastgesteld 7-7-2022'!AV1208:BF1208)&lt;&gt;0,2,"")</f>
        <v/>
      </c>
      <c r="CM1214" s="16" t="str">
        <f t="shared" si="110"/>
        <v/>
      </c>
      <c r="CN1214" s="16" t="str">
        <f>IF('Vastgesteld 7-7-2022'!AV1208="x","AA","")</f>
        <v/>
      </c>
      <c r="CO1214" s="16" t="str">
        <f>IF('Vastgesteld 7-7-2022'!AW1208="x","A","")</f>
        <v/>
      </c>
      <c r="CP1214" s="16" t="str">
        <f>IF('Vastgesteld 7-7-2022'!AX1208="x","BB","")</f>
        <v/>
      </c>
      <c r="CQ1214" s="16" t="str">
        <f>IF('Vastgesteld 7-7-2022'!AY1208="x","B","")</f>
        <v/>
      </c>
      <c r="CR1214" s="16" t="str">
        <f>IF('Vastgesteld 7-7-2022'!AZ1208="x","L","")</f>
        <v/>
      </c>
      <c r="CS1214" s="16" t="str">
        <f>IF('Vastgesteld 7-7-2022'!BA1208="x","M","")</f>
        <v/>
      </c>
      <c r="CT1214" s="16" t="str">
        <f>IF('Vastgesteld 7-7-2022'!BB1208="x","Z","")</f>
        <v/>
      </c>
      <c r="CU1214" s="16" t="str">
        <f>IF('Vastgesteld 7-7-2022'!BF1208="x","ZZ","")</f>
        <v/>
      </c>
      <c r="CV1214" s="16" t="str">
        <f>IF(COUNTA('Vastgesteld 7-7-2022'!AJ1208:AQ1208)&lt;&gt;0,2,"")</f>
        <v/>
      </c>
      <c r="CW1214" s="16" t="str">
        <f t="shared" si="111"/>
        <v/>
      </c>
      <c r="CX1214" s="16" t="str">
        <f>IF('Vastgesteld 7-7-2022'!AJ1208="x","BB","")</f>
        <v/>
      </c>
      <c r="CY1214" s="16" t="str">
        <f>IF('Vastgesteld 7-7-2022'!AK1208="x","B","")</f>
        <v/>
      </c>
      <c r="CZ1214" s="16" t="str">
        <f>IF('Vastgesteld 7-7-2022'!AL1208="x","L","")</f>
        <v/>
      </c>
      <c r="DA1214" s="16" t="str">
        <f>IF('Vastgesteld 7-7-2022'!AM1208="x","M","")</f>
        <v/>
      </c>
      <c r="DB1214" s="16" t="str">
        <f>IF('Vastgesteld 7-7-2022'!AN1208="x","Z","")</f>
        <v/>
      </c>
      <c r="DC1214" s="16" t="str">
        <f>IF('Vastgesteld 7-7-2022'!AO1208="x","ZZ","")</f>
        <v/>
      </c>
      <c r="DD1214" s="16" t="str">
        <f>IF('Vastgesteld 7-7-2022'!AQ1208="x","1.40","")</f>
        <v/>
      </c>
      <c r="DE1214" s="16" t="str">
        <f>IF(COUNTA('Vastgesteld 7-7-2022'!BH1208:BJ1208)&lt;&gt;0,6,"")</f>
        <v/>
      </c>
      <c r="DF1214" s="16" t="str">
        <f t="shared" si="112"/>
        <v/>
      </c>
      <c r="DG1214" s="16" t="str">
        <f>IF('Vastgesteld 7-7-2022'!BH1208="x","L","")</f>
        <v/>
      </c>
      <c r="DH1214" s="16" t="str">
        <f>IF('Vastgesteld 7-7-2022'!BI1208="x","M","")</f>
        <v/>
      </c>
      <c r="DI1214" s="16" t="str">
        <f>IF('Vastgesteld 7-7-2022'!BJ1208="x","Z","")</f>
        <v/>
      </c>
      <c r="DJ1214" s="16" t="str">
        <f>IF('Vastgesteld 7-7-2022'!BK1208="x","Z","")</f>
        <v/>
      </c>
      <c r="DK1214" s="16" t="str">
        <f>IF(COUNTA('Vastgesteld 7-7-2022'!BM1208:BO1208)&lt;&gt;0,6,"")</f>
        <v/>
      </c>
      <c r="DL1214" s="16" t="str">
        <f t="shared" si="113"/>
        <v/>
      </c>
      <c r="DM1214" s="16" t="str">
        <f>IF('Vastgesteld 7-7-2022'!BM1208="x","L","")</f>
        <v/>
      </c>
      <c r="DN1214" s="16" t="str">
        <f>IF('Vastgesteld 7-7-2022'!BN1208="x","M","")</f>
        <v/>
      </c>
      <c r="DO1214" s="16" t="str">
        <f>IF('Vastgesteld 7-7-2022'!BO1208="x","Z","")</f>
        <v/>
      </c>
      <c r="DP1214" s="16" t="str">
        <f>IF('Vastgesteld 7-7-2022'!BP1208="x","Z","")</f>
        <v/>
      </c>
    </row>
    <row r="1215" spans="1:120" ht="14.4" x14ac:dyDescent="0.3">
      <c r="A1215" s="18">
        <f>'Vastgesteld 7-7-2022'!A1209</f>
        <v>0</v>
      </c>
      <c r="B1215" s="16" t="str">
        <f>IFERROR(VLOOKUP('Vastgesteld 7-7-2022'!#REF!,#REF!,2,FALSE),"")</f>
        <v/>
      </c>
      <c r="C1215" s="16" t="str">
        <f>'Vastgesteld 7-7-2022'!E1209</f>
        <v/>
      </c>
      <c r="D1215" s="16" t="str">
        <f>IFERROR(VLOOKUP('Vastgesteld 7-7-2022'!#REF!,#REF!,2,FALSE),"")</f>
        <v/>
      </c>
      <c r="E1215" s="16" t="str">
        <f>IFERROR(VLOOKUP('Vastgesteld 7-7-2022'!#REF!,#REF!,5,FALSE),"")</f>
        <v/>
      </c>
      <c r="F1215" s="16" t="e">
        <f>IF('Vastgesteld 7-7-2022'!#REF!&lt;&gt;"",'Vastgesteld 7-7-2022'!#REF!,"")</f>
        <v>#REF!</v>
      </c>
      <c r="G1215" s="16" t="e">
        <f>IF('Vastgesteld 7-7-2022'!#REF!="Indoor",1,0)</f>
        <v>#REF!</v>
      </c>
      <c r="H1215" s="16" t="e">
        <f>'Vastgesteld 7-7-2022'!#REF!</f>
        <v>#REF!</v>
      </c>
      <c r="I1215" s="16" t="e">
        <f>IF('Vastgesteld 7-7-2022'!#REF!="Nee",0,IF('Vastgesteld 7-7-2022'!#REF!="Ja",1,""))</f>
        <v>#REF!</v>
      </c>
      <c r="J1215" s="16" t="e">
        <f>IF('Vastgesteld 7-7-2022'!#REF!&lt;&gt;"",'Vastgesteld 7-7-2022'!#REF!,"")</f>
        <v>#REF!</v>
      </c>
      <c r="BJ1215" s="16" t="str">
        <f>IF(COUNTA('Vastgesteld 7-7-2022'!T1209:AD1209)&lt;&gt;0,1,"")</f>
        <v/>
      </c>
      <c r="BK1215" s="16" t="str">
        <f t="shared" si="108"/>
        <v/>
      </c>
      <c r="BL1215" s="16" t="str">
        <f>IF('Vastgesteld 7-7-2022'!T1209="x","AA","")</f>
        <v/>
      </c>
      <c r="BM1215" s="16" t="str">
        <f>IF('Vastgesteld 7-7-2022'!U1209="x","A","")</f>
        <v/>
      </c>
      <c r="BN1215" s="16" t="str">
        <f>IF('Vastgesteld 7-7-2022'!V1209="x","B1","")</f>
        <v/>
      </c>
      <c r="BO1215" s="16" t="e">
        <f>IF('Vastgesteld 7-7-2022'!#REF!="x","BB","")</f>
        <v>#REF!</v>
      </c>
      <c r="BP1215" s="16" t="str">
        <f>IF('Vastgesteld 7-7-2022'!X1209="x","B","")</f>
        <v/>
      </c>
      <c r="BQ1215" s="16" t="str">
        <f>IF('Vastgesteld 7-7-2022'!Y1209="x","L1","")</f>
        <v/>
      </c>
      <c r="BR1215" s="16" t="str">
        <f>IF('Vastgesteld 7-7-2022'!Z1209="x","L2","")</f>
        <v/>
      </c>
      <c r="BS1215" s="16" t="str">
        <f>IF('Vastgesteld 7-7-2022'!AA1209="x","M1","")</f>
        <v/>
      </c>
      <c r="BT1215" s="16" t="str">
        <f>IF('Vastgesteld 7-7-2022'!AB1209="x","M2","")</f>
        <v/>
      </c>
      <c r="BU1215" s="16" t="str">
        <f>IF('Vastgesteld 7-7-2022'!AC1209="x","Z1","")</f>
        <v/>
      </c>
      <c r="BV1215" s="16" t="str">
        <f>IF('Vastgesteld 7-7-2022'!AD1209="x","Z2","")</f>
        <v/>
      </c>
      <c r="BW1215" s="16" t="str">
        <f>IF(COUNTA('Vastgesteld 7-7-2022'!K1209:S1209)&lt;&gt;0,1,"")</f>
        <v/>
      </c>
      <c r="BX1215" s="16" t="str">
        <f t="shared" si="109"/>
        <v/>
      </c>
      <c r="BY1215" s="16" t="str">
        <f>IF('Vastgesteld 7-7-2022'!K1209="x","BB","")</f>
        <v/>
      </c>
      <c r="BZ1215" s="16" t="str">
        <f>IF('Vastgesteld 7-7-2022'!L1209="x","B","")</f>
        <v/>
      </c>
      <c r="CA1215" s="16" t="str">
        <f>IF('Vastgesteld 7-7-2022'!M1209="x","L1","")</f>
        <v/>
      </c>
      <c r="CB1215" s="16" t="str">
        <f>IF('Vastgesteld 7-7-2022'!N1209="x","L2","")</f>
        <v/>
      </c>
      <c r="CC1215" s="16" t="str">
        <f>IF('Vastgesteld 7-7-2022'!O1209="x","M1","")</f>
        <v/>
      </c>
      <c r="CD1215" s="16" t="str">
        <f>IF('Vastgesteld 7-7-2022'!P1209="x","M2","")</f>
        <v/>
      </c>
      <c r="CE1215" s="16" t="str">
        <f>IF('Vastgesteld 7-7-2022'!Q1209="x","Z1","")</f>
        <v/>
      </c>
      <c r="CF1215" s="16" t="str">
        <f>IF('Vastgesteld 7-7-2022'!R1209="x","Z2","")</f>
        <v/>
      </c>
      <c r="CG1215" s="16" t="str">
        <f>IF('Vastgesteld 7-7-2022'!S1209="x","ZZL","")</f>
        <v/>
      </c>
      <c r="CL1215" s="16" t="str">
        <f>IF(COUNTA('Vastgesteld 7-7-2022'!AV1209:BF1209)&lt;&gt;0,2,"")</f>
        <v/>
      </c>
      <c r="CM1215" s="16" t="str">
        <f t="shared" si="110"/>
        <v/>
      </c>
      <c r="CN1215" s="16" t="str">
        <f>IF('Vastgesteld 7-7-2022'!AV1209="x","AA","")</f>
        <v/>
      </c>
      <c r="CO1215" s="16" t="str">
        <f>IF('Vastgesteld 7-7-2022'!AW1209="x","A","")</f>
        <v/>
      </c>
      <c r="CP1215" s="16" t="str">
        <f>IF('Vastgesteld 7-7-2022'!AX1209="x","BB","")</f>
        <v/>
      </c>
      <c r="CQ1215" s="16" t="str">
        <f>IF('Vastgesteld 7-7-2022'!AY1209="x","B","")</f>
        <v/>
      </c>
      <c r="CR1215" s="16" t="str">
        <f>IF('Vastgesteld 7-7-2022'!AZ1209="x","L","")</f>
        <v/>
      </c>
      <c r="CS1215" s="16" t="str">
        <f>IF('Vastgesteld 7-7-2022'!BA1209="x","M","")</f>
        <v/>
      </c>
      <c r="CT1215" s="16" t="str">
        <f>IF('Vastgesteld 7-7-2022'!BB1209="x","Z","")</f>
        <v/>
      </c>
      <c r="CU1215" s="16" t="str">
        <f>IF('Vastgesteld 7-7-2022'!BF1209="x","ZZ","")</f>
        <v/>
      </c>
      <c r="CV1215" s="16" t="str">
        <f>IF(COUNTA('Vastgesteld 7-7-2022'!AJ1209:AQ1209)&lt;&gt;0,2,"")</f>
        <v/>
      </c>
      <c r="CW1215" s="16" t="str">
        <f t="shared" si="111"/>
        <v/>
      </c>
      <c r="CX1215" s="16" t="str">
        <f>IF('Vastgesteld 7-7-2022'!AJ1209="x","BB","")</f>
        <v/>
      </c>
      <c r="CY1215" s="16" t="str">
        <f>IF('Vastgesteld 7-7-2022'!AK1209="x","B","")</f>
        <v/>
      </c>
      <c r="CZ1215" s="16" t="str">
        <f>IF('Vastgesteld 7-7-2022'!AL1209="x","L","")</f>
        <v/>
      </c>
      <c r="DA1215" s="16" t="str">
        <f>IF('Vastgesteld 7-7-2022'!AM1209="x","M","")</f>
        <v/>
      </c>
      <c r="DB1215" s="16" t="str">
        <f>IF('Vastgesteld 7-7-2022'!AN1209="x","Z","")</f>
        <v/>
      </c>
      <c r="DC1215" s="16" t="str">
        <f>IF('Vastgesteld 7-7-2022'!AO1209="x","ZZ","")</f>
        <v/>
      </c>
      <c r="DD1215" s="16" t="str">
        <f>IF('Vastgesteld 7-7-2022'!AQ1209="x","1.40","")</f>
        <v/>
      </c>
      <c r="DE1215" s="16" t="str">
        <f>IF(COUNTA('Vastgesteld 7-7-2022'!BH1209:BJ1209)&lt;&gt;0,6,"")</f>
        <v/>
      </c>
      <c r="DF1215" s="16" t="str">
        <f t="shared" si="112"/>
        <v/>
      </c>
      <c r="DG1215" s="16" t="str">
        <f>IF('Vastgesteld 7-7-2022'!BH1209="x","L","")</f>
        <v/>
      </c>
      <c r="DH1215" s="16" t="str">
        <f>IF('Vastgesteld 7-7-2022'!BI1209="x","M","")</f>
        <v/>
      </c>
      <c r="DI1215" s="16" t="str">
        <f>IF('Vastgesteld 7-7-2022'!BJ1209="x","Z","")</f>
        <v/>
      </c>
      <c r="DJ1215" s="16" t="str">
        <f>IF('Vastgesteld 7-7-2022'!BK1209="x","Z","")</f>
        <v/>
      </c>
      <c r="DK1215" s="16" t="str">
        <f>IF(COUNTA('Vastgesteld 7-7-2022'!BM1209:BO1209)&lt;&gt;0,6,"")</f>
        <v/>
      </c>
      <c r="DL1215" s="16" t="str">
        <f t="shared" si="113"/>
        <v/>
      </c>
      <c r="DM1215" s="16" t="str">
        <f>IF('Vastgesteld 7-7-2022'!BM1209="x","L","")</f>
        <v/>
      </c>
      <c r="DN1215" s="16" t="str">
        <f>IF('Vastgesteld 7-7-2022'!BN1209="x","M","")</f>
        <v/>
      </c>
      <c r="DO1215" s="16" t="str">
        <f>IF('Vastgesteld 7-7-2022'!BO1209="x","Z","")</f>
        <v/>
      </c>
      <c r="DP1215" s="16" t="str">
        <f>IF('Vastgesteld 7-7-2022'!BP1209="x","Z","")</f>
        <v/>
      </c>
    </row>
    <row r="1216" spans="1:120" ht="14.4" x14ac:dyDescent="0.3">
      <c r="A1216" s="18">
        <f>'Vastgesteld 7-7-2022'!A1210</f>
        <v>0</v>
      </c>
      <c r="B1216" s="16" t="str">
        <f>IFERROR(VLOOKUP('Vastgesteld 7-7-2022'!#REF!,#REF!,2,FALSE),"")</f>
        <v/>
      </c>
      <c r="C1216" s="16" t="str">
        <f>'Vastgesteld 7-7-2022'!E1210</f>
        <v/>
      </c>
      <c r="D1216" s="16" t="str">
        <f>IFERROR(VLOOKUP('Vastgesteld 7-7-2022'!#REF!,#REF!,2,FALSE),"")</f>
        <v/>
      </c>
      <c r="E1216" s="16" t="str">
        <f>IFERROR(VLOOKUP('Vastgesteld 7-7-2022'!#REF!,#REF!,5,FALSE),"")</f>
        <v/>
      </c>
      <c r="F1216" s="16" t="e">
        <f>IF('Vastgesteld 7-7-2022'!#REF!&lt;&gt;"",'Vastgesteld 7-7-2022'!#REF!,"")</f>
        <v>#REF!</v>
      </c>
      <c r="G1216" s="16" t="e">
        <f>IF('Vastgesteld 7-7-2022'!#REF!="Indoor",1,0)</f>
        <v>#REF!</v>
      </c>
      <c r="H1216" s="16" t="e">
        <f>'Vastgesteld 7-7-2022'!#REF!</f>
        <v>#REF!</v>
      </c>
      <c r="I1216" s="16" t="e">
        <f>IF('Vastgesteld 7-7-2022'!#REF!="Nee",0,IF('Vastgesteld 7-7-2022'!#REF!="Ja",1,""))</f>
        <v>#REF!</v>
      </c>
      <c r="J1216" s="16" t="e">
        <f>IF('Vastgesteld 7-7-2022'!#REF!&lt;&gt;"",'Vastgesteld 7-7-2022'!#REF!,"")</f>
        <v>#REF!</v>
      </c>
      <c r="BJ1216" s="16" t="str">
        <f>IF(COUNTA('Vastgesteld 7-7-2022'!T1210:AD1210)&lt;&gt;0,1,"")</f>
        <v/>
      </c>
      <c r="BK1216" s="16" t="str">
        <f t="shared" si="108"/>
        <v/>
      </c>
      <c r="BL1216" s="16" t="str">
        <f>IF('Vastgesteld 7-7-2022'!T1210="x","AA","")</f>
        <v/>
      </c>
      <c r="BM1216" s="16" t="str">
        <f>IF('Vastgesteld 7-7-2022'!U1210="x","A","")</f>
        <v/>
      </c>
      <c r="BN1216" s="16" t="str">
        <f>IF('Vastgesteld 7-7-2022'!V1210="x","B1","")</f>
        <v/>
      </c>
      <c r="BO1216" s="16" t="e">
        <f>IF('Vastgesteld 7-7-2022'!#REF!="x","BB","")</f>
        <v>#REF!</v>
      </c>
      <c r="BP1216" s="16" t="str">
        <f>IF('Vastgesteld 7-7-2022'!X1210="x","B","")</f>
        <v/>
      </c>
      <c r="BQ1216" s="16" t="str">
        <f>IF('Vastgesteld 7-7-2022'!Y1210="x","L1","")</f>
        <v/>
      </c>
      <c r="BR1216" s="16" t="str">
        <f>IF('Vastgesteld 7-7-2022'!Z1210="x","L2","")</f>
        <v/>
      </c>
      <c r="BS1216" s="16" t="str">
        <f>IF('Vastgesteld 7-7-2022'!AA1210="x","M1","")</f>
        <v/>
      </c>
      <c r="BT1216" s="16" t="str">
        <f>IF('Vastgesteld 7-7-2022'!AB1210="x","M2","")</f>
        <v/>
      </c>
      <c r="BU1216" s="16" t="str">
        <f>IF('Vastgesteld 7-7-2022'!AC1210="x","Z1","")</f>
        <v/>
      </c>
      <c r="BV1216" s="16" t="str">
        <f>IF('Vastgesteld 7-7-2022'!AD1210="x","Z2","")</f>
        <v/>
      </c>
      <c r="BW1216" s="16" t="str">
        <f>IF(COUNTA('Vastgesteld 7-7-2022'!K1210:S1210)&lt;&gt;0,1,"")</f>
        <v/>
      </c>
      <c r="BX1216" s="16" t="str">
        <f t="shared" si="109"/>
        <v/>
      </c>
      <c r="BY1216" s="16" t="str">
        <f>IF('Vastgesteld 7-7-2022'!K1210="x","BB","")</f>
        <v/>
      </c>
      <c r="BZ1216" s="16" t="str">
        <f>IF('Vastgesteld 7-7-2022'!L1210="x","B","")</f>
        <v/>
      </c>
      <c r="CA1216" s="16" t="str">
        <f>IF('Vastgesteld 7-7-2022'!M1210="x","L1","")</f>
        <v/>
      </c>
      <c r="CB1216" s="16" t="str">
        <f>IF('Vastgesteld 7-7-2022'!N1210="x","L2","")</f>
        <v/>
      </c>
      <c r="CC1216" s="16" t="str">
        <f>IF('Vastgesteld 7-7-2022'!O1210="x","M1","")</f>
        <v/>
      </c>
      <c r="CD1216" s="16" t="str">
        <f>IF('Vastgesteld 7-7-2022'!P1210="x","M2","")</f>
        <v/>
      </c>
      <c r="CE1216" s="16" t="str">
        <f>IF('Vastgesteld 7-7-2022'!Q1210="x","Z1","")</f>
        <v/>
      </c>
      <c r="CF1216" s="16" t="str">
        <f>IF('Vastgesteld 7-7-2022'!R1210="x","Z2","")</f>
        <v/>
      </c>
      <c r="CG1216" s="16" t="str">
        <f>IF('Vastgesteld 7-7-2022'!S1210="x","ZZL","")</f>
        <v/>
      </c>
      <c r="CL1216" s="16" t="str">
        <f>IF(COUNTA('Vastgesteld 7-7-2022'!AV1210:BF1210)&lt;&gt;0,2,"")</f>
        <v/>
      </c>
      <c r="CM1216" s="16" t="str">
        <f t="shared" si="110"/>
        <v/>
      </c>
      <c r="CN1216" s="16" t="str">
        <f>IF('Vastgesteld 7-7-2022'!AV1210="x","AA","")</f>
        <v/>
      </c>
      <c r="CO1216" s="16" t="str">
        <f>IF('Vastgesteld 7-7-2022'!AW1210="x","A","")</f>
        <v/>
      </c>
      <c r="CP1216" s="16" t="str">
        <f>IF('Vastgesteld 7-7-2022'!AX1210="x","BB","")</f>
        <v/>
      </c>
      <c r="CQ1216" s="16" t="str">
        <f>IF('Vastgesteld 7-7-2022'!AY1210="x","B","")</f>
        <v/>
      </c>
      <c r="CR1216" s="16" t="str">
        <f>IF('Vastgesteld 7-7-2022'!AZ1210="x","L","")</f>
        <v/>
      </c>
      <c r="CS1216" s="16" t="str">
        <f>IF('Vastgesteld 7-7-2022'!BA1210="x","M","")</f>
        <v/>
      </c>
      <c r="CT1216" s="16" t="str">
        <f>IF('Vastgesteld 7-7-2022'!BB1210="x","Z","")</f>
        <v/>
      </c>
      <c r="CU1216" s="16" t="str">
        <f>IF('Vastgesteld 7-7-2022'!BF1210="x","ZZ","")</f>
        <v/>
      </c>
      <c r="CV1216" s="16" t="str">
        <f>IF(COUNTA('Vastgesteld 7-7-2022'!AJ1210:AQ1210)&lt;&gt;0,2,"")</f>
        <v/>
      </c>
      <c r="CW1216" s="16" t="str">
        <f t="shared" si="111"/>
        <v/>
      </c>
      <c r="CX1216" s="16" t="str">
        <f>IF('Vastgesteld 7-7-2022'!AJ1210="x","BB","")</f>
        <v/>
      </c>
      <c r="CY1216" s="16" t="str">
        <f>IF('Vastgesteld 7-7-2022'!AK1210="x","B","")</f>
        <v/>
      </c>
      <c r="CZ1216" s="16" t="str">
        <f>IF('Vastgesteld 7-7-2022'!AL1210="x","L","")</f>
        <v/>
      </c>
      <c r="DA1216" s="16" t="str">
        <f>IF('Vastgesteld 7-7-2022'!AM1210="x","M","")</f>
        <v/>
      </c>
      <c r="DB1216" s="16" t="str">
        <f>IF('Vastgesteld 7-7-2022'!AN1210="x","Z","")</f>
        <v/>
      </c>
      <c r="DC1216" s="16" t="str">
        <f>IF('Vastgesteld 7-7-2022'!AO1210="x","ZZ","")</f>
        <v/>
      </c>
      <c r="DD1216" s="16" t="str">
        <f>IF('Vastgesteld 7-7-2022'!AQ1210="x","1.40","")</f>
        <v/>
      </c>
      <c r="DE1216" s="16" t="str">
        <f>IF(COUNTA('Vastgesteld 7-7-2022'!BH1210:BJ1210)&lt;&gt;0,6,"")</f>
        <v/>
      </c>
      <c r="DF1216" s="16" t="str">
        <f t="shared" si="112"/>
        <v/>
      </c>
      <c r="DG1216" s="16" t="str">
        <f>IF('Vastgesteld 7-7-2022'!BH1210="x","L","")</f>
        <v/>
      </c>
      <c r="DH1216" s="16" t="str">
        <f>IF('Vastgesteld 7-7-2022'!BI1210="x","M","")</f>
        <v/>
      </c>
      <c r="DI1216" s="16" t="str">
        <f>IF('Vastgesteld 7-7-2022'!BJ1210="x","Z","")</f>
        <v/>
      </c>
      <c r="DJ1216" s="16" t="str">
        <f>IF('Vastgesteld 7-7-2022'!BK1210="x","Z","")</f>
        <v/>
      </c>
      <c r="DK1216" s="16" t="str">
        <f>IF(COUNTA('Vastgesteld 7-7-2022'!BM1210:BO1210)&lt;&gt;0,6,"")</f>
        <v/>
      </c>
      <c r="DL1216" s="16" t="str">
        <f t="shared" si="113"/>
        <v/>
      </c>
      <c r="DM1216" s="16" t="str">
        <f>IF('Vastgesteld 7-7-2022'!BM1210="x","L","")</f>
        <v/>
      </c>
      <c r="DN1216" s="16" t="str">
        <f>IF('Vastgesteld 7-7-2022'!BN1210="x","M","")</f>
        <v/>
      </c>
      <c r="DO1216" s="16" t="str">
        <f>IF('Vastgesteld 7-7-2022'!BO1210="x","Z","")</f>
        <v/>
      </c>
      <c r="DP1216" s="16" t="str">
        <f>IF('Vastgesteld 7-7-2022'!BP1210="x","Z","")</f>
        <v/>
      </c>
    </row>
    <row r="1217" spans="1:120" ht="14.4" x14ac:dyDescent="0.3">
      <c r="A1217" s="18">
        <f>'Vastgesteld 7-7-2022'!A1211</f>
        <v>0</v>
      </c>
      <c r="B1217" s="16" t="str">
        <f>IFERROR(VLOOKUP('Vastgesteld 7-7-2022'!#REF!,#REF!,2,FALSE),"")</f>
        <v/>
      </c>
      <c r="C1217" s="16" t="str">
        <f>'Vastgesteld 7-7-2022'!E1211</f>
        <v/>
      </c>
      <c r="D1217" s="16" t="str">
        <f>IFERROR(VLOOKUP('Vastgesteld 7-7-2022'!#REF!,#REF!,2,FALSE),"")</f>
        <v/>
      </c>
      <c r="E1217" s="16" t="str">
        <f>IFERROR(VLOOKUP('Vastgesteld 7-7-2022'!#REF!,#REF!,5,FALSE),"")</f>
        <v/>
      </c>
      <c r="F1217" s="16" t="e">
        <f>IF('Vastgesteld 7-7-2022'!#REF!&lt;&gt;"",'Vastgesteld 7-7-2022'!#REF!,"")</f>
        <v>#REF!</v>
      </c>
      <c r="G1217" s="16" t="e">
        <f>IF('Vastgesteld 7-7-2022'!#REF!="Indoor",1,0)</f>
        <v>#REF!</v>
      </c>
      <c r="H1217" s="16" t="e">
        <f>'Vastgesteld 7-7-2022'!#REF!</f>
        <v>#REF!</v>
      </c>
      <c r="I1217" s="16" t="e">
        <f>IF('Vastgesteld 7-7-2022'!#REF!="Nee",0,IF('Vastgesteld 7-7-2022'!#REF!="Ja",1,""))</f>
        <v>#REF!</v>
      </c>
      <c r="J1217" s="16" t="e">
        <f>IF('Vastgesteld 7-7-2022'!#REF!&lt;&gt;"",'Vastgesteld 7-7-2022'!#REF!,"")</f>
        <v>#REF!</v>
      </c>
      <c r="BJ1217" s="16" t="str">
        <f>IF(COUNTA('Vastgesteld 7-7-2022'!T1211:AD1211)&lt;&gt;0,1,"")</f>
        <v/>
      </c>
      <c r="BK1217" s="16" t="str">
        <f t="shared" si="108"/>
        <v/>
      </c>
      <c r="BL1217" s="16" t="str">
        <f>IF('Vastgesteld 7-7-2022'!T1211="x","AA","")</f>
        <v/>
      </c>
      <c r="BM1217" s="16" t="str">
        <f>IF('Vastgesteld 7-7-2022'!U1211="x","A","")</f>
        <v/>
      </c>
      <c r="BN1217" s="16" t="str">
        <f>IF('Vastgesteld 7-7-2022'!V1211="x","B1","")</f>
        <v/>
      </c>
      <c r="BO1217" s="16" t="e">
        <f>IF('Vastgesteld 7-7-2022'!#REF!="x","BB","")</f>
        <v>#REF!</v>
      </c>
      <c r="BP1217" s="16" t="str">
        <f>IF('Vastgesteld 7-7-2022'!X1211="x","B","")</f>
        <v/>
      </c>
      <c r="BQ1217" s="16" t="str">
        <f>IF('Vastgesteld 7-7-2022'!Y1211="x","L1","")</f>
        <v/>
      </c>
      <c r="BR1217" s="16" t="str">
        <f>IF('Vastgesteld 7-7-2022'!Z1211="x","L2","")</f>
        <v/>
      </c>
      <c r="BS1217" s="16" t="str">
        <f>IF('Vastgesteld 7-7-2022'!AA1211="x","M1","")</f>
        <v/>
      </c>
      <c r="BT1217" s="16" t="str">
        <f>IF('Vastgesteld 7-7-2022'!AB1211="x","M2","")</f>
        <v/>
      </c>
      <c r="BU1217" s="16" t="str">
        <f>IF('Vastgesteld 7-7-2022'!AC1211="x","Z1","")</f>
        <v/>
      </c>
      <c r="BV1217" s="16" t="str">
        <f>IF('Vastgesteld 7-7-2022'!AD1211="x","Z2","")</f>
        <v/>
      </c>
      <c r="BW1217" s="16" t="str">
        <f>IF(COUNTA('Vastgesteld 7-7-2022'!K1211:S1211)&lt;&gt;0,1,"")</f>
        <v/>
      </c>
      <c r="BX1217" s="16" t="str">
        <f t="shared" si="109"/>
        <v/>
      </c>
      <c r="BY1217" s="16" t="str">
        <f>IF('Vastgesteld 7-7-2022'!K1211="x","BB","")</f>
        <v/>
      </c>
      <c r="BZ1217" s="16" t="str">
        <f>IF('Vastgesteld 7-7-2022'!L1211="x","B","")</f>
        <v/>
      </c>
      <c r="CA1217" s="16" t="str">
        <f>IF('Vastgesteld 7-7-2022'!M1211="x","L1","")</f>
        <v/>
      </c>
      <c r="CB1217" s="16" t="str">
        <f>IF('Vastgesteld 7-7-2022'!N1211="x","L2","")</f>
        <v/>
      </c>
      <c r="CC1217" s="16" t="str">
        <f>IF('Vastgesteld 7-7-2022'!O1211="x","M1","")</f>
        <v/>
      </c>
      <c r="CD1217" s="16" t="str">
        <f>IF('Vastgesteld 7-7-2022'!P1211="x","M2","")</f>
        <v/>
      </c>
      <c r="CE1217" s="16" t="str">
        <f>IF('Vastgesteld 7-7-2022'!Q1211="x","Z1","")</f>
        <v/>
      </c>
      <c r="CF1217" s="16" t="str">
        <f>IF('Vastgesteld 7-7-2022'!R1211="x","Z2","")</f>
        <v/>
      </c>
      <c r="CG1217" s="16" t="str">
        <f>IF('Vastgesteld 7-7-2022'!S1211="x","ZZL","")</f>
        <v/>
      </c>
      <c r="CL1217" s="16" t="str">
        <f>IF(COUNTA('Vastgesteld 7-7-2022'!AV1211:BF1211)&lt;&gt;0,2,"")</f>
        <v/>
      </c>
      <c r="CM1217" s="16" t="str">
        <f t="shared" si="110"/>
        <v/>
      </c>
      <c r="CN1217" s="16" t="str">
        <f>IF('Vastgesteld 7-7-2022'!AV1211="x","AA","")</f>
        <v/>
      </c>
      <c r="CO1217" s="16" t="str">
        <f>IF('Vastgesteld 7-7-2022'!AW1211="x","A","")</f>
        <v/>
      </c>
      <c r="CP1217" s="16" t="str">
        <f>IF('Vastgesteld 7-7-2022'!AX1211="x","BB","")</f>
        <v/>
      </c>
      <c r="CQ1217" s="16" t="str">
        <f>IF('Vastgesteld 7-7-2022'!AY1211="x","B","")</f>
        <v/>
      </c>
      <c r="CR1217" s="16" t="str">
        <f>IF('Vastgesteld 7-7-2022'!AZ1211="x","L","")</f>
        <v/>
      </c>
      <c r="CS1217" s="16" t="str">
        <f>IF('Vastgesteld 7-7-2022'!BA1211="x","M","")</f>
        <v/>
      </c>
      <c r="CT1217" s="16" t="str">
        <f>IF('Vastgesteld 7-7-2022'!BB1211="x","Z","")</f>
        <v/>
      </c>
      <c r="CU1217" s="16" t="str">
        <f>IF('Vastgesteld 7-7-2022'!BF1211="x","ZZ","")</f>
        <v/>
      </c>
      <c r="CV1217" s="16" t="str">
        <f>IF(COUNTA('Vastgesteld 7-7-2022'!AJ1211:AQ1211)&lt;&gt;0,2,"")</f>
        <v/>
      </c>
      <c r="CW1217" s="16" t="str">
        <f t="shared" si="111"/>
        <v/>
      </c>
      <c r="CX1217" s="16" t="str">
        <f>IF('Vastgesteld 7-7-2022'!AJ1211="x","BB","")</f>
        <v/>
      </c>
      <c r="CY1217" s="16" t="str">
        <f>IF('Vastgesteld 7-7-2022'!AK1211="x","B","")</f>
        <v/>
      </c>
      <c r="CZ1217" s="16" t="str">
        <f>IF('Vastgesteld 7-7-2022'!AL1211="x","L","")</f>
        <v/>
      </c>
      <c r="DA1217" s="16" t="str">
        <f>IF('Vastgesteld 7-7-2022'!AM1211="x","M","")</f>
        <v/>
      </c>
      <c r="DB1217" s="16" t="str">
        <f>IF('Vastgesteld 7-7-2022'!AN1211="x","Z","")</f>
        <v/>
      </c>
      <c r="DC1217" s="16" t="str">
        <f>IF('Vastgesteld 7-7-2022'!AO1211="x","ZZ","")</f>
        <v/>
      </c>
      <c r="DD1217" s="16" t="str">
        <f>IF('Vastgesteld 7-7-2022'!AQ1211="x","1.40","")</f>
        <v/>
      </c>
      <c r="DE1217" s="16" t="str">
        <f>IF(COUNTA('Vastgesteld 7-7-2022'!BH1211:BJ1211)&lt;&gt;0,6,"")</f>
        <v/>
      </c>
      <c r="DF1217" s="16" t="str">
        <f t="shared" si="112"/>
        <v/>
      </c>
      <c r="DG1217" s="16" t="str">
        <f>IF('Vastgesteld 7-7-2022'!BH1211="x","L","")</f>
        <v/>
      </c>
      <c r="DH1217" s="16" t="str">
        <f>IF('Vastgesteld 7-7-2022'!BI1211="x","M","")</f>
        <v/>
      </c>
      <c r="DI1217" s="16" t="str">
        <f>IF('Vastgesteld 7-7-2022'!BJ1211="x","Z","")</f>
        <v/>
      </c>
      <c r="DJ1217" s="16" t="str">
        <f>IF('Vastgesteld 7-7-2022'!BK1211="x","Z","")</f>
        <v/>
      </c>
      <c r="DK1217" s="16" t="str">
        <f>IF(COUNTA('Vastgesteld 7-7-2022'!BM1211:BO1211)&lt;&gt;0,6,"")</f>
        <v/>
      </c>
      <c r="DL1217" s="16" t="str">
        <f t="shared" si="113"/>
        <v/>
      </c>
      <c r="DM1217" s="16" t="str">
        <f>IF('Vastgesteld 7-7-2022'!BM1211="x","L","")</f>
        <v/>
      </c>
      <c r="DN1217" s="16" t="str">
        <f>IF('Vastgesteld 7-7-2022'!BN1211="x","M","")</f>
        <v/>
      </c>
      <c r="DO1217" s="16" t="str">
        <f>IF('Vastgesteld 7-7-2022'!BO1211="x","Z","")</f>
        <v/>
      </c>
      <c r="DP1217" s="16" t="str">
        <f>IF('Vastgesteld 7-7-2022'!BP1211="x","Z","")</f>
        <v/>
      </c>
    </row>
    <row r="1218" spans="1:120" ht="14.4" x14ac:dyDescent="0.3">
      <c r="A1218" s="18">
        <f>'Vastgesteld 7-7-2022'!A1212</f>
        <v>0</v>
      </c>
      <c r="B1218" s="16" t="str">
        <f>IFERROR(VLOOKUP('Vastgesteld 7-7-2022'!#REF!,#REF!,2,FALSE),"")</f>
        <v/>
      </c>
      <c r="C1218" s="16" t="str">
        <f>'Vastgesteld 7-7-2022'!E1212</f>
        <v/>
      </c>
      <c r="D1218" s="16" t="str">
        <f>IFERROR(VLOOKUP('Vastgesteld 7-7-2022'!#REF!,#REF!,2,FALSE),"")</f>
        <v/>
      </c>
      <c r="E1218" s="16" t="str">
        <f>IFERROR(VLOOKUP('Vastgesteld 7-7-2022'!#REF!,#REF!,5,FALSE),"")</f>
        <v/>
      </c>
      <c r="F1218" s="16" t="e">
        <f>IF('Vastgesteld 7-7-2022'!#REF!&lt;&gt;"",'Vastgesteld 7-7-2022'!#REF!,"")</f>
        <v>#REF!</v>
      </c>
      <c r="G1218" s="16" t="e">
        <f>IF('Vastgesteld 7-7-2022'!#REF!="Indoor",1,0)</f>
        <v>#REF!</v>
      </c>
      <c r="H1218" s="16" t="e">
        <f>'Vastgesteld 7-7-2022'!#REF!</f>
        <v>#REF!</v>
      </c>
      <c r="I1218" s="16" t="e">
        <f>IF('Vastgesteld 7-7-2022'!#REF!="Nee",0,IF('Vastgesteld 7-7-2022'!#REF!="Ja",1,""))</f>
        <v>#REF!</v>
      </c>
      <c r="J1218" s="16" t="e">
        <f>IF('Vastgesteld 7-7-2022'!#REF!&lt;&gt;"",'Vastgesteld 7-7-2022'!#REF!,"")</f>
        <v>#REF!</v>
      </c>
      <c r="BJ1218" s="16" t="str">
        <f>IF(COUNTA('Vastgesteld 7-7-2022'!T1212:AD1212)&lt;&gt;0,1,"")</f>
        <v/>
      </c>
      <c r="BK1218" s="16" t="str">
        <f t="shared" si="108"/>
        <v/>
      </c>
      <c r="BL1218" s="16" t="str">
        <f>IF('Vastgesteld 7-7-2022'!T1212="x","AA","")</f>
        <v/>
      </c>
      <c r="BM1218" s="16" t="str">
        <f>IF('Vastgesteld 7-7-2022'!U1212="x","A","")</f>
        <v/>
      </c>
      <c r="BN1218" s="16" t="str">
        <f>IF('Vastgesteld 7-7-2022'!V1212="x","B1","")</f>
        <v/>
      </c>
      <c r="BO1218" s="16" t="e">
        <f>IF('Vastgesteld 7-7-2022'!#REF!="x","BB","")</f>
        <v>#REF!</v>
      </c>
      <c r="BP1218" s="16" t="str">
        <f>IF('Vastgesteld 7-7-2022'!X1212="x","B","")</f>
        <v/>
      </c>
      <c r="BQ1218" s="16" t="str">
        <f>IF('Vastgesteld 7-7-2022'!Y1212="x","L1","")</f>
        <v/>
      </c>
      <c r="BR1218" s="16" t="str">
        <f>IF('Vastgesteld 7-7-2022'!Z1212="x","L2","")</f>
        <v/>
      </c>
      <c r="BS1218" s="16" t="str">
        <f>IF('Vastgesteld 7-7-2022'!AA1212="x","M1","")</f>
        <v/>
      </c>
      <c r="BT1218" s="16" t="str">
        <f>IF('Vastgesteld 7-7-2022'!AB1212="x","M2","")</f>
        <v/>
      </c>
      <c r="BU1218" s="16" t="str">
        <f>IF('Vastgesteld 7-7-2022'!AC1212="x","Z1","")</f>
        <v/>
      </c>
      <c r="BV1218" s="16" t="str">
        <f>IF('Vastgesteld 7-7-2022'!AD1212="x","Z2","")</f>
        <v/>
      </c>
      <c r="BW1218" s="16" t="str">
        <f>IF(COUNTA('Vastgesteld 7-7-2022'!K1212:S1212)&lt;&gt;0,1,"")</f>
        <v/>
      </c>
      <c r="BX1218" s="16" t="str">
        <f t="shared" si="109"/>
        <v/>
      </c>
      <c r="BY1218" s="16" t="str">
        <f>IF('Vastgesteld 7-7-2022'!K1212="x","BB","")</f>
        <v/>
      </c>
      <c r="BZ1218" s="16" t="str">
        <f>IF('Vastgesteld 7-7-2022'!L1212="x","B","")</f>
        <v/>
      </c>
      <c r="CA1218" s="16" t="str">
        <f>IF('Vastgesteld 7-7-2022'!M1212="x","L1","")</f>
        <v/>
      </c>
      <c r="CB1218" s="16" t="str">
        <f>IF('Vastgesteld 7-7-2022'!N1212="x","L2","")</f>
        <v/>
      </c>
      <c r="CC1218" s="16" t="str">
        <f>IF('Vastgesteld 7-7-2022'!O1212="x","M1","")</f>
        <v/>
      </c>
      <c r="CD1218" s="16" t="str">
        <f>IF('Vastgesteld 7-7-2022'!P1212="x","M2","")</f>
        <v/>
      </c>
      <c r="CE1218" s="16" t="str">
        <f>IF('Vastgesteld 7-7-2022'!Q1212="x","Z1","")</f>
        <v/>
      </c>
      <c r="CF1218" s="16" t="str">
        <f>IF('Vastgesteld 7-7-2022'!R1212="x","Z2","")</f>
        <v/>
      </c>
      <c r="CG1218" s="16" t="str">
        <f>IF('Vastgesteld 7-7-2022'!S1212="x","ZZL","")</f>
        <v/>
      </c>
      <c r="CL1218" s="16" t="str">
        <f>IF(COUNTA('Vastgesteld 7-7-2022'!AV1212:BF1212)&lt;&gt;0,2,"")</f>
        <v/>
      </c>
      <c r="CM1218" s="16" t="str">
        <f t="shared" si="110"/>
        <v/>
      </c>
      <c r="CN1218" s="16" t="str">
        <f>IF('Vastgesteld 7-7-2022'!AV1212="x","AA","")</f>
        <v/>
      </c>
      <c r="CO1218" s="16" t="str">
        <f>IF('Vastgesteld 7-7-2022'!AW1212="x","A","")</f>
        <v/>
      </c>
      <c r="CP1218" s="16" t="str">
        <f>IF('Vastgesteld 7-7-2022'!AX1212="x","BB","")</f>
        <v/>
      </c>
      <c r="CQ1218" s="16" t="str">
        <f>IF('Vastgesteld 7-7-2022'!AY1212="x","B","")</f>
        <v/>
      </c>
      <c r="CR1218" s="16" t="str">
        <f>IF('Vastgesteld 7-7-2022'!AZ1212="x","L","")</f>
        <v/>
      </c>
      <c r="CS1218" s="16" t="str">
        <f>IF('Vastgesteld 7-7-2022'!BA1212="x","M","")</f>
        <v/>
      </c>
      <c r="CT1218" s="16" t="str">
        <f>IF('Vastgesteld 7-7-2022'!BB1212="x","Z","")</f>
        <v/>
      </c>
      <c r="CU1218" s="16" t="str">
        <f>IF('Vastgesteld 7-7-2022'!BF1212="x","ZZ","")</f>
        <v/>
      </c>
      <c r="CV1218" s="16" t="str">
        <f>IF(COUNTA('Vastgesteld 7-7-2022'!AJ1212:AQ1212)&lt;&gt;0,2,"")</f>
        <v/>
      </c>
      <c r="CW1218" s="16" t="str">
        <f t="shared" si="111"/>
        <v/>
      </c>
      <c r="CX1218" s="16" t="str">
        <f>IF('Vastgesteld 7-7-2022'!AJ1212="x","BB","")</f>
        <v/>
      </c>
      <c r="CY1218" s="16" t="str">
        <f>IF('Vastgesteld 7-7-2022'!AK1212="x","B","")</f>
        <v/>
      </c>
      <c r="CZ1218" s="16" t="str">
        <f>IF('Vastgesteld 7-7-2022'!AL1212="x","L","")</f>
        <v/>
      </c>
      <c r="DA1218" s="16" t="str">
        <f>IF('Vastgesteld 7-7-2022'!AM1212="x","M","")</f>
        <v/>
      </c>
      <c r="DB1218" s="16" t="str">
        <f>IF('Vastgesteld 7-7-2022'!AN1212="x","Z","")</f>
        <v/>
      </c>
      <c r="DC1218" s="16" t="str">
        <f>IF('Vastgesteld 7-7-2022'!AO1212="x","ZZ","")</f>
        <v/>
      </c>
      <c r="DD1218" s="16" t="str">
        <f>IF('Vastgesteld 7-7-2022'!AQ1212="x","1.40","")</f>
        <v/>
      </c>
      <c r="DE1218" s="16" t="str">
        <f>IF(COUNTA('Vastgesteld 7-7-2022'!BH1212:BJ1212)&lt;&gt;0,6,"")</f>
        <v/>
      </c>
      <c r="DF1218" s="16" t="str">
        <f t="shared" si="112"/>
        <v/>
      </c>
      <c r="DG1218" s="16" t="str">
        <f>IF('Vastgesteld 7-7-2022'!BH1212="x","L","")</f>
        <v/>
      </c>
      <c r="DH1218" s="16" t="str">
        <f>IF('Vastgesteld 7-7-2022'!BI1212="x","M","")</f>
        <v/>
      </c>
      <c r="DI1218" s="16" t="str">
        <f>IF('Vastgesteld 7-7-2022'!BJ1212="x","Z","")</f>
        <v/>
      </c>
      <c r="DJ1218" s="16" t="str">
        <f>IF('Vastgesteld 7-7-2022'!BK1212="x","Z","")</f>
        <v/>
      </c>
      <c r="DK1218" s="16" t="str">
        <f>IF(COUNTA('Vastgesteld 7-7-2022'!BM1212:BO1212)&lt;&gt;0,6,"")</f>
        <v/>
      </c>
      <c r="DL1218" s="16" t="str">
        <f t="shared" si="113"/>
        <v/>
      </c>
      <c r="DM1218" s="16" t="str">
        <f>IF('Vastgesteld 7-7-2022'!BM1212="x","L","")</f>
        <v/>
      </c>
      <c r="DN1218" s="16" t="str">
        <f>IF('Vastgesteld 7-7-2022'!BN1212="x","M","")</f>
        <v/>
      </c>
      <c r="DO1218" s="16" t="str">
        <f>IF('Vastgesteld 7-7-2022'!BO1212="x","Z","")</f>
        <v/>
      </c>
      <c r="DP1218" s="16" t="str">
        <f>IF('Vastgesteld 7-7-2022'!BP1212="x","Z","")</f>
        <v/>
      </c>
    </row>
    <row r="1219" spans="1:120" ht="14.4" x14ac:dyDescent="0.3">
      <c r="A1219" s="18">
        <f>'Vastgesteld 7-7-2022'!A1213</f>
        <v>0</v>
      </c>
      <c r="B1219" s="16" t="str">
        <f>IFERROR(VLOOKUP('Vastgesteld 7-7-2022'!#REF!,#REF!,2,FALSE),"")</f>
        <v/>
      </c>
      <c r="C1219" s="16" t="str">
        <f>'Vastgesteld 7-7-2022'!E1213</f>
        <v/>
      </c>
      <c r="D1219" s="16" t="str">
        <f>IFERROR(VLOOKUP('Vastgesteld 7-7-2022'!#REF!,#REF!,2,FALSE),"")</f>
        <v/>
      </c>
      <c r="E1219" s="16" t="str">
        <f>IFERROR(VLOOKUP('Vastgesteld 7-7-2022'!#REF!,#REF!,5,FALSE),"")</f>
        <v/>
      </c>
      <c r="F1219" s="16" t="e">
        <f>IF('Vastgesteld 7-7-2022'!#REF!&lt;&gt;"",'Vastgesteld 7-7-2022'!#REF!,"")</f>
        <v>#REF!</v>
      </c>
      <c r="G1219" s="16" t="e">
        <f>IF('Vastgesteld 7-7-2022'!#REF!="Indoor",1,0)</f>
        <v>#REF!</v>
      </c>
      <c r="H1219" s="16" t="e">
        <f>'Vastgesteld 7-7-2022'!#REF!</f>
        <v>#REF!</v>
      </c>
      <c r="I1219" s="16" t="e">
        <f>IF('Vastgesteld 7-7-2022'!#REF!="Nee",0,IF('Vastgesteld 7-7-2022'!#REF!="Ja",1,""))</f>
        <v>#REF!</v>
      </c>
      <c r="J1219" s="16" t="e">
        <f>IF('Vastgesteld 7-7-2022'!#REF!&lt;&gt;"",'Vastgesteld 7-7-2022'!#REF!,"")</f>
        <v>#REF!</v>
      </c>
      <c r="BJ1219" s="16" t="str">
        <f>IF(COUNTA('Vastgesteld 7-7-2022'!T1213:AD1213)&lt;&gt;0,1,"")</f>
        <v/>
      </c>
      <c r="BK1219" s="16" t="str">
        <f t="shared" ref="BK1219:BK1282" si="114">IF(COUNTBLANK(BJ1219) = 1,"",2)</f>
        <v/>
      </c>
      <c r="BL1219" s="16" t="str">
        <f>IF('Vastgesteld 7-7-2022'!T1213="x","AA","")</f>
        <v/>
      </c>
      <c r="BM1219" s="16" t="str">
        <f>IF('Vastgesteld 7-7-2022'!U1213="x","A","")</f>
        <v/>
      </c>
      <c r="BN1219" s="16" t="str">
        <f>IF('Vastgesteld 7-7-2022'!V1213="x","B1","")</f>
        <v/>
      </c>
      <c r="BO1219" s="16" t="e">
        <f>IF('Vastgesteld 7-7-2022'!#REF!="x","BB","")</f>
        <v>#REF!</v>
      </c>
      <c r="BP1219" s="16" t="str">
        <f>IF('Vastgesteld 7-7-2022'!X1213="x","B","")</f>
        <v/>
      </c>
      <c r="BQ1219" s="16" t="str">
        <f>IF('Vastgesteld 7-7-2022'!Y1213="x","L1","")</f>
        <v/>
      </c>
      <c r="BR1219" s="16" t="str">
        <f>IF('Vastgesteld 7-7-2022'!Z1213="x","L2","")</f>
        <v/>
      </c>
      <c r="BS1219" s="16" t="str">
        <f>IF('Vastgesteld 7-7-2022'!AA1213="x","M1","")</f>
        <v/>
      </c>
      <c r="BT1219" s="16" t="str">
        <f>IF('Vastgesteld 7-7-2022'!AB1213="x","M2","")</f>
        <v/>
      </c>
      <c r="BU1219" s="16" t="str">
        <f>IF('Vastgesteld 7-7-2022'!AC1213="x","Z1","")</f>
        <v/>
      </c>
      <c r="BV1219" s="16" t="str">
        <f>IF('Vastgesteld 7-7-2022'!AD1213="x","Z2","")</f>
        <v/>
      </c>
      <c r="BW1219" s="16" t="str">
        <f>IF(COUNTA('Vastgesteld 7-7-2022'!K1213:S1213)&lt;&gt;0,1,"")</f>
        <v/>
      </c>
      <c r="BX1219" s="16" t="str">
        <f t="shared" ref="BX1219:BX1282" si="115">IF(COUNTBLANK(BW1219) = 1,"",1)</f>
        <v/>
      </c>
      <c r="BY1219" s="16" t="str">
        <f>IF('Vastgesteld 7-7-2022'!K1213="x","BB","")</f>
        <v/>
      </c>
      <c r="BZ1219" s="16" t="str">
        <f>IF('Vastgesteld 7-7-2022'!L1213="x","B","")</f>
        <v/>
      </c>
      <c r="CA1219" s="16" t="str">
        <f>IF('Vastgesteld 7-7-2022'!M1213="x","L1","")</f>
        <v/>
      </c>
      <c r="CB1219" s="16" t="str">
        <f>IF('Vastgesteld 7-7-2022'!N1213="x","L2","")</f>
        <v/>
      </c>
      <c r="CC1219" s="16" t="str">
        <f>IF('Vastgesteld 7-7-2022'!O1213="x","M1","")</f>
        <v/>
      </c>
      <c r="CD1219" s="16" t="str">
        <f>IF('Vastgesteld 7-7-2022'!P1213="x","M2","")</f>
        <v/>
      </c>
      <c r="CE1219" s="16" t="str">
        <f>IF('Vastgesteld 7-7-2022'!Q1213="x","Z1","")</f>
        <v/>
      </c>
      <c r="CF1219" s="16" t="str">
        <f>IF('Vastgesteld 7-7-2022'!R1213="x","Z2","")</f>
        <v/>
      </c>
      <c r="CG1219" s="16" t="str">
        <f>IF('Vastgesteld 7-7-2022'!S1213="x","ZZL","")</f>
        <v/>
      </c>
      <c r="CL1219" s="16" t="str">
        <f>IF(COUNTA('Vastgesteld 7-7-2022'!AV1213:BF1213)&lt;&gt;0,2,"")</f>
        <v/>
      </c>
      <c r="CM1219" s="16" t="str">
        <f t="shared" ref="CM1219:CM1282" si="116">IF(COUNTBLANK(CL1219) = 1,"",2)</f>
        <v/>
      </c>
      <c r="CN1219" s="16" t="str">
        <f>IF('Vastgesteld 7-7-2022'!AV1213="x","AA","")</f>
        <v/>
      </c>
      <c r="CO1219" s="16" t="str">
        <f>IF('Vastgesteld 7-7-2022'!AW1213="x","A","")</f>
        <v/>
      </c>
      <c r="CP1219" s="16" t="str">
        <f>IF('Vastgesteld 7-7-2022'!AX1213="x","BB","")</f>
        <v/>
      </c>
      <c r="CQ1219" s="16" t="str">
        <f>IF('Vastgesteld 7-7-2022'!AY1213="x","B","")</f>
        <v/>
      </c>
      <c r="CR1219" s="16" t="str">
        <f>IF('Vastgesteld 7-7-2022'!AZ1213="x","L","")</f>
        <v/>
      </c>
      <c r="CS1219" s="16" t="str">
        <f>IF('Vastgesteld 7-7-2022'!BA1213="x","M","")</f>
        <v/>
      </c>
      <c r="CT1219" s="16" t="str">
        <f>IF('Vastgesteld 7-7-2022'!BB1213="x","Z","")</f>
        <v/>
      </c>
      <c r="CU1219" s="16" t="str">
        <f>IF('Vastgesteld 7-7-2022'!BF1213="x","ZZ","")</f>
        <v/>
      </c>
      <c r="CV1219" s="16" t="str">
        <f>IF(COUNTA('Vastgesteld 7-7-2022'!AJ1213:AQ1213)&lt;&gt;0,2,"")</f>
        <v/>
      </c>
      <c r="CW1219" s="16" t="str">
        <f t="shared" ref="CW1219:CW1282" si="117">IF(COUNTBLANK(CV1219) = 1,"",1)</f>
        <v/>
      </c>
      <c r="CX1219" s="16" t="str">
        <f>IF('Vastgesteld 7-7-2022'!AJ1213="x","BB","")</f>
        <v/>
      </c>
      <c r="CY1219" s="16" t="str">
        <f>IF('Vastgesteld 7-7-2022'!AK1213="x","B","")</f>
        <v/>
      </c>
      <c r="CZ1219" s="16" t="str">
        <f>IF('Vastgesteld 7-7-2022'!AL1213="x","L","")</f>
        <v/>
      </c>
      <c r="DA1219" s="16" t="str">
        <f>IF('Vastgesteld 7-7-2022'!AM1213="x","M","")</f>
        <v/>
      </c>
      <c r="DB1219" s="16" t="str">
        <f>IF('Vastgesteld 7-7-2022'!AN1213="x","Z","")</f>
        <v/>
      </c>
      <c r="DC1219" s="16" t="str">
        <f>IF('Vastgesteld 7-7-2022'!AO1213="x","ZZ","")</f>
        <v/>
      </c>
      <c r="DD1219" s="16" t="str">
        <f>IF('Vastgesteld 7-7-2022'!AQ1213="x","1.40","")</f>
        <v/>
      </c>
      <c r="DE1219" s="16" t="str">
        <f>IF(COUNTA('Vastgesteld 7-7-2022'!BH1213:BJ1213)&lt;&gt;0,6,"")</f>
        <v/>
      </c>
      <c r="DF1219" s="16" t="str">
        <f t="shared" ref="DF1219:DF1282" si="118">IF(COUNTBLANK(DE1219) = 1,"",2)</f>
        <v/>
      </c>
      <c r="DG1219" s="16" t="str">
        <f>IF('Vastgesteld 7-7-2022'!BH1213="x","L","")</f>
        <v/>
      </c>
      <c r="DH1219" s="16" t="str">
        <f>IF('Vastgesteld 7-7-2022'!BI1213="x","M","")</f>
        <v/>
      </c>
      <c r="DI1219" s="16" t="str">
        <f>IF('Vastgesteld 7-7-2022'!BJ1213="x","Z","")</f>
        <v/>
      </c>
      <c r="DJ1219" s="16" t="str">
        <f>IF('Vastgesteld 7-7-2022'!BK1213="x","Z","")</f>
        <v/>
      </c>
      <c r="DK1219" s="16" t="str">
        <f>IF(COUNTA('Vastgesteld 7-7-2022'!BM1213:BO1213)&lt;&gt;0,6,"")</f>
        <v/>
      </c>
      <c r="DL1219" s="16" t="str">
        <f t="shared" ref="DL1219:DL1282" si="119">IF(COUNTBLANK(DK1219) = 1,"",1)</f>
        <v/>
      </c>
      <c r="DM1219" s="16" t="str">
        <f>IF('Vastgesteld 7-7-2022'!BM1213="x","L","")</f>
        <v/>
      </c>
      <c r="DN1219" s="16" t="str">
        <f>IF('Vastgesteld 7-7-2022'!BN1213="x","M","")</f>
        <v/>
      </c>
      <c r="DO1219" s="16" t="str">
        <f>IF('Vastgesteld 7-7-2022'!BO1213="x","Z","")</f>
        <v/>
      </c>
      <c r="DP1219" s="16" t="str">
        <f>IF('Vastgesteld 7-7-2022'!BP1213="x","Z","")</f>
        <v/>
      </c>
    </row>
    <row r="1220" spans="1:120" ht="14.4" x14ac:dyDescent="0.3">
      <c r="A1220" s="18">
        <f>'Vastgesteld 7-7-2022'!A1214</f>
        <v>0</v>
      </c>
      <c r="B1220" s="16" t="str">
        <f>IFERROR(VLOOKUP('Vastgesteld 7-7-2022'!#REF!,#REF!,2,FALSE),"")</f>
        <v/>
      </c>
      <c r="C1220" s="16" t="str">
        <f>'Vastgesteld 7-7-2022'!E1214</f>
        <v/>
      </c>
      <c r="D1220" s="16" t="str">
        <f>IFERROR(VLOOKUP('Vastgesteld 7-7-2022'!#REF!,#REF!,2,FALSE),"")</f>
        <v/>
      </c>
      <c r="E1220" s="16" t="str">
        <f>IFERROR(VLOOKUP('Vastgesteld 7-7-2022'!#REF!,#REF!,5,FALSE),"")</f>
        <v/>
      </c>
      <c r="F1220" s="16" t="e">
        <f>IF('Vastgesteld 7-7-2022'!#REF!&lt;&gt;"",'Vastgesteld 7-7-2022'!#REF!,"")</f>
        <v>#REF!</v>
      </c>
      <c r="G1220" s="16" t="e">
        <f>IF('Vastgesteld 7-7-2022'!#REF!="Indoor",1,0)</f>
        <v>#REF!</v>
      </c>
      <c r="H1220" s="16" t="e">
        <f>'Vastgesteld 7-7-2022'!#REF!</f>
        <v>#REF!</v>
      </c>
      <c r="I1220" s="16" t="e">
        <f>IF('Vastgesteld 7-7-2022'!#REF!="Nee",0,IF('Vastgesteld 7-7-2022'!#REF!="Ja",1,""))</f>
        <v>#REF!</v>
      </c>
      <c r="J1220" s="16" t="e">
        <f>IF('Vastgesteld 7-7-2022'!#REF!&lt;&gt;"",'Vastgesteld 7-7-2022'!#REF!,"")</f>
        <v>#REF!</v>
      </c>
      <c r="BJ1220" s="16" t="str">
        <f>IF(COUNTA('Vastgesteld 7-7-2022'!T1214:AD1214)&lt;&gt;0,1,"")</f>
        <v/>
      </c>
      <c r="BK1220" s="16" t="str">
        <f t="shared" si="114"/>
        <v/>
      </c>
      <c r="BL1220" s="16" t="str">
        <f>IF('Vastgesteld 7-7-2022'!T1214="x","AA","")</f>
        <v/>
      </c>
      <c r="BM1220" s="16" t="str">
        <f>IF('Vastgesteld 7-7-2022'!U1214="x","A","")</f>
        <v/>
      </c>
      <c r="BN1220" s="16" t="str">
        <f>IF('Vastgesteld 7-7-2022'!V1214="x","B1","")</f>
        <v/>
      </c>
      <c r="BO1220" s="16" t="e">
        <f>IF('Vastgesteld 7-7-2022'!#REF!="x","BB","")</f>
        <v>#REF!</v>
      </c>
      <c r="BP1220" s="16" t="str">
        <f>IF('Vastgesteld 7-7-2022'!X1214="x","B","")</f>
        <v/>
      </c>
      <c r="BQ1220" s="16" t="str">
        <f>IF('Vastgesteld 7-7-2022'!Y1214="x","L1","")</f>
        <v/>
      </c>
      <c r="BR1220" s="16" t="str">
        <f>IF('Vastgesteld 7-7-2022'!Z1214="x","L2","")</f>
        <v/>
      </c>
      <c r="BS1220" s="16" t="str">
        <f>IF('Vastgesteld 7-7-2022'!AA1214="x","M1","")</f>
        <v/>
      </c>
      <c r="BT1220" s="16" t="str">
        <f>IF('Vastgesteld 7-7-2022'!AB1214="x","M2","")</f>
        <v/>
      </c>
      <c r="BU1220" s="16" t="str">
        <f>IF('Vastgesteld 7-7-2022'!AC1214="x","Z1","")</f>
        <v/>
      </c>
      <c r="BV1220" s="16" t="str">
        <f>IF('Vastgesteld 7-7-2022'!AD1214="x","Z2","")</f>
        <v/>
      </c>
      <c r="BW1220" s="16" t="str">
        <f>IF(COUNTA('Vastgesteld 7-7-2022'!K1214:S1214)&lt;&gt;0,1,"")</f>
        <v/>
      </c>
      <c r="BX1220" s="16" t="str">
        <f t="shared" si="115"/>
        <v/>
      </c>
      <c r="BY1220" s="16" t="str">
        <f>IF('Vastgesteld 7-7-2022'!K1214="x","BB","")</f>
        <v/>
      </c>
      <c r="BZ1220" s="16" t="str">
        <f>IF('Vastgesteld 7-7-2022'!L1214="x","B","")</f>
        <v/>
      </c>
      <c r="CA1220" s="16" t="str">
        <f>IF('Vastgesteld 7-7-2022'!M1214="x","L1","")</f>
        <v/>
      </c>
      <c r="CB1220" s="16" t="str">
        <f>IF('Vastgesteld 7-7-2022'!N1214="x","L2","")</f>
        <v/>
      </c>
      <c r="CC1220" s="16" t="str">
        <f>IF('Vastgesteld 7-7-2022'!O1214="x","M1","")</f>
        <v/>
      </c>
      <c r="CD1220" s="16" t="str">
        <f>IF('Vastgesteld 7-7-2022'!P1214="x","M2","")</f>
        <v/>
      </c>
      <c r="CE1220" s="16" t="str">
        <f>IF('Vastgesteld 7-7-2022'!Q1214="x","Z1","")</f>
        <v/>
      </c>
      <c r="CF1220" s="16" t="str">
        <f>IF('Vastgesteld 7-7-2022'!R1214="x","Z2","")</f>
        <v/>
      </c>
      <c r="CG1220" s="16" t="str">
        <f>IF('Vastgesteld 7-7-2022'!S1214="x","ZZL","")</f>
        <v/>
      </c>
      <c r="CL1220" s="16" t="str">
        <f>IF(COUNTA('Vastgesteld 7-7-2022'!AV1214:BF1214)&lt;&gt;0,2,"")</f>
        <v/>
      </c>
      <c r="CM1220" s="16" t="str">
        <f t="shared" si="116"/>
        <v/>
      </c>
      <c r="CN1220" s="16" t="str">
        <f>IF('Vastgesteld 7-7-2022'!AV1214="x","AA","")</f>
        <v/>
      </c>
      <c r="CO1220" s="16" t="str">
        <f>IF('Vastgesteld 7-7-2022'!AW1214="x","A","")</f>
        <v/>
      </c>
      <c r="CP1220" s="16" t="str">
        <f>IF('Vastgesteld 7-7-2022'!AX1214="x","BB","")</f>
        <v/>
      </c>
      <c r="CQ1220" s="16" t="str">
        <f>IF('Vastgesteld 7-7-2022'!AY1214="x","B","")</f>
        <v/>
      </c>
      <c r="CR1220" s="16" t="str">
        <f>IF('Vastgesteld 7-7-2022'!AZ1214="x","L","")</f>
        <v/>
      </c>
      <c r="CS1220" s="16" t="str">
        <f>IF('Vastgesteld 7-7-2022'!BA1214="x","M","")</f>
        <v/>
      </c>
      <c r="CT1220" s="16" t="str">
        <f>IF('Vastgesteld 7-7-2022'!BB1214="x","Z","")</f>
        <v/>
      </c>
      <c r="CU1220" s="16" t="str">
        <f>IF('Vastgesteld 7-7-2022'!BF1214="x","ZZ","")</f>
        <v/>
      </c>
      <c r="CV1220" s="16" t="str">
        <f>IF(COUNTA('Vastgesteld 7-7-2022'!AJ1214:AQ1214)&lt;&gt;0,2,"")</f>
        <v/>
      </c>
      <c r="CW1220" s="16" t="str">
        <f t="shared" si="117"/>
        <v/>
      </c>
      <c r="CX1220" s="16" t="str">
        <f>IF('Vastgesteld 7-7-2022'!AJ1214="x","BB","")</f>
        <v/>
      </c>
      <c r="CY1220" s="16" t="str">
        <f>IF('Vastgesteld 7-7-2022'!AK1214="x","B","")</f>
        <v/>
      </c>
      <c r="CZ1220" s="16" t="str">
        <f>IF('Vastgesteld 7-7-2022'!AL1214="x","L","")</f>
        <v/>
      </c>
      <c r="DA1220" s="16" t="str">
        <f>IF('Vastgesteld 7-7-2022'!AM1214="x","M","")</f>
        <v/>
      </c>
      <c r="DB1220" s="16" t="str">
        <f>IF('Vastgesteld 7-7-2022'!AN1214="x","Z","")</f>
        <v/>
      </c>
      <c r="DC1220" s="16" t="str">
        <f>IF('Vastgesteld 7-7-2022'!AO1214="x","ZZ","")</f>
        <v/>
      </c>
      <c r="DD1220" s="16" t="str">
        <f>IF('Vastgesteld 7-7-2022'!AQ1214="x","1.40","")</f>
        <v/>
      </c>
      <c r="DE1220" s="16" t="str">
        <f>IF(COUNTA('Vastgesteld 7-7-2022'!BH1214:BJ1214)&lt;&gt;0,6,"")</f>
        <v/>
      </c>
      <c r="DF1220" s="16" t="str">
        <f t="shared" si="118"/>
        <v/>
      </c>
      <c r="DG1220" s="16" t="str">
        <f>IF('Vastgesteld 7-7-2022'!BH1214="x","L","")</f>
        <v/>
      </c>
      <c r="DH1220" s="16" t="str">
        <f>IF('Vastgesteld 7-7-2022'!BI1214="x","M","")</f>
        <v/>
      </c>
      <c r="DI1220" s="16" t="str">
        <f>IF('Vastgesteld 7-7-2022'!BJ1214="x","Z","")</f>
        <v/>
      </c>
      <c r="DJ1220" s="16" t="str">
        <f>IF('Vastgesteld 7-7-2022'!BK1214="x","Z","")</f>
        <v/>
      </c>
      <c r="DK1220" s="16" t="str">
        <f>IF(COUNTA('Vastgesteld 7-7-2022'!BM1214:BO1214)&lt;&gt;0,6,"")</f>
        <v/>
      </c>
      <c r="DL1220" s="16" t="str">
        <f t="shared" si="119"/>
        <v/>
      </c>
      <c r="DM1220" s="16" t="str">
        <f>IF('Vastgesteld 7-7-2022'!BM1214="x","L","")</f>
        <v/>
      </c>
      <c r="DN1220" s="16" t="str">
        <f>IF('Vastgesteld 7-7-2022'!BN1214="x","M","")</f>
        <v/>
      </c>
      <c r="DO1220" s="16" t="str">
        <f>IF('Vastgesteld 7-7-2022'!BO1214="x","Z","")</f>
        <v/>
      </c>
      <c r="DP1220" s="16" t="str">
        <f>IF('Vastgesteld 7-7-2022'!BP1214="x","Z","")</f>
        <v/>
      </c>
    </row>
    <row r="1221" spans="1:120" ht="14.4" x14ac:dyDescent="0.3">
      <c r="A1221" s="18">
        <f>'Vastgesteld 7-7-2022'!A1215</f>
        <v>0</v>
      </c>
      <c r="B1221" s="16" t="str">
        <f>IFERROR(VLOOKUP('Vastgesteld 7-7-2022'!#REF!,#REF!,2,FALSE),"")</f>
        <v/>
      </c>
      <c r="C1221" s="16" t="str">
        <f>'Vastgesteld 7-7-2022'!E1215</f>
        <v/>
      </c>
      <c r="D1221" s="16" t="str">
        <f>IFERROR(VLOOKUP('Vastgesteld 7-7-2022'!#REF!,#REF!,2,FALSE),"")</f>
        <v/>
      </c>
      <c r="E1221" s="16" t="str">
        <f>IFERROR(VLOOKUP('Vastgesteld 7-7-2022'!#REF!,#REF!,5,FALSE),"")</f>
        <v/>
      </c>
      <c r="F1221" s="16" t="e">
        <f>IF('Vastgesteld 7-7-2022'!#REF!&lt;&gt;"",'Vastgesteld 7-7-2022'!#REF!,"")</f>
        <v>#REF!</v>
      </c>
      <c r="G1221" s="16" t="e">
        <f>IF('Vastgesteld 7-7-2022'!#REF!="Indoor",1,0)</f>
        <v>#REF!</v>
      </c>
      <c r="H1221" s="16" t="e">
        <f>'Vastgesteld 7-7-2022'!#REF!</f>
        <v>#REF!</v>
      </c>
      <c r="I1221" s="16" t="e">
        <f>IF('Vastgesteld 7-7-2022'!#REF!="Nee",0,IF('Vastgesteld 7-7-2022'!#REF!="Ja",1,""))</f>
        <v>#REF!</v>
      </c>
      <c r="J1221" s="16" t="e">
        <f>IF('Vastgesteld 7-7-2022'!#REF!&lt;&gt;"",'Vastgesteld 7-7-2022'!#REF!,"")</f>
        <v>#REF!</v>
      </c>
      <c r="BJ1221" s="16" t="str">
        <f>IF(COUNTA('Vastgesteld 7-7-2022'!T1215:AD1215)&lt;&gt;0,1,"")</f>
        <v/>
      </c>
      <c r="BK1221" s="16" t="str">
        <f t="shared" si="114"/>
        <v/>
      </c>
      <c r="BL1221" s="16" t="str">
        <f>IF('Vastgesteld 7-7-2022'!T1215="x","AA","")</f>
        <v/>
      </c>
      <c r="BM1221" s="16" t="str">
        <f>IF('Vastgesteld 7-7-2022'!U1215="x","A","")</f>
        <v/>
      </c>
      <c r="BN1221" s="16" t="str">
        <f>IF('Vastgesteld 7-7-2022'!V1215="x","B1","")</f>
        <v/>
      </c>
      <c r="BO1221" s="16" t="e">
        <f>IF('Vastgesteld 7-7-2022'!#REF!="x","BB","")</f>
        <v>#REF!</v>
      </c>
      <c r="BP1221" s="16" t="str">
        <f>IF('Vastgesteld 7-7-2022'!X1215="x","B","")</f>
        <v/>
      </c>
      <c r="BQ1221" s="16" t="str">
        <f>IF('Vastgesteld 7-7-2022'!Y1215="x","L1","")</f>
        <v/>
      </c>
      <c r="BR1221" s="16" t="str">
        <f>IF('Vastgesteld 7-7-2022'!Z1215="x","L2","")</f>
        <v/>
      </c>
      <c r="BS1221" s="16" t="str">
        <f>IF('Vastgesteld 7-7-2022'!AA1215="x","M1","")</f>
        <v/>
      </c>
      <c r="BT1221" s="16" t="str">
        <f>IF('Vastgesteld 7-7-2022'!AB1215="x","M2","")</f>
        <v/>
      </c>
      <c r="BU1221" s="16" t="str">
        <f>IF('Vastgesteld 7-7-2022'!AC1215="x","Z1","")</f>
        <v/>
      </c>
      <c r="BV1221" s="16" t="str">
        <f>IF('Vastgesteld 7-7-2022'!AD1215="x","Z2","")</f>
        <v/>
      </c>
      <c r="BW1221" s="16" t="str">
        <f>IF(COUNTA('Vastgesteld 7-7-2022'!K1215:S1215)&lt;&gt;0,1,"")</f>
        <v/>
      </c>
      <c r="BX1221" s="16" t="str">
        <f t="shared" si="115"/>
        <v/>
      </c>
      <c r="BY1221" s="16" t="str">
        <f>IF('Vastgesteld 7-7-2022'!K1215="x","BB","")</f>
        <v/>
      </c>
      <c r="BZ1221" s="16" t="str">
        <f>IF('Vastgesteld 7-7-2022'!L1215="x","B","")</f>
        <v/>
      </c>
      <c r="CA1221" s="16" t="str">
        <f>IF('Vastgesteld 7-7-2022'!M1215="x","L1","")</f>
        <v/>
      </c>
      <c r="CB1221" s="16" t="str">
        <f>IF('Vastgesteld 7-7-2022'!N1215="x","L2","")</f>
        <v/>
      </c>
      <c r="CC1221" s="16" t="str">
        <f>IF('Vastgesteld 7-7-2022'!O1215="x","M1","")</f>
        <v/>
      </c>
      <c r="CD1221" s="16" t="str">
        <f>IF('Vastgesteld 7-7-2022'!P1215="x","M2","")</f>
        <v/>
      </c>
      <c r="CE1221" s="16" t="str">
        <f>IF('Vastgesteld 7-7-2022'!Q1215="x","Z1","")</f>
        <v/>
      </c>
      <c r="CF1221" s="16" t="str">
        <f>IF('Vastgesteld 7-7-2022'!R1215="x","Z2","")</f>
        <v/>
      </c>
      <c r="CG1221" s="16" t="str">
        <f>IF('Vastgesteld 7-7-2022'!S1215="x","ZZL","")</f>
        <v/>
      </c>
      <c r="CL1221" s="16" t="str">
        <f>IF(COUNTA('Vastgesteld 7-7-2022'!AV1215:BF1215)&lt;&gt;0,2,"")</f>
        <v/>
      </c>
      <c r="CM1221" s="16" t="str">
        <f t="shared" si="116"/>
        <v/>
      </c>
      <c r="CN1221" s="16" t="str">
        <f>IF('Vastgesteld 7-7-2022'!AV1215="x","AA","")</f>
        <v/>
      </c>
      <c r="CO1221" s="16" t="str">
        <f>IF('Vastgesteld 7-7-2022'!AW1215="x","A","")</f>
        <v/>
      </c>
      <c r="CP1221" s="16" t="str">
        <f>IF('Vastgesteld 7-7-2022'!AX1215="x","BB","")</f>
        <v/>
      </c>
      <c r="CQ1221" s="16" t="str">
        <f>IF('Vastgesteld 7-7-2022'!AY1215="x","B","")</f>
        <v/>
      </c>
      <c r="CR1221" s="16" t="str">
        <f>IF('Vastgesteld 7-7-2022'!AZ1215="x","L","")</f>
        <v/>
      </c>
      <c r="CS1221" s="16" t="str">
        <f>IF('Vastgesteld 7-7-2022'!BA1215="x","M","")</f>
        <v/>
      </c>
      <c r="CT1221" s="16" t="str">
        <f>IF('Vastgesteld 7-7-2022'!BB1215="x","Z","")</f>
        <v/>
      </c>
      <c r="CU1221" s="16" t="str">
        <f>IF('Vastgesteld 7-7-2022'!BF1215="x","ZZ","")</f>
        <v/>
      </c>
      <c r="CV1221" s="16" t="str">
        <f>IF(COUNTA('Vastgesteld 7-7-2022'!AJ1215:AQ1215)&lt;&gt;0,2,"")</f>
        <v/>
      </c>
      <c r="CW1221" s="16" t="str">
        <f t="shared" si="117"/>
        <v/>
      </c>
      <c r="CX1221" s="16" t="str">
        <f>IF('Vastgesteld 7-7-2022'!AJ1215="x","BB","")</f>
        <v/>
      </c>
      <c r="CY1221" s="16" t="str">
        <f>IF('Vastgesteld 7-7-2022'!AK1215="x","B","")</f>
        <v/>
      </c>
      <c r="CZ1221" s="16" t="str">
        <f>IF('Vastgesteld 7-7-2022'!AL1215="x","L","")</f>
        <v/>
      </c>
      <c r="DA1221" s="16" t="str">
        <f>IF('Vastgesteld 7-7-2022'!AM1215="x","M","")</f>
        <v/>
      </c>
      <c r="DB1221" s="16" t="str">
        <f>IF('Vastgesteld 7-7-2022'!AN1215="x","Z","")</f>
        <v/>
      </c>
      <c r="DC1221" s="16" t="str">
        <f>IF('Vastgesteld 7-7-2022'!AO1215="x","ZZ","")</f>
        <v/>
      </c>
      <c r="DD1221" s="16" t="str">
        <f>IF('Vastgesteld 7-7-2022'!AQ1215="x","1.40","")</f>
        <v/>
      </c>
      <c r="DE1221" s="16" t="str">
        <f>IF(COUNTA('Vastgesteld 7-7-2022'!BH1215:BJ1215)&lt;&gt;0,6,"")</f>
        <v/>
      </c>
      <c r="DF1221" s="16" t="str">
        <f t="shared" si="118"/>
        <v/>
      </c>
      <c r="DG1221" s="16" t="str">
        <f>IF('Vastgesteld 7-7-2022'!BH1215="x","L","")</f>
        <v/>
      </c>
      <c r="DH1221" s="16" t="str">
        <f>IF('Vastgesteld 7-7-2022'!BI1215="x","M","")</f>
        <v/>
      </c>
      <c r="DI1221" s="16" t="str">
        <f>IF('Vastgesteld 7-7-2022'!BJ1215="x","Z","")</f>
        <v/>
      </c>
      <c r="DJ1221" s="16" t="str">
        <f>IF('Vastgesteld 7-7-2022'!BK1215="x","Z","")</f>
        <v/>
      </c>
      <c r="DK1221" s="16" t="str">
        <f>IF(COUNTA('Vastgesteld 7-7-2022'!BM1215:BO1215)&lt;&gt;0,6,"")</f>
        <v/>
      </c>
      <c r="DL1221" s="16" t="str">
        <f t="shared" si="119"/>
        <v/>
      </c>
      <c r="DM1221" s="16" t="str">
        <f>IF('Vastgesteld 7-7-2022'!BM1215="x","L","")</f>
        <v/>
      </c>
      <c r="DN1221" s="16" t="str">
        <f>IF('Vastgesteld 7-7-2022'!BN1215="x","M","")</f>
        <v/>
      </c>
      <c r="DO1221" s="16" t="str">
        <f>IF('Vastgesteld 7-7-2022'!BO1215="x","Z","")</f>
        <v/>
      </c>
      <c r="DP1221" s="16" t="str">
        <f>IF('Vastgesteld 7-7-2022'!BP1215="x","Z","")</f>
        <v/>
      </c>
    </row>
    <row r="1222" spans="1:120" ht="14.4" x14ac:dyDescent="0.3">
      <c r="A1222" s="18">
        <f>'Vastgesteld 7-7-2022'!A1216</f>
        <v>0</v>
      </c>
      <c r="B1222" s="16" t="str">
        <f>IFERROR(VLOOKUP('Vastgesteld 7-7-2022'!#REF!,#REF!,2,FALSE),"")</f>
        <v/>
      </c>
      <c r="C1222" s="16" t="str">
        <f>'Vastgesteld 7-7-2022'!E1216</f>
        <v/>
      </c>
      <c r="D1222" s="16" t="str">
        <f>IFERROR(VLOOKUP('Vastgesteld 7-7-2022'!#REF!,#REF!,2,FALSE),"")</f>
        <v/>
      </c>
      <c r="E1222" s="16" t="str">
        <f>IFERROR(VLOOKUP('Vastgesteld 7-7-2022'!#REF!,#REF!,5,FALSE),"")</f>
        <v/>
      </c>
      <c r="F1222" s="16" t="e">
        <f>IF('Vastgesteld 7-7-2022'!#REF!&lt;&gt;"",'Vastgesteld 7-7-2022'!#REF!,"")</f>
        <v>#REF!</v>
      </c>
      <c r="G1222" s="16" t="e">
        <f>IF('Vastgesteld 7-7-2022'!#REF!="Indoor",1,0)</f>
        <v>#REF!</v>
      </c>
      <c r="H1222" s="16" t="e">
        <f>'Vastgesteld 7-7-2022'!#REF!</f>
        <v>#REF!</v>
      </c>
      <c r="I1222" s="16" t="e">
        <f>IF('Vastgesteld 7-7-2022'!#REF!="Nee",0,IF('Vastgesteld 7-7-2022'!#REF!="Ja",1,""))</f>
        <v>#REF!</v>
      </c>
      <c r="J1222" s="16" t="e">
        <f>IF('Vastgesteld 7-7-2022'!#REF!&lt;&gt;"",'Vastgesteld 7-7-2022'!#REF!,"")</f>
        <v>#REF!</v>
      </c>
      <c r="BJ1222" s="16" t="str">
        <f>IF(COUNTA('Vastgesteld 7-7-2022'!T1216:AD1216)&lt;&gt;0,1,"")</f>
        <v/>
      </c>
      <c r="BK1222" s="16" t="str">
        <f t="shared" si="114"/>
        <v/>
      </c>
      <c r="BL1222" s="16" t="str">
        <f>IF('Vastgesteld 7-7-2022'!T1216="x","AA","")</f>
        <v/>
      </c>
      <c r="BM1222" s="16" t="str">
        <f>IF('Vastgesteld 7-7-2022'!U1216="x","A","")</f>
        <v/>
      </c>
      <c r="BN1222" s="16" t="str">
        <f>IF('Vastgesteld 7-7-2022'!V1216="x","B1","")</f>
        <v/>
      </c>
      <c r="BO1222" s="16" t="e">
        <f>IF('Vastgesteld 7-7-2022'!#REF!="x","BB","")</f>
        <v>#REF!</v>
      </c>
      <c r="BP1222" s="16" t="str">
        <f>IF('Vastgesteld 7-7-2022'!X1216="x","B","")</f>
        <v/>
      </c>
      <c r="BQ1222" s="16" t="str">
        <f>IF('Vastgesteld 7-7-2022'!Y1216="x","L1","")</f>
        <v/>
      </c>
      <c r="BR1222" s="16" t="str">
        <f>IF('Vastgesteld 7-7-2022'!Z1216="x","L2","")</f>
        <v/>
      </c>
      <c r="BS1222" s="16" t="str">
        <f>IF('Vastgesteld 7-7-2022'!AA1216="x","M1","")</f>
        <v/>
      </c>
      <c r="BT1222" s="16" t="str">
        <f>IF('Vastgesteld 7-7-2022'!AB1216="x","M2","")</f>
        <v/>
      </c>
      <c r="BU1222" s="16" t="str">
        <f>IF('Vastgesteld 7-7-2022'!AC1216="x","Z1","")</f>
        <v/>
      </c>
      <c r="BV1222" s="16" t="str">
        <f>IF('Vastgesteld 7-7-2022'!AD1216="x","Z2","")</f>
        <v/>
      </c>
      <c r="BW1222" s="16" t="str">
        <f>IF(COUNTA('Vastgesteld 7-7-2022'!K1216:S1216)&lt;&gt;0,1,"")</f>
        <v/>
      </c>
      <c r="BX1222" s="16" t="str">
        <f t="shared" si="115"/>
        <v/>
      </c>
      <c r="BY1222" s="16" t="str">
        <f>IF('Vastgesteld 7-7-2022'!K1216="x","BB","")</f>
        <v/>
      </c>
      <c r="BZ1222" s="16" t="str">
        <f>IF('Vastgesteld 7-7-2022'!L1216="x","B","")</f>
        <v/>
      </c>
      <c r="CA1222" s="16" t="str">
        <f>IF('Vastgesteld 7-7-2022'!M1216="x","L1","")</f>
        <v/>
      </c>
      <c r="CB1222" s="16" t="str">
        <f>IF('Vastgesteld 7-7-2022'!N1216="x","L2","")</f>
        <v/>
      </c>
      <c r="CC1222" s="16" t="str">
        <f>IF('Vastgesteld 7-7-2022'!O1216="x","M1","")</f>
        <v/>
      </c>
      <c r="CD1222" s="16" t="str">
        <f>IF('Vastgesteld 7-7-2022'!P1216="x","M2","")</f>
        <v/>
      </c>
      <c r="CE1222" s="16" t="str">
        <f>IF('Vastgesteld 7-7-2022'!Q1216="x","Z1","")</f>
        <v/>
      </c>
      <c r="CF1222" s="16" t="str">
        <f>IF('Vastgesteld 7-7-2022'!R1216="x","Z2","")</f>
        <v/>
      </c>
      <c r="CG1222" s="16" t="str">
        <f>IF('Vastgesteld 7-7-2022'!S1216="x","ZZL","")</f>
        <v/>
      </c>
      <c r="CL1222" s="16" t="str">
        <f>IF(COUNTA('Vastgesteld 7-7-2022'!AV1216:BF1216)&lt;&gt;0,2,"")</f>
        <v/>
      </c>
      <c r="CM1222" s="16" t="str">
        <f t="shared" si="116"/>
        <v/>
      </c>
      <c r="CN1222" s="16" t="str">
        <f>IF('Vastgesteld 7-7-2022'!AV1216="x","AA","")</f>
        <v/>
      </c>
      <c r="CO1222" s="16" t="str">
        <f>IF('Vastgesteld 7-7-2022'!AW1216="x","A","")</f>
        <v/>
      </c>
      <c r="CP1222" s="16" t="str">
        <f>IF('Vastgesteld 7-7-2022'!AX1216="x","BB","")</f>
        <v/>
      </c>
      <c r="CQ1222" s="16" t="str">
        <f>IF('Vastgesteld 7-7-2022'!AY1216="x","B","")</f>
        <v/>
      </c>
      <c r="CR1222" s="16" t="str">
        <f>IF('Vastgesteld 7-7-2022'!AZ1216="x","L","")</f>
        <v/>
      </c>
      <c r="CS1222" s="16" t="str">
        <f>IF('Vastgesteld 7-7-2022'!BA1216="x","M","")</f>
        <v/>
      </c>
      <c r="CT1222" s="16" t="str">
        <f>IF('Vastgesteld 7-7-2022'!BB1216="x","Z","")</f>
        <v/>
      </c>
      <c r="CU1222" s="16" t="str">
        <f>IF('Vastgesteld 7-7-2022'!BF1216="x","ZZ","")</f>
        <v/>
      </c>
      <c r="CV1222" s="16" t="str">
        <f>IF(COUNTA('Vastgesteld 7-7-2022'!AJ1216:AQ1216)&lt;&gt;0,2,"")</f>
        <v/>
      </c>
      <c r="CW1222" s="16" t="str">
        <f t="shared" si="117"/>
        <v/>
      </c>
      <c r="CX1222" s="16" t="str">
        <f>IF('Vastgesteld 7-7-2022'!AJ1216="x","BB","")</f>
        <v/>
      </c>
      <c r="CY1222" s="16" t="str">
        <f>IF('Vastgesteld 7-7-2022'!AK1216="x","B","")</f>
        <v/>
      </c>
      <c r="CZ1222" s="16" t="str">
        <f>IF('Vastgesteld 7-7-2022'!AL1216="x","L","")</f>
        <v/>
      </c>
      <c r="DA1222" s="16" t="str">
        <f>IF('Vastgesteld 7-7-2022'!AM1216="x","M","")</f>
        <v/>
      </c>
      <c r="DB1222" s="16" t="str">
        <f>IF('Vastgesteld 7-7-2022'!AN1216="x","Z","")</f>
        <v/>
      </c>
      <c r="DC1222" s="16" t="str">
        <f>IF('Vastgesteld 7-7-2022'!AO1216="x","ZZ","")</f>
        <v/>
      </c>
      <c r="DD1222" s="16" t="str">
        <f>IF('Vastgesteld 7-7-2022'!AQ1216="x","1.40","")</f>
        <v/>
      </c>
      <c r="DE1222" s="16" t="str">
        <f>IF(COUNTA('Vastgesteld 7-7-2022'!BH1216:BJ1216)&lt;&gt;0,6,"")</f>
        <v/>
      </c>
      <c r="DF1222" s="16" t="str">
        <f t="shared" si="118"/>
        <v/>
      </c>
      <c r="DG1222" s="16" t="str">
        <f>IF('Vastgesteld 7-7-2022'!BH1216="x","L","")</f>
        <v/>
      </c>
      <c r="DH1222" s="16" t="str">
        <f>IF('Vastgesteld 7-7-2022'!BI1216="x","M","")</f>
        <v/>
      </c>
      <c r="DI1222" s="16" t="str">
        <f>IF('Vastgesteld 7-7-2022'!BJ1216="x","Z","")</f>
        <v/>
      </c>
      <c r="DJ1222" s="16" t="str">
        <f>IF('Vastgesteld 7-7-2022'!BK1216="x","Z","")</f>
        <v/>
      </c>
      <c r="DK1222" s="16" t="str">
        <f>IF(COUNTA('Vastgesteld 7-7-2022'!BM1216:BO1216)&lt;&gt;0,6,"")</f>
        <v/>
      </c>
      <c r="DL1222" s="16" t="str">
        <f t="shared" si="119"/>
        <v/>
      </c>
      <c r="DM1222" s="16" t="str">
        <f>IF('Vastgesteld 7-7-2022'!BM1216="x","L","")</f>
        <v/>
      </c>
      <c r="DN1222" s="16" t="str">
        <f>IF('Vastgesteld 7-7-2022'!BN1216="x","M","")</f>
        <v/>
      </c>
      <c r="DO1222" s="16" t="str">
        <f>IF('Vastgesteld 7-7-2022'!BO1216="x","Z","")</f>
        <v/>
      </c>
      <c r="DP1222" s="16" t="str">
        <f>IF('Vastgesteld 7-7-2022'!BP1216="x","Z","")</f>
        <v/>
      </c>
    </row>
    <row r="1223" spans="1:120" ht="14.4" x14ac:dyDescent="0.3">
      <c r="A1223" s="18">
        <f>'Vastgesteld 7-7-2022'!A1217</f>
        <v>0</v>
      </c>
      <c r="B1223" s="16" t="str">
        <f>IFERROR(VLOOKUP('Vastgesteld 7-7-2022'!#REF!,#REF!,2,FALSE),"")</f>
        <v/>
      </c>
      <c r="C1223" s="16" t="str">
        <f>'Vastgesteld 7-7-2022'!E1217</f>
        <v/>
      </c>
      <c r="D1223" s="16" t="str">
        <f>IFERROR(VLOOKUP('Vastgesteld 7-7-2022'!#REF!,#REF!,2,FALSE),"")</f>
        <v/>
      </c>
      <c r="E1223" s="16" t="str">
        <f>IFERROR(VLOOKUP('Vastgesteld 7-7-2022'!#REF!,#REF!,5,FALSE),"")</f>
        <v/>
      </c>
      <c r="F1223" s="16" t="e">
        <f>IF('Vastgesteld 7-7-2022'!#REF!&lt;&gt;"",'Vastgesteld 7-7-2022'!#REF!,"")</f>
        <v>#REF!</v>
      </c>
      <c r="G1223" s="16" t="e">
        <f>IF('Vastgesteld 7-7-2022'!#REF!="Indoor",1,0)</f>
        <v>#REF!</v>
      </c>
      <c r="H1223" s="16" t="e">
        <f>'Vastgesteld 7-7-2022'!#REF!</f>
        <v>#REF!</v>
      </c>
      <c r="I1223" s="16" t="e">
        <f>IF('Vastgesteld 7-7-2022'!#REF!="Nee",0,IF('Vastgesteld 7-7-2022'!#REF!="Ja",1,""))</f>
        <v>#REF!</v>
      </c>
      <c r="J1223" s="16" t="e">
        <f>IF('Vastgesteld 7-7-2022'!#REF!&lt;&gt;"",'Vastgesteld 7-7-2022'!#REF!,"")</f>
        <v>#REF!</v>
      </c>
      <c r="BJ1223" s="16" t="str">
        <f>IF(COUNTA('Vastgesteld 7-7-2022'!T1217:AD1217)&lt;&gt;0,1,"")</f>
        <v/>
      </c>
      <c r="BK1223" s="16" t="str">
        <f t="shared" si="114"/>
        <v/>
      </c>
      <c r="BL1223" s="16" t="str">
        <f>IF('Vastgesteld 7-7-2022'!T1217="x","AA","")</f>
        <v/>
      </c>
      <c r="BM1223" s="16" t="str">
        <f>IF('Vastgesteld 7-7-2022'!U1217="x","A","")</f>
        <v/>
      </c>
      <c r="BN1223" s="16" t="str">
        <f>IF('Vastgesteld 7-7-2022'!V1217="x","B1","")</f>
        <v/>
      </c>
      <c r="BO1223" s="16" t="e">
        <f>IF('Vastgesteld 7-7-2022'!#REF!="x","BB","")</f>
        <v>#REF!</v>
      </c>
      <c r="BP1223" s="16" t="str">
        <f>IF('Vastgesteld 7-7-2022'!X1217="x","B","")</f>
        <v/>
      </c>
      <c r="BQ1223" s="16" t="str">
        <f>IF('Vastgesteld 7-7-2022'!Y1217="x","L1","")</f>
        <v/>
      </c>
      <c r="BR1223" s="16" t="str">
        <f>IF('Vastgesteld 7-7-2022'!Z1217="x","L2","")</f>
        <v/>
      </c>
      <c r="BS1223" s="16" t="str">
        <f>IF('Vastgesteld 7-7-2022'!AA1217="x","M1","")</f>
        <v/>
      </c>
      <c r="BT1223" s="16" t="str">
        <f>IF('Vastgesteld 7-7-2022'!AB1217="x","M2","")</f>
        <v/>
      </c>
      <c r="BU1223" s="16" t="str">
        <f>IF('Vastgesteld 7-7-2022'!AC1217="x","Z1","")</f>
        <v/>
      </c>
      <c r="BV1223" s="16" t="str">
        <f>IF('Vastgesteld 7-7-2022'!AD1217="x","Z2","")</f>
        <v/>
      </c>
      <c r="BW1223" s="16" t="str">
        <f>IF(COUNTA('Vastgesteld 7-7-2022'!K1217:S1217)&lt;&gt;0,1,"")</f>
        <v/>
      </c>
      <c r="BX1223" s="16" t="str">
        <f t="shared" si="115"/>
        <v/>
      </c>
      <c r="BY1223" s="16" t="str">
        <f>IF('Vastgesteld 7-7-2022'!K1217="x","BB","")</f>
        <v/>
      </c>
      <c r="BZ1223" s="16" t="str">
        <f>IF('Vastgesteld 7-7-2022'!L1217="x","B","")</f>
        <v/>
      </c>
      <c r="CA1223" s="16" t="str">
        <f>IF('Vastgesteld 7-7-2022'!M1217="x","L1","")</f>
        <v/>
      </c>
      <c r="CB1223" s="16" t="str">
        <f>IF('Vastgesteld 7-7-2022'!N1217="x","L2","")</f>
        <v/>
      </c>
      <c r="CC1223" s="16" t="str">
        <f>IF('Vastgesteld 7-7-2022'!O1217="x","M1","")</f>
        <v/>
      </c>
      <c r="CD1223" s="16" t="str">
        <f>IF('Vastgesteld 7-7-2022'!P1217="x","M2","")</f>
        <v/>
      </c>
      <c r="CE1223" s="16" t="str">
        <f>IF('Vastgesteld 7-7-2022'!Q1217="x","Z1","")</f>
        <v/>
      </c>
      <c r="CF1223" s="16" t="str">
        <f>IF('Vastgesteld 7-7-2022'!R1217="x","Z2","")</f>
        <v/>
      </c>
      <c r="CG1223" s="16" t="str">
        <f>IF('Vastgesteld 7-7-2022'!S1217="x","ZZL","")</f>
        <v/>
      </c>
      <c r="CL1223" s="16" t="str">
        <f>IF(COUNTA('Vastgesteld 7-7-2022'!AV1217:BF1217)&lt;&gt;0,2,"")</f>
        <v/>
      </c>
      <c r="CM1223" s="16" t="str">
        <f t="shared" si="116"/>
        <v/>
      </c>
      <c r="CN1223" s="16" t="str">
        <f>IF('Vastgesteld 7-7-2022'!AV1217="x","AA","")</f>
        <v/>
      </c>
      <c r="CO1223" s="16" t="str">
        <f>IF('Vastgesteld 7-7-2022'!AW1217="x","A","")</f>
        <v/>
      </c>
      <c r="CP1223" s="16" t="str">
        <f>IF('Vastgesteld 7-7-2022'!AX1217="x","BB","")</f>
        <v/>
      </c>
      <c r="CQ1223" s="16" t="str">
        <f>IF('Vastgesteld 7-7-2022'!AY1217="x","B","")</f>
        <v/>
      </c>
      <c r="CR1223" s="16" t="str">
        <f>IF('Vastgesteld 7-7-2022'!AZ1217="x","L","")</f>
        <v/>
      </c>
      <c r="CS1223" s="16" t="str">
        <f>IF('Vastgesteld 7-7-2022'!BA1217="x","M","")</f>
        <v/>
      </c>
      <c r="CT1223" s="16" t="str">
        <f>IF('Vastgesteld 7-7-2022'!BB1217="x","Z","")</f>
        <v/>
      </c>
      <c r="CU1223" s="16" t="str">
        <f>IF('Vastgesteld 7-7-2022'!BF1217="x","ZZ","")</f>
        <v/>
      </c>
      <c r="CV1223" s="16" t="str">
        <f>IF(COUNTA('Vastgesteld 7-7-2022'!AJ1217:AQ1217)&lt;&gt;0,2,"")</f>
        <v/>
      </c>
      <c r="CW1223" s="16" t="str">
        <f t="shared" si="117"/>
        <v/>
      </c>
      <c r="CX1223" s="16" t="str">
        <f>IF('Vastgesteld 7-7-2022'!AJ1217="x","BB","")</f>
        <v/>
      </c>
      <c r="CY1223" s="16" t="str">
        <f>IF('Vastgesteld 7-7-2022'!AK1217="x","B","")</f>
        <v/>
      </c>
      <c r="CZ1223" s="16" t="str">
        <f>IF('Vastgesteld 7-7-2022'!AL1217="x","L","")</f>
        <v/>
      </c>
      <c r="DA1223" s="16" t="str">
        <f>IF('Vastgesteld 7-7-2022'!AM1217="x","M","")</f>
        <v/>
      </c>
      <c r="DB1223" s="16" t="str">
        <f>IF('Vastgesteld 7-7-2022'!AN1217="x","Z","")</f>
        <v/>
      </c>
      <c r="DC1223" s="16" t="str">
        <f>IF('Vastgesteld 7-7-2022'!AO1217="x","ZZ","")</f>
        <v/>
      </c>
      <c r="DD1223" s="16" t="str">
        <f>IF('Vastgesteld 7-7-2022'!AQ1217="x","1.40","")</f>
        <v/>
      </c>
      <c r="DE1223" s="16" t="str">
        <f>IF(COUNTA('Vastgesteld 7-7-2022'!BH1217:BJ1217)&lt;&gt;0,6,"")</f>
        <v/>
      </c>
      <c r="DF1223" s="16" t="str">
        <f t="shared" si="118"/>
        <v/>
      </c>
      <c r="DG1223" s="16" t="str">
        <f>IF('Vastgesteld 7-7-2022'!BH1217="x","L","")</f>
        <v/>
      </c>
      <c r="DH1223" s="16" t="str">
        <f>IF('Vastgesteld 7-7-2022'!BI1217="x","M","")</f>
        <v/>
      </c>
      <c r="DI1223" s="16" t="str">
        <f>IF('Vastgesteld 7-7-2022'!BJ1217="x","Z","")</f>
        <v/>
      </c>
      <c r="DJ1223" s="16" t="str">
        <f>IF('Vastgesteld 7-7-2022'!BK1217="x","Z","")</f>
        <v/>
      </c>
      <c r="DK1223" s="16" t="str">
        <f>IF(COUNTA('Vastgesteld 7-7-2022'!BM1217:BO1217)&lt;&gt;0,6,"")</f>
        <v/>
      </c>
      <c r="DL1223" s="16" t="str">
        <f t="shared" si="119"/>
        <v/>
      </c>
      <c r="DM1223" s="16" t="str">
        <f>IF('Vastgesteld 7-7-2022'!BM1217="x","L","")</f>
        <v/>
      </c>
      <c r="DN1223" s="16" t="str">
        <f>IF('Vastgesteld 7-7-2022'!BN1217="x","M","")</f>
        <v/>
      </c>
      <c r="DO1223" s="16" t="str">
        <f>IF('Vastgesteld 7-7-2022'!BO1217="x","Z","")</f>
        <v/>
      </c>
      <c r="DP1223" s="16" t="str">
        <f>IF('Vastgesteld 7-7-2022'!BP1217="x","Z","")</f>
        <v/>
      </c>
    </row>
    <row r="1224" spans="1:120" ht="14.4" x14ac:dyDescent="0.3">
      <c r="A1224" s="18">
        <f>'Vastgesteld 7-7-2022'!A1218</f>
        <v>0</v>
      </c>
      <c r="B1224" s="16" t="str">
        <f>IFERROR(VLOOKUP('Vastgesteld 7-7-2022'!#REF!,#REF!,2,FALSE),"")</f>
        <v/>
      </c>
      <c r="C1224" s="16" t="str">
        <f>'Vastgesteld 7-7-2022'!E1218</f>
        <v/>
      </c>
      <c r="D1224" s="16" t="str">
        <f>IFERROR(VLOOKUP('Vastgesteld 7-7-2022'!#REF!,#REF!,2,FALSE),"")</f>
        <v/>
      </c>
      <c r="E1224" s="16" t="str">
        <f>IFERROR(VLOOKUP('Vastgesteld 7-7-2022'!#REF!,#REF!,5,FALSE),"")</f>
        <v/>
      </c>
      <c r="F1224" s="16" t="e">
        <f>IF('Vastgesteld 7-7-2022'!#REF!&lt;&gt;"",'Vastgesteld 7-7-2022'!#REF!,"")</f>
        <v>#REF!</v>
      </c>
      <c r="G1224" s="16" t="e">
        <f>IF('Vastgesteld 7-7-2022'!#REF!="Indoor",1,0)</f>
        <v>#REF!</v>
      </c>
      <c r="H1224" s="16" t="e">
        <f>'Vastgesteld 7-7-2022'!#REF!</f>
        <v>#REF!</v>
      </c>
      <c r="I1224" s="16" t="e">
        <f>IF('Vastgesteld 7-7-2022'!#REF!="Nee",0,IF('Vastgesteld 7-7-2022'!#REF!="Ja",1,""))</f>
        <v>#REF!</v>
      </c>
      <c r="J1224" s="16" t="e">
        <f>IF('Vastgesteld 7-7-2022'!#REF!&lt;&gt;"",'Vastgesteld 7-7-2022'!#REF!,"")</f>
        <v>#REF!</v>
      </c>
      <c r="BJ1224" s="16" t="str">
        <f>IF(COUNTA('Vastgesteld 7-7-2022'!T1218:AD1218)&lt;&gt;0,1,"")</f>
        <v/>
      </c>
      <c r="BK1224" s="16" t="str">
        <f t="shared" si="114"/>
        <v/>
      </c>
      <c r="BL1224" s="16" t="str">
        <f>IF('Vastgesteld 7-7-2022'!T1218="x","AA","")</f>
        <v/>
      </c>
      <c r="BM1224" s="16" t="str">
        <f>IF('Vastgesteld 7-7-2022'!U1218="x","A","")</f>
        <v/>
      </c>
      <c r="BN1224" s="16" t="str">
        <f>IF('Vastgesteld 7-7-2022'!V1218="x","B1","")</f>
        <v/>
      </c>
      <c r="BO1224" s="16" t="e">
        <f>IF('Vastgesteld 7-7-2022'!#REF!="x","BB","")</f>
        <v>#REF!</v>
      </c>
      <c r="BP1224" s="16" t="str">
        <f>IF('Vastgesteld 7-7-2022'!X1218="x","B","")</f>
        <v/>
      </c>
      <c r="BQ1224" s="16" t="str">
        <f>IF('Vastgesteld 7-7-2022'!Y1218="x","L1","")</f>
        <v/>
      </c>
      <c r="BR1224" s="16" t="str">
        <f>IF('Vastgesteld 7-7-2022'!Z1218="x","L2","")</f>
        <v/>
      </c>
      <c r="BS1224" s="16" t="str">
        <f>IF('Vastgesteld 7-7-2022'!AA1218="x","M1","")</f>
        <v/>
      </c>
      <c r="BT1224" s="16" t="str">
        <f>IF('Vastgesteld 7-7-2022'!AB1218="x","M2","")</f>
        <v/>
      </c>
      <c r="BU1224" s="16" t="str">
        <f>IF('Vastgesteld 7-7-2022'!AC1218="x","Z1","")</f>
        <v/>
      </c>
      <c r="BV1224" s="16" t="str">
        <f>IF('Vastgesteld 7-7-2022'!AD1218="x","Z2","")</f>
        <v/>
      </c>
      <c r="BW1224" s="16" t="str">
        <f>IF(COUNTA('Vastgesteld 7-7-2022'!K1218:S1218)&lt;&gt;0,1,"")</f>
        <v/>
      </c>
      <c r="BX1224" s="16" t="str">
        <f t="shared" si="115"/>
        <v/>
      </c>
      <c r="BY1224" s="16" t="str">
        <f>IF('Vastgesteld 7-7-2022'!K1218="x","BB","")</f>
        <v/>
      </c>
      <c r="BZ1224" s="16" t="str">
        <f>IF('Vastgesteld 7-7-2022'!L1218="x","B","")</f>
        <v/>
      </c>
      <c r="CA1224" s="16" t="str">
        <f>IF('Vastgesteld 7-7-2022'!M1218="x","L1","")</f>
        <v/>
      </c>
      <c r="CB1224" s="16" t="str">
        <f>IF('Vastgesteld 7-7-2022'!N1218="x","L2","")</f>
        <v/>
      </c>
      <c r="CC1224" s="16" t="str">
        <f>IF('Vastgesteld 7-7-2022'!O1218="x","M1","")</f>
        <v/>
      </c>
      <c r="CD1224" s="16" t="str">
        <f>IF('Vastgesteld 7-7-2022'!P1218="x","M2","")</f>
        <v/>
      </c>
      <c r="CE1224" s="16" t="str">
        <f>IF('Vastgesteld 7-7-2022'!Q1218="x","Z1","")</f>
        <v/>
      </c>
      <c r="CF1224" s="16" t="str">
        <f>IF('Vastgesteld 7-7-2022'!R1218="x","Z2","")</f>
        <v/>
      </c>
      <c r="CG1224" s="16" t="str">
        <f>IF('Vastgesteld 7-7-2022'!S1218="x","ZZL","")</f>
        <v/>
      </c>
      <c r="CL1224" s="16" t="str">
        <f>IF(COUNTA('Vastgesteld 7-7-2022'!AV1218:BF1218)&lt;&gt;0,2,"")</f>
        <v/>
      </c>
      <c r="CM1224" s="16" t="str">
        <f t="shared" si="116"/>
        <v/>
      </c>
      <c r="CN1224" s="16" t="str">
        <f>IF('Vastgesteld 7-7-2022'!AV1218="x","AA","")</f>
        <v/>
      </c>
      <c r="CO1224" s="16" t="str">
        <f>IF('Vastgesteld 7-7-2022'!AW1218="x","A","")</f>
        <v/>
      </c>
      <c r="CP1224" s="16" t="str">
        <f>IF('Vastgesteld 7-7-2022'!AX1218="x","BB","")</f>
        <v/>
      </c>
      <c r="CQ1224" s="16" t="str">
        <f>IF('Vastgesteld 7-7-2022'!AY1218="x","B","")</f>
        <v/>
      </c>
      <c r="CR1224" s="16" t="str">
        <f>IF('Vastgesteld 7-7-2022'!AZ1218="x","L","")</f>
        <v/>
      </c>
      <c r="CS1224" s="16" t="str">
        <f>IF('Vastgesteld 7-7-2022'!BA1218="x","M","")</f>
        <v/>
      </c>
      <c r="CT1224" s="16" t="str">
        <f>IF('Vastgesteld 7-7-2022'!BB1218="x","Z","")</f>
        <v/>
      </c>
      <c r="CU1224" s="16" t="str">
        <f>IF('Vastgesteld 7-7-2022'!BF1218="x","ZZ","")</f>
        <v/>
      </c>
      <c r="CV1224" s="16" t="str">
        <f>IF(COUNTA('Vastgesteld 7-7-2022'!AJ1218:AQ1218)&lt;&gt;0,2,"")</f>
        <v/>
      </c>
      <c r="CW1224" s="16" t="str">
        <f t="shared" si="117"/>
        <v/>
      </c>
      <c r="CX1224" s="16" t="str">
        <f>IF('Vastgesteld 7-7-2022'!AJ1218="x","BB","")</f>
        <v/>
      </c>
      <c r="CY1224" s="16" t="str">
        <f>IF('Vastgesteld 7-7-2022'!AK1218="x","B","")</f>
        <v/>
      </c>
      <c r="CZ1224" s="16" t="str">
        <f>IF('Vastgesteld 7-7-2022'!AL1218="x","L","")</f>
        <v/>
      </c>
      <c r="DA1224" s="16" t="str">
        <f>IF('Vastgesteld 7-7-2022'!AM1218="x","M","")</f>
        <v/>
      </c>
      <c r="DB1224" s="16" t="str">
        <f>IF('Vastgesteld 7-7-2022'!AN1218="x","Z","")</f>
        <v/>
      </c>
      <c r="DC1224" s="16" t="str">
        <f>IF('Vastgesteld 7-7-2022'!AO1218="x","ZZ","")</f>
        <v/>
      </c>
      <c r="DD1224" s="16" t="str">
        <f>IF('Vastgesteld 7-7-2022'!AQ1218="x","1.40","")</f>
        <v/>
      </c>
      <c r="DE1224" s="16" t="str">
        <f>IF(COUNTA('Vastgesteld 7-7-2022'!BH1218:BJ1218)&lt;&gt;0,6,"")</f>
        <v/>
      </c>
      <c r="DF1224" s="16" t="str">
        <f t="shared" si="118"/>
        <v/>
      </c>
      <c r="DG1224" s="16" t="str">
        <f>IF('Vastgesteld 7-7-2022'!BH1218="x","L","")</f>
        <v/>
      </c>
      <c r="DH1224" s="16" t="str">
        <f>IF('Vastgesteld 7-7-2022'!BI1218="x","M","")</f>
        <v/>
      </c>
      <c r="DI1224" s="16" t="str">
        <f>IF('Vastgesteld 7-7-2022'!BJ1218="x","Z","")</f>
        <v/>
      </c>
      <c r="DJ1224" s="16" t="str">
        <f>IF('Vastgesteld 7-7-2022'!BK1218="x","Z","")</f>
        <v/>
      </c>
      <c r="DK1224" s="16" t="str">
        <f>IF(COUNTA('Vastgesteld 7-7-2022'!BM1218:BO1218)&lt;&gt;0,6,"")</f>
        <v/>
      </c>
      <c r="DL1224" s="16" t="str">
        <f t="shared" si="119"/>
        <v/>
      </c>
      <c r="DM1224" s="16" t="str">
        <f>IF('Vastgesteld 7-7-2022'!BM1218="x","L","")</f>
        <v/>
      </c>
      <c r="DN1224" s="16" t="str">
        <f>IF('Vastgesteld 7-7-2022'!BN1218="x","M","")</f>
        <v/>
      </c>
      <c r="DO1224" s="16" t="str">
        <f>IF('Vastgesteld 7-7-2022'!BO1218="x","Z","")</f>
        <v/>
      </c>
      <c r="DP1224" s="16" t="str">
        <f>IF('Vastgesteld 7-7-2022'!BP1218="x","Z","")</f>
        <v/>
      </c>
    </row>
    <row r="1225" spans="1:120" ht="14.4" x14ac:dyDescent="0.3">
      <c r="A1225" s="18">
        <f>'Vastgesteld 7-7-2022'!A1219</f>
        <v>0</v>
      </c>
      <c r="B1225" s="16" t="str">
        <f>IFERROR(VLOOKUP('Vastgesteld 7-7-2022'!#REF!,#REF!,2,FALSE),"")</f>
        <v/>
      </c>
      <c r="C1225" s="16" t="str">
        <f>'Vastgesteld 7-7-2022'!E1219</f>
        <v/>
      </c>
      <c r="D1225" s="16" t="str">
        <f>IFERROR(VLOOKUP('Vastgesteld 7-7-2022'!#REF!,#REF!,2,FALSE),"")</f>
        <v/>
      </c>
      <c r="E1225" s="16" t="str">
        <f>IFERROR(VLOOKUP('Vastgesteld 7-7-2022'!#REF!,#REF!,5,FALSE),"")</f>
        <v/>
      </c>
      <c r="F1225" s="16" t="e">
        <f>IF('Vastgesteld 7-7-2022'!#REF!&lt;&gt;"",'Vastgesteld 7-7-2022'!#REF!,"")</f>
        <v>#REF!</v>
      </c>
      <c r="G1225" s="16" t="e">
        <f>IF('Vastgesteld 7-7-2022'!#REF!="Indoor",1,0)</f>
        <v>#REF!</v>
      </c>
      <c r="H1225" s="16" t="e">
        <f>'Vastgesteld 7-7-2022'!#REF!</f>
        <v>#REF!</v>
      </c>
      <c r="I1225" s="16" t="e">
        <f>IF('Vastgesteld 7-7-2022'!#REF!="Nee",0,IF('Vastgesteld 7-7-2022'!#REF!="Ja",1,""))</f>
        <v>#REF!</v>
      </c>
      <c r="J1225" s="16" t="e">
        <f>IF('Vastgesteld 7-7-2022'!#REF!&lt;&gt;"",'Vastgesteld 7-7-2022'!#REF!,"")</f>
        <v>#REF!</v>
      </c>
      <c r="BJ1225" s="16" t="str">
        <f>IF(COUNTA('Vastgesteld 7-7-2022'!T1219:AD1219)&lt;&gt;0,1,"")</f>
        <v/>
      </c>
      <c r="BK1225" s="16" t="str">
        <f t="shared" si="114"/>
        <v/>
      </c>
      <c r="BL1225" s="16" t="str">
        <f>IF('Vastgesteld 7-7-2022'!T1219="x","AA","")</f>
        <v/>
      </c>
      <c r="BM1225" s="16" t="str">
        <f>IF('Vastgesteld 7-7-2022'!U1219="x","A","")</f>
        <v/>
      </c>
      <c r="BN1225" s="16" t="str">
        <f>IF('Vastgesteld 7-7-2022'!V1219="x","B1","")</f>
        <v/>
      </c>
      <c r="BO1225" s="16" t="e">
        <f>IF('Vastgesteld 7-7-2022'!#REF!="x","BB","")</f>
        <v>#REF!</v>
      </c>
      <c r="BP1225" s="16" t="str">
        <f>IF('Vastgesteld 7-7-2022'!X1219="x","B","")</f>
        <v/>
      </c>
      <c r="BQ1225" s="16" t="str">
        <f>IF('Vastgesteld 7-7-2022'!Y1219="x","L1","")</f>
        <v/>
      </c>
      <c r="BR1225" s="16" t="str">
        <f>IF('Vastgesteld 7-7-2022'!Z1219="x","L2","")</f>
        <v/>
      </c>
      <c r="BS1225" s="16" t="str">
        <f>IF('Vastgesteld 7-7-2022'!AA1219="x","M1","")</f>
        <v/>
      </c>
      <c r="BT1225" s="16" t="str">
        <f>IF('Vastgesteld 7-7-2022'!AB1219="x","M2","")</f>
        <v/>
      </c>
      <c r="BU1225" s="16" t="str">
        <f>IF('Vastgesteld 7-7-2022'!AC1219="x","Z1","")</f>
        <v/>
      </c>
      <c r="BV1225" s="16" t="str">
        <f>IF('Vastgesteld 7-7-2022'!AD1219="x","Z2","")</f>
        <v/>
      </c>
      <c r="BW1225" s="16" t="str">
        <f>IF(COUNTA('Vastgesteld 7-7-2022'!K1219:S1219)&lt;&gt;0,1,"")</f>
        <v/>
      </c>
      <c r="BX1225" s="16" t="str">
        <f t="shared" si="115"/>
        <v/>
      </c>
      <c r="BY1225" s="16" t="str">
        <f>IF('Vastgesteld 7-7-2022'!K1219="x","BB","")</f>
        <v/>
      </c>
      <c r="BZ1225" s="16" t="str">
        <f>IF('Vastgesteld 7-7-2022'!L1219="x","B","")</f>
        <v/>
      </c>
      <c r="CA1225" s="16" t="str">
        <f>IF('Vastgesteld 7-7-2022'!M1219="x","L1","")</f>
        <v/>
      </c>
      <c r="CB1225" s="16" t="str">
        <f>IF('Vastgesteld 7-7-2022'!N1219="x","L2","")</f>
        <v/>
      </c>
      <c r="CC1225" s="16" t="str">
        <f>IF('Vastgesteld 7-7-2022'!O1219="x","M1","")</f>
        <v/>
      </c>
      <c r="CD1225" s="16" t="str">
        <f>IF('Vastgesteld 7-7-2022'!P1219="x","M2","")</f>
        <v/>
      </c>
      <c r="CE1225" s="16" t="str">
        <f>IF('Vastgesteld 7-7-2022'!Q1219="x","Z1","")</f>
        <v/>
      </c>
      <c r="CF1225" s="16" t="str">
        <f>IF('Vastgesteld 7-7-2022'!R1219="x","Z2","")</f>
        <v/>
      </c>
      <c r="CG1225" s="16" t="str">
        <f>IF('Vastgesteld 7-7-2022'!S1219="x","ZZL","")</f>
        <v/>
      </c>
      <c r="CL1225" s="16" t="str">
        <f>IF(COUNTA('Vastgesteld 7-7-2022'!AV1219:BF1219)&lt;&gt;0,2,"")</f>
        <v/>
      </c>
      <c r="CM1225" s="16" t="str">
        <f t="shared" si="116"/>
        <v/>
      </c>
      <c r="CN1225" s="16" t="str">
        <f>IF('Vastgesteld 7-7-2022'!AV1219="x","AA","")</f>
        <v/>
      </c>
      <c r="CO1225" s="16" t="str">
        <f>IF('Vastgesteld 7-7-2022'!AW1219="x","A","")</f>
        <v/>
      </c>
      <c r="CP1225" s="16" t="str">
        <f>IF('Vastgesteld 7-7-2022'!AX1219="x","BB","")</f>
        <v/>
      </c>
      <c r="CQ1225" s="16" t="str">
        <f>IF('Vastgesteld 7-7-2022'!AY1219="x","B","")</f>
        <v/>
      </c>
      <c r="CR1225" s="16" t="str">
        <f>IF('Vastgesteld 7-7-2022'!AZ1219="x","L","")</f>
        <v/>
      </c>
      <c r="CS1225" s="16" t="str">
        <f>IF('Vastgesteld 7-7-2022'!BA1219="x","M","")</f>
        <v/>
      </c>
      <c r="CT1225" s="16" t="str">
        <f>IF('Vastgesteld 7-7-2022'!BB1219="x","Z","")</f>
        <v/>
      </c>
      <c r="CU1225" s="16" t="str">
        <f>IF('Vastgesteld 7-7-2022'!BF1219="x","ZZ","")</f>
        <v/>
      </c>
      <c r="CV1225" s="16" t="str">
        <f>IF(COUNTA('Vastgesteld 7-7-2022'!AJ1219:AQ1219)&lt;&gt;0,2,"")</f>
        <v/>
      </c>
      <c r="CW1225" s="16" t="str">
        <f t="shared" si="117"/>
        <v/>
      </c>
      <c r="CX1225" s="16" t="str">
        <f>IF('Vastgesteld 7-7-2022'!AJ1219="x","BB","")</f>
        <v/>
      </c>
      <c r="CY1225" s="16" t="str">
        <f>IF('Vastgesteld 7-7-2022'!AK1219="x","B","")</f>
        <v/>
      </c>
      <c r="CZ1225" s="16" t="str">
        <f>IF('Vastgesteld 7-7-2022'!AL1219="x","L","")</f>
        <v/>
      </c>
      <c r="DA1225" s="16" t="str">
        <f>IF('Vastgesteld 7-7-2022'!AM1219="x","M","")</f>
        <v/>
      </c>
      <c r="DB1225" s="16" t="str">
        <f>IF('Vastgesteld 7-7-2022'!AN1219="x","Z","")</f>
        <v/>
      </c>
      <c r="DC1225" s="16" t="str">
        <f>IF('Vastgesteld 7-7-2022'!AO1219="x","ZZ","")</f>
        <v/>
      </c>
      <c r="DD1225" s="16" t="str">
        <f>IF('Vastgesteld 7-7-2022'!AQ1219="x","1.40","")</f>
        <v/>
      </c>
      <c r="DE1225" s="16" t="str">
        <f>IF(COUNTA('Vastgesteld 7-7-2022'!BH1219:BJ1219)&lt;&gt;0,6,"")</f>
        <v/>
      </c>
      <c r="DF1225" s="16" t="str">
        <f t="shared" si="118"/>
        <v/>
      </c>
      <c r="DG1225" s="16" t="str">
        <f>IF('Vastgesteld 7-7-2022'!BH1219="x","L","")</f>
        <v/>
      </c>
      <c r="DH1225" s="16" t="str">
        <f>IF('Vastgesteld 7-7-2022'!BI1219="x","M","")</f>
        <v/>
      </c>
      <c r="DI1225" s="16" t="str">
        <f>IF('Vastgesteld 7-7-2022'!BJ1219="x","Z","")</f>
        <v/>
      </c>
      <c r="DJ1225" s="16" t="str">
        <f>IF('Vastgesteld 7-7-2022'!BK1219="x","Z","")</f>
        <v/>
      </c>
      <c r="DK1225" s="16" t="str">
        <f>IF(COUNTA('Vastgesteld 7-7-2022'!BM1219:BO1219)&lt;&gt;0,6,"")</f>
        <v/>
      </c>
      <c r="DL1225" s="16" t="str">
        <f t="shared" si="119"/>
        <v/>
      </c>
      <c r="DM1225" s="16" t="str">
        <f>IF('Vastgesteld 7-7-2022'!BM1219="x","L","")</f>
        <v/>
      </c>
      <c r="DN1225" s="16" t="str">
        <f>IF('Vastgesteld 7-7-2022'!BN1219="x","M","")</f>
        <v/>
      </c>
      <c r="DO1225" s="16" t="str">
        <f>IF('Vastgesteld 7-7-2022'!BO1219="x","Z","")</f>
        <v/>
      </c>
      <c r="DP1225" s="16" t="str">
        <f>IF('Vastgesteld 7-7-2022'!BP1219="x","Z","")</f>
        <v/>
      </c>
    </row>
    <row r="1226" spans="1:120" ht="14.4" x14ac:dyDescent="0.3">
      <c r="A1226" s="18">
        <f>'Vastgesteld 7-7-2022'!A1220</f>
        <v>0</v>
      </c>
      <c r="B1226" s="16" t="str">
        <f>IFERROR(VLOOKUP('Vastgesteld 7-7-2022'!#REF!,#REF!,2,FALSE),"")</f>
        <v/>
      </c>
      <c r="C1226" s="16" t="str">
        <f>'Vastgesteld 7-7-2022'!E1220</f>
        <v/>
      </c>
      <c r="D1226" s="16" t="str">
        <f>IFERROR(VLOOKUP('Vastgesteld 7-7-2022'!#REF!,#REF!,2,FALSE),"")</f>
        <v/>
      </c>
      <c r="E1226" s="16" t="str">
        <f>IFERROR(VLOOKUP('Vastgesteld 7-7-2022'!#REF!,#REF!,5,FALSE),"")</f>
        <v/>
      </c>
      <c r="F1226" s="16" t="e">
        <f>IF('Vastgesteld 7-7-2022'!#REF!&lt;&gt;"",'Vastgesteld 7-7-2022'!#REF!,"")</f>
        <v>#REF!</v>
      </c>
      <c r="G1226" s="16" t="e">
        <f>IF('Vastgesteld 7-7-2022'!#REF!="Indoor",1,0)</f>
        <v>#REF!</v>
      </c>
      <c r="H1226" s="16" t="e">
        <f>'Vastgesteld 7-7-2022'!#REF!</f>
        <v>#REF!</v>
      </c>
      <c r="I1226" s="16" t="e">
        <f>IF('Vastgesteld 7-7-2022'!#REF!="Nee",0,IF('Vastgesteld 7-7-2022'!#REF!="Ja",1,""))</f>
        <v>#REF!</v>
      </c>
      <c r="J1226" s="16" t="e">
        <f>IF('Vastgesteld 7-7-2022'!#REF!&lt;&gt;"",'Vastgesteld 7-7-2022'!#REF!,"")</f>
        <v>#REF!</v>
      </c>
      <c r="BJ1226" s="16" t="str">
        <f>IF(COUNTA('Vastgesteld 7-7-2022'!T1220:AD1220)&lt;&gt;0,1,"")</f>
        <v/>
      </c>
      <c r="BK1226" s="16" t="str">
        <f t="shared" si="114"/>
        <v/>
      </c>
      <c r="BL1226" s="16" t="str">
        <f>IF('Vastgesteld 7-7-2022'!T1220="x","AA","")</f>
        <v/>
      </c>
      <c r="BM1226" s="16" t="str">
        <f>IF('Vastgesteld 7-7-2022'!U1220="x","A","")</f>
        <v/>
      </c>
      <c r="BN1226" s="16" t="str">
        <f>IF('Vastgesteld 7-7-2022'!V1220="x","B1","")</f>
        <v/>
      </c>
      <c r="BO1226" s="16" t="e">
        <f>IF('Vastgesteld 7-7-2022'!#REF!="x","BB","")</f>
        <v>#REF!</v>
      </c>
      <c r="BP1226" s="16" t="str">
        <f>IF('Vastgesteld 7-7-2022'!X1220="x","B","")</f>
        <v/>
      </c>
      <c r="BQ1226" s="16" t="str">
        <f>IF('Vastgesteld 7-7-2022'!Y1220="x","L1","")</f>
        <v/>
      </c>
      <c r="BR1226" s="16" t="str">
        <f>IF('Vastgesteld 7-7-2022'!Z1220="x","L2","")</f>
        <v/>
      </c>
      <c r="BS1226" s="16" t="str">
        <f>IF('Vastgesteld 7-7-2022'!AA1220="x","M1","")</f>
        <v/>
      </c>
      <c r="BT1226" s="16" t="str">
        <f>IF('Vastgesteld 7-7-2022'!AB1220="x","M2","")</f>
        <v/>
      </c>
      <c r="BU1226" s="16" t="str">
        <f>IF('Vastgesteld 7-7-2022'!AC1220="x","Z1","")</f>
        <v/>
      </c>
      <c r="BV1226" s="16" t="str">
        <f>IF('Vastgesteld 7-7-2022'!AD1220="x","Z2","")</f>
        <v/>
      </c>
      <c r="BW1226" s="16" t="str">
        <f>IF(COUNTA('Vastgesteld 7-7-2022'!K1220:S1220)&lt;&gt;0,1,"")</f>
        <v/>
      </c>
      <c r="BX1226" s="16" t="str">
        <f t="shared" si="115"/>
        <v/>
      </c>
      <c r="BY1226" s="16" t="str">
        <f>IF('Vastgesteld 7-7-2022'!K1220="x","BB","")</f>
        <v/>
      </c>
      <c r="BZ1226" s="16" t="str">
        <f>IF('Vastgesteld 7-7-2022'!L1220="x","B","")</f>
        <v/>
      </c>
      <c r="CA1226" s="16" t="str">
        <f>IF('Vastgesteld 7-7-2022'!M1220="x","L1","")</f>
        <v/>
      </c>
      <c r="CB1226" s="16" t="str">
        <f>IF('Vastgesteld 7-7-2022'!N1220="x","L2","")</f>
        <v/>
      </c>
      <c r="CC1226" s="16" t="str">
        <f>IF('Vastgesteld 7-7-2022'!O1220="x","M1","")</f>
        <v/>
      </c>
      <c r="CD1226" s="16" t="str">
        <f>IF('Vastgesteld 7-7-2022'!P1220="x","M2","")</f>
        <v/>
      </c>
      <c r="CE1226" s="16" t="str">
        <f>IF('Vastgesteld 7-7-2022'!Q1220="x","Z1","")</f>
        <v/>
      </c>
      <c r="CF1226" s="16" t="str">
        <f>IF('Vastgesteld 7-7-2022'!R1220="x","Z2","")</f>
        <v/>
      </c>
      <c r="CG1226" s="16" t="str">
        <f>IF('Vastgesteld 7-7-2022'!S1220="x","ZZL","")</f>
        <v/>
      </c>
      <c r="CL1226" s="16" t="str">
        <f>IF(COUNTA('Vastgesteld 7-7-2022'!AV1220:BF1220)&lt;&gt;0,2,"")</f>
        <v/>
      </c>
      <c r="CM1226" s="16" t="str">
        <f t="shared" si="116"/>
        <v/>
      </c>
      <c r="CN1226" s="16" t="str">
        <f>IF('Vastgesteld 7-7-2022'!AV1220="x","AA","")</f>
        <v/>
      </c>
      <c r="CO1226" s="16" t="str">
        <f>IF('Vastgesteld 7-7-2022'!AW1220="x","A","")</f>
        <v/>
      </c>
      <c r="CP1226" s="16" t="str">
        <f>IF('Vastgesteld 7-7-2022'!AX1220="x","BB","")</f>
        <v/>
      </c>
      <c r="CQ1226" s="16" t="str">
        <f>IF('Vastgesteld 7-7-2022'!AY1220="x","B","")</f>
        <v/>
      </c>
      <c r="CR1226" s="16" t="str">
        <f>IF('Vastgesteld 7-7-2022'!AZ1220="x","L","")</f>
        <v/>
      </c>
      <c r="CS1226" s="16" t="str">
        <f>IF('Vastgesteld 7-7-2022'!BA1220="x","M","")</f>
        <v/>
      </c>
      <c r="CT1226" s="16" t="str">
        <f>IF('Vastgesteld 7-7-2022'!BB1220="x","Z","")</f>
        <v/>
      </c>
      <c r="CU1226" s="16" t="str">
        <f>IF('Vastgesteld 7-7-2022'!BF1220="x","ZZ","")</f>
        <v/>
      </c>
      <c r="CV1226" s="16" t="str">
        <f>IF(COUNTA('Vastgesteld 7-7-2022'!AJ1220:AQ1220)&lt;&gt;0,2,"")</f>
        <v/>
      </c>
      <c r="CW1226" s="16" t="str">
        <f t="shared" si="117"/>
        <v/>
      </c>
      <c r="CX1226" s="16" t="str">
        <f>IF('Vastgesteld 7-7-2022'!AJ1220="x","BB","")</f>
        <v/>
      </c>
      <c r="CY1226" s="16" t="str">
        <f>IF('Vastgesteld 7-7-2022'!AK1220="x","B","")</f>
        <v/>
      </c>
      <c r="CZ1226" s="16" t="str">
        <f>IF('Vastgesteld 7-7-2022'!AL1220="x","L","")</f>
        <v/>
      </c>
      <c r="DA1226" s="16" t="str">
        <f>IF('Vastgesteld 7-7-2022'!AM1220="x","M","")</f>
        <v/>
      </c>
      <c r="DB1226" s="16" t="str">
        <f>IF('Vastgesteld 7-7-2022'!AN1220="x","Z","")</f>
        <v/>
      </c>
      <c r="DC1226" s="16" t="str">
        <f>IF('Vastgesteld 7-7-2022'!AO1220="x","ZZ","")</f>
        <v/>
      </c>
      <c r="DD1226" s="16" t="str">
        <f>IF('Vastgesteld 7-7-2022'!AQ1220="x","1.40","")</f>
        <v/>
      </c>
      <c r="DE1226" s="16" t="str">
        <f>IF(COUNTA('Vastgesteld 7-7-2022'!BH1220:BJ1220)&lt;&gt;0,6,"")</f>
        <v/>
      </c>
      <c r="DF1226" s="16" t="str">
        <f t="shared" si="118"/>
        <v/>
      </c>
      <c r="DG1226" s="16" t="str">
        <f>IF('Vastgesteld 7-7-2022'!BH1220="x","L","")</f>
        <v/>
      </c>
      <c r="DH1226" s="16" t="str">
        <f>IF('Vastgesteld 7-7-2022'!BI1220="x","M","")</f>
        <v/>
      </c>
      <c r="DI1226" s="16" t="str">
        <f>IF('Vastgesteld 7-7-2022'!BJ1220="x","Z","")</f>
        <v/>
      </c>
      <c r="DJ1226" s="16" t="str">
        <f>IF('Vastgesteld 7-7-2022'!BK1220="x","Z","")</f>
        <v/>
      </c>
      <c r="DK1226" s="16" t="str">
        <f>IF(COUNTA('Vastgesteld 7-7-2022'!BM1220:BO1220)&lt;&gt;0,6,"")</f>
        <v/>
      </c>
      <c r="DL1226" s="16" t="str">
        <f t="shared" si="119"/>
        <v/>
      </c>
      <c r="DM1226" s="16" t="str">
        <f>IF('Vastgesteld 7-7-2022'!BM1220="x","L","")</f>
        <v/>
      </c>
      <c r="DN1226" s="16" t="str">
        <f>IF('Vastgesteld 7-7-2022'!BN1220="x","M","")</f>
        <v/>
      </c>
      <c r="DO1226" s="16" t="str">
        <f>IF('Vastgesteld 7-7-2022'!BO1220="x","Z","")</f>
        <v/>
      </c>
      <c r="DP1226" s="16" t="str">
        <f>IF('Vastgesteld 7-7-2022'!BP1220="x","Z","")</f>
        <v/>
      </c>
    </row>
    <row r="1227" spans="1:120" ht="14.4" x14ac:dyDescent="0.3">
      <c r="A1227" s="18">
        <f>'Vastgesteld 7-7-2022'!A1221</f>
        <v>0</v>
      </c>
      <c r="B1227" s="16" t="str">
        <f>IFERROR(VLOOKUP('Vastgesteld 7-7-2022'!#REF!,#REF!,2,FALSE),"")</f>
        <v/>
      </c>
      <c r="C1227" s="16" t="str">
        <f>'Vastgesteld 7-7-2022'!E1221</f>
        <v/>
      </c>
      <c r="D1227" s="16" t="str">
        <f>IFERROR(VLOOKUP('Vastgesteld 7-7-2022'!#REF!,#REF!,2,FALSE),"")</f>
        <v/>
      </c>
      <c r="E1227" s="16" t="str">
        <f>IFERROR(VLOOKUP('Vastgesteld 7-7-2022'!#REF!,#REF!,5,FALSE),"")</f>
        <v/>
      </c>
      <c r="F1227" s="16" t="e">
        <f>IF('Vastgesteld 7-7-2022'!#REF!&lt;&gt;"",'Vastgesteld 7-7-2022'!#REF!,"")</f>
        <v>#REF!</v>
      </c>
      <c r="G1227" s="16" t="e">
        <f>IF('Vastgesteld 7-7-2022'!#REF!="Indoor",1,0)</f>
        <v>#REF!</v>
      </c>
      <c r="H1227" s="16" t="e">
        <f>'Vastgesteld 7-7-2022'!#REF!</f>
        <v>#REF!</v>
      </c>
      <c r="I1227" s="16" t="e">
        <f>IF('Vastgesteld 7-7-2022'!#REF!="Nee",0,IF('Vastgesteld 7-7-2022'!#REF!="Ja",1,""))</f>
        <v>#REF!</v>
      </c>
      <c r="J1227" s="16" t="e">
        <f>IF('Vastgesteld 7-7-2022'!#REF!&lt;&gt;"",'Vastgesteld 7-7-2022'!#REF!,"")</f>
        <v>#REF!</v>
      </c>
      <c r="BJ1227" s="16" t="str">
        <f>IF(COUNTA('Vastgesteld 7-7-2022'!T1221:AD1221)&lt;&gt;0,1,"")</f>
        <v/>
      </c>
      <c r="BK1227" s="16" t="str">
        <f t="shared" si="114"/>
        <v/>
      </c>
      <c r="BL1227" s="16" t="str">
        <f>IF('Vastgesteld 7-7-2022'!T1221="x","AA","")</f>
        <v/>
      </c>
      <c r="BM1227" s="16" t="str">
        <f>IF('Vastgesteld 7-7-2022'!U1221="x","A","")</f>
        <v/>
      </c>
      <c r="BN1227" s="16" t="str">
        <f>IF('Vastgesteld 7-7-2022'!V1221="x","B1","")</f>
        <v/>
      </c>
      <c r="BO1227" s="16" t="e">
        <f>IF('Vastgesteld 7-7-2022'!#REF!="x","BB","")</f>
        <v>#REF!</v>
      </c>
      <c r="BP1227" s="16" t="str">
        <f>IF('Vastgesteld 7-7-2022'!X1221="x","B","")</f>
        <v/>
      </c>
      <c r="BQ1227" s="16" t="str">
        <f>IF('Vastgesteld 7-7-2022'!Y1221="x","L1","")</f>
        <v/>
      </c>
      <c r="BR1227" s="16" t="str">
        <f>IF('Vastgesteld 7-7-2022'!Z1221="x","L2","")</f>
        <v/>
      </c>
      <c r="BS1227" s="16" t="str">
        <f>IF('Vastgesteld 7-7-2022'!AA1221="x","M1","")</f>
        <v/>
      </c>
      <c r="BT1227" s="16" t="str">
        <f>IF('Vastgesteld 7-7-2022'!AB1221="x","M2","")</f>
        <v/>
      </c>
      <c r="BU1227" s="16" t="str">
        <f>IF('Vastgesteld 7-7-2022'!AC1221="x","Z1","")</f>
        <v/>
      </c>
      <c r="BV1227" s="16" t="str">
        <f>IF('Vastgesteld 7-7-2022'!AD1221="x","Z2","")</f>
        <v/>
      </c>
      <c r="BW1227" s="16" t="str">
        <f>IF(COUNTA('Vastgesteld 7-7-2022'!K1221:S1221)&lt;&gt;0,1,"")</f>
        <v/>
      </c>
      <c r="BX1227" s="16" t="str">
        <f t="shared" si="115"/>
        <v/>
      </c>
      <c r="BY1227" s="16" t="str">
        <f>IF('Vastgesteld 7-7-2022'!K1221="x","BB","")</f>
        <v/>
      </c>
      <c r="BZ1227" s="16" t="str">
        <f>IF('Vastgesteld 7-7-2022'!L1221="x","B","")</f>
        <v/>
      </c>
      <c r="CA1227" s="16" t="str">
        <f>IF('Vastgesteld 7-7-2022'!M1221="x","L1","")</f>
        <v/>
      </c>
      <c r="CB1227" s="16" t="str">
        <f>IF('Vastgesteld 7-7-2022'!N1221="x","L2","")</f>
        <v/>
      </c>
      <c r="CC1227" s="16" t="str">
        <f>IF('Vastgesteld 7-7-2022'!O1221="x","M1","")</f>
        <v/>
      </c>
      <c r="CD1227" s="16" t="str">
        <f>IF('Vastgesteld 7-7-2022'!P1221="x","M2","")</f>
        <v/>
      </c>
      <c r="CE1227" s="16" t="str">
        <f>IF('Vastgesteld 7-7-2022'!Q1221="x","Z1","")</f>
        <v/>
      </c>
      <c r="CF1227" s="16" t="str">
        <f>IF('Vastgesteld 7-7-2022'!R1221="x","Z2","")</f>
        <v/>
      </c>
      <c r="CG1227" s="16" t="str">
        <f>IF('Vastgesteld 7-7-2022'!S1221="x","ZZL","")</f>
        <v/>
      </c>
      <c r="CL1227" s="16" t="str">
        <f>IF(COUNTA('Vastgesteld 7-7-2022'!AV1221:BF1221)&lt;&gt;0,2,"")</f>
        <v/>
      </c>
      <c r="CM1227" s="16" t="str">
        <f t="shared" si="116"/>
        <v/>
      </c>
      <c r="CN1227" s="16" t="str">
        <f>IF('Vastgesteld 7-7-2022'!AV1221="x","AA","")</f>
        <v/>
      </c>
      <c r="CO1227" s="16" t="str">
        <f>IF('Vastgesteld 7-7-2022'!AW1221="x","A","")</f>
        <v/>
      </c>
      <c r="CP1227" s="16" t="str">
        <f>IF('Vastgesteld 7-7-2022'!AX1221="x","BB","")</f>
        <v/>
      </c>
      <c r="CQ1227" s="16" t="str">
        <f>IF('Vastgesteld 7-7-2022'!AY1221="x","B","")</f>
        <v/>
      </c>
      <c r="CR1227" s="16" t="str">
        <f>IF('Vastgesteld 7-7-2022'!AZ1221="x","L","")</f>
        <v/>
      </c>
      <c r="CS1227" s="16" t="str">
        <f>IF('Vastgesteld 7-7-2022'!BA1221="x","M","")</f>
        <v/>
      </c>
      <c r="CT1227" s="16" t="str">
        <f>IF('Vastgesteld 7-7-2022'!BB1221="x","Z","")</f>
        <v/>
      </c>
      <c r="CU1227" s="16" t="str">
        <f>IF('Vastgesteld 7-7-2022'!BF1221="x","ZZ","")</f>
        <v/>
      </c>
      <c r="CV1227" s="16" t="str">
        <f>IF(COUNTA('Vastgesteld 7-7-2022'!AJ1221:AQ1221)&lt;&gt;0,2,"")</f>
        <v/>
      </c>
      <c r="CW1227" s="16" t="str">
        <f t="shared" si="117"/>
        <v/>
      </c>
      <c r="CX1227" s="16" t="str">
        <f>IF('Vastgesteld 7-7-2022'!AJ1221="x","BB","")</f>
        <v/>
      </c>
      <c r="CY1227" s="16" t="str">
        <f>IF('Vastgesteld 7-7-2022'!AK1221="x","B","")</f>
        <v/>
      </c>
      <c r="CZ1227" s="16" t="str">
        <f>IF('Vastgesteld 7-7-2022'!AL1221="x","L","")</f>
        <v/>
      </c>
      <c r="DA1227" s="16" t="str">
        <f>IF('Vastgesteld 7-7-2022'!AM1221="x","M","")</f>
        <v/>
      </c>
      <c r="DB1227" s="16" t="str">
        <f>IF('Vastgesteld 7-7-2022'!AN1221="x","Z","")</f>
        <v/>
      </c>
      <c r="DC1227" s="16" t="str">
        <f>IF('Vastgesteld 7-7-2022'!AO1221="x","ZZ","")</f>
        <v/>
      </c>
      <c r="DD1227" s="16" t="str">
        <f>IF('Vastgesteld 7-7-2022'!AQ1221="x","1.40","")</f>
        <v/>
      </c>
      <c r="DE1227" s="16" t="str">
        <f>IF(COUNTA('Vastgesteld 7-7-2022'!BH1221:BJ1221)&lt;&gt;0,6,"")</f>
        <v/>
      </c>
      <c r="DF1227" s="16" t="str">
        <f t="shared" si="118"/>
        <v/>
      </c>
      <c r="DG1227" s="16" t="str">
        <f>IF('Vastgesteld 7-7-2022'!BH1221="x","L","")</f>
        <v/>
      </c>
      <c r="DH1227" s="16" t="str">
        <f>IF('Vastgesteld 7-7-2022'!BI1221="x","M","")</f>
        <v/>
      </c>
      <c r="DI1227" s="16" t="str">
        <f>IF('Vastgesteld 7-7-2022'!BJ1221="x","Z","")</f>
        <v/>
      </c>
      <c r="DJ1227" s="16" t="str">
        <f>IF('Vastgesteld 7-7-2022'!BK1221="x","Z","")</f>
        <v/>
      </c>
      <c r="DK1227" s="16" t="str">
        <f>IF(COUNTA('Vastgesteld 7-7-2022'!BM1221:BO1221)&lt;&gt;0,6,"")</f>
        <v/>
      </c>
      <c r="DL1227" s="16" t="str">
        <f t="shared" si="119"/>
        <v/>
      </c>
      <c r="DM1227" s="16" t="str">
        <f>IF('Vastgesteld 7-7-2022'!BM1221="x","L","")</f>
        <v/>
      </c>
      <c r="DN1227" s="16" t="str">
        <f>IF('Vastgesteld 7-7-2022'!BN1221="x","M","")</f>
        <v/>
      </c>
      <c r="DO1227" s="16" t="str">
        <f>IF('Vastgesteld 7-7-2022'!BO1221="x","Z","")</f>
        <v/>
      </c>
      <c r="DP1227" s="16" t="str">
        <f>IF('Vastgesteld 7-7-2022'!BP1221="x","Z","")</f>
        <v/>
      </c>
    </row>
    <row r="1228" spans="1:120" ht="14.4" x14ac:dyDescent="0.3">
      <c r="A1228" s="18">
        <f>'Vastgesteld 7-7-2022'!A1222</f>
        <v>0</v>
      </c>
      <c r="B1228" s="16" t="str">
        <f>IFERROR(VLOOKUP('Vastgesteld 7-7-2022'!#REF!,#REF!,2,FALSE),"")</f>
        <v/>
      </c>
      <c r="C1228" s="16" t="str">
        <f>'Vastgesteld 7-7-2022'!E1222</f>
        <v/>
      </c>
      <c r="D1228" s="16" t="str">
        <f>IFERROR(VLOOKUP('Vastgesteld 7-7-2022'!#REF!,#REF!,2,FALSE),"")</f>
        <v/>
      </c>
      <c r="E1228" s="16" t="str">
        <f>IFERROR(VLOOKUP('Vastgesteld 7-7-2022'!#REF!,#REF!,5,FALSE),"")</f>
        <v/>
      </c>
      <c r="F1228" s="16" t="e">
        <f>IF('Vastgesteld 7-7-2022'!#REF!&lt;&gt;"",'Vastgesteld 7-7-2022'!#REF!,"")</f>
        <v>#REF!</v>
      </c>
      <c r="G1228" s="16" t="e">
        <f>IF('Vastgesteld 7-7-2022'!#REF!="Indoor",1,0)</f>
        <v>#REF!</v>
      </c>
      <c r="H1228" s="16" t="e">
        <f>'Vastgesteld 7-7-2022'!#REF!</f>
        <v>#REF!</v>
      </c>
      <c r="I1228" s="16" t="e">
        <f>IF('Vastgesteld 7-7-2022'!#REF!="Nee",0,IF('Vastgesteld 7-7-2022'!#REF!="Ja",1,""))</f>
        <v>#REF!</v>
      </c>
      <c r="J1228" s="16" t="e">
        <f>IF('Vastgesteld 7-7-2022'!#REF!&lt;&gt;"",'Vastgesteld 7-7-2022'!#REF!,"")</f>
        <v>#REF!</v>
      </c>
      <c r="BJ1228" s="16" t="str">
        <f>IF(COUNTA('Vastgesteld 7-7-2022'!T1222:AD1222)&lt;&gt;0,1,"")</f>
        <v/>
      </c>
      <c r="BK1228" s="16" t="str">
        <f t="shared" si="114"/>
        <v/>
      </c>
      <c r="BL1228" s="16" t="str">
        <f>IF('Vastgesteld 7-7-2022'!T1222="x","AA","")</f>
        <v/>
      </c>
      <c r="BM1228" s="16" t="str">
        <f>IF('Vastgesteld 7-7-2022'!U1222="x","A","")</f>
        <v/>
      </c>
      <c r="BN1228" s="16" t="str">
        <f>IF('Vastgesteld 7-7-2022'!V1222="x","B1","")</f>
        <v/>
      </c>
      <c r="BO1228" s="16" t="e">
        <f>IF('Vastgesteld 7-7-2022'!#REF!="x","BB","")</f>
        <v>#REF!</v>
      </c>
      <c r="BP1228" s="16" t="str">
        <f>IF('Vastgesteld 7-7-2022'!X1222="x","B","")</f>
        <v/>
      </c>
      <c r="BQ1228" s="16" t="str">
        <f>IF('Vastgesteld 7-7-2022'!Y1222="x","L1","")</f>
        <v/>
      </c>
      <c r="BR1228" s="16" t="str">
        <f>IF('Vastgesteld 7-7-2022'!Z1222="x","L2","")</f>
        <v/>
      </c>
      <c r="BS1228" s="16" t="str">
        <f>IF('Vastgesteld 7-7-2022'!AA1222="x","M1","")</f>
        <v/>
      </c>
      <c r="BT1228" s="16" t="str">
        <f>IF('Vastgesteld 7-7-2022'!AB1222="x","M2","")</f>
        <v/>
      </c>
      <c r="BU1228" s="16" t="str">
        <f>IF('Vastgesteld 7-7-2022'!AC1222="x","Z1","")</f>
        <v/>
      </c>
      <c r="BV1228" s="16" t="str">
        <f>IF('Vastgesteld 7-7-2022'!AD1222="x","Z2","")</f>
        <v/>
      </c>
      <c r="BW1228" s="16" t="str">
        <f>IF(COUNTA('Vastgesteld 7-7-2022'!K1222:S1222)&lt;&gt;0,1,"")</f>
        <v/>
      </c>
      <c r="BX1228" s="16" t="str">
        <f t="shared" si="115"/>
        <v/>
      </c>
      <c r="BY1228" s="16" t="str">
        <f>IF('Vastgesteld 7-7-2022'!K1222="x","BB","")</f>
        <v/>
      </c>
      <c r="BZ1228" s="16" t="str">
        <f>IF('Vastgesteld 7-7-2022'!L1222="x","B","")</f>
        <v/>
      </c>
      <c r="CA1228" s="16" t="str">
        <f>IF('Vastgesteld 7-7-2022'!M1222="x","L1","")</f>
        <v/>
      </c>
      <c r="CB1228" s="16" t="str">
        <f>IF('Vastgesteld 7-7-2022'!N1222="x","L2","")</f>
        <v/>
      </c>
      <c r="CC1228" s="16" t="str">
        <f>IF('Vastgesteld 7-7-2022'!O1222="x","M1","")</f>
        <v/>
      </c>
      <c r="CD1228" s="16" t="str">
        <f>IF('Vastgesteld 7-7-2022'!P1222="x","M2","")</f>
        <v/>
      </c>
      <c r="CE1228" s="16" t="str">
        <f>IF('Vastgesteld 7-7-2022'!Q1222="x","Z1","")</f>
        <v/>
      </c>
      <c r="CF1228" s="16" t="str">
        <f>IF('Vastgesteld 7-7-2022'!R1222="x","Z2","")</f>
        <v/>
      </c>
      <c r="CG1228" s="16" t="str">
        <f>IF('Vastgesteld 7-7-2022'!S1222="x","ZZL","")</f>
        <v/>
      </c>
      <c r="CL1228" s="16" t="str">
        <f>IF(COUNTA('Vastgesteld 7-7-2022'!AV1222:BF1222)&lt;&gt;0,2,"")</f>
        <v/>
      </c>
      <c r="CM1228" s="16" t="str">
        <f t="shared" si="116"/>
        <v/>
      </c>
      <c r="CN1228" s="16" t="str">
        <f>IF('Vastgesteld 7-7-2022'!AV1222="x","AA","")</f>
        <v/>
      </c>
      <c r="CO1228" s="16" t="str">
        <f>IF('Vastgesteld 7-7-2022'!AW1222="x","A","")</f>
        <v/>
      </c>
      <c r="CP1228" s="16" t="str">
        <f>IF('Vastgesteld 7-7-2022'!AX1222="x","BB","")</f>
        <v/>
      </c>
      <c r="CQ1228" s="16" t="str">
        <f>IF('Vastgesteld 7-7-2022'!AY1222="x","B","")</f>
        <v/>
      </c>
      <c r="CR1228" s="16" t="str">
        <f>IF('Vastgesteld 7-7-2022'!AZ1222="x","L","")</f>
        <v/>
      </c>
      <c r="CS1228" s="16" t="str">
        <f>IF('Vastgesteld 7-7-2022'!BA1222="x","M","")</f>
        <v/>
      </c>
      <c r="CT1228" s="16" t="str">
        <f>IF('Vastgesteld 7-7-2022'!BB1222="x","Z","")</f>
        <v/>
      </c>
      <c r="CU1228" s="16" t="str">
        <f>IF('Vastgesteld 7-7-2022'!BF1222="x","ZZ","")</f>
        <v/>
      </c>
      <c r="CV1228" s="16" t="str">
        <f>IF(COUNTA('Vastgesteld 7-7-2022'!AJ1222:AQ1222)&lt;&gt;0,2,"")</f>
        <v/>
      </c>
      <c r="CW1228" s="16" t="str">
        <f t="shared" si="117"/>
        <v/>
      </c>
      <c r="CX1228" s="16" t="str">
        <f>IF('Vastgesteld 7-7-2022'!AJ1222="x","BB","")</f>
        <v/>
      </c>
      <c r="CY1228" s="16" t="str">
        <f>IF('Vastgesteld 7-7-2022'!AK1222="x","B","")</f>
        <v/>
      </c>
      <c r="CZ1228" s="16" t="str">
        <f>IF('Vastgesteld 7-7-2022'!AL1222="x","L","")</f>
        <v/>
      </c>
      <c r="DA1228" s="16" t="str">
        <f>IF('Vastgesteld 7-7-2022'!AM1222="x","M","")</f>
        <v/>
      </c>
      <c r="DB1228" s="16" t="str">
        <f>IF('Vastgesteld 7-7-2022'!AN1222="x","Z","")</f>
        <v/>
      </c>
      <c r="DC1228" s="16" t="str">
        <f>IF('Vastgesteld 7-7-2022'!AO1222="x","ZZ","")</f>
        <v/>
      </c>
      <c r="DD1228" s="16" t="str">
        <f>IF('Vastgesteld 7-7-2022'!AQ1222="x","1.40","")</f>
        <v/>
      </c>
      <c r="DE1228" s="16" t="str">
        <f>IF(COUNTA('Vastgesteld 7-7-2022'!BH1222:BJ1222)&lt;&gt;0,6,"")</f>
        <v/>
      </c>
      <c r="DF1228" s="16" t="str">
        <f t="shared" si="118"/>
        <v/>
      </c>
      <c r="DG1228" s="16" t="str">
        <f>IF('Vastgesteld 7-7-2022'!BH1222="x","L","")</f>
        <v/>
      </c>
      <c r="DH1228" s="16" t="str">
        <f>IF('Vastgesteld 7-7-2022'!BI1222="x","M","")</f>
        <v/>
      </c>
      <c r="DI1228" s="16" t="str">
        <f>IF('Vastgesteld 7-7-2022'!BJ1222="x","Z","")</f>
        <v/>
      </c>
      <c r="DJ1228" s="16" t="str">
        <f>IF('Vastgesteld 7-7-2022'!BK1222="x","Z","")</f>
        <v/>
      </c>
      <c r="DK1228" s="16" t="str">
        <f>IF(COUNTA('Vastgesteld 7-7-2022'!BM1222:BO1222)&lt;&gt;0,6,"")</f>
        <v/>
      </c>
      <c r="DL1228" s="16" t="str">
        <f t="shared" si="119"/>
        <v/>
      </c>
      <c r="DM1228" s="16" t="str">
        <f>IF('Vastgesteld 7-7-2022'!BM1222="x","L","")</f>
        <v/>
      </c>
      <c r="DN1228" s="16" t="str">
        <f>IF('Vastgesteld 7-7-2022'!BN1222="x","M","")</f>
        <v/>
      </c>
      <c r="DO1228" s="16" t="str">
        <f>IF('Vastgesteld 7-7-2022'!BO1222="x","Z","")</f>
        <v/>
      </c>
      <c r="DP1228" s="16" t="str">
        <f>IF('Vastgesteld 7-7-2022'!BP1222="x","Z","")</f>
        <v/>
      </c>
    </row>
    <row r="1229" spans="1:120" ht="14.4" x14ac:dyDescent="0.3">
      <c r="A1229" s="18">
        <f>'Vastgesteld 7-7-2022'!A1223</f>
        <v>0</v>
      </c>
      <c r="B1229" s="16" t="str">
        <f>IFERROR(VLOOKUP('Vastgesteld 7-7-2022'!#REF!,#REF!,2,FALSE),"")</f>
        <v/>
      </c>
      <c r="C1229" s="16" t="str">
        <f>'Vastgesteld 7-7-2022'!E1223</f>
        <v/>
      </c>
      <c r="D1229" s="16" t="str">
        <f>IFERROR(VLOOKUP('Vastgesteld 7-7-2022'!#REF!,#REF!,2,FALSE),"")</f>
        <v/>
      </c>
      <c r="E1229" s="16" t="str">
        <f>IFERROR(VLOOKUP('Vastgesteld 7-7-2022'!#REF!,#REF!,5,FALSE),"")</f>
        <v/>
      </c>
      <c r="F1229" s="16" t="e">
        <f>IF('Vastgesteld 7-7-2022'!#REF!&lt;&gt;"",'Vastgesteld 7-7-2022'!#REF!,"")</f>
        <v>#REF!</v>
      </c>
      <c r="G1229" s="16" t="e">
        <f>IF('Vastgesteld 7-7-2022'!#REF!="Indoor",1,0)</f>
        <v>#REF!</v>
      </c>
      <c r="H1229" s="16" t="e">
        <f>'Vastgesteld 7-7-2022'!#REF!</f>
        <v>#REF!</v>
      </c>
      <c r="I1229" s="16" t="e">
        <f>IF('Vastgesteld 7-7-2022'!#REF!="Nee",0,IF('Vastgesteld 7-7-2022'!#REF!="Ja",1,""))</f>
        <v>#REF!</v>
      </c>
      <c r="J1229" s="16" t="e">
        <f>IF('Vastgesteld 7-7-2022'!#REF!&lt;&gt;"",'Vastgesteld 7-7-2022'!#REF!,"")</f>
        <v>#REF!</v>
      </c>
      <c r="BJ1229" s="16" t="str">
        <f>IF(COUNTA('Vastgesteld 7-7-2022'!T1223:AD1223)&lt;&gt;0,1,"")</f>
        <v/>
      </c>
      <c r="BK1229" s="16" t="str">
        <f t="shared" si="114"/>
        <v/>
      </c>
      <c r="BL1229" s="16" t="str">
        <f>IF('Vastgesteld 7-7-2022'!T1223="x","AA","")</f>
        <v/>
      </c>
      <c r="BM1229" s="16" t="str">
        <f>IF('Vastgesteld 7-7-2022'!U1223="x","A","")</f>
        <v/>
      </c>
      <c r="BN1229" s="16" t="str">
        <f>IF('Vastgesteld 7-7-2022'!V1223="x","B1","")</f>
        <v/>
      </c>
      <c r="BO1229" s="16" t="e">
        <f>IF('Vastgesteld 7-7-2022'!#REF!="x","BB","")</f>
        <v>#REF!</v>
      </c>
      <c r="BP1229" s="16" t="str">
        <f>IF('Vastgesteld 7-7-2022'!X1223="x","B","")</f>
        <v/>
      </c>
      <c r="BQ1229" s="16" t="str">
        <f>IF('Vastgesteld 7-7-2022'!Y1223="x","L1","")</f>
        <v/>
      </c>
      <c r="BR1229" s="16" t="str">
        <f>IF('Vastgesteld 7-7-2022'!Z1223="x","L2","")</f>
        <v/>
      </c>
      <c r="BS1229" s="16" t="str">
        <f>IF('Vastgesteld 7-7-2022'!AA1223="x","M1","")</f>
        <v/>
      </c>
      <c r="BT1229" s="16" t="str">
        <f>IF('Vastgesteld 7-7-2022'!AB1223="x","M2","")</f>
        <v/>
      </c>
      <c r="BU1229" s="16" t="str">
        <f>IF('Vastgesteld 7-7-2022'!AC1223="x","Z1","")</f>
        <v/>
      </c>
      <c r="BV1229" s="16" t="str">
        <f>IF('Vastgesteld 7-7-2022'!AD1223="x","Z2","")</f>
        <v/>
      </c>
      <c r="BW1229" s="16" t="str">
        <f>IF(COUNTA('Vastgesteld 7-7-2022'!K1223:S1223)&lt;&gt;0,1,"")</f>
        <v/>
      </c>
      <c r="BX1229" s="16" t="str">
        <f t="shared" si="115"/>
        <v/>
      </c>
      <c r="BY1229" s="16" t="str">
        <f>IF('Vastgesteld 7-7-2022'!K1223="x","BB","")</f>
        <v/>
      </c>
      <c r="BZ1229" s="16" t="str">
        <f>IF('Vastgesteld 7-7-2022'!L1223="x","B","")</f>
        <v/>
      </c>
      <c r="CA1229" s="16" t="str">
        <f>IF('Vastgesteld 7-7-2022'!M1223="x","L1","")</f>
        <v/>
      </c>
      <c r="CB1229" s="16" t="str">
        <f>IF('Vastgesteld 7-7-2022'!N1223="x","L2","")</f>
        <v/>
      </c>
      <c r="CC1229" s="16" t="str">
        <f>IF('Vastgesteld 7-7-2022'!O1223="x","M1","")</f>
        <v/>
      </c>
      <c r="CD1229" s="16" t="str">
        <f>IF('Vastgesteld 7-7-2022'!P1223="x","M2","")</f>
        <v/>
      </c>
      <c r="CE1229" s="16" t="str">
        <f>IF('Vastgesteld 7-7-2022'!Q1223="x","Z1","")</f>
        <v/>
      </c>
      <c r="CF1229" s="16" t="str">
        <f>IF('Vastgesteld 7-7-2022'!R1223="x","Z2","")</f>
        <v/>
      </c>
      <c r="CG1229" s="16" t="str">
        <f>IF('Vastgesteld 7-7-2022'!S1223="x","ZZL","")</f>
        <v/>
      </c>
      <c r="CL1229" s="16" t="str">
        <f>IF(COUNTA('Vastgesteld 7-7-2022'!AV1223:BF1223)&lt;&gt;0,2,"")</f>
        <v/>
      </c>
      <c r="CM1229" s="16" t="str">
        <f t="shared" si="116"/>
        <v/>
      </c>
      <c r="CN1229" s="16" t="str">
        <f>IF('Vastgesteld 7-7-2022'!AV1223="x","AA","")</f>
        <v/>
      </c>
      <c r="CO1229" s="16" t="str">
        <f>IF('Vastgesteld 7-7-2022'!AW1223="x","A","")</f>
        <v/>
      </c>
      <c r="CP1229" s="16" t="str">
        <f>IF('Vastgesteld 7-7-2022'!AX1223="x","BB","")</f>
        <v/>
      </c>
      <c r="CQ1229" s="16" t="str">
        <f>IF('Vastgesteld 7-7-2022'!AY1223="x","B","")</f>
        <v/>
      </c>
      <c r="CR1229" s="16" t="str">
        <f>IF('Vastgesteld 7-7-2022'!AZ1223="x","L","")</f>
        <v/>
      </c>
      <c r="CS1229" s="16" t="str">
        <f>IF('Vastgesteld 7-7-2022'!BA1223="x","M","")</f>
        <v/>
      </c>
      <c r="CT1229" s="16" t="str">
        <f>IF('Vastgesteld 7-7-2022'!BB1223="x","Z","")</f>
        <v/>
      </c>
      <c r="CU1229" s="16" t="str">
        <f>IF('Vastgesteld 7-7-2022'!BF1223="x","ZZ","")</f>
        <v/>
      </c>
      <c r="CV1229" s="16" t="str">
        <f>IF(COUNTA('Vastgesteld 7-7-2022'!AJ1223:AQ1223)&lt;&gt;0,2,"")</f>
        <v/>
      </c>
      <c r="CW1229" s="16" t="str">
        <f t="shared" si="117"/>
        <v/>
      </c>
      <c r="CX1229" s="16" t="str">
        <f>IF('Vastgesteld 7-7-2022'!AJ1223="x","BB","")</f>
        <v/>
      </c>
      <c r="CY1229" s="16" t="str">
        <f>IF('Vastgesteld 7-7-2022'!AK1223="x","B","")</f>
        <v/>
      </c>
      <c r="CZ1229" s="16" t="str">
        <f>IF('Vastgesteld 7-7-2022'!AL1223="x","L","")</f>
        <v/>
      </c>
      <c r="DA1229" s="16" t="str">
        <f>IF('Vastgesteld 7-7-2022'!AM1223="x","M","")</f>
        <v/>
      </c>
      <c r="DB1229" s="16" t="str">
        <f>IF('Vastgesteld 7-7-2022'!AN1223="x","Z","")</f>
        <v/>
      </c>
      <c r="DC1229" s="16" t="str">
        <f>IF('Vastgesteld 7-7-2022'!AO1223="x","ZZ","")</f>
        <v/>
      </c>
      <c r="DD1229" s="16" t="str">
        <f>IF('Vastgesteld 7-7-2022'!AQ1223="x","1.40","")</f>
        <v/>
      </c>
      <c r="DE1229" s="16" t="str">
        <f>IF(COUNTA('Vastgesteld 7-7-2022'!BH1223:BJ1223)&lt;&gt;0,6,"")</f>
        <v/>
      </c>
      <c r="DF1229" s="16" t="str">
        <f t="shared" si="118"/>
        <v/>
      </c>
      <c r="DG1229" s="16" t="str">
        <f>IF('Vastgesteld 7-7-2022'!BH1223="x","L","")</f>
        <v/>
      </c>
      <c r="DH1229" s="16" t="str">
        <f>IF('Vastgesteld 7-7-2022'!BI1223="x","M","")</f>
        <v/>
      </c>
      <c r="DI1229" s="16" t="str">
        <f>IF('Vastgesteld 7-7-2022'!BJ1223="x","Z","")</f>
        <v/>
      </c>
      <c r="DJ1229" s="16" t="str">
        <f>IF('Vastgesteld 7-7-2022'!BK1223="x","Z","")</f>
        <v/>
      </c>
      <c r="DK1229" s="16" t="str">
        <f>IF(COUNTA('Vastgesteld 7-7-2022'!BM1223:BO1223)&lt;&gt;0,6,"")</f>
        <v/>
      </c>
      <c r="DL1229" s="16" t="str">
        <f t="shared" si="119"/>
        <v/>
      </c>
      <c r="DM1229" s="16" t="str">
        <f>IF('Vastgesteld 7-7-2022'!BM1223="x","L","")</f>
        <v/>
      </c>
      <c r="DN1229" s="16" t="str">
        <f>IF('Vastgesteld 7-7-2022'!BN1223="x","M","")</f>
        <v/>
      </c>
      <c r="DO1229" s="16" t="str">
        <f>IF('Vastgesteld 7-7-2022'!BO1223="x","Z","")</f>
        <v/>
      </c>
      <c r="DP1229" s="16" t="str">
        <f>IF('Vastgesteld 7-7-2022'!BP1223="x","Z","")</f>
        <v/>
      </c>
    </row>
    <row r="1230" spans="1:120" ht="14.4" x14ac:dyDescent="0.3">
      <c r="A1230" s="18">
        <f>'Vastgesteld 7-7-2022'!A1224</f>
        <v>0</v>
      </c>
      <c r="B1230" s="16" t="str">
        <f>IFERROR(VLOOKUP('Vastgesteld 7-7-2022'!#REF!,#REF!,2,FALSE),"")</f>
        <v/>
      </c>
      <c r="C1230" s="16" t="str">
        <f>'Vastgesteld 7-7-2022'!E1224</f>
        <v/>
      </c>
      <c r="D1230" s="16" t="str">
        <f>IFERROR(VLOOKUP('Vastgesteld 7-7-2022'!#REF!,#REF!,2,FALSE),"")</f>
        <v/>
      </c>
      <c r="E1230" s="16" t="str">
        <f>IFERROR(VLOOKUP('Vastgesteld 7-7-2022'!#REF!,#REF!,5,FALSE),"")</f>
        <v/>
      </c>
      <c r="F1230" s="16" t="e">
        <f>IF('Vastgesteld 7-7-2022'!#REF!&lt;&gt;"",'Vastgesteld 7-7-2022'!#REF!,"")</f>
        <v>#REF!</v>
      </c>
      <c r="G1230" s="16" t="e">
        <f>IF('Vastgesteld 7-7-2022'!#REF!="Indoor",1,0)</f>
        <v>#REF!</v>
      </c>
      <c r="H1230" s="16" t="e">
        <f>'Vastgesteld 7-7-2022'!#REF!</f>
        <v>#REF!</v>
      </c>
      <c r="I1230" s="16" t="e">
        <f>IF('Vastgesteld 7-7-2022'!#REF!="Nee",0,IF('Vastgesteld 7-7-2022'!#REF!="Ja",1,""))</f>
        <v>#REF!</v>
      </c>
      <c r="J1230" s="16" t="e">
        <f>IF('Vastgesteld 7-7-2022'!#REF!&lt;&gt;"",'Vastgesteld 7-7-2022'!#REF!,"")</f>
        <v>#REF!</v>
      </c>
      <c r="BJ1230" s="16" t="str">
        <f>IF(COUNTA('Vastgesteld 7-7-2022'!T1224:AD1224)&lt;&gt;0,1,"")</f>
        <v/>
      </c>
      <c r="BK1230" s="16" t="str">
        <f t="shared" si="114"/>
        <v/>
      </c>
      <c r="BL1230" s="16" t="str">
        <f>IF('Vastgesteld 7-7-2022'!T1224="x","AA","")</f>
        <v/>
      </c>
      <c r="BM1230" s="16" t="str">
        <f>IF('Vastgesteld 7-7-2022'!U1224="x","A","")</f>
        <v/>
      </c>
      <c r="BN1230" s="16" t="str">
        <f>IF('Vastgesteld 7-7-2022'!V1224="x","B1","")</f>
        <v/>
      </c>
      <c r="BO1230" s="16" t="e">
        <f>IF('Vastgesteld 7-7-2022'!#REF!="x","BB","")</f>
        <v>#REF!</v>
      </c>
      <c r="BP1230" s="16" t="str">
        <f>IF('Vastgesteld 7-7-2022'!X1224="x","B","")</f>
        <v/>
      </c>
      <c r="BQ1230" s="16" t="str">
        <f>IF('Vastgesteld 7-7-2022'!Y1224="x","L1","")</f>
        <v/>
      </c>
      <c r="BR1230" s="16" t="str">
        <f>IF('Vastgesteld 7-7-2022'!Z1224="x","L2","")</f>
        <v/>
      </c>
      <c r="BS1230" s="16" t="str">
        <f>IF('Vastgesteld 7-7-2022'!AA1224="x","M1","")</f>
        <v/>
      </c>
      <c r="BT1230" s="16" t="str">
        <f>IF('Vastgesteld 7-7-2022'!AB1224="x","M2","")</f>
        <v/>
      </c>
      <c r="BU1230" s="16" t="str">
        <f>IF('Vastgesteld 7-7-2022'!AC1224="x","Z1","")</f>
        <v/>
      </c>
      <c r="BV1230" s="16" t="str">
        <f>IF('Vastgesteld 7-7-2022'!AD1224="x","Z2","")</f>
        <v/>
      </c>
      <c r="BW1230" s="16" t="str">
        <f>IF(COUNTA('Vastgesteld 7-7-2022'!K1224:S1224)&lt;&gt;0,1,"")</f>
        <v/>
      </c>
      <c r="BX1230" s="16" t="str">
        <f t="shared" si="115"/>
        <v/>
      </c>
      <c r="BY1230" s="16" t="str">
        <f>IF('Vastgesteld 7-7-2022'!K1224="x","BB","")</f>
        <v/>
      </c>
      <c r="BZ1230" s="16" t="str">
        <f>IF('Vastgesteld 7-7-2022'!L1224="x","B","")</f>
        <v/>
      </c>
      <c r="CA1230" s="16" t="str">
        <f>IF('Vastgesteld 7-7-2022'!M1224="x","L1","")</f>
        <v/>
      </c>
      <c r="CB1230" s="16" t="str">
        <f>IF('Vastgesteld 7-7-2022'!N1224="x","L2","")</f>
        <v/>
      </c>
      <c r="CC1230" s="16" t="str">
        <f>IF('Vastgesteld 7-7-2022'!O1224="x","M1","")</f>
        <v/>
      </c>
      <c r="CD1230" s="16" t="str">
        <f>IF('Vastgesteld 7-7-2022'!P1224="x","M2","")</f>
        <v/>
      </c>
      <c r="CE1230" s="16" t="str">
        <f>IF('Vastgesteld 7-7-2022'!Q1224="x","Z1","")</f>
        <v/>
      </c>
      <c r="CF1230" s="16" t="str">
        <f>IF('Vastgesteld 7-7-2022'!R1224="x","Z2","")</f>
        <v/>
      </c>
      <c r="CG1230" s="16" t="str">
        <f>IF('Vastgesteld 7-7-2022'!S1224="x","ZZL","")</f>
        <v/>
      </c>
      <c r="CL1230" s="16" t="str">
        <f>IF(COUNTA('Vastgesteld 7-7-2022'!AV1224:BF1224)&lt;&gt;0,2,"")</f>
        <v/>
      </c>
      <c r="CM1230" s="16" t="str">
        <f t="shared" si="116"/>
        <v/>
      </c>
      <c r="CN1230" s="16" t="str">
        <f>IF('Vastgesteld 7-7-2022'!AV1224="x","AA","")</f>
        <v/>
      </c>
      <c r="CO1230" s="16" t="str">
        <f>IF('Vastgesteld 7-7-2022'!AW1224="x","A","")</f>
        <v/>
      </c>
      <c r="CP1230" s="16" t="str">
        <f>IF('Vastgesteld 7-7-2022'!AX1224="x","BB","")</f>
        <v/>
      </c>
      <c r="CQ1230" s="16" t="str">
        <f>IF('Vastgesteld 7-7-2022'!AY1224="x","B","")</f>
        <v/>
      </c>
      <c r="CR1230" s="16" t="str">
        <f>IF('Vastgesteld 7-7-2022'!AZ1224="x","L","")</f>
        <v/>
      </c>
      <c r="CS1230" s="16" t="str">
        <f>IF('Vastgesteld 7-7-2022'!BA1224="x","M","")</f>
        <v/>
      </c>
      <c r="CT1230" s="16" t="str">
        <f>IF('Vastgesteld 7-7-2022'!BB1224="x","Z","")</f>
        <v/>
      </c>
      <c r="CU1230" s="16" t="str">
        <f>IF('Vastgesteld 7-7-2022'!BF1224="x","ZZ","")</f>
        <v/>
      </c>
      <c r="CV1230" s="16" t="str">
        <f>IF(COUNTA('Vastgesteld 7-7-2022'!AJ1224:AQ1224)&lt;&gt;0,2,"")</f>
        <v/>
      </c>
      <c r="CW1230" s="16" t="str">
        <f t="shared" si="117"/>
        <v/>
      </c>
      <c r="CX1230" s="16" t="str">
        <f>IF('Vastgesteld 7-7-2022'!AJ1224="x","BB","")</f>
        <v/>
      </c>
      <c r="CY1230" s="16" t="str">
        <f>IF('Vastgesteld 7-7-2022'!AK1224="x","B","")</f>
        <v/>
      </c>
      <c r="CZ1230" s="16" t="str">
        <f>IF('Vastgesteld 7-7-2022'!AL1224="x","L","")</f>
        <v/>
      </c>
      <c r="DA1230" s="16" t="str">
        <f>IF('Vastgesteld 7-7-2022'!AM1224="x","M","")</f>
        <v/>
      </c>
      <c r="DB1230" s="16" t="str">
        <f>IF('Vastgesteld 7-7-2022'!AN1224="x","Z","")</f>
        <v/>
      </c>
      <c r="DC1230" s="16" t="str">
        <f>IF('Vastgesteld 7-7-2022'!AO1224="x","ZZ","")</f>
        <v/>
      </c>
      <c r="DD1230" s="16" t="str">
        <f>IF('Vastgesteld 7-7-2022'!AQ1224="x","1.40","")</f>
        <v/>
      </c>
      <c r="DE1230" s="16" t="str">
        <f>IF(COUNTA('Vastgesteld 7-7-2022'!BH1224:BJ1224)&lt;&gt;0,6,"")</f>
        <v/>
      </c>
      <c r="DF1230" s="16" t="str">
        <f t="shared" si="118"/>
        <v/>
      </c>
      <c r="DG1230" s="16" t="str">
        <f>IF('Vastgesteld 7-7-2022'!BH1224="x","L","")</f>
        <v/>
      </c>
      <c r="DH1230" s="16" t="str">
        <f>IF('Vastgesteld 7-7-2022'!BI1224="x","M","")</f>
        <v/>
      </c>
      <c r="DI1230" s="16" t="str">
        <f>IF('Vastgesteld 7-7-2022'!BJ1224="x","Z","")</f>
        <v/>
      </c>
      <c r="DJ1230" s="16" t="str">
        <f>IF('Vastgesteld 7-7-2022'!BK1224="x","Z","")</f>
        <v/>
      </c>
      <c r="DK1230" s="16" t="str">
        <f>IF(COUNTA('Vastgesteld 7-7-2022'!BM1224:BO1224)&lt;&gt;0,6,"")</f>
        <v/>
      </c>
      <c r="DL1230" s="16" t="str">
        <f t="shared" si="119"/>
        <v/>
      </c>
      <c r="DM1230" s="16" t="str">
        <f>IF('Vastgesteld 7-7-2022'!BM1224="x","L","")</f>
        <v/>
      </c>
      <c r="DN1230" s="16" t="str">
        <f>IF('Vastgesteld 7-7-2022'!BN1224="x","M","")</f>
        <v/>
      </c>
      <c r="DO1230" s="16" t="str">
        <f>IF('Vastgesteld 7-7-2022'!BO1224="x","Z","")</f>
        <v/>
      </c>
      <c r="DP1230" s="16" t="str">
        <f>IF('Vastgesteld 7-7-2022'!BP1224="x","Z","")</f>
        <v/>
      </c>
    </row>
    <row r="1231" spans="1:120" ht="14.4" x14ac:dyDescent="0.3">
      <c r="A1231" s="18">
        <f>'Vastgesteld 7-7-2022'!A1225</f>
        <v>0</v>
      </c>
      <c r="B1231" s="16" t="str">
        <f>IFERROR(VLOOKUP('Vastgesteld 7-7-2022'!#REF!,#REF!,2,FALSE),"")</f>
        <v/>
      </c>
      <c r="C1231" s="16" t="str">
        <f>'Vastgesteld 7-7-2022'!E1225</f>
        <v/>
      </c>
      <c r="D1231" s="16" t="str">
        <f>IFERROR(VLOOKUP('Vastgesteld 7-7-2022'!#REF!,#REF!,2,FALSE),"")</f>
        <v/>
      </c>
      <c r="E1231" s="16" t="str">
        <f>IFERROR(VLOOKUP('Vastgesteld 7-7-2022'!#REF!,#REF!,5,FALSE),"")</f>
        <v/>
      </c>
      <c r="F1231" s="16" t="e">
        <f>IF('Vastgesteld 7-7-2022'!#REF!&lt;&gt;"",'Vastgesteld 7-7-2022'!#REF!,"")</f>
        <v>#REF!</v>
      </c>
      <c r="G1231" s="16" t="e">
        <f>IF('Vastgesteld 7-7-2022'!#REF!="Indoor",1,0)</f>
        <v>#REF!</v>
      </c>
      <c r="H1231" s="16" t="e">
        <f>'Vastgesteld 7-7-2022'!#REF!</f>
        <v>#REF!</v>
      </c>
      <c r="I1231" s="16" t="e">
        <f>IF('Vastgesteld 7-7-2022'!#REF!="Nee",0,IF('Vastgesteld 7-7-2022'!#REF!="Ja",1,""))</f>
        <v>#REF!</v>
      </c>
      <c r="J1231" s="16" t="e">
        <f>IF('Vastgesteld 7-7-2022'!#REF!&lt;&gt;"",'Vastgesteld 7-7-2022'!#REF!,"")</f>
        <v>#REF!</v>
      </c>
      <c r="BJ1231" s="16" t="str">
        <f>IF(COUNTA('Vastgesteld 7-7-2022'!T1225:AD1225)&lt;&gt;0,1,"")</f>
        <v/>
      </c>
      <c r="BK1231" s="16" t="str">
        <f t="shared" si="114"/>
        <v/>
      </c>
      <c r="BL1231" s="16" t="str">
        <f>IF('Vastgesteld 7-7-2022'!T1225="x","AA","")</f>
        <v/>
      </c>
      <c r="BM1231" s="16" t="str">
        <f>IF('Vastgesteld 7-7-2022'!U1225="x","A","")</f>
        <v/>
      </c>
      <c r="BN1231" s="16" t="str">
        <f>IF('Vastgesteld 7-7-2022'!V1225="x","B1","")</f>
        <v/>
      </c>
      <c r="BO1231" s="16" t="e">
        <f>IF('Vastgesteld 7-7-2022'!#REF!="x","BB","")</f>
        <v>#REF!</v>
      </c>
      <c r="BP1231" s="16" t="str">
        <f>IF('Vastgesteld 7-7-2022'!X1225="x","B","")</f>
        <v/>
      </c>
      <c r="BQ1231" s="16" t="str">
        <f>IF('Vastgesteld 7-7-2022'!Y1225="x","L1","")</f>
        <v/>
      </c>
      <c r="BR1231" s="16" t="str">
        <f>IF('Vastgesteld 7-7-2022'!Z1225="x","L2","")</f>
        <v/>
      </c>
      <c r="BS1231" s="16" t="str">
        <f>IF('Vastgesteld 7-7-2022'!AA1225="x","M1","")</f>
        <v/>
      </c>
      <c r="BT1231" s="16" t="str">
        <f>IF('Vastgesteld 7-7-2022'!AB1225="x","M2","")</f>
        <v/>
      </c>
      <c r="BU1231" s="16" t="str">
        <f>IF('Vastgesteld 7-7-2022'!AC1225="x","Z1","")</f>
        <v/>
      </c>
      <c r="BV1231" s="16" t="str">
        <f>IF('Vastgesteld 7-7-2022'!AD1225="x","Z2","")</f>
        <v/>
      </c>
      <c r="BW1231" s="16" t="str">
        <f>IF(COUNTA('Vastgesteld 7-7-2022'!K1225:S1225)&lt;&gt;0,1,"")</f>
        <v/>
      </c>
      <c r="BX1231" s="16" t="str">
        <f t="shared" si="115"/>
        <v/>
      </c>
      <c r="BY1231" s="16" t="str">
        <f>IF('Vastgesteld 7-7-2022'!K1225="x","BB","")</f>
        <v/>
      </c>
      <c r="BZ1231" s="16" t="str">
        <f>IF('Vastgesteld 7-7-2022'!L1225="x","B","")</f>
        <v/>
      </c>
      <c r="CA1231" s="16" t="str">
        <f>IF('Vastgesteld 7-7-2022'!M1225="x","L1","")</f>
        <v/>
      </c>
      <c r="CB1231" s="16" t="str">
        <f>IF('Vastgesteld 7-7-2022'!N1225="x","L2","")</f>
        <v/>
      </c>
      <c r="CC1231" s="16" t="str">
        <f>IF('Vastgesteld 7-7-2022'!O1225="x","M1","")</f>
        <v/>
      </c>
      <c r="CD1231" s="16" t="str">
        <f>IF('Vastgesteld 7-7-2022'!P1225="x","M2","")</f>
        <v/>
      </c>
      <c r="CE1231" s="16" t="str">
        <f>IF('Vastgesteld 7-7-2022'!Q1225="x","Z1","")</f>
        <v/>
      </c>
      <c r="CF1231" s="16" t="str">
        <f>IF('Vastgesteld 7-7-2022'!R1225="x","Z2","")</f>
        <v/>
      </c>
      <c r="CG1231" s="16" t="str">
        <f>IF('Vastgesteld 7-7-2022'!S1225="x","ZZL","")</f>
        <v/>
      </c>
      <c r="CL1231" s="16" t="str">
        <f>IF(COUNTA('Vastgesteld 7-7-2022'!AV1225:BF1225)&lt;&gt;0,2,"")</f>
        <v/>
      </c>
      <c r="CM1231" s="16" t="str">
        <f t="shared" si="116"/>
        <v/>
      </c>
      <c r="CN1231" s="16" t="str">
        <f>IF('Vastgesteld 7-7-2022'!AV1225="x","AA","")</f>
        <v/>
      </c>
      <c r="CO1231" s="16" t="str">
        <f>IF('Vastgesteld 7-7-2022'!AW1225="x","A","")</f>
        <v/>
      </c>
      <c r="CP1231" s="16" t="str">
        <f>IF('Vastgesteld 7-7-2022'!AX1225="x","BB","")</f>
        <v/>
      </c>
      <c r="CQ1231" s="16" t="str">
        <f>IF('Vastgesteld 7-7-2022'!AY1225="x","B","")</f>
        <v/>
      </c>
      <c r="CR1231" s="16" t="str">
        <f>IF('Vastgesteld 7-7-2022'!AZ1225="x","L","")</f>
        <v/>
      </c>
      <c r="CS1231" s="16" t="str">
        <f>IF('Vastgesteld 7-7-2022'!BA1225="x","M","")</f>
        <v/>
      </c>
      <c r="CT1231" s="16" t="str">
        <f>IF('Vastgesteld 7-7-2022'!BB1225="x","Z","")</f>
        <v/>
      </c>
      <c r="CU1231" s="16" t="str">
        <f>IF('Vastgesteld 7-7-2022'!BF1225="x","ZZ","")</f>
        <v/>
      </c>
      <c r="CV1231" s="16" t="str">
        <f>IF(COUNTA('Vastgesteld 7-7-2022'!AJ1225:AQ1225)&lt;&gt;0,2,"")</f>
        <v/>
      </c>
      <c r="CW1231" s="16" t="str">
        <f t="shared" si="117"/>
        <v/>
      </c>
      <c r="CX1231" s="16" t="str">
        <f>IF('Vastgesteld 7-7-2022'!AJ1225="x","BB","")</f>
        <v/>
      </c>
      <c r="CY1231" s="16" t="str">
        <f>IF('Vastgesteld 7-7-2022'!AK1225="x","B","")</f>
        <v/>
      </c>
      <c r="CZ1231" s="16" t="str">
        <f>IF('Vastgesteld 7-7-2022'!AL1225="x","L","")</f>
        <v/>
      </c>
      <c r="DA1231" s="16" t="str">
        <f>IF('Vastgesteld 7-7-2022'!AM1225="x","M","")</f>
        <v/>
      </c>
      <c r="DB1231" s="16" t="str">
        <f>IF('Vastgesteld 7-7-2022'!AN1225="x","Z","")</f>
        <v/>
      </c>
      <c r="DC1231" s="16" t="str">
        <f>IF('Vastgesteld 7-7-2022'!AO1225="x","ZZ","")</f>
        <v/>
      </c>
      <c r="DD1231" s="16" t="str">
        <f>IF('Vastgesteld 7-7-2022'!AQ1225="x","1.40","")</f>
        <v/>
      </c>
      <c r="DE1231" s="16" t="str">
        <f>IF(COUNTA('Vastgesteld 7-7-2022'!BH1225:BJ1225)&lt;&gt;0,6,"")</f>
        <v/>
      </c>
      <c r="DF1231" s="16" t="str">
        <f t="shared" si="118"/>
        <v/>
      </c>
      <c r="DG1231" s="16" t="str">
        <f>IF('Vastgesteld 7-7-2022'!BH1225="x","L","")</f>
        <v/>
      </c>
      <c r="DH1231" s="16" t="str">
        <f>IF('Vastgesteld 7-7-2022'!BI1225="x","M","")</f>
        <v/>
      </c>
      <c r="DI1231" s="16" t="str">
        <f>IF('Vastgesteld 7-7-2022'!BJ1225="x","Z","")</f>
        <v/>
      </c>
      <c r="DJ1231" s="16" t="str">
        <f>IF('Vastgesteld 7-7-2022'!BK1225="x","Z","")</f>
        <v/>
      </c>
      <c r="DK1231" s="16" t="str">
        <f>IF(COUNTA('Vastgesteld 7-7-2022'!BM1225:BO1225)&lt;&gt;0,6,"")</f>
        <v/>
      </c>
      <c r="DL1231" s="16" t="str">
        <f t="shared" si="119"/>
        <v/>
      </c>
      <c r="DM1231" s="16" t="str">
        <f>IF('Vastgesteld 7-7-2022'!BM1225="x","L","")</f>
        <v/>
      </c>
      <c r="DN1231" s="16" t="str">
        <f>IF('Vastgesteld 7-7-2022'!BN1225="x","M","")</f>
        <v/>
      </c>
      <c r="DO1231" s="16" t="str">
        <f>IF('Vastgesteld 7-7-2022'!BO1225="x","Z","")</f>
        <v/>
      </c>
      <c r="DP1231" s="16" t="str">
        <f>IF('Vastgesteld 7-7-2022'!BP1225="x","Z","")</f>
        <v/>
      </c>
    </row>
    <row r="1232" spans="1:120" ht="14.4" x14ac:dyDescent="0.3">
      <c r="A1232" s="18">
        <f>'Vastgesteld 7-7-2022'!A1226</f>
        <v>0</v>
      </c>
      <c r="B1232" s="16" t="str">
        <f>IFERROR(VLOOKUP('Vastgesteld 7-7-2022'!#REF!,#REF!,2,FALSE),"")</f>
        <v/>
      </c>
      <c r="C1232" s="16" t="str">
        <f>'Vastgesteld 7-7-2022'!E1226</f>
        <v/>
      </c>
      <c r="D1232" s="16" t="str">
        <f>IFERROR(VLOOKUP('Vastgesteld 7-7-2022'!#REF!,#REF!,2,FALSE),"")</f>
        <v/>
      </c>
      <c r="E1232" s="16" t="str">
        <f>IFERROR(VLOOKUP('Vastgesteld 7-7-2022'!#REF!,#REF!,5,FALSE),"")</f>
        <v/>
      </c>
      <c r="F1232" s="16" t="e">
        <f>IF('Vastgesteld 7-7-2022'!#REF!&lt;&gt;"",'Vastgesteld 7-7-2022'!#REF!,"")</f>
        <v>#REF!</v>
      </c>
      <c r="G1232" s="16" t="e">
        <f>IF('Vastgesteld 7-7-2022'!#REF!="Indoor",1,0)</f>
        <v>#REF!</v>
      </c>
      <c r="H1232" s="16" t="e">
        <f>'Vastgesteld 7-7-2022'!#REF!</f>
        <v>#REF!</v>
      </c>
      <c r="I1232" s="16" t="e">
        <f>IF('Vastgesteld 7-7-2022'!#REF!="Nee",0,IF('Vastgesteld 7-7-2022'!#REF!="Ja",1,""))</f>
        <v>#REF!</v>
      </c>
      <c r="J1232" s="16" t="e">
        <f>IF('Vastgesteld 7-7-2022'!#REF!&lt;&gt;"",'Vastgesteld 7-7-2022'!#REF!,"")</f>
        <v>#REF!</v>
      </c>
      <c r="BJ1232" s="16" t="str">
        <f>IF(COUNTA('Vastgesteld 7-7-2022'!T1226:AD1226)&lt;&gt;0,1,"")</f>
        <v/>
      </c>
      <c r="BK1232" s="16" t="str">
        <f t="shared" si="114"/>
        <v/>
      </c>
      <c r="BL1232" s="16" t="str">
        <f>IF('Vastgesteld 7-7-2022'!T1226="x","AA","")</f>
        <v/>
      </c>
      <c r="BM1232" s="16" t="str">
        <f>IF('Vastgesteld 7-7-2022'!U1226="x","A","")</f>
        <v/>
      </c>
      <c r="BN1232" s="16" t="str">
        <f>IF('Vastgesteld 7-7-2022'!V1226="x","B1","")</f>
        <v/>
      </c>
      <c r="BO1232" s="16" t="e">
        <f>IF('Vastgesteld 7-7-2022'!#REF!="x","BB","")</f>
        <v>#REF!</v>
      </c>
      <c r="BP1232" s="16" t="str">
        <f>IF('Vastgesteld 7-7-2022'!X1226="x","B","")</f>
        <v/>
      </c>
      <c r="BQ1232" s="16" t="str">
        <f>IF('Vastgesteld 7-7-2022'!Y1226="x","L1","")</f>
        <v/>
      </c>
      <c r="BR1232" s="16" t="str">
        <f>IF('Vastgesteld 7-7-2022'!Z1226="x","L2","")</f>
        <v/>
      </c>
      <c r="BS1232" s="16" t="str">
        <f>IF('Vastgesteld 7-7-2022'!AA1226="x","M1","")</f>
        <v/>
      </c>
      <c r="BT1232" s="16" t="str">
        <f>IF('Vastgesteld 7-7-2022'!AB1226="x","M2","")</f>
        <v/>
      </c>
      <c r="BU1232" s="16" t="str">
        <f>IF('Vastgesteld 7-7-2022'!AC1226="x","Z1","")</f>
        <v/>
      </c>
      <c r="BV1232" s="16" t="str">
        <f>IF('Vastgesteld 7-7-2022'!AD1226="x","Z2","")</f>
        <v/>
      </c>
      <c r="BW1232" s="16" t="str">
        <f>IF(COUNTA('Vastgesteld 7-7-2022'!K1226:S1226)&lt;&gt;0,1,"")</f>
        <v/>
      </c>
      <c r="BX1232" s="16" t="str">
        <f t="shared" si="115"/>
        <v/>
      </c>
      <c r="BY1232" s="16" t="str">
        <f>IF('Vastgesteld 7-7-2022'!K1226="x","BB","")</f>
        <v/>
      </c>
      <c r="BZ1232" s="16" t="str">
        <f>IF('Vastgesteld 7-7-2022'!L1226="x","B","")</f>
        <v/>
      </c>
      <c r="CA1232" s="16" t="str">
        <f>IF('Vastgesteld 7-7-2022'!M1226="x","L1","")</f>
        <v/>
      </c>
      <c r="CB1232" s="16" t="str">
        <f>IF('Vastgesteld 7-7-2022'!N1226="x","L2","")</f>
        <v/>
      </c>
      <c r="CC1232" s="16" t="str">
        <f>IF('Vastgesteld 7-7-2022'!O1226="x","M1","")</f>
        <v/>
      </c>
      <c r="CD1232" s="16" t="str">
        <f>IF('Vastgesteld 7-7-2022'!P1226="x","M2","")</f>
        <v/>
      </c>
      <c r="CE1232" s="16" t="str">
        <f>IF('Vastgesteld 7-7-2022'!Q1226="x","Z1","")</f>
        <v/>
      </c>
      <c r="CF1232" s="16" t="str">
        <f>IF('Vastgesteld 7-7-2022'!R1226="x","Z2","")</f>
        <v/>
      </c>
      <c r="CG1232" s="16" t="str">
        <f>IF('Vastgesteld 7-7-2022'!S1226="x","ZZL","")</f>
        <v/>
      </c>
      <c r="CL1232" s="16" t="str">
        <f>IF(COUNTA('Vastgesteld 7-7-2022'!AV1226:BF1226)&lt;&gt;0,2,"")</f>
        <v/>
      </c>
      <c r="CM1232" s="16" t="str">
        <f t="shared" si="116"/>
        <v/>
      </c>
      <c r="CN1232" s="16" t="str">
        <f>IF('Vastgesteld 7-7-2022'!AV1226="x","AA","")</f>
        <v/>
      </c>
      <c r="CO1232" s="16" t="str">
        <f>IF('Vastgesteld 7-7-2022'!AW1226="x","A","")</f>
        <v/>
      </c>
      <c r="CP1232" s="16" t="str">
        <f>IF('Vastgesteld 7-7-2022'!AX1226="x","BB","")</f>
        <v/>
      </c>
      <c r="CQ1232" s="16" t="str">
        <f>IF('Vastgesteld 7-7-2022'!AY1226="x","B","")</f>
        <v/>
      </c>
      <c r="CR1232" s="16" t="str">
        <f>IF('Vastgesteld 7-7-2022'!AZ1226="x","L","")</f>
        <v/>
      </c>
      <c r="CS1232" s="16" t="str">
        <f>IF('Vastgesteld 7-7-2022'!BA1226="x","M","")</f>
        <v/>
      </c>
      <c r="CT1232" s="16" t="str">
        <f>IF('Vastgesteld 7-7-2022'!BB1226="x","Z","")</f>
        <v/>
      </c>
      <c r="CU1232" s="16" t="str">
        <f>IF('Vastgesteld 7-7-2022'!BF1226="x","ZZ","")</f>
        <v/>
      </c>
      <c r="CV1232" s="16" t="str">
        <f>IF(COUNTA('Vastgesteld 7-7-2022'!AJ1226:AQ1226)&lt;&gt;0,2,"")</f>
        <v/>
      </c>
      <c r="CW1232" s="16" t="str">
        <f t="shared" si="117"/>
        <v/>
      </c>
      <c r="CX1232" s="16" t="str">
        <f>IF('Vastgesteld 7-7-2022'!AJ1226="x","BB","")</f>
        <v/>
      </c>
      <c r="CY1232" s="16" t="str">
        <f>IF('Vastgesteld 7-7-2022'!AK1226="x","B","")</f>
        <v/>
      </c>
      <c r="CZ1232" s="16" t="str">
        <f>IF('Vastgesteld 7-7-2022'!AL1226="x","L","")</f>
        <v/>
      </c>
      <c r="DA1232" s="16" t="str">
        <f>IF('Vastgesteld 7-7-2022'!AM1226="x","M","")</f>
        <v/>
      </c>
      <c r="DB1232" s="16" t="str">
        <f>IF('Vastgesteld 7-7-2022'!AN1226="x","Z","")</f>
        <v/>
      </c>
      <c r="DC1232" s="16" t="str">
        <f>IF('Vastgesteld 7-7-2022'!AO1226="x","ZZ","")</f>
        <v/>
      </c>
      <c r="DD1232" s="16" t="str">
        <f>IF('Vastgesteld 7-7-2022'!AQ1226="x","1.40","")</f>
        <v/>
      </c>
      <c r="DE1232" s="16" t="str">
        <f>IF(COUNTA('Vastgesteld 7-7-2022'!BH1226:BJ1226)&lt;&gt;0,6,"")</f>
        <v/>
      </c>
      <c r="DF1232" s="16" t="str">
        <f t="shared" si="118"/>
        <v/>
      </c>
      <c r="DG1232" s="16" t="str">
        <f>IF('Vastgesteld 7-7-2022'!BH1226="x","L","")</f>
        <v/>
      </c>
      <c r="DH1232" s="16" t="str">
        <f>IF('Vastgesteld 7-7-2022'!BI1226="x","M","")</f>
        <v/>
      </c>
      <c r="DI1232" s="16" t="str">
        <f>IF('Vastgesteld 7-7-2022'!BJ1226="x","Z","")</f>
        <v/>
      </c>
      <c r="DJ1232" s="16" t="str">
        <f>IF('Vastgesteld 7-7-2022'!BK1226="x","Z","")</f>
        <v/>
      </c>
      <c r="DK1232" s="16" t="str">
        <f>IF(COUNTA('Vastgesteld 7-7-2022'!BM1226:BO1226)&lt;&gt;0,6,"")</f>
        <v/>
      </c>
      <c r="DL1232" s="16" t="str">
        <f t="shared" si="119"/>
        <v/>
      </c>
      <c r="DM1232" s="16" t="str">
        <f>IF('Vastgesteld 7-7-2022'!BM1226="x","L","")</f>
        <v/>
      </c>
      <c r="DN1232" s="16" t="str">
        <f>IF('Vastgesteld 7-7-2022'!BN1226="x","M","")</f>
        <v/>
      </c>
      <c r="DO1232" s="16" t="str">
        <f>IF('Vastgesteld 7-7-2022'!BO1226="x","Z","")</f>
        <v/>
      </c>
      <c r="DP1232" s="16" t="str">
        <f>IF('Vastgesteld 7-7-2022'!BP1226="x","Z","")</f>
        <v/>
      </c>
    </row>
    <row r="1233" spans="1:120" ht="14.4" x14ac:dyDescent="0.3">
      <c r="A1233" s="18">
        <f>'Vastgesteld 7-7-2022'!A1227</f>
        <v>0</v>
      </c>
      <c r="B1233" s="16" t="str">
        <f>IFERROR(VLOOKUP('Vastgesteld 7-7-2022'!#REF!,#REF!,2,FALSE),"")</f>
        <v/>
      </c>
      <c r="C1233" s="16" t="str">
        <f>'Vastgesteld 7-7-2022'!E1227</f>
        <v/>
      </c>
      <c r="D1233" s="16" t="str">
        <f>IFERROR(VLOOKUP('Vastgesteld 7-7-2022'!#REF!,#REF!,2,FALSE),"")</f>
        <v/>
      </c>
      <c r="E1233" s="16" t="str">
        <f>IFERROR(VLOOKUP('Vastgesteld 7-7-2022'!#REF!,#REF!,5,FALSE),"")</f>
        <v/>
      </c>
      <c r="F1233" s="16" t="e">
        <f>IF('Vastgesteld 7-7-2022'!#REF!&lt;&gt;"",'Vastgesteld 7-7-2022'!#REF!,"")</f>
        <v>#REF!</v>
      </c>
      <c r="G1233" s="16" t="e">
        <f>IF('Vastgesteld 7-7-2022'!#REF!="Indoor",1,0)</f>
        <v>#REF!</v>
      </c>
      <c r="H1233" s="16" t="e">
        <f>'Vastgesteld 7-7-2022'!#REF!</f>
        <v>#REF!</v>
      </c>
      <c r="I1233" s="16" t="e">
        <f>IF('Vastgesteld 7-7-2022'!#REF!="Nee",0,IF('Vastgesteld 7-7-2022'!#REF!="Ja",1,""))</f>
        <v>#REF!</v>
      </c>
      <c r="J1233" s="16" t="e">
        <f>IF('Vastgesteld 7-7-2022'!#REF!&lt;&gt;"",'Vastgesteld 7-7-2022'!#REF!,"")</f>
        <v>#REF!</v>
      </c>
      <c r="BJ1233" s="16" t="str">
        <f>IF(COUNTA('Vastgesteld 7-7-2022'!T1227:AD1227)&lt;&gt;0,1,"")</f>
        <v/>
      </c>
      <c r="BK1233" s="16" t="str">
        <f t="shared" si="114"/>
        <v/>
      </c>
      <c r="BL1233" s="16" t="str">
        <f>IF('Vastgesteld 7-7-2022'!T1227="x","AA","")</f>
        <v/>
      </c>
      <c r="BM1233" s="16" t="str">
        <f>IF('Vastgesteld 7-7-2022'!U1227="x","A","")</f>
        <v/>
      </c>
      <c r="BN1233" s="16" t="str">
        <f>IF('Vastgesteld 7-7-2022'!V1227="x","B1","")</f>
        <v/>
      </c>
      <c r="BO1233" s="16" t="e">
        <f>IF('Vastgesteld 7-7-2022'!#REF!="x","BB","")</f>
        <v>#REF!</v>
      </c>
      <c r="BP1233" s="16" t="str">
        <f>IF('Vastgesteld 7-7-2022'!X1227="x","B","")</f>
        <v/>
      </c>
      <c r="BQ1233" s="16" t="str">
        <f>IF('Vastgesteld 7-7-2022'!Y1227="x","L1","")</f>
        <v/>
      </c>
      <c r="BR1233" s="16" t="str">
        <f>IF('Vastgesteld 7-7-2022'!Z1227="x","L2","")</f>
        <v/>
      </c>
      <c r="BS1233" s="16" t="str">
        <f>IF('Vastgesteld 7-7-2022'!AA1227="x","M1","")</f>
        <v/>
      </c>
      <c r="BT1233" s="16" t="str">
        <f>IF('Vastgesteld 7-7-2022'!AB1227="x","M2","")</f>
        <v/>
      </c>
      <c r="BU1233" s="16" t="str">
        <f>IF('Vastgesteld 7-7-2022'!AC1227="x","Z1","")</f>
        <v/>
      </c>
      <c r="BV1233" s="16" t="str">
        <f>IF('Vastgesteld 7-7-2022'!AD1227="x","Z2","")</f>
        <v/>
      </c>
      <c r="BW1233" s="16" t="str">
        <f>IF(COUNTA('Vastgesteld 7-7-2022'!K1227:S1227)&lt;&gt;0,1,"")</f>
        <v/>
      </c>
      <c r="BX1233" s="16" t="str">
        <f t="shared" si="115"/>
        <v/>
      </c>
      <c r="BY1233" s="16" t="str">
        <f>IF('Vastgesteld 7-7-2022'!K1227="x","BB","")</f>
        <v/>
      </c>
      <c r="BZ1233" s="16" t="str">
        <f>IF('Vastgesteld 7-7-2022'!L1227="x","B","")</f>
        <v/>
      </c>
      <c r="CA1233" s="16" t="str">
        <f>IF('Vastgesteld 7-7-2022'!M1227="x","L1","")</f>
        <v/>
      </c>
      <c r="CB1233" s="16" t="str">
        <f>IF('Vastgesteld 7-7-2022'!N1227="x","L2","")</f>
        <v/>
      </c>
      <c r="CC1233" s="16" t="str">
        <f>IF('Vastgesteld 7-7-2022'!O1227="x","M1","")</f>
        <v/>
      </c>
      <c r="CD1233" s="16" t="str">
        <f>IF('Vastgesteld 7-7-2022'!P1227="x","M2","")</f>
        <v/>
      </c>
      <c r="CE1233" s="16" t="str">
        <f>IF('Vastgesteld 7-7-2022'!Q1227="x","Z1","")</f>
        <v/>
      </c>
      <c r="CF1233" s="16" t="str">
        <f>IF('Vastgesteld 7-7-2022'!R1227="x","Z2","")</f>
        <v/>
      </c>
      <c r="CG1233" s="16" t="str">
        <f>IF('Vastgesteld 7-7-2022'!S1227="x","ZZL","")</f>
        <v/>
      </c>
      <c r="CL1233" s="16" t="str">
        <f>IF(COUNTA('Vastgesteld 7-7-2022'!AV1227:BF1227)&lt;&gt;0,2,"")</f>
        <v/>
      </c>
      <c r="CM1233" s="16" t="str">
        <f t="shared" si="116"/>
        <v/>
      </c>
      <c r="CN1233" s="16" t="str">
        <f>IF('Vastgesteld 7-7-2022'!AV1227="x","AA","")</f>
        <v/>
      </c>
      <c r="CO1233" s="16" t="str">
        <f>IF('Vastgesteld 7-7-2022'!AW1227="x","A","")</f>
        <v/>
      </c>
      <c r="CP1233" s="16" t="str">
        <f>IF('Vastgesteld 7-7-2022'!AX1227="x","BB","")</f>
        <v/>
      </c>
      <c r="CQ1233" s="16" t="str">
        <f>IF('Vastgesteld 7-7-2022'!AY1227="x","B","")</f>
        <v/>
      </c>
      <c r="CR1233" s="16" t="str">
        <f>IF('Vastgesteld 7-7-2022'!AZ1227="x","L","")</f>
        <v/>
      </c>
      <c r="CS1233" s="16" t="str">
        <f>IF('Vastgesteld 7-7-2022'!BA1227="x","M","")</f>
        <v/>
      </c>
      <c r="CT1233" s="16" t="str">
        <f>IF('Vastgesteld 7-7-2022'!BB1227="x","Z","")</f>
        <v/>
      </c>
      <c r="CU1233" s="16" t="str">
        <f>IF('Vastgesteld 7-7-2022'!BF1227="x","ZZ","")</f>
        <v/>
      </c>
      <c r="CV1233" s="16" t="str">
        <f>IF(COUNTA('Vastgesteld 7-7-2022'!AJ1227:AQ1227)&lt;&gt;0,2,"")</f>
        <v/>
      </c>
      <c r="CW1233" s="16" t="str">
        <f t="shared" si="117"/>
        <v/>
      </c>
      <c r="CX1233" s="16" t="str">
        <f>IF('Vastgesteld 7-7-2022'!AJ1227="x","BB","")</f>
        <v/>
      </c>
      <c r="CY1233" s="16" t="str">
        <f>IF('Vastgesteld 7-7-2022'!AK1227="x","B","")</f>
        <v/>
      </c>
      <c r="CZ1233" s="16" t="str">
        <f>IF('Vastgesteld 7-7-2022'!AL1227="x","L","")</f>
        <v/>
      </c>
      <c r="DA1233" s="16" t="str">
        <f>IF('Vastgesteld 7-7-2022'!AM1227="x","M","")</f>
        <v/>
      </c>
      <c r="DB1233" s="16" t="str">
        <f>IF('Vastgesteld 7-7-2022'!AN1227="x","Z","")</f>
        <v/>
      </c>
      <c r="DC1233" s="16" t="str">
        <f>IF('Vastgesteld 7-7-2022'!AO1227="x","ZZ","")</f>
        <v/>
      </c>
      <c r="DD1233" s="16" t="str">
        <f>IF('Vastgesteld 7-7-2022'!AQ1227="x","1.40","")</f>
        <v/>
      </c>
      <c r="DE1233" s="16" t="str">
        <f>IF(COUNTA('Vastgesteld 7-7-2022'!BH1227:BJ1227)&lt;&gt;0,6,"")</f>
        <v/>
      </c>
      <c r="DF1233" s="16" t="str">
        <f t="shared" si="118"/>
        <v/>
      </c>
      <c r="DG1233" s="16" t="str">
        <f>IF('Vastgesteld 7-7-2022'!BH1227="x","L","")</f>
        <v/>
      </c>
      <c r="DH1233" s="16" t="str">
        <f>IF('Vastgesteld 7-7-2022'!BI1227="x","M","")</f>
        <v/>
      </c>
      <c r="DI1233" s="16" t="str">
        <f>IF('Vastgesteld 7-7-2022'!BJ1227="x","Z","")</f>
        <v/>
      </c>
      <c r="DJ1233" s="16" t="str">
        <f>IF('Vastgesteld 7-7-2022'!BK1227="x","Z","")</f>
        <v/>
      </c>
      <c r="DK1233" s="16" t="str">
        <f>IF(COUNTA('Vastgesteld 7-7-2022'!BM1227:BO1227)&lt;&gt;0,6,"")</f>
        <v/>
      </c>
      <c r="DL1233" s="16" t="str">
        <f t="shared" si="119"/>
        <v/>
      </c>
      <c r="DM1233" s="16" t="str">
        <f>IF('Vastgesteld 7-7-2022'!BM1227="x","L","")</f>
        <v/>
      </c>
      <c r="DN1233" s="16" t="str">
        <f>IF('Vastgesteld 7-7-2022'!BN1227="x","M","")</f>
        <v/>
      </c>
      <c r="DO1233" s="16" t="str">
        <f>IF('Vastgesteld 7-7-2022'!BO1227="x","Z","")</f>
        <v/>
      </c>
      <c r="DP1233" s="16" t="str">
        <f>IF('Vastgesteld 7-7-2022'!BP1227="x","Z","")</f>
        <v/>
      </c>
    </row>
    <row r="1234" spans="1:120" ht="14.4" x14ac:dyDescent="0.3">
      <c r="A1234" s="18">
        <f>'Vastgesteld 7-7-2022'!A1228</f>
        <v>0</v>
      </c>
      <c r="B1234" s="16" t="str">
        <f>IFERROR(VLOOKUP('Vastgesteld 7-7-2022'!#REF!,#REF!,2,FALSE),"")</f>
        <v/>
      </c>
      <c r="C1234" s="16" t="str">
        <f>'Vastgesteld 7-7-2022'!E1228</f>
        <v/>
      </c>
      <c r="D1234" s="16" t="str">
        <f>IFERROR(VLOOKUP('Vastgesteld 7-7-2022'!#REF!,#REF!,2,FALSE),"")</f>
        <v/>
      </c>
      <c r="E1234" s="16" t="str">
        <f>IFERROR(VLOOKUP('Vastgesteld 7-7-2022'!#REF!,#REF!,5,FALSE),"")</f>
        <v/>
      </c>
      <c r="F1234" s="16" t="e">
        <f>IF('Vastgesteld 7-7-2022'!#REF!&lt;&gt;"",'Vastgesteld 7-7-2022'!#REF!,"")</f>
        <v>#REF!</v>
      </c>
      <c r="G1234" s="16" t="e">
        <f>IF('Vastgesteld 7-7-2022'!#REF!="Indoor",1,0)</f>
        <v>#REF!</v>
      </c>
      <c r="H1234" s="16" t="e">
        <f>'Vastgesteld 7-7-2022'!#REF!</f>
        <v>#REF!</v>
      </c>
      <c r="I1234" s="16" t="e">
        <f>IF('Vastgesteld 7-7-2022'!#REF!="Nee",0,IF('Vastgesteld 7-7-2022'!#REF!="Ja",1,""))</f>
        <v>#REF!</v>
      </c>
      <c r="J1234" s="16" t="e">
        <f>IF('Vastgesteld 7-7-2022'!#REF!&lt;&gt;"",'Vastgesteld 7-7-2022'!#REF!,"")</f>
        <v>#REF!</v>
      </c>
      <c r="BJ1234" s="16" t="str">
        <f>IF(COUNTA('Vastgesteld 7-7-2022'!T1228:AD1228)&lt;&gt;0,1,"")</f>
        <v/>
      </c>
      <c r="BK1234" s="16" t="str">
        <f t="shared" si="114"/>
        <v/>
      </c>
      <c r="BL1234" s="16" t="str">
        <f>IF('Vastgesteld 7-7-2022'!T1228="x","AA","")</f>
        <v/>
      </c>
      <c r="BM1234" s="16" t="str">
        <f>IF('Vastgesteld 7-7-2022'!U1228="x","A","")</f>
        <v/>
      </c>
      <c r="BN1234" s="16" t="str">
        <f>IF('Vastgesteld 7-7-2022'!V1228="x","B1","")</f>
        <v/>
      </c>
      <c r="BO1234" s="16" t="e">
        <f>IF('Vastgesteld 7-7-2022'!#REF!="x","BB","")</f>
        <v>#REF!</v>
      </c>
      <c r="BP1234" s="16" t="str">
        <f>IF('Vastgesteld 7-7-2022'!X1228="x","B","")</f>
        <v/>
      </c>
      <c r="BQ1234" s="16" t="str">
        <f>IF('Vastgesteld 7-7-2022'!Y1228="x","L1","")</f>
        <v/>
      </c>
      <c r="BR1234" s="16" t="str">
        <f>IF('Vastgesteld 7-7-2022'!Z1228="x","L2","")</f>
        <v/>
      </c>
      <c r="BS1234" s="16" t="str">
        <f>IF('Vastgesteld 7-7-2022'!AA1228="x","M1","")</f>
        <v/>
      </c>
      <c r="BT1234" s="16" t="str">
        <f>IF('Vastgesteld 7-7-2022'!AB1228="x","M2","")</f>
        <v/>
      </c>
      <c r="BU1234" s="16" t="str">
        <f>IF('Vastgesteld 7-7-2022'!AC1228="x","Z1","")</f>
        <v/>
      </c>
      <c r="BV1234" s="16" t="str">
        <f>IF('Vastgesteld 7-7-2022'!AD1228="x","Z2","")</f>
        <v/>
      </c>
      <c r="BW1234" s="16" t="str">
        <f>IF(COUNTA('Vastgesteld 7-7-2022'!K1228:S1228)&lt;&gt;0,1,"")</f>
        <v/>
      </c>
      <c r="BX1234" s="16" t="str">
        <f t="shared" si="115"/>
        <v/>
      </c>
      <c r="BY1234" s="16" t="str">
        <f>IF('Vastgesteld 7-7-2022'!K1228="x","BB","")</f>
        <v/>
      </c>
      <c r="BZ1234" s="16" t="str">
        <f>IF('Vastgesteld 7-7-2022'!L1228="x","B","")</f>
        <v/>
      </c>
      <c r="CA1234" s="16" t="str">
        <f>IF('Vastgesteld 7-7-2022'!M1228="x","L1","")</f>
        <v/>
      </c>
      <c r="CB1234" s="16" t="str">
        <f>IF('Vastgesteld 7-7-2022'!N1228="x","L2","")</f>
        <v/>
      </c>
      <c r="CC1234" s="16" t="str">
        <f>IF('Vastgesteld 7-7-2022'!O1228="x","M1","")</f>
        <v/>
      </c>
      <c r="CD1234" s="16" t="str">
        <f>IF('Vastgesteld 7-7-2022'!P1228="x","M2","")</f>
        <v/>
      </c>
      <c r="CE1234" s="16" t="str">
        <f>IF('Vastgesteld 7-7-2022'!Q1228="x","Z1","")</f>
        <v/>
      </c>
      <c r="CF1234" s="16" t="str">
        <f>IF('Vastgesteld 7-7-2022'!R1228="x","Z2","")</f>
        <v/>
      </c>
      <c r="CG1234" s="16" t="str">
        <f>IF('Vastgesteld 7-7-2022'!S1228="x","ZZL","")</f>
        <v/>
      </c>
      <c r="CL1234" s="16" t="str">
        <f>IF(COUNTA('Vastgesteld 7-7-2022'!AV1228:BF1228)&lt;&gt;0,2,"")</f>
        <v/>
      </c>
      <c r="CM1234" s="16" t="str">
        <f t="shared" si="116"/>
        <v/>
      </c>
      <c r="CN1234" s="16" t="str">
        <f>IF('Vastgesteld 7-7-2022'!AV1228="x","AA","")</f>
        <v/>
      </c>
      <c r="CO1234" s="16" t="str">
        <f>IF('Vastgesteld 7-7-2022'!AW1228="x","A","")</f>
        <v/>
      </c>
      <c r="CP1234" s="16" t="str">
        <f>IF('Vastgesteld 7-7-2022'!AX1228="x","BB","")</f>
        <v/>
      </c>
      <c r="CQ1234" s="16" t="str">
        <f>IF('Vastgesteld 7-7-2022'!AY1228="x","B","")</f>
        <v/>
      </c>
      <c r="CR1234" s="16" t="str">
        <f>IF('Vastgesteld 7-7-2022'!AZ1228="x","L","")</f>
        <v/>
      </c>
      <c r="CS1234" s="16" t="str">
        <f>IF('Vastgesteld 7-7-2022'!BA1228="x","M","")</f>
        <v/>
      </c>
      <c r="CT1234" s="16" t="str">
        <f>IF('Vastgesteld 7-7-2022'!BB1228="x","Z","")</f>
        <v/>
      </c>
      <c r="CU1234" s="16" t="str">
        <f>IF('Vastgesteld 7-7-2022'!BF1228="x","ZZ","")</f>
        <v/>
      </c>
      <c r="CV1234" s="16" t="str">
        <f>IF(COUNTA('Vastgesteld 7-7-2022'!AJ1228:AQ1228)&lt;&gt;0,2,"")</f>
        <v/>
      </c>
      <c r="CW1234" s="16" t="str">
        <f t="shared" si="117"/>
        <v/>
      </c>
      <c r="CX1234" s="16" t="str">
        <f>IF('Vastgesteld 7-7-2022'!AJ1228="x","BB","")</f>
        <v/>
      </c>
      <c r="CY1234" s="16" t="str">
        <f>IF('Vastgesteld 7-7-2022'!AK1228="x","B","")</f>
        <v/>
      </c>
      <c r="CZ1234" s="16" t="str">
        <f>IF('Vastgesteld 7-7-2022'!AL1228="x","L","")</f>
        <v/>
      </c>
      <c r="DA1234" s="16" t="str">
        <f>IF('Vastgesteld 7-7-2022'!AM1228="x","M","")</f>
        <v/>
      </c>
      <c r="DB1234" s="16" t="str">
        <f>IF('Vastgesteld 7-7-2022'!AN1228="x","Z","")</f>
        <v/>
      </c>
      <c r="DC1234" s="16" t="str">
        <f>IF('Vastgesteld 7-7-2022'!AO1228="x","ZZ","")</f>
        <v/>
      </c>
      <c r="DD1234" s="16" t="str">
        <f>IF('Vastgesteld 7-7-2022'!AQ1228="x","1.40","")</f>
        <v/>
      </c>
      <c r="DE1234" s="16" t="str">
        <f>IF(COUNTA('Vastgesteld 7-7-2022'!BH1228:BJ1228)&lt;&gt;0,6,"")</f>
        <v/>
      </c>
      <c r="DF1234" s="16" t="str">
        <f t="shared" si="118"/>
        <v/>
      </c>
      <c r="DG1234" s="16" t="str">
        <f>IF('Vastgesteld 7-7-2022'!BH1228="x","L","")</f>
        <v/>
      </c>
      <c r="DH1234" s="16" t="str">
        <f>IF('Vastgesteld 7-7-2022'!BI1228="x","M","")</f>
        <v/>
      </c>
      <c r="DI1234" s="16" t="str">
        <f>IF('Vastgesteld 7-7-2022'!BJ1228="x","Z","")</f>
        <v/>
      </c>
      <c r="DJ1234" s="16" t="str">
        <f>IF('Vastgesteld 7-7-2022'!BK1228="x","Z","")</f>
        <v/>
      </c>
      <c r="DK1234" s="16" t="str">
        <f>IF(COUNTA('Vastgesteld 7-7-2022'!BM1228:BO1228)&lt;&gt;0,6,"")</f>
        <v/>
      </c>
      <c r="DL1234" s="16" t="str">
        <f t="shared" si="119"/>
        <v/>
      </c>
      <c r="DM1234" s="16" t="str">
        <f>IF('Vastgesteld 7-7-2022'!BM1228="x","L","")</f>
        <v/>
      </c>
      <c r="DN1234" s="16" t="str">
        <f>IF('Vastgesteld 7-7-2022'!BN1228="x","M","")</f>
        <v/>
      </c>
      <c r="DO1234" s="16" t="str">
        <f>IF('Vastgesteld 7-7-2022'!BO1228="x","Z","")</f>
        <v/>
      </c>
      <c r="DP1234" s="16" t="str">
        <f>IF('Vastgesteld 7-7-2022'!BP1228="x","Z","")</f>
        <v/>
      </c>
    </row>
    <row r="1235" spans="1:120" ht="14.4" x14ac:dyDescent="0.3">
      <c r="A1235" s="18">
        <f>'Vastgesteld 7-7-2022'!A1229</f>
        <v>0</v>
      </c>
      <c r="B1235" s="16" t="str">
        <f>IFERROR(VLOOKUP('Vastgesteld 7-7-2022'!#REF!,#REF!,2,FALSE),"")</f>
        <v/>
      </c>
      <c r="C1235" s="16" t="str">
        <f>'Vastgesteld 7-7-2022'!E1229</f>
        <v/>
      </c>
      <c r="D1235" s="16" t="str">
        <f>IFERROR(VLOOKUP('Vastgesteld 7-7-2022'!#REF!,#REF!,2,FALSE),"")</f>
        <v/>
      </c>
      <c r="E1235" s="16" t="str">
        <f>IFERROR(VLOOKUP('Vastgesteld 7-7-2022'!#REF!,#REF!,5,FALSE),"")</f>
        <v/>
      </c>
      <c r="F1235" s="16" t="e">
        <f>IF('Vastgesteld 7-7-2022'!#REF!&lt;&gt;"",'Vastgesteld 7-7-2022'!#REF!,"")</f>
        <v>#REF!</v>
      </c>
      <c r="G1235" s="16" t="e">
        <f>IF('Vastgesteld 7-7-2022'!#REF!="Indoor",1,0)</f>
        <v>#REF!</v>
      </c>
      <c r="H1235" s="16" t="e">
        <f>'Vastgesteld 7-7-2022'!#REF!</f>
        <v>#REF!</v>
      </c>
      <c r="I1235" s="16" t="e">
        <f>IF('Vastgesteld 7-7-2022'!#REF!="Nee",0,IF('Vastgesteld 7-7-2022'!#REF!="Ja",1,""))</f>
        <v>#REF!</v>
      </c>
      <c r="J1235" s="16" t="e">
        <f>IF('Vastgesteld 7-7-2022'!#REF!&lt;&gt;"",'Vastgesteld 7-7-2022'!#REF!,"")</f>
        <v>#REF!</v>
      </c>
      <c r="BJ1235" s="16" t="str">
        <f>IF(COUNTA('Vastgesteld 7-7-2022'!T1229:AD1229)&lt;&gt;0,1,"")</f>
        <v/>
      </c>
      <c r="BK1235" s="16" t="str">
        <f t="shared" si="114"/>
        <v/>
      </c>
      <c r="BL1235" s="16" t="str">
        <f>IF('Vastgesteld 7-7-2022'!T1229="x","AA","")</f>
        <v/>
      </c>
      <c r="BM1235" s="16" t="str">
        <f>IF('Vastgesteld 7-7-2022'!U1229="x","A","")</f>
        <v/>
      </c>
      <c r="BN1235" s="16" t="str">
        <f>IF('Vastgesteld 7-7-2022'!V1229="x","B1","")</f>
        <v/>
      </c>
      <c r="BO1235" s="16" t="e">
        <f>IF('Vastgesteld 7-7-2022'!#REF!="x","BB","")</f>
        <v>#REF!</v>
      </c>
      <c r="BP1235" s="16" t="str">
        <f>IF('Vastgesteld 7-7-2022'!X1229="x","B","")</f>
        <v/>
      </c>
      <c r="BQ1235" s="16" t="str">
        <f>IF('Vastgesteld 7-7-2022'!Y1229="x","L1","")</f>
        <v/>
      </c>
      <c r="BR1235" s="16" t="str">
        <f>IF('Vastgesteld 7-7-2022'!Z1229="x","L2","")</f>
        <v/>
      </c>
      <c r="BS1235" s="16" t="str">
        <f>IF('Vastgesteld 7-7-2022'!AA1229="x","M1","")</f>
        <v/>
      </c>
      <c r="BT1235" s="16" t="str">
        <f>IF('Vastgesteld 7-7-2022'!AB1229="x","M2","")</f>
        <v/>
      </c>
      <c r="BU1235" s="16" t="str">
        <f>IF('Vastgesteld 7-7-2022'!AC1229="x","Z1","")</f>
        <v/>
      </c>
      <c r="BV1235" s="16" t="str">
        <f>IF('Vastgesteld 7-7-2022'!AD1229="x","Z2","")</f>
        <v/>
      </c>
      <c r="BW1235" s="16" t="str">
        <f>IF(COUNTA('Vastgesteld 7-7-2022'!K1229:S1229)&lt;&gt;0,1,"")</f>
        <v/>
      </c>
      <c r="BX1235" s="16" t="str">
        <f t="shared" si="115"/>
        <v/>
      </c>
      <c r="BY1235" s="16" t="str">
        <f>IF('Vastgesteld 7-7-2022'!K1229="x","BB","")</f>
        <v/>
      </c>
      <c r="BZ1235" s="16" t="str">
        <f>IF('Vastgesteld 7-7-2022'!L1229="x","B","")</f>
        <v/>
      </c>
      <c r="CA1235" s="16" t="str">
        <f>IF('Vastgesteld 7-7-2022'!M1229="x","L1","")</f>
        <v/>
      </c>
      <c r="CB1235" s="16" t="str">
        <f>IF('Vastgesteld 7-7-2022'!N1229="x","L2","")</f>
        <v/>
      </c>
      <c r="CC1235" s="16" t="str">
        <f>IF('Vastgesteld 7-7-2022'!O1229="x","M1","")</f>
        <v/>
      </c>
      <c r="CD1235" s="16" t="str">
        <f>IF('Vastgesteld 7-7-2022'!P1229="x","M2","")</f>
        <v/>
      </c>
      <c r="CE1235" s="16" t="str">
        <f>IF('Vastgesteld 7-7-2022'!Q1229="x","Z1","")</f>
        <v/>
      </c>
      <c r="CF1235" s="16" t="str">
        <f>IF('Vastgesteld 7-7-2022'!R1229="x","Z2","")</f>
        <v/>
      </c>
      <c r="CG1235" s="16" t="str">
        <f>IF('Vastgesteld 7-7-2022'!S1229="x","ZZL","")</f>
        <v/>
      </c>
      <c r="CL1235" s="16" t="str">
        <f>IF(COUNTA('Vastgesteld 7-7-2022'!AV1229:BF1229)&lt;&gt;0,2,"")</f>
        <v/>
      </c>
      <c r="CM1235" s="16" t="str">
        <f t="shared" si="116"/>
        <v/>
      </c>
      <c r="CN1235" s="16" t="str">
        <f>IF('Vastgesteld 7-7-2022'!AV1229="x","AA","")</f>
        <v/>
      </c>
      <c r="CO1235" s="16" t="str">
        <f>IF('Vastgesteld 7-7-2022'!AW1229="x","A","")</f>
        <v/>
      </c>
      <c r="CP1235" s="16" t="str">
        <f>IF('Vastgesteld 7-7-2022'!AX1229="x","BB","")</f>
        <v/>
      </c>
      <c r="CQ1235" s="16" t="str">
        <f>IF('Vastgesteld 7-7-2022'!AY1229="x","B","")</f>
        <v/>
      </c>
      <c r="CR1235" s="16" t="str">
        <f>IF('Vastgesteld 7-7-2022'!AZ1229="x","L","")</f>
        <v/>
      </c>
      <c r="CS1235" s="16" t="str">
        <f>IF('Vastgesteld 7-7-2022'!BA1229="x","M","")</f>
        <v/>
      </c>
      <c r="CT1235" s="16" t="str">
        <f>IF('Vastgesteld 7-7-2022'!BB1229="x","Z","")</f>
        <v/>
      </c>
      <c r="CU1235" s="16" t="str">
        <f>IF('Vastgesteld 7-7-2022'!BF1229="x","ZZ","")</f>
        <v/>
      </c>
      <c r="CV1235" s="16" t="str">
        <f>IF(COUNTA('Vastgesteld 7-7-2022'!AJ1229:AQ1229)&lt;&gt;0,2,"")</f>
        <v/>
      </c>
      <c r="CW1235" s="16" t="str">
        <f t="shared" si="117"/>
        <v/>
      </c>
      <c r="CX1235" s="16" t="str">
        <f>IF('Vastgesteld 7-7-2022'!AJ1229="x","BB","")</f>
        <v/>
      </c>
      <c r="CY1235" s="16" t="str">
        <f>IF('Vastgesteld 7-7-2022'!AK1229="x","B","")</f>
        <v/>
      </c>
      <c r="CZ1235" s="16" t="str">
        <f>IF('Vastgesteld 7-7-2022'!AL1229="x","L","")</f>
        <v/>
      </c>
      <c r="DA1235" s="16" t="str">
        <f>IF('Vastgesteld 7-7-2022'!AM1229="x","M","")</f>
        <v/>
      </c>
      <c r="DB1235" s="16" t="str">
        <f>IF('Vastgesteld 7-7-2022'!AN1229="x","Z","")</f>
        <v/>
      </c>
      <c r="DC1235" s="16" t="str">
        <f>IF('Vastgesteld 7-7-2022'!AO1229="x","ZZ","")</f>
        <v/>
      </c>
      <c r="DD1235" s="16" t="str">
        <f>IF('Vastgesteld 7-7-2022'!AQ1229="x","1.40","")</f>
        <v/>
      </c>
      <c r="DE1235" s="16" t="str">
        <f>IF(COUNTA('Vastgesteld 7-7-2022'!BH1229:BJ1229)&lt;&gt;0,6,"")</f>
        <v/>
      </c>
      <c r="DF1235" s="16" t="str">
        <f t="shared" si="118"/>
        <v/>
      </c>
      <c r="DG1235" s="16" t="str">
        <f>IF('Vastgesteld 7-7-2022'!BH1229="x","L","")</f>
        <v/>
      </c>
      <c r="DH1235" s="16" t="str">
        <f>IF('Vastgesteld 7-7-2022'!BI1229="x","M","")</f>
        <v/>
      </c>
      <c r="DI1235" s="16" t="str">
        <f>IF('Vastgesteld 7-7-2022'!BJ1229="x","Z","")</f>
        <v/>
      </c>
      <c r="DJ1235" s="16" t="str">
        <f>IF('Vastgesteld 7-7-2022'!BK1229="x","Z","")</f>
        <v/>
      </c>
      <c r="DK1235" s="16" t="str">
        <f>IF(COUNTA('Vastgesteld 7-7-2022'!BM1229:BO1229)&lt;&gt;0,6,"")</f>
        <v/>
      </c>
      <c r="DL1235" s="16" t="str">
        <f t="shared" si="119"/>
        <v/>
      </c>
      <c r="DM1235" s="16" t="str">
        <f>IF('Vastgesteld 7-7-2022'!BM1229="x","L","")</f>
        <v/>
      </c>
      <c r="DN1235" s="16" t="str">
        <f>IF('Vastgesteld 7-7-2022'!BN1229="x","M","")</f>
        <v/>
      </c>
      <c r="DO1235" s="16" t="str">
        <f>IF('Vastgesteld 7-7-2022'!BO1229="x","Z","")</f>
        <v/>
      </c>
      <c r="DP1235" s="16" t="str">
        <f>IF('Vastgesteld 7-7-2022'!BP1229="x","Z","")</f>
        <v/>
      </c>
    </row>
    <row r="1236" spans="1:120" ht="14.4" x14ac:dyDescent="0.3">
      <c r="A1236" s="18">
        <f>'Vastgesteld 7-7-2022'!A1230</f>
        <v>0</v>
      </c>
      <c r="B1236" s="16" t="str">
        <f>IFERROR(VLOOKUP('Vastgesteld 7-7-2022'!#REF!,#REF!,2,FALSE),"")</f>
        <v/>
      </c>
      <c r="C1236" s="16" t="str">
        <f>'Vastgesteld 7-7-2022'!E1230</f>
        <v/>
      </c>
      <c r="D1236" s="16" t="str">
        <f>IFERROR(VLOOKUP('Vastgesteld 7-7-2022'!#REF!,#REF!,2,FALSE),"")</f>
        <v/>
      </c>
      <c r="E1236" s="16" t="str">
        <f>IFERROR(VLOOKUP('Vastgesteld 7-7-2022'!#REF!,#REF!,5,FALSE),"")</f>
        <v/>
      </c>
      <c r="F1236" s="16" t="e">
        <f>IF('Vastgesteld 7-7-2022'!#REF!&lt;&gt;"",'Vastgesteld 7-7-2022'!#REF!,"")</f>
        <v>#REF!</v>
      </c>
      <c r="G1236" s="16" t="e">
        <f>IF('Vastgesteld 7-7-2022'!#REF!="Indoor",1,0)</f>
        <v>#REF!</v>
      </c>
      <c r="H1236" s="16" t="e">
        <f>'Vastgesteld 7-7-2022'!#REF!</f>
        <v>#REF!</v>
      </c>
      <c r="I1236" s="16" t="e">
        <f>IF('Vastgesteld 7-7-2022'!#REF!="Nee",0,IF('Vastgesteld 7-7-2022'!#REF!="Ja",1,""))</f>
        <v>#REF!</v>
      </c>
      <c r="J1236" s="16" t="e">
        <f>IF('Vastgesteld 7-7-2022'!#REF!&lt;&gt;"",'Vastgesteld 7-7-2022'!#REF!,"")</f>
        <v>#REF!</v>
      </c>
      <c r="BJ1236" s="16" t="str">
        <f>IF(COUNTA('Vastgesteld 7-7-2022'!T1230:AD1230)&lt;&gt;0,1,"")</f>
        <v/>
      </c>
      <c r="BK1236" s="16" t="str">
        <f t="shared" si="114"/>
        <v/>
      </c>
      <c r="BL1236" s="16" t="str">
        <f>IF('Vastgesteld 7-7-2022'!T1230="x","AA","")</f>
        <v/>
      </c>
      <c r="BM1236" s="16" t="str">
        <f>IF('Vastgesteld 7-7-2022'!U1230="x","A","")</f>
        <v/>
      </c>
      <c r="BN1236" s="16" t="str">
        <f>IF('Vastgesteld 7-7-2022'!V1230="x","B1","")</f>
        <v/>
      </c>
      <c r="BO1236" s="16" t="e">
        <f>IF('Vastgesteld 7-7-2022'!#REF!="x","BB","")</f>
        <v>#REF!</v>
      </c>
      <c r="BP1236" s="16" t="str">
        <f>IF('Vastgesteld 7-7-2022'!X1230="x","B","")</f>
        <v/>
      </c>
      <c r="BQ1236" s="16" t="str">
        <f>IF('Vastgesteld 7-7-2022'!Y1230="x","L1","")</f>
        <v/>
      </c>
      <c r="BR1236" s="16" t="str">
        <f>IF('Vastgesteld 7-7-2022'!Z1230="x","L2","")</f>
        <v/>
      </c>
      <c r="BS1236" s="16" t="str">
        <f>IF('Vastgesteld 7-7-2022'!AA1230="x","M1","")</f>
        <v/>
      </c>
      <c r="BT1236" s="16" t="str">
        <f>IF('Vastgesteld 7-7-2022'!AB1230="x","M2","")</f>
        <v/>
      </c>
      <c r="BU1236" s="16" t="str">
        <f>IF('Vastgesteld 7-7-2022'!AC1230="x","Z1","")</f>
        <v/>
      </c>
      <c r="BV1236" s="16" t="str">
        <f>IF('Vastgesteld 7-7-2022'!AD1230="x","Z2","")</f>
        <v/>
      </c>
      <c r="BW1236" s="16" t="str">
        <f>IF(COUNTA('Vastgesteld 7-7-2022'!K1230:S1230)&lt;&gt;0,1,"")</f>
        <v/>
      </c>
      <c r="BX1236" s="16" t="str">
        <f t="shared" si="115"/>
        <v/>
      </c>
      <c r="BY1236" s="16" t="str">
        <f>IF('Vastgesteld 7-7-2022'!K1230="x","BB","")</f>
        <v/>
      </c>
      <c r="BZ1236" s="16" t="str">
        <f>IF('Vastgesteld 7-7-2022'!L1230="x","B","")</f>
        <v/>
      </c>
      <c r="CA1236" s="16" t="str">
        <f>IF('Vastgesteld 7-7-2022'!M1230="x","L1","")</f>
        <v/>
      </c>
      <c r="CB1236" s="16" t="str">
        <f>IF('Vastgesteld 7-7-2022'!N1230="x","L2","")</f>
        <v/>
      </c>
      <c r="CC1236" s="16" t="str">
        <f>IF('Vastgesteld 7-7-2022'!O1230="x","M1","")</f>
        <v/>
      </c>
      <c r="CD1236" s="16" t="str">
        <f>IF('Vastgesteld 7-7-2022'!P1230="x","M2","")</f>
        <v/>
      </c>
      <c r="CE1236" s="16" t="str">
        <f>IF('Vastgesteld 7-7-2022'!Q1230="x","Z1","")</f>
        <v/>
      </c>
      <c r="CF1236" s="16" t="str">
        <f>IF('Vastgesteld 7-7-2022'!R1230="x","Z2","")</f>
        <v/>
      </c>
      <c r="CG1236" s="16" t="str">
        <f>IF('Vastgesteld 7-7-2022'!S1230="x","ZZL","")</f>
        <v/>
      </c>
      <c r="CL1236" s="16" t="str">
        <f>IF(COUNTA('Vastgesteld 7-7-2022'!AV1230:BF1230)&lt;&gt;0,2,"")</f>
        <v/>
      </c>
      <c r="CM1236" s="16" t="str">
        <f t="shared" si="116"/>
        <v/>
      </c>
      <c r="CN1236" s="16" t="str">
        <f>IF('Vastgesteld 7-7-2022'!AV1230="x","AA","")</f>
        <v/>
      </c>
      <c r="CO1236" s="16" t="str">
        <f>IF('Vastgesteld 7-7-2022'!AW1230="x","A","")</f>
        <v/>
      </c>
      <c r="CP1236" s="16" t="str">
        <f>IF('Vastgesteld 7-7-2022'!AX1230="x","BB","")</f>
        <v/>
      </c>
      <c r="CQ1236" s="16" t="str">
        <f>IF('Vastgesteld 7-7-2022'!AY1230="x","B","")</f>
        <v/>
      </c>
      <c r="CR1236" s="16" t="str">
        <f>IF('Vastgesteld 7-7-2022'!AZ1230="x","L","")</f>
        <v/>
      </c>
      <c r="CS1236" s="16" t="str">
        <f>IF('Vastgesteld 7-7-2022'!BA1230="x","M","")</f>
        <v/>
      </c>
      <c r="CT1236" s="16" t="str">
        <f>IF('Vastgesteld 7-7-2022'!BB1230="x","Z","")</f>
        <v/>
      </c>
      <c r="CU1236" s="16" t="str">
        <f>IF('Vastgesteld 7-7-2022'!BF1230="x","ZZ","")</f>
        <v/>
      </c>
      <c r="CV1236" s="16" t="str">
        <f>IF(COUNTA('Vastgesteld 7-7-2022'!AJ1230:AQ1230)&lt;&gt;0,2,"")</f>
        <v/>
      </c>
      <c r="CW1236" s="16" t="str">
        <f t="shared" si="117"/>
        <v/>
      </c>
      <c r="CX1236" s="16" t="str">
        <f>IF('Vastgesteld 7-7-2022'!AJ1230="x","BB","")</f>
        <v/>
      </c>
      <c r="CY1236" s="16" t="str">
        <f>IF('Vastgesteld 7-7-2022'!AK1230="x","B","")</f>
        <v/>
      </c>
      <c r="CZ1236" s="16" t="str">
        <f>IF('Vastgesteld 7-7-2022'!AL1230="x","L","")</f>
        <v/>
      </c>
      <c r="DA1236" s="16" t="str">
        <f>IF('Vastgesteld 7-7-2022'!AM1230="x","M","")</f>
        <v/>
      </c>
      <c r="DB1236" s="16" t="str">
        <f>IF('Vastgesteld 7-7-2022'!AN1230="x","Z","")</f>
        <v/>
      </c>
      <c r="DC1236" s="16" t="str">
        <f>IF('Vastgesteld 7-7-2022'!AO1230="x","ZZ","")</f>
        <v/>
      </c>
      <c r="DD1236" s="16" t="str">
        <f>IF('Vastgesteld 7-7-2022'!AQ1230="x","1.40","")</f>
        <v/>
      </c>
      <c r="DE1236" s="16" t="str">
        <f>IF(COUNTA('Vastgesteld 7-7-2022'!BH1230:BJ1230)&lt;&gt;0,6,"")</f>
        <v/>
      </c>
      <c r="DF1236" s="16" t="str">
        <f t="shared" si="118"/>
        <v/>
      </c>
      <c r="DG1236" s="16" t="str">
        <f>IF('Vastgesteld 7-7-2022'!BH1230="x","L","")</f>
        <v/>
      </c>
      <c r="DH1236" s="16" t="str">
        <f>IF('Vastgesteld 7-7-2022'!BI1230="x","M","")</f>
        <v/>
      </c>
      <c r="DI1236" s="16" t="str">
        <f>IF('Vastgesteld 7-7-2022'!BJ1230="x","Z","")</f>
        <v/>
      </c>
      <c r="DJ1236" s="16" t="str">
        <f>IF('Vastgesteld 7-7-2022'!BK1230="x","Z","")</f>
        <v/>
      </c>
      <c r="DK1236" s="16" t="str">
        <f>IF(COUNTA('Vastgesteld 7-7-2022'!BM1230:BO1230)&lt;&gt;0,6,"")</f>
        <v/>
      </c>
      <c r="DL1236" s="16" t="str">
        <f t="shared" si="119"/>
        <v/>
      </c>
      <c r="DM1236" s="16" t="str">
        <f>IF('Vastgesteld 7-7-2022'!BM1230="x","L","")</f>
        <v/>
      </c>
      <c r="DN1236" s="16" t="str">
        <f>IF('Vastgesteld 7-7-2022'!BN1230="x","M","")</f>
        <v/>
      </c>
      <c r="DO1236" s="16" t="str">
        <f>IF('Vastgesteld 7-7-2022'!BO1230="x","Z","")</f>
        <v/>
      </c>
      <c r="DP1236" s="16" t="str">
        <f>IF('Vastgesteld 7-7-2022'!BP1230="x","Z","")</f>
        <v/>
      </c>
    </row>
    <row r="1237" spans="1:120" ht="14.4" x14ac:dyDescent="0.3">
      <c r="A1237" s="18">
        <f>'Vastgesteld 7-7-2022'!A1231</f>
        <v>0</v>
      </c>
      <c r="B1237" s="16" t="str">
        <f>IFERROR(VLOOKUP('Vastgesteld 7-7-2022'!#REF!,#REF!,2,FALSE),"")</f>
        <v/>
      </c>
      <c r="C1237" s="16" t="str">
        <f>'Vastgesteld 7-7-2022'!E1231</f>
        <v/>
      </c>
      <c r="D1237" s="16" t="str">
        <f>IFERROR(VLOOKUP('Vastgesteld 7-7-2022'!#REF!,#REF!,2,FALSE),"")</f>
        <v/>
      </c>
      <c r="E1237" s="16" t="str">
        <f>IFERROR(VLOOKUP('Vastgesteld 7-7-2022'!#REF!,#REF!,5,FALSE),"")</f>
        <v/>
      </c>
      <c r="F1237" s="16" t="e">
        <f>IF('Vastgesteld 7-7-2022'!#REF!&lt;&gt;"",'Vastgesteld 7-7-2022'!#REF!,"")</f>
        <v>#REF!</v>
      </c>
      <c r="G1237" s="16" t="e">
        <f>IF('Vastgesteld 7-7-2022'!#REF!="Indoor",1,0)</f>
        <v>#REF!</v>
      </c>
      <c r="H1237" s="16" t="e">
        <f>'Vastgesteld 7-7-2022'!#REF!</f>
        <v>#REF!</v>
      </c>
      <c r="I1237" s="16" t="e">
        <f>IF('Vastgesteld 7-7-2022'!#REF!="Nee",0,IF('Vastgesteld 7-7-2022'!#REF!="Ja",1,""))</f>
        <v>#REF!</v>
      </c>
      <c r="J1237" s="16" t="e">
        <f>IF('Vastgesteld 7-7-2022'!#REF!&lt;&gt;"",'Vastgesteld 7-7-2022'!#REF!,"")</f>
        <v>#REF!</v>
      </c>
      <c r="BJ1237" s="16" t="str">
        <f>IF(COUNTA('Vastgesteld 7-7-2022'!T1231:AD1231)&lt;&gt;0,1,"")</f>
        <v/>
      </c>
      <c r="BK1237" s="16" t="str">
        <f t="shared" si="114"/>
        <v/>
      </c>
      <c r="BL1237" s="16" t="str">
        <f>IF('Vastgesteld 7-7-2022'!T1231="x","AA","")</f>
        <v/>
      </c>
      <c r="BM1237" s="16" t="str">
        <f>IF('Vastgesteld 7-7-2022'!U1231="x","A","")</f>
        <v/>
      </c>
      <c r="BN1237" s="16" t="str">
        <f>IF('Vastgesteld 7-7-2022'!V1231="x","B1","")</f>
        <v/>
      </c>
      <c r="BO1237" s="16" t="e">
        <f>IF('Vastgesteld 7-7-2022'!#REF!="x","BB","")</f>
        <v>#REF!</v>
      </c>
      <c r="BP1237" s="16" t="str">
        <f>IF('Vastgesteld 7-7-2022'!X1231="x","B","")</f>
        <v/>
      </c>
      <c r="BQ1237" s="16" t="str">
        <f>IF('Vastgesteld 7-7-2022'!Y1231="x","L1","")</f>
        <v/>
      </c>
      <c r="BR1237" s="16" t="str">
        <f>IF('Vastgesteld 7-7-2022'!Z1231="x","L2","")</f>
        <v/>
      </c>
      <c r="BS1237" s="16" t="str">
        <f>IF('Vastgesteld 7-7-2022'!AA1231="x","M1","")</f>
        <v/>
      </c>
      <c r="BT1237" s="16" t="str">
        <f>IF('Vastgesteld 7-7-2022'!AB1231="x","M2","")</f>
        <v/>
      </c>
      <c r="BU1237" s="16" t="str">
        <f>IF('Vastgesteld 7-7-2022'!AC1231="x","Z1","")</f>
        <v/>
      </c>
      <c r="BV1237" s="16" t="str">
        <f>IF('Vastgesteld 7-7-2022'!AD1231="x","Z2","")</f>
        <v/>
      </c>
      <c r="BW1237" s="16" t="str">
        <f>IF(COUNTA('Vastgesteld 7-7-2022'!K1231:S1231)&lt;&gt;0,1,"")</f>
        <v/>
      </c>
      <c r="BX1237" s="16" t="str">
        <f t="shared" si="115"/>
        <v/>
      </c>
      <c r="BY1237" s="16" t="str">
        <f>IF('Vastgesteld 7-7-2022'!K1231="x","BB","")</f>
        <v/>
      </c>
      <c r="BZ1237" s="16" t="str">
        <f>IF('Vastgesteld 7-7-2022'!L1231="x","B","")</f>
        <v/>
      </c>
      <c r="CA1237" s="16" t="str">
        <f>IF('Vastgesteld 7-7-2022'!M1231="x","L1","")</f>
        <v/>
      </c>
      <c r="CB1237" s="16" t="str">
        <f>IF('Vastgesteld 7-7-2022'!N1231="x","L2","")</f>
        <v/>
      </c>
      <c r="CC1237" s="16" t="str">
        <f>IF('Vastgesteld 7-7-2022'!O1231="x","M1","")</f>
        <v/>
      </c>
      <c r="CD1237" s="16" t="str">
        <f>IF('Vastgesteld 7-7-2022'!P1231="x","M2","")</f>
        <v/>
      </c>
      <c r="CE1237" s="16" t="str">
        <f>IF('Vastgesteld 7-7-2022'!Q1231="x","Z1","")</f>
        <v/>
      </c>
      <c r="CF1237" s="16" t="str">
        <f>IF('Vastgesteld 7-7-2022'!R1231="x","Z2","")</f>
        <v/>
      </c>
      <c r="CG1237" s="16" t="str">
        <f>IF('Vastgesteld 7-7-2022'!S1231="x","ZZL","")</f>
        <v/>
      </c>
      <c r="CL1237" s="16" t="str">
        <f>IF(COUNTA('Vastgesteld 7-7-2022'!AV1231:BF1231)&lt;&gt;0,2,"")</f>
        <v/>
      </c>
      <c r="CM1237" s="16" t="str">
        <f t="shared" si="116"/>
        <v/>
      </c>
      <c r="CN1237" s="16" t="str">
        <f>IF('Vastgesteld 7-7-2022'!AV1231="x","AA","")</f>
        <v/>
      </c>
      <c r="CO1237" s="16" t="str">
        <f>IF('Vastgesteld 7-7-2022'!AW1231="x","A","")</f>
        <v/>
      </c>
      <c r="CP1237" s="16" t="str">
        <f>IF('Vastgesteld 7-7-2022'!AX1231="x","BB","")</f>
        <v/>
      </c>
      <c r="CQ1237" s="16" t="str">
        <f>IF('Vastgesteld 7-7-2022'!AY1231="x","B","")</f>
        <v/>
      </c>
      <c r="CR1237" s="16" t="str">
        <f>IF('Vastgesteld 7-7-2022'!AZ1231="x","L","")</f>
        <v/>
      </c>
      <c r="CS1237" s="16" t="str">
        <f>IF('Vastgesteld 7-7-2022'!BA1231="x","M","")</f>
        <v/>
      </c>
      <c r="CT1237" s="16" t="str">
        <f>IF('Vastgesteld 7-7-2022'!BB1231="x","Z","")</f>
        <v/>
      </c>
      <c r="CU1237" s="16" t="str">
        <f>IF('Vastgesteld 7-7-2022'!BF1231="x","ZZ","")</f>
        <v/>
      </c>
      <c r="CV1237" s="16" t="str">
        <f>IF(COUNTA('Vastgesteld 7-7-2022'!AJ1231:AQ1231)&lt;&gt;0,2,"")</f>
        <v/>
      </c>
      <c r="CW1237" s="16" t="str">
        <f t="shared" si="117"/>
        <v/>
      </c>
      <c r="CX1237" s="16" t="str">
        <f>IF('Vastgesteld 7-7-2022'!AJ1231="x","BB","")</f>
        <v/>
      </c>
      <c r="CY1237" s="16" t="str">
        <f>IF('Vastgesteld 7-7-2022'!AK1231="x","B","")</f>
        <v/>
      </c>
      <c r="CZ1237" s="16" t="str">
        <f>IF('Vastgesteld 7-7-2022'!AL1231="x","L","")</f>
        <v/>
      </c>
      <c r="DA1237" s="16" t="str">
        <f>IF('Vastgesteld 7-7-2022'!AM1231="x","M","")</f>
        <v/>
      </c>
      <c r="DB1237" s="16" t="str">
        <f>IF('Vastgesteld 7-7-2022'!AN1231="x","Z","")</f>
        <v/>
      </c>
      <c r="DC1237" s="16" t="str">
        <f>IF('Vastgesteld 7-7-2022'!AO1231="x","ZZ","")</f>
        <v/>
      </c>
      <c r="DD1237" s="16" t="str">
        <f>IF('Vastgesteld 7-7-2022'!AQ1231="x","1.40","")</f>
        <v/>
      </c>
      <c r="DE1237" s="16" t="str">
        <f>IF(COUNTA('Vastgesteld 7-7-2022'!BH1231:BJ1231)&lt;&gt;0,6,"")</f>
        <v/>
      </c>
      <c r="DF1237" s="16" t="str">
        <f t="shared" si="118"/>
        <v/>
      </c>
      <c r="DG1237" s="16" t="str">
        <f>IF('Vastgesteld 7-7-2022'!BH1231="x","L","")</f>
        <v/>
      </c>
      <c r="DH1237" s="16" t="str">
        <f>IF('Vastgesteld 7-7-2022'!BI1231="x","M","")</f>
        <v/>
      </c>
      <c r="DI1237" s="16" t="str">
        <f>IF('Vastgesteld 7-7-2022'!BJ1231="x","Z","")</f>
        <v/>
      </c>
      <c r="DJ1237" s="16" t="str">
        <f>IF('Vastgesteld 7-7-2022'!BK1231="x","Z","")</f>
        <v/>
      </c>
      <c r="DK1237" s="16" t="str">
        <f>IF(COUNTA('Vastgesteld 7-7-2022'!BM1231:BO1231)&lt;&gt;0,6,"")</f>
        <v/>
      </c>
      <c r="DL1237" s="16" t="str">
        <f t="shared" si="119"/>
        <v/>
      </c>
      <c r="DM1237" s="16" t="str">
        <f>IF('Vastgesteld 7-7-2022'!BM1231="x","L","")</f>
        <v/>
      </c>
      <c r="DN1237" s="16" t="str">
        <f>IF('Vastgesteld 7-7-2022'!BN1231="x","M","")</f>
        <v/>
      </c>
      <c r="DO1237" s="16" t="str">
        <f>IF('Vastgesteld 7-7-2022'!BO1231="x","Z","")</f>
        <v/>
      </c>
      <c r="DP1237" s="16" t="str">
        <f>IF('Vastgesteld 7-7-2022'!BP1231="x","Z","")</f>
        <v/>
      </c>
    </row>
    <row r="1238" spans="1:120" ht="14.4" x14ac:dyDescent="0.3">
      <c r="A1238" s="18">
        <f>'Vastgesteld 7-7-2022'!A1232</f>
        <v>0</v>
      </c>
      <c r="B1238" s="16" t="str">
        <f>IFERROR(VLOOKUP('Vastgesteld 7-7-2022'!#REF!,#REF!,2,FALSE),"")</f>
        <v/>
      </c>
      <c r="C1238" s="16" t="str">
        <f>'Vastgesteld 7-7-2022'!E1232</f>
        <v/>
      </c>
      <c r="D1238" s="16" t="str">
        <f>IFERROR(VLOOKUP('Vastgesteld 7-7-2022'!#REF!,#REF!,2,FALSE),"")</f>
        <v/>
      </c>
      <c r="E1238" s="16" t="str">
        <f>IFERROR(VLOOKUP('Vastgesteld 7-7-2022'!#REF!,#REF!,5,FALSE),"")</f>
        <v/>
      </c>
      <c r="F1238" s="16" t="e">
        <f>IF('Vastgesteld 7-7-2022'!#REF!&lt;&gt;"",'Vastgesteld 7-7-2022'!#REF!,"")</f>
        <v>#REF!</v>
      </c>
      <c r="G1238" s="16" t="e">
        <f>IF('Vastgesteld 7-7-2022'!#REF!="Indoor",1,0)</f>
        <v>#REF!</v>
      </c>
      <c r="H1238" s="16" t="e">
        <f>'Vastgesteld 7-7-2022'!#REF!</f>
        <v>#REF!</v>
      </c>
      <c r="I1238" s="16" t="e">
        <f>IF('Vastgesteld 7-7-2022'!#REF!="Nee",0,IF('Vastgesteld 7-7-2022'!#REF!="Ja",1,""))</f>
        <v>#REF!</v>
      </c>
      <c r="J1238" s="16" t="e">
        <f>IF('Vastgesteld 7-7-2022'!#REF!&lt;&gt;"",'Vastgesteld 7-7-2022'!#REF!,"")</f>
        <v>#REF!</v>
      </c>
      <c r="BJ1238" s="16" t="str">
        <f>IF(COUNTA('Vastgesteld 7-7-2022'!T1232:AD1232)&lt;&gt;0,1,"")</f>
        <v/>
      </c>
      <c r="BK1238" s="16" t="str">
        <f t="shared" si="114"/>
        <v/>
      </c>
      <c r="BL1238" s="16" t="str">
        <f>IF('Vastgesteld 7-7-2022'!T1232="x","AA","")</f>
        <v/>
      </c>
      <c r="BM1238" s="16" t="str">
        <f>IF('Vastgesteld 7-7-2022'!U1232="x","A","")</f>
        <v/>
      </c>
      <c r="BN1238" s="16" t="str">
        <f>IF('Vastgesteld 7-7-2022'!V1232="x","B1","")</f>
        <v/>
      </c>
      <c r="BO1238" s="16" t="e">
        <f>IF('Vastgesteld 7-7-2022'!#REF!="x","BB","")</f>
        <v>#REF!</v>
      </c>
      <c r="BP1238" s="16" t="str">
        <f>IF('Vastgesteld 7-7-2022'!X1232="x","B","")</f>
        <v/>
      </c>
      <c r="BQ1238" s="16" t="str">
        <f>IF('Vastgesteld 7-7-2022'!Y1232="x","L1","")</f>
        <v/>
      </c>
      <c r="BR1238" s="16" t="str">
        <f>IF('Vastgesteld 7-7-2022'!Z1232="x","L2","")</f>
        <v/>
      </c>
      <c r="BS1238" s="16" t="str">
        <f>IF('Vastgesteld 7-7-2022'!AA1232="x","M1","")</f>
        <v/>
      </c>
      <c r="BT1238" s="16" t="str">
        <f>IF('Vastgesteld 7-7-2022'!AB1232="x","M2","")</f>
        <v/>
      </c>
      <c r="BU1238" s="16" t="str">
        <f>IF('Vastgesteld 7-7-2022'!AC1232="x","Z1","")</f>
        <v/>
      </c>
      <c r="BV1238" s="16" t="str">
        <f>IF('Vastgesteld 7-7-2022'!AD1232="x","Z2","")</f>
        <v/>
      </c>
      <c r="BW1238" s="16" t="str">
        <f>IF(COUNTA('Vastgesteld 7-7-2022'!K1232:S1232)&lt;&gt;0,1,"")</f>
        <v/>
      </c>
      <c r="BX1238" s="16" t="str">
        <f t="shared" si="115"/>
        <v/>
      </c>
      <c r="BY1238" s="16" t="str">
        <f>IF('Vastgesteld 7-7-2022'!K1232="x","BB","")</f>
        <v/>
      </c>
      <c r="BZ1238" s="16" t="str">
        <f>IF('Vastgesteld 7-7-2022'!L1232="x","B","")</f>
        <v/>
      </c>
      <c r="CA1238" s="16" t="str">
        <f>IF('Vastgesteld 7-7-2022'!M1232="x","L1","")</f>
        <v/>
      </c>
      <c r="CB1238" s="16" t="str">
        <f>IF('Vastgesteld 7-7-2022'!N1232="x","L2","")</f>
        <v/>
      </c>
      <c r="CC1238" s="16" t="str">
        <f>IF('Vastgesteld 7-7-2022'!O1232="x","M1","")</f>
        <v/>
      </c>
      <c r="CD1238" s="16" t="str">
        <f>IF('Vastgesteld 7-7-2022'!P1232="x","M2","")</f>
        <v/>
      </c>
      <c r="CE1238" s="16" t="str">
        <f>IF('Vastgesteld 7-7-2022'!Q1232="x","Z1","")</f>
        <v/>
      </c>
      <c r="CF1238" s="16" t="str">
        <f>IF('Vastgesteld 7-7-2022'!R1232="x","Z2","")</f>
        <v/>
      </c>
      <c r="CG1238" s="16" t="str">
        <f>IF('Vastgesteld 7-7-2022'!S1232="x","ZZL","")</f>
        <v/>
      </c>
      <c r="CL1238" s="16" t="str">
        <f>IF(COUNTA('Vastgesteld 7-7-2022'!AV1232:BF1232)&lt;&gt;0,2,"")</f>
        <v/>
      </c>
      <c r="CM1238" s="16" t="str">
        <f t="shared" si="116"/>
        <v/>
      </c>
      <c r="CN1238" s="16" t="str">
        <f>IF('Vastgesteld 7-7-2022'!AV1232="x","AA","")</f>
        <v/>
      </c>
      <c r="CO1238" s="16" t="str">
        <f>IF('Vastgesteld 7-7-2022'!AW1232="x","A","")</f>
        <v/>
      </c>
      <c r="CP1238" s="16" t="str">
        <f>IF('Vastgesteld 7-7-2022'!AX1232="x","BB","")</f>
        <v/>
      </c>
      <c r="CQ1238" s="16" t="str">
        <f>IF('Vastgesteld 7-7-2022'!AY1232="x","B","")</f>
        <v/>
      </c>
      <c r="CR1238" s="16" t="str">
        <f>IF('Vastgesteld 7-7-2022'!AZ1232="x","L","")</f>
        <v/>
      </c>
      <c r="CS1238" s="16" t="str">
        <f>IF('Vastgesteld 7-7-2022'!BA1232="x","M","")</f>
        <v/>
      </c>
      <c r="CT1238" s="16" t="str">
        <f>IF('Vastgesteld 7-7-2022'!BB1232="x","Z","")</f>
        <v/>
      </c>
      <c r="CU1238" s="16" t="str">
        <f>IF('Vastgesteld 7-7-2022'!BF1232="x","ZZ","")</f>
        <v/>
      </c>
      <c r="CV1238" s="16" t="str">
        <f>IF(COUNTA('Vastgesteld 7-7-2022'!AJ1232:AQ1232)&lt;&gt;0,2,"")</f>
        <v/>
      </c>
      <c r="CW1238" s="16" t="str">
        <f t="shared" si="117"/>
        <v/>
      </c>
      <c r="CX1238" s="16" t="str">
        <f>IF('Vastgesteld 7-7-2022'!AJ1232="x","BB","")</f>
        <v/>
      </c>
      <c r="CY1238" s="16" t="str">
        <f>IF('Vastgesteld 7-7-2022'!AK1232="x","B","")</f>
        <v/>
      </c>
      <c r="CZ1238" s="16" t="str">
        <f>IF('Vastgesteld 7-7-2022'!AL1232="x","L","")</f>
        <v/>
      </c>
      <c r="DA1238" s="16" t="str">
        <f>IF('Vastgesteld 7-7-2022'!AM1232="x","M","")</f>
        <v/>
      </c>
      <c r="DB1238" s="16" t="str">
        <f>IF('Vastgesteld 7-7-2022'!AN1232="x","Z","")</f>
        <v/>
      </c>
      <c r="DC1238" s="16" t="str">
        <f>IF('Vastgesteld 7-7-2022'!AO1232="x","ZZ","")</f>
        <v/>
      </c>
      <c r="DD1238" s="16" t="str">
        <f>IF('Vastgesteld 7-7-2022'!AQ1232="x","1.40","")</f>
        <v/>
      </c>
      <c r="DE1238" s="16" t="str">
        <f>IF(COUNTA('Vastgesteld 7-7-2022'!BH1232:BJ1232)&lt;&gt;0,6,"")</f>
        <v/>
      </c>
      <c r="DF1238" s="16" t="str">
        <f t="shared" si="118"/>
        <v/>
      </c>
      <c r="DG1238" s="16" t="str">
        <f>IF('Vastgesteld 7-7-2022'!BH1232="x","L","")</f>
        <v/>
      </c>
      <c r="DH1238" s="16" t="str">
        <f>IF('Vastgesteld 7-7-2022'!BI1232="x","M","")</f>
        <v/>
      </c>
      <c r="DI1238" s="16" t="str">
        <f>IF('Vastgesteld 7-7-2022'!BJ1232="x","Z","")</f>
        <v/>
      </c>
      <c r="DJ1238" s="16" t="str">
        <f>IF('Vastgesteld 7-7-2022'!BK1232="x","Z","")</f>
        <v/>
      </c>
      <c r="DK1238" s="16" t="str">
        <f>IF(COUNTA('Vastgesteld 7-7-2022'!BM1232:BO1232)&lt;&gt;0,6,"")</f>
        <v/>
      </c>
      <c r="DL1238" s="16" t="str">
        <f t="shared" si="119"/>
        <v/>
      </c>
      <c r="DM1238" s="16" t="str">
        <f>IF('Vastgesteld 7-7-2022'!BM1232="x","L","")</f>
        <v/>
      </c>
      <c r="DN1238" s="16" t="str">
        <f>IF('Vastgesteld 7-7-2022'!BN1232="x","M","")</f>
        <v/>
      </c>
      <c r="DO1238" s="16" t="str">
        <f>IF('Vastgesteld 7-7-2022'!BO1232="x","Z","")</f>
        <v/>
      </c>
      <c r="DP1238" s="16" t="str">
        <f>IF('Vastgesteld 7-7-2022'!BP1232="x","Z","")</f>
        <v/>
      </c>
    </row>
    <row r="1239" spans="1:120" ht="14.4" x14ac:dyDescent="0.3">
      <c r="A1239" s="18">
        <f>'Vastgesteld 7-7-2022'!A1233</f>
        <v>0</v>
      </c>
      <c r="B1239" s="16" t="str">
        <f>IFERROR(VLOOKUP('Vastgesteld 7-7-2022'!#REF!,#REF!,2,FALSE),"")</f>
        <v/>
      </c>
      <c r="C1239" s="16" t="str">
        <f>'Vastgesteld 7-7-2022'!E1233</f>
        <v/>
      </c>
      <c r="D1239" s="16" t="str">
        <f>IFERROR(VLOOKUP('Vastgesteld 7-7-2022'!#REF!,#REF!,2,FALSE),"")</f>
        <v/>
      </c>
      <c r="E1239" s="16" t="str">
        <f>IFERROR(VLOOKUP('Vastgesteld 7-7-2022'!#REF!,#REF!,5,FALSE),"")</f>
        <v/>
      </c>
      <c r="F1239" s="16" t="e">
        <f>IF('Vastgesteld 7-7-2022'!#REF!&lt;&gt;"",'Vastgesteld 7-7-2022'!#REF!,"")</f>
        <v>#REF!</v>
      </c>
      <c r="G1239" s="16" t="e">
        <f>IF('Vastgesteld 7-7-2022'!#REF!="Indoor",1,0)</f>
        <v>#REF!</v>
      </c>
      <c r="H1239" s="16" t="e">
        <f>'Vastgesteld 7-7-2022'!#REF!</f>
        <v>#REF!</v>
      </c>
      <c r="I1239" s="16" t="e">
        <f>IF('Vastgesteld 7-7-2022'!#REF!="Nee",0,IF('Vastgesteld 7-7-2022'!#REF!="Ja",1,""))</f>
        <v>#REF!</v>
      </c>
      <c r="J1239" s="16" t="e">
        <f>IF('Vastgesteld 7-7-2022'!#REF!&lt;&gt;"",'Vastgesteld 7-7-2022'!#REF!,"")</f>
        <v>#REF!</v>
      </c>
      <c r="BJ1239" s="16" t="str">
        <f>IF(COUNTA('Vastgesteld 7-7-2022'!T1233:AD1233)&lt;&gt;0,1,"")</f>
        <v/>
      </c>
      <c r="BK1239" s="16" t="str">
        <f t="shared" si="114"/>
        <v/>
      </c>
      <c r="BL1239" s="16" t="str">
        <f>IF('Vastgesteld 7-7-2022'!T1233="x","AA","")</f>
        <v/>
      </c>
      <c r="BM1239" s="16" t="str">
        <f>IF('Vastgesteld 7-7-2022'!U1233="x","A","")</f>
        <v/>
      </c>
      <c r="BN1239" s="16" t="str">
        <f>IF('Vastgesteld 7-7-2022'!V1233="x","B1","")</f>
        <v/>
      </c>
      <c r="BO1239" s="16" t="e">
        <f>IF('Vastgesteld 7-7-2022'!#REF!="x","BB","")</f>
        <v>#REF!</v>
      </c>
      <c r="BP1239" s="16" t="str">
        <f>IF('Vastgesteld 7-7-2022'!X1233="x","B","")</f>
        <v/>
      </c>
      <c r="BQ1239" s="16" t="str">
        <f>IF('Vastgesteld 7-7-2022'!Y1233="x","L1","")</f>
        <v/>
      </c>
      <c r="BR1239" s="16" t="str">
        <f>IF('Vastgesteld 7-7-2022'!Z1233="x","L2","")</f>
        <v/>
      </c>
      <c r="BS1239" s="16" t="str">
        <f>IF('Vastgesteld 7-7-2022'!AA1233="x","M1","")</f>
        <v/>
      </c>
      <c r="BT1239" s="16" t="str">
        <f>IF('Vastgesteld 7-7-2022'!AB1233="x","M2","")</f>
        <v/>
      </c>
      <c r="BU1239" s="16" t="str">
        <f>IF('Vastgesteld 7-7-2022'!AC1233="x","Z1","")</f>
        <v/>
      </c>
      <c r="BV1239" s="16" t="str">
        <f>IF('Vastgesteld 7-7-2022'!AD1233="x","Z2","")</f>
        <v/>
      </c>
      <c r="BW1239" s="16" t="str">
        <f>IF(COUNTA('Vastgesteld 7-7-2022'!K1233:S1233)&lt;&gt;0,1,"")</f>
        <v/>
      </c>
      <c r="BX1239" s="16" t="str">
        <f t="shared" si="115"/>
        <v/>
      </c>
      <c r="BY1239" s="16" t="str">
        <f>IF('Vastgesteld 7-7-2022'!K1233="x","BB","")</f>
        <v/>
      </c>
      <c r="BZ1239" s="16" t="str">
        <f>IF('Vastgesteld 7-7-2022'!L1233="x","B","")</f>
        <v/>
      </c>
      <c r="CA1239" s="16" t="str">
        <f>IF('Vastgesteld 7-7-2022'!M1233="x","L1","")</f>
        <v/>
      </c>
      <c r="CB1239" s="16" t="str">
        <f>IF('Vastgesteld 7-7-2022'!N1233="x","L2","")</f>
        <v/>
      </c>
      <c r="CC1239" s="16" t="str">
        <f>IF('Vastgesteld 7-7-2022'!O1233="x","M1","")</f>
        <v/>
      </c>
      <c r="CD1239" s="16" t="str">
        <f>IF('Vastgesteld 7-7-2022'!P1233="x","M2","")</f>
        <v/>
      </c>
      <c r="CE1239" s="16" t="str">
        <f>IF('Vastgesteld 7-7-2022'!Q1233="x","Z1","")</f>
        <v/>
      </c>
      <c r="CF1239" s="16" t="str">
        <f>IF('Vastgesteld 7-7-2022'!R1233="x","Z2","")</f>
        <v/>
      </c>
      <c r="CG1239" s="16" t="str">
        <f>IF('Vastgesteld 7-7-2022'!S1233="x","ZZL","")</f>
        <v/>
      </c>
      <c r="CL1239" s="16" t="str">
        <f>IF(COUNTA('Vastgesteld 7-7-2022'!AV1233:BF1233)&lt;&gt;0,2,"")</f>
        <v/>
      </c>
      <c r="CM1239" s="16" t="str">
        <f t="shared" si="116"/>
        <v/>
      </c>
      <c r="CN1239" s="16" t="str">
        <f>IF('Vastgesteld 7-7-2022'!AV1233="x","AA","")</f>
        <v/>
      </c>
      <c r="CO1239" s="16" t="str">
        <f>IF('Vastgesteld 7-7-2022'!AW1233="x","A","")</f>
        <v/>
      </c>
      <c r="CP1239" s="16" t="str">
        <f>IF('Vastgesteld 7-7-2022'!AX1233="x","BB","")</f>
        <v/>
      </c>
      <c r="CQ1239" s="16" t="str">
        <f>IF('Vastgesteld 7-7-2022'!AY1233="x","B","")</f>
        <v/>
      </c>
      <c r="CR1239" s="16" t="str">
        <f>IF('Vastgesteld 7-7-2022'!AZ1233="x","L","")</f>
        <v/>
      </c>
      <c r="CS1239" s="16" t="str">
        <f>IF('Vastgesteld 7-7-2022'!BA1233="x","M","")</f>
        <v/>
      </c>
      <c r="CT1239" s="16" t="str">
        <f>IF('Vastgesteld 7-7-2022'!BB1233="x","Z","")</f>
        <v/>
      </c>
      <c r="CU1239" s="16" t="str">
        <f>IF('Vastgesteld 7-7-2022'!BF1233="x","ZZ","")</f>
        <v/>
      </c>
      <c r="CV1239" s="16" t="str">
        <f>IF(COUNTA('Vastgesteld 7-7-2022'!AJ1233:AQ1233)&lt;&gt;0,2,"")</f>
        <v/>
      </c>
      <c r="CW1239" s="16" t="str">
        <f t="shared" si="117"/>
        <v/>
      </c>
      <c r="CX1239" s="16" t="str">
        <f>IF('Vastgesteld 7-7-2022'!AJ1233="x","BB","")</f>
        <v/>
      </c>
      <c r="CY1239" s="16" t="str">
        <f>IF('Vastgesteld 7-7-2022'!AK1233="x","B","")</f>
        <v/>
      </c>
      <c r="CZ1239" s="16" t="str">
        <f>IF('Vastgesteld 7-7-2022'!AL1233="x","L","")</f>
        <v/>
      </c>
      <c r="DA1239" s="16" t="str">
        <f>IF('Vastgesteld 7-7-2022'!AM1233="x","M","")</f>
        <v/>
      </c>
      <c r="DB1239" s="16" t="str">
        <f>IF('Vastgesteld 7-7-2022'!AN1233="x","Z","")</f>
        <v/>
      </c>
      <c r="DC1239" s="16" t="str">
        <f>IF('Vastgesteld 7-7-2022'!AO1233="x","ZZ","")</f>
        <v/>
      </c>
      <c r="DD1239" s="16" t="str">
        <f>IF('Vastgesteld 7-7-2022'!AQ1233="x","1.40","")</f>
        <v/>
      </c>
      <c r="DE1239" s="16" t="str">
        <f>IF(COUNTA('Vastgesteld 7-7-2022'!BH1233:BJ1233)&lt;&gt;0,6,"")</f>
        <v/>
      </c>
      <c r="DF1239" s="16" t="str">
        <f t="shared" si="118"/>
        <v/>
      </c>
      <c r="DG1239" s="16" t="str">
        <f>IF('Vastgesteld 7-7-2022'!BH1233="x","L","")</f>
        <v/>
      </c>
      <c r="DH1239" s="16" t="str">
        <f>IF('Vastgesteld 7-7-2022'!BI1233="x","M","")</f>
        <v/>
      </c>
      <c r="DI1239" s="16" t="str">
        <f>IF('Vastgesteld 7-7-2022'!BJ1233="x","Z","")</f>
        <v/>
      </c>
      <c r="DJ1239" s="16" t="str">
        <f>IF('Vastgesteld 7-7-2022'!BK1233="x","Z","")</f>
        <v/>
      </c>
      <c r="DK1239" s="16" t="str">
        <f>IF(COUNTA('Vastgesteld 7-7-2022'!BM1233:BO1233)&lt;&gt;0,6,"")</f>
        <v/>
      </c>
      <c r="DL1239" s="16" t="str">
        <f t="shared" si="119"/>
        <v/>
      </c>
      <c r="DM1239" s="16" t="str">
        <f>IF('Vastgesteld 7-7-2022'!BM1233="x","L","")</f>
        <v/>
      </c>
      <c r="DN1239" s="16" t="str">
        <f>IF('Vastgesteld 7-7-2022'!BN1233="x","M","")</f>
        <v/>
      </c>
      <c r="DO1239" s="16" t="str">
        <f>IF('Vastgesteld 7-7-2022'!BO1233="x","Z","")</f>
        <v/>
      </c>
      <c r="DP1239" s="16" t="str">
        <f>IF('Vastgesteld 7-7-2022'!BP1233="x","Z","")</f>
        <v/>
      </c>
    </row>
    <row r="1240" spans="1:120" ht="14.4" x14ac:dyDescent="0.3">
      <c r="A1240" s="18">
        <f>'Vastgesteld 7-7-2022'!A1234</f>
        <v>0</v>
      </c>
      <c r="B1240" s="16" t="str">
        <f>IFERROR(VLOOKUP('Vastgesteld 7-7-2022'!#REF!,#REF!,2,FALSE),"")</f>
        <v/>
      </c>
      <c r="C1240" s="16" t="str">
        <f>'Vastgesteld 7-7-2022'!E1234</f>
        <v/>
      </c>
      <c r="D1240" s="16" t="str">
        <f>IFERROR(VLOOKUP('Vastgesteld 7-7-2022'!#REF!,#REF!,2,FALSE),"")</f>
        <v/>
      </c>
      <c r="E1240" s="16" t="str">
        <f>IFERROR(VLOOKUP('Vastgesteld 7-7-2022'!#REF!,#REF!,5,FALSE),"")</f>
        <v/>
      </c>
      <c r="F1240" s="16" t="e">
        <f>IF('Vastgesteld 7-7-2022'!#REF!&lt;&gt;"",'Vastgesteld 7-7-2022'!#REF!,"")</f>
        <v>#REF!</v>
      </c>
      <c r="G1240" s="16" t="e">
        <f>IF('Vastgesteld 7-7-2022'!#REF!="Indoor",1,0)</f>
        <v>#REF!</v>
      </c>
      <c r="H1240" s="16" t="e">
        <f>'Vastgesteld 7-7-2022'!#REF!</f>
        <v>#REF!</v>
      </c>
      <c r="I1240" s="16" t="e">
        <f>IF('Vastgesteld 7-7-2022'!#REF!="Nee",0,IF('Vastgesteld 7-7-2022'!#REF!="Ja",1,""))</f>
        <v>#REF!</v>
      </c>
      <c r="J1240" s="16" t="e">
        <f>IF('Vastgesteld 7-7-2022'!#REF!&lt;&gt;"",'Vastgesteld 7-7-2022'!#REF!,"")</f>
        <v>#REF!</v>
      </c>
      <c r="BJ1240" s="16" t="str">
        <f>IF(COUNTA('Vastgesteld 7-7-2022'!T1234:AD1234)&lt;&gt;0,1,"")</f>
        <v/>
      </c>
      <c r="BK1240" s="16" t="str">
        <f t="shared" si="114"/>
        <v/>
      </c>
      <c r="BL1240" s="16" t="str">
        <f>IF('Vastgesteld 7-7-2022'!T1234="x","AA","")</f>
        <v/>
      </c>
      <c r="BM1240" s="16" t="str">
        <f>IF('Vastgesteld 7-7-2022'!U1234="x","A","")</f>
        <v/>
      </c>
      <c r="BN1240" s="16" t="str">
        <f>IF('Vastgesteld 7-7-2022'!V1234="x","B1","")</f>
        <v/>
      </c>
      <c r="BO1240" s="16" t="e">
        <f>IF('Vastgesteld 7-7-2022'!#REF!="x","BB","")</f>
        <v>#REF!</v>
      </c>
      <c r="BP1240" s="16" t="str">
        <f>IF('Vastgesteld 7-7-2022'!X1234="x","B","")</f>
        <v/>
      </c>
      <c r="BQ1240" s="16" t="str">
        <f>IF('Vastgesteld 7-7-2022'!Y1234="x","L1","")</f>
        <v/>
      </c>
      <c r="BR1240" s="16" t="str">
        <f>IF('Vastgesteld 7-7-2022'!Z1234="x","L2","")</f>
        <v/>
      </c>
      <c r="BS1240" s="16" t="str">
        <f>IF('Vastgesteld 7-7-2022'!AA1234="x","M1","")</f>
        <v/>
      </c>
      <c r="BT1240" s="16" t="str">
        <f>IF('Vastgesteld 7-7-2022'!AB1234="x","M2","")</f>
        <v/>
      </c>
      <c r="BU1240" s="16" t="str">
        <f>IF('Vastgesteld 7-7-2022'!AC1234="x","Z1","")</f>
        <v/>
      </c>
      <c r="BV1240" s="16" t="str">
        <f>IF('Vastgesteld 7-7-2022'!AD1234="x","Z2","")</f>
        <v/>
      </c>
      <c r="BW1240" s="16" t="str">
        <f>IF(COUNTA('Vastgesteld 7-7-2022'!K1234:S1234)&lt;&gt;0,1,"")</f>
        <v/>
      </c>
      <c r="BX1240" s="16" t="str">
        <f t="shared" si="115"/>
        <v/>
      </c>
      <c r="BY1240" s="16" t="str">
        <f>IF('Vastgesteld 7-7-2022'!K1234="x","BB","")</f>
        <v/>
      </c>
      <c r="BZ1240" s="16" t="str">
        <f>IF('Vastgesteld 7-7-2022'!L1234="x","B","")</f>
        <v/>
      </c>
      <c r="CA1240" s="16" t="str">
        <f>IF('Vastgesteld 7-7-2022'!M1234="x","L1","")</f>
        <v/>
      </c>
      <c r="CB1240" s="16" t="str">
        <f>IF('Vastgesteld 7-7-2022'!N1234="x","L2","")</f>
        <v/>
      </c>
      <c r="CC1240" s="16" t="str">
        <f>IF('Vastgesteld 7-7-2022'!O1234="x","M1","")</f>
        <v/>
      </c>
      <c r="CD1240" s="16" t="str">
        <f>IF('Vastgesteld 7-7-2022'!P1234="x","M2","")</f>
        <v/>
      </c>
      <c r="CE1240" s="16" t="str">
        <f>IF('Vastgesteld 7-7-2022'!Q1234="x","Z1","")</f>
        <v/>
      </c>
      <c r="CF1240" s="16" t="str">
        <f>IF('Vastgesteld 7-7-2022'!R1234="x","Z2","")</f>
        <v/>
      </c>
      <c r="CG1240" s="16" t="str">
        <f>IF('Vastgesteld 7-7-2022'!S1234="x","ZZL","")</f>
        <v/>
      </c>
      <c r="CL1240" s="16" t="str">
        <f>IF(COUNTA('Vastgesteld 7-7-2022'!AV1234:BF1234)&lt;&gt;0,2,"")</f>
        <v/>
      </c>
      <c r="CM1240" s="16" t="str">
        <f t="shared" si="116"/>
        <v/>
      </c>
      <c r="CN1240" s="16" t="str">
        <f>IF('Vastgesteld 7-7-2022'!AV1234="x","AA","")</f>
        <v/>
      </c>
      <c r="CO1240" s="16" t="str">
        <f>IF('Vastgesteld 7-7-2022'!AW1234="x","A","")</f>
        <v/>
      </c>
      <c r="CP1240" s="16" t="str">
        <f>IF('Vastgesteld 7-7-2022'!AX1234="x","BB","")</f>
        <v/>
      </c>
      <c r="CQ1240" s="16" t="str">
        <f>IF('Vastgesteld 7-7-2022'!AY1234="x","B","")</f>
        <v/>
      </c>
      <c r="CR1240" s="16" t="str">
        <f>IF('Vastgesteld 7-7-2022'!AZ1234="x","L","")</f>
        <v/>
      </c>
      <c r="CS1240" s="16" t="str">
        <f>IF('Vastgesteld 7-7-2022'!BA1234="x","M","")</f>
        <v/>
      </c>
      <c r="CT1240" s="16" t="str">
        <f>IF('Vastgesteld 7-7-2022'!BB1234="x","Z","")</f>
        <v/>
      </c>
      <c r="CU1240" s="16" t="str">
        <f>IF('Vastgesteld 7-7-2022'!BF1234="x","ZZ","")</f>
        <v/>
      </c>
      <c r="CV1240" s="16" t="str">
        <f>IF(COUNTA('Vastgesteld 7-7-2022'!AJ1234:AQ1234)&lt;&gt;0,2,"")</f>
        <v/>
      </c>
      <c r="CW1240" s="16" t="str">
        <f t="shared" si="117"/>
        <v/>
      </c>
      <c r="CX1240" s="16" t="str">
        <f>IF('Vastgesteld 7-7-2022'!AJ1234="x","BB","")</f>
        <v/>
      </c>
      <c r="CY1240" s="16" t="str">
        <f>IF('Vastgesteld 7-7-2022'!AK1234="x","B","")</f>
        <v/>
      </c>
      <c r="CZ1240" s="16" t="str">
        <f>IF('Vastgesteld 7-7-2022'!AL1234="x","L","")</f>
        <v/>
      </c>
      <c r="DA1240" s="16" t="str">
        <f>IF('Vastgesteld 7-7-2022'!AM1234="x","M","")</f>
        <v/>
      </c>
      <c r="DB1240" s="16" t="str">
        <f>IF('Vastgesteld 7-7-2022'!AN1234="x","Z","")</f>
        <v/>
      </c>
      <c r="DC1240" s="16" t="str">
        <f>IF('Vastgesteld 7-7-2022'!AO1234="x","ZZ","")</f>
        <v/>
      </c>
      <c r="DD1240" s="16" t="str">
        <f>IF('Vastgesteld 7-7-2022'!AQ1234="x","1.40","")</f>
        <v/>
      </c>
      <c r="DE1240" s="16" t="str">
        <f>IF(COUNTA('Vastgesteld 7-7-2022'!BH1234:BJ1234)&lt;&gt;0,6,"")</f>
        <v/>
      </c>
      <c r="DF1240" s="16" t="str">
        <f t="shared" si="118"/>
        <v/>
      </c>
      <c r="DG1240" s="16" t="str">
        <f>IF('Vastgesteld 7-7-2022'!BH1234="x","L","")</f>
        <v/>
      </c>
      <c r="DH1240" s="16" t="str">
        <f>IF('Vastgesteld 7-7-2022'!BI1234="x","M","")</f>
        <v/>
      </c>
      <c r="DI1240" s="16" t="str">
        <f>IF('Vastgesteld 7-7-2022'!BJ1234="x","Z","")</f>
        <v/>
      </c>
      <c r="DJ1240" s="16" t="str">
        <f>IF('Vastgesteld 7-7-2022'!BK1234="x","Z","")</f>
        <v/>
      </c>
      <c r="DK1240" s="16" t="str">
        <f>IF(COUNTA('Vastgesteld 7-7-2022'!BM1234:BO1234)&lt;&gt;0,6,"")</f>
        <v/>
      </c>
      <c r="DL1240" s="16" t="str">
        <f t="shared" si="119"/>
        <v/>
      </c>
      <c r="DM1240" s="16" t="str">
        <f>IF('Vastgesteld 7-7-2022'!BM1234="x","L","")</f>
        <v/>
      </c>
      <c r="DN1240" s="16" t="str">
        <f>IF('Vastgesteld 7-7-2022'!BN1234="x","M","")</f>
        <v/>
      </c>
      <c r="DO1240" s="16" t="str">
        <f>IF('Vastgesteld 7-7-2022'!BO1234="x","Z","")</f>
        <v/>
      </c>
      <c r="DP1240" s="16" t="str">
        <f>IF('Vastgesteld 7-7-2022'!BP1234="x","Z","")</f>
        <v/>
      </c>
    </row>
    <row r="1241" spans="1:120" ht="14.4" x14ac:dyDescent="0.3">
      <c r="A1241" s="18">
        <f>'Vastgesteld 7-7-2022'!A1235</f>
        <v>0</v>
      </c>
      <c r="B1241" s="16" t="str">
        <f>IFERROR(VLOOKUP('Vastgesteld 7-7-2022'!#REF!,#REF!,2,FALSE),"")</f>
        <v/>
      </c>
      <c r="C1241" s="16" t="str">
        <f>'Vastgesteld 7-7-2022'!E1235</f>
        <v/>
      </c>
      <c r="D1241" s="16" t="str">
        <f>IFERROR(VLOOKUP('Vastgesteld 7-7-2022'!#REF!,#REF!,2,FALSE),"")</f>
        <v/>
      </c>
      <c r="E1241" s="16" t="str">
        <f>IFERROR(VLOOKUP('Vastgesteld 7-7-2022'!#REF!,#REF!,5,FALSE),"")</f>
        <v/>
      </c>
      <c r="F1241" s="16" t="e">
        <f>IF('Vastgesteld 7-7-2022'!#REF!&lt;&gt;"",'Vastgesteld 7-7-2022'!#REF!,"")</f>
        <v>#REF!</v>
      </c>
      <c r="G1241" s="16" t="e">
        <f>IF('Vastgesteld 7-7-2022'!#REF!="Indoor",1,0)</f>
        <v>#REF!</v>
      </c>
      <c r="H1241" s="16" t="e">
        <f>'Vastgesteld 7-7-2022'!#REF!</f>
        <v>#REF!</v>
      </c>
      <c r="I1241" s="16" t="e">
        <f>IF('Vastgesteld 7-7-2022'!#REF!="Nee",0,IF('Vastgesteld 7-7-2022'!#REF!="Ja",1,""))</f>
        <v>#REF!</v>
      </c>
      <c r="J1241" s="16" t="e">
        <f>IF('Vastgesteld 7-7-2022'!#REF!&lt;&gt;"",'Vastgesteld 7-7-2022'!#REF!,"")</f>
        <v>#REF!</v>
      </c>
      <c r="BJ1241" s="16" t="str">
        <f>IF(COUNTA('Vastgesteld 7-7-2022'!T1235:AD1235)&lt;&gt;0,1,"")</f>
        <v/>
      </c>
      <c r="BK1241" s="16" t="str">
        <f t="shared" si="114"/>
        <v/>
      </c>
      <c r="BL1241" s="16" t="str">
        <f>IF('Vastgesteld 7-7-2022'!T1235="x","AA","")</f>
        <v/>
      </c>
      <c r="BM1241" s="16" t="str">
        <f>IF('Vastgesteld 7-7-2022'!U1235="x","A","")</f>
        <v/>
      </c>
      <c r="BN1241" s="16" t="str">
        <f>IF('Vastgesteld 7-7-2022'!V1235="x","B1","")</f>
        <v/>
      </c>
      <c r="BO1241" s="16" t="e">
        <f>IF('Vastgesteld 7-7-2022'!#REF!="x","BB","")</f>
        <v>#REF!</v>
      </c>
      <c r="BP1241" s="16" t="str">
        <f>IF('Vastgesteld 7-7-2022'!X1235="x","B","")</f>
        <v/>
      </c>
      <c r="BQ1241" s="16" t="str">
        <f>IF('Vastgesteld 7-7-2022'!Y1235="x","L1","")</f>
        <v/>
      </c>
      <c r="BR1241" s="16" t="str">
        <f>IF('Vastgesteld 7-7-2022'!Z1235="x","L2","")</f>
        <v/>
      </c>
      <c r="BS1241" s="16" t="str">
        <f>IF('Vastgesteld 7-7-2022'!AA1235="x","M1","")</f>
        <v/>
      </c>
      <c r="BT1241" s="16" t="str">
        <f>IF('Vastgesteld 7-7-2022'!AB1235="x","M2","")</f>
        <v/>
      </c>
      <c r="BU1241" s="16" t="str">
        <f>IF('Vastgesteld 7-7-2022'!AC1235="x","Z1","")</f>
        <v/>
      </c>
      <c r="BV1241" s="16" t="str">
        <f>IF('Vastgesteld 7-7-2022'!AD1235="x","Z2","")</f>
        <v/>
      </c>
      <c r="BW1241" s="16" t="str">
        <f>IF(COUNTA('Vastgesteld 7-7-2022'!K1235:S1235)&lt;&gt;0,1,"")</f>
        <v/>
      </c>
      <c r="BX1241" s="16" t="str">
        <f t="shared" si="115"/>
        <v/>
      </c>
      <c r="BY1241" s="16" t="str">
        <f>IF('Vastgesteld 7-7-2022'!K1235="x","BB","")</f>
        <v/>
      </c>
      <c r="BZ1241" s="16" t="str">
        <f>IF('Vastgesteld 7-7-2022'!L1235="x","B","")</f>
        <v/>
      </c>
      <c r="CA1241" s="16" t="str">
        <f>IF('Vastgesteld 7-7-2022'!M1235="x","L1","")</f>
        <v/>
      </c>
      <c r="CB1241" s="16" t="str">
        <f>IF('Vastgesteld 7-7-2022'!N1235="x","L2","")</f>
        <v/>
      </c>
      <c r="CC1241" s="16" t="str">
        <f>IF('Vastgesteld 7-7-2022'!O1235="x","M1","")</f>
        <v/>
      </c>
      <c r="CD1241" s="16" t="str">
        <f>IF('Vastgesteld 7-7-2022'!P1235="x","M2","")</f>
        <v/>
      </c>
      <c r="CE1241" s="16" t="str">
        <f>IF('Vastgesteld 7-7-2022'!Q1235="x","Z1","")</f>
        <v/>
      </c>
      <c r="CF1241" s="16" t="str">
        <f>IF('Vastgesteld 7-7-2022'!R1235="x","Z2","")</f>
        <v/>
      </c>
      <c r="CG1241" s="16" t="str">
        <f>IF('Vastgesteld 7-7-2022'!S1235="x","ZZL","")</f>
        <v/>
      </c>
      <c r="CL1241" s="16" t="str">
        <f>IF(COUNTA('Vastgesteld 7-7-2022'!AV1235:BF1235)&lt;&gt;0,2,"")</f>
        <v/>
      </c>
      <c r="CM1241" s="16" t="str">
        <f t="shared" si="116"/>
        <v/>
      </c>
      <c r="CN1241" s="16" t="str">
        <f>IF('Vastgesteld 7-7-2022'!AV1235="x","AA","")</f>
        <v/>
      </c>
      <c r="CO1241" s="16" t="str">
        <f>IF('Vastgesteld 7-7-2022'!AW1235="x","A","")</f>
        <v/>
      </c>
      <c r="CP1241" s="16" t="str">
        <f>IF('Vastgesteld 7-7-2022'!AX1235="x","BB","")</f>
        <v/>
      </c>
      <c r="CQ1241" s="16" t="str">
        <f>IF('Vastgesteld 7-7-2022'!AY1235="x","B","")</f>
        <v/>
      </c>
      <c r="CR1241" s="16" t="str">
        <f>IF('Vastgesteld 7-7-2022'!AZ1235="x","L","")</f>
        <v/>
      </c>
      <c r="CS1241" s="16" t="str">
        <f>IF('Vastgesteld 7-7-2022'!BA1235="x","M","")</f>
        <v/>
      </c>
      <c r="CT1241" s="16" t="str">
        <f>IF('Vastgesteld 7-7-2022'!BB1235="x","Z","")</f>
        <v/>
      </c>
      <c r="CU1241" s="16" t="str">
        <f>IF('Vastgesteld 7-7-2022'!BF1235="x","ZZ","")</f>
        <v/>
      </c>
      <c r="CV1241" s="16" t="str">
        <f>IF(COUNTA('Vastgesteld 7-7-2022'!AJ1235:AQ1235)&lt;&gt;0,2,"")</f>
        <v/>
      </c>
      <c r="CW1241" s="16" t="str">
        <f t="shared" si="117"/>
        <v/>
      </c>
      <c r="CX1241" s="16" t="str">
        <f>IF('Vastgesteld 7-7-2022'!AJ1235="x","BB","")</f>
        <v/>
      </c>
      <c r="CY1241" s="16" t="str">
        <f>IF('Vastgesteld 7-7-2022'!AK1235="x","B","")</f>
        <v/>
      </c>
      <c r="CZ1241" s="16" t="str">
        <f>IF('Vastgesteld 7-7-2022'!AL1235="x","L","")</f>
        <v/>
      </c>
      <c r="DA1241" s="16" t="str">
        <f>IF('Vastgesteld 7-7-2022'!AM1235="x","M","")</f>
        <v/>
      </c>
      <c r="DB1241" s="16" t="str">
        <f>IF('Vastgesteld 7-7-2022'!AN1235="x","Z","")</f>
        <v/>
      </c>
      <c r="DC1241" s="16" t="str">
        <f>IF('Vastgesteld 7-7-2022'!AO1235="x","ZZ","")</f>
        <v/>
      </c>
      <c r="DD1241" s="16" t="str">
        <f>IF('Vastgesteld 7-7-2022'!AQ1235="x","1.40","")</f>
        <v/>
      </c>
      <c r="DE1241" s="16" t="str">
        <f>IF(COUNTA('Vastgesteld 7-7-2022'!BH1235:BJ1235)&lt;&gt;0,6,"")</f>
        <v/>
      </c>
      <c r="DF1241" s="16" t="str">
        <f t="shared" si="118"/>
        <v/>
      </c>
      <c r="DG1241" s="16" t="str">
        <f>IF('Vastgesteld 7-7-2022'!BH1235="x","L","")</f>
        <v/>
      </c>
      <c r="DH1241" s="16" t="str">
        <f>IF('Vastgesteld 7-7-2022'!BI1235="x","M","")</f>
        <v/>
      </c>
      <c r="DI1241" s="16" t="str">
        <f>IF('Vastgesteld 7-7-2022'!BJ1235="x","Z","")</f>
        <v/>
      </c>
      <c r="DJ1241" s="16" t="str">
        <f>IF('Vastgesteld 7-7-2022'!BK1235="x","Z","")</f>
        <v/>
      </c>
      <c r="DK1241" s="16" t="str">
        <f>IF(COUNTA('Vastgesteld 7-7-2022'!BM1235:BO1235)&lt;&gt;0,6,"")</f>
        <v/>
      </c>
      <c r="DL1241" s="16" t="str">
        <f t="shared" si="119"/>
        <v/>
      </c>
      <c r="DM1241" s="16" t="str">
        <f>IF('Vastgesteld 7-7-2022'!BM1235="x","L","")</f>
        <v/>
      </c>
      <c r="DN1241" s="16" t="str">
        <f>IF('Vastgesteld 7-7-2022'!BN1235="x","M","")</f>
        <v/>
      </c>
      <c r="DO1241" s="16" t="str">
        <f>IF('Vastgesteld 7-7-2022'!BO1235="x","Z","")</f>
        <v/>
      </c>
      <c r="DP1241" s="16" t="str">
        <f>IF('Vastgesteld 7-7-2022'!BP1235="x","Z","")</f>
        <v/>
      </c>
    </row>
    <row r="1242" spans="1:120" ht="14.4" x14ac:dyDescent="0.3">
      <c r="A1242" s="18">
        <f>'Vastgesteld 7-7-2022'!A1236</f>
        <v>0</v>
      </c>
      <c r="B1242" s="16" t="str">
        <f>IFERROR(VLOOKUP('Vastgesteld 7-7-2022'!#REF!,#REF!,2,FALSE),"")</f>
        <v/>
      </c>
      <c r="C1242" s="16" t="str">
        <f>'Vastgesteld 7-7-2022'!E1236</f>
        <v/>
      </c>
      <c r="D1242" s="16" t="str">
        <f>IFERROR(VLOOKUP('Vastgesteld 7-7-2022'!#REF!,#REF!,2,FALSE),"")</f>
        <v/>
      </c>
      <c r="E1242" s="16" t="str">
        <f>IFERROR(VLOOKUP('Vastgesteld 7-7-2022'!#REF!,#REF!,5,FALSE),"")</f>
        <v/>
      </c>
      <c r="F1242" s="16" t="e">
        <f>IF('Vastgesteld 7-7-2022'!#REF!&lt;&gt;"",'Vastgesteld 7-7-2022'!#REF!,"")</f>
        <v>#REF!</v>
      </c>
      <c r="G1242" s="16" t="e">
        <f>IF('Vastgesteld 7-7-2022'!#REF!="Indoor",1,0)</f>
        <v>#REF!</v>
      </c>
      <c r="H1242" s="16" t="e">
        <f>'Vastgesteld 7-7-2022'!#REF!</f>
        <v>#REF!</v>
      </c>
      <c r="I1242" s="16" t="e">
        <f>IF('Vastgesteld 7-7-2022'!#REF!="Nee",0,IF('Vastgesteld 7-7-2022'!#REF!="Ja",1,""))</f>
        <v>#REF!</v>
      </c>
      <c r="J1242" s="16" t="e">
        <f>IF('Vastgesteld 7-7-2022'!#REF!&lt;&gt;"",'Vastgesteld 7-7-2022'!#REF!,"")</f>
        <v>#REF!</v>
      </c>
      <c r="BJ1242" s="16" t="str">
        <f>IF(COUNTA('Vastgesteld 7-7-2022'!T1236:AD1236)&lt;&gt;0,1,"")</f>
        <v/>
      </c>
      <c r="BK1242" s="16" t="str">
        <f t="shared" si="114"/>
        <v/>
      </c>
      <c r="BL1242" s="16" t="str">
        <f>IF('Vastgesteld 7-7-2022'!T1236="x","AA","")</f>
        <v/>
      </c>
      <c r="BM1242" s="16" t="str">
        <f>IF('Vastgesteld 7-7-2022'!U1236="x","A","")</f>
        <v/>
      </c>
      <c r="BN1242" s="16" t="str">
        <f>IF('Vastgesteld 7-7-2022'!V1236="x","B1","")</f>
        <v/>
      </c>
      <c r="BO1242" s="16" t="e">
        <f>IF('Vastgesteld 7-7-2022'!#REF!="x","BB","")</f>
        <v>#REF!</v>
      </c>
      <c r="BP1242" s="16" t="str">
        <f>IF('Vastgesteld 7-7-2022'!X1236="x","B","")</f>
        <v/>
      </c>
      <c r="BQ1242" s="16" t="str">
        <f>IF('Vastgesteld 7-7-2022'!Y1236="x","L1","")</f>
        <v/>
      </c>
      <c r="BR1242" s="16" t="str">
        <f>IF('Vastgesteld 7-7-2022'!Z1236="x","L2","")</f>
        <v/>
      </c>
      <c r="BS1242" s="16" t="str">
        <f>IF('Vastgesteld 7-7-2022'!AA1236="x","M1","")</f>
        <v/>
      </c>
      <c r="BT1242" s="16" t="str">
        <f>IF('Vastgesteld 7-7-2022'!AB1236="x","M2","")</f>
        <v/>
      </c>
      <c r="BU1242" s="16" t="str">
        <f>IF('Vastgesteld 7-7-2022'!AC1236="x","Z1","")</f>
        <v/>
      </c>
      <c r="BV1242" s="16" t="str">
        <f>IF('Vastgesteld 7-7-2022'!AD1236="x","Z2","")</f>
        <v/>
      </c>
      <c r="BW1242" s="16" t="str">
        <f>IF(COUNTA('Vastgesteld 7-7-2022'!K1236:S1236)&lt;&gt;0,1,"")</f>
        <v/>
      </c>
      <c r="BX1242" s="16" t="str">
        <f t="shared" si="115"/>
        <v/>
      </c>
      <c r="BY1242" s="16" t="str">
        <f>IF('Vastgesteld 7-7-2022'!K1236="x","BB","")</f>
        <v/>
      </c>
      <c r="BZ1242" s="16" t="str">
        <f>IF('Vastgesteld 7-7-2022'!L1236="x","B","")</f>
        <v/>
      </c>
      <c r="CA1242" s="16" t="str">
        <f>IF('Vastgesteld 7-7-2022'!M1236="x","L1","")</f>
        <v/>
      </c>
      <c r="CB1242" s="16" t="str">
        <f>IF('Vastgesteld 7-7-2022'!N1236="x","L2","")</f>
        <v/>
      </c>
      <c r="CC1242" s="16" t="str">
        <f>IF('Vastgesteld 7-7-2022'!O1236="x","M1","")</f>
        <v/>
      </c>
      <c r="CD1242" s="16" t="str">
        <f>IF('Vastgesteld 7-7-2022'!P1236="x","M2","")</f>
        <v/>
      </c>
      <c r="CE1242" s="16" t="str">
        <f>IF('Vastgesteld 7-7-2022'!Q1236="x","Z1","")</f>
        <v/>
      </c>
      <c r="CF1242" s="16" t="str">
        <f>IF('Vastgesteld 7-7-2022'!R1236="x","Z2","")</f>
        <v/>
      </c>
      <c r="CG1242" s="16" t="str">
        <f>IF('Vastgesteld 7-7-2022'!S1236="x","ZZL","")</f>
        <v/>
      </c>
      <c r="CL1242" s="16" t="str">
        <f>IF(COUNTA('Vastgesteld 7-7-2022'!AV1236:BF1236)&lt;&gt;0,2,"")</f>
        <v/>
      </c>
      <c r="CM1242" s="16" t="str">
        <f t="shared" si="116"/>
        <v/>
      </c>
      <c r="CN1242" s="16" t="str">
        <f>IF('Vastgesteld 7-7-2022'!AV1236="x","AA","")</f>
        <v/>
      </c>
      <c r="CO1242" s="16" t="str">
        <f>IF('Vastgesteld 7-7-2022'!AW1236="x","A","")</f>
        <v/>
      </c>
      <c r="CP1242" s="16" t="str">
        <f>IF('Vastgesteld 7-7-2022'!AX1236="x","BB","")</f>
        <v/>
      </c>
      <c r="CQ1242" s="16" t="str">
        <f>IF('Vastgesteld 7-7-2022'!AY1236="x","B","")</f>
        <v/>
      </c>
      <c r="CR1242" s="16" t="str">
        <f>IF('Vastgesteld 7-7-2022'!AZ1236="x","L","")</f>
        <v/>
      </c>
      <c r="CS1242" s="16" t="str">
        <f>IF('Vastgesteld 7-7-2022'!BA1236="x","M","")</f>
        <v/>
      </c>
      <c r="CT1242" s="16" t="str">
        <f>IF('Vastgesteld 7-7-2022'!BB1236="x","Z","")</f>
        <v/>
      </c>
      <c r="CU1242" s="16" t="str">
        <f>IF('Vastgesteld 7-7-2022'!BF1236="x","ZZ","")</f>
        <v/>
      </c>
      <c r="CV1242" s="16" t="str">
        <f>IF(COUNTA('Vastgesteld 7-7-2022'!AJ1236:AQ1236)&lt;&gt;0,2,"")</f>
        <v/>
      </c>
      <c r="CW1242" s="16" t="str">
        <f t="shared" si="117"/>
        <v/>
      </c>
      <c r="CX1242" s="16" t="str">
        <f>IF('Vastgesteld 7-7-2022'!AJ1236="x","BB","")</f>
        <v/>
      </c>
      <c r="CY1242" s="16" t="str">
        <f>IF('Vastgesteld 7-7-2022'!AK1236="x","B","")</f>
        <v/>
      </c>
      <c r="CZ1242" s="16" t="str">
        <f>IF('Vastgesteld 7-7-2022'!AL1236="x","L","")</f>
        <v/>
      </c>
      <c r="DA1242" s="16" t="str">
        <f>IF('Vastgesteld 7-7-2022'!AM1236="x","M","")</f>
        <v/>
      </c>
      <c r="DB1242" s="16" t="str">
        <f>IF('Vastgesteld 7-7-2022'!AN1236="x","Z","")</f>
        <v/>
      </c>
      <c r="DC1242" s="16" t="str">
        <f>IF('Vastgesteld 7-7-2022'!AO1236="x","ZZ","")</f>
        <v/>
      </c>
      <c r="DD1242" s="16" t="str">
        <f>IF('Vastgesteld 7-7-2022'!AQ1236="x","1.40","")</f>
        <v/>
      </c>
      <c r="DE1242" s="16" t="str">
        <f>IF(COUNTA('Vastgesteld 7-7-2022'!BH1236:BJ1236)&lt;&gt;0,6,"")</f>
        <v/>
      </c>
      <c r="DF1242" s="16" t="str">
        <f t="shared" si="118"/>
        <v/>
      </c>
      <c r="DG1242" s="16" t="str">
        <f>IF('Vastgesteld 7-7-2022'!BH1236="x","L","")</f>
        <v/>
      </c>
      <c r="DH1242" s="16" t="str">
        <f>IF('Vastgesteld 7-7-2022'!BI1236="x","M","")</f>
        <v/>
      </c>
      <c r="DI1242" s="16" t="str">
        <f>IF('Vastgesteld 7-7-2022'!BJ1236="x","Z","")</f>
        <v/>
      </c>
      <c r="DJ1242" s="16" t="str">
        <f>IF('Vastgesteld 7-7-2022'!BK1236="x","Z","")</f>
        <v/>
      </c>
      <c r="DK1242" s="16" t="str">
        <f>IF(COUNTA('Vastgesteld 7-7-2022'!BM1236:BO1236)&lt;&gt;0,6,"")</f>
        <v/>
      </c>
      <c r="DL1242" s="16" t="str">
        <f t="shared" si="119"/>
        <v/>
      </c>
      <c r="DM1242" s="16" t="str">
        <f>IF('Vastgesteld 7-7-2022'!BM1236="x","L","")</f>
        <v/>
      </c>
      <c r="DN1242" s="16" t="str">
        <f>IF('Vastgesteld 7-7-2022'!BN1236="x","M","")</f>
        <v/>
      </c>
      <c r="DO1242" s="16" t="str">
        <f>IF('Vastgesteld 7-7-2022'!BO1236="x","Z","")</f>
        <v/>
      </c>
      <c r="DP1242" s="16" t="str">
        <f>IF('Vastgesteld 7-7-2022'!BP1236="x","Z","")</f>
        <v/>
      </c>
    </row>
    <row r="1243" spans="1:120" ht="14.4" x14ac:dyDescent="0.3">
      <c r="A1243" s="18">
        <f>'Vastgesteld 7-7-2022'!A1237</f>
        <v>0</v>
      </c>
      <c r="B1243" s="16" t="str">
        <f>IFERROR(VLOOKUP('Vastgesteld 7-7-2022'!#REF!,#REF!,2,FALSE),"")</f>
        <v/>
      </c>
      <c r="C1243" s="16" t="str">
        <f>'Vastgesteld 7-7-2022'!E1237</f>
        <v/>
      </c>
      <c r="D1243" s="16" t="str">
        <f>IFERROR(VLOOKUP('Vastgesteld 7-7-2022'!#REF!,#REF!,2,FALSE),"")</f>
        <v/>
      </c>
      <c r="E1243" s="16" t="str">
        <f>IFERROR(VLOOKUP('Vastgesteld 7-7-2022'!#REF!,#REF!,5,FALSE),"")</f>
        <v/>
      </c>
      <c r="F1243" s="16" t="e">
        <f>IF('Vastgesteld 7-7-2022'!#REF!&lt;&gt;"",'Vastgesteld 7-7-2022'!#REF!,"")</f>
        <v>#REF!</v>
      </c>
      <c r="G1243" s="16" t="e">
        <f>IF('Vastgesteld 7-7-2022'!#REF!="Indoor",1,0)</f>
        <v>#REF!</v>
      </c>
      <c r="H1243" s="16" t="e">
        <f>'Vastgesteld 7-7-2022'!#REF!</f>
        <v>#REF!</v>
      </c>
      <c r="I1243" s="16" t="e">
        <f>IF('Vastgesteld 7-7-2022'!#REF!="Nee",0,IF('Vastgesteld 7-7-2022'!#REF!="Ja",1,""))</f>
        <v>#REF!</v>
      </c>
      <c r="J1243" s="16" t="e">
        <f>IF('Vastgesteld 7-7-2022'!#REF!&lt;&gt;"",'Vastgesteld 7-7-2022'!#REF!,"")</f>
        <v>#REF!</v>
      </c>
      <c r="BJ1243" s="16" t="str">
        <f>IF(COUNTA('Vastgesteld 7-7-2022'!T1237:AD1237)&lt;&gt;0,1,"")</f>
        <v/>
      </c>
      <c r="BK1243" s="16" t="str">
        <f t="shared" si="114"/>
        <v/>
      </c>
      <c r="BL1243" s="16" t="str">
        <f>IF('Vastgesteld 7-7-2022'!T1237="x","AA","")</f>
        <v/>
      </c>
      <c r="BM1243" s="16" t="str">
        <f>IF('Vastgesteld 7-7-2022'!U1237="x","A","")</f>
        <v/>
      </c>
      <c r="BN1243" s="16" t="str">
        <f>IF('Vastgesteld 7-7-2022'!V1237="x","B1","")</f>
        <v/>
      </c>
      <c r="BO1243" s="16" t="e">
        <f>IF('Vastgesteld 7-7-2022'!#REF!="x","BB","")</f>
        <v>#REF!</v>
      </c>
      <c r="BP1243" s="16" t="str">
        <f>IF('Vastgesteld 7-7-2022'!X1237="x","B","")</f>
        <v/>
      </c>
      <c r="BQ1243" s="16" t="str">
        <f>IF('Vastgesteld 7-7-2022'!Y1237="x","L1","")</f>
        <v/>
      </c>
      <c r="BR1243" s="16" t="str">
        <f>IF('Vastgesteld 7-7-2022'!Z1237="x","L2","")</f>
        <v/>
      </c>
      <c r="BS1243" s="16" t="str">
        <f>IF('Vastgesteld 7-7-2022'!AA1237="x","M1","")</f>
        <v/>
      </c>
      <c r="BT1243" s="16" t="str">
        <f>IF('Vastgesteld 7-7-2022'!AB1237="x","M2","")</f>
        <v/>
      </c>
      <c r="BU1243" s="16" t="str">
        <f>IF('Vastgesteld 7-7-2022'!AC1237="x","Z1","")</f>
        <v/>
      </c>
      <c r="BV1243" s="16" t="str">
        <f>IF('Vastgesteld 7-7-2022'!AD1237="x","Z2","")</f>
        <v/>
      </c>
      <c r="BW1243" s="16" t="str">
        <f>IF(COUNTA('Vastgesteld 7-7-2022'!K1237:S1237)&lt;&gt;0,1,"")</f>
        <v/>
      </c>
      <c r="BX1243" s="16" t="str">
        <f t="shared" si="115"/>
        <v/>
      </c>
      <c r="BY1243" s="16" t="str">
        <f>IF('Vastgesteld 7-7-2022'!K1237="x","BB","")</f>
        <v/>
      </c>
      <c r="BZ1243" s="16" t="str">
        <f>IF('Vastgesteld 7-7-2022'!L1237="x","B","")</f>
        <v/>
      </c>
      <c r="CA1243" s="16" t="str">
        <f>IF('Vastgesteld 7-7-2022'!M1237="x","L1","")</f>
        <v/>
      </c>
      <c r="CB1243" s="16" t="str">
        <f>IF('Vastgesteld 7-7-2022'!N1237="x","L2","")</f>
        <v/>
      </c>
      <c r="CC1243" s="16" t="str">
        <f>IF('Vastgesteld 7-7-2022'!O1237="x","M1","")</f>
        <v/>
      </c>
      <c r="CD1243" s="16" t="str">
        <f>IF('Vastgesteld 7-7-2022'!P1237="x","M2","")</f>
        <v/>
      </c>
      <c r="CE1243" s="16" t="str">
        <f>IF('Vastgesteld 7-7-2022'!Q1237="x","Z1","")</f>
        <v/>
      </c>
      <c r="CF1243" s="16" t="str">
        <f>IF('Vastgesteld 7-7-2022'!R1237="x","Z2","")</f>
        <v/>
      </c>
      <c r="CG1243" s="16" t="str">
        <f>IF('Vastgesteld 7-7-2022'!S1237="x","ZZL","")</f>
        <v/>
      </c>
      <c r="CL1243" s="16" t="str">
        <f>IF(COUNTA('Vastgesteld 7-7-2022'!AV1237:BF1237)&lt;&gt;0,2,"")</f>
        <v/>
      </c>
      <c r="CM1243" s="16" t="str">
        <f t="shared" si="116"/>
        <v/>
      </c>
      <c r="CN1243" s="16" t="str">
        <f>IF('Vastgesteld 7-7-2022'!AV1237="x","AA","")</f>
        <v/>
      </c>
      <c r="CO1243" s="16" t="str">
        <f>IF('Vastgesteld 7-7-2022'!AW1237="x","A","")</f>
        <v/>
      </c>
      <c r="CP1243" s="16" t="str">
        <f>IF('Vastgesteld 7-7-2022'!AX1237="x","BB","")</f>
        <v/>
      </c>
      <c r="CQ1243" s="16" t="str">
        <f>IF('Vastgesteld 7-7-2022'!AY1237="x","B","")</f>
        <v/>
      </c>
      <c r="CR1243" s="16" t="str">
        <f>IF('Vastgesteld 7-7-2022'!AZ1237="x","L","")</f>
        <v/>
      </c>
      <c r="CS1243" s="16" t="str">
        <f>IF('Vastgesteld 7-7-2022'!BA1237="x","M","")</f>
        <v/>
      </c>
      <c r="CT1243" s="16" t="str">
        <f>IF('Vastgesteld 7-7-2022'!BB1237="x","Z","")</f>
        <v/>
      </c>
      <c r="CU1243" s="16" t="str">
        <f>IF('Vastgesteld 7-7-2022'!BF1237="x","ZZ","")</f>
        <v/>
      </c>
      <c r="CV1243" s="16" t="str">
        <f>IF(COUNTA('Vastgesteld 7-7-2022'!AJ1237:AQ1237)&lt;&gt;0,2,"")</f>
        <v/>
      </c>
      <c r="CW1243" s="16" t="str">
        <f t="shared" si="117"/>
        <v/>
      </c>
      <c r="CX1243" s="16" t="str">
        <f>IF('Vastgesteld 7-7-2022'!AJ1237="x","BB","")</f>
        <v/>
      </c>
      <c r="CY1243" s="16" t="str">
        <f>IF('Vastgesteld 7-7-2022'!AK1237="x","B","")</f>
        <v/>
      </c>
      <c r="CZ1243" s="16" t="str">
        <f>IF('Vastgesteld 7-7-2022'!AL1237="x","L","")</f>
        <v/>
      </c>
      <c r="DA1243" s="16" t="str">
        <f>IF('Vastgesteld 7-7-2022'!AM1237="x","M","")</f>
        <v/>
      </c>
      <c r="DB1243" s="16" t="str">
        <f>IF('Vastgesteld 7-7-2022'!AN1237="x","Z","")</f>
        <v/>
      </c>
      <c r="DC1243" s="16" t="str">
        <f>IF('Vastgesteld 7-7-2022'!AO1237="x","ZZ","")</f>
        <v/>
      </c>
      <c r="DD1243" s="16" t="str">
        <f>IF('Vastgesteld 7-7-2022'!AQ1237="x","1.40","")</f>
        <v/>
      </c>
      <c r="DE1243" s="16" t="str">
        <f>IF(COUNTA('Vastgesteld 7-7-2022'!BH1237:BJ1237)&lt;&gt;0,6,"")</f>
        <v/>
      </c>
      <c r="DF1243" s="16" t="str">
        <f t="shared" si="118"/>
        <v/>
      </c>
      <c r="DG1243" s="16" t="str">
        <f>IF('Vastgesteld 7-7-2022'!BH1237="x","L","")</f>
        <v/>
      </c>
      <c r="DH1243" s="16" t="str">
        <f>IF('Vastgesteld 7-7-2022'!BI1237="x","M","")</f>
        <v/>
      </c>
      <c r="DI1243" s="16" t="str">
        <f>IF('Vastgesteld 7-7-2022'!BJ1237="x","Z","")</f>
        <v/>
      </c>
      <c r="DJ1243" s="16" t="str">
        <f>IF('Vastgesteld 7-7-2022'!BK1237="x","Z","")</f>
        <v/>
      </c>
      <c r="DK1243" s="16" t="str">
        <f>IF(COUNTA('Vastgesteld 7-7-2022'!BM1237:BO1237)&lt;&gt;0,6,"")</f>
        <v/>
      </c>
      <c r="DL1243" s="16" t="str">
        <f t="shared" si="119"/>
        <v/>
      </c>
      <c r="DM1243" s="16" t="str">
        <f>IF('Vastgesteld 7-7-2022'!BM1237="x","L","")</f>
        <v/>
      </c>
      <c r="DN1243" s="16" t="str">
        <f>IF('Vastgesteld 7-7-2022'!BN1237="x","M","")</f>
        <v/>
      </c>
      <c r="DO1243" s="16" t="str">
        <f>IF('Vastgesteld 7-7-2022'!BO1237="x","Z","")</f>
        <v/>
      </c>
      <c r="DP1243" s="16" t="str">
        <f>IF('Vastgesteld 7-7-2022'!BP1237="x","Z","")</f>
        <v/>
      </c>
    </row>
    <row r="1244" spans="1:120" ht="14.4" x14ac:dyDescent="0.3">
      <c r="A1244" s="18">
        <f>'Vastgesteld 7-7-2022'!A1238</f>
        <v>0</v>
      </c>
      <c r="B1244" s="16" t="str">
        <f>IFERROR(VLOOKUP('Vastgesteld 7-7-2022'!#REF!,#REF!,2,FALSE),"")</f>
        <v/>
      </c>
      <c r="C1244" s="16" t="str">
        <f>'Vastgesteld 7-7-2022'!E1238</f>
        <v/>
      </c>
      <c r="D1244" s="16" t="str">
        <f>IFERROR(VLOOKUP('Vastgesteld 7-7-2022'!#REF!,#REF!,2,FALSE),"")</f>
        <v/>
      </c>
      <c r="E1244" s="16" t="str">
        <f>IFERROR(VLOOKUP('Vastgesteld 7-7-2022'!#REF!,#REF!,5,FALSE),"")</f>
        <v/>
      </c>
      <c r="F1244" s="16" t="e">
        <f>IF('Vastgesteld 7-7-2022'!#REF!&lt;&gt;"",'Vastgesteld 7-7-2022'!#REF!,"")</f>
        <v>#REF!</v>
      </c>
      <c r="G1244" s="16" t="e">
        <f>IF('Vastgesteld 7-7-2022'!#REF!="Indoor",1,0)</f>
        <v>#REF!</v>
      </c>
      <c r="H1244" s="16" t="e">
        <f>'Vastgesteld 7-7-2022'!#REF!</f>
        <v>#REF!</v>
      </c>
      <c r="I1244" s="16" t="e">
        <f>IF('Vastgesteld 7-7-2022'!#REF!="Nee",0,IF('Vastgesteld 7-7-2022'!#REF!="Ja",1,""))</f>
        <v>#REF!</v>
      </c>
      <c r="J1244" s="16" t="e">
        <f>IF('Vastgesteld 7-7-2022'!#REF!&lt;&gt;"",'Vastgesteld 7-7-2022'!#REF!,"")</f>
        <v>#REF!</v>
      </c>
      <c r="BJ1244" s="16" t="str">
        <f>IF(COUNTA('Vastgesteld 7-7-2022'!T1238:AD1238)&lt;&gt;0,1,"")</f>
        <v/>
      </c>
      <c r="BK1244" s="16" t="str">
        <f t="shared" si="114"/>
        <v/>
      </c>
      <c r="BL1244" s="16" t="str">
        <f>IF('Vastgesteld 7-7-2022'!T1238="x","AA","")</f>
        <v/>
      </c>
      <c r="BM1244" s="16" t="str">
        <f>IF('Vastgesteld 7-7-2022'!U1238="x","A","")</f>
        <v/>
      </c>
      <c r="BN1244" s="16" t="str">
        <f>IF('Vastgesteld 7-7-2022'!V1238="x","B1","")</f>
        <v/>
      </c>
      <c r="BO1244" s="16" t="e">
        <f>IF('Vastgesteld 7-7-2022'!#REF!="x","BB","")</f>
        <v>#REF!</v>
      </c>
      <c r="BP1244" s="16" t="str">
        <f>IF('Vastgesteld 7-7-2022'!X1238="x","B","")</f>
        <v/>
      </c>
      <c r="BQ1244" s="16" t="str">
        <f>IF('Vastgesteld 7-7-2022'!Y1238="x","L1","")</f>
        <v/>
      </c>
      <c r="BR1244" s="16" t="str">
        <f>IF('Vastgesteld 7-7-2022'!Z1238="x","L2","")</f>
        <v/>
      </c>
      <c r="BS1244" s="16" t="str">
        <f>IF('Vastgesteld 7-7-2022'!AA1238="x","M1","")</f>
        <v/>
      </c>
      <c r="BT1244" s="16" t="str">
        <f>IF('Vastgesteld 7-7-2022'!AB1238="x","M2","")</f>
        <v/>
      </c>
      <c r="BU1244" s="16" t="str">
        <f>IF('Vastgesteld 7-7-2022'!AC1238="x","Z1","")</f>
        <v/>
      </c>
      <c r="BV1244" s="16" t="str">
        <f>IF('Vastgesteld 7-7-2022'!AD1238="x","Z2","")</f>
        <v/>
      </c>
      <c r="BW1244" s="16" t="str">
        <f>IF(COUNTA('Vastgesteld 7-7-2022'!K1238:S1238)&lt;&gt;0,1,"")</f>
        <v/>
      </c>
      <c r="BX1244" s="16" t="str">
        <f t="shared" si="115"/>
        <v/>
      </c>
      <c r="BY1244" s="16" t="str">
        <f>IF('Vastgesteld 7-7-2022'!K1238="x","BB","")</f>
        <v/>
      </c>
      <c r="BZ1244" s="16" t="str">
        <f>IF('Vastgesteld 7-7-2022'!L1238="x","B","")</f>
        <v/>
      </c>
      <c r="CA1244" s="16" t="str">
        <f>IF('Vastgesteld 7-7-2022'!M1238="x","L1","")</f>
        <v/>
      </c>
      <c r="CB1244" s="16" t="str">
        <f>IF('Vastgesteld 7-7-2022'!N1238="x","L2","")</f>
        <v/>
      </c>
      <c r="CC1244" s="16" t="str">
        <f>IF('Vastgesteld 7-7-2022'!O1238="x","M1","")</f>
        <v/>
      </c>
      <c r="CD1244" s="16" t="str">
        <f>IF('Vastgesteld 7-7-2022'!P1238="x","M2","")</f>
        <v/>
      </c>
      <c r="CE1244" s="16" t="str">
        <f>IF('Vastgesteld 7-7-2022'!Q1238="x","Z1","")</f>
        <v/>
      </c>
      <c r="CF1244" s="16" t="str">
        <f>IF('Vastgesteld 7-7-2022'!R1238="x","Z2","")</f>
        <v/>
      </c>
      <c r="CG1244" s="16" t="str">
        <f>IF('Vastgesteld 7-7-2022'!S1238="x","ZZL","")</f>
        <v/>
      </c>
      <c r="CL1244" s="16" t="str">
        <f>IF(COUNTA('Vastgesteld 7-7-2022'!AV1238:BF1238)&lt;&gt;0,2,"")</f>
        <v/>
      </c>
      <c r="CM1244" s="16" t="str">
        <f t="shared" si="116"/>
        <v/>
      </c>
      <c r="CN1244" s="16" t="str">
        <f>IF('Vastgesteld 7-7-2022'!AV1238="x","AA","")</f>
        <v/>
      </c>
      <c r="CO1244" s="16" t="str">
        <f>IF('Vastgesteld 7-7-2022'!AW1238="x","A","")</f>
        <v/>
      </c>
      <c r="CP1244" s="16" t="str">
        <f>IF('Vastgesteld 7-7-2022'!AX1238="x","BB","")</f>
        <v/>
      </c>
      <c r="CQ1244" s="16" t="str">
        <f>IF('Vastgesteld 7-7-2022'!AY1238="x","B","")</f>
        <v/>
      </c>
      <c r="CR1244" s="16" t="str">
        <f>IF('Vastgesteld 7-7-2022'!AZ1238="x","L","")</f>
        <v/>
      </c>
      <c r="CS1244" s="16" t="str">
        <f>IF('Vastgesteld 7-7-2022'!BA1238="x","M","")</f>
        <v/>
      </c>
      <c r="CT1244" s="16" t="str">
        <f>IF('Vastgesteld 7-7-2022'!BB1238="x","Z","")</f>
        <v/>
      </c>
      <c r="CU1244" s="16" t="str">
        <f>IF('Vastgesteld 7-7-2022'!BF1238="x","ZZ","")</f>
        <v/>
      </c>
      <c r="CV1244" s="16" t="str">
        <f>IF(COUNTA('Vastgesteld 7-7-2022'!AJ1238:AQ1238)&lt;&gt;0,2,"")</f>
        <v/>
      </c>
      <c r="CW1244" s="16" t="str">
        <f t="shared" si="117"/>
        <v/>
      </c>
      <c r="CX1244" s="16" t="str">
        <f>IF('Vastgesteld 7-7-2022'!AJ1238="x","BB","")</f>
        <v/>
      </c>
      <c r="CY1244" s="16" t="str">
        <f>IF('Vastgesteld 7-7-2022'!AK1238="x","B","")</f>
        <v/>
      </c>
      <c r="CZ1244" s="16" t="str">
        <f>IF('Vastgesteld 7-7-2022'!AL1238="x","L","")</f>
        <v/>
      </c>
      <c r="DA1244" s="16" t="str">
        <f>IF('Vastgesteld 7-7-2022'!AM1238="x","M","")</f>
        <v/>
      </c>
      <c r="DB1244" s="16" t="str">
        <f>IF('Vastgesteld 7-7-2022'!AN1238="x","Z","")</f>
        <v/>
      </c>
      <c r="DC1244" s="16" t="str">
        <f>IF('Vastgesteld 7-7-2022'!AO1238="x","ZZ","")</f>
        <v/>
      </c>
      <c r="DD1244" s="16" t="str">
        <f>IF('Vastgesteld 7-7-2022'!AQ1238="x","1.40","")</f>
        <v/>
      </c>
      <c r="DE1244" s="16" t="str">
        <f>IF(COUNTA('Vastgesteld 7-7-2022'!BH1238:BJ1238)&lt;&gt;0,6,"")</f>
        <v/>
      </c>
      <c r="DF1244" s="16" t="str">
        <f t="shared" si="118"/>
        <v/>
      </c>
      <c r="DG1244" s="16" t="str">
        <f>IF('Vastgesteld 7-7-2022'!BH1238="x","L","")</f>
        <v/>
      </c>
      <c r="DH1244" s="16" t="str">
        <f>IF('Vastgesteld 7-7-2022'!BI1238="x","M","")</f>
        <v/>
      </c>
      <c r="DI1244" s="16" t="str">
        <f>IF('Vastgesteld 7-7-2022'!BJ1238="x","Z","")</f>
        <v/>
      </c>
      <c r="DJ1244" s="16" t="str">
        <f>IF('Vastgesteld 7-7-2022'!BK1238="x","Z","")</f>
        <v/>
      </c>
      <c r="DK1244" s="16" t="str">
        <f>IF(COUNTA('Vastgesteld 7-7-2022'!BM1238:BO1238)&lt;&gt;0,6,"")</f>
        <v/>
      </c>
      <c r="DL1244" s="16" t="str">
        <f t="shared" si="119"/>
        <v/>
      </c>
      <c r="DM1244" s="16" t="str">
        <f>IF('Vastgesteld 7-7-2022'!BM1238="x","L","")</f>
        <v/>
      </c>
      <c r="DN1244" s="16" t="str">
        <f>IF('Vastgesteld 7-7-2022'!BN1238="x","M","")</f>
        <v/>
      </c>
      <c r="DO1244" s="16" t="str">
        <f>IF('Vastgesteld 7-7-2022'!BO1238="x","Z","")</f>
        <v/>
      </c>
      <c r="DP1244" s="16" t="str">
        <f>IF('Vastgesteld 7-7-2022'!BP1238="x","Z","")</f>
        <v/>
      </c>
    </row>
    <row r="1245" spans="1:120" ht="14.4" x14ac:dyDescent="0.3">
      <c r="A1245" s="18">
        <f>'Vastgesteld 7-7-2022'!A1239</f>
        <v>0</v>
      </c>
      <c r="B1245" s="16" t="str">
        <f>IFERROR(VLOOKUP('Vastgesteld 7-7-2022'!#REF!,#REF!,2,FALSE),"")</f>
        <v/>
      </c>
      <c r="C1245" s="16" t="str">
        <f>'Vastgesteld 7-7-2022'!E1239</f>
        <v/>
      </c>
      <c r="D1245" s="16" t="str">
        <f>IFERROR(VLOOKUP('Vastgesteld 7-7-2022'!#REF!,#REF!,2,FALSE),"")</f>
        <v/>
      </c>
      <c r="E1245" s="16" t="str">
        <f>IFERROR(VLOOKUP('Vastgesteld 7-7-2022'!#REF!,#REF!,5,FALSE),"")</f>
        <v/>
      </c>
      <c r="F1245" s="16" t="e">
        <f>IF('Vastgesteld 7-7-2022'!#REF!&lt;&gt;"",'Vastgesteld 7-7-2022'!#REF!,"")</f>
        <v>#REF!</v>
      </c>
      <c r="G1245" s="16" t="e">
        <f>IF('Vastgesteld 7-7-2022'!#REF!="Indoor",1,0)</f>
        <v>#REF!</v>
      </c>
      <c r="H1245" s="16" t="e">
        <f>'Vastgesteld 7-7-2022'!#REF!</f>
        <v>#REF!</v>
      </c>
      <c r="I1245" s="16" t="e">
        <f>IF('Vastgesteld 7-7-2022'!#REF!="Nee",0,IF('Vastgesteld 7-7-2022'!#REF!="Ja",1,""))</f>
        <v>#REF!</v>
      </c>
      <c r="J1245" s="16" t="e">
        <f>IF('Vastgesteld 7-7-2022'!#REF!&lt;&gt;"",'Vastgesteld 7-7-2022'!#REF!,"")</f>
        <v>#REF!</v>
      </c>
      <c r="BJ1245" s="16" t="str">
        <f>IF(COUNTA('Vastgesteld 7-7-2022'!T1239:AD1239)&lt;&gt;0,1,"")</f>
        <v/>
      </c>
      <c r="BK1245" s="16" t="str">
        <f t="shared" si="114"/>
        <v/>
      </c>
      <c r="BL1245" s="16" t="str">
        <f>IF('Vastgesteld 7-7-2022'!T1239="x","AA","")</f>
        <v/>
      </c>
      <c r="BM1245" s="16" t="str">
        <f>IF('Vastgesteld 7-7-2022'!U1239="x","A","")</f>
        <v/>
      </c>
      <c r="BN1245" s="16" t="str">
        <f>IF('Vastgesteld 7-7-2022'!V1239="x","B1","")</f>
        <v/>
      </c>
      <c r="BO1245" s="16" t="e">
        <f>IF('Vastgesteld 7-7-2022'!#REF!="x","BB","")</f>
        <v>#REF!</v>
      </c>
      <c r="BP1245" s="16" t="str">
        <f>IF('Vastgesteld 7-7-2022'!X1239="x","B","")</f>
        <v/>
      </c>
      <c r="BQ1245" s="16" t="str">
        <f>IF('Vastgesteld 7-7-2022'!Y1239="x","L1","")</f>
        <v/>
      </c>
      <c r="BR1245" s="16" t="str">
        <f>IF('Vastgesteld 7-7-2022'!Z1239="x","L2","")</f>
        <v/>
      </c>
      <c r="BS1245" s="16" t="str">
        <f>IF('Vastgesteld 7-7-2022'!AA1239="x","M1","")</f>
        <v/>
      </c>
      <c r="BT1245" s="16" t="str">
        <f>IF('Vastgesteld 7-7-2022'!AB1239="x","M2","")</f>
        <v/>
      </c>
      <c r="BU1245" s="16" t="str">
        <f>IF('Vastgesteld 7-7-2022'!AC1239="x","Z1","")</f>
        <v/>
      </c>
      <c r="BV1245" s="16" t="str">
        <f>IF('Vastgesteld 7-7-2022'!AD1239="x","Z2","")</f>
        <v/>
      </c>
      <c r="BW1245" s="16" t="str">
        <f>IF(COUNTA('Vastgesteld 7-7-2022'!K1239:S1239)&lt;&gt;0,1,"")</f>
        <v/>
      </c>
      <c r="BX1245" s="16" t="str">
        <f t="shared" si="115"/>
        <v/>
      </c>
      <c r="BY1245" s="16" t="str">
        <f>IF('Vastgesteld 7-7-2022'!K1239="x","BB","")</f>
        <v/>
      </c>
      <c r="BZ1245" s="16" t="str">
        <f>IF('Vastgesteld 7-7-2022'!L1239="x","B","")</f>
        <v/>
      </c>
      <c r="CA1245" s="16" t="str">
        <f>IF('Vastgesteld 7-7-2022'!M1239="x","L1","")</f>
        <v/>
      </c>
      <c r="CB1245" s="16" t="str">
        <f>IF('Vastgesteld 7-7-2022'!N1239="x","L2","")</f>
        <v/>
      </c>
      <c r="CC1245" s="16" t="str">
        <f>IF('Vastgesteld 7-7-2022'!O1239="x","M1","")</f>
        <v/>
      </c>
      <c r="CD1245" s="16" t="str">
        <f>IF('Vastgesteld 7-7-2022'!P1239="x","M2","")</f>
        <v/>
      </c>
      <c r="CE1245" s="16" t="str">
        <f>IF('Vastgesteld 7-7-2022'!Q1239="x","Z1","")</f>
        <v/>
      </c>
      <c r="CF1245" s="16" t="str">
        <f>IF('Vastgesteld 7-7-2022'!R1239="x","Z2","")</f>
        <v/>
      </c>
      <c r="CG1245" s="16" t="str">
        <f>IF('Vastgesteld 7-7-2022'!S1239="x","ZZL","")</f>
        <v/>
      </c>
      <c r="CL1245" s="16" t="str">
        <f>IF(COUNTA('Vastgesteld 7-7-2022'!AV1239:BF1239)&lt;&gt;0,2,"")</f>
        <v/>
      </c>
      <c r="CM1245" s="16" t="str">
        <f t="shared" si="116"/>
        <v/>
      </c>
      <c r="CN1245" s="16" t="str">
        <f>IF('Vastgesteld 7-7-2022'!AV1239="x","AA","")</f>
        <v/>
      </c>
      <c r="CO1245" s="16" t="str">
        <f>IF('Vastgesteld 7-7-2022'!AW1239="x","A","")</f>
        <v/>
      </c>
      <c r="CP1245" s="16" t="str">
        <f>IF('Vastgesteld 7-7-2022'!AX1239="x","BB","")</f>
        <v/>
      </c>
      <c r="CQ1245" s="16" t="str">
        <f>IF('Vastgesteld 7-7-2022'!AY1239="x","B","")</f>
        <v/>
      </c>
      <c r="CR1245" s="16" t="str">
        <f>IF('Vastgesteld 7-7-2022'!AZ1239="x","L","")</f>
        <v/>
      </c>
      <c r="CS1245" s="16" t="str">
        <f>IF('Vastgesteld 7-7-2022'!BA1239="x","M","")</f>
        <v/>
      </c>
      <c r="CT1245" s="16" t="str">
        <f>IF('Vastgesteld 7-7-2022'!BB1239="x","Z","")</f>
        <v/>
      </c>
      <c r="CU1245" s="16" t="str">
        <f>IF('Vastgesteld 7-7-2022'!BF1239="x","ZZ","")</f>
        <v/>
      </c>
      <c r="CV1245" s="16" t="str">
        <f>IF(COUNTA('Vastgesteld 7-7-2022'!AJ1239:AQ1239)&lt;&gt;0,2,"")</f>
        <v/>
      </c>
      <c r="CW1245" s="16" t="str">
        <f t="shared" si="117"/>
        <v/>
      </c>
      <c r="CX1245" s="16" t="str">
        <f>IF('Vastgesteld 7-7-2022'!AJ1239="x","BB","")</f>
        <v/>
      </c>
      <c r="CY1245" s="16" t="str">
        <f>IF('Vastgesteld 7-7-2022'!AK1239="x","B","")</f>
        <v/>
      </c>
      <c r="CZ1245" s="16" t="str">
        <f>IF('Vastgesteld 7-7-2022'!AL1239="x","L","")</f>
        <v/>
      </c>
      <c r="DA1245" s="16" t="str">
        <f>IF('Vastgesteld 7-7-2022'!AM1239="x","M","")</f>
        <v/>
      </c>
      <c r="DB1245" s="16" t="str">
        <f>IF('Vastgesteld 7-7-2022'!AN1239="x","Z","")</f>
        <v/>
      </c>
      <c r="DC1245" s="16" t="str">
        <f>IF('Vastgesteld 7-7-2022'!AO1239="x","ZZ","")</f>
        <v/>
      </c>
      <c r="DD1245" s="16" t="str">
        <f>IF('Vastgesteld 7-7-2022'!AQ1239="x","1.40","")</f>
        <v/>
      </c>
      <c r="DE1245" s="16" t="str">
        <f>IF(COUNTA('Vastgesteld 7-7-2022'!BH1239:BJ1239)&lt;&gt;0,6,"")</f>
        <v/>
      </c>
      <c r="DF1245" s="16" t="str">
        <f t="shared" si="118"/>
        <v/>
      </c>
      <c r="DG1245" s="16" t="str">
        <f>IF('Vastgesteld 7-7-2022'!BH1239="x","L","")</f>
        <v/>
      </c>
      <c r="DH1245" s="16" t="str">
        <f>IF('Vastgesteld 7-7-2022'!BI1239="x","M","")</f>
        <v/>
      </c>
      <c r="DI1245" s="16" t="str">
        <f>IF('Vastgesteld 7-7-2022'!BJ1239="x","Z","")</f>
        <v/>
      </c>
      <c r="DJ1245" s="16" t="str">
        <f>IF('Vastgesteld 7-7-2022'!BK1239="x","Z","")</f>
        <v/>
      </c>
      <c r="DK1245" s="16" t="str">
        <f>IF(COUNTA('Vastgesteld 7-7-2022'!BM1239:BO1239)&lt;&gt;0,6,"")</f>
        <v/>
      </c>
      <c r="DL1245" s="16" t="str">
        <f t="shared" si="119"/>
        <v/>
      </c>
      <c r="DM1245" s="16" t="str">
        <f>IF('Vastgesteld 7-7-2022'!BM1239="x","L","")</f>
        <v/>
      </c>
      <c r="DN1245" s="16" t="str">
        <f>IF('Vastgesteld 7-7-2022'!BN1239="x","M","")</f>
        <v/>
      </c>
      <c r="DO1245" s="16" t="str">
        <f>IF('Vastgesteld 7-7-2022'!BO1239="x","Z","")</f>
        <v/>
      </c>
      <c r="DP1245" s="16" t="str">
        <f>IF('Vastgesteld 7-7-2022'!BP1239="x","Z","")</f>
        <v/>
      </c>
    </row>
    <row r="1246" spans="1:120" ht="14.4" x14ac:dyDescent="0.3">
      <c r="A1246" s="18">
        <f>'Vastgesteld 7-7-2022'!A1240</f>
        <v>0</v>
      </c>
      <c r="B1246" s="16" t="str">
        <f>IFERROR(VLOOKUP('Vastgesteld 7-7-2022'!#REF!,#REF!,2,FALSE),"")</f>
        <v/>
      </c>
      <c r="C1246" s="16" t="str">
        <f>'Vastgesteld 7-7-2022'!E1240</f>
        <v/>
      </c>
      <c r="D1246" s="16" t="str">
        <f>IFERROR(VLOOKUP('Vastgesteld 7-7-2022'!#REF!,#REF!,2,FALSE),"")</f>
        <v/>
      </c>
      <c r="E1246" s="16" t="str">
        <f>IFERROR(VLOOKUP('Vastgesteld 7-7-2022'!#REF!,#REF!,5,FALSE),"")</f>
        <v/>
      </c>
      <c r="F1246" s="16" t="e">
        <f>IF('Vastgesteld 7-7-2022'!#REF!&lt;&gt;"",'Vastgesteld 7-7-2022'!#REF!,"")</f>
        <v>#REF!</v>
      </c>
      <c r="G1246" s="16" t="e">
        <f>IF('Vastgesteld 7-7-2022'!#REF!="Indoor",1,0)</f>
        <v>#REF!</v>
      </c>
      <c r="H1246" s="16" t="e">
        <f>'Vastgesteld 7-7-2022'!#REF!</f>
        <v>#REF!</v>
      </c>
      <c r="I1246" s="16" t="e">
        <f>IF('Vastgesteld 7-7-2022'!#REF!="Nee",0,IF('Vastgesteld 7-7-2022'!#REF!="Ja",1,""))</f>
        <v>#REF!</v>
      </c>
      <c r="J1246" s="16" t="e">
        <f>IF('Vastgesteld 7-7-2022'!#REF!&lt;&gt;"",'Vastgesteld 7-7-2022'!#REF!,"")</f>
        <v>#REF!</v>
      </c>
      <c r="BJ1246" s="16" t="str">
        <f>IF(COUNTA('Vastgesteld 7-7-2022'!T1240:AD1240)&lt;&gt;0,1,"")</f>
        <v/>
      </c>
      <c r="BK1246" s="16" t="str">
        <f t="shared" si="114"/>
        <v/>
      </c>
      <c r="BL1246" s="16" t="str">
        <f>IF('Vastgesteld 7-7-2022'!T1240="x","AA","")</f>
        <v/>
      </c>
      <c r="BM1246" s="16" t="str">
        <f>IF('Vastgesteld 7-7-2022'!U1240="x","A","")</f>
        <v/>
      </c>
      <c r="BN1246" s="16" t="str">
        <f>IF('Vastgesteld 7-7-2022'!V1240="x","B1","")</f>
        <v/>
      </c>
      <c r="BO1246" s="16" t="e">
        <f>IF('Vastgesteld 7-7-2022'!#REF!="x","BB","")</f>
        <v>#REF!</v>
      </c>
      <c r="BP1246" s="16" t="str">
        <f>IF('Vastgesteld 7-7-2022'!X1240="x","B","")</f>
        <v/>
      </c>
      <c r="BQ1246" s="16" t="str">
        <f>IF('Vastgesteld 7-7-2022'!Y1240="x","L1","")</f>
        <v/>
      </c>
      <c r="BR1246" s="16" t="str">
        <f>IF('Vastgesteld 7-7-2022'!Z1240="x","L2","")</f>
        <v/>
      </c>
      <c r="BS1246" s="16" t="str">
        <f>IF('Vastgesteld 7-7-2022'!AA1240="x","M1","")</f>
        <v/>
      </c>
      <c r="BT1246" s="16" t="str">
        <f>IF('Vastgesteld 7-7-2022'!AB1240="x","M2","")</f>
        <v/>
      </c>
      <c r="BU1246" s="16" t="str">
        <f>IF('Vastgesteld 7-7-2022'!AC1240="x","Z1","")</f>
        <v/>
      </c>
      <c r="BV1246" s="16" t="str">
        <f>IF('Vastgesteld 7-7-2022'!AD1240="x","Z2","")</f>
        <v/>
      </c>
      <c r="BW1246" s="16" t="str">
        <f>IF(COUNTA('Vastgesteld 7-7-2022'!K1240:S1240)&lt;&gt;0,1,"")</f>
        <v/>
      </c>
      <c r="BX1246" s="16" t="str">
        <f t="shared" si="115"/>
        <v/>
      </c>
      <c r="BY1246" s="16" t="str">
        <f>IF('Vastgesteld 7-7-2022'!K1240="x","BB","")</f>
        <v/>
      </c>
      <c r="BZ1246" s="16" t="str">
        <f>IF('Vastgesteld 7-7-2022'!L1240="x","B","")</f>
        <v/>
      </c>
      <c r="CA1246" s="16" t="str">
        <f>IF('Vastgesteld 7-7-2022'!M1240="x","L1","")</f>
        <v/>
      </c>
      <c r="CB1246" s="16" t="str">
        <f>IF('Vastgesteld 7-7-2022'!N1240="x","L2","")</f>
        <v/>
      </c>
      <c r="CC1246" s="16" t="str">
        <f>IF('Vastgesteld 7-7-2022'!O1240="x","M1","")</f>
        <v/>
      </c>
      <c r="CD1246" s="16" t="str">
        <f>IF('Vastgesteld 7-7-2022'!P1240="x","M2","")</f>
        <v/>
      </c>
      <c r="CE1246" s="16" t="str">
        <f>IF('Vastgesteld 7-7-2022'!Q1240="x","Z1","")</f>
        <v/>
      </c>
      <c r="CF1246" s="16" t="str">
        <f>IF('Vastgesteld 7-7-2022'!R1240="x","Z2","")</f>
        <v/>
      </c>
      <c r="CG1246" s="16" t="str">
        <f>IF('Vastgesteld 7-7-2022'!S1240="x","ZZL","")</f>
        <v/>
      </c>
      <c r="CL1246" s="16" t="str">
        <f>IF(COUNTA('Vastgesteld 7-7-2022'!AV1240:BF1240)&lt;&gt;0,2,"")</f>
        <v/>
      </c>
      <c r="CM1246" s="16" t="str">
        <f t="shared" si="116"/>
        <v/>
      </c>
      <c r="CN1246" s="16" t="str">
        <f>IF('Vastgesteld 7-7-2022'!AV1240="x","AA","")</f>
        <v/>
      </c>
      <c r="CO1246" s="16" t="str">
        <f>IF('Vastgesteld 7-7-2022'!AW1240="x","A","")</f>
        <v/>
      </c>
      <c r="CP1246" s="16" t="str">
        <f>IF('Vastgesteld 7-7-2022'!AX1240="x","BB","")</f>
        <v/>
      </c>
      <c r="CQ1246" s="16" t="str">
        <f>IF('Vastgesteld 7-7-2022'!AY1240="x","B","")</f>
        <v/>
      </c>
      <c r="CR1246" s="16" t="str">
        <f>IF('Vastgesteld 7-7-2022'!AZ1240="x","L","")</f>
        <v/>
      </c>
      <c r="CS1246" s="16" t="str">
        <f>IF('Vastgesteld 7-7-2022'!BA1240="x","M","")</f>
        <v/>
      </c>
      <c r="CT1246" s="16" t="str">
        <f>IF('Vastgesteld 7-7-2022'!BB1240="x","Z","")</f>
        <v/>
      </c>
      <c r="CU1246" s="16" t="str">
        <f>IF('Vastgesteld 7-7-2022'!BF1240="x","ZZ","")</f>
        <v/>
      </c>
      <c r="CV1246" s="16" t="str">
        <f>IF(COUNTA('Vastgesteld 7-7-2022'!AJ1240:AQ1240)&lt;&gt;0,2,"")</f>
        <v/>
      </c>
      <c r="CW1246" s="16" t="str">
        <f t="shared" si="117"/>
        <v/>
      </c>
      <c r="CX1246" s="16" t="str">
        <f>IF('Vastgesteld 7-7-2022'!AJ1240="x","BB","")</f>
        <v/>
      </c>
      <c r="CY1246" s="16" t="str">
        <f>IF('Vastgesteld 7-7-2022'!AK1240="x","B","")</f>
        <v/>
      </c>
      <c r="CZ1246" s="16" t="str">
        <f>IF('Vastgesteld 7-7-2022'!AL1240="x","L","")</f>
        <v/>
      </c>
      <c r="DA1246" s="16" t="str">
        <f>IF('Vastgesteld 7-7-2022'!AM1240="x","M","")</f>
        <v/>
      </c>
      <c r="DB1246" s="16" t="str">
        <f>IF('Vastgesteld 7-7-2022'!AN1240="x","Z","")</f>
        <v/>
      </c>
      <c r="DC1246" s="16" t="str">
        <f>IF('Vastgesteld 7-7-2022'!AO1240="x","ZZ","")</f>
        <v/>
      </c>
      <c r="DD1246" s="16" t="str">
        <f>IF('Vastgesteld 7-7-2022'!AQ1240="x","1.40","")</f>
        <v/>
      </c>
      <c r="DE1246" s="16" t="str">
        <f>IF(COUNTA('Vastgesteld 7-7-2022'!BH1240:BJ1240)&lt;&gt;0,6,"")</f>
        <v/>
      </c>
      <c r="DF1246" s="16" t="str">
        <f t="shared" si="118"/>
        <v/>
      </c>
      <c r="DG1246" s="16" t="str">
        <f>IF('Vastgesteld 7-7-2022'!BH1240="x","L","")</f>
        <v/>
      </c>
      <c r="DH1246" s="16" t="str">
        <f>IF('Vastgesteld 7-7-2022'!BI1240="x","M","")</f>
        <v/>
      </c>
      <c r="DI1246" s="16" t="str">
        <f>IF('Vastgesteld 7-7-2022'!BJ1240="x","Z","")</f>
        <v/>
      </c>
      <c r="DJ1246" s="16" t="str">
        <f>IF('Vastgesteld 7-7-2022'!BK1240="x","Z","")</f>
        <v/>
      </c>
      <c r="DK1246" s="16" t="str">
        <f>IF(COUNTA('Vastgesteld 7-7-2022'!BM1240:BO1240)&lt;&gt;0,6,"")</f>
        <v/>
      </c>
      <c r="DL1246" s="16" t="str">
        <f t="shared" si="119"/>
        <v/>
      </c>
      <c r="DM1246" s="16" t="str">
        <f>IF('Vastgesteld 7-7-2022'!BM1240="x","L","")</f>
        <v/>
      </c>
      <c r="DN1246" s="16" t="str">
        <f>IF('Vastgesteld 7-7-2022'!BN1240="x","M","")</f>
        <v/>
      </c>
      <c r="DO1246" s="16" t="str">
        <f>IF('Vastgesteld 7-7-2022'!BO1240="x","Z","")</f>
        <v/>
      </c>
      <c r="DP1246" s="16" t="str">
        <f>IF('Vastgesteld 7-7-2022'!BP1240="x","Z","")</f>
        <v/>
      </c>
    </row>
    <row r="1247" spans="1:120" ht="14.4" x14ac:dyDescent="0.3">
      <c r="A1247" s="18">
        <f>'Vastgesteld 7-7-2022'!A1241</f>
        <v>0</v>
      </c>
      <c r="B1247" s="16" t="str">
        <f>IFERROR(VLOOKUP('Vastgesteld 7-7-2022'!#REF!,#REF!,2,FALSE),"")</f>
        <v/>
      </c>
      <c r="C1247" s="16" t="str">
        <f>'Vastgesteld 7-7-2022'!E1241</f>
        <v/>
      </c>
      <c r="D1247" s="16" t="str">
        <f>IFERROR(VLOOKUP('Vastgesteld 7-7-2022'!#REF!,#REF!,2,FALSE),"")</f>
        <v/>
      </c>
      <c r="E1247" s="16" t="str">
        <f>IFERROR(VLOOKUP('Vastgesteld 7-7-2022'!#REF!,#REF!,5,FALSE),"")</f>
        <v/>
      </c>
      <c r="F1247" s="16" t="e">
        <f>IF('Vastgesteld 7-7-2022'!#REF!&lt;&gt;"",'Vastgesteld 7-7-2022'!#REF!,"")</f>
        <v>#REF!</v>
      </c>
      <c r="G1247" s="16" t="e">
        <f>IF('Vastgesteld 7-7-2022'!#REF!="Indoor",1,0)</f>
        <v>#REF!</v>
      </c>
      <c r="H1247" s="16" t="e">
        <f>'Vastgesteld 7-7-2022'!#REF!</f>
        <v>#REF!</v>
      </c>
      <c r="I1247" s="16" t="e">
        <f>IF('Vastgesteld 7-7-2022'!#REF!="Nee",0,IF('Vastgesteld 7-7-2022'!#REF!="Ja",1,""))</f>
        <v>#REF!</v>
      </c>
      <c r="J1247" s="16" t="e">
        <f>IF('Vastgesteld 7-7-2022'!#REF!&lt;&gt;"",'Vastgesteld 7-7-2022'!#REF!,"")</f>
        <v>#REF!</v>
      </c>
      <c r="BJ1247" s="16" t="str">
        <f>IF(COUNTA('Vastgesteld 7-7-2022'!T1241:AD1241)&lt;&gt;0,1,"")</f>
        <v/>
      </c>
      <c r="BK1247" s="16" t="str">
        <f t="shared" si="114"/>
        <v/>
      </c>
      <c r="BL1247" s="16" t="str">
        <f>IF('Vastgesteld 7-7-2022'!T1241="x","AA","")</f>
        <v/>
      </c>
      <c r="BM1247" s="16" t="str">
        <f>IF('Vastgesteld 7-7-2022'!U1241="x","A","")</f>
        <v/>
      </c>
      <c r="BN1247" s="16" t="str">
        <f>IF('Vastgesteld 7-7-2022'!V1241="x","B1","")</f>
        <v/>
      </c>
      <c r="BO1247" s="16" t="e">
        <f>IF('Vastgesteld 7-7-2022'!#REF!="x","BB","")</f>
        <v>#REF!</v>
      </c>
      <c r="BP1247" s="16" t="str">
        <f>IF('Vastgesteld 7-7-2022'!X1241="x","B","")</f>
        <v/>
      </c>
      <c r="BQ1247" s="16" t="str">
        <f>IF('Vastgesteld 7-7-2022'!Y1241="x","L1","")</f>
        <v/>
      </c>
      <c r="BR1247" s="16" t="str">
        <f>IF('Vastgesteld 7-7-2022'!Z1241="x","L2","")</f>
        <v/>
      </c>
      <c r="BS1247" s="16" t="str">
        <f>IF('Vastgesteld 7-7-2022'!AA1241="x","M1","")</f>
        <v/>
      </c>
      <c r="BT1247" s="16" t="str">
        <f>IF('Vastgesteld 7-7-2022'!AB1241="x","M2","")</f>
        <v/>
      </c>
      <c r="BU1247" s="16" t="str">
        <f>IF('Vastgesteld 7-7-2022'!AC1241="x","Z1","")</f>
        <v/>
      </c>
      <c r="BV1247" s="16" t="str">
        <f>IF('Vastgesteld 7-7-2022'!AD1241="x","Z2","")</f>
        <v/>
      </c>
      <c r="BW1247" s="16" t="str">
        <f>IF(COUNTA('Vastgesteld 7-7-2022'!K1241:S1241)&lt;&gt;0,1,"")</f>
        <v/>
      </c>
      <c r="BX1247" s="16" t="str">
        <f t="shared" si="115"/>
        <v/>
      </c>
      <c r="BY1247" s="16" t="str">
        <f>IF('Vastgesteld 7-7-2022'!K1241="x","BB","")</f>
        <v/>
      </c>
      <c r="BZ1247" s="16" t="str">
        <f>IF('Vastgesteld 7-7-2022'!L1241="x","B","")</f>
        <v/>
      </c>
      <c r="CA1247" s="16" t="str">
        <f>IF('Vastgesteld 7-7-2022'!M1241="x","L1","")</f>
        <v/>
      </c>
      <c r="CB1247" s="16" t="str">
        <f>IF('Vastgesteld 7-7-2022'!N1241="x","L2","")</f>
        <v/>
      </c>
      <c r="CC1247" s="16" t="str">
        <f>IF('Vastgesteld 7-7-2022'!O1241="x","M1","")</f>
        <v/>
      </c>
      <c r="CD1247" s="16" t="str">
        <f>IF('Vastgesteld 7-7-2022'!P1241="x","M2","")</f>
        <v/>
      </c>
      <c r="CE1247" s="16" t="str">
        <f>IF('Vastgesteld 7-7-2022'!Q1241="x","Z1","")</f>
        <v/>
      </c>
      <c r="CF1247" s="16" t="str">
        <f>IF('Vastgesteld 7-7-2022'!R1241="x","Z2","")</f>
        <v/>
      </c>
      <c r="CG1247" s="16" t="str">
        <f>IF('Vastgesteld 7-7-2022'!S1241="x","ZZL","")</f>
        <v/>
      </c>
      <c r="CL1247" s="16" t="str">
        <f>IF(COUNTA('Vastgesteld 7-7-2022'!AV1241:BF1241)&lt;&gt;0,2,"")</f>
        <v/>
      </c>
      <c r="CM1247" s="16" t="str">
        <f t="shared" si="116"/>
        <v/>
      </c>
      <c r="CN1247" s="16" t="str">
        <f>IF('Vastgesteld 7-7-2022'!AV1241="x","AA","")</f>
        <v/>
      </c>
      <c r="CO1247" s="16" t="str">
        <f>IF('Vastgesteld 7-7-2022'!AW1241="x","A","")</f>
        <v/>
      </c>
      <c r="CP1247" s="16" t="str">
        <f>IF('Vastgesteld 7-7-2022'!AX1241="x","BB","")</f>
        <v/>
      </c>
      <c r="CQ1247" s="16" t="str">
        <f>IF('Vastgesteld 7-7-2022'!AY1241="x","B","")</f>
        <v/>
      </c>
      <c r="CR1247" s="16" t="str">
        <f>IF('Vastgesteld 7-7-2022'!AZ1241="x","L","")</f>
        <v/>
      </c>
      <c r="CS1247" s="16" t="str">
        <f>IF('Vastgesteld 7-7-2022'!BA1241="x","M","")</f>
        <v/>
      </c>
      <c r="CT1247" s="16" t="str">
        <f>IF('Vastgesteld 7-7-2022'!BB1241="x","Z","")</f>
        <v/>
      </c>
      <c r="CU1247" s="16" t="str">
        <f>IF('Vastgesteld 7-7-2022'!BF1241="x","ZZ","")</f>
        <v/>
      </c>
      <c r="CV1247" s="16" t="str">
        <f>IF(COUNTA('Vastgesteld 7-7-2022'!AJ1241:AQ1241)&lt;&gt;0,2,"")</f>
        <v/>
      </c>
      <c r="CW1247" s="16" t="str">
        <f t="shared" si="117"/>
        <v/>
      </c>
      <c r="CX1247" s="16" t="str">
        <f>IF('Vastgesteld 7-7-2022'!AJ1241="x","BB","")</f>
        <v/>
      </c>
      <c r="CY1247" s="16" t="str">
        <f>IF('Vastgesteld 7-7-2022'!AK1241="x","B","")</f>
        <v/>
      </c>
      <c r="CZ1247" s="16" t="str">
        <f>IF('Vastgesteld 7-7-2022'!AL1241="x","L","")</f>
        <v/>
      </c>
      <c r="DA1247" s="16" t="str">
        <f>IF('Vastgesteld 7-7-2022'!AM1241="x","M","")</f>
        <v/>
      </c>
      <c r="DB1247" s="16" t="str">
        <f>IF('Vastgesteld 7-7-2022'!AN1241="x","Z","")</f>
        <v/>
      </c>
      <c r="DC1247" s="16" t="str">
        <f>IF('Vastgesteld 7-7-2022'!AO1241="x","ZZ","")</f>
        <v/>
      </c>
      <c r="DD1247" s="16" t="str">
        <f>IF('Vastgesteld 7-7-2022'!AQ1241="x","1.40","")</f>
        <v/>
      </c>
      <c r="DE1247" s="16" t="str">
        <f>IF(COUNTA('Vastgesteld 7-7-2022'!BH1241:BJ1241)&lt;&gt;0,6,"")</f>
        <v/>
      </c>
      <c r="DF1247" s="16" t="str">
        <f t="shared" si="118"/>
        <v/>
      </c>
      <c r="DG1247" s="16" t="str">
        <f>IF('Vastgesteld 7-7-2022'!BH1241="x","L","")</f>
        <v/>
      </c>
      <c r="DH1247" s="16" t="str">
        <f>IF('Vastgesteld 7-7-2022'!BI1241="x","M","")</f>
        <v/>
      </c>
      <c r="DI1247" s="16" t="str">
        <f>IF('Vastgesteld 7-7-2022'!BJ1241="x","Z","")</f>
        <v/>
      </c>
      <c r="DJ1247" s="16" t="str">
        <f>IF('Vastgesteld 7-7-2022'!BK1241="x","Z","")</f>
        <v/>
      </c>
      <c r="DK1247" s="16" t="str">
        <f>IF(COUNTA('Vastgesteld 7-7-2022'!BM1241:BO1241)&lt;&gt;0,6,"")</f>
        <v/>
      </c>
      <c r="DL1247" s="16" t="str">
        <f t="shared" si="119"/>
        <v/>
      </c>
      <c r="DM1247" s="16" t="str">
        <f>IF('Vastgesteld 7-7-2022'!BM1241="x","L","")</f>
        <v/>
      </c>
      <c r="DN1247" s="16" t="str">
        <f>IF('Vastgesteld 7-7-2022'!BN1241="x","M","")</f>
        <v/>
      </c>
      <c r="DO1247" s="16" t="str">
        <f>IF('Vastgesteld 7-7-2022'!BO1241="x","Z","")</f>
        <v/>
      </c>
      <c r="DP1247" s="16" t="str">
        <f>IF('Vastgesteld 7-7-2022'!BP1241="x","Z","")</f>
        <v/>
      </c>
    </row>
    <row r="1248" spans="1:120" ht="14.4" x14ac:dyDescent="0.3">
      <c r="A1248" s="18">
        <f>'Vastgesteld 7-7-2022'!A1242</f>
        <v>0</v>
      </c>
      <c r="B1248" s="16" t="str">
        <f>IFERROR(VLOOKUP('Vastgesteld 7-7-2022'!#REF!,#REF!,2,FALSE),"")</f>
        <v/>
      </c>
      <c r="C1248" s="16" t="str">
        <f>'Vastgesteld 7-7-2022'!E1242</f>
        <v/>
      </c>
      <c r="D1248" s="16" t="str">
        <f>IFERROR(VLOOKUP('Vastgesteld 7-7-2022'!#REF!,#REF!,2,FALSE),"")</f>
        <v/>
      </c>
      <c r="E1248" s="16" t="str">
        <f>IFERROR(VLOOKUP('Vastgesteld 7-7-2022'!#REF!,#REF!,5,FALSE),"")</f>
        <v/>
      </c>
      <c r="F1248" s="16" t="e">
        <f>IF('Vastgesteld 7-7-2022'!#REF!&lt;&gt;"",'Vastgesteld 7-7-2022'!#REF!,"")</f>
        <v>#REF!</v>
      </c>
      <c r="G1248" s="16" t="e">
        <f>IF('Vastgesteld 7-7-2022'!#REF!="Indoor",1,0)</f>
        <v>#REF!</v>
      </c>
      <c r="H1248" s="16" t="e">
        <f>'Vastgesteld 7-7-2022'!#REF!</f>
        <v>#REF!</v>
      </c>
      <c r="I1248" s="16" t="e">
        <f>IF('Vastgesteld 7-7-2022'!#REF!="Nee",0,IF('Vastgesteld 7-7-2022'!#REF!="Ja",1,""))</f>
        <v>#REF!</v>
      </c>
      <c r="J1248" s="16" t="e">
        <f>IF('Vastgesteld 7-7-2022'!#REF!&lt;&gt;"",'Vastgesteld 7-7-2022'!#REF!,"")</f>
        <v>#REF!</v>
      </c>
      <c r="BJ1248" s="16" t="str">
        <f>IF(COUNTA('Vastgesteld 7-7-2022'!T1242:AD1242)&lt;&gt;0,1,"")</f>
        <v/>
      </c>
      <c r="BK1248" s="16" t="str">
        <f t="shared" si="114"/>
        <v/>
      </c>
      <c r="BL1248" s="16" t="str">
        <f>IF('Vastgesteld 7-7-2022'!T1242="x","AA","")</f>
        <v/>
      </c>
      <c r="BM1248" s="16" t="str">
        <f>IF('Vastgesteld 7-7-2022'!U1242="x","A","")</f>
        <v/>
      </c>
      <c r="BN1248" s="16" t="str">
        <f>IF('Vastgesteld 7-7-2022'!V1242="x","B1","")</f>
        <v/>
      </c>
      <c r="BO1248" s="16" t="e">
        <f>IF('Vastgesteld 7-7-2022'!#REF!="x","BB","")</f>
        <v>#REF!</v>
      </c>
      <c r="BP1248" s="16" t="str">
        <f>IF('Vastgesteld 7-7-2022'!X1242="x","B","")</f>
        <v/>
      </c>
      <c r="BQ1248" s="16" t="str">
        <f>IF('Vastgesteld 7-7-2022'!Y1242="x","L1","")</f>
        <v/>
      </c>
      <c r="BR1248" s="16" t="str">
        <f>IF('Vastgesteld 7-7-2022'!Z1242="x","L2","")</f>
        <v/>
      </c>
      <c r="BS1248" s="16" t="str">
        <f>IF('Vastgesteld 7-7-2022'!AA1242="x","M1","")</f>
        <v/>
      </c>
      <c r="BT1248" s="16" t="str">
        <f>IF('Vastgesteld 7-7-2022'!AB1242="x","M2","")</f>
        <v/>
      </c>
      <c r="BU1248" s="16" t="str">
        <f>IF('Vastgesteld 7-7-2022'!AC1242="x","Z1","")</f>
        <v/>
      </c>
      <c r="BV1248" s="16" t="str">
        <f>IF('Vastgesteld 7-7-2022'!AD1242="x","Z2","")</f>
        <v/>
      </c>
      <c r="BW1248" s="16" t="str">
        <f>IF(COUNTA('Vastgesteld 7-7-2022'!K1242:S1242)&lt;&gt;0,1,"")</f>
        <v/>
      </c>
      <c r="BX1248" s="16" t="str">
        <f t="shared" si="115"/>
        <v/>
      </c>
      <c r="BY1248" s="16" t="str">
        <f>IF('Vastgesteld 7-7-2022'!K1242="x","BB","")</f>
        <v/>
      </c>
      <c r="BZ1248" s="16" t="str">
        <f>IF('Vastgesteld 7-7-2022'!L1242="x","B","")</f>
        <v/>
      </c>
      <c r="CA1248" s="16" t="str">
        <f>IF('Vastgesteld 7-7-2022'!M1242="x","L1","")</f>
        <v/>
      </c>
      <c r="CB1248" s="16" t="str">
        <f>IF('Vastgesteld 7-7-2022'!N1242="x","L2","")</f>
        <v/>
      </c>
      <c r="CC1248" s="16" t="str">
        <f>IF('Vastgesteld 7-7-2022'!O1242="x","M1","")</f>
        <v/>
      </c>
      <c r="CD1248" s="16" t="str">
        <f>IF('Vastgesteld 7-7-2022'!P1242="x","M2","")</f>
        <v/>
      </c>
      <c r="CE1248" s="16" t="str">
        <f>IF('Vastgesteld 7-7-2022'!Q1242="x","Z1","")</f>
        <v/>
      </c>
      <c r="CF1248" s="16" t="str">
        <f>IF('Vastgesteld 7-7-2022'!R1242="x","Z2","")</f>
        <v/>
      </c>
      <c r="CG1248" s="16" t="str">
        <f>IF('Vastgesteld 7-7-2022'!S1242="x","ZZL","")</f>
        <v/>
      </c>
      <c r="CL1248" s="16" t="str">
        <f>IF(COUNTA('Vastgesteld 7-7-2022'!AV1242:BF1242)&lt;&gt;0,2,"")</f>
        <v/>
      </c>
      <c r="CM1248" s="16" t="str">
        <f t="shared" si="116"/>
        <v/>
      </c>
      <c r="CN1248" s="16" t="str">
        <f>IF('Vastgesteld 7-7-2022'!AV1242="x","AA","")</f>
        <v/>
      </c>
      <c r="CO1248" s="16" t="str">
        <f>IF('Vastgesteld 7-7-2022'!AW1242="x","A","")</f>
        <v/>
      </c>
      <c r="CP1248" s="16" t="str">
        <f>IF('Vastgesteld 7-7-2022'!AX1242="x","BB","")</f>
        <v/>
      </c>
      <c r="CQ1248" s="16" t="str">
        <f>IF('Vastgesteld 7-7-2022'!AY1242="x","B","")</f>
        <v/>
      </c>
      <c r="CR1248" s="16" t="str">
        <f>IF('Vastgesteld 7-7-2022'!AZ1242="x","L","")</f>
        <v/>
      </c>
      <c r="CS1248" s="16" t="str">
        <f>IF('Vastgesteld 7-7-2022'!BA1242="x","M","")</f>
        <v/>
      </c>
      <c r="CT1248" s="16" t="str">
        <f>IF('Vastgesteld 7-7-2022'!BB1242="x","Z","")</f>
        <v/>
      </c>
      <c r="CU1248" s="16" t="str">
        <f>IF('Vastgesteld 7-7-2022'!BF1242="x","ZZ","")</f>
        <v/>
      </c>
      <c r="CV1248" s="16" t="str">
        <f>IF(COUNTA('Vastgesteld 7-7-2022'!AJ1242:AQ1242)&lt;&gt;0,2,"")</f>
        <v/>
      </c>
      <c r="CW1248" s="16" t="str">
        <f t="shared" si="117"/>
        <v/>
      </c>
      <c r="CX1248" s="16" t="str">
        <f>IF('Vastgesteld 7-7-2022'!AJ1242="x","BB","")</f>
        <v/>
      </c>
      <c r="CY1248" s="16" t="str">
        <f>IF('Vastgesteld 7-7-2022'!AK1242="x","B","")</f>
        <v/>
      </c>
      <c r="CZ1248" s="16" t="str">
        <f>IF('Vastgesteld 7-7-2022'!AL1242="x","L","")</f>
        <v/>
      </c>
      <c r="DA1248" s="16" t="str">
        <f>IF('Vastgesteld 7-7-2022'!AM1242="x","M","")</f>
        <v/>
      </c>
      <c r="DB1248" s="16" t="str">
        <f>IF('Vastgesteld 7-7-2022'!AN1242="x","Z","")</f>
        <v/>
      </c>
      <c r="DC1248" s="16" t="str">
        <f>IF('Vastgesteld 7-7-2022'!AO1242="x","ZZ","")</f>
        <v/>
      </c>
      <c r="DD1248" s="16" t="str">
        <f>IF('Vastgesteld 7-7-2022'!AQ1242="x","1.40","")</f>
        <v/>
      </c>
      <c r="DE1248" s="16" t="str">
        <f>IF(COUNTA('Vastgesteld 7-7-2022'!BH1242:BJ1242)&lt;&gt;0,6,"")</f>
        <v/>
      </c>
      <c r="DF1248" s="16" t="str">
        <f t="shared" si="118"/>
        <v/>
      </c>
      <c r="DG1248" s="16" t="str">
        <f>IF('Vastgesteld 7-7-2022'!BH1242="x","L","")</f>
        <v/>
      </c>
      <c r="DH1248" s="16" t="str">
        <f>IF('Vastgesteld 7-7-2022'!BI1242="x","M","")</f>
        <v/>
      </c>
      <c r="DI1248" s="16" t="str">
        <f>IF('Vastgesteld 7-7-2022'!BJ1242="x","Z","")</f>
        <v/>
      </c>
      <c r="DJ1248" s="16" t="str">
        <f>IF('Vastgesteld 7-7-2022'!BK1242="x","Z","")</f>
        <v/>
      </c>
      <c r="DK1248" s="16" t="str">
        <f>IF(COUNTA('Vastgesteld 7-7-2022'!BM1242:BO1242)&lt;&gt;0,6,"")</f>
        <v/>
      </c>
      <c r="DL1248" s="16" t="str">
        <f t="shared" si="119"/>
        <v/>
      </c>
      <c r="DM1248" s="16" t="str">
        <f>IF('Vastgesteld 7-7-2022'!BM1242="x","L","")</f>
        <v/>
      </c>
      <c r="DN1248" s="16" t="str">
        <f>IF('Vastgesteld 7-7-2022'!BN1242="x","M","")</f>
        <v/>
      </c>
      <c r="DO1248" s="16" t="str">
        <f>IF('Vastgesteld 7-7-2022'!BO1242="x","Z","")</f>
        <v/>
      </c>
      <c r="DP1248" s="16" t="str">
        <f>IF('Vastgesteld 7-7-2022'!BP1242="x","Z","")</f>
        <v/>
      </c>
    </row>
    <row r="1249" spans="1:120" ht="14.4" x14ac:dyDescent="0.3">
      <c r="A1249" s="18">
        <f>'Vastgesteld 7-7-2022'!A1243</f>
        <v>0</v>
      </c>
      <c r="B1249" s="16" t="str">
        <f>IFERROR(VLOOKUP('Vastgesteld 7-7-2022'!#REF!,#REF!,2,FALSE),"")</f>
        <v/>
      </c>
      <c r="C1249" s="16" t="str">
        <f>'Vastgesteld 7-7-2022'!E1243</f>
        <v/>
      </c>
      <c r="D1249" s="16" t="str">
        <f>IFERROR(VLOOKUP('Vastgesteld 7-7-2022'!#REF!,#REF!,2,FALSE),"")</f>
        <v/>
      </c>
      <c r="E1249" s="16" t="str">
        <f>IFERROR(VLOOKUP('Vastgesteld 7-7-2022'!#REF!,#REF!,5,FALSE),"")</f>
        <v/>
      </c>
      <c r="F1249" s="16" t="e">
        <f>IF('Vastgesteld 7-7-2022'!#REF!&lt;&gt;"",'Vastgesteld 7-7-2022'!#REF!,"")</f>
        <v>#REF!</v>
      </c>
      <c r="G1249" s="16" t="e">
        <f>IF('Vastgesteld 7-7-2022'!#REF!="Indoor",1,0)</f>
        <v>#REF!</v>
      </c>
      <c r="H1249" s="16" t="e">
        <f>'Vastgesteld 7-7-2022'!#REF!</f>
        <v>#REF!</v>
      </c>
      <c r="I1249" s="16" t="e">
        <f>IF('Vastgesteld 7-7-2022'!#REF!="Nee",0,IF('Vastgesteld 7-7-2022'!#REF!="Ja",1,""))</f>
        <v>#REF!</v>
      </c>
      <c r="J1249" s="16" t="e">
        <f>IF('Vastgesteld 7-7-2022'!#REF!&lt;&gt;"",'Vastgesteld 7-7-2022'!#REF!,"")</f>
        <v>#REF!</v>
      </c>
      <c r="BJ1249" s="16" t="str">
        <f>IF(COUNTA('Vastgesteld 7-7-2022'!T1243:AD1243)&lt;&gt;0,1,"")</f>
        <v/>
      </c>
      <c r="BK1249" s="16" t="str">
        <f t="shared" si="114"/>
        <v/>
      </c>
      <c r="BL1249" s="16" t="str">
        <f>IF('Vastgesteld 7-7-2022'!T1243="x","AA","")</f>
        <v/>
      </c>
      <c r="BM1249" s="16" t="str">
        <f>IF('Vastgesteld 7-7-2022'!U1243="x","A","")</f>
        <v/>
      </c>
      <c r="BN1249" s="16" t="str">
        <f>IF('Vastgesteld 7-7-2022'!V1243="x","B1","")</f>
        <v/>
      </c>
      <c r="BO1249" s="16" t="e">
        <f>IF('Vastgesteld 7-7-2022'!#REF!="x","BB","")</f>
        <v>#REF!</v>
      </c>
      <c r="BP1249" s="16" t="str">
        <f>IF('Vastgesteld 7-7-2022'!X1243="x","B","")</f>
        <v/>
      </c>
      <c r="BQ1249" s="16" t="str">
        <f>IF('Vastgesteld 7-7-2022'!Y1243="x","L1","")</f>
        <v/>
      </c>
      <c r="BR1249" s="16" t="str">
        <f>IF('Vastgesteld 7-7-2022'!Z1243="x","L2","")</f>
        <v/>
      </c>
      <c r="BS1249" s="16" t="str">
        <f>IF('Vastgesteld 7-7-2022'!AA1243="x","M1","")</f>
        <v/>
      </c>
      <c r="BT1249" s="16" t="str">
        <f>IF('Vastgesteld 7-7-2022'!AB1243="x","M2","")</f>
        <v/>
      </c>
      <c r="BU1249" s="16" t="str">
        <f>IF('Vastgesteld 7-7-2022'!AC1243="x","Z1","")</f>
        <v/>
      </c>
      <c r="BV1249" s="16" t="str">
        <f>IF('Vastgesteld 7-7-2022'!AD1243="x","Z2","")</f>
        <v/>
      </c>
      <c r="BW1249" s="16" t="str">
        <f>IF(COUNTA('Vastgesteld 7-7-2022'!K1243:S1243)&lt;&gt;0,1,"")</f>
        <v/>
      </c>
      <c r="BX1249" s="16" t="str">
        <f t="shared" si="115"/>
        <v/>
      </c>
      <c r="BY1249" s="16" t="str">
        <f>IF('Vastgesteld 7-7-2022'!K1243="x","BB","")</f>
        <v/>
      </c>
      <c r="BZ1249" s="16" t="str">
        <f>IF('Vastgesteld 7-7-2022'!L1243="x","B","")</f>
        <v/>
      </c>
      <c r="CA1249" s="16" t="str">
        <f>IF('Vastgesteld 7-7-2022'!M1243="x","L1","")</f>
        <v/>
      </c>
      <c r="CB1249" s="16" t="str">
        <f>IF('Vastgesteld 7-7-2022'!N1243="x","L2","")</f>
        <v/>
      </c>
      <c r="CC1249" s="16" t="str">
        <f>IF('Vastgesteld 7-7-2022'!O1243="x","M1","")</f>
        <v/>
      </c>
      <c r="CD1249" s="16" t="str">
        <f>IF('Vastgesteld 7-7-2022'!P1243="x","M2","")</f>
        <v/>
      </c>
      <c r="CE1249" s="16" t="str">
        <f>IF('Vastgesteld 7-7-2022'!Q1243="x","Z1","")</f>
        <v/>
      </c>
      <c r="CF1249" s="16" t="str">
        <f>IF('Vastgesteld 7-7-2022'!R1243="x","Z2","")</f>
        <v/>
      </c>
      <c r="CG1249" s="16" t="str">
        <f>IF('Vastgesteld 7-7-2022'!S1243="x","ZZL","")</f>
        <v/>
      </c>
      <c r="CL1249" s="16" t="str">
        <f>IF(COUNTA('Vastgesteld 7-7-2022'!AV1243:BF1243)&lt;&gt;0,2,"")</f>
        <v/>
      </c>
      <c r="CM1249" s="16" t="str">
        <f t="shared" si="116"/>
        <v/>
      </c>
      <c r="CN1249" s="16" t="str">
        <f>IF('Vastgesteld 7-7-2022'!AV1243="x","AA","")</f>
        <v/>
      </c>
      <c r="CO1249" s="16" t="str">
        <f>IF('Vastgesteld 7-7-2022'!AW1243="x","A","")</f>
        <v/>
      </c>
      <c r="CP1249" s="16" t="str">
        <f>IF('Vastgesteld 7-7-2022'!AX1243="x","BB","")</f>
        <v/>
      </c>
      <c r="CQ1249" s="16" t="str">
        <f>IF('Vastgesteld 7-7-2022'!AY1243="x","B","")</f>
        <v/>
      </c>
      <c r="CR1249" s="16" t="str">
        <f>IF('Vastgesteld 7-7-2022'!AZ1243="x","L","")</f>
        <v/>
      </c>
      <c r="CS1249" s="16" t="str">
        <f>IF('Vastgesteld 7-7-2022'!BA1243="x","M","")</f>
        <v/>
      </c>
      <c r="CT1249" s="16" t="str">
        <f>IF('Vastgesteld 7-7-2022'!BB1243="x","Z","")</f>
        <v/>
      </c>
      <c r="CU1249" s="16" t="str">
        <f>IF('Vastgesteld 7-7-2022'!BF1243="x","ZZ","")</f>
        <v/>
      </c>
      <c r="CV1249" s="16" t="str">
        <f>IF(COUNTA('Vastgesteld 7-7-2022'!AJ1243:AQ1243)&lt;&gt;0,2,"")</f>
        <v/>
      </c>
      <c r="CW1249" s="16" t="str">
        <f t="shared" si="117"/>
        <v/>
      </c>
      <c r="CX1249" s="16" t="str">
        <f>IF('Vastgesteld 7-7-2022'!AJ1243="x","BB","")</f>
        <v/>
      </c>
      <c r="CY1249" s="16" t="str">
        <f>IF('Vastgesteld 7-7-2022'!AK1243="x","B","")</f>
        <v/>
      </c>
      <c r="CZ1249" s="16" t="str">
        <f>IF('Vastgesteld 7-7-2022'!AL1243="x","L","")</f>
        <v/>
      </c>
      <c r="DA1249" s="16" t="str">
        <f>IF('Vastgesteld 7-7-2022'!AM1243="x","M","")</f>
        <v/>
      </c>
      <c r="DB1249" s="16" t="str">
        <f>IF('Vastgesteld 7-7-2022'!AN1243="x","Z","")</f>
        <v/>
      </c>
      <c r="DC1249" s="16" t="str">
        <f>IF('Vastgesteld 7-7-2022'!AO1243="x","ZZ","")</f>
        <v/>
      </c>
      <c r="DD1249" s="16" t="str">
        <f>IF('Vastgesteld 7-7-2022'!AQ1243="x","1.40","")</f>
        <v/>
      </c>
      <c r="DE1249" s="16" t="str">
        <f>IF(COUNTA('Vastgesteld 7-7-2022'!BH1243:BJ1243)&lt;&gt;0,6,"")</f>
        <v/>
      </c>
      <c r="DF1249" s="16" t="str">
        <f t="shared" si="118"/>
        <v/>
      </c>
      <c r="DG1249" s="16" t="str">
        <f>IF('Vastgesteld 7-7-2022'!BH1243="x","L","")</f>
        <v/>
      </c>
      <c r="DH1249" s="16" t="str">
        <f>IF('Vastgesteld 7-7-2022'!BI1243="x","M","")</f>
        <v/>
      </c>
      <c r="DI1249" s="16" t="str">
        <f>IF('Vastgesteld 7-7-2022'!BJ1243="x","Z","")</f>
        <v/>
      </c>
      <c r="DJ1249" s="16" t="str">
        <f>IF('Vastgesteld 7-7-2022'!BK1243="x","Z","")</f>
        <v/>
      </c>
      <c r="DK1249" s="16" t="str">
        <f>IF(COUNTA('Vastgesteld 7-7-2022'!BM1243:BO1243)&lt;&gt;0,6,"")</f>
        <v/>
      </c>
      <c r="DL1249" s="16" t="str">
        <f t="shared" si="119"/>
        <v/>
      </c>
      <c r="DM1249" s="16" t="str">
        <f>IF('Vastgesteld 7-7-2022'!BM1243="x","L","")</f>
        <v/>
      </c>
      <c r="DN1249" s="16" t="str">
        <f>IF('Vastgesteld 7-7-2022'!BN1243="x","M","")</f>
        <v/>
      </c>
      <c r="DO1249" s="16" t="str">
        <f>IF('Vastgesteld 7-7-2022'!BO1243="x","Z","")</f>
        <v/>
      </c>
      <c r="DP1249" s="16" t="str">
        <f>IF('Vastgesteld 7-7-2022'!BP1243="x","Z","")</f>
        <v/>
      </c>
    </row>
    <row r="1250" spans="1:120" ht="14.4" x14ac:dyDescent="0.3">
      <c r="A1250" s="18">
        <f>'Vastgesteld 7-7-2022'!A1244</f>
        <v>0</v>
      </c>
      <c r="B1250" s="16" t="str">
        <f>IFERROR(VLOOKUP('Vastgesteld 7-7-2022'!#REF!,#REF!,2,FALSE),"")</f>
        <v/>
      </c>
      <c r="C1250" s="16" t="str">
        <f>'Vastgesteld 7-7-2022'!E1244</f>
        <v/>
      </c>
      <c r="D1250" s="16" t="str">
        <f>IFERROR(VLOOKUP('Vastgesteld 7-7-2022'!#REF!,#REF!,2,FALSE),"")</f>
        <v/>
      </c>
      <c r="E1250" s="16" t="str">
        <f>IFERROR(VLOOKUP('Vastgesteld 7-7-2022'!#REF!,#REF!,5,FALSE),"")</f>
        <v/>
      </c>
      <c r="F1250" s="16" t="e">
        <f>IF('Vastgesteld 7-7-2022'!#REF!&lt;&gt;"",'Vastgesteld 7-7-2022'!#REF!,"")</f>
        <v>#REF!</v>
      </c>
      <c r="G1250" s="16" t="e">
        <f>IF('Vastgesteld 7-7-2022'!#REF!="Indoor",1,0)</f>
        <v>#REF!</v>
      </c>
      <c r="H1250" s="16" t="e">
        <f>'Vastgesteld 7-7-2022'!#REF!</f>
        <v>#REF!</v>
      </c>
      <c r="I1250" s="16" t="e">
        <f>IF('Vastgesteld 7-7-2022'!#REF!="Nee",0,IF('Vastgesteld 7-7-2022'!#REF!="Ja",1,""))</f>
        <v>#REF!</v>
      </c>
      <c r="J1250" s="16" t="e">
        <f>IF('Vastgesteld 7-7-2022'!#REF!&lt;&gt;"",'Vastgesteld 7-7-2022'!#REF!,"")</f>
        <v>#REF!</v>
      </c>
      <c r="BJ1250" s="16" t="str">
        <f>IF(COUNTA('Vastgesteld 7-7-2022'!T1244:AD1244)&lt;&gt;0,1,"")</f>
        <v/>
      </c>
      <c r="BK1250" s="16" t="str">
        <f t="shared" si="114"/>
        <v/>
      </c>
      <c r="BL1250" s="16" t="str">
        <f>IF('Vastgesteld 7-7-2022'!T1244="x","AA","")</f>
        <v/>
      </c>
      <c r="BM1250" s="16" t="str">
        <f>IF('Vastgesteld 7-7-2022'!U1244="x","A","")</f>
        <v/>
      </c>
      <c r="BN1250" s="16" t="str">
        <f>IF('Vastgesteld 7-7-2022'!V1244="x","B1","")</f>
        <v/>
      </c>
      <c r="BO1250" s="16" t="e">
        <f>IF('Vastgesteld 7-7-2022'!#REF!="x","BB","")</f>
        <v>#REF!</v>
      </c>
      <c r="BP1250" s="16" t="str">
        <f>IF('Vastgesteld 7-7-2022'!X1244="x","B","")</f>
        <v/>
      </c>
      <c r="BQ1250" s="16" t="str">
        <f>IF('Vastgesteld 7-7-2022'!Y1244="x","L1","")</f>
        <v/>
      </c>
      <c r="BR1250" s="16" t="str">
        <f>IF('Vastgesteld 7-7-2022'!Z1244="x","L2","")</f>
        <v/>
      </c>
      <c r="BS1250" s="16" t="str">
        <f>IF('Vastgesteld 7-7-2022'!AA1244="x","M1","")</f>
        <v/>
      </c>
      <c r="BT1250" s="16" t="str">
        <f>IF('Vastgesteld 7-7-2022'!AB1244="x","M2","")</f>
        <v/>
      </c>
      <c r="BU1250" s="16" t="str">
        <f>IF('Vastgesteld 7-7-2022'!AC1244="x","Z1","")</f>
        <v/>
      </c>
      <c r="BV1250" s="16" t="str">
        <f>IF('Vastgesteld 7-7-2022'!AD1244="x","Z2","")</f>
        <v/>
      </c>
      <c r="BW1250" s="16" t="str">
        <f>IF(COUNTA('Vastgesteld 7-7-2022'!K1244:S1244)&lt;&gt;0,1,"")</f>
        <v/>
      </c>
      <c r="BX1250" s="16" t="str">
        <f t="shared" si="115"/>
        <v/>
      </c>
      <c r="BY1250" s="16" t="str">
        <f>IF('Vastgesteld 7-7-2022'!K1244="x","BB","")</f>
        <v/>
      </c>
      <c r="BZ1250" s="16" t="str">
        <f>IF('Vastgesteld 7-7-2022'!L1244="x","B","")</f>
        <v/>
      </c>
      <c r="CA1250" s="16" t="str">
        <f>IF('Vastgesteld 7-7-2022'!M1244="x","L1","")</f>
        <v/>
      </c>
      <c r="CB1250" s="16" t="str">
        <f>IF('Vastgesteld 7-7-2022'!N1244="x","L2","")</f>
        <v/>
      </c>
      <c r="CC1250" s="16" t="str">
        <f>IF('Vastgesteld 7-7-2022'!O1244="x","M1","")</f>
        <v/>
      </c>
      <c r="CD1250" s="16" t="str">
        <f>IF('Vastgesteld 7-7-2022'!P1244="x","M2","")</f>
        <v/>
      </c>
      <c r="CE1250" s="16" t="str">
        <f>IF('Vastgesteld 7-7-2022'!Q1244="x","Z1","")</f>
        <v/>
      </c>
      <c r="CF1250" s="16" t="str">
        <f>IF('Vastgesteld 7-7-2022'!R1244="x","Z2","")</f>
        <v/>
      </c>
      <c r="CG1250" s="16" t="str">
        <f>IF('Vastgesteld 7-7-2022'!S1244="x","ZZL","")</f>
        <v/>
      </c>
      <c r="CL1250" s="16" t="str">
        <f>IF(COUNTA('Vastgesteld 7-7-2022'!AV1244:BF1244)&lt;&gt;0,2,"")</f>
        <v/>
      </c>
      <c r="CM1250" s="16" t="str">
        <f t="shared" si="116"/>
        <v/>
      </c>
      <c r="CN1250" s="16" t="str">
        <f>IF('Vastgesteld 7-7-2022'!AV1244="x","AA","")</f>
        <v/>
      </c>
      <c r="CO1250" s="16" t="str">
        <f>IF('Vastgesteld 7-7-2022'!AW1244="x","A","")</f>
        <v/>
      </c>
      <c r="CP1250" s="16" t="str">
        <f>IF('Vastgesteld 7-7-2022'!AX1244="x","BB","")</f>
        <v/>
      </c>
      <c r="CQ1250" s="16" t="str">
        <f>IF('Vastgesteld 7-7-2022'!AY1244="x","B","")</f>
        <v/>
      </c>
      <c r="CR1250" s="16" t="str">
        <f>IF('Vastgesteld 7-7-2022'!AZ1244="x","L","")</f>
        <v/>
      </c>
      <c r="CS1250" s="16" t="str">
        <f>IF('Vastgesteld 7-7-2022'!BA1244="x","M","")</f>
        <v/>
      </c>
      <c r="CT1250" s="16" t="str">
        <f>IF('Vastgesteld 7-7-2022'!BB1244="x","Z","")</f>
        <v/>
      </c>
      <c r="CU1250" s="16" t="str">
        <f>IF('Vastgesteld 7-7-2022'!BF1244="x","ZZ","")</f>
        <v/>
      </c>
      <c r="CV1250" s="16" t="str">
        <f>IF(COUNTA('Vastgesteld 7-7-2022'!AJ1244:AQ1244)&lt;&gt;0,2,"")</f>
        <v/>
      </c>
      <c r="CW1250" s="16" t="str">
        <f t="shared" si="117"/>
        <v/>
      </c>
      <c r="CX1250" s="16" t="str">
        <f>IF('Vastgesteld 7-7-2022'!AJ1244="x","BB","")</f>
        <v/>
      </c>
      <c r="CY1250" s="16" t="str">
        <f>IF('Vastgesteld 7-7-2022'!AK1244="x","B","")</f>
        <v/>
      </c>
      <c r="CZ1250" s="16" t="str">
        <f>IF('Vastgesteld 7-7-2022'!AL1244="x","L","")</f>
        <v/>
      </c>
      <c r="DA1250" s="16" t="str">
        <f>IF('Vastgesteld 7-7-2022'!AM1244="x","M","")</f>
        <v/>
      </c>
      <c r="DB1250" s="16" t="str">
        <f>IF('Vastgesteld 7-7-2022'!AN1244="x","Z","")</f>
        <v/>
      </c>
      <c r="DC1250" s="16" t="str">
        <f>IF('Vastgesteld 7-7-2022'!AO1244="x","ZZ","")</f>
        <v/>
      </c>
      <c r="DD1250" s="16" t="str">
        <f>IF('Vastgesteld 7-7-2022'!AQ1244="x","1.40","")</f>
        <v/>
      </c>
      <c r="DE1250" s="16" t="str">
        <f>IF(COUNTA('Vastgesteld 7-7-2022'!BH1244:BJ1244)&lt;&gt;0,6,"")</f>
        <v/>
      </c>
      <c r="DF1250" s="16" t="str">
        <f t="shared" si="118"/>
        <v/>
      </c>
      <c r="DG1250" s="16" t="str">
        <f>IF('Vastgesteld 7-7-2022'!BH1244="x","L","")</f>
        <v/>
      </c>
      <c r="DH1250" s="16" t="str">
        <f>IF('Vastgesteld 7-7-2022'!BI1244="x","M","")</f>
        <v/>
      </c>
      <c r="DI1250" s="16" t="str">
        <f>IF('Vastgesteld 7-7-2022'!BJ1244="x","Z","")</f>
        <v/>
      </c>
      <c r="DJ1250" s="16" t="str">
        <f>IF('Vastgesteld 7-7-2022'!BK1244="x","Z","")</f>
        <v/>
      </c>
      <c r="DK1250" s="16" t="str">
        <f>IF(COUNTA('Vastgesteld 7-7-2022'!BM1244:BO1244)&lt;&gt;0,6,"")</f>
        <v/>
      </c>
      <c r="DL1250" s="16" t="str">
        <f t="shared" si="119"/>
        <v/>
      </c>
      <c r="DM1250" s="16" t="str">
        <f>IF('Vastgesteld 7-7-2022'!BM1244="x","L","")</f>
        <v/>
      </c>
      <c r="DN1250" s="16" t="str">
        <f>IF('Vastgesteld 7-7-2022'!BN1244="x","M","")</f>
        <v/>
      </c>
      <c r="DO1250" s="16" t="str">
        <f>IF('Vastgesteld 7-7-2022'!BO1244="x","Z","")</f>
        <v/>
      </c>
      <c r="DP1250" s="16" t="str">
        <f>IF('Vastgesteld 7-7-2022'!BP1244="x","Z","")</f>
        <v/>
      </c>
    </row>
    <row r="1251" spans="1:120" ht="14.4" x14ac:dyDescent="0.3">
      <c r="A1251" s="18">
        <f>'Vastgesteld 7-7-2022'!A1245</f>
        <v>0</v>
      </c>
      <c r="B1251" s="16" t="str">
        <f>IFERROR(VLOOKUP('Vastgesteld 7-7-2022'!#REF!,#REF!,2,FALSE),"")</f>
        <v/>
      </c>
      <c r="C1251" s="16" t="str">
        <f>'Vastgesteld 7-7-2022'!E1245</f>
        <v/>
      </c>
      <c r="D1251" s="16" t="str">
        <f>IFERROR(VLOOKUP('Vastgesteld 7-7-2022'!#REF!,#REF!,2,FALSE),"")</f>
        <v/>
      </c>
      <c r="E1251" s="16" t="str">
        <f>IFERROR(VLOOKUP('Vastgesteld 7-7-2022'!#REF!,#REF!,5,FALSE),"")</f>
        <v/>
      </c>
      <c r="F1251" s="16" t="e">
        <f>IF('Vastgesteld 7-7-2022'!#REF!&lt;&gt;"",'Vastgesteld 7-7-2022'!#REF!,"")</f>
        <v>#REF!</v>
      </c>
      <c r="G1251" s="16" t="e">
        <f>IF('Vastgesteld 7-7-2022'!#REF!="Indoor",1,0)</f>
        <v>#REF!</v>
      </c>
      <c r="H1251" s="16" t="e">
        <f>'Vastgesteld 7-7-2022'!#REF!</f>
        <v>#REF!</v>
      </c>
      <c r="I1251" s="16" t="e">
        <f>IF('Vastgesteld 7-7-2022'!#REF!="Nee",0,IF('Vastgesteld 7-7-2022'!#REF!="Ja",1,""))</f>
        <v>#REF!</v>
      </c>
      <c r="J1251" s="16" t="e">
        <f>IF('Vastgesteld 7-7-2022'!#REF!&lt;&gt;"",'Vastgesteld 7-7-2022'!#REF!,"")</f>
        <v>#REF!</v>
      </c>
      <c r="BJ1251" s="16" t="str">
        <f>IF(COUNTA('Vastgesteld 7-7-2022'!T1245:AD1245)&lt;&gt;0,1,"")</f>
        <v/>
      </c>
      <c r="BK1251" s="16" t="str">
        <f t="shared" si="114"/>
        <v/>
      </c>
      <c r="BL1251" s="16" t="str">
        <f>IF('Vastgesteld 7-7-2022'!T1245="x","AA","")</f>
        <v/>
      </c>
      <c r="BM1251" s="16" t="str">
        <f>IF('Vastgesteld 7-7-2022'!U1245="x","A","")</f>
        <v/>
      </c>
      <c r="BN1251" s="16" t="str">
        <f>IF('Vastgesteld 7-7-2022'!V1245="x","B1","")</f>
        <v/>
      </c>
      <c r="BO1251" s="16" t="e">
        <f>IF('Vastgesteld 7-7-2022'!#REF!="x","BB","")</f>
        <v>#REF!</v>
      </c>
      <c r="BP1251" s="16" t="str">
        <f>IF('Vastgesteld 7-7-2022'!X1245="x","B","")</f>
        <v/>
      </c>
      <c r="BQ1251" s="16" t="str">
        <f>IF('Vastgesteld 7-7-2022'!Y1245="x","L1","")</f>
        <v/>
      </c>
      <c r="BR1251" s="16" t="str">
        <f>IF('Vastgesteld 7-7-2022'!Z1245="x","L2","")</f>
        <v/>
      </c>
      <c r="BS1251" s="16" t="str">
        <f>IF('Vastgesteld 7-7-2022'!AA1245="x","M1","")</f>
        <v/>
      </c>
      <c r="BT1251" s="16" t="str">
        <f>IF('Vastgesteld 7-7-2022'!AB1245="x","M2","")</f>
        <v/>
      </c>
      <c r="BU1251" s="16" t="str">
        <f>IF('Vastgesteld 7-7-2022'!AC1245="x","Z1","")</f>
        <v/>
      </c>
      <c r="BV1251" s="16" t="str">
        <f>IF('Vastgesteld 7-7-2022'!AD1245="x","Z2","")</f>
        <v/>
      </c>
      <c r="BW1251" s="16" t="str">
        <f>IF(COUNTA('Vastgesteld 7-7-2022'!K1245:S1245)&lt;&gt;0,1,"")</f>
        <v/>
      </c>
      <c r="BX1251" s="16" t="str">
        <f t="shared" si="115"/>
        <v/>
      </c>
      <c r="BY1251" s="16" t="str">
        <f>IF('Vastgesteld 7-7-2022'!K1245="x","BB","")</f>
        <v/>
      </c>
      <c r="BZ1251" s="16" t="str">
        <f>IF('Vastgesteld 7-7-2022'!L1245="x","B","")</f>
        <v/>
      </c>
      <c r="CA1251" s="16" t="str">
        <f>IF('Vastgesteld 7-7-2022'!M1245="x","L1","")</f>
        <v/>
      </c>
      <c r="CB1251" s="16" t="str">
        <f>IF('Vastgesteld 7-7-2022'!N1245="x","L2","")</f>
        <v/>
      </c>
      <c r="CC1251" s="16" t="str">
        <f>IF('Vastgesteld 7-7-2022'!O1245="x","M1","")</f>
        <v/>
      </c>
      <c r="CD1251" s="16" t="str">
        <f>IF('Vastgesteld 7-7-2022'!P1245="x","M2","")</f>
        <v/>
      </c>
      <c r="CE1251" s="16" t="str">
        <f>IF('Vastgesteld 7-7-2022'!Q1245="x","Z1","")</f>
        <v/>
      </c>
      <c r="CF1251" s="16" t="str">
        <f>IF('Vastgesteld 7-7-2022'!R1245="x","Z2","")</f>
        <v/>
      </c>
      <c r="CG1251" s="16" t="str">
        <f>IF('Vastgesteld 7-7-2022'!S1245="x","ZZL","")</f>
        <v/>
      </c>
      <c r="CL1251" s="16" t="str">
        <f>IF(COUNTA('Vastgesteld 7-7-2022'!AV1245:BF1245)&lt;&gt;0,2,"")</f>
        <v/>
      </c>
      <c r="CM1251" s="16" t="str">
        <f t="shared" si="116"/>
        <v/>
      </c>
      <c r="CN1251" s="16" t="str">
        <f>IF('Vastgesteld 7-7-2022'!AV1245="x","AA","")</f>
        <v/>
      </c>
      <c r="CO1251" s="16" t="str">
        <f>IF('Vastgesteld 7-7-2022'!AW1245="x","A","")</f>
        <v/>
      </c>
      <c r="CP1251" s="16" t="str">
        <f>IF('Vastgesteld 7-7-2022'!AX1245="x","BB","")</f>
        <v/>
      </c>
      <c r="CQ1251" s="16" t="str">
        <f>IF('Vastgesteld 7-7-2022'!AY1245="x","B","")</f>
        <v/>
      </c>
      <c r="CR1251" s="16" t="str">
        <f>IF('Vastgesteld 7-7-2022'!AZ1245="x","L","")</f>
        <v/>
      </c>
      <c r="CS1251" s="16" t="str">
        <f>IF('Vastgesteld 7-7-2022'!BA1245="x","M","")</f>
        <v/>
      </c>
      <c r="CT1251" s="16" t="str">
        <f>IF('Vastgesteld 7-7-2022'!BB1245="x","Z","")</f>
        <v/>
      </c>
      <c r="CU1251" s="16" t="str">
        <f>IF('Vastgesteld 7-7-2022'!BF1245="x","ZZ","")</f>
        <v/>
      </c>
      <c r="CV1251" s="16" t="str">
        <f>IF(COUNTA('Vastgesteld 7-7-2022'!AJ1245:AQ1245)&lt;&gt;0,2,"")</f>
        <v/>
      </c>
      <c r="CW1251" s="16" t="str">
        <f t="shared" si="117"/>
        <v/>
      </c>
      <c r="CX1251" s="16" t="str">
        <f>IF('Vastgesteld 7-7-2022'!AJ1245="x","BB","")</f>
        <v/>
      </c>
      <c r="CY1251" s="16" t="str">
        <f>IF('Vastgesteld 7-7-2022'!AK1245="x","B","")</f>
        <v/>
      </c>
      <c r="CZ1251" s="16" t="str">
        <f>IF('Vastgesteld 7-7-2022'!AL1245="x","L","")</f>
        <v/>
      </c>
      <c r="DA1251" s="16" t="str">
        <f>IF('Vastgesteld 7-7-2022'!AM1245="x","M","")</f>
        <v/>
      </c>
      <c r="DB1251" s="16" t="str">
        <f>IF('Vastgesteld 7-7-2022'!AN1245="x","Z","")</f>
        <v/>
      </c>
      <c r="DC1251" s="16" t="str">
        <f>IF('Vastgesteld 7-7-2022'!AO1245="x","ZZ","")</f>
        <v/>
      </c>
      <c r="DD1251" s="16" t="str">
        <f>IF('Vastgesteld 7-7-2022'!AQ1245="x","1.40","")</f>
        <v/>
      </c>
      <c r="DE1251" s="16" t="str">
        <f>IF(COUNTA('Vastgesteld 7-7-2022'!BH1245:BJ1245)&lt;&gt;0,6,"")</f>
        <v/>
      </c>
      <c r="DF1251" s="16" t="str">
        <f t="shared" si="118"/>
        <v/>
      </c>
      <c r="DG1251" s="16" t="str">
        <f>IF('Vastgesteld 7-7-2022'!BH1245="x","L","")</f>
        <v/>
      </c>
      <c r="DH1251" s="16" t="str">
        <f>IF('Vastgesteld 7-7-2022'!BI1245="x","M","")</f>
        <v/>
      </c>
      <c r="DI1251" s="16" t="str">
        <f>IF('Vastgesteld 7-7-2022'!BJ1245="x","Z","")</f>
        <v/>
      </c>
      <c r="DJ1251" s="16" t="str">
        <f>IF('Vastgesteld 7-7-2022'!BK1245="x","Z","")</f>
        <v/>
      </c>
      <c r="DK1251" s="16" t="str">
        <f>IF(COUNTA('Vastgesteld 7-7-2022'!BM1245:BO1245)&lt;&gt;0,6,"")</f>
        <v/>
      </c>
      <c r="DL1251" s="16" t="str">
        <f t="shared" si="119"/>
        <v/>
      </c>
      <c r="DM1251" s="16" t="str">
        <f>IF('Vastgesteld 7-7-2022'!BM1245="x","L","")</f>
        <v/>
      </c>
      <c r="DN1251" s="16" t="str">
        <f>IF('Vastgesteld 7-7-2022'!BN1245="x","M","")</f>
        <v/>
      </c>
      <c r="DO1251" s="16" t="str">
        <f>IF('Vastgesteld 7-7-2022'!BO1245="x","Z","")</f>
        <v/>
      </c>
      <c r="DP1251" s="16" t="str">
        <f>IF('Vastgesteld 7-7-2022'!BP1245="x","Z","")</f>
        <v/>
      </c>
    </row>
    <row r="1252" spans="1:120" ht="14.4" x14ac:dyDescent="0.3">
      <c r="A1252" s="18">
        <f>'Vastgesteld 7-7-2022'!A1246</f>
        <v>0</v>
      </c>
      <c r="B1252" s="16" t="str">
        <f>IFERROR(VLOOKUP('Vastgesteld 7-7-2022'!#REF!,#REF!,2,FALSE),"")</f>
        <v/>
      </c>
      <c r="C1252" s="16" t="str">
        <f>'Vastgesteld 7-7-2022'!E1246</f>
        <v/>
      </c>
      <c r="D1252" s="16" t="str">
        <f>IFERROR(VLOOKUP('Vastgesteld 7-7-2022'!#REF!,#REF!,2,FALSE),"")</f>
        <v/>
      </c>
      <c r="E1252" s="16" t="str">
        <f>IFERROR(VLOOKUP('Vastgesteld 7-7-2022'!#REF!,#REF!,5,FALSE),"")</f>
        <v/>
      </c>
      <c r="F1252" s="16" t="e">
        <f>IF('Vastgesteld 7-7-2022'!#REF!&lt;&gt;"",'Vastgesteld 7-7-2022'!#REF!,"")</f>
        <v>#REF!</v>
      </c>
      <c r="G1252" s="16" t="e">
        <f>IF('Vastgesteld 7-7-2022'!#REF!="Indoor",1,0)</f>
        <v>#REF!</v>
      </c>
      <c r="H1252" s="16" t="e">
        <f>'Vastgesteld 7-7-2022'!#REF!</f>
        <v>#REF!</v>
      </c>
      <c r="I1252" s="16" t="e">
        <f>IF('Vastgesteld 7-7-2022'!#REF!="Nee",0,IF('Vastgesteld 7-7-2022'!#REF!="Ja",1,""))</f>
        <v>#REF!</v>
      </c>
      <c r="J1252" s="16" t="e">
        <f>IF('Vastgesteld 7-7-2022'!#REF!&lt;&gt;"",'Vastgesteld 7-7-2022'!#REF!,"")</f>
        <v>#REF!</v>
      </c>
      <c r="BJ1252" s="16" t="str">
        <f>IF(COUNTA('Vastgesteld 7-7-2022'!T1246:AD1246)&lt;&gt;0,1,"")</f>
        <v/>
      </c>
      <c r="BK1252" s="16" t="str">
        <f t="shared" si="114"/>
        <v/>
      </c>
      <c r="BL1252" s="16" t="str">
        <f>IF('Vastgesteld 7-7-2022'!T1246="x","AA","")</f>
        <v/>
      </c>
      <c r="BM1252" s="16" t="str">
        <f>IF('Vastgesteld 7-7-2022'!U1246="x","A","")</f>
        <v/>
      </c>
      <c r="BN1252" s="16" t="str">
        <f>IF('Vastgesteld 7-7-2022'!V1246="x","B1","")</f>
        <v/>
      </c>
      <c r="BO1252" s="16" t="e">
        <f>IF('Vastgesteld 7-7-2022'!#REF!="x","BB","")</f>
        <v>#REF!</v>
      </c>
      <c r="BP1252" s="16" t="str">
        <f>IF('Vastgesteld 7-7-2022'!X1246="x","B","")</f>
        <v/>
      </c>
      <c r="BQ1252" s="16" t="str">
        <f>IF('Vastgesteld 7-7-2022'!Y1246="x","L1","")</f>
        <v/>
      </c>
      <c r="BR1252" s="16" t="str">
        <f>IF('Vastgesteld 7-7-2022'!Z1246="x","L2","")</f>
        <v/>
      </c>
      <c r="BS1252" s="16" t="str">
        <f>IF('Vastgesteld 7-7-2022'!AA1246="x","M1","")</f>
        <v/>
      </c>
      <c r="BT1252" s="16" t="str">
        <f>IF('Vastgesteld 7-7-2022'!AB1246="x","M2","")</f>
        <v/>
      </c>
      <c r="BU1252" s="16" t="str">
        <f>IF('Vastgesteld 7-7-2022'!AC1246="x","Z1","")</f>
        <v/>
      </c>
      <c r="BV1252" s="16" t="str">
        <f>IF('Vastgesteld 7-7-2022'!AD1246="x","Z2","")</f>
        <v/>
      </c>
      <c r="BW1252" s="16" t="str">
        <f>IF(COUNTA('Vastgesteld 7-7-2022'!K1246:S1246)&lt;&gt;0,1,"")</f>
        <v/>
      </c>
      <c r="BX1252" s="16" t="str">
        <f t="shared" si="115"/>
        <v/>
      </c>
      <c r="BY1252" s="16" t="str">
        <f>IF('Vastgesteld 7-7-2022'!K1246="x","BB","")</f>
        <v/>
      </c>
      <c r="BZ1252" s="16" t="str">
        <f>IF('Vastgesteld 7-7-2022'!L1246="x","B","")</f>
        <v/>
      </c>
      <c r="CA1252" s="16" t="str">
        <f>IF('Vastgesteld 7-7-2022'!M1246="x","L1","")</f>
        <v/>
      </c>
      <c r="CB1252" s="16" t="str">
        <f>IF('Vastgesteld 7-7-2022'!N1246="x","L2","")</f>
        <v/>
      </c>
      <c r="CC1252" s="16" t="str">
        <f>IF('Vastgesteld 7-7-2022'!O1246="x","M1","")</f>
        <v/>
      </c>
      <c r="CD1252" s="16" t="str">
        <f>IF('Vastgesteld 7-7-2022'!P1246="x","M2","")</f>
        <v/>
      </c>
      <c r="CE1252" s="16" t="str">
        <f>IF('Vastgesteld 7-7-2022'!Q1246="x","Z1","")</f>
        <v/>
      </c>
      <c r="CF1252" s="16" t="str">
        <f>IF('Vastgesteld 7-7-2022'!R1246="x","Z2","")</f>
        <v/>
      </c>
      <c r="CG1252" s="16" t="str">
        <f>IF('Vastgesteld 7-7-2022'!S1246="x","ZZL","")</f>
        <v/>
      </c>
      <c r="CL1252" s="16" t="str">
        <f>IF(COUNTA('Vastgesteld 7-7-2022'!AV1246:BF1246)&lt;&gt;0,2,"")</f>
        <v/>
      </c>
      <c r="CM1252" s="16" t="str">
        <f t="shared" si="116"/>
        <v/>
      </c>
      <c r="CN1252" s="16" t="str">
        <f>IF('Vastgesteld 7-7-2022'!AV1246="x","AA","")</f>
        <v/>
      </c>
      <c r="CO1252" s="16" t="str">
        <f>IF('Vastgesteld 7-7-2022'!AW1246="x","A","")</f>
        <v/>
      </c>
      <c r="CP1252" s="16" t="str">
        <f>IF('Vastgesteld 7-7-2022'!AX1246="x","BB","")</f>
        <v/>
      </c>
      <c r="CQ1252" s="16" t="str">
        <f>IF('Vastgesteld 7-7-2022'!AY1246="x","B","")</f>
        <v/>
      </c>
      <c r="CR1252" s="16" t="str">
        <f>IF('Vastgesteld 7-7-2022'!AZ1246="x","L","")</f>
        <v/>
      </c>
      <c r="CS1252" s="16" t="str">
        <f>IF('Vastgesteld 7-7-2022'!BA1246="x","M","")</f>
        <v/>
      </c>
      <c r="CT1252" s="16" t="str">
        <f>IF('Vastgesteld 7-7-2022'!BB1246="x","Z","")</f>
        <v/>
      </c>
      <c r="CU1252" s="16" t="str">
        <f>IF('Vastgesteld 7-7-2022'!BF1246="x","ZZ","")</f>
        <v/>
      </c>
      <c r="CV1252" s="16" t="str">
        <f>IF(COUNTA('Vastgesteld 7-7-2022'!AJ1246:AQ1246)&lt;&gt;0,2,"")</f>
        <v/>
      </c>
      <c r="CW1252" s="16" t="str">
        <f t="shared" si="117"/>
        <v/>
      </c>
      <c r="CX1252" s="16" t="str">
        <f>IF('Vastgesteld 7-7-2022'!AJ1246="x","BB","")</f>
        <v/>
      </c>
      <c r="CY1252" s="16" t="str">
        <f>IF('Vastgesteld 7-7-2022'!AK1246="x","B","")</f>
        <v/>
      </c>
      <c r="CZ1252" s="16" t="str">
        <f>IF('Vastgesteld 7-7-2022'!AL1246="x","L","")</f>
        <v/>
      </c>
      <c r="DA1252" s="16" t="str">
        <f>IF('Vastgesteld 7-7-2022'!AM1246="x","M","")</f>
        <v/>
      </c>
      <c r="DB1252" s="16" t="str">
        <f>IF('Vastgesteld 7-7-2022'!AN1246="x","Z","")</f>
        <v/>
      </c>
      <c r="DC1252" s="16" t="str">
        <f>IF('Vastgesteld 7-7-2022'!AO1246="x","ZZ","")</f>
        <v/>
      </c>
      <c r="DD1252" s="16" t="str">
        <f>IF('Vastgesteld 7-7-2022'!AQ1246="x","1.40","")</f>
        <v/>
      </c>
      <c r="DE1252" s="16" t="str">
        <f>IF(COUNTA('Vastgesteld 7-7-2022'!BH1246:BJ1246)&lt;&gt;0,6,"")</f>
        <v/>
      </c>
      <c r="DF1252" s="16" t="str">
        <f t="shared" si="118"/>
        <v/>
      </c>
      <c r="DG1252" s="16" t="str">
        <f>IF('Vastgesteld 7-7-2022'!BH1246="x","L","")</f>
        <v/>
      </c>
      <c r="DH1252" s="16" t="str">
        <f>IF('Vastgesteld 7-7-2022'!BI1246="x","M","")</f>
        <v/>
      </c>
      <c r="DI1252" s="16" t="str">
        <f>IF('Vastgesteld 7-7-2022'!BJ1246="x","Z","")</f>
        <v/>
      </c>
      <c r="DJ1252" s="16" t="str">
        <f>IF('Vastgesteld 7-7-2022'!BK1246="x","Z","")</f>
        <v/>
      </c>
      <c r="DK1252" s="16" t="str">
        <f>IF(COUNTA('Vastgesteld 7-7-2022'!BM1246:BO1246)&lt;&gt;0,6,"")</f>
        <v/>
      </c>
      <c r="DL1252" s="16" t="str">
        <f t="shared" si="119"/>
        <v/>
      </c>
      <c r="DM1252" s="16" t="str">
        <f>IF('Vastgesteld 7-7-2022'!BM1246="x","L","")</f>
        <v/>
      </c>
      <c r="DN1252" s="16" t="str">
        <f>IF('Vastgesteld 7-7-2022'!BN1246="x","M","")</f>
        <v/>
      </c>
      <c r="DO1252" s="16" t="str">
        <f>IF('Vastgesteld 7-7-2022'!BO1246="x","Z","")</f>
        <v/>
      </c>
      <c r="DP1252" s="16" t="str">
        <f>IF('Vastgesteld 7-7-2022'!BP1246="x","Z","")</f>
        <v/>
      </c>
    </row>
    <row r="1253" spans="1:120" ht="14.4" x14ac:dyDescent="0.3">
      <c r="A1253" s="18">
        <f>'Vastgesteld 7-7-2022'!A1247</f>
        <v>0</v>
      </c>
      <c r="B1253" s="16" t="str">
        <f>IFERROR(VLOOKUP('Vastgesteld 7-7-2022'!#REF!,#REF!,2,FALSE),"")</f>
        <v/>
      </c>
      <c r="C1253" s="16" t="str">
        <f>'Vastgesteld 7-7-2022'!E1247</f>
        <v/>
      </c>
      <c r="D1253" s="16" t="str">
        <f>IFERROR(VLOOKUP('Vastgesteld 7-7-2022'!#REF!,#REF!,2,FALSE),"")</f>
        <v/>
      </c>
      <c r="E1253" s="16" t="str">
        <f>IFERROR(VLOOKUP('Vastgesteld 7-7-2022'!#REF!,#REF!,5,FALSE),"")</f>
        <v/>
      </c>
      <c r="F1253" s="16" t="e">
        <f>IF('Vastgesteld 7-7-2022'!#REF!&lt;&gt;"",'Vastgesteld 7-7-2022'!#REF!,"")</f>
        <v>#REF!</v>
      </c>
      <c r="G1253" s="16" t="e">
        <f>IF('Vastgesteld 7-7-2022'!#REF!="Indoor",1,0)</f>
        <v>#REF!</v>
      </c>
      <c r="H1253" s="16" t="e">
        <f>'Vastgesteld 7-7-2022'!#REF!</f>
        <v>#REF!</v>
      </c>
      <c r="I1253" s="16" t="e">
        <f>IF('Vastgesteld 7-7-2022'!#REF!="Nee",0,IF('Vastgesteld 7-7-2022'!#REF!="Ja",1,""))</f>
        <v>#REF!</v>
      </c>
      <c r="J1253" s="16" t="e">
        <f>IF('Vastgesteld 7-7-2022'!#REF!&lt;&gt;"",'Vastgesteld 7-7-2022'!#REF!,"")</f>
        <v>#REF!</v>
      </c>
      <c r="BJ1253" s="16" t="str">
        <f>IF(COUNTA('Vastgesteld 7-7-2022'!T1247:AD1247)&lt;&gt;0,1,"")</f>
        <v/>
      </c>
      <c r="BK1253" s="16" t="str">
        <f t="shared" si="114"/>
        <v/>
      </c>
      <c r="BL1253" s="16" t="str">
        <f>IF('Vastgesteld 7-7-2022'!T1247="x","AA","")</f>
        <v/>
      </c>
      <c r="BM1253" s="16" t="str">
        <f>IF('Vastgesteld 7-7-2022'!U1247="x","A","")</f>
        <v/>
      </c>
      <c r="BN1253" s="16" t="str">
        <f>IF('Vastgesteld 7-7-2022'!V1247="x","B1","")</f>
        <v/>
      </c>
      <c r="BO1253" s="16" t="e">
        <f>IF('Vastgesteld 7-7-2022'!#REF!="x","BB","")</f>
        <v>#REF!</v>
      </c>
      <c r="BP1253" s="16" t="str">
        <f>IF('Vastgesteld 7-7-2022'!X1247="x","B","")</f>
        <v/>
      </c>
      <c r="BQ1253" s="16" t="str">
        <f>IF('Vastgesteld 7-7-2022'!Y1247="x","L1","")</f>
        <v/>
      </c>
      <c r="BR1253" s="16" t="str">
        <f>IF('Vastgesteld 7-7-2022'!Z1247="x","L2","")</f>
        <v/>
      </c>
      <c r="BS1253" s="16" t="str">
        <f>IF('Vastgesteld 7-7-2022'!AA1247="x","M1","")</f>
        <v/>
      </c>
      <c r="BT1253" s="16" t="str">
        <f>IF('Vastgesteld 7-7-2022'!AB1247="x","M2","")</f>
        <v/>
      </c>
      <c r="BU1253" s="16" t="str">
        <f>IF('Vastgesteld 7-7-2022'!AC1247="x","Z1","")</f>
        <v/>
      </c>
      <c r="BV1253" s="16" t="str">
        <f>IF('Vastgesteld 7-7-2022'!AD1247="x","Z2","")</f>
        <v/>
      </c>
      <c r="BW1253" s="16" t="str">
        <f>IF(COUNTA('Vastgesteld 7-7-2022'!K1247:S1247)&lt;&gt;0,1,"")</f>
        <v/>
      </c>
      <c r="BX1253" s="16" t="str">
        <f t="shared" si="115"/>
        <v/>
      </c>
      <c r="BY1253" s="16" t="str">
        <f>IF('Vastgesteld 7-7-2022'!K1247="x","BB","")</f>
        <v/>
      </c>
      <c r="BZ1253" s="16" t="str">
        <f>IF('Vastgesteld 7-7-2022'!L1247="x","B","")</f>
        <v/>
      </c>
      <c r="CA1253" s="16" t="str">
        <f>IF('Vastgesteld 7-7-2022'!M1247="x","L1","")</f>
        <v/>
      </c>
      <c r="CB1253" s="16" t="str">
        <f>IF('Vastgesteld 7-7-2022'!N1247="x","L2","")</f>
        <v/>
      </c>
      <c r="CC1253" s="16" t="str">
        <f>IF('Vastgesteld 7-7-2022'!O1247="x","M1","")</f>
        <v/>
      </c>
      <c r="CD1253" s="16" t="str">
        <f>IF('Vastgesteld 7-7-2022'!P1247="x","M2","")</f>
        <v/>
      </c>
      <c r="CE1253" s="16" t="str">
        <f>IF('Vastgesteld 7-7-2022'!Q1247="x","Z1","")</f>
        <v/>
      </c>
      <c r="CF1253" s="16" t="str">
        <f>IF('Vastgesteld 7-7-2022'!R1247="x","Z2","")</f>
        <v/>
      </c>
      <c r="CG1253" s="16" t="str">
        <f>IF('Vastgesteld 7-7-2022'!S1247="x","ZZL","")</f>
        <v/>
      </c>
      <c r="CL1253" s="16" t="str">
        <f>IF(COUNTA('Vastgesteld 7-7-2022'!AV1247:BF1247)&lt;&gt;0,2,"")</f>
        <v/>
      </c>
      <c r="CM1253" s="16" t="str">
        <f t="shared" si="116"/>
        <v/>
      </c>
      <c r="CN1253" s="16" t="str">
        <f>IF('Vastgesteld 7-7-2022'!AV1247="x","AA","")</f>
        <v/>
      </c>
      <c r="CO1253" s="16" t="str">
        <f>IF('Vastgesteld 7-7-2022'!AW1247="x","A","")</f>
        <v/>
      </c>
      <c r="CP1253" s="16" t="str">
        <f>IF('Vastgesteld 7-7-2022'!AX1247="x","BB","")</f>
        <v/>
      </c>
      <c r="CQ1253" s="16" t="str">
        <f>IF('Vastgesteld 7-7-2022'!AY1247="x","B","")</f>
        <v/>
      </c>
      <c r="CR1253" s="16" t="str">
        <f>IF('Vastgesteld 7-7-2022'!AZ1247="x","L","")</f>
        <v/>
      </c>
      <c r="CS1253" s="16" t="str">
        <f>IF('Vastgesteld 7-7-2022'!BA1247="x","M","")</f>
        <v/>
      </c>
      <c r="CT1253" s="16" t="str">
        <f>IF('Vastgesteld 7-7-2022'!BB1247="x","Z","")</f>
        <v/>
      </c>
      <c r="CU1253" s="16" t="str">
        <f>IF('Vastgesteld 7-7-2022'!BF1247="x","ZZ","")</f>
        <v/>
      </c>
      <c r="CV1253" s="16" t="str">
        <f>IF(COUNTA('Vastgesteld 7-7-2022'!AJ1247:AQ1247)&lt;&gt;0,2,"")</f>
        <v/>
      </c>
      <c r="CW1253" s="16" t="str">
        <f t="shared" si="117"/>
        <v/>
      </c>
      <c r="CX1253" s="16" t="str">
        <f>IF('Vastgesteld 7-7-2022'!AJ1247="x","BB","")</f>
        <v/>
      </c>
      <c r="CY1253" s="16" t="str">
        <f>IF('Vastgesteld 7-7-2022'!AK1247="x","B","")</f>
        <v/>
      </c>
      <c r="CZ1253" s="16" t="str">
        <f>IF('Vastgesteld 7-7-2022'!AL1247="x","L","")</f>
        <v/>
      </c>
      <c r="DA1253" s="16" t="str">
        <f>IF('Vastgesteld 7-7-2022'!AM1247="x","M","")</f>
        <v/>
      </c>
      <c r="DB1253" s="16" t="str">
        <f>IF('Vastgesteld 7-7-2022'!AN1247="x","Z","")</f>
        <v/>
      </c>
      <c r="DC1253" s="16" t="str">
        <f>IF('Vastgesteld 7-7-2022'!AO1247="x","ZZ","")</f>
        <v/>
      </c>
      <c r="DD1253" s="16" t="str">
        <f>IF('Vastgesteld 7-7-2022'!AQ1247="x","1.40","")</f>
        <v/>
      </c>
      <c r="DE1253" s="16" t="str">
        <f>IF(COUNTA('Vastgesteld 7-7-2022'!BH1247:BJ1247)&lt;&gt;0,6,"")</f>
        <v/>
      </c>
      <c r="DF1253" s="16" t="str">
        <f t="shared" si="118"/>
        <v/>
      </c>
      <c r="DG1253" s="16" t="str">
        <f>IF('Vastgesteld 7-7-2022'!BH1247="x","L","")</f>
        <v/>
      </c>
      <c r="DH1253" s="16" t="str">
        <f>IF('Vastgesteld 7-7-2022'!BI1247="x","M","")</f>
        <v/>
      </c>
      <c r="DI1253" s="16" t="str">
        <f>IF('Vastgesteld 7-7-2022'!BJ1247="x","Z","")</f>
        <v/>
      </c>
      <c r="DJ1253" s="16" t="str">
        <f>IF('Vastgesteld 7-7-2022'!BK1247="x","Z","")</f>
        <v/>
      </c>
      <c r="DK1253" s="16" t="str">
        <f>IF(COUNTA('Vastgesteld 7-7-2022'!BM1247:BO1247)&lt;&gt;0,6,"")</f>
        <v/>
      </c>
      <c r="DL1253" s="16" t="str">
        <f t="shared" si="119"/>
        <v/>
      </c>
      <c r="DM1253" s="16" t="str">
        <f>IF('Vastgesteld 7-7-2022'!BM1247="x","L","")</f>
        <v/>
      </c>
      <c r="DN1253" s="16" t="str">
        <f>IF('Vastgesteld 7-7-2022'!BN1247="x","M","")</f>
        <v/>
      </c>
      <c r="DO1253" s="16" t="str">
        <f>IF('Vastgesteld 7-7-2022'!BO1247="x","Z","")</f>
        <v/>
      </c>
      <c r="DP1253" s="16" t="str">
        <f>IF('Vastgesteld 7-7-2022'!BP1247="x","Z","")</f>
        <v/>
      </c>
    </row>
    <row r="1254" spans="1:120" ht="14.4" x14ac:dyDescent="0.3">
      <c r="A1254" s="18">
        <f>'Vastgesteld 7-7-2022'!A1248</f>
        <v>0</v>
      </c>
      <c r="B1254" s="16" t="str">
        <f>IFERROR(VLOOKUP('Vastgesteld 7-7-2022'!#REF!,#REF!,2,FALSE),"")</f>
        <v/>
      </c>
      <c r="C1254" s="16" t="str">
        <f>'Vastgesteld 7-7-2022'!E1248</f>
        <v/>
      </c>
      <c r="D1254" s="16" t="str">
        <f>IFERROR(VLOOKUP('Vastgesteld 7-7-2022'!#REF!,#REF!,2,FALSE),"")</f>
        <v/>
      </c>
      <c r="E1254" s="16" t="str">
        <f>IFERROR(VLOOKUP('Vastgesteld 7-7-2022'!#REF!,#REF!,5,FALSE),"")</f>
        <v/>
      </c>
      <c r="F1254" s="16" t="e">
        <f>IF('Vastgesteld 7-7-2022'!#REF!&lt;&gt;"",'Vastgesteld 7-7-2022'!#REF!,"")</f>
        <v>#REF!</v>
      </c>
      <c r="G1254" s="16" t="e">
        <f>IF('Vastgesteld 7-7-2022'!#REF!="Indoor",1,0)</f>
        <v>#REF!</v>
      </c>
      <c r="H1254" s="16" t="e">
        <f>'Vastgesteld 7-7-2022'!#REF!</f>
        <v>#REF!</v>
      </c>
      <c r="I1254" s="16" t="e">
        <f>IF('Vastgesteld 7-7-2022'!#REF!="Nee",0,IF('Vastgesteld 7-7-2022'!#REF!="Ja",1,""))</f>
        <v>#REF!</v>
      </c>
      <c r="J1254" s="16" t="e">
        <f>IF('Vastgesteld 7-7-2022'!#REF!&lt;&gt;"",'Vastgesteld 7-7-2022'!#REF!,"")</f>
        <v>#REF!</v>
      </c>
      <c r="BJ1254" s="16" t="str">
        <f>IF(COUNTA('Vastgesteld 7-7-2022'!T1248:AD1248)&lt;&gt;0,1,"")</f>
        <v/>
      </c>
      <c r="BK1254" s="16" t="str">
        <f t="shared" si="114"/>
        <v/>
      </c>
      <c r="BL1254" s="16" t="str">
        <f>IF('Vastgesteld 7-7-2022'!T1248="x","AA","")</f>
        <v/>
      </c>
      <c r="BM1254" s="16" t="str">
        <f>IF('Vastgesteld 7-7-2022'!U1248="x","A","")</f>
        <v/>
      </c>
      <c r="BN1254" s="16" t="str">
        <f>IF('Vastgesteld 7-7-2022'!V1248="x","B1","")</f>
        <v/>
      </c>
      <c r="BO1254" s="16" t="e">
        <f>IF('Vastgesteld 7-7-2022'!#REF!="x","BB","")</f>
        <v>#REF!</v>
      </c>
      <c r="BP1254" s="16" t="str">
        <f>IF('Vastgesteld 7-7-2022'!X1248="x","B","")</f>
        <v/>
      </c>
      <c r="BQ1254" s="16" t="str">
        <f>IF('Vastgesteld 7-7-2022'!Y1248="x","L1","")</f>
        <v/>
      </c>
      <c r="BR1254" s="16" t="str">
        <f>IF('Vastgesteld 7-7-2022'!Z1248="x","L2","")</f>
        <v/>
      </c>
      <c r="BS1254" s="16" t="str">
        <f>IF('Vastgesteld 7-7-2022'!AA1248="x","M1","")</f>
        <v/>
      </c>
      <c r="BT1254" s="16" t="str">
        <f>IF('Vastgesteld 7-7-2022'!AB1248="x","M2","")</f>
        <v/>
      </c>
      <c r="BU1254" s="16" t="str">
        <f>IF('Vastgesteld 7-7-2022'!AC1248="x","Z1","")</f>
        <v/>
      </c>
      <c r="BV1254" s="16" t="str">
        <f>IF('Vastgesteld 7-7-2022'!AD1248="x","Z2","")</f>
        <v/>
      </c>
      <c r="BW1254" s="16" t="str">
        <f>IF(COUNTA('Vastgesteld 7-7-2022'!K1248:S1248)&lt;&gt;0,1,"")</f>
        <v/>
      </c>
      <c r="BX1254" s="16" t="str">
        <f t="shared" si="115"/>
        <v/>
      </c>
      <c r="BY1254" s="16" t="str">
        <f>IF('Vastgesteld 7-7-2022'!K1248="x","BB","")</f>
        <v/>
      </c>
      <c r="BZ1254" s="16" t="str">
        <f>IF('Vastgesteld 7-7-2022'!L1248="x","B","")</f>
        <v/>
      </c>
      <c r="CA1254" s="16" t="str">
        <f>IF('Vastgesteld 7-7-2022'!M1248="x","L1","")</f>
        <v/>
      </c>
      <c r="CB1254" s="16" t="str">
        <f>IF('Vastgesteld 7-7-2022'!N1248="x","L2","")</f>
        <v/>
      </c>
      <c r="CC1254" s="16" t="str">
        <f>IF('Vastgesteld 7-7-2022'!O1248="x","M1","")</f>
        <v/>
      </c>
      <c r="CD1254" s="16" t="str">
        <f>IF('Vastgesteld 7-7-2022'!P1248="x","M2","")</f>
        <v/>
      </c>
      <c r="CE1254" s="16" t="str">
        <f>IF('Vastgesteld 7-7-2022'!Q1248="x","Z1","")</f>
        <v/>
      </c>
      <c r="CF1254" s="16" t="str">
        <f>IF('Vastgesteld 7-7-2022'!R1248="x","Z2","")</f>
        <v/>
      </c>
      <c r="CG1254" s="16" t="str">
        <f>IF('Vastgesteld 7-7-2022'!S1248="x","ZZL","")</f>
        <v/>
      </c>
      <c r="CL1254" s="16" t="str">
        <f>IF(COUNTA('Vastgesteld 7-7-2022'!AV1248:BF1248)&lt;&gt;0,2,"")</f>
        <v/>
      </c>
      <c r="CM1254" s="16" t="str">
        <f t="shared" si="116"/>
        <v/>
      </c>
      <c r="CN1254" s="16" t="str">
        <f>IF('Vastgesteld 7-7-2022'!AV1248="x","AA","")</f>
        <v/>
      </c>
      <c r="CO1254" s="16" t="str">
        <f>IF('Vastgesteld 7-7-2022'!AW1248="x","A","")</f>
        <v/>
      </c>
      <c r="CP1254" s="16" t="str">
        <f>IF('Vastgesteld 7-7-2022'!AX1248="x","BB","")</f>
        <v/>
      </c>
      <c r="CQ1254" s="16" t="str">
        <f>IF('Vastgesteld 7-7-2022'!AY1248="x","B","")</f>
        <v/>
      </c>
      <c r="CR1254" s="16" t="str">
        <f>IF('Vastgesteld 7-7-2022'!AZ1248="x","L","")</f>
        <v/>
      </c>
      <c r="CS1254" s="16" t="str">
        <f>IF('Vastgesteld 7-7-2022'!BA1248="x","M","")</f>
        <v/>
      </c>
      <c r="CT1254" s="16" t="str">
        <f>IF('Vastgesteld 7-7-2022'!BB1248="x","Z","")</f>
        <v/>
      </c>
      <c r="CU1254" s="16" t="str">
        <f>IF('Vastgesteld 7-7-2022'!BF1248="x","ZZ","")</f>
        <v/>
      </c>
      <c r="CV1254" s="16" t="str">
        <f>IF(COUNTA('Vastgesteld 7-7-2022'!AJ1248:AQ1248)&lt;&gt;0,2,"")</f>
        <v/>
      </c>
      <c r="CW1254" s="16" t="str">
        <f t="shared" si="117"/>
        <v/>
      </c>
      <c r="CX1254" s="16" t="str">
        <f>IF('Vastgesteld 7-7-2022'!AJ1248="x","BB","")</f>
        <v/>
      </c>
      <c r="CY1254" s="16" t="str">
        <f>IF('Vastgesteld 7-7-2022'!AK1248="x","B","")</f>
        <v/>
      </c>
      <c r="CZ1254" s="16" t="str">
        <f>IF('Vastgesteld 7-7-2022'!AL1248="x","L","")</f>
        <v/>
      </c>
      <c r="DA1254" s="16" t="str">
        <f>IF('Vastgesteld 7-7-2022'!AM1248="x","M","")</f>
        <v/>
      </c>
      <c r="DB1254" s="16" t="str">
        <f>IF('Vastgesteld 7-7-2022'!AN1248="x","Z","")</f>
        <v/>
      </c>
      <c r="DC1254" s="16" t="str">
        <f>IF('Vastgesteld 7-7-2022'!AO1248="x","ZZ","")</f>
        <v/>
      </c>
      <c r="DD1254" s="16" t="str">
        <f>IF('Vastgesteld 7-7-2022'!AQ1248="x","1.40","")</f>
        <v/>
      </c>
      <c r="DE1254" s="16" t="str">
        <f>IF(COUNTA('Vastgesteld 7-7-2022'!BH1248:BJ1248)&lt;&gt;0,6,"")</f>
        <v/>
      </c>
      <c r="DF1254" s="16" t="str">
        <f t="shared" si="118"/>
        <v/>
      </c>
      <c r="DG1254" s="16" t="str">
        <f>IF('Vastgesteld 7-7-2022'!BH1248="x","L","")</f>
        <v/>
      </c>
      <c r="DH1254" s="16" t="str">
        <f>IF('Vastgesteld 7-7-2022'!BI1248="x","M","")</f>
        <v/>
      </c>
      <c r="DI1254" s="16" t="str">
        <f>IF('Vastgesteld 7-7-2022'!BJ1248="x","Z","")</f>
        <v/>
      </c>
      <c r="DJ1254" s="16" t="str">
        <f>IF('Vastgesteld 7-7-2022'!BK1248="x","Z","")</f>
        <v/>
      </c>
      <c r="DK1254" s="16" t="str">
        <f>IF(COUNTA('Vastgesteld 7-7-2022'!BM1248:BO1248)&lt;&gt;0,6,"")</f>
        <v/>
      </c>
      <c r="DL1254" s="16" t="str">
        <f t="shared" si="119"/>
        <v/>
      </c>
      <c r="DM1254" s="16" t="str">
        <f>IF('Vastgesteld 7-7-2022'!BM1248="x","L","")</f>
        <v/>
      </c>
      <c r="DN1254" s="16" t="str">
        <f>IF('Vastgesteld 7-7-2022'!BN1248="x","M","")</f>
        <v/>
      </c>
      <c r="DO1254" s="16" t="str">
        <f>IF('Vastgesteld 7-7-2022'!BO1248="x","Z","")</f>
        <v/>
      </c>
      <c r="DP1254" s="16" t="str">
        <f>IF('Vastgesteld 7-7-2022'!BP1248="x","Z","")</f>
        <v/>
      </c>
    </row>
    <row r="1255" spans="1:120" ht="14.4" x14ac:dyDescent="0.3">
      <c r="A1255" s="18">
        <f>'Vastgesteld 7-7-2022'!A1249</f>
        <v>0</v>
      </c>
      <c r="B1255" s="16" t="str">
        <f>IFERROR(VLOOKUP('Vastgesteld 7-7-2022'!#REF!,#REF!,2,FALSE),"")</f>
        <v/>
      </c>
      <c r="C1255" s="16" t="str">
        <f>'Vastgesteld 7-7-2022'!E1249</f>
        <v/>
      </c>
      <c r="D1255" s="16" t="str">
        <f>IFERROR(VLOOKUP('Vastgesteld 7-7-2022'!#REF!,#REF!,2,FALSE),"")</f>
        <v/>
      </c>
      <c r="E1255" s="16" t="str">
        <f>IFERROR(VLOOKUP('Vastgesteld 7-7-2022'!#REF!,#REF!,5,FALSE),"")</f>
        <v/>
      </c>
      <c r="F1255" s="16" t="e">
        <f>IF('Vastgesteld 7-7-2022'!#REF!&lt;&gt;"",'Vastgesteld 7-7-2022'!#REF!,"")</f>
        <v>#REF!</v>
      </c>
      <c r="G1255" s="16" t="e">
        <f>IF('Vastgesteld 7-7-2022'!#REF!="Indoor",1,0)</f>
        <v>#REF!</v>
      </c>
      <c r="H1255" s="16" t="e">
        <f>'Vastgesteld 7-7-2022'!#REF!</f>
        <v>#REF!</v>
      </c>
      <c r="I1255" s="16" t="e">
        <f>IF('Vastgesteld 7-7-2022'!#REF!="Nee",0,IF('Vastgesteld 7-7-2022'!#REF!="Ja",1,""))</f>
        <v>#REF!</v>
      </c>
      <c r="J1255" s="16" t="e">
        <f>IF('Vastgesteld 7-7-2022'!#REF!&lt;&gt;"",'Vastgesteld 7-7-2022'!#REF!,"")</f>
        <v>#REF!</v>
      </c>
      <c r="BJ1255" s="16" t="str">
        <f>IF(COUNTA('Vastgesteld 7-7-2022'!T1249:AD1249)&lt;&gt;0,1,"")</f>
        <v/>
      </c>
      <c r="BK1255" s="16" t="str">
        <f t="shared" si="114"/>
        <v/>
      </c>
      <c r="BL1255" s="16" t="str">
        <f>IF('Vastgesteld 7-7-2022'!T1249="x","AA","")</f>
        <v/>
      </c>
      <c r="BM1255" s="16" t="str">
        <f>IF('Vastgesteld 7-7-2022'!U1249="x","A","")</f>
        <v/>
      </c>
      <c r="BN1255" s="16" t="str">
        <f>IF('Vastgesteld 7-7-2022'!V1249="x","B1","")</f>
        <v/>
      </c>
      <c r="BO1255" s="16" t="e">
        <f>IF('Vastgesteld 7-7-2022'!#REF!="x","BB","")</f>
        <v>#REF!</v>
      </c>
      <c r="BP1255" s="16" t="str">
        <f>IF('Vastgesteld 7-7-2022'!X1249="x","B","")</f>
        <v/>
      </c>
      <c r="BQ1255" s="16" t="str">
        <f>IF('Vastgesteld 7-7-2022'!Y1249="x","L1","")</f>
        <v/>
      </c>
      <c r="BR1255" s="16" t="str">
        <f>IF('Vastgesteld 7-7-2022'!Z1249="x","L2","")</f>
        <v/>
      </c>
      <c r="BS1255" s="16" t="str">
        <f>IF('Vastgesteld 7-7-2022'!AA1249="x","M1","")</f>
        <v/>
      </c>
      <c r="BT1255" s="16" t="str">
        <f>IF('Vastgesteld 7-7-2022'!AB1249="x","M2","")</f>
        <v/>
      </c>
      <c r="BU1255" s="16" t="str">
        <f>IF('Vastgesteld 7-7-2022'!AC1249="x","Z1","")</f>
        <v/>
      </c>
      <c r="BV1255" s="16" t="str">
        <f>IF('Vastgesteld 7-7-2022'!AD1249="x","Z2","")</f>
        <v/>
      </c>
      <c r="BW1255" s="16" t="str">
        <f>IF(COUNTA('Vastgesteld 7-7-2022'!K1249:S1249)&lt;&gt;0,1,"")</f>
        <v/>
      </c>
      <c r="BX1255" s="16" t="str">
        <f t="shared" si="115"/>
        <v/>
      </c>
      <c r="BY1255" s="16" t="str">
        <f>IF('Vastgesteld 7-7-2022'!K1249="x","BB","")</f>
        <v/>
      </c>
      <c r="BZ1255" s="16" t="str">
        <f>IF('Vastgesteld 7-7-2022'!L1249="x","B","")</f>
        <v/>
      </c>
      <c r="CA1255" s="16" t="str">
        <f>IF('Vastgesteld 7-7-2022'!M1249="x","L1","")</f>
        <v/>
      </c>
      <c r="CB1255" s="16" t="str">
        <f>IF('Vastgesteld 7-7-2022'!N1249="x","L2","")</f>
        <v/>
      </c>
      <c r="CC1255" s="16" t="str">
        <f>IF('Vastgesteld 7-7-2022'!O1249="x","M1","")</f>
        <v/>
      </c>
      <c r="CD1255" s="16" t="str">
        <f>IF('Vastgesteld 7-7-2022'!P1249="x","M2","")</f>
        <v/>
      </c>
      <c r="CE1255" s="16" t="str">
        <f>IF('Vastgesteld 7-7-2022'!Q1249="x","Z1","")</f>
        <v/>
      </c>
      <c r="CF1255" s="16" t="str">
        <f>IF('Vastgesteld 7-7-2022'!R1249="x","Z2","")</f>
        <v/>
      </c>
      <c r="CG1255" s="16" t="str">
        <f>IF('Vastgesteld 7-7-2022'!S1249="x","ZZL","")</f>
        <v/>
      </c>
      <c r="CL1255" s="16" t="str">
        <f>IF(COUNTA('Vastgesteld 7-7-2022'!AV1249:BF1249)&lt;&gt;0,2,"")</f>
        <v/>
      </c>
      <c r="CM1255" s="16" t="str">
        <f t="shared" si="116"/>
        <v/>
      </c>
      <c r="CN1255" s="16" t="str">
        <f>IF('Vastgesteld 7-7-2022'!AV1249="x","AA","")</f>
        <v/>
      </c>
      <c r="CO1255" s="16" t="str">
        <f>IF('Vastgesteld 7-7-2022'!AW1249="x","A","")</f>
        <v/>
      </c>
      <c r="CP1255" s="16" t="str">
        <f>IF('Vastgesteld 7-7-2022'!AX1249="x","BB","")</f>
        <v/>
      </c>
      <c r="CQ1255" s="16" t="str">
        <f>IF('Vastgesteld 7-7-2022'!AY1249="x","B","")</f>
        <v/>
      </c>
      <c r="CR1255" s="16" t="str">
        <f>IF('Vastgesteld 7-7-2022'!AZ1249="x","L","")</f>
        <v/>
      </c>
      <c r="CS1255" s="16" t="str">
        <f>IF('Vastgesteld 7-7-2022'!BA1249="x","M","")</f>
        <v/>
      </c>
      <c r="CT1255" s="16" t="str">
        <f>IF('Vastgesteld 7-7-2022'!BB1249="x","Z","")</f>
        <v/>
      </c>
      <c r="CU1255" s="16" t="str">
        <f>IF('Vastgesteld 7-7-2022'!BF1249="x","ZZ","")</f>
        <v/>
      </c>
      <c r="CV1255" s="16" t="str">
        <f>IF(COUNTA('Vastgesteld 7-7-2022'!AJ1249:AQ1249)&lt;&gt;0,2,"")</f>
        <v/>
      </c>
      <c r="CW1255" s="16" t="str">
        <f t="shared" si="117"/>
        <v/>
      </c>
      <c r="CX1255" s="16" t="str">
        <f>IF('Vastgesteld 7-7-2022'!AJ1249="x","BB","")</f>
        <v/>
      </c>
      <c r="CY1255" s="16" t="str">
        <f>IF('Vastgesteld 7-7-2022'!AK1249="x","B","")</f>
        <v/>
      </c>
      <c r="CZ1255" s="16" t="str">
        <f>IF('Vastgesteld 7-7-2022'!AL1249="x","L","")</f>
        <v/>
      </c>
      <c r="DA1255" s="16" t="str">
        <f>IF('Vastgesteld 7-7-2022'!AM1249="x","M","")</f>
        <v/>
      </c>
      <c r="DB1255" s="16" t="str">
        <f>IF('Vastgesteld 7-7-2022'!AN1249="x","Z","")</f>
        <v/>
      </c>
      <c r="DC1255" s="16" t="str">
        <f>IF('Vastgesteld 7-7-2022'!AO1249="x","ZZ","")</f>
        <v/>
      </c>
      <c r="DD1255" s="16" t="str">
        <f>IF('Vastgesteld 7-7-2022'!AQ1249="x","1.40","")</f>
        <v/>
      </c>
      <c r="DE1255" s="16" t="str">
        <f>IF(COUNTA('Vastgesteld 7-7-2022'!BH1249:BJ1249)&lt;&gt;0,6,"")</f>
        <v/>
      </c>
      <c r="DF1255" s="16" t="str">
        <f t="shared" si="118"/>
        <v/>
      </c>
      <c r="DG1255" s="16" t="str">
        <f>IF('Vastgesteld 7-7-2022'!BH1249="x","L","")</f>
        <v/>
      </c>
      <c r="DH1255" s="16" t="str">
        <f>IF('Vastgesteld 7-7-2022'!BI1249="x","M","")</f>
        <v/>
      </c>
      <c r="DI1255" s="16" t="str">
        <f>IF('Vastgesteld 7-7-2022'!BJ1249="x","Z","")</f>
        <v/>
      </c>
      <c r="DJ1255" s="16" t="str">
        <f>IF('Vastgesteld 7-7-2022'!BK1249="x","Z","")</f>
        <v/>
      </c>
      <c r="DK1255" s="16" t="str">
        <f>IF(COUNTA('Vastgesteld 7-7-2022'!BM1249:BO1249)&lt;&gt;0,6,"")</f>
        <v/>
      </c>
      <c r="DL1255" s="16" t="str">
        <f t="shared" si="119"/>
        <v/>
      </c>
      <c r="DM1255" s="16" t="str">
        <f>IF('Vastgesteld 7-7-2022'!BM1249="x","L","")</f>
        <v/>
      </c>
      <c r="DN1255" s="16" t="str">
        <f>IF('Vastgesteld 7-7-2022'!BN1249="x","M","")</f>
        <v/>
      </c>
      <c r="DO1255" s="16" t="str">
        <f>IF('Vastgesteld 7-7-2022'!BO1249="x","Z","")</f>
        <v/>
      </c>
      <c r="DP1255" s="16" t="str">
        <f>IF('Vastgesteld 7-7-2022'!BP1249="x","Z","")</f>
        <v/>
      </c>
    </row>
    <row r="1256" spans="1:120" ht="14.4" x14ac:dyDescent="0.3">
      <c r="A1256" s="18">
        <f>'Vastgesteld 7-7-2022'!A1250</f>
        <v>0</v>
      </c>
      <c r="B1256" s="16" t="str">
        <f>IFERROR(VLOOKUP('Vastgesteld 7-7-2022'!#REF!,#REF!,2,FALSE),"")</f>
        <v/>
      </c>
      <c r="C1256" s="16" t="str">
        <f>'Vastgesteld 7-7-2022'!E1250</f>
        <v/>
      </c>
      <c r="D1256" s="16" t="str">
        <f>IFERROR(VLOOKUP('Vastgesteld 7-7-2022'!#REF!,#REF!,2,FALSE),"")</f>
        <v/>
      </c>
      <c r="E1256" s="16" t="str">
        <f>IFERROR(VLOOKUP('Vastgesteld 7-7-2022'!#REF!,#REF!,5,FALSE),"")</f>
        <v/>
      </c>
      <c r="F1256" s="16" t="e">
        <f>IF('Vastgesteld 7-7-2022'!#REF!&lt;&gt;"",'Vastgesteld 7-7-2022'!#REF!,"")</f>
        <v>#REF!</v>
      </c>
      <c r="G1256" s="16" t="e">
        <f>IF('Vastgesteld 7-7-2022'!#REF!="Indoor",1,0)</f>
        <v>#REF!</v>
      </c>
      <c r="H1256" s="16" t="e">
        <f>'Vastgesteld 7-7-2022'!#REF!</f>
        <v>#REF!</v>
      </c>
      <c r="I1256" s="16" t="e">
        <f>IF('Vastgesteld 7-7-2022'!#REF!="Nee",0,IF('Vastgesteld 7-7-2022'!#REF!="Ja",1,""))</f>
        <v>#REF!</v>
      </c>
      <c r="J1256" s="16" t="e">
        <f>IF('Vastgesteld 7-7-2022'!#REF!&lt;&gt;"",'Vastgesteld 7-7-2022'!#REF!,"")</f>
        <v>#REF!</v>
      </c>
      <c r="BJ1256" s="16" t="str">
        <f>IF(COUNTA('Vastgesteld 7-7-2022'!T1250:AD1250)&lt;&gt;0,1,"")</f>
        <v/>
      </c>
      <c r="BK1256" s="16" t="str">
        <f t="shared" si="114"/>
        <v/>
      </c>
      <c r="BL1256" s="16" t="str">
        <f>IF('Vastgesteld 7-7-2022'!T1250="x","AA","")</f>
        <v/>
      </c>
      <c r="BM1256" s="16" t="str">
        <f>IF('Vastgesteld 7-7-2022'!U1250="x","A","")</f>
        <v/>
      </c>
      <c r="BN1256" s="16" t="str">
        <f>IF('Vastgesteld 7-7-2022'!V1250="x","B1","")</f>
        <v/>
      </c>
      <c r="BO1256" s="16" t="e">
        <f>IF('Vastgesteld 7-7-2022'!#REF!="x","BB","")</f>
        <v>#REF!</v>
      </c>
      <c r="BP1256" s="16" t="str">
        <f>IF('Vastgesteld 7-7-2022'!X1250="x","B","")</f>
        <v/>
      </c>
      <c r="BQ1256" s="16" t="str">
        <f>IF('Vastgesteld 7-7-2022'!Y1250="x","L1","")</f>
        <v/>
      </c>
      <c r="BR1256" s="16" t="str">
        <f>IF('Vastgesteld 7-7-2022'!Z1250="x","L2","")</f>
        <v/>
      </c>
      <c r="BS1256" s="16" t="str">
        <f>IF('Vastgesteld 7-7-2022'!AA1250="x","M1","")</f>
        <v/>
      </c>
      <c r="BT1256" s="16" t="str">
        <f>IF('Vastgesteld 7-7-2022'!AB1250="x","M2","")</f>
        <v/>
      </c>
      <c r="BU1256" s="16" t="str">
        <f>IF('Vastgesteld 7-7-2022'!AC1250="x","Z1","")</f>
        <v/>
      </c>
      <c r="BV1256" s="16" t="str">
        <f>IF('Vastgesteld 7-7-2022'!AD1250="x","Z2","")</f>
        <v/>
      </c>
      <c r="BW1256" s="16" t="str">
        <f>IF(COUNTA('Vastgesteld 7-7-2022'!K1250:S1250)&lt;&gt;0,1,"")</f>
        <v/>
      </c>
      <c r="BX1256" s="16" t="str">
        <f t="shared" si="115"/>
        <v/>
      </c>
      <c r="BY1256" s="16" t="str">
        <f>IF('Vastgesteld 7-7-2022'!K1250="x","BB","")</f>
        <v/>
      </c>
      <c r="BZ1256" s="16" t="str">
        <f>IF('Vastgesteld 7-7-2022'!L1250="x","B","")</f>
        <v/>
      </c>
      <c r="CA1256" s="16" t="str">
        <f>IF('Vastgesteld 7-7-2022'!M1250="x","L1","")</f>
        <v/>
      </c>
      <c r="CB1256" s="16" t="str">
        <f>IF('Vastgesteld 7-7-2022'!N1250="x","L2","")</f>
        <v/>
      </c>
      <c r="CC1256" s="16" t="str">
        <f>IF('Vastgesteld 7-7-2022'!O1250="x","M1","")</f>
        <v/>
      </c>
      <c r="CD1256" s="16" t="str">
        <f>IF('Vastgesteld 7-7-2022'!P1250="x","M2","")</f>
        <v/>
      </c>
      <c r="CE1256" s="16" t="str">
        <f>IF('Vastgesteld 7-7-2022'!Q1250="x","Z1","")</f>
        <v/>
      </c>
      <c r="CF1256" s="16" t="str">
        <f>IF('Vastgesteld 7-7-2022'!R1250="x","Z2","")</f>
        <v/>
      </c>
      <c r="CG1256" s="16" t="str">
        <f>IF('Vastgesteld 7-7-2022'!S1250="x","ZZL","")</f>
        <v/>
      </c>
      <c r="CL1256" s="16" t="str">
        <f>IF(COUNTA('Vastgesteld 7-7-2022'!AV1250:BF1250)&lt;&gt;0,2,"")</f>
        <v/>
      </c>
      <c r="CM1256" s="16" t="str">
        <f t="shared" si="116"/>
        <v/>
      </c>
      <c r="CN1256" s="16" t="str">
        <f>IF('Vastgesteld 7-7-2022'!AV1250="x","AA","")</f>
        <v/>
      </c>
      <c r="CO1256" s="16" t="str">
        <f>IF('Vastgesteld 7-7-2022'!AW1250="x","A","")</f>
        <v/>
      </c>
      <c r="CP1256" s="16" t="str">
        <f>IF('Vastgesteld 7-7-2022'!AX1250="x","BB","")</f>
        <v/>
      </c>
      <c r="CQ1256" s="16" t="str">
        <f>IF('Vastgesteld 7-7-2022'!AY1250="x","B","")</f>
        <v/>
      </c>
      <c r="CR1256" s="16" t="str">
        <f>IF('Vastgesteld 7-7-2022'!AZ1250="x","L","")</f>
        <v/>
      </c>
      <c r="CS1256" s="16" t="str">
        <f>IF('Vastgesteld 7-7-2022'!BA1250="x","M","")</f>
        <v/>
      </c>
      <c r="CT1256" s="16" t="str">
        <f>IF('Vastgesteld 7-7-2022'!BB1250="x","Z","")</f>
        <v/>
      </c>
      <c r="CU1256" s="16" t="str">
        <f>IF('Vastgesteld 7-7-2022'!BF1250="x","ZZ","")</f>
        <v/>
      </c>
      <c r="CV1256" s="16" t="str">
        <f>IF(COUNTA('Vastgesteld 7-7-2022'!AJ1250:AQ1250)&lt;&gt;0,2,"")</f>
        <v/>
      </c>
      <c r="CW1256" s="16" t="str">
        <f t="shared" si="117"/>
        <v/>
      </c>
      <c r="CX1256" s="16" t="str">
        <f>IF('Vastgesteld 7-7-2022'!AJ1250="x","BB","")</f>
        <v/>
      </c>
      <c r="CY1256" s="16" t="str">
        <f>IF('Vastgesteld 7-7-2022'!AK1250="x","B","")</f>
        <v/>
      </c>
      <c r="CZ1256" s="16" t="str">
        <f>IF('Vastgesteld 7-7-2022'!AL1250="x","L","")</f>
        <v/>
      </c>
      <c r="DA1256" s="16" t="str">
        <f>IF('Vastgesteld 7-7-2022'!AM1250="x","M","")</f>
        <v/>
      </c>
      <c r="DB1256" s="16" t="str">
        <f>IF('Vastgesteld 7-7-2022'!AN1250="x","Z","")</f>
        <v/>
      </c>
      <c r="DC1256" s="16" t="str">
        <f>IF('Vastgesteld 7-7-2022'!AO1250="x","ZZ","")</f>
        <v/>
      </c>
      <c r="DD1256" s="16" t="str">
        <f>IF('Vastgesteld 7-7-2022'!AQ1250="x","1.40","")</f>
        <v/>
      </c>
      <c r="DE1256" s="16" t="str">
        <f>IF(COUNTA('Vastgesteld 7-7-2022'!BH1250:BJ1250)&lt;&gt;0,6,"")</f>
        <v/>
      </c>
      <c r="DF1256" s="16" t="str">
        <f t="shared" si="118"/>
        <v/>
      </c>
      <c r="DG1256" s="16" t="str">
        <f>IF('Vastgesteld 7-7-2022'!BH1250="x","L","")</f>
        <v/>
      </c>
      <c r="DH1256" s="16" t="str">
        <f>IF('Vastgesteld 7-7-2022'!BI1250="x","M","")</f>
        <v/>
      </c>
      <c r="DI1256" s="16" t="str">
        <f>IF('Vastgesteld 7-7-2022'!BJ1250="x","Z","")</f>
        <v/>
      </c>
      <c r="DJ1256" s="16" t="str">
        <f>IF('Vastgesteld 7-7-2022'!BK1250="x","Z","")</f>
        <v/>
      </c>
      <c r="DK1256" s="16" t="str">
        <f>IF(COUNTA('Vastgesteld 7-7-2022'!BM1250:BO1250)&lt;&gt;0,6,"")</f>
        <v/>
      </c>
      <c r="DL1256" s="16" t="str">
        <f t="shared" si="119"/>
        <v/>
      </c>
      <c r="DM1256" s="16" t="str">
        <f>IF('Vastgesteld 7-7-2022'!BM1250="x","L","")</f>
        <v/>
      </c>
      <c r="DN1256" s="16" t="str">
        <f>IF('Vastgesteld 7-7-2022'!BN1250="x","M","")</f>
        <v/>
      </c>
      <c r="DO1256" s="16" t="str">
        <f>IF('Vastgesteld 7-7-2022'!BO1250="x","Z","")</f>
        <v/>
      </c>
      <c r="DP1256" s="16" t="str">
        <f>IF('Vastgesteld 7-7-2022'!BP1250="x","Z","")</f>
        <v/>
      </c>
    </row>
    <row r="1257" spans="1:120" ht="14.4" x14ac:dyDescent="0.3">
      <c r="A1257" s="18">
        <f>'Vastgesteld 7-7-2022'!A1251</f>
        <v>0</v>
      </c>
      <c r="B1257" s="16" t="str">
        <f>IFERROR(VLOOKUP('Vastgesteld 7-7-2022'!#REF!,#REF!,2,FALSE),"")</f>
        <v/>
      </c>
      <c r="C1257" s="16" t="str">
        <f>'Vastgesteld 7-7-2022'!E1251</f>
        <v/>
      </c>
      <c r="D1257" s="16" t="str">
        <f>IFERROR(VLOOKUP('Vastgesteld 7-7-2022'!#REF!,#REF!,2,FALSE),"")</f>
        <v/>
      </c>
      <c r="E1257" s="16" t="str">
        <f>IFERROR(VLOOKUP('Vastgesteld 7-7-2022'!#REF!,#REF!,5,FALSE),"")</f>
        <v/>
      </c>
      <c r="F1257" s="16" t="e">
        <f>IF('Vastgesteld 7-7-2022'!#REF!&lt;&gt;"",'Vastgesteld 7-7-2022'!#REF!,"")</f>
        <v>#REF!</v>
      </c>
      <c r="G1257" s="16" t="e">
        <f>IF('Vastgesteld 7-7-2022'!#REF!="Indoor",1,0)</f>
        <v>#REF!</v>
      </c>
      <c r="H1257" s="16" t="e">
        <f>'Vastgesteld 7-7-2022'!#REF!</f>
        <v>#REF!</v>
      </c>
      <c r="I1257" s="16" t="e">
        <f>IF('Vastgesteld 7-7-2022'!#REF!="Nee",0,IF('Vastgesteld 7-7-2022'!#REF!="Ja",1,""))</f>
        <v>#REF!</v>
      </c>
      <c r="J1257" s="16" t="e">
        <f>IF('Vastgesteld 7-7-2022'!#REF!&lt;&gt;"",'Vastgesteld 7-7-2022'!#REF!,"")</f>
        <v>#REF!</v>
      </c>
      <c r="BJ1257" s="16" t="str">
        <f>IF(COUNTA('Vastgesteld 7-7-2022'!T1251:AD1251)&lt;&gt;0,1,"")</f>
        <v/>
      </c>
      <c r="BK1257" s="16" t="str">
        <f t="shared" si="114"/>
        <v/>
      </c>
      <c r="BL1257" s="16" t="str">
        <f>IF('Vastgesteld 7-7-2022'!T1251="x","AA","")</f>
        <v/>
      </c>
      <c r="BM1257" s="16" t="str">
        <f>IF('Vastgesteld 7-7-2022'!U1251="x","A","")</f>
        <v/>
      </c>
      <c r="BN1257" s="16" t="str">
        <f>IF('Vastgesteld 7-7-2022'!V1251="x","B1","")</f>
        <v/>
      </c>
      <c r="BO1257" s="16" t="e">
        <f>IF('Vastgesteld 7-7-2022'!#REF!="x","BB","")</f>
        <v>#REF!</v>
      </c>
      <c r="BP1257" s="16" t="str">
        <f>IF('Vastgesteld 7-7-2022'!X1251="x","B","")</f>
        <v/>
      </c>
      <c r="BQ1257" s="16" t="str">
        <f>IF('Vastgesteld 7-7-2022'!Y1251="x","L1","")</f>
        <v/>
      </c>
      <c r="BR1257" s="16" t="str">
        <f>IF('Vastgesteld 7-7-2022'!Z1251="x","L2","")</f>
        <v/>
      </c>
      <c r="BS1257" s="16" t="str">
        <f>IF('Vastgesteld 7-7-2022'!AA1251="x","M1","")</f>
        <v/>
      </c>
      <c r="BT1257" s="16" t="str">
        <f>IF('Vastgesteld 7-7-2022'!AB1251="x","M2","")</f>
        <v/>
      </c>
      <c r="BU1257" s="16" t="str">
        <f>IF('Vastgesteld 7-7-2022'!AC1251="x","Z1","")</f>
        <v/>
      </c>
      <c r="BV1257" s="16" t="str">
        <f>IF('Vastgesteld 7-7-2022'!AD1251="x","Z2","")</f>
        <v/>
      </c>
      <c r="BW1257" s="16" t="str">
        <f>IF(COUNTA('Vastgesteld 7-7-2022'!K1251:S1251)&lt;&gt;0,1,"")</f>
        <v/>
      </c>
      <c r="BX1257" s="16" t="str">
        <f t="shared" si="115"/>
        <v/>
      </c>
      <c r="BY1257" s="16" t="str">
        <f>IF('Vastgesteld 7-7-2022'!K1251="x","BB","")</f>
        <v/>
      </c>
      <c r="BZ1257" s="16" t="str">
        <f>IF('Vastgesteld 7-7-2022'!L1251="x","B","")</f>
        <v/>
      </c>
      <c r="CA1257" s="16" t="str">
        <f>IF('Vastgesteld 7-7-2022'!M1251="x","L1","")</f>
        <v/>
      </c>
      <c r="CB1257" s="16" t="str">
        <f>IF('Vastgesteld 7-7-2022'!N1251="x","L2","")</f>
        <v/>
      </c>
      <c r="CC1257" s="16" t="str">
        <f>IF('Vastgesteld 7-7-2022'!O1251="x","M1","")</f>
        <v/>
      </c>
      <c r="CD1257" s="16" t="str">
        <f>IF('Vastgesteld 7-7-2022'!P1251="x","M2","")</f>
        <v/>
      </c>
      <c r="CE1257" s="16" t="str">
        <f>IF('Vastgesteld 7-7-2022'!Q1251="x","Z1","")</f>
        <v/>
      </c>
      <c r="CF1257" s="16" t="str">
        <f>IF('Vastgesteld 7-7-2022'!R1251="x","Z2","")</f>
        <v/>
      </c>
      <c r="CG1257" s="16" t="str">
        <f>IF('Vastgesteld 7-7-2022'!S1251="x","ZZL","")</f>
        <v/>
      </c>
      <c r="CL1257" s="16" t="str">
        <f>IF(COUNTA('Vastgesteld 7-7-2022'!AV1251:BF1251)&lt;&gt;0,2,"")</f>
        <v/>
      </c>
      <c r="CM1257" s="16" t="str">
        <f t="shared" si="116"/>
        <v/>
      </c>
      <c r="CN1257" s="16" t="str">
        <f>IF('Vastgesteld 7-7-2022'!AV1251="x","AA","")</f>
        <v/>
      </c>
      <c r="CO1257" s="16" t="str">
        <f>IF('Vastgesteld 7-7-2022'!AW1251="x","A","")</f>
        <v/>
      </c>
      <c r="CP1257" s="16" t="str">
        <f>IF('Vastgesteld 7-7-2022'!AX1251="x","BB","")</f>
        <v/>
      </c>
      <c r="CQ1257" s="16" t="str">
        <f>IF('Vastgesteld 7-7-2022'!AY1251="x","B","")</f>
        <v/>
      </c>
      <c r="CR1257" s="16" t="str">
        <f>IF('Vastgesteld 7-7-2022'!AZ1251="x","L","")</f>
        <v/>
      </c>
      <c r="CS1257" s="16" t="str">
        <f>IF('Vastgesteld 7-7-2022'!BA1251="x","M","")</f>
        <v/>
      </c>
      <c r="CT1257" s="16" t="str">
        <f>IF('Vastgesteld 7-7-2022'!BB1251="x","Z","")</f>
        <v/>
      </c>
      <c r="CU1257" s="16" t="str">
        <f>IF('Vastgesteld 7-7-2022'!BF1251="x","ZZ","")</f>
        <v/>
      </c>
      <c r="CV1257" s="16" t="str">
        <f>IF(COUNTA('Vastgesteld 7-7-2022'!AJ1251:AQ1251)&lt;&gt;0,2,"")</f>
        <v/>
      </c>
      <c r="CW1257" s="16" t="str">
        <f t="shared" si="117"/>
        <v/>
      </c>
      <c r="CX1257" s="16" t="str">
        <f>IF('Vastgesteld 7-7-2022'!AJ1251="x","BB","")</f>
        <v/>
      </c>
      <c r="CY1257" s="16" t="str">
        <f>IF('Vastgesteld 7-7-2022'!AK1251="x","B","")</f>
        <v/>
      </c>
      <c r="CZ1257" s="16" t="str">
        <f>IF('Vastgesteld 7-7-2022'!AL1251="x","L","")</f>
        <v/>
      </c>
      <c r="DA1257" s="16" t="str">
        <f>IF('Vastgesteld 7-7-2022'!AM1251="x","M","")</f>
        <v/>
      </c>
      <c r="DB1257" s="16" t="str">
        <f>IF('Vastgesteld 7-7-2022'!AN1251="x","Z","")</f>
        <v/>
      </c>
      <c r="DC1257" s="16" t="str">
        <f>IF('Vastgesteld 7-7-2022'!AO1251="x","ZZ","")</f>
        <v/>
      </c>
      <c r="DD1257" s="16" t="str">
        <f>IF('Vastgesteld 7-7-2022'!AQ1251="x","1.40","")</f>
        <v/>
      </c>
      <c r="DE1257" s="16" t="str">
        <f>IF(COUNTA('Vastgesteld 7-7-2022'!BH1251:BJ1251)&lt;&gt;0,6,"")</f>
        <v/>
      </c>
      <c r="DF1257" s="16" t="str">
        <f t="shared" si="118"/>
        <v/>
      </c>
      <c r="DG1257" s="16" t="str">
        <f>IF('Vastgesteld 7-7-2022'!BH1251="x","L","")</f>
        <v/>
      </c>
      <c r="DH1257" s="16" t="str">
        <f>IF('Vastgesteld 7-7-2022'!BI1251="x","M","")</f>
        <v/>
      </c>
      <c r="DI1257" s="16" t="str">
        <f>IF('Vastgesteld 7-7-2022'!BJ1251="x","Z","")</f>
        <v/>
      </c>
      <c r="DJ1257" s="16" t="str">
        <f>IF('Vastgesteld 7-7-2022'!BK1251="x","Z","")</f>
        <v/>
      </c>
      <c r="DK1257" s="16" t="str">
        <f>IF(COUNTA('Vastgesteld 7-7-2022'!BM1251:BO1251)&lt;&gt;0,6,"")</f>
        <v/>
      </c>
      <c r="DL1257" s="16" t="str">
        <f t="shared" si="119"/>
        <v/>
      </c>
      <c r="DM1257" s="16" t="str">
        <f>IF('Vastgesteld 7-7-2022'!BM1251="x","L","")</f>
        <v/>
      </c>
      <c r="DN1257" s="16" t="str">
        <f>IF('Vastgesteld 7-7-2022'!BN1251="x","M","")</f>
        <v/>
      </c>
      <c r="DO1257" s="16" t="str">
        <f>IF('Vastgesteld 7-7-2022'!BO1251="x","Z","")</f>
        <v/>
      </c>
      <c r="DP1257" s="16" t="str">
        <f>IF('Vastgesteld 7-7-2022'!BP1251="x","Z","")</f>
        <v/>
      </c>
    </row>
    <row r="1258" spans="1:120" ht="14.4" x14ac:dyDescent="0.3">
      <c r="A1258" s="18">
        <f>'Vastgesteld 7-7-2022'!A1252</f>
        <v>0</v>
      </c>
      <c r="B1258" s="16" t="str">
        <f>IFERROR(VLOOKUP('Vastgesteld 7-7-2022'!#REF!,#REF!,2,FALSE),"")</f>
        <v/>
      </c>
      <c r="C1258" s="16" t="str">
        <f>'Vastgesteld 7-7-2022'!E1252</f>
        <v/>
      </c>
      <c r="D1258" s="16" t="str">
        <f>IFERROR(VLOOKUP('Vastgesteld 7-7-2022'!#REF!,#REF!,2,FALSE),"")</f>
        <v/>
      </c>
      <c r="E1258" s="16" t="str">
        <f>IFERROR(VLOOKUP('Vastgesteld 7-7-2022'!#REF!,#REF!,5,FALSE),"")</f>
        <v/>
      </c>
      <c r="F1258" s="16" t="e">
        <f>IF('Vastgesteld 7-7-2022'!#REF!&lt;&gt;"",'Vastgesteld 7-7-2022'!#REF!,"")</f>
        <v>#REF!</v>
      </c>
      <c r="G1258" s="16" t="e">
        <f>IF('Vastgesteld 7-7-2022'!#REF!="Indoor",1,0)</f>
        <v>#REF!</v>
      </c>
      <c r="H1258" s="16" t="e">
        <f>'Vastgesteld 7-7-2022'!#REF!</f>
        <v>#REF!</v>
      </c>
      <c r="I1258" s="16" t="e">
        <f>IF('Vastgesteld 7-7-2022'!#REF!="Nee",0,IF('Vastgesteld 7-7-2022'!#REF!="Ja",1,""))</f>
        <v>#REF!</v>
      </c>
      <c r="J1258" s="16" t="e">
        <f>IF('Vastgesteld 7-7-2022'!#REF!&lt;&gt;"",'Vastgesteld 7-7-2022'!#REF!,"")</f>
        <v>#REF!</v>
      </c>
      <c r="BJ1258" s="16" t="str">
        <f>IF(COUNTA('Vastgesteld 7-7-2022'!T1252:AD1252)&lt;&gt;0,1,"")</f>
        <v/>
      </c>
      <c r="BK1258" s="16" t="str">
        <f t="shared" si="114"/>
        <v/>
      </c>
      <c r="BL1258" s="16" t="str">
        <f>IF('Vastgesteld 7-7-2022'!T1252="x","AA","")</f>
        <v/>
      </c>
      <c r="BM1258" s="16" t="str">
        <f>IF('Vastgesteld 7-7-2022'!U1252="x","A","")</f>
        <v/>
      </c>
      <c r="BN1258" s="16" t="str">
        <f>IF('Vastgesteld 7-7-2022'!V1252="x","B1","")</f>
        <v/>
      </c>
      <c r="BO1258" s="16" t="e">
        <f>IF('Vastgesteld 7-7-2022'!#REF!="x","BB","")</f>
        <v>#REF!</v>
      </c>
      <c r="BP1258" s="16" t="str">
        <f>IF('Vastgesteld 7-7-2022'!X1252="x","B","")</f>
        <v/>
      </c>
      <c r="BQ1258" s="16" t="str">
        <f>IF('Vastgesteld 7-7-2022'!Y1252="x","L1","")</f>
        <v/>
      </c>
      <c r="BR1258" s="16" t="str">
        <f>IF('Vastgesteld 7-7-2022'!Z1252="x","L2","")</f>
        <v/>
      </c>
      <c r="BS1258" s="16" t="str">
        <f>IF('Vastgesteld 7-7-2022'!AA1252="x","M1","")</f>
        <v/>
      </c>
      <c r="BT1258" s="16" t="str">
        <f>IF('Vastgesteld 7-7-2022'!AB1252="x","M2","")</f>
        <v/>
      </c>
      <c r="BU1258" s="16" t="str">
        <f>IF('Vastgesteld 7-7-2022'!AC1252="x","Z1","")</f>
        <v/>
      </c>
      <c r="BV1258" s="16" t="str">
        <f>IF('Vastgesteld 7-7-2022'!AD1252="x","Z2","")</f>
        <v/>
      </c>
      <c r="BW1258" s="16" t="str">
        <f>IF(COUNTA('Vastgesteld 7-7-2022'!K1252:S1252)&lt;&gt;0,1,"")</f>
        <v/>
      </c>
      <c r="BX1258" s="16" t="str">
        <f t="shared" si="115"/>
        <v/>
      </c>
      <c r="BY1258" s="16" t="str">
        <f>IF('Vastgesteld 7-7-2022'!K1252="x","BB","")</f>
        <v/>
      </c>
      <c r="BZ1258" s="16" t="str">
        <f>IF('Vastgesteld 7-7-2022'!L1252="x","B","")</f>
        <v/>
      </c>
      <c r="CA1258" s="16" t="str">
        <f>IF('Vastgesteld 7-7-2022'!M1252="x","L1","")</f>
        <v/>
      </c>
      <c r="CB1258" s="16" t="str">
        <f>IF('Vastgesteld 7-7-2022'!N1252="x","L2","")</f>
        <v/>
      </c>
      <c r="CC1258" s="16" t="str">
        <f>IF('Vastgesteld 7-7-2022'!O1252="x","M1","")</f>
        <v/>
      </c>
      <c r="CD1258" s="16" t="str">
        <f>IF('Vastgesteld 7-7-2022'!P1252="x","M2","")</f>
        <v/>
      </c>
      <c r="CE1258" s="16" t="str">
        <f>IF('Vastgesteld 7-7-2022'!Q1252="x","Z1","")</f>
        <v/>
      </c>
      <c r="CF1258" s="16" t="str">
        <f>IF('Vastgesteld 7-7-2022'!R1252="x","Z2","")</f>
        <v/>
      </c>
      <c r="CG1258" s="16" t="str">
        <f>IF('Vastgesteld 7-7-2022'!S1252="x","ZZL","")</f>
        <v/>
      </c>
      <c r="CL1258" s="16" t="str">
        <f>IF(COUNTA('Vastgesteld 7-7-2022'!AV1252:BF1252)&lt;&gt;0,2,"")</f>
        <v/>
      </c>
      <c r="CM1258" s="16" t="str">
        <f t="shared" si="116"/>
        <v/>
      </c>
      <c r="CN1258" s="16" t="str">
        <f>IF('Vastgesteld 7-7-2022'!AV1252="x","AA","")</f>
        <v/>
      </c>
      <c r="CO1258" s="16" t="str">
        <f>IF('Vastgesteld 7-7-2022'!AW1252="x","A","")</f>
        <v/>
      </c>
      <c r="CP1258" s="16" t="str">
        <f>IF('Vastgesteld 7-7-2022'!AX1252="x","BB","")</f>
        <v/>
      </c>
      <c r="CQ1258" s="16" t="str">
        <f>IF('Vastgesteld 7-7-2022'!AY1252="x","B","")</f>
        <v/>
      </c>
      <c r="CR1258" s="16" t="str">
        <f>IF('Vastgesteld 7-7-2022'!AZ1252="x","L","")</f>
        <v/>
      </c>
      <c r="CS1258" s="16" t="str">
        <f>IF('Vastgesteld 7-7-2022'!BA1252="x","M","")</f>
        <v/>
      </c>
      <c r="CT1258" s="16" t="str">
        <f>IF('Vastgesteld 7-7-2022'!BB1252="x","Z","")</f>
        <v/>
      </c>
      <c r="CU1258" s="16" t="str">
        <f>IF('Vastgesteld 7-7-2022'!BF1252="x","ZZ","")</f>
        <v/>
      </c>
      <c r="CV1258" s="16" t="str">
        <f>IF(COUNTA('Vastgesteld 7-7-2022'!AJ1252:AQ1252)&lt;&gt;0,2,"")</f>
        <v/>
      </c>
      <c r="CW1258" s="16" t="str">
        <f t="shared" si="117"/>
        <v/>
      </c>
      <c r="CX1258" s="16" t="str">
        <f>IF('Vastgesteld 7-7-2022'!AJ1252="x","BB","")</f>
        <v/>
      </c>
      <c r="CY1258" s="16" t="str">
        <f>IF('Vastgesteld 7-7-2022'!AK1252="x","B","")</f>
        <v/>
      </c>
      <c r="CZ1258" s="16" t="str">
        <f>IF('Vastgesteld 7-7-2022'!AL1252="x","L","")</f>
        <v/>
      </c>
      <c r="DA1258" s="16" t="str">
        <f>IF('Vastgesteld 7-7-2022'!AM1252="x","M","")</f>
        <v/>
      </c>
      <c r="DB1258" s="16" t="str">
        <f>IF('Vastgesteld 7-7-2022'!AN1252="x","Z","")</f>
        <v/>
      </c>
      <c r="DC1258" s="16" t="str">
        <f>IF('Vastgesteld 7-7-2022'!AO1252="x","ZZ","")</f>
        <v/>
      </c>
      <c r="DD1258" s="16" t="str">
        <f>IF('Vastgesteld 7-7-2022'!AQ1252="x","1.40","")</f>
        <v/>
      </c>
      <c r="DE1258" s="16" t="str">
        <f>IF(COUNTA('Vastgesteld 7-7-2022'!BH1252:BJ1252)&lt;&gt;0,6,"")</f>
        <v/>
      </c>
      <c r="DF1258" s="16" t="str">
        <f t="shared" si="118"/>
        <v/>
      </c>
      <c r="DG1258" s="16" t="str">
        <f>IF('Vastgesteld 7-7-2022'!BH1252="x","L","")</f>
        <v/>
      </c>
      <c r="DH1258" s="16" t="str">
        <f>IF('Vastgesteld 7-7-2022'!BI1252="x","M","")</f>
        <v/>
      </c>
      <c r="DI1258" s="16" t="str">
        <f>IF('Vastgesteld 7-7-2022'!BJ1252="x","Z","")</f>
        <v/>
      </c>
      <c r="DJ1258" s="16" t="str">
        <f>IF('Vastgesteld 7-7-2022'!BK1252="x","Z","")</f>
        <v/>
      </c>
      <c r="DK1258" s="16" t="str">
        <f>IF(COUNTA('Vastgesteld 7-7-2022'!BM1252:BO1252)&lt;&gt;0,6,"")</f>
        <v/>
      </c>
      <c r="DL1258" s="16" t="str">
        <f t="shared" si="119"/>
        <v/>
      </c>
      <c r="DM1258" s="16" t="str">
        <f>IF('Vastgesteld 7-7-2022'!BM1252="x","L","")</f>
        <v/>
      </c>
      <c r="DN1258" s="16" t="str">
        <f>IF('Vastgesteld 7-7-2022'!BN1252="x","M","")</f>
        <v/>
      </c>
      <c r="DO1258" s="16" t="str">
        <f>IF('Vastgesteld 7-7-2022'!BO1252="x","Z","")</f>
        <v/>
      </c>
      <c r="DP1258" s="16" t="str">
        <f>IF('Vastgesteld 7-7-2022'!BP1252="x","Z","")</f>
        <v/>
      </c>
    </row>
    <row r="1259" spans="1:120" ht="14.4" x14ac:dyDescent="0.3">
      <c r="A1259" s="18">
        <f>'Vastgesteld 7-7-2022'!A1253</f>
        <v>0</v>
      </c>
      <c r="B1259" s="16" t="str">
        <f>IFERROR(VLOOKUP('Vastgesteld 7-7-2022'!#REF!,#REF!,2,FALSE),"")</f>
        <v/>
      </c>
      <c r="C1259" s="16" t="str">
        <f>'Vastgesteld 7-7-2022'!E1253</f>
        <v/>
      </c>
      <c r="D1259" s="16" t="str">
        <f>IFERROR(VLOOKUP('Vastgesteld 7-7-2022'!#REF!,#REF!,2,FALSE),"")</f>
        <v/>
      </c>
      <c r="E1259" s="16" t="str">
        <f>IFERROR(VLOOKUP('Vastgesteld 7-7-2022'!#REF!,#REF!,5,FALSE),"")</f>
        <v/>
      </c>
      <c r="F1259" s="16" t="e">
        <f>IF('Vastgesteld 7-7-2022'!#REF!&lt;&gt;"",'Vastgesteld 7-7-2022'!#REF!,"")</f>
        <v>#REF!</v>
      </c>
      <c r="G1259" s="16" t="e">
        <f>IF('Vastgesteld 7-7-2022'!#REF!="Indoor",1,0)</f>
        <v>#REF!</v>
      </c>
      <c r="H1259" s="16" t="e">
        <f>'Vastgesteld 7-7-2022'!#REF!</f>
        <v>#REF!</v>
      </c>
      <c r="I1259" s="16" t="e">
        <f>IF('Vastgesteld 7-7-2022'!#REF!="Nee",0,IF('Vastgesteld 7-7-2022'!#REF!="Ja",1,""))</f>
        <v>#REF!</v>
      </c>
      <c r="J1259" s="16" t="e">
        <f>IF('Vastgesteld 7-7-2022'!#REF!&lt;&gt;"",'Vastgesteld 7-7-2022'!#REF!,"")</f>
        <v>#REF!</v>
      </c>
      <c r="BJ1259" s="16" t="str">
        <f>IF(COUNTA('Vastgesteld 7-7-2022'!T1253:AD1253)&lt;&gt;0,1,"")</f>
        <v/>
      </c>
      <c r="BK1259" s="16" t="str">
        <f t="shared" si="114"/>
        <v/>
      </c>
      <c r="BL1259" s="16" t="str">
        <f>IF('Vastgesteld 7-7-2022'!T1253="x","AA","")</f>
        <v/>
      </c>
      <c r="BM1259" s="16" t="str">
        <f>IF('Vastgesteld 7-7-2022'!U1253="x","A","")</f>
        <v/>
      </c>
      <c r="BN1259" s="16" t="str">
        <f>IF('Vastgesteld 7-7-2022'!V1253="x","B1","")</f>
        <v/>
      </c>
      <c r="BO1259" s="16" t="e">
        <f>IF('Vastgesteld 7-7-2022'!#REF!="x","BB","")</f>
        <v>#REF!</v>
      </c>
      <c r="BP1259" s="16" t="str">
        <f>IF('Vastgesteld 7-7-2022'!X1253="x","B","")</f>
        <v/>
      </c>
      <c r="BQ1259" s="16" t="str">
        <f>IF('Vastgesteld 7-7-2022'!Y1253="x","L1","")</f>
        <v/>
      </c>
      <c r="BR1259" s="16" t="str">
        <f>IF('Vastgesteld 7-7-2022'!Z1253="x","L2","")</f>
        <v/>
      </c>
      <c r="BS1259" s="16" t="str">
        <f>IF('Vastgesteld 7-7-2022'!AA1253="x","M1","")</f>
        <v/>
      </c>
      <c r="BT1259" s="16" t="str">
        <f>IF('Vastgesteld 7-7-2022'!AB1253="x","M2","")</f>
        <v/>
      </c>
      <c r="BU1259" s="16" t="str">
        <f>IF('Vastgesteld 7-7-2022'!AC1253="x","Z1","")</f>
        <v/>
      </c>
      <c r="BV1259" s="16" t="str">
        <f>IF('Vastgesteld 7-7-2022'!AD1253="x","Z2","")</f>
        <v/>
      </c>
      <c r="BW1259" s="16" t="str">
        <f>IF(COUNTA('Vastgesteld 7-7-2022'!K1253:S1253)&lt;&gt;0,1,"")</f>
        <v/>
      </c>
      <c r="BX1259" s="16" t="str">
        <f t="shared" si="115"/>
        <v/>
      </c>
      <c r="BY1259" s="16" t="str">
        <f>IF('Vastgesteld 7-7-2022'!K1253="x","BB","")</f>
        <v/>
      </c>
      <c r="BZ1259" s="16" t="str">
        <f>IF('Vastgesteld 7-7-2022'!L1253="x","B","")</f>
        <v/>
      </c>
      <c r="CA1259" s="16" t="str">
        <f>IF('Vastgesteld 7-7-2022'!M1253="x","L1","")</f>
        <v/>
      </c>
      <c r="CB1259" s="16" t="str">
        <f>IF('Vastgesteld 7-7-2022'!N1253="x","L2","")</f>
        <v/>
      </c>
      <c r="CC1259" s="16" t="str">
        <f>IF('Vastgesteld 7-7-2022'!O1253="x","M1","")</f>
        <v/>
      </c>
      <c r="CD1259" s="16" t="str">
        <f>IF('Vastgesteld 7-7-2022'!P1253="x","M2","")</f>
        <v/>
      </c>
      <c r="CE1259" s="16" t="str">
        <f>IF('Vastgesteld 7-7-2022'!Q1253="x","Z1","")</f>
        <v/>
      </c>
      <c r="CF1259" s="16" t="str">
        <f>IF('Vastgesteld 7-7-2022'!R1253="x","Z2","")</f>
        <v/>
      </c>
      <c r="CG1259" s="16" t="str">
        <f>IF('Vastgesteld 7-7-2022'!S1253="x","ZZL","")</f>
        <v/>
      </c>
      <c r="CL1259" s="16" t="str">
        <f>IF(COUNTA('Vastgesteld 7-7-2022'!AV1253:BF1253)&lt;&gt;0,2,"")</f>
        <v/>
      </c>
      <c r="CM1259" s="16" t="str">
        <f t="shared" si="116"/>
        <v/>
      </c>
      <c r="CN1259" s="16" t="str">
        <f>IF('Vastgesteld 7-7-2022'!AV1253="x","AA","")</f>
        <v/>
      </c>
      <c r="CO1259" s="16" t="str">
        <f>IF('Vastgesteld 7-7-2022'!AW1253="x","A","")</f>
        <v/>
      </c>
      <c r="CP1259" s="16" t="str">
        <f>IF('Vastgesteld 7-7-2022'!AX1253="x","BB","")</f>
        <v/>
      </c>
      <c r="CQ1259" s="16" t="str">
        <f>IF('Vastgesteld 7-7-2022'!AY1253="x","B","")</f>
        <v/>
      </c>
      <c r="CR1259" s="16" t="str">
        <f>IF('Vastgesteld 7-7-2022'!AZ1253="x","L","")</f>
        <v/>
      </c>
      <c r="CS1259" s="16" t="str">
        <f>IF('Vastgesteld 7-7-2022'!BA1253="x","M","")</f>
        <v/>
      </c>
      <c r="CT1259" s="16" t="str">
        <f>IF('Vastgesteld 7-7-2022'!BB1253="x","Z","")</f>
        <v/>
      </c>
      <c r="CU1259" s="16" t="str">
        <f>IF('Vastgesteld 7-7-2022'!BF1253="x","ZZ","")</f>
        <v/>
      </c>
      <c r="CV1259" s="16" t="str">
        <f>IF(COUNTA('Vastgesteld 7-7-2022'!AJ1253:AQ1253)&lt;&gt;0,2,"")</f>
        <v/>
      </c>
      <c r="CW1259" s="16" t="str">
        <f t="shared" si="117"/>
        <v/>
      </c>
      <c r="CX1259" s="16" t="str">
        <f>IF('Vastgesteld 7-7-2022'!AJ1253="x","BB","")</f>
        <v/>
      </c>
      <c r="CY1259" s="16" t="str">
        <f>IF('Vastgesteld 7-7-2022'!AK1253="x","B","")</f>
        <v/>
      </c>
      <c r="CZ1259" s="16" t="str">
        <f>IF('Vastgesteld 7-7-2022'!AL1253="x","L","")</f>
        <v/>
      </c>
      <c r="DA1259" s="16" t="str">
        <f>IF('Vastgesteld 7-7-2022'!AM1253="x","M","")</f>
        <v/>
      </c>
      <c r="DB1259" s="16" t="str">
        <f>IF('Vastgesteld 7-7-2022'!AN1253="x","Z","")</f>
        <v/>
      </c>
      <c r="DC1259" s="16" t="str">
        <f>IF('Vastgesteld 7-7-2022'!AO1253="x","ZZ","")</f>
        <v/>
      </c>
      <c r="DD1259" s="16" t="str">
        <f>IF('Vastgesteld 7-7-2022'!AQ1253="x","1.40","")</f>
        <v/>
      </c>
      <c r="DE1259" s="16" t="str">
        <f>IF(COUNTA('Vastgesteld 7-7-2022'!BH1253:BJ1253)&lt;&gt;0,6,"")</f>
        <v/>
      </c>
      <c r="DF1259" s="16" t="str">
        <f t="shared" si="118"/>
        <v/>
      </c>
      <c r="DG1259" s="16" t="str">
        <f>IF('Vastgesteld 7-7-2022'!BH1253="x","L","")</f>
        <v/>
      </c>
      <c r="DH1259" s="16" t="str">
        <f>IF('Vastgesteld 7-7-2022'!BI1253="x","M","")</f>
        <v/>
      </c>
      <c r="DI1259" s="16" t="str">
        <f>IF('Vastgesteld 7-7-2022'!BJ1253="x","Z","")</f>
        <v/>
      </c>
      <c r="DJ1259" s="16" t="str">
        <f>IF('Vastgesteld 7-7-2022'!BK1253="x","Z","")</f>
        <v/>
      </c>
      <c r="DK1259" s="16" t="str">
        <f>IF(COUNTA('Vastgesteld 7-7-2022'!BM1253:BO1253)&lt;&gt;0,6,"")</f>
        <v/>
      </c>
      <c r="DL1259" s="16" t="str">
        <f t="shared" si="119"/>
        <v/>
      </c>
      <c r="DM1259" s="16" t="str">
        <f>IF('Vastgesteld 7-7-2022'!BM1253="x","L","")</f>
        <v/>
      </c>
      <c r="DN1259" s="16" t="str">
        <f>IF('Vastgesteld 7-7-2022'!BN1253="x","M","")</f>
        <v/>
      </c>
      <c r="DO1259" s="16" t="str">
        <f>IF('Vastgesteld 7-7-2022'!BO1253="x","Z","")</f>
        <v/>
      </c>
      <c r="DP1259" s="16" t="str">
        <f>IF('Vastgesteld 7-7-2022'!BP1253="x","Z","")</f>
        <v/>
      </c>
    </row>
    <row r="1260" spans="1:120" ht="14.4" x14ac:dyDescent="0.3">
      <c r="A1260" s="18">
        <f>'Vastgesteld 7-7-2022'!A1254</f>
        <v>0</v>
      </c>
      <c r="B1260" s="16" t="str">
        <f>IFERROR(VLOOKUP('Vastgesteld 7-7-2022'!#REF!,#REF!,2,FALSE),"")</f>
        <v/>
      </c>
      <c r="C1260" s="16" t="str">
        <f>'Vastgesteld 7-7-2022'!E1254</f>
        <v/>
      </c>
      <c r="D1260" s="16" t="str">
        <f>IFERROR(VLOOKUP('Vastgesteld 7-7-2022'!#REF!,#REF!,2,FALSE),"")</f>
        <v/>
      </c>
      <c r="E1260" s="16" t="str">
        <f>IFERROR(VLOOKUP('Vastgesteld 7-7-2022'!#REF!,#REF!,5,FALSE),"")</f>
        <v/>
      </c>
      <c r="F1260" s="16" t="e">
        <f>IF('Vastgesteld 7-7-2022'!#REF!&lt;&gt;"",'Vastgesteld 7-7-2022'!#REF!,"")</f>
        <v>#REF!</v>
      </c>
      <c r="G1260" s="16" t="e">
        <f>IF('Vastgesteld 7-7-2022'!#REF!="Indoor",1,0)</f>
        <v>#REF!</v>
      </c>
      <c r="H1260" s="16" t="e">
        <f>'Vastgesteld 7-7-2022'!#REF!</f>
        <v>#REF!</v>
      </c>
      <c r="I1260" s="16" t="e">
        <f>IF('Vastgesteld 7-7-2022'!#REF!="Nee",0,IF('Vastgesteld 7-7-2022'!#REF!="Ja",1,""))</f>
        <v>#REF!</v>
      </c>
      <c r="J1260" s="16" t="e">
        <f>IF('Vastgesteld 7-7-2022'!#REF!&lt;&gt;"",'Vastgesteld 7-7-2022'!#REF!,"")</f>
        <v>#REF!</v>
      </c>
      <c r="BJ1260" s="16" t="str">
        <f>IF(COUNTA('Vastgesteld 7-7-2022'!T1254:AD1254)&lt;&gt;0,1,"")</f>
        <v/>
      </c>
      <c r="BK1260" s="16" t="str">
        <f t="shared" si="114"/>
        <v/>
      </c>
      <c r="BL1260" s="16" t="str">
        <f>IF('Vastgesteld 7-7-2022'!T1254="x","AA","")</f>
        <v/>
      </c>
      <c r="BM1260" s="16" t="str">
        <f>IF('Vastgesteld 7-7-2022'!U1254="x","A","")</f>
        <v/>
      </c>
      <c r="BN1260" s="16" t="str">
        <f>IF('Vastgesteld 7-7-2022'!V1254="x","B1","")</f>
        <v/>
      </c>
      <c r="BO1260" s="16" t="e">
        <f>IF('Vastgesteld 7-7-2022'!#REF!="x","BB","")</f>
        <v>#REF!</v>
      </c>
      <c r="BP1260" s="16" t="str">
        <f>IF('Vastgesteld 7-7-2022'!X1254="x","B","")</f>
        <v/>
      </c>
      <c r="BQ1260" s="16" t="str">
        <f>IF('Vastgesteld 7-7-2022'!Y1254="x","L1","")</f>
        <v/>
      </c>
      <c r="BR1260" s="16" t="str">
        <f>IF('Vastgesteld 7-7-2022'!Z1254="x","L2","")</f>
        <v/>
      </c>
      <c r="BS1260" s="16" t="str">
        <f>IF('Vastgesteld 7-7-2022'!AA1254="x","M1","")</f>
        <v/>
      </c>
      <c r="BT1260" s="16" t="str">
        <f>IF('Vastgesteld 7-7-2022'!AB1254="x","M2","")</f>
        <v/>
      </c>
      <c r="BU1260" s="16" t="str">
        <f>IF('Vastgesteld 7-7-2022'!AC1254="x","Z1","")</f>
        <v/>
      </c>
      <c r="BV1260" s="16" t="str">
        <f>IF('Vastgesteld 7-7-2022'!AD1254="x","Z2","")</f>
        <v/>
      </c>
      <c r="BW1260" s="16" t="str">
        <f>IF(COUNTA('Vastgesteld 7-7-2022'!K1254:S1254)&lt;&gt;0,1,"")</f>
        <v/>
      </c>
      <c r="BX1260" s="16" t="str">
        <f t="shared" si="115"/>
        <v/>
      </c>
      <c r="BY1260" s="16" t="str">
        <f>IF('Vastgesteld 7-7-2022'!K1254="x","BB","")</f>
        <v/>
      </c>
      <c r="BZ1260" s="16" t="str">
        <f>IF('Vastgesteld 7-7-2022'!L1254="x","B","")</f>
        <v/>
      </c>
      <c r="CA1260" s="16" t="str">
        <f>IF('Vastgesteld 7-7-2022'!M1254="x","L1","")</f>
        <v/>
      </c>
      <c r="CB1260" s="16" t="str">
        <f>IF('Vastgesteld 7-7-2022'!N1254="x","L2","")</f>
        <v/>
      </c>
      <c r="CC1260" s="16" t="str">
        <f>IF('Vastgesteld 7-7-2022'!O1254="x","M1","")</f>
        <v/>
      </c>
      <c r="CD1260" s="16" t="str">
        <f>IF('Vastgesteld 7-7-2022'!P1254="x","M2","")</f>
        <v/>
      </c>
      <c r="CE1260" s="16" t="str">
        <f>IF('Vastgesteld 7-7-2022'!Q1254="x","Z1","")</f>
        <v/>
      </c>
      <c r="CF1260" s="16" t="str">
        <f>IF('Vastgesteld 7-7-2022'!R1254="x","Z2","")</f>
        <v/>
      </c>
      <c r="CG1260" s="16" t="str">
        <f>IF('Vastgesteld 7-7-2022'!S1254="x","ZZL","")</f>
        <v/>
      </c>
      <c r="CL1260" s="16" t="str">
        <f>IF(COUNTA('Vastgesteld 7-7-2022'!AV1254:BF1254)&lt;&gt;0,2,"")</f>
        <v/>
      </c>
      <c r="CM1260" s="16" t="str">
        <f t="shared" si="116"/>
        <v/>
      </c>
      <c r="CN1260" s="16" t="str">
        <f>IF('Vastgesteld 7-7-2022'!AV1254="x","AA","")</f>
        <v/>
      </c>
      <c r="CO1260" s="16" t="str">
        <f>IF('Vastgesteld 7-7-2022'!AW1254="x","A","")</f>
        <v/>
      </c>
      <c r="CP1260" s="16" t="str">
        <f>IF('Vastgesteld 7-7-2022'!AX1254="x","BB","")</f>
        <v/>
      </c>
      <c r="CQ1260" s="16" t="str">
        <f>IF('Vastgesteld 7-7-2022'!AY1254="x","B","")</f>
        <v/>
      </c>
      <c r="CR1260" s="16" t="str">
        <f>IF('Vastgesteld 7-7-2022'!AZ1254="x","L","")</f>
        <v/>
      </c>
      <c r="CS1260" s="16" t="str">
        <f>IF('Vastgesteld 7-7-2022'!BA1254="x","M","")</f>
        <v/>
      </c>
      <c r="CT1260" s="16" t="str">
        <f>IF('Vastgesteld 7-7-2022'!BB1254="x","Z","")</f>
        <v/>
      </c>
      <c r="CU1260" s="16" t="str">
        <f>IF('Vastgesteld 7-7-2022'!BF1254="x","ZZ","")</f>
        <v/>
      </c>
      <c r="CV1260" s="16" t="str">
        <f>IF(COUNTA('Vastgesteld 7-7-2022'!AJ1254:AQ1254)&lt;&gt;0,2,"")</f>
        <v/>
      </c>
      <c r="CW1260" s="16" t="str">
        <f t="shared" si="117"/>
        <v/>
      </c>
      <c r="CX1260" s="16" t="str">
        <f>IF('Vastgesteld 7-7-2022'!AJ1254="x","BB","")</f>
        <v/>
      </c>
      <c r="CY1260" s="16" t="str">
        <f>IF('Vastgesteld 7-7-2022'!AK1254="x","B","")</f>
        <v/>
      </c>
      <c r="CZ1260" s="16" t="str">
        <f>IF('Vastgesteld 7-7-2022'!AL1254="x","L","")</f>
        <v/>
      </c>
      <c r="DA1260" s="16" t="str">
        <f>IF('Vastgesteld 7-7-2022'!AM1254="x","M","")</f>
        <v/>
      </c>
      <c r="DB1260" s="16" t="str">
        <f>IF('Vastgesteld 7-7-2022'!AN1254="x","Z","")</f>
        <v/>
      </c>
      <c r="DC1260" s="16" t="str">
        <f>IF('Vastgesteld 7-7-2022'!AO1254="x","ZZ","")</f>
        <v/>
      </c>
      <c r="DD1260" s="16" t="str">
        <f>IF('Vastgesteld 7-7-2022'!AQ1254="x","1.40","")</f>
        <v/>
      </c>
      <c r="DE1260" s="16" t="str">
        <f>IF(COUNTA('Vastgesteld 7-7-2022'!BH1254:BJ1254)&lt;&gt;0,6,"")</f>
        <v/>
      </c>
      <c r="DF1260" s="16" t="str">
        <f t="shared" si="118"/>
        <v/>
      </c>
      <c r="DG1260" s="16" t="str">
        <f>IF('Vastgesteld 7-7-2022'!BH1254="x","L","")</f>
        <v/>
      </c>
      <c r="DH1260" s="16" t="str">
        <f>IF('Vastgesteld 7-7-2022'!BI1254="x","M","")</f>
        <v/>
      </c>
      <c r="DI1260" s="16" t="str">
        <f>IF('Vastgesteld 7-7-2022'!BJ1254="x","Z","")</f>
        <v/>
      </c>
      <c r="DJ1260" s="16" t="str">
        <f>IF('Vastgesteld 7-7-2022'!BK1254="x","Z","")</f>
        <v/>
      </c>
      <c r="DK1260" s="16" t="str">
        <f>IF(COUNTA('Vastgesteld 7-7-2022'!BM1254:BO1254)&lt;&gt;0,6,"")</f>
        <v/>
      </c>
      <c r="DL1260" s="16" t="str">
        <f t="shared" si="119"/>
        <v/>
      </c>
      <c r="DM1260" s="16" t="str">
        <f>IF('Vastgesteld 7-7-2022'!BM1254="x","L","")</f>
        <v/>
      </c>
      <c r="DN1260" s="16" t="str">
        <f>IF('Vastgesteld 7-7-2022'!BN1254="x","M","")</f>
        <v/>
      </c>
      <c r="DO1260" s="16" t="str">
        <f>IF('Vastgesteld 7-7-2022'!BO1254="x","Z","")</f>
        <v/>
      </c>
      <c r="DP1260" s="16" t="str">
        <f>IF('Vastgesteld 7-7-2022'!BP1254="x","Z","")</f>
        <v/>
      </c>
    </row>
    <row r="1261" spans="1:120" ht="14.4" x14ac:dyDescent="0.3">
      <c r="A1261" s="18">
        <f>'Vastgesteld 7-7-2022'!A1255</f>
        <v>0</v>
      </c>
      <c r="B1261" s="16" t="str">
        <f>IFERROR(VLOOKUP('Vastgesteld 7-7-2022'!#REF!,#REF!,2,FALSE),"")</f>
        <v/>
      </c>
      <c r="C1261" s="16" t="str">
        <f>'Vastgesteld 7-7-2022'!E1255</f>
        <v/>
      </c>
      <c r="D1261" s="16" t="str">
        <f>IFERROR(VLOOKUP('Vastgesteld 7-7-2022'!#REF!,#REF!,2,FALSE),"")</f>
        <v/>
      </c>
      <c r="E1261" s="16" t="str">
        <f>IFERROR(VLOOKUP('Vastgesteld 7-7-2022'!#REF!,#REF!,5,FALSE),"")</f>
        <v/>
      </c>
      <c r="F1261" s="16" t="e">
        <f>IF('Vastgesteld 7-7-2022'!#REF!&lt;&gt;"",'Vastgesteld 7-7-2022'!#REF!,"")</f>
        <v>#REF!</v>
      </c>
      <c r="G1261" s="16" t="e">
        <f>IF('Vastgesteld 7-7-2022'!#REF!="Indoor",1,0)</f>
        <v>#REF!</v>
      </c>
      <c r="H1261" s="16" t="e">
        <f>'Vastgesteld 7-7-2022'!#REF!</f>
        <v>#REF!</v>
      </c>
      <c r="I1261" s="16" t="e">
        <f>IF('Vastgesteld 7-7-2022'!#REF!="Nee",0,IF('Vastgesteld 7-7-2022'!#REF!="Ja",1,""))</f>
        <v>#REF!</v>
      </c>
      <c r="J1261" s="16" t="e">
        <f>IF('Vastgesteld 7-7-2022'!#REF!&lt;&gt;"",'Vastgesteld 7-7-2022'!#REF!,"")</f>
        <v>#REF!</v>
      </c>
      <c r="BJ1261" s="16" t="str">
        <f>IF(COUNTA('Vastgesteld 7-7-2022'!T1255:AD1255)&lt;&gt;0,1,"")</f>
        <v/>
      </c>
      <c r="BK1261" s="16" t="str">
        <f t="shared" si="114"/>
        <v/>
      </c>
      <c r="BL1261" s="16" t="str">
        <f>IF('Vastgesteld 7-7-2022'!T1255="x","AA","")</f>
        <v/>
      </c>
      <c r="BM1261" s="16" t="str">
        <f>IF('Vastgesteld 7-7-2022'!U1255="x","A","")</f>
        <v/>
      </c>
      <c r="BN1261" s="16" t="str">
        <f>IF('Vastgesteld 7-7-2022'!V1255="x","B1","")</f>
        <v/>
      </c>
      <c r="BO1261" s="16" t="e">
        <f>IF('Vastgesteld 7-7-2022'!#REF!="x","BB","")</f>
        <v>#REF!</v>
      </c>
      <c r="BP1261" s="16" t="str">
        <f>IF('Vastgesteld 7-7-2022'!X1255="x","B","")</f>
        <v/>
      </c>
      <c r="BQ1261" s="16" t="str">
        <f>IF('Vastgesteld 7-7-2022'!Y1255="x","L1","")</f>
        <v/>
      </c>
      <c r="BR1261" s="16" t="str">
        <f>IF('Vastgesteld 7-7-2022'!Z1255="x","L2","")</f>
        <v/>
      </c>
      <c r="BS1261" s="16" t="str">
        <f>IF('Vastgesteld 7-7-2022'!AA1255="x","M1","")</f>
        <v/>
      </c>
      <c r="BT1261" s="16" t="str">
        <f>IF('Vastgesteld 7-7-2022'!AB1255="x","M2","")</f>
        <v/>
      </c>
      <c r="BU1261" s="16" t="str">
        <f>IF('Vastgesteld 7-7-2022'!AC1255="x","Z1","")</f>
        <v/>
      </c>
      <c r="BV1261" s="16" t="str">
        <f>IF('Vastgesteld 7-7-2022'!AD1255="x","Z2","")</f>
        <v/>
      </c>
      <c r="BW1261" s="16" t="str">
        <f>IF(COUNTA('Vastgesteld 7-7-2022'!K1255:S1255)&lt;&gt;0,1,"")</f>
        <v/>
      </c>
      <c r="BX1261" s="16" t="str">
        <f t="shared" si="115"/>
        <v/>
      </c>
      <c r="BY1261" s="16" t="str">
        <f>IF('Vastgesteld 7-7-2022'!K1255="x","BB","")</f>
        <v/>
      </c>
      <c r="BZ1261" s="16" t="str">
        <f>IF('Vastgesteld 7-7-2022'!L1255="x","B","")</f>
        <v/>
      </c>
      <c r="CA1261" s="16" t="str">
        <f>IF('Vastgesteld 7-7-2022'!M1255="x","L1","")</f>
        <v/>
      </c>
      <c r="CB1261" s="16" t="str">
        <f>IF('Vastgesteld 7-7-2022'!N1255="x","L2","")</f>
        <v/>
      </c>
      <c r="CC1261" s="16" t="str">
        <f>IF('Vastgesteld 7-7-2022'!O1255="x","M1","")</f>
        <v/>
      </c>
      <c r="CD1261" s="16" t="str">
        <f>IF('Vastgesteld 7-7-2022'!P1255="x","M2","")</f>
        <v/>
      </c>
      <c r="CE1261" s="16" t="str">
        <f>IF('Vastgesteld 7-7-2022'!Q1255="x","Z1","")</f>
        <v/>
      </c>
      <c r="CF1261" s="16" t="str">
        <f>IF('Vastgesteld 7-7-2022'!R1255="x","Z2","")</f>
        <v/>
      </c>
      <c r="CG1261" s="16" t="str">
        <f>IF('Vastgesteld 7-7-2022'!S1255="x","ZZL","")</f>
        <v/>
      </c>
      <c r="CL1261" s="16" t="str">
        <f>IF(COUNTA('Vastgesteld 7-7-2022'!AV1255:BF1255)&lt;&gt;0,2,"")</f>
        <v/>
      </c>
      <c r="CM1261" s="16" t="str">
        <f t="shared" si="116"/>
        <v/>
      </c>
      <c r="CN1261" s="16" t="str">
        <f>IF('Vastgesteld 7-7-2022'!AV1255="x","AA","")</f>
        <v/>
      </c>
      <c r="CO1261" s="16" t="str">
        <f>IF('Vastgesteld 7-7-2022'!AW1255="x","A","")</f>
        <v/>
      </c>
      <c r="CP1261" s="16" t="str">
        <f>IF('Vastgesteld 7-7-2022'!AX1255="x","BB","")</f>
        <v/>
      </c>
      <c r="CQ1261" s="16" t="str">
        <f>IF('Vastgesteld 7-7-2022'!AY1255="x","B","")</f>
        <v/>
      </c>
      <c r="CR1261" s="16" t="str">
        <f>IF('Vastgesteld 7-7-2022'!AZ1255="x","L","")</f>
        <v/>
      </c>
      <c r="CS1261" s="16" t="str">
        <f>IF('Vastgesteld 7-7-2022'!BA1255="x","M","")</f>
        <v/>
      </c>
      <c r="CT1261" s="16" t="str">
        <f>IF('Vastgesteld 7-7-2022'!BB1255="x","Z","")</f>
        <v/>
      </c>
      <c r="CU1261" s="16" t="str">
        <f>IF('Vastgesteld 7-7-2022'!BF1255="x","ZZ","")</f>
        <v/>
      </c>
      <c r="CV1261" s="16" t="str">
        <f>IF(COUNTA('Vastgesteld 7-7-2022'!AJ1255:AQ1255)&lt;&gt;0,2,"")</f>
        <v/>
      </c>
      <c r="CW1261" s="16" t="str">
        <f t="shared" si="117"/>
        <v/>
      </c>
      <c r="CX1261" s="16" t="str">
        <f>IF('Vastgesteld 7-7-2022'!AJ1255="x","BB","")</f>
        <v/>
      </c>
      <c r="CY1261" s="16" t="str">
        <f>IF('Vastgesteld 7-7-2022'!AK1255="x","B","")</f>
        <v/>
      </c>
      <c r="CZ1261" s="16" t="str">
        <f>IF('Vastgesteld 7-7-2022'!AL1255="x","L","")</f>
        <v/>
      </c>
      <c r="DA1261" s="16" t="str">
        <f>IF('Vastgesteld 7-7-2022'!AM1255="x","M","")</f>
        <v/>
      </c>
      <c r="DB1261" s="16" t="str">
        <f>IF('Vastgesteld 7-7-2022'!AN1255="x","Z","")</f>
        <v/>
      </c>
      <c r="DC1261" s="16" t="str">
        <f>IF('Vastgesteld 7-7-2022'!AO1255="x","ZZ","")</f>
        <v/>
      </c>
      <c r="DD1261" s="16" t="str">
        <f>IF('Vastgesteld 7-7-2022'!AQ1255="x","1.40","")</f>
        <v/>
      </c>
      <c r="DE1261" s="16" t="str">
        <f>IF(COUNTA('Vastgesteld 7-7-2022'!BH1255:BJ1255)&lt;&gt;0,6,"")</f>
        <v/>
      </c>
      <c r="DF1261" s="16" t="str">
        <f t="shared" si="118"/>
        <v/>
      </c>
      <c r="DG1261" s="16" t="str">
        <f>IF('Vastgesteld 7-7-2022'!BH1255="x","L","")</f>
        <v/>
      </c>
      <c r="DH1261" s="16" t="str">
        <f>IF('Vastgesteld 7-7-2022'!BI1255="x","M","")</f>
        <v/>
      </c>
      <c r="DI1261" s="16" t="str">
        <f>IF('Vastgesteld 7-7-2022'!BJ1255="x","Z","")</f>
        <v/>
      </c>
      <c r="DJ1261" s="16" t="str">
        <f>IF('Vastgesteld 7-7-2022'!BK1255="x","Z","")</f>
        <v/>
      </c>
      <c r="DK1261" s="16" t="str">
        <f>IF(COUNTA('Vastgesteld 7-7-2022'!BM1255:BO1255)&lt;&gt;0,6,"")</f>
        <v/>
      </c>
      <c r="DL1261" s="16" t="str">
        <f t="shared" si="119"/>
        <v/>
      </c>
      <c r="DM1261" s="16" t="str">
        <f>IF('Vastgesteld 7-7-2022'!BM1255="x","L","")</f>
        <v/>
      </c>
      <c r="DN1261" s="16" t="str">
        <f>IF('Vastgesteld 7-7-2022'!BN1255="x","M","")</f>
        <v/>
      </c>
      <c r="DO1261" s="16" t="str">
        <f>IF('Vastgesteld 7-7-2022'!BO1255="x","Z","")</f>
        <v/>
      </c>
      <c r="DP1261" s="16" t="str">
        <f>IF('Vastgesteld 7-7-2022'!BP1255="x","Z","")</f>
        <v/>
      </c>
    </row>
    <row r="1262" spans="1:120" ht="14.4" x14ac:dyDescent="0.3">
      <c r="A1262" s="18">
        <f>'Vastgesteld 7-7-2022'!A1256</f>
        <v>0</v>
      </c>
      <c r="B1262" s="16" t="str">
        <f>IFERROR(VLOOKUP('Vastgesteld 7-7-2022'!#REF!,#REF!,2,FALSE),"")</f>
        <v/>
      </c>
      <c r="C1262" s="16" t="str">
        <f>'Vastgesteld 7-7-2022'!E1256</f>
        <v/>
      </c>
      <c r="D1262" s="16" t="str">
        <f>IFERROR(VLOOKUP('Vastgesteld 7-7-2022'!#REF!,#REF!,2,FALSE),"")</f>
        <v/>
      </c>
      <c r="E1262" s="16" t="str">
        <f>IFERROR(VLOOKUP('Vastgesteld 7-7-2022'!#REF!,#REF!,5,FALSE),"")</f>
        <v/>
      </c>
      <c r="F1262" s="16" t="e">
        <f>IF('Vastgesteld 7-7-2022'!#REF!&lt;&gt;"",'Vastgesteld 7-7-2022'!#REF!,"")</f>
        <v>#REF!</v>
      </c>
      <c r="G1262" s="16" t="e">
        <f>IF('Vastgesteld 7-7-2022'!#REF!="Indoor",1,0)</f>
        <v>#REF!</v>
      </c>
      <c r="H1262" s="16" t="e">
        <f>'Vastgesteld 7-7-2022'!#REF!</f>
        <v>#REF!</v>
      </c>
      <c r="I1262" s="16" t="e">
        <f>IF('Vastgesteld 7-7-2022'!#REF!="Nee",0,IF('Vastgesteld 7-7-2022'!#REF!="Ja",1,""))</f>
        <v>#REF!</v>
      </c>
      <c r="J1262" s="16" t="e">
        <f>IF('Vastgesteld 7-7-2022'!#REF!&lt;&gt;"",'Vastgesteld 7-7-2022'!#REF!,"")</f>
        <v>#REF!</v>
      </c>
      <c r="BJ1262" s="16" t="str">
        <f>IF(COUNTA('Vastgesteld 7-7-2022'!T1256:AD1256)&lt;&gt;0,1,"")</f>
        <v/>
      </c>
      <c r="BK1262" s="16" t="str">
        <f t="shared" si="114"/>
        <v/>
      </c>
      <c r="BL1262" s="16" t="str">
        <f>IF('Vastgesteld 7-7-2022'!T1256="x","AA","")</f>
        <v/>
      </c>
      <c r="BM1262" s="16" t="str">
        <f>IF('Vastgesteld 7-7-2022'!U1256="x","A","")</f>
        <v/>
      </c>
      <c r="BN1262" s="16" t="str">
        <f>IF('Vastgesteld 7-7-2022'!V1256="x","B1","")</f>
        <v/>
      </c>
      <c r="BO1262" s="16" t="e">
        <f>IF('Vastgesteld 7-7-2022'!#REF!="x","BB","")</f>
        <v>#REF!</v>
      </c>
      <c r="BP1262" s="16" t="str">
        <f>IF('Vastgesteld 7-7-2022'!X1256="x","B","")</f>
        <v/>
      </c>
      <c r="BQ1262" s="16" t="str">
        <f>IF('Vastgesteld 7-7-2022'!Y1256="x","L1","")</f>
        <v/>
      </c>
      <c r="BR1262" s="16" t="str">
        <f>IF('Vastgesteld 7-7-2022'!Z1256="x","L2","")</f>
        <v/>
      </c>
      <c r="BS1262" s="16" t="str">
        <f>IF('Vastgesteld 7-7-2022'!AA1256="x","M1","")</f>
        <v/>
      </c>
      <c r="BT1262" s="16" t="str">
        <f>IF('Vastgesteld 7-7-2022'!AB1256="x","M2","")</f>
        <v/>
      </c>
      <c r="BU1262" s="16" t="str">
        <f>IF('Vastgesteld 7-7-2022'!AC1256="x","Z1","")</f>
        <v/>
      </c>
      <c r="BV1262" s="16" t="str">
        <f>IF('Vastgesteld 7-7-2022'!AD1256="x","Z2","")</f>
        <v/>
      </c>
      <c r="BW1262" s="16" t="str">
        <f>IF(COUNTA('Vastgesteld 7-7-2022'!K1256:S1256)&lt;&gt;0,1,"")</f>
        <v/>
      </c>
      <c r="BX1262" s="16" t="str">
        <f t="shared" si="115"/>
        <v/>
      </c>
      <c r="BY1262" s="16" t="str">
        <f>IF('Vastgesteld 7-7-2022'!K1256="x","BB","")</f>
        <v/>
      </c>
      <c r="BZ1262" s="16" t="str">
        <f>IF('Vastgesteld 7-7-2022'!L1256="x","B","")</f>
        <v/>
      </c>
      <c r="CA1262" s="16" t="str">
        <f>IF('Vastgesteld 7-7-2022'!M1256="x","L1","")</f>
        <v/>
      </c>
      <c r="CB1262" s="16" t="str">
        <f>IF('Vastgesteld 7-7-2022'!N1256="x","L2","")</f>
        <v/>
      </c>
      <c r="CC1262" s="16" t="str">
        <f>IF('Vastgesteld 7-7-2022'!O1256="x","M1","")</f>
        <v/>
      </c>
      <c r="CD1262" s="16" t="str">
        <f>IF('Vastgesteld 7-7-2022'!P1256="x","M2","")</f>
        <v/>
      </c>
      <c r="CE1262" s="16" t="str">
        <f>IF('Vastgesteld 7-7-2022'!Q1256="x","Z1","")</f>
        <v/>
      </c>
      <c r="CF1262" s="16" t="str">
        <f>IF('Vastgesteld 7-7-2022'!R1256="x","Z2","")</f>
        <v/>
      </c>
      <c r="CG1262" s="16" t="str">
        <f>IF('Vastgesteld 7-7-2022'!S1256="x","ZZL","")</f>
        <v/>
      </c>
      <c r="CL1262" s="16" t="str">
        <f>IF(COUNTA('Vastgesteld 7-7-2022'!AV1256:BF1256)&lt;&gt;0,2,"")</f>
        <v/>
      </c>
      <c r="CM1262" s="16" t="str">
        <f t="shared" si="116"/>
        <v/>
      </c>
      <c r="CN1262" s="16" t="str">
        <f>IF('Vastgesteld 7-7-2022'!AV1256="x","AA","")</f>
        <v/>
      </c>
      <c r="CO1262" s="16" t="str">
        <f>IF('Vastgesteld 7-7-2022'!AW1256="x","A","")</f>
        <v/>
      </c>
      <c r="CP1262" s="16" t="str">
        <f>IF('Vastgesteld 7-7-2022'!AX1256="x","BB","")</f>
        <v/>
      </c>
      <c r="CQ1262" s="16" t="str">
        <f>IF('Vastgesteld 7-7-2022'!AY1256="x","B","")</f>
        <v/>
      </c>
      <c r="CR1262" s="16" t="str">
        <f>IF('Vastgesteld 7-7-2022'!AZ1256="x","L","")</f>
        <v/>
      </c>
      <c r="CS1262" s="16" t="str">
        <f>IF('Vastgesteld 7-7-2022'!BA1256="x","M","")</f>
        <v/>
      </c>
      <c r="CT1262" s="16" t="str">
        <f>IF('Vastgesteld 7-7-2022'!BB1256="x","Z","")</f>
        <v/>
      </c>
      <c r="CU1262" s="16" t="str">
        <f>IF('Vastgesteld 7-7-2022'!BF1256="x","ZZ","")</f>
        <v/>
      </c>
      <c r="CV1262" s="16" t="str">
        <f>IF(COUNTA('Vastgesteld 7-7-2022'!AJ1256:AQ1256)&lt;&gt;0,2,"")</f>
        <v/>
      </c>
      <c r="CW1262" s="16" t="str">
        <f t="shared" si="117"/>
        <v/>
      </c>
      <c r="CX1262" s="16" t="str">
        <f>IF('Vastgesteld 7-7-2022'!AJ1256="x","BB","")</f>
        <v/>
      </c>
      <c r="CY1262" s="16" t="str">
        <f>IF('Vastgesteld 7-7-2022'!AK1256="x","B","")</f>
        <v/>
      </c>
      <c r="CZ1262" s="16" t="str">
        <f>IF('Vastgesteld 7-7-2022'!AL1256="x","L","")</f>
        <v/>
      </c>
      <c r="DA1262" s="16" t="str">
        <f>IF('Vastgesteld 7-7-2022'!AM1256="x","M","")</f>
        <v/>
      </c>
      <c r="DB1262" s="16" t="str">
        <f>IF('Vastgesteld 7-7-2022'!AN1256="x","Z","")</f>
        <v/>
      </c>
      <c r="DC1262" s="16" t="str">
        <f>IF('Vastgesteld 7-7-2022'!AO1256="x","ZZ","")</f>
        <v/>
      </c>
      <c r="DD1262" s="16" t="str">
        <f>IF('Vastgesteld 7-7-2022'!AQ1256="x","1.40","")</f>
        <v/>
      </c>
      <c r="DE1262" s="16" t="str">
        <f>IF(COUNTA('Vastgesteld 7-7-2022'!BH1256:BJ1256)&lt;&gt;0,6,"")</f>
        <v/>
      </c>
      <c r="DF1262" s="16" t="str">
        <f t="shared" si="118"/>
        <v/>
      </c>
      <c r="DG1262" s="16" t="str">
        <f>IF('Vastgesteld 7-7-2022'!BH1256="x","L","")</f>
        <v/>
      </c>
      <c r="DH1262" s="16" t="str">
        <f>IF('Vastgesteld 7-7-2022'!BI1256="x","M","")</f>
        <v/>
      </c>
      <c r="DI1262" s="16" t="str">
        <f>IF('Vastgesteld 7-7-2022'!BJ1256="x","Z","")</f>
        <v/>
      </c>
      <c r="DJ1262" s="16" t="str">
        <f>IF('Vastgesteld 7-7-2022'!BK1256="x","Z","")</f>
        <v/>
      </c>
      <c r="DK1262" s="16" t="str">
        <f>IF(COUNTA('Vastgesteld 7-7-2022'!BM1256:BO1256)&lt;&gt;0,6,"")</f>
        <v/>
      </c>
      <c r="DL1262" s="16" t="str">
        <f t="shared" si="119"/>
        <v/>
      </c>
      <c r="DM1262" s="16" t="str">
        <f>IF('Vastgesteld 7-7-2022'!BM1256="x","L","")</f>
        <v/>
      </c>
      <c r="DN1262" s="16" t="str">
        <f>IF('Vastgesteld 7-7-2022'!BN1256="x","M","")</f>
        <v/>
      </c>
      <c r="DO1262" s="16" t="str">
        <f>IF('Vastgesteld 7-7-2022'!BO1256="x","Z","")</f>
        <v/>
      </c>
      <c r="DP1262" s="16" t="str">
        <f>IF('Vastgesteld 7-7-2022'!BP1256="x","Z","")</f>
        <v/>
      </c>
    </row>
    <row r="1263" spans="1:120" ht="14.4" x14ac:dyDescent="0.3">
      <c r="A1263" s="18">
        <f>'Vastgesteld 7-7-2022'!A1257</f>
        <v>0</v>
      </c>
      <c r="B1263" s="16" t="str">
        <f>IFERROR(VLOOKUP('Vastgesteld 7-7-2022'!#REF!,#REF!,2,FALSE),"")</f>
        <v/>
      </c>
      <c r="C1263" s="16" t="str">
        <f>'Vastgesteld 7-7-2022'!E1257</f>
        <v/>
      </c>
      <c r="D1263" s="16" t="str">
        <f>IFERROR(VLOOKUP('Vastgesteld 7-7-2022'!#REF!,#REF!,2,FALSE),"")</f>
        <v/>
      </c>
      <c r="E1263" s="16" t="str">
        <f>IFERROR(VLOOKUP('Vastgesteld 7-7-2022'!#REF!,#REF!,5,FALSE),"")</f>
        <v/>
      </c>
      <c r="F1263" s="16" t="e">
        <f>IF('Vastgesteld 7-7-2022'!#REF!&lt;&gt;"",'Vastgesteld 7-7-2022'!#REF!,"")</f>
        <v>#REF!</v>
      </c>
      <c r="G1263" s="16" t="e">
        <f>IF('Vastgesteld 7-7-2022'!#REF!="Indoor",1,0)</f>
        <v>#REF!</v>
      </c>
      <c r="H1263" s="16" t="e">
        <f>'Vastgesteld 7-7-2022'!#REF!</f>
        <v>#REF!</v>
      </c>
      <c r="I1263" s="16" t="e">
        <f>IF('Vastgesteld 7-7-2022'!#REF!="Nee",0,IF('Vastgesteld 7-7-2022'!#REF!="Ja",1,""))</f>
        <v>#REF!</v>
      </c>
      <c r="J1263" s="16" t="e">
        <f>IF('Vastgesteld 7-7-2022'!#REF!&lt;&gt;"",'Vastgesteld 7-7-2022'!#REF!,"")</f>
        <v>#REF!</v>
      </c>
      <c r="BJ1263" s="16" t="str">
        <f>IF(COUNTA('Vastgesteld 7-7-2022'!T1257:AD1257)&lt;&gt;0,1,"")</f>
        <v/>
      </c>
      <c r="BK1263" s="16" t="str">
        <f t="shared" si="114"/>
        <v/>
      </c>
      <c r="BL1263" s="16" t="str">
        <f>IF('Vastgesteld 7-7-2022'!T1257="x","AA","")</f>
        <v/>
      </c>
      <c r="BM1263" s="16" t="str">
        <f>IF('Vastgesteld 7-7-2022'!U1257="x","A","")</f>
        <v/>
      </c>
      <c r="BN1263" s="16" t="str">
        <f>IF('Vastgesteld 7-7-2022'!V1257="x","B1","")</f>
        <v/>
      </c>
      <c r="BO1263" s="16" t="e">
        <f>IF('Vastgesteld 7-7-2022'!#REF!="x","BB","")</f>
        <v>#REF!</v>
      </c>
      <c r="BP1263" s="16" t="str">
        <f>IF('Vastgesteld 7-7-2022'!X1257="x","B","")</f>
        <v/>
      </c>
      <c r="BQ1263" s="16" t="str">
        <f>IF('Vastgesteld 7-7-2022'!Y1257="x","L1","")</f>
        <v/>
      </c>
      <c r="BR1263" s="16" t="str">
        <f>IF('Vastgesteld 7-7-2022'!Z1257="x","L2","")</f>
        <v/>
      </c>
      <c r="BS1263" s="16" t="str">
        <f>IF('Vastgesteld 7-7-2022'!AA1257="x","M1","")</f>
        <v/>
      </c>
      <c r="BT1263" s="16" t="str">
        <f>IF('Vastgesteld 7-7-2022'!AB1257="x","M2","")</f>
        <v/>
      </c>
      <c r="BU1263" s="16" t="str">
        <f>IF('Vastgesteld 7-7-2022'!AC1257="x","Z1","")</f>
        <v/>
      </c>
      <c r="BV1263" s="16" t="str">
        <f>IF('Vastgesteld 7-7-2022'!AD1257="x","Z2","")</f>
        <v/>
      </c>
      <c r="BW1263" s="16" t="str">
        <f>IF(COUNTA('Vastgesteld 7-7-2022'!K1257:S1257)&lt;&gt;0,1,"")</f>
        <v/>
      </c>
      <c r="BX1263" s="16" t="str">
        <f t="shared" si="115"/>
        <v/>
      </c>
      <c r="BY1263" s="16" t="str">
        <f>IF('Vastgesteld 7-7-2022'!K1257="x","BB","")</f>
        <v/>
      </c>
      <c r="BZ1263" s="16" t="str">
        <f>IF('Vastgesteld 7-7-2022'!L1257="x","B","")</f>
        <v/>
      </c>
      <c r="CA1263" s="16" t="str">
        <f>IF('Vastgesteld 7-7-2022'!M1257="x","L1","")</f>
        <v/>
      </c>
      <c r="CB1263" s="16" t="str">
        <f>IF('Vastgesteld 7-7-2022'!N1257="x","L2","")</f>
        <v/>
      </c>
      <c r="CC1263" s="16" t="str">
        <f>IF('Vastgesteld 7-7-2022'!O1257="x","M1","")</f>
        <v/>
      </c>
      <c r="CD1263" s="16" t="str">
        <f>IF('Vastgesteld 7-7-2022'!P1257="x","M2","")</f>
        <v/>
      </c>
      <c r="CE1263" s="16" t="str">
        <f>IF('Vastgesteld 7-7-2022'!Q1257="x","Z1","")</f>
        <v/>
      </c>
      <c r="CF1263" s="16" t="str">
        <f>IF('Vastgesteld 7-7-2022'!R1257="x","Z2","")</f>
        <v/>
      </c>
      <c r="CG1263" s="16" t="str">
        <f>IF('Vastgesteld 7-7-2022'!S1257="x","ZZL","")</f>
        <v/>
      </c>
      <c r="CL1263" s="16" t="str">
        <f>IF(COUNTA('Vastgesteld 7-7-2022'!AV1257:BF1257)&lt;&gt;0,2,"")</f>
        <v/>
      </c>
      <c r="CM1263" s="16" t="str">
        <f t="shared" si="116"/>
        <v/>
      </c>
      <c r="CN1263" s="16" t="str">
        <f>IF('Vastgesteld 7-7-2022'!AV1257="x","AA","")</f>
        <v/>
      </c>
      <c r="CO1263" s="16" t="str">
        <f>IF('Vastgesteld 7-7-2022'!AW1257="x","A","")</f>
        <v/>
      </c>
      <c r="CP1263" s="16" t="str">
        <f>IF('Vastgesteld 7-7-2022'!AX1257="x","BB","")</f>
        <v/>
      </c>
      <c r="CQ1263" s="16" t="str">
        <f>IF('Vastgesteld 7-7-2022'!AY1257="x","B","")</f>
        <v/>
      </c>
      <c r="CR1263" s="16" t="str">
        <f>IF('Vastgesteld 7-7-2022'!AZ1257="x","L","")</f>
        <v/>
      </c>
      <c r="CS1263" s="16" t="str">
        <f>IF('Vastgesteld 7-7-2022'!BA1257="x","M","")</f>
        <v/>
      </c>
      <c r="CT1263" s="16" t="str">
        <f>IF('Vastgesteld 7-7-2022'!BB1257="x","Z","")</f>
        <v/>
      </c>
      <c r="CU1263" s="16" t="str">
        <f>IF('Vastgesteld 7-7-2022'!BF1257="x","ZZ","")</f>
        <v/>
      </c>
      <c r="CV1263" s="16" t="str">
        <f>IF(COUNTA('Vastgesteld 7-7-2022'!AJ1257:AQ1257)&lt;&gt;0,2,"")</f>
        <v/>
      </c>
      <c r="CW1263" s="16" t="str">
        <f t="shared" si="117"/>
        <v/>
      </c>
      <c r="CX1263" s="16" t="str">
        <f>IF('Vastgesteld 7-7-2022'!AJ1257="x","BB","")</f>
        <v/>
      </c>
      <c r="CY1263" s="16" t="str">
        <f>IF('Vastgesteld 7-7-2022'!AK1257="x","B","")</f>
        <v/>
      </c>
      <c r="CZ1263" s="16" t="str">
        <f>IF('Vastgesteld 7-7-2022'!AL1257="x","L","")</f>
        <v/>
      </c>
      <c r="DA1263" s="16" t="str">
        <f>IF('Vastgesteld 7-7-2022'!AM1257="x","M","")</f>
        <v/>
      </c>
      <c r="DB1263" s="16" t="str">
        <f>IF('Vastgesteld 7-7-2022'!AN1257="x","Z","")</f>
        <v/>
      </c>
      <c r="DC1263" s="16" t="str">
        <f>IF('Vastgesteld 7-7-2022'!AO1257="x","ZZ","")</f>
        <v/>
      </c>
      <c r="DD1263" s="16" t="str">
        <f>IF('Vastgesteld 7-7-2022'!AQ1257="x","1.40","")</f>
        <v/>
      </c>
      <c r="DE1263" s="16" t="str">
        <f>IF(COUNTA('Vastgesteld 7-7-2022'!BH1257:BJ1257)&lt;&gt;0,6,"")</f>
        <v/>
      </c>
      <c r="DF1263" s="16" t="str">
        <f t="shared" si="118"/>
        <v/>
      </c>
      <c r="DG1263" s="16" t="str">
        <f>IF('Vastgesteld 7-7-2022'!BH1257="x","L","")</f>
        <v/>
      </c>
      <c r="DH1263" s="16" t="str">
        <f>IF('Vastgesteld 7-7-2022'!BI1257="x","M","")</f>
        <v/>
      </c>
      <c r="DI1263" s="16" t="str">
        <f>IF('Vastgesteld 7-7-2022'!BJ1257="x","Z","")</f>
        <v/>
      </c>
      <c r="DJ1263" s="16" t="str">
        <f>IF('Vastgesteld 7-7-2022'!BK1257="x","Z","")</f>
        <v/>
      </c>
      <c r="DK1263" s="16" t="str">
        <f>IF(COUNTA('Vastgesteld 7-7-2022'!BM1257:BO1257)&lt;&gt;0,6,"")</f>
        <v/>
      </c>
      <c r="DL1263" s="16" t="str">
        <f t="shared" si="119"/>
        <v/>
      </c>
      <c r="DM1263" s="16" t="str">
        <f>IF('Vastgesteld 7-7-2022'!BM1257="x","L","")</f>
        <v/>
      </c>
      <c r="DN1263" s="16" t="str">
        <f>IF('Vastgesteld 7-7-2022'!BN1257="x","M","")</f>
        <v/>
      </c>
      <c r="DO1263" s="16" t="str">
        <f>IF('Vastgesteld 7-7-2022'!BO1257="x","Z","")</f>
        <v/>
      </c>
      <c r="DP1263" s="16" t="str">
        <f>IF('Vastgesteld 7-7-2022'!BP1257="x","Z","")</f>
        <v/>
      </c>
    </row>
    <row r="1264" spans="1:120" ht="14.4" x14ac:dyDescent="0.3">
      <c r="A1264" s="18">
        <f>'Vastgesteld 7-7-2022'!A1258</f>
        <v>0</v>
      </c>
      <c r="B1264" s="16" t="str">
        <f>IFERROR(VLOOKUP('Vastgesteld 7-7-2022'!#REF!,#REF!,2,FALSE),"")</f>
        <v/>
      </c>
      <c r="C1264" s="16" t="str">
        <f>'Vastgesteld 7-7-2022'!E1258</f>
        <v/>
      </c>
      <c r="D1264" s="16" t="str">
        <f>IFERROR(VLOOKUP('Vastgesteld 7-7-2022'!#REF!,#REF!,2,FALSE),"")</f>
        <v/>
      </c>
      <c r="E1264" s="16" t="str">
        <f>IFERROR(VLOOKUP('Vastgesteld 7-7-2022'!#REF!,#REF!,5,FALSE),"")</f>
        <v/>
      </c>
      <c r="F1264" s="16" t="e">
        <f>IF('Vastgesteld 7-7-2022'!#REF!&lt;&gt;"",'Vastgesteld 7-7-2022'!#REF!,"")</f>
        <v>#REF!</v>
      </c>
      <c r="G1264" s="16" t="e">
        <f>IF('Vastgesteld 7-7-2022'!#REF!="Indoor",1,0)</f>
        <v>#REF!</v>
      </c>
      <c r="H1264" s="16" t="e">
        <f>'Vastgesteld 7-7-2022'!#REF!</f>
        <v>#REF!</v>
      </c>
      <c r="I1264" s="16" t="e">
        <f>IF('Vastgesteld 7-7-2022'!#REF!="Nee",0,IF('Vastgesteld 7-7-2022'!#REF!="Ja",1,""))</f>
        <v>#REF!</v>
      </c>
      <c r="J1264" s="16" t="e">
        <f>IF('Vastgesteld 7-7-2022'!#REF!&lt;&gt;"",'Vastgesteld 7-7-2022'!#REF!,"")</f>
        <v>#REF!</v>
      </c>
      <c r="BJ1264" s="16" t="str">
        <f>IF(COUNTA('Vastgesteld 7-7-2022'!T1258:AD1258)&lt;&gt;0,1,"")</f>
        <v/>
      </c>
      <c r="BK1264" s="16" t="str">
        <f t="shared" si="114"/>
        <v/>
      </c>
      <c r="BL1264" s="16" t="str">
        <f>IF('Vastgesteld 7-7-2022'!T1258="x","AA","")</f>
        <v/>
      </c>
      <c r="BM1264" s="16" t="str">
        <f>IF('Vastgesteld 7-7-2022'!U1258="x","A","")</f>
        <v/>
      </c>
      <c r="BN1264" s="16" t="str">
        <f>IF('Vastgesteld 7-7-2022'!V1258="x","B1","")</f>
        <v/>
      </c>
      <c r="BO1264" s="16" t="e">
        <f>IF('Vastgesteld 7-7-2022'!#REF!="x","BB","")</f>
        <v>#REF!</v>
      </c>
      <c r="BP1264" s="16" t="str">
        <f>IF('Vastgesteld 7-7-2022'!X1258="x","B","")</f>
        <v/>
      </c>
      <c r="BQ1264" s="16" t="str">
        <f>IF('Vastgesteld 7-7-2022'!Y1258="x","L1","")</f>
        <v/>
      </c>
      <c r="BR1264" s="16" t="str">
        <f>IF('Vastgesteld 7-7-2022'!Z1258="x","L2","")</f>
        <v/>
      </c>
      <c r="BS1264" s="16" t="str">
        <f>IF('Vastgesteld 7-7-2022'!AA1258="x","M1","")</f>
        <v/>
      </c>
      <c r="BT1264" s="16" t="str">
        <f>IF('Vastgesteld 7-7-2022'!AB1258="x","M2","")</f>
        <v/>
      </c>
      <c r="BU1264" s="16" t="str">
        <f>IF('Vastgesteld 7-7-2022'!AC1258="x","Z1","")</f>
        <v/>
      </c>
      <c r="BV1264" s="16" t="str">
        <f>IF('Vastgesteld 7-7-2022'!AD1258="x","Z2","")</f>
        <v/>
      </c>
      <c r="BW1264" s="16" t="str">
        <f>IF(COUNTA('Vastgesteld 7-7-2022'!K1258:S1258)&lt;&gt;0,1,"")</f>
        <v/>
      </c>
      <c r="BX1264" s="16" t="str">
        <f t="shared" si="115"/>
        <v/>
      </c>
      <c r="BY1264" s="16" t="str">
        <f>IF('Vastgesteld 7-7-2022'!K1258="x","BB","")</f>
        <v/>
      </c>
      <c r="BZ1264" s="16" t="str">
        <f>IF('Vastgesteld 7-7-2022'!L1258="x","B","")</f>
        <v/>
      </c>
      <c r="CA1264" s="16" t="str">
        <f>IF('Vastgesteld 7-7-2022'!M1258="x","L1","")</f>
        <v/>
      </c>
      <c r="CB1264" s="16" t="str">
        <f>IF('Vastgesteld 7-7-2022'!N1258="x","L2","")</f>
        <v/>
      </c>
      <c r="CC1264" s="16" t="str">
        <f>IF('Vastgesteld 7-7-2022'!O1258="x","M1","")</f>
        <v/>
      </c>
      <c r="CD1264" s="16" t="str">
        <f>IF('Vastgesteld 7-7-2022'!P1258="x","M2","")</f>
        <v/>
      </c>
      <c r="CE1264" s="16" t="str">
        <f>IF('Vastgesteld 7-7-2022'!Q1258="x","Z1","")</f>
        <v/>
      </c>
      <c r="CF1264" s="16" t="str">
        <f>IF('Vastgesteld 7-7-2022'!R1258="x","Z2","")</f>
        <v/>
      </c>
      <c r="CG1264" s="16" t="str">
        <f>IF('Vastgesteld 7-7-2022'!S1258="x","ZZL","")</f>
        <v/>
      </c>
      <c r="CL1264" s="16" t="str">
        <f>IF(COUNTA('Vastgesteld 7-7-2022'!AV1258:BF1258)&lt;&gt;0,2,"")</f>
        <v/>
      </c>
      <c r="CM1264" s="16" t="str">
        <f t="shared" si="116"/>
        <v/>
      </c>
      <c r="CN1264" s="16" t="str">
        <f>IF('Vastgesteld 7-7-2022'!AV1258="x","AA","")</f>
        <v/>
      </c>
      <c r="CO1264" s="16" t="str">
        <f>IF('Vastgesteld 7-7-2022'!AW1258="x","A","")</f>
        <v/>
      </c>
      <c r="CP1264" s="16" t="str">
        <f>IF('Vastgesteld 7-7-2022'!AX1258="x","BB","")</f>
        <v/>
      </c>
      <c r="CQ1264" s="16" t="str">
        <f>IF('Vastgesteld 7-7-2022'!AY1258="x","B","")</f>
        <v/>
      </c>
      <c r="CR1264" s="16" t="str">
        <f>IF('Vastgesteld 7-7-2022'!AZ1258="x","L","")</f>
        <v/>
      </c>
      <c r="CS1264" s="16" t="str">
        <f>IF('Vastgesteld 7-7-2022'!BA1258="x","M","")</f>
        <v/>
      </c>
      <c r="CT1264" s="16" t="str">
        <f>IF('Vastgesteld 7-7-2022'!BB1258="x","Z","")</f>
        <v/>
      </c>
      <c r="CU1264" s="16" t="str">
        <f>IF('Vastgesteld 7-7-2022'!BF1258="x","ZZ","")</f>
        <v/>
      </c>
      <c r="CV1264" s="16" t="str">
        <f>IF(COUNTA('Vastgesteld 7-7-2022'!AJ1258:AQ1258)&lt;&gt;0,2,"")</f>
        <v/>
      </c>
      <c r="CW1264" s="16" t="str">
        <f t="shared" si="117"/>
        <v/>
      </c>
      <c r="CX1264" s="16" t="str">
        <f>IF('Vastgesteld 7-7-2022'!AJ1258="x","BB","")</f>
        <v/>
      </c>
      <c r="CY1264" s="16" t="str">
        <f>IF('Vastgesteld 7-7-2022'!AK1258="x","B","")</f>
        <v/>
      </c>
      <c r="CZ1264" s="16" t="str">
        <f>IF('Vastgesteld 7-7-2022'!AL1258="x","L","")</f>
        <v/>
      </c>
      <c r="DA1264" s="16" t="str">
        <f>IF('Vastgesteld 7-7-2022'!AM1258="x","M","")</f>
        <v/>
      </c>
      <c r="DB1264" s="16" t="str">
        <f>IF('Vastgesteld 7-7-2022'!AN1258="x","Z","")</f>
        <v/>
      </c>
      <c r="DC1264" s="16" t="str">
        <f>IF('Vastgesteld 7-7-2022'!AO1258="x","ZZ","")</f>
        <v/>
      </c>
      <c r="DD1264" s="16" t="str">
        <f>IF('Vastgesteld 7-7-2022'!AQ1258="x","1.40","")</f>
        <v/>
      </c>
      <c r="DE1264" s="16" t="str">
        <f>IF(COUNTA('Vastgesteld 7-7-2022'!BH1258:BJ1258)&lt;&gt;0,6,"")</f>
        <v/>
      </c>
      <c r="DF1264" s="16" t="str">
        <f t="shared" si="118"/>
        <v/>
      </c>
      <c r="DG1264" s="16" t="str">
        <f>IF('Vastgesteld 7-7-2022'!BH1258="x","L","")</f>
        <v/>
      </c>
      <c r="DH1264" s="16" t="str">
        <f>IF('Vastgesteld 7-7-2022'!BI1258="x","M","")</f>
        <v/>
      </c>
      <c r="DI1264" s="16" t="str">
        <f>IF('Vastgesteld 7-7-2022'!BJ1258="x","Z","")</f>
        <v/>
      </c>
      <c r="DJ1264" s="16" t="str">
        <f>IF('Vastgesteld 7-7-2022'!BK1258="x","Z","")</f>
        <v/>
      </c>
      <c r="DK1264" s="16" t="str">
        <f>IF(COUNTA('Vastgesteld 7-7-2022'!BM1258:BO1258)&lt;&gt;0,6,"")</f>
        <v/>
      </c>
      <c r="DL1264" s="16" t="str">
        <f t="shared" si="119"/>
        <v/>
      </c>
      <c r="DM1264" s="16" t="str">
        <f>IF('Vastgesteld 7-7-2022'!BM1258="x","L","")</f>
        <v/>
      </c>
      <c r="DN1264" s="16" t="str">
        <f>IF('Vastgesteld 7-7-2022'!BN1258="x","M","")</f>
        <v/>
      </c>
      <c r="DO1264" s="16" t="str">
        <f>IF('Vastgesteld 7-7-2022'!BO1258="x","Z","")</f>
        <v/>
      </c>
      <c r="DP1264" s="16" t="str">
        <f>IF('Vastgesteld 7-7-2022'!BP1258="x","Z","")</f>
        <v/>
      </c>
    </row>
    <row r="1265" spans="1:120" ht="14.4" x14ac:dyDescent="0.3">
      <c r="A1265" s="18">
        <f>'Vastgesteld 7-7-2022'!A1259</f>
        <v>0</v>
      </c>
      <c r="B1265" s="16" t="str">
        <f>IFERROR(VLOOKUP('Vastgesteld 7-7-2022'!#REF!,#REF!,2,FALSE),"")</f>
        <v/>
      </c>
      <c r="C1265" s="16" t="str">
        <f>'Vastgesteld 7-7-2022'!E1259</f>
        <v/>
      </c>
      <c r="D1265" s="16" t="str">
        <f>IFERROR(VLOOKUP('Vastgesteld 7-7-2022'!#REF!,#REF!,2,FALSE),"")</f>
        <v/>
      </c>
      <c r="E1265" s="16" t="str">
        <f>IFERROR(VLOOKUP('Vastgesteld 7-7-2022'!#REF!,#REF!,5,FALSE),"")</f>
        <v/>
      </c>
      <c r="F1265" s="16" t="e">
        <f>IF('Vastgesteld 7-7-2022'!#REF!&lt;&gt;"",'Vastgesteld 7-7-2022'!#REF!,"")</f>
        <v>#REF!</v>
      </c>
      <c r="G1265" s="16" t="e">
        <f>IF('Vastgesteld 7-7-2022'!#REF!="Indoor",1,0)</f>
        <v>#REF!</v>
      </c>
      <c r="H1265" s="16" t="e">
        <f>'Vastgesteld 7-7-2022'!#REF!</f>
        <v>#REF!</v>
      </c>
      <c r="I1265" s="16" t="e">
        <f>IF('Vastgesteld 7-7-2022'!#REF!="Nee",0,IF('Vastgesteld 7-7-2022'!#REF!="Ja",1,""))</f>
        <v>#REF!</v>
      </c>
      <c r="J1265" s="16" t="e">
        <f>IF('Vastgesteld 7-7-2022'!#REF!&lt;&gt;"",'Vastgesteld 7-7-2022'!#REF!,"")</f>
        <v>#REF!</v>
      </c>
      <c r="BJ1265" s="16" t="str">
        <f>IF(COUNTA('Vastgesteld 7-7-2022'!T1259:AD1259)&lt;&gt;0,1,"")</f>
        <v/>
      </c>
      <c r="BK1265" s="16" t="str">
        <f t="shared" si="114"/>
        <v/>
      </c>
      <c r="BL1265" s="16" t="str">
        <f>IF('Vastgesteld 7-7-2022'!T1259="x","AA","")</f>
        <v/>
      </c>
      <c r="BM1265" s="16" t="str">
        <f>IF('Vastgesteld 7-7-2022'!U1259="x","A","")</f>
        <v/>
      </c>
      <c r="BN1265" s="16" t="str">
        <f>IF('Vastgesteld 7-7-2022'!V1259="x","B1","")</f>
        <v/>
      </c>
      <c r="BO1265" s="16" t="e">
        <f>IF('Vastgesteld 7-7-2022'!#REF!="x","BB","")</f>
        <v>#REF!</v>
      </c>
      <c r="BP1265" s="16" t="str">
        <f>IF('Vastgesteld 7-7-2022'!X1259="x","B","")</f>
        <v/>
      </c>
      <c r="BQ1265" s="16" t="str">
        <f>IF('Vastgesteld 7-7-2022'!Y1259="x","L1","")</f>
        <v/>
      </c>
      <c r="BR1265" s="16" t="str">
        <f>IF('Vastgesteld 7-7-2022'!Z1259="x","L2","")</f>
        <v/>
      </c>
      <c r="BS1265" s="16" t="str">
        <f>IF('Vastgesteld 7-7-2022'!AA1259="x","M1","")</f>
        <v/>
      </c>
      <c r="BT1265" s="16" t="str">
        <f>IF('Vastgesteld 7-7-2022'!AB1259="x","M2","")</f>
        <v/>
      </c>
      <c r="BU1265" s="16" t="str">
        <f>IF('Vastgesteld 7-7-2022'!AC1259="x","Z1","")</f>
        <v/>
      </c>
      <c r="BV1265" s="16" t="str">
        <f>IF('Vastgesteld 7-7-2022'!AD1259="x","Z2","")</f>
        <v/>
      </c>
      <c r="BW1265" s="16" t="str">
        <f>IF(COUNTA('Vastgesteld 7-7-2022'!K1259:S1259)&lt;&gt;0,1,"")</f>
        <v/>
      </c>
      <c r="BX1265" s="16" t="str">
        <f t="shared" si="115"/>
        <v/>
      </c>
      <c r="BY1265" s="16" t="str">
        <f>IF('Vastgesteld 7-7-2022'!K1259="x","BB","")</f>
        <v/>
      </c>
      <c r="BZ1265" s="16" t="str">
        <f>IF('Vastgesteld 7-7-2022'!L1259="x","B","")</f>
        <v/>
      </c>
      <c r="CA1265" s="16" t="str">
        <f>IF('Vastgesteld 7-7-2022'!M1259="x","L1","")</f>
        <v/>
      </c>
      <c r="CB1265" s="16" t="str">
        <f>IF('Vastgesteld 7-7-2022'!N1259="x","L2","")</f>
        <v/>
      </c>
      <c r="CC1265" s="16" t="str">
        <f>IF('Vastgesteld 7-7-2022'!O1259="x","M1","")</f>
        <v/>
      </c>
      <c r="CD1265" s="16" t="str">
        <f>IF('Vastgesteld 7-7-2022'!P1259="x","M2","")</f>
        <v/>
      </c>
      <c r="CE1265" s="16" t="str">
        <f>IF('Vastgesteld 7-7-2022'!Q1259="x","Z1","")</f>
        <v/>
      </c>
      <c r="CF1265" s="16" t="str">
        <f>IF('Vastgesteld 7-7-2022'!R1259="x","Z2","")</f>
        <v/>
      </c>
      <c r="CG1265" s="16" t="str">
        <f>IF('Vastgesteld 7-7-2022'!S1259="x","ZZL","")</f>
        <v/>
      </c>
      <c r="CL1265" s="16" t="str">
        <f>IF(COUNTA('Vastgesteld 7-7-2022'!AV1259:BF1259)&lt;&gt;0,2,"")</f>
        <v/>
      </c>
      <c r="CM1265" s="16" t="str">
        <f t="shared" si="116"/>
        <v/>
      </c>
      <c r="CN1265" s="16" t="str">
        <f>IF('Vastgesteld 7-7-2022'!AV1259="x","AA","")</f>
        <v/>
      </c>
      <c r="CO1265" s="16" t="str">
        <f>IF('Vastgesteld 7-7-2022'!AW1259="x","A","")</f>
        <v/>
      </c>
      <c r="CP1265" s="16" t="str">
        <f>IF('Vastgesteld 7-7-2022'!AX1259="x","BB","")</f>
        <v/>
      </c>
      <c r="CQ1265" s="16" t="str">
        <f>IF('Vastgesteld 7-7-2022'!AY1259="x","B","")</f>
        <v/>
      </c>
      <c r="CR1265" s="16" t="str">
        <f>IF('Vastgesteld 7-7-2022'!AZ1259="x","L","")</f>
        <v/>
      </c>
      <c r="CS1265" s="16" t="str">
        <f>IF('Vastgesteld 7-7-2022'!BA1259="x","M","")</f>
        <v/>
      </c>
      <c r="CT1265" s="16" t="str">
        <f>IF('Vastgesteld 7-7-2022'!BB1259="x","Z","")</f>
        <v/>
      </c>
      <c r="CU1265" s="16" t="str">
        <f>IF('Vastgesteld 7-7-2022'!BF1259="x","ZZ","")</f>
        <v/>
      </c>
      <c r="CV1265" s="16" t="str">
        <f>IF(COUNTA('Vastgesteld 7-7-2022'!AJ1259:AQ1259)&lt;&gt;0,2,"")</f>
        <v/>
      </c>
      <c r="CW1265" s="16" t="str">
        <f t="shared" si="117"/>
        <v/>
      </c>
      <c r="CX1265" s="16" t="str">
        <f>IF('Vastgesteld 7-7-2022'!AJ1259="x","BB","")</f>
        <v/>
      </c>
      <c r="CY1265" s="16" t="str">
        <f>IF('Vastgesteld 7-7-2022'!AK1259="x","B","")</f>
        <v/>
      </c>
      <c r="CZ1265" s="16" t="str">
        <f>IF('Vastgesteld 7-7-2022'!AL1259="x","L","")</f>
        <v/>
      </c>
      <c r="DA1265" s="16" t="str">
        <f>IF('Vastgesteld 7-7-2022'!AM1259="x","M","")</f>
        <v/>
      </c>
      <c r="DB1265" s="16" t="str">
        <f>IF('Vastgesteld 7-7-2022'!AN1259="x","Z","")</f>
        <v/>
      </c>
      <c r="DC1265" s="16" t="str">
        <f>IF('Vastgesteld 7-7-2022'!AO1259="x","ZZ","")</f>
        <v/>
      </c>
      <c r="DD1265" s="16" t="str">
        <f>IF('Vastgesteld 7-7-2022'!AQ1259="x","1.40","")</f>
        <v/>
      </c>
      <c r="DE1265" s="16" t="str">
        <f>IF(COUNTA('Vastgesteld 7-7-2022'!BH1259:BJ1259)&lt;&gt;0,6,"")</f>
        <v/>
      </c>
      <c r="DF1265" s="16" t="str">
        <f t="shared" si="118"/>
        <v/>
      </c>
      <c r="DG1265" s="16" t="str">
        <f>IF('Vastgesteld 7-7-2022'!BH1259="x","L","")</f>
        <v/>
      </c>
      <c r="DH1265" s="16" t="str">
        <f>IF('Vastgesteld 7-7-2022'!BI1259="x","M","")</f>
        <v/>
      </c>
      <c r="DI1265" s="16" t="str">
        <f>IF('Vastgesteld 7-7-2022'!BJ1259="x","Z","")</f>
        <v/>
      </c>
      <c r="DJ1265" s="16" t="str">
        <f>IF('Vastgesteld 7-7-2022'!BK1259="x","Z","")</f>
        <v/>
      </c>
      <c r="DK1265" s="16" t="str">
        <f>IF(COUNTA('Vastgesteld 7-7-2022'!BM1259:BO1259)&lt;&gt;0,6,"")</f>
        <v/>
      </c>
      <c r="DL1265" s="16" t="str">
        <f t="shared" si="119"/>
        <v/>
      </c>
      <c r="DM1265" s="16" t="str">
        <f>IF('Vastgesteld 7-7-2022'!BM1259="x","L","")</f>
        <v/>
      </c>
      <c r="DN1265" s="16" t="str">
        <f>IF('Vastgesteld 7-7-2022'!BN1259="x","M","")</f>
        <v/>
      </c>
      <c r="DO1265" s="16" t="str">
        <f>IF('Vastgesteld 7-7-2022'!BO1259="x","Z","")</f>
        <v/>
      </c>
      <c r="DP1265" s="16" t="str">
        <f>IF('Vastgesteld 7-7-2022'!BP1259="x","Z","")</f>
        <v/>
      </c>
    </row>
    <row r="1266" spans="1:120" ht="14.4" x14ac:dyDescent="0.3">
      <c r="A1266" s="18">
        <f>'Vastgesteld 7-7-2022'!A1260</f>
        <v>0</v>
      </c>
      <c r="B1266" s="16" t="str">
        <f>IFERROR(VLOOKUP('Vastgesteld 7-7-2022'!#REF!,#REF!,2,FALSE),"")</f>
        <v/>
      </c>
      <c r="C1266" s="16" t="str">
        <f>'Vastgesteld 7-7-2022'!E1260</f>
        <v/>
      </c>
      <c r="D1266" s="16" t="str">
        <f>IFERROR(VLOOKUP('Vastgesteld 7-7-2022'!#REF!,#REF!,2,FALSE),"")</f>
        <v/>
      </c>
      <c r="E1266" s="16" t="str">
        <f>IFERROR(VLOOKUP('Vastgesteld 7-7-2022'!#REF!,#REF!,5,FALSE),"")</f>
        <v/>
      </c>
      <c r="F1266" s="16" t="e">
        <f>IF('Vastgesteld 7-7-2022'!#REF!&lt;&gt;"",'Vastgesteld 7-7-2022'!#REF!,"")</f>
        <v>#REF!</v>
      </c>
      <c r="G1266" s="16" t="e">
        <f>IF('Vastgesteld 7-7-2022'!#REF!="Indoor",1,0)</f>
        <v>#REF!</v>
      </c>
      <c r="H1266" s="16" t="e">
        <f>'Vastgesteld 7-7-2022'!#REF!</f>
        <v>#REF!</v>
      </c>
      <c r="I1266" s="16" t="e">
        <f>IF('Vastgesteld 7-7-2022'!#REF!="Nee",0,IF('Vastgesteld 7-7-2022'!#REF!="Ja",1,""))</f>
        <v>#REF!</v>
      </c>
      <c r="J1266" s="16" t="e">
        <f>IF('Vastgesteld 7-7-2022'!#REF!&lt;&gt;"",'Vastgesteld 7-7-2022'!#REF!,"")</f>
        <v>#REF!</v>
      </c>
      <c r="BJ1266" s="16" t="str">
        <f>IF(COUNTA('Vastgesteld 7-7-2022'!T1260:AD1260)&lt;&gt;0,1,"")</f>
        <v/>
      </c>
      <c r="BK1266" s="16" t="str">
        <f t="shared" si="114"/>
        <v/>
      </c>
      <c r="BL1266" s="16" t="str">
        <f>IF('Vastgesteld 7-7-2022'!T1260="x","AA","")</f>
        <v/>
      </c>
      <c r="BM1266" s="16" t="str">
        <f>IF('Vastgesteld 7-7-2022'!U1260="x","A","")</f>
        <v/>
      </c>
      <c r="BN1266" s="16" t="str">
        <f>IF('Vastgesteld 7-7-2022'!V1260="x","B1","")</f>
        <v/>
      </c>
      <c r="BO1266" s="16" t="e">
        <f>IF('Vastgesteld 7-7-2022'!#REF!="x","BB","")</f>
        <v>#REF!</v>
      </c>
      <c r="BP1266" s="16" t="str">
        <f>IF('Vastgesteld 7-7-2022'!X1260="x","B","")</f>
        <v/>
      </c>
      <c r="BQ1266" s="16" t="str">
        <f>IF('Vastgesteld 7-7-2022'!Y1260="x","L1","")</f>
        <v/>
      </c>
      <c r="BR1266" s="16" t="str">
        <f>IF('Vastgesteld 7-7-2022'!Z1260="x","L2","")</f>
        <v/>
      </c>
      <c r="BS1266" s="16" t="str">
        <f>IF('Vastgesteld 7-7-2022'!AA1260="x","M1","")</f>
        <v/>
      </c>
      <c r="BT1266" s="16" t="str">
        <f>IF('Vastgesteld 7-7-2022'!AB1260="x","M2","")</f>
        <v/>
      </c>
      <c r="BU1266" s="16" t="str">
        <f>IF('Vastgesteld 7-7-2022'!AC1260="x","Z1","")</f>
        <v/>
      </c>
      <c r="BV1266" s="16" t="str">
        <f>IF('Vastgesteld 7-7-2022'!AD1260="x","Z2","")</f>
        <v/>
      </c>
      <c r="BW1266" s="16" t="str">
        <f>IF(COUNTA('Vastgesteld 7-7-2022'!K1260:S1260)&lt;&gt;0,1,"")</f>
        <v/>
      </c>
      <c r="BX1266" s="16" t="str">
        <f t="shared" si="115"/>
        <v/>
      </c>
      <c r="BY1266" s="16" t="str">
        <f>IF('Vastgesteld 7-7-2022'!K1260="x","BB","")</f>
        <v/>
      </c>
      <c r="BZ1266" s="16" t="str">
        <f>IF('Vastgesteld 7-7-2022'!L1260="x","B","")</f>
        <v/>
      </c>
      <c r="CA1266" s="16" t="str">
        <f>IF('Vastgesteld 7-7-2022'!M1260="x","L1","")</f>
        <v/>
      </c>
      <c r="CB1266" s="16" t="str">
        <f>IF('Vastgesteld 7-7-2022'!N1260="x","L2","")</f>
        <v/>
      </c>
      <c r="CC1266" s="16" t="str">
        <f>IF('Vastgesteld 7-7-2022'!O1260="x","M1","")</f>
        <v/>
      </c>
      <c r="CD1266" s="16" t="str">
        <f>IF('Vastgesteld 7-7-2022'!P1260="x","M2","")</f>
        <v/>
      </c>
      <c r="CE1266" s="16" t="str">
        <f>IF('Vastgesteld 7-7-2022'!Q1260="x","Z1","")</f>
        <v/>
      </c>
      <c r="CF1266" s="16" t="str">
        <f>IF('Vastgesteld 7-7-2022'!R1260="x","Z2","")</f>
        <v/>
      </c>
      <c r="CG1266" s="16" t="str">
        <f>IF('Vastgesteld 7-7-2022'!S1260="x","ZZL","")</f>
        <v/>
      </c>
      <c r="CL1266" s="16" t="str">
        <f>IF(COUNTA('Vastgesteld 7-7-2022'!AV1260:BF1260)&lt;&gt;0,2,"")</f>
        <v/>
      </c>
      <c r="CM1266" s="16" t="str">
        <f t="shared" si="116"/>
        <v/>
      </c>
      <c r="CN1266" s="16" t="str">
        <f>IF('Vastgesteld 7-7-2022'!AV1260="x","AA","")</f>
        <v/>
      </c>
      <c r="CO1266" s="16" t="str">
        <f>IF('Vastgesteld 7-7-2022'!AW1260="x","A","")</f>
        <v/>
      </c>
      <c r="CP1266" s="16" t="str">
        <f>IF('Vastgesteld 7-7-2022'!AX1260="x","BB","")</f>
        <v/>
      </c>
      <c r="CQ1266" s="16" t="str">
        <f>IF('Vastgesteld 7-7-2022'!AY1260="x","B","")</f>
        <v/>
      </c>
      <c r="CR1266" s="16" t="str">
        <f>IF('Vastgesteld 7-7-2022'!AZ1260="x","L","")</f>
        <v/>
      </c>
      <c r="CS1266" s="16" t="str">
        <f>IF('Vastgesteld 7-7-2022'!BA1260="x","M","")</f>
        <v/>
      </c>
      <c r="CT1266" s="16" t="str">
        <f>IF('Vastgesteld 7-7-2022'!BB1260="x","Z","")</f>
        <v/>
      </c>
      <c r="CU1266" s="16" t="str">
        <f>IF('Vastgesteld 7-7-2022'!BF1260="x","ZZ","")</f>
        <v/>
      </c>
      <c r="CV1266" s="16" t="str">
        <f>IF(COUNTA('Vastgesteld 7-7-2022'!AJ1260:AQ1260)&lt;&gt;0,2,"")</f>
        <v/>
      </c>
      <c r="CW1266" s="16" t="str">
        <f t="shared" si="117"/>
        <v/>
      </c>
      <c r="CX1266" s="16" t="str">
        <f>IF('Vastgesteld 7-7-2022'!AJ1260="x","BB","")</f>
        <v/>
      </c>
      <c r="CY1266" s="16" t="str">
        <f>IF('Vastgesteld 7-7-2022'!AK1260="x","B","")</f>
        <v/>
      </c>
      <c r="CZ1266" s="16" t="str">
        <f>IF('Vastgesteld 7-7-2022'!AL1260="x","L","")</f>
        <v/>
      </c>
      <c r="DA1266" s="16" t="str">
        <f>IF('Vastgesteld 7-7-2022'!AM1260="x","M","")</f>
        <v/>
      </c>
      <c r="DB1266" s="16" t="str">
        <f>IF('Vastgesteld 7-7-2022'!AN1260="x","Z","")</f>
        <v/>
      </c>
      <c r="DC1266" s="16" t="str">
        <f>IF('Vastgesteld 7-7-2022'!AO1260="x","ZZ","")</f>
        <v/>
      </c>
      <c r="DD1266" s="16" t="str">
        <f>IF('Vastgesteld 7-7-2022'!AQ1260="x","1.40","")</f>
        <v/>
      </c>
      <c r="DE1266" s="16" t="str">
        <f>IF(COUNTA('Vastgesteld 7-7-2022'!BH1260:BJ1260)&lt;&gt;0,6,"")</f>
        <v/>
      </c>
      <c r="DF1266" s="16" t="str">
        <f t="shared" si="118"/>
        <v/>
      </c>
      <c r="DG1266" s="16" t="str">
        <f>IF('Vastgesteld 7-7-2022'!BH1260="x","L","")</f>
        <v/>
      </c>
      <c r="DH1266" s="16" t="str">
        <f>IF('Vastgesteld 7-7-2022'!BI1260="x","M","")</f>
        <v/>
      </c>
      <c r="DI1266" s="16" t="str">
        <f>IF('Vastgesteld 7-7-2022'!BJ1260="x","Z","")</f>
        <v/>
      </c>
      <c r="DJ1266" s="16" t="str">
        <f>IF('Vastgesteld 7-7-2022'!BK1260="x","Z","")</f>
        <v/>
      </c>
      <c r="DK1266" s="16" t="str">
        <f>IF(COUNTA('Vastgesteld 7-7-2022'!BM1260:BO1260)&lt;&gt;0,6,"")</f>
        <v/>
      </c>
      <c r="DL1266" s="16" t="str">
        <f t="shared" si="119"/>
        <v/>
      </c>
      <c r="DM1266" s="16" t="str">
        <f>IF('Vastgesteld 7-7-2022'!BM1260="x","L","")</f>
        <v/>
      </c>
      <c r="DN1266" s="16" t="str">
        <f>IF('Vastgesteld 7-7-2022'!BN1260="x","M","")</f>
        <v/>
      </c>
      <c r="DO1266" s="16" t="str">
        <f>IF('Vastgesteld 7-7-2022'!BO1260="x","Z","")</f>
        <v/>
      </c>
      <c r="DP1266" s="16" t="str">
        <f>IF('Vastgesteld 7-7-2022'!BP1260="x","Z","")</f>
        <v/>
      </c>
    </row>
    <row r="1267" spans="1:120" ht="14.4" x14ac:dyDescent="0.3">
      <c r="A1267" s="18">
        <f>'Vastgesteld 7-7-2022'!A1261</f>
        <v>0</v>
      </c>
      <c r="B1267" s="16" t="str">
        <f>IFERROR(VLOOKUP('Vastgesteld 7-7-2022'!#REF!,#REF!,2,FALSE),"")</f>
        <v/>
      </c>
      <c r="C1267" s="16" t="str">
        <f>'Vastgesteld 7-7-2022'!E1261</f>
        <v/>
      </c>
      <c r="D1267" s="16" t="str">
        <f>IFERROR(VLOOKUP('Vastgesteld 7-7-2022'!#REF!,#REF!,2,FALSE),"")</f>
        <v/>
      </c>
      <c r="E1267" s="16" t="str">
        <f>IFERROR(VLOOKUP('Vastgesteld 7-7-2022'!#REF!,#REF!,5,FALSE),"")</f>
        <v/>
      </c>
      <c r="F1267" s="16" t="e">
        <f>IF('Vastgesteld 7-7-2022'!#REF!&lt;&gt;"",'Vastgesteld 7-7-2022'!#REF!,"")</f>
        <v>#REF!</v>
      </c>
      <c r="G1267" s="16" t="e">
        <f>IF('Vastgesteld 7-7-2022'!#REF!="Indoor",1,0)</f>
        <v>#REF!</v>
      </c>
      <c r="H1267" s="16" t="e">
        <f>'Vastgesteld 7-7-2022'!#REF!</f>
        <v>#REF!</v>
      </c>
      <c r="I1267" s="16" t="e">
        <f>IF('Vastgesteld 7-7-2022'!#REF!="Nee",0,IF('Vastgesteld 7-7-2022'!#REF!="Ja",1,""))</f>
        <v>#REF!</v>
      </c>
      <c r="J1267" s="16" t="e">
        <f>IF('Vastgesteld 7-7-2022'!#REF!&lt;&gt;"",'Vastgesteld 7-7-2022'!#REF!,"")</f>
        <v>#REF!</v>
      </c>
      <c r="BJ1267" s="16" t="str">
        <f>IF(COUNTA('Vastgesteld 7-7-2022'!T1261:AD1261)&lt;&gt;0,1,"")</f>
        <v/>
      </c>
      <c r="BK1267" s="16" t="str">
        <f t="shared" si="114"/>
        <v/>
      </c>
      <c r="BL1267" s="16" t="str">
        <f>IF('Vastgesteld 7-7-2022'!T1261="x","AA","")</f>
        <v/>
      </c>
      <c r="BM1267" s="16" t="str">
        <f>IF('Vastgesteld 7-7-2022'!U1261="x","A","")</f>
        <v/>
      </c>
      <c r="BN1267" s="16" t="str">
        <f>IF('Vastgesteld 7-7-2022'!V1261="x","B1","")</f>
        <v/>
      </c>
      <c r="BO1267" s="16" t="e">
        <f>IF('Vastgesteld 7-7-2022'!#REF!="x","BB","")</f>
        <v>#REF!</v>
      </c>
      <c r="BP1267" s="16" t="str">
        <f>IF('Vastgesteld 7-7-2022'!X1261="x","B","")</f>
        <v/>
      </c>
      <c r="BQ1267" s="16" t="str">
        <f>IF('Vastgesteld 7-7-2022'!Y1261="x","L1","")</f>
        <v/>
      </c>
      <c r="BR1267" s="16" t="str">
        <f>IF('Vastgesteld 7-7-2022'!Z1261="x","L2","")</f>
        <v/>
      </c>
      <c r="BS1267" s="16" t="str">
        <f>IF('Vastgesteld 7-7-2022'!AA1261="x","M1","")</f>
        <v/>
      </c>
      <c r="BT1267" s="16" t="str">
        <f>IF('Vastgesteld 7-7-2022'!AB1261="x","M2","")</f>
        <v/>
      </c>
      <c r="BU1267" s="16" t="str">
        <f>IF('Vastgesteld 7-7-2022'!AC1261="x","Z1","")</f>
        <v/>
      </c>
      <c r="BV1267" s="16" t="str">
        <f>IF('Vastgesteld 7-7-2022'!AD1261="x","Z2","")</f>
        <v/>
      </c>
      <c r="BW1267" s="16" t="str">
        <f>IF(COUNTA('Vastgesteld 7-7-2022'!K1261:S1261)&lt;&gt;0,1,"")</f>
        <v/>
      </c>
      <c r="BX1267" s="16" t="str">
        <f t="shared" si="115"/>
        <v/>
      </c>
      <c r="BY1267" s="16" t="str">
        <f>IF('Vastgesteld 7-7-2022'!K1261="x","BB","")</f>
        <v/>
      </c>
      <c r="BZ1267" s="16" t="str">
        <f>IF('Vastgesteld 7-7-2022'!L1261="x","B","")</f>
        <v/>
      </c>
      <c r="CA1267" s="16" t="str">
        <f>IF('Vastgesteld 7-7-2022'!M1261="x","L1","")</f>
        <v/>
      </c>
      <c r="CB1267" s="16" t="str">
        <f>IF('Vastgesteld 7-7-2022'!N1261="x","L2","")</f>
        <v/>
      </c>
      <c r="CC1267" s="16" t="str">
        <f>IF('Vastgesteld 7-7-2022'!O1261="x","M1","")</f>
        <v/>
      </c>
      <c r="CD1267" s="16" t="str">
        <f>IF('Vastgesteld 7-7-2022'!P1261="x","M2","")</f>
        <v/>
      </c>
      <c r="CE1267" s="16" t="str">
        <f>IF('Vastgesteld 7-7-2022'!Q1261="x","Z1","")</f>
        <v/>
      </c>
      <c r="CF1267" s="16" t="str">
        <f>IF('Vastgesteld 7-7-2022'!R1261="x","Z2","")</f>
        <v/>
      </c>
      <c r="CG1267" s="16" t="str">
        <f>IF('Vastgesteld 7-7-2022'!S1261="x","ZZL","")</f>
        <v/>
      </c>
      <c r="CL1267" s="16" t="str">
        <f>IF(COUNTA('Vastgesteld 7-7-2022'!AV1261:BF1261)&lt;&gt;0,2,"")</f>
        <v/>
      </c>
      <c r="CM1267" s="16" t="str">
        <f t="shared" si="116"/>
        <v/>
      </c>
      <c r="CN1267" s="16" t="str">
        <f>IF('Vastgesteld 7-7-2022'!AV1261="x","AA","")</f>
        <v/>
      </c>
      <c r="CO1267" s="16" t="str">
        <f>IF('Vastgesteld 7-7-2022'!AW1261="x","A","")</f>
        <v/>
      </c>
      <c r="CP1267" s="16" t="str">
        <f>IF('Vastgesteld 7-7-2022'!AX1261="x","BB","")</f>
        <v/>
      </c>
      <c r="CQ1267" s="16" t="str">
        <f>IF('Vastgesteld 7-7-2022'!AY1261="x","B","")</f>
        <v/>
      </c>
      <c r="CR1267" s="16" t="str">
        <f>IF('Vastgesteld 7-7-2022'!AZ1261="x","L","")</f>
        <v/>
      </c>
      <c r="CS1267" s="16" t="str">
        <f>IF('Vastgesteld 7-7-2022'!BA1261="x","M","")</f>
        <v/>
      </c>
      <c r="CT1267" s="16" t="str">
        <f>IF('Vastgesteld 7-7-2022'!BB1261="x","Z","")</f>
        <v/>
      </c>
      <c r="CU1267" s="16" t="str">
        <f>IF('Vastgesteld 7-7-2022'!BF1261="x","ZZ","")</f>
        <v/>
      </c>
      <c r="CV1267" s="16" t="str">
        <f>IF(COUNTA('Vastgesteld 7-7-2022'!AJ1261:AQ1261)&lt;&gt;0,2,"")</f>
        <v/>
      </c>
      <c r="CW1267" s="16" t="str">
        <f t="shared" si="117"/>
        <v/>
      </c>
      <c r="CX1267" s="16" t="str">
        <f>IF('Vastgesteld 7-7-2022'!AJ1261="x","BB","")</f>
        <v/>
      </c>
      <c r="CY1267" s="16" t="str">
        <f>IF('Vastgesteld 7-7-2022'!AK1261="x","B","")</f>
        <v/>
      </c>
      <c r="CZ1267" s="16" t="str">
        <f>IF('Vastgesteld 7-7-2022'!AL1261="x","L","")</f>
        <v/>
      </c>
      <c r="DA1267" s="16" t="str">
        <f>IF('Vastgesteld 7-7-2022'!AM1261="x","M","")</f>
        <v/>
      </c>
      <c r="DB1267" s="16" t="str">
        <f>IF('Vastgesteld 7-7-2022'!AN1261="x","Z","")</f>
        <v/>
      </c>
      <c r="DC1267" s="16" t="str">
        <f>IF('Vastgesteld 7-7-2022'!AO1261="x","ZZ","")</f>
        <v/>
      </c>
      <c r="DD1267" s="16" t="str">
        <f>IF('Vastgesteld 7-7-2022'!AQ1261="x","1.40","")</f>
        <v/>
      </c>
      <c r="DE1267" s="16" t="str">
        <f>IF(COUNTA('Vastgesteld 7-7-2022'!BH1261:BJ1261)&lt;&gt;0,6,"")</f>
        <v/>
      </c>
      <c r="DF1267" s="16" t="str">
        <f t="shared" si="118"/>
        <v/>
      </c>
      <c r="DG1267" s="16" t="str">
        <f>IF('Vastgesteld 7-7-2022'!BH1261="x","L","")</f>
        <v/>
      </c>
      <c r="DH1267" s="16" t="str">
        <f>IF('Vastgesteld 7-7-2022'!BI1261="x","M","")</f>
        <v/>
      </c>
      <c r="DI1267" s="16" t="str">
        <f>IF('Vastgesteld 7-7-2022'!BJ1261="x","Z","")</f>
        <v/>
      </c>
      <c r="DJ1267" s="16" t="str">
        <f>IF('Vastgesteld 7-7-2022'!BK1261="x","Z","")</f>
        <v/>
      </c>
      <c r="DK1267" s="16" t="str">
        <f>IF(COUNTA('Vastgesteld 7-7-2022'!BM1261:BO1261)&lt;&gt;0,6,"")</f>
        <v/>
      </c>
      <c r="DL1267" s="16" t="str">
        <f t="shared" si="119"/>
        <v/>
      </c>
      <c r="DM1267" s="16" t="str">
        <f>IF('Vastgesteld 7-7-2022'!BM1261="x","L","")</f>
        <v/>
      </c>
      <c r="DN1267" s="16" t="str">
        <f>IF('Vastgesteld 7-7-2022'!BN1261="x","M","")</f>
        <v/>
      </c>
      <c r="DO1267" s="16" t="str">
        <f>IF('Vastgesteld 7-7-2022'!BO1261="x","Z","")</f>
        <v/>
      </c>
      <c r="DP1267" s="16" t="str">
        <f>IF('Vastgesteld 7-7-2022'!BP1261="x","Z","")</f>
        <v/>
      </c>
    </row>
    <row r="1268" spans="1:120" ht="14.4" x14ac:dyDescent="0.3">
      <c r="A1268" s="18">
        <f>'Vastgesteld 7-7-2022'!A1262</f>
        <v>0</v>
      </c>
      <c r="B1268" s="16" t="str">
        <f>IFERROR(VLOOKUP('Vastgesteld 7-7-2022'!#REF!,#REF!,2,FALSE),"")</f>
        <v/>
      </c>
      <c r="C1268" s="16" t="str">
        <f>'Vastgesteld 7-7-2022'!E1262</f>
        <v/>
      </c>
      <c r="D1268" s="16" t="str">
        <f>IFERROR(VLOOKUP('Vastgesteld 7-7-2022'!#REF!,#REF!,2,FALSE),"")</f>
        <v/>
      </c>
      <c r="E1268" s="16" t="str">
        <f>IFERROR(VLOOKUP('Vastgesteld 7-7-2022'!#REF!,#REF!,5,FALSE),"")</f>
        <v/>
      </c>
      <c r="F1268" s="16" t="e">
        <f>IF('Vastgesteld 7-7-2022'!#REF!&lt;&gt;"",'Vastgesteld 7-7-2022'!#REF!,"")</f>
        <v>#REF!</v>
      </c>
      <c r="G1268" s="16" t="e">
        <f>IF('Vastgesteld 7-7-2022'!#REF!="Indoor",1,0)</f>
        <v>#REF!</v>
      </c>
      <c r="H1268" s="16" t="e">
        <f>'Vastgesteld 7-7-2022'!#REF!</f>
        <v>#REF!</v>
      </c>
      <c r="I1268" s="16" t="e">
        <f>IF('Vastgesteld 7-7-2022'!#REF!="Nee",0,IF('Vastgesteld 7-7-2022'!#REF!="Ja",1,""))</f>
        <v>#REF!</v>
      </c>
      <c r="J1268" s="16" t="e">
        <f>IF('Vastgesteld 7-7-2022'!#REF!&lt;&gt;"",'Vastgesteld 7-7-2022'!#REF!,"")</f>
        <v>#REF!</v>
      </c>
      <c r="BJ1268" s="16" t="str">
        <f>IF(COUNTA('Vastgesteld 7-7-2022'!T1262:AD1262)&lt;&gt;0,1,"")</f>
        <v/>
      </c>
      <c r="BK1268" s="16" t="str">
        <f t="shared" si="114"/>
        <v/>
      </c>
      <c r="BL1268" s="16" t="str">
        <f>IF('Vastgesteld 7-7-2022'!T1262="x","AA","")</f>
        <v/>
      </c>
      <c r="BM1268" s="16" t="str">
        <f>IF('Vastgesteld 7-7-2022'!U1262="x","A","")</f>
        <v/>
      </c>
      <c r="BN1268" s="16" t="str">
        <f>IF('Vastgesteld 7-7-2022'!V1262="x","B1","")</f>
        <v/>
      </c>
      <c r="BO1268" s="16" t="e">
        <f>IF('Vastgesteld 7-7-2022'!#REF!="x","BB","")</f>
        <v>#REF!</v>
      </c>
      <c r="BP1268" s="16" t="str">
        <f>IF('Vastgesteld 7-7-2022'!X1262="x","B","")</f>
        <v/>
      </c>
      <c r="BQ1268" s="16" t="str">
        <f>IF('Vastgesteld 7-7-2022'!Y1262="x","L1","")</f>
        <v/>
      </c>
      <c r="BR1268" s="16" t="str">
        <f>IF('Vastgesteld 7-7-2022'!Z1262="x","L2","")</f>
        <v/>
      </c>
      <c r="BS1268" s="16" t="str">
        <f>IF('Vastgesteld 7-7-2022'!AA1262="x","M1","")</f>
        <v/>
      </c>
      <c r="BT1268" s="16" t="str">
        <f>IF('Vastgesteld 7-7-2022'!AB1262="x","M2","")</f>
        <v/>
      </c>
      <c r="BU1268" s="16" t="str">
        <f>IF('Vastgesteld 7-7-2022'!AC1262="x","Z1","")</f>
        <v/>
      </c>
      <c r="BV1268" s="16" t="str">
        <f>IF('Vastgesteld 7-7-2022'!AD1262="x","Z2","")</f>
        <v/>
      </c>
      <c r="BW1268" s="16" t="str">
        <f>IF(COUNTA('Vastgesteld 7-7-2022'!K1262:S1262)&lt;&gt;0,1,"")</f>
        <v/>
      </c>
      <c r="BX1268" s="16" t="str">
        <f t="shared" si="115"/>
        <v/>
      </c>
      <c r="BY1268" s="16" t="str">
        <f>IF('Vastgesteld 7-7-2022'!K1262="x","BB","")</f>
        <v/>
      </c>
      <c r="BZ1268" s="16" t="str">
        <f>IF('Vastgesteld 7-7-2022'!L1262="x","B","")</f>
        <v/>
      </c>
      <c r="CA1268" s="16" t="str">
        <f>IF('Vastgesteld 7-7-2022'!M1262="x","L1","")</f>
        <v/>
      </c>
      <c r="CB1268" s="16" t="str">
        <f>IF('Vastgesteld 7-7-2022'!N1262="x","L2","")</f>
        <v/>
      </c>
      <c r="CC1268" s="16" t="str">
        <f>IF('Vastgesteld 7-7-2022'!O1262="x","M1","")</f>
        <v/>
      </c>
      <c r="CD1268" s="16" t="str">
        <f>IF('Vastgesteld 7-7-2022'!P1262="x","M2","")</f>
        <v/>
      </c>
      <c r="CE1268" s="16" t="str">
        <f>IF('Vastgesteld 7-7-2022'!Q1262="x","Z1","")</f>
        <v/>
      </c>
      <c r="CF1268" s="16" t="str">
        <f>IF('Vastgesteld 7-7-2022'!R1262="x","Z2","")</f>
        <v/>
      </c>
      <c r="CG1268" s="16" t="str">
        <f>IF('Vastgesteld 7-7-2022'!S1262="x","ZZL","")</f>
        <v/>
      </c>
      <c r="CL1268" s="16" t="str">
        <f>IF(COUNTA('Vastgesteld 7-7-2022'!AV1262:BF1262)&lt;&gt;0,2,"")</f>
        <v/>
      </c>
      <c r="CM1268" s="16" t="str">
        <f t="shared" si="116"/>
        <v/>
      </c>
      <c r="CN1268" s="16" t="str">
        <f>IF('Vastgesteld 7-7-2022'!AV1262="x","AA","")</f>
        <v/>
      </c>
      <c r="CO1268" s="16" t="str">
        <f>IF('Vastgesteld 7-7-2022'!AW1262="x","A","")</f>
        <v/>
      </c>
      <c r="CP1268" s="16" t="str">
        <f>IF('Vastgesteld 7-7-2022'!AX1262="x","BB","")</f>
        <v/>
      </c>
      <c r="CQ1268" s="16" t="str">
        <f>IF('Vastgesteld 7-7-2022'!AY1262="x","B","")</f>
        <v/>
      </c>
      <c r="CR1268" s="16" t="str">
        <f>IF('Vastgesteld 7-7-2022'!AZ1262="x","L","")</f>
        <v/>
      </c>
      <c r="CS1268" s="16" t="str">
        <f>IF('Vastgesteld 7-7-2022'!BA1262="x","M","")</f>
        <v/>
      </c>
      <c r="CT1268" s="16" t="str">
        <f>IF('Vastgesteld 7-7-2022'!BB1262="x","Z","")</f>
        <v/>
      </c>
      <c r="CU1268" s="16" t="str">
        <f>IF('Vastgesteld 7-7-2022'!BF1262="x","ZZ","")</f>
        <v/>
      </c>
      <c r="CV1268" s="16" t="str">
        <f>IF(COUNTA('Vastgesteld 7-7-2022'!AJ1262:AQ1262)&lt;&gt;0,2,"")</f>
        <v/>
      </c>
      <c r="CW1268" s="16" t="str">
        <f t="shared" si="117"/>
        <v/>
      </c>
      <c r="CX1268" s="16" t="str">
        <f>IF('Vastgesteld 7-7-2022'!AJ1262="x","BB","")</f>
        <v/>
      </c>
      <c r="CY1268" s="16" t="str">
        <f>IF('Vastgesteld 7-7-2022'!AK1262="x","B","")</f>
        <v/>
      </c>
      <c r="CZ1268" s="16" t="str">
        <f>IF('Vastgesteld 7-7-2022'!AL1262="x","L","")</f>
        <v/>
      </c>
      <c r="DA1268" s="16" t="str">
        <f>IF('Vastgesteld 7-7-2022'!AM1262="x","M","")</f>
        <v/>
      </c>
      <c r="DB1268" s="16" t="str">
        <f>IF('Vastgesteld 7-7-2022'!AN1262="x","Z","")</f>
        <v/>
      </c>
      <c r="DC1268" s="16" t="str">
        <f>IF('Vastgesteld 7-7-2022'!AO1262="x","ZZ","")</f>
        <v/>
      </c>
      <c r="DD1268" s="16" t="str">
        <f>IF('Vastgesteld 7-7-2022'!AQ1262="x","1.40","")</f>
        <v/>
      </c>
      <c r="DE1268" s="16" t="str">
        <f>IF(COUNTA('Vastgesteld 7-7-2022'!BH1262:BJ1262)&lt;&gt;0,6,"")</f>
        <v/>
      </c>
      <c r="DF1268" s="16" t="str">
        <f t="shared" si="118"/>
        <v/>
      </c>
      <c r="DG1268" s="16" t="str">
        <f>IF('Vastgesteld 7-7-2022'!BH1262="x","L","")</f>
        <v/>
      </c>
      <c r="DH1268" s="16" t="str">
        <f>IF('Vastgesteld 7-7-2022'!BI1262="x","M","")</f>
        <v/>
      </c>
      <c r="DI1268" s="16" t="str">
        <f>IF('Vastgesteld 7-7-2022'!BJ1262="x","Z","")</f>
        <v/>
      </c>
      <c r="DJ1268" s="16" t="str">
        <f>IF('Vastgesteld 7-7-2022'!BK1262="x","Z","")</f>
        <v/>
      </c>
      <c r="DK1268" s="16" t="str">
        <f>IF(COUNTA('Vastgesteld 7-7-2022'!BM1262:BO1262)&lt;&gt;0,6,"")</f>
        <v/>
      </c>
      <c r="DL1268" s="16" t="str">
        <f t="shared" si="119"/>
        <v/>
      </c>
      <c r="DM1268" s="16" t="str">
        <f>IF('Vastgesteld 7-7-2022'!BM1262="x","L","")</f>
        <v/>
      </c>
      <c r="DN1268" s="16" t="str">
        <f>IF('Vastgesteld 7-7-2022'!BN1262="x","M","")</f>
        <v/>
      </c>
      <c r="DO1268" s="16" t="str">
        <f>IF('Vastgesteld 7-7-2022'!BO1262="x","Z","")</f>
        <v/>
      </c>
      <c r="DP1268" s="16" t="str">
        <f>IF('Vastgesteld 7-7-2022'!BP1262="x","Z","")</f>
        <v/>
      </c>
    </row>
    <row r="1269" spans="1:120" ht="14.4" x14ac:dyDescent="0.3">
      <c r="A1269" s="18">
        <f>'Vastgesteld 7-7-2022'!A1263</f>
        <v>0</v>
      </c>
      <c r="B1269" s="16" t="str">
        <f>IFERROR(VLOOKUP('Vastgesteld 7-7-2022'!#REF!,#REF!,2,FALSE),"")</f>
        <v/>
      </c>
      <c r="C1269" s="16" t="str">
        <f>'Vastgesteld 7-7-2022'!E1263</f>
        <v/>
      </c>
      <c r="D1269" s="16" t="str">
        <f>IFERROR(VLOOKUP('Vastgesteld 7-7-2022'!#REF!,#REF!,2,FALSE),"")</f>
        <v/>
      </c>
      <c r="E1269" s="16" t="str">
        <f>IFERROR(VLOOKUP('Vastgesteld 7-7-2022'!#REF!,#REF!,5,FALSE),"")</f>
        <v/>
      </c>
      <c r="F1269" s="16" t="e">
        <f>IF('Vastgesteld 7-7-2022'!#REF!&lt;&gt;"",'Vastgesteld 7-7-2022'!#REF!,"")</f>
        <v>#REF!</v>
      </c>
      <c r="G1269" s="16" t="e">
        <f>IF('Vastgesteld 7-7-2022'!#REF!="Indoor",1,0)</f>
        <v>#REF!</v>
      </c>
      <c r="H1269" s="16" t="e">
        <f>'Vastgesteld 7-7-2022'!#REF!</f>
        <v>#REF!</v>
      </c>
      <c r="I1269" s="16" t="e">
        <f>IF('Vastgesteld 7-7-2022'!#REF!="Nee",0,IF('Vastgesteld 7-7-2022'!#REF!="Ja",1,""))</f>
        <v>#REF!</v>
      </c>
      <c r="J1269" s="16" t="e">
        <f>IF('Vastgesteld 7-7-2022'!#REF!&lt;&gt;"",'Vastgesteld 7-7-2022'!#REF!,"")</f>
        <v>#REF!</v>
      </c>
      <c r="BJ1269" s="16" t="str">
        <f>IF(COUNTA('Vastgesteld 7-7-2022'!T1263:AD1263)&lt;&gt;0,1,"")</f>
        <v/>
      </c>
      <c r="BK1269" s="16" t="str">
        <f t="shared" si="114"/>
        <v/>
      </c>
      <c r="BL1269" s="16" t="str">
        <f>IF('Vastgesteld 7-7-2022'!T1263="x","AA","")</f>
        <v/>
      </c>
      <c r="BM1269" s="16" t="str">
        <f>IF('Vastgesteld 7-7-2022'!U1263="x","A","")</f>
        <v/>
      </c>
      <c r="BN1269" s="16" t="str">
        <f>IF('Vastgesteld 7-7-2022'!V1263="x","B1","")</f>
        <v/>
      </c>
      <c r="BO1269" s="16" t="e">
        <f>IF('Vastgesteld 7-7-2022'!#REF!="x","BB","")</f>
        <v>#REF!</v>
      </c>
      <c r="BP1269" s="16" t="str">
        <f>IF('Vastgesteld 7-7-2022'!X1263="x","B","")</f>
        <v/>
      </c>
      <c r="BQ1269" s="16" t="str">
        <f>IF('Vastgesteld 7-7-2022'!Y1263="x","L1","")</f>
        <v/>
      </c>
      <c r="BR1269" s="16" t="str">
        <f>IF('Vastgesteld 7-7-2022'!Z1263="x","L2","")</f>
        <v/>
      </c>
      <c r="BS1269" s="16" t="str">
        <f>IF('Vastgesteld 7-7-2022'!AA1263="x","M1","")</f>
        <v/>
      </c>
      <c r="BT1269" s="16" t="str">
        <f>IF('Vastgesteld 7-7-2022'!AB1263="x","M2","")</f>
        <v/>
      </c>
      <c r="BU1269" s="16" t="str">
        <f>IF('Vastgesteld 7-7-2022'!AC1263="x","Z1","")</f>
        <v/>
      </c>
      <c r="BV1269" s="16" t="str">
        <f>IF('Vastgesteld 7-7-2022'!AD1263="x","Z2","")</f>
        <v/>
      </c>
      <c r="BW1269" s="16" t="str">
        <f>IF(COUNTA('Vastgesteld 7-7-2022'!K1263:S1263)&lt;&gt;0,1,"")</f>
        <v/>
      </c>
      <c r="BX1269" s="16" t="str">
        <f t="shared" si="115"/>
        <v/>
      </c>
      <c r="BY1269" s="16" t="str">
        <f>IF('Vastgesteld 7-7-2022'!K1263="x","BB","")</f>
        <v/>
      </c>
      <c r="BZ1269" s="16" t="str">
        <f>IF('Vastgesteld 7-7-2022'!L1263="x","B","")</f>
        <v/>
      </c>
      <c r="CA1269" s="16" t="str">
        <f>IF('Vastgesteld 7-7-2022'!M1263="x","L1","")</f>
        <v/>
      </c>
      <c r="CB1269" s="16" t="str">
        <f>IF('Vastgesteld 7-7-2022'!N1263="x","L2","")</f>
        <v/>
      </c>
      <c r="CC1269" s="16" t="str">
        <f>IF('Vastgesteld 7-7-2022'!O1263="x","M1","")</f>
        <v/>
      </c>
      <c r="CD1269" s="16" t="str">
        <f>IF('Vastgesteld 7-7-2022'!P1263="x","M2","")</f>
        <v/>
      </c>
      <c r="CE1269" s="16" t="str">
        <f>IF('Vastgesteld 7-7-2022'!Q1263="x","Z1","")</f>
        <v/>
      </c>
      <c r="CF1269" s="16" t="str">
        <f>IF('Vastgesteld 7-7-2022'!R1263="x","Z2","")</f>
        <v/>
      </c>
      <c r="CG1269" s="16" t="str">
        <f>IF('Vastgesteld 7-7-2022'!S1263="x","ZZL","")</f>
        <v/>
      </c>
      <c r="CL1269" s="16" t="str">
        <f>IF(COUNTA('Vastgesteld 7-7-2022'!AV1263:BF1263)&lt;&gt;0,2,"")</f>
        <v/>
      </c>
      <c r="CM1269" s="16" t="str">
        <f t="shared" si="116"/>
        <v/>
      </c>
      <c r="CN1269" s="16" t="str">
        <f>IF('Vastgesteld 7-7-2022'!AV1263="x","AA","")</f>
        <v/>
      </c>
      <c r="CO1269" s="16" t="str">
        <f>IF('Vastgesteld 7-7-2022'!AW1263="x","A","")</f>
        <v/>
      </c>
      <c r="CP1269" s="16" t="str">
        <f>IF('Vastgesteld 7-7-2022'!AX1263="x","BB","")</f>
        <v/>
      </c>
      <c r="CQ1269" s="16" t="str">
        <f>IF('Vastgesteld 7-7-2022'!AY1263="x","B","")</f>
        <v/>
      </c>
      <c r="CR1269" s="16" t="str">
        <f>IF('Vastgesteld 7-7-2022'!AZ1263="x","L","")</f>
        <v/>
      </c>
      <c r="CS1269" s="16" t="str">
        <f>IF('Vastgesteld 7-7-2022'!BA1263="x","M","")</f>
        <v/>
      </c>
      <c r="CT1269" s="16" t="str">
        <f>IF('Vastgesteld 7-7-2022'!BB1263="x","Z","")</f>
        <v/>
      </c>
      <c r="CU1269" s="16" t="str">
        <f>IF('Vastgesteld 7-7-2022'!BF1263="x","ZZ","")</f>
        <v/>
      </c>
      <c r="CV1269" s="16" t="str">
        <f>IF(COUNTA('Vastgesteld 7-7-2022'!AJ1263:AQ1263)&lt;&gt;0,2,"")</f>
        <v/>
      </c>
      <c r="CW1269" s="16" t="str">
        <f t="shared" si="117"/>
        <v/>
      </c>
      <c r="CX1269" s="16" t="str">
        <f>IF('Vastgesteld 7-7-2022'!AJ1263="x","BB","")</f>
        <v/>
      </c>
      <c r="CY1269" s="16" t="str">
        <f>IF('Vastgesteld 7-7-2022'!AK1263="x","B","")</f>
        <v/>
      </c>
      <c r="CZ1269" s="16" t="str">
        <f>IF('Vastgesteld 7-7-2022'!AL1263="x","L","")</f>
        <v/>
      </c>
      <c r="DA1269" s="16" t="str">
        <f>IF('Vastgesteld 7-7-2022'!AM1263="x","M","")</f>
        <v/>
      </c>
      <c r="DB1269" s="16" t="str">
        <f>IF('Vastgesteld 7-7-2022'!AN1263="x","Z","")</f>
        <v/>
      </c>
      <c r="DC1269" s="16" t="str">
        <f>IF('Vastgesteld 7-7-2022'!AO1263="x","ZZ","")</f>
        <v/>
      </c>
      <c r="DD1269" s="16" t="str">
        <f>IF('Vastgesteld 7-7-2022'!AQ1263="x","1.40","")</f>
        <v/>
      </c>
      <c r="DE1269" s="16" t="str">
        <f>IF(COUNTA('Vastgesteld 7-7-2022'!BH1263:BJ1263)&lt;&gt;0,6,"")</f>
        <v/>
      </c>
      <c r="DF1269" s="16" t="str">
        <f t="shared" si="118"/>
        <v/>
      </c>
      <c r="DG1269" s="16" t="str">
        <f>IF('Vastgesteld 7-7-2022'!BH1263="x","L","")</f>
        <v/>
      </c>
      <c r="DH1269" s="16" t="str">
        <f>IF('Vastgesteld 7-7-2022'!BI1263="x","M","")</f>
        <v/>
      </c>
      <c r="DI1269" s="16" t="str">
        <f>IF('Vastgesteld 7-7-2022'!BJ1263="x","Z","")</f>
        <v/>
      </c>
      <c r="DJ1269" s="16" t="str">
        <f>IF('Vastgesteld 7-7-2022'!BK1263="x","Z","")</f>
        <v/>
      </c>
      <c r="DK1269" s="16" t="str">
        <f>IF(COUNTA('Vastgesteld 7-7-2022'!BM1263:BO1263)&lt;&gt;0,6,"")</f>
        <v/>
      </c>
      <c r="DL1269" s="16" t="str">
        <f t="shared" si="119"/>
        <v/>
      </c>
      <c r="DM1269" s="16" t="str">
        <f>IF('Vastgesteld 7-7-2022'!BM1263="x","L","")</f>
        <v/>
      </c>
      <c r="DN1269" s="16" t="str">
        <f>IF('Vastgesteld 7-7-2022'!BN1263="x","M","")</f>
        <v/>
      </c>
      <c r="DO1269" s="16" t="str">
        <f>IF('Vastgesteld 7-7-2022'!BO1263="x","Z","")</f>
        <v/>
      </c>
      <c r="DP1269" s="16" t="str">
        <f>IF('Vastgesteld 7-7-2022'!BP1263="x","Z","")</f>
        <v/>
      </c>
    </row>
    <row r="1270" spans="1:120" ht="14.4" x14ac:dyDescent="0.3">
      <c r="A1270" s="18">
        <f>'Vastgesteld 7-7-2022'!A1264</f>
        <v>0</v>
      </c>
      <c r="B1270" s="16" t="str">
        <f>IFERROR(VLOOKUP('Vastgesteld 7-7-2022'!#REF!,#REF!,2,FALSE),"")</f>
        <v/>
      </c>
      <c r="C1270" s="16" t="str">
        <f>'Vastgesteld 7-7-2022'!E1264</f>
        <v/>
      </c>
      <c r="D1270" s="16" t="str">
        <f>IFERROR(VLOOKUP('Vastgesteld 7-7-2022'!#REF!,#REF!,2,FALSE),"")</f>
        <v/>
      </c>
      <c r="E1270" s="16" t="str">
        <f>IFERROR(VLOOKUP('Vastgesteld 7-7-2022'!#REF!,#REF!,5,FALSE),"")</f>
        <v/>
      </c>
      <c r="F1270" s="16" t="e">
        <f>IF('Vastgesteld 7-7-2022'!#REF!&lt;&gt;"",'Vastgesteld 7-7-2022'!#REF!,"")</f>
        <v>#REF!</v>
      </c>
      <c r="G1270" s="16" t="e">
        <f>IF('Vastgesteld 7-7-2022'!#REF!="Indoor",1,0)</f>
        <v>#REF!</v>
      </c>
      <c r="H1270" s="16" t="e">
        <f>'Vastgesteld 7-7-2022'!#REF!</f>
        <v>#REF!</v>
      </c>
      <c r="I1270" s="16" t="e">
        <f>IF('Vastgesteld 7-7-2022'!#REF!="Nee",0,IF('Vastgesteld 7-7-2022'!#REF!="Ja",1,""))</f>
        <v>#REF!</v>
      </c>
      <c r="J1270" s="16" t="e">
        <f>IF('Vastgesteld 7-7-2022'!#REF!&lt;&gt;"",'Vastgesteld 7-7-2022'!#REF!,"")</f>
        <v>#REF!</v>
      </c>
      <c r="BJ1270" s="16" t="str">
        <f>IF(COUNTA('Vastgesteld 7-7-2022'!T1264:AD1264)&lt;&gt;0,1,"")</f>
        <v/>
      </c>
      <c r="BK1270" s="16" t="str">
        <f t="shared" si="114"/>
        <v/>
      </c>
      <c r="BL1270" s="16" t="str">
        <f>IF('Vastgesteld 7-7-2022'!T1264="x","AA","")</f>
        <v/>
      </c>
      <c r="BM1270" s="16" t="str">
        <f>IF('Vastgesteld 7-7-2022'!U1264="x","A","")</f>
        <v/>
      </c>
      <c r="BN1270" s="16" t="str">
        <f>IF('Vastgesteld 7-7-2022'!V1264="x","B1","")</f>
        <v/>
      </c>
      <c r="BO1270" s="16" t="e">
        <f>IF('Vastgesteld 7-7-2022'!#REF!="x","BB","")</f>
        <v>#REF!</v>
      </c>
      <c r="BP1270" s="16" t="str">
        <f>IF('Vastgesteld 7-7-2022'!X1264="x","B","")</f>
        <v/>
      </c>
      <c r="BQ1270" s="16" t="str">
        <f>IF('Vastgesteld 7-7-2022'!Y1264="x","L1","")</f>
        <v/>
      </c>
      <c r="BR1270" s="16" t="str">
        <f>IF('Vastgesteld 7-7-2022'!Z1264="x","L2","")</f>
        <v/>
      </c>
      <c r="BS1270" s="16" t="str">
        <f>IF('Vastgesteld 7-7-2022'!AA1264="x","M1","")</f>
        <v/>
      </c>
      <c r="BT1270" s="16" t="str">
        <f>IF('Vastgesteld 7-7-2022'!AB1264="x","M2","")</f>
        <v/>
      </c>
      <c r="BU1270" s="16" t="str">
        <f>IF('Vastgesteld 7-7-2022'!AC1264="x","Z1","")</f>
        <v/>
      </c>
      <c r="BV1270" s="16" t="str">
        <f>IF('Vastgesteld 7-7-2022'!AD1264="x","Z2","")</f>
        <v/>
      </c>
      <c r="BW1270" s="16" t="str">
        <f>IF(COUNTA('Vastgesteld 7-7-2022'!K1264:S1264)&lt;&gt;0,1,"")</f>
        <v/>
      </c>
      <c r="BX1270" s="16" t="str">
        <f t="shared" si="115"/>
        <v/>
      </c>
      <c r="BY1270" s="16" t="str">
        <f>IF('Vastgesteld 7-7-2022'!K1264="x","BB","")</f>
        <v/>
      </c>
      <c r="BZ1270" s="16" t="str">
        <f>IF('Vastgesteld 7-7-2022'!L1264="x","B","")</f>
        <v/>
      </c>
      <c r="CA1270" s="16" t="str">
        <f>IF('Vastgesteld 7-7-2022'!M1264="x","L1","")</f>
        <v/>
      </c>
      <c r="CB1270" s="16" t="str">
        <f>IF('Vastgesteld 7-7-2022'!N1264="x","L2","")</f>
        <v/>
      </c>
      <c r="CC1270" s="16" t="str">
        <f>IF('Vastgesteld 7-7-2022'!O1264="x","M1","")</f>
        <v/>
      </c>
      <c r="CD1270" s="16" t="str">
        <f>IF('Vastgesteld 7-7-2022'!P1264="x","M2","")</f>
        <v/>
      </c>
      <c r="CE1270" s="16" t="str">
        <f>IF('Vastgesteld 7-7-2022'!Q1264="x","Z1","")</f>
        <v/>
      </c>
      <c r="CF1270" s="16" t="str">
        <f>IF('Vastgesteld 7-7-2022'!R1264="x","Z2","")</f>
        <v/>
      </c>
      <c r="CG1270" s="16" t="str">
        <f>IF('Vastgesteld 7-7-2022'!S1264="x","ZZL","")</f>
        <v/>
      </c>
      <c r="CL1270" s="16" t="str">
        <f>IF(COUNTA('Vastgesteld 7-7-2022'!AV1264:BF1264)&lt;&gt;0,2,"")</f>
        <v/>
      </c>
      <c r="CM1270" s="16" t="str">
        <f t="shared" si="116"/>
        <v/>
      </c>
      <c r="CN1270" s="16" t="str">
        <f>IF('Vastgesteld 7-7-2022'!AV1264="x","AA","")</f>
        <v/>
      </c>
      <c r="CO1270" s="16" t="str">
        <f>IF('Vastgesteld 7-7-2022'!AW1264="x","A","")</f>
        <v/>
      </c>
      <c r="CP1270" s="16" t="str">
        <f>IF('Vastgesteld 7-7-2022'!AX1264="x","BB","")</f>
        <v/>
      </c>
      <c r="CQ1270" s="16" t="str">
        <f>IF('Vastgesteld 7-7-2022'!AY1264="x","B","")</f>
        <v/>
      </c>
      <c r="CR1270" s="16" t="str">
        <f>IF('Vastgesteld 7-7-2022'!AZ1264="x","L","")</f>
        <v/>
      </c>
      <c r="CS1270" s="16" t="str">
        <f>IF('Vastgesteld 7-7-2022'!BA1264="x","M","")</f>
        <v/>
      </c>
      <c r="CT1270" s="16" t="str">
        <f>IF('Vastgesteld 7-7-2022'!BB1264="x","Z","")</f>
        <v/>
      </c>
      <c r="CU1270" s="16" t="str">
        <f>IF('Vastgesteld 7-7-2022'!BF1264="x","ZZ","")</f>
        <v/>
      </c>
      <c r="CV1270" s="16" t="str">
        <f>IF(COUNTA('Vastgesteld 7-7-2022'!AJ1264:AQ1264)&lt;&gt;0,2,"")</f>
        <v/>
      </c>
      <c r="CW1270" s="16" t="str">
        <f t="shared" si="117"/>
        <v/>
      </c>
      <c r="CX1270" s="16" t="str">
        <f>IF('Vastgesteld 7-7-2022'!AJ1264="x","BB","")</f>
        <v/>
      </c>
      <c r="CY1270" s="16" t="str">
        <f>IF('Vastgesteld 7-7-2022'!AK1264="x","B","")</f>
        <v/>
      </c>
      <c r="CZ1270" s="16" t="str">
        <f>IF('Vastgesteld 7-7-2022'!AL1264="x","L","")</f>
        <v/>
      </c>
      <c r="DA1270" s="16" t="str">
        <f>IF('Vastgesteld 7-7-2022'!AM1264="x","M","")</f>
        <v/>
      </c>
      <c r="DB1270" s="16" t="str">
        <f>IF('Vastgesteld 7-7-2022'!AN1264="x","Z","")</f>
        <v/>
      </c>
      <c r="DC1270" s="16" t="str">
        <f>IF('Vastgesteld 7-7-2022'!AO1264="x","ZZ","")</f>
        <v/>
      </c>
      <c r="DD1270" s="16" t="str">
        <f>IF('Vastgesteld 7-7-2022'!AQ1264="x","1.40","")</f>
        <v/>
      </c>
      <c r="DE1270" s="16" t="str">
        <f>IF(COUNTA('Vastgesteld 7-7-2022'!BH1264:BJ1264)&lt;&gt;0,6,"")</f>
        <v/>
      </c>
      <c r="DF1270" s="16" t="str">
        <f t="shared" si="118"/>
        <v/>
      </c>
      <c r="DG1270" s="16" t="str">
        <f>IF('Vastgesteld 7-7-2022'!BH1264="x","L","")</f>
        <v/>
      </c>
      <c r="DH1270" s="16" t="str">
        <f>IF('Vastgesteld 7-7-2022'!BI1264="x","M","")</f>
        <v/>
      </c>
      <c r="DI1270" s="16" t="str">
        <f>IF('Vastgesteld 7-7-2022'!BJ1264="x","Z","")</f>
        <v/>
      </c>
      <c r="DJ1270" s="16" t="str">
        <f>IF('Vastgesteld 7-7-2022'!BK1264="x","Z","")</f>
        <v/>
      </c>
      <c r="DK1270" s="16" t="str">
        <f>IF(COUNTA('Vastgesteld 7-7-2022'!BM1264:BO1264)&lt;&gt;0,6,"")</f>
        <v/>
      </c>
      <c r="DL1270" s="16" t="str">
        <f t="shared" si="119"/>
        <v/>
      </c>
      <c r="DM1270" s="16" t="str">
        <f>IF('Vastgesteld 7-7-2022'!BM1264="x","L","")</f>
        <v/>
      </c>
      <c r="DN1270" s="16" t="str">
        <f>IF('Vastgesteld 7-7-2022'!BN1264="x","M","")</f>
        <v/>
      </c>
      <c r="DO1270" s="16" t="str">
        <f>IF('Vastgesteld 7-7-2022'!BO1264="x","Z","")</f>
        <v/>
      </c>
      <c r="DP1270" s="16" t="str">
        <f>IF('Vastgesteld 7-7-2022'!BP1264="x","Z","")</f>
        <v/>
      </c>
    </row>
    <row r="1271" spans="1:120" ht="14.4" x14ac:dyDescent="0.3">
      <c r="A1271" s="18">
        <f>'Vastgesteld 7-7-2022'!A1265</f>
        <v>0</v>
      </c>
      <c r="B1271" s="16" t="str">
        <f>IFERROR(VLOOKUP('Vastgesteld 7-7-2022'!#REF!,#REF!,2,FALSE),"")</f>
        <v/>
      </c>
      <c r="C1271" s="16" t="str">
        <f>'Vastgesteld 7-7-2022'!E1265</f>
        <v/>
      </c>
      <c r="D1271" s="16" t="str">
        <f>IFERROR(VLOOKUP('Vastgesteld 7-7-2022'!#REF!,#REF!,2,FALSE),"")</f>
        <v/>
      </c>
      <c r="E1271" s="16" t="str">
        <f>IFERROR(VLOOKUP('Vastgesteld 7-7-2022'!#REF!,#REF!,5,FALSE),"")</f>
        <v/>
      </c>
      <c r="F1271" s="16" t="e">
        <f>IF('Vastgesteld 7-7-2022'!#REF!&lt;&gt;"",'Vastgesteld 7-7-2022'!#REF!,"")</f>
        <v>#REF!</v>
      </c>
      <c r="G1271" s="16" t="e">
        <f>IF('Vastgesteld 7-7-2022'!#REF!="Indoor",1,0)</f>
        <v>#REF!</v>
      </c>
      <c r="H1271" s="16" t="e">
        <f>'Vastgesteld 7-7-2022'!#REF!</f>
        <v>#REF!</v>
      </c>
      <c r="I1271" s="16" t="e">
        <f>IF('Vastgesteld 7-7-2022'!#REF!="Nee",0,IF('Vastgesteld 7-7-2022'!#REF!="Ja",1,""))</f>
        <v>#REF!</v>
      </c>
      <c r="J1271" s="16" t="e">
        <f>IF('Vastgesteld 7-7-2022'!#REF!&lt;&gt;"",'Vastgesteld 7-7-2022'!#REF!,"")</f>
        <v>#REF!</v>
      </c>
      <c r="BJ1271" s="16" t="str">
        <f>IF(COUNTA('Vastgesteld 7-7-2022'!T1265:AD1265)&lt;&gt;0,1,"")</f>
        <v/>
      </c>
      <c r="BK1271" s="16" t="str">
        <f t="shared" si="114"/>
        <v/>
      </c>
      <c r="BL1271" s="16" t="str">
        <f>IF('Vastgesteld 7-7-2022'!T1265="x","AA","")</f>
        <v/>
      </c>
      <c r="BM1271" s="16" t="str">
        <f>IF('Vastgesteld 7-7-2022'!U1265="x","A","")</f>
        <v/>
      </c>
      <c r="BN1271" s="16" t="str">
        <f>IF('Vastgesteld 7-7-2022'!V1265="x","B1","")</f>
        <v/>
      </c>
      <c r="BO1271" s="16" t="e">
        <f>IF('Vastgesteld 7-7-2022'!#REF!="x","BB","")</f>
        <v>#REF!</v>
      </c>
      <c r="BP1271" s="16" t="str">
        <f>IF('Vastgesteld 7-7-2022'!X1265="x","B","")</f>
        <v/>
      </c>
      <c r="BQ1271" s="16" t="str">
        <f>IF('Vastgesteld 7-7-2022'!Y1265="x","L1","")</f>
        <v/>
      </c>
      <c r="BR1271" s="16" t="str">
        <f>IF('Vastgesteld 7-7-2022'!Z1265="x","L2","")</f>
        <v/>
      </c>
      <c r="BS1271" s="16" t="str">
        <f>IF('Vastgesteld 7-7-2022'!AA1265="x","M1","")</f>
        <v/>
      </c>
      <c r="BT1271" s="16" t="str">
        <f>IF('Vastgesteld 7-7-2022'!AB1265="x","M2","")</f>
        <v/>
      </c>
      <c r="BU1271" s="16" t="str">
        <f>IF('Vastgesteld 7-7-2022'!AC1265="x","Z1","")</f>
        <v/>
      </c>
      <c r="BV1271" s="16" t="str">
        <f>IF('Vastgesteld 7-7-2022'!AD1265="x","Z2","")</f>
        <v/>
      </c>
      <c r="BW1271" s="16" t="str">
        <f>IF(COUNTA('Vastgesteld 7-7-2022'!K1265:S1265)&lt;&gt;0,1,"")</f>
        <v/>
      </c>
      <c r="BX1271" s="16" t="str">
        <f t="shared" si="115"/>
        <v/>
      </c>
      <c r="BY1271" s="16" t="str">
        <f>IF('Vastgesteld 7-7-2022'!K1265="x","BB","")</f>
        <v/>
      </c>
      <c r="BZ1271" s="16" t="str">
        <f>IF('Vastgesteld 7-7-2022'!L1265="x","B","")</f>
        <v/>
      </c>
      <c r="CA1271" s="16" t="str">
        <f>IF('Vastgesteld 7-7-2022'!M1265="x","L1","")</f>
        <v/>
      </c>
      <c r="CB1271" s="16" t="str">
        <f>IF('Vastgesteld 7-7-2022'!N1265="x","L2","")</f>
        <v/>
      </c>
      <c r="CC1271" s="16" t="str">
        <f>IF('Vastgesteld 7-7-2022'!O1265="x","M1","")</f>
        <v/>
      </c>
      <c r="CD1271" s="16" t="str">
        <f>IF('Vastgesteld 7-7-2022'!P1265="x","M2","")</f>
        <v/>
      </c>
      <c r="CE1271" s="16" t="str">
        <f>IF('Vastgesteld 7-7-2022'!Q1265="x","Z1","")</f>
        <v/>
      </c>
      <c r="CF1271" s="16" t="str">
        <f>IF('Vastgesteld 7-7-2022'!R1265="x","Z2","")</f>
        <v/>
      </c>
      <c r="CG1271" s="16" t="str">
        <f>IF('Vastgesteld 7-7-2022'!S1265="x","ZZL","")</f>
        <v/>
      </c>
      <c r="CL1271" s="16" t="str">
        <f>IF(COUNTA('Vastgesteld 7-7-2022'!AV1265:BF1265)&lt;&gt;0,2,"")</f>
        <v/>
      </c>
      <c r="CM1271" s="16" t="str">
        <f t="shared" si="116"/>
        <v/>
      </c>
      <c r="CN1271" s="16" t="str">
        <f>IF('Vastgesteld 7-7-2022'!AV1265="x","AA","")</f>
        <v/>
      </c>
      <c r="CO1271" s="16" t="str">
        <f>IF('Vastgesteld 7-7-2022'!AW1265="x","A","")</f>
        <v/>
      </c>
      <c r="CP1271" s="16" t="str">
        <f>IF('Vastgesteld 7-7-2022'!AX1265="x","BB","")</f>
        <v/>
      </c>
      <c r="CQ1271" s="16" t="str">
        <f>IF('Vastgesteld 7-7-2022'!AY1265="x","B","")</f>
        <v/>
      </c>
      <c r="CR1271" s="16" t="str">
        <f>IF('Vastgesteld 7-7-2022'!AZ1265="x","L","")</f>
        <v/>
      </c>
      <c r="CS1271" s="16" t="str">
        <f>IF('Vastgesteld 7-7-2022'!BA1265="x","M","")</f>
        <v/>
      </c>
      <c r="CT1271" s="16" t="str">
        <f>IF('Vastgesteld 7-7-2022'!BB1265="x","Z","")</f>
        <v/>
      </c>
      <c r="CU1271" s="16" t="str">
        <f>IF('Vastgesteld 7-7-2022'!BF1265="x","ZZ","")</f>
        <v/>
      </c>
      <c r="CV1271" s="16" t="str">
        <f>IF(COUNTA('Vastgesteld 7-7-2022'!AJ1265:AQ1265)&lt;&gt;0,2,"")</f>
        <v/>
      </c>
      <c r="CW1271" s="16" t="str">
        <f t="shared" si="117"/>
        <v/>
      </c>
      <c r="CX1271" s="16" t="str">
        <f>IF('Vastgesteld 7-7-2022'!AJ1265="x","BB","")</f>
        <v/>
      </c>
      <c r="CY1271" s="16" t="str">
        <f>IF('Vastgesteld 7-7-2022'!AK1265="x","B","")</f>
        <v/>
      </c>
      <c r="CZ1271" s="16" t="str">
        <f>IF('Vastgesteld 7-7-2022'!AL1265="x","L","")</f>
        <v/>
      </c>
      <c r="DA1271" s="16" t="str">
        <f>IF('Vastgesteld 7-7-2022'!AM1265="x","M","")</f>
        <v/>
      </c>
      <c r="DB1271" s="16" t="str">
        <f>IF('Vastgesteld 7-7-2022'!AN1265="x","Z","")</f>
        <v/>
      </c>
      <c r="DC1271" s="16" t="str">
        <f>IF('Vastgesteld 7-7-2022'!AO1265="x","ZZ","")</f>
        <v/>
      </c>
      <c r="DD1271" s="16" t="str">
        <f>IF('Vastgesteld 7-7-2022'!AQ1265="x","1.40","")</f>
        <v/>
      </c>
      <c r="DE1271" s="16" t="str">
        <f>IF(COUNTA('Vastgesteld 7-7-2022'!BH1265:BJ1265)&lt;&gt;0,6,"")</f>
        <v/>
      </c>
      <c r="DF1271" s="16" t="str">
        <f t="shared" si="118"/>
        <v/>
      </c>
      <c r="DG1271" s="16" t="str">
        <f>IF('Vastgesteld 7-7-2022'!BH1265="x","L","")</f>
        <v/>
      </c>
      <c r="DH1271" s="16" t="str">
        <f>IF('Vastgesteld 7-7-2022'!BI1265="x","M","")</f>
        <v/>
      </c>
      <c r="DI1271" s="16" t="str">
        <f>IF('Vastgesteld 7-7-2022'!BJ1265="x","Z","")</f>
        <v/>
      </c>
      <c r="DJ1271" s="16" t="str">
        <f>IF('Vastgesteld 7-7-2022'!BK1265="x","Z","")</f>
        <v/>
      </c>
      <c r="DK1271" s="16" t="str">
        <f>IF(COUNTA('Vastgesteld 7-7-2022'!BM1265:BO1265)&lt;&gt;0,6,"")</f>
        <v/>
      </c>
      <c r="DL1271" s="16" t="str">
        <f t="shared" si="119"/>
        <v/>
      </c>
      <c r="DM1271" s="16" t="str">
        <f>IF('Vastgesteld 7-7-2022'!BM1265="x","L","")</f>
        <v/>
      </c>
      <c r="DN1271" s="16" t="str">
        <f>IF('Vastgesteld 7-7-2022'!BN1265="x","M","")</f>
        <v/>
      </c>
      <c r="DO1271" s="16" t="str">
        <f>IF('Vastgesteld 7-7-2022'!BO1265="x","Z","")</f>
        <v/>
      </c>
      <c r="DP1271" s="16" t="str">
        <f>IF('Vastgesteld 7-7-2022'!BP1265="x","Z","")</f>
        <v/>
      </c>
    </row>
    <row r="1272" spans="1:120" ht="14.4" x14ac:dyDescent="0.3">
      <c r="A1272" s="18">
        <f>'Vastgesteld 7-7-2022'!A1266</f>
        <v>0</v>
      </c>
      <c r="B1272" s="16" t="str">
        <f>IFERROR(VLOOKUP('Vastgesteld 7-7-2022'!#REF!,#REF!,2,FALSE),"")</f>
        <v/>
      </c>
      <c r="C1272" s="16" t="str">
        <f>'Vastgesteld 7-7-2022'!E1266</f>
        <v/>
      </c>
      <c r="D1272" s="16" t="str">
        <f>IFERROR(VLOOKUP('Vastgesteld 7-7-2022'!#REF!,#REF!,2,FALSE),"")</f>
        <v/>
      </c>
      <c r="E1272" s="16" t="str">
        <f>IFERROR(VLOOKUP('Vastgesteld 7-7-2022'!#REF!,#REF!,5,FALSE),"")</f>
        <v/>
      </c>
      <c r="F1272" s="16" t="e">
        <f>IF('Vastgesteld 7-7-2022'!#REF!&lt;&gt;"",'Vastgesteld 7-7-2022'!#REF!,"")</f>
        <v>#REF!</v>
      </c>
      <c r="G1272" s="16" t="e">
        <f>IF('Vastgesteld 7-7-2022'!#REF!="Indoor",1,0)</f>
        <v>#REF!</v>
      </c>
      <c r="H1272" s="16" t="e">
        <f>'Vastgesteld 7-7-2022'!#REF!</f>
        <v>#REF!</v>
      </c>
      <c r="I1272" s="16" t="e">
        <f>IF('Vastgesteld 7-7-2022'!#REF!="Nee",0,IF('Vastgesteld 7-7-2022'!#REF!="Ja",1,""))</f>
        <v>#REF!</v>
      </c>
      <c r="J1272" s="16" t="e">
        <f>IF('Vastgesteld 7-7-2022'!#REF!&lt;&gt;"",'Vastgesteld 7-7-2022'!#REF!,"")</f>
        <v>#REF!</v>
      </c>
      <c r="BJ1272" s="16" t="str">
        <f>IF(COUNTA('Vastgesteld 7-7-2022'!T1266:AD1266)&lt;&gt;0,1,"")</f>
        <v/>
      </c>
      <c r="BK1272" s="16" t="str">
        <f t="shared" si="114"/>
        <v/>
      </c>
      <c r="BL1272" s="16" t="str">
        <f>IF('Vastgesteld 7-7-2022'!T1266="x","AA","")</f>
        <v/>
      </c>
      <c r="BM1272" s="16" t="str">
        <f>IF('Vastgesteld 7-7-2022'!U1266="x","A","")</f>
        <v/>
      </c>
      <c r="BN1272" s="16" t="str">
        <f>IF('Vastgesteld 7-7-2022'!V1266="x","B1","")</f>
        <v/>
      </c>
      <c r="BO1272" s="16" t="e">
        <f>IF('Vastgesteld 7-7-2022'!#REF!="x","BB","")</f>
        <v>#REF!</v>
      </c>
      <c r="BP1272" s="16" t="str">
        <f>IF('Vastgesteld 7-7-2022'!X1266="x","B","")</f>
        <v/>
      </c>
      <c r="BQ1272" s="16" t="str">
        <f>IF('Vastgesteld 7-7-2022'!Y1266="x","L1","")</f>
        <v/>
      </c>
      <c r="BR1272" s="16" t="str">
        <f>IF('Vastgesteld 7-7-2022'!Z1266="x","L2","")</f>
        <v/>
      </c>
      <c r="BS1272" s="16" t="str">
        <f>IF('Vastgesteld 7-7-2022'!AA1266="x","M1","")</f>
        <v/>
      </c>
      <c r="BT1272" s="16" t="str">
        <f>IF('Vastgesteld 7-7-2022'!AB1266="x","M2","")</f>
        <v/>
      </c>
      <c r="BU1272" s="16" t="str">
        <f>IF('Vastgesteld 7-7-2022'!AC1266="x","Z1","")</f>
        <v/>
      </c>
      <c r="BV1272" s="16" t="str">
        <f>IF('Vastgesteld 7-7-2022'!AD1266="x","Z2","")</f>
        <v/>
      </c>
      <c r="BW1272" s="16" t="str">
        <f>IF(COUNTA('Vastgesteld 7-7-2022'!K1266:S1266)&lt;&gt;0,1,"")</f>
        <v/>
      </c>
      <c r="BX1272" s="16" t="str">
        <f t="shared" si="115"/>
        <v/>
      </c>
      <c r="BY1272" s="16" t="str">
        <f>IF('Vastgesteld 7-7-2022'!K1266="x","BB","")</f>
        <v/>
      </c>
      <c r="BZ1272" s="16" t="str">
        <f>IF('Vastgesteld 7-7-2022'!L1266="x","B","")</f>
        <v/>
      </c>
      <c r="CA1272" s="16" t="str">
        <f>IF('Vastgesteld 7-7-2022'!M1266="x","L1","")</f>
        <v/>
      </c>
      <c r="CB1272" s="16" t="str">
        <f>IF('Vastgesteld 7-7-2022'!N1266="x","L2","")</f>
        <v/>
      </c>
      <c r="CC1272" s="16" t="str">
        <f>IF('Vastgesteld 7-7-2022'!O1266="x","M1","")</f>
        <v/>
      </c>
      <c r="CD1272" s="16" t="str">
        <f>IF('Vastgesteld 7-7-2022'!P1266="x","M2","")</f>
        <v/>
      </c>
      <c r="CE1272" s="16" t="str">
        <f>IF('Vastgesteld 7-7-2022'!Q1266="x","Z1","")</f>
        <v/>
      </c>
      <c r="CF1272" s="16" t="str">
        <f>IF('Vastgesteld 7-7-2022'!R1266="x","Z2","")</f>
        <v/>
      </c>
      <c r="CG1272" s="16" t="str">
        <f>IF('Vastgesteld 7-7-2022'!S1266="x","ZZL","")</f>
        <v/>
      </c>
      <c r="CL1272" s="16" t="str">
        <f>IF(COUNTA('Vastgesteld 7-7-2022'!AV1266:BF1266)&lt;&gt;0,2,"")</f>
        <v/>
      </c>
      <c r="CM1272" s="16" t="str">
        <f t="shared" si="116"/>
        <v/>
      </c>
      <c r="CN1272" s="16" t="str">
        <f>IF('Vastgesteld 7-7-2022'!AV1266="x","AA","")</f>
        <v/>
      </c>
      <c r="CO1272" s="16" t="str">
        <f>IF('Vastgesteld 7-7-2022'!AW1266="x","A","")</f>
        <v/>
      </c>
      <c r="CP1272" s="16" t="str">
        <f>IF('Vastgesteld 7-7-2022'!AX1266="x","BB","")</f>
        <v/>
      </c>
      <c r="CQ1272" s="16" t="str">
        <f>IF('Vastgesteld 7-7-2022'!AY1266="x","B","")</f>
        <v/>
      </c>
      <c r="CR1272" s="16" t="str">
        <f>IF('Vastgesteld 7-7-2022'!AZ1266="x","L","")</f>
        <v/>
      </c>
      <c r="CS1272" s="16" t="str">
        <f>IF('Vastgesteld 7-7-2022'!BA1266="x","M","")</f>
        <v/>
      </c>
      <c r="CT1272" s="16" t="str">
        <f>IF('Vastgesteld 7-7-2022'!BB1266="x","Z","")</f>
        <v/>
      </c>
      <c r="CU1272" s="16" t="str">
        <f>IF('Vastgesteld 7-7-2022'!BF1266="x","ZZ","")</f>
        <v/>
      </c>
      <c r="CV1272" s="16" t="str">
        <f>IF(COUNTA('Vastgesteld 7-7-2022'!AJ1266:AQ1266)&lt;&gt;0,2,"")</f>
        <v/>
      </c>
      <c r="CW1272" s="16" t="str">
        <f t="shared" si="117"/>
        <v/>
      </c>
      <c r="CX1272" s="16" t="str">
        <f>IF('Vastgesteld 7-7-2022'!AJ1266="x","BB","")</f>
        <v/>
      </c>
      <c r="CY1272" s="16" t="str">
        <f>IF('Vastgesteld 7-7-2022'!AK1266="x","B","")</f>
        <v/>
      </c>
      <c r="CZ1272" s="16" t="str">
        <f>IF('Vastgesteld 7-7-2022'!AL1266="x","L","")</f>
        <v/>
      </c>
      <c r="DA1272" s="16" t="str">
        <f>IF('Vastgesteld 7-7-2022'!AM1266="x","M","")</f>
        <v/>
      </c>
      <c r="DB1272" s="16" t="str">
        <f>IF('Vastgesteld 7-7-2022'!AN1266="x","Z","")</f>
        <v/>
      </c>
      <c r="DC1272" s="16" t="str">
        <f>IF('Vastgesteld 7-7-2022'!AO1266="x","ZZ","")</f>
        <v/>
      </c>
      <c r="DD1272" s="16" t="str">
        <f>IF('Vastgesteld 7-7-2022'!AQ1266="x","1.40","")</f>
        <v/>
      </c>
      <c r="DE1272" s="16" t="str">
        <f>IF(COUNTA('Vastgesteld 7-7-2022'!BH1266:BJ1266)&lt;&gt;0,6,"")</f>
        <v/>
      </c>
      <c r="DF1272" s="16" t="str">
        <f t="shared" si="118"/>
        <v/>
      </c>
      <c r="DG1272" s="16" t="str">
        <f>IF('Vastgesteld 7-7-2022'!BH1266="x","L","")</f>
        <v/>
      </c>
      <c r="DH1272" s="16" t="str">
        <f>IF('Vastgesteld 7-7-2022'!BI1266="x","M","")</f>
        <v/>
      </c>
      <c r="DI1272" s="16" t="str">
        <f>IF('Vastgesteld 7-7-2022'!BJ1266="x","Z","")</f>
        <v/>
      </c>
      <c r="DJ1272" s="16" t="str">
        <f>IF('Vastgesteld 7-7-2022'!BK1266="x","Z","")</f>
        <v/>
      </c>
      <c r="DK1272" s="16" t="str">
        <f>IF(COUNTA('Vastgesteld 7-7-2022'!BM1266:BO1266)&lt;&gt;0,6,"")</f>
        <v/>
      </c>
      <c r="DL1272" s="16" t="str">
        <f t="shared" si="119"/>
        <v/>
      </c>
      <c r="DM1272" s="16" t="str">
        <f>IF('Vastgesteld 7-7-2022'!BM1266="x","L","")</f>
        <v/>
      </c>
      <c r="DN1272" s="16" t="str">
        <f>IF('Vastgesteld 7-7-2022'!BN1266="x","M","")</f>
        <v/>
      </c>
      <c r="DO1272" s="16" t="str">
        <f>IF('Vastgesteld 7-7-2022'!BO1266="x","Z","")</f>
        <v/>
      </c>
      <c r="DP1272" s="16" t="str">
        <f>IF('Vastgesteld 7-7-2022'!BP1266="x","Z","")</f>
        <v/>
      </c>
    </row>
    <row r="1273" spans="1:120" ht="14.4" x14ac:dyDescent="0.3">
      <c r="A1273" s="18">
        <f>'Vastgesteld 7-7-2022'!A1267</f>
        <v>0</v>
      </c>
      <c r="B1273" s="16" t="str">
        <f>IFERROR(VLOOKUP('Vastgesteld 7-7-2022'!#REF!,#REF!,2,FALSE),"")</f>
        <v/>
      </c>
      <c r="C1273" s="16" t="str">
        <f>'Vastgesteld 7-7-2022'!E1267</f>
        <v/>
      </c>
      <c r="D1273" s="16" t="str">
        <f>IFERROR(VLOOKUP('Vastgesteld 7-7-2022'!#REF!,#REF!,2,FALSE),"")</f>
        <v/>
      </c>
      <c r="E1273" s="16" t="str">
        <f>IFERROR(VLOOKUP('Vastgesteld 7-7-2022'!#REF!,#REF!,5,FALSE),"")</f>
        <v/>
      </c>
      <c r="F1273" s="16" t="e">
        <f>IF('Vastgesteld 7-7-2022'!#REF!&lt;&gt;"",'Vastgesteld 7-7-2022'!#REF!,"")</f>
        <v>#REF!</v>
      </c>
      <c r="G1273" s="16" t="e">
        <f>IF('Vastgesteld 7-7-2022'!#REF!="Indoor",1,0)</f>
        <v>#REF!</v>
      </c>
      <c r="H1273" s="16" t="e">
        <f>'Vastgesteld 7-7-2022'!#REF!</f>
        <v>#REF!</v>
      </c>
      <c r="I1273" s="16" t="e">
        <f>IF('Vastgesteld 7-7-2022'!#REF!="Nee",0,IF('Vastgesteld 7-7-2022'!#REF!="Ja",1,""))</f>
        <v>#REF!</v>
      </c>
      <c r="J1273" s="16" t="e">
        <f>IF('Vastgesteld 7-7-2022'!#REF!&lt;&gt;"",'Vastgesteld 7-7-2022'!#REF!,"")</f>
        <v>#REF!</v>
      </c>
      <c r="BJ1273" s="16" t="str">
        <f>IF(COUNTA('Vastgesteld 7-7-2022'!T1267:AD1267)&lt;&gt;0,1,"")</f>
        <v/>
      </c>
      <c r="BK1273" s="16" t="str">
        <f t="shared" si="114"/>
        <v/>
      </c>
      <c r="BL1273" s="16" t="str">
        <f>IF('Vastgesteld 7-7-2022'!T1267="x","AA","")</f>
        <v/>
      </c>
      <c r="BM1273" s="16" t="str">
        <f>IF('Vastgesteld 7-7-2022'!U1267="x","A","")</f>
        <v/>
      </c>
      <c r="BN1273" s="16" t="str">
        <f>IF('Vastgesteld 7-7-2022'!V1267="x","B1","")</f>
        <v/>
      </c>
      <c r="BO1273" s="16" t="e">
        <f>IF('Vastgesteld 7-7-2022'!#REF!="x","BB","")</f>
        <v>#REF!</v>
      </c>
      <c r="BP1273" s="16" t="str">
        <f>IF('Vastgesteld 7-7-2022'!X1267="x","B","")</f>
        <v/>
      </c>
      <c r="BQ1273" s="16" t="str">
        <f>IF('Vastgesteld 7-7-2022'!Y1267="x","L1","")</f>
        <v/>
      </c>
      <c r="BR1273" s="16" t="str">
        <f>IF('Vastgesteld 7-7-2022'!Z1267="x","L2","")</f>
        <v/>
      </c>
      <c r="BS1273" s="16" t="str">
        <f>IF('Vastgesteld 7-7-2022'!AA1267="x","M1","")</f>
        <v/>
      </c>
      <c r="BT1273" s="16" t="str">
        <f>IF('Vastgesteld 7-7-2022'!AB1267="x","M2","")</f>
        <v/>
      </c>
      <c r="BU1273" s="16" t="str">
        <f>IF('Vastgesteld 7-7-2022'!AC1267="x","Z1","")</f>
        <v/>
      </c>
      <c r="BV1273" s="16" t="str">
        <f>IF('Vastgesteld 7-7-2022'!AD1267="x","Z2","")</f>
        <v/>
      </c>
      <c r="BW1273" s="16" t="str">
        <f>IF(COUNTA('Vastgesteld 7-7-2022'!K1267:S1267)&lt;&gt;0,1,"")</f>
        <v/>
      </c>
      <c r="BX1273" s="16" t="str">
        <f t="shared" si="115"/>
        <v/>
      </c>
      <c r="BY1273" s="16" t="str">
        <f>IF('Vastgesteld 7-7-2022'!K1267="x","BB","")</f>
        <v/>
      </c>
      <c r="BZ1273" s="16" t="str">
        <f>IF('Vastgesteld 7-7-2022'!L1267="x","B","")</f>
        <v/>
      </c>
      <c r="CA1273" s="16" t="str">
        <f>IF('Vastgesteld 7-7-2022'!M1267="x","L1","")</f>
        <v/>
      </c>
      <c r="CB1273" s="16" t="str">
        <f>IF('Vastgesteld 7-7-2022'!N1267="x","L2","")</f>
        <v/>
      </c>
      <c r="CC1273" s="16" t="str">
        <f>IF('Vastgesteld 7-7-2022'!O1267="x","M1","")</f>
        <v/>
      </c>
      <c r="CD1273" s="16" t="str">
        <f>IF('Vastgesteld 7-7-2022'!P1267="x","M2","")</f>
        <v/>
      </c>
      <c r="CE1273" s="16" t="str">
        <f>IF('Vastgesteld 7-7-2022'!Q1267="x","Z1","")</f>
        <v/>
      </c>
      <c r="CF1273" s="16" t="str">
        <f>IF('Vastgesteld 7-7-2022'!R1267="x","Z2","")</f>
        <v/>
      </c>
      <c r="CG1273" s="16" t="str">
        <f>IF('Vastgesteld 7-7-2022'!S1267="x","ZZL","")</f>
        <v/>
      </c>
      <c r="CL1273" s="16" t="str">
        <f>IF(COUNTA('Vastgesteld 7-7-2022'!AV1267:BF1267)&lt;&gt;0,2,"")</f>
        <v/>
      </c>
      <c r="CM1273" s="16" t="str">
        <f t="shared" si="116"/>
        <v/>
      </c>
      <c r="CN1273" s="16" t="str">
        <f>IF('Vastgesteld 7-7-2022'!AV1267="x","AA","")</f>
        <v/>
      </c>
      <c r="CO1273" s="16" t="str">
        <f>IF('Vastgesteld 7-7-2022'!AW1267="x","A","")</f>
        <v/>
      </c>
      <c r="CP1273" s="16" t="str">
        <f>IF('Vastgesteld 7-7-2022'!AX1267="x","BB","")</f>
        <v/>
      </c>
      <c r="CQ1273" s="16" t="str">
        <f>IF('Vastgesteld 7-7-2022'!AY1267="x","B","")</f>
        <v/>
      </c>
      <c r="CR1273" s="16" t="str">
        <f>IF('Vastgesteld 7-7-2022'!AZ1267="x","L","")</f>
        <v/>
      </c>
      <c r="CS1273" s="16" t="str">
        <f>IF('Vastgesteld 7-7-2022'!BA1267="x","M","")</f>
        <v/>
      </c>
      <c r="CT1273" s="16" t="str">
        <f>IF('Vastgesteld 7-7-2022'!BB1267="x","Z","")</f>
        <v/>
      </c>
      <c r="CU1273" s="16" t="str">
        <f>IF('Vastgesteld 7-7-2022'!BF1267="x","ZZ","")</f>
        <v/>
      </c>
      <c r="CV1273" s="16" t="str">
        <f>IF(COUNTA('Vastgesteld 7-7-2022'!AJ1267:AQ1267)&lt;&gt;0,2,"")</f>
        <v/>
      </c>
      <c r="CW1273" s="16" t="str">
        <f t="shared" si="117"/>
        <v/>
      </c>
      <c r="CX1273" s="16" t="str">
        <f>IF('Vastgesteld 7-7-2022'!AJ1267="x","BB","")</f>
        <v/>
      </c>
      <c r="CY1273" s="16" t="str">
        <f>IF('Vastgesteld 7-7-2022'!AK1267="x","B","")</f>
        <v/>
      </c>
      <c r="CZ1273" s="16" t="str">
        <f>IF('Vastgesteld 7-7-2022'!AL1267="x","L","")</f>
        <v/>
      </c>
      <c r="DA1273" s="16" t="str">
        <f>IF('Vastgesteld 7-7-2022'!AM1267="x","M","")</f>
        <v/>
      </c>
      <c r="DB1273" s="16" t="str">
        <f>IF('Vastgesteld 7-7-2022'!AN1267="x","Z","")</f>
        <v/>
      </c>
      <c r="DC1273" s="16" t="str">
        <f>IF('Vastgesteld 7-7-2022'!AO1267="x","ZZ","")</f>
        <v/>
      </c>
      <c r="DD1273" s="16" t="str">
        <f>IF('Vastgesteld 7-7-2022'!AQ1267="x","1.40","")</f>
        <v/>
      </c>
      <c r="DE1273" s="16" t="str">
        <f>IF(COUNTA('Vastgesteld 7-7-2022'!BH1267:BJ1267)&lt;&gt;0,6,"")</f>
        <v/>
      </c>
      <c r="DF1273" s="16" t="str">
        <f t="shared" si="118"/>
        <v/>
      </c>
      <c r="DG1273" s="16" t="str">
        <f>IF('Vastgesteld 7-7-2022'!BH1267="x","L","")</f>
        <v/>
      </c>
      <c r="DH1273" s="16" t="str">
        <f>IF('Vastgesteld 7-7-2022'!BI1267="x","M","")</f>
        <v/>
      </c>
      <c r="DI1273" s="16" t="str">
        <f>IF('Vastgesteld 7-7-2022'!BJ1267="x","Z","")</f>
        <v/>
      </c>
      <c r="DJ1273" s="16" t="str">
        <f>IF('Vastgesteld 7-7-2022'!BK1267="x","Z","")</f>
        <v/>
      </c>
      <c r="DK1273" s="16" t="str">
        <f>IF(COUNTA('Vastgesteld 7-7-2022'!BM1267:BO1267)&lt;&gt;0,6,"")</f>
        <v/>
      </c>
      <c r="DL1273" s="16" t="str">
        <f t="shared" si="119"/>
        <v/>
      </c>
      <c r="DM1273" s="16" t="str">
        <f>IF('Vastgesteld 7-7-2022'!BM1267="x","L","")</f>
        <v/>
      </c>
      <c r="DN1273" s="16" t="str">
        <f>IF('Vastgesteld 7-7-2022'!BN1267="x","M","")</f>
        <v/>
      </c>
      <c r="DO1273" s="16" t="str">
        <f>IF('Vastgesteld 7-7-2022'!BO1267="x","Z","")</f>
        <v/>
      </c>
      <c r="DP1273" s="16" t="str">
        <f>IF('Vastgesteld 7-7-2022'!BP1267="x","Z","")</f>
        <v/>
      </c>
    </row>
    <row r="1274" spans="1:120" ht="14.4" x14ac:dyDescent="0.3">
      <c r="A1274" s="18">
        <f>'Vastgesteld 7-7-2022'!A1268</f>
        <v>0</v>
      </c>
      <c r="B1274" s="16" t="str">
        <f>IFERROR(VLOOKUP('Vastgesteld 7-7-2022'!#REF!,#REF!,2,FALSE),"")</f>
        <v/>
      </c>
      <c r="C1274" s="16" t="str">
        <f>'Vastgesteld 7-7-2022'!E1268</f>
        <v/>
      </c>
      <c r="D1274" s="16" t="str">
        <f>IFERROR(VLOOKUP('Vastgesteld 7-7-2022'!#REF!,#REF!,2,FALSE),"")</f>
        <v/>
      </c>
      <c r="E1274" s="16" t="str">
        <f>IFERROR(VLOOKUP('Vastgesteld 7-7-2022'!#REF!,#REF!,5,FALSE),"")</f>
        <v/>
      </c>
      <c r="F1274" s="16" t="e">
        <f>IF('Vastgesteld 7-7-2022'!#REF!&lt;&gt;"",'Vastgesteld 7-7-2022'!#REF!,"")</f>
        <v>#REF!</v>
      </c>
      <c r="G1274" s="16" t="e">
        <f>IF('Vastgesteld 7-7-2022'!#REF!="Indoor",1,0)</f>
        <v>#REF!</v>
      </c>
      <c r="H1274" s="16" t="e">
        <f>'Vastgesteld 7-7-2022'!#REF!</f>
        <v>#REF!</v>
      </c>
      <c r="I1274" s="16" t="e">
        <f>IF('Vastgesteld 7-7-2022'!#REF!="Nee",0,IF('Vastgesteld 7-7-2022'!#REF!="Ja",1,""))</f>
        <v>#REF!</v>
      </c>
      <c r="J1274" s="16" t="e">
        <f>IF('Vastgesteld 7-7-2022'!#REF!&lt;&gt;"",'Vastgesteld 7-7-2022'!#REF!,"")</f>
        <v>#REF!</v>
      </c>
      <c r="BJ1274" s="16" t="str">
        <f>IF(COUNTA('Vastgesteld 7-7-2022'!T1268:AD1268)&lt;&gt;0,1,"")</f>
        <v/>
      </c>
      <c r="BK1274" s="16" t="str">
        <f t="shared" si="114"/>
        <v/>
      </c>
      <c r="BL1274" s="16" t="str">
        <f>IF('Vastgesteld 7-7-2022'!T1268="x","AA","")</f>
        <v/>
      </c>
      <c r="BM1274" s="16" t="str">
        <f>IF('Vastgesteld 7-7-2022'!U1268="x","A","")</f>
        <v/>
      </c>
      <c r="BN1274" s="16" t="str">
        <f>IF('Vastgesteld 7-7-2022'!V1268="x","B1","")</f>
        <v/>
      </c>
      <c r="BO1274" s="16" t="e">
        <f>IF('Vastgesteld 7-7-2022'!#REF!="x","BB","")</f>
        <v>#REF!</v>
      </c>
      <c r="BP1274" s="16" t="str">
        <f>IF('Vastgesteld 7-7-2022'!X1268="x","B","")</f>
        <v/>
      </c>
      <c r="BQ1274" s="16" t="str">
        <f>IF('Vastgesteld 7-7-2022'!Y1268="x","L1","")</f>
        <v/>
      </c>
      <c r="BR1274" s="16" t="str">
        <f>IF('Vastgesteld 7-7-2022'!Z1268="x","L2","")</f>
        <v/>
      </c>
      <c r="BS1274" s="16" t="str">
        <f>IF('Vastgesteld 7-7-2022'!AA1268="x","M1","")</f>
        <v/>
      </c>
      <c r="BT1274" s="16" t="str">
        <f>IF('Vastgesteld 7-7-2022'!AB1268="x","M2","")</f>
        <v/>
      </c>
      <c r="BU1274" s="16" t="str">
        <f>IF('Vastgesteld 7-7-2022'!AC1268="x","Z1","")</f>
        <v/>
      </c>
      <c r="BV1274" s="16" t="str">
        <f>IF('Vastgesteld 7-7-2022'!AD1268="x","Z2","")</f>
        <v/>
      </c>
      <c r="BW1274" s="16" t="str">
        <f>IF(COUNTA('Vastgesteld 7-7-2022'!K1268:S1268)&lt;&gt;0,1,"")</f>
        <v/>
      </c>
      <c r="BX1274" s="16" t="str">
        <f t="shared" si="115"/>
        <v/>
      </c>
      <c r="BY1274" s="16" t="str">
        <f>IF('Vastgesteld 7-7-2022'!K1268="x","BB","")</f>
        <v/>
      </c>
      <c r="BZ1274" s="16" t="str">
        <f>IF('Vastgesteld 7-7-2022'!L1268="x","B","")</f>
        <v/>
      </c>
      <c r="CA1274" s="16" t="str">
        <f>IF('Vastgesteld 7-7-2022'!M1268="x","L1","")</f>
        <v/>
      </c>
      <c r="CB1274" s="16" t="str">
        <f>IF('Vastgesteld 7-7-2022'!N1268="x","L2","")</f>
        <v/>
      </c>
      <c r="CC1274" s="16" t="str">
        <f>IF('Vastgesteld 7-7-2022'!O1268="x","M1","")</f>
        <v/>
      </c>
      <c r="CD1274" s="16" t="str">
        <f>IF('Vastgesteld 7-7-2022'!P1268="x","M2","")</f>
        <v/>
      </c>
      <c r="CE1274" s="16" t="str">
        <f>IF('Vastgesteld 7-7-2022'!Q1268="x","Z1","")</f>
        <v/>
      </c>
      <c r="CF1274" s="16" t="str">
        <f>IF('Vastgesteld 7-7-2022'!R1268="x","Z2","")</f>
        <v/>
      </c>
      <c r="CG1274" s="16" t="str">
        <f>IF('Vastgesteld 7-7-2022'!S1268="x","ZZL","")</f>
        <v/>
      </c>
      <c r="CL1274" s="16" t="str">
        <f>IF(COUNTA('Vastgesteld 7-7-2022'!AV1268:BF1268)&lt;&gt;0,2,"")</f>
        <v/>
      </c>
      <c r="CM1274" s="16" t="str">
        <f t="shared" si="116"/>
        <v/>
      </c>
      <c r="CN1274" s="16" t="str">
        <f>IF('Vastgesteld 7-7-2022'!AV1268="x","AA","")</f>
        <v/>
      </c>
      <c r="CO1274" s="16" t="str">
        <f>IF('Vastgesteld 7-7-2022'!AW1268="x","A","")</f>
        <v/>
      </c>
      <c r="CP1274" s="16" t="str">
        <f>IF('Vastgesteld 7-7-2022'!AX1268="x","BB","")</f>
        <v/>
      </c>
      <c r="CQ1274" s="16" t="str">
        <f>IF('Vastgesteld 7-7-2022'!AY1268="x","B","")</f>
        <v/>
      </c>
      <c r="CR1274" s="16" t="str">
        <f>IF('Vastgesteld 7-7-2022'!AZ1268="x","L","")</f>
        <v/>
      </c>
      <c r="CS1274" s="16" t="str">
        <f>IF('Vastgesteld 7-7-2022'!BA1268="x","M","")</f>
        <v/>
      </c>
      <c r="CT1274" s="16" t="str">
        <f>IF('Vastgesteld 7-7-2022'!BB1268="x","Z","")</f>
        <v/>
      </c>
      <c r="CU1274" s="16" t="str">
        <f>IF('Vastgesteld 7-7-2022'!BF1268="x","ZZ","")</f>
        <v/>
      </c>
      <c r="CV1274" s="16" t="str">
        <f>IF(COUNTA('Vastgesteld 7-7-2022'!AJ1268:AQ1268)&lt;&gt;0,2,"")</f>
        <v/>
      </c>
      <c r="CW1274" s="16" t="str">
        <f t="shared" si="117"/>
        <v/>
      </c>
      <c r="CX1274" s="16" t="str">
        <f>IF('Vastgesteld 7-7-2022'!AJ1268="x","BB","")</f>
        <v/>
      </c>
      <c r="CY1274" s="16" t="str">
        <f>IF('Vastgesteld 7-7-2022'!AK1268="x","B","")</f>
        <v/>
      </c>
      <c r="CZ1274" s="16" t="str">
        <f>IF('Vastgesteld 7-7-2022'!AL1268="x","L","")</f>
        <v/>
      </c>
      <c r="DA1274" s="16" t="str">
        <f>IF('Vastgesteld 7-7-2022'!AM1268="x","M","")</f>
        <v/>
      </c>
      <c r="DB1274" s="16" t="str">
        <f>IF('Vastgesteld 7-7-2022'!AN1268="x","Z","")</f>
        <v/>
      </c>
      <c r="DC1274" s="16" t="str">
        <f>IF('Vastgesteld 7-7-2022'!AO1268="x","ZZ","")</f>
        <v/>
      </c>
      <c r="DD1274" s="16" t="str">
        <f>IF('Vastgesteld 7-7-2022'!AQ1268="x","1.40","")</f>
        <v/>
      </c>
      <c r="DE1274" s="16" t="str">
        <f>IF(COUNTA('Vastgesteld 7-7-2022'!BH1268:BJ1268)&lt;&gt;0,6,"")</f>
        <v/>
      </c>
      <c r="DF1274" s="16" t="str">
        <f t="shared" si="118"/>
        <v/>
      </c>
      <c r="DG1274" s="16" t="str">
        <f>IF('Vastgesteld 7-7-2022'!BH1268="x","L","")</f>
        <v/>
      </c>
      <c r="DH1274" s="16" t="str">
        <f>IF('Vastgesteld 7-7-2022'!BI1268="x","M","")</f>
        <v/>
      </c>
      <c r="DI1274" s="16" t="str">
        <f>IF('Vastgesteld 7-7-2022'!BJ1268="x","Z","")</f>
        <v/>
      </c>
      <c r="DJ1274" s="16" t="str">
        <f>IF('Vastgesteld 7-7-2022'!BK1268="x","Z","")</f>
        <v/>
      </c>
      <c r="DK1274" s="16" t="str">
        <f>IF(COUNTA('Vastgesteld 7-7-2022'!BM1268:BO1268)&lt;&gt;0,6,"")</f>
        <v/>
      </c>
      <c r="DL1274" s="16" t="str">
        <f t="shared" si="119"/>
        <v/>
      </c>
      <c r="DM1274" s="16" t="str">
        <f>IF('Vastgesteld 7-7-2022'!BM1268="x","L","")</f>
        <v/>
      </c>
      <c r="DN1274" s="16" t="str">
        <f>IF('Vastgesteld 7-7-2022'!BN1268="x","M","")</f>
        <v/>
      </c>
      <c r="DO1274" s="16" t="str">
        <f>IF('Vastgesteld 7-7-2022'!BO1268="x","Z","")</f>
        <v/>
      </c>
      <c r="DP1274" s="16" t="str">
        <f>IF('Vastgesteld 7-7-2022'!BP1268="x","Z","")</f>
        <v/>
      </c>
    </row>
    <row r="1275" spans="1:120" ht="14.4" x14ac:dyDescent="0.3">
      <c r="A1275" s="18">
        <f>'Vastgesteld 7-7-2022'!A1269</f>
        <v>0</v>
      </c>
      <c r="B1275" s="16" t="str">
        <f>IFERROR(VLOOKUP('Vastgesteld 7-7-2022'!#REF!,#REF!,2,FALSE),"")</f>
        <v/>
      </c>
      <c r="C1275" s="16" t="str">
        <f>'Vastgesteld 7-7-2022'!E1269</f>
        <v/>
      </c>
      <c r="D1275" s="16" t="str">
        <f>IFERROR(VLOOKUP('Vastgesteld 7-7-2022'!#REF!,#REF!,2,FALSE),"")</f>
        <v/>
      </c>
      <c r="E1275" s="16" t="str">
        <f>IFERROR(VLOOKUP('Vastgesteld 7-7-2022'!#REF!,#REF!,5,FALSE),"")</f>
        <v/>
      </c>
      <c r="F1275" s="16" t="e">
        <f>IF('Vastgesteld 7-7-2022'!#REF!&lt;&gt;"",'Vastgesteld 7-7-2022'!#REF!,"")</f>
        <v>#REF!</v>
      </c>
      <c r="G1275" s="16" t="e">
        <f>IF('Vastgesteld 7-7-2022'!#REF!="Indoor",1,0)</f>
        <v>#REF!</v>
      </c>
      <c r="H1275" s="16" t="e">
        <f>'Vastgesteld 7-7-2022'!#REF!</f>
        <v>#REF!</v>
      </c>
      <c r="I1275" s="16" t="e">
        <f>IF('Vastgesteld 7-7-2022'!#REF!="Nee",0,IF('Vastgesteld 7-7-2022'!#REF!="Ja",1,""))</f>
        <v>#REF!</v>
      </c>
      <c r="J1275" s="16" t="e">
        <f>IF('Vastgesteld 7-7-2022'!#REF!&lt;&gt;"",'Vastgesteld 7-7-2022'!#REF!,"")</f>
        <v>#REF!</v>
      </c>
      <c r="BJ1275" s="16" t="str">
        <f>IF(COUNTA('Vastgesteld 7-7-2022'!T1269:AD1269)&lt;&gt;0,1,"")</f>
        <v/>
      </c>
      <c r="BK1275" s="16" t="str">
        <f t="shared" si="114"/>
        <v/>
      </c>
      <c r="BL1275" s="16" t="str">
        <f>IF('Vastgesteld 7-7-2022'!T1269="x","AA","")</f>
        <v/>
      </c>
      <c r="BM1275" s="16" t="str">
        <f>IF('Vastgesteld 7-7-2022'!U1269="x","A","")</f>
        <v/>
      </c>
      <c r="BN1275" s="16" t="str">
        <f>IF('Vastgesteld 7-7-2022'!V1269="x","B1","")</f>
        <v/>
      </c>
      <c r="BO1275" s="16" t="e">
        <f>IF('Vastgesteld 7-7-2022'!#REF!="x","BB","")</f>
        <v>#REF!</v>
      </c>
      <c r="BP1275" s="16" t="str">
        <f>IF('Vastgesteld 7-7-2022'!X1269="x","B","")</f>
        <v/>
      </c>
      <c r="BQ1275" s="16" t="str">
        <f>IF('Vastgesteld 7-7-2022'!Y1269="x","L1","")</f>
        <v/>
      </c>
      <c r="BR1275" s="16" t="str">
        <f>IF('Vastgesteld 7-7-2022'!Z1269="x","L2","")</f>
        <v/>
      </c>
      <c r="BS1275" s="16" t="str">
        <f>IF('Vastgesteld 7-7-2022'!AA1269="x","M1","")</f>
        <v/>
      </c>
      <c r="BT1275" s="16" t="str">
        <f>IF('Vastgesteld 7-7-2022'!AB1269="x","M2","")</f>
        <v/>
      </c>
      <c r="BU1275" s="16" t="str">
        <f>IF('Vastgesteld 7-7-2022'!AC1269="x","Z1","")</f>
        <v/>
      </c>
      <c r="BV1275" s="16" t="str">
        <f>IF('Vastgesteld 7-7-2022'!AD1269="x","Z2","")</f>
        <v/>
      </c>
      <c r="BW1275" s="16" t="str">
        <f>IF(COUNTA('Vastgesteld 7-7-2022'!K1269:S1269)&lt;&gt;0,1,"")</f>
        <v/>
      </c>
      <c r="BX1275" s="16" t="str">
        <f t="shared" si="115"/>
        <v/>
      </c>
      <c r="BY1275" s="16" t="str">
        <f>IF('Vastgesteld 7-7-2022'!K1269="x","BB","")</f>
        <v/>
      </c>
      <c r="BZ1275" s="16" t="str">
        <f>IF('Vastgesteld 7-7-2022'!L1269="x","B","")</f>
        <v/>
      </c>
      <c r="CA1275" s="16" t="str">
        <f>IF('Vastgesteld 7-7-2022'!M1269="x","L1","")</f>
        <v/>
      </c>
      <c r="CB1275" s="16" t="str">
        <f>IF('Vastgesteld 7-7-2022'!N1269="x","L2","")</f>
        <v/>
      </c>
      <c r="CC1275" s="16" t="str">
        <f>IF('Vastgesteld 7-7-2022'!O1269="x","M1","")</f>
        <v/>
      </c>
      <c r="CD1275" s="16" t="str">
        <f>IF('Vastgesteld 7-7-2022'!P1269="x","M2","")</f>
        <v/>
      </c>
      <c r="CE1275" s="16" t="str">
        <f>IF('Vastgesteld 7-7-2022'!Q1269="x","Z1","")</f>
        <v/>
      </c>
      <c r="CF1275" s="16" t="str">
        <f>IF('Vastgesteld 7-7-2022'!R1269="x","Z2","")</f>
        <v/>
      </c>
      <c r="CG1275" s="16" t="str">
        <f>IF('Vastgesteld 7-7-2022'!S1269="x","ZZL","")</f>
        <v/>
      </c>
      <c r="CL1275" s="16" t="str">
        <f>IF(COUNTA('Vastgesteld 7-7-2022'!AV1269:BF1269)&lt;&gt;0,2,"")</f>
        <v/>
      </c>
      <c r="CM1275" s="16" t="str">
        <f t="shared" si="116"/>
        <v/>
      </c>
      <c r="CN1275" s="16" t="str">
        <f>IF('Vastgesteld 7-7-2022'!AV1269="x","AA","")</f>
        <v/>
      </c>
      <c r="CO1275" s="16" t="str">
        <f>IF('Vastgesteld 7-7-2022'!AW1269="x","A","")</f>
        <v/>
      </c>
      <c r="CP1275" s="16" t="str">
        <f>IF('Vastgesteld 7-7-2022'!AX1269="x","BB","")</f>
        <v/>
      </c>
      <c r="CQ1275" s="16" t="str">
        <f>IF('Vastgesteld 7-7-2022'!AY1269="x","B","")</f>
        <v/>
      </c>
      <c r="CR1275" s="16" t="str">
        <f>IF('Vastgesteld 7-7-2022'!AZ1269="x","L","")</f>
        <v/>
      </c>
      <c r="CS1275" s="16" t="str">
        <f>IF('Vastgesteld 7-7-2022'!BA1269="x","M","")</f>
        <v/>
      </c>
      <c r="CT1275" s="16" t="str">
        <f>IF('Vastgesteld 7-7-2022'!BB1269="x","Z","")</f>
        <v/>
      </c>
      <c r="CU1275" s="16" t="str">
        <f>IF('Vastgesteld 7-7-2022'!BF1269="x","ZZ","")</f>
        <v/>
      </c>
      <c r="CV1275" s="16" t="str">
        <f>IF(COUNTA('Vastgesteld 7-7-2022'!AJ1269:AQ1269)&lt;&gt;0,2,"")</f>
        <v/>
      </c>
      <c r="CW1275" s="16" t="str">
        <f t="shared" si="117"/>
        <v/>
      </c>
      <c r="CX1275" s="16" t="str">
        <f>IF('Vastgesteld 7-7-2022'!AJ1269="x","BB","")</f>
        <v/>
      </c>
      <c r="CY1275" s="16" t="str">
        <f>IF('Vastgesteld 7-7-2022'!AK1269="x","B","")</f>
        <v/>
      </c>
      <c r="CZ1275" s="16" t="str">
        <f>IF('Vastgesteld 7-7-2022'!AL1269="x","L","")</f>
        <v/>
      </c>
      <c r="DA1275" s="16" t="str">
        <f>IF('Vastgesteld 7-7-2022'!AM1269="x","M","")</f>
        <v/>
      </c>
      <c r="DB1275" s="16" t="str">
        <f>IF('Vastgesteld 7-7-2022'!AN1269="x","Z","")</f>
        <v/>
      </c>
      <c r="DC1275" s="16" t="str">
        <f>IF('Vastgesteld 7-7-2022'!AO1269="x","ZZ","")</f>
        <v/>
      </c>
      <c r="DD1275" s="16" t="str">
        <f>IF('Vastgesteld 7-7-2022'!AQ1269="x","1.40","")</f>
        <v/>
      </c>
      <c r="DE1275" s="16" t="str">
        <f>IF(COUNTA('Vastgesteld 7-7-2022'!BH1269:BJ1269)&lt;&gt;0,6,"")</f>
        <v/>
      </c>
      <c r="DF1275" s="16" t="str">
        <f t="shared" si="118"/>
        <v/>
      </c>
      <c r="DG1275" s="16" t="str">
        <f>IF('Vastgesteld 7-7-2022'!BH1269="x","L","")</f>
        <v/>
      </c>
      <c r="DH1275" s="16" t="str">
        <f>IF('Vastgesteld 7-7-2022'!BI1269="x","M","")</f>
        <v/>
      </c>
      <c r="DI1275" s="16" t="str">
        <f>IF('Vastgesteld 7-7-2022'!BJ1269="x","Z","")</f>
        <v/>
      </c>
      <c r="DJ1275" s="16" t="str">
        <f>IF('Vastgesteld 7-7-2022'!BK1269="x","Z","")</f>
        <v/>
      </c>
      <c r="DK1275" s="16" t="str">
        <f>IF(COUNTA('Vastgesteld 7-7-2022'!BM1269:BO1269)&lt;&gt;0,6,"")</f>
        <v/>
      </c>
      <c r="DL1275" s="16" t="str">
        <f t="shared" si="119"/>
        <v/>
      </c>
      <c r="DM1275" s="16" t="str">
        <f>IF('Vastgesteld 7-7-2022'!BM1269="x","L","")</f>
        <v/>
      </c>
      <c r="DN1275" s="16" t="str">
        <f>IF('Vastgesteld 7-7-2022'!BN1269="x","M","")</f>
        <v/>
      </c>
      <c r="DO1275" s="16" t="str">
        <f>IF('Vastgesteld 7-7-2022'!BO1269="x","Z","")</f>
        <v/>
      </c>
      <c r="DP1275" s="16" t="str">
        <f>IF('Vastgesteld 7-7-2022'!BP1269="x","Z","")</f>
        <v/>
      </c>
    </row>
    <row r="1276" spans="1:120" ht="14.4" x14ac:dyDescent="0.3">
      <c r="A1276" s="18">
        <f>'Vastgesteld 7-7-2022'!A1270</f>
        <v>0</v>
      </c>
      <c r="B1276" s="16" t="str">
        <f>IFERROR(VLOOKUP('Vastgesteld 7-7-2022'!#REF!,#REF!,2,FALSE),"")</f>
        <v/>
      </c>
      <c r="C1276" s="16" t="str">
        <f>'Vastgesteld 7-7-2022'!E1270</f>
        <v/>
      </c>
      <c r="D1276" s="16" t="str">
        <f>IFERROR(VLOOKUP('Vastgesteld 7-7-2022'!#REF!,#REF!,2,FALSE),"")</f>
        <v/>
      </c>
      <c r="E1276" s="16" t="str">
        <f>IFERROR(VLOOKUP('Vastgesteld 7-7-2022'!#REF!,#REF!,5,FALSE),"")</f>
        <v/>
      </c>
      <c r="F1276" s="16" t="e">
        <f>IF('Vastgesteld 7-7-2022'!#REF!&lt;&gt;"",'Vastgesteld 7-7-2022'!#REF!,"")</f>
        <v>#REF!</v>
      </c>
      <c r="G1276" s="16" t="e">
        <f>IF('Vastgesteld 7-7-2022'!#REF!="Indoor",1,0)</f>
        <v>#REF!</v>
      </c>
      <c r="H1276" s="16" t="e">
        <f>'Vastgesteld 7-7-2022'!#REF!</f>
        <v>#REF!</v>
      </c>
      <c r="I1276" s="16" t="e">
        <f>IF('Vastgesteld 7-7-2022'!#REF!="Nee",0,IF('Vastgesteld 7-7-2022'!#REF!="Ja",1,""))</f>
        <v>#REF!</v>
      </c>
      <c r="J1276" s="16" t="e">
        <f>IF('Vastgesteld 7-7-2022'!#REF!&lt;&gt;"",'Vastgesteld 7-7-2022'!#REF!,"")</f>
        <v>#REF!</v>
      </c>
      <c r="BJ1276" s="16" t="str">
        <f>IF(COUNTA('Vastgesteld 7-7-2022'!T1270:AD1270)&lt;&gt;0,1,"")</f>
        <v/>
      </c>
      <c r="BK1276" s="16" t="str">
        <f t="shared" si="114"/>
        <v/>
      </c>
      <c r="BL1276" s="16" t="str">
        <f>IF('Vastgesteld 7-7-2022'!T1270="x","AA","")</f>
        <v/>
      </c>
      <c r="BM1276" s="16" t="str">
        <f>IF('Vastgesteld 7-7-2022'!U1270="x","A","")</f>
        <v/>
      </c>
      <c r="BN1276" s="16" t="str">
        <f>IF('Vastgesteld 7-7-2022'!V1270="x","B1","")</f>
        <v/>
      </c>
      <c r="BO1276" s="16" t="e">
        <f>IF('Vastgesteld 7-7-2022'!#REF!="x","BB","")</f>
        <v>#REF!</v>
      </c>
      <c r="BP1276" s="16" t="str">
        <f>IF('Vastgesteld 7-7-2022'!X1270="x","B","")</f>
        <v/>
      </c>
      <c r="BQ1276" s="16" t="str">
        <f>IF('Vastgesteld 7-7-2022'!Y1270="x","L1","")</f>
        <v/>
      </c>
      <c r="BR1276" s="16" t="str">
        <f>IF('Vastgesteld 7-7-2022'!Z1270="x","L2","")</f>
        <v/>
      </c>
      <c r="BS1276" s="16" t="str">
        <f>IF('Vastgesteld 7-7-2022'!AA1270="x","M1","")</f>
        <v/>
      </c>
      <c r="BT1276" s="16" t="str">
        <f>IF('Vastgesteld 7-7-2022'!AB1270="x","M2","")</f>
        <v/>
      </c>
      <c r="BU1276" s="16" t="str">
        <f>IF('Vastgesteld 7-7-2022'!AC1270="x","Z1","")</f>
        <v/>
      </c>
      <c r="BV1276" s="16" t="str">
        <f>IF('Vastgesteld 7-7-2022'!AD1270="x","Z2","")</f>
        <v/>
      </c>
      <c r="BW1276" s="16" t="str">
        <f>IF(COUNTA('Vastgesteld 7-7-2022'!K1270:S1270)&lt;&gt;0,1,"")</f>
        <v/>
      </c>
      <c r="BX1276" s="16" t="str">
        <f t="shared" si="115"/>
        <v/>
      </c>
      <c r="BY1276" s="16" t="str">
        <f>IF('Vastgesteld 7-7-2022'!K1270="x","BB","")</f>
        <v/>
      </c>
      <c r="BZ1276" s="16" t="str">
        <f>IF('Vastgesteld 7-7-2022'!L1270="x","B","")</f>
        <v/>
      </c>
      <c r="CA1276" s="16" t="str">
        <f>IF('Vastgesteld 7-7-2022'!M1270="x","L1","")</f>
        <v/>
      </c>
      <c r="CB1276" s="16" t="str">
        <f>IF('Vastgesteld 7-7-2022'!N1270="x","L2","")</f>
        <v/>
      </c>
      <c r="CC1276" s="16" t="str">
        <f>IF('Vastgesteld 7-7-2022'!O1270="x","M1","")</f>
        <v/>
      </c>
      <c r="CD1276" s="16" t="str">
        <f>IF('Vastgesteld 7-7-2022'!P1270="x","M2","")</f>
        <v/>
      </c>
      <c r="CE1276" s="16" t="str">
        <f>IF('Vastgesteld 7-7-2022'!Q1270="x","Z1","")</f>
        <v/>
      </c>
      <c r="CF1276" s="16" t="str">
        <f>IF('Vastgesteld 7-7-2022'!R1270="x","Z2","")</f>
        <v/>
      </c>
      <c r="CG1276" s="16" t="str">
        <f>IF('Vastgesteld 7-7-2022'!S1270="x","ZZL","")</f>
        <v/>
      </c>
      <c r="CL1276" s="16" t="str">
        <f>IF(COUNTA('Vastgesteld 7-7-2022'!AV1270:BF1270)&lt;&gt;0,2,"")</f>
        <v/>
      </c>
      <c r="CM1276" s="16" t="str">
        <f t="shared" si="116"/>
        <v/>
      </c>
      <c r="CN1276" s="16" t="str">
        <f>IF('Vastgesteld 7-7-2022'!AV1270="x","AA","")</f>
        <v/>
      </c>
      <c r="CO1276" s="16" t="str">
        <f>IF('Vastgesteld 7-7-2022'!AW1270="x","A","")</f>
        <v/>
      </c>
      <c r="CP1276" s="16" t="str">
        <f>IF('Vastgesteld 7-7-2022'!AX1270="x","BB","")</f>
        <v/>
      </c>
      <c r="CQ1276" s="16" t="str">
        <f>IF('Vastgesteld 7-7-2022'!AY1270="x","B","")</f>
        <v/>
      </c>
      <c r="CR1276" s="16" t="str">
        <f>IF('Vastgesteld 7-7-2022'!AZ1270="x","L","")</f>
        <v/>
      </c>
      <c r="CS1276" s="16" t="str">
        <f>IF('Vastgesteld 7-7-2022'!BA1270="x","M","")</f>
        <v/>
      </c>
      <c r="CT1276" s="16" t="str">
        <f>IF('Vastgesteld 7-7-2022'!BB1270="x","Z","")</f>
        <v/>
      </c>
      <c r="CU1276" s="16" t="str">
        <f>IF('Vastgesteld 7-7-2022'!BF1270="x","ZZ","")</f>
        <v/>
      </c>
      <c r="CV1276" s="16" t="str">
        <f>IF(COUNTA('Vastgesteld 7-7-2022'!AJ1270:AQ1270)&lt;&gt;0,2,"")</f>
        <v/>
      </c>
      <c r="CW1276" s="16" t="str">
        <f t="shared" si="117"/>
        <v/>
      </c>
      <c r="CX1276" s="16" t="str">
        <f>IF('Vastgesteld 7-7-2022'!AJ1270="x","BB","")</f>
        <v/>
      </c>
      <c r="CY1276" s="16" t="str">
        <f>IF('Vastgesteld 7-7-2022'!AK1270="x","B","")</f>
        <v/>
      </c>
      <c r="CZ1276" s="16" t="str">
        <f>IF('Vastgesteld 7-7-2022'!AL1270="x","L","")</f>
        <v/>
      </c>
      <c r="DA1276" s="16" t="str">
        <f>IF('Vastgesteld 7-7-2022'!AM1270="x","M","")</f>
        <v/>
      </c>
      <c r="DB1276" s="16" t="str">
        <f>IF('Vastgesteld 7-7-2022'!AN1270="x","Z","")</f>
        <v/>
      </c>
      <c r="DC1276" s="16" t="str">
        <f>IF('Vastgesteld 7-7-2022'!AO1270="x","ZZ","")</f>
        <v/>
      </c>
      <c r="DD1276" s="16" t="str">
        <f>IF('Vastgesteld 7-7-2022'!AQ1270="x","1.40","")</f>
        <v/>
      </c>
      <c r="DE1276" s="16" t="str">
        <f>IF(COUNTA('Vastgesteld 7-7-2022'!BH1270:BJ1270)&lt;&gt;0,6,"")</f>
        <v/>
      </c>
      <c r="DF1276" s="16" t="str">
        <f t="shared" si="118"/>
        <v/>
      </c>
      <c r="DG1276" s="16" t="str">
        <f>IF('Vastgesteld 7-7-2022'!BH1270="x","L","")</f>
        <v/>
      </c>
      <c r="DH1276" s="16" t="str">
        <f>IF('Vastgesteld 7-7-2022'!BI1270="x","M","")</f>
        <v/>
      </c>
      <c r="DI1276" s="16" t="str">
        <f>IF('Vastgesteld 7-7-2022'!BJ1270="x","Z","")</f>
        <v/>
      </c>
      <c r="DJ1276" s="16" t="str">
        <f>IF('Vastgesteld 7-7-2022'!BK1270="x","Z","")</f>
        <v/>
      </c>
      <c r="DK1276" s="16" t="str">
        <f>IF(COUNTA('Vastgesteld 7-7-2022'!BM1270:BO1270)&lt;&gt;0,6,"")</f>
        <v/>
      </c>
      <c r="DL1276" s="16" t="str">
        <f t="shared" si="119"/>
        <v/>
      </c>
      <c r="DM1276" s="16" t="str">
        <f>IF('Vastgesteld 7-7-2022'!BM1270="x","L","")</f>
        <v/>
      </c>
      <c r="DN1276" s="16" t="str">
        <f>IF('Vastgesteld 7-7-2022'!BN1270="x","M","")</f>
        <v/>
      </c>
      <c r="DO1276" s="16" t="str">
        <f>IF('Vastgesteld 7-7-2022'!BO1270="x","Z","")</f>
        <v/>
      </c>
      <c r="DP1276" s="16" t="str">
        <f>IF('Vastgesteld 7-7-2022'!BP1270="x","Z","")</f>
        <v/>
      </c>
    </row>
    <row r="1277" spans="1:120" ht="14.4" x14ac:dyDescent="0.3">
      <c r="A1277" s="18">
        <f>'Vastgesteld 7-7-2022'!A1271</f>
        <v>0</v>
      </c>
      <c r="B1277" s="16" t="str">
        <f>IFERROR(VLOOKUP('Vastgesteld 7-7-2022'!#REF!,#REF!,2,FALSE),"")</f>
        <v/>
      </c>
      <c r="C1277" s="16" t="str">
        <f>'Vastgesteld 7-7-2022'!E1271</f>
        <v/>
      </c>
      <c r="D1277" s="16" t="str">
        <f>IFERROR(VLOOKUP('Vastgesteld 7-7-2022'!#REF!,#REF!,2,FALSE),"")</f>
        <v/>
      </c>
      <c r="E1277" s="16" t="str">
        <f>IFERROR(VLOOKUP('Vastgesteld 7-7-2022'!#REF!,#REF!,5,FALSE),"")</f>
        <v/>
      </c>
      <c r="F1277" s="16" t="e">
        <f>IF('Vastgesteld 7-7-2022'!#REF!&lt;&gt;"",'Vastgesteld 7-7-2022'!#REF!,"")</f>
        <v>#REF!</v>
      </c>
      <c r="G1277" s="16" t="e">
        <f>IF('Vastgesteld 7-7-2022'!#REF!="Indoor",1,0)</f>
        <v>#REF!</v>
      </c>
      <c r="H1277" s="16" t="e">
        <f>'Vastgesteld 7-7-2022'!#REF!</f>
        <v>#REF!</v>
      </c>
      <c r="I1277" s="16" t="e">
        <f>IF('Vastgesteld 7-7-2022'!#REF!="Nee",0,IF('Vastgesteld 7-7-2022'!#REF!="Ja",1,""))</f>
        <v>#REF!</v>
      </c>
      <c r="J1277" s="16" t="e">
        <f>IF('Vastgesteld 7-7-2022'!#REF!&lt;&gt;"",'Vastgesteld 7-7-2022'!#REF!,"")</f>
        <v>#REF!</v>
      </c>
      <c r="BJ1277" s="16" t="str">
        <f>IF(COUNTA('Vastgesteld 7-7-2022'!T1271:AD1271)&lt;&gt;0,1,"")</f>
        <v/>
      </c>
      <c r="BK1277" s="16" t="str">
        <f t="shared" si="114"/>
        <v/>
      </c>
      <c r="BL1277" s="16" t="str">
        <f>IF('Vastgesteld 7-7-2022'!T1271="x","AA","")</f>
        <v/>
      </c>
      <c r="BM1277" s="16" t="str">
        <f>IF('Vastgesteld 7-7-2022'!U1271="x","A","")</f>
        <v/>
      </c>
      <c r="BN1277" s="16" t="str">
        <f>IF('Vastgesteld 7-7-2022'!V1271="x","B1","")</f>
        <v/>
      </c>
      <c r="BO1277" s="16" t="e">
        <f>IF('Vastgesteld 7-7-2022'!#REF!="x","BB","")</f>
        <v>#REF!</v>
      </c>
      <c r="BP1277" s="16" t="str">
        <f>IF('Vastgesteld 7-7-2022'!X1271="x","B","")</f>
        <v/>
      </c>
      <c r="BQ1277" s="16" t="str">
        <f>IF('Vastgesteld 7-7-2022'!Y1271="x","L1","")</f>
        <v/>
      </c>
      <c r="BR1277" s="16" t="str">
        <f>IF('Vastgesteld 7-7-2022'!Z1271="x","L2","")</f>
        <v/>
      </c>
      <c r="BS1277" s="16" t="str">
        <f>IF('Vastgesteld 7-7-2022'!AA1271="x","M1","")</f>
        <v/>
      </c>
      <c r="BT1277" s="16" t="str">
        <f>IF('Vastgesteld 7-7-2022'!AB1271="x","M2","")</f>
        <v/>
      </c>
      <c r="BU1277" s="16" t="str">
        <f>IF('Vastgesteld 7-7-2022'!AC1271="x","Z1","")</f>
        <v/>
      </c>
      <c r="BV1277" s="16" t="str">
        <f>IF('Vastgesteld 7-7-2022'!AD1271="x","Z2","")</f>
        <v/>
      </c>
      <c r="BW1277" s="16" t="str">
        <f>IF(COUNTA('Vastgesteld 7-7-2022'!K1271:S1271)&lt;&gt;0,1,"")</f>
        <v/>
      </c>
      <c r="BX1277" s="16" t="str">
        <f t="shared" si="115"/>
        <v/>
      </c>
      <c r="BY1277" s="16" t="str">
        <f>IF('Vastgesteld 7-7-2022'!K1271="x","BB","")</f>
        <v/>
      </c>
      <c r="BZ1277" s="16" t="str">
        <f>IF('Vastgesteld 7-7-2022'!L1271="x","B","")</f>
        <v/>
      </c>
      <c r="CA1277" s="16" t="str">
        <f>IF('Vastgesteld 7-7-2022'!M1271="x","L1","")</f>
        <v/>
      </c>
      <c r="CB1277" s="16" t="str">
        <f>IF('Vastgesteld 7-7-2022'!N1271="x","L2","")</f>
        <v/>
      </c>
      <c r="CC1277" s="16" t="str">
        <f>IF('Vastgesteld 7-7-2022'!O1271="x","M1","")</f>
        <v/>
      </c>
      <c r="CD1277" s="16" t="str">
        <f>IF('Vastgesteld 7-7-2022'!P1271="x","M2","")</f>
        <v/>
      </c>
      <c r="CE1277" s="16" t="str">
        <f>IF('Vastgesteld 7-7-2022'!Q1271="x","Z1","")</f>
        <v/>
      </c>
      <c r="CF1277" s="16" t="str">
        <f>IF('Vastgesteld 7-7-2022'!R1271="x","Z2","")</f>
        <v/>
      </c>
      <c r="CG1277" s="16" t="str">
        <f>IF('Vastgesteld 7-7-2022'!S1271="x","ZZL","")</f>
        <v/>
      </c>
      <c r="CL1277" s="16" t="str">
        <f>IF(COUNTA('Vastgesteld 7-7-2022'!AV1271:BF1271)&lt;&gt;0,2,"")</f>
        <v/>
      </c>
      <c r="CM1277" s="16" t="str">
        <f t="shared" si="116"/>
        <v/>
      </c>
      <c r="CN1277" s="16" t="str">
        <f>IF('Vastgesteld 7-7-2022'!AV1271="x","AA","")</f>
        <v/>
      </c>
      <c r="CO1277" s="16" t="str">
        <f>IF('Vastgesteld 7-7-2022'!AW1271="x","A","")</f>
        <v/>
      </c>
      <c r="CP1277" s="16" t="str">
        <f>IF('Vastgesteld 7-7-2022'!AX1271="x","BB","")</f>
        <v/>
      </c>
      <c r="CQ1277" s="16" t="str">
        <f>IF('Vastgesteld 7-7-2022'!AY1271="x","B","")</f>
        <v/>
      </c>
      <c r="CR1277" s="16" t="str">
        <f>IF('Vastgesteld 7-7-2022'!AZ1271="x","L","")</f>
        <v/>
      </c>
      <c r="CS1277" s="16" t="str">
        <f>IF('Vastgesteld 7-7-2022'!BA1271="x","M","")</f>
        <v/>
      </c>
      <c r="CT1277" s="16" t="str">
        <f>IF('Vastgesteld 7-7-2022'!BB1271="x","Z","")</f>
        <v/>
      </c>
      <c r="CU1277" s="16" t="str">
        <f>IF('Vastgesteld 7-7-2022'!BF1271="x","ZZ","")</f>
        <v/>
      </c>
      <c r="CV1277" s="16" t="str">
        <f>IF(COUNTA('Vastgesteld 7-7-2022'!AJ1271:AQ1271)&lt;&gt;0,2,"")</f>
        <v/>
      </c>
      <c r="CW1277" s="16" t="str">
        <f t="shared" si="117"/>
        <v/>
      </c>
      <c r="CX1277" s="16" t="str">
        <f>IF('Vastgesteld 7-7-2022'!AJ1271="x","BB","")</f>
        <v/>
      </c>
      <c r="CY1277" s="16" t="str">
        <f>IF('Vastgesteld 7-7-2022'!AK1271="x","B","")</f>
        <v/>
      </c>
      <c r="CZ1277" s="16" t="str">
        <f>IF('Vastgesteld 7-7-2022'!AL1271="x","L","")</f>
        <v/>
      </c>
      <c r="DA1277" s="16" t="str">
        <f>IF('Vastgesteld 7-7-2022'!AM1271="x","M","")</f>
        <v/>
      </c>
      <c r="DB1277" s="16" t="str">
        <f>IF('Vastgesteld 7-7-2022'!AN1271="x","Z","")</f>
        <v/>
      </c>
      <c r="DC1277" s="16" t="str">
        <f>IF('Vastgesteld 7-7-2022'!AO1271="x","ZZ","")</f>
        <v/>
      </c>
      <c r="DD1277" s="16" t="str">
        <f>IF('Vastgesteld 7-7-2022'!AQ1271="x","1.40","")</f>
        <v/>
      </c>
      <c r="DE1277" s="16" t="str">
        <f>IF(COUNTA('Vastgesteld 7-7-2022'!BH1271:BJ1271)&lt;&gt;0,6,"")</f>
        <v/>
      </c>
      <c r="DF1277" s="16" t="str">
        <f t="shared" si="118"/>
        <v/>
      </c>
      <c r="DG1277" s="16" t="str">
        <f>IF('Vastgesteld 7-7-2022'!BH1271="x","L","")</f>
        <v/>
      </c>
      <c r="DH1277" s="16" t="str">
        <f>IF('Vastgesteld 7-7-2022'!BI1271="x","M","")</f>
        <v/>
      </c>
      <c r="DI1277" s="16" t="str">
        <f>IF('Vastgesteld 7-7-2022'!BJ1271="x","Z","")</f>
        <v/>
      </c>
      <c r="DJ1277" s="16" t="str">
        <f>IF('Vastgesteld 7-7-2022'!BK1271="x","Z","")</f>
        <v/>
      </c>
      <c r="DK1277" s="16" t="str">
        <f>IF(COUNTA('Vastgesteld 7-7-2022'!BM1271:BO1271)&lt;&gt;0,6,"")</f>
        <v/>
      </c>
      <c r="DL1277" s="16" t="str">
        <f t="shared" si="119"/>
        <v/>
      </c>
      <c r="DM1277" s="16" t="str">
        <f>IF('Vastgesteld 7-7-2022'!BM1271="x","L","")</f>
        <v/>
      </c>
      <c r="DN1277" s="16" t="str">
        <f>IF('Vastgesteld 7-7-2022'!BN1271="x","M","")</f>
        <v/>
      </c>
      <c r="DO1277" s="16" t="str">
        <f>IF('Vastgesteld 7-7-2022'!BO1271="x","Z","")</f>
        <v/>
      </c>
      <c r="DP1277" s="16" t="str">
        <f>IF('Vastgesteld 7-7-2022'!BP1271="x","Z","")</f>
        <v/>
      </c>
    </row>
    <row r="1278" spans="1:120" ht="14.4" x14ac:dyDescent="0.3">
      <c r="A1278" s="18">
        <f>'Vastgesteld 7-7-2022'!A1272</f>
        <v>0</v>
      </c>
      <c r="B1278" s="16" t="str">
        <f>IFERROR(VLOOKUP('Vastgesteld 7-7-2022'!#REF!,#REF!,2,FALSE),"")</f>
        <v/>
      </c>
      <c r="C1278" s="16" t="str">
        <f>'Vastgesteld 7-7-2022'!E1272</f>
        <v/>
      </c>
      <c r="D1278" s="16" t="str">
        <f>IFERROR(VLOOKUP('Vastgesteld 7-7-2022'!#REF!,#REF!,2,FALSE),"")</f>
        <v/>
      </c>
      <c r="E1278" s="16" t="str">
        <f>IFERROR(VLOOKUP('Vastgesteld 7-7-2022'!#REF!,#REF!,5,FALSE),"")</f>
        <v/>
      </c>
      <c r="F1278" s="16" t="e">
        <f>IF('Vastgesteld 7-7-2022'!#REF!&lt;&gt;"",'Vastgesteld 7-7-2022'!#REF!,"")</f>
        <v>#REF!</v>
      </c>
      <c r="G1278" s="16" t="e">
        <f>IF('Vastgesteld 7-7-2022'!#REF!="Indoor",1,0)</f>
        <v>#REF!</v>
      </c>
      <c r="H1278" s="16" t="e">
        <f>'Vastgesteld 7-7-2022'!#REF!</f>
        <v>#REF!</v>
      </c>
      <c r="I1278" s="16" t="e">
        <f>IF('Vastgesteld 7-7-2022'!#REF!="Nee",0,IF('Vastgesteld 7-7-2022'!#REF!="Ja",1,""))</f>
        <v>#REF!</v>
      </c>
      <c r="J1278" s="16" t="e">
        <f>IF('Vastgesteld 7-7-2022'!#REF!&lt;&gt;"",'Vastgesteld 7-7-2022'!#REF!,"")</f>
        <v>#REF!</v>
      </c>
      <c r="BJ1278" s="16" t="str">
        <f>IF(COUNTA('Vastgesteld 7-7-2022'!T1272:AD1272)&lt;&gt;0,1,"")</f>
        <v/>
      </c>
      <c r="BK1278" s="16" t="str">
        <f t="shared" si="114"/>
        <v/>
      </c>
      <c r="BL1278" s="16" t="str">
        <f>IF('Vastgesteld 7-7-2022'!T1272="x","AA","")</f>
        <v/>
      </c>
      <c r="BM1278" s="16" t="str">
        <f>IF('Vastgesteld 7-7-2022'!U1272="x","A","")</f>
        <v/>
      </c>
      <c r="BN1278" s="16" t="str">
        <f>IF('Vastgesteld 7-7-2022'!V1272="x","B1","")</f>
        <v/>
      </c>
      <c r="BO1278" s="16" t="e">
        <f>IF('Vastgesteld 7-7-2022'!#REF!="x","BB","")</f>
        <v>#REF!</v>
      </c>
      <c r="BP1278" s="16" t="str">
        <f>IF('Vastgesteld 7-7-2022'!X1272="x","B","")</f>
        <v/>
      </c>
      <c r="BQ1278" s="16" t="str">
        <f>IF('Vastgesteld 7-7-2022'!Y1272="x","L1","")</f>
        <v/>
      </c>
      <c r="BR1278" s="16" t="str">
        <f>IF('Vastgesteld 7-7-2022'!Z1272="x","L2","")</f>
        <v/>
      </c>
      <c r="BS1278" s="16" t="str">
        <f>IF('Vastgesteld 7-7-2022'!AA1272="x","M1","")</f>
        <v/>
      </c>
      <c r="BT1278" s="16" t="str">
        <f>IF('Vastgesteld 7-7-2022'!AB1272="x","M2","")</f>
        <v/>
      </c>
      <c r="BU1278" s="16" t="str">
        <f>IF('Vastgesteld 7-7-2022'!AC1272="x","Z1","")</f>
        <v/>
      </c>
      <c r="BV1278" s="16" t="str">
        <f>IF('Vastgesteld 7-7-2022'!AD1272="x","Z2","")</f>
        <v/>
      </c>
      <c r="BW1278" s="16" t="str">
        <f>IF(COUNTA('Vastgesteld 7-7-2022'!K1272:S1272)&lt;&gt;0,1,"")</f>
        <v/>
      </c>
      <c r="BX1278" s="16" t="str">
        <f t="shared" si="115"/>
        <v/>
      </c>
      <c r="BY1278" s="16" t="str">
        <f>IF('Vastgesteld 7-7-2022'!K1272="x","BB","")</f>
        <v/>
      </c>
      <c r="BZ1278" s="16" t="str">
        <f>IF('Vastgesteld 7-7-2022'!L1272="x","B","")</f>
        <v/>
      </c>
      <c r="CA1278" s="16" t="str">
        <f>IF('Vastgesteld 7-7-2022'!M1272="x","L1","")</f>
        <v/>
      </c>
      <c r="CB1278" s="16" t="str">
        <f>IF('Vastgesteld 7-7-2022'!N1272="x","L2","")</f>
        <v/>
      </c>
      <c r="CC1278" s="16" t="str">
        <f>IF('Vastgesteld 7-7-2022'!O1272="x","M1","")</f>
        <v/>
      </c>
      <c r="CD1278" s="16" t="str">
        <f>IF('Vastgesteld 7-7-2022'!P1272="x","M2","")</f>
        <v/>
      </c>
      <c r="CE1278" s="16" t="str">
        <f>IF('Vastgesteld 7-7-2022'!Q1272="x","Z1","")</f>
        <v/>
      </c>
      <c r="CF1278" s="16" t="str">
        <f>IF('Vastgesteld 7-7-2022'!R1272="x","Z2","")</f>
        <v/>
      </c>
      <c r="CG1278" s="16" t="str">
        <f>IF('Vastgesteld 7-7-2022'!S1272="x","ZZL","")</f>
        <v/>
      </c>
      <c r="CL1278" s="16" t="str">
        <f>IF(COUNTA('Vastgesteld 7-7-2022'!AV1272:BF1272)&lt;&gt;0,2,"")</f>
        <v/>
      </c>
      <c r="CM1278" s="16" t="str">
        <f t="shared" si="116"/>
        <v/>
      </c>
      <c r="CN1278" s="16" t="str">
        <f>IF('Vastgesteld 7-7-2022'!AV1272="x","AA","")</f>
        <v/>
      </c>
      <c r="CO1278" s="16" t="str">
        <f>IF('Vastgesteld 7-7-2022'!AW1272="x","A","")</f>
        <v/>
      </c>
      <c r="CP1278" s="16" t="str">
        <f>IF('Vastgesteld 7-7-2022'!AX1272="x","BB","")</f>
        <v/>
      </c>
      <c r="CQ1278" s="16" t="str">
        <f>IF('Vastgesteld 7-7-2022'!AY1272="x","B","")</f>
        <v/>
      </c>
      <c r="CR1278" s="16" t="str">
        <f>IF('Vastgesteld 7-7-2022'!AZ1272="x","L","")</f>
        <v/>
      </c>
      <c r="CS1278" s="16" t="str">
        <f>IF('Vastgesteld 7-7-2022'!BA1272="x","M","")</f>
        <v/>
      </c>
      <c r="CT1278" s="16" t="str">
        <f>IF('Vastgesteld 7-7-2022'!BB1272="x","Z","")</f>
        <v/>
      </c>
      <c r="CU1278" s="16" t="str">
        <f>IF('Vastgesteld 7-7-2022'!BF1272="x","ZZ","")</f>
        <v/>
      </c>
      <c r="CV1278" s="16" t="str">
        <f>IF(COUNTA('Vastgesteld 7-7-2022'!AJ1272:AQ1272)&lt;&gt;0,2,"")</f>
        <v/>
      </c>
      <c r="CW1278" s="16" t="str">
        <f t="shared" si="117"/>
        <v/>
      </c>
      <c r="CX1278" s="16" t="str">
        <f>IF('Vastgesteld 7-7-2022'!AJ1272="x","BB","")</f>
        <v/>
      </c>
      <c r="CY1278" s="16" t="str">
        <f>IF('Vastgesteld 7-7-2022'!AK1272="x","B","")</f>
        <v/>
      </c>
      <c r="CZ1278" s="16" t="str">
        <f>IF('Vastgesteld 7-7-2022'!AL1272="x","L","")</f>
        <v/>
      </c>
      <c r="DA1278" s="16" t="str">
        <f>IF('Vastgesteld 7-7-2022'!AM1272="x","M","")</f>
        <v/>
      </c>
      <c r="DB1278" s="16" t="str">
        <f>IF('Vastgesteld 7-7-2022'!AN1272="x","Z","")</f>
        <v/>
      </c>
      <c r="DC1278" s="16" t="str">
        <f>IF('Vastgesteld 7-7-2022'!AO1272="x","ZZ","")</f>
        <v/>
      </c>
      <c r="DD1278" s="16" t="str">
        <f>IF('Vastgesteld 7-7-2022'!AQ1272="x","1.40","")</f>
        <v/>
      </c>
      <c r="DE1278" s="16" t="str">
        <f>IF(COUNTA('Vastgesteld 7-7-2022'!BH1272:BJ1272)&lt;&gt;0,6,"")</f>
        <v/>
      </c>
      <c r="DF1278" s="16" t="str">
        <f t="shared" si="118"/>
        <v/>
      </c>
      <c r="DG1278" s="16" t="str">
        <f>IF('Vastgesteld 7-7-2022'!BH1272="x","L","")</f>
        <v/>
      </c>
      <c r="DH1278" s="16" t="str">
        <f>IF('Vastgesteld 7-7-2022'!BI1272="x","M","")</f>
        <v/>
      </c>
      <c r="DI1278" s="16" t="str">
        <f>IF('Vastgesteld 7-7-2022'!BJ1272="x","Z","")</f>
        <v/>
      </c>
      <c r="DJ1278" s="16" t="str">
        <f>IF('Vastgesteld 7-7-2022'!BK1272="x","Z","")</f>
        <v/>
      </c>
      <c r="DK1278" s="16" t="str">
        <f>IF(COUNTA('Vastgesteld 7-7-2022'!BM1272:BO1272)&lt;&gt;0,6,"")</f>
        <v/>
      </c>
      <c r="DL1278" s="16" t="str">
        <f t="shared" si="119"/>
        <v/>
      </c>
      <c r="DM1278" s="16" t="str">
        <f>IF('Vastgesteld 7-7-2022'!BM1272="x","L","")</f>
        <v/>
      </c>
      <c r="DN1278" s="16" t="str">
        <f>IF('Vastgesteld 7-7-2022'!BN1272="x","M","")</f>
        <v/>
      </c>
      <c r="DO1278" s="16" t="str">
        <f>IF('Vastgesteld 7-7-2022'!BO1272="x","Z","")</f>
        <v/>
      </c>
      <c r="DP1278" s="16" t="str">
        <f>IF('Vastgesteld 7-7-2022'!BP1272="x","Z","")</f>
        <v/>
      </c>
    </row>
    <row r="1279" spans="1:120" ht="14.4" x14ac:dyDescent="0.3">
      <c r="A1279" s="18">
        <f>'Vastgesteld 7-7-2022'!A1273</f>
        <v>0</v>
      </c>
      <c r="B1279" s="16" t="str">
        <f>IFERROR(VLOOKUP('Vastgesteld 7-7-2022'!#REF!,#REF!,2,FALSE),"")</f>
        <v/>
      </c>
      <c r="C1279" s="16" t="str">
        <f>'Vastgesteld 7-7-2022'!E1273</f>
        <v/>
      </c>
      <c r="D1279" s="16" t="str">
        <f>IFERROR(VLOOKUP('Vastgesteld 7-7-2022'!#REF!,#REF!,2,FALSE),"")</f>
        <v/>
      </c>
      <c r="E1279" s="16" t="str">
        <f>IFERROR(VLOOKUP('Vastgesteld 7-7-2022'!#REF!,#REF!,5,FALSE),"")</f>
        <v/>
      </c>
      <c r="F1279" s="16" t="e">
        <f>IF('Vastgesteld 7-7-2022'!#REF!&lt;&gt;"",'Vastgesteld 7-7-2022'!#REF!,"")</f>
        <v>#REF!</v>
      </c>
      <c r="G1279" s="16" t="e">
        <f>IF('Vastgesteld 7-7-2022'!#REF!="Indoor",1,0)</f>
        <v>#REF!</v>
      </c>
      <c r="H1279" s="16" t="e">
        <f>'Vastgesteld 7-7-2022'!#REF!</f>
        <v>#REF!</v>
      </c>
      <c r="I1279" s="16" t="e">
        <f>IF('Vastgesteld 7-7-2022'!#REF!="Nee",0,IF('Vastgesteld 7-7-2022'!#REF!="Ja",1,""))</f>
        <v>#REF!</v>
      </c>
      <c r="J1279" s="16" t="e">
        <f>IF('Vastgesteld 7-7-2022'!#REF!&lt;&gt;"",'Vastgesteld 7-7-2022'!#REF!,"")</f>
        <v>#REF!</v>
      </c>
      <c r="BJ1279" s="16" t="str">
        <f>IF(COUNTA('Vastgesteld 7-7-2022'!T1273:AD1273)&lt;&gt;0,1,"")</f>
        <v/>
      </c>
      <c r="BK1279" s="16" t="str">
        <f t="shared" si="114"/>
        <v/>
      </c>
      <c r="BL1279" s="16" t="str">
        <f>IF('Vastgesteld 7-7-2022'!T1273="x","AA","")</f>
        <v/>
      </c>
      <c r="BM1279" s="16" t="str">
        <f>IF('Vastgesteld 7-7-2022'!U1273="x","A","")</f>
        <v/>
      </c>
      <c r="BN1279" s="16" t="str">
        <f>IF('Vastgesteld 7-7-2022'!V1273="x","B1","")</f>
        <v/>
      </c>
      <c r="BO1279" s="16" t="e">
        <f>IF('Vastgesteld 7-7-2022'!#REF!="x","BB","")</f>
        <v>#REF!</v>
      </c>
      <c r="BP1279" s="16" t="str">
        <f>IF('Vastgesteld 7-7-2022'!X1273="x","B","")</f>
        <v/>
      </c>
      <c r="BQ1279" s="16" t="str">
        <f>IF('Vastgesteld 7-7-2022'!Y1273="x","L1","")</f>
        <v/>
      </c>
      <c r="BR1279" s="16" t="str">
        <f>IF('Vastgesteld 7-7-2022'!Z1273="x","L2","")</f>
        <v/>
      </c>
      <c r="BS1279" s="16" t="str">
        <f>IF('Vastgesteld 7-7-2022'!AA1273="x","M1","")</f>
        <v/>
      </c>
      <c r="BT1279" s="16" t="str">
        <f>IF('Vastgesteld 7-7-2022'!AB1273="x","M2","")</f>
        <v/>
      </c>
      <c r="BU1279" s="16" t="str">
        <f>IF('Vastgesteld 7-7-2022'!AC1273="x","Z1","")</f>
        <v/>
      </c>
      <c r="BV1279" s="16" t="str">
        <f>IF('Vastgesteld 7-7-2022'!AD1273="x","Z2","")</f>
        <v/>
      </c>
      <c r="BW1279" s="16" t="str">
        <f>IF(COUNTA('Vastgesteld 7-7-2022'!K1273:S1273)&lt;&gt;0,1,"")</f>
        <v/>
      </c>
      <c r="BX1279" s="16" t="str">
        <f t="shared" si="115"/>
        <v/>
      </c>
      <c r="BY1279" s="16" t="str">
        <f>IF('Vastgesteld 7-7-2022'!K1273="x","BB","")</f>
        <v/>
      </c>
      <c r="BZ1279" s="16" t="str">
        <f>IF('Vastgesteld 7-7-2022'!L1273="x","B","")</f>
        <v/>
      </c>
      <c r="CA1279" s="16" t="str">
        <f>IF('Vastgesteld 7-7-2022'!M1273="x","L1","")</f>
        <v/>
      </c>
      <c r="CB1279" s="16" t="str">
        <f>IF('Vastgesteld 7-7-2022'!N1273="x","L2","")</f>
        <v/>
      </c>
      <c r="CC1279" s="16" t="str">
        <f>IF('Vastgesteld 7-7-2022'!O1273="x","M1","")</f>
        <v/>
      </c>
      <c r="CD1279" s="16" t="str">
        <f>IF('Vastgesteld 7-7-2022'!P1273="x","M2","")</f>
        <v/>
      </c>
      <c r="CE1279" s="16" t="str">
        <f>IF('Vastgesteld 7-7-2022'!Q1273="x","Z1","")</f>
        <v/>
      </c>
      <c r="CF1279" s="16" t="str">
        <f>IF('Vastgesteld 7-7-2022'!R1273="x","Z2","")</f>
        <v/>
      </c>
      <c r="CG1279" s="16" t="str">
        <f>IF('Vastgesteld 7-7-2022'!S1273="x","ZZL","")</f>
        <v/>
      </c>
      <c r="CL1279" s="16" t="str">
        <f>IF(COUNTA('Vastgesteld 7-7-2022'!AV1273:BF1273)&lt;&gt;0,2,"")</f>
        <v/>
      </c>
      <c r="CM1279" s="16" t="str">
        <f t="shared" si="116"/>
        <v/>
      </c>
      <c r="CN1279" s="16" t="str">
        <f>IF('Vastgesteld 7-7-2022'!AV1273="x","AA","")</f>
        <v/>
      </c>
      <c r="CO1279" s="16" t="str">
        <f>IF('Vastgesteld 7-7-2022'!AW1273="x","A","")</f>
        <v/>
      </c>
      <c r="CP1279" s="16" t="str">
        <f>IF('Vastgesteld 7-7-2022'!AX1273="x","BB","")</f>
        <v/>
      </c>
      <c r="CQ1279" s="16" t="str">
        <f>IF('Vastgesteld 7-7-2022'!AY1273="x","B","")</f>
        <v/>
      </c>
      <c r="CR1279" s="16" t="str">
        <f>IF('Vastgesteld 7-7-2022'!AZ1273="x","L","")</f>
        <v/>
      </c>
      <c r="CS1279" s="16" t="str">
        <f>IF('Vastgesteld 7-7-2022'!BA1273="x","M","")</f>
        <v/>
      </c>
      <c r="CT1279" s="16" t="str">
        <f>IF('Vastgesteld 7-7-2022'!BB1273="x","Z","")</f>
        <v/>
      </c>
      <c r="CU1279" s="16" t="str">
        <f>IF('Vastgesteld 7-7-2022'!BF1273="x","ZZ","")</f>
        <v/>
      </c>
      <c r="CV1279" s="16" t="str">
        <f>IF(COUNTA('Vastgesteld 7-7-2022'!AJ1273:AQ1273)&lt;&gt;0,2,"")</f>
        <v/>
      </c>
      <c r="CW1279" s="16" t="str">
        <f t="shared" si="117"/>
        <v/>
      </c>
      <c r="CX1279" s="16" t="str">
        <f>IF('Vastgesteld 7-7-2022'!AJ1273="x","BB","")</f>
        <v/>
      </c>
      <c r="CY1279" s="16" t="str">
        <f>IF('Vastgesteld 7-7-2022'!AK1273="x","B","")</f>
        <v/>
      </c>
      <c r="CZ1279" s="16" t="str">
        <f>IF('Vastgesteld 7-7-2022'!AL1273="x","L","")</f>
        <v/>
      </c>
      <c r="DA1279" s="16" t="str">
        <f>IF('Vastgesteld 7-7-2022'!AM1273="x","M","")</f>
        <v/>
      </c>
      <c r="DB1279" s="16" t="str">
        <f>IF('Vastgesteld 7-7-2022'!AN1273="x","Z","")</f>
        <v/>
      </c>
      <c r="DC1279" s="16" t="str">
        <f>IF('Vastgesteld 7-7-2022'!AO1273="x","ZZ","")</f>
        <v/>
      </c>
      <c r="DD1279" s="16" t="str">
        <f>IF('Vastgesteld 7-7-2022'!AQ1273="x","1.40","")</f>
        <v/>
      </c>
      <c r="DE1279" s="16" t="str">
        <f>IF(COUNTA('Vastgesteld 7-7-2022'!BH1273:BJ1273)&lt;&gt;0,6,"")</f>
        <v/>
      </c>
      <c r="DF1279" s="16" t="str">
        <f t="shared" si="118"/>
        <v/>
      </c>
      <c r="DG1279" s="16" t="str">
        <f>IF('Vastgesteld 7-7-2022'!BH1273="x","L","")</f>
        <v/>
      </c>
      <c r="DH1279" s="16" t="str">
        <f>IF('Vastgesteld 7-7-2022'!BI1273="x","M","")</f>
        <v/>
      </c>
      <c r="DI1279" s="16" t="str">
        <f>IF('Vastgesteld 7-7-2022'!BJ1273="x","Z","")</f>
        <v/>
      </c>
      <c r="DJ1279" s="16" t="str">
        <f>IF('Vastgesteld 7-7-2022'!BK1273="x","Z","")</f>
        <v/>
      </c>
      <c r="DK1279" s="16" t="str">
        <f>IF(COUNTA('Vastgesteld 7-7-2022'!BM1273:BO1273)&lt;&gt;0,6,"")</f>
        <v/>
      </c>
      <c r="DL1279" s="16" t="str">
        <f t="shared" si="119"/>
        <v/>
      </c>
      <c r="DM1279" s="16" t="str">
        <f>IF('Vastgesteld 7-7-2022'!BM1273="x","L","")</f>
        <v/>
      </c>
      <c r="DN1279" s="16" t="str">
        <f>IF('Vastgesteld 7-7-2022'!BN1273="x","M","")</f>
        <v/>
      </c>
      <c r="DO1279" s="16" t="str">
        <f>IF('Vastgesteld 7-7-2022'!BO1273="x","Z","")</f>
        <v/>
      </c>
      <c r="DP1279" s="16" t="str">
        <f>IF('Vastgesteld 7-7-2022'!BP1273="x","Z","")</f>
        <v/>
      </c>
    </row>
    <row r="1280" spans="1:120" ht="14.4" x14ac:dyDescent="0.3">
      <c r="A1280" s="18">
        <f>'Vastgesteld 7-7-2022'!A1274</f>
        <v>0</v>
      </c>
      <c r="B1280" s="16" t="str">
        <f>IFERROR(VLOOKUP('Vastgesteld 7-7-2022'!#REF!,#REF!,2,FALSE),"")</f>
        <v/>
      </c>
      <c r="C1280" s="16" t="str">
        <f>'Vastgesteld 7-7-2022'!E1274</f>
        <v/>
      </c>
      <c r="D1280" s="16" t="str">
        <f>IFERROR(VLOOKUP('Vastgesteld 7-7-2022'!#REF!,#REF!,2,FALSE),"")</f>
        <v/>
      </c>
      <c r="E1280" s="16" t="str">
        <f>IFERROR(VLOOKUP('Vastgesteld 7-7-2022'!#REF!,#REF!,5,FALSE),"")</f>
        <v/>
      </c>
      <c r="F1280" s="16" t="e">
        <f>IF('Vastgesteld 7-7-2022'!#REF!&lt;&gt;"",'Vastgesteld 7-7-2022'!#REF!,"")</f>
        <v>#REF!</v>
      </c>
      <c r="G1280" s="16" t="e">
        <f>IF('Vastgesteld 7-7-2022'!#REF!="Indoor",1,0)</f>
        <v>#REF!</v>
      </c>
      <c r="H1280" s="16" t="e">
        <f>'Vastgesteld 7-7-2022'!#REF!</f>
        <v>#REF!</v>
      </c>
      <c r="I1280" s="16" t="e">
        <f>IF('Vastgesteld 7-7-2022'!#REF!="Nee",0,IF('Vastgesteld 7-7-2022'!#REF!="Ja",1,""))</f>
        <v>#REF!</v>
      </c>
      <c r="J1280" s="16" t="e">
        <f>IF('Vastgesteld 7-7-2022'!#REF!&lt;&gt;"",'Vastgesteld 7-7-2022'!#REF!,"")</f>
        <v>#REF!</v>
      </c>
      <c r="BJ1280" s="16" t="str">
        <f>IF(COUNTA('Vastgesteld 7-7-2022'!T1274:AD1274)&lt;&gt;0,1,"")</f>
        <v/>
      </c>
      <c r="BK1280" s="16" t="str">
        <f t="shared" si="114"/>
        <v/>
      </c>
      <c r="BL1280" s="16" t="str">
        <f>IF('Vastgesteld 7-7-2022'!T1274="x","AA","")</f>
        <v/>
      </c>
      <c r="BM1280" s="16" t="str">
        <f>IF('Vastgesteld 7-7-2022'!U1274="x","A","")</f>
        <v/>
      </c>
      <c r="BN1280" s="16" t="str">
        <f>IF('Vastgesteld 7-7-2022'!V1274="x","B1","")</f>
        <v/>
      </c>
      <c r="BO1280" s="16" t="e">
        <f>IF('Vastgesteld 7-7-2022'!#REF!="x","BB","")</f>
        <v>#REF!</v>
      </c>
      <c r="BP1280" s="16" t="str">
        <f>IF('Vastgesteld 7-7-2022'!X1274="x","B","")</f>
        <v/>
      </c>
      <c r="BQ1280" s="16" t="str">
        <f>IF('Vastgesteld 7-7-2022'!Y1274="x","L1","")</f>
        <v/>
      </c>
      <c r="BR1280" s="16" t="str">
        <f>IF('Vastgesteld 7-7-2022'!Z1274="x","L2","")</f>
        <v/>
      </c>
      <c r="BS1280" s="16" t="str">
        <f>IF('Vastgesteld 7-7-2022'!AA1274="x","M1","")</f>
        <v/>
      </c>
      <c r="BT1280" s="16" t="str">
        <f>IF('Vastgesteld 7-7-2022'!AB1274="x","M2","")</f>
        <v/>
      </c>
      <c r="BU1280" s="16" t="str">
        <f>IF('Vastgesteld 7-7-2022'!AC1274="x","Z1","")</f>
        <v/>
      </c>
      <c r="BV1280" s="16" t="str">
        <f>IF('Vastgesteld 7-7-2022'!AD1274="x","Z2","")</f>
        <v/>
      </c>
      <c r="BW1280" s="16" t="str">
        <f>IF(COUNTA('Vastgesteld 7-7-2022'!K1274:S1274)&lt;&gt;0,1,"")</f>
        <v/>
      </c>
      <c r="BX1280" s="16" t="str">
        <f t="shared" si="115"/>
        <v/>
      </c>
      <c r="BY1280" s="16" t="str">
        <f>IF('Vastgesteld 7-7-2022'!K1274="x","BB","")</f>
        <v/>
      </c>
      <c r="BZ1280" s="16" t="str">
        <f>IF('Vastgesteld 7-7-2022'!L1274="x","B","")</f>
        <v/>
      </c>
      <c r="CA1280" s="16" t="str">
        <f>IF('Vastgesteld 7-7-2022'!M1274="x","L1","")</f>
        <v/>
      </c>
      <c r="CB1280" s="16" t="str">
        <f>IF('Vastgesteld 7-7-2022'!N1274="x","L2","")</f>
        <v/>
      </c>
      <c r="CC1280" s="16" t="str">
        <f>IF('Vastgesteld 7-7-2022'!O1274="x","M1","")</f>
        <v/>
      </c>
      <c r="CD1280" s="16" t="str">
        <f>IF('Vastgesteld 7-7-2022'!P1274="x","M2","")</f>
        <v/>
      </c>
      <c r="CE1280" s="16" t="str">
        <f>IF('Vastgesteld 7-7-2022'!Q1274="x","Z1","")</f>
        <v/>
      </c>
      <c r="CF1280" s="16" t="str">
        <f>IF('Vastgesteld 7-7-2022'!R1274="x","Z2","")</f>
        <v/>
      </c>
      <c r="CG1280" s="16" t="str">
        <f>IF('Vastgesteld 7-7-2022'!S1274="x","ZZL","")</f>
        <v/>
      </c>
      <c r="CL1280" s="16" t="str">
        <f>IF(COUNTA('Vastgesteld 7-7-2022'!AV1274:BF1274)&lt;&gt;0,2,"")</f>
        <v/>
      </c>
      <c r="CM1280" s="16" t="str">
        <f t="shared" si="116"/>
        <v/>
      </c>
      <c r="CN1280" s="16" t="str">
        <f>IF('Vastgesteld 7-7-2022'!AV1274="x","AA","")</f>
        <v/>
      </c>
      <c r="CO1280" s="16" t="str">
        <f>IF('Vastgesteld 7-7-2022'!AW1274="x","A","")</f>
        <v/>
      </c>
      <c r="CP1280" s="16" t="str">
        <f>IF('Vastgesteld 7-7-2022'!AX1274="x","BB","")</f>
        <v/>
      </c>
      <c r="CQ1280" s="16" t="str">
        <f>IF('Vastgesteld 7-7-2022'!AY1274="x","B","")</f>
        <v/>
      </c>
      <c r="CR1280" s="16" t="str">
        <f>IF('Vastgesteld 7-7-2022'!AZ1274="x","L","")</f>
        <v/>
      </c>
      <c r="CS1280" s="16" t="str">
        <f>IF('Vastgesteld 7-7-2022'!BA1274="x","M","")</f>
        <v/>
      </c>
      <c r="CT1280" s="16" t="str">
        <f>IF('Vastgesteld 7-7-2022'!BB1274="x","Z","")</f>
        <v/>
      </c>
      <c r="CU1280" s="16" t="str">
        <f>IF('Vastgesteld 7-7-2022'!BF1274="x","ZZ","")</f>
        <v/>
      </c>
      <c r="CV1280" s="16" t="str">
        <f>IF(COUNTA('Vastgesteld 7-7-2022'!AJ1274:AQ1274)&lt;&gt;0,2,"")</f>
        <v/>
      </c>
      <c r="CW1280" s="16" t="str">
        <f t="shared" si="117"/>
        <v/>
      </c>
      <c r="CX1280" s="16" t="str">
        <f>IF('Vastgesteld 7-7-2022'!AJ1274="x","BB","")</f>
        <v/>
      </c>
      <c r="CY1280" s="16" t="str">
        <f>IF('Vastgesteld 7-7-2022'!AK1274="x","B","")</f>
        <v/>
      </c>
      <c r="CZ1280" s="16" t="str">
        <f>IF('Vastgesteld 7-7-2022'!AL1274="x","L","")</f>
        <v/>
      </c>
      <c r="DA1280" s="16" t="str">
        <f>IF('Vastgesteld 7-7-2022'!AM1274="x","M","")</f>
        <v/>
      </c>
      <c r="DB1280" s="16" t="str">
        <f>IF('Vastgesteld 7-7-2022'!AN1274="x","Z","")</f>
        <v/>
      </c>
      <c r="DC1280" s="16" t="str">
        <f>IF('Vastgesteld 7-7-2022'!AO1274="x","ZZ","")</f>
        <v/>
      </c>
      <c r="DD1280" s="16" t="str">
        <f>IF('Vastgesteld 7-7-2022'!AQ1274="x","1.40","")</f>
        <v/>
      </c>
      <c r="DE1280" s="16" t="str">
        <f>IF(COUNTA('Vastgesteld 7-7-2022'!BH1274:BJ1274)&lt;&gt;0,6,"")</f>
        <v/>
      </c>
      <c r="DF1280" s="16" t="str">
        <f t="shared" si="118"/>
        <v/>
      </c>
      <c r="DG1280" s="16" t="str">
        <f>IF('Vastgesteld 7-7-2022'!BH1274="x","L","")</f>
        <v/>
      </c>
      <c r="DH1280" s="16" t="str">
        <f>IF('Vastgesteld 7-7-2022'!BI1274="x","M","")</f>
        <v/>
      </c>
      <c r="DI1280" s="16" t="str">
        <f>IF('Vastgesteld 7-7-2022'!BJ1274="x","Z","")</f>
        <v/>
      </c>
      <c r="DJ1280" s="16" t="str">
        <f>IF('Vastgesteld 7-7-2022'!BK1274="x","Z","")</f>
        <v/>
      </c>
      <c r="DK1280" s="16" t="str">
        <f>IF(COUNTA('Vastgesteld 7-7-2022'!BM1274:BO1274)&lt;&gt;0,6,"")</f>
        <v/>
      </c>
      <c r="DL1280" s="16" t="str">
        <f t="shared" si="119"/>
        <v/>
      </c>
      <c r="DM1280" s="16" t="str">
        <f>IF('Vastgesteld 7-7-2022'!BM1274="x","L","")</f>
        <v/>
      </c>
      <c r="DN1280" s="16" t="str">
        <f>IF('Vastgesteld 7-7-2022'!BN1274="x","M","")</f>
        <v/>
      </c>
      <c r="DO1280" s="16" t="str">
        <f>IF('Vastgesteld 7-7-2022'!BO1274="x","Z","")</f>
        <v/>
      </c>
      <c r="DP1280" s="16" t="str">
        <f>IF('Vastgesteld 7-7-2022'!BP1274="x","Z","")</f>
        <v/>
      </c>
    </row>
    <row r="1281" spans="1:120" ht="14.4" x14ac:dyDescent="0.3">
      <c r="A1281" s="18">
        <f>'Vastgesteld 7-7-2022'!A1275</f>
        <v>0</v>
      </c>
      <c r="B1281" s="16" t="str">
        <f>IFERROR(VLOOKUP('Vastgesteld 7-7-2022'!#REF!,#REF!,2,FALSE),"")</f>
        <v/>
      </c>
      <c r="C1281" s="16" t="str">
        <f>'Vastgesteld 7-7-2022'!E1275</f>
        <v/>
      </c>
      <c r="D1281" s="16" t="str">
        <f>IFERROR(VLOOKUP('Vastgesteld 7-7-2022'!#REF!,#REF!,2,FALSE),"")</f>
        <v/>
      </c>
      <c r="E1281" s="16" t="str">
        <f>IFERROR(VLOOKUP('Vastgesteld 7-7-2022'!#REF!,#REF!,5,FALSE),"")</f>
        <v/>
      </c>
      <c r="F1281" s="16" t="e">
        <f>IF('Vastgesteld 7-7-2022'!#REF!&lt;&gt;"",'Vastgesteld 7-7-2022'!#REF!,"")</f>
        <v>#REF!</v>
      </c>
      <c r="G1281" s="16" t="e">
        <f>IF('Vastgesteld 7-7-2022'!#REF!="Indoor",1,0)</f>
        <v>#REF!</v>
      </c>
      <c r="H1281" s="16" t="e">
        <f>'Vastgesteld 7-7-2022'!#REF!</f>
        <v>#REF!</v>
      </c>
      <c r="I1281" s="16" t="e">
        <f>IF('Vastgesteld 7-7-2022'!#REF!="Nee",0,IF('Vastgesteld 7-7-2022'!#REF!="Ja",1,""))</f>
        <v>#REF!</v>
      </c>
      <c r="J1281" s="16" t="e">
        <f>IF('Vastgesteld 7-7-2022'!#REF!&lt;&gt;"",'Vastgesteld 7-7-2022'!#REF!,"")</f>
        <v>#REF!</v>
      </c>
      <c r="BJ1281" s="16" t="str">
        <f>IF(COUNTA('Vastgesteld 7-7-2022'!T1275:AD1275)&lt;&gt;0,1,"")</f>
        <v/>
      </c>
      <c r="BK1281" s="16" t="str">
        <f t="shared" si="114"/>
        <v/>
      </c>
      <c r="BL1281" s="16" t="str">
        <f>IF('Vastgesteld 7-7-2022'!T1275="x","AA","")</f>
        <v/>
      </c>
      <c r="BM1281" s="16" t="str">
        <f>IF('Vastgesteld 7-7-2022'!U1275="x","A","")</f>
        <v/>
      </c>
      <c r="BN1281" s="16" t="str">
        <f>IF('Vastgesteld 7-7-2022'!V1275="x","B1","")</f>
        <v/>
      </c>
      <c r="BO1281" s="16" t="e">
        <f>IF('Vastgesteld 7-7-2022'!#REF!="x","BB","")</f>
        <v>#REF!</v>
      </c>
      <c r="BP1281" s="16" t="str">
        <f>IF('Vastgesteld 7-7-2022'!X1275="x","B","")</f>
        <v/>
      </c>
      <c r="BQ1281" s="16" t="str">
        <f>IF('Vastgesteld 7-7-2022'!Y1275="x","L1","")</f>
        <v/>
      </c>
      <c r="BR1281" s="16" t="str">
        <f>IF('Vastgesteld 7-7-2022'!Z1275="x","L2","")</f>
        <v/>
      </c>
      <c r="BS1281" s="16" t="str">
        <f>IF('Vastgesteld 7-7-2022'!AA1275="x","M1","")</f>
        <v/>
      </c>
      <c r="BT1281" s="16" t="str">
        <f>IF('Vastgesteld 7-7-2022'!AB1275="x","M2","")</f>
        <v/>
      </c>
      <c r="BU1281" s="16" t="str">
        <f>IF('Vastgesteld 7-7-2022'!AC1275="x","Z1","")</f>
        <v/>
      </c>
      <c r="BV1281" s="16" t="str">
        <f>IF('Vastgesteld 7-7-2022'!AD1275="x","Z2","")</f>
        <v/>
      </c>
      <c r="BW1281" s="16" t="str">
        <f>IF(COUNTA('Vastgesteld 7-7-2022'!K1275:S1275)&lt;&gt;0,1,"")</f>
        <v/>
      </c>
      <c r="BX1281" s="16" t="str">
        <f t="shared" si="115"/>
        <v/>
      </c>
      <c r="BY1281" s="16" t="str">
        <f>IF('Vastgesteld 7-7-2022'!K1275="x","BB","")</f>
        <v/>
      </c>
      <c r="BZ1281" s="16" t="str">
        <f>IF('Vastgesteld 7-7-2022'!L1275="x","B","")</f>
        <v/>
      </c>
      <c r="CA1281" s="16" t="str">
        <f>IF('Vastgesteld 7-7-2022'!M1275="x","L1","")</f>
        <v/>
      </c>
      <c r="CB1281" s="16" t="str">
        <f>IF('Vastgesteld 7-7-2022'!N1275="x","L2","")</f>
        <v/>
      </c>
      <c r="CC1281" s="16" t="str">
        <f>IF('Vastgesteld 7-7-2022'!O1275="x","M1","")</f>
        <v/>
      </c>
      <c r="CD1281" s="16" t="str">
        <f>IF('Vastgesteld 7-7-2022'!P1275="x","M2","")</f>
        <v/>
      </c>
      <c r="CE1281" s="16" t="str">
        <f>IF('Vastgesteld 7-7-2022'!Q1275="x","Z1","")</f>
        <v/>
      </c>
      <c r="CF1281" s="16" t="str">
        <f>IF('Vastgesteld 7-7-2022'!R1275="x","Z2","")</f>
        <v/>
      </c>
      <c r="CG1281" s="16" t="str">
        <f>IF('Vastgesteld 7-7-2022'!S1275="x","ZZL","")</f>
        <v/>
      </c>
      <c r="CL1281" s="16" t="str">
        <f>IF(COUNTA('Vastgesteld 7-7-2022'!AV1275:BF1275)&lt;&gt;0,2,"")</f>
        <v/>
      </c>
      <c r="CM1281" s="16" t="str">
        <f t="shared" si="116"/>
        <v/>
      </c>
      <c r="CN1281" s="16" t="str">
        <f>IF('Vastgesteld 7-7-2022'!AV1275="x","AA","")</f>
        <v/>
      </c>
      <c r="CO1281" s="16" t="str">
        <f>IF('Vastgesteld 7-7-2022'!AW1275="x","A","")</f>
        <v/>
      </c>
      <c r="CP1281" s="16" t="str">
        <f>IF('Vastgesteld 7-7-2022'!AX1275="x","BB","")</f>
        <v/>
      </c>
      <c r="CQ1281" s="16" t="str">
        <f>IF('Vastgesteld 7-7-2022'!AY1275="x","B","")</f>
        <v/>
      </c>
      <c r="CR1281" s="16" t="str">
        <f>IF('Vastgesteld 7-7-2022'!AZ1275="x","L","")</f>
        <v/>
      </c>
      <c r="CS1281" s="16" t="str">
        <f>IF('Vastgesteld 7-7-2022'!BA1275="x","M","")</f>
        <v/>
      </c>
      <c r="CT1281" s="16" t="str">
        <f>IF('Vastgesteld 7-7-2022'!BB1275="x","Z","")</f>
        <v/>
      </c>
      <c r="CU1281" s="16" t="str">
        <f>IF('Vastgesteld 7-7-2022'!BF1275="x","ZZ","")</f>
        <v/>
      </c>
      <c r="CV1281" s="16" t="str">
        <f>IF(COUNTA('Vastgesteld 7-7-2022'!AJ1275:AQ1275)&lt;&gt;0,2,"")</f>
        <v/>
      </c>
      <c r="CW1281" s="16" t="str">
        <f t="shared" si="117"/>
        <v/>
      </c>
      <c r="CX1281" s="16" t="str">
        <f>IF('Vastgesteld 7-7-2022'!AJ1275="x","BB","")</f>
        <v/>
      </c>
      <c r="CY1281" s="16" t="str">
        <f>IF('Vastgesteld 7-7-2022'!AK1275="x","B","")</f>
        <v/>
      </c>
      <c r="CZ1281" s="16" t="str">
        <f>IF('Vastgesteld 7-7-2022'!AL1275="x","L","")</f>
        <v/>
      </c>
      <c r="DA1281" s="16" t="str">
        <f>IF('Vastgesteld 7-7-2022'!AM1275="x","M","")</f>
        <v/>
      </c>
      <c r="DB1281" s="16" t="str">
        <f>IF('Vastgesteld 7-7-2022'!AN1275="x","Z","")</f>
        <v/>
      </c>
      <c r="DC1281" s="16" t="str">
        <f>IF('Vastgesteld 7-7-2022'!AO1275="x","ZZ","")</f>
        <v/>
      </c>
      <c r="DD1281" s="16" t="str">
        <f>IF('Vastgesteld 7-7-2022'!AQ1275="x","1.40","")</f>
        <v/>
      </c>
      <c r="DE1281" s="16" t="str">
        <f>IF(COUNTA('Vastgesteld 7-7-2022'!BH1275:BJ1275)&lt;&gt;0,6,"")</f>
        <v/>
      </c>
      <c r="DF1281" s="16" t="str">
        <f t="shared" si="118"/>
        <v/>
      </c>
      <c r="DG1281" s="16" t="str">
        <f>IF('Vastgesteld 7-7-2022'!BH1275="x","L","")</f>
        <v/>
      </c>
      <c r="DH1281" s="16" t="str">
        <f>IF('Vastgesteld 7-7-2022'!BI1275="x","M","")</f>
        <v/>
      </c>
      <c r="DI1281" s="16" t="str">
        <f>IF('Vastgesteld 7-7-2022'!BJ1275="x","Z","")</f>
        <v/>
      </c>
      <c r="DJ1281" s="16" t="str">
        <f>IF('Vastgesteld 7-7-2022'!BK1275="x","Z","")</f>
        <v/>
      </c>
      <c r="DK1281" s="16" t="str">
        <f>IF(COUNTA('Vastgesteld 7-7-2022'!BM1275:BO1275)&lt;&gt;0,6,"")</f>
        <v/>
      </c>
      <c r="DL1281" s="16" t="str">
        <f t="shared" si="119"/>
        <v/>
      </c>
      <c r="DM1281" s="16" t="str">
        <f>IF('Vastgesteld 7-7-2022'!BM1275="x","L","")</f>
        <v/>
      </c>
      <c r="DN1281" s="16" t="str">
        <f>IF('Vastgesteld 7-7-2022'!BN1275="x","M","")</f>
        <v/>
      </c>
      <c r="DO1281" s="16" t="str">
        <f>IF('Vastgesteld 7-7-2022'!BO1275="x","Z","")</f>
        <v/>
      </c>
      <c r="DP1281" s="16" t="str">
        <f>IF('Vastgesteld 7-7-2022'!BP1275="x","Z","")</f>
        <v/>
      </c>
    </row>
    <row r="1282" spans="1:120" ht="14.4" x14ac:dyDescent="0.3">
      <c r="A1282" s="18">
        <f>'Vastgesteld 7-7-2022'!A1276</f>
        <v>0</v>
      </c>
      <c r="B1282" s="16" t="str">
        <f>IFERROR(VLOOKUP('Vastgesteld 7-7-2022'!#REF!,#REF!,2,FALSE),"")</f>
        <v/>
      </c>
      <c r="C1282" s="16" t="str">
        <f>'Vastgesteld 7-7-2022'!E1276</f>
        <v/>
      </c>
      <c r="D1282" s="16" t="str">
        <f>IFERROR(VLOOKUP('Vastgesteld 7-7-2022'!#REF!,#REF!,2,FALSE),"")</f>
        <v/>
      </c>
      <c r="E1282" s="16" t="str">
        <f>IFERROR(VLOOKUP('Vastgesteld 7-7-2022'!#REF!,#REF!,5,FALSE),"")</f>
        <v/>
      </c>
      <c r="F1282" s="16" t="e">
        <f>IF('Vastgesteld 7-7-2022'!#REF!&lt;&gt;"",'Vastgesteld 7-7-2022'!#REF!,"")</f>
        <v>#REF!</v>
      </c>
      <c r="G1282" s="16" t="e">
        <f>IF('Vastgesteld 7-7-2022'!#REF!="Indoor",1,0)</f>
        <v>#REF!</v>
      </c>
      <c r="H1282" s="16" t="e">
        <f>'Vastgesteld 7-7-2022'!#REF!</f>
        <v>#REF!</v>
      </c>
      <c r="I1282" s="16" t="e">
        <f>IF('Vastgesteld 7-7-2022'!#REF!="Nee",0,IF('Vastgesteld 7-7-2022'!#REF!="Ja",1,""))</f>
        <v>#REF!</v>
      </c>
      <c r="J1282" s="16" t="e">
        <f>IF('Vastgesteld 7-7-2022'!#REF!&lt;&gt;"",'Vastgesteld 7-7-2022'!#REF!,"")</f>
        <v>#REF!</v>
      </c>
      <c r="BJ1282" s="16" t="str">
        <f>IF(COUNTA('Vastgesteld 7-7-2022'!T1276:AD1276)&lt;&gt;0,1,"")</f>
        <v/>
      </c>
      <c r="BK1282" s="16" t="str">
        <f t="shared" si="114"/>
        <v/>
      </c>
      <c r="BL1282" s="16" t="str">
        <f>IF('Vastgesteld 7-7-2022'!T1276="x","AA","")</f>
        <v/>
      </c>
      <c r="BM1282" s="16" t="str">
        <f>IF('Vastgesteld 7-7-2022'!U1276="x","A","")</f>
        <v/>
      </c>
      <c r="BN1282" s="16" t="str">
        <f>IF('Vastgesteld 7-7-2022'!V1276="x","B1","")</f>
        <v/>
      </c>
      <c r="BO1282" s="16" t="e">
        <f>IF('Vastgesteld 7-7-2022'!#REF!="x","BB","")</f>
        <v>#REF!</v>
      </c>
      <c r="BP1282" s="16" t="str">
        <f>IF('Vastgesteld 7-7-2022'!X1276="x","B","")</f>
        <v/>
      </c>
      <c r="BQ1282" s="16" t="str">
        <f>IF('Vastgesteld 7-7-2022'!Y1276="x","L1","")</f>
        <v/>
      </c>
      <c r="BR1282" s="16" t="str">
        <f>IF('Vastgesteld 7-7-2022'!Z1276="x","L2","")</f>
        <v/>
      </c>
      <c r="BS1282" s="16" t="str">
        <f>IF('Vastgesteld 7-7-2022'!AA1276="x","M1","")</f>
        <v/>
      </c>
      <c r="BT1282" s="16" t="str">
        <f>IF('Vastgesteld 7-7-2022'!AB1276="x","M2","")</f>
        <v/>
      </c>
      <c r="BU1282" s="16" t="str">
        <f>IF('Vastgesteld 7-7-2022'!AC1276="x","Z1","")</f>
        <v/>
      </c>
      <c r="BV1282" s="16" t="str">
        <f>IF('Vastgesteld 7-7-2022'!AD1276="x","Z2","")</f>
        <v/>
      </c>
      <c r="BW1282" s="16" t="str">
        <f>IF(COUNTA('Vastgesteld 7-7-2022'!K1276:S1276)&lt;&gt;0,1,"")</f>
        <v/>
      </c>
      <c r="BX1282" s="16" t="str">
        <f t="shared" si="115"/>
        <v/>
      </c>
      <c r="BY1282" s="16" t="str">
        <f>IF('Vastgesteld 7-7-2022'!K1276="x","BB","")</f>
        <v/>
      </c>
      <c r="BZ1282" s="16" t="str">
        <f>IF('Vastgesteld 7-7-2022'!L1276="x","B","")</f>
        <v/>
      </c>
      <c r="CA1282" s="16" t="str">
        <f>IF('Vastgesteld 7-7-2022'!M1276="x","L1","")</f>
        <v/>
      </c>
      <c r="CB1282" s="16" t="str">
        <f>IF('Vastgesteld 7-7-2022'!N1276="x","L2","")</f>
        <v/>
      </c>
      <c r="CC1282" s="16" t="str">
        <f>IF('Vastgesteld 7-7-2022'!O1276="x","M1","")</f>
        <v/>
      </c>
      <c r="CD1282" s="16" t="str">
        <f>IF('Vastgesteld 7-7-2022'!P1276="x","M2","")</f>
        <v/>
      </c>
      <c r="CE1282" s="16" t="str">
        <f>IF('Vastgesteld 7-7-2022'!Q1276="x","Z1","")</f>
        <v/>
      </c>
      <c r="CF1282" s="16" t="str">
        <f>IF('Vastgesteld 7-7-2022'!R1276="x","Z2","")</f>
        <v/>
      </c>
      <c r="CG1282" s="16" t="str">
        <f>IF('Vastgesteld 7-7-2022'!S1276="x","ZZL","")</f>
        <v/>
      </c>
      <c r="CL1282" s="16" t="str">
        <f>IF(COUNTA('Vastgesteld 7-7-2022'!AV1276:BF1276)&lt;&gt;0,2,"")</f>
        <v/>
      </c>
      <c r="CM1282" s="16" t="str">
        <f t="shared" si="116"/>
        <v/>
      </c>
      <c r="CN1282" s="16" t="str">
        <f>IF('Vastgesteld 7-7-2022'!AV1276="x","AA","")</f>
        <v/>
      </c>
      <c r="CO1282" s="16" t="str">
        <f>IF('Vastgesteld 7-7-2022'!AW1276="x","A","")</f>
        <v/>
      </c>
      <c r="CP1282" s="16" t="str">
        <f>IF('Vastgesteld 7-7-2022'!AX1276="x","BB","")</f>
        <v/>
      </c>
      <c r="CQ1282" s="16" t="str">
        <f>IF('Vastgesteld 7-7-2022'!AY1276="x","B","")</f>
        <v/>
      </c>
      <c r="CR1282" s="16" t="str">
        <f>IF('Vastgesteld 7-7-2022'!AZ1276="x","L","")</f>
        <v/>
      </c>
      <c r="CS1282" s="16" t="str">
        <f>IF('Vastgesteld 7-7-2022'!BA1276="x","M","")</f>
        <v/>
      </c>
      <c r="CT1282" s="16" t="str">
        <f>IF('Vastgesteld 7-7-2022'!BB1276="x","Z","")</f>
        <v/>
      </c>
      <c r="CU1282" s="16" t="str">
        <f>IF('Vastgesteld 7-7-2022'!BF1276="x","ZZ","")</f>
        <v/>
      </c>
      <c r="CV1282" s="16" t="str">
        <f>IF(COUNTA('Vastgesteld 7-7-2022'!AJ1276:AQ1276)&lt;&gt;0,2,"")</f>
        <v/>
      </c>
      <c r="CW1282" s="16" t="str">
        <f t="shared" si="117"/>
        <v/>
      </c>
      <c r="CX1282" s="16" t="str">
        <f>IF('Vastgesteld 7-7-2022'!AJ1276="x","BB","")</f>
        <v/>
      </c>
      <c r="CY1282" s="16" t="str">
        <f>IF('Vastgesteld 7-7-2022'!AK1276="x","B","")</f>
        <v/>
      </c>
      <c r="CZ1282" s="16" t="str">
        <f>IF('Vastgesteld 7-7-2022'!AL1276="x","L","")</f>
        <v/>
      </c>
      <c r="DA1282" s="16" t="str">
        <f>IF('Vastgesteld 7-7-2022'!AM1276="x","M","")</f>
        <v/>
      </c>
      <c r="DB1282" s="16" t="str">
        <f>IF('Vastgesteld 7-7-2022'!AN1276="x","Z","")</f>
        <v/>
      </c>
      <c r="DC1282" s="16" t="str">
        <f>IF('Vastgesteld 7-7-2022'!AO1276="x","ZZ","")</f>
        <v/>
      </c>
      <c r="DD1282" s="16" t="str">
        <f>IF('Vastgesteld 7-7-2022'!AQ1276="x","1.40","")</f>
        <v/>
      </c>
      <c r="DE1282" s="16" t="str">
        <f>IF(COUNTA('Vastgesteld 7-7-2022'!BH1276:BJ1276)&lt;&gt;0,6,"")</f>
        <v/>
      </c>
      <c r="DF1282" s="16" t="str">
        <f t="shared" si="118"/>
        <v/>
      </c>
      <c r="DG1282" s="16" t="str">
        <f>IF('Vastgesteld 7-7-2022'!BH1276="x","L","")</f>
        <v/>
      </c>
      <c r="DH1282" s="16" t="str">
        <f>IF('Vastgesteld 7-7-2022'!BI1276="x","M","")</f>
        <v/>
      </c>
      <c r="DI1282" s="16" t="str">
        <f>IF('Vastgesteld 7-7-2022'!BJ1276="x","Z","")</f>
        <v/>
      </c>
      <c r="DJ1282" s="16" t="str">
        <f>IF('Vastgesteld 7-7-2022'!BK1276="x","Z","")</f>
        <v/>
      </c>
      <c r="DK1282" s="16" t="str">
        <f>IF(COUNTA('Vastgesteld 7-7-2022'!BM1276:BO1276)&lt;&gt;0,6,"")</f>
        <v/>
      </c>
      <c r="DL1282" s="16" t="str">
        <f t="shared" si="119"/>
        <v/>
      </c>
      <c r="DM1282" s="16" t="str">
        <f>IF('Vastgesteld 7-7-2022'!BM1276="x","L","")</f>
        <v/>
      </c>
      <c r="DN1282" s="16" t="str">
        <f>IF('Vastgesteld 7-7-2022'!BN1276="x","M","")</f>
        <v/>
      </c>
      <c r="DO1282" s="16" t="str">
        <f>IF('Vastgesteld 7-7-2022'!BO1276="x","Z","")</f>
        <v/>
      </c>
      <c r="DP1282" s="16" t="str">
        <f>IF('Vastgesteld 7-7-2022'!BP1276="x","Z","")</f>
        <v/>
      </c>
    </row>
    <row r="1283" spans="1:120" ht="14.4" x14ac:dyDescent="0.3">
      <c r="A1283" s="18">
        <f>'Vastgesteld 7-7-2022'!A1277</f>
        <v>0</v>
      </c>
      <c r="B1283" s="16" t="str">
        <f>IFERROR(VLOOKUP('Vastgesteld 7-7-2022'!#REF!,#REF!,2,FALSE),"")</f>
        <v/>
      </c>
      <c r="C1283" s="16" t="str">
        <f>'Vastgesteld 7-7-2022'!E1277</f>
        <v/>
      </c>
      <c r="D1283" s="16" t="str">
        <f>IFERROR(VLOOKUP('Vastgesteld 7-7-2022'!#REF!,#REF!,2,FALSE),"")</f>
        <v/>
      </c>
      <c r="E1283" s="16" t="str">
        <f>IFERROR(VLOOKUP('Vastgesteld 7-7-2022'!#REF!,#REF!,5,FALSE),"")</f>
        <v/>
      </c>
      <c r="F1283" s="16" t="e">
        <f>IF('Vastgesteld 7-7-2022'!#REF!&lt;&gt;"",'Vastgesteld 7-7-2022'!#REF!,"")</f>
        <v>#REF!</v>
      </c>
      <c r="G1283" s="16" t="e">
        <f>IF('Vastgesteld 7-7-2022'!#REF!="Indoor",1,0)</f>
        <v>#REF!</v>
      </c>
      <c r="H1283" s="16" t="e">
        <f>'Vastgesteld 7-7-2022'!#REF!</f>
        <v>#REF!</v>
      </c>
      <c r="I1283" s="16" t="e">
        <f>IF('Vastgesteld 7-7-2022'!#REF!="Nee",0,IF('Vastgesteld 7-7-2022'!#REF!="Ja",1,""))</f>
        <v>#REF!</v>
      </c>
      <c r="J1283" s="16" t="e">
        <f>IF('Vastgesteld 7-7-2022'!#REF!&lt;&gt;"",'Vastgesteld 7-7-2022'!#REF!,"")</f>
        <v>#REF!</v>
      </c>
      <c r="BJ1283" s="16" t="str">
        <f>IF(COUNTA('Vastgesteld 7-7-2022'!T1277:AD1277)&lt;&gt;0,1,"")</f>
        <v/>
      </c>
      <c r="BK1283" s="16" t="str">
        <f t="shared" ref="BK1283:BK1346" si="120">IF(COUNTBLANK(BJ1283) = 1,"",2)</f>
        <v/>
      </c>
      <c r="BL1283" s="16" t="str">
        <f>IF('Vastgesteld 7-7-2022'!T1277="x","AA","")</f>
        <v/>
      </c>
      <c r="BM1283" s="16" t="str">
        <f>IF('Vastgesteld 7-7-2022'!U1277="x","A","")</f>
        <v/>
      </c>
      <c r="BN1283" s="16" t="str">
        <f>IF('Vastgesteld 7-7-2022'!V1277="x","B1","")</f>
        <v/>
      </c>
      <c r="BO1283" s="16" t="e">
        <f>IF('Vastgesteld 7-7-2022'!#REF!="x","BB","")</f>
        <v>#REF!</v>
      </c>
      <c r="BP1283" s="16" t="str">
        <f>IF('Vastgesteld 7-7-2022'!X1277="x","B","")</f>
        <v/>
      </c>
      <c r="BQ1283" s="16" t="str">
        <f>IF('Vastgesteld 7-7-2022'!Y1277="x","L1","")</f>
        <v/>
      </c>
      <c r="BR1283" s="16" t="str">
        <f>IF('Vastgesteld 7-7-2022'!Z1277="x","L2","")</f>
        <v/>
      </c>
      <c r="BS1283" s="16" t="str">
        <f>IF('Vastgesteld 7-7-2022'!AA1277="x","M1","")</f>
        <v/>
      </c>
      <c r="BT1283" s="16" t="str">
        <f>IF('Vastgesteld 7-7-2022'!AB1277="x","M2","")</f>
        <v/>
      </c>
      <c r="BU1283" s="16" t="str">
        <f>IF('Vastgesteld 7-7-2022'!AC1277="x","Z1","")</f>
        <v/>
      </c>
      <c r="BV1283" s="16" t="str">
        <f>IF('Vastgesteld 7-7-2022'!AD1277="x","Z2","")</f>
        <v/>
      </c>
      <c r="BW1283" s="16" t="str">
        <f>IF(COUNTA('Vastgesteld 7-7-2022'!K1277:S1277)&lt;&gt;0,1,"")</f>
        <v/>
      </c>
      <c r="BX1283" s="16" t="str">
        <f t="shared" ref="BX1283:BX1346" si="121">IF(COUNTBLANK(BW1283) = 1,"",1)</f>
        <v/>
      </c>
      <c r="BY1283" s="16" t="str">
        <f>IF('Vastgesteld 7-7-2022'!K1277="x","BB","")</f>
        <v/>
      </c>
      <c r="BZ1283" s="16" t="str">
        <f>IF('Vastgesteld 7-7-2022'!L1277="x","B","")</f>
        <v/>
      </c>
      <c r="CA1283" s="16" t="str">
        <f>IF('Vastgesteld 7-7-2022'!M1277="x","L1","")</f>
        <v/>
      </c>
      <c r="CB1283" s="16" t="str">
        <f>IF('Vastgesteld 7-7-2022'!N1277="x","L2","")</f>
        <v/>
      </c>
      <c r="CC1283" s="16" t="str">
        <f>IF('Vastgesteld 7-7-2022'!O1277="x","M1","")</f>
        <v/>
      </c>
      <c r="CD1283" s="16" t="str">
        <f>IF('Vastgesteld 7-7-2022'!P1277="x","M2","")</f>
        <v/>
      </c>
      <c r="CE1283" s="16" t="str">
        <f>IF('Vastgesteld 7-7-2022'!Q1277="x","Z1","")</f>
        <v/>
      </c>
      <c r="CF1283" s="16" t="str">
        <f>IF('Vastgesteld 7-7-2022'!R1277="x","Z2","")</f>
        <v/>
      </c>
      <c r="CG1283" s="16" t="str">
        <f>IF('Vastgesteld 7-7-2022'!S1277="x","ZZL","")</f>
        <v/>
      </c>
      <c r="CL1283" s="16" t="str">
        <f>IF(COUNTA('Vastgesteld 7-7-2022'!AV1277:BF1277)&lt;&gt;0,2,"")</f>
        <v/>
      </c>
      <c r="CM1283" s="16" t="str">
        <f t="shared" ref="CM1283:CM1346" si="122">IF(COUNTBLANK(CL1283) = 1,"",2)</f>
        <v/>
      </c>
      <c r="CN1283" s="16" t="str">
        <f>IF('Vastgesteld 7-7-2022'!AV1277="x","AA","")</f>
        <v/>
      </c>
      <c r="CO1283" s="16" t="str">
        <f>IF('Vastgesteld 7-7-2022'!AW1277="x","A","")</f>
        <v/>
      </c>
      <c r="CP1283" s="16" t="str">
        <f>IF('Vastgesteld 7-7-2022'!AX1277="x","BB","")</f>
        <v/>
      </c>
      <c r="CQ1283" s="16" t="str">
        <f>IF('Vastgesteld 7-7-2022'!AY1277="x","B","")</f>
        <v/>
      </c>
      <c r="CR1283" s="16" t="str">
        <f>IF('Vastgesteld 7-7-2022'!AZ1277="x","L","")</f>
        <v/>
      </c>
      <c r="CS1283" s="16" t="str">
        <f>IF('Vastgesteld 7-7-2022'!BA1277="x","M","")</f>
        <v/>
      </c>
      <c r="CT1283" s="16" t="str">
        <f>IF('Vastgesteld 7-7-2022'!BB1277="x","Z","")</f>
        <v/>
      </c>
      <c r="CU1283" s="16" t="str">
        <f>IF('Vastgesteld 7-7-2022'!BF1277="x","ZZ","")</f>
        <v/>
      </c>
      <c r="CV1283" s="16" t="str">
        <f>IF(COUNTA('Vastgesteld 7-7-2022'!AJ1277:AQ1277)&lt;&gt;0,2,"")</f>
        <v/>
      </c>
      <c r="CW1283" s="16" t="str">
        <f t="shared" ref="CW1283:CW1346" si="123">IF(COUNTBLANK(CV1283) = 1,"",1)</f>
        <v/>
      </c>
      <c r="CX1283" s="16" t="str">
        <f>IF('Vastgesteld 7-7-2022'!AJ1277="x","BB","")</f>
        <v/>
      </c>
      <c r="CY1283" s="16" t="str">
        <f>IF('Vastgesteld 7-7-2022'!AK1277="x","B","")</f>
        <v/>
      </c>
      <c r="CZ1283" s="16" t="str">
        <f>IF('Vastgesteld 7-7-2022'!AL1277="x","L","")</f>
        <v/>
      </c>
      <c r="DA1283" s="16" t="str">
        <f>IF('Vastgesteld 7-7-2022'!AM1277="x","M","")</f>
        <v/>
      </c>
      <c r="DB1283" s="16" t="str">
        <f>IF('Vastgesteld 7-7-2022'!AN1277="x","Z","")</f>
        <v/>
      </c>
      <c r="DC1283" s="16" t="str">
        <f>IF('Vastgesteld 7-7-2022'!AO1277="x","ZZ","")</f>
        <v/>
      </c>
      <c r="DD1283" s="16" t="str">
        <f>IF('Vastgesteld 7-7-2022'!AQ1277="x","1.40","")</f>
        <v/>
      </c>
      <c r="DE1283" s="16" t="str">
        <f>IF(COUNTA('Vastgesteld 7-7-2022'!BH1277:BJ1277)&lt;&gt;0,6,"")</f>
        <v/>
      </c>
      <c r="DF1283" s="16" t="str">
        <f t="shared" ref="DF1283:DF1346" si="124">IF(COUNTBLANK(DE1283) = 1,"",2)</f>
        <v/>
      </c>
      <c r="DG1283" s="16" t="str">
        <f>IF('Vastgesteld 7-7-2022'!BH1277="x","L","")</f>
        <v/>
      </c>
      <c r="DH1283" s="16" t="str">
        <f>IF('Vastgesteld 7-7-2022'!BI1277="x","M","")</f>
        <v/>
      </c>
      <c r="DI1283" s="16" t="str">
        <f>IF('Vastgesteld 7-7-2022'!BJ1277="x","Z","")</f>
        <v/>
      </c>
      <c r="DJ1283" s="16" t="str">
        <f>IF('Vastgesteld 7-7-2022'!BK1277="x","Z","")</f>
        <v/>
      </c>
      <c r="DK1283" s="16" t="str">
        <f>IF(COUNTA('Vastgesteld 7-7-2022'!BM1277:BO1277)&lt;&gt;0,6,"")</f>
        <v/>
      </c>
      <c r="DL1283" s="16" t="str">
        <f t="shared" ref="DL1283:DL1346" si="125">IF(COUNTBLANK(DK1283) = 1,"",1)</f>
        <v/>
      </c>
      <c r="DM1283" s="16" t="str">
        <f>IF('Vastgesteld 7-7-2022'!BM1277="x","L","")</f>
        <v/>
      </c>
      <c r="DN1283" s="16" t="str">
        <f>IF('Vastgesteld 7-7-2022'!BN1277="x","M","")</f>
        <v/>
      </c>
      <c r="DO1283" s="16" t="str">
        <f>IF('Vastgesteld 7-7-2022'!BO1277="x","Z","")</f>
        <v/>
      </c>
      <c r="DP1283" s="16" t="str">
        <f>IF('Vastgesteld 7-7-2022'!BP1277="x","Z","")</f>
        <v/>
      </c>
    </row>
    <row r="1284" spans="1:120" ht="14.4" x14ac:dyDescent="0.3">
      <c r="A1284" s="18">
        <f>'Vastgesteld 7-7-2022'!A1278</f>
        <v>0</v>
      </c>
      <c r="B1284" s="16" t="str">
        <f>IFERROR(VLOOKUP('Vastgesteld 7-7-2022'!#REF!,#REF!,2,FALSE),"")</f>
        <v/>
      </c>
      <c r="C1284" s="16" t="str">
        <f>'Vastgesteld 7-7-2022'!E1278</f>
        <v/>
      </c>
      <c r="D1284" s="16" t="str">
        <f>IFERROR(VLOOKUP('Vastgesteld 7-7-2022'!#REF!,#REF!,2,FALSE),"")</f>
        <v/>
      </c>
      <c r="E1284" s="16" t="str">
        <f>IFERROR(VLOOKUP('Vastgesteld 7-7-2022'!#REF!,#REF!,5,FALSE),"")</f>
        <v/>
      </c>
      <c r="F1284" s="16" t="e">
        <f>IF('Vastgesteld 7-7-2022'!#REF!&lt;&gt;"",'Vastgesteld 7-7-2022'!#REF!,"")</f>
        <v>#REF!</v>
      </c>
      <c r="G1284" s="16" t="e">
        <f>IF('Vastgesteld 7-7-2022'!#REF!="Indoor",1,0)</f>
        <v>#REF!</v>
      </c>
      <c r="H1284" s="16" t="e">
        <f>'Vastgesteld 7-7-2022'!#REF!</f>
        <v>#REF!</v>
      </c>
      <c r="I1284" s="16" t="e">
        <f>IF('Vastgesteld 7-7-2022'!#REF!="Nee",0,IF('Vastgesteld 7-7-2022'!#REF!="Ja",1,""))</f>
        <v>#REF!</v>
      </c>
      <c r="J1284" s="16" t="e">
        <f>IF('Vastgesteld 7-7-2022'!#REF!&lt;&gt;"",'Vastgesteld 7-7-2022'!#REF!,"")</f>
        <v>#REF!</v>
      </c>
      <c r="BJ1284" s="16" t="str">
        <f>IF(COUNTA('Vastgesteld 7-7-2022'!T1278:AD1278)&lt;&gt;0,1,"")</f>
        <v/>
      </c>
      <c r="BK1284" s="16" t="str">
        <f t="shared" si="120"/>
        <v/>
      </c>
      <c r="BL1284" s="16" t="str">
        <f>IF('Vastgesteld 7-7-2022'!T1278="x","AA","")</f>
        <v/>
      </c>
      <c r="BM1284" s="16" t="str">
        <f>IF('Vastgesteld 7-7-2022'!U1278="x","A","")</f>
        <v/>
      </c>
      <c r="BN1284" s="16" t="str">
        <f>IF('Vastgesteld 7-7-2022'!V1278="x","B1","")</f>
        <v/>
      </c>
      <c r="BO1284" s="16" t="e">
        <f>IF('Vastgesteld 7-7-2022'!#REF!="x","BB","")</f>
        <v>#REF!</v>
      </c>
      <c r="BP1284" s="16" t="str">
        <f>IF('Vastgesteld 7-7-2022'!X1278="x","B","")</f>
        <v/>
      </c>
      <c r="BQ1284" s="16" t="str">
        <f>IF('Vastgesteld 7-7-2022'!Y1278="x","L1","")</f>
        <v/>
      </c>
      <c r="BR1284" s="16" t="str">
        <f>IF('Vastgesteld 7-7-2022'!Z1278="x","L2","")</f>
        <v/>
      </c>
      <c r="BS1284" s="16" t="str">
        <f>IF('Vastgesteld 7-7-2022'!AA1278="x","M1","")</f>
        <v/>
      </c>
      <c r="BT1284" s="16" t="str">
        <f>IF('Vastgesteld 7-7-2022'!AB1278="x","M2","")</f>
        <v/>
      </c>
      <c r="BU1284" s="16" t="str">
        <f>IF('Vastgesteld 7-7-2022'!AC1278="x","Z1","")</f>
        <v/>
      </c>
      <c r="BV1284" s="16" t="str">
        <f>IF('Vastgesteld 7-7-2022'!AD1278="x","Z2","")</f>
        <v/>
      </c>
      <c r="BW1284" s="16" t="str">
        <f>IF(COUNTA('Vastgesteld 7-7-2022'!K1278:S1278)&lt;&gt;0,1,"")</f>
        <v/>
      </c>
      <c r="BX1284" s="16" t="str">
        <f t="shared" si="121"/>
        <v/>
      </c>
      <c r="BY1284" s="16" t="str">
        <f>IF('Vastgesteld 7-7-2022'!K1278="x","BB","")</f>
        <v/>
      </c>
      <c r="BZ1284" s="16" t="str">
        <f>IF('Vastgesteld 7-7-2022'!L1278="x","B","")</f>
        <v/>
      </c>
      <c r="CA1284" s="16" t="str">
        <f>IF('Vastgesteld 7-7-2022'!M1278="x","L1","")</f>
        <v/>
      </c>
      <c r="CB1284" s="16" t="str">
        <f>IF('Vastgesteld 7-7-2022'!N1278="x","L2","")</f>
        <v/>
      </c>
      <c r="CC1284" s="16" t="str">
        <f>IF('Vastgesteld 7-7-2022'!O1278="x","M1","")</f>
        <v/>
      </c>
      <c r="CD1284" s="16" t="str">
        <f>IF('Vastgesteld 7-7-2022'!P1278="x","M2","")</f>
        <v/>
      </c>
      <c r="CE1284" s="16" t="str">
        <f>IF('Vastgesteld 7-7-2022'!Q1278="x","Z1","")</f>
        <v/>
      </c>
      <c r="CF1284" s="16" t="str">
        <f>IF('Vastgesteld 7-7-2022'!R1278="x","Z2","")</f>
        <v/>
      </c>
      <c r="CG1284" s="16" t="str">
        <f>IF('Vastgesteld 7-7-2022'!S1278="x","ZZL","")</f>
        <v/>
      </c>
      <c r="CL1284" s="16" t="str">
        <f>IF(COUNTA('Vastgesteld 7-7-2022'!AV1278:BF1278)&lt;&gt;0,2,"")</f>
        <v/>
      </c>
      <c r="CM1284" s="16" t="str">
        <f t="shared" si="122"/>
        <v/>
      </c>
      <c r="CN1284" s="16" t="str">
        <f>IF('Vastgesteld 7-7-2022'!AV1278="x","AA","")</f>
        <v/>
      </c>
      <c r="CO1284" s="16" t="str">
        <f>IF('Vastgesteld 7-7-2022'!AW1278="x","A","")</f>
        <v/>
      </c>
      <c r="CP1284" s="16" t="str">
        <f>IF('Vastgesteld 7-7-2022'!AX1278="x","BB","")</f>
        <v/>
      </c>
      <c r="CQ1284" s="16" t="str">
        <f>IF('Vastgesteld 7-7-2022'!AY1278="x","B","")</f>
        <v/>
      </c>
      <c r="CR1284" s="16" t="str">
        <f>IF('Vastgesteld 7-7-2022'!AZ1278="x","L","")</f>
        <v/>
      </c>
      <c r="CS1284" s="16" t="str">
        <f>IF('Vastgesteld 7-7-2022'!BA1278="x","M","")</f>
        <v/>
      </c>
      <c r="CT1284" s="16" t="str">
        <f>IF('Vastgesteld 7-7-2022'!BB1278="x","Z","")</f>
        <v/>
      </c>
      <c r="CU1284" s="16" t="str">
        <f>IF('Vastgesteld 7-7-2022'!BF1278="x","ZZ","")</f>
        <v/>
      </c>
      <c r="CV1284" s="16" t="str">
        <f>IF(COUNTA('Vastgesteld 7-7-2022'!AJ1278:AQ1278)&lt;&gt;0,2,"")</f>
        <v/>
      </c>
      <c r="CW1284" s="16" t="str">
        <f t="shared" si="123"/>
        <v/>
      </c>
      <c r="CX1284" s="16" t="str">
        <f>IF('Vastgesteld 7-7-2022'!AJ1278="x","BB","")</f>
        <v/>
      </c>
      <c r="CY1284" s="16" t="str">
        <f>IF('Vastgesteld 7-7-2022'!AK1278="x","B","")</f>
        <v/>
      </c>
      <c r="CZ1284" s="16" t="str">
        <f>IF('Vastgesteld 7-7-2022'!AL1278="x","L","")</f>
        <v/>
      </c>
      <c r="DA1284" s="16" t="str">
        <f>IF('Vastgesteld 7-7-2022'!AM1278="x","M","")</f>
        <v/>
      </c>
      <c r="DB1284" s="16" t="str">
        <f>IF('Vastgesteld 7-7-2022'!AN1278="x","Z","")</f>
        <v/>
      </c>
      <c r="DC1284" s="16" t="str">
        <f>IF('Vastgesteld 7-7-2022'!AO1278="x","ZZ","")</f>
        <v/>
      </c>
      <c r="DD1284" s="16" t="str">
        <f>IF('Vastgesteld 7-7-2022'!AQ1278="x","1.40","")</f>
        <v/>
      </c>
      <c r="DE1284" s="16" t="str">
        <f>IF(COUNTA('Vastgesteld 7-7-2022'!BH1278:BJ1278)&lt;&gt;0,6,"")</f>
        <v/>
      </c>
      <c r="DF1284" s="16" t="str">
        <f t="shared" si="124"/>
        <v/>
      </c>
      <c r="DG1284" s="16" t="str">
        <f>IF('Vastgesteld 7-7-2022'!BH1278="x","L","")</f>
        <v/>
      </c>
      <c r="DH1284" s="16" t="str">
        <f>IF('Vastgesteld 7-7-2022'!BI1278="x","M","")</f>
        <v/>
      </c>
      <c r="DI1284" s="16" t="str">
        <f>IF('Vastgesteld 7-7-2022'!BJ1278="x","Z","")</f>
        <v/>
      </c>
      <c r="DJ1284" s="16" t="str">
        <f>IF('Vastgesteld 7-7-2022'!BK1278="x","Z","")</f>
        <v/>
      </c>
      <c r="DK1284" s="16" t="str">
        <f>IF(COUNTA('Vastgesteld 7-7-2022'!BM1278:BO1278)&lt;&gt;0,6,"")</f>
        <v/>
      </c>
      <c r="DL1284" s="16" t="str">
        <f t="shared" si="125"/>
        <v/>
      </c>
      <c r="DM1284" s="16" t="str">
        <f>IF('Vastgesteld 7-7-2022'!BM1278="x","L","")</f>
        <v/>
      </c>
      <c r="DN1284" s="16" t="str">
        <f>IF('Vastgesteld 7-7-2022'!BN1278="x","M","")</f>
        <v/>
      </c>
      <c r="DO1284" s="16" t="str">
        <f>IF('Vastgesteld 7-7-2022'!BO1278="x","Z","")</f>
        <v/>
      </c>
      <c r="DP1284" s="16" t="str">
        <f>IF('Vastgesteld 7-7-2022'!BP1278="x","Z","")</f>
        <v/>
      </c>
    </row>
    <row r="1285" spans="1:120" ht="14.4" x14ac:dyDescent="0.3">
      <c r="A1285" s="18">
        <f>'Vastgesteld 7-7-2022'!A1279</f>
        <v>0</v>
      </c>
      <c r="B1285" s="16" t="str">
        <f>IFERROR(VLOOKUP('Vastgesteld 7-7-2022'!#REF!,#REF!,2,FALSE),"")</f>
        <v/>
      </c>
      <c r="C1285" s="16" t="str">
        <f>'Vastgesteld 7-7-2022'!E1279</f>
        <v/>
      </c>
      <c r="D1285" s="16" t="str">
        <f>IFERROR(VLOOKUP('Vastgesteld 7-7-2022'!#REF!,#REF!,2,FALSE),"")</f>
        <v/>
      </c>
      <c r="E1285" s="16" t="str">
        <f>IFERROR(VLOOKUP('Vastgesteld 7-7-2022'!#REF!,#REF!,5,FALSE),"")</f>
        <v/>
      </c>
      <c r="F1285" s="16" t="e">
        <f>IF('Vastgesteld 7-7-2022'!#REF!&lt;&gt;"",'Vastgesteld 7-7-2022'!#REF!,"")</f>
        <v>#REF!</v>
      </c>
      <c r="G1285" s="16" t="e">
        <f>IF('Vastgesteld 7-7-2022'!#REF!="Indoor",1,0)</f>
        <v>#REF!</v>
      </c>
      <c r="H1285" s="16" t="e">
        <f>'Vastgesteld 7-7-2022'!#REF!</f>
        <v>#REF!</v>
      </c>
      <c r="I1285" s="16" t="e">
        <f>IF('Vastgesteld 7-7-2022'!#REF!="Nee",0,IF('Vastgesteld 7-7-2022'!#REF!="Ja",1,""))</f>
        <v>#REF!</v>
      </c>
      <c r="J1285" s="16" t="e">
        <f>IF('Vastgesteld 7-7-2022'!#REF!&lt;&gt;"",'Vastgesteld 7-7-2022'!#REF!,"")</f>
        <v>#REF!</v>
      </c>
      <c r="BJ1285" s="16" t="str">
        <f>IF(COUNTA('Vastgesteld 7-7-2022'!T1279:AD1279)&lt;&gt;0,1,"")</f>
        <v/>
      </c>
      <c r="BK1285" s="16" t="str">
        <f t="shared" si="120"/>
        <v/>
      </c>
      <c r="BL1285" s="16" t="str">
        <f>IF('Vastgesteld 7-7-2022'!T1279="x","AA","")</f>
        <v/>
      </c>
      <c r="BM1285" s="16" t="str">
        <f>IF('Vastgesteld 7-7-2022'!U1279="x","A","")</f>
        <v/>
      </c>
      <c r="BN1285" s="16" t="str">
        <f>IF('Vastgesteld 7-7-2022'!V1279="x","B1","")</f>
        <v/>
      </c>
      <c r="BO1285" s="16" t="e">
        <f>IF('Vastgesteld 7-7-2022'!#REF!="x","BB","")</f>
        <v>#REF!</v>
      </c>
      <c r="BP1285" s="16" t="str">
        <f>IF('Vastgesteld 7-7-2022'!X1279="x","B","")</f>
        <v/>
      </c>
      <c r="BQ1285" s="16" t="str">
        <f>IF('Vastgesteld 7-7-2022'!Y1279="x","L1","")</f>
        <v/>
      </c>
      <c r="BR1285" s="16" t="str">
        <f>IF('Vastgesteld 7-7-2022'!Z1279="x","L2","")</f>
        <v/>
      </c>
      <c r="BS1285" s="16" t="str">
        <f>IF('Vastgesteld 7-7-2022'!AA1279="x","M1","")</f>
        <v/>
      </c>
      <c r="BT1285" s="16" t="str">
        <f>IF('Vastgesteld 7-7-2022'!AB1279="x","M2","")</f>
        <v/>
      </c>
      <c r="BU1285" s="16" t="str">
        <f>IF('Vastgesteld 7-7-2022'!AC1279="x","Z1","")</f>
        <v/>
      </c>
      <c r="BV1285" s="16" t="str">
        <f>IF('Vastgesteld 7-7-2022'!AD1279="x","Z2","")</f>
        <v/>
      </c>
      <c r="BW1285" s="16" t="str">
        <f>IF(COUNTA('Vastgesteld 7-7-2022'!K1279:S1279)&lt;&gt;0,1,"")</f>
        <v/>
      </c>
      <c r="BX1285" s="16" t="str">
        <f t="shared" si="121"/>
        <v/>
      </c>
      <c r="BY1285" s="16" t="str">
        <f>IF('Vastgesteld 7-7-2022'!K1279="x","BB","")</f>
        <v/>
      </c>
      <c r="BZ1285" s="16" t="str">
        <f>IF('Vastgesteld 7-7-2022'!L1279="x","B","")</f>
        <v/>
      </c>
      <c r="CA1285" s="16" t="str">
        <f>IF('Vastgesteld 7-7-2022'!M1279="x","L1","")</f>
        <v/>
      </c>
      <c r="CB1285" s="16" t="str">
        <f>IF('Vastgesteld 7-7-2022'!N1279="x","L2","")</f>
        <v/>
      </c>
      <c r="CC1285" s="16" t="str">
        <f>IF('Vastgesteld 7-7-2022'!O1279="x","M1","")</f>
        <v/>
      </c>
      <c r="CD1285" s="16" t="str">
        <f>IF('Vastgesteld 7-7-2022'!P1279="x","M2","")</f>
        <v/>
      </c>
      <c r="CE1285" s="16" t="str">
        <f>IF('Vastgesteld 7-7-2022'!Q1279="x","Z1","")</f>
        <v/>
      </c>
      <c r="CF1285" s="16" t="str">
        <f>IF('Vastgesteld 7-7-2022'!R1279="x","Z2","")</f>
        <v/>
      </c>
      <c r="CG1285" s="16" t="str">
        <f>IF('Vastgesteld 7-7-2022'!S1279="x","ZZL","")</f>
        <v/>
      </c>
      <c r="CL1285" s="16" t="str">
        <f>IF(COUNTA('Vastgesteld 7-7-2022'!AV1279:BF1279)&lt;&gt;0,2,"")</f>
        <v/>
      </c>
      <c r="CM1285" s="16" t="str">
        <f t="shared" si="122"/>
        <v/>
      </c>
      <c r="CN1285" s="16" t="str">
        <f>IF('Vastgesteld 7-7-2022'!AV1279="x","AA","")</f>
        <v/>
      </c>
      <c r="CO1285" s="16" t="str">
        <f>IF('Vastgesteld 7-7-2022'!AW1279="x","A","")</f>
        <v/>
      </c>
      <c r="CP1285" s="16" t="str">
        <f>IF('Vastgesteld 7-7-2022'!AX1279="x","BB","")</f>
        <v/>
      </c>
      <c r="CQ1285" s="16" t="str">
        <f>IF('Vastgesteld 7-7-2022'!AY1279="x","B","")</f>
        <v/>
      </c>
      <c r="CR1285" s="16" t="str">
        <f>IF('Vastgesteld 7-7-2022'!AZ1279="x","L","")</f>
        <v/>
      </c>
      <c r="CS1285" s="16" t="str">
        <f>IF('Vastgesteld 7-7-2022'!BA1279="x","M","")</f>
        <v/>
      </c>
      <c r="CT1285" s="16" t="str">
        <f>IF('Vastgesteld 7-7-2022'!BB1279="x","Z","")</f>
        <v/>
      </c>
      <c r="CU1285" s="16" t="str">
        <f>IF('Vastgesteld 7-7-2022'!BF1279="x","ZZ","")</f>
        <v/>
      </c>
      <c r="CV1285" s="16" t="str">
        <f>IF(COUNTA('Vastgesteld 7-7-2022'!AJ1279:AQ1279)&lt;&gt;0,2,"")</f>
        <v/>
      </c>
      <c r="CW1285" s="16" t="str">
        <f t="shared" si="123"/>
        <v/>
      </c>
      <c r="CX1285" s="16" t="str">
        <f>IF('Vastgesteld 7-7-2022'!AJ1279="x","BB","")</f>
        <v/>
      </c>
      <c r="CY1285" s="16" t="str">
        <f>IF('Vastgesteld 7-7-2022'!AK1279="x","B","")</f>
        <v/>
      </c>
      <c r="CZ1285" s="16" t="str">
        <f>IF('Vastgesteld 7-7-2022'!AL1279="x","L","")</f>
        <v/>
      </c>
      <c r="DA1285" s="16" t="str">
        <f>IF('Vastgesteld 7-7-2022'!AM1279="x","M","")</f>
        <v/>
      </c>
      <c r="DB1285" s="16" t="str">
        <f>IF('Vastgesteld 7-7-2022'!AN1279="x","Z","")</f>
        <v/>
      </c>
      <c r="DC1285" s="16" t="str">
        <f>IF('Vastgesteld 7-7-2022'!AO1279="x","ZZ","")</f>
        <v/>
      </c>
      <c r="DD1285" s="16" t="str">
        <f>IF('Vastgesteld 7-7-2022'!AQ1279="x","1.40","")</f>
        <v/>
      </c>
      <c r="DE1285" s="16" t="str">
        <f>IF(COUNTA('Vastgesteld 7-7-2022'!BH1279:BJ1279)&lt;&gt;0,6,"")</f>
        <v/>
      </c>
      <c r="DF1285" s="16" t="str">
        <f t="shared" si="124"/>
        <v/>
      </c>
      <c r="DG1285" s="16" t="str">
        <f>IF('Vastgesteld 7-7-2022'!BH1279="x","L","")</f>
        <v/>
      </c>
      <c r="DH1285" s="16" t="str">
        <f>IF('Vastgesteld 7-7-2022'!BI1279="x","M","")</f>
        <v/>
      </c>
      <c r="DI1285" s="16" t="str">
        <f>IF('Vastgesteld 7-7-2022'!BJ1279="x","Z","")</f>
        <v/>
      </c>
      <c r="DJ1285" s="16" t="str">
        <f>IF('Vastgesteld 7-7-2022'!BK1279="x","Z","")</f>
        <v/>
      </c>
      <c r="DK1285" s="16" t="str">
        <f>IF(COUNTA('Vastgesteld 7-7-2022'!BM1279:BO1279)&lt;&gt;0,6,"")</f>
        <v/>
      </c>
      <c r="DL1285" s="16" t="str">
        <f t="shared" si="125"/>
        <v/>
      </c>
      <c r="DM1285" s="16" t="str">
        <f>IF('Vastgesteld 7-7-2022'!BM1279="x","L","")</f>
        <v/>
      </c>
      <c r="DN1285" s="16" t="str">
        <f>IF('Vastgesteld 7-7-2022'!BN1279="x","M","")</f>
        <v/>
      </c>
      <c r="DO1285" s="16" t="str">
        <f>IF('Vastgesteld 7-7-2022'!BO1279="x","Z","")</f>
        <v/>
      </c>
      <c r="DP1285" s="16" t="str">
        <f>IF('Vastgesteld 7-7-2022'!BP1279="x","Z","")</f>
        <v/>
      </c>
    </row>
    <row r="1286" spans="1:120" ht="14.4" x14ac:dyDescent="0.3">
      <c r="A1286" s="18">
        <f>'Vastgesteld 7-7-2022'!A1280</f>
        <v>0</v>
      </c>
      <c r="B1286" s="16" t="str">
        <f>IFERROR(VLOOKUP('Vastgesteld 7-7-2022'!#REF!,#REF!,2,FALSE),"")</f>
        <v/>
      </c>
      <c r="C1286" s="16" t="str">
        <f>'Vastgesteld 7-7-2022'!E1280</f>
        <v/>
      </c>
      <c r="D1286" s="16" t="str">
        <f>IFERROR(VLOOKUP('Vastgesteld 7-7-2022'!#REF!,#REF!,2,FALSE),"")</f>
        <v/>
      </c>
      <c r="E1286" s="16" t="str">
        <f>IFERROR(VLOOKUP('Vastgesteld 7-7-2022'!#REF!,#REF!,5,FALSE),"")</f>
        <v/>
      </c>
      <c r="F1286" s="16" t="e">
        <f>IF('Vastgesteld 7-7-2022'!#REF!&lt;&gt;"",'Vastgesteld 7-7-2022'!#REF!,"")</f>
        <v>#REF!</v>
      </c>
      <c r="G1286" s="16" t="e">
        <f>IF('Vastgesteld 7-7-2022'!#REF!="Indoor",1,0)</f>
        <v>#REF!</v>
      </c>
      <c r="H1286" s="16" t="e">
        <f>'Vastgesteld 7-7-2022'!#REF!</f>
        <v>#REF!</v>
      </c>
      <c r="I1286" s="16" t="e">
        <f>IF('Vastgesteld 7-7-2022'!#REF!="Nee",0,IF('Vastgesteld 7-7-2022'!#REF!="Ja",1,""))</f>
        <v>#REF!</v>
      </c>
      <c r="J1286" s="16" t="e">
        <f>IF('Vastgesteld 7-7-2022'!#REF!&lt;&gt;"",'Vastgesteld 7-7-2022'!#REF!,"")</f>
        <v>#REF!</v>
      </c>
      <c r="BJ1286" s="16" t="str">
        <f>IF(COUNTA('Vastgesteld 7-7-2022'!T1280:AD1280)&lt;&gt;0,1,"")</f>
        <v/>
      </c>
      <c r="BK1286" s="16" t="str">
        <f t="shared" si="120"/>
        <v/>
      </c>
      <c r="BL1286" s="16" t="str">
        <f>IF('Vastgesteld 7-7-2022'!T1280="x","AA","")</f>
        <v/>
      </c>
      <c r="BM1286" s="16" t="str">
        <f>IF('Vastgesteld 7-7-2022'!U1280="x","A","")</f>
        <v/>
      </c>
      <c r="BN1286" s="16" t="str">
        <f>IF('Vastgesteld 7-7-2022'!V1280="x","B1","")</f>
        <v/>
      </c>
      <c r="BO1286" s="16" t="e">
        <f>IF('Vastgesteld 7-7-2022'!#REF!="x","BB","")</f>
        <v>#REF!</v>
      </c>
      <c r="BP1286" s="16" t="str">
        <f>IF('Vastgesteld 7-7-2022'!X1280="x","B","")</f>
        <v/>
      </c>
      <c r="BQ1286" s="16" t="str">
        <f>IF('Vastgesteld 7-7-2022'!Y1280="x","L1","")</f>
        <v/>
      </c>
      <c r="BR1286" s="16" t="str">
        <f>IF('Vastgesteld 7-7-2022'!Z1280="x","L2","")</f>
        <v/>
      </c>
      <c r="BS1286" s="16" t="str">
        <f>IF('Vastgesteld 7-7-2022'!AA1280="x","M1","")</f>
        <v/>
      </c>
      <c r="BT1286" s="16" t="str">
        <f>IF('Vastgesteld 7-7-2022'!AB1280="x","M2","")</f>
        <v/>
      </c>
      <c r="BU1286" s="16" t="str">
        <f>IF('Vastgesteld 7-7-2022'!AC1280="x","Z1","")</f>
        <v/>
      </c>
      <c r="BV1286" s="16" t="str">
        <f>IF('Vastgesteld 7-7-2022'!AD1280="x","Z2","")</f>
        <v/>
      </c>
      <c r="BW1286" s="16" t="str">
        <f>IF(COUNTA('Vastgesteld 7-7-2022'!K1280:S1280)&lt;&gt;0,1,"")</f>
        <v/>
      </c>
      <c r="BX1286" s="16" t="str">
        <f t="shared" si="121"/>
        <v/>
      </c>
      <c r="BY1286" s="16" t="str">
        <f>IF('Vastgesteld 7-7-2022'!K1280="x","BB","")</f>
        <v/>
      </c>
      <c r="BZ1286" s="16" t="str">
        <f>IF('Vastgesteld 7-7-2022'!L1280="x","B","")</f>
        <v/>
      </c>
      <c r="CA1286" s="16" t="str">
        <f>IF('Vastgesteld 7-7-2022'!M1280="x","L1","")</f>
        <v/>
      </c>
      <c r="CB1286" s="16" t="str">
        <f>IF('Vastgesteld 7-7-2022'!N1280="x","L2","")</f>
        <v/>
      </c>
      <c r="CC1286" s="16" t="str">
        <f>IF('Vastgesteld 7-7-2022'!O1280="x","M1","")</f>
        <v/>
      </c>
      <c r="CD1286" s="16" t="str">
        <f>IF('Vastgesteld 7-7-2022'!P1280="x","M2","")</f>
        <v/>
      </c>
      <c r="CE1286" s="16" t="str">
        <f>IF('Vastgesteld 7-7-2022'!Q1280="x","Z1","")</f>
        <v/>
      </c>
      <c r="CF1286" s="16" t="str">
        <f>IF('Vastgesteld 7-7-2022'!R1280="x","Z2","")</f>
        <v/>
      </c>
      <c r="CG1286" s="16" t="str">
        <f>IF('Vastgesteld 7-7-2022'!S1280="x","ZZL","")</f>
        <v/>
      </c>
      <c r="CL1286" s="16" t="str">
        <f>IF(COUNTA('Vastgesteld 7-7-2022'!AV1280:BF1280)&lt;&gt;0,2,"")</f>
        <v/>
      </c>
      <c r="CM1286" s="16" t="str">
        <f t="shared" si="122"/>
        <v/>
      </c>
      <c r="CN1286" s="16" t="str">
        <f>IF('Vastgesteld 7-7-2022'!AV1280="x","AA","")</f>
        <v/>
      </c>
      <c r="CO1286" s="16" t="str">
        <f>IF('Vastgesteld 7-7-2022'!AW1280="x","A","")</f>
        <v/>
      </c>
      <c r="CP1286" s="16" t="str">
        <f>IF('Vastgesteld 7-7-2022'!AX1280="x","BB","")</f>
        <v/>
      </c>
      <c r="CQ1286" s="16" t="str">
        <f>IF('Vastgesteld 7-7-2022'!AY1280="x","B","")</f>
        <v/>
      </c>
      <c r="CR1286" s="16" t="str">
        <f>IF('Vastgesteld 7-7-2022'!AZ1280="x","L","")</f>
        <v/>
      </c>
      <c r="CS1286" s="16" t="str">
        <f>IF('Vastgesteld 7-7-2022'!BA1280="x","M","")</f>
        <v/>
      </c>
      <c r="CT1286" s="16" t="str">
        <f>IF('Vastgesteld 7-7-2022'!BB1280="x","Z","")</f>
        <v/>
      </c>
      <c r="CU1286" s="16" t="str">
        <f>IF('Vastgesteld 7-7-2022'!BF1280="x","ZZ","")</f>
        <v/>
      </c>
      <c r="CV1286" s="16" t="str">
        <f>IF(COUNTA('Vastgesteld 7-7-2022'!AJ1280:AQ1280)&lt;&gt;0,2,"")</f>
        <v/>
      </c>
      <c r="CW1286" s="16" t="str">
        <f t="shared" si="123"/>
        <v/>
      </c>
      <c r="CX1286" s="16" t="str">
        <f>IF('Vastgesteld 7-7-2022'!AJ1280="x","BB","")</f>
        <v/>
      </c>
      <c r="CY1286" s="16" t="str">
        <f>IF('Vastgesteld 7-7-2022'!AK1280="x","B","")</f>
        <v/>
      </c>
      <c r="CZ1286" s="16" t="str">
        <f>IF('Vastgesteld 7-7-2022'!AL1280="x","L","")</f>
        <v/>
      </c>
      <c r="DA1286" s="16" t="str">
        <f>IF('Vastgesteld 7-7-2022'!AM1280="x","M","")</f>
        <v/>
      </c>
      <c r="DB1286" s="16" t="str">
        <f>IF('Vastgesteld 7-7-2022'!AN1280="x","Z","")</f>
        <v/>
      </c>
      <c r="DC1286" s="16" t="str">
        <f>IF('Vastgesteld 7-7-2022'!AO1280="x","ZZ","")</f>
        <v/>
      </c>
      <c r="DD1286" s="16" t="str">
        <f>IF('Vastgesteld 7-7-2022'!AQ1280="x","1.40","")</f>
        <v/>
      </c>
      <c r="DE1286" s="16" t="str">
        <f>IF(COUNTA('Vastgesteld 7-7-2022'!BH1280:BJ1280)&lt;&gt;0,6,"")</f>
        <v/>
      </c>
      <c r="DF1286" s="16" t="str">
        <f t="shared" si="124"/>
        <v/>
      </c>
      <c r="DG1286" s="16" t="str">
        <f>IF('Vastgesteld 7-7-2022'!BH1280="x","L","")</f>
        <v/>
      </c>
      <c r="DH1286" s="16" t="str">
        <f>IF('Vastgesteld 7-7-2022'!BI1280="x","M","")</f>
        <v/>
      </c>
      <c r="DI1286" s="16" t="str">
        <f>IF('Vastgesteld 7-7-2022'!BJ1280="x","Z","")</f>
        <v/>
      </c>
      <c r="DJ1286" s="16" t="str">
        <f>IF('Vastgesteld 7-7-2022'!BK1280="x","Z","")</f>
        <v/>
      </c>
      <c r="DK1286" s="16" t="str">
        <f>IF(COUNTA('Vastgesteld 7-7-2022'!BM1280:BO1280)&lt;&gt;0,6,"")</f>
        <v/>
      </c>
      <c r="DL1286" s="16" t="str">
        <f t="shared" si="125"/>
        <v/>
      </c>
      <c r="DM1286" s="16" t="str">
        <f>IF('Vastgesteld 7-7-2022'!BM1280="x","L","")</f>
        <v/>
      </c>
      <c r="DN1286" s="16" t="str">
        <f>IF('Vastgesteld 7-7-2022'!BN1280="x","M","")</f>
        <v/>
      </c>
      <c r="DO1286" s="16" t="str">
        <f>IF('Vastgesteld 7-7-2022'!BO1280="x","Z","")</f>
        <v/>
      </c>
      <c r="DP1286" s="16" t="str">
        <f>IF('Vastgesteld 7-7-2022'!BP1280="x","Z","")</f>
        <v/>
      </c>
    </row>
    <row r="1287" spans="1:120" ht="14.4" x14ac:dyDescent="0.3">
      <c r="A1287" s="18">
        <f>'Vastgesteld 7-7-2022'!A1281</f>
        <v>0</v>
      </c>
      <c r="B1287" s="16" t="str">
        <f>IFERROR(VLOOKUP('Vastgesteld 7-7-2022'!#REF!,#REF!,2,FALSE),"")</f>
        <v/>
      </c>
      <c r="C1287" s="16" t="str">
        <f>'Vastgesteld 7-7-2022'!E1281</f>
        <v/>
      </c>
      <c r="D1287" s="16" t="str">
        <f>IFERROR(VLOOKUP('Vastgesteld 7-7-2022'!#REF!,#REF!,2,FALSE),"")</f>
        <v/>
      </c>
      <c r="E1287" s="16" t="str">
        <f>IFERROR(VLOOKUP('Vastgesteld 7-7-2022'!#REF!,#REF!,5,FALSE),"")</f>
        <v/>
      </c>
      <c r="F1287" s="16" t="e">
        <f>IF('Vastgesteld 7-7-2022'!#REF!&lt;&gt;"",'Vastgesteld 7-7-2022'!#REF!,"")</f>
        <v>#REF!</v>
      </c>
      <c r="G1287" s="16" t="e">
        <f>IF('Vastgesteld 7-7-2022'!#REF!="Indoor",1,0)</f>
        <v>#REF!</v>
      </c>
      <c r="H1287" s="16" t="e">
        <f>'Vastgesteld 7-7-2022'!#REF!</f>
        <v>#REF!</v>
      </c>
      <c r="I1287" s="16" t="e">
        <f>IF('Vastgesteld 7-7-2022'!#REF!="Nee",0,IF('Vastgesteld 7-7-2022'!#REF!="Ja",1,""))</f>
        <v>#REF!</v>
      </c>
      <c r="J1287" s="16" t="e">
        <f>IF('Vastgesteld 7-7-2022'!#REF!&lt;&gt;"",'Vastgesteld 7-7-2022'!#REF!,"")</f>
        <v>#REF!</v>
      </c>
      <c r="BJ1287" s="16" t="str">
        <f>IF(COUNTA('Vastgesteld 7-7-2022'!T1281:AD1281)&lt;&gt;0,1,"")</f>
        <v/>
      </c>
      <c r="BK1287" s="16" t="str">
        <f t="shared" si="120"/>
        <v/>
      </c>
      <c r="BL1287" s="16" t="str">
        <f>IF('Vastgesteld 7-7-2022'!T1281="x","AA","")</f>
        <v/>
      </c>
      <c r="BM1287" s="16" t="str">
        <f>IF('Vastgesteld 7-7-2022'!U1281="x","A","")</f>
        <v/>
      </c>
      <c r="BN1287" s="16" t="str">
        <f>IF('Vastgesteld 7-7-2022'!V1281="x","B1","")</f>
        <v/>
      </c>
      <c r="BO1287" s="16" t="e">
        <f>IF('Vastgesteld 7-7-2022'!#REF!="x","BB","")</f>
        <v>#REF!</v>
      </c>
      <c r="BP1287" s="16" t="str">
        <f>IF('Vastgesteld 7-7-2022'!X1281="x","B","")</f>
        <v/>
      </c>
      <c r="BQ1287" s="16" t="str">
        <f>IF('Vastgesteld 7-7-2022'!Y1281="x","L1","")</f>
        <v/>
      </c>
      <c r="BR1287" s="16" t="str">
        <f>IF('Vastgesteld 7-7-2022'!Z1281="x","L2","")</f>
        <v/>
      </c>
      <c r="BS1287" s="16" t="str">
        <f>IF('Vastgesteld 7-7-2022'!AA1281="x","M1","")</f>
        <v/>
      </c>
      <c r="BT1287" s="16" t="str">
        <f>IF('Vastgesteld 7-7-2022'!AB1281="x","M2","")</f>
        <v/>
      </c>
      <c r="BU1287" s="16" t="str">
        <f>IF('Vastgesteld 7-7-2022'!AC1281="x","Z1","")</f>
        <v/>
      </c>
      <c r="BV1287" s="16" t="str">
        <f>IF('Vastgesteld 7-7-2022'!AD1281="x","Z2","")</f>
        <v/>
      </c>
      <c r="BW1287" s="16" t="str">
        <f>IF(COUNTA('Vastgesteld 7-7-2022'!K1281:S1281)&lt;&gt;0,1,"")</f>
        <v/>
      </c>
      <c r="BX1287" s="16" t="str">
        <f t="shared" si="121"/>
        <v/>
      </c>
      <c r="BY1287" s="16" t="str">
        <f>IF('Vastgesteld 7-7-2022'!K1281="x","BB","")</f>
        <v/>
      </c>
      <c r="BZ1287" s="16" t="str">
        <f>IF('Vastgesteld 7-7-2022'!L1281="x","B","")</f>
        <v/>
      </c>
      <c r="CA1287" s="16" t="str">
        <f>IF('Vastgesteld 7-7-2022'!M1281="x","L1","")</f>
        <v/>
      </c>
      <c r="CB1287" s="16" t="str">
        <f>IF('Vastgesteld 7-7-2022'!N1281="x","L2","")</f>
        <v/>
      </c>
      <c r="CC1287" s="16" t="str">
        <f>IF('Vastgesteld 7-7-2022'!O1281="x","M1","")</f>
        <v/>
      </c>
      <c r="CD1287" s="16" t="str">
        <f>IF('Vastgesteld 7-7-2022'!P1281="x","M2","")</f>
        <v/>
      </c>
      <c r="CE1287" s="16" t="str">
        <f>IF('Vastgesteld 7-7-2022'!Q1281="x","Z1","")</f>
        <v/>
      </c>
      <c r="CF1287" s="16" t="str">
        <f>IF('Vastgesteld 7-7-2022'!R1281="x","Z2","")</f>
        <v/>
      </c>
      <c r="CG1287" s="16" t="str">
        <f>IF('Vastgesteld 7-7-2022'!S1281="x","ZZL","")</f>
        <v/>
      </c>
      <c r="CL1287" s="16" t="str">
        <f>IF(COUNTA('Vastgesteld 7-7-2022'!AV1281:BF1281)&lt;&gt;0,2,"")</f>
        <v/>
      </c>
      <c r="CM1287" s="16" t="str">
        <f t="shared" si="122"/>
        <v/>
      </c>
      <c r="CN1287" s="16" t="str">
        <f>IF('Vastgesteld 7-7-2022'!AV1281="x","AA","")</f>
        <v/>
      </c>
      <c r="CO1287" s="16" t="str">
        <f>IF('Vastgesteld 7-7-2022'!AW1281="x","A","")</f>
        <v/>
      </c>
      <c r="CP1287" s="16" t="str">
        <f>IF('Vastgesteld 7-7-2022'!AX1281="x","BB","")</f>
        <v/>
      </c>
      <c r="CQ1287" s="16" t="str">
        <f>IF('Vastgesteld 7-7-2022'!AY1281="x","B","")</f>
        <v/>
      </c>
      <c r="CR1287" s="16" t="str">
        <f>IF('Vastgesteld 7-7-2022'!AZ1281="x","L","")</f>
        <v/>
      </c>
      <c r="CS1287" s="16" t="str">
        <f>IF('Vastgesteld 7-7-2022'!BA1281="x","M","")</f>
        <v/>
      </c>
      <c r="CT1287" s="16" t="str">
        <f>IF('Vastgesteld 7-7-2022'!BB1281="x","Z","")</f>
        <v/>
      </c>
      <c r="CU1287" s="16" t="str">
        <f>IF('Vastgesteld 7-7-2022'!BF1281="x","ZZ","")</f>
        <v/>
      </c>
      <c r="CV1287" s="16" t="str">
        <f>IF(COUNTA('Vastgesteld 7-7-2022'!AJ1281:AQ1281)&lt;&gt;0,2,"")</f>
        <v/>
      </c>
      <c r="CW1287" s="16" t="str">
        <f t="shared" si="123"/>
        <v/>
      </c>
      <c r="CX1287" s="16" t="str">
        <f>IF('Vastgesteld 7-7-2022'!AJ1281="x","BB","")</f>
        <v/>
      </c>
      <c r="CY1287" s="16" t="str">
        <f>IF('Vastgesteld 7-7-2022'!AK1281="x","B","")</f>
        <v/>
      </c>
      <c r="CZ1287" s="16" t="str">
        <f>IF('Vastgesteld 7-7-2022'!AL1281="x","L","")</f>
        <v/>
      </c>
      <c r="DA1287" s="16" t="str">
        <f>IF('Vastgesteld 7-7-2022'!AM1281="x","M","")</f>
        <v/>
      </c>
      <c r="DB1287" s="16" t="str">
        <f>IF('Vastgesteld 7-7-2022'!AN1281="x","Z","")</f>
        <v/>
      </c>
      <c r="DC1287" s="16" t="str">
        <f>IF('Vastgesteld 7-7-2022'!AO1281="x","ZZ","")</f>
        <v/>
      </c>
      <c r="DD1287" s="16" t="str">
        <f>IF('Vastgesteld 7-7-2022'!AQ1281="x","1.40","")</f>
        <v/>
      </c>
      <c r="DE1287" s="16" t="str">
        <f>IF(COUNTA('Vastgesteld 7-7-2022'!BH1281:BJ1281)&lt;&gt;0,6,"")</f>
        <v/>
      </c>
      <c r="DF1287" s="16" t="str">
        <f t="shared" si="124"/>
        <v/>
      </c>
      <c r="DG1287" s="16" t="str">
        <f>IF('Vastgesteld 7-7-2022'!BH1281="x","L","")</f>
        <v/>
      </c>
      <c r="DH1287" s="16" t="str">
        <f>IF('Vastgesteld 7-7-2022'!BI1281="x","M","")</f>
        <v/>
      </c>
      <c r="DI1287" s="16" t="str">
        <f>IF('Vastgesteld 7-7-2022'!BJ1281="x","Z","")</f>
        <v/>
      </c>
      <c r="DJ1287" s="16" t="str">
        <f>IF('Vastgesteld 7-7-2022'!BK1281="x","Z","")</f>
        <v/>
      </c>
      <c r="DK1287" s="16" t="str">
        <f>IF(COUNTA('Vastgesteld 7-7-2022'!BM1281:BO1281)&lt;&gt;0,6,"")</f>
        <v/>
      </c>
      <c r="DL1287" s="16" t="str">
        <f t="shared" si="125"/>
        <v/>
      </c>
      <c r="DM1287" s="16" t="str">
        <f>IF('Vastgesteld 7-7-2022'!BM1281="x","L","")</f>
        <v/>
      </c>
      <c r="DN1287" s="16" t="str">
        <f>IF('Vastgesteld 7-7-2022'!BN1281="x","M","")</f>
        <v/>
      </c>
      <c r="DO1287" s="16" t="str">
        <f>IF('Vastgesteld 7-7-2022'!BO1281="x","Z","")</f>
        <v/>
      </c>
      <c r="DP1287" s="16" t="str">
        <f>IF('Vastgesteld 7-7-2022'!BP1281="x","Z","")</f>
        <v/>
      </c>
    </row>
    <row r="1288" spans="1:120" ht="14.4" x14ac:dyDescent="0.3">
      <c r="A1288" s="18">
        <f>'Vastgesteld 7-7-2022'!A1282</f>
        <v>0</v>
      </c>
      <c r="B1288" s="16" t="str">
        <f>IFERROR(VLOOKUP('Vastgesteld 7-7-2022'!#REF!,#REF!,2,FALSE),"")</f>
        <v/>
      </c>
      <c r="C1288" s="16" t="str">
        <f>'Vastgesteld 7-7-2022'!E1282</f>
        <v/>
      </c>
      <c r="D1288" s="16" t="str">
        <f>IFERROR(VLOOKUP('Vastgesteld 7-7-2022'!#REF!,#REF!,2,FALSE),"")</f>
        <v/>
      </c>
      <c r="E1288" s="16" t="str">
        <f>IFERROR(VLOOKUP('Vastgesteld 7-7-2022'!#REF!,#REF!,5,FALSE),"")</f>
        <v/>
      </c>
      <c r="F1288" s="16" t="e">
        <f>IF('Vastgesteld 7-7-2022'!#REF!&lt;&gt;"",'Vastgesteld 7-7-2022'!#REF!,"")</f>
        <v>#REF!</v>
      </c>
      <c r="G1288" s="16" t="e">
        <f>IF('Vastgesteld 7-7-2022'!#REF!="Indoor",1,0)</f>
        <v>#REF!</v>
      </c>
      <c r="H1288" s="16" t="e">
        <f>'Vastgesteld 7-7-2022'!#REF!</f>
        <v>#REF!</v>
      </c>
      <c r="I1288" s="16" t="e">
        <f>IF('Vastgesteld 7-7-2022'!#REF!="Nee",0,IF('Vastgesteld 7-7-2022'!#REF!="Ja",1,""))</f>
        <v>#REF!</v>
      </c>
      <c r="J1288" s="16" t="e">
        <f>IF('Vastgesteld 7-7-2022'!#REF!&lt;&gt;"",'Vastgesteld 7-7-2022'!#REF!,"")</f>
        <v>#REF!</v>
      </c>
      <c r="BJ1288" s="16" t="str">
        <f>IF(COUNTA('Vastgesteld 7-7-2022'!T1282:AD1282)&lt;&gt;0,1,"")</f>
        <v/>
      </c>
      <c r="BK1288" s="16" t="str">
        <f t="shared" si="120"/>
        <v/>
      </c>
      <c r="BL1288" s="16" t="str">
        <f>IF('Vastgesteld 7-7-2022'!T1282="x","AA","")</f>
        <v/>
      </c>
      <c r="BM1288" s="16" t="str">
        <f>IF('Vastgesteld 7-7-2022'!U1282="x","A","")</f>
        <v/>
      </c>
      <c r="BN1288" s="16" t="str">
        <f>IF('Vastgesteld 7-7-2022'!V1282="x","B1","")</f>
        <v/>
      </c>
      <c r="BO1288" s="16" t="e">
        <f>IF('Vastgesteld 7-7-2022'!#REF!="x","BB","")</f>
        <v>#REF!</v>
      </c>
      <c r="BP1288" s="16" t="str">
        <f>IF('Vastgesteld 7-7-2022'!X1282="x","B","")</f>
        <v/>
      </c>
      <c r="BQ1288" s="16" t="str">
        <f>IF('Vastgesteld 7-7-2022'!Y1282="x","L1","")</f>
        <v/>
      </c>
      <c r="BR1288" s="16" t="str">
        <f>IF('Vastgesteld 7-7-2022'!Z1282="x","L2","")</f>
        <v/>
      </c>
      <c r="BS1288" s="16" t="str">
        <f>IF('Vastgesteld 7-7-2022'!AA1282="x","M1","")</f>
        <v/>
      </c>
      <c r="BT1288" s="16" t="str">
        <f>IF('Vastgesteld 7-7-2022'!AB1282="x","M2","")</f>
        <v/>
      </c>
      <c r="BU1288" s="16" t="str">
        <f>IF('Vastgesteld 7-7-2022'!AC1282="x","Z1","")</f>
        <v/>
      </c>
      <c r="BV1288" s="16" t="str">
        <f>IF('Vastgesteld 7-7-2022'!AD1282="x","Z2","")</f>
        <v/>
      </c>
      <c r="BW1288" s="16" t="str">
        <f>IF(COUNTA('Vastgesteld 7-7-2022'!K1282:S1282)&lt;&gt;0,1,"")</f>
        <v/>
      </c>
      <c r="BX1288" s="16" t="str">
        <f t="shared" si="121"/>
        <v/>
      </c>
      <c r="BY1288" s="16" t="str">
        <f>IF('Vastgesteld 7-7-2022'!K1282="x","BB","")</f>
        <v/>
      </c>
      <c r="BZ1288" s="16" t="str">
        <f>IF('Vastgesteld 7-7-2022'!L1282="x","B","")</f>
        <v/>
      </c>
      <c r="CA1288" s="16" t="str">
        <f>IF('Vastgesteld 7-7-2022'!M1282="x","L1","")</f>
        <v/>
      </c>
      <c r="CB1288" s="16" t="str">
        <f>IF('Vastgesteld 7-7-2022'!N1282="x","L2","")</f>
        <v/>
      </c>
      <c r="CC1288" s="16" t="str">
        <f>IF('Vastgesteld 7-7-2022'!O1282="x","M1","")</f>
        <v/>
      </c>
      <c r="CD1288" s="16" t="str">
        <f>IF('Vastgesteld 7-7-2022'!P1282="x","M2","")</f>
        <v/>
      </c>
      <c r="CE1288" s="16" t="str">
        <f>IF('Vastgesteld 7-7-2022'!Q1282="x","Z1","")</f>
        <v/>
      </c>
      <c r="CF1288" s="16" t="str">
        <f>IF('Vastgesteld 7-7-2022'!R1282="x","Z2","")</f>
        <v/>
      </c>
      <c r="CG1288" s="16" t="str">
        <f>IF('Vastgesteld 7-7-2022'!S1282="x","ZZL","")</f>
        <v/>
      </c>
      <c r="CL1288" s="16" t="str">
        <f>IF(COUNTA('Vastgesteld 7-7-2022'!AV1282:BF1282)&lt;&gt;0,2,"")</f>
        <v/>
      </c>
      <c r="CM1288" s="16" t="str">
        <f t="shared" si="122"/>
        <v/>
      </c>
      <c r="CN1288" s="16" t="str">
        <f>IF('Vastgesteld 7-7-2022'!AV1282="x","AA","")</f>
        <v/>
      </c>
      <c r="CO1288" s="16" t="str">
        <f>IF('Vastgesteld 7-7-2022'!AW1282="x","A","")</f>
        <v/>
      </c>
      <c r="CP1288" s="16" t="str">
        <f>IF('Vastgesteld 7-7-2022'!AX1282="x","BB","")</f>
        <v/>
      </c>
      <c r="CQ1288" s="16" t="str">
        <f>IF('Vastgesteld 7-7-2022'!AY1282="x","B","")</f>
        <v/>
      </c>
      <c r="CR1288" s="16" t="str">
        <f>IF('Vastgesteld 7-7-2022'!AZ1282="x","L","")</f>
        <v/>
      </c>
      <c r="CS1288" s="16" t="str">
        <f>IF('Vastgesteld 7-7-2022'!BA1282="x","M","")</f>
        <v/>
      </c>
      <c r="CT1288" s="16" t="str">
        <f>IF('Vastgesteld 7-7-2022'!BB1282="x","Z","")</f>
        <v/>
      </c>
      <c r="CU1288" s="16" t="str">
        <f>IF('Vastgesteld 7-7-2022'!BF1282="x","ZZ","")</f>
        <v/>
      </c>
      <c r="CV1288" s="16" t="str">
        <f>IF(COUNTA('Vastgesteld 7-7-2022'!AJ1282:AQ1282)&lt;&gt;0,2,"")</f>
        <v/>
      </c>
      <c r="CW1288" s="16" t="str">
        <f t="shared" si="123"/>
        <v/>
      </c>
      <c r="CX1288" s="16" t="str">
        <f>IF('Vastgesteld 7-7-2022'!AJ1282="x","BB","")</f>
        <v/>
      </c>
      <c r="CY1288" s="16" t="str">
        <f>IF('Vastgesteld 7-7-2022'!AK1282="x","B","")</f>
        <v/>
      </c>
      <c r="CZ1288" s="16" t="str">
        <f>IF('Vastgesteld 7-7-2022'!AL1282="x","L","")</f>
        <v/>
      </c>
      <c r="DA1288" s="16" t="str">
        <f>IF('Vastgesteld 7-7-2022'!AM1282="x","M","")</f>
        <v/>
      </c>
      <c r="DB1288" s="16" t="str">
        <f>IF('Vastgesteld 7-7-2022'!AN1282="x","Z","")</f>
        <v/>
      </c>
      <c r="DC1288" s="16" t="str">
        <f>IF('Vastgesteld 7-7-2022'!AO1282="x","ZZ","")</f>
        <v/>
      </c>
      <c r="DD1288" s="16" t="str">
        <f>IF('Vastgesteld 7-7-2022'!AQ1282="x","1.40","")</f>
        <v/>
      </c>
      <c r="DE1288" s="16" t="str">
        <f>IF(COUNTA('Vastgesteld 7-7-2022'!BH1282:BJ1282)&lt;&gt;0,6,"")</f>
        <v/>
      </c>
      <c r="DF1288" s="16" t="str">
        <f t="shared" si="124"/>
        <v/>
      </c>
      <c r="DG1288" s="16" t="str">
        <f>IF('Vastgesteld 7-7-2022'!BH1282="x","L","")</f>
        <v/>
      </c>
      <c r="DH1288" s="16" t="str">
        <f>IF('Vastgesteld 7-7-2022'!BI1282="x","M","")</f>
        <v/>
      </c>
      <c r="DI1288" s="16" t="str">
        <f>IF('Vastgesteld 7-7-2022'!BJ1282="x","Z","")</f>
        <v/>
      </c>
      <c r="DJ1288" s="16" t="str">
        <f>IF('Vastgesteld 7-7-2022'!BK1282="x","Z","")</f>
        <v/>
      </c>
      <c r="DK1288" s="16" t="str">
        <f>IF(COUNTA('Vastgesteld 7-7-2022'!BM1282:BO1282)&lt;&gt;0,6,"")</f>
        <v/>
      </c>
      <c r="DL1288" s="16" t="str">
        <f t="shared" si="125"/>
        <v/>
      </c>
      <c r="DM1288" s="16" t="str">
        <f>IF('Vastgesteld 7-7-2022'!BM1282="x","L","")</f>
        <v/>
      </c>
      <c r="DN1288" s="16" t="str">
        <f>IF('Vastgesteld 7-7-2022'!BN1282="x","M","")</f>
        <v/>
      </c>
      <c r="DO1288" s="16" t="str">
        <f>IF('Vastgesteld 7-7-2022'!BO1282="x","Z","")</f>
        <v/>
      </c>
      <c r="DP1288" s="16" t="str">
        <f>IF('Vastgesteld 7-7-2022'!BP1282="x","Z","")</f>
        <v/>
      </c>
    </row>
    <row r="1289" spans="1:120" ht="14.4" x14ac:dyDescent="0.3">
      <c r="A1289" s="18">
        <f>'Vastgesteld 7-7-2022'!A1283</f>
        <v>0</v>
      </c>
      <c r="B1289" s="16" t="str">
        <f>IFERROR(VLOOKUP('Vastgesteld 7-7-2022'!#REF!,#REF!,2,FALSE),"")</f>
        <v/>
      </c>
      <c r="C1289" s="16" t="str">
        <f>'Vastgesteld 7-7-2022'!E1283</f>
        <v/>
      </c>
      <c r="D1289" s="16" t="str">
        <f>IFERROR(VLOOKUP('Vastgesteld 7-7-2022'!#REF!,#REF!,2,FALSE),"")</f>
        <v/>
      </c>
      <c r="E1289" s="16" t="str">
        <f>IFERROR(VLOOKUP('Vastgesteld 7-7-2022'!#REF!,#REF!,5,FALSE),"")</f>
        <v/>
      </c>
      <c r="F1289" s="16" t="e">
        <f>IF('Vastgesteld 7-7-2022'!#REF!&lt;&gt;"",'Vastgesteld 7-7-2022'!#REF!,"")</f>
        <v>#REF!</v>
      </c>
      <c r="G1289" s="16" t="e">
        <f>IF('Vastgesteld 7-7-2022'!#REF!="Indoor",1,0)</f>
        <v>#REF!</v>
      </c>
      <c r="H1289" s="16" t="e">
        <f>'Vastgesteld 7-7-2022'!#REF!</f>
        <v>#REF!</v>
      </c>
      <c r="I1289" s="16" t="e">
        <f>IF('Vastgesteld 7-7-2022'!#REF!="Nee",0,IF('Vastgesteld 7-7-2022'!#REF!="Ja",1,""))</f>
        <v>#REF!</v>
      </c>
      <c r="J1289" s="16" t="e">
        <f>IF('Vastgesteld 7-7-2022'!#REF!&lt;&gt;"",'Vastgesteld 7-7-2022'!#REF!,"")</f>
        <v>#REF!</v>
      </c>
      <c r="BJ1289" s="16" t="str">
        <f>IF(COUNTA('Vastgesteld 7-7-2022'!T1283:AD1283)&lt;&gt;0,1,"")</f>
        <v/>
      </c>
      <c r="BK1289" s="16" t="str">
        <f t="shared" si="120"/>
        <v/>
      </c>
      <c r="BL1289" s="16" t="str">
        <f>IF('Vastgesteld 7-7-2022'!T1283="x","AA","")</f>
        <v/>
      </c>
      <c r="BM1289" s="16" t="str">
        <f>IF('Vastgesteld 7-7-2022'!U1283="x","A","")</f>
        <v/>
      </c>
      <c r="BN1289" s="16" t="str">
        <f>IF('Vastgesteld 7-7-2022'!V1283="x","B1","")</f>
        <v/>
      </c>
      <c r="BO1289" s="16" t="e">
        <f>IF('Vastgesteld 7-7-2022'!#REF!="x","BB","")</f>
        <v>#REF!</v>
      </c>
      <c r="BP1289" s="16" t="str">
        <f>IF('Vastgesteld 7-7-2022'!X1283="x","B","")</f>
        <v/>
      </c>
      <c r="BQ1289" s="16" t="str">
        <f>IF('Vastgesteld 7-7-2022'!Y1283="x","L1","")</f>
        <v/>
      </c>
      <c r="BR1289" s="16" t="str">
        <f>IF('Vastgesteld 7-7-2022'!Z1283="x","L2","")</f>
        <v/>
      </c>
      <c r="BS1289" s="16" t="str">
        <f>IF('Vastgesteld 7-7-2022'!AA1283="x","M1","")</f>
        <v/>
      </c>
      <c r="BT1289" s="16" t="str">
        <f>IF('Vastgesteld 7-7-2022'!AB1283="x","M2","")</f>
        <v/>
      </c>
      <c r="BU1289" s="16" t="str">
        <f>IF('Vastgesteld 7-7-2022'!AC1283="x","Z1","")</f>
        <v/>
      </c>
      <c r="BV1289" s="16" t="str">
        <f>IF('Vastgesteld 7-7-2022'!AD1283="x","Z2","")</f>
        <v/>
      </c>
      <c r="BW1289" s="16" t="str">
        <f>IF(COUNTA('Vastgesteld 7-7-2022'!K1283:S1283)&lt;&gt;0,1,"")</f>
        <v/>
      </c>
      <c r="BX1289" s="16" t="str">
        <f t="shared" si="121"/>
        <v/>
      </c>
      <c r="BY1289" s="16" t="str">
        <f>IF('Vastgesteld 7-7-2022'!K1283="x","BB","")</f>
        <v/>
      </c>
      <c r="BZ1289" s="16" t="str">
        <f>IF('Vastgesteld 7-7-2022'!L1283="x","B","")</f>
        <v/>
      </c>
      <c r="CA1289" s="16" t="str">
        <f>IF('Vastgesteld 7-7-2022'!M1283="x","L1","")</f>
        <v/>
      </c>
      <c r="CB1289" s="16" t="str">
        <f>IF('Vastgesteld 7-7-2022'!N1283="x","L2","")</f>
        <v/>
      </c>
      <c r="CC1289" s="16" t="str">
        <f>IF('Vastgesteld 7-7-2022'!O1283="x","M1","")</f>
        <v/>
      </c>
      <c r="CD1289" s="16" t="str">
        <f>IF('Vastgesteld 7-7-2022'!P1283="x","M2","")</f>
        <v/>
      </c>
      <c r="CE1289" s="16" t="str">
        <f>IF('Vastgesteld 7-7-2022'!Q1283="x","Z1","")</f>
        <v/>
      </c>
      <c r="CF1289" s="16" t="str">
        <f>IF('Vastgesteld 7-7-2022'!R1283="x","Z2","")</f>
        <v/>
      </c>
      <c r="CG1289" s="16" t="str">
        <f>IF('Vastgesteld 7-7-2022'!S1283="x","ZZL","")</f>
        <v/>
      </c>
      <c r="CL1289" s="16" t="str">
        <f>IF(COUNTA('Vastgesteld 7-7-2022'!AV1283:BF1283)&lt;&gt;0,2,"")</f>
        <v/>
      </c>
      <c r="CM1289" s="16" t="str">
        <f t="shared" si="122"/>
        <v/>
      </c>
      <c r="CN1289" s="16" t="str">
        <f>IF('Vastgesteld 7-7-2022'!AV1283="x","AA","")</f>
        <v/>
      </c>
      <c r="CO1289" s="16" t="str">
        <f>IF('Vastgesteld 7-7-2022'!AW1283="x","A","")</f>
        <v/>
      </c>
      <c r="CP1289" s="16" t="str">
        <f>IF('Vastgesteld 7-7-2022'!AX1283="x","BB","")</f>
        <v/>
      </c>
      <c r="CQ1289" s="16" t="str">
        <f>IF('Vastgesteld 7-7-2022'!AY1283="x","B","")</f>
        <v/>
      </c>
      <c r="CR1289" s="16" t="str">
        <f>IF('Vastgesteld 7-7-2022'!AZ1283="x","L","")</f>
        <v/>
      </c>
      <c r="CS1289" s="16" t="str">
        <f>IF('Vastgesteld 7-7-2022'!BA1283="x","M","")</f>
        <v/>
      </c>
      <c r="CT1289" s="16" t="str">
        <f>IF('Vastgesteld 7-7-2022'!BB1283="x","Z","")</f>
        <v/>
      </c>
      <c r="CU1289" s="16" t="str">
        <f>IF('Vastgesteld 7-7-2022'!BF1283="x","ZZ","")</f>
        <v/>
      </c>
      <c r="CV1289" s="16" t="str">
        <f>IF(COUNTA('Vastgesteld 7-7-2022'!AJ1283:AQ1283)&lt;&gt;0,2,"")</f>
        <v/>
      </c>
      <c r="CW1289" s="16" t="str">
        <f t="shared" si="123"/>
        <v/>
      </c>
      <c r="CX1289" s="16" t="str">
        <f>IF('Vastgesteld 7-7-2022'!AJ1283="x","BB","")</f>
        <v/>
      </c>
      <c r="CY1289" s="16" t="str">
        <f>IF('Vastgesteld 7-7-2022'!AK1283="x","B","")</f>
        <v/>
      </c>
      <c r="CZ1289" s="16" t="str">
        <f>IF('Vastgesteld 7-7-2022'!AL1283="x","L","")</f>
        <v/>
      </c>
      <c r="DA1289" s="16" t="str">
        <f>IF('Vastgesteld 7-7-2022'!AM1283="x","M","")</f>
        <v/>
      </c>
      <c r="DB1289" s="16" t="str">
        <f>IF('Vastgesteld 7-7-2022'!AN1283="x","Z","")</f>
        <v/>
      </c>
      <c r="DC1289" s="16" t="str">
        <f>IF('Vastgesteld 7-7-2022'!AO1283="x","ZZ","")</f>
        <v/>
      </c>
      <c r="DD1289" s="16" t="str">
        <f>IF('Vastgesteld 7-7-2022'!AQ1283="x","1.40","")</f>
        <v/>
      </c>
      <c r="DE1289" s="16" t="str">
        <f>IF(COUNTA('Vastgesteld 7-7-2022'!BH1283:BJ1283)&lt;&gt;0,6,"")</f>
        <v/>
      </c>
      <c r="DF1289" s="16" t="str">
        <f t="shared" si="124"/>
        <v/>
      </c>
      <c r="DG1289" s="16" t="str">
        <f>IF('Vastgesteld 7-7-2022'!BH1283="x","L","")</f>
        <v/>
      </c>
      <c r="DH1289" s="16" t="str">
        <f>IF('Vastgesteld 7-7-2022'!BI1283="x","M","")</f>
        <v/>
      </c>
      <c r="DI1289" s="16" t="str">
        <f>IF('Vastgesteld 7-7-2022'!BJ1283="x","Z","")</f>
        <v/>
      </c>
      <c r="DJ1289" s="16" t="str">
        <f>IF('Vastgesteld 7-7-2022'!BK1283="x","Z","")</f>
        <v/>
      </c>
      <c r="DK1289" s="16" t="str">
        <f>IF(COUNTA('Vastgesteld 7-7-2022'!BM1283:BO1283)&lt;&gt;0,6,"")</f>
        <v/>
      </c>
      <c r="DL1289" s="16" t="str">
        <f t="shared" si="125"/>
        <v/>
      </c>
      <c r="DM1289" s="16" t="str">
        <f>IF('Vastgesteld 7-7-2022'!BM1283="x","L","")</f>
        <v/>
      </c>
      <c r="DN1289" s="16" t="str">
        <f>IF('Vastgesteld 7-7-2022'!BN1283="x","M","")</f>
        <v/>
      </c>
      <c r="DO1289" s="16" t="str">
        <f>IF('Vastgesteld 7-7-2022'!BO1283="x","Z","")</f>
        <v/>
      </c>
      <c r="DP1289" s="16" t="str">
        <f>IF('Vastgesteld 7-7-2022'!BP1283="x","Z","")</f>
        <v/>
      </c>
    </row>
    <row r="1290" spans="1:120" ht="14.4" x14ac:dyDescent="0.3">
      <c r="A1290" s="18">
        <f>'Vastgesteld 7-7-2022'!A1284</f>
        <v>0</v>
      </c>
      <c r="B1290" s="16" t="str">
        <f>IFERROR(VLOOKUP('Vastgesteld 7-7-2022'!#REF!,#REF!,2,FALSE),"")</f>
        <v/>
      </c>
      <c r="C1290" s="16" t="str">
        <f>'Vastgesteld 7-7-2022'!E1284</f>
        <v/>
      </c>
      <c r="D1290" s="16" t="str">
        <f>IFERROR(VLOOKUP('Vastgesteld 7-7-2022'!#REF!,#REF!,2,FALSE),"")</f>
        <v/>
      </c>
      <c r="E1290" s="16" t="str">
        <f>IFERROR(VLOOKUP('Vastgesteld 7-7-2022'!#REF!,#REF!,5,FALSE),"")</f>
        <v/>
      </c>
      <c r="F1290" s="16" t="e">
        <f>IF('Vastgesteld 7-7-2022'!#REF!&lt;&gt;"",'Vastgesteld 7-7-2022'!#REF!,"")</f>
        <v>#REF!</v>
      </c>
      <c r="G1290" s="16" t="e">
        <f>IF('Vastgesteld 7-7-2022'!#REF!="Indoor",1,0)</f>
        <v>#REF!</v>
      </c>
      <c r="H1290" s="16" t="e">
        <f>'Vastgesteld 7-7-2022'!#REF!</f>
        <v>#REF!</v>
      </c>
      <c r="I1290" s="16" t="e">
        <f>IF('Vastgesteld 7-7-2022'!#REF!="Nee",0,IF('Vastgesteld 7-7-2022'!#REF!="Ja",1,""))</f>
        <v>#REF!</v>
      </c>
      <c r="J1290" s="16" t="e">
        <f>IF('Vastgesteld 7-7-2022'!#REF!&lt;&gt;"",'Vastgesteld 7-7-2022'!#REF!,"")</f>
        <v>#REF!</v>
      </c>
      <c r="BJ1290" s="16" t="str">
        <f>IF(COUNTA('Vastgesteld 7-7-2022'!T1284:AD1284)&lt;&gt;0,1,"")</f>
        <v/>
      </c>
      <c r="BK1290" s="16" t="str">
        <f t="shared" si="120"/>
        <v/>
      </c>
      <c r="BL1290" s="16" t="str">
        <f>IF('Vastgesteld 7-7-2022'!T1284="x","AA","")</f>
        <v/>
      </c>
      <c r="BM1290" s="16" t="str">
        <f>IF('Vastgesteld 7-7-2022'!U1284="x","A","")</f>
        <v/>
      </c>
      <c r="BN1290" s="16" t="str">
        <f>IF('Vastgesteld 7-7-2022'!V1284="x","B1","")</f>
        <v/>
      </c>
      <c r="BO1290" s="16" t="e">
        <f>IF('Vastgesteld 7-7-2022'!#REF!="x","BB","")</f>
        <v>#REF!</v>
      </c>
      <c r="BP1290" s="16" t="str">
        <f>IF('Vastgesteld 7-7-2022'!X1284="x","B","")</f>
        <v/>
      </c>
      <c r="BQ1290" s="16" t="str">
        <f>IF('Vastgesteld 7-7-2022'!Y1284="x","L1","")</f>
        <v/>
      </c>
      <c r="BR1290" s="16" t="str">
        <f>IF('Vastgesteld 7-7-2022'!Z1284="x","L2","")</f>
        <v/>
      </c>
      <c r="BS1290" s="16" t="str">
        <f>IF('Vastgesteld 7-7-2022'!AA1284="x","M1","")</f>
        <v/>
      </c>
      <c r="BT1290" s="16" t="str">
        <f>IF('Vastgesteld 7-7-2022'!AB1284="x","M2","")</f>
        <v/>
      </c>
      <c r="BU1290" s="16" t="str">
        <f>IF('Vastgesteld 7-7-2022'!AC1284="x","Z1","")</f>
        <v/>
      </c>
      <c r="BV1290" s="16" t="str">
        <f>IF('Vastgesteld 7-7-2022'!AD1284="x","Z2","")</f>
        <v/>
      </c>
      <c r="BW1290" s="16" t="str">
        <f>IF(COUNTA('Vastgesteld 7-7-2022'!K1284:S1284)&lt;&gt;0,1,"")</f>
        <v/>
      </c>
      <c r="BX1290" s="16" t="str">
        <f t="shared" si="121"/>
        <v/>
      </c>
      <c r="BY1290" s="16" t="str">
        <f>IF('Vastgesteld 7-7-2022'!K1284="x","BB","")</f>
        <v/>
      </c>
      <c r="BZ1290" s="16" t="str">
        <f>IF('Vastgesteld 7-7-2022'!L1284="x","B","")</f>
        <v/>
      </c>
      <c r="CA1290" s="16" t="str">
        <f>IF('Vastgesteld 7-7-2022'!M1284="x","L1","")</f>
        <v/>
      </c>
      <c r="CB1290" s="16" t="str">
        <f>IF('Vastgesteld 7-7-2022'!N1284="x","L2","")</f>
        <v/>
      </c>
      <c r="CC1290" s="16" t="str">
        <f>IF('Vastgesteld 7-7-2022'!O1284="x","M1","")</f>
        <v/>
      </c>
      <c r="CD1290" s="16" t="str">
        <f>IF('Vastgesteld 7-7-2022'!P1284="x","M2","")</f>
        <v/>
      </c>
      <c r="CE1290" s="16" t="str">
        <f>IF('Vastgesteld 7-7-2022'!Q1284="x","Z1","")</f>
        <v/>
      </c>
      <c r="CF1290" s="16" t="str">
        <f>IF('Vastgesteld 7-7-2022'!R1284="x","Z2","")</f>
        <v/>
      </c>
      <c r="CG1290" s="16" t="str">
        <f>IF('Vastgesteld 7-7-2022'!S1284="x","ZZL","")</f>
        <v/>
      </c>
      <c r="CL1290" s="16" t="str">
        <f>IF(COUNTA('Vastgesteld 7-7-2022'!AV1284:BF1284)&lt;&gt;0,2,"")</f>
        <v/>
      </c>
      <c r="CM1290" s="16" t="str">
        <f t="shared" si="122"/>
        <v/>
      </c>
      <c r="CN1290" s="16" t="str">
        <f>IF('Vastgesteld 7-7-2022'!AV1284="x","AA","")</f>
        <v/>
      </c>
      <c r="CO1290" s="16" t="str">
        <f>IF('Vastgesteld 7-7-2022'!AW1284="x","A","")</f>
        <v/>
      </c>
      <c r="CP1290" s="16" t="str">
        <f>IF('Vastgesteld 7-7-2022'!AX1284="x","BB","")</f>
        <v/>
      </c>
      <c r="CQ1290" s="16" t="str">
        <f>IF('Vastgesteld 7-7-2022'!AY1284="x","B","")</f>
        <v/>
      </c>
      <c r="CR1290" s="16" t="str">
        <f>IF('Vastgesteld 7-7-2022'!AZ1284="x","L","")</f>
        <v/>
      </c>
      <c r="CS1290" s="16" t="str">
        <f>IF('Vastgesteld 7-7-2022'!BA1284="x","M","")</f>
        <v/>
      </c>
      <c r="CT1290" s="16" t="str">
        <f>IF('Vastgesteld 7-7-2022'!BB1284="x","Z","")</f>
        <v/>
      </c>
      <c r="CU1290" s="16" t="str">
        <f>IF('Vastgesteld 7-7-2022'!BF1284="x","ZZ","")</f>
        <v/>
      </c>
      <c r="CV1290" s="16" t="str">
        <f>IF(COUNTA('Vastgesteld 7-7-2022'!AJ1284:AQ1284)&lt;&gt;0,2,"")</f>
        <v/>
      </c>
      <c r="CW1290" s="16" t="str">
        <f t="shared" si="123"/>
        <v/>
      </c>
      <c r="CX1290" s="16" t="str">
        <f>IF('Vastgesteld 7-7-2022'!AJ1284="x","BB","")</f>
        <v/>
      </c>
      <c r="CY1290" s="16" t="str">
        <f>IF('Vastgesteld 7-7-2022'!AK1284="x","B","")</f>
        <v/>
      </c>
      <c r="CZ1290" s="16" t="str">
        <f>IF('Vastgesteld 7-7-2022'!AL1284="x","L","")</f>
        <v/>
      </c>
      <c r="DA1290" s="16" t="str">
        <f>IF('Vastgesteld 7-7-2022'!AM1284="x","M","")</f>
        <v/>
      </c>
      <c r="DB1290" s="16" t="str">
        <f>IF('Vastgesteld 7-7-2022'!AN1284="x","Z","")</f>
        <v/>
      </c>
      <c r="DC1290" s="16" t="str">
        <f>IF('Vastgesteld 7-7-2022'!AO1284="x","ZZ","")</f>
        <v/>
      </c>
      <c r="DD1290" s="16" t="str">
        <f>IF('Vastgesteld 7-7-2022'!AQ1284="x","1.40","")</f>
        <v/>
      </c>
      <c r="DE1290" s="16" t="str">
        <f>IF(COUNTA('Vastgesteld 7-7-2022'!BH1284:BJ1284)&lt;&gt;0,6,"")</f>
        <v/>
      </c>
      <c r="DF1290" s="16" t="str">
        <f t="shared" si="124"/>
        <v/>
      </c>
      <c r="DG1290" s="16" t="str">
        <f>IF('Vastgesteld 7-7-2022'!BH1284="x","L","")</f>
        <v/>
      </c>
      <c r="DH1290" s="16" t="str">
        <f>IF('Vastgesteld 7-7-2022'!BI1284="x","M","")</f>
        <v/>
      </c>
      <c r="DI1290" s="16" t="str">
        <f>IF('Vastgesteld 7-7-2022'!BJ1284="x","Z","")</f>
        <v/>
      </c>
      <c r="DJ1290" s="16" t="str">
        <f>IF('Vastgesteld 7-7-2022'!BK1284="x","Z","")</f>
        <v/>
      </c>
      <c r="DK1290" s="16" t="str">
        <f>IF(COUNTA('Vastgesteld 7-7-2022'!BM1284:BO1284)&lt;&gt;0,6,"")</f>
        <v/>
      </c>
      <c r="DL1290" s="16" t="str">
        <f t="shared" si="125"/>
        <v/>
      </c>
      <c r="DM1290" s="16" t="str">
        <f>IF('Vastgesteld 7-7-2022'!BM1284="x","L","")</f>
        <v/>
      </c>
      <c r="DN1290" s="16" t="str">
        <f>IF('Vastgesteld 7-7-2022'!BN1284="x","M","")</f>
        <v/>
      </c>
      <c r="DO1290" s="16" t="str">
        <f>IF('Vastgesteld 7-7-2022'!BO1284="x","Z","")</f>
        <v/>
      </c>
      <c r="DP1290" s="16" t="str">
        <f>IF('Vastgesteld 7-7-2022'!BP1284="x","Z","")</f>
        <v/>
      </c>
    </row>
    <row r="1291" spans="1:120" ht="14.4" x14ac:dyDescent="0.3">
      <c r="A1291" s="18">
        <f>'Vastgesteld 7-7-2022'!A1285</f>
        <v>0</v>
      </c>
      <c r="B1291" s="16" t="str">
        <f>IFERROR(VLOOKUP('Vastgesteld 7-7-2022'!#REF!,#REF!,2,FALSE),"")</f>
        <v/>
      </c>
      <c r="C1291" s="16" t="str">
        <f>'Vastgesteld 7-7-2022'!E1285</f>
        <v/>
      </c>
      <c r="D1291" s="16" t="str">
        <f>IFERROR(VLOOKUP('Vastgesteld 7-7-2022'!#REF!,#REF!,2,FALSE),"")</f>
        <v/>
      </c>
      <c r="E1291" s="16" t="str">
        <f>IFERROR(VLOOKUP('Vastgesteld 7-7-2022'!#REF!,#REF!,5,FALSE),"")</f>
        <v/>
      </c>
      <c r="F1291" s="16" t="e">
        <f>IF('Vastgesteld 7-7-2022'!#REF!&lt;&gt;"",'Vastgesteld 7-7-2022'!#REF!,"")</f>
        <v>#REF!</v>
      </c>
      <c r="G1291" s="16" t="e">
        <f>IF('Vastgesteld 7-7-2022'!#REF!="Indoor",1,0)</f>
        <v>#REF!</v>
      </c>
      <c r="H1291" s="16" t="e">
        <f>'Vastgesteld 7-7-2022'!#REF!</f>
        <v>#REF!</v>
      </c>
      <c r="I1291" s="16" t="e">
        <f>IF('Vastgesteld 7-7-2022'!#REF!="Nee",0,IF('Vastgesteld 7-7-2022'!#REF!="Ja",1,""))</f>
        <v>#REF!</v>
      </c>
      <c r="J1291" s="16" t="e">
        <f>IF('Vastgesteld 7-7-2022'!#REF!&lt;&gt;"",'Vastgesteld 7-7-2022'!#REF!,"")</f>
        <v>#REF!</v>
      </c>
      <c r="BJ1291" s="16" t="str">
        <f>IF(COUNTA('Vastgesteld 7-7-2022'!T1285:AD1285)&lt;&gt;0,1,"")</f>
        <v/>
      </c>
      <c r="BK1291" s="16" t="str">
        <f t="shared" si="120"/>
        <v/>
      </c>
      <c r="BL1291" s="16" t="str">
        <f>IF('Vastgesteld 7-7-2022'!T1285="x","AA","")</f>
        <v/>
      </c>
      <c r="BM1291" s="16" t="str">
        <f>IF('Vastgesteld 7-7-2022'!U1285="x","A","")</f>
        <v/>
      </c>
      <c r="BN1291" s="16" t="str">
        <f>IF('Vastgesteld 7-7-2022'!V1285="x","B1","")</f>
        <v/>
      </c>
      <c r="BO1291" s="16" t="e">
        <f>IF('Vastgesteld 7-7-2022'!#REF!="x","BB","")</f>
        <v>#REF!</v>
      </c>
      <c r="BP1291" s="16" t="str">
        <f>IF('Vastgesteld 7-7-2022'!X1285="x","B","")</f>
        <v/>
      </c>
      <c r="BQ1291" s="16" t="str">
        <f>IF('Vastgesteld 7-7-2022'!Y1285="x","L1","")</f>
        <v/>
      </c>
      <c r="BR1291" s="16" t="str">
        <f>IF('Vastgesteld 7-7-2022'!Z1285="x","L2","")</f>
        <v/>
      </c>
      <c r="BS1291" s="16" t="str">
        <f>IF('Vastgesteld 7-7-2022'!AA1285="x","M1","")</f>
        <v/>
      </c>
      <c r="BT1291" s="16" t="str">
        <f>IF('Vastgesteld 7-7-2022'!AB1285="x","M2","")</f>
        <v/>
      </c>
      <c r="BU1291" s="16" t="str">
        <f>IF('Vastgesteld 7-7-2022'!AC1285="x","Z1","")</f>
        <v/>
      </c>
      <c r="BV1291" s="16" t="str">
        <f>IF('Vastgesteld 7-7-2022'!AD1285="x","Z2","")</f>
        <v/>
      </c>
      <c r="BW1291" s="16" t="str">
        <f>IF(COUNTA('Vastgesteld 7-7-2022'!K1285:S1285)&lt;&gt;0,1,"")</f>
        <v/>
      </c>
      <c r="BX1291" s="16" t="str">
        <f t="shared" si="121"/>
        <v/>
      </c>
      <c r="BY1291" s="16" t="str">
        <f>IF('Vastgesteld 7-7-2022'!K1285="x","BB","")</f>
        <v/>
      </c>
      <c r="BZ1291" s="16" t="str">
        <f>IF('Vastgesteld 7-7-2022'!L1285="x","B","")</f>
        <v/>
      </c>
      <c r="CA1291" s="16" t="str">
        <f>IF('Vastgesteld 7-7-2022'!M1285="x","L1","")</f>
        <v/>
      </c>
      <c r="CB1291" s="16" t="str">
        <f>IF('Vastgesteld 7-7-2022'!N1285="x","L2","")</f>
        <v/>
      </c>
      <c r="CC1291" s="16" t="str">
        <f>IF('Vastgesteld 7-7-2022'!O1285="x","M1","")</f>
        <v/>
      </c>
      <c r="CD1291" s="16" t="str">
        <f>IF('Vastgesteld 7-7-2022'!P1285="x","M2","")</f>
        <v/>
      </c>
      <c r="CE1291" s="16" t="str">
        <f>IF('Vastgesteld 7-7-2022'!Q1285="x","Z1","")</f>
        <v/>
      </c>
      <c r="CF1291" s="16" t="str">
        <f>IF('Vastgesteld 7-7-2022'!R1285="x","Z2","")</f>
        <v/>
      </c>
      <c r="CG1291" s="16" t="str">
        <f>IF('Vastgesteld 7-7-2022'!S1285="x","ZZL","")</f>
        <v/>
      </c>
      <c r="CL1291" s="16" t="str">
        <f>IF(COUNTA('Vastgesteld 7-7-2022'!AV1285:BF1285)&lt;&gt;0,2,"")</f>
        <v/>
      </c>
      <c r="CM1291" s="16" t="str">
        <f t="shared" si="122"/>
        <v/>
      </c>
      <c r="CN1291" s="16" t="str">
        <f>IF('Vastgesteld 7-7-2022'!AV1285="x","AA","")</f>
        <v/>
      </c>
      <c r="CO1291" s="16" t="str">
        <f>IF('Vastgesteld 7-7-2022'!AW1285="x","A","")</f>
        <v/>
      </c>
      <c r="CP1291" s="16" t="str">
        <f>IF('Vastgesteld 7-7-2022'!AX1285="x","BB","")</f>
        <v/>
      </c>
      <c r="CQ1291" s="16" t="str">
        <f>IF('Vastgesteld 7-7-2022'!AY1285="x","B","")</f>
        <v/>
      </c>
      <c r="CR1291" s="16" t="str">
        <f>IF('Vastgesteld 7-7-2022'!AZ1285="x","L","")</f>
        <v/>
      </c>
      <c r="CS1291" s="16" t="str">
        <f>IF('Vastgesteld 7-7-2022'!BA1285="x","M","")</f>
        <v/>
      </c>
      <c r="CT1291" s="16" t="str">
        <f>IF('Vastgesteld 7-7-2022'!BB1285="x","Z","")</f>
        <v/>
      </c>
      <c r="CU1291" s="16" t="str">
        <f>IF('Vastgesteld 7-7-2022'!BF1285="x","ZZ","")</f>
        <v/>
      </c>
      <c r="CV1291" s="16" t="str">
        <f>IF(COUNTA('Vastgesteld 7-7-2022'!AJ1285:AQ1285)&lt;&gt;0,2,"")</f>
        <v/>
      </c>
      <c r="CW1291" s="16" t="str">
        <f t="shared" si="123"/>
        <v/>
      </c>
      <c r="CX1291" s="16" t="str">
        <f>IF('Vastgesteld 7-7-2022'!AJ1285="x","BB","")</f>
        <v/>
      </c>
      <c r="CY1291" s="16" t="str">
        <f>IF('Vastgesteld 7-7-2022'!AK1285="x","B","")</f>
        <v/>
      </c>
      <c r="CZ1291" s="16" t="str">
        <f>IF('Vastgesteld 7-7-2022'!AL1285="x","L","")</f>
        <v/>
      </c>
      <c r="DA1291" s="16" t="str">
        <f>IF('Vastgesteld 7-7-2022'!AM1285="x","M","")</f>
        <v/>
      </c>
      <c r="DB1291" s="16" t="str">
        <f>IF('Vastgesteld 7-7-2022'!AN1285="x","Z","")</f>
        <v/>
      </c>
      <c r="DC1291" s="16" t="str">
        <f>IF('Vastgesteld 7-7-2022'!AO1285="x","ZZ","")</f>
        <v/>
      </c>
      <c r="DD1291" s="16" t="str">
        <f>IF('Vastgesteld 7-7-2022'!AQ1285="x","1.40","")</f>
        <v/>
      </c>
      <c r="DE1291" s="16" t="str">
        <f>IF(COUNTA('Vastgesteld 7-7-2022'!BH1285:BJ1285)&lt;&gt;0,6,"")</f>
        <v/>
      </c>
      <c r="DF1291" s="16" t="str">
        <f t="shared" si="124"/>
        <v/>
      </c>
      <c r="DG1291" s="16" t="str">
        <f>IF('Vastgesteld 7-7-2022'!BH1285="x","L","")</f>
        <v/>
      </c>
      <c r="DH1291" s="16" t="str">
        <f>IF('Vastgesteld 7-7-2022'!BI1285="x","M","")</f>
        <v/>
      </c>
      <c r="DI1291" s="16" t="str">
        <f>IF('Vastgesteld 7-7-2022'!BJ1285="x","Z","")</f>
        <v/>
      </c>
      <c r="DJ1291" s="16" t="str">
        <f>IF('Vastgesteld 7-7-2022'!BK1285="x","Z","")</f>
        <v/>
      </c>
      <c r="DK1291" s="16" t="str">
        <f>IF(COUNTA('Vastgesteld 7-7-2022'!BM1285:BO1285)&lt;&gt;0,6,"")</f>
        <v/>
      </c>
      <c r="DL1291" s="16" t="str">
        <f t="shared" si="125"/>
        <v/>
      </c>
      <c r="DM1291" s="16" t="str">
        <f>IF('Vastgesteld 7-7-2022'!BM1285="x","L","")</f>
        <v/>
      </c>
      <c r="DN1291" s="16" t="str">
        <f>IF('Vastgesteld 7-7-2022'!BN1285="x","M","")</f>
        <v/>
      </c>
      <c r="DO1291" s="16" t="str">
        <f>IF('Vastgesteld 7-7-2022'!BO1285="x","Z","")</f>
        <v/>
      </c>
      <c r="DP1291" s="16" t="str">
        <f>IF('Vastgesteld 7-7-2022'!BP1285="x","Z","")</f>
        <v/>
      </c>
    </row>
    <row r="1292" spans="1:120" ht="14.4" x14ac:dyDescent="0.3">
      <c r="A1292" s="18">
        <f>'Vastgesteld 7-7-2022'!A1286</f>
        <v>0</v>
      </c>
      <c r="B1292" s="16" t="str">
        <f>IFERROR(VLOOKUP('Vastgesteld 7-7-2022'!#REF!,#REF!,2,FALSE),"")</f>
        <v/>
      </c>
      <c r="C1292" s="16" t="str">
        <f>'Vastgesteld 7-7-2022'!E1286</f>
        <v/>
      </c>
      <c r="D1292" s="16" t="str">
        <f>IFERROR(VLOOKUP('Vastgesteld 7-7-2022'!#REF!,#REF!,2,FALSE),"")</f>
        <v/>
      </c>
      <c r="E1292" s="16" t="str">
        <f>IFERROR(VLOOKUP('Vastgesteld 7-7-2022'!#REF!,#REF!,5,FALSE),"")</f>
        <v/>
      </c>
      <c r="F1292" s="16" t="e">
        <f>IF('Vastgesteld 7-7-2022'!#REF!&lt;&gt;"",'Vastgesteld 7-7-2022'!#REF!,"")</f>
        <v>#REF!</v>
      </c>
      <c r="G1292" s="16" t="e">
        <f>IF('Vastgesteld 7-7-2022'!#REF!="Indoor",1,0)</f>
        <v>#REF!</v>
      </c>
      <c r="H1292" s="16" t="e">
        <f>'Vastgesteld 7-7-2022'!#REF!</f>
        <v>#REF!</v>
      </c>
      <c r="I1292" s="16" t="e">
        <f>IF('Vastgesteld 7-7-2022'!#REF!="Nee",0,IF('Vastgesteld 7-7-2022'!#REF!="Ja",1,""))</f>
        <v>#REF!</v>
      </c>
      <c r="J1292" s="16" t="e">
        <f>IF('Vastgesteld 7-7-2022'!#REF!&lt;&gt;"",'Vastgesteld 7-7-2022'!#REF!,"")</f>
        <v>#REF!</v>
      </c>
      <c r="BJ1292" s="16" t="str">
        <f>IF(COUNTA('Vastgesteld 7-7-2022'!T1286:AD1286)&lt;&gt;0,1,"")</f>
        <v/>
      </c>
      <c r="BK1292" s="16" t="str">
        <f t="shared" si="120"/>
        <v/>
      </c>
      <c r="BL1292" s="16" t="str">
        <f>IF('Vastgesteld 7-7-2022'!T1286="x","AA","")</f>
        <v/>
      </c>
      <c r="BM1292" s="16" t="str">
        <f>IF('Vastgesteld 7-7-2022'!U1286="x","A","")</f>
        <v/>
      </c>
      <c r="BN1292" s="16" t="str">
        <f>IF('Vastgesteld 7-7-2022'!V1286="x","B1","")</f>
        <v/>
      </c>
      <c r="BO1292" s="16" t="e">
        <f>IF('Vastgesteld 7-7-2022'!#REF!="x","BB","")</f>
        <v>#REF!</v>
      </c>
      <c r="BP1292" s="16" t="str">
        <f>IF('Vastgesteld 7-7-2022'!X1286="x","B","")</f>
        <v/>
      </c>
      <c r="BQ1292" s="16" t="str">
        <f>IF('Vastgesteld 7-7-2022'!Y1286="x","L1","")</f>
        <v/>
      </c>
      <c r="BR1292" s="16" t="str">
        <f>IF('Vastgesteld 7-7-2022'!Z1286="x","L2","")</f>
        <v/>
      </c>
      <c r="BS1292" s="16" t="str">
        <f>IF('Vastgesteld 7-7-2022'!AA1286="x","M1","")</f>
        <v/>
      </c>
      <c r="BT1292" s="16" t="str">
        <f>IF('Vastgesteld 7-7-2022'!AB1286="x","M2","")</f>
        <v/>
      </c>
      <c r="BU1292" s="16" t="str">
        <f>IF('Vastgesteld 7-7-2022'!AC1286="x","Z1","")</f>
        <v/>
      </c>
      <c r="BV1292" s="16" t="str">
        <f>IF('Vastgesteld 7-7-2022'!AD1286="x","Z2","")</f>
        <v/>
      </c>
      <c r="BW1292" s="16" t="str">
        <f>IF(COUNTA('Vastgesteld 7-7-2022'!K1286:S1286)&lt;&gt;0,1,"")</f>
        <v/>
      </c>
      <c r="BX1292" s="16" t="str">
        <f t="shared" si="121"/>
        <v/>
      </c>
      <c r="BY1292" s="16" t="str">
        <f>IF('Vastgesteld 7-7-2022'!K1286="x","BB","")</f>
        <v/>
      </c>
      <c r="BZ1292" s="16" t="str">
        <f>IF('Vastgesteld 7-7-2022'!L1286="x","B","")</f>
        <v/>
      </c>
      <c r="CA1292" s="16" t="str">
        <f>IF('Vastgesteld 7-7-2022'!M1286="x","L1","")</f>
        <v/>
      </c>
      <c r="CB1292" s="16" t="str">
        <f>IF('Vastgesteld 7-7-2022'!N1286="x","L2","")</f>
        <v/>
      </c>
      <c r="CC1292" s="16" t="str">
        <f>IF('Vastgesteld 7-7-2022'!O1286="x","M1","")</f>
        <v/>
      </c>
      <c r="CD1292" s="16" t="str">
        <f>IF('Vastgesteld 7-7-2022'!P1286="x","M2","")</f>
        <v/>
      </c>
      <c r="CE1292" s="16" t="str">
        <f>IF('Vastgesteld 7-7-2022'!Q1286="x","Z1","")</f>
        <v/>
      </c>
      <c r="CF1292" s="16" t="str">
        <f>IF('Vastgesteld 7-7-2022'!R1286="x","Z2","")</f>
        <v/>
      </c>
      <c r="CG1292" s="16" t="str">
        <f>IF('Vastgesteld 7-7-2022'!S1286="x","ZZL","")</f>
        <v/>
      </c>
      <c r="CL1292" s="16" t="str">
        <f>IF(COUNTA('Vastgesteld 7-7-2022'!AV1286:BF1286)&lt;&gt;0,2,"")</f>
        <v/>
      </c>
      <c r="CM1292" s="16" t="str">
        <f t="shared" si="122"/>
        <v/>
      </c>
      <c r="CN1292" s="16" t="str">
        <f>IF('Vastgesteld 7-7-2022'!AV1286="x","AA","")</f>
        <v/>
      </c>
      <c r="CO1292" s="16" t="str">
        <f>IF('Vastgesteld 7-7-2022'!AW1286="x","A","")</f>
        <v/>
      </c>
      <c r="CP1292" s="16" t="str">
        <f>IF('Vastgesteld 7-7-2022'!AX1286="x","BB","")</f>
        <v/>
      </c>
      <c r="CQ1292" s="16" t="str">
        <f>IF('Vastgesteld 7-7-2022'!AY1286="x","B","")</f>
        <v/>
      </c>
      <c r="CR1292" s="16" t="str">
        <f>IF('Vastgesteld 7-7-2022'!AZ1286="x","L","")</f>
        <v/>
      </c>
      <c r="CS1292" s="16" t="str">
        <f>IF('Vastgesteld 7-7-2022'!BA1286="x","M","")</f>
        <v/>
      </c>
      <c r="CT1292" s="16" t="str">
        <f>IF('Vastgesteld 7-7-2022'!BB1286="x","Z","")</f>
        <v/>
      </c>
      <c r="CU1292" s="16" t="str">
        <f>IF('Vastgesteld 7-7-2022'!BF1286="x","ZZ","")</f>
        <v/>
      </c>
      <c r="CV1292" s="16" t="str">
        <f>IF(COUNTA('Vastgesteld 7-7-2022'!AJ1286:AQ1286)&lt;&gt;0,2,"")</f>
        <v/>
      </c>
      <c r="CW1292" s="16" t="str">
        <f t="shared" si="123"/>
        <v/>
      </c>
      <c r="CX1292" s="16" t="str">
        <f>IF('Vastgesteld 7-7-2022'!AJ1286="x","BB","")</f>
        <v/>
      </c>
      <c r="CY1292" s="16" t="str">
        <f>IF('Vastgesteld 7-7-2022'!AK1286="x","B","")</f>
        <v/>
      </c>
      <c r="CZ1292" s="16" t="str">
        <f>IF('Vastgesteld 7-7-2022'!AL1286="x","L","")</f>
        <v/>
      </c>
      <c r="DA1292" s="16" t="str">
        <f>IF('Vastgesteld 7-7-2022'!AM1286="x","M","")</f>
        <v/>
      </c>
      <c r="DB1292" s="16" t="str">
        <f>IF('Vastgesteld 7-7-2022'!AN1286="x","Z","")</f>
        <v/>
      </c>
      <c r="DC1292" s="16" t="str">
        <f>IF('Vastgesteld 7-7-2022'!AO1286="x","ZZ","")</f>
        <v/>
      </c>
      <c r="DD1292" s="16" t="str">
        <f>IF('Vastgesteld 7-7-2022'!AQ1286="x","1.40","")</f>
        <v/>
      </c>
      <c r="DE1292" s="16" t="str">
        <f>IF(COUNTA('Vastgesteld 7-7-2022'!BH1286:BJ1286)&lt;&gt;0,6,"")</f>
        <v/>
      </c>
      <c r="DF1292" s="16" t="str">
        <f t="shared" si="124"/>
        <v/>
      </c>
      <c r="DG1292" s="16" t="str">
        <f>IF('Vastgesteld 7-7-2022'!BH1286="x","L","")</f>
        <v/>
      </c>
      <c r="DH1292" s="16" t="str">
        <f>IF('Vastgesteld 7-7-2022'!BI1286="x","M","")</f>
        <v/>
      </c>
      <c r="DI1292" s="16" t="str">
        <f>IF('Vastgesteld 7-7-2022'!BJ1286="x","Z","")</f>
        <v/>
      </c>
      <c r="DJ1292" s="16" t="str">
        <f>IF('Vastgesteld 7-7-2022'!BK1286="x","Z","")</f>
        <v/>
      </c>
      <c r="DK1292" s="16" t="str">
        <f>IF(COUNTA('Vastgesteld 7-7-2022'!BM1286:BO1286)&lt;&gt;0,6,"")</f>
        <v/>
      </c>
      <c r="DL1292" s="16" t="str">
        <f t="shared" si="125"/>
        <v/>
      </c>
      <c r="DM1292" s="16" t="str">
        <f>IF('Vastgesteld 7-7-2022'!BM1286="x","L","")</f>
        <v/>
      </c>
      <c r="DN1292" s="16" t="str">
        <f>IF('Vastgesteld 7-7-2022'!BN1286="x","M","")</f>
        <v/>
      </c>
      <c r="DO1292" s="16" t="str">
        <f>IF('Vastgesteld 7-7-2022'!BO1286="x","Z","")</f>
        <v/>
      </c>
      <c r="DP1292" s="16" t="str">
        <f>IF('Vastgesteld 7-7-2022'!BP1286="x","Z","")</f>
        <v/>
      </c>
    </row>
    <row r="1293" spans="1:120" ht="14.4" x14ac:dyDescent="0.3">
      <c r="A1293" s="18">
        <f>'Vastgesteld 7-7-2022'!A1287</f>
        <v>0</v>
      </c>
      <c r="B1293" s="16" t="str">
        <f>IFERROR(VLOOKUP('Vastgesteld 7-7-2022'!#REF!,#REF!,2,FALSE),"")</f>
        <v/>
      </c>
      <c r="C1293" s="16" t="str">
        <f>'Vastgesteld 7-7-2022'!E1287</f>
        <v/>
      </c>
      <c r="D1293" s="16" t="str">
        <f>IFERROR(VLOOKUP('Vastgesteld 7-7-2022'!#REF!,#REF!,2,FALSE),"")</f>
        <v/>
      </c>
      <c r="E1293" s="16" t="str">
        <f>IFERROR(VLOOKUP('Vastgesteld 7-7-2022'!#REF!,#REF!,5,FALSE),"")</f>
        <v/>
      </c>
      <c r="F1293" s="16" t="e">
        <f>IF('Vastgesteld 7-7-2022'!#REF!&lt;&gt;"",'Vastgesteld 7-7-2022'!#REF!,"")</f>
        <v>#REF!</v>
      </c>
      <c r="G1293" s="16" t="e">
        <f>IF('Vastgesteld 7-7-2022'!#REF!="Indoor",1,0)</f>
        <v>#REF!</v>
      </c>
      <c r="H1293" s="16" t="e">
        <f>'Vastgesteld 7-7-2022'!#REF!</f>
        <v>#REF!</v>
      </c>
      <c r="I1293" s="16" t="e">
        <f>IF('Vastgesteld 7-7-2022'!#REF!="Nee",0,IF('Vastgesteld 7-7-2022'!#REF!="Ja",1,""))</f>
        <v>#REF!</v>
      </c>
      <c r="J1293" s="16" t="e">
        <f>IF('Vastgesteld 7-7-2022'!#REF!&lt;&gt;"",'Vastgesteld 7-7-2022'!#REF!,"")</f>
        <v>#REF!</v>
      </c>
      <c r="BJ1293" s="16" t="str">
        <f>IF(COUNTA('Vastgesteld 7-7-2022'!T1287:AD1287)&lt;&gt;0,1,"")</f>
        <v/>
      </c>
      <c r="BK1293" s="16" t="str">
        <f t="shared" si="120"/>
        <v/>
      </c>
      <c r="BL1293" s="16" t="str">
        <f>IF('Vastgesteld 7-7-2022'!T1287="x","AA","")</f>
        <v/>
      </c>
      <c r="BM1293" s="16" t="str">
        <f>IF('Vastgesteld 7-7-2022'!U1287="x","A","")</f>
        <v/>
      </c>
      <c r="BN1293" s="16" t="str">
        <f>IF('Vastgesteld 7-7-2022'!V1287="x","B1","")</f>
        <v/>
      </c>
      <c r="BO1293" s="16" t="e">
        <f>IF('Vastgesteld 7-7-2022'!#REF!="x","BB","")</f>
        <v>#REF!</v>
      </c>
      <c r="BP1293" s="16" t="str">
        <f>IF('Vastgesteld 7-7-2022'!X1287="x","B","")</f>
        <v/>
      </c>
      <c r="BQ1293" s="16" t="str">
        <f>IF('Vastgesteld 7-7-2022'!Y1287="x","L1","")</f>
        <v/>
      </c>
      <c r="BR1293" s="16" t="str">
        <f>IF('Vastgesteld 7-7-2022'!Z1287="x","L2","")</f>
        <v/>
      </c>
      <c r="BS1293" s="16" t="str">
        <f>IF('Vastgesteld 7-7-2022'!AA1287="x","M1","")</f>
        <v/>
      </c>
      <c r="BT1293" s="16" t="str">
        <f>IF('Vastgesteld 7-7-2022'!AB1287="x","M2","")</f>
        <v/>
      </c>
      <c r="BU1293" s="16" t="str">
        <f>IF('Vastgesteld 7-7-2022'!AC1287="x","Z1","")</f>
        <v/>
      </c>
      <c r="BV1293" s="16" t="str">
        <f>IF('Vastgesteld 7-7-2022'!AD1287="x","Z2","")</f>
        <v/>
      </c>
      <c r="BW1293" s="16" t="str">
        <f>IF(COUNTA('Vastgesteld 7-7-2022'!K1287:S1287)&lt;&gt;0,1,"")</f>
        <v/>
      </c>
      <c r="BX1293" s="16" t="str">
        <f t="shared" si="121"/>
        <v/>
      </c>
      <c r="BY1293" s="16" t="str">
        <f>IF('Vastgesteld 7-7-2022'!K1287="x","BB","")</f>
        <v/>
      </c>
      <c r="BZ1293" s="16" t="str">
        <f>IF('Vastgesteld 7-7-2022'!L1287="x","B","")</f>
        <v/>
      </c>
      <c r="CA1293" s="16" t="str">
        <f>IF('Vastgesteld 7-7-2022'!M1287="x","L1","")</f>
        <v/>
      </c>
      <c r="CB1293" s="16" t="str">
        <f>IF('Vastgesteld 7-7-2022'!N1287="x","L2","")</f>
        <v/>
      </c>
      <c r="CC1293" s="16" t="str">
        <f>IF('Vastgesteld 7-7-2022'!O1287="x","M1","")</f>
        <v/>
      </c>
      <c r="CD1293" s="16" t="str">
        <f>IF('Vastgesteld 7-7-2022'!P1287="x","M2","")</f>
        <v/>
      </c>
      <c r="CE1293" s="16" t="str">
        <f>IF('Vastgesteld 7-7-2022'!Q1287="x","Z1","")</f>
        <v/>
      </c>
      <c r="CF1293" s="16" t="str">
        <f>IF('Vastgesteld 7-7-2022'!R1287="x","Z2","")</f>
        <v/>
      </c>
      <c r="CG1293" s="16" t="str">
        <f>IF('Vastgesteld 7-7-2022'!S1287="x","ZZL","")</f>
        <v/>
      </c>
      <c r="CL1293" s="16" t="str">
        <f>IF(COUNTA('Vastgesteld 7-7-2022'!AV1287:BF1287)&lt;&gt;0,2,"")</f>
        <v/>
      </c>
      <c r="CM1293" s="16" t="str">
        <f t="shared" si="122"/>
        <v/>
      </c>
      <c r="CN1293" s="16" t="str">
        <f>IF('Vastgesteld 7-7-2022'!AV1287="x","AA","")</f>
        <v/>
      </c>
      <c r="CO1293" s="16" t="str">
        <f>IF('Vastgesteld 7-7-2022'!AW1287="x","A","")</f>
        <v/>
      </c>
      <c r="CP1293" s="16" t="str">
        <f>IF('Vastgesteld 7-7-2022'!AX1287="x","BB","")</f>
        <v/>
      </c>
      <c r="CQ1293" s="16" t="str">
        <f>IF('Vastgesteld 7-7-2022'!AY1287="x","B","")</f>
        <v/>
      </c>
      <c r="CR1293" s="16" t="str">
        <f>IF('Vastgesteld 7-7-2022'!AZ1287="x","L","")</f>
        <v/>
      </c>
      <c r="CS1293" s="16" t="str">
        <f>IF('Vastgesteld 7-7-2022'!BA1287="x","M","")</f>
        <v/>
      </c>
      <c r="CT1293" s="16" t="str">
        <f>IF('Vastgesteld 7-7-2022'!BB1287="x","Z","")</f>
        <v/>
      </c>
      <c r="CU1293" s="16" t="str">
        <f>IF('Vastgesteld 7-7-2022'!BF1287="x","ZZ","")</f>
        <v/>
      </c>
      <c r="CV1293" s="16" t="str">
        <f>IF(COUNTA('Vastgesteld 7-7-2022'!AJ1287:AQ1287)&lt;&gt;0,2,"")</f>
        <v/>
      </c>
      <c r="CW1293" s="16" t="str">
        <f t="shared" si="123"/>
        <v/>
      </c>
      <c r="CX1293" s="16" t="str">
        <f>IF('Vastgesteld 7-7-2022'!AJ1287="x","BB","")</f>
        <v/>
      </c>
      <c r="CY1293" s="16" t="str">
        <f>IF('Vastgesteld 7-7-2022'!AK1287="x","B","")</f>
        <v/>
      </c>
      <c r="CZ1293" s="16" t="str">
        <f>IF('Vastgesteld 7-7-2022'!AL1287="x","L","")</f>
        <v/>
      </c>
      <c r="DA1293" s="16" t="str">
        <f>IF('Vastgesteld 7-7-2022'!AM1287="x","M","")</f>
        <v/>
      </c>
      <c r="DB1293" s="16" t="str">
        <f>IF('Vastgesteld 7-7-2022'!AN1287="x","Z","")</f>
        <v/>
      </c>
      <c r="DC1293" s="16" t="str">
        <f>IF('Vastgesteld 7-7-2022'!AO1287="x","ZZ","")</f>
        <v/>
      </c>
      <c r="DD1293" s="16" t="str">
        <f>IF('Vastgesteld 7-7-2022'!AQ1287="x","1.40","")</f>
        <v/>
      </c>
      <c r="DE1293" s="16" t="str">
        <f>IF(COUNTA('Vastgesteld 7-7-2022'!BH1287:BJ1287)&lt;&gt;0,6,"")</f>
        <v/>
      </c>
      <c r="DF1293" s="16" t="str">
        <f t="shared" si="124"/>
        <v/>
      </c>
      <c r="DG1293" s="16" t="str">
        <f>IF('Vastgesteld 7-7-2022'!BH1287="x","L","")</f>
        <v/>
      </c>
      <c r="DH1293" s="16" t="str">
        <f>IF('Vastgesteld 7-7-2022'!BI1287="x","M","")</f>
        <v/>
      </c>
      <c r="DI1293" s="16" t="str">
        <f>IF('Vastgesteld 7-7-2022'!BJ1287="x","Z","")</f>
        <v/>
      </c>
      <c r="DJ1293" s="16" t="str">
        <f>IF('Vastgesteld 7-7-2022'!BK1287="x","Z","")</f>
        <v/>
      </c>
      <c r="DK1293" s="16" t="str">
        <f>IF(COUNTA('Vastgesteld 7-7-2022'!BM1287:BO1287)&lt;&gt;0,6,"")</f>
        <v/>
      </c>
      <c r="DL1293" s="16" t="str">
        <f t="shared" si="125"/>
        <v/>
      </c>
      <c r="DM1293" s="16" t="str">
        <f>IF('Vastgesteld 7-7-2022'!BM1287="x","L","")</f>
        <v/>
      </c>
      <c r="DN1293" s="16" t="str">
        <f>IF('Vastgesteld 7-7-2022'!BN1287="x","M","")</f>
        <v/>
      </c>
      <c r="DO1293" s="16" t="str">
        <f>IF('Vastgesteld 7-7-2022'!BO1287="x","Z","")</f>
        <v/>
      </c>
      <c r="DP1293" s="16" t="str">
        <f>IF('Vastgesteld 7-7-2022'!BP1287="x","Z","")</f>
        <v/>
      </c>
    </row>
    <row r="1294" spans="1:120" ht="14.4" x14ac:dyDescent="0.3">
      <c r="A1294" s="18">
        <f>'Vastgesteld 7-7-2022'!A1288</f>
        <v>0</v>
      </c>
      <c r="B1294" s="16" t="str">
        <f>IFERROR(VLOOKUP('Vastgesteld 7-7-2022'!#REF!,#REF!,2,FALSE),"")</f>
        <v/>
      </c>
      <c r="C1294" s="16" t="str">
        <f>'Vastgesteld 7-7-2022'!E1288</f>
        <v/>
      </c>
      <c r="D1294" s="16" t="str">
        <f>IFERROR(VLOOKUP('Vastgesteld 7-7-2022'!#REF!,#REF!,2,FALSE),"")</f>
        <v/>
      </c>
      <c r="E1294" s="16" t="str">
        <f>IFERROR(VLOOKUP('Vastgesteld 7-7-2022'!#REF!,#REF!,5,FALSE),"")</f>
        <v/>
      </c>
      <c r="F1294" s="16" t="e">
        <f>IF('Vastgesteld 7-7-2022'!#REF!&lt;&gt;"",'Vastgesteld 7-7-2022'!#REF!,"")</f>
        <v>#REF!</v>
      </c>
      <c r="G1294" s="16" t="e">
        <f>IF('Vastgesteld 7-7-2022'!#REF!="Indoor",1,0)</f>
        <v>#REF!</v>
      </c>
      <c r="H1294" s="16" t="e">
        <f>'Vastgesteld 7-7-2022'!#REF!</f>
        <v>#REF!</v>
      </c>
      <c r="I1294" s="16" t="e">
        <f>IF('Vastgesteld 7-7-2022'!#REF!="Nee",0,IF('Vastgesteld 7-7-2022'!#REF!="Ja",1,""))</f>
        <v>#REF!</v>
      </c>
      <c r="J1294" s="16" t="e">
        <f>IF('Vastgesteld 7-7-2022'!#REF!&lt;&gt;"",'Vastgesteld 7-7-2022'!#REF!,"")</f>
        <v>#REF!</v>
      </c>
      <c r="BJ1294" s="16" t="str">
        <f>IF(COUNTA('Vastgesteld 7-7-2022'!T1288:AD1288)&lt;&gt;0,1,"")</f>
        <v/>
      </c>
      <c r="BK1294" s="16" t="str">
        <f t="shared" si="120"/>
        <v/>
      </c>
      <c r="BL1294" s="16" t="str">
        <f>IF('Vastgesteld 7-7-2022'!T1288="x","AA","")</f>
        <v/>
      </c>
      <c r="BM1294" s="16" t="str">
        <f>IF('Vastgesteld 7-7-2022'!U1288="x","A","")</f>
        <v/>
      </c>
      <c r="BN1294" s="16" t="str">
        <f>IF('Vastgesteld 7-7-2022'!V1288="x","B1","")</f>
        <v/>
      </c>
      <c r="BO1294" s="16" t="e">
        <f>IF('Vastgesteld 7-7-2022'!#REF!="x","BB","")</f>
        <v>#REF!</v>
      </c>
      <c r="BP1294" s="16" t="str">
        <f>IF('Vastgesteld 7-7-2022'!X1288="x","B","")</f>
        <v/>
      </c>
      <c r="BQ1294" s="16" t="str">
        <f>IF('Vastgesteld 7-7-2022'!Y1288="x","L1","")</f>
        <v/>
      </c>
      <c r="BR1294" s="16" t="str">
        <f>IF('Vastgesteld 7-7-2022'!Z1288="x","L2","")</f>
        <v/>
      </c>
      <c r="BS1294" s="16" t="str">
        <f>IF('Vastgesteld 7-7-2022'!AA1288="x","M1","")</f>
        <v/>
      </c>
      <c r="BT1294" s="16" t="str">
        <f>IF('Vastgesteld 7-7-2022'!AB1288="x","M2","")</f>
        <v/>
      </c>
      <c r="BU1294" s="16" t="str">
        <f>IF('Vastgesteld 7-7-2022'!AC1288="x","Z1","")</f>
        <v/>
      </c>
      <c r="BV1294" s="16" t="str">
        <f>IF('Vastgesteld 7-7-2022'!AD1288="x","Z2","")</f>
        <v/>
      </c>
      <c r="BW1294" s="16" t="str">
        <f>IF(COUNTA('Vastgesteld 7-7-2022'!K1288:S1288)&lt;&gt;0,1,"")</f>
        <v/>
      </c>
      <c r="BX1294" s="16" t="str">
        <f t="shared" si="121"/>
        <v/>
      </c>
      <c r="BY1294" s="16" t="str">
        <f>IF('Vastgesteld 7-7-2022'!K1288="x","BB","")</f>
        <v/>
      </c>
      <c r="BZ1294" s="16" t="str">
        <f>IF('Vastgesteld 7-7-2022'!L1288="x","B","")</f>
        <v/>
      </c>
      <c r="CA1294" s="16" t="str">
        <f>IF('Vastgesteld 7-7-2022'!M1288="x","L1","")</f>
        <v/>
      </c>
      <c r="CB1294" s="16" t="str">
        <f>IF('Vastgesteld 7-7-2022'!N1288="x","L2","")</f>
        <v/>
      </c>
      <c r="CC1294" s="16" t="str">
        <f>IF('Vastgesteld 7-7-2022'!O1288="x","M1","")</f>
        <v/>
      </c>
      <c r="CD1294" s="16" t="str">
        <f>IF('Vastgesteld 7-7-2022'!P1288="x","M2","")</f>
        <v/>
      </c>
      <c r="CE1294" s="16" t="str">
        <f>IF('Vastgesteld 7-7-2022'!Q1288="x","Z1","")</f>
        <v/>
      </c>
      <c r="CF1294" s="16" t="str">
        <f>IF('Vastgesteld 7-7-2022'!R1288="x","Z2","")</f>
        <v/>
      </c>
      <c r="CG1294" s="16" t="str">
        <f>IF('Vastgesteld 7-7-2022'!S1288="x","ZZL","")</f>
        <v/>
      </c>
      <c r="CL1294" s="16" t="str">
        <f>IF(COUNTA('Vastgesteld 7-7-2022'!AV1288:BF1288)&lt;&gt;0,2,"")</f>
        <v/>
      </c>
      <c r="CM1294" s="16" t="str">
        <f t="shared" si="122"/>
        <v/>
      </c>
      <c r="CN1294" s="16" t="str">
        <f>IF('Vastgesteld 7-7-2022'!AV1288="x","AA","")</f>
        <v/>
      </c>
      <c r="CO1294" s="16" t="str">
        <f>IF('Vastgesteld 7-7-2022'!AW1288="x","A","")</f>
        <v/>
      </c>
      <c r="CP1294" s="16" t="str">
        <f>IF('Vastgesteld 7-7-2022'!AX1288="x","BB","")</f>
        <v/>
      </c>
      <c r="CQ1294" s="16" t="str">
        <f>IF('Vastgesteld 7-7-2022'!AY1288="x","B","")</f>
        <v/>
      </c>
      <c r="CR1294" s="16" t="str">
        <f>IF('Vastgesteld 7-7-2022'!AZ1288="x","L","")</f>
        <v/>
      </c>
      <c r="CS1294" s="16" t="str">
        <f>IF('Vastgesteld 7-7-2022'!BA1288="x","M","")</f>
        <v/>
      </c>
      <c r="CT1294" s="16" t="str">
        <f>IF('Vastgesteld 7-7-2022'!BB1288="x","Z","")</f>
        <v/>
      </c>
      <c r="CU1294" s="16" t="str">
        <f>IF('Vastgesteld 7-7-2022'!BF1288="x","ZZ","")</f>
        <v/>
      </c>
      <c r="CV1294" s="16" t="str">
        <f>IF(COUNTA('Vastgesteld 7-7-2022'!AJ1288:AQ1288)&lt;&gt;0,2,"")</f>
        <v/>
      </c>
      <c r="CW1294" s="16" t="str">
        <f t="shared" si="123"/>
        <v/>
      </c>
      <c r="CX1294" s="16" t="str">
        <f>IF('Vastgesteld 7-7-2022'!AJ1288="x","BB","")</f>
        <v/>
      </c>
      <c r="CY1294" s="16" t="str">
        <f>IF('Vastgesteld 7-7-2022'!AK1288="x","B","")</f>
        <v/>
      </c>
      <c r="CZ1294" s="16" t="str">
        <f>IF('Vastgesteld 7-7-2022'!AL1288="x","L","")</f>
        <v/>
      </c>
      <c r="DA1294" s="16" t="str">
        <f>IF('Vastgesteld 7-7-2022'!AM1288="x","M","")</f>
        <v/>
      </c>
      <c r="DB1294" s="16" t="str">
        <f>IF('Vastgesteld 7-7-2022'!AN1288="x","Z","")</f>
        <v/>
      </c>
      <c r="DC1294" s="16" t="str">
        <f>IF('Vastgesteld 7-7-2022'!AO1288="x","ZZ","")</f>
        <v/>
      </c>
      <c r="DD1294" s="16" t="str">
        <f>IF('Vastgesteld 7-7-2022'!AQ1288="x","1.40","")</f>
        <v/>
      </c>
      <c r="DE1294" s="16" t="str">
        <f>IF(COUNTA('Vastgesteld 7-7-2022'!BH1288:BJ1288)&lt;&gt;0,6,"")</f>
        <v/>
      </c>
      <c r="DF1294" s="16" t="str">
        <f t="shared" si="124"/>
        <v/>
      </c>
      <c r="DG1294" s="16" t="str">
        <f>IF('Vastgesteld 7-7-2022'!BH1288="x","L","")</f>
        <v/>
      </c>
      <c r="DH1294" s="16" t="str">
        <f>IF('Vastgesteld 7-7-2022'!BI1288="x","M","")</f>
        <v/>
      </c>
      <c r="DI1294" s="16" t="str">
        <f>IF('Vastgesteld 7-7-2022'!BJ1288="x","Z","")</f>
        <v/>
      </c>
      <c r="DJ1294" s="16" t="str">
        <f>IF('Vastgesteld 7-7-2022'!BK1288="x","Z","")</f>
        <v/>
      </c>
      <c r="DK1294" s="16" t="str">
        <f>IF(COUNTA('Vastgesteld 7-7-2022'!BM1288:BO1288)&lt;&gt;0,6,"")</f>
        <v/>
      </c>
      <c r="DL1294" s="16" t="str">
        <f t="shared" si="125"/>
        <v/>
      </c>
      <c r="DM1294" s="16" t="str">
        <f>IF('Vastgesteld 7-7-2022'!BM1288="x","L","")</f>
        <v/>
      </c>
      <c r="DN1294" s="16" t="str">
        <f>IF('Vastgesteld 7-7-2022'!BN1288="x","M","")</f>
        <v/>
      </c>
      <c r="DO1294" s="16" t="str">
        <f>IF('Vastgesteld 7-7-2022'!BO1288="x","Z","")</f>
        <v/>
      </c>
      <c r="DP1294" s="16" t="str">
        <f>IF('Vastgesteld 7-7-2022'!BP1288="x","Z","")</f>
        <v/>
      </c>
    </row>
    <row r="1295" spans="1:120" ht="14.4" x14ac:dyDescent="0.3">
      <c r="A1295" s="18">
        <f>'Vastgesteld 7-7-2022'!A1289</f>
        <v>0</v>
      </c>
      <c r="B1295" s="16" t="str">
        <f>IFERROR(VLOOKUP('Vastgesteld 7-7-2022'!#REF!,#REF!,2,FALSE),"")</f>
        <v/>
      </c>
      <c r="C1295" s="16" t="str">
        <f>'Vastgesteld 7-7-2022'!E1289</f>
        <v/>
      </c>
      <c r="D1295" s="16" t="str">
        <f>IFERROR(VLOOKUP('Vastgesteld 7-7-2022'!#REF!,#REF!,2,FALSE),"")</f>
        <v/>
      </c>
      <c r="E1295" s="16" t="str">
        <f>IFERROR(VLOOKUP('Vastgesteld 7-7-2022'!#REF!,#REF!,5,FALSE),"")</f>
        <v/>
      </c>
      <c r="F1295" s="16" t="e">
        <f>IF('Vastgesteld 7-7-2022'!#REF!&lt;&gt;"",'Vastgesteld 7-7-2022'!#REF!,"")</f>
        <v>#REF!</v>
      </c>
      <c r="G1295" s="16" t="e">
        <f>IF('Vastgesteld 7-7-2022'!#REF!="Indoor",1,0)</f>
        <v>#REF!</v>
      </c>
      <c r="H1295" s="16" t="e">
        <f>'Vastgesteld 7-7-2022'!#REF!</f>
        <v>#REF!</v>
      </c>
      <c r="I1295" s="16" t="e">
        <f>IF('Vastgesteld 7-7-2022'!#REF!="Nee",0,IF('Vastgesteld 7-7-2022'!#REF!="Ja",1,""))</f>
        <v>#REF!</v>
      </c>
      <c r="J1295" s="16" t="e">
        <f>IF('Vastgesteld 7-7-2022'!#REF!&lt;&gt;"",'Vastgesteld 7-7-2022'!#REF!,"")</f>
        <v>#REF!</v>
      </c>
      <c r="BJ1295" s="16" t="str">
        <f>IF(COUNTA('Vastgesteld 7-7-2022'!T1289:AD1289)&lt;&gt;0,1,"")</f>
        <v/>
      </c>
      <c r="BK1295" s="16" t="str">
        <f t="shared" si="120"/>
        <v/>
      </c>
      <c r="BL1295" s="16" t="str">
        <f>IF('Vastgesteld 7-7-2022'!T1289="x","AA","")</f>
        <v/>
      </c>
      <c r="BM1295" s="16" t="str">
        <f>IF('Vastgesteld 7-7-2022'!U1289="x","A","")</f>
        <v/>
      </c>
      <c r="BN1295" s="16" t="str">
        <f>IF('Vastgesteld 7-7-2022'!V1289="x","B1","")</f>
        <v/>
      </c>
      <c r="BO1295" s="16" t="e">
        <f>IF('Vastgesteld 7-7-2022'!#REF!="x","BB","")</f>
        <v>#REF!</v>
      </c>
      <c r="BP1295" s="16" t="str">
        <f>IF('Vastgesteld 7-7-2022'!X1289="x","B","")</f>
        <v/>
      </c>
      <c r="BQ1295" s="16" t="str">
        <f>IF('Vastgesteld 7-7-2022'!Y1289="x","L1","")</f>
        <v/>
      </c>
      <c r="BR1295" s="16" t="str">
        <f>IF('Vastgesteld 7-7-2022'!Z1289="x","L2","")</f>
        <v/>
      </c>
      <c r="BS1295" s="16" t="str">
        <f>IF('Vastgesteld 7-7-2022'!AA1289="x","M1","")</f>
        <v/>
      </c>
      <c r="BT1295" s="16" t="str">
        <f>IF('Vastgesteld 7-7-2022'!AB1289="x","M2","")</f>
        <v/>
      </c>
      <c r="BU1295" s="16" t="str">
        <f>IF('Vastgesteld 7-7-2022'!AC1289="x","Z1","")</f>
        <v/>
      </c>
      <c r="BV1295" s="16" t="str">
        <f>IF('Vastgesteld 7-7-2022'!AD1289="x","Z2","")</f>
        <v/>
      </c>
      <c r="BW1295" s="16" t="str">
        <f>IF(COUNTA('Vastgesteld 7-7-2022'!K1289:S1289)&lt;&gt;0,1,"")</f>
        <v/>
      </c>
      <c r="BX1295" s="16" t="str">
        <f t="shared" si="121"/>
        <v/>
      </c>
      <c r="BY1295" s="16" t="str">
        <f>IF('Vastgesteld 7-7-2022'!K1289="x","BB","")</f>
        <v/>
      </c>
      <c r="BZ1295" s="16" t="str">
        <f>IF('Vastgesteld 7-7-2022'!L1289="x","B","")</f>
        <v/>
      </c>
      <c r="CA1295" s="16" t="str">
        <f>IF('Vastgesteld 7-7-2022'!M1289="x","L1","")</f>
        <v/>
      </c>
      <c r="CB1295" s="16" t="str">
        <f>IF('Vastgesteld 7-7-2022'!N1289="x","L2","")</f>
        <v/>
      </c>
      <c r="CC1295" s="16" t="str">
        <f>IF('Vastgesteld 7-7-2022'!O1289="x","M1","")</f>
        <v/>
      </c>
      <c r="CD1295" s="16" t="str">
        <f>IF('Vastgesteld 7-7-2022'!P1289="x","M2","")</f>
        <v/>
      </c>
      <c r="CE1295" s="16" t="str">
        <f>IF('Vastgesteld 7-7-2022'!Q1289="x","Z1","")</f>
        <v/>
      </c>
      <c r="CF1295" s="16" t="str">
        <f>IF('Vastgesteld 7-7-2022'!R1289="x","Z2","")</f>
        <v/>
      </c>
      <c r="CG1295" s="16" t="str">
        <f>IF('Vastgesteld 7-7-2022'!S1289="x","ZZL","")</f>
        <v/>
      </c>
      <c r="CL1295" s="16" t="str">
        <f>IF(COUNTA('Vastgesteld 7-7-2022'!AV1289:BF1289)&lt;&gt;0,2,"")</f>
        <v/>
      </c>
      <c r="CM1295" s="16" t="str">
        <f t="shared" si="122"/>
        <v/>
      </c>
      <c r="CN1295" s="16" t="str">
        <f>IF('Vastgesteld 7-7-2022'!AV1289="x","AA","")</f>
        <v/>
      </c>
      <c r="CO1295" s="16" t="str">
        <f>IF('Vastgesteld 7-7-2022'!AW1289="x","A","")</f>
        <v/>
      </c>
      <c r="CP1295" s="16" t="str">
        <f>IF('Vastgesteld 7-7-2022'!AX1289="x","BB","")</f>
        <v/>
      </c>
      <c r="CQ1295" s="16" t="str">
        <f>IF('Vastgesteld 7-7-2022'!AY1289="x","B","")</f>
        <v/>
      </c>
      <c r="CR1295" s="16" t="str">
        <f>IF('Vastgesteld 7-7-2022'!AZ1289="x","L","")</f>
        <v/>
      </c>
      <c r="CS1295" s="16" t="str">
        <f>IF('Vastgesteld 7-7-2022'!BA1289="x","M","")</f>
        <v/>
      </c>
      <c r="CT1295" s="16" t="str">
        <f>IF('Vastgesteld 7-7-2022'!BB1289="x","Z","")</f>
        <v/>
      </c>
      <c r="CU1295" s="16" t="str">
        <f>IF('Vastgesteld 7-7-2022'!BF1289="x","ZZ","")</f>
        <v/>
      </c>
      <c r="CV1295" s="16" t="str">
        <f>IF(COUNTA('Vastgesteld 7-7-2022'!AJ1289:AQ1289)&lt;&gt;0,2,"")</f>
        <v/>
      </c>
      <c r="CW1295" s="16" t="str">
        <f t="shared" si="123"/>
        <v/>
      </c>
      <c r="CX1295" s="16" t="str">
        <f>IF('Vastgesteld 7-7-2022'!AJ1289="x","BB","")</f>
        <v/>
      </c>
      <c r="CY1295" s="16" t="str">
        <f>IF('Vastgesteld 7-7-2022'!AK1289="x","B","")</f>
        <v/>
      </c>
      <c r="CZ1295" s="16" t="str">
        <f>IF('Vastgesteld 7-7-2022'!AL1289="x","L","")</f>
        <v/>
      </c>
      <c r="DA1295" s="16" t="str">
        <f>IF('Vastgesteld 7-7-2022'!AM1289="x","M","")</f>
        <v/>
      </c>
      <c r="DB1295" s="16" t="str">
        <f>IF('Vastgesteld 7-7-2022'!AN1289="x","Z","")</f>
        <v/>
      </c>
      <c r="DC1295" s="16" t="str">
        <f>IF('Vastgesteld 7-7-2022'!AO1289="x","ZZ","")</f>
        <v/>
      </c>
      <c r="DD1295" s="16" t="str">
        <f>IF('Vastgesteld 7-7-2022'!AQ1289="x","1.40","")</f>
        <v/>
      </c>
      <c r="DE1295" s="16" t="str">
        <f>IF(COUNTA('Vastgesteld 7-7-2022'!BH1289:BJ1289)&lt;&gt;0,6,"")</f>
        <v/>
      </c>
      <c r="DF1295" s="16" t="str">
        <f t="shared" si="124"/>
        <v/>
      </c>
      <c r="DG1295" s="16" t="str">
        <f>IF('Vastgesteld 7-7-2022'!BH1289="x","L","")</f>
        <v/>
      </c>
      <c r="DH1295" s="16" t="str">
        <f>IF('Vastgesteld 7-7-2022'!BI1289="x","M","")</f>
        <v/>
      </c>
      <c r="DI1295" s="16" t="str">
        <f>IF('Vastgesteld 7-7-2022'!BJ1289="x","Z","")</f>
        <v/>
      </c>
      <c r="DJ1295" s="16" t="str">
        <f>IF('Vastgesteld 7-7-2022'!BK1289="x","Z","")</f>
        <v/>
      </c>
      <c r="DK1295" s="16" t="str">
        <f>IF(COUNTA('Vastgesteld 7-7-2022'!BM1289:BO1289)&lt;&gt;0,6,"")</f>
        <v/>
      </c>
      <c r="DL1295" s="16" t="str">
        <f t="shared" si="125"/>
        <v/>
      </c>
      <c r="DM1295" s="16" t="str">
        <f>IF('Vastgesteld 7-7-2022'!BM1289="x","L","")</f>
        <v/>
      </c>
      <c r="DN1295" s="16" t="str">
        <f>IF('Vastgesteld 7-7-2022'!BN1289="x","M","")</f>
        <v/>
      </c>
      <c r="DO1295" s="16" t="str">
        <f>IF('Vastgesteld 7-7-2022'!BO1289="x","Z","")</f>
        <v/>
      </c>
      <c r="DP1295" s="16" t="str">
        <f>IF('Vastgesteld 7-7-2022'!BP1289="x","Z","")</f>
        <v/>
      </c>
    </row>
    <row r="1296" spans="1:120" ht="14.4" x14ac:dyDescent="0.3">
      <c r="A1296" s="18">
        <f>'Vastgesteld 7-7-2022'!A1290</f>
        <v>0</v>
      </c>
      <c r="B1296" s="16" t="str">
        <f>IFERROR(VLOOKUP('Vastgesteld 7-7-2022'!#REF!,#REF!,2,FALSE),"")</f>
        <v/>
      </c>
      <c r="C1296" s="16" t="str">
        <f>'Vastgesteld 7-7-2022'!E1290</f>
        <v/>
      </c>
      <c r="D1296" s="16" t="str">
        <f>IFERROR(VLOOKUP('Vastgesteld 7-7-2022'!#REF!,#REF!,2,FALSE),"")</f>
        <v/>
      </c>
      <c r="E1296" s="16" t="str">
        <f>IFERROR(VLOOKUP('Vastgesteld 7-7-2022'!#REF!,#REF!,5,FALSE),"")</f>
        <v/>
      </c>
      <c r="F1296" s="16" t="e">
        <f>IF('Vastgesteld 7-7-2022'!#REF!&lt;&gt;"",'Vastgesteld 7-7-2022'!#REF!,"")</f>
        <v>#REF!</v>
      </c>
      <c r="G1296" s="16" t="e">
        <f>IF('Vastgesteld 7-7-2022'!#REF!="Indoor",1,0)</f>
        <v>#REF!</v>
      </c>
      <c r="H1296" s="16" t="e">
        <f>'Vastgesteld 7-7-2022'!#REF!</f>
        <v>#REF!</v>
      </c>
      <c r="I1296" s="16" t="e">
        <f>IF('Vastgesteld 7-7-2022'!#REF!="Nee",0,IF('Vastgesteld 7-7-2022'!#REF!="Ja",1,""))</f>
        <v>#REF!</v>
      </c>
      <c r="J1296" s="16" t="e">
        <f>IF('Vastgesteld 7-7-2022'!#REF!&lt;&gt;"",'Vastgesteld 7-7-2022'!#REF!,"")</f>
        <v>#REF!</v>
      </c>
      <c r="BJ1296" s="16" t="str">
        <f>IF(COUNTA('Vastgesteld 7-7-2022'!T1290:AD1290)&lt;&gt;0,1,"")</f>
        <v/>
      </c>
      <c r="BK1296" s="16" t="str">
        <f t="shared" si="120"/>
        <v/>
      </c>
      <c r="BL1296" s="16" t="str">
        <f>IF('Vastgesteld 7-7-2022'!T1290="x","AA","")</f>
        <v/>
      </c>
      <c r="BM1296" s="16" t="str">
        <f>IF('Vastgesteld 7-7-2022'!U1290="x","A","")</f>
        <v/>
      </c>
      <c r="BN1296" s="16" t="str">
        <f>IF('Vastgesteld 7-7-2022'!V1290="x","B1","")</f>
        <v/>
      </c>
      <c r="BO1296" s="16" t="e">
        <f>IF('Vastgesteld 7-7-2022'!#REF!="x","BB","")</f>
        <v>#REF!</v>
      </c>
      <c r="BP1296" s="16" t="str">
        <f>IF('Vastgesteld 7-7-2022'!X1290="x","B","")</f>
        <v/>
      </c>
      <c r="BQ1296" s="16" t="str">
        <f>IF('Vastgesteld 7-7-2022'!Y1290="x","L1","")</f>
        <v/>
      </c>
      <c r="BR1296" s="16" t="str">
        <f>IF('Vastgesteld 7-7-2022'!Z1290="x","L2","")</f>
        <v/>
      </c>
      <c r="BS1296" s="16" t="str">
        <f>IF('Vastgesteld 7-7-2022'!AA1290="x","M1","")</f>
        <v/>
      </c>
      <c r="BT1296" s="16" t="str">
        <f>IF('Vastgesteld 7-7-2022'!AB1290="x","M2","")</f>
        <v/>
      </c>
      <c r="BU1296" s="16" t="str">
        <f>IF('Vastgesteld 7-7-2022'!AC1290="x","Z1","")</f>
        <v/>
      </c>
      <c r="BV1296" s="16" t="str">
        <f>IF('Vastgesteld 7-7-2022'!AD1290="x","Z2","")</f>
        <v/>
      </c>
      <c r="BW1296" s="16" t="str">
        <f>IF(COUNTA('Vastgesteld 7-7-2022'!K1290:S1290)&lt;&gt;0,1,"")</f>
        <v/>
      </c>
      <c r="BX1296" s="16" t="str">
        <f t="shared" si="121"/>
        <v/>
      </c>
      <c r="BY1296" s="16" t="str">
        <f>IF('Vastgesteld 7-7-2022'!K1290="x","BB","")</f>
        <v/>
      </c>
      <c r="BZ1296" s="16" t="str">
        <f>IF('Vastgesteld 7-7-2022'!L1290="x","B","")</f>
        <v/>
      </c>
      <c r="CA1296" s="16" t="str">
        <f>IF('Vastgesteld 7-7-2022'!M1290="x","L1","")</f>
        <v/>
      </c>
      <c r="CB1296" s="16" t="str">
        <f>IF('Vastgesteld 7-7-2022'!N1290="x","L2","")</f>
        <v/>
      </c>
      <c r="CC1296" s="16" t="str">
        <f>IF('Vastgesteld 7-7-2022'!O1290="x","M1","")</f>
        <v/>
      </c>
      <c r="CD1296" s="16" t="str">
        <f>IF('Vastgesteld 7-7-2022'!P1290="x","M2","")</f>
        <v/>
      </c>
      <c r="CE1296" s="16" t="str">
        <f>IF('Vastgesteld 7-7-2022'!Q1290="x","Z1","")</f>
        <v/>
      </c>
      <c r="CF1296" s="16" t="str">
        <f>IF('Vastgesteld 7-7-2022'!R1290="x","Z2","")</f>
        <v/>
      </c>
      <c r="CG1296" s="16" t="str">
        <f>IF('Vastgesteld 7-7-2022'!S1290="x","ZZL","")</f>
        <v/>
      </c>
      <c r="CL1296" s="16" t="str">
        <f>IF(COUNTA('Vastgesteld 7-7-2022'!AV1290:BF1290)&lt;&gt;0,2,"")</f>
        <v/>
      </c>
      <c r="CM1296" s="16" t="str">
        <f t="shared" si="122"/>
        <v/>
      </c>
      <c r="CN1296" s="16" t="str">
        <f>IF('Vastgesteld 7-7-2022'!AV1290="x","AA","")</f>
        <v/>
      </c>
      <c r="CO1296" s="16" t="str">
        <f>IF('Vastgesteld 7-7-2022'!AW1290="x","A","")</f>
        <v/>
      </c>
      <c r="CP1296" s="16" t="str">
        <f>IF('Vastgesteld 7-7-2022'!AX1290="x","BB","")</f>
        <v/>
      </c>
      <c r="CQ1296" s="16" t="str">
        <f>IF('Vastgesteld 7-7-2022'!AY1290="x","B","")</f>
        <v/>
      </c>
      <c r="CR1296" s="16" t="str">
        <f>IF('Vastgesteld 7-7-2022'!AZ1290="x","L","")</f>
        <v/>
      </c>
      <c r="CS1296" s="16" t="str">
        <f>IF('Vastgesteld 7-7-2022'!BA1290="x","M","")</f>
        <v/>
      </c>
      <c r="CT1296" s="16" t="str">
        <f>IF('Vastgesteld 7-7-2022'!BB1290="x","Z","")</f>
        <v/>
      </c>
      <c r="CU1296" s="16" t="str">
        <f>IF('Vastgesteld 7-7-2022'!BF1290="x","ZZ","")</f>
        <v/>
      </c>
      <c r="CV1296" s="16" t="str">
        <f>IF(COUNTA('Vastgesteld 7-7-2022'!AJ1290:AQ1290)&lt;&gt;0,2,"")</f>
        <v/>
      </c>
      <c r="CW1296" s="16" t="str">
        <f t="shared" si="123"/>
        <v/>
      </c>
      <c r="CX1296" s="16" t="str">
        <f>IF('Vastgesteld 7-7-2022'!AJ1290="x","BB","")</f>
        <v/>
      </c>
      <c r="CY1296" s="16" t="str">
        <f>IF('Vastgesteld 7-7-2022'!AK1290="x","B","")</f>
        <v/>
      </c>
      <c r="CZ1296" s="16" t="str">
        <f>IF('Vastgesteld 7-7-2022'!AL1290="x","L","")</f>
        <v/>
      </c>
      <c r="DA1296" s="16" t="str">
        <f>IF('Vastgesteld 7-7-2022'!AM1290="x","M","")</f>
        <v/>
      </c>
      <c r="DB1296" s="16" t="str">
        <f>IF('Vastgesteld 7-7-2022'!AN1290="x","Z","")</f>
        <v/>
      </c>
      <c r="DC1296" s="16" t="str">
        <f>IF('Vastgesteld 7-7-2022'!AO1290="x","ZZ","")</f>
        <v/>
      </c>
      <c r="DD1296" s="16" t="str">
        <f>IF('Vastgesteld 7-7-2022'!AQ1290="x","1.40","")</f>
        <v/>
      </c>
      <c r="DE1296" s="16" t="str">
        <f>IF(COUNTA('Vastgesteld 7-7-2022'!BH1290:BJ1290)&lt;&gt;0,6,"")</f>
        <v/>
      </c>
      <c r="DF1296" s="16" t="str">
        <f t="shared" si="124"/>
        <v/>
      </c>
      <c r="DG1296" s="16" t="str">
        <f>IF('Vastgesteld 7-7-2022'!BH1290="x","L","")</f>
        <v/>
      </c>
      <c r="DH1296" s="16" t="str">
        <f>IF('Vastgesteld 7-7-2022'!BI1290="x","M","")</f>
        <v/>
      </c>
      <c r="DI1296" s="16" t="str">
        <f>IF('Vastgesteld 7-7-2022'!BJ1290="x","Z","")</f>
        <v/>
      </c>
      <c r="DJ1296" s="16" t="str">
        <f>IF('Vastgesteld 7-7-2022'!BK1290="x","Z","")</f>
        <v/>
      </c>
      <c r="DK1296" s="16" t="str">
        <f>IF(COUNTA('Vastgesteld 7-7-2022'!BM1290:BO1290)&lt;&gt;0,6,"")</f>
        <v/>
      </c>
      <c r="DL1296" s="16" t="str">
        <f t="shared" si="125"/>
        <v/>
      </c>
      <c r="DM1296" s="16" t="str">
        <f>IF('Vastgesteld 7-7-2022'!BM1290="x","L","")</f>
        <v/>
      </c>
      <c r="DN1296" s="16" t="str">
        <f>IF('Vastgesteld 7-7-2022'!BN1290="x","M","")</f>
        <v/>
      </c>
      <c r="DO1296" s="16" t="str">
        <f>IF('Vastgesteld 7-7-2022'!BO1290="x","Z","")</f>
        <v/>
      </c>
      <c r="DP1296" s="16" t="str">
        <f>IF('Vastgesteld 7-7-2022'!BP1290="x","Z","")</f>
        <v/>
      </c>
    </row>
    <row r="1297" spans="1:120" ht="14.4" x14ac:dyDescent="0.3">
      <c r="A1297" s="18">
        <f>'Vastgesteld 7-7-2022'!A1291</f>
        <v>0</v>
      </c>
      <c r="B1297" s="16" t="str">
        <f>IFERROR(VLOOKUP('Vastgesteld 7-7-2022'!#REF!,#REF!,2,FALSE),"")</f>
        <v/>
      </c>
      <c r="C1297" s="16" t="str">
        <f>'Vastgesteld 7-7-2022'!E1291</f>
        <v/>
      </c>
      <c r="D1297" s="16" t="str">
        <f>IFERROR(VLOOKUP('Vastgesteld 7-7-2022'!#REF!,#REF!,2,FALSE),"")</f>
        <v/>
      </c>
      <c r="E1297" s="16" t="str">
        <f>IFERROR(VLOOKUP('Vastgesteld 7-7-2022'!#REF!,#REF!,5,FALSE),"")</f>
        <v/>
      </c>
      <c r="F1297" s="16" t="e">
        <f>IF('Vastgesteld 7-7-2022'!#REF!&lt;&gt;"",'Vastgesteld 7-7-2022'!#REF!,"")</f>
        <v>#REF!</v>
      </c>
      <c r="G1297" s="16" t="e">
        <f>IF('Vastgesteld 7-7-2022'!#REF!="Indoor",1,0)</f>
        <v>#REF!</v>
      </c>
      <c r="H1297" s="16" t="e">
        <f>'Vastgesteld 7-7-2022'!#REF!</f>
        <v>#REF!</v>
      </c>
      <c r="I1297" s="16" t="e">
        <f>IF('Vastgesteld 7-7-2022'!#REF!="Nee",0,IF('Vastgesteld 7-7-2022'!#REF!="Ja",1,""))</f>
        <v>#REF!</v>
      </c>
      <c r="J1297" s="16" t="e">
        <f>IF('Vastgesteld 7-7-2022'!#REF!&lt;&gt;"",'Vastgesteld 7-7-2022'!#REF!,"")</f>
        <v>#REF!</v>
      </c>
      <c r="BJ1297" s="16" t="str">
        <f>IF(COUNTA('Vastgesteld 7-7-2022'!T1291:AD1291)&lt;&gt;0,1,"")</f>
        <v/>
      </c>
      <c r="BK1297" s="16" t="str">
        <f t="shared" si="120"/>
        <v/>
      </c>
      <c r="BL1297" s="16" t="str">
        <f>IF('Vastgesteld 7-7-2022'!T1291="x","AA","")</f>
        <v/>
      </c>
      <c r="BM1297" s="16" t="str">
        <f>IF('Vastgesteld 7-7-2022'!U1291="x","A","")</f>
        <v/>
      </c>
      <c r="BN1297" s="16" t="str">
        <f>IF('Vastgesteld 7-7-2022'!V1291="x","B1","")</f>
        <v/>
      </c>
      <c r="BO1297" s="16" t="e">
        <f>IF('Vastgesteld 7-7-2022'!#REF!="x","BB","")</f>
        <v>#REF!</v>
      </c>
      <c r="BP1297" s="16" t="str">
        <f>IF('Vastgesteld 7-7-2022'!X1291="x","B","")</f>
        <v/>
      </c>
      <c r="BQ1297" s="16" t="str">
        <f>IF('Vastgesteld 7-7-2022'!Y1291="x","L1","")</f>
        <v/>
      </c>
      <c r="BR1297" s="16" t="str">
        <f>IF('Vastgesteld 7-7-2022'!Z1291="x","L2","")</f>
        <v/>
      </c>
      <c r="BS1297" s="16" t="str">
        <f>IF('Vastgesteld 7-7-2022'!AA1291="x","M1","")</f>
        <v/>
      </c>
      <c r="BT1297" s="16" t="str">
        <f>IF('Vastgesteld 7-7-2022'!AB1291="x","M2","")</f>
        <v/>
      </c>
      <c r="BU1297" s="16" t="str">
        <f>IF('Vastgesteld 7-7-2022'!AC1291="x","Z1","")</f>
        <v/>
      </c>
      <c r="BV1297" s="16" t="str">
        <f>IF('Vastgesteld 7-7-2022'!AD1291="x","Z2","")</f>
        <v/>
      </c>
      <c r="BW1297" s="16" t="str">
        <f>IF(COUNTA('Vastgesteld 7-7-2022'!K1291:S1291)&lt;&gt;0,1,"")</f>
        <v/>
      </c>
      <c r="BX1297" s="16" t="str">
        <f t="shared" si="121"/>
        <v/>
      </c>
      <c r="BY1297" s="16" t="str">
        <f>IF('Vastgesteld 7-7-2022'!K1291="x","BB","")</f>
        <v/>
      </c>
      <c r="BZ1297" s="16" t="str">
        <f>IF('Vastgesteld 7-7-2022'!L1291="x","B","")</f>
        <v/>
      </c>
      <c r="CA1297" s="16" t="str">
        <f>IF('Vastgesteld 7-7-2022'!M1291="x","L1","")</f>
        <v/>
      </c>
      <c r="CB1297" s="16" t="str">
        <f>IF('Vastgesteld 7-7-2022'!N1291="x","L2","")</f>
        <v/>
      </c>
      <c r="CC1297" s="16" t="str">
        <f>IF('Vastgesteld 7-7-2022'!O1291="x","M1","")</f>
        <v/>
      </c>
      <c r="CD1297" s="16" t="str">
        <f>IF('Vastgesteld 7-7-2022'!P1291="x","M2","")</f>
        <v/>
      </c>
      <c r="CE1297" s="16" t="str">
        <f>IF('Vastgesteld 7-7-2022'!Q1291="x","Z1","")</f>
        <v/>
      </c>
      <c r="CF1297" s="16" t="str">
        <f>IF('Vastgesteld 7-7-2022'!R1291="x","Z2","")</f>
        <v/>
      </c>
      <c r="CG1297" s="16" t="str">
        <f>IF('Vastgesteld 7-7-2022'!S1291="x","ZZL","")</f>
        <v/>
      </c>
      <c r="CL1297" s="16" t="str">
        <f>IF(COUNTA('Vastgesteld 7-7-2022'!AV1291:BF1291)&lt;&gt;0,2,"")</f>
        <v/>
      </c>
      <c r="CM1297" s="16" t="str">
        <f t="shared" si="122"/>
        <v/>
      </c>
      <c r="CN1297" s="16" t="str">
        <f>IF('Vastgesteld 7-7-2022'!AV1291="x","AA","")</f>
        <v/>
      </c>
      <c r="CO1297" s="16" t="str">
        <f>IF('Vastgesteld 7-7-2022'!AW1291="x","A","")</f>
        <v/>
      </c>
      <c r="CP1297" s="16" t="str">
        <f>IF('Vastgesteld 7-7-2022'!AX1291="x","BB","")</f>
        <v/>
      </c>
      <c r="CQ1297" s="16" t="str">
        <f>IF('Vastgesteld 7-7-2022'!AY1291="x","B","")</f>
        <v/>
      </c>
      <c r="CR1297" s="16" t="str">
        <f>IF('Vastgesteld 7-7-2022'!AZ1291="x","L","")</f>
        <v/>
      </c>
      <c r="CS1297" s="16" t="str">
        <f>IF('Vastgesteld 7-7-2022'!BA1291="x","M","")</f>
        <v/>
      </c>
      <c r="CT1297" s="16" t="str">
        <f>IF('Vastgesteld 7-7-2022'!BB1291="x","Z","")</f>
        <v/>
      </c>
      <c r="CU1297" s="16" t="str">
        <f>IF('Vastgesteld 7-7-2022'!BF1291="x","ZZ","")</f>
        <v/>
      </c>
      <c r="CV1297" s="16" t="str">
        <f>IF(COUNTA('Vastgesteld 7-7-2022'!AJ1291:AQ1291)&lt;&gt;0,2,"")</f>
        <v/>
      </c>
      <c r="CW1297" s="16" t="str">
        <f t="shared" si="123"/>
        <v/>
      </c>
      <c r="CX1297" s="16" t="str">
        <f>IF('Vastgesteld 7-7-2022'!AJ1291="x","BB","")</f>
        <v/>
      </c>
      <c r="CY1297" s="16" t="str">
        <f>IF('Vastgesteld 7-7-2022'!AK1291="x","B","")</f>
        <v/>
      </c>
      <c r="CZ1297" s="16" t="str">
        <f>IF('Vastgesteld 7-7-2022'!AL1291="x","L","")</f>
        <v/>
      </c>
      <c r="DA1297" s="16" t="str">
        <f>IF('Vastgesteld 7-7-2022'!AM1291="x","M","")</f>
        <v/>
      </c>
      <c r="DB1297" s="16" t="str">
        <f>IF('Vastgesteld 7-7-2022'!AN1291="x","Z","")</f>
        <v/>
      </c>
      <c r="DC1297" s="16" t="str">
        <f>IF('Vastgesteld 7-7-2022'!AO1291="x","ZZ","")</f>
        <v/>
      </c>
      <c r="DD1297" s="16" t="str">
        <f>IF('Vastgesteld 7-7-2022'!AQ1291="x","1.40","")</f>
        <v/>
      </c>
      <c r="DE1297" s="16" t="str">
        <f>IF(COUNTA('Vastgesteld 7-7-2022'!BH1291:BJ1291)&lt;&gt;0,6,"")</f>
        <v/>
      </c>
      <c r="DF1297" s="16" t="str">
        <f t="shared" si="124"/>
        <v/>
      </c>
      <c r="DG1297" s="16" t="str">
        <f>IF('Vastgesteld 7-7-2022'!BH1291="x","L","")</f>
        <v/>
      </c>
      <c r="DH1297" s="16" t="str">
        <f>IF('Vastgesteld 7-7-2022'!BI1291="x","M","")</f>
        <v/>
      </c>
      <c r="DI1297" s="16" t="str">
        <f>IF('Vastgesteld 7-7-2022'!BJ1291="x","Z","")</f>
        <v/>
      </c>
      <c r="DJ1297" s="16" t="str">
        <f>IF('Vastgesteld 7-7-2022'!BK1291="x","Z","")</f>
        <v/>
      </c>
      <c r="DK1297" s="16" t="str">
        <f>IF(COUNTA('Vastgesteld 7-7-2022'!BM1291:BO1291)&lt;&gt;0,6,"")</f>
        <v/>
      </c>
      <c r="DL1297" s="16" t="str">
        <f t="shared" si="125"/>
        <v/>
      </c>
      <c r="DM1297" s="16" t="str">
        <f>IF('Vastgesteld 7-7-2022'!BM1291="x","L","")</f>
        <v/>
      </c>
      <c r="DN1297" s="16" t="str">
        <f>IF('Vastgesteld 7-7-2022'!BN1291="x","M","")</f>
        <v/>
      </c>
      <c r="DO1297" s="16" t="str">
        <f>IF('Vastgesteld 7-7-2022'!BO1291="x","Z","")</f>
        <v/>
      </c>
      <c r="DP1297" s="16" t="str">
        <f>IF('Vastgesteld 7-7-2022'!BP1291="x","Z","")</f>
        <v/>
      </c>
    </row>
    <row r="1298" spans="1:120" ht="14.4" x14ac:dyDescent="0.3">
      <c r="A1298" s="18">
        <f>'Vastgesteld 7-7-2022'!A1292</f>
        <v>0</v>
      </c>
      <c r="B1298" s="16" t="str">
        <f>IFERROR(VLOOKUP('Vastgesteld 7-7-2022'!#REF!,#REF!,2,FALSE),"")</f>
        <v/>
      </c>
      <c r="C1298" s="16" t="str">
        <f>'Vastgesteld 7-7-2022'!E1292</f>
        <v/>
      </c>
      <c r="D1298" s="16" t="str">
        <f>IFERROR(VLOOKUP('Vastgesteld 7-7-2022'!#REF!,#REF!,2,FALSE),"")</f>
        <v/>
      </c>
      <c r="E1298" s="16" t="str">
        <f>IFERROR(VLOOKUP('Vastgesteld 7-7-2022'!#REF!,#REF!,5,FALSE),"")</f>
        <v/>
      </c>
      <c r="F1298" s="16" t="e">
        <f>IF('Vastgesteld 7-7-2022'!#REF!&lt;&gt;"",'Vastgesteld 7-7-2022'!#REF!,"")</f>
        <v>#REF!</v>
      </c>
      <c r="G1298" s="16" t="e">
        <f>IF('Vastgesteld 7-7-2022'!#REF!="Indoor",1,0)</f>
        <v>#REF!</v>
      </c>
      <c r="H1298" s="16" t="e">
        <f>'Vastgesteld 7-7-2022'!#REF!</f>
        <v>#REF!</v>
      </c>
      <c r="I1298" s="16" t="e">
        <f>IF('Vastgesteld 7-7-2022'!#REF!="Nee",0,IF('Vastgesteld 7-7-2022'!#REF!="Ja",1,""))</f>
        <v>#REF!</v>
      </c>
      <c r="J1298" s="16" t="e">
        <f>IF('Vastgesteld 7-7-2022'!#REF!&lt;&gt;"",'Vastgesteld 7-7-2022'!#REF!,"")</f>
        <v>#REF!</v>
      </c>
      <c r="BJ1298" s="16" t="str">
        <f>IF(COUNTA('Vastgesteld 7-7-2022'!T1292:AD1292)&lt;&gt;0,1,"")</f>
        <v/>
      </c>
      <c r="BK1298" s="16" t="str">
        <f t="shared" si="120"/>
        <v/>
      </c>
      <c r="BL1298" s="16" t="str">
        <f>IF('Vastgesteld 7-7-2022'!T1292="x","AA","")</f>
        <v/>
      </c>
      <c r="BM1298" s="16" t="str">
        <f>IF('Vastgesteld 7-7-2022'!U1292="x","A","")</f>
        <v/>
      </c>
      <c r="BN1298" s="16" t="str">
        <f>IF('Vastgesteld 7-7-2022'!V1292="x","B1","")</f>
        <v/>
      </c>
      <c r="BO1298" s="16" t="e">
        <f>IF('Vastgesteld 7-7-2022'!#REF!="x","BB","")</f>
        <v>#REF!</v>
      </c>
      <c r="BP1298" s="16" t="str">
        <f>IF('Vastgesteld 7-7-2022'!X1292="x","B","")</f>
        <v/>
      </c>
      <c r="BQ1298" s="16" t="str">
        <f>IF('Vastgesteld 7-7-2022'!Y1292="x","L1","")</f>
        <v/>
      </c>
      <c r="BR1298" s="16" t="str">
        <f>IF('Vastgesteld 7-7-2022'!Z1292="x","L2","")</f>
        <v/>
      </c>
      <c r="BS1298" s="16" t="str">
        <f>IF('Vastgesteld 7-7-2022'!AA1292="x","M1","")</f>
        <v/>
      </c>
      <c r="BT1298" s="16" t="str">
        <f>IF('Vastgesteld 7-7-2022'!AB1292="x","M2","")</f>
        <v/>
      </c>
      <c r="BU1298" s="16" t="str">
        <f>IF('Vastgesteld 7-7-2022'!AC1292="x","Z1","")</f>
        <v/>
      </c>
      <c r="BV1298" s="16" t="str">
        <f>IF('Vastgesteld 7-7-2022'!AD1292="x","Z2","")</f>
        <v/>
      </c>
      <c r="BW1298" s="16" t="str">
        <f>IF(COUNTA('Vastgesteld 7-7-2022'!K1292:S1292)&lt;&gt;0,1,"")</f>
        <v/>
      </c>
      <c r="BX1298" s="16" t="str">
        <f t="shared" si="121"/>
        <v/>
      </c>
      <c r="BY1298" s="16" t="str">
        <f>IF('Vastgesteld 7-7-2022'!K1292="x","BB","")</f>
        <v/>
      </c>
      <c r="BZ1298" s="16" t="str">
        <f>IF('Vastgesteld 7-7-2022'!L1292="x","B","")</f>
        <v/>
      </c>
      <c r="CA1298" s="16" t="str">
        <f>IF('Vastgesteld 7-7-2022'!M1292="x","L1","")</f>
        <v/>
      </c>
      <c r="CB1298" s="16" t="str">
        <f>IF('Vastgesteld 7-7-2022'!N1292="x","L2","")</f>
        <v/>
      </c>
      <c r="CC1298" s="16" t="str">
        <f>IF('Vastgesteld 7-7-2022'!O1292="x","M1","")</f>
        <v/>
      </c>
      <c r="CD1298" s="16" t="str">
        <f>IF('Vastgesteld 7-7-2022'!P1292="x","M2","")</f>
        <v/>
      </c>
      <c r="CE1298" s="16" t="str">
        <f>IF('Vastgesteld 7-7-2022'!Q1292="x","Z1","")</f>
        <v/>
      </c>
      <c r="CF1298" s="16" t="str">
        <f>IF('Vastgesteld 7-7-2022'!R1292="x","Z2","")</f>
        <v/>
      </c>
      <c r="CG1298" s="16" t="str">
        <f>IF('Vastgesteld 7-7-2022'!S1292="x","ZZL","")</f>
        <v/>
      </c>
      <c r="CL1298" s="16" t="str">
        <f>IF(COUNTA('Vastgesteld 7-7-2022'!AV1292:BF1292)&lt;&gt;0,2,"")</f>
        <v/>
      </c>
      <c r="CM1298" s="16" t="str">
        <f t="shared" si="122"/>
        <v/>
      </c>
      <c r="CN1298" s="16" t="str">
        <f>IF('Vastgesteld 7-7-2022'!AV1292="x","AA","")</f>
        <v/>
      </c>
      <c r="CO1298" s="16" t="str">
        <f>IF('Vastgesteld 7-7-2022'!AW1292="x","A","")</f>
        <v/>
      </c>
      <c r="CP1298" s="16" t="str">
        <f>IF('Vastgesteld 7-7-2022'!AX1292="x","BB","")</f>
        <v/>
      </c>
      <c r="CQ1298" s="16" t="str">
        <f>IF('Vastgesteld 7-7-2022'!AY1292="x","B","")</f>
        <v/>
      </c>
      <c r="CR1298" s="16" t="str">
        <f>IF('Vastgesteld 7-7-2022'!AZ1292="x","L","")</f>
        <v/>
      </c>
      <c r="CS1298" s="16" t="str">
        <f>IF('Vastgesteld 7-7-2022'!BA1292="x","M","")</f>
        <v/>
      </c>
      <c r="CT1298" s="16" t="str">
        <f>IF('Vastgesteld 7-7-2022'!BB1292="x","Z","")</f>
        <v/>
      </c>
      <c r="CU1298" s="16" t="str">
        <f>IF('Vastgesteld 7-7-2022'!BF1292="x","ZZ","")</f>
        <v/>
      </c>
      <c r="CV1298" s="16" t="str">
        <f>IF(COUNTA('Vastgesteld 7-7-2022'!AJ1292:AQ1292)&lt;&gt;0,2,"")</f>
        <v/>
      </c>
      <c r="CW1298" s="16" t="str">
        <f t="shared" si="123"/>
        <v/>
      </c>
      <c r="CX1298" s="16" t="str">
        <f>IF('Vastgesteld 7-7-2022'!AJ1292="x","BB","")</f>
        <v/>
      </c>
      <c r="CY1298" s="16" t="str">
        <f>IF('Vastgesteld 7-7-2022'!AK1292="x","B","")</f>
        <v/>
      </c>
      <c r="CZ1298" s="16" t="str">
        <f>IF('Vastgesteld 7-7-2022'!AL1292="x","L","")</f>
        <v/>
      </c>
      <c r="DA1298" s="16" t="str">
        <f>IF('Vastgesteld 7-7-2022'!AM1292="x","M","")</f>
        <v/>
      </c>
      <c r="DB1298" s="16" t="str">
        <f>IF('Vastgesteld 7-7-2022'!AN1292="x","Z","")</f>
        <v/>
      </c>
      <c r="DC1298" s="16" t="str">
        <f>IF('Vastgesteld 7-7-2022'!AO1292="x","ZZ","")</f>
        <v/>
      </c>
      <c r="DD1298" s="16" t="str">
        <f>IF('Vastgesteld 7-7-2022'!AQ1292="x","1.40","")</f>
        <v/>
      </c>
      <c r="DE1298" s="16" t="str">
        <f>IF(COUNTA('Vastgesteld 7-7-2022'!BH1292:BJ1292)&lt;&gt;0,6,"")</f>
        <v/>
      </c>
      <c r="DF1298" s="16" t="str">
        <f t="shared" si="124"/>
        <v/>
      </c>
      <c r="DG1298" s="16" t="str">
        <f>IF('Vastgesteld 7-7-2022'!BH1292="x","L","")</f>
        <v/>
      </c>
      <c r="DH1298" s="16" t="str">
        <f>IF('Vastgesteld 7-7-2022'!BI1292="x","M","")</f>
        <v/>
      </c>
      <c r="DI1298" s="16" t="str">
        <f>IF('Vastgesteld 7-7-2022'!BJ1292="x","Z","")</f>
        <v/>
      </c>
      <c r="DJ1298" s="16" t="str">
        <f>IF('Vastgesteld 7-7-2022'!BK1292="x","Z","")</f>
        <v/>
      </c>
      <c r="DK1298" s="16" t="str">
        <f>IF(COUNTA('Vastgesteld 7-7-2022'!BM1292:BO1292)&lt;&gt;0,6,"")</f>
        <v/>
      </c>
      <c r="DL1298" s="16" t="str">
        <f t="shared" si="125"/>
        <v/>
      </c>
      <c r="DM1298" s="16" t="str">
        <f>IF('Vastgesteld 7-7-2022'!BM1292="x","L","")</f>
        <v/>
      </c>
      <c r="DN1298" s="16" t="str">
        <f>IF('Vastgesteld 7-7-2022'!BN1292="x","M","")</f>
        <v/>
      </c>
      <c r="DO1298" s="16" t="str">
        <f>IF('Vastgesteld 7-7-2022'!BO1292="x","Z","")</f>
        <v/>
      </c>
      <c r="DP1298" s="16" t="str">
        <f>IF('Vastgesteld 7-7-2022'!BP1292="x","Z","")</f>
        <v/>
      </c>
    </row>
    <row r="1299" spans="1:120" ht="14.4" x14ac:dyDescent="0.3">
      <c r="A1299" s="18">
        <f>'Vastgesteld 7-7-2022'!A1293</f>
        <v>0</v>
      </c>
      <c r="B1299" s="16" t="str">
        <f>IFERROR(VLOOKUP('Vastgesteld 7-7-2022'!#REF!,#REF!,2,FALSE),"")</f>
        <v/>
      </c>
      <c r="C1299" s="16" t="str">
        <f>'Vastgesteld 7-7-2022'!E1293</f>
        <v/>
      </c>
      <c r="D1299" s="16" t="str">
        <f>IFERROR(VLOOKUP('Vastgesteld 7-7-2022'!#REF!,#REF!,2,FALSE),"")</f>
        <v/>
      </c>
      <c r="E1299" s="16" t="str">
        <f>IFERROR(VLOOKUP('Vastgesteld 7-7-2022'!#REF!,#REF!,5,FALSE),"")</f>
        <v/>
      </c>
      <c r="F1299" s="16" t="e">
        <f>IF('Vastgesteld 7-7-2022'!#REF!&lt;&gt;"",'Vastgesteld 7-7-2022'!#REF!,"")</f>
        <v>#REF!</v>
      </c>
      <c r="G1299" s="16" t="e">
        <f>IF('Vastgesteld 7-7-2022'!#REF!="Indoor",1,0)</f>
        <v>#REF!</v>
      </c>
      <c r="H1299" s="16" t="e">
        <f>'Vastgesteld 7-7-2022'!#REF!</f>
        <v>#REF!</v>
      </c>
      <c r="I1299" s="16" t="e">
        <f>IF('Vastgesteld 7-7-2022'!#REF!="Nee",0,IF('Vastgesteld 7-7-2022'!#REF!="Ja",1,""))</f>
        <v>#REF!</v>
      </c>
      <c r="J1299" s="16" t="e">
        <f>IF('Vastgesteld 7-7-2022'!#REF!&lt;&gt;"",'Vastgesteld 7-7-2022'!#REF!,"")</f>
        <v>#REF!</v>
      </c>
      <c r="BJ1299" s="16" t="str">
        <f>IF(COUNTA('Vastgesteld 7-7-2022'!T1293:AD1293)&lt;&gt;0,1,"")</f>
        <v/>
      </c>
      <c r="BK1299" s="16" t="str">
        <f t="shared" si="120"/>
        <v/>
      </c>
      <c r="BL1299" s="16" t="str">
        <f>IF('Vastgesteld 7-7-2022'!T1293="x","AA","")</f>
        <v/>
      </c>
      <c r="BM1299" s="16" t="str">
        <f>IF('Vastgesteld 7-7-2022'!U1293="x","A","")</f>
        <v/>
      </c>
      <c r="BN1299" s="16" t="str">
        <f>IF('Vastgesteld 7-7-2022'!V1293="x","B1","")</f>
        <v/>
      </c>
      <c r="BO1299" s="16" t="e">
        <f>IF('Vastgesteld 7-7-2022'!#REF!="x","BB","")</f>
        <v>#REF!</v>
      </c>
      <c r="BP1299" s="16" t="str">
        <f>IF('Vastgesteld 7-7-2022'!X1293="x","B","")</f>
        <v/>
      </c>
      <c r="BQ1299" s="16" t="str">
        <f>IF('Vastgesteld 7-7-2022'!Y1293="x","L1","")</f>
        <v/>
      </c>
      <c r="BR1299" s="16" t="str">
        <f>IF('Vastgesteld 7-7-2022'!Z1293="x","L2","")</f>
        <v/>
      </c>
      <c r="BS1299" s="16" t="str">
        <f>IF('Vastgesteld 7-7-2022'!AA1293="x","M1","")</f>
        <v/>
      </c>
      <c r="BT1299" s="16" t="str">
        <f>IF('Vastgesteld 7-7-2022'!AB1293="x","M2","")</f>
        <v/>
      </c>
      <c r="BU1299" s="16" t="str">
        <f>IF('Vastgesteld 7-7-2022'!AC1293="x","Z1","")</f>
        <v/>
      </c>
      <c r="BV1299" s="16" t="str">
        <f>IF('Vastgesteld 7-7-2022'!AD1293="x","Z2","")</f>
        <v/>
      </c>
      <c r="BW1299" s="16" t="str">
        <f>IF(COUNTA('Vastgesteld 7-7-2022'!K1293:S1293)&lt;&gt;0,1,"")</f>
        <v/>
      </c>
      <c r="BX1299" s="16" t="str">
        <f t="shared" si="121"/>
        <v/>
      </c>
      <c r="BY1299" s="16" t="str">
        <f>IF('Vastgesteld 7-7-2022'!K1293="x","BB","")</f>
        <v/>
      </c>
      <c r="BZ1299" s="16" t="str">
        <f>IF('Vastgesteld 7-7-2022'!L1293="x","B","")</f>
        <v/>
      </c>
      <c r="CA1299" s="16" t="str">
        <f>IF('Vastgesteld 7-7-2022'!M1293="x","L1","")</f>
        <v/>
      </c>
      <c r="CB1299" s="16" t="str">
        <f>IF('Vastgesteld 7-7-2022'!N1293="x","L2","")</f>
        <v/>
      </c>
      <c r="CC1299" s="16" t="str">
        <f>IF('Vastgesteld 7-7-2022'!O1293="x","M1","")</f>
        <v/>
      </c>
      <c r="CD1299" s="16" t="str">
        <f>IF('Vastgesteld 7-7-2022'!P1293="x","M2","")</f>
        <v/>
      </c>
      <c r="CE1299" s="16" t="str">
        <f>IF('Vastgesteld 7-7-2022'!Q1293="x","Z1","")</f>
        <v/>
      </c>
      <c r="CF1299" s="16" t="str">
        <f>IF('Vastgesteld 7-7-2022'!R1293="x","Z2","")</f>
        <v/>
      </c>
      <c r="CG1299" s="16" t="str">
        <f>IF('Vastgesteld 7-7-2022'!S1293="x","ZZL","")</f>
        <v/>
      </c>
      <c r="CL1299" s="16" t="str">
        <f>IF(COUNTA('Vastgesteld 7-7-2022'!AV1293:BF1293)&lt;&gt;0,2,"")</f>
        <v/>
      </c>
      <c r="CM1299" s="16" t="str">
        <f t="shared" si="122"/>
        <v/>
      </c>
      <c r="CN1299" s="16" t="str">
        <f>IF('Vastgesteld 7-7-2022'!AV1293="x","AA","")</f>
        <v/>
      </c>
      <c r="CO1299" s="16" t="str">
        <f>IF('Vastgesteld 7-7-2022'!AW1293="x","A","")</f>
        <v/>
      </c>
      <c r="CP1299" s="16" t="str">
        <f>IF('Vastgesteld 7-7-2022'!AX1293="x","BB","")</f>
        <v/>
      </c>
      <c r="CQ1299" s="16" t="str">
        <f>IF('Vastgesteld 7-7-2022'!AY1293="x","B","")</f>
        <v/>
      </c>
      <c r="CR1299" s="16" t="str">
        <f>IF('Vastgesteld 7-7-2022'!AZ1293="x","L","")</f>
        <v/>
      </c>
      <c r="CS1299" s="16" t="str">
        <f>IF('Vastgesteld 7-7-2022'!BA1293="x","M","")</f>
        <v/>
      </c>
      <c r="CT1299" s="16" t="str">
        <f>IF('Vastgesteld 7-7-2022'!BB1293="x","Z","")</f>
        <v/>
      </c>
      <c r="CU1299" s="16" t="str">
        <f>IF('Vastgesteld 7-7-2022'!BF1293="x","ZZ","")</f>
        <v/>
      </c>
      <c r="CV1299" s="16" t="str">
        <f>IF(COUNTA('Vastgesteld 7-7-2022'!AJ1293:AQ1293)&lt;&gt;0,2,"")</f>
        <v/>
      </c>
      <c r="CW1299" s="16" t="str">
        <f t="shared" si="123"/>
        <v/>
      </c>
      <c r="CX1299" s="16" t="str">
        <f>IF('Vastgesteld 7-7-2022'!AJ1293="x","BB","")</f>
        <v/>
      </c>
      <c r="CY1299" s="16" t="str">
        <f>IF('Vastgesteld 7-7-2022'!AK1293="x","B","")</f>
        <v/>
      </c>
      <c r="CZ1299" s="16" t="str">
        <f>IF('Vastgesteld 7-7-2022'!AL1293="x","L","")</f>
        <v/>
      </c>
      <c r="DA1299" s="16" t="str">
        <f>IF('Vastgesteld 7-7-2022'!AM1293="x","M","")</f>
        <v/>
      </c>
      <c r="DB1299" s="16" t="str">
        <f>IF('Vastgesteld 7-7-2022'!AN1293="x","Z","")</f>
        <v/>
      </c>
      <c r="DC1299" s="16" t="str">
        <f>IF('Vastgesteld 7-7-2022'!AO1293="x","ZZ","")</f>
        <v/>
      </c>
      <c r="DD1299" s="16" t="str">
        <f>IF('Vastgesteld 7-7-2022'!AQ1293="x","1.40","")</f>
        <v/>
      </c>
      <c r="DE1299" s="16" t="str">
        <f>IF(COUNTA('Vastgesteld 7-7-2022'!BH1293:BJ1293)&lt;&gt;0,6,"")</f>
        <v/>
      </c>
      <c r="DF1299" s="16" t="str">
        <f t="shared" si="124"/>
        <v/>
      </c>
      <c r="DG1299" s="16" t="str">
        <f>IF('Vastgesteld 7-7-2022'!BH1293="x","L","")</f>
        <v/>
      </c>
      <c r="DH1299" s="16" t="str">
        <f>IF('Vastgesteld 7-7-2022'!BI1293="x","M","")</f>
        <v/>
      </c>
      <c r="DI1299" s="16" t="str">
        <f>IF('Vastgesteld 7-7-2022'!BJ1293="x","Z","")</f>
        <v/>
      </c>
      <c r="DJ1299" s="16" t="str">
        <f>IF('Vastgesteld 7-7-2022'!BK1293="x","Z","")</f>
        <v/>
      </c>
      <c r="DK1299" s="16" t="str">
        <f>IF(COUNTA('Vastgesteld 7-7-2022'!BM1293:BO1293)&lt;&gt;0,6,"")</f>
        <v/>
      </c>
      <c r="DL1299" s="16" t="str">
        <f t="shared" si="125"/>
        <v/>
      </c>
      <c r="DM1299" s="16" t="str">
        <f>IF('Vastgesteld 7-7-2022'!BM1293="x","L","")</f>
        <v/>
      </c>
      <c r="DN1299" s="16" t="str">
        <f>IF('Vastgesteld 7-7-2022'!BN1293="x","M","")</f>
        <v/>
      </c>
      <c r="DO1299" s="16" t="str">
        <f>IF('Vastgesteld 7-7-2022'!BO1293="x","Z","")</f>
        <v/>
      </c>
      <c r="DP1299" s="16" t="str">
        <f>IF('Vastgesteld 7-7-2022'!BP1293="x","Z","")</f>
        <v/>
      </c>
    </row>
    <row r="1300" spans="1:120" ht="14.4" x14ac:dyDescent="0.3">
      <c r="A1300" s="18">
        <f>'Vastgesteld 7-7-2022'!A1294</f>
        <v>0</v>
      </c>
      <c r="B1300" s="16" t="str">
        <f>IFERROR(VLOOKUP('Vastgesteld 7-7-2022'!#REF!,#REF!,2,FALSE),"")</f>
        <v/>
      </c>
      <c r="C1300" s="16" t="str">
        <f>'Vastgesteld 7-7-2022'!E1294</f>
        <v/>
      </c>
      <c r="D1300" s="16" t="str">
        <f>IFERROR(VLOOKUP('Vastgesteld 7-7-2022'!#REF!,#REF!,2,FALSE),"")</f>
        <v/>
      </c>
      <c r="E1300" s="16" t="str">
        <f>IFERROR(VLOOKUP('Vastgesteld 7-7-2022'!#REF!,#REF!,5,FALSE),"")</f>
        <v/>
      </c>
      <c r="F1300" s="16" t="e">
        <f>IF('Vastgesteld 7-7-2022'!#REF!&lt;&gt;"",'Vastgesteld 7-7-2022'!#REF!,"")</f>
        <v>#REF!</v>
      </c>
      <c r="G1300" s="16" t="e">
        <f>IF('Vastgesteld 7-7-2022'!#REF!="Indoor",1,0)</f>
        <v>#REF!</v>
      </c>
      <c r="H1300" s="16" t="e">
        <f>'Vastgesteld 7-7-2022'!#REF!</f>
        <v>#REF!</v>
      </c>
      <c r="I1300" s="16" t="e">
        <f>IF('Vastgesteld 7-7-2022'!#REF!="Nee",0,IF('Vastgesteld 7-7-2022'!#REF!="Ja",1,""))</f>
        <v>#REF!</v>
      </c>
      <c r="J1300" s="16" t="e">
        <f>IF('Vastgesteld 7-7-2022'!#REF!&lt;&gt;"",'Vastgesteld 7-7-2022'!#REF!,"")</f>
        <v>#REF!</v>
      </c>
      <c r="BJ1300" s="16" t="str">
        <f>IF(COUNTA('Vastgesteld 7-7-2022'!T1294:AD1294)&lt;&gt;0,1,"")</f>
        <v/>
      </c>
      <c r="BK1300" s="16" t="str">
        <f t="shared" si="120"/>
        <v/>
      </c>
      <c r="BL1300" s="16" t="str">
        <f>IF('Vastgesteld 7-7-2022'!T1294="x","AA","")</f>
        <v/>
      </c>
      <c r="BM1300" s="16" t="str">
        <f>IF('Vastgesteld 7-7-2022'!U1294="x","A","")</f>
        <v/>
      </c>
      <c r="BN1300" s="16" t="str">
        <f>IF('Vastgesteld 7-7-2022'!V1294="x","B1","")</f>
        <v/>
      </c>
      <c r="BO1300" s="16" t="e">
        <f>IF('Vastgesteld 7-7-2022'!#REF!="x","BB","")</f>
        <v>#REF!</v>
      </c>
      <c r="BP1300" s="16" t="str">
        <f>IF('Vastgesteld 7-7-2022'!X1294="x","B","")</f>
        <v/>
      </c>
      <c r="BQ1300" s="16" t="str">
        <f>IF('Vastgesteld 7-7-2022'!Y1294="x","L1","")</f>
        <v/>
      </c>
      <c r="BR1300" s="16" t="str">
        <f>IF('Vastgesteld 7-7-2022'!Z1294="x","L2","")</f>
        <v/>
      </c>
      <c r="BS1300" s="16" t="str">
        <f>IF('Vastgesteld 7-7-2022'!AA1294="x","M1","")</f>
        <v/>
      </c>
      <c r="BT1300" s="16" t="str">
        <f>IF('Vastgesteld 7-7-2022'!AB1294="x","M2","")</f>
        <v/>
      </c>
      <c r="BU1300" s="16" t="str">
        <f>IF('Vastgesteld 7-7-2022'!AC1294="x","Z1","")</f>
        <v/>
      </c>
      <c r="BV1300" s="16" t="str">
        <f>IF('Vastgesteld 7-7-2022'!AD1294="x","Z2","")</f>
        <v/>
      </c>
      <c r="BW1300" s="16" t="str">
        <f>IF(COUNTA('Vastgesteld 7-7-2022'!K1294:S1294)&lt;&gt;0,1,"")</f>
        <v/>
      </c>
      <c r="BX1300" s="16" t="str">
        <f t="shared" si="121"/>
        <v/>
      </c>
      <c r="BY1300" s="16" t="str">
        <f>IF('Vastgesteld 7-7-2022'!K1294="x","BB","")</f>
        <v/>
      </c>
      <c r="BZ1300" s="16" t="str">
        <f>IF('Vastgesteld 7-7-2022'!L1294="x","B","")</f>
        <v/>
      </c>
      <c r="CA1300" s="16" t="str">
        <f>IF('Vastgesteld 7-7-2022'!M1294="x","L1","")</f>
        <v/>
      </c>
      <c r="CB1300" s="16" t="str">
        <f>IF('Vastgesteld 7-7-2022'!N1294="x","L2","")</f>
        <v/>
      </c>
      <c r="CC1300" s="16" t="str">
        <f>IF('Vastgesteld 7-7-2022'!O1294="x","M1","")</f>
        <v/>
      </c>
      <c r="CD1300" s="16" t="str">
        <f>IF('Vastgesteld 7-7-2022'!P1294="x","M2","")</f>
        <v/>
      </c>
      <c r="CE1300" s="16" t="str">
        <f>IF('Vastgesteld 7-7-2022'!Q1294="x","Z1","")</f>
        <v/>
      </c>
      <c r="CF1300" s="16" t="str">
        <f>IF('Vastgesteld 7-7-2022'!R1294="x","Z2","")</f>
        <v/>
      </c>
      <c r="CG1300" s="16" t="str">
        <f>IF('Vastgesteld 7-7-2022'!S1294="x","ZZL","")</f>
        <v/>
      </c>
      <c r="CL1300" s="16" t="str">
        <f>IF(COUNTA('Vastgesteld 7-7-2022'!AV1294:BF1294)&lt;&gt;0,2,"")</f>
        <v/>
      </c>
      <c r="CM1300" s="16" t="str">
        <f t="shared" si="122"/>
        <v/>
      </c>
      <c r="CN1300" s="16" t="str">
        <f>IF('Vastgesteld 7-7-2022'!AV1294="x","AA","")</f>
        <v/>
      </c>
      <c r="CO1300" s="16" t="str">
        <f>IF('Vastgesteld 7-7-2022'!AW1294="x","A","")</f>
        <v/>
      </c>
      <c r="CP1300" s="16" t="str">
        <f>IF('Vastgesteld 7-7-2022'!AX1294="x","BB","")</f>
        <v/>
      </c>
      <c r="CQ1300" s="16" t="str">
        <f>IF('Vastgesteld 7-7-2022'!AY1294="x","B","")</f>
        <v/>
      </c>
      <c r="CR1300" s="16" t="str">
        <f>IF('Vastgesteld 7-7-2022'!AZ1294="x","L","")</f>
        <v/>
      </c>
      <c r="CS1300" s="16" t="str">
        <f>IF('Vastgesteld 7-7-2022'!BA1294="x","M","")</f>
        <v/>
      </c>
      <c r="CT1300" s="16" t="str">
        <f>IF('Vastgesteld 7-7-2022'!BB1294="x","Z","")</f>
        <v/>
      </c>
      <c r="CU1300" s="16" t="str">
        <f>IF('Vastgesteld 7-7-2022'!BF1294="x","ZZ","")</f>
        <v/>
      </c>
      <c r="CV1300" s="16" t="str">
        <f>IF(COUNTA('Vastgesteld 7-7-2022'!AJ1294:AQ1294)&lt;&gt;0,2,"")</f>
        <v/>
      </c>
      <c r="CW1300" s="16" t="str">
        <f t="shared" si="123"/>
        <v/>
      </c>
      <c r="CX1300" s="16" t="str">
        <f>IF('Vastgesteld 7-7-2022'!AJ1294="x","BB","")</f>
        <v/>
      </c>
      <c r="CY1300" s="16" t="str">
        <f>IF('Vastgesteld 7-7-2022'!AK1294="x","B","")</f>
        <v/>
      </c>
      <c r="CZ1300" s="16" t="str">
        <f>IF('Vastgesteld 7-7-2022'!AL1294="x","L","")</f>
        <v/>
      </c>
      <c r="DA1300" s="16" t="str">
        <f>IF('Vastgesteld 7-7-2022'!AM1294="x","M","")</f>
        <v/>
      </c>
      <c r="DB1300" s="16" t="str">
        <f>IF('Vastgesteld 7-7-2022'!AN1294="x","Z","")</f>
        <v/>
      </c>
      <c r="DC1300" s="16" t="str">
        <f>IF('Vastgesteld 7-7-2022'!AO1294="x","ZZ","")</f>
        <v/>
      </c>
      <c r="DD1300" s="16" t="str">
        <f>IF('Vastgesteld 7-7-2022'!AQ1294="x","1.40","")</f>
        <v/>
      </c>
      <c r="DE1300" s="16" t="str">
        <f>IF(COUNTA('Vastgesteld 7-7-2022'!BH1294:BJ1294)&lt;&gt;0,6,"")</f>
        <v/>
      </c>
      <c r="DF1300" s="16" t="str">
        <f t="shared" si="124"/>
        <v/>
      </c>
      <c r="DG1300" s="16" t="str">
        <f>IF('Vastgesteld 7-7-2022'!BH1294="x","L","")</f>
        <v/>
      </c>
      <c r="DH1300" s="16" t="str">
        <f>IF('Vastgesteld 7-7-2022'!BI1294="x","M","")</f>
        <v/>
      </c>
      <c r="DI1300" s="16" t="str">
        <f>IF('Vastgesteld 7-7-2022'!BJ1294="x","Z","")</f>
        <v/>
      </c>
      <c r="DJ1300" s="16" t="str">
        <f>IF('Vastgesteld 7-7-2022'!BK1294="x","Z","")</f>
        <v/>
      </c>
      <c r="DK1300" s="16" t="str">
        <f>IF(COUNTA('Vastgesteld 7-7-2022'!BM1294:BO1294)&lt;&gt;0,6,"")</f>
        <v/>
      </c>
      <c r="DL1300" s="16" t="str">
        <f t="shared" si="125"/>
        <v/>
      </c>
      <c r="DM1300" s="16" t="str">
        <f>IF('Vastgesteld 7-7-2022'!BM1294="x","L","")</f>
        <v/>
      </c>
      <c r="DN1300" s="16" t="str">
        <f>IF('Vastgesteld 7-7-2022'!BN1294="x","M","")</f>
        <v/>
      </c>
      <c r="DO1300" s="16" t="str">
        <f>IF('Vastgesteld 7-7-2022'!BO1294="x","Z","")</f>
        <v/>
      </c>
      <c r="DP1300" s="16" t="str">
        <f>IF('Vastgesteld 7-7-2022'!BP1294="x","Z","")</f>
        <v/>
      </c>
    </row>
    <row r="1301" spans="1:120" ht="14.4" x14ac:dyDescent="0.3">
      <c r="A1301" s="18">
        <f>'Vastgesteld 7-7-2022'!A1295</f>
        <v>0</v>
      </c>
      <c r="B1301" s="16" t="str">
        <f>IFERROR(VLOOKUP('Vastgesteld 7-7-2022'!#REF!,#REF!,2,FALSE),"")</f>
        <v/>
      </c>
      <c r="C1301" s="16" t="str">
        <f>'Vastgesteld 7-7-2022'!E1295</f>
        <v/>
      </c>
      <c r="D1301" s="16" t="str">
        <f>IFERROR(VLOOKUP('Vastgesteld 7-7-2022'!#REF!,#REF!,2,FALSE),"")</f>
        <v/>
      </c>
      <c r="E1301" s="16" t="str">
        <f>IFERROR(VLOOKUP('Vastgesteld 7-7-2022'!#REF!,#REF!,5,FALSE),"")</f>
        <v/>
      </c>
      <c r="F1301" s="16" t="e">
        <f>IF('Vastgesteld 7-7-2022'!#REF!&lt;&gt;"",'Vastgesteld 7-7-2022'!#REF!,"")</f>
        <v>#REF!</v>
      </c>
      <c r="G1301" s="16" t="e">
        <f>IF('Vastgesteld 7-7-2022'!#REF!="Indoor",1,0)</f>
        <v>#REF!</v>
      </c>
      <c r="H1301" s="16" t="e">
        <f>'Vastgesteld 7-7-2022'!#REF!</f>
        <v>#REF!</v>
      </c>
      <c r="I1301" s="16" t="e">
        <f>IF('Vastgesteld 7-7-2022'!#REF!="Nee",0,IF('Vastgesteld 7-7-2022'!#REF!="Ja",1,""))</f>
        <v>#REF!</v>
      </c>
      <c r="J1301" s="16" t="e">
        <f>IF('Vastgesteld 7-7-2022'!#REF!&lt;&gt;"",'Vastgesteld 7-7-2022'!#REF!,"")</f>
        <v>#REF!</v>
      </c>
      <c r="BJ1301" s="16" t="str">
        <f>IF(COUNTA('Vastgesteld 7-7-2022'!T1295:AD1295)&lt;&gt;0,1,"")</f>
        <v/>
      </c>
      <c r="BK1301" s="16" t="str">
        <f t="shared" si="120"/>
        <v/>
      </c>
      <c r="BL1301" s="16" t="str">
        <f>IF('Vastgesteld 7-7-2022'!T1295="x","AA","")</f>
        <v/>
      </c>
      <c r="BM1301" s="16" t="str">
        <f>IF('Vastgesteld 7-7-2022'!U1295="x","A","")</f>
        <v/>
      </c>
      <c r="BN1301" s="16" t="str">
        <f>IF('Vastgesteld 7-7-2022'!V1295="x","B1","")</f>
        <v/>
      </c>
      <c r="BO1301" s="16" t="e">
        <f>IF('Vastgesteld 7-7-2022'!#REF!="x","BB","")</f>
        <v>#REF!</v>
      </c>
      <c r="BP1301" s="16" t="str">
        <f>IF('Vastgesteld 7-7-2022'!X1295="x","B","")</f>
        <v/>
      </c>
      <c r="BQ1301" s="16" t="str">
        <f>IF('Vastgesteld 7-7-2022'!Y1295="x","L1","")</f>
        <v/>
      </c>
      <c r="BR1301" s="16" t="str">
        <f>IF('Vastgesteld 7-7-2022'!Z1295="x","L2","")</f>
        <v/>
      </c>
      <c r="BS1301" s="16" t="str">
        <f>IF('Vastgesteld 7-7-2022'!AA1295="x","M1","")</f>
        <v/>
      </c>
      <c r="BT1301" s="16" t="str">
        <f>IF('Vastgesteld 7-7-2022'!AB1295="x","M2","")</f>
        <v/>
      </c>
      <c r="BU1301" s="16" t="str">
        <f>IF('Vastgesteld 7-7-2022'!AC1295="x","Z1","")</f>
        <v/>
      </c>
      <c r="BV1301" s="16" t="str">
        <f>IF('Vastgesteld 7-7-2022'!AD1295="x","Z2","")</f>
        <v/>
      </c>
      <c r="BW1301" s="16" t="str">
        <f>IF(COUNTA('Vastgesteld 7-7-2022'!K1295:S1295)&lt;&gt;0,1,"")</f>
        <v/>
      </c>
      <c r="BX1301" s="16" t="str">
        <f t="shared" si="121"/>
        <v/>
      </c>
      <c r="BY1301" s="16" t="str">
        <f>IF('Vastgesteld 7-7-2022'!K1295="x","BB","")</f>
        <v/>
      </c>
      <c r="BZ1301" s="16" t="str">
        <f>IF('Vastgesteld 7-7-2022'!L1295="x","B","")</f>
        <v/>
      </c>
      <c r="CA1301" s="16" t="str">
        <f>IF('Vastgesteld 7-7-2022'!M1295="x","L1","")</f>
        <v/>
      </c>
      <c r="CB1301" s="16" t="str">
        <f>IF('Vastgesteld 7-7-2022'!N1295="x","L2","")</f>
        <v/>
      </c>
      <c r="CC1301" s="16" t="str">
        <f>IF('Vastgesteld 7-7-2022'!O1295="x","M1","")</f>
        <v/>
      </c>
      <c r="CD1301" s="16" t="str">
        <f>IF('Vastgesteld 7-7-2022'!P1295="x","M2","")</f>
        <v/>
      </c>
      <c r="CE1301" s="16" t="str">
        <f>IF('Vastgesteld 7-7-2022'!Q1295="x","Z1","")</f>
        <v/>
      </c>
      <c r="CF1301" s="16" t="str">
        <f>IF('Vastgesteld 7-7-2022'!R1295="x","Z2","")</f>
        <v/>
      </c>
      <c r="CG1301" s="16" t="str">
        <f>IF('Vastgesteld 7-7-2022'!S1295="x","ZZL","")</f>
        <v/>
      </c>
      <c r="CL1301" s="16" t="str">
        <f>IF(COUNTA('Vastgesteld 7-7-2022'!AV1295:BF1295)&lt;&gt;0,2,"")</f>
        <v/>
      </c>
      <c r="CM1301" s="16" t="str">
        <f t="shared" si="122"/>
        <v/>
      </c>
      <c r="CN1301" s="16" t="str">
        <f>IF('Vastgesteld 7-7-2022'!AV1295="x","AA","")</f>
        <v/>
      </c>
      <c r="CO1301" s="16" t="str">
        <f>IF('Vastgesteld 7-7-2022'!AW1295="x","A","")</f>
        <v/>
      </c>
      <c r="CP1301" s="16" t="str">
        <f>IF('Vastgesteld 7-7-2022'!AX1295="x","BB","")</f>
        <v/>
      </c>
      <c r="CQ1301" s="16" t="str">
        <f>IF('Vastgesteld 7-7-2022'!AY1295="x","B","")</f>
        <v/>
      </c>
      <c r="CR1301" s="16" t="str">
        <f>IF('Vastgesteld 7-7-2022'!AZ1295="x","L","")</f>
        <v/>
      </c>
      <c r="CS1301" s="16" t="str">
        <f>IF('Vastgesteld 7-7-2022'!BA1295="x","M","")</f>
        <v/>
      </c>
      <c r="CT1301" s="16" t="str">
        <f>IF('Vastgesteld 7-7-2022'!BB1295="x","Z","")</f>
        <v/>
      </c>
      <c r="CU1301" s="16" t="str">
        <f>IF('Vastgesteld 7-7-2022'!BF1295="x","ZZ","")</f>
        <v/>
      </c>
      <c r="CV1301" s="16" t="str">
        <f>IF(COUNTA('Vastgesteld 7-7-2022'!AJ1295:AQ1295)&lt;&gt;0,2,"")</f>
        <v/>
      </c>
      <c r="CW1301" s="16" t="str">
        <f t="shared" si="123"/>
        <v/>
      </c>
      <c r="CX1301" s="16" t="str">
        <f>IF('Vastgesteld 7-7-2022'!AJ1295="x","BB","")</f>
        <v/>
      </c>
      <c r="CY1301" s="16" t="str">
        <f>IF('Vastgesteld 7-7-2022'!AK1295="x","B","")</f>
        <v/>
      </c>
      <c r="CZ1301" s="16" t="str">
        <f>IF('Vastgesteld 7-7-2022'!AL1295="x","L","")</f>
        <v/>
      </c>
      <c r="DA1301" s="16" t="str">
        <f>IF('Vastgesteld 7-7-2022'!AM1295="x","M","")</f>
        <v/>
      </c>
      <c r="DB1301" s="16" t="str">
        <f>IF('Vastgesteld 7-7-2022'!AN1295="x","Z","")</f>
        <v/>
      </c>
      <c r="DC1301" s="16" t="str">
        <f>IF('Vastgesteld 7-7-2022'!AO1295="x","ZZ","")</f>
        <v/>
      </c>
      <c r="DD1301" s="16" t="str">
        <f>IF('Vastgesteld 7-7-2022'!AQ1295="x","1.40","")</f>
        <v/>
      </c>
      <c r="DE1301" s="16" t="str">
        <f>IF(COUNTA('Vastgesteld 7-7-2022'!BH1295:BJ1295)&lt;&gt;0,6,"")</f>
        <v/>
      </c>
      <c r="DF1301" s="16" t="str">
        <f t="shared" si="124"/>
        <v/>
      </c>
      <c r="DG1301" s="16" t="str">
        <f>IF('Vastgesteld 7-7-2022'!BH1295="x","L","")</f>
        <v/>
      </c>
      <c r="DH1301" s="16" t="str">
        <f>IF('Vastgesteld 7-7-2022'!BI1295="x","M","")</f>
        <v/>
      </c>
      <c r="DI1301" s="16" t="str">
        <f>IF('Vastgesteld 7-7-2022'!BJ1295="x","Z","")</f>
        <v/>
      </c>
      <c r="DJ1301" s="16" t="str">
        <f>IF('Vastgesteld 7-7-2022'!BK1295="x","Z","")</f>
        <v/>
      </c>
      <c r="DK1301" s="16" t="str">
        <f>IF(COUNTA('Vastgesteld 7-7-2022'!BM1295:BO1295)&lt;&gt;0,6,"")</f>
        <v/>
      </c>
      <c r="DL1301" s="16" t="str">
        <f t="shared" si="125"/>
        <v/>
      </c>
      <c r="DM1301" s="16" t="str">
        <f>IF('Vastgesteld 7-7-2022'!BM1295="x","L","")</f>
        <v/>
      </c>
      <c r="DN1301" s="16" t="str">
        <f>IF('Vastgesteld 7-7-2022'!BN1295="x","M","")</f>
        <v/>
      </c>
      <c r="DO1301" s="16" t="str">
        <f>IF('Vastgesteld 7-7-2022'!BO1295="x","Z","")</f>
        <v/>
      </c>
      <c r="DP1301" s="16" t="str">
        <f>IF('Vastgesteld 7-7-2022'!BP1295="x","Z","")</f>
        <v/>
      </c>
    </row>
    <row r="1302" spans="1:120" ht="14.4" x14ac:dyDescent="0.3">
      <c r="A1302" s="18">
        <f>'Vastgesteld 7-7-2022'!A1296</f>
        <v>0</v>
      </c>
      <c r="B1302" s="16" t="str">
        <f>IFERROR(VLOOKUP('Vastgesteld 7-7-2022'!#REF!,#REF!,2,FALSE),"")</f>
        <v/>
      </c>
      <c r="C1302" s="16" t="str">
        <f>'Vastgesteld 7-7-2022'!E1296</f>
        <v/>
      </c>
      <c r="D1302" s="16" t="str">
        <f>IFERROR(VLOOKUP('Vastgesteld 7-7-2022'!#REF!,#REF!,2,FALSE),"")</f>
        <v/>
      </c>
      <c r="E1302" s="16" t="str">
        <f>IFERROR(VLOOKUP('Vastgesteld 7-7-2022'!#REF!,#REF!,5,FALSE),"")</f>
        <v/>
      </c>
      <c r="F1302" s="16" t="e">
        <f>IF('Vastgesteld 7-7-2022'!#REF!&lt;&gt;"",'Vastgesteld 7-7-2022'!#REF!,"")</f>
        <v>#REF!</v>
      </c>
      <c r="G1302" s="16" t="e">
        <f>IF('Vastgesteld 7-7-2022'!#REF!="Indoor",1,0)</f>
        <v>#REF!</v>
      </c>
      <c r="H1302" s="16" t="e">
        <f>'Vastgesteld 7-7-2022'!#REF!</f>
        <v>#REF!</v>
      </c>
      <c r="I1302" s="16" t="e">
        <f>IF('Vastgesteld 7-7-2022'!#REF!="Nee",0,IF('Vastgesteld 7-7-2022'!#REF!="Ja",1,""))</f>
        <v>#REF!</v>
      </c>
      <c r="J1302" s="16" t="e">
        <f>IF('Vastgesteld 7-7-2022'!#REF!&lt;&gt;"",'Vastgesteld 7-7-2022'!#REF!,"")</f>
        <v>#REF!</v>
      </c>
      <c r="BJ1302" s="16" t="str">
        <f>IF(COUNTA('Vastgesteld 7-7-2022'!T1296:AD1296)&lt;&gt;0,1,"")</f>
        <v/>
      </c>
      <c r="BK1302" s="16" t="str">
        <f t="shared" si="120"/>
        <v/>
      </c>
      <c r="BL1302" s="16" t="str">
        <f>IF('Vastgesteld 7-7-2022'!T1296="x","AA","")</f>
        <v/>
      </c>
      <c r="BM1302" s="16" t="str">
        <f>IF('Vastgesteld 7-7-2022'!U1296="x","A","")</f>
        <v/>
      </c>
      <c r="BN1302" s="16" t="str">
        <f>IF('Vastgesteld 7-7-2022'!V1296="x","B1","")</f>
        <v/>
      </c>
      <c r="BO1302" s="16" t="e">
        <f>IF('Vastgesteld 7-7-2022'!#REF!="x","BB","")</f>
        <v>#REF!</v>
      </c>
      <c r="BP1302" s="16" t="str">
        <f>IF('Vastgesteld 7-7-2022'!X1296="x","B","")</f>
        <v/>
      </c>
      <c r="BQ1302" s="16" t="str">
        <f>IF('Vastgesteld 7-7-2022'!Y1296="x","L1","")</f>
        <v/>
      </c>
      <c r="BR1302" s="16" t="str">
        <f>IF('Vastgesteld 7-7-2022'!Z1296="x","L2","")</f>
        <v/>
      </c>
      <c r="BS1302" s="16" t="str">
        <f>IF('Vastgesteld 7-7-2022'!AA1296="x","M1","")</f>
        <v/>
      </c>
      <c r="BT1302" s="16" t="str">
        <f>IF('Vastgesteld 7-7-2022'!AB1296="x","M2","")</f>
        <v/>
      </c>
      <c r="BU1302" s="16" t="str">
        <f>IF('Vastgesteld 7-7-2022'!AC1296="x","Z1","")</f>
        <v/>
      </c>
      <c r="BV1302" s="16" t="str">
        <f>IF('Vastgesteld 7-7-2022'!AD1296="x","Z2","")</f>
        <v/>
      </c>
      <c r="BW1302" s="16" t="str">
        <f>IF(COUNTA('Vastgesteld 7-7-2022'!K1296:S1296)&lt;&gt;0,1,"")</f>
        <v/>
      </c>
      <c r="BX1302" s="16" t="str">
        <f t="shared" si="121"/>
        <v/>
      </c>
      <c r="BY1302" s="16" t="str">
        <f>IF('Vastgesteld 7-7-2022'!K1296="x","BB","")</f>
        <v/>
      </c>
      <c r="BZ1302" s="16" t="str">
        <f>IF('Vastgesteld 7-7-2022'!L1296="x","B","")</f>
        <v/>
      </c>
      <c r="CA1302" s="16" t="str">
        <f>IF('Vastgesteld 7-7-2022'!M1296="x","L1","")</f>
        <v/>
      </c>
      <c r="CB1302" s="16" t="str">
        <f>IF('Vastgesteld 7-7-2022'!N1296="x","L2","")</f>
        <v/>
      </c>
      <c r="CC1302" s="16" t="str">
        <f>IF('Vastgesteld 7-7-2022'!O1296="x","M1","")</f>
        <v/>
      </c>
      <c r="CD1302" s="16" t="str">
        <f>IF('Vastgesteld 7-7-2022'!P1296="x","M2","")</f>
        <v/>
      </c>
      <c r="CE1302" s="16" t="str">
        <f>IF('Vastgesteld 7-7-2022'!Q1296="x","Z1","")</f>
        <v/>
      </c>
      <c r="CF1302" s="16" t="str">
        <f>IF('Vastgesteld 7-7-2022'!R1296="x","Z2","")</f>
        <v/>
      </c>
      <c r="CG1302" s="16" t="str">
        <f>IF('Vastgesteld 7-7-2022'!S1296="x","ZZL","")</f>
        <v/>
      </c>
      <c r="CL1302" s="16" t="str">
        <f>IF(COUNTA('Vastgesteld 7-7-2022'!AV1296:BF1296)&lt;&gt;0,2,"")</f>
        <v/>
      </c>
      <c r="CM1302" s="16" t="str">
        <f t="shared" si="122"/>
        <v/>
      </c>
      <c r="CN1302" s="16" t="str">
        <f>IF('Vastgesteld 7-7-2022'!AV1296="x","AA","")</f>
        <v/>
      </c>
      <c r="CO1302" s="16" t="str">
        <f>IF('Vastgesteld 7-7-2022'!AW1296="x","A","")</f>
        <v/>
      </c>
      <c r="CP1302" s="16" t="str">
        <f>IF('Vastgesteld 7-7-2022'!AX1296="x","BB","")</f>
        <v/>
      </c>
      <c r="CQ1302" s="16" t="str">
        <f>IF('Vastgesteld 7-7-2022'!AY1296="x","B","")</f>
        <v/>
      </c>
      <c r="CR1302" s="16" t="str">
        <f>IF('Vastgesteld 7-7-2022'!AZ1296="x","L","")</f>
        <v/>
      </c>
      <c r="CS1302" s="16" t="str">
        <f>IF('Vastgesteld 7-7-2022'!BA1296="x","M","")</f>
        <v/>
      </c>
      <c r="CT1302" s="16" t="str">
        <f>IF('Vastgesteld 7-7-2022'!BB1296="x","Z","")</f>
        <v/>
      </c>
      <c r="CU1302" s="16" t="str">
        <f>IF('Vastgesteld 7-7-2022'!BF1296="x","ZZ","")</f>
        <v/>
      </c>
      <c r="CV1302" s="16" t="str">
        <f>IF(COUNTA('Vastgesteld 7-7-2022'!AJ1296:AQ1296)&lt;&gt;0,2,"")</f>
        <v/>
      </c>
      <c r="CW1302" s="16" t="str">
        <f t="shared" si="123"/>
        <v/>
      </c>
      <c r="CX1302" s="16" t="str">
        <f>IF('Vastgesteld 7-7-2022'!AJ1296="x","BB","")</f>
        <v/>
      </c>
      <c r="CY1302" s="16" t="str">
        <f>IF('Vastgesteld 7-7-2022'!AK1296="x","B","")</f>
        <v/>
      </c>
      <c r="CZ1302" s="16" t="str">
        <f>IF('Vastgesteld 7-7-2022'!AL1296="x","L","")</f>
        <v/>
      </c>
      <c r="DA1302" s="16" t="str">
        <f>IF('Vastgesteld 7-7-2022'!AM1296="x","M","")</f>
        <v/>
      </c>
      <c r="DB1302" s="16" t="str">
        <f>IF('Vastgesteld 7-7-2022'!AN1296="x","Z","")</f>
        <v/>
      </c>
      <c r="DC1302" s="16" t="str">
        <f>IF('Vastgesteld 7-7-2022'!AO1296="x","ZZ","")</f>
        <v/>
      </c>
      <c r="DD1302" s="16" t="str">
        <f>IF('Vastgesteld 7-7-2022'!AQ1296="x","1.40","")</f>
        <v/>
      </c>
      <c r="DE1302" s="16" t="str">
        <f>IF(COUNTA('Vastgesteld 7-7-2022'!BH1296:BJ1296)&lt;&gt;0,6,"")</f>
        <v/>
      </c>
      <c r="DF1302" s="16" t="str">
        <f t="shared" si="124"/>
        <v/>
      </c>
      <c r="DG1302" s="16" t="str">
        <f>IF('Vastgesteld 7-7-2022'!BH1296="x","L","")</f>
        <v/>
      </c>
      <c r="DH1302" s="16" t="str">
        <f>IF('Vastgesteld 7-7-2022'!BI1296="x","M","")</f>
        <v/>
      </c>
      <c r="DI1302" s="16" t="str">
        <f>IF('Vastgesteld 7-7-2022'!BJ1296="x","Z","")</f>
        <v/>
      </c>
      <c r="DJ1302" s="16" t="str">
        <f>IF('Vastgesteld 7-7-2022'!BK1296="x","Z","")</f>
        <v/>
      </c>
      <c r="DK1302" s="16" t="str">
        <f>IF(COUNTA('Vastgesteld 7-7-2022'!BM1296:BO1296)&lt;&gt;0,6,"")</f>
        <v/>
      </c>
      <c r="DL1302" s="16" t="str">
        <f t="shared" si="125"/>
        <v/>
      </c>
      <c r="DM1302" s="16" t="str">
        <f>IF('Vastgesteld 7-7-2022'!BM1296="x","L","")</f>
        <v/>
      </c>
      <c r="DN1302" s="16" t="str">
        <f>IF('Vastgesteld 7-7-2022'!BN1296="x","M","")</f>
        <v/>
      </c>
      <c r="DO1302" s="16" t="str">
        <f>IF('Vastgesteld 7-7-2022'!BO1296="x","Z","")</f>
        <v/>
      </c>
      <c r="DP1302" s="16" t="str">
        <f>IF('Vastgesteld 7-7-2022'!BP1296="x","Z","")</f>
        <v/>
      </c>
    </row>
    <row r="1303" spans="1:120" ht="14.4" x14ac:dyDescent="0.3">
      <c r="A1303" s="18">
        <f>'Vastgesteld 7-7-2022'!A1297</f>
        <v>0</v>
      </c>
      <c r="B1303" s="16" t="str">
        <f>IFERROR(VLOOKUP('Vastgesteld 7-7-2022'!#REF!,#REF!,2,FALSE),"")</f>
        <v/>
      </c>
      <c r="C1303" s="16" t="str">
        <f>'Vastgesteld 7-7-2022'!E1297</f>
        <v/>
      </c>
      <c r="D1303" s="16" t="str">
        <f>IFERROR(VLOOKUP('Vastgesteld 7-7-2022'!#REF!,#REF!,2,FALSE),"")</f>
        <v/>
      </c>
      <c r="E1303" s="16" t="str">
        <f>IFERROR(VLOOKUP('Vastgesteld 7-7-2022'!#REF!,#REF!,5,FALSE),"")</f>
        <v/>
      </c>
      <c r="F1303" s="16" t="e">
        <f>IF('Vastgesteld 7-7-2022'!#REF!&lt;&gt;"",'Vastgesteld 7-7-2022'!#REF!,"")</f>
        <v>#REF!</v>
      </c>
      <c r="G1303" s="16" t="e">
        <f>IF('Vastgesteld 7-7-2022'!#REF!="Indoor",1,0)</f>
        <v>#REF!</v>
      </c>
      <c r="H1303" s="16" t="e">
        <f>'Vastgesteld 7-7-2022'!#REF!</f>
        <v>#REF!</v>
      </c>
      <c r="I1303" s="16" t="e">
        <f>IF('Vastgesteld 7-7-2022'!#REF!="Nee",0,IF('Vastgesteld 7-7-2022'!#REF!="Ja",1,""))</f>
        <v>#REF!</v>
      </c>
      <c r="J1303" s="16" t="e">
        <f>IF('Vastgesteld 7-7-2022'!#REF!&lt;&gt;"",'Vastgesteld 7-7-2022'!#REF!,"")</f>
        <v>#REF!</v>
      </c>
      <c r="BJ1303" s="16" t="str">
        <f>IF(COUNTA('Vastgesteld 7-7-2022'!T1297:AD1297)&lt;&gt;0,1,"")</f>
        <v/>
      </c>
      <c r="BK1303" s="16" t="str">
        <f t="shared" si="120"/>
        <v/>
      </c>
      <c r="BL1303" s="16" t="str">
        <f>IF('Vastgesteld 7-7-2022'!T1297="x","AA","")</f>
        <v/>
      </c>
      <c r="BM1303" s="16" t="str">
        <f>IF('Vastgesteld 7-7-2022'!U1297="x","A","")</f>
        <v/>
      </c>
      <c r="BN1303" s="16" t="str">
        <f>IF('Vastgesteld 7-7-2022'!V1297="x","B1","")</f>
        <v/>
      </c>
      <c r="BO1303" s="16" t="e">
        <f>IF('Vastgesteld 7-7-2022'!#REF!="x","BB","")</f>
        <v>#REF!</v>
      </c>
      <c r="BP1303" s="16" t="str">
        <f>IF('Vastgesteld 7-7-2022'!X1297="x","B","")</f>
        <v/>
      </c>
      <c r="BQ1303" s="16" t="str">
        <f>IF('Vastgesteld 7-7-2022'!Y1297="x","L1","")</f>
        <v/>
      </c>
      <c r="BR1303" s="16" t="str">
        <f>IF('Vastgesteld 7-7-2022'!Z1297="x","L2","")</f>
        <v/>
      </c>
      <c r="BS1303" s="16" t="str">
        <f>IF('Vastgesteld 7-7-2022'!AA1297="x","M1","")</f>
        <v/>
      </c>
      <c r="BT1303" s="16" t="str">
        <f>IF('Vastgesteld 7-7-2022'!AB1297="x","M2","")</f>
        <v/>
      </c>
      <c r="BU1303" s="16" t="str">
        <f>IF('Vastgesteld 7-7-2022'!AC1297="x","Z1","")</f>
        <v/>
      </c>
      <c r="BV1303" s="16" t="str">
        <f>IF('Vastgesteld 7-7-2022'!AD1297="x","Z2","")</f>
        <v/>
      </c>
      <c r="BW1303" s="16" t="str">
        <f>IF(COUNTA('Vastgesteld 7-7-2022'!K1297:S1297)&lt;&gt;0,1,"")</f>
        <v/>
      </c>
      <c r="BX1303" s="16" t="str">
        <f t="shared" si="121"/>
        <v/>
      </c>
      <c r="BY1303" s="16" t="str">
        <f>IF('Vastgesteld 7-7-2022'!K1297="x","BB","")</f>
        <v/>
      </c>
      <c r="BZ1303" s="16" t="str">
        <f>IF('Vastgesteld 7-7-2022'!L1297="x","B","")</f>
        <v/>
      </c>
      <c r="CA1303" s="16" t="str">
        <f>IF('Vastgesteld 7-7-2022'!M1297="x","L1","")</f>
        <v/>
      </c>
      <c r="CB1303" s="16" t="str">
        <f>IF('Vastgesteld 7-7-2022'!N1297="x","L2","")</f>
        <v/>
      </c>
      <c r="CC1303" s="16" t="str">
        <f>IF('Vastgesteld 7-7-2022'!O1297="x","M1","")</f>
        <v/>
      </c>
      <c r="CD1303" s="16" t="str">
        <f>IF('Vastgesteld 7-7-2022'!P1297="x","M2","")</f>
        <v/>
      </c>
      <c r="CE1303" s="16" t="str">
        <f>IF('Vastgesteld 7-7-2022'!Q1297="x","Z1","")</f>
        <v/>
      </c>
      <c r="CF1303" s="16" t="str">
        <f>IF('Vastgesteld 7-7-2022'!R1297="x","Z2","")</f>
        <v/>
      </c>
      <c r="CG1303" s="16" t="str">
        <f>IF('Vastgesteld 7-7-2022'!S1297="x","ZZL","")</f>
        <v/>
      </c>
      <c r="CL1303" s="16" t="str">
        <f>IF(COUNTA('Vastgesteld 7-7-2022'!AV1297:BF1297)&lt;&gt;0,2,"")</f>
        <v/>
      </c>
      <c r="CM1303" s="16" t="str">
        <f t="shared" si="122"/>
        <v/>
      </c>
      <c r="CN1303" s="16" t="str">
        <f>IF('Vastgesteld 7-7-2022'!AV1297="x","AA","")</f>
        <v/>
      </c>
      <c r="CO1303" s="16" t="str">
        <f>IF('Vastgesteld 7-7-2022'!AW1297="x","A","")</f>
        <v/>
      </c>
      <c r="CP1303" s="16" t="str">
        <f>IF('Vastgesteld 7-7-2022'!AX1297="x","BB","")</f>
        <v/>
      </c>
      <c r="CQ1303" s="16" t="str">
        <f>IF('Vastgesteld 7-7-2022'!AY1297="x","B","")</f>
        <v/>
      </c>
      <c r="CR1303" s="16" t="str">
        <f>IF('Vastgesteld 7-7-2022'!AZ1297="x","L","")</f>
        <v/>
      </c>
      <c r="CS1303" s="16" t="str">
        <f>IF('Vastgesteld 7-7-2022'!BA1297="x","M","")</f>
        <v/>
      </c>
      <c r="CT1303" s="16" t="str">
        <f>IF('Vastgesteld 7-7-2022'!BB1297="x","Z","")</f>
        <v/>
      </c>
      <c r="CU1303" s="16" t="str">
        <f>IF('Vastgesteld 7-7-2022'!BF1297="x","ZZ","")</f>
        <v/>
      </c>
      <c r="CV1303" s="16" t="str">
        <f>IF(COUNTA('Vastgesteld 7-7-2022'!AJ1297:AQ1297)&lt;&gt;0,2,"")</f>
        <v/>
      </c>
      <c r="CW1303" s="16" t="str">
        <f t="shared" si="123"/>
        <v/>
      </c>
      <c r="CX1303" s="16" t="str">
        <f>IF('Vastgesteld 7-7-2022'!AJ1297="x","BB","")</f>
        <v/>
      </c>
      <c r="CY1303" s="16" t="str">
        <f>IF('Vastgesteld 7-7-2022'!AK1297="x","B","")</f>
        <v/>
      </c>
      <c r="CZ1303" s="16" t="str">
        <f>IF('Vastgesteld 7-7-2022'!AL1297="x","L","")</f>
        <v/>
      </c>
      <c r="DA1303" s="16" t="str">
        <f>IF('Vastgesteld 7-7-2022'!AM1297="x","M","")</f>
        <v/>
      </c>
      <c r="DB1303" s="16" t="str">
        <f>IF('Vastgesteld 7-7-2022'!AN1297="x","Z","")</f>
        <v/>
      </c>
      <c r="DC1303" s="16" t="str">
        <f>IF('Vastgesteld 7-7-2022'!AO1297="x","ZZ","")</f>
        <v/>
      </c>
      <c r="DD1303" s="16" t="str">
        <f>IF('Vastgesteld 7-7-2022'!AQ1297="x","1.40","")</f>
        <v/>
      </c>
      <c r="DE1303" s="16" t="str">
        <f>IF(COUNTA('Vastgesteld 7-7-2022'!BH1297:BJ1297)&lt;&gt;0,6,"")</f>
        <v/>
      </c>
      <c r="DF1303" s="16" t="str">
        <f t="shared" si="124"/>
        <v/>
      </c>
      <c r="DG1303" s="16" t="str">
        <f>IF('Vastgesteld 7-7-2022'!BH1297="x","L","")</f>
        <v/>
      </c>
      <c r="DH1303" s="16" t="str">
        <f>IF('Vastgesteld 7-7-2022'!BI1297="x","M","")</f>
        <v/>
      </c>
      <c r="DI1303" s="16" t="str">
        <f>IF('Vastgesteld 7-7-2022'!BJ1297="x","Z","")</f>
        <v/>
      </c>
      <c r="DJ1303" s="16" t="str">
        <f>IF('Vastgesteld 7-7-2022'!BK1297="x","Z","")</f>
        <v/>
      </c>
      <c r="DK1303" s="16" t="str">
        <f>IF(COUNTA('Vastgesteld 7-7-2022'!BM1297:BO1297)&lt;&gt;0,6,"")</f>
        <v/>
      </c>
      <c r="DL1303" s="16" t="str">
        <f t="shared" si="125"/>
        <v/>
      </c>
      <c r="DM1303" s="16" t="str">
        <f>IF('Vastgesteld 7-7-2022'!BM1297="x","L","")</f>
        <v/>
      </c>
      <c r="DN1303" s="16" t="str">
        <f>IF('Vastgesteld 7-7-2022'!BN1297="x","M","")</f>
        <v/>
      </c>
      <c r="DO1303" s="16" t="str">
        <f>IF('Vastgesteld 7-7-2022'!BO1297="x","Z","")</f>
        <v/>
      </c>
      <c r="DP1303" s="16" t="str">
        <f>IF('Vastgesteld 7-7-2022'!BP1297="x","Z","")</f>
        <v/>
      </c>
    </row>
    <row r="1304" spans="1:120" ht="14.4" x14ac:dyDescent="0.3">
      <c r="A1304" s="18">
        <f>'Vastgesteld 7-7-2022'!A1298</f>
        <v>0</v>
      </c>
      <c r="B1304" s="16" t="str">
        <f>IFERROR(VLOOKUP('Vastgesteld 7-7-2022'!#REF!,#REF!,2,FALSE),"")</f>
        <v/>
      </c>
      <c r="C1304" s="16" t="str">
        <f>'Vastgesteld 7-7-2022'!E1298</f>
        <v/>
      </c>
      <c r="D1304" s="16" t="str">
        <f>IFERROR(VLOOKUP('Vastgesteld 7-7-2022'!#REF!,#REF!,2,FALSE),"")</f>
        <v/>
      </c>
      <c r="E1304" s="16" t="str">
        <f>IFERROR(VLOOKUP('Vastgesteld 7-7-2022'!#REF!,#REF!,5,FALSE),"")</f>
        <v/>
      </c>
      <c r="F1304" s="16" t="e">
        <f>IF('Vastgesteld 7-7-2022'!#REF!&lt;&gt;"",'Vastgesteld 7-7-2022'!#REF!,"")</f>
        <v>#REF!</v>
      </c>
      <c r="G1304" s="16" t="e">
        <f>IF('Vastgesteld 7-7-2022'!#REF!="Indoor",1,0)</f>
        <v>#REF!</v>
      </c>
      <c r="H1304" s="16" t="e">
        <f>'Vastgesteld 7-7-2022'!#REF!</f>
        <v>#REF!</v>
      </c>
      <c r="I1304" s="16" t="e">
        <f>IF('Vastgesteld 7-7-2022'!#REF!="Nee",0,IF('Vastgesteld 7-7-2022'!#REF!="Ja",1,""))</f>
        <v>#REF!</v>
      </c>
      <c r="J1304" s="16" t="e">
        <f>IF('Vastgesteld 7-7-2022'!#REF!&lt;&gt;"",'Vastgesteld 7-7-2022'!#REF!,"")</f>
        <v>#REF!</v>
      </c>
      <c r="BJ1304" s="16" t="str">
        <f>IF(COUNTA('Vastgesteld 7-7-2022'!T1298:AD1298)&lt;&gt;0,1,"")</f>
        <v/>
      </c>
      <c r="BK1304" s="16" t="str">
        <f t="shared" si="120"/>
        <v/>
      </c>
      <c r="BL1304" s="16" t="str">
        <f>IF('Vastgesteld 7-7-2022'!T1298="x","AA","")</f>
        <v/>
      </c>
      <c r="BM1304" s="16" t="str">
        <f>IF('Vastgesteld 7-7-2022'!U1298="x","A","")</f>
        <v/>
      </c>
      <c r="BN1304" s="16" t="str">
        <f>IF('Vastgesteld 7-7-2022'!V1298="x","B1","")</f>
        <v/>
      </c>
      <c r="BO1304" s="16" t="e">
        <f>IF('Vastgesteld 7-7-2022'!#REF!="x","BB","")</f>
        <v>#REF!</v>
      </c>
      <c r="BP1304" s="16" t="str">
        <f>IF('Vastgesteld 7-7-2022'!X1298="x","B","")</f>
        <v/>
      </c>
      <c r="BQ1304" s="16" t="str">
        <f>IF('Vastgesteld 7-7-2022'!Y1298="x","L1","")</f>
        <v/>
      </c>
      <c r="BR1304" s="16" t="str">
        <f>IF('Vastgesteld 7-7-2022'!Z1298="x","L2","")</f>
        <v/>
      </c>
      <c r="BS1304" s="16" t="str">
        <f>IF('Vastgesteld 7-7-2022'!AA1298="x","M1","")</f>
        <v/>
      </c>
      <c r="BT1304" s="16" t="str">
        <f>IF('Vastgesteld 7-7-2022'!AB1298="x","M2","")</f>
        <v/>
      </c>
      <c r="BU1304" s="16" t="str">
        <f>IF('Vastgesteld 7-7-2022'!AC1298="x","Z1","")</f>
        <v/>
      </c>
      <c r="BV1304" s="16" t="str">
        <f>IF('Vastgesteld 7-7-2022'!AD1298="x","Z2","")</f>
        <v/>
      </c>
      <c r="BW1304" s="16" t="str">
        <f>IF(COUNTA('Vastgesteld 7-7-2022'!K1298:S1298)&lt;&gt;0,1,"")</f>
        <v/>
      </c>
      <c r="BX1304" s="16" t="str">
        <f t="shared" si="121"/>
        <v/>
      </c>
      <c r="BY1304" s="16" t="str">
        <f>IF('Vastgesteld 7-7-2022'!K1298="x","BB","")</f>
        <v/>
      </c>
      <c r="BZ1304" s="16" t="str">
        <f>IF('Vastgesteld 7-7-2022'!L1298="x","B","")</f>
        <v/>
      </c>
      <c r="CA1304" s="16" t="str">
        <f>IF('Vastgesteld 7-7-2022'!M1298="x","L1","")</f>
        <v/>
      </c>
      <c r="CB1304" s="16" t="str">
        <f>IF('Vastgesteld 7-7-2022'!N1298="x","L2","")</f>
        <v/>
      </c>
      <c r="CC1304" s="16" t="str">
        <f>IF('Vastgesteld 7-7-2022'!O1298="x","M1","")</f>
        <v/>
      </c>
      <c r="CD1304" s="16" t="str">
        <f>IF('Vastgesteld 7-7-2022'!P1298="x","M2","")</f>
        <v/>
      </c>
      <c r="CE1304" s="16" t="str">
        <f>IF('Vastgesteld 7-7-2022'!Q1298="x","Z1","")</f>
        <v/>
      </c>
      <c r="CF1304" s="16" t="str">
        <f>IF('Vastgesteld 7-7-2022'!R1298="x","Z2","")</f>
        <v/>
      </c>
      <c r="CG1304" s="16" t="str">
        <f>IF('Vastgesteld 7-7-2022'!S1298="x","ZZL","")</f>
        <v/>
      </c>
      <c r="CL1304" s="16" t="str">
        <f>IF(COUNTA('Vastgesteld 7-7-2022'!AV1298:BF1298)&lt;&gt;0,2,"")</f>
        <v/>
      </c>
      <c r="CM1304" s="16" t="str">
        <f t="shared" si="122"/>
        <v/>
      </c>
      <c r="CN1304" s="16" t="str">
        <f>IF('Vastgesteld 7-7-2022'!AV1298="x","AA","")</f>
        <v/>
      </c>
      <c r="CO1304" s="16" t="str">
        <f>IF('Vastgesteld 7-7-2022'!AW1298="x","A","")</f>
        <v/>
      </c>
      <c r="CP1304" s="16" t="str">
        <f>IF('Vastgesteld 7-7-2022'!AX1298="x","BB","")</f>
        <v/>
      </c>
      <c r="CQ1304" s="16" t="str">
        <f>IF('Vastgesteld 7-7-2022'!AY1298="x","B","")</f>
        <v/>
      </c>
      <c r="CR1304" s="16" t="str">
        <f>IF('Vastgesteld 7-7-2022'!AZ1298="x","L","")</f>
        <v/>
      </c>
      <c r="CS1304" s="16" t="str">
        <f>IF('Vastgesteld 7-7-2022'!BA1298="x","M","")</f>
        <v/>
      </c>
      <c r="CT1304" s="16" t="str">
        <f>IF('Vastgesteld 7-7-2022'!BB1298="x","Z","")</f>
        <v/>
      </c>
      <c r="CU1304" s="16" t="str">
        <f>IF('Vastgesteld 7-7-2022'!BF1298="x","ZZ","")</f>
        <v/>
      </c>
      <c r="CV1304" s="16" t="str">
        <f>IF(COUNTA('Vastgesteld 7-7-2022'!AJ1298:AQ1298)&lt;&gt;0,2,"")</f>
        <v/>
      </c>
      <c r="CW1304" s="16" t="str">
        <f t="shared" si="123"/>
        <v/>
      </c>
      <c r="CX1304" s="16" t="str">
        <f>IF('Vastgesteld 7-7-2022'!AJ1298="x","BB","")</f>
        <v/>
      </c>
      <c r="CY1304" s="16" t="str">
        <f>IF('Vastgesteld 7-7-2022'!AK1298="x","B","")</f>
        <v/>
      </c>
      <c r="CZ1304" s="16" t="str">
        <f>IF('Vastgesteld 7-7-2022'!AL1298="x","L","")</f>
        <v/>
      </c>
      <c r="DA1304" s="16" t="str">
        <f>IF('Vastgesteld 7-7-2022'!AM1298="x","M","")</f>
        <v/>
      </c>
      <c r="DB1304" s="16" t="str">
        <f>IF('Vastgesteld 7-7-2022'!AN1298="x","Z","")</f>
        <v/>
      </c>
      <c r="DC1304" s="16" t="str">
        <f>IF('Vastgesteld 7-7-2022'!AO1298="x","ZZ","")</f>
        <v/>
      </c>
      <c r="DD1304" s="16" t="str">
        <f>IF('Vastgesteld 7-7-2022'!AQ1298="x","1.40","")</f>
        <v/>
      </c>
      <c r="DE1304" s="16" t="str">
        <f>IF(COUNTA('Vastgesteld 7-7-2022'!BH1298:BJ1298)&lt;&gt;0,6,"")</f>
        <v/>
      </c>
      <c r="DF1304" s="16" t="str">
        <f t="shared" si="124"/>
        <v/>
      </c>
      <c r="DG1304" s="16" t="str">
        <f>IF('Vastgesteld 7-7-2022'!BH1298="x","L","")</f>
        <v/>
      </c>
      <c r="DH1304" s="16" t="str">
        <f>IF('Vastgesteld 7-7-2022'!BI1298="x","M","")</f>
        <v/>
      </c>
      <c r="DI1304" s="16" t="str">
        <f>IF('Vastgesteld 7-7-2022'!BJ1298="x","Z","")</f>
        <v/>
      </c>
      <c r="DJ1304" s="16" t="str">
        <f>IF('Vastgesteld 7-7-2022'!BK1298="x","Z","")</f>
        <v/>
      </c>
      <c r="DK1304" s="16" t="str">
        <f>IF(COUNTA('Vastgesteld 7-7-2022'!BM1298:BO1298)&lt;&gt;0,6,"")</f>
        <v/>
      </c>
      <c r="DL1304" s="16" t="str">
        <f t="shared" si="125"/>
        <v/>
      </c>
      <c r="DM1304" s="16" t="str">
        <f>IF('Vastgesteld 7-7-2022'!BM1298="x","L","")</f>
        <v/>
      </c>
      <c r="DN1304" s="16" t="str">
        <f>IF('Vastgesteld 7-7-2022'!BN1298="x","M","")</f>
        <v/>
      </c>
      <c r="DO1304" s="16" t="str">
        <f>IF('Vastgesteld 7-7-2022'!BO1298="x","Z","")</f>
        <v/>
      </c>
      <c r="DP1304" s="16" t="str">
        <f>IF('Vastgesteld 7-7-2022'!BP1298="x","Z","")</f>
        <v/>
      </c>
    </row>
    <row r="1305" spans="1:120" ht="14.4" x14ac:dyDescent="0.3">
      <c r="A1305" s="18">
        <f>'Vastgesteld 7-7-2022'!A1299</f>
        <v>0</v>
      </c>
      <c r="B1305" s="16" t="str">
        <f>IFERROR(VLOOKUP('Vastgesteld 7-7-2022'!#REF!,#REF!,2,FALSE),"")</f>
        <v/>
      </c>
      <c r="C1305" s="16" t="str">
        <f>'Vastgesteld 7-7-2022'!E1299</f>
        <v/>
      </c>
      <c r="D1305" s="16" t="str">
        <f>IFERROR(VLOOKUP('Vastgesteld 7-7-2022'!#REF!,#REF!,2,FALSE),"")</f>
        <v/>
      </c>
      <c r="E1305" s="16" t="str">
        <f>IFERROR(VLOOKUP('Vastgesteld 7-7-2022'!#REF!,#REF!,5,FALSE),"")</f>
        <v/>
      </c>
      <c r="F1305" s="16" t="e">
        <f>IF('Vastgesteld 7-7-2022'!#REF!&lt;&gt;"",'Vastgesteld 7-7-2022'!#REF!,"")</f>
        <v>#REF!</v>
      </c>
      <c r="G1305" s="16" t="e">
        <f>IF('Vastgesteld 7-7-2022'!#REF!="Indoor",1,0)</f>
        <v>#REF!</v>
      </c>
      <c r="H1305" s="16" t="e">
        <f>'Vastgesteld 7-7-2022'!#REF!</f>
        <v>#REF!</v>
      </c>
      <c r="I1305" s="16" t="e">
        <f>IF('Vastgesteld 7-7-2022'!#REF!="Nee",0,IF('Vastgesteld 7-7-2022'!#REF!="Ja",1,""))</f>
        <v>#REF!</v>
      </c>
      <c r="J1305" s="16" t="e">
        <f>IF('Vastgesteld 7-7-2022'!#REF!&lt;&gt;"",'Vastgesteld 7-7-2022'!#REF!,"")</f>
        <v>#REF!</v>
      </c>
      <c r="BJ1305" s="16" t="str">
        <f>IF(COUNTA('Vastgesteld 7-7-2022'!T1299:AD1299)&lt;&gt;0,1,"")</f>
        <v/>
      </c>
      <c r="BK1305" s="16" t="str">
        <f t="shared" si="120"/>
        <v/>
      </c>
      <c r="BL1305" s="16" t="str">
        <f>IF('Vastgesteld 7-7-2022'!T1299="x","AA","")</f>
        <v/>
      </c>
      <c r="BM1305" s="16" t="str">
        <f>IF('Vastgesteld 7-7-2022'!U1299="x","A","")</f>
        <v/>
      </c>
      <c r="BN1305" s="16" t="str">
        <f>IF('Vastgesteld 7-7-2022'!V1299="x","B1","")</f>
        <v/>
      </c>
      <c r="BO1305" s="16" t="e">
        <f>IF('Vastgesteld 7-7-2022'!#REF!="x","BB","")</f>
        <v>#REF!</v>
      </c>
      <c r="BP1305" s="16" t="str">
        <f>IF('Vastgesteld 7-7-2022'!X1299="x","B","")</f>
        <v/>
      </c>
      <c r="BQ1305" s="16" t="str">
        <f>IF('Vastgesteld 7-7-2022'!Y1299="x","L1","")</f>
        <v/>
      </c>
      <c r="BR1305" s="16" t="str">
        <f>IF('Vastgesteld 7-7-2022'!Z1299="x","L2","")</f>
        <v/>
      </c>
      <c r="BS1305" s="16" t="str">
        <f>IF('Vastgesteld 7-7-2022'!AA1299="x","M1","")</f>
        <v/>
      </c>
      <c r="BT1305" s="16" t="str">
        <f>IF('Vastgesteld 7-7-2022'!AB1299="x","M2","")</f>
        <v/>
      </c>
      <c r="BU1305" s="16" t="str">
        <f>IF('Vastgesteld 7-7-2022'!AC1299="x","Z1","")</f>
        <v/>
      </c>
      <c r="BV1305" s="16" t="str">
        <f>IF('Vastgesteld 7-7-2022'!AD1299="x","Z2","")</f>
        <v/>
      </c>
      <c r="BW1305" s="16" t="str">
        <f>IF(COUNTA('Vastgesteld 7-7-2022'!K1299:S1299)&lt;&gt;0,1,"")</f>
        <v/>
      </c>
      <c r="BX1305" s="16" t="str">
        <f t="shared" si="121"/>
        <v/>
      </c>
      <c r="BY1305" s="16" t="str">
        <f>IF('Vastgesteld 7-7-2022'!K1299="x","BB","")</f>
        <v/>
      </c>
      <c r="BZ1305" s="16" t="str">
        <f>IF('Vastgesteld 7-7-2022'!L1299="x","B","")</f>
        <v/>
      </c>
      <c r="CA1305" s="16" t="str">
        <f>IF('Vastgesteld 7-7-2022'!M1299="x","L1","")</f>
        <v/>
      </c>
      <c r="CB1305" s="16" t="str">
        <f>IF('Vastgesteld 7-7-2022'!N1299="x","L2","")</f>
        <v/>
      </c>
      <c r="CC1305" s="16" t="str">
        <f>IF('Vastgesteld 7-7-2022'!O1299="x","M1","")</f>
        <v/>
      </c>
      <c r="CD1305" s="16" t="str">
        <f>IF('Vastgesteld 7-7-2022'!P1299="x","M2","")</f>
        <v/>
      </c>
      <c r="CE1305" s="16" t="str">
        <f>IF('Vastgesteld 7-7-2022'!Q1299="x","Z1","")</f>
        <v/>
      </c>
      <c r="CF1305" s="16" t="str">
        <f>IF('Vastgesteld 7-7-2022'!R1299="x","Z2","")</f>
        <v/>
      </c>
      <c r="CG1305" s="16" t="str">
        <f>IF('Vastgesteld 7-7-2022'!S1299="x","ZZL","")</f>
        <v/>
      </c>
      <c r="CL1305" s="16" t="str">
        <f>IF(COUNTA('Vastgesteld 7-7-2022'!AV1299:BF1299)&lt;&gt;0,2,"")</f>
        <v/>
      </c>
      <c r="CM1305" s="16" t="str">
        <f t="shared" si="122"/>
        <v/>
      </c>
      <c r="CN1305" s="16" t="str">
        <f>IF('Vastgesteld 7-7-2022'!AV1299="x","AA","")</f>
        <v/>
      </c>
      <c r="CO1305" s="16" t="str">
        <f>IF('Vastgesteld 7-7-2022'!AW1299="x","A","")</f>
        <v/>
      </c>
      <c r="CP1305" s="16" t="str">
        <f>IF('Vastgesteld 7-7-2022'!AX1299="x","BB","")</f>
        <v/>
      </c>
      <c r="CQ1305" s="16" t="str">
        <f>IF('Vastgesteld 7-7-2022'!AY1299="x","B","")</f>
        <v/>
      </c>
      <c r="CR1305" s="16" t="str">
        <f>IF('Vastgesteld 7-7-2022'!AZ1299="x","L","")</f>
        <v/>
      </c>
      <c r="CS1305" s="16" t="str">
        <f>IF('Vastgesteld 7-7-2022'!BA1299="x","M","")</f>
        <v/>
      </c>
      <c r="CT1305" s="16" t="str">
        <f>IF('Vastgesteld 7-7-2022'!BB1299="x","Z","")</f>
        <v/>
      </c>
      <c r="CU1305" s="16" t="str">
        <f>IF('Vastgesteld 7-7-2022'!BF1299="x","ZZ","")</f>
        <v/>
      </c>
      <c r="CV1305" s="16" t="str">
        <f>IF(COUNTA('Vastgesteld 7-7-2022'!AJ1299:AQ1299)&lt;&gt;0,2,"")</f>
        <v/>
      </c>
      <c r="CW1305" s="16" t="str">
        <f t="shared" si="123"/>
        <v/>
      </c>
      <c r="CX1305" s="16" t="str">
        <f>IF('Vastgesteld 7-7-2022'!AJ1299="x","BB","")</f>
        <v/>
      </c>
      <c r="CY1305" s="16" t="str">
        <f>IF('Vastgesteld 7-7-2022'!AK1299="x","B","")</f>
        <v/>
      </c>
      <c r="CZ1305" s="16" t="str">
        <f>IF('Vastgesteld 7-7-2022'!AL1299="x","L","")</f>
        <v/>
      </c>
      <c r="DA1305" s="16" t="str">
        <f>IF('Vastgesteld 7-7-2022'!AM1299="x","M","")</f>
        <v/>
      </c>
      <c r="DB1305" s="16" t="str">
        <f>IF('Vastgesteld 7-7-2022'!AN1299="x","Z","")</f>
        <v/>
      </c>
      <c r="DC1305" s="16" t="str">
        <f>IF('Vastgesteld 7-7-2022'!AO1299="x","ZZ","")</f>
        <v/>
      </c>
      <c r="DD1305" s="16" t="str">
        <f>IF('Vastgesteld 7-7-2022'!AQ1299="x","1.40","")</f>
        <v/>
      </c>
      <c r="DE1305" s="16" t="str">
        <f>IF(COUNTA('Vastgesteld 7-7-2022'!BH1299:BJ1299)&lt;&gt;0,6,"")</f>
        <v/>
      </c>
      <c r="DF1305" s="16" t="str">
        <f t="shared" si="124"/>
        <v/>
      </c>
      <c r="DG1305" s="16" t="str">
        <f>IF('Vastgesteld 7-7-2022'!BH1299="x","L","")</f>
        <v/>
      </c>
      <c r="DH1305" s="16" t="str">
        <f>IF('Vastgesteld 7-7-2022'!BI1299="x","M","")</f>
        <v/>
      </c>
      <c r="DI1305" s="16" t="str">
        <f>IF('Vastgesteld 7-7-2022'!BJ1299="x","Z","")</f>
        <v/>
      </c>
      <c r="DJ1305" s="16" t="str">
        <f>IF('Vastgesteld 7-7-2022'!BK1299="x","Z","")</f>
        <v/>
      </c>
      <c r="DK1305" s="16" t="str">
        <f>IF(COUNTA('Vastgesteld 7-7-2022'!BM1299:BO1299)&lt;&gt;0,6,"")</f>
        <v/>
      </c>
      <c r="DL1305" s="16" t="str">
        <f t="shared" si="125"/>
        <v/>
      </c>
      <c r="DM1305" s="16" t="str">
        <f>IF('Vastgesteld 7-7-2022'!BM1299="x","L","")</f>
        <v/>
      </c>
      <c r="DN1305" s="16" t="str">
        <f>IF('Vastgesteld 7-7-2022'!BN1299="x","M","")</f>
        <v/>
      </c>
      <c r="DO1305" s="16" t="str">
        <f>IF('Vastgesteld 7-7-2022'!BO1299="x","Z","")</f>
        <v/>
      </c>
      <c r="DP1305" s="16" t="str">
        <f>IF('Vastgesteld 7-7-2022'!BP1299="x","Z","")</f>
        <v/>
      </c>
    </row>
    <row r="1306" spans="1:120" ht="14.4" x14ac:dyDescent="0.3">
      <c r="A1306" s="18">
        <f>'Vastgesteld 7-7-2022'!A1300</f>
        <v>0</v>
      </c>
      <c r="B1306" s="16" t="str">
        <f>IFERROR(VLOOKUP('Vastgesteld 7-7-2022'!#REF!,#REF!,2,FALSE),"")</f>
        <v/>
      </c>
      <c r="C1306" s="16" t="str">
        <f>'Vastgesteld 7-7-2022'!E1300</f>
        <v/>
      </c>
      <c r="D1306" s="16" t="str">
        <f>IFERROR(VLOOKUP('Vastgesteld 7-7-2022'!#REF!,#REF!,2,FALSE),"")</f>
        <v/>
      </c>
      <c r="E1306" s="16" t="str">
        <f>IFERROR(VLOOKUP('Vastgesteld 7-7-2022'!#REF!,#REF!,5,FALSE),"")</f>
        <v/>
      </c>
      <c r="F1306" s="16" t="e">
        <f>IF('Vastgesteld 7-7-2022'!#REF!&lt;&gt;"",'Vastgesteld 7-7-2022'!#REF!,"")</f>
        <v>#REF!</v>
      </c>
      <c r="G1306" s="16" t="e">
        <f>IF('Vastgesteld 7-7-2022'!#REF!="Indoor",1,0)</f>
        <v>#REF!</v>
      </c>
      <c r="H1306" s="16" t="e">
        <f>'Vastgesteld 7-7-2022'!#REF!</f>
        <v>#REF!</v>
      </c>
      <c r="I1306" s="16" t="e">
        <f>IF('Vastgesteld 7-7-2022'!#REF!="Nee",0,IF('Vastgesteld 7-7-2022'!#REF!="Ja",1,""))</f>
        <v>#REF!</v>
      </c>
      <c r="J1306" s="16" t="e">
        <f>IF('Vastgesteld 7-7-2022'!#REF!&lt;&gt;"",'Vastgesteld 7-7-2022'!#REF!,"")</f>
        <v>#REF!</v>
      </c>
      <c r="BJ1306" s="16" t="str">
        <f>IF(COUNTA('Vastgesteld 7-7-2022'!T1300:AD1300)&lt;&gt;0,1,"")</f>
        <v/>
      </c>
      <c r="BK1306" s="16" t="str">
        <f t="shared" si="120"/>
        <v/>
      </c>
      <c r="BL1306" s="16" t="str">
        <f>IF('Vastgesteld 7-7-2022'!T1300="x","AA","")</f>
        <v/>
      </c>
      <c r="BM1306" s="16" t="str">
        <f>IF('Vastgesteld 7-7-2022'!U1300="x","A","")</f>
        <v/>
      </c>
      <c r="BN1306" s="16" t="str">
        <f>IF('Vastgesteld 7-7-2022'!V1300="x","B1","")</f>
        <v/>
      </c>
      <c r="BO1306" s="16" t="e">
        <f>IF('Vastgesteld 7-7-2022'!#REF!="x","BB","")</f>
        <v>#REF!</v>
      </c>
      <c r="BP1306" s="16" t="str">
        <f>IF('Vastgesteld 7-7-2022'!X1300="x","B","")</f>
        <v/>
      </c>
      <c r="BQ1306" s="16" t="str">
        <f>IF('Vastgesteld 7-7-2022'!Y1300="x","L1","")</f>
        <v/>
      </c>
      <c r="BR1306" s="16" t="str">
        <f>IF('Vastgesteld 7-7-2022'!Z1300="x","L2","")</f>
        <v/>
      </c>
      <c r="BS1306" s="16" t="str">
        <f>IF('Vastgesteld 7-7-2022'!AA1300="x","M1","")</f>
        <v/>
      </c>
      <c r="BT1306" s="16" t="str">
        <f>IF('Vastgesteld 7-7-2022'!AB1300="x","M2","")</f>
        <v/>
      </c>
      <c r="BU1306" s="16" t="str">
        <f>IF('Vastgesteld 7-7-2022'!AC1300="x","Z1","")</f>
        <v/>
      </c>
      <c r="BV1306" s="16" t="str">
        <f>IF('Vastgesteld 7-7-2022'!AD1300="x","Z2","")</f>
        <v/>
      </c>
      <c r="BW1306" s="16" t="str">
        <f>IF(COUNTA('Vastgesteld 7-7-2022'!K1300:S1300)&lt;&gt;0,1,"")</f>
        <v/>
      </c>
      <c r="BX1306" s="16" t="str">
        <f t="shared" si="121"/>
        <v/>
      </c>
      <c r="BY1306" s="16" t="str">
        <f>IF('Vastgesteld 7-7-2022'!K1300="x","BB","")</f>
        <v/>
      </c>
      <c r="BZ1306" s="16" t="str">
        <f>IF('Vastgesteld 7-7-2022'!L1300="x","B","")</f>
        <v/>
      </c>
      <c r="CA1306" s="16" t="str">
        <f>IF('Vastgesteld 7-7-2022'!M1300="x","L1","")</f>
        <v/>
      </c>
      <c r="CB1306" s="16" t="str">
        <f>IF('Vastgesteld 7-7-2022'!N1300="x","L2","")</f>
        <v/>
      </c>
      <c r="CC1306" s="16" t="str">
        <f>IF('Vastgesteld 7-7-2022'!O1300="x","M1","")</f>
        <v/>
      </c>
      <c r="CD1306" s="16" t="str">
        <f>IF('Vastgesteld 7-7-2022'!P1300="x","M2","")</f>
        <v/>
      </c>
      <c r="CE1306" s="16" t="str">
        <f>IF('Vastgesteld 7-7-2022'!Q1300="x","Z1","")</f>
        <v/>
      </c>
      <c r="CF1306" s="16" t="str">
        <f>IF('Vastgesteld 7-7-2022'!R1300="x","Z2","")</f>
        <v/>
      </c>
      <c r="CG1306" s="16" t="str">
        <f>IF('Vastgesteld 7-7-2022'!S1300="x","ZZL","")</f>
        <v/>
      </c>
      <c r="CL1306" s="16" t="str">
        <f>IF(COUNTA('Vastgesteld 7-7-2022'!AV1300:BF1300)&lt;&gt;0,2,"")</f>
        <v/>
      </c>
      <c r="CM1306" s="16" t="str">
        <f t="shared" si="122"/>
        <v/>
      </c>
      <c r="CN1306" s="16" t="str">
        <f>IF('Vastgesteld 7-7-2022'!AV1300="x","AA","")</f>
        <v/>
      </c>
      <c r="CO1306" s="16" t="str">
        <f>IF('Vastgesteld 7-7-2022'!AW1300="x","A","")</f>
        <v/>
      </c>
      <c r="CP1306" s="16" t="str">
        <f>IF('Vastgesteld 7-7-2022'!AX1300="x","BB","")</f>
        <v/>
      </c>
      <c r="CQ1306" s="16" t="str">
        <f>IF('Vastgesteld 7-7-2022'!AY1300="x","B","")</f>
        <v/>
      </c>
      <c r="CR1306" s="16" t="str">
        <f>IF('Vastgesteld 7-7-2022'!AZ1300="x","L","")</f>
        <v/>
      </c>
      <c r="CS1306" s="16" t="str">
        <f>IF('Vastgesteld 7-7-2022'!BA1300="x","M","")</f>
        <v/>
      </c>
      <c r="CT1306" s="16" t="str">
        <f>IF('Vastgesteld 7-7-2022'!BB1300="x","Z","")</f>
        <v/>
      </c>
      <c r="CU1306" s="16" t="str">
        <f>IF('Vastgesteld 7-7-2022'!BF1300="x","ZZ","")</f>
        <v/>
      </c>
      <c r="CV1306" s="16" t="str">
        <f>IF(COUNTA('Vastgesteld 7-7-2022'!AJ1300:AQ1300)&lt;&gt;0,2,"")</f>
        <v/>
      </c>
      <c r="CW1306" s="16" t="str">
        <f t="shared" si="123"/>
        <v/>
      </c>
      <c r="CX1306" s="16" t="str">
        <f>IF('Vastgesteld 7-7-2022'!AJ1300="x","BB","")</f>
        <v/>
      </c>
      <c r="CY1306" s="16" t="str">
        <f>IF('Vastgesteld 7-7-2022'!AK1300="x","B","")</f>
        <v/>
      </c>
      <c r="CZ1306" s="16" t="str">
        <f>IF('Vastgesteld 7-7-2022'!AL1300="x","L","")</f>
        <v/>
      </c>
      <c r="DA1306" s="16" t="str">
        <f>IF('Vastgesteld 7-7-2022'!AM1300="x","M","")</f>
        <v/>
      </c>
      <c r="DB1306" s="16" t="str">
        <f>IF('Vastgesteld 7-7-2022'!AN1300="x","Z","")</f>
        <v/>
      </c>
      <c r="DC1306" s="16" t="str">
        <f>IF('Vastgesteld 7-7-2022'!AO1300="x","ZZ","")</f>
        <v/>
      </c>
      <c r="DD1306" s="16" t="str">
        <f>IF('Vastgesteld 7-7-2022'!AQ1300="x","1.40","")</f>
        <v/>
      </c>
      <c r="DE1306" s="16" t="str">
        <f>IF(COUNTA('Vastgesteld 7-7-2022'!BH1300:BJ1300)&lt;&gt;0,6,"")</f>
        <v/>
      </c>
      <c r="DF1306" s="16" t="str">
        <f t="shared" si="124"/>
        <v/>
      </c>
      <c r="DG1306" s="16" t="str">
        <f>IF('Vastgesteld 7-7-2022'!BH1300="x","L","")</f>
        <v/>
      </c>
      <c r="DH1306" s="16" t="str">
        <f>IF('Vastgesteld 7-7-2022'!BI1300="x","M","")</f>
        <v/>
      </c>
      <c r="DI1306" s="16" t="str">
        <f>IF('Vastgesteld 7-7-2022'!BJ1300="x","Z","")</f>
        <v/>
      </c>
      <c r="DJ1306" s="16" t="str">
        <f>IF('Vastgesteld 7-7-2022'!BK1300="x","Z","")</f>
        <v/>
      </c>
      <c r="DK1306" s="16" t="str">
        <f>IF(COUNTA('Vastgesteld 7-7-2022'!BM1300:BO1300)&lt;&gt;0,6,"")</f>
        <v/>
      </c>
      <c r="DL1306" s="16" t="str">
        <f t="shared" si="125"/>
        <v/>
      </c>
      <c r="DM1306" s="16" t="str">
        <f>IF('Vastgesteld 7-7-2022'!BM1300="x","L","")</f>
        <v/>
      </c>
      <c r="DN1306" s="16" t="str">
        <f>IF('Vastgesteld 7-7-2022'!BN1300="x","M","")</f>
        <v/>
      </c>
      <c r="DO1306" s="16" t="str">
        <f>IF('Vastgesteld 7-7-2022'!BO1300="x","Z","")</f>
        <v/>
      </c>
      <c r="DP1306" s="16" t="str">
        <f>IF('Vastgesteld 7-7-2022'!BP1300="x","Z","")</f>
        <v/>
      </c>
    </row>
    <row r="1307" spans="1:120" ht="14.4" x14ac:dyDescent="0.3">
      <c r="A1307" s="18">
        <f>'Vastgesteld 7-7-2022'!A1301</f>
        <v>0</v>
      </c>
      <c r="B1307" s="16" t="str">
        <f>IFERROR(VLOOKUP('Vastgesteld 7-7-2022'!#REF!,#REF!,2,FALSE),"")</f>
        <v/>
      </c>
      <c r="C1307" s="16" t="str">
        <f>'Vastgesteld 7-7-2022'!E1301</f>
        <v/>
      </c>
      <c r="D1307" s="16" t="str">
        <f>IFERROR(VLOOKUP('Vastgesteld 7-7-2022'!#REF!,#REF!,2,FALSE),"")</f>
        <v/>
      </c>
      <c r="E1307" s="16" t="str">
        <f>IFERROR(VLOOKUP('Vastgesteld 7-7-2022'!#REF!,#REF!,5,FALSE),"")</f>
        <v/>
      </c>
      <c r="F1307" s="16" t="e">
        <f>IF('Vastgesteld 7-7-2022'!#REF!&lt;&gt;"",'Vastgesteld 7-7-2022'!#REF!,"")</f>
        <v>#REF!</v>
      </c>
      <c r="G1307" s="16" t="e">
        <f>IF('Vastgesteld 7-7-2022'!#REF!="Indoor",1,0)</f>
        <v>#REF!</v>
      </c>
      <c r="H1307" s="16" t="e">
        <f>'Vastgesteld 7-7-2022'!#REF!</f>
        <v>#REF!</v>
      </c>
      <c r="I1307" s="16" t="e">
        <f>IF('Vastgesteld 7-7-2022'!#REF!="Nee",0,IF('Vastgesteld 7-7-2022'!#REF!="Ja",1,""))</f>
        <v>#REF!</v>
      </c>
      <c r="J1307" s="16" t="e">
        <f>IF('Vastgesteld 7-7-2022'!#REF!&lt;&gt;"",'Vastgesteld 7-7-2022'!#REF!,"")</f>
        <v>#REF!</v>
      </c>
      <c r="BJ1307" s="16" t="str">
        <f>IF(COUNTA('Vastgesteld 7-7-2022'!T1301:AD1301)&lt;&gt;0,1,"")</f>
        <v/>
      </c>
      <c r="BK1307" s="16" t="str">
        <f t="shared" si="120"/>
        <v/>
      </c>
      <c r="BL1307" s="16" t="str">
        <f>IF('Vastgesteld 7-7-2022'!T1301="x","AA","")</f>
        <v/>
      </c>
      <c r="BM1307" s="16" t="str">
        <f>IF('Vastgesteld 7-7-2022'!U1301="x","A","")</f>
        <v/>
      </c>
      <c r="BN1307" s="16" t="str">
        <f>IF('Vastgesteld 7-7-2022'!V1301="x","B1","")</f>
        <v/>
      </c>
      <c r="BO1307" s="16" t="e">
        <f>IF('Vastgesteld 7-7-2022'!#REF!="x","BB","")</f>
        <v>#REF!</v>
      </c>
      <c r="BP1307" s="16" t="str">
        <f>IF('Vastgesteld 7-7-2022'!X1301="x","B","")</f>
        <v/>
      </c>
      <c r="BQ1307" s="16" t="str">
        <f>IF('Vastgesteld 7-7-2022'!Y1301="x","L1","")</f>
        <v/>
      </c>
      <c r="BR1307" s="16" t="str">
        <f>IF('Vastgesteld 7-7-2022'!Z1301="x","L2","")</f>
        <v/>
      </c>
      <c r="BS1307" s="16" t="str">
        <f>IF('Vastgesteld 7-7-2022'!AA1301="x","M1","")</f>
        <v/>
      </c>
      <c r="BT1307" s="16" t="str">
        <f>IF('Vastgesteld 7-7-2022'!AB1301="x","M2","")</f>
        <v/>
      </c>
      <c r="BU1307" s="16" t="str">
        <f>IF('Vastgesteld 7-7-2022'!AC1301="x","Z1","")</f>
        <v/>
      </c>
      <c r="BV1307" s="16" t="str">
        <f>IF('Vastgesteld 7-7-2022'!AD1301="x","Z2","")</f>
        <v/>
      </c>
      <c r="BW1307" s="16" t="str">
        <f>IF(COUNTA('Vastgesteld 7-7-2022'!K1301:S1301)&lt;&gt;0,1,"")</f>
        <v/>
      </c>
      <c r="BX1307" s="16" t="str">
        <f t="shared" si="121"/>
        <v/>
      </c>
      <c r="BY1307" s="16" t="str">
        <f>IF('Vastgesteld 7-7-2022'!K1301="x","BB","")</f>
        <v/>
      </c>
      <c r="BZ1307" s="16" t="str">
        <f>IF('Vastgesteld 7-7-2022'!L1301="x","B","")</f>
        <v/>
      </c>
      <c r="CA1307" s="16" t="str">
        <f>IF('Vastgesteld 7-7-2022'!M1301="x","L1","")</f>
        <v/>
      </c>
      <c r="CB1307" s="16" t="str">
        <f>IF('Vastgesteld 7-7-2022'!N1301="x","L2","")</f>
        <v/>
      </c>
      <c r="CC1307" s="16" t="str">
        <f>IF('Vastgesteld 7-7-2022'!O1301="x","M1","")</f>
        <v/>
      </c>
      <c r="CD1307" s="16" t="str">
        <f>IF('Vastgesteld 7-7-2022'!P1301="x","M2","")</f>
        <v/>
      </c>
      <c r="CE1307" s="16" t="str">
        <f>IF('Vastgesteld 7-7-2022'!Q1301="x","Z1","")</f>
        <v/>
      </c>
      <c r="CF1307" s="16" t="str">
        <f>IF('Vastgesteld 7-7-2022'!R1301="x","Z2","")</f>
        <v/>
      </c>
      <c r="CG1307" s="16" t="str">
        <f>IF('Vastgesteld 7-7-2022'!S1301="x","ZZL","")</f>
        <v/>
      </c>
      <c r="CL1307" s="16" t="str">
        <f>IF(COUNTA('Vastgesteld 7-7-2022'!AV1301:BF1301)&lt;&gt;0,2,"")</f>
        <v/>
      </c>
      <c r="CM1307" s="16" t="str">
        <f t="shared" si="122"/>
        <v/>
      </c>
      <c r="CN1307" s="16" t="str">
        <f>IF('Vastgesteld 7-7-2022'!AV1301="x","AA","")</f>
        <v/>
      </c>
      <c r="CO1307" s="16" t="str">
        <f>IF('Vastgesteld 7-7-2022'!AW1301="x","A","")</f>
        <v/>
      </c>
      <c r="CP1307" s="16" t="str">
        <f>IF('Vastgesteld 7-7-2022'!AX1301="x","BB","")</f>
        <v/>
      </c>
      <c r="CQ1307" s="16" t="str">
        <f>IF('Vastgesteld 7-7-2022'!AY1301="x","B","")</f>
        <v/>
      </c>
      <c r="CR1307" s="16" t="str">
        <f>IF('Vastgesteld 7-7-2022'!AZ1301="x","L","")</f>
        <v/>
      </c>
      <c r="CS1307" s="16" t="str">
        <f>IF('Vastgesteld 7-7-2022'!BA1301="x","M","")</f>
        <v/>
      </c>
      <c r="CT1307" s="16" t="str">
        <f>IF('Vastgesteld 7-7-2022'!BB1301="x","Z","")</f>
        <v/>
      </c>
      <c r="CU1307" s="16" t="str">
        <f>IF('Vastgesteld 7-7-2022'!BF1301="x","ZZ","")</f>
        <v/>
      </c>
      <c r="CV1307" s="16" t="str">
        <f>IF(COUNTA('Vastgesteld 7-7-2022'!AJ1301:AQ1301)&lt;&gt;0,2,"")</f>
        <v/>
      </c>
      <c r="CW1307" s="16" t="str">
        <f t="shared" si="123"/>
        <v/>
      </c>
      <c r="CX1307" s="16" t="str">
        <f>IF('Vastgesteld 7-7-2022'!AJ1301="x","BB","")</f>
        <v/>
      </c>
      <c r="CY1307" s="16" t="str">
        <f>IF('Vastgesteld 7-7-2022'!AK1301="x","B","")</f>
        <v/>
      </c>
      <c r="CZ1307" s="16" t="str">
        <f>IF('Vastgesteld 7-7-2022'!AL1301="x","L","")</f>
        <v/>
      </c>
      <c r="DA1307" s="16" t="str">
        <f>IF('Vastgesteld 7-7-2022'!AM1301="x","M","")</f>
        <v/>
      </c>
      <c r="DB1307" s="16" t="str">
        <f>IF('Vastgesteld 7-7-2022'!AN1301="x","Z","")</f>
        <v/>
      </c>
      <c r="DC1307" s="16" t="str">
        <f>IF('Vastgesteld 7-7-2022'!AO1301="x","ZZ","")</f>
        <v/>
      </c>
      <c r="DD1307" s="16" t="str">
        <f>IF('Vastgesteld 7-7-2022'!AQ1301="x","1.40","")</f>
        <v/>
      </c>
      <c r="DE1307" s="16" t="str">
        <f>IF(COUNTA('Vastgesteld 7-7-2022'!BH1301:BJ1301)&lt;&gt;0,6,"")</f>
        <v/>
      </c>
      <c r="DF1307" s="16" t="str">
        <f t="shared" si="124"/>
        <v/>
      </c>
      <c r="DG1307" s="16" t="str">
        <f>IF('Vastgesteld 7-7-2022'!BH1301="x","L","")</f>
        <v/>
      </c>
      <c r="DH1307" s="16" t="str">
        <f>IF('Vastgesteld 7-7-2022'!BI1301="x","M","")</f>
        <v/>
      </c>
      <c r="DI1307" s="16" t="str">
        <f>IF('Vastgesteld 7-7-2022'!BJ1301="x","Z","")</f>
        <v/>
      </c>
      <c r="DJ1307" s="16" t="str">
        <f>IF('Vastgesteld 7-7-2022'!BK1301="x","Z","")</f>
        <v/>
      </c>
      <c r="DK1307" s="16" t="str">
        <f>IF(COUNTA('Vastgesteld 7-7-2022'!BM1301:BO1301)&lt;&gt;0,6,"")</f>
        <v/>
      </c>
      <c r="DL1307" s="16" t="str">
        <f t="shared" si="125"/>
        <v/>
      </c>
      <c r="DM1307" s="16" t="str">
        <f>IF('Vastgesteld 7-7-2022'!BM1301="x","L","")</f>
        <v/>
      </c>
      <c r="DN1307" s="16" t="str">
        <f>IF('Vastgesteld 7-7-2022'!BN1301="x","M","")</f>
        <v/>
      </c>
      <c r="DO1307" s="16" t="str">
        <f>IF('Vastgesteld 7-7-2022'!BO1301="x","Z","")</f>
        <v/>
      </c>
      <c r="DP1307" s="16" t="str">
        <f>IF('Vastgesteld 7-7-2022'!BP1301="x","Z","")</f>
        <v/>
      </c>
    </row>
    <row r="1308" spans="1:120" ht="14.4" x14ac:dyDescent="0.3">
      <c r="A1308" s="18">
        <f>'Vastgesteld 7-7-2022'!A1302</f>
        <v>0</v>
      </c>
      <c r="B1308" s="16" t="str">
        <f>IFERROR(VLOOKUP('Vastgesteld 7-7-2022'!#REF!,#REF!,2,FALSE),"")</f>
        <v/>
      </c>
      <c r="C1308" s="16" t="str">
        <f>'Vastgesteld 7-7-2022'!E1302</f>
        <v/>
      </c>
      <c r="D1308" s="16" t="str">
        <f>IFERROR(VLOOKUP('Vastgesteld 7-7-2022'!#REF!,#REF!,2,FALSE),"")</f>
        <v/>
      </c>
      <c r="E1308" s="16" t="str">
        <f>IFERROR(VLOOKUP('Vastgesteld 7-7-2022'!#REF!,#REF!,5,FALSE),"")</f>
        <v/>
      </c>
      <c r="F1308" s="16" t="e">
        <f>IF('Vastgesteld 7-7-2022'!#REF!&lt;&gt;"",'Vastgesteld 7-7-2022'!#REF!,"")</f>
        <v>#REF!</v>
      </c>
      <c r="G1308" s="16" t="e">
        <f>IF('Vastgesteld 7-7-2022'!#REF!="Indoor",1,0)</f>
        <v>#REF!</v>
      </c>
      <c r="H1308" s="16" t="e">
        <f>'Vastgesteld 7-7-2022'!#REF!</f>
        <v>#REF!</v>
      </c>
      <c r="I1308" s="16" t="e">
        <f>IF('Vastgesteld 7-7-2022'!#REF!="Nee",0,IF('Vastgesteld 7-7-2022'!#REF!="Ja",1,""))</f>
        <v>#REF!</v>
      </c>
      <c r="J1308" s="16" t="e">
        <f>IF('Vastgesteld 7-7-2022'!#REF!&lt;&gt;"",'Vastgesteld 7-7-2022'!#REF!,"")</f>
        <v>#REF!</v>
      </c>
      <c r="BJ1308" s="16" t="str">
        <f>IF(COUNTA('Vastgesteld 7-7-2022'!T1302:AD1302)&lt;&gt;0,1,"")</f>
        <v/>
      </c>
      <c r="BK1308" s="16" t="str">
        <f t="shared" si="120"/>
        <v/>
      </c>
      <c r="BL1308" s="16" t="str">
        <f>IF('Vastgesteld 7-7-2022'!T1302="x","AA","")</f>
        <v/>
      </c>
      <c r="BM1308" s="16" t="str">
        <f>IF('Vastgesteld 7-7-2022'!U1302="x","A","")</f>
        <v/>
      </c>
      <c r="BN1308" s="16" t="str">
        <f>IF('Vastgesteld 7-7-2022'!V1302="x","B1","")</f>
        <v/>
      </c>
      <c r="BO1308" s="16" t="e">
        <f>IF('Vastgesteld 7-7-2022'!#REF!="x","BB","")</f>
        <v>#REF!</v>
      </c>
      <c r="BP1308" s="16" t="str">
        <f>IF('Vastgesteld 7-7-2022'!X1302="x","B","")</f>
        <v/>
      </c>
      <c r="BQ1308" s="16" t="str">
        <f>IF('Vastgesteld 7-7-2022'!Y1302="x","L1","")</f>
        <v/>
      </c>
      <c r="BR1308" s="16" t="str">
        <f>IF('Vastgesteld 7-7-2022'!Z1302="x","L2","")</f>
        <v/>
      </c>
      <c r="BS1308" s="16" t="str">
        <f>IF('Vastgesteld 7-7-2022'!AA1302="x","M1","")</f>
        <v/>
      </c>
      <c r="BT1308" s="16" t="str">
        <f>IF('Vastgesteld 7-7-2022'!AB1302="x","M2","")</f>
        <v/>
      </c>
      <c r="BU1308" s="16" t="str">
        <f>IF('Vastgesteld 7-7-2022'!AC1302="x","Z1","")</f>
        <v/>
      </c>
      <c r="BV1308" s="16" t="str">
        <f>IF('Vastgesteld 7-7-2022'!AD1302="x","Z2","")</f>
        <v/>
      </c>
      <c r="BW1308" s="16" t="str">
        <f>IF(COUNTA('Vastgesteld 7-7-2022'!K1302:S1302)&lt;&gt;0,1,"")</f>
        <v/>
      </c>
      <c r="BX1308" s="16" t="str">
        <f t="shared" si="121"/>
        <v/>
      </c>
      <c r="BY1308" s="16" t="str">
        <f>IF('Vastgesteld 7-7-2022'!K1302="x","BB","")</f>
        <v/>
      </c>
      <c r="BZ1308" s="16" t="str">
        <f>IF('Vastgesteld 7-7-2022'!L1302="x","B","")</f>
        <v/>
      </c>
      <c r="CA1308" s="16" t="str">
        <f>IF('Vastgesteld 7-7-2022'!M1302="x","L1","")</f>
        <v/>
      </c>
      <c r="CB1308" s="16" t="str">
        <f>IF('Vastgesteld 7-7-2022'!N1302="x","L2","")</f>
        <v/>
      </c>
      <c r="CC1308" s="16" t="str">
        <f>IF('Vastgesteld 7-7-2022'!O1302="x","M1","")</f>
        <v/>
      </c>
      <c r="CD1308" s="16" t="str">
        <f>IF('Vastgesteld 7-7-2022'!P1302="x","M2","")</f>
        <v/>
      </c>
      <c r="CE1308" s="16" t="str">
        <f>IF('Vastgesteld 7-7-2022'!Q1302="x","Z1","")</f>
        <v/>
      </c>
      <c r="CF1308" s="16" t="str">
        <f>IF('Vastgesteld 7-7-2022'!R1302="x","Z2","")</f>
        <v/>
      </c>
      <c r="CG1308" s="16" t="str">
        <f>IF('Vastgesteld 7-7-2022'!S1302="x","ZZL","")</f>
        <v/>
      </c>
      <c r="CL1308" s="16" t="str">
        <f>IF(COUNTA('Vastgesteld 7-7-2022'!AV1302:BF1302)&lt;&gt;0,2,"")</f>
        <v/>
      </c>
      <c r="CM1308" s="16" t="str">
        <f t="shared" si="122"/>
        <v/>
      </c>
      <c r="CN1308" s="16" t="str">
        <f>IF('Vastgesteld 7-7-2022'!AV1302="x","AA","")</f>
        <v/>
      </c>
      <c r="CO1308" s="16" t="str">
        <f>IF('Vastgesteld 7-7-2022'!AW1302="x","A","")</f>
        <v/>
      </c>
      <c r="CP1308" s="16" t="str">
        <f>IF('Vastgesteld 7-7-2022'!AX1302="x","BB","")</f>
        <v/>
      </c>
      <c r="CQ1308" s="16" t="str">
        <f>IF('Vastgesteld 7-7-2022'!AY1302="x","B","")</f>
        <v/>
      </c>
      <c r="CR1308" s="16" t="str">
        <f>IF('Vastgesteld 7-7-2022'!AZ1302="x","L","")</f>
        <v/>
      </c>
      <c r="CS1308" s="16" t="str">
        <f>IF('Vastgesteld 7-7-2022'!BA1302="x","M","")</f>
        <v/>
      </c>
      <c r="CT1308" s="16" t="str">
        <f>IF('Vastgesteld 7-7-2022'!BB1302="x","Z","")</f>
        <v/>
      </c>
      <c r="CU1308" s="16" t="str">
        <f>IF('Vastgesteld 7-7-2022'!BF1302="x","ZZ","")</f>
        <v/>
      </c>
      <c r="CV1308" s="16" t="str">
        <f>IF(COUNTA('Vastgesteld 7-7-2022'!AJ1302:AQ1302)&lt;&gt;0,2,"")</f>
        <v/>
      </c>
      <c r="CW1308" s="16" t="str">
        <f t="shared" si="123"/>
        <v/>
      </c>
      <c r="CX1308" s="16" t="str">
        <f>IF('Vastgesteld 7-7-2022'!AJ1302="x","BB","")</f>
        <v/>
      </c>
      <c r="CY1308" s="16" t="str">
        <f>IF('Vastgesteld 7-7-2022'!AK1302="x","B","")</f>
        <v/>
      </c>
      <c r="CZ1308" s="16" t="str">
        <f>IF('Vastgesteld 7-7-2022'!AL1302="x","L","")</f>
        <v/>
      </c>
      <c r="DA1308" s="16" t="str">
        <f>IF('Vastgesteld 7-7-2022'!AM1302="x","M","")</f>
        <v/>
      </c>
      <c r="DB1308" s="16" t="str">
        <f>IF('Vastgesteld 7-7-2022'!AN1302="x","Z","")</f>
        <v/>
      </c>
      <c r="DC1308" s="16" t="str">
        <f>IF('Vastgesteld 7-7-2022'!AO1302="x","ZZ","")</f>
        <v/>
      </c>
      <c r="DD1308" s="16" t="str">
        <f>IF('Vastgesteld 7-7-2022'!AQ1302="x","1.40","")</f>
        <v/>
      </c>
      <c r="DE1308" s="16" t="str">
        <f>IF(COUNTA('Vastgesteld 7-7-2022'!BH1302:BJ1302)&lt;&gt;0,6,"")</f>
        <v/>
      </c>
      <c r="DF1308" s="16" t="str">
        <f t="shared" si="124"/>
        <v/>
      </c>
      <c r="DG1308" s="16" t="str">
        <f>IF('Vastgesteld 7-7-2022'!BH1302="x","L","")</f>
        <v/>
      </c>
      <c r="DH1308" s="16" t="str">
        <f>IF('Vastgesteld 7-7-2022'!BI1302="x","M","")</f>
        <v/>
      </c>
      <c r="DI1308" s="16" t="str">
        <f>IF('Vastgesteld 7-7-2022'!BJ1302="x","Z","")</f>
        <v/>
      </c>
      <c r="DJ1308" s="16" t="str">
        <f>IF('Vastgesteld 7-7-2022'!BK1302="x","Z","")</f>
        <v/>
      </c>
      <c r="DK1308" s="16" t="str">
        <f>IF(COUNTA('Vastgesteld 7-7-2022'!BM1302:BO1302)&lt;&gt;0,6,"")</f>
        <v/>
      </c>
      <c r="DL1308" s="16" t="str">
        <f t="shared" si="125"/>
        <v/>
      </c>
      <c r="DM1308" s="16" t="str">
        <f>IF('Vastgesteld 7-7-2022'!BM1302="x","L","")</f>
        <v/>
      </c>
      <c r="DN1308" s="16" t="str">
        <f>IF('Vastgesteld 7-7-2022'!BN1302="x","M","")</f>
        <v/>
      </c>
      <c r="DO1308" s="16" t="str">
        <f>IF('Vastgesteld 7-7-2022'!BO1302="x","Z","")</f>
        <v/>
      </c>
      <c r="DP1308" s="16" t="str">
        <f>IF('Vastgesteld 7-7-2022'!BP1302="x","Z","")</f>
        <v/>
      </c>
    </row>
    <row r="1309" spans="1:120" ht="14.4" x14ac:dyDescent="0.3">
      <c r="A1309" s="18">
        <f>'Vastgesteld 7-7-2022'!A1303</f>
        <v>0</v>
      </c>
      <c r="B1309" s="16" t="str">
        <f>IFERROR(VLOOKUP('Vastgesteld 7-7-2022'!#REF!,#REF!,2,FALSE),"")</f>
        <v/>
      </c>
      <c r="C1309" s="16" t="str">
        <f>'Vastgesteld 7-7-2022'!E1303</f>
        <v/>
      </c>
      <c r="D1309" s="16" t="str">
        <f>IFERROR(VLOOKUP('Vastgesteld 7-7-2022'!#REF!,#REF!,2,FALSE),"")</f>
        <v/>
      </c>
      <c r="E1309" s="16" t="str">
        <f>IFERROR(VLOOKUP('Vastgesteld 7-7-2022'!#REF!,#REF!,5,FALSE),"")</f>
        <v/>
      </c>
      <c r="F1309" s="16" t="e">
        <f>IF('Vastgesteld 7-7-2022'!#REF!&lt;&gt;"",'Vastgesteld 7-7-2022'!#REF!,"")</f>
        <v>#REF!</v>
      </c>
      <c r="G1309" s="16" t="e">
        <f>IF('Vastgesteld 7-7-2022'!#REF!="Indoor",1,0)</f>
        <v>#REF!</v>
      </c>
      <c r="H1309" s="16" t="e">
        <f>'Vastgesteld 7-7-2022'!#REF!</f>
        <v>#REF!</v>
      </c>
      <c r="I1309" s="16" t="e">
        <f>IF('Vastgesteld 7-7-2022'!#REF!="Nee",0,IF('Vastgesteld 7-7-2022'!#REF!="Ja",1,""))</f>
        <v>#REF!</v>
      </c>
      <c r="J1309" s="16" t="e">
        <f>IF('Vastgesteld 7-7-2022'!#REF!&lt;&gt;"",'Vastgesteld 7-7-2022'!#REF!,"")</f>
        <v>#REF!</v>
      </c>
      <c r="BJ1309" s="16" t="str">
        <f>IF(COUNTA('Vastgesteld 7-7-2022'!T1303:AD1303)&lt;&gt;0,1,"")</f>
        <v/>
      </c>
      <c r="BK1309" s="16" t="str">
        <f t="shared" si="120"/>
        <v/>
      </c>
      <c r="BL1309" s="16" t="str">
        <f>IF('Vastgesteld 7-7-2022'!T1303="x","AA","")</f>
        <v/>
      </c>
      <c r="BM1309" s="16" t="str">
        <f>IF('Vastgesteld 7-7-2022'!U1303="x","A","")</f>
        <v/>
      </c>
      <c r="BN1309" s="16" t="str">
        <f>IF('Vastgesteld 7-7-2022'!V1303="x","B1","")</f>
        <v/>
      </c>
      <c r="BO1309" s="16" t="e">
        <f>IF('Vastgesteld 7-7-2022'!#REF!="x","BB","")</f>
        <v>#REF!</v>
      </c>
      <c r="BP1309" s="16" t="str">
        <f>IF('Vastgesteld 7-7-2022'!X1303="x","B","")</f>
        <v/>
      </c>
      <c r="BQ1309" s="16" t="str">
        <f>IF('Vastgesteld 7-7-2022'!Y1303="x","L1","")</f>
        <v/>
      </c>
      <c r="BR1309" s="16" t="str">
        <f>IF('Vastgesteld 7-7-2022'!Z1303="x","L2","")</f>
        <v/>
      </c>
      <c r="BS1309" s="16" t="str">
        <f>IF('Vastgesteld 7-7-2022'!AA1303="x","M1","")</f>
        <v/>
      </c>
      <c r="BT1309" s="16" t="str">
        <f>IF('Vastgesteld 7-7-2022'!AB1303="x","M2","")</f>
        <v/>
      </c>
      <c r="BU1309" s="16" t="str">
        <f>IF('Vastgesteld 7-7-2022'!AC1303="x","Z1","")</f>
        <v/>
      </c>
      <c r="BV1309" s="16" t="str">
        <f>IF('Vastgesteld 7-7-2022'!AD1303="x","Z2","")</f>
        <v/>
      </c>
      <c r="BW1309" s="16" t="str">
        <f>IF(COUNTA('Vastgesteld 7-7-2022'!K1303:S1303)&lt;&gt;0,1,"")</f>
        <v/>
      </c>
      <c r="BX1309" s="16" t="str">
        <f t="shared" si="121"/>
        <v/>
      </c>
      <c r="BY1309" s="16" t="str">
        <f>IF('Vastgesteld 7-7-2022'!K1303="x","BB","")</f>
        <v/>
      </c>
      <c r="BZ1309" s="16" t="str">
        <f>IF('Vastgesteld 7-7-2022'!L1303="x","B","")</f>
        <v/>
      </c>
      <c r="CA1309" s="16" t="str">
        <f>IF('Vastgesteld 7-7-2022'!M1303="x","L1","")</f>
        <v/>
      </c>
      <c r="CB1309" s="16" t="str">
        <f>IF('Vastgesteld 7-7-2022'!N1303="x","L2","")</f>
        <v/>
      </c>
      <c r="CC1309" s="16" t="str">
        <f>IF('Vastgesteld 7-7-2022'!O1303="x","M1","")</f>
        <v/>
      </c>
      <c r="CD1309" s="16" t="str">
        <f>IF('Vastgesteld 7-7-2022'!P1303="x","M2","")</f>
        <v/>
      </c>
      <c r="CE1309" s="16" t="str">
        <f>IF('Vastgesteld 7-7-2022'!Q1303="x","Z1","")</f>
        <v/>
      </c>
      <c r="CF1309" s="16" t="str">
        <f>IF('Vastgesteld 7-7-2022'!R1303="x","Z2","")</f>
        <v/>
      </c>
      <c r="CG1309" s="16" t="str">
        <f>IF('Vastgesteld 7-7-2022'!S1303="x","ZZL","")</f>
        <v/>
      </c>
      <c r="CL1309" s="16" t="str">
        <f>IF(COUNTA('Vastgesteld 7-7-2022'!AV1303:BF1303)&lt;&gt;0,2,"")</f>
        <v/>
      </c>
      <c r="CM1309" s="16" t="str">
        <f t="shared" si="122"/>
        <v/>
      </c>
      <c r="CN1309" s="16" t="str">
        <f>IF('Vastgesteld 7-7-2022'!AV1303="x","AA","")</f>
        <v/>
      </c>
      <c r="CO1309" s="16" t="str">
        <f>IF('Vastgesteld 7-7-2022'!AW1303="x","A","")</f>
        <v/>
      </c>
      <c r="CP1309" s="16" t="str">
        <f>IF('Vastgesteld 7-7-2022'!AX1303="x","BB","")</f>
        <v/>
      </c>
      <c r="CQ1309" s="16" t="str">
        <f>IF('Vastgesteld 7-7-2022'!AY1303="x","B","")</f>
        <v/>
      </c>
      <c r="CR1309" s="16" t="str">
        <f>IF('Vastgesteld 7-7-2022'!AZ1303="x","L","")</f>
        <v/>
      </c>
      <c r="CS1309" s="16" t="str">
        <f>IF('Vastgesteld 7-7-2022'!BA1303="x","M","")</f>
        <v/>
      </c>
      <c r="CT1309" s="16" t="str">
        <f>IF('Vastgesteld 7-7-2022'!BB1303="x","Z","")</f>
        <v/>
      </c>
      <c r="CU1309" s="16" t="str">
        <f>IF('Vastgesteld 7-7-2022'!BF1303="x","ZZ","")</f>
        <v/>
      </c>
      <c r="CV1309" s="16" t="str">
        <f>IF(COUNTA('Vastgesteld 7-7-2022'!AJ1303:AQ1303)&lt;&gt;0,2,"")</f>
        <v/>
      </c>
      <c r="CW1309" s="16" t="str">
        <f t="shared" si="123"/>
        <v/>
      </c>
      <c r="CX1309" s="16" t="str">
        <f>IF('Vastgesteld 7-7-2022'!AJ1303="x","BB","")</f>
        <v/>
      </c>
      <c r="CY1309" s="16" t="str">
        <f>IF('Vastgesteld 7-7-2022'!AK1303="x","B","")</f>
        <v/>
      </c>
      <c r="CZ1309" s="16" t="str">
        <f>IF('Vastgesteld 7-7-2022'!AL1303="x","L","")</f>
        <v/>
      </c>
      <c r="DA1309" s="16" t="str">
        <f>IF('Vastgesteld 7-7-2022'!AM1303="x","M","")</f>
        <v/>
      </c>
      <c r="DB1309" s="16" t="str">
        <f>IF('Vastgesteld 7-7-2022'!AN1303="x","Z","")</f>
        <v/>
      </c>
      <c r="DC1309" s="16" t="str">
        <f>IF('Vastgesteld 7-7-2022'!AO1303="x","ZZ","")</f>
        <v/>
      </c>
      <c r="DD1309" s="16" t="str">
        <f>IF('Vastgesteld 7-7-2022'!AQ1303="x","1.40","")</f>
        <v/>
      </c>
      <c r="DE1309" s="16" t="str">
        <f>IF(COUNTA('Vastgesteld 7-7-2022'!BH1303:BJ1303)&lt;&gt;0,6,"")</f>
        <v/>
      </c>
      <c r="DF1309" s="16" t="str">
        <f t="shared" si="124"/>
        <v/>
      </c>
      <c r="DG1309" s="16" t="str">
        <f>IF('Vastgesteld 7-7-2022'!BH1303="x","L","")</f>
        <v/>
      </c>
      <c r="DH1309" s="16" t="str">
        <f>IF('Vastgesteld 7-7-2022'!BI1303="x","M","")</f>
        <v/>
      </c>
      <c r="DI1309" s="16" t="str">
        <f>IF('Vastgesteld 7-7-2022'!BJ1303="x","Z","")</f>
        <v/>
      </c>
      <c r="DJ1309" s="16" t="str">
        <f>IF('Vastgesteld 7-7-2022'!BK1303="x","Z","")</f>
        <v/>
      </c>
      <c r="DK1309" s="16" t="str">
        <f>IF(COUNTA('Vastgesteld 7-7-2022'!BM1303:BO1303)&lt;&gt;0,6,"")</f>
        <v/>
      </c>
      <c r="DL1309" s="16" t="str">
        <f t="shared" si="125"/>
        <v/>
      </c>
      <c r="DM1309" s="16" t="str">
        <f>IF('Vastgesteld 7-7-2022'!BM1303="x","L","")</f>
        <v/>
      </c>
      <c r="DN1309" s="16" t="str">
        <f>IF('Vastgesteld 7-7-2022'!BN1303="x","M","")</f>
        <v/>
      </c>
      <c r="DO1309" s="16" t="str">
        <f>IF('Vastgesteld 7-7-2022'!BO1303="x","Z","")</f>
        <v/>
      </c>
      <c r="DP1309" s="16" t="str">
        <f>IF('Vastgesteld 7-7-2022'!BP1303="x","Z","")</f>
        <v/>
      </c>
    </row>
    <row r="1310" spans="1:120" ht="14.4" x14ac:dyDescent="0.3">
      <c r="A1310" s="18">
        <f>'Vastgesteld 7-7-2022'!A1304</f>
        <v>0</v>
      </c>
      <c r="B1310" s="16" t="str">
        <f>IFERROR(VLOOKUP('Vastgesteld 7-7-2022'!#REF!,#REF!,2,FALSE),"")</f>
        <v/>
      </c>
      <c r="C1310" s="16" t="str">
        <f>'Vastgesteld 7-7-2022'!E1304</f>
        <v/>
      </c>
      <c r="D1310" s="16" t="str">
        <f>IFERROR(VLOOKUP('Vastgesteld 7-7-2022'!#REF!,#REF!,2,FALSE),"")</f>
        <v/>
      </c>
      <c r="E1310" s="16" t="str">
        <f>IFERROR(VLOOKUP('Vastgesteld 7-7-2022'!#REF!,#REF!,5,FALSE),"")</f>
        <v/>
      </c>
      <c r="F1310" s="16" t="e">
        <f>IF('Vastgesteld 7-7-2022'!#REF!&lt;&gt;"",'Vastgesteld 7-7-2022'!#REF!,"")</f>
        <v>#REF!</v>
      </c>
      <c r="G1310" s="16" t="e">
        <f>IF('Vastgesteld 7-7-2022'!#REF!="Indoor",1,0)</f>
        <v>#REF!</v>
      </c>
      <c r="H1310" s="16" t="e">
        <f>'Vastgesteld 7-7-2022'!#REF!</f>
        <v>#REF!</v>
      </c>
      <c r="I1310" s="16" t="e">
        <f>IF('Vastgesteld 7-7-2022'!#REF!="Nee",0,IF('Vastgesteld 7-7-2022'!#REF!="Ja",1,""))</f>
        <v>#REF!</v>
      </c>
      <c r="J1310" s="16" t="e">
        <f>IF('Vastgesteld 7-7-2022'!#REF!&lt;&gt;"",'Vastgesteld 7-7-2022'!#REF!,"")</f>
        <v>#REF!</v>
      </c>
      <c r="BJ1310" s="16" t="str">
        <f>IF(COUNTA('Vastgesteld 7-7-2022'!T1304:AD1304)&lt;&gt;0,1,"")</f>
        <v/>
      </c>
      <c r="BK1310" s="16" t="str">
        <f t="shared" si="120"/>
        <v/>
      </c>
      <c r="BL1310" s="16" t="str">
        <f>IF('Vastgesteld 7-7-2022'!T1304="x","AA","")</f>
        <v/>
      </c>
      <c r="BM1310" s="16" t="str">
        <f>IF('Vastgesteld 7-7-2022'!U1304="x","A","")</f>
        <v/>
      </c>
      <c r="BN1310" s="16" t="str">
        <f>IF('Vastgesteld 7-7-2022'!V1304="x","B1","")</f>
        <v/>
      </c>
      <c r="BO1310" s="16" t="e">
        <f>IF('Vastgesteld 7-7-2022'!#REF!="x","BB","")</f>
        <v>#REF!</v>
      </c>
      <c r="BP1310" s="16" t="str">
        <f>IF('Vastgesteld 7-7-2022'!X1304="x","B","")</f>
        <v/>
      </c>
      <c r="BQ1310" s="16" t="str">
        <f>IF('Vastgesteld 7-7-2022'!Y1304="x","L1","")</f>
        <v/>
      </c>
      <c r="BR1310" s="16" t="str">
        <f>IF('Vastgesteld 7-7-2022'!Z1304="x","L2","")</f>
        <v/>
      </c>
      <c r="BS1310" s="16" t="str">
        <f>IF('Vastgesteld 7-7-2022'!AA1304="x","M1","")</f>
        <v/>
      </c>
      <c r="BT1310" s="16" t="str">
        <f>IF('Vastgesteld 7-7-2022'!AB1304="x","M2","")</f>
        <v/>
      </c>
      <c r="BU1310" s="16" t="str">
        <f>IF('Vastgesteld 7-7-2022'!AC1304="x","Z1","")</f>
        <v/>
      </c>
      <c r="BV1310" s="16" t="str">
        <f>IF('Vastgesteld 7-7-2022'!AD1304="x","Z2","")</f>
        <v/>
      </c>
      <c r="BW1310" s="16" t="str">
        <f>IF(COUNTA('Vastgesteld 7-7-2022'!K1304:S1304)&lt;&gt;0,1,"")</f>
        <v/>
      </c>
      <c r="BX1310" s="16" t="str">
        <f t="shared" si="121"/>
        <v/>
      </c>
      <c r="BY1310" s="16" t="str">
        <f>IF('Vastgesteld 7-7-2022'!K1304="x","BB","")</f>
        <v/>
      </c>
      <c r="BZ1310" s="16" t="str">
        <f>IF('Vastgesteld 7-7-2022'!L1304="x","B","")</f>
        <v/>
      </c>
      <c r="CA1310" s="16" t="str">
        <f>IF('Vastgesteld 7-7-2022'!M1304="x","L1","")</f>
        <v/>
      </c>
      <c r="CB1310" s="16" t="str">
        <f>IF('Vastgesteld 7-7-2022'!N1304="x","L2","")</f>
        <v/>
      </c>
      <c r="CC1310" s="16" t="str">
        <f>IF('Vastgesteld 7-7-2022'!O1304="x","M1","")</f>
        <v/>
      </c>
      <c r="CD1310" s="16" t="str">
        <f>IF('Vastgesteld 7-7-2022'!P1304="x","M2","")</f>
        <v/>
      </c>
      <c r="CE1310" s="16" t="str">
        <f>IF('Vastgesteld 7-7-2022'!Q1304="x","Z1","")</f>
        <v/>
      </c>
      <c r="CF1310" s="16" t="str">
        <f>IF('Vastgesteld 7-7-2022'!R1304="x","Z2","")</f>
        <v/>
      </c>
      <c r="CG1310" s="16" t="str">
        <f>IF('Vastgesteld 7-7-2022'!S1304="x","ZZL","")</f>
        <v/>
      </c>
      <c r="CL1310" s="16" t="str">
        <f>IF(COUNTA('Vastgesteld 7-7-2022'!AV1304:BF1304)&lt;&gt;0,2,"")</f>
        <v/>
      </c>
      <c r="CM1310" s="16" t="str">
        <f t="shared" si="122"/>
        <v/>
      </c>
      <c r="CN1310" s="16" t="str">
        <f>IF('Vastgesteld 7-7-2022'!AV1304="x","AA","")</f>
        <v/>
      </c>
      <c r="CO1310" s="16" t="str">
        <f>IF('Vastgesteld 7-7-2022'!AW1304="x","A","")</f>
        <v/>
      </c>
      <c r="CP1310" s="16" t="str">
        <f>IF('Vastgesteld 7-7-2022'!AX1304="x","BB","")</f>
        <v/>
      </c>
      <c r="CQ1310" s="16" t="str">
        <f>IF('Vastgesteld 7-7-2022'!AY1304="x","B","")</f>
        <v/>
      </c>
      <c r="CR1310" s="16" t="str">
        <f>IF('Vastgesteld 7-7-2022'!AZ1304="x","L","")</f>
        <v/>
      </c>
      <c r="CS1310" s="16" t="str">
        <f>IF('Vastgesteld 7-7-2022'!BA1304="x","M","")</f>
        <v/>
      </c>
      <c r="CT1310" s="16" t="str">
        <f>IF('Vastgesteld 7-7-2022'!BB1304="x","Z","")</f>
        <v/>
      </c>
      <c r="CU1310" s="16" t="str">
        <f>IF('Vastgesteld 7-7-2022'!BF1304="x","ZZ","")</f>
        <v/>
      </c>
      <c r="CV1310" s="16" t="str">
        <f>IF(COUNTA('Vastgesteld 7-7-2022'!AJ1304:AQ1304)&lt;&gt;0,2,"")</f>
        <v/>
      </c>
      <c r="CW1310" s="16" t="str">
        <f t="shared" si="123"/>
        <v/>
      </c>
      <c r="CX1310" s="16" t="str">
        <f>IF('Vastgesteld 7-7-2022'!AJ1304="x","BB","")</f>
        <v/>
      </c>
      <c r="CY1310" s="16" t="str">
        <f>IF('Vastgesteld 7-7-2022'!AK1304="x","B","")</f>
        <v/>
      </c>
      <c r="CZ1310" s="16" t="str">
        <f>IF('Vastgesteld 7-7-2022'!AL1304="x","L","")</f>
        <v/>
      </c>
      <c r="DA1310" s="16" t="str">
        <f>IF('Vastgesteld 7-7-2022'!AM1304="x","M","")</f>
        <v/>
      </c>
      <c r="DB1310" s="16" t="str">
        <f>IF('Vastgesteld 7-7-2022'!AN1304="x","Z","")</f>
        <v/>
      </c>
      <c r="DC1310" s="16" t="str">
        <f>IF('Vastgesteld 7-7-2022'!AO1304="x","ZZ","")</f>
        <v/>
      </c>
      <c r="DD1310" s="16" t="str">
        <f>IF('Vastgesteld 7-7-2022'!AQ1304="x","1.40","")</f>
        <v/>
      </c>
      <c r="DE1310" s="16" t="str">
        <f>IF(COUNTA('Vastgesteld 7-7-2022'!BH1304:BJ1304)&lt;&gt;0,6,"")</f>
        <v/>
      </c>
      <c r="DF1310" s="16" t="str">
        <f t="shared" si="124"/>
        <v/>
      </c>
      <c r="DG1310" s="16" t="str">
        <f>IF('Vastgesteld 7-7-2022'!BH1304="x","L","")</f>
        <v/>
      </c>
      <c r="DH1310" s="16" t="str">
        <f>IF('Vastgesteld 7-7-2022'!BI1304="x","M","")</f>
        <v/>
      </c>
      <c r="DI1310" s="16" t="str">
        <f>IF('Vastgesteld 7-7-2022'!BJ1304="x","Z","")</f>
        <v/>
      </c>
      <c r="DJ1310" s="16" t="str">
        <f>IF('Vastgesteld 7-7-2022'!BK1304="x","Z","")</f>
        <v/>
      </c>
      <c r="DK1310" s="16" t="str">
        <f>IF(COUNTA('Vastgesteld 7-7-2022'!BM1304:BO1304)&lt;&gt;0,6,"")</f>
        <v/>
      </c>
      <c r="DL1310" s="16" t="str">
        <f t="shared" si="125"/>
        <v/>
      </c>
      <c r="DM1310" s="16" t="str">
        <f>IF('Vastgesteld 7-7-2022'!BM1304="x","L","")</f>
        <v/>
      </c>
      <c r="DN1310" s="16" t="str">
        <f>IF('Vastgesteld 7-7-2022'!BN1304="x","M","")</f>
        <v/>
      </c>
      <c r="DO1310" s="16" t="str">
        <f>IF('Vastgesteld 7-7-2022'!BO1304="x","Z","")</f>
        <v/>
      </c>
      <c r="DP1310" s="16" t="str">
        <f>IF('Vastgesteld 7-7-2022'!BP1304="x","Z","")</f>
        <v/>
      </c>
    </row>
    <row r="1311" spans="1:120" ht="14.4" x14ac:dyDescent="0.3">
      <c r="A1311" s="18">
        <f>'Vastgesteld 7-7-2022'!A1305</f>
        <v>0</v>
      </c>
      <c r="B1311" s="16" t="str">
        <f>IFERROR(VLOOKUP('Vastgesteld 7-7-2022'!#REF!,#REF!,2,FALSE),"")</f>
        <v/>
      </c>
      <c r="C1311" s="16" t="str">
        <f>'Vastgesteld 7-7-2022'!E1305</f>
        <v/>
      </c>
      <c r="D1311" s="16" t="str">
        <f>IFERROR(VLOOKUP('Vastgesteld 7-7-2022'!#REF!,#REF!,2,FALSE),"")</f>
        <v/>
      </c>
      <c r="E1311" s="16" t="str">
        <f>IFERROR(VLOOKUP('Vastgesteld 7-7-2022'!#REF!,#REF!,5,FALSE),"")</f>
        <v/>
      </c>
      <c r="F1311" s="16" t="e">
        <f>IF('Vastgesteld 7-7-2022'!#REF!&lt;&gt;"",'Vastgesteld 7-7-2022'!#REF!,"")</f>
        <v>#REF!</v>
      </c>
      <c r="G1311" s="16" t="e">
        <f>IF('Vastgesteld 7-7-2022'!#REF!="Indoor",1,0)</f>
        <v>#REF!</v>
      </c>
      <c r="H1311" s="16" t="e">
        <f>'Vastgesteld 7-7-2022'!#REF!</f>
        <v>#REF!</v>
      </c>
      <c r="I1311" s="16" t="e">
        <f>IF('Vastgesteld 7-7-2022'!#REF!="Nee",0,IF('Vastgesteld 7-7-2022'!#REF!="Ja",1,""))</f>
        <v>#REF!</v>
      </c>
      <c r="J1311" s="16" t="e">
        <f>IF('Vastgesteld 7-7-2022'!#REF!&lt;&gt;"",'Vastgesteld 7-7-2022'!#REF!,"")</f>
        <v>#REF!</v>
      </c>
      <c r="BJ1311" s="16" t="str">
        <f>IF(COUNTA('Vastgesteld 7-7-2022'!T1305:AD1305)&lt;&gt;0,1,"")</f>
        <v/>
      </c>
      <c r="BK1311" s="16" t="str">
        <f t="shared" si="120"/>
        <v/>
      </c>
      <c r="BL1311" s="16" t="str">
        <f>IF('Vastgesteld 7-7-2022'!T1305="x","AA","")</f>
        <v/>
      </c>
      <c r="BM1311" s="16" t="str">
        <f>IF('Vastgesteld 7-7-2022'!U1305="x","A","")</f>
        <v/>
      </c>
      <c r="BN1311" s="16" t="str">
        <f>IF('Vastgesteld 7-7-2022'!V1305="x","B1","")</f>
        <v/>
      </c>
      <c r="BO1311" s="16" t="e">
        <f>IF('Vastgesteld 7-7-2022'!#REF!="x","BB","")</f>
        <v>#REF!</v>
      </c>
      <c r="BP1311" s="16" t="str">
        <f>IF('Vastgesteld 7-7-2022'!X1305="x","B","")</f>
        <v/>
      </c>
      <c r="BQ1311" s="16" t="str">
        <f>IF('Vastgesteld 7-7-2022'!Y1305="x","L1","")</f>
        <v/>
      </c>
      <c r="BR1311" s="16" t="str">
        <f>IF('Vastgesteld 7-7-2022'!Z1305="x","L2","")</f>
        <v/>
      </c>
      <c r="BS1311" s="16" t="str">
        <f>IF('Vastgesteld 7-7-2022'!AA1305="x","M1","")</f>
        <v/>
      </c>
      <c r="BT1311" s="16" t="str">
        <f>IF('Vastgesteld 7-7-2022'!AB1305="x","M2","")</f>
        <v/>
      </c>
      <c r="BU1311" s="16" t="str">
        <f>IF('Vastgesteld 7-7-2022'!AC1305="x","Z1","")</f>
        <v/>
      </c>
      <c r="BV1311" s="16" t="str">
        <f>IF('Vastgesteld 7-7-2022'!AD1305="x","Z2","")</f>
        <v/>
      </c>
      <c r="BW1311" s="16" t="str">
        <f>IF(COUNTA('Vastgesteld 7-7-2022'!K1305:S1305)&lt;&gt;0,1,"")</f>
        <v/>
      </c>
      <c r="BX1311" s="16" t="str">
        <f t="shared" si="121"/>
        <v/>
      </c>
      <c r="BY1311" s="16" t="str">
        <f>IF('Vastgesteld 7-7-2022'!K1305="x","BB","")</f>
        <v/>
      </c>
      <c r="BZ1311" s="16" t="str">
        <f>IF('Vastgesteld 7-7-2022'!L1305="x","B","")</f>
        <v/>
      </c>
      <c r="CA1311" s="16" t="str">
        <f>IF('Vastgesteld 7-7-2022'!M1305="x","L1","")</f>
        <v/>
      </c>
      <c r="CB1311" s="16" t="str">
        <f>IF('Vastgesteld 7-7-2022'!N1305="x","L2","")</f>
        <v/>
      </c>
      <c r="CC1311" s="16" t="str">
        <f>IF('Vastgesteld 7-7-2022'!O1305="x","M1","")</f>
        <v/>
      </c>
      <c r="CD1311" s="16" t="str">
        <f>IF('Vastgesteld 7-7-2022'!P1305="x","M2","")</f>
        <v/>
      </c>
      <c r="CE1311" s="16" t="str">
        <f>IF('Vastgesteld 7-7-2022'!Q1305="x","Z1","")</f>
        <v/>
      </c>
      <c r="CF1311" s="16" t="str">
        <f>IF('Vastgesteld 7-7-2022'!R1305="x","Z2","")</f>
        <v/>
      </c>
      <c r="CG1311" s="16" t="str">
        <f>IF('Vastgesteld 7-7-2022'!S1305="x","ZZL","")</f>
        <v/>
      </c>
      <c r="CL1311" s="16" t="str">
        <f>IF(COUNTA('Vastgesteld 7-7-2022'!AV1305:BF1305)&lt;&gt;0,2,"")</f>
        <v/>
      </c>
      <c r="CM1311" s="16" t="str">
        <f t="shared" si="122"/>
        <v/>
      </c>
      <c r="CN1311" s="16" t="str">
        <f>IF('Vastgesteld 7-7-2022'!AV1305="x","AA","")</f>
        <v/>
      </c>
      <c r="CO1311" s="16" t="str">
        <f>IF('Vastgesteld 7-7-2022'!AW1305="x","A","")</f>
        <v/>
      </c>
      <c r="CP1311" s="16" t="str">
        <f>IF('Vastgesteld 7-7-2022'!AX1305="x","BB","")</f>
        <v/>
      </c>
      <c r="CQ1311" s="16" t="str">
        <f>IF('Vastgesteld 7-7-2022'!AY1305="x","B","")</f>
        <v/>
      </c>
      <c r="CR1311" s="16" t="str">
        <f>IF('Vastgesteld 7-7-2022'!AZ1305="x","L","")</f>
        <v/>
      </c>
      <c r="CS1311" s="16" t="str">
        <f>IF('Vastgesteld 7-7-2022'!BA1305="x","M","")</f>
        <v/>
      </c>
      <c r="CT1311" s="16" t="str">
        <f>IF('Vastgesteld 7-7-2022'!BB1305="x","Z","")</f>
        <v/>
      </c>
      <c r="CU1311" s="16" t="str">
        <f>IF('Vastgesteld 7-7-2022'!BF1305="x","ZZ","")</f>
        <v/>
      </c>
      <c r="CV1311" s="16" t="str">
        <f>IF(COUNTA('Vastgesteld 7-7-2022'!AJ1305:AQ1305)&lt;&gt;0,2,"")</f>
        <v/>
      </c>
      <c r="CW1311" s="16" t="str">
        <f t="shared" si="123"/>
        <v/>
      </c>
      <c r="CX1311" s="16" t="str">
        <f>IF('Vastgesteld 7-7-2022'!AJ1305="x","BB","")</f>
        <v/>
      </c>
      <c r="CY1311" s="16" t="str">
        <f>IF('Vastgesteld 7-7-2022'!AK1305="x","B","")</f>
        <v/>
      </c>
      <c r="CZ1311" s="16" t="str">
        <f>IF('Vastgesteld 7-7-2022'!AL1305="x","L","")</f>
        <v/>
      </c>
      <c r="DA1311" s="16" t="str">
        <f>IF('Vastgesteld 7-7-2022'!AM1305="x","M","")</f>
        <v/>
      </c>
      <c r="DB1311" s="16" t="str">
        <f>IF('Vastgesteld 7-7-2022'!AN1305="x","Z","")</f>
        <v/>
      </c>
      <c r="DC1311" s="16" t="str">
        <f>IF('Vastgesteld 7-7-2022'!AO1305="x","ZZ","")</f>
        <v/>
      </c>
      <c r="DD1311" s="16" t="str">
        <f>IF('Vastgesteld 7-7-2022'!AQ1305="x","1.40","")</f>
        <v/>
      </c>
      <c r="DE1311" s="16" t="str">
        <f>IF(COUNTA('Vastgesteld 7-7-2022'!BH1305:BJ1305)&lt;&gt;0,6,"")</f>
        <v/>
      </c>
      <c r="DF1311" s="16" t="str">
        <f t="shared" si="124"/>
        <v/>
      </c>
      <c r="DG1311" s="16" t="str">
        <f>IF('Vastgesteld 7-7-2022'!BH1305="x","L","")</f>
        <v/>
      </c>
      <c r="DH1311" s="16" t="str">
        <f>IF('Vastgesteld 7-7-2022'!BI1305="x","M","")</f>
        <v/>
      </c>
      <c r="DI1311" s="16" t="str">
        <f>IF('Vastgesteld 7-7-2022'!BJ1305="x","Z","")</f>
        <v/>
      </c>
      <c r="DJ1311" s="16" t="str">
        <f>IF('Vastgesteld 7-7-2022'!BK1305="x","Z","")</f>
        <v/>
      </c>
      <c r="DK1311" s="16" t="str">
        <f>IF(COUNTA('Vastgesteld 7-7-2022'!BM1305:BO1305)&lt;&gt;0,6,"")</f>
        <v/>
      </c>
      <c r="DL1311" s="16" t="str">
        <f t="shared" si="125"/>
        <v/>
      </c>
      <c r="DM1311" s="16" t="str">
        <f>IF('Vastgesteld 7-7-2022'!BM1305="x","L","")</f>
        <v/>
      </c>
      <c r="DN1311" s="16" t="str">
        <f>IF('Vastgesteld 7-7-2022'!BN1305="x","M","")</f>
        <v/>
      </c>
      <c r="DO1311" s="16" t="str">
        <f>IF('Vastgesteld 7-7-2022'!BO1305="x","Z","")</f>
        <v/>
      </c>
      <c r="DP1311" s="16" t="str">
        <f>IF('Vastgesteld 7-7-2022'!BP1305="x","Z","")</f>
        <v/>
      </c>
    </row>
    <row r="1312" spans="1:120" ht="14.4" x14ac:dyDescent="0.3">
      <c r="A1312" s="18">
        <f>'Vastgesteld 7-7-2022'!A1306</f>
        <v>0</v>
      </c>
      <c r="B1312" s="16" t="str">
        <f>IFERROR(VLOOKUP('Vastgesteld 7-7-2022'!#REF!,#REF!,2,FALSE),"")</f>
        <v/>
      </c>
      <c r="C1312" s="16" t="str">
        <f>'Vastgesteld 7-7-2022'!E1306</f>
        <v/>
      </c>
      <c r="D1312" s="16" t="str">
        <f>IFERROR(VLOOKUP('Vastgesteld 7-7-2022'!#REF!,#REF!,2,FALSE),"")</f>
        <v/>
      </c>
      <c r="E1312" s="16" t="str">
        <f>IFERROR(VLOOKUP('Vastgesteld 7-7-2022'!#REF!,#REF!,5,FALSE),"")</f>
        <v/>
      </c>
      <c r="F1312" s="16" t="e">
        <f>IF('Vastgesteld 7-7-2022'!#REF!&lt;&gt;"",'Vastgesteld 7-7-2022'!#REF!,"")</f>
        <v>#REF!</v>
      </c>
      <c r="G1312" s="16" t="e">
        <f>IF('Vastgesteld 7-7-2022'!#REF!="Indoor",1,0)</f>
        <v>#REF!</v>
      </c>
      <c r="H1312" s="16" t="e">
        <f>'Vastgesteld 7-7-2022'!#REF!</f>
        <v>#REF!</v>
      </c>
      <c r="I1312" s="16" t="e">
        <f>IF('Vastgesteld 7-7-2022'!#REF!="Nee",0,IF('Vastgesteld 7-7-2022'!#REF!="Ja",1,""))</f>
        <v>#REF!</v>
      </c>
      <c r="J1312" s="16" t="e">
        <f>IF('Vastgesteld 7-7-2022'!#REF!&lt;&gt;"",'Vastgesteld 7-7-2022'!#REF!,"")</f>
        <v>#REF!</v>
      </c>
      <c r="BJ1312" s="16" t="str">
        <f>IF(COUNTA('Vastgesteld 7-7-2022'!T1306:AD1306)&lt;&gt;0,1,"")</f>
        <v/>
      </c>
      <c r="BK1312" s="16" t="str">
        <f t="shared" si="120"/>
        <v/>
      </c>
      <c r="BL1312" s="16" t="str">
        <f>IF('Vastgesteld 7-7-2022'!T1306="x","AA","")</f>
        <v/>
      </c>
      <c r="BM1312" s="16" t="str">
        <f>IF('Vastgesteld 7-7-2022'!U1306="x","A","")</f>
        <v/>
      </c>
      <c r="BN1312" s="16" t="str">
        <f>IF('Vastgesteld 7-7-2022'!V1306="x","B1","")</f>
        <v/>
      </c>
      <c r="BO1312" s="16" t="e">
        <f>IF('Vastgesteld 7-7-2022'!#REF!="x","BB","")</f>
        <v>#REF!</v>
      </c>
      <c r="BP1312" s="16" t="str">
        <f>IF('Vastgesteld 7-7-2022'!X1306="x","B","")</f>
        <v/>
      </c>
      <c r="BQ1312" s="16" t="str">
        <f>IF('Vastgesteld 7-7-2022'!Y1306="x","L1","")</f>
        <v/>
      </c>
      <c r="BR1312" s="16" t="str">
        <f>IF('Vastgesteld 7-7-2022'!Z1306="x","L2","")</f>
        <v/>
      </c>
      <c r="BS1312" s="16" t="str">
        <f>IF('Vastgesteld 7-7-2022'!AA1306="x","M1","")</f>
        <v/>
      </c>
      <c r="BT1312" s="16" t="str">
        <f>IF('Vastgesteld 7-7-2022'!AB1306="x","M2","")</f>
        <v/>
      </c>
      <c r="BU1312" s="16" t="str">
        <f>IF('Vastgesteld 7-7-2022'!AC1306="x","Z1","")</f>
        <v/>
      </c>
      <c r="BV1312" s="16" t="str">
        <f>IF('Vastgesteld 7-7-2022'!AD1306="x","Z2","")</f>
        <v/>
      </c>
      <c r="BW1312" s="16" t="str">
        <f>IF(COUNTA('Vastgesteld 7-7-2022'!K1306:S1306)&lt;&gt;0,1,"")</f>
        <v/>
      </c>
      <c r="BX1312" s="16" t="str">
        <f t="shared" si="121"/>
        <v/>
      </c>
      <c r="BY1312" s="16" t="str">
        <f>IF('Vastgesteld 7-7-2022'!K1306="x","BB","")</f>
        <v/>
      </c>
      <c r="BZ1312" s="16" t="str">
        <f>IF('Vastgesteld 7-7-2022'!L1306="x","B","")</f>
        <v/>
      </c>
      <c r="CA1312" s="16" t="str">
        <f>IF('Vastgesteld 7-7-2022'!M1306="x","L1","")</f>
        <v/>
      </c>
      <c r="CB1312" s="16" t="str">
        <f>IF('Vastgesteld 7-7-2022'!N1306="x","L2","")</f>
        <v/>
      </c>
      <c r="CC1312" s="16" t="str">
        <f>IF('Vastgesteld 7-7-2022'!O1306="x","M1","")</f>
        <v/>
      </c>
      <c r="CD1312" s="16" t="str">
        <f>IF('Vastgesteld 7-7-2022'!P1306="x","M2","")</f>
        <v/>
      </c>
      <c r="CE1312" s="16" t="str">
        <f>IF('Vastgesteld 7-7-2022'!Q1306="x","Z1","")</f>
        <v/>
      </c>
      <c r="CF1312" s="16" t="str">
        <f>IF('Vastgesteld 7-7-2022'!R1306="x","Z2","")</f>
        <v/>
      </c>
      <c r="CG1312" s="16" t="str">
        <f>IF('Vastgesteld 7-7-2022'!S1306="x","ZZL","")</f>
        <v/>
      </c>
      <c r="CL1312" s="16" t="str">
        <f>IF(COUNTA('Vastgesteld 7-7-2022'!AV1306:BF1306)&lt;&gt;0,2,"")</f>
        <v/>
      </c>
      <c r="CM1312" s="16" t="str">
        <f t="shared" si="122"/>
        <v/>
      </c>
      <c r="CN1312" s="16" t="str">
        <f>IF('Vastgesteld 7-7-2022'!AV1306="x","AA","")</f>
        <v/>
      </c>
      <c r="CO1312" s="16" t="str">
        <f>IF('Vastgesteld 7-7-2022'!AW1306="x","A","")</f>
        <v/>
      </c>
      <c r="CP1312" s="16" t="str">
        <f>IF('Vastgesteld 7-7-2022'!AX1306="x","BB","")</f>
        <v/>
      </c>
      <c r="CQ1312" s="16" t="str">
        <f>IF('Vastgesteld 7-7-2022'!AY1306="x","B","")</f>
        <v/>
      </c>
      <c r="CR1312" s="16" t="str">
        <f>IF('Vastgesteld 7-7-2022'!AZ1306="x","L","")</f>
        <v/>
      </c>
      <c r="CS1312" s="16" t="str">
        <f>IF('Vastgesteld 7-7-2022'!BA1306="x","M","")</f>
        <v/>
      </c>
      <c r="CT1312" s="16" t="str">
        <f>IF('Vastgesteld 7-7-2022'!BB1306="x","Z","")</f>
        <v/>
      </c>
      <c r="CU1312" s="16" t="str">
        <f>IF('Vastgesteld 7-7-2022'!BF1306="x","ZZ","")</f>
        <v/>
      </c>
      <c r="CV1312" s="16" t="str">
        <f>IF(COUNTA('Vastgesteld 7-7-2022'!AJ1306:AQ1306)&lt;&gt;0,2,"")</f>
        <v/>
      </c>
      <c r="CW1312" s="16" t="str">
        <f t="shared" si="123"/>
        <v/>
      </c>
      <c r="CX1312" s="16" t="str">
        <f>IF('Vastgesteld 7-7-2022'!AJ1306="x","BB","")</f>
        <v/>
      </c>
      <c r="CY1312" s="16" t="str">
        <f>IF('Vastgesteld 7-7-2022'!AK1306="x","B","")</f>
        <v/>
      </c>
      <c r="CZ1312" s="16" t="str">
        <f>IF('Vastgesteld 7-7-2022'!AL1306="x","L","")</f>
        <v/>
      </c>
      <c r="DA1312" s="16" t="str">
        <f>IF('Vastgesteld 7-7-2022'!AM1306="x","M","")</f>
        <v/>
      </c>
      <c r="DB1312" s="16" t="str">
        <f>IF('Vastgesteld 7-7-2022'!AN1306="x","Z","")</f>
        <v/>
      </c>
      <c r="DC1312" s="16" t="str">
        <f>IF('Vastgesteld 7-7-2022'!AO1306="x","ZZ","")</f>
        <v/>
      </c>
      <c r="DD1312" s="16" t="str">
        <f>IF('Vastgesteld 7-7-2022'!AQ1306="x","1.40","")</f>
        <v/>
      </c>
      <c r="DE1312" s="16" t="str">
        <f>IF(COUNTA('Vastgesteld 7-7-2022'!BH1306:BJ1306)&lt;&gt;0,6,"")</f>
        <v/>
      </c>
      <c r="DF1312" s="16" t="str">
        <f t="shared" si="124"/>
        <v/>
      </c>
      <c r="DG1312" s="16" t="str">
        <f>IF('Vastgesteld 7-7-2022'!BH1306="x","L","")</f>
        <v/>
      </c>
      <c r="DH1312" s="16" t="str">
        <f>IF('Vastgesteld 7-7-2022'!BI1306="x","M","")</f>
        <v/>
      </c>
      <c r="DI1312" s="16" t="str">
        <f>IF('Vastgesteld 7-7-2022'!BJ1306="x","Z","")</f>
        <v/>
      </c>
      <c r="DJ1312" s="16" t="str">
        <f>IF('Vastgesteld 7-7-2022'!BK1306="x","Z","")</f>
        <v/>
      </c>
      <c r="DK1312" s="16" t="str">
        <f>IF(COUNTA('Vastgesteld 7-7-2022'!BM1306:BO1306)&lt;&gt;0,6,"")</f>
        <v/>
      </c>
      <c r="DL1312" s="16" t="str">
        <f t="shared" si="125"/>
        <v/>
      </c>
      <c r="DM1312" s="16" t="str">
        <f>IF('Vastgesteld 7-7-2022'!BM1306="x","L","")</f>
        <v/>
      </c>
      <c r="DN1312" s="16" t="str">
        <f>IF('Vastgesteld 7-7-2022'!BN1306="x","M","")</f>
        <v/>
      </c>
      <c r="DO1312" s="16" t="str">
        <f>IF('Vastgesteld 7-7-2022'!BO1306="x","Z","")</f>
        <v/>
      </c>
      <c r="DP1312" s="16" t="str">
        <f>IF('Vastgesteld 7-7-2022'!BP1306="x","Z","")</f>
        <v/>
      </c>
    </row>
    <row r="1313" spans="1:120" ht="14.4" x14ac:dyDescent="0.3">
      <c r="A1313" s="18">
        <f>'Vastgesteld 7-7-2022'!A1307</f>
        <v>0</v>
      </c>
      <c r="B1313" s="16" t="str">
        <f>IFERROR(VLOOKUP('Vastgesteld 7-7-2022'!#REF!,#REF!,2,FALSE),"")</f>
        <v/>
      </c>
      <c r="C1313" s="16" t="str">
        <f>'Vastgesteld 7-7-2022'!E1307</f>
        <v/>
      </c>
      <c r="D1313" s="16" t="str">
        <f>IFERROR(VLOOKUP('Vastgesteld 7-7-2022'!#REF!,#REF!,2,FALSE),"")</f>
        <v/>
      </c>
      <c r="E1313" s="16" t="str">
        <f>IFERROR(VLOOKUP('Vastgesteld 7-7-2022'!#REF!,#REF!,5,FALSE),"")</f>
        <v/>
      </c>
      <c r="F1313" s="16" t="e">
        <f>IF('Vastgesteld 7-7-2022'!#REF!&lt;&gt;"",'Vastgesteld 7-7-2022'!#REF!,"")</f>
        <v>#REF!</v>
      </c>
      <c r="G1313" s="16" t="e">
        <f>IF('Vastgesteld 7-7-2022'!#REF!="Indoor",1,0)</f>
        <v>#REF!</v>
      </c>
      <c r="H1313" s="16" t="e">
        <f>'Vastgesteld 7-7-2022'!#REF!</f>
        <v>#REF!</v>
      </c>
      <c r="I1313" s="16" t="e">
        <f>IF('Vastgesteld 7-7-2022'!#REF!="Nee",0,IF('Vastgesteld 7-7-2022'!#REF!="Ja",1,""))</f>
        <v>#REF!</v>
      </c>
      <c r="J1313" s="16" t="e">
        <f>IF('Vastgesteld 7-7-2022'!#REF!&lt;&gt;"",'Vastgesteld 7-7-2022'!#REF!,"")</f>
        <v>#REF!</v>
      </c>
      <c r="BJ1313" s="16" t="str">
        <f>IF(COUNTA('Vastgesteld 7-7-2022'!T1307:AD1307)&lt;&gt;0,1,"")</f>
        <v/>
      </c>
      <c r="BK1313" s="16" t="str">
        <f t="shared" si="120"/>
        <v/>
      </c>
      <c r="BL1313" s="16" t="str">
        <f>IF('Vastgesteld 7-7-2022'!T1307="x","AA","")</f>
        <v/>
      </c>
      <c r="BM1313" s="16" t="str">
        <f>IF('Vastgesteld 7-7-2022'!U1307="x","A","")</f>
        <v/>
      </c>
      <c r="BN1313" s="16" t="str">
        <f>IF('Vastgesteld 7-7-2022'!V1307="x","B1","")</f>
        <v/>
      </c>
      <c r="BO1313" s="16" t="e">
        <f>IF('Vastgesteld 7-7-2022'!#REF!="x","BB","")</f>
        <v>#REF!</v>
      </c>
      <c r="BP1313" s="16" t="str">
        <f>IF('Vastgesteld 7-7-2022'!X1307="x","B","")</f>
        <v/>
      </c>
      <c r="BQ1313" s="16" t="str">
        <f>IF('Vastgesteld 7-7-2022'!Y1307="x","L1","")</f>
        <v/>
      </c>
      <c r="BR1313" s="16" t="str">
        <f>IF('Vastgesteld 7-7-2022'!Z1307="x","L2","")</f>
        <v/>
      </c>
      <c r="BS1313" s="16" t="str">
        <f>IF('Vastgesteld 7-7-2022'!AA1307="x","M1","")</f>
        <v/>
      </c>
      <c r="BT1313" s="16" t="str">
        <f>IF('Vastgesteld 7-7-2022'!AB1307="x","M2","")</f>
        <v/>
      </c>
      <c r="BU1313" s="16" t="str">
        <f>IF('Vastgesteld 7-7-2022'!AC1307="x","Z1","")</f>
        <v/>
      </c>
      <c r="BV1313" s="16" t="str">
        <f>IF('Vastgesteld 7-7-2022'!AD1307="x","Z2","")</f>
        <v/>
      </c>
      <c r="BW1313" s="16" t="str">
        <f>IF(COUNTA('Vastgesteld 7-7-2022'!K1307:S1307)&lt;&gt;0,1,"")</f>
        <v/>
      </c>
      <c r="BX1313" s="16" t="str">
        <f t="shared" si="121"/>
        <v/>
      </c>
      <c r="BY1313" s="16" t="str">
        <f>IF('Vastgesteld 7-7-2022'!K1307="x","BB","")</f>
        <v/>
      </c>
      <c r="BZ1313" s="16" t="str">
        <f>IF('Vastgesteld 7-7-2022'!L1307="x","B","")</f>
        <v/>
      </c>
      <c r="CA1313" s="16" t="str">
        <f>IF('Vastgesteld 7-7-2022'!M1307="x","L1","")</f>
        <v/>
      </c>
      <c r="CB1313" s="16" t="str">
        <f>IF('Vastgesteld 7-7-2022'!N1307="x","L2","")</f>
        <v/>
      </c>
      <c r="CC1313" s="16" t="str">
        <f>IF('Vastgesteld 7-7-2022'!O1307="x","M1","")</f>
        <v/>
      </c>
      <c r="CD1313" s="16" t="str">
        <f>IF('Vastgesteld 7-7-2022'!P1307="x","M2","")</f>
        <v/>
      </c>
      <c r="CE1313" s="16" t="str">
        <f>IF('Vastgesteld 7-7-2022'!Q1307="x","Z1","")</f>
        <v/>
      </c>
      <c r="CF1313" s="16" t="str">
        <f>IF('Vastgesteld 7-7-2022'!R1307="x","Z2","")</f>
        <v/>
      </c>
      <c r="CG1313" s="16" t="str">
        <f>IF('Vastgesteld 7-7-2022'!S1307="x","ZZL","")</f>
        <v/>
      </c>
      <c r="CL1313" s="16" t="str">
        <f>IF(COUNTA('Vastgesteld 7-7-2022'!AV1307:BF1307)&lt;&gt;0,2,"")</f>
        <v/>
      </c>
      <c r="CM1313" s="16" t="str">
        <f t="shared" si="122"/>
        <v/>
      </c>
      <c r="CN1313" s="16" t="str">
        <f>IF('Vastgesteld 7-7-2022'!AV1307="x","AA","")</f>
        <v/>
      </c>
      <c r="CO1313" s="16" t="str">
        <f>IF('Vastgesteld 7-7-2022'!AW1307="x","A","")</f>
        <v/>
      </c>
      <c r="CP1313" s="16" t="str">
        <f>IF('Vastgesteld 7-7-2022'!AX1307="x","BB","")</f>
        <v/>
      </c>
      <c r="CQ1313" s="16" t="str">
        <f>IF('Vastgesteld 7-7-2022'!AY1307="x","B","")</f>
        <v/>
      </c>
      <c r="CR1313" s="16" t="str">
        <f>IF('Vastgesteld 7-7-2022'!AZ1307="x","L","")</f>
        <v/>
      </c>
      <c r="CS1313" s="16" t="str">
        <f>IF('Vastgesteld 7-7-2022'!BA1307="x","M","")</f>
        <v/>
      </c>
      <c r="CT1313" s="16" t="str">
        <f>IF('Vastgesteld 7-7-2022'!BB1307="x","Z","")</f>
        <v/>
      </c>
      <c r="CU1313" s="16" t="str">
        <f>IF('Vastgesteld 7-7-2022'!BF1307="x","ZZ","")</f>
        <v/>
      </c>
      <c r="CV1313" s="16" t="str">
        <f>IF(COUNTA('Vastgesteld 7-7-2022'!AJ1307:AQ1307)&lt;&gt;0,2,"")</f>
        <v/>
      </c>
      <c r="CW1313" s="16" t="str">
        <f t="shared" si="123"/>
        <v/>
      </c>
      <c r="CX1313" s="16" t="str">
        <f>IF('Vastgesteld 7-7-2022'!AJ1307="x","BB","")</f>
        <v/>
      </c>
      <c r="CY1313" s="16" t="str">
        <f>IF('Vastgesteld 7-7-2022'!AK1307="x","B","")</f>
        <v/>
      </c>
      <c r="CZ1313" s="16" t="str">
        <f>IF('Vastgesteld 7-7-2022'!AL1307="x","L","")</f>
        <v/>
      </c>
      <c r="DA1313" s="16" t="str">
        <f>IF('Vastgesteld 7-7-2022'!AM1307="x","M","")</f>
        <v/>
      </c>
      <c r="DB1313" s="16" t="str">
        <f>IF('Vastgesteld 7-7-2022'!AN1307="x","Z","")</f>
        <v/>
      </c>
      <c r="DC1313" s="16" t="str">
        <f>IF('Vastgesteld 7-7-2022'!AO1307="x","ZZ","")</f>
        <v/>
      </c>
      <c r="DD1313" s="16" t="str">
        <f>IF('Vastgesteld 7-7-2022'!AQ1307="x","1.40","")</f>
        <v/>
      </c>
      <c r="DE1313" s="16" t="str">
        <f>IF(COUNTA('Vastgesteld 7-7-2022'!BH1307:BJ1307)&lt;&gt;0,6,"")</f>
        <v/>
      </c>
      <c r="DF1313" s="16" t="str">
        <f t="shared" si="124"/>
        <v/>
      </c>
      <c r="DG1313" s="16" t="str">
        <f>IF('Vastgesteld 7-7-2022'!BH1307="x","L","")</f>
        <v/>
      </c>
      <c r="DH1313" s="16" t="str">
        <f>IF('Vastgesteld 7-7-2022'!BI1307="x","M","")</f>
        <v/>
      </c>
      <c r="DI1313" s="16" t="str">
        <f>IF('Vastgesteld 7-7-2022'!BJ1307="x","Z","")</f>
        <v/>
      </c>
      <c r="DJ1313" s="16" t="str">
        <f>IF('Vastgesteld 7-7-2022'!BK1307="x","Z","")</f>
        <v/>
      </c>
      <c r="DK1313" s="16" t="str">
        <f>IF(COUNTA('Vastgesteld 7-7-2022'!BM1307:BO1307)&lt;&gt;0,6,"")</f>
        <v/>
      </c>
      <c r="DL1313" s="16" t="str">
        <f t="shared" si="125"/>
        <v/>
      </c>
      <c r="DM1313" s="16" t="str">
        <f>IF('Vastgesteld 7-7-2022'!BM1307="x","L","")</f>
        <v/>
      </c>
      <c r="DN1313" s="16" t="str">
        <f>IF('Vastgesteld 7-7-2022'!BN1307="x","M","")</f>
        <v/>
      </c>
      <c r="DO1313" s="16" t="str">
        <f>IF('Vastgesteld 7-7-2022'!BO1307="x","Z","")</f>
        <v/>
      </c>
      <c r="DP1313" s="16" t="str">
        <f>IF('Vastgesteld 7-7-2022'!BP1307="x","Z","")</f>
        <v/>
      </c>
    </row>
    <row r="1314" spans="1:120" ht="14.4" x14ac:dyDescent="0.3">
      <c r="A1314" s="18">
        <f>'Vastgesteld 7-7-2022'!A1308</f>
        <v>0</v>
      </c>
      <c r="B1314" s="16" t="str">
        <f>IFERROR(VLOOKUP('Vastgesteld 7-7-2022'!#REF!,#REF!,2,FALSE),"")</f>
        <v/>
      </c>
      <c r="C1314" s="16" t="str">
        <f>'Vastgesteld 7-7-2022'!E1308</f>
        <v/>
      </c>
      <c r="D1314" s="16" t="str">
        <f>IFERROR(VLOOKUP('Vastgesteld 7-7-2022'!#REF!,#REF!,2,FALSE),"")</f>
        <v/>
      </c>
      <c r="E1314" s="16" t="str">
        <f>IFERROR(VLOOKUP('Vastgesteld 7-7-2022'!#REF!,#REF!,5,FALSE),"")</f>
        <v/>
      </c>
      <c r="F1314" s="16" t="e">
        <f>IF('Vastgesteld 7-7-2022'!#REF!&lt;&gt;"",'Vastgesteld 7-7-2022'!#REF!,"")</f>
        <v>#REF!</v>
      </c>
      <c r="G1314" s="16" t="e">
        <f>IF('Vastgesteld 7-7-2022'!#REF!="Indoor",1,0)</f>
        <v>#REF!</v>
      </c>
      <c r="H1314" s="16" t="e">
        <f>'Vastgesteld 7-7-2022'!#REF!</f>
        <v>#REF!</v>
      </c>
      <c r="I1314" s="16" t="e">
        <f>IF('Vastgesteld 7-7-2022'!#REF!="Nee",0,IF('Vastgesteld 7-7-2022'!#REF!="Ja",1,""))</f>
        <v>#REF!</v>
      </c>
      <c r="J1314" s="16" t="e">
        <f>IF('Vastgesteld 7-7-2022'!#REF!&lt;&gt;"",'Vastgesteld 7-7-2022'!#REF!,"")</f>
        <v>#REF!</v>
      </c>
      <c r="BJ1314" s="16" t="str">
        <f>IF(COUNTA('Vastgesteld 7-7-2022'!T1308:AD1308)&lt;&gt;0,1,"")</f>
        <v/>
      </c>
      <c r="BK1314" s="16" t="str">
        <f t="shared" si="120"/>
        <v/>
      </c>
      <c r="BL1314" s="16" t="str">
        <f>IF('Vastgesteld 7-7-2022'!T1308="x","AA","")</f>
        <v/>
      </c>
      <c r="BM1314" s="16" t="str">
        <f>IF('Vastgesteld 7-7-2022'!U1308="x","A","")</f>
        <v/>
      </c>
      <c r="BN1314" s="16" t="str">
        <f>IF('Vastgesteld 7-7-2022'!V1308="x","B1","")</f>
        <v/>
      </c>
      <c r="BO1314" s="16" t="e">
        <f>IF('Vastgesteld 7-7-2022'!#REF!="x","BB","")</f>
        <v>#REF!</v>
      </c>
      <c r="BP1314" s="16" t="str">
        <f>IF('Vastgesteld 7-7-2022'!X1308="x","B","")</f>
        <v/>
      </c>
      <c r="BQ1314" s="16" t="str">
        <f>IF('Vastgesteld 7-7-2022'!Y1308="x","L1","")</f>
        <v/>
      </c>
      <c r="BR1314" s="16" t="str">
        <f>IF('Vastgesteld 7-7-2022'!Z1308="x","L2","")</f>
        <v/>
      </c>
      <c r="BS1314" s="16" t="str">
        <f>IF('Vastgesteld 7-7-2022'!AA1308="x","M1","")</f>
        <v/>
      </c>
      <c r="BT1314" s="16" t="str">
        <f>IF('Vastgesteld 7-7-2022'!AB1308="x","M2","")</f>
        <v/>
      </c>
      <c r="BU1314" s="16" t="str">
        <f>IF('Vastgesteld 7-7-2022'!AC1308="x","Z1","")</f>
        <v/>
      </c>
      <c r="BV1314" s="16" t="str">
        <f>IF('Vastgesteld 7-7-2022'!AD1308="x","Z2","")</f>
        <v/>
      </c>
      <c r="BW1314" s="16" t="str">
        <f>IF(COUNTA('Vastgesteld 7-7-2022'!K1308:S1308)&lt;&gt;0,1,"")</f>
        <v/>
      </c>
      <c r="BX1314" s="16" t="str">
        <f t="shared" si="121"/>
        <v/>
      </c>
      <c r="BY1314" s="16" t="str">
        <f>IF('Vastgesteld 7-7-2022'!K1308="x","BB","")</f>
        <v/>
      </c>
      <c r="BZ1314" s="16" t="str">
        <f>IF('Vastgesteld 7-7-2022'!L1308="x","B","")</f>
        <v/>
      </c>
      <c r="CA1314" s="16" t="str">
        <f>IF('Vastgesteld 7-7-2022'!M1308="x","L1","")</f>
        <v/>
      </c>
      <c r="CB1314" s="16" t="str">
        <f>IF('Vastgesteld 7-7-2022'!N1308="x","L2","")</f>
        <v/>
      </c>
      <c r="CC1314" s="16" t="str">
        <f>IF('Vastgesteld 7-7-2022'!O1308="x","M1","")</f>
        <v/>
      </c>
      <c r="CD1314" s="16" t="str">
        <f>IF('Vastgesteld 7-7-2022'!P1308="x","M2","")</f>
        <v/>
      </c>
      <c r="CE1314" s="16" t="str">
        <f>IF('Vastgesteld 7-7-2022'!Q1308="x","Z1","")</f>
        <v/>
      </c>
      <c r="CF1314" s="16" t="str">
        <f>IF('Vastgesteld 7-7-2022'!R1308="x","Z2","")</f>
        <v/>
      </c>
      <c r="CG1314" s="16" t="str">
        <f>IF('Vastgesteld 7-7-2022'!S1308="x","ZZL","")</f>
        <v/>
      </c>
      <c r="CL1314" s="16" t="str">
        <f>IF(COUNTA('Vastgesteld 7-7-2022'!AV1308:BF1308)&lt;&gt;0,2,"")</f>
        <v/>
      </c>
      <c r="CM1314" s="16" t="str">
        <f t="shared" si="122"/>
        <v/>
      </c>
      <c r="CN1314" s="16" t="str">
        <f>IF('Vastgesteld 7-7-2022'!AV1308="x","AA","")</f>
        <v/>
      </c>
      <c r="CO1314" s="16" t="str">
        <f>IF('Vastgesteld 7-7-2022'!AW1308="x","A","")</f>
        <v/>
      </c>
      <c r="CP1314" s="16" t="str">
        <f>IF('Vastgesteld 7-7-2022'!AX1308="x","BB","")</f>
        <v/>
      </c>
      <c r="CQ1314" s="16" t="str">
        <f>IF('Vastgesteld 7-7-2022'!AY1308="x","B","")</f>
        <v/>
      </c>
      <c r="CR1314" s="16" t="str">
        <f>IF('Vastgesteld 7-7-2022'!AZ1308="x","L","")</f>
        <v/>
      </c>
      <c r="CS1314" s="16" t="str">
        <f>IF('Vastgesteld 7-7-2022'!BA1308="x","M","")</f>
        <v/>
      </c>
      <c r="CT1314" s="16" t="str">
        <f>IF('Vastgesteld 7-7-2022'!BB1308="x","Z","")</f>
        <v/>
      </c>
      <c r="CU1314" s="16" t="str">
        <f>IF('Vastgesteld 7-7-2022'!BF1308="x","ZZ","")</f>
        <v/>
      </c>
      <c r="CV1314" s="16" t="str">
        <f>IF(COUNTA('Vastgesteld 7-7-2022'!AJ1308:AQ1308)&lt;&gt;0,2,"")</f>
        <v/>
      </c>
      <c r="CW1314" s="16" t="str">
        <f t="shared" si="123"/>
        <v/>
      </c>
      <c r="CX1314" s="16" t="str">
        <f>IF('Vastgesteld 7-7-2022'!AJ1308="x","BB","")</f>
        <v/>
      </c>
      <c r="CY1314" s="16" t="str">
        <f>IF('Vastgesteld 7-7-2022'!AK1308="x","B","")</f>
        <v/>
      </c>
      <c r="CZ1314" s="16" t="str">
        <f>IF('Vastgesteld 7-7-2022'!AL1308="x","L","")</f>
        <v/>
      </c>
      <c r="DA1314" s="16" t="str">
        <f>IF('Vastgesteld 7-7-2022'!AM1308="x","M","")</f>
        <v/>
      </c>
      <c r="DB1314" s="16" t="str">
        <f>IF('Vastgesteld 7-7-2022'!AN1308="x","Z","")</f>
        <v/>
      </c>
      <c r="DC1314" s="16" t="str">
        <f>IF('Vastgesteld 7-7-2022'!AO1308="x","ZZ","")</f>
        <v/>
      </c>
      <c r="DD1314" s="16" t="str">
        <f>IF('Vastgesteld 7-7-2022'!AQ1308="x","1.40","")</f>
        <v/>
      </c>
      <c r="DE1314" s="16" t="str">
        <f>IF(COUNTA('Vastgesteld 7-7-2022'!BH1308:BJ1308)&lt;&gt;0,6,"")</f>
        <v/>
      </c>
      <c r="DF1314" s="16" t="str">
        <f t="shared" si="124"/>
        <v/>
      </c>
      <c r="DG1314" s="16" t="str">
        <f>IF('Vastgesteld 7-7-2022'!BH1308="x","L","")</f>
        <v/>
      </c>
      <c r="DH1314" s="16" t="str">
        <f>IF('Vastgesteld 7-7-2022'!BI1308="x","M","")</f>
        <v/>
      </c>
      <c r="DI1314" s="16" t="str">
        <f>IF('Vastgesteld 7-7-2022'!BJ1308="x","Z","")</f>
        <v/>
      </c>
      <c r="DJ1314" s="16" t="str">
        <f>IF('Vastgesteld 7-7-2022'!BK1308="x","Z","")</f>
        <v/>
      </c>
      <c r="DK1314" s="16" t="str">
        <f>IF(COUNTA('Vastgesteld 7-7-2022'!BM1308:BO1308)&lt;&gt;0,6,"")</f>
        <v/>
      </c>
      <c r="DL1314" s="16" t="str">
        <f t="shared" si="125"/>
        <v/>
      </c>
      <c r="DM1314" s="16" t="str">
        <f>IF('Vastgesteld 7-7-2022'!BM1308="x","L","")</f>
        <v/>
      </c>
      <c r="DN1314" s="16" t="str">
        <f>IF('Vastgesteld 7-7-2022'!BN1308="x","M","")</f>
        <v/>
      </c>
      <c r="DO1314" s="16" t="str">
        <f>IF('Vastgesteld 7-7-2022'!BO1308="x","Z","")</f>
        <v/>
      </c>
      <c r="DP1314" s="16" t="str">
        <f>IF('Vastgesteld 7-7-2022'!BP1308="x","Z","")</f>
        <v/>
      </c>
    </row>
    <row r="1315" spans="1:120" ht="14.4" x14ac:dyDescent="0.3">
      <c r="A1315" s="18">
        <f>'Vastgesteld 7-7-2022'!A1309</f>
        <v>0</v>
      </c>
      <c r="B1315" s="16" t="str">
        <f>IFERROR(VLOOKUP('Vastgesteld 7-7-2022'!#REF!,#REF!,2,FALSE),"")</f>
        <v/>
      </c>
      <c r="C1315" s="16" t="str">
        <f>'Vastgesteld 7-7-2022'!E1309</f>
        <v/>
      </c>
      <c r="D1315" s="16" t="str">
        <f>IFERROR(VLOOKUP('Vastgesteld 7-7-2022'!#REF!,#REF!,2,FALSE),"")</f>
        <v/>
      </c>
      <c r="E1315" s="16" t="str">
        <f>IFERROR(VLOOKUP('Vastgesteld 7-7-2022'!#REF!,#REF!,5,FALSE),"")</f>
        <v/>
      </c>
      <c r="F1315" s="16" t="e">
        <f>IF('Vastgesteld 7-7-2022'!#REF!&lt;&gt;"",'Vastgesteld 7-7-2022'!#REF!,"")</f>
        <v>#REF!</v>
      </c>
      <c r="G1315" s="16" t="e">
        <f>IF('Vastgesteld 7-7-2022'!#REF!="Indoor",1,0)</f>
        <v>#REF!</v>
      </c>
      <c r="H1315" s="16" t="e">
        <f>'Vastgesteld 7-7-2022'!#REF!</f>
        <v>#REF!</v>
      </c>
      <c r="I1315" s="16" t="e">
        <f>IF('Vastgesteld 7-7-2022'!#REF!="Nee",0,IF('Vastgesteld 7-7-2022'!#REF!="Ja",1,""))</f>
        <v>#REF!</v>
      </c>
      <c r="J1315" s="16" t="e">
        <f>IF('Vastgesteld 7-7-2022'!#REF!&lt;&gt;"",'Vastgesteld 7-7-2022'!#REF!,"")</f>
        <v>#REF!</v>
      </c>
      <c r="BJ1315" s="16" t="str">
        <f>IF(COUNTA('Vastgesteld 7-7-2022'!T1309:AD1309)&lt;&gt;0,1,"")</f>
        <v/>
      </c>
      <c r="BK1315" s="16" t="str">
        <f t="shared" si="120"/>
        <v/>
      </c>
      <c r="BL1315" s="16" t="str">
        <f>IF('Vastgesteld 7-7-2022'!T1309="x","AA","")</f>
        <v/>
      </c>
      <c r="BM1315" s="16" t="str">
        <f>IF('Vastgesteld 7-7-2022'!U1309="x","A","")</f>
        <v/>
      </c>
      <c r="BN1315" s="16" t="str">
        <f>IF('Vastgesteld 7-7-2022'!V1309="x","B1","")</f>
        <v/>
      </c>
      <c r="BO1315" s="16" t="e">
        <f>IF('Vastgesteld 7-7-2022'!#REF!="x","BB","")</f>
        <v>#REF!</v>
      </c>
      <c r="BP1315" s="16" t="str">
        <f>IF('Vastgesteld 7-7-2022'!X1309="x","B","")</f>
        <v/>
      </c>
      <c r="BQ1315" s="16" t="str">
        <f>IF('Vastgesteld 7-7-2022'!Y1309="x","L1","")</f>
        <v/>
      </c>
      <c r="BR1315" s="16" t="str">
        <f>IF('Vastgesteld 7-7-2022'!Z1309="x","L2","")</f>
        <v/>
      </c>
      <c r="BS1315" s="16" t="str">
        <f>IF('Vastgesteld 7-7-2022'!AA1309="x","M1","")</f>
        <v/>
      </c>
      <c r="BT1315" s="16" t="str">
        <f>IF('Vastgesteld 7-7-2022'!AB1309="x","M2","")</f>
        <v/>
      </c>
      <c r="BU1315" s="16" t="str">
        <f>IF('Vastgesteld 7-7-2022'!AC1309="x","Z1","")</f>
        <v/>
      </c>
      <c r="BV1315" s="16" t="str">
        <f>IF('Vastgesteld 7-7-2022'!AD1309="x","Z2","")</f>
        <v/>
      </c>
      <c r="BW1315" s="16" t="str">
        <f>IF(COUNTA('Vastgesteld 7-7-2022'!K1309:S1309)&lt;&gt;0,1,"")</f>
        <v/>
      </c>
      <c r="BX1315" s="16" t="str">
        <f t="shared" si="121"/>
        <v/>
      </c>
      <c r="BY1315" s="16" t="str">
        <f>IF('Vastgesteld 7-7-2022'!K1309="x","BB","")</f>
        <v/>
      </c>
      <c r="BZ1315" s="16" t="str">
        <f>IF('Vastgesteld 7-7-2022'!L1309="x","B","")</f>
        <v/>
      </c>
      <c r="CA1315" s="16" t="str">
        <f>IF('Vastgesteld 7-7-2022'!M1309="x","L1","")</f>
        <v/>
      </c>
      <c r="CB1315" s="16" t="str">
        <f>IF('Vastgesteld 7-7-2022'!N1309="x","L2","")</f>
        <v/>
      </c>
      <c r="CC1315" s="16" t="str">
        <f>IF('Vastgesteld 7-7-2022'!O1309="x","M1","")</f>
        <v/>
      </c>
      <c r="CD1315" s="16" t="str">
        <f>IF('Vastgesteld 7-7-2022'!P1309="x","M2","")</f>
        <v/>
      </c>
      <c r="CE1315" s="16" t="str">
        <f>IF('Vastgesteld 7-7-2022'!Q1309="x","Z1","")</f>
        <v/>
      </c>
      <c r="CF1315" s="16" t="str">
        <f>IF('Vastgesteld 7-7-2022'!R1309="x","Z2","")</f>
        <v/>
      </c>
      <c r="CG1315" s="16" t="str">
        <f>IF('Vastgesteld 7-7-2022'!S1309="x","ZZL","")</f>
        <v/>
      </c>
      <c r="CL1315" s="16" t="str">
        <f>IF(COUNTA('Vastgesteld 7-7-2022'!AV1309:BF1309)&lt;&gt;0,2,"")</f>
        <v/>
      </c>
      <c r="CM1315" s="16" t="str">
        <f t="shared" si="122"/>
        <v/>
      </c>
      <c r="CN1315" s="16" t="str">
        <f>IF('Vastgesteld 7-7-2022'!AV1309="x","AA","")</f>
        <v/>
      </c>
      <c r="CO1315" s="16" t="str">
        <f>IF('Vastgesteld 7-7-2022'!AW1309="x","A","")</f>
        <v/>
      </c>
      <c r="CP1315" s="16" t="str">
        <f>IF('Vastgesteld 7-7-2022'!AX1309="x","BB","")</f>
        <v/>
      </c>
      <c r="CQ1315" s="16" t="str">
        <f>IF('Vastgesteld 7-7-2022'!AY1309="x","B","")</f>
        <v/>
      </c>
      <c r="CR1315" s="16" t="str">
        <f>IF('Vastgesteld 7-7-2022'!AZ1309="x","L","")</f>
        <v/>
      </c>
      <c r="CS1315" s="16" t="str">
        <f>IF('Vastgesteld 7-7-2022'!BA1309="x","M","")</f>
        <v/>
      </c>
      <c r="CT1315" s="16" t="str">
        <f>IF('Vastgesteld 7-7-2022'!BB1309="x","Z","")</f>
        <v/>
      </c>
      <c r="CU1315" s="16" t="str">
        <f>IF('Vastgesteld 7-7-2022'!BF1309="x","ZZ","")</f>
        <v/>
      </c>
      <c r="CV1315" s="16" t="str">
        <f>IF(COUNTA('Vastgesteld 7-7-2022'!AJ1309:AQ1309)&lt;&gt;0,2,"")</f>
        <v/>
      </c>
      <c r="CW1315" s="16" t="str">
        <f t="shared" si="123"/>
        <v/>
      </c>
      <c r="CX1315" s="16" t="str">
        <f>IF('Vastgesteld 7-7-2022'!AJ1309="x","BB","")</f>
        <v/>
      </c>
      <c r="CY1315" s="16" t="str">
        <f>IF('Vastgesteld 7-7-2022'!AK1309="x","B","")</f>
        <v/>
      </c>
      <c r="CZ1315" s="16" t="str">
        <f>IF('Vastgesteld 7-7-2022'!AL1309="x","L","")</f>
        <v/>
      </c>
      <c r="DA1315" s="16" t="str">
        <f>IF('Vastgesteld 7-7-2022'!AM1309="x","M","")</f>
        <v/>
      </c>
      <c r="DB1315" s="16" t="str">
        <f>IF('Vastgesteld 7-7-2022'!AN1309="x","Z","")</f>
        <v/>
      </c>
      <c r="DC1315" s="16" t="str">
        <f>IF('Vastgesteld 7-7-2022'!AO1309="x","ZZ","")</f>
        <v/>
      </c>
      <c r="DD1315" s="16" t="str">
        <f>IF('Vastgesteld 7-7-2022'!AQ1309="x","1.40","")</f>
        <v/>
      </c>
      <c r="DE1315" s="16" t="str">
        <f>IF(COUNTA('Vastgesteld 7-7-2022'!BH1309:BJ1309)&lt;&gt;0,6,"")</f>
        <v/>
      </c>
      <c r="DF1315" s="16" t="str">
        <f t="shared" si="124"/>
        <v/>
      </c>
      <c r="DG1315" s="16" t="str">
        <f>IF('Vastgesteld 7-7-2022'!BH1309="x","L","")</f>
        <v/>
      </c>
      <c r="DH1315" s="16" t="str">
        <f>IF('Vastgesteld 7-7-2022'!BI1309="x","M","")</f>
        <v/>
      </c>
      <c r="DI1315" s="16" t="str">
        <f>IF('Vastgesteld 7-7-2022'!BJ1309="x","Z","")</f>
        <v/>
      </c>
      <c r="DJ1315" s="16" t="str">
        <f>IF('Vastgesteld 7-7-2022'!BK1309="x","Z","")</f>
        <v/>
      </c>
      <c r="DK1315" s="16" t="str">
        <f>IF(COUNTA('Vastgesteld 7-7-2022'!BM1309:BO1309)&lt;&gt;0,6,"")</f>
        <v/>
      </c>
      <c r="DL1315" s="16" t="str">
        <f t="shared" si="125"/>
        <v/>
      </c>
      <c r="DM1315" s="16" t="str">
        <f>IF('Vastgesteld 7-7-2022'!BM1309="x","L","")</f>
        <v/>
      </c>
      <c r="DN1315" s="16" t="str">
        <f>IF('Vastgesteld 7-7-2022'!BN1309="x","M","")</f>
        <v/>
      </c>
      <c r="DO1315" s="16" t="str">
        <f>IF('Vastgesteld 7-7-2022'!BO1309="x","Z","")</f>
        <v/>
      </c>
      <c r="DP1315" s="16" t="str">
        <f>IF('Vastgesteld 7-7-2022'!BP1309="x","Z","")</f>
        <v/>
      </c>
    </row>
    <row r="1316" spans="1:120" ht="14.4" x14ac:dyDescent="0.3">
      <c r="A1316" s="18">
        <f>'Vastgesteld 7-7-2022'!A1310</f>
        <v>0</v>
      </c>
      <c r="B1316" s="16" t="str">
        <f>IFERROR(VLOOKUP('Vastgesteld 7-7-2022'!#REF!,#REF!,2,FALSE),"")</f>
        <v/>
      </c>
      <c r="C1316" s="16" t="str">
        <f>'Vastgesteld 7-7-2022'!E1310</f>
        <v/>
      </c>
      <c r="D1316" s="16" t="str">
        <f>IFERROR(VLOOKUP('Vastgesteld 7-7-2022'!#REF!,#REF!,2,FALSE),"")</f>
        <v/>
      </c>
      <c r="E1316" s="16" t="str">
        <f>IFERROR(VLOOKUP('Vastgesteld 7-7-2022'!#REF!,#REF!,5,FALSE),"")</f>
        <v/>
      </c>
      <c r="F1316" s="16" t="e">
        <f>IF('Vastgesteld 7-7-2022'!#REF!&lt;&gt;"",'Vastgesteld 7-7-2022'!#REF!,"")</f>
        <v>#REF!</v>
      </c>
      <c r="G1316" s="16" t="e">
        <f>IF('Vastgesteld 7-7-2022'!#REF!="Indoor",1,0)</f>
        <v>#REF!</v>
      </c>
      <c r="H1316" s="16" t="e">
        <f>'Vastgesteld 7-7-2022'!#REF!</f>
        <v>#REF!</v>
      </c>
      <c r="I1316" s="16" t="e">
        <f>IF('Vastgesteld 7-7-2022'!#REF!="Nee",0,IF('Vastgesteld 7-7-2022'!#REF!="Ja",1,""))</f>
        <v>#REF!</v>
      </c>
      <c r="J1316" s="16" t="e">
        <f>IF('Vastgesteld 7-7-2022'!#REF!&lt;&gt;"",'Vastgesteld 7-7-2022'!#REF!,"")</f>
        <v>#REF!</v>
      </c>
      <c r="BJ1316" s="16" t="str">
        <f>IF(COUNTA('Vastgesteld 7-7-2022'!T1310:AD1310)&lt;&gt;0,1,"")</f>
        <v/>
      </c>
      <c r="BK1316" s="16" t="str">
        <f t="shared" si="120"/>
        <v/>
      </c>
      <c r="BL1316" s="16" t="str">
        <f>IF('Vastgesteld 7-7-2022'!T1310="x","AA","")</f>
        <v/>
      </c>
      <c r="BM1316" s="16" t="str">
        <f>IF('Vastgesteld 7-7-2022'!U1310="x","A","")</f>
        <v/>
      </c>
      <c r="BN1316" s="16" t="str">
        <f>IF('Vastgesteld 7-7-2022'!V1310="x","B1","")</f>
        <v/>
      </c>
      <c r="BO1316" s="16" t="e">
        <f>IF('Vastgesteld 7-7-2022'!#REF!="x","BB","")</f>
        <v>#REF!</v>
      </c>
      <c r="BP1316" s="16" t="str">
        <f>IF('Vastgesteld 7-7-2022'!X1310="x","B","")</f>
        <v/>
      </c>
      <c r="BQ1316" s="16" t="str">
        <f>IF('Vastgesteld 7-7-2022'!Y1310="x","L1","")</f>
        <v/>
      </c>
      <c r="BR1316" s="16" t="str">
        <f>IF('Vastgesteld 7-7-2022'!Z1310="x","L2","")</f>
        <v/>
      </c>
      <c r="BS1316" s="16" t="str">
        <f>IF('Vastgesteld 7-7-2022'!AA1310="x","M1","")</f>
        <v/>
      </c>
      <c r="BT1316" s="16" t="str">
        <f>IF('Vastgesteld 7-7-2022'!AB1310="x","M2","")</f>
        <v/>
      </c>
      <c r="BU1316" s="16" t="str">
        <f>IF('Vastgesteld 7-7-2022'!AC1310="x","Z1","")</f>
        <v/>
      </c>
      <c r="BV1316" s="16" t="str">
        <f>IF('Vastgesteld 7-7-2022'!AD1310="x","Z2","")</f>
        <v/>
      </c>
      <c r="BW1316" s="16" t="str">
        <f>IF(COUNTA('Vastgesteld 7-7-2022'!K1310:S1310)&lt;&gt;0,1,"")</f>
        <v/>
      </c>
      <c r="BX1316" s="16" t="str">
        <f t="shared" si="121"/>
        <v/>
      </c>
      <c r="BY1316" s="16" t="str">
        <f>IF('Vastgesteld 7-7-2022'!K1310="x","BB","")</f>
        <v/>
      </c>
      <c r="BZ1316" s="16" t="str">
        <f>IF('Vastgesteld 7-7-2022'!L1310="x","B","")</f>
        <v/>
      </c>
      <c r="CA1316" s="16" t="str">
        <f>IF('Vastgesteld 7-7-2022'!M1310="x","L1","")</f>
        <v/>
      </c>
      <c r="CB1316" s="16" t="str">
        <f>IF('Vastgesteld 7-7-2022'!N1310="x","L2","")</f>
        <v/>
      </c>
      <c r="CC1316" s="16" t="str">
        <f>IF('Vastgesteld 7-7-2022'!O1310="x","M1","")</f>
        <v/>
      </c>
      <c r="CD1316" s="16" t="str">
        <f>IF('Vastgesteld 7-7-2022'!P1310="x","M2","")</f>
        <v/>
      </c>
      <c r="CE1316" s="16" t="str">
        <f>IF('Vastgesteld 7-7-2022'!Q1310="x","Z1","")</f>
        <v/>
      </c>
      <c r="CF1316" s="16" t="str">
        <f>IF('Vastgesteld 7-7-2022'!R1310="x","Z2","")</f>
        <v/>
      </c>
      <c r="CG1316" s="16" t="str">
        <f>IF('Vastgesteld 7-7-2022'!S1310="x","ZZL","")</f>
        <v/>
      </c>
      <c r="CL1316" s="16" t="str">
        <f>IF(COUNTA('Vastgesteld 7-7-2022'!AV1310:BF1310)&lt;&gt;0,2,"")</f>
        <v/>
      </c>
      <c r="CM1316" s="16" t="str">
        <f t="shared" si="122"/>
        <v/>
      </c>
      <c r="CN1316" s="16" t="str">
        <f>IF('Vastgesteld 7-7-2022'!AV1310="x","AA","")</f>
        <v/>
      </c>
      <c r="CO1316" s="16" t="str">
        <f>IF('Vastgesteld 7-7-2022'!AW1310="x","A","")</f>
        <v/>
      </c>
      <c r="CP1316" s="16" t="str">
        <f>IF('Vastgesteld 7-7-2022'!AX1310="x","BB","")</f>
        <v/>
      </c>
      <c r="CQ1316" s="16" t="str">
        <f>IF('Vastgesteld 7-7-2022'!AY1310="x","B","")</f>
        <v/>
      </c>
      <c r="CR1316" s="16" t="str">
        <f>IF('Vastgesteld 7-7-2022'!AZ1310="x","L","")</f>
        <v/>
      </c>
      <c r="CS1316" s="16" t="str">
        <f>IF('Vastgesteld 7-7-2022'!BA1310="x","M","")</f>
        <v/>
      </c>
      <c r="CT1316" s="16" t="str">
        <f>IF('Vastgesteld 7-7-2022'!BB1310="x","Z","")</f>
        <v/>
      </c>
      <c r="CU1316" s="16" t="str">
        <f>IF('Vastgesteld 7-7-2022'!BF1310="x","ZZ","")</f>
        <v/>
      </c>
      <c r="CV1316" s="16" t="str">
        <f>IF(COUNTA('Vastgesteld 7-7-2022'!AJ1310:AQ1310)&lt;&gt;0,2,"")</f>
        <v/>
      </c>
      <c r="CW1316" s="16" t="str">
        <f t="shared" si="123"/>
        <v/>
      </c>
      <c r="CX1316" s="16" t="str">
        <f>IF('Vastgesteld 7-7-2022'!AJ1310="x","BB","")</f>
        <v/>
      </c>
      <c r="CY1316" s="16" t="str">
        <f>IF('Vastgesteld 7-7-2022'!AK1310="x","B","")</f>
        <v/>
      </c>
      <c r="CZ1316" s="16" t="str">
        <f>IF('Vastgesteld 7-7-2022'!AL1310="x","L","")</f>
        <v/>
      </c>
      <c r="DA1316" s="16" t="str">
        <f>IF('Vastgesteld 7-7-2022'!AM1310="x","M","")</f>
        <v/>
      </c>
      <c r="DB1316" s="16" t="str">
        <f>IF('Vastgesteld 7-7-2022'!AN1310="x","Z","")</f>
        <v/>
      </c>
      <c r="DC1316" s="16" t="str">
        <f>IF('Vastgesteld 7-7-2022'!AO1310="x","ZZ","")</f>
        <v/>
      </c>
      <c r="DD1316" s="16" t="str">
        <f>IF('Vastgesteld 7-7-2022'!AQ1310="x","1.40","")</f>
        <v/>
      </c>
      <c r="DE1316" s="16" t="str">
        <f>IF(COUNTA('Vastgesteld 7-7-2022'!BH1310:BJ1310)&lt;&gt;0,6,"")</f>
        <v/>
      </c>
      <c r="DF1316" s="16" t="str">
        <f t="shared" si="124"/>
        <v/>
      </c>
      <c r="DG1316" s="16" t="str">
        <f>IF('Vastgesteld 7-7-2022'!BH1310="x","L","")</f>
        <v/>
      </c>
      <c r="DH1316" s="16" t="str">
        <f>IF('Vastgesteld 7-7-2022'!BI1310="x","M","")</f>
        <v/>
      </c>
      <c r="DI1316" s="16" t="str">
        <f>IF('Vastgesteld 7-7-2022'!BJ1310="x","Z","")</f>
        <v/>
      </c>
      <c r="DJ1316" s="16" t="str">
        <f>IF('Vastgesteld 7-7-2022'!BK1310="x","Z","")</f>
        <v/>
      </c>
      <c r="DK1316" s="16" t="str">
        <f>IF(COUNTA('Vastgesteld 7-7-2022'!BM1310:BO1310)&lt;&gt;0,6,"")</f>
        <v/>
      </c>
      <c r="DL1316" s="16" t="str">
        <f t="shared" si="125"/>
        <v/>
      </c>
      <c r="DM1316" s="16" t="str">
        <f>IF('Vastgesteld 7-7-2022'!BM1310="x","L","")</f>
        <v/>
      </c>
      <c r="DN1316" s="16" t="str">
        <f>IF('Vastgesteld 7-7-2022'!BN1310="x","M","")</f>
        <v/>
      </c>
      <c r="DO1316" s="16" t="str">
        <f>IF('Vastgesteld 7-7-2022'!BO1310="x","Z","")</f>
        <v/>
      </c>
      <c r="DP1316" s="16" t="str">
        <f>IF('Vastgesteld 7-7-2022'!BP1310="x","Z","")</f>
        <v/>
      </c>
    </row>
    <row r="1317" spans="1:120" ht="14.4" x14ac:dyDescent="0.3">
      <c r="A1317" s="18">
        <f>'Vastgesteld 7-7-2022'!A1311</f>
        <v>0</v>
      </c>
      <c r="B1317" s="16" t="str">
        <f>IFERROR(VLOOKUP('Vastgesteld 7-7-2022'!#REF!,#REF!,2,FALSE),"")</f>
        <v/>
      </c>
      <c r="C1317" s="16" t="str">
        <f>'Vastgesteld 7-7-2022'!E1311</f>
        <v/>
      </c>
      <c r="D1317" s="16" t="str">
        <f>IFERROR(VLOOKUP('Vastgesteld 7-7-2022'!#REF!,#REF!,2,FALSE),"")</f>
        <v/>
      </c>
      <c r="E1317" s="16" t="str">
        <f>IFERROR(VLOOKUP('Vastgesteld 7-7-2022'!#REF!,#REF!,5,FALSE),"")</f>
        <v/>
      </c>
      <c r="F1317" s="16" t="e">
        <f>IF('Vastgesteld 7-7-2022'!#REF!&lt;&gt;"",'Vastgesteld 7-7-2022'!#REF!,"")</f>
        <v>#REF!</v>
      </c>
      <c r="G1317" s="16" t="e">
        <f>IF('Vastgesteld 7-7-2022'!#REF!="Indoor",1,0)</f>
        <v>#REF!</v>
      </c>
      <c r="H1317" s="16" t="e">
        <f>'Vastgesteld 7-7-2022'!#REF!</f>
        <v>#REF!</v>
      </c>
      <c r="I1317" s="16" t="e">
        <f>IF('Vastgesteld 7-7-2022'!#REF!="Nee",0,IF('Vastgesteld 7-7-2022'!#REF!="Ja",1,""))</f>
        <v>#REF!</v>
      </c>
      <c r="J1317" s="16" t="e">
        <f>IF('Vastgesteld 7-7-2022'!#REF!&lt;&gt;"",'Vastgesteld 7-7-2022'!#REF!,"")</f>
        <v>#REF!</v>
      </c>
      <c r="BJ1317" s="16" t="str">
        <f>IF(COUNTA('Vastgesteld 7-7-2022'!T1311:AD1311)&lt;&gt;0,1,"")</f>
        <v/>
      </c>
      <c r="BK1317" s="16" t="str">
        <f t="shared" si="120"/>
        <v/>
      </c>
      <c r="BL1317" s="16" t="str">
        <f>IF('Vastgesteld 7-7-2022'!T1311="x","AA","")</f>
        <v/>
      </c>
      <c r="BM1317" s="16" t="str">
        <f>IF('Vastgesteld 7-7-2022'!U1311="x","A","")</f>
        <v/>
      </c>
      <c r="BN1317" s="16" t="str">
        <f>IF('Vastgesteld 7-7-2022'!V1311="x","B1","")</f>
        <v/>
      </c>
      <c r="BO1317" s="16" t="e">
        <f>IF('Vastgesteld 7-7-2022'!#REF!="x","BB","")</f>
        <v>#REF!</v>
      </c>
      <c r="BP1317" s="16" t="str">
        <f>IF('Vastgesteld 7-7-2022'!X1311="x","B","")</f>
        <v/>
      </c>
      <c r="BQ1317" s="16" t="str">
        <f>IF('Vastgesteld 7-7-2022'!Y1311="x","L1","")</f>
        <v/>
      </c>
      <c r="BR1317" s="16" t="str">
        <f>IF('Vastgesteld 7-7-2022'!Z1311="x","L2","")</f>
        <v/>
      </c>
      <c r="BS1317" s="16" t="str">
        <f>IF('Vastgesteld 7-7-2022'!AA1311="x","M1","")</f>
        <v/>
      </c>
      <c r="BT1317" s="16" t="str">
        <f>IF('Vastgesteld 7-7-2022'!AB1311="x","M2","")</f>
        <v/>
      </c>
      <c r="BU1317" s="16" t="str">
        <f>IF('Vastgesteld 7-7-2022'!AC1311="x","Z1","")</f>
        <v/>
      </c>
      <c r="BV1317" s="16" t="str">
        <f>IF('Vastgesteld 7-7-2022'!AD1311="x","Z2","")</f>
        <v/>
      </c>
      <c r="BW1317" s="16" t="str">
        <f>IF(COUNTA('Vastgesteld 7-7-2022'!K1311:S1311)&lt;&gt;0,1,"")</f>
        <v/>
      </c>
      <c r="BX1317" s="16" t="str">
        <f t="shared" si="121"/>
        <v/>
      </c>
      <c r="BY1317" s="16" t="str">
        <f>IF('Vastgesteld 7-7-2022'!K1311="x","BB","")</f>
        <v/>
      </c>
      <c r="BZ1317" s="16" t="str">
        <f>IF('Vastgesteld 7-7-2022'!L1311="x","B","")</f>
        <v/>
      </c>
      <c r="CA1317" s="16" t="str">
        <f>IF('Vastgesteld 7-7-2022'!M1311="x","L1","")</f>
        <v/>
      </c>
      <c r="CB1317" s="16" t="str">
        <f>IF('Vastgesteld 7-7-2022'!N1311="x","L2","")</f>
        <v/>
      </c>
      <c r="CC1317" s="16" t="str">
        <f>IF('Vastgesteld 7-7-2022'!O1311="x","M1","")</f>
        <v/>
      </c>
      <c r="CD1317" s="16" t="str">
        <f>IF('Vastgesteld 7-7-2022'!P1311="x","M2","")</f>
        <v/>
      </c>
      <c r="CE1317" s="16" t="str">
        <f>IF('Vastgesteld 7-7-2022'!Q1311="x","Z1","")</f>
        <v/>
      </c>
      <c r="CF1317" s="16" t="str">
        <f>IF('Vastgesteld 7-7-2022'!R1311="x","Z2","")</f>
        <v/>
      </c>
      <c r="CG1317" s="16" t="str">
        <f>IF('Vastgesteld 7-7-2022'!S1311="x","ZZL","")</f>
        <v/>
      </c>
      <c r="CL1317" s="16" t="str">
        <f>IF(COUNTA('Vastgesteld 7-7-2022'!AV1311:BF1311)&lt;&gt;0,2,"")</f>
        <v/>
      </c>
      <c r="CM1317" s="16" t="str">
        <f t="shared" si="122"/>
        <v/>
      </c>
      <c r="CN1317" s="16" t="str">
        <f>IF('Vastgesteld 7-7-2022'!AV1311="x","AA","")</f>
        <v/>
      </c>
      <c r="CO1317" s="16" t="str">
        <f>IF('Vastgesteld 7-7-2022'!AW1311="x","A","")</f>
        <v/>
      </c>
      <c r="CP1317" s="16" t="str">
        <f>IF('Vastgesteld 7-7-2022'!AX1311="x","BB","")</f>
        <v/>
      </c>
      <c r="CQ1317" s="16" t="str">
        <f>IF('Vastgesteld 7-7-2022'!AY1311="x","B","")</f>
        <v/>
      </c>
      <c r="CR1317" s="16" t="str">
        <f>IF('Vastgesteld 7-7-2022'!AZ1311="x","L","")</f>
        <v/>
      </c>
      <c r="CS1317" s="16" t="str">
        <f>IF('Vastgesteld 7-7-2022'!BA1311="x","M","")</f>
        <v/>
      </c>
      <c r="CT1317" s="16" t="str">
        <f>IF('Vastgesteld 7-7-2022'!BB1311="x","Z","")</f>
        <v/>
      </c>
      <c r="CU1317" s="16" t="str">
        <f>IF('Vastgesteld 7-7-2022'!BF1311="x","ZZ","")</f>
        <v/>
      </c>
      <c r="CV1317" s="16" t="str">
        <f>IF(COUNTA('Vastgesteld 7-7-2022'!AJ1311:AQ1311)&lt;&gt;0,2,"")</f>
        <v/>
      </c>
      <c r="CW1317" s="16" t="str">
        <f t="shared" si="123"/>
        <v/>
      </c>
      <c r="CX1317" s="16" t="str">
        <f>IF('Vastgesteld 7-7-2022'!AJ1311="x","BB","")</f>
        <v/>
      </c>
      <c r="CY1317" s="16" t="str">
        <f>IF('Vastgesteld 7-7-2022'!AK1311="x","B","")</f>
        <v/>
      </c>
      <c r="CZ1317" s="16" t="str">
        <f>IF('Vastgesteld 7-7-2022'!AL1311="x","L","")</f>
        <v/>
      </c>
      <c r="DA1317" s="16" t="str">
        <f>IF('Vastgesteld 7-7-2022'!AM1311="x","M","")</f>
        <v/>
      </c>
      <c r="DB1317" s="16" t="str">
        <f>IF('Vastgesteld 7-7-2022'!AN1311="x","Z","")</f>
        <v/>
      </c>
      <c r="DC1317" s="16" t="str">
        <f>IF('Vastgesteld 7-7-2022'!AO1311="x","ZZ","")</f>
        <v/>
      </c>
      <c r="DD1317" s="16" t="str">
        <f>IF('Vastgesteld 7-7-2022'!AQ1311="x","1.40","")</f>
        <v/>
      </c>
      <c r="DE1317" s="16" t="str">
        <f>IF(COUNTA('Vastgesteld 7-7-2022'!BH1311:BJ1311)&lt;&gt;0,6,"")</f>
        <v/>
      </c>
      <c r="DF1317" s="16" t="str">
        <f t="shared" si="124"/>
        <v/>
      </c>
      <c r="DG1317" s="16" t="str">
        <f>IF('Vastgesteld 7-7-2022'!BH1311="x","L","")</f>
        <v/>
      </c>
      <c r="DH1317" s="16" t="str">
        <f>IF('Vastgesteld 7-7-2022'!BI1311="x","M","")</f>
        <v/>
      </c>
      <c r="DI1317" s="16" t="str">
        <f>IF('Vastgesteld 7-7-2022'!BJ1311="x","Z","")</f>
        <v/>
      </c>
      <c r="DJ1317" s="16" t="str">
        <f>IF('Vastgesteld 7-7-2022'!BK1311="x","Z","")</f>
        <v/>
      </c>
      <c r="DK1317" s="16" t="str">
        <f>IF(COUNTA('Vastgesteld 7-7-2022'!BM1311:BO1311)&lt;&gt;0,6,"")</f>
        <v/>
      </c>
      <c r="DL1317" s="16" t="str">
        <f t="shared" si="125"/>
        <v/>
      </c>
      <c r="DM1317" s="16" t="str">
        <f>IF('Vastgesteld 7-7-2022'!BM1311="x","L","")</f>
        <v/>
      </c>
      <c r="DN1317" s="16" t="str">
        <f>IF('Vastgesteld 7-7-2022'!BN1311="x","M","")</f>
        <v/>
      </c>
      <c r="DO1317" s="16" t="str">
        <f>IF('Vastgesteld 7-7-2022'!BO1311="x","Z","")</f>
        <v/>
      </c>
      <c r="DP1317" s="16" t="str">
        <f>IF('Vastgesteld 7-7-2022'!BP1311="x","Z","")</f>
        <v/>
      </c>
    </row>
    <row r="1318" spans="1:120" ht="14.4" x14ac:dyDescent="0.3">
      <c r="A1318" s="18">
        <f>'Vastgesteld 7-7-2022'!A1312</f>
        <v>0</v>
      </c>
      <c r="B1318" s="16" t="str">
        <f>IFERROR(VLOOKUP('Vastgesteld 7-7-2022'!#REF!,#REF!,2,FALSE),"")</f>
        <v/>
      </c>
      <c r="C1318" s="16" t="str">
        <f>'Vastgesteld 7-7-2022'!E1312</f>
        <v/>
      </c>
      <c r="D1318" s="16" t="str">
        <f>IFERROR(VLOOKUP('Vastgesteld 7-7-2022'!#REF!,#REF!,2,FALSE),"")</f>
        <v/>
      </c>
      <c r="E1318" s="16" t="str">
        <f>IFERROR(VLOOKUP('Vastgesteld 7-7-2022'!#REF!,#REF!,5,FALSE),"")</f>
        <v/>
      </c>
      <c r="F1318" s="16" t="e">
        <f>IF('Vastgesteld 7-7-2022'!#REF!&lt;&gt;"",'Vastgesteld 7-7-2022'!#REF!,"")</f>
        <v>#REF!</v>
      </c>
      <c r="G1318" s="16" t="e">
        <f>IF('Vastgesteld 7-7-2022'!#REF!="Indoor",1,0)</f>
        <v>#REF!</v>
      </c>
      <c r="H1318" s="16" t="e">
        <f>'Vastgesteld 7-7-2022'!#REF!</f>
        <v>#REF!</v>
      </c>
      <c r="I1318" s="16" t="e">
        <f>IF('Vastgesteld 7-7-2022'!#REF!="Nee",0,IF('Vastgesteld 7-7-2022'!#REF!="Ja",1,""))</f>
        <v>#REF!</v>
      </c>
      <c r="J1318" s="16" t="e">
        <f>IF('Vastgesteld 7-7-2022'!#REF!&lt;&gt;"",'Vastgesteld 7-7-2022'!#REF!,"")</f>
        <v>#REF!</v>
      </c>
      <c r="BJ1318" s="16" t="str">
        <f>IF(COUNTA('Vastgesteld 7-7-2022'!T1312:AD1312)&lt;&gt;0,1,"")</f>
        <v/>
      </c>
      <c r="BK1318" s="16" t="str">
        <f t="shared" si="120"/>
        <v/>
      </c>
      <c r="BL1318" s="16" t="str">
        <f>IF('Vastgesteld 7-7-2022'!T1312="x","AA","")</f>
        <v/>
      </c>
      <c r="BM1318" s="16" t="str">
        <f>IF('Vastgesteld 7-7-2022'!U1312="x","A","")</f>
        <v/>
      </c>
      <c r="BN1318" s="16" t="str">
        <f>IF('Vastgesteld 7-7-2022'!V1312="x","B1","")</f>
        <v/>
      </c>
      <c r="BO1318" s="16" t="e">
        <f>IF('Vastgesteld 7-7-2022'!#REF!="x","BB","")</f>
        <v>#REF!</v>
      </c>
      <c r="BP1318" s="16" t="str">
        <f>IF('Vastgesteld 7-7-2022'!X1312="x","B","")</f>
        <v/>
      </c>
      <c r="BQ1318" s="16" t="str">
        <f>IF('Vastgesteld 7-7-2022'!Y1312="x","L1","")</f>
        <v/>
      </c>
      <c r="BR1318" s="16" t="str">
        <f>IF('Vastgesteld 7-7-2022'!Z1312="x","L2","")</f>
        <v/>
      </c>
      <c r="BS1318" s="16" t="str">
        <f>IF('Vastgesteld 7-7-2022'!AA1312="x","M1","")</f>
        <v/>
      </c>
      <c r="BT1318" s="16" t="str">
        <f>IF('Vastgesteld 7-7-2022'!AB1312="x","M2","")</f>
        <v/>
      </c>
      <c r="BU1318" s="16" t="str">
        <f>IF('Vastgesteld 7-7-2022'!AC1312="x","Z1","")</f>
        <v/>
      </c>
      <c r="BV1318" s="16" t="str">
        <f>IF('Vastgesteld 7-7-2022'!AD1312="x","Z2","")</f>
        <v/>
      </c>
      <c r="BW1318" s="16" t="str">
        <f>IF(COUNTA('Vastgesteld 7-7-2022'!K1312:S1312)&lt;&gt;0,1,"")</f>
        <v/>
      </c>
      <c r="BX1318" s="16" t="str">
        <f t="shared" si="121"/>
        <v/>
      </c>
      <c r="BY1318" s="16" t="str">
        <f>IF('Vastgesteld 7-7-2022'!K1312="x","BB","")</f>
        <v/>
      </c>
      <c r="BZ1318" s="16" t="str">
        <f>IF('Vastgesteld 7-7-2022'!L1312="x","B","")</f>
        <v/>
      </c>
      <c r="CA1318" s="16" t="str">
        <f>IF('Vastgesteld 7-7-2022'!M1312="x","L1","")</f>
        <v/>
      </c>
      <c r="CB1318" s="16" t="str">
        <f>IF('Vastgesteld 7-7-2022'!N1312="x","L2","")</f>
        <v/>
      </c>
      <c r="CC1318" s="16" t="str">
        <f>IF('Vastgesteld 7-7-2022'!O1312="x","M1","")</f>
        <v/>
      </c>
      <c r="CD1318" s="16" t="str">
        <f>IF('Vastgesteld 7-7-2022'!P1312="x","M2","")</f>
        <v/>
      </c>
      <c r="CE1318" s="16" t="str">
        <f>IF('Vastgesteld 7-7-2022'!Q1312="x","Z1","")</f>
        <v/>
      </c>
      <c r="CF1318" s="16" t="str">
        <f>IF('Vastgesteld 7-7-2022'!R1312="x","Z2","")</f>
        <v/>
      </c>
      <c r="CG1318" s="16" t="str">
        <f>IF('Vastgesteld 7-7-2022'!S1312="x","ZZL","")</f>
        <v/>
      </c>
      <c r="CL1318" s="16" t="str">
        <f>IF(COUNTA('Vastgesteld 7-7-2022'!AV1312:BF1312)&lt;&gt;0,2,"")</f>
        <v/>
      </c>
      <c r="CM1318" s="16" t="str">
        <f t="shared" si="122"/>
        <v/>
      </c>
      <c r="CN1318" s="16" t="str">
        <f>IF('Vastgesteld 7-7-2022'!AV1312="x","AA","")</f>
        <v/>
      </c>
      <c r="CO1318" s="16" t="str">
        <f>IF('Vastgesteld 7-7-2022'!AW1312="x","A","")</f>
        <v/>
      </c>
      <c r="CP1318" s="16" t="str">
        <f>IF('Vastgesteld 7-7-2022'!AX1312="x","BB","")</f>
        <v/>
      </c>
      <c r="CQ1318" s="16" t="str">
        <f>IF('Vastgesteld 7-7-2022'!AY1312="x","B","")</f>
        <v/>
      </c>
      <c r="CR1318" s="16" t="str">
        <f>IF('Vastgesteld 7-7-2022'!AZ1312="x","L","")</f>
        <v/>
      </c>
      <c r="CS1318" s="16" t="str">
        <f>IF('Vastgesteld 7-7-2022'!BA1312="x","M","")</f>
        <v/>
      </c>
      <c r="CT1318" s="16" t="str">
        <f>IF('Vastgesteld 7-7-2022'!BB1312="x","Z","")</f>
        <v/>
      </c>
      <c r="CU1318" s="16" t="str">
        <f>IF('Vastgesteld 7-7-2022'!BF1312="x","ZZ","")</f>
        <v/>
      </c>
      <c r="CV1318" s="16" t="str">
        <f>IF(COUNTA('Vastgesteld 7-7-2022'!AJ1312:AQ1312)&lt;&gt;0,2,"")</f>
        <v/>
      </c>
      <c r="CW1318" s="16" t="str">
        <f t="shared" si="123"/>
        <v/>
      </c>
      <c r="CX1318" s="16" t="str">
        <f>IF('Vastgesteld 7-7-2022'!AJ1312="x","BB","")</f>
        <v/>
      </c>
      <c r="CY1318" s="16" t="str">
        <f>IF('Vastgesteld 7-7-2022'!AK1312="x","B","")</f>
        <v/>
      </c>
      <c r="CZ1318" s="16" t="str">
        <f>IF('Vastgesteld 7-7-2022'!AL1312="x","L","")</f>
        <v/>
      </c>
      <c r="DA1318" s="16" t="str">
        <f>IF('Vastgesteld 7-7-2022'!AM1312="x","M","")</f>
        <v/>
      </c>
      <c r="DB1318" s="16" t="str">
        <f>IF('Vastgesteld 7-7-2022'!AN1312="x","Z","")</f>
        <v/>
      </c>
      <c r="DC1318" s="16" t="str">
        <f>IF('Vastgesteld 7-7-2022'!AO1312="x","ZZ","")</f>
        <v/>
      </c>
      <c r="DD1318" s="16" t="str">
        <f>IF('Vastgesteld 7-7-2022'!AQ1312="x","1.40","")</f>
        <v/>
      </c>
      <c r="DE1318" s="16" t="str">
        <f>IF(COUNTA('Vastgesteld 7-7-2022'!BH1312:BJ1312)&lt;&gt;0,6,"")</f>
        <v/>
      </c>
      <c r="DF1318" s="16" t="str">
        <f t="shared" si="124"/>
        <v/>
      </c>
      <c r="DG1318" s="16" t="str">
        <f>IF('Vastgesteld 7-7-2022'!BH1312="x","L","")</f>
        <v/>
      </c>
      <c r="DH1318" s="16" t="str">
        <f>IF('Vastgesteld 7-7-2022'!BI1312="x","M","")</f>
        <v/>
      </c>
      <c r="DI1318" s="16" t="str">
        <f>IF('Vastgesteld 7-7-2022'!BJ1312="x","Z","")</f>
        <v/>
      </c>
      <c r="DJ1318" s="16" t="str">
        <f>IF('Vastgesteld 7-7-2022'!BK1312="x","Z","")</f>
        <v/>
      </c>
      <c r="DK1318" s="16" t="str">
        <f>IF(COUNTA('Vastgesteld 7-7-2022'!BM1312:BO1312)&lt;&gt;0,6,"")</f>
        <v/>
      </c>
      <c r="DL1318" s="16" t="str">
        <f t="shared" si="125"/>
        <v/>
      </c>
      <c r="DM1318" s="16" t="str">
        <f>IF('Vastgesteld 7-7-2022'!BM1312="x","L","")</f>
        <v/>
      </c>
      <c r="DN1318" s="16" t="str">
        <f>IF('Vastgesteld 7-7-2022'!BN1312="x","M","")</f>
        <v/>
      </c>
      <c r="DO1318" s="16" t="str">
        <f>IF('Vastgesteld 7-7-2022'!BO1312="x","Z","")</f>
        <v/>
      </c>
      <c r="DP1318" s="16" t="str">
        <f>IF('Vastgesteld 7-7-2022'!BP1312="x","Z","")</f>
        <v/>
      </c>
    </row>
    <row r="1319" spans="1:120" ht="14.4" x14ac:dyDescent="0.3">
      <c r="A1319" s="18">
        <f>'Vastgesteld 7-7-2022'!A1313</f>
        <v>0</v>
      </c>
      <c r="B1319" s="16" t="str">
        <f>IFERROR(VLOOKUP('Vastgesteld 7-7-2022'!#REF!,#REF!,2,FALSE),"")</f>
        <v/>
      </c>
      <c r="C1319" s="16" t="str">
        <f>'Vastgesteld 7-7-2022'!E1313</f>
        <v/>
      </c>
      <c r="D1319" s="16" t="str">
        <f>IFERROR(VLOOKUP('Vastgesteld 7-7-2022'!#REF!,#REF!,2,FALSE),"")</f>
        <v/>
      </c>
      <c r="E1319" s="16" t="str">
        <f>IFERROR(VLOOKUP('Vastgesteld 7-7-2022'!#REF!,#REF!,5,FALSE),"")</f>
        <v/>
      </c>
      <c r="F1319" s="16" t="e">
        <f>IF('Vastgesteld 7-7-2022'!#REF!&lt;&gt;"",'Vastgesteld 7-7-2022'!#REF!,"")</f>
        <v>#REF!</v>
      </c>
      <c r="G1319" s="16" t="e">
        <f>IF('Vastgesteld 7-7-2022'!#REF!="Indoor",1,0)</f>
        <v>#REF!</v>
      </c>
      <c r="H1319" s="16" t="e">
        <f>'Vastgesteld 7-7-2022'!#REF!</f>
        <v>#REF!</v>
      </c>
      <c r="I1319" s="16" t="e">
        <f>IF('Vastgesteld 7-7-2022'!#REF!="Nee",0,IF('Vastgesteld 7-7-2022'!#REF!="Ja",1,""))</f>
        <v>#REF!</v>
      </c>
      <c r="J1319" s="16" t="e">
        <f>IF('Vastgesteld 7-7-2022'!#REF!&lt;&gt;"",'Vastgesteld 7-7-2022'!#REF!,"")</f>
        <v>#REF!</v>
      </c>
      <c r="BJ1319" s="16" t="str">
        <f>IF(COUNTA('Vastgesteld 7-7-2022'!T1313:AD1313)&lt;&gt;0,1,"")</f>
        <v/>
      </c>
      <c r="BK1319" s="16" t="str">
        <f t="shared" si="120"/>
        <v/>
      </c>
      <c r="BL1319" s="16" t="str">
        <f>IF('Vastgesteld 7-7-2022'!T1313="x","AA","")</f>
        <v/>
      </c>
      <c r="BM1319" s="16" t="str">
        <f>IF('Vastgesteld 7-7-2022'!U1313="x","A","")</f>
        <v/>
      </c>
      <c r="BN1319" s="16" t="str">
        <f>IF('Vastgesteld 7-7-2022'!V1313="x","B1","")</f>
        <v/>
      </c>
      <c r="BO1319" s="16" t="e">
        <f>IF('Vastgesteld 7-7-2022'!#REF!="x","BB","")</f>
        <v>#REF!</v>
      </c>
      <c r="BP1319" s="16" t="str">
        <f>IF('Vastgesteld 7-7-2022'!X1313="x","B","")</f>
        <v/>
      </c>
      <c r="BQ1319" s="16" t="str">
        <f>IF('Vastgesteld 7-7-2022'!Y1313="x","L1","")</f>
        <v/>
      </c>
      <c r="BR1319" s="16" t="str">
        <f>IF('Vastgesteld 7-7-2022'!Z1313="x","L2","")</f>
        <v/>
      </c>
      <c r="BS1319" s="16" t="str">
        <f>IF('Vastgesteld 7-7-2022'!AA1313="x","M1","")</f>
        <v/>
      </c>
      <c r="BT1319" s="16" t="str">
        <f>IF('Vastgesteld 7-7-2022'!AB1313="x","M2","")</f>
        <v/>
      </c>
      <c r="BU1319" s="16" t="str">
        <f>IF('Vastgesteld 7-7-2022'!AC1313="x","Z1","")</f>
        <v/>
      </c>
      <c r="BV1319" s="16" t="str">
        <f>IF('Vastgesteld 7-7-2022'!AD1313="x","Z2","")</f>
        <v/>
      </c>
      <c r="BW1319" s="16" t="str">
        <f>IF(COUNTA('Vastgesteld 7-7-2022'!K1313:S1313)&lt;&gt;0,1,"")</f>
        <v/>
      </c>
      <c r="BX1319" s="16" t="str">
        <f t="shared" si="121"/>
        <v/>
      </c>
      <c r="BY1319" s="16" t="str">
        <f>IF('Vastgesteld 7-7-2022'!K1313="x","BB","")</f>
        <v/>
      </c>
      <c r="BZ1319" s="16" t="str">
        <f>IF('Vastgesteld 7-7-2022'!L1313="x","B","")</f>
        <v/>
      </c>
      <c r="CA1319" s="16" t="str">
        <f>IF('Vastgesteld 7-7-2022'!M1313="x","L1","")</f>
        <v/>
      </c>
      <c r="CB1319" s="16" t="str">
        <f>IF('Vastgesteld 7-7-2022'!N1313="x","L2","")</f>
        <v/>
      </c>
      <c r="CC1319" s="16" t="str">
        <f>IF('Vastgesteld 7-7-2022'!O1313="x","M1","")</f>
        <v/>
      </c>
      <c r="CD1319" s="16" t="str">
        <f>IF('Vastgesteld 7-7-2022'!P1313="x","M2","")</f>
        <v/>
      </c>
      <c r="CE1319" s="16" t="str">
        <f>IF('Vastgesteld 7-7-2022'!Q1313="x","Z1","")</f>
        <v/>
      </c>
      <c r="CF1319" s="16" t="str">
        <f>IF('Vastgesteld 7-7-2022'!R1313="x","Z2","")</f>
        <v/>
      </c>
      <c r="CG1319" s="16" t="str">
        <f>IF('Vastgesteld 7-7-2022'!S1313="x","ZZL","")</f>
        <v/>
      </c>
      <c r="CL1319" s="16" t="str">
        <f>IF(COUNTA('Vastgesteld 7-7-2022'!AV1313:BF1313)&lt;&gt;0,2,"")</f>
        <v/>
      </c>
      <c r="CM1319" s="16" t="str">
        <f t="shared" si="122"/>
        <v/>
      </c>
      <c r="CN1319" s="16" t="str">
        <f>IF('Vastgesteld 7-7-2022'!AV1313="x","AA","")</f>
        <v/>
      </c>
      <c r="CO1319" s="16" t="str">
        <f>IF('Vastgesteld 7-7-2022'!AW1313="x","A","")</f>
        <v/>
      </c>
      <c r="CP1319" s="16" t="str">
        <f>IF('Vastgesteld 7-7-2022'!AX1313="x","BB","")</f>
        <v/>
      </c>
      <c r="CQ1319" s="16" t="str">
        <f>IF('Vastgesteld 7-7-2022'!AY1313="x","B","")</f>
        <v/>
      </c>
      <c r="CR1319" s="16" t="str">
        <f>IF('Vastgesteld 7-7-2022'!AZ1313="x","L","")</f>
        <v/>
      </c>
      <c r="CS1319" s="16" t="str">
        <f>IF('Vastgesteld 7-7-2022'!BA1313="x","M","")</f>
        <v/>
      </c>
      <c r="CT1319" s="16" t="str">
        <f>IF('Vastgesteld 7-7-2022'!BB1313="x","Z","")</f>
        <v/>
      </c>
      <c r="CU1319" s="16" t="str">
        <f>IF('Vastgesteld 7-7-2022'!BF1313="x","ZZ","")</f>
        <v/>
      </c>
      <c r="CV1319" s="16" t="str">
        <f>IF(COUNTA('Vastgesteld 7-7-2022'!AJ1313:AQ1313)&lt;&gt;0,2,"")</f>
        <v/>
      </c>
      <c r="CW1319" s="16" t="str">
        <f t="shared" si="123"/>
        <v/>
      </c>
      <c r="CX1319" s="16" t="str">
        <f>IF('Vastgesteld 7-7-2022'!AJ1313="x","BB","")</f>
        <v/>
      </c>
      <c r="CY1319" s="16" t="str">
        <f>IF('Vastgesteld 7-7-2022'!AK1313="x","B","")</f>
        <v/>
      </c>
      <c r="CZ1319" s="16" t="str">
        <f>IF('Vastgesteld 7-7-2022'!AL1313="x","L","")</f>
        <v/>
      </c>
      <c r="DA1319" s="16" t="str">
        <f>IF('Vastgesteld 7-7-2022'!AM1313="x","M","")</f>
        <v/>
      </c>
      <c r="DB1319" s="16" t="str">
        <f>IF('Vastgesteld 7-7-2022'!AN1313="x","Z","")</f>
        <v/>
      </c>
      <c r="DC1319" s="16" t="str">
        <f>IF('Vastgesteld 7-7-2022'!AO1313="x","ZZ","")</f>
        <v/>
      </c>
      <c r="DD1319" s="16" t="str">
        <f>IF('Vastgesteld 7-7-2022'!AQ1313="x","1.40","")</f>
        <v/>
      </c>
      <c r="DE1319" s="16" t="str">
        <f>IF(COUNTA('Vastgesteld 7-7-2022'!BH1313:BJ1313)&lt;&gt;0,6,"")</f>
        <v/>
      </c>
      <c r="DF1319" s="16" t="str">
        <f t="shared" si="124"/>
        <v/>
      </c>
      <c r="DG1319" s="16" t="str">
        <f>IF('Vastgesteld 7-7-2022'!BH1313="x","L","")</f>
        <v/>
      </c>
      <c r="DH1319" s="16" t="str">
        <f>IF('Vastgesteld 7-7-2022'!BI1313="x","M","")</f>
        <v/>
      </c>
      <c r="DI1319" s="16" t="str">
        <f>IF('Vastgesteld 7-7-2022'!BJ1313="x","Z","")</f>
        <v/>
      </c>
      <c r="DJ1319" s="16" t="str">
        <f>IF('Vastgesteld 7-7-2022'!BK1313="x","Z","")</f>
        <v/>
      </c>
      <c r="DK1319" s="16" t="str">
        <f>IF(COUNTA('Vastgesteld 7-7-2022'!BM1313:BO1313)&lt;&gt;0,6,"")</f>
        <v/>
      </c>
      <c r="DL1319" s="16" t="str">
        <f t="shared" si="125"/>
        <v/>
      </c>
      <c r="DM1319" s="16" t="str">
        <f>IF('Vastgesteld 7-7-2022'!BM1313="x","L","")</f>
        <v/>
      </c>
      <c r="DN1319" s="16" t="str">
        <f>IF('Vastgesteld 7-7-2022'!BN1313="x","M","")</f>
        <v/>
      </c>
      <c r="DO1319" s="16" t="str">
        <f>IF('Vastgesteld 7-7-2022'!BO1313="x","Z","")</f>
        <v/>
      </c>
      <c r="DP1319" s="16" t="str">
        <f>IF('Vastgesteld 7-7-2022'!BP1313="x","Z","")</f>
        <v/>
      </c>
    </row>
    <row r="1320" spans="1:120" ht="14.4" x14ac:dyDescent="0.3">
      <c r="A1320" s="18">
        <f>'Vastgesteld 7-7-2022'!A1314</f>
        <v>0</v>
      </c>
      <c r="B1320" s="16" t="str">
        <f>IFERROR(VLOOKUP('Vastgesteld 7-7-2022'!#REF!,#REF!,2,FALSE),"")</f>
        <v/>
      </c>
      <c r="C1320" s="16" t="str">
        <f>'Vastgesteld 7-7-2022'!E1314</f>
        <v/>
      </c>
      <c r="D1320" s="16" t="str">
        <f>IFERROR(VLOOKUP('Vastgesteld 7-7-2022'!#REF!,#REF!,2,FALSE),"")</f>
        <v/>
      </c>
      <c r="E1320" s="16" t="str">
        <f>IFERROR(VLOOKUP('Vastgesteld 7-7-2022'!#REF!,#REF!,5,FALSE),"")</f>
        <v/>
      </c>
      <c r="F1320" s="16" t="e">
        <f>IF('Vastgesteld 7-7-2022'!#REF!&lt;&gt;"",'Vastgesteld 7-7-2022'!#REF!,"")</f>
        <v>#REF!</v>
      </c>
      <c r="G1320" s="16" t="e">
        <f>IF('Vastgesteld 7-7-2022'!#REF!="Indoor",1,0)</f>
        <v>#REF!</v>
      </c>
      <c r="H1320" s="16" t="e">
        <f>'Vastgesteld 7-7-2022'!#REF!</f>
        <v>#REF!</v>
      </c>
      <c r="I1320" s="16" t="e">
        <f>IF('Vastgesteld 7-7-2022'!#REF!="Nee",0,IF('Vastgesteld 7-7-2022'!#REF!="Ja",1,""))</f>
        <v>#REF!</v>
      </c>
      <c r="J1320" s="16" t="e">
        <f>IF('Vastgesteld 7-7-2022'!#REF!&lt;&gt;"",'Vastgesteld 7-7-2022'!#REF!,"")</f>
        <v>#REF!</v>
      </c>
      <c r="BJ1320" s="16" t="str">
        <f>IF(COUNTA('Vastgesteld 7-7-2022'!T1314:AD1314)&lt;&gt;0,1,"")</f>
        <v/>
      </c>
      <c r="BK1320" s="16" t="str">
        <f t="shared" si="120"/>
        <v/>
      </c>
      <c r="BL1320" s="16" t="str">
        <f>IF('Vastgesteld 7-7-2022'!T1314="x","AA","")</f>
        <v/>
      </c>
      <c r="BM1320" s="16" t="str">
        <f>IF('Vastgesteld 7-7-2022'!U1314="x","A","")</f>
        <v/>
      </c>
      <c r="BN1320" s="16" t="str">
        <f>IF('Vastgesteld 7-7-2022'!V1314="x","B1","")</f>
        <v/>
      </c>
      <c r="BO1320" s="16" t="e">
        <f>IF('Vastgesteld 7-7-2022'!#REF!="x","BB","")</f>
        <v>#REF!</v>
      </c>
      <c r="BP1320" s="16" t="str">
        <f>IF('Vastgesteld 7-7-2022'!X1314="x","B","")</f>
        <v/>
      </c>
      <c r="BQ1320" s="16" t="str">
        <f>IF('Vastgesteld 7-7-2022'!Y1314="x","L1","")</f>
        <v/>
      </c>
      <c r="BR1320" s="16" t="str">
        <f>IF('Vastgesteld 7-7-2022'!Z1314="x","L2","")</f>
        <v/>
      </c>
      <c r="BS1320" s="16" t="str">
        <f>IF('Vastgesteld 7-7-2022'!AA1314="x","M1","")</f>
        <v/>
      </c>
      <c r="BT1320" s="16" t="str">
        <f>IF('Vastgesteld 7-7-2022'!AB1314="x","M2","")</f>
        <v/>
      </c>
      <c r="BU1320" s="16" t="str">
        <f>IF('Vastgesteld 7-7-2022'!AC1314="x","Z1","")</f>
        <v/>
      </c>
      <c r="BV1320" s="16" t="str">
        <f>IF('Vastgesteld 7-7-2022'!AD1314="x","Z2","")</f>
        <v/>
      </c>
      <c r="BW1320" s="16" t="str">
        <f>IF(COUNTA('Vastgesteld 7-7-2022'!K1314:S1314)&lt;&gt;0,1,"")</f>
        <v/>
      </c>
      <c r="BX1320" s="16" t="str">
        <f t="shared" si="121"/>
        <v/>
      </c>
      <c r="BY1320" s="16" t="str">
        <f>IF('Vastgesteld 7-7-2022'!K1314="x","BB","")</f>
        <v/>
      </c>
      <c r="BZ1320" s="16" t="str">
        <f>IF('Vastgesteld 7-7-2022'!L1314="x","B","")</f>
        <v/>
      </c>
      <c r="CA1320" s="16" t="str">
        <f>IF('Vastgesteld 7-7-2022'!M1314="x","L1","")</f>
        <v/>
      </c>
      <c r="CB1320" s="16" t="str">
        <f>IF('Vastgesteld 7-7-2022'!N1314="x","L2","")</f>
        <v/>
      </c>
      <c r="CC1320" s="16" t="str">
        <f>IF('Vastgesteld 7-7-2022'!O1314="x","M1","")</f>
        <v/>
      </c>
      <c r="CD1320" s="16" t="str">
        <f>IF('Vastgesteld 7-7-2022'!P1314="x","M2","")</f>
        <v/>
      </c>
      <c r="CE1320" s="16" t="str">
        <f>IF('Vastgesteld 7-7-2022'!Q1314="x","Z1","")</f>
        <v/>
      </c>
      <c r="CF1320" s="16" t="str">
        <f>IF('Vastgesteld 7-7-2022'!R1314="x","Z2","")</f>
        <v/>
      </c>
      <c r="CG1320" s="16" t="str">
        <f>IF('Vastgesteld 7-7-2022'!S1314="x","ZZL","")</f>
        <v/>
      </c>
      <c r="CL1320" s="16" t="str">
        <f>IF(COUNTA('Vastgesteld 7-7-2022'!AV1314:BF1314)&lt;&gt;0,2,"")</f>
        <v/>
      </c>
      <c r="CM1320" s="16" t="str">
        <f t="shared" si="122"/>
        <v/>
      </c>
      <c r="CN1320" s="16" t="str">
        <f>IF('Vastgesteld 7-7-2022'!AV1314="x","AA","")</f>
        <v/>
      </c>
      <c r="CO1320" s="16" t="str">
        <f>IF('Vastgesteld 7-7-2022'!AW1314="x","A","")</f>
        <v/>
      </c>
      <c r="CP1320" s="16" t="str">
        <f>IF('Vastgesteld 7-7-2022'!AX1314="x","BB","")</f>
        <v/>
      </c>
      <c r="CQ1320" s="16" t="str">
        <f>IF('Vastgesteld 7-7-2022'!AY1314="x","B","")</f>
        <v/>
      </c>
      <c r="CR1320" s="16" t="str">
        <f>IF('Vastgesteld 7-7-2022'!AZ1314="x","L","")</f>
        <v/>
      </c>
      <c r="CS1320" s="16" t="str">
        <f>IF('Vastgesteld 7-7-2022'!BA1314="x","M","")</f>
        <v/>
      </c>
      <c r="CT1320" s="16" t="str">
        <f>IF('Vastgesteld 7-7-2022'!BB1314="x","Z","")</f>
        <v/>
      </c>
      <c r="CU1320" s="16" t="str">
        <f>IF('Vastgesteld 7-7-2022'!BF1314="x","ZZ","")</f>
        <v/>
      </c>
      <c r="CV1320" s="16" t="str">
        <f>IF(COUNTA('Vastgesteld 7-7-2022'!AJ1314:AQ1314)&lt;&gt;0,2,"")</f>
        <v/>
      </c>
      <c r="CW1320" s="16" t="str">
        <f t="shared" si="123"/>
        <v/>
      </c>
      <c r="CX1320" s="16" t="str">
        <f>IF('Vastgesteld 7-7-2022'!AJ1314="x","BB","")</f>
        <v/>
      </c>
      <c r="CY1320" s="16" t="str">
        <f>IF('Vastgesteld 7-7-2022'!AK1314="x","B","")</f>
        <v/>
      </c>
      <c r="CZ1320" s="16" t="str">
        <f>IF('Vastgesteld 7-7-2022'!AL1314="x","L","")</f>
        <v/>
      </c>
      <c r="DA1320" s="16" t="str">
        <f>IF('Vastgesteld 7-7-2022'!AM1314="x","M","")</f>
        <v/>
      </c>
      <c r="DB1320" s="16" t="str">
        <f>IF('Vastgesteld 7-7-2022'!AN1314="x","Z","")</f>
        <v/>
      </c>
      <c r="DC1320" s="16" t="str">
        <f>IF('Vastgesteld 7-7-2022'!AO1314="x","ZZ","")</f>
        <v/>
      </c>
      <c r="DD1320" s="16" t="str">
        <f>IF('Vastgesteld 7-7-2022'!AQ1314="x","1.40","")</f>
        <v/>
      </c>
      <c r="DE1320" s="16" t="str">
        <f>IF(COUNTA('Vastgesteld 7-7-2022'!BH1314:BJ1314)&lt;&gt;0,6,"")</f>
        <v/>
      </c>
      <c r="DF1320" s="16" t="str">
        <f t="shared" si="124"/>
        <v/>
      </c>
      <c r="DG1320" s="16" t="str">
        <f>IF('Vastgesteld 7-7-2022'!BH1314="x","L","")</f>
        <v/>
      </c>
      <c r="DH1320" s="16" t="str">
        <f>IF('Vastgesteld 7-7-2022'!BI1314="x","M","")</f>
        <v/>
      </c>
      <c r="DI1320" s="16" t="str">
        <f>IF('Vastgesteld 7-7-2022'!BJ1314="x","Z","")</f>
        <v/>
      </c>
      <c r="DJ1320" s="16" t="str">
        <f>IF('Vastgesteld 7-7-2022'!BK1314="x","Z","")</f>
        <v/>
      </c>
      <c r="DK1320" s="16" t="str">
        <f>IF(COUNTA('Vastgesteld 7-7-2022'!BM1314:BO1314)&lt;&gt;0,6,"")</f>
        <v/>
      </c>
      <c r="DL1320" s="16" t="str">
        <f t="shared" si="125"/>
        <v/>
      </c>
      <c r="DM1320" s="16" t="str">
        <f>IF('Vastgesteld 7-7-2022'!BM1314="x","L","")</f>
        <v/>
      </c>
      <c r="DN1320" s="16" t="str">
        <f>IF('Vastgesteld 7-7-2022'!BN1314="x","M","")</f>
        <v/>
      </c>
      <c r="DO1320" s="16" t="str">
        <f>IF('Vastgesteld 7-7-2022'!BO1314="x","Z","")</f>
        <v/>
      </c>
      <c r="DP1320" s="16" t="str">
        <f>IF('Vastgesteld 7-7-2022'!BP1314="x","Z","")</f>
        <v/>
      </c>
    </row>
    <row r="1321" spans="1:120" ht="14.4" x14ac:dyDescent="0.3">
      <c r="A1321" s="18">
        <f>'Vastgesteld 7-7-2022'!A1315</f>
        <v>0</v>
      </c>
      <c r="B1321" s="16" t="str">
        <f>IFERROR(VLOOKUP('Vastgesteld 7-7-2022'!#REF!,#REF!,2,FALSE),"")</f>
        <v/>
      </c>
      <c r="C1321" s="16" t="str">
        <f>'Vastgesteld 7-7-2022'!E1315</f>
        <v/>
      </c>
      <c r="D1321" s="16" t="str">
        <f>IFERROR(VLOOKUP('Vastgesteld 7-7-2022'!#REF!,#REF!,2,FALSE),"")</f>
        <v/>
      </c>
      <c r="E1321" s="16" t="str">
        <f>IFERROR(VLOOKUP('Vastgesteld 7-7-2022'!#REF!,#REF!,5,FALSE),"")</f>
        <v/>
      </c>
      <c r="F1321" s="16" t="e">
        <f>IF('Vastgesteld 7-7-2022'!#REF!&lt;&gt;"",'Vastgesteld 7-7-2022'!#REF!,"")</f>
        <v>#REF!</v>
      </c>
      <c r="G1321" s="16" t="e">
        <f>IF('Vastgesteld 7-7-2022'!#REF!="Indoor",1,0)</f>
        <v>#REF!</v>
      </c>
      <c r="H1321" s="16" t="e">
        <f>'Vastgesteld 7-7-2022'!#REF!</f>
        <v>#REF!</v>
      </c>
      <c r="I1321" s="16" t="e">
        <f>IF('Vastgesteld 7-7-2022'!#REF!="Nee",0,IF('Vastgesteld 7-7-2022'!#REF!="Ja",1,""))</f>
        <v>#REF!</v>
      </c>
      <c r="J1321" s="16" t="e">
        <f>IF('Vastgesteld 7-7-2022'!#REF!&lt;&gt;"",'Vastgesteld 7-7-2022'!#REF!,"")</f>
        <v>#REF!</v>
      </c>
      <c r="BJ1321" s="16" t="str">
        <f>IF(COUNTA('Vastgesteld 7-7-2022'!T1315:AD1315)&lt;&gt;0,1,"")</f>
        <v/>
      </c>
      <c r="BK1321" s="16" t="str">
        <f t="shared" si="120"/>
        <v/>
      </c>
      <c r="BL1321" s="16" t="str">
        <f>IF('Vastgesteld 7-7-2022'!T1315="x","AA","")</f>
        <v/>
      </c>
      <c r="BM1321" s="16" t="str">
        <f>IF('Vastgesteld 7-7-2022'!U1315="x","A","")</f>
        <v/>
      </c>
      <c r="BN1321" s="16" t="str">
        <f>IF('Vastgesteld 7-7-2022'!V1315="x","B1","")</f>
        <v/>
      </c>
      <c r="BO1321" s="16" t="e">
        <f>IF('Vastgesteld 7-7-2022'!#REF!="x","BB","")</f>
        <v>#REF!</v>
      </c>
      <c r="BP1321" s="16" t="str">
        <f>IF('Vastgesteld 7-7-2022'!X1315="x","B","")</f>
        <v/>
      </c>
      <c r="BQ1321" s="16" t="str">
        <f>IF('Vastgesteld 7-7-2022'!Y1315="x","L1","")</f>
        <v/>
      </c>
      <c r="BR1321" s="16" t="str">
        <f>IF('Vastgesteld 7-7-2022'!Z1315="x","L2","")</f>
        <v/>
      </c>
      <c r="BS1321" s="16" t="str">
        <f>IF('Vastgesteld 7-7-2022'!AA1315="x","M1","")</f>
        <v/>
      </c>
      <c r="BT1321" s="16" t="str">
        <f>IF('Vastgesteld 7-7-2022'!AB1315="x","M2","")</f>
        <v/>
      </c>
      <c r="BU1321" s="16" t="str">
        <f>IF('Vastgesteld 7-7-2022'!AC1315="x","Z1","")</f>
        <v/>
      </c>
      <c r="BV1321" s="16" t="str">
        <f>IF('Vastgesteld 7-7-2022'!AD1315="x","Z2","")</f>
        <v/>
      </c>
      <c r="BW1321" s="16" t="str">
        <f>IF(COUNTA('Vastgesteld 7-7-2022'!K1315:S1315)&lt;&gt;0,1,"")</f>
        <v/>
      </c>
      <c r="BX1321" s="16" t="str">
        <f t="shared" si="121"/>
        <v/>
      </c>
      <c r="BY1321" s="16" t="str">
        <f>IF('Vastgesteld 7-7-2022'!K1315="x","BB","")</f>
        <v/>
      </c>
      <c r="BZ1321" s="16" t="str">
        <f>IF('Vastgesteld 7-7-2022'!L1315="x","B","")</f>
        <v/>
      </c>
      <c r="CA1321" s="16" t="str">
        <f>IF('Vastgesteld 7-7-2022'!M1315="x","L1","")</f>
        <v/>
      </c>
      <c r="CB1321" s="16" t="str">
        <f>IF('Vastgesteld 7-7-2022'!N1315="x","L2","")</f>
        <v/>
      </c>
      <c r="CC1321" s="16" t="str">
        <f>IF('Vastgesteld 7-7-2022'!O1315="x","M1","")</f>
        <v/>
      </c>
      <c r="CD1321" s="16" t="str">
        <f>IF('Vastgesteld 7-7-2022'!P1315="x","M2","")</f>
        <v/>
      </c>
      <c r="CE1321" s="16" t="str">
        <f>IF('Vastgesteld 7-7-2022'!Q1315="x","Z1","")</f>
        <v/>
      </c>
      <c r="CF1321" s="16" t="str">
        <f>IF('Vastgesteld 7-7-2022'!R1315="x","Z2","")</f>
        <v/>
      </c>
      <c r="CG1321" s="16" t="str">
        <f>IF('Vastgesteld 7-7-2022'!S1315="x","ZZL","")</f>
        <v/>
      </c>
      <c r="CL1321" s="16" t="str">
        <f>IF(COUNTA('Vastgesteld 7-7-2022'!AV1315:BF1315)&lt;&gt;0,2,"")</f>
        <v/>
      </c>
      <c r="CM1321" s="16" t="str">
        <f t="shared" si="122"/>
        <v/>
      </c>
      <c r="CN1321" s="16" t="str">
        <f>IF('Vastgesteld 7-7-2022'!AV1315="x","AA","")</f>
        <v/>
      </c>
      <c r="CO1321" s="16" t="str">
        <f>IF('Vastgesteld 7-7-2022'!AW1315="x","A","")</f>
        <v/>
      </c>
      <c r="CP1321" s="16" t="str">
        <f>IF('Vastgesteld 7-7-2022'!AX1315="x","BB","")</f>
        <v/>
      </c>
      <c r="CQ1321" s="16" t="str">
        <f>IF('Vastgesteld 7-7-2022'!AY1315="x","B","")</f>
        <v/>
      </c>
      <c r="CR1321" s="16" t="str">
        <f>IF('Vastgesteld 7-7-2022'!AZ1315="x","L","")</f>
        <v/>
      </c>
      <c r="CS1321" s="16" t="str">
        <f>IF('Vastgesteld 7-7-2022'!BA1315="x","M","")</f>
        <v/>
      </c>
      <c r="CT1321" s="16" t="str">
        <f>IF('Vastgesteld 7-7-2022'!BB1315="x","Z","")</f>
        <v/>
      </c>
      <c r="CU1321" s="16" t="str">
        <f>IF('Vastgesteld 7-7-2022'!BF1315="x","ZZ","")</f>
        <v/>
      </c>
      <c r="CV1321" s="16" t="str">
        <f>IF(COUNTA('Vastgesteld 7-7-2022'!AJ1315:AQ1315)&lt;&gt;0,2,"")</f>
        <v/>
      </c>
      <c r="CW1321" s="16" t="str">
        <f t="shared" si="123"/>
        <v/>
      </c>
      <c r="CX1321" s="16" t="str">
        <f>IF('Vastgesteld 7-7-2022'!AJ1315="x","BB","")</f>
        <v/>
      </c>
      <c r="CY1321" s="16" t="str">
        <f>IF('Vastgesteld 7-7-2022'!AK1315="x","B","")</f>
        <v/>
      </c>
      <c r="CZ1321" s="16" t="str">
        <f>IF('Vastgesteld 7-7-2022'!AL1315="x","L","")</f>
        <v/>
      </c>
      <c r="DA1321" s="16" t="str">
        <f>IF('Vastgesteld 7-7-2022'!AM1315="x","M","")</f>
        <v/>
      </c>
      <c r="DB1321" s="16" t="str">
        <f>IF('Vastgesteld 7-7-2022'!AN1315="x","Z","")</f>
        <v/>
      </c>
      <c r="DC1321" s="16" t="str">
        <f>IF('Vastgesteld 7-7-2022'!AO1315="x","ZZ","")</f>
        <v/>
      </c>
      <c r="DD1321" s="16" t="str">
        <f>IF('Vastgesteld 7-7-2022'!AQ1315="x","1.40","")</f>
        <v/>
      </c>
      <c r="DE1321" s="16" t="str">
        <f>IF(COUNTA('Vastgesteld 7-7-2022'!BH1315:BJ1315)&lt;&gt;0,6,"")</f>
        <v/>
      </c>
      <c r="DF1321" s="16" t="str">
        <f t="shared" si="124"/>
        <v/>
      </c>
      <c r="DG1321" s="16" t="str">
        <f>IF('Vastgesteld 7-7-2022'!BH1315="x","L","")</f>
        <v/>
      </c>
      <c r="DH1321" s="16" t="str">
        <f>IF('Vastgesteld 7-7-2022'!BI1315="x","M","")</f>
        <v/>
      </c>
      <c r="DI1321" s="16" t="str">
        <f>IF('Vastgesteld 7-7-2022'!BJ1315="x","Z","")</f>
        <v/>
      </c>
      <c r="DJ1321" s="16" t="str">
        <f>IF('Vastgesteld 7-7-2022'!BK1315="x","Z","")</f>
        <v/>
      </c>
      <c r="DK1321" s="16" t="str">
        <f>IF(COUNTA('Vastgesteld 7-7-2022'!BM1315:BO1315)&lt;&gt;0,6,"")</f>
        <v/>
      </c>
      <c r="DL1321" s="16" t="str">
        <f t="shared" si="125"/>
        <v/>
      </c>
      <c r="DM1321" s="16" t="str">
        <f>IF('Vastgesteld 7-7-2022'!BM1315="x","L","")</f>
        <v/>
      </c>
      <c r="DN1321" s="16" t="str">
        <f>IF('Vastgesteld 7-7-2022'!BN1315="x","M","")</f>
        <v/>
      </c>
      <c r="DO1321" s="16" t="str">
        <f>IF('Vastgesteld 7-7-2022'!BO1315="x","Z","")</f>
        <v/>
      </c>
      <c r="DP1321" s="16" t="str">
        <f>IF('Vastgesteld 7-7-2022'!BP1315="x","Z","")</f>
        <v/>
      </c>
    </row>
    <row r="1322" spans="1:120" ht="14.4" x14ac:dyDescent="0.3">
      <c r="A1322" s="18">
        <f>'Vastgesteld 7-7-2022'!A1316</f>
        <v>0</v>
      </c>
      <c r="B1322" s="16" t="str">
        <f>IFERROR(VLOOKUP('Vastgesteld 7-7-2022'!#REF!,#REF!,2,FALSE),"")</f>
        <v/>
      </c>
      <c r="C1322" s="16" t="str">
        <f>'Vastgesteld 7-7-2022'!E1316</f>
        <v/>
      </c>
      <c r="D1322" s="16" t="str">
        <f>IFERROR(VLOOKUP('Vastgesteld 7-7-2022'!#REF!,#REF!,2,FALSE),"")</f>
        <v/>
      </c>
      <c r="E1322" s="16" t="str">
        <f>IFERROR(VLOOKUP('Vastgesteld 7-7-2022'!#REF!,#REF!,5,FALSE),"")</f>
        <v/>
      </c>
      <c r="F1322" s="16" t="e">
        <f>IF('Vastgesteld 7-7-2022'!#REF!&lt;&gt;"",'Vastgesteld 7-7-2022'!#REF!,"")</f>
        <v>#REF!</v>
      </c>
      <c r="G1322" s="16" t="e">
        <f>IF('Vastgesteld 7-7-2022'!#REF!="Indoor",1,0)</f>
        <v>#REF!</v>
      </c>
      <c r="H1322" s="16" t="e">
        <f>'Vastgesteld 7-7-2022'!#REF!</f>
        <v>#REF!</v>
      </c>
      <c r="I1322" s="16" t="e">
        <f>IF('Vastgesteld 7-7-2022'!#REF!="Nee",0,IF('Vastgesteld 7-7-2022'!#REF!="Ja",1,""))</f>
        <v>#REF!</v>
      </c>
      <c r="J1322" s="16" t="e">
        <f>IF('Vastgesteld 7-7-2022'!#REF!&lt;&gt;"",'Vastgesteld 7-7-2022'!#REF!,"")</f>
        <v>#REF!</v>
      </c>
      <c r="BJ1322" s="16" t="str">
        <f>IF(COUNTA('Vastgesteld 7-7-2022'!T1316:AD1316)&lt;&gt;0,1,"")</f>
        <v/>
      </c>
      <c r="BK1322" s="16" t="str">
        <f t="shared" si="120"/>
        <v/>
      </c>
      <c r="BL1322" s="16" t="str">
        <f>IF('Vastgesteld 7-7-2022'!T1316="x","AA","")</f>
        <v/>
      </c>
      <c r="BM1322" s="16" t="str">
        <f>IF('Vastgesteld 7-7-2022'!U1316="x","A","")</f>
        <v/>
      </c>
      <c r="BN1322" s="16" t="str">
        <f>IF('Vastgesteld 7-7-2022'!V1316="x","B1","")</f>
        <v/>
      </c>
      <c r="BO1322" s="16" t="e">
        <f>IF('Vastgesteld 7-7-2022'!#REF!="x","BB","")</f>
        <v>#REF!</v>
      </c>
      <c r="BP1322" s="16" t="str">
        <f>IF('Vastgesteld 7-7-2022'!X1316="x","B","")</f>
        <v/>
      </c>
      <c r="BQ1322" s="16" t="str">
        <f>IF('Vastgesteld 7-7-2022'!Y1316="x","L1","")</f>
        <v/>
      </c>
      <c r="BR1322" s="16" t="str">
        <f>IF('Vastgesteld 7-7-2022'!Z1316="x","L2","")</f>
        <v/>
      </c>
      <c r="BS1322" s="16" t="str">
        <f>IF('Vastgesteld 7-7-2022'!AA1316="x","M1","")</f>
        <v/>
      </c>
      <c r="BT1322" s="16" t="str">
        <f>IF('Vastgesteld 7-7-2022'!AB1316="x","M2","")</f>
        <v/>
      </c>
      <c r="BU1322" s="16" t="str">
        <f>IF('Vastgesteld 7-7-2022'!AC1316="x","Z1","")</f>
        <v/>
      </c>
      <c r="BV1322" s="16" t="str">
        <f>IF('Vastgesteld 7-7-2022'!AD1316="x","Z2","")</f>
        <v/>
      </c>
      <c r="BW1322" s="16" t="str">
        <f>IF(COUNTA('Vastgesteld 7-7-2022'!K1316:S1316)&lt;&gt;0,1,"")</f>
        <v/>
      </c>
      <c r="BX1322" s="16" t="str">
        <f t="shared" si="121"/>
        <v/>
      </c>
      <c r="BY1322" s="16" t="str">
        <f>IF('Vastgesteld 7-7-2022'!K1316="x","BB","")</f>
        <v/>
      </c>
      <c r="BZ1322" s="16" t="str">
        <f>IF('Vastgesteld 7-7-2022'!L1316="x","B","")</f>
        <v/>
      </c>
      <c r="CA1322" s="16" t="str">
        <f>IF('Vastgesteld 7-7-2022'!M1316="x","L1","")</f>
        <v/>
      </c>
      <c r="CB1322" s="16" t="str">
        <f>IF('Vastgesteld 7-7-2022'!N1316="x","L2","")</f>
        <v/>
      </c>
      <c r="CC1322" s="16" t="str">
        <f>IF('Vastgesteld 7-7-2022'!O1316="x","M1","")</f>
        <v/>
      </c>
      <c r="CD1322" s="16" t="str">
        <f>IF('Vastgesteld 7-7-2022'!P1316="x","M2","")</f>
        <v/>
      </c>
      <c r="CE1322" s="16" t="str">
        <f>IF('Vastgesteld 7-7-2022'!Q1316="x","Z1","")</f>
        <v/>
      </c>
      <c r="CF1322" s="16" t="str">
        <f>IF('Vastgesteld 7-7-2022'!R1316="x","Z2","")</f>
        <v/>
      </c>
      <c r="CG1322" s="16" t="str">
        <f>IF('Vastgesteld 7-7-2022'!S1316="x","ZZL","")</f>
        <v/>
      </c>
      <c r="CL1322" s="16" t="str">
        <f>IF(COUNTA('Vastgesteld 7-7-2022'!AV1316:BF1316)&lt;&gt;0,2,"")</f>
        <v/>
      </c>
      <c r="CM1322" s="16" t="str">
        <f t="shared" si="122"/>
        <v/>
      </c>
      <c r="CN1322" s="16" t="str">
        <f>IF('Vastgesteld 7-7-2022'!AV1316="x","AA","")</f>
        <v/>
      </c>
      <c r="CO1322" s="16" t="str">
        <f>IF('Vastgesteld 7-7-2022'!AW1316="x","A","")</f>
        <v/>
      </c>
      <c r="CP1322" s="16" t="str">
        <f>IF('Vastgesteld 7-7-2022'!AX1316="x","BB","")</f>
        <v/>
      </c>
      <c r="CQ1322" s="16" t="str">
        <f>IF('Vastgesteld 7-7-2022'!AY1316="x","B","")</f>
        <v/>
      </c>
      <c r="CR1322" s="16" t="str">
        <f>IF('Vastgesteld 7-7-2022'!AZ1316="x","L","")</f>
        <v/>
      </c>
      <c r="CS1322" s="16" t="str">
        <f>IF('Vastgesteld 7-7-2022'!BA1316="x","M","")</f>
        <v/>
      </c>
      <c r="CT1322" s="16" t="str">
        <f>IF('Vastgesteld 7-7-2022'!BB1316="x","Z","")</f>
        <v/>
      </c>
      <c r="CU1322" s="16" t="str">
        <f>IF('Vastgesteld 7-7-2022'!BF1316="x","ZZ","")</f>
        <v/>
      </c>
      <c r="CV1322" s="16" t="str">
        <f>IF(COUNTA('Vastgesteld 7-7-2022'!AJ1316:AQ1316)&lt;&gt;0,2,"")</f>
        <v/>
      </c>
      <c r="CW1322" s="16" t="str">
        <f t="shared" si="123"/>
        <v/>
      </c>
      <c r="CX1322" s="16" t="str">
        <f>IF('Vastgesteld 7-7-2022'!AJ1316="x","BB","")</f>
        <v/>
      </c>
      <c r="CY1322" s="16" t="str">
        <f>IF('Vastgesteld 7-7-2022'!AK1316="x","B","")</f>
        <v/>
      </c>
      <c r="CZ1322" s="16" t="str">
        <f>IF('Vastgesteld 7-7-2022'!AL1316="x","L","")</f>
        <v/>
      </c>
      <c r="DA1322" s="16" t="str">
        <f>IF('Vastgesteld 7-7-2022'!AM1316="x","M","")</f>
        <v/>
      </c>
      <c r="DB1322" s="16" t="str">
        <f>IF('Vastgesteld 7-7-2022'!AN1316="x","Z","")</f>
        <v/>
      </c>
      <c r="DC1322" s="16" t="str">
        <f>IF('Vastgesteld 7-7-2022'!AO1316="x","ZZ","")</f>
        <v/>
      </c>
      <c r="DD1322" s="16" t="str">
        <f>IF('Vastgesteld 7-7-2022'!AQ1316="x","1.40","")</f>
        <v/>
      </c>
      <c r="DE1322" s="16" t="str">
        <f>IF(COUNTA('Vastgesteld 7-7-2022'!BH1316:BJ1316)&lt;&gt;0,6,"")</f>
        <v/>
      </c>
      <c r="DF1322" s="16" t="str">
        <f t="shared" si="124"/>
        <v/>
      </c>
      <c r="DG1322" s="16" t="str">
        <f>IF('Vastgesteld 7-7-2022'!BH1316="x","L","")</f>
        <v/>
      </c>
      <c r="DH1322" s="16" t="str">
        <f>IF('Vastgesteld 7-7-2022'!BI1316="x","M","")</f>
        <v/>
      </c>
      <c r="DI1322" s="16" t="str">
        <f>IF('Vastgesteld 7-7-2022'!BJ1316="x","Z","")</f>
        <v/>
      </c>
      <c r="DJ1322" s="16" t="str">
        <f>IF('Vastgesteld 7-7-2022'!BK1316="x","Z","")</f>
        <v/>
      </c>
      <c r="DK1322" s="16" t="str">
        <f>IF(COUNTA('Vastgesteld 7-7-2022'!BM1316:BO1316)&lt;&gt;0,6,"")</f>
        <v/>
      </c>
      <c r="DL1322" s="16" t="str">
        <f t="shared" si="125"/>
        <v/>
      </c>
      <c r="DM1322" s="16" t="str">
        <f>IF('Vastgesteld 7-7-2022'!BM1316="x","L","")</f>
        <v/>
      </c>
      <c r="DN1322" s="16" t="str">
        <f>IF('Vastgesteld 7-7-2022'!BN1316="x","M","")</f>
        <v/>
      </c>
      <c r="DO1322" s="16" t="str">
        <f>IF('Vastgesteld 7-7-2022'!BO1316="x","Z","")</f>
        <v/>
      </c>
      <c r="DP1322" s="16" t="str">
        <f>IF('Vastgesteld 7-7-2022'!BP1316="x","Z","")</f>
        <v/>
      </c>
    </row>
    <row r="1323" spans="1:120" ht="14.4" x14ac:dyDescent="0.3">
      <c r="A1323" s="18">
        <f>'Vastgesteld 7-7-2022'!A1317</f>
        <v>0</v>
      </c>
      <c r="B1323" s="16" t="str">
        <f>IFERROR(VLOOKUP('Vastgesteld 7-7-2022'!#REF!,#REF!,2,FALSE),"")</f>
        <v/>
      </c>
      <c r="C1323" s="16" t="str">
        <f>'Vastgesteld 7-7-2022'!E1317</f>
        <v/>
      </c>
      <c r="D1323" s="16" t="str">
        <f>IFERROR(VLOOKUP('Vastgesteld 7-7-2022'!#REF!,#REF!,2,FALSE),"")</f>
        <v/>
      </c>
      <c r="E1323" s="16" t="str">
        <f>IFERROR(VLOOKUP('Vastgesteld 7-7-2022'!#REF!,#REF!,5,FALSE),"")</f>
        <v/>
      </c>
      <c r="F1323" s="16" t="e">
        <f>IF('Vastgesteld 7-7-2022'!#REF!&lt;&gt;"",'Vastgesteld 7-7-2022'!#REF!,"")</f>
        <v>#REF!</v>
      </c>
      <c r="G1323" s="16" t="e">
        <f>IF('Vastgesteld 7-7-2022'!#REF!="Indoor",1,0)</f>
        <v>#REF!</v>
      </c>
      <c r="H1323" s="16" t="e">
        <f>'Vastgesteld 7-7-2022'!#REF!</f>
        <v>#REF!</v>
      </c>
      <c r="I1323" s="16" t="e">
        <f>IF('Vastgesteld 7-7-2022'!#REF!="Nee",0,IF('Vastgesteld 7-7-2022'!#REF!="Ja",1,""))</f>
        <v>#REF!</v>
      </c>
      <c r="J1323" s="16" t="e">
        <f>IF('Vastgesteld 7-7-2022'!#REF!&lt;&gt;"",'Vastgesteld 7-7-2022'!#REF!,"")</f>
        <v>#REF!</v>
      </c>
      <c r="BJ1323" s="16" t="str">
        <f>IF(COUNTA('Vastgesteld 7-7-2022'!T1317:AD1317)&lt;&gt;0,1,"")</f>
        <v/>
      </c>
      <c r="BK1323" s="16" t="str">
        <f t="shared" si="120"/>
        <v/>
      </c>
      <c r="BL1323" s="16" t="str">
        <f>IF('Vastgesteld 7-7-2022'!T1317="x","AA","")</f>
        <v/>
      </c>
      <c r="BM1323" s="16" t="str">
        <f>IF('Vastgesteld 7-7-2022'!U1317="x","A","")</f>
        <v/>
      </c>
      <c r="BN1323" s="16" t="str">
        <f>IF('Vastgesteld 7-7-2022'!V1317="x","B1","")</f>
        <v/>
      </c>
      <c r="BO1323" s="16" t="e">
        <f>IF('Vastgesteld 7-7-2022'!#REF!="x","BB","")</f>
        <v>#REF!</v>
      </c>
      <c r="BP1323" s="16" t="str">
        <f>IF('Vastgesteld 7-7-2022'!X1317="x","B","")</f>
        <v/>
      </c>
      <c r="BQ1323" s="16" t="str">
        <f>IF('Vastgesteld 7-7-2022'!Y1317="x","L1","")</f>
        <v/>
      </c>
      <c r="BR1323" s="16" t="str">
        <f>IF('Vastgesteld 7-7-2022'!Z1317="x","L2","")</f>
        <v/>
      </c>
      <c r="BS1323" s="16" t="str">
        <f>IF('Vastgesteld 7-7-2022'!AA1317="x","M1","")</f>
        <v/>
      </c>
      <c r="BT1323" s="16" t="str">
        <f>IF('Vastgesteld 7-7-2022'!AB1317="x","M2","")</f>
        <v/>
      </c>
      <c r="BU1323" s="16" t="str">
        <f>IF('Vastgesteld 7-7-2022'!AC1317="x","Z1","")</f>
        <v/>
      </c>
      <c r="BV1323" s="16" t="str">
        <f>IF('Vastgesteld 7-7-2022'!AD1317="x","Z2","")</f>
        <v/>
      </c>
      <c r="BW1323" s="16" t="str">
        <f>IF(COUNTA('Vastgesteld 7-7-2022'!K1317:S1317)&lt;&gt;0,1,"")</f>
        <v/>
      </c>
      <c r="BX1323" s="16" t="str">
        <f t="shared" si="121"/>
        <v/>
      </c>
      <c r="BY1323" s="16" t="str">
        <f>IF('Vastgesteld 7-7-2022'!K1317="x","BB","")</f>
        <v/>
      </c>
      <c r="BZ1323" s="16" t="str">
        <f>IF('Vastgesteld 7-7-2022'!L1317="x","B","")</f>
        <v/>
      </c>
      <c r="CA1323" s="16" t="str">
        <f>IF('Vastgesteld 7-7-2022'!M1317="x","L1","")</f>
        <v/>
      </c>
      <c r="CB1323" s="16" t="str">
        <f>IF('Vastgesteld 7-7-2022'!N1317="x","L2","")</f>
        <v/>
      </c>
      <c r="CC1323" s="16" t="str">
        <f>IF('Vastgesteld 7-7-2022'!O1317="x","M1","")</f>
        <v/>
      </c>
      <c r="CD1323" s="16" t="str">
        <f>IF('Vastgesteld 7-7-2022'!P1317="x","M2","")</f>
        <v/>
      </c>
      <c r="CE1323" s="16" t="str">
        <f>IF('Vastgesteld 7-7-2022'!Q1317="x","Z1","")</f>
        <v/>
      </c>
      <c r="CF1323" s="16" t="str">
        <f>IF('Vastgesteld 7-7-2022'!R1317="x","Z2","")</f>
        <v/>
      </c>
      <c r="CG1323" s="16" t="str">
        <f>IF('Vastgesteld 7-7-2022'!S1317="x","ZZL","")</f>
        <v/>
      </c>
      <c r="CL1323" s="16" t="str">
        <f>IF(COUNTA('Vastgesteld 7-7-2022'!AV1317:BF1317)&lt;&gt;0,2,"")</f>
        <v/>
      </c>
      <c r="CM1323" s="16" t="str">
        <f t="shared" si="122"/>
        <v/>
      </c>
      <c r="CN1323" s="16" t="str">
        <f>IF('Vastgesteld 7-7-2022'!AV1317="x","AA","")</f>
        <v/>
      </c>
      <c r="CO1323" s="16" t="str">
        <f>IF('Vastgesteld 7-7-2022'!AW1317="x","A","")</f>
        <v/>
      </c>
      <c r="CP1323" s="16" t="str">
        <f>IF('Vastgesteld 7-7-2022'!AX1317="x","BB","")</f>
        <v/>
      </c>
      <c r="CQ1323" s="16" t="str">
        <f>IF('Vastgesteld 7-7-2022'!AY1317="x","B","")</f>
        <v/>
      </c>
      <c r="CR1323" s="16" t="str">
        <f>IF('Vastgesteld 7-7-2022'!AZ1317="x","L","")</f>
        <v/>
      </c>
      <c r="CS1323" s="16" t="str">
        <f>IF('Vastgesteld 7-7-2022'!BA1317="x","M","")</f>
        <v/>
      </c>
      <c r="CT1323" s="16" t="str">
        <f>IF('Vastgesteld 7-7-2022'!BB1317="x","Z","")</f>
        <v/>
      </c>
      <c r="CU1323" s="16" t="str">
        <f>IF('Vastgesteld 7-7-2022'!BF1317="x","ZZ","")</f>
        <v/>
      </c>
      <c r="CV1323" s="16" t="str">
        <f>IF(COUNTA('Vastgesteld 7-7-2022'!AJ1317:AQ1317)&lt;&gt;0,2,"")</f>
        <v/>
      </c>
      <c r="CW1323" s="16" t="str">
        <f t="shared" si="123"/>
        <v/>
      </c>
      <c r="CX1323" s="16" t="str">
        <f>IF('Vastgesteld 7-7-2022'!AJ1317="x","BB","")</f>
        <v/>
      </c>
      <c r="CY1323" s="16" t="str">
        <f>IF('Vastgesteld 7-7-2022'!AK1317="x","B","")</f>
        <v/>
      </c>
      <c r="CZ1323" s="16" t="str">
        <f>IF('Vastgesteld 7-7-2022'!AL1317="x","L","")</f>
        <v/>
      </c>
      <c r="DA1323" s="16" t="str">
        <f>IF('Vastgesteld 7-7-2022'!AM1317="x","M","")</f>
        <v/>
      </c>
      <c r="DB1323" s="16" t="str">
        <f>IF('Vastgesteld 7-7-2022'!AN1317="x","Z","")</f>
        <v/>
      </c>
      <c r="DC1323" s="16" t="str">
        <f>IF('Vastgesteld 7-7-2022'!AO1317="x","ZZ","")</f>
        <v/>
      </c>
      <c r="DD1323" s="16" t="str">
        <f>IF('Vastgesteld 7-7-2022'!AQ1317="x","1.40","")</f>
        <v/>
      </c>
      <c r="DE1323" s="16" t="str">
        <f>IF(COUNTA('Vastgesteld 7-7-2022'!BH1317:BJ1317)&lt;&gt;0,6,"")</f>
        <v/>
      </c>
      <c r="DF1323" s="16" t="str">
        <f t="shared" si="124"/>
        <v/>
      </c>
      <c r="DG1323" s="16" t="str">
        <f>IF('Vastgesteld 7-7-2022'!BH1317="x","L","")</f>
        <v/>
      </c>
      <c r="DH1323" s="16" t="str">
        <f>IF('Vastgesteld 7-7-2022'!BI1317="x","M","")</f>
        <v/>
      </c>
      <c r="DI1323" s="16" t="str">
        <f>IF('Vastgesteld 7-7-2022'!BJ1317="x","Z","")</f>
        <v/>
      </c>
      <c r="DJ1323" s="16" t="str">
        <f>IF('Vastgesteld 7-7-2022'!BK1317="x","Z","")</f>
        <v/>
      </c>
      <c r="DK1323" s="16" t="str">
        <f>IF(COUNTA('Vastgesteld 7-7-2022'!BM1317:BO1317)&lt;&gt;0,6,"")</f>
        <v/>
      </c>
      <c r="DL1323" s="16" t="str">
        <f t="shared" si="125"/>
        <v/>
      </c>
      <c r="DM1323" s="16" t="str">
        <f>IF('Vastgesteld 7-7-2022'!BM1317="x","L","")</f>
        <v/>
      </c>
      <c r="DN1323" s="16" t="str">
        <f>IF('Vastgesteld 7-7-2022'!BN1317="x","M","")</f>
        <v/>
      </c>
      <c r="DO1323" s="16" t="str">
        <f>IF('Vastgesteld 7-7-2022'!BO1317="x","Z","")</f>
        <v/>
      </c>
      <c r="DP1323" s="16" t="str">
        <f>IF('Vastgesteld 7-7-2022'!BP1317="x","Z","")</f>
        <v/>
      </c>
    </row>
    <row r="1324" spans="1:120" ht="14.4" x14ac:dyDescent="0.3">
      <c r="A1324" s="18">
        <f>'Vastgesteld 7-7-2022'!A1318</f>
        <v>0</v>
      </c>
      <c r="B1324" s="16" t="str">
        <f>IFERROR(VLOOKUP('Vastgesteld 7-7-2022'!#REF!,#REF!,2,FALSE),"")</f>
        <v/>
      </c>
      <c r="C1324" s="16" t="str">
        <f>'Vastgesteld 7-7-2022'!E1318</f>
        <v/>
      </c>
      <c r="D1324" s="16" t="str">
        <f>IFERROR(VLOOKUP('Vastgesteld 7-7-2022'!#REF!,#REF!,2,FALSE),"")</f>
        <v/>
      </c>
      <c r="E1324" s="16" t="str">
        <f>IFERROR(VLOOKUP('Vastgesteld 7-7-2022'!#REF!,#REF!,5,FALSE),"")</f>
        <v/>
      </c>
      <c r="F1324" s="16" t="e">
        <f>IF('Vastgesteld 7-7-2022'!#REF!&lt;&gt;"",'Vastgesteld 7-7-2022'!#REF!,"")</f>
        <v>#REF!</v>
      </c>
      <c r="G1324" s="16" t="e">
        <f>IF('Vastgesteld 7-7-2022'!#REF!="Indoor",1,0)</f>
        <v>#REF!</v>
      </c>
      <c r="H1324" s="16" t="e">
        <f>'Vastgesteld 7-7-2022'!#REF!</f>
        <v>#REF!</v>
      </c>
      <c r="I1324" s="16" t="e">
        <f>IF('Vastgesteld 7-7-2022'!#REF!="Nee",0,IF('Vastgesteld 7-7-2022'!#REF!="Ja",1,""))</f>
        <v>#REF!</v>
      </c>
      <c r="J1324" s="16" t="e">
        <f>IF('Vastgesteld 7-7-2022'!#REF!&lt;&gt;"",'Vastgesteld 7-7-2022'!#REF!,"")</f>
        <v>#REF!</v>
      </c>
      <c r="BJ1324" s="16" t="str">
        <f>IF(COUNTA('Vastgesteld 7-7-2022'!T1318:AD1318)&lt;&gt;0,1,"")</f>
        <v/>
      </c>
      <c r="BK1324" s="16" t="str">
        <f t="shared" si="120"/>
        <v/>
      </c>
      <c r="BL1324" s="16" t="str">
        <f>IF('Vastgesteld 7-7-2022'!T1318="x","AA","")</f>
        <v/>
      </c>
      <c r="BM1324" s="16" t="str">
        <f>IF('Vastgesteld 7-7-2022'!U1318="x","A","")</f>
        <v/>
      </c>
      <c r="BN1324" s="16" t="str">
        <f>IF('Vastgesteld 7-7-2022'!V1318="x","B1","")</f>
        <v/>
      </c>
      <c r="BO1324" s="16" t="e">
        <f>IF('Vastgesteld 7-7-2022'!#REF!="x","BB","")</f>
        <v>#REF!</v>
      </c>
      <c r="BP1324" s="16" t="str">
        <f>IF('Vastgesteld 7-7-2022'!X1318="x","B","")</f>
        <v/>
      </c>
      <c r="BQ1324" s="16" t="str">
        <f>IF('Vastgesteld 7-7-2022'!Y1318="x","L1","")</f>
        <v/>
      </c>
      <c r="BR1324" s="16" t="str">
        <f>IF('Vastgesteld 7-7-2022'!Z1318="x","L2","")</f>
        <v/>
      </c>
      <c r="BS1324" s="16" t="str">
        <f>IF('Vastgesteld 7-7-2022'!AA1318="x","M1","")</f>
        <v/>
      </c>
      <c r="BT1324" s="16" t="str">
        <f>IF('Vastgesteld 7-7-2022'!AB1318="x","M2","")</f>
        <v/>
      </c>
      <c r="BU1324" s="16" t="str">
        <f>IF('Vastgesteld 7-7-2022'!AC1318="x","Z1","")</f>
        <v/>
      </c>
      <c r="BV1324" s="16" t="str">
        <f>IF('Vastgesteld 7-7-2022'!AD1318="x","Z2","")</f>
        <v/>
      </c>
      <c r="BW1324" s="16" t="str">
        <f>IF(COUNTA('Vastgesteld 7-7-2022'!K1318:S1318)&lt;&gt;0,1,"")</f>
        <v/>
      </c>
      <c r="BX1324" s="16" t="str">
        <f t="shared" si="121"/>
        <v/>
      </c>
      <c r="BY1324" s="16" t="str">
        <f>IF('Vastgesteld 7-7-2022'!K1318="x","BB","")</f>
        <v/>
      </c>
      <c r="BZ1324" s="16" t="str">
        <f>IF('Vastgesteld 7-7-2022'!L1318="x","B","")</f>
        <v/>
      </c>
      <c r="CA1324" s="16" t="str">
        <f>IF('Vastgesteld 7-7-2022'!M1318="x","L1","")</f>
        <v/>
      </c>
      <c r="CB1324" s="16" t="str">
        <f>IF('Vastgesteld 7-7-2022'!N1318="x","L2","")</f>
        <v/>
      </c>
      <c r="CC1324" s="16" t="str">
        <f>IF('Vastgesteld 7-7-2022'!O1318="x","M1","")</f>
        <v/>
      </c>
      <c r="CD1324" s="16" t="str">
        <f>IF('Vastgesteld 7-7-2022'!P1318="x","M2","")</f>
        <v/>
      </c>
      <c r="CE1324" s="16" t="str">
        <f>IF('Vastgesteld 7-7-2022'!Q1318="x","Z1","")</f>
        <v/>
      </c>
      <c r="CF1324" s="16" t="str">
        <f>IF('Vastgesteld 7-7-2022'!R1318="x","Z2","")</f>
        <v/>
      </c>
      <c r="CG1324" s="16" t="str">
        <f>IF('Vastgesteld 7-7-2022'!S1318="x","ZZL","")</f>
        <v/>
      </c>
      <c r="CL1324" s="16" t="str">
        <f>IF(COUNTA('Vastgesteld 7-7-2022'!AV1318:BF1318)&lt;&gt;0,2,"")</f>
        <v/>
      </c>
      <c r="CM1324" s="16" t="str">
        <f t="shared" si="122"/>
        <v/>
      </c>
      <c r="CN1324" s="16" t="str">
        <f>IF('Vastgesteld 7-7-2022'!AV1318="x","AA","")</f>
        <v/>
      </c>
      <c r="CO1324" s="16" t="str">
        <f>IF('Vastgesteld 7-7-2022'!AW1318="x","A","")</f>
        <v/>
      </c>
      <c r="CP1324" s="16" t="str">
        <f>IF('Vastgesteld 7-7-2022'!AX1318="x","BB","")</f>
        <v/>
      </c>
      <c r="CQ1324" s="16" t="str">
        <f>IF('Vastgesteld 7-7-2022'!AY1318="x","B","")</f>
        <v/>
      </c>
      <c r="CR1324" s="16" t="str">
        <f>IF('Vastgesteld 7-7-2022'!AZ1318="x","L","")</f>
        <v/>
      </c>
      <c r="CS1324" s="16" t="str">
        <f>IF('Vastgesteld 7-7-2022'!BA1318="x","M","")</f>
        <v/>
      </c>
      <c r="CT1324" s="16" t="str">
        <f>IF('Vastgesteld 7-7-2022'!BB1318="x","Z","")</f>
        <v/>
      </c>
      <c r="CU1324" s="16" t="str">
        <f>IF('Vastgesteld 7-7-2022'!BF1318="x","ZZ","")</f>
        <v/>
      </c>
      <c r="CV1324" s="16" t="str">
        <f>IF(COUNTA('Vastgesteld 7-7-2022'!AJ1318:AQ1318)&lt;&gt;0,2,"")</f>
        <v/>
      </c>
      <c r="CW1324" s="16" t="str">
        <f t="shared" si="123"/>
        <v/>
      </c>
      <c r="CX1324" s="16" t="str">
        <f>IF('Vastgesteld 7-7-2022'!AJ1318="x","BB","")</f>
        <v/>
      </c>
      <c r="CY1324" s="16" t="str">
        <f>IF('Vastgesteld 7-7-2022'!AK1318="x","B","")</f>
        <v/>
      </c>
      <c r="CZ1324" s="16" t="str">
        <f>IF('Vastgesteld 7-7-2022'!AL1318="x","L","")</f>
        <v/>
      </c>
      <c r="DA1324" s="16" t="str">
        <f>IF('Vastgesteld 7-7-2022'!AM1318="x","M","")</f>
        <v/>
      </c>
      <c r="DB1324" s="16" t="str">
        <f>IF('Vastgesteld 7-7-2022'!AN1318="x","Z","")</f>
        <v/>
      </c>
      <c r="DC1324" s="16" t="str">
        <f>IF('Vastgesteld 7-7-2022'!AO1318="x","ZZ","")</f>
        <v/>
      </c>
      <c r="DD1324" s="16" t="str">
        <f>IF('Vastgesteld 7-7-2022'!AQ1318="x","1.40","")</f>
        <v/>
      </c>
      <c r="DE1324" s="16" t="str">
        <f>IF(COUNTA('Vastgesteld 7-7-2022'!BH1318:BJ1318)&lt;&gt;0,6,"")</f>
        <v/>
      </c>
      <c r="DF1324" s="16" t="str">
        <f t="shared" si="124"/>
        <v/>
      </c>
      <c r="DG1324" s="16" t="str">
        <f>IF('Vastgesteld 7-7-2022'!BH1318="x","L","")</f>
        <v/>
      </c>
      <c r="DH1324" s="16" t="str">
        <f>IF('Vastgesteld 7-7-2022'!BI1318="x","M","")</f>
        <v/>
      </c>
      <c r="DI1324" s="16" t="str">
        <f>IF('Vastgesteld 7-7-2022'!BJ1318="x","Z","")</f>
        <v/>
      </c>
      <c r="DJ1324" s="16" t="str">
        <f>IF('Vastgesteld 7-7-2022'!BK1318="x","Z","")</f>
        <v/>
      </c>
      <c r="DK1324" s="16" t="str">
        <f>IF(COUNTA('Vastgesteld 7-7-2022'!BM1318:BO1318)&lt;&gt;0,6,"")</f>
        <v/>
      </c>
      <c r="DL1324" s="16" t="str">
        <f t="shared" si="125"/>
        <v/>
      </c>
      <c r="DM1324" s="16" t="str">
        <f>IF('Vastgesteld 7-7-2022'!BM1318="x","L","")</f>
        <v/>
      </c>
      <c r="DN1324" s="16" t="str">
        <f>IF('Vastgesteld 7-7-2022'!BN1318="x","M","")</f>
        <v/>
      </c>
      <c r="DO1324" s="16" t="str">
        <f>IF('Vastgesteld 7-7-2022'!BO1318="x","Z","")</f>
        <v/>
      </c>
      <c r="DP1324" s="16" t="str">
        <f>IF('Vastgesteld 7-7-2022'!BP1318="x","Z","")</f>
        <v/>
      </c>
    </row>
    <row r="1325" spans="1:120" ht="14.4" x14ac:dyDescent="0.3">
      <c r="A1325" s="18">
        <f>'Vastgesteld 7-7-2022'!A1319</f>
        <v>0</v>
      </c>
      <c r="B1325" s="16" t="str">
        <f>IFERROR(VLOOKUP('Vastgesteld 7-7-2022'!#REF!,#REF!,2,FALSE),"")</f>
        <v/>
      </c>
      <c r="C1325" s="16" t="str">
        <f>'Vastgesteld 7-7-2022'!E1319</f>
        <v/>
      </c>
      <c r="D1325" s="16" t="str">
        <f>IFERROR(VLOOKUP('Vastgesteld 7-7-2022'!#REF!,#REF!,2,FALSE),"")</f>
        <v/>
      </c>
      <c r="E1325" s="16" t="str">
        <f>IFERROR(VLOOKUP('Vastgesteld 7-7-2022'!#REF!,#REF!,5,FALSE),"")</f>
        <v/>
      </c>
      <c r="F1325" s="16" t="e">
        <f>IF('Vastgesteld 7-7-2022'!#REF!&lt;&gt;"",'Vastgesteld 7-7-2022'!#REF!,"")</f>
        <v>#REF!</v>
      </c>
      <c r="G1325" s="16" t="e">
        <f>IF('Vastgesteld 7-7-2022'!#REF!="Indoor",1,0)</f>
        <v>#REF!</v>
      </c>
      <c r="H1325" s="16" t="e">
        <f>'Vastgesteld 7-7-2022'!#REF!</f>
        <v>#REF!</v>
      </c>
      <c r="I1325" s="16" t="e">
        <f>IF('Vastgesteld 7-7-2022'!#REF!="Nee",0,IF('Vastgesteld 7-7-2022'!#REF!="Ja",1,""))</f>
        <v>#REF!</v>
      </c>
      <c r="J1325" s="16" t="e">
        <f>IF('Vastgesteld 7-7-2022'!#REF!&lt;&gt;"",'Vastgesteld 7-7-2022'!#REF!,"")</f>
        <v>#REF!</v>
      </c>
      <c r="BJ1325" s="16" t="str">
        <f>IF(COUNTA('Vastgesteld 7-7-2022'!T1319:AD1319)&lt;&gt;0,1,"")</f>
        <v/>
      </c>
      <c r="BK1325" s="16" t="str">
        <f t="shared" si="120"/>
        <v/>
      </c>
      <c r="BL1325" s="16" t="str">
        <f>IF('Vastgesteld 7-7-2022'!T1319="x","AA","")</f>
        <v/>
      </c>
      <c r="BM1325" s="16" t="str">
        <f>IF('Vastgesteld 7-7-2022'!U1319="x","A","")</f>
        <v/>
      </c>
      <c r="BN1325" s="16" t="str">
        <f>IF('Vastgesteld 7-7-2022'!V1319="x","B1","")</f>
        <v/>
      </c>
      <c r="BO1325" s="16" t="e">
        <f>IF('Vastgesteld 7-7-2022'!#REF!="x","BB","")</f>
        <v>#REF!</v>
      </c>
      <c r="BP1325" s="16" t="str">
        <f>IF('Vastgesteld 7-7-2022'!X1319="x","B","")</f>
        <v/>
      </c>
      <c r="BQ1325" s="16" t="str">
        <f>IF('Vastgesteld 7-7-2022'!Y1319="x","L1","")</f>
        <v/>
      </c>
      <c r="BR1325" s="16" t="str">
        <f>IF('Vastgesteld 7-7-2022'!Z1319="x","L2","")</f>
        <v/>
      </c>
      <c r="BS1325" s="16" t="str">
        <f>IF('Vastgesteld 7-7-2022'!AA1319="x","M1","")</f>
        <v/>
      </c>
      <c r="BT1325" s="16" t="str">
        <f>IF('Vastgesteld 7-7-2022'!AB1319="x","M2","")</f>
        <v/>
      </c>
      <c r="BU1325" s="16" t="str">
        <f>IF('Vastgesteld 7-7-2022'!AC1319="x","Z1","")</f>
        <v/>
      </c>
      <c r="BV1325" s="16" t="str">
        <f>IF('Vastgesteld 7-7-2022'!AD1319="x","Z2","")</f>
        <v/>
      </c>
      <c r="BW1325" s="16" t="str">
        <f>IF(COUNTA('Vastgesteld 7-7-2022'!K1319:S1319)&lt;&gt;0,1,"")</f>
        <v/>
      </c>
      <c r="BX1325" s="16" t="str">
        <f t="shared" si="121"/>
        <v/>
      </c>
      <c r="BY1325" s="16" t="str">
        <f>IF('Vastgesteld 7-7-2022'!K1319="x","BB","")</f>
        <v/>
      </c>
      <c r="BZ1325" s="16" t="str">
        <f>IF('Vastgesteld 7-7-2022'!L1319="x","B","")</f>
        <v/>
      </c>
      <c r="CA1325" s="16" t="str">
        <f>IF('Vastgesteld 7-7-2022'!M1319="x","L1","")</f>
        <v/>
      </c>
      <c r="CB1325" s="16" t="str">
        <f>IF('Vastgesteld 7-7-2022'!N1319="x","L2","")</f>
        <v/>
      </c>
      <c r="CC1325" s="16" t="str">
        <f>IF('Vastgesteld 7-7-2022'!O1319="x","M1","")</f>
        <v/>
      </c>
      <c r="CD1325" s="16" t="str">
        <f>IF('Vastgesteld 7-7-2022'!P1319="x","M2","")</f>
        <v/>
      </c>
      <c r="CE1325" s="16" t="str">
        <f>IF('Vastgesteld 7-7-2022'!Q1319="x","Z1","")</f>
        <v/>
      </c>
      <c r="CF1325" s="16" t="str">
        <f>IF('Vastgesteld 7-7-2022'!R1319="x","Z2","")</f>
        <v/>
      </c>
      <c r="CG1325" s="16" t="str">
        <f>IF('Vastgesteld 7-7-2022'!S1319="x","ZZL","")</f>
        <v/>
      </c>
      <c r="CL1325" s="16" t="str">
        <f>IF(COUNTA('Vastgesteld 7-7-2022'!AV1319:BF1319)&lt;&gt;0,2,"")</f>
        <v/>
      </c>
      <c r="CM1325" s="16" t="str">
        <f t="shared" si="122"/>
        <v/>
      </c>
      <c r="CN1325" s="16" t="str">
        <f>IF('Vastgesteld 7-7-2022'!AV1319="x","AA","")</f>
        <v/>
      </c>
      <c r="CO1325" s="16" t="str">
        <f>IF('Vastgesteld 7-7-2022'!AW1319="x","A","")</f>
        <v/>
      </c>
      <c r="CP1325" s="16" t="str">
        <f>IF('Vastgesteld 7-7-2022'!AX1319="x","BB","")</f>
        <v/>
      </c>
      <c r="CQ1325" s="16" t="str">
        <f>IF('Vastgesteld 7-7-2022'!AY1319="x","B","")</f>
        <v/>
      </c>
      <c r="CR1325" s="16" t="str">
        <f>IF('Vastgesteld 7-7-2022'!AZ1319="x","L","")</f>
        <v/>
      </c>
      <c r="CS1325" s="16" t="str">
        <f>IF('Vastgesteld 7-7-2022'!BA1319="x","M","")</f>
        <v/>
      </c>
      <c r="CT1325" s="16" t="str">
        <f>IF('Vastgesteld 7-7-2022'!BB1319="x","Z","")</f>
        <v/>
      </c>
      <c r="CU1325" s="16" t="str">
        <f>IF('Vastgesteld 7-7-2022'!BF1319="x","ZZ","")</f>
        <v/>
      </c>
      <c r="CV1325" s="16" t="str">
        <f>IF(COUNTA('Vastgesteld 7-7-2022'!AJ1319:AQ1319)&lt;&gt;0,2,"")</f>
        <v/>
      </c>
      <c r="CW1325" s="16" t="str">
        <f t="shared" si="123"/>
        <v/>
      </c>
      <c r="CX1325" s="16" t="str">
        <f>IF('Vastgesteld 7-7-2022'!AJ1319="x","BB","")</f>
        <v/>
      </c>
      <c r="CY1325" s="16" t="str">
        <f>IF('Vastgesteld 7-7-2022'!AK1319="x","B","")</f>
        <v/>
      </c>
      <c r="CZ1325" s="16" t="str">
        <f>IF('Vastgesteld 7-7-2022'!AL1319="x","L","")</f>
        <v/>
      </c>
      <c r="DA1325" s="16" t="str">
        <f>IF('Vastgesteld 7-7-2022'!AM1319="x","M","")</f>
        <v/>
      </c>
      <c r="DB1325" s="16" t="str">
        <f>IF('Vastgesteld 7-7-2022'!AN1319="x","Z","")</f>
        <v/>
      </c>
      <c r="DC1325" s="16" t="str">
        <f>IF('Vastgesteld 7-7-2022'!AO1319="x","ZZ","")</f>
        <v/>
      </c>
      <c r="DD1325" s="16" t="str">
        <f>IF('Vastgesteld 7-7-2022'!AQ1319="x","1.40","")</f>
        <v/>
      </c>
      <c r="DE1325" s="16" t="str">
        <f>IF(COUNTA('Vastgesteld 7-7-2022'!BH1319:BJ1319)&lt;&gt;0,6,"")</f>
        <v/>
      </c>
      <c r="DF1325" s="16" t="str">
        <f t="shared" si="124"/>
        <v/>
      </c>
      <c r="DG1325" s="16" t="str">
        <f>IF('Vastgesteld 7-7-2022'!BH1319="x","L","")</f>
        <v/>
      </c>
      <c r="DH1325" s="16" t="str">
        <f>IF('Vastgesteld 7-7-2022'!BI1319="x","M","")</f>
        <v/>
      </c>
      <c r="DI1325" s="16" t="str">
        <f>IF('Vastgesteld 7-7-2022'!BJ1319="x","Z","")</f>
        <v/>
      </c>
      <c r="DJ1325" s="16" t="str">
        <f>IF('Vastgesteld 7-7-2022'!BK1319="x","Z","")</f>
        <v/>
      </c>
      <c r="DK1325" s="16" t="str">
        <f>IF(COUNTA('Vastgesteld 7-7-2022'!BM1319:BO1319)&lt;&gt;0,6,"")</f>
        <v/>
      </c>
      <c r="DL1325" s="16" t="str">
        <f t="shared" si="125"/>
        <v/>
      </c>
      <c r="DM1325" s="16" t="str">
        <f>IF('Vastgesteld 7-7-2022'!BM1319="x","L","")</f>
        <v/>
      </c>
      <c r="DN1325" s="16" t="str">
        <f>IF('Vastgesteld 7-7-2022'!BN1319="x","M","")</f>
        <v/>
      </c>
      <c r="DO1325" s="16" t="str">
        <f>IF('Vastgesteld 7-7-2022'!BO1319="x","Z","")</f>
        <v/>
      </c>
      <c r="DP1325" s="16" t="str">
        <f>IF('Vastgesteld 7-7-2022'!BP1319="x","Z","")</f>
        <v/>
      </c>
    </row>
    <row r="1326" spans="1:120" ht="14.4" x14ac:dyDescent="0.3">
      <c r="A1326" s="18">
        <f>'Vastgesteld 7-7-2022'!A1320</f>
        <v>0</v>
      </c>
      <c r="B1326" s="16" t="str">
        <f>IFERROR(VLOOKUP('Vastgesteld 7-7-2022'!#REF!,#REF!,2,FALSE),"")</f>
        <v/>
      </c>
      <c r="C1326" s="16" t="str">
        <f>'Vastgesteld 7-7-2022'!E1320</f>
        <v/>
      </c>
      <c r="D1326" s="16" t="str">
        <f>IFERROR(VLOOKUP('Vastgesteld 7-7-2022'!#REF!,#REF!,2,FALSE),"")</f>
        <v/>
      </c>
      <c r="E1326" s="16" t="str">
        <f>IFERROR(VLOOKUP('Vastgesteld 7-7-2022'!#REF!,#REF!,5,FALSE),"")</f>
        <v/>
      </c>
      <c r="F1326" s="16" t="e">
        <f>IF('Vastgesteld 7-7-2022'!#REF!&lt;&gt;"",'Vastgesteld 7-7-2022'!#REF!,"")</f>
        <v>#REF!</v>
      </c>
      <c r="G1326" s="16" t="e">
        <f>IF('Vastgesteld 7-7-2022'!#REF!="Indoor",1,0)</f>
        <v>#REF!</v>
      </c>
      <c r="H1326" s="16" t="e">
        <f>'Vastgesteld 7-7-2022'!#REF!</f>
        <v>#REF!</v>
      </c>
      <c r="I1326" s="16" t="e">
        <f>IF('Vastgesteld 7-7-2022'!#REF!="Nee",0,IF('Vastgesteld 7-7-2022'!#REF!="Ja",1,""))</f>
        <v>#REF!</v>
      </c>
      <c r="J1326" s="16" t="e">
        <f>IF('Vastgesteld 7-7-2022'!#REF!&lt;&gt;"",'Vastgesteld 7-7-2022'!#REF!,"")</f>
        <v>#REF!</v>
      </c>
      <c r="BJ1326" s="16" t="str">
        <f>IF(COUNTA('Vastgesteld 7-7-2022'!T1320:AD1320)&lt;&gt;0,1,"")</f>
        <v/>
      </c>
      <c r="BK1326" s="16" t="str">
        <f t="shared" si="120"/>
        <v/>
      </c>
      <c r="BL1326" s="16" t="str">
        <f>IF('Vastgesteld 7-7-2022'!T1320="x","AA","")</f>
        <v/>
      </c>
      <c r="BM1326" s="16" t="str">
        <f>IF('Vastgesteld 7-7-2022'!U1320="x","A","")</f>
        <v/>
      </c>
      <c r="BN1326" s="16" t="str">
        <f>IF('Vastgesteld 7-7-2022'!V1320="x","B1","")</f>
        <v/>
      </c>
      <c r="BO1326" s="16" t="e">
        <f>IF('Vastgesteld 7-7-2022'!#REF!="x","BB","")</f>
        <v>#REF!</v>
      </c>
      <c r="BP1326" s="16" t="str">
        <f>IF('Vastgesteld 7-7-2022'!X1320="x","B","")</f>
        <v/>
      </c>
      <c r="BQ1326" s="16" t="str">
        <f>IF('Vastgesteld 7-7-2022'!Y1320="x","L1","")</f>
        <v/>
      </c>
      <c r="BR1326" s="16" t="str">
        <f>IF('Vastgesteld 7-7-2022'!Z1320="x","L2","")</f>
        <v/>
      </c>
      <c r="BS1326" s="16" t="str">
        <f>IF('Vastgesteld 7-7-2022'!AA1320="x","M1","")</f>
        <v/>
      </c>
      <c r="BT1326" s="16" t="str">
        <f>IF('Vastgesteld 7-7-2022'!AB1320="x","M2","")</f>
        <v/>
      </c>
      <c r="BU1326" s="16" t="str">
        <f>IF('Vastgesteld 7-7-2022'!AC1320="x","Z1","")</f>
        <v/>
      </c>
      <c r="BV1326" s="16" t="str">
        <f>IF('Vastgesteld 7-7-2022'!AD1320="x","Z2","")</f>
        <v/>
      </c>
      <c r="BW1326" s="16" t="str">
        <f>IF(COUNTA('Vastgesteld 7-7-2022'!K1320:S1320)&lt;&gt;0,1,"")</f>
        <v/>
      </c>
      <c r="BX1326" s="16" t="str">
        <f t="shared" si="121"/>
        <v/>
      </c>
      <c r="BY1326" s="16" t="str">
        <f>IF('Vastgesteld 7-7-2022'!K1320="x","BB","")</f>
        <v/>
      </c>
      <c r="BZ1326" s="16" t="str">
        <f>IF('Vastgesteld 7-7-2022'!L1320="x","B","")</f>
        <v/>
      </c>
      <c r="CA1326" s="16" t="str">
        <f>IF('Vastgesteld 7-7-2022'!M1320="x","L1","")</f>
        <v/>
      </c>
      <c r="CB1326" s="16" t="str">
        <f>IF('Vastgesteld 7-7-2022'!N1320="x","L2","")</f>
        <v/>
      </c>
      <c r="CC1326" s="16" t="str">
        <f>IF('Vastgesteld 7-7-2022'!O1320="x","M1","")</f>
        <v/>
      </c>
      <c r="CD1326" s="16" t="str">
        <f>IF('Vastgesteld 7-7-2022'!P1320="x","M2","")</f>
        <v/>
      </c>
      <c r="CE1326" s="16" t="str">
        <f>IF('Vastgesteld 7-7-2022'!Q1320="x","Z1","")</f>
        <v/>
      </c>
      <c r="CF1326" s="16" t="str">
        <f>IF('Vastgesteld 7-7-2022'!R1320="x","Z2","")</f>
        <v/>
      </c>
      <c r="CG1326" s="16" t="str">
        <f>IF('Vastgesteld 7-7-2022'!S1320="x","ZZL","")</f>
        <v/>
      </c>
      <c r="CL1326" s="16" t="str">
        <f>IF(COUNTA('Vastgesteld 7-7-2022'!AV1320:BF1320)&lt;&gt;0,2,"")</f>
        <v/>
      </c>
      <c r="CM1326" s="16" t="str">
        <f t="shared" si="122"/>
        <v/>
      </c>
      <c r="CN1326" s="16" t="str">
        <f>IF('Vastgesteld 7-7-2022'!AV1320="x","AA","")</f>
        <v/>
      </c>
      <c r="CO1326" s="16" t="str">
        <f>IF('Vastgesteld 7-7-2022'!AW1320="x","A","")</f>
        <v/>
      </c>
      <c r="CP1326" s="16" t="str">
        <f>IF('Vastgesteld 7-7-2022'!AX1320="x","BB","")</f>
        <v/>
      </c>
      <c r="CQ1326" s="16" t="str">
        <f>IF('Vastgesteld 7-7-2022'!AY1320="x","B","")</f>
        <v/>
      </c>
      <c r="CR1326" s="16" t="str">
        <f>IF('Vastgesteld 7-7-2022'!AZ1320="x","L","")</f>
        <v/>
      </c>
      <c r="CS1326" s="16" t="str">
        <f>IF('Vastgesteld 7-7-2022'!BA1320="x","M","")</f>
        <v/>
      </c>
      <c r="CT1326" s="16" t="str">
        <f>IF('Vastgesteld 7-7-2022'!BB1320="x","Z","")</f>
        <v/>
      </c>
      <c r="CU1326" s="16" t="str">
        <f>IF('Vastgesteld 7-7-2022'!BF1320="x","ZZ","")</f>
        <v/>
      </c>
      <c r="CV1326" s="16" t="str">
        <f>IF(COUNTA('Vastgesteld 7-7-2022'!AJ1320:AQ1320)&lt;&gt;0,2,"")</f>
        <v/>
      </c>
      <c r="CW1326" s="16" t="str">
        <f t="shared" si="123"/>
        <v/>
      </c>
      <c r="CX1326" s="16" t="str">
        <f>IF('Vastgesteld 7-7-2022'!AJ1320="x","BB","")</f>
        <v/>
      </c>
      <c r="CY1326" s="16" t="str">
        <f>IF('Vastgesteld 7-7-2022'!AK1320="x","B","")</f>
        <v/>
      </c>
      <c r="CZ1326" s="16" t="str">
        <f>IF('Vastgesteld 7-7-2022'!AL1320="x","L","")</f>
        <v/>
      </c>
      <c r="DA1326" s="16" t="str">
        <f>IF('Vastgesteld 7-7-2022'!AM1320="x","M","")</f>
        <v/>
      </c>
      <c r="DB1326" s="16" t="str">
        <f>IF('Vastgesteld 7-7-2022'!AN1320="x","Z","")</f>
        <v/>
      </c>
      <c r="DC1326" s="16" t="str">
        <f>IF('Vastgesteld 7-7-2022'!AO1320="x","ZZ","")</f>
        <v/>
      </c>
      <c r="DD1326" s="16" t="str">
        <f>IF('Vastgesteld 7-7-2022'!AQ1320="x","1.40","")</f>
        <v/>
      </c>
      <c r="DE1326" s="16" t="str">
        <f>IF(COUNTA('Vastgesteld 7-7-2022'!BH1320:BJ1320)&lt;&gt;0,6,"")</f>
        <v/>
      </c>
      <c r="DF1326" s="16" t="str">
        <f t="shared" si="124"/>
        <v/>
      </c>
      <c r="DG1326" s="16" t="str">
        <f>IF('Vastgesteld 7-7-2022'!BH1320="x","L","")</f>
        <v/>
      </c>
      <c r="DH1326" s="16" t="str">
        <f>IF('Vastgesteld 7-7-2022'!BI1320="x","M","")</f>
        <v/>
      </c>
      <c r="DI1326" s="16" t="str">
        <f>IF('Vastgesteld 7-7-2022'!BJ1320="x","Z","")</f>
        <v/>
      </c>
      <c r="DJ1326" s="16" t="str">
        <f>IF('Vastgesteld 7-7-2022'!BK1320="x","Z","")</f>
        <v/>
      </c>
      <c r="DK1326" s="16" t="str">
        <f>IF(COUNTA('Vastgesteld 7-7-2022'!BM1320:BO1320)&lt;&gt;0,6,"")</f>
        <v/>
      </c>
      <c r="DL1326" s="16" t="str">
        <f t="shared" si="125"/>
        <v/>
      </c>
      <c r="DM1326" s="16" t="str">
        <f>IF('Vastgesteld 7-7-2022'!BM1320="x","L","")</f>
        <v/>
      </c>
      <c r="DN1326" s="16" t="str">
        <f>IF('Vastgesteld 7-7-2022'!BN1320="x","M","")</f>
        <v/>
      </c>
      <c r="DO1326" s="16" t="str">
        <f>IF('Vastgesteld 7-7-2022'!BO1320="x","Z","")</f>
        <v/>
      </c>
      <c r="DP1326" s="16" t="str">
        <f>IF('Vastgesteld 7-7-2022'!BP1320="x","Z","")</f>
        <v/>
      </c>
    </row>
    <row r="1327" spans="1:120" ht="14.4" x14ac:dyDescent="0.3">
      <c r="A1327" s="18">
        <f>'Vastgesteld 7-7-2022'!A1321</f>
        <v>0</v>
      </c>
      <c r="B1327" s="16" t="str">
        <f>IFERROR(VLOOKUP('Vastgesteld 7-7-2022'!#REF!,#REF!,2,FALSE),"")</f>
        <v/>
      </c>
      <c r="C1327" s="16" t="str">
        <f>'Vastgesteld 7-7-2022'!E1321</f>
        <v/>
      </c>
      <c r="D1327" s="16" t="str">
        <f>IFERROR(VLOOKUP('Vastgesteld 7-7-2022'!#REF!,#REF!,2,FALSE),"")</f>
        <v/>
      </c>
      <c r="E1327" s="16" t="str">
        <f>IFERROR(VLOOKUP('Vastgesteld 7-7-2022'!#REF!,#REF!,5,FALSE),"")</f>
        <v/>
      </c>
      <c r="F1327" s="16" t="e">
        <f>IF('Vastgesteld 7-7-2022'!#REF!&lt;&gt;"",'Vastgesteld 7-7-2022'!#REF!,"")</f>
        <v>#REF!</v>
      </c>
      <c r="G1327" s="16" t="e">
        <f>IF('Vastgesteld 7-7-2022'!#REF!="Indoor",1,0)</f>
        <v>#REF!</v>
      </c>
      <c r="H1327" s="16" t="e">
        <f>'Vastgesteld 7-7-2022'!#REF!</f>
        <v>#REF!</v>
      </c>
      <c r="I1327" s="16" t="e">
        <f>IF('Vastgesteld 7-7-2022'!#REF!="Nee",0,IF('Vastgesteld 7-7-2022'!#REF!="Ja",1,""))</f>
        <v>#REF!</v>
      </c>
      <c r="J1327" s="16" t="e">
        <f>IF('Vastgesteld 7-7-2022'!#REF!&lt;&gt;"",'Vastgesteld 7-7-2022'!#REF!,"")</f>
        <v>#REF!</v>
      </c>
      <c r="BJ1327" s="16" t="str">
        <f>IF(COUNTA('Vastgesteld 7-7-2022'!T1321:AD1321)&lt;&gt;0,1,"")</f>
        <v/>
      </c>
      <c r="BK1327" s="16" t="str">
        <f t="shared" si="120"/>
        <v/>
      </c>
      <c r="BL1327" s="16" t="str">
        <f>IF('Vastgesteld 7-7-2022'!T1321="x","AA","")</f>
        <v/>
      </c>
      <c r="BM1327" s="16" t="str">
        <f>IF('Vastgesteld 7-7-2022'!U1321="x","A","")</f>
        <v/>
      </c>
      <c r="BN1327" s="16" t="str">
        <f>IF('Vastgesteld 7-7-2022'!V1321="x","B1","")</f>
        <v/>
      </c>
      <c r="BO1327" s="16" t="e">
        <f>IF('Vastgesteld 7-7-2022'!#REF!="x","BB","")</f>
        <v>#REF!</v>
      </c>
      <c r="BP1327" s="16" t="str">
        <f>IF('Vastgesteld 7-7-2022'!X1321="x","B","")</f>
        <v/>
      </c>
      <c r="BQ1327" s="16" t="str">
        <f>IF('Vastgesteld 7-7-2022'!Y1321="x","L1","")</f>
        <v/>
      </c>
      <c r="BR1327" s="16" t="str">
        <f>IF('Vastgesteld 7-7-2022'!Z1321="x","L2","")</f>
        <v/>
      </c>
      <c r="BS1327" s="16" t="str">
        <f>IF('Vastgesteld 7-7-2022'!AA1321="x","M1","")</f>
        <v/>
      </c>
      <c r="BT1327" s="16" t="str">
        <f>IF('Vastgesteld 7-7-2022'!AB1321="x","M2","")</f>
        <v/>
      </c>
      <c r="BU1327" s="16" t="str">
        <f>IF('Vastgesteld 7-7-2022'!AC1321="x","Z1","")</f>
        <v/>
      </c>
      <c r="BV1327" s="16" t="str">
        <f>IF('Vastgesteld 7-7-2022'!AD1321="x","Z2","")</f>
        <v/>
      </c>
      <c r="BW1327" s="16" t="str">
        <f>IF(COUNTA('Vastgesteld 7-7-2022'!K1321:S1321)&lt;&gt;0,1,"")</f>
        <v/>
      </c>
      <c r="BX1327" s="16" t="str">
        <f t="shared" si="121"/>
        <v/>
      </c>
      <c r="BY1327" s="16" t="str">
        <f>IF('Vastgesteld 7-7-2022'!K1321="x","BB","")</f>
        <v/>
      </c>
      <c r="BZ1327" s="16" t="str">
        <f>IF('Vastgesteld 7-7-2022'!L1321="x","B","")</f>
        <v/>
      </c>
      <c r="CA1327" s="16" t="str">
        <f>IF('Vastgesteld 7-7-2022'!M1321="x","L1","")</f>
        <v/>
      </c>
      <c r="CB1327" s="16" t="str">
        <f>IF('Vastgesteld 7-7-2022'!N1321="x","L2","")</f>
        <v/>
      </c>
      <c r="CC1327" s="16" t="str">
        <f>IF('Vastgesteld 7-7-2022'!O1321="x","M1","")</f>
        <v/>
      </c>
      <c r="CD1327" s="16" t="str">
        <f>IF('Vastgesteld 7-7-2022'!P1321="x","M2","")</f>
        <v/>
      </c>
      <c r="CE1327" s="16" t="str">
        <f>IF('Vastgesteld 7-7-2022'!Q1321="x","Z1","")</f>
        <v/>
      </c>
      <c r="CF1327" s="16" t="str">
        <f>IF('Vastgesteld 7-7-2022'!R1321="x","Z2","")</f>
        <v/>
      </c>
      <c r="CG1327" s="16" t="str">
        <f>IF('Vastgesteld 7-7-2022'!S1321="x","ZZL","")</f>
        <v/>
      </c>
      <c r="CL1327" s="16" t="str">
        <f>IF(COUNTA('Vastgesteld 7-7-2022'!AV1321:BF1321)&lt;&gt;0,2,"")</f>
        <v/>
      </c>
      <c r="CM1327" s="16" t="str">
        <f t="shared" si="122"/>
        <v/>
      </c>
      <c r="CN1327" s="16" t="str">
        <f>IF('Vastgesteld 7-7-2022'!AV1321="x","AA","")</f>
        <v/>
      </c>
      <c r="CO1327" s="16" t="str">
        <f>IF('Vastgesteld 7-7-2022'!AW1321="x","A","")</f>
        <v/>
      </c>
      <c r="CP1327" s="16" t="str">
        <f>IF('Vastgesteld 7-7-2022'!AX1321="x","BB","")</f>
        <v/>
      </c>
      <c r="CQ1327" s="16" t="str">
        <f>IF('Vastgesteld 7-7-2022'!AY1321="x","B","")</f>
        <v/>
      </c>
      <c r="CR1327" s="16" t="str">
        <f>IF('Vastgesteld 7-7-2022'!AZ1321="x","L","")</f>
        <v/>
      </c>
      <c r="CS1327" s="16" t="str">
        <f>IF('Vastgesteld 7-7-2022'!BA1321="x","M","")</f>
        <v/>
      </c>
      <c r="CT1327" s="16" t="str">
        <f>IF('Vastgesteld 7-7-2022'!BB1321="x","Z","")</f>
        <v/>
      </c>
      <c r="CU1327" s="16" t="str">
        <f>IF('Vastgesteld 7-7-2022'!BF1321="x","ZZ","")</f>
        <v/>
      </c>
      <c r="CV1327" s="16" t="str">
        <f>IF(COUNTA('Vastgesteld 7-7-2022'!AJ1321:AQ1321)&lt;&gt;0,2,"")</f>
        <v/>
      </c>
      <c r="CW1327" s="16" t="str">
        <f t="shared" si="123"/>
        <v/>
      </c>
      <c r="CX1327" s="16" t="str">
        <f>IF('Vastgesteld 7-7-2022'!AJ1321="x","BB","")</f>
        <v/>
      </c>
      <c r="CY1327" s="16" t="str">
        <f>IF('Vastgesteld 7-7-2022'!AK1321="x","B","")</f>
        <v/>
      </c>
      <c r="CZ1327" s="16" t="str">
        <f>IF('Vastgesteld 7-7-2022'!AL1321="x","L","")</f>
        <v/>
      </c>
      <c r="DA1327" s="16" t="str">
        <f>IF('Vastgesteld 7-7-2022'!AM1321="x","M","")</f>
        <v/>
      </c>
      <c r="DB1327" s="16" t="str">
        <f>IF('Vastgesteld 7-7-2022'!AN1321="x","Z","")</f>
        <v/>
      </c>
      <c r="DC1327" s="16" t="str">
        <f>IF('Vastgesteld 7-7-2022'!AO1321="x","ZZ","")</f>
        <v/>
      </c>
      <c r="DD1327" s="16" t="str">
        <f>IF('Vastgesteld 7-7-2022'!AQ1321="x","1.40","")</f>
        <v/>
      </c>
      <c r="DE1327" s="16" t="str">
        <f>IF(COUNTA('Vastgesteld 7-7-2022'!BH1321:BJ1321)&lt;&gt;0,6,"")</f>
        <v/>
      </c>
      <c r="DF1327" s="16" t="str">
        <f t="shared" si="124"/>
        <v/>
      </c>
      <c r="DG1327" s="16" t="str">
        <f>IF('Vastgesteld 7-7-2022'!BH1321="x","L","")</f>
        <v/>
      </c>
      <c r="DH1327" s="16" t="str">
        <f>IF('Vastgesteld 7-7-2022'!BI1321="x","M","")</f>
        <v/>
      </c>
      <c r="DI1327" s="16" t="str">
        <f>IF('Vastgesteld 7-7-2022'!BJ1321="x","Z","")</f>
        <v/>
      </c>
      <c r="DJ1327" s="16" t="str">
        <f>IF('Vastgesteld 7-7-2022'!BK1321="x","Z","")</f>
        <v/>
      </c>
      <c r="DK1327" s="16" t="str">
        <f>IF(COUNTA('Vastgesteld 7-7-2022'!BM1321:BO1321)&lt;&gt;0,6,"")</f>
        <v/>
      </c>
      <c r="DL1327" s="16" t="str">
        <f t="shared" si="125"/>
        <v/>
      </c>
      <c r="DM1327" s="16" t="str">
        <f>IF('Vastgesteld 7-7-2022'!BM1321="x","L","")</f>
        <v/>
      </c>
      <c r="DN1327" s="16" t="str">
        <f>IF('Vastgesteld 7-7-2022'!BN1321="x","M","")</f>
        <v/>
      </c>
      <c r="DO1327" s="16" t="str">
        <f>IF('Vastgesteld 7-7-2022'!BO1321="x","Z","")</f>
        <v/>
      </c>
      <c r="DP1327" s="16" t="str">
        <f>IF('Vastgesteld 7-7-2022'!BP1321="x","Z","")</f>
        <v/>
      </c>
    </row>
    <row r="1328" spans="1:120" ht="14.4" x14ac:dyDescent="0.3">
      <c r="A1328" s="18">
        <f>'Vastgesteld 7-7-2022'!A1322</f>
        <v>0</v>
      </c>
      <c r="B1328" s="16" t="str">
        <f>IFERROR(VLOOKUP('Vastgesteld 7-7-2022'!#REF!,#REF!,2,FALSE),"")</f>
        <v/>
      </c>
      <c r="C1328" s="16" t="str">
        <f>'Vastgesteld 7-7-2022'!E1322</f>
        <v/>
      </c>
      <c r="D1328" s="16" t="str">
        <f>IFERROR(VLOOKUP('Vastgesteld 7-7-2022'!#REF!,#REF!,2,FALSE),"")</f>
        <v/>
      </c>
      <c r="E1328" s="16" t="str">
        <f>IFERROR(VLOOKUP('Vastgesteld 7-7-2022'!#REF!,#REF!,5,FALSE),"")</f>
        <v/>
      </c>
      <c r="F1328" s="16" t="e">
        <f>IF('Vastgesteld 7-7-2022'!#REF!&lt;&gt;"",'Vastgesteld 7-7-2022'!#REF!,"")</f>
        <v>#REF!</v>
      </c>
      <c r="G1328" s="16" t="e">
        <f>IF('Vastgesteld 7-7-2022'!#REF!="Indoor",1,0)</f>
        <v>#REF!</v>
      </c>
      <c r="H1328" s="16" t="e">
        <f>'Vastgesteld 7-7-2022'!#REF!</f>
        <v>#REF!</v>
      </c>
      <c r="I1328" s="16" t="e">
        <f>IF('Vastgesteld 7-7-2022'!#REF!="Nee",0,IF('Vastgesteld 7-7-2022'!#REF!="Ja",1,""))</f>
        <v>#REF!</v>
      </c>
      <c r="J1328" s="16" t="e">
        <f>IF('Vastgesteld 7-7-2022'!#REF!&lt;&gt;"",'Vastgesteld 7-7-2022'!#REF!,"")</f>
        <v>#REF!</v>
      </c>
      <c r="BJ1328" s="16" t="str">
        <f>IF(COUNTA('Vastgesteld 7-7-2022'!T1322:AD1322)&lt;&gt;0,1,"")</f>
        <v/>
      </c>
      <c r="BK1328" s="16" t="str">
        <f t="shared" si="120"/>
        <v/>
      </c>
      <c r="BL1328" s="16" t="str">
        <f>IF('Vastgesteld 7-7-2022'!T1322="x","AA","")</f>
        <v/>
      </c>
      <c r="BM1328" s="16" t="str">
        <f>IF('Vastgesteld 7-7-2022'!U1322="x","A","")</f>
        <v/>
      </c>
      <c r="BN1328" s="16" t="str">
        <f>IF('Vastgesteld 7-7-2022'!V1322="x","B1","")</f>
        <v/>
      </c>
      <c r="BO1328" s="16" t="e">
        <f>IF('Vastgesteld 7-7-2022'!#REF!="x","BB","")</f>
        <v>#REF!</v>
      </c>
      <c r="BP1328" s="16" t="str">
        <f>IF('Vastgesteld 7-7-2022'!X1322="x","B","")</f>
        <v/>
      </c>
      <c r="BQ1328" s="16" t="str">
        <f>IF('Vastgesteld 7-7-2022'!Y1322="x","L1","")</f>
        <v/>
      </c>
      <c r="BR1328" s="16" t="str">
        <f>IF('Vastgesteld 7-7-2022'!Z1322="x","L2","")</f>
        <v/>
      </c>
      <c r="BS1328" s="16" t="str">
        <f>IF('Vastgesteld 7-7-2022'!AA1322="x","M1","")</f>
        <v/>
      </c>
      <c r="BT1328" s="16" t="str">
        <f>IF('Vastgesteld 7-7-2022'!AB1322="x","M2","")</f>
        <v/>
      </c>
      <c r="BU1328" s="16" t="str">
        <f>IF('Vastgesteld 7-7-2022'!AC1322="x","Z1","")</f>
        <v/>
      </c>
      <c r="BV1328" s="16" t="str">
        <f>IF('Vastgesteld 7-7-2022'!AD1322="x","Z2","")</f>
        <v/>
      </c>
      <c r="BW1328" s="16" t="str">
        <f>IF(COUNTA('Vastgesteld 7-7-2022'!K1322:S1322)&lt;&gt;0,1,"")</f>
        <v/>
      </c>
      <c r="BX1328" s="16" t="str">
        <f t="shared" si="121"/>
        <v/>
      </c>
      <c r="BY1328" s="16" t="str">
        <f>IF('Vastgesteld 7-7-2022'!K1322="x","BB","")</f>
        <v/>
      </c>
      <c r="BZ1328" s="16" t="str">
        <f>IF('Vastgesteld 7-7-2022'!L1322="x","B","")</f>
        <v/>
      </c>
      <c r="CA1328" s="16" t="str">
        <f>IF('Vastgesteld 7-7-2022'!M1322="x","L1","")</f>
        <v/>
      </c>
      <c r="CB1328" s="16" t="str">
        <f>IF('Vastgesteld 7-7-2022'!N1322="x","L2","")</f>
        <v/>
      </c>
      <c r="CC1328" s="16" t="str">
        <f>IF('Vastgesteld 7-7-2022'!O1322="x","M1","")</f>
        <v/>
      </c>
      <c r="CD1328" s="16" t="str">
        <f>IF('Vastgesteld 7-7-2022'!P1322="x","M2","")</f>
        <v/>
      </c>
      <c r="CE1328" s="16" t="str">
        <f>IF('Vastgesteld 7-7-2022'!Q1322="x","Z1","")</f>
        <v/>
      </c>
      <c r="CF1328" s="16" t="str">
        <f>IF('Vastgesteld 7-7-2022'!R1322="x","Z2","")</f>
        <v/>
      </c>
      <c r="CG1328" s="16" t="str">
        <f>IF('Vastgesteld 7-7-2022'!S1322="x","ZZL","")</f>
        <v/>
      </c>
      <c r="CL1328" s="16" t="str">
        <f>IF(COUNTA('Vastgesteld 7-7-2022'!AV1322:BF1322)&lt;&gt;0,2,"")</f>
        <v/>
      </c>
      <c r="CM1328" s="16" t="str">
        <f t="shared" si="122"/>
        <v/>
      </c>
      <c r="CN1328" s="16" t="str">
        <f>IF('Vastgesteld 7-7-2022'!AV1322="x","AA","")</f>
        <v/>
      </c>
      <c r="CO1328" s="16" t="str">
        <f>IF('Vastgesteld 7-7-2022'!AW1322="x","A","")</f>
        <v/>
      </c>
      <c r="CP1328" s="16" t="str">
        <f>IF('Vastgesteld 7-7-2022'!AX1322="x","BB","")</f>
        <v/>
      </c>
      <c r="CQ1328" s="16" t="str">
        <f>IF('Vastgesteld 7-7-2022'!AY1322="x","B","")</f>
        <v/>
      </c>
      <c r="CR1328" s="16" t="str">
        <f>IF('Vastgesteld 7-7-2022'!AZ1322="x","L","")</f>
        <v/>
      </c>
      <c r="CS1328" s="16" t="str">
        <f>IF('Vastgesteld 7-7-2022'!BA1322="x","M","")</f>
        <v/>
      </c>
      <c r="CT1328" s="16" t="str">
        <f>IF('Vastgesteld 7-7-2022'!BB1322="x","Z","")</f>
        <v/>
      </c>
      <c r="CU1328" s="16" t="str">
        <f>IF('Vastgesteld 7-7-2022'!BF1322="x","ZZ","")</f>
        <v/>
      </c>
      <c r="CV1328" s="16" t="str">
        <f>IF(COUNTA('Vastgesteld 7-7-2022'!AJ1322:AQ1322)&lt;&gt;0,2,"")</f>
        <v/>
      </c>
      <c r="CW1328" s="16" t="str">
        <f t="shared" si="123"/>
        <v/>
      </c>
      <c r="CX1328" s="16" t="str">
        <f>IF('Vastgesteld 7-7-2022'!AJ1322="x","BB","")</f>
        <v/>
      </c>
      <c r="CY1328" s="16" t="str">
        <f>IF('Vastgesteld 7-7-2022'!AK1322="x","B","")</f>
        <v/>
      </c>
      <c r="CZ1328" s="16" t="str">
        <f>IF('Vastgesteld 7-7-2022'!AL1322="x","L","")</f>
        <v/>
      </c>
      <c r="DA1328" s="16" t="str">
        <f>IF('Vastgesteld 7-7-2022'!AM1322="x","M","")</f>
        <v/>
      </c>
      <c r="DB1328" s="16" t="str">
        <f>IF('Vastgesteld 7-7-2022'!AN1322="x","Z","")</f>
        <v/>
      </c>
      <c r="DC1328" s="16" t="str">
        <f>IF('Vastgesteld 7-7-2022'!AO1322="x","ZZ","")</f>
        <v/>
      </c>
      <c r="DD1328" s="16" t="str">
        <f>IF('Vastgesteld 7-7-2022'!AQ1322="x","1.40","")</f>
        <v/>
      </c>
      <c r="DE1328" s="16" t="str">
        <f>IF(COUNTA('Vastgesteld 7-7-2022'!BH1322:BJ1322)&lt;&gt;0,6,"")</f>
        <v/>
      </c>
      <c r="DF1328" s="16" t="str">
        <f t="shared" si="124"/>
        <v/>
      </c>
      <c r="DG1328" s="16" t="str">
        <f>IF('Vastgesteld 7-7-2022'!BH1322="x","L","")</f>
        <v/>
      </c>
      <c r="DH1328" s="16" t="str">
        <f>IF('Vastgesteld 7-7-2022'!BI1322="x","M","")</f>
        <v/>
      </c>
      <c r="DI1328" s="16" t="str">
        <f>IF('Vastgesteld 7-7-2022'!BJ1322="x","Z","")</f>
        <v/>
      </c>
      <c r="DJ1328" s="16" t="str">
        <f>IF('Vastgesteld 7-7-2022'!BK1322="x","Z","")</f>
        <v/>
      </c>
      <c r="DK1328" s="16" t="str">
        <f>IF(COUNTA('Vastgesteld 7-7-2022'!BM1322:BO1322)&lt;&gt;0,6,"")</f>
        <v/>
      </c>
      <c r="DL1328" s="16" t="str">
        <f t="shared" si="125"/>
        <v/>
      </c>
      <c r="DM1328" s="16" t="str">
        <f>IF('Vastgesteld 7-7-2022'!BM1322="x","L","")</f>
        <v/>
      </c>
      <c r="DN1328" s="16" t="str">
        <f>IF('Vastgesteld 7-7-2022'!BN1322="x","M","")</f>
        <v/>
      </c>
      <c r="DO1328" s="16" t="str">
        <f>IF('Vastgesteld 7-7-2022'!BO1322="x","Z","")</f>
        <v/>
      </c>
      <c r="DP1328" s="16" t="str">
        <f>IF('Vastgesteld 7-7-2022'!BP1322="x","Z","")</f>
        <v/>
      </c>
    </row>
    <row r="1329" spans="1:120" ht="14.4" x14ac:dyDescent="0.3">
      <c r="A1329" s="18">
        <f>'Vastgesteld 7-7-2022'!A1323</f>
        <v>0</v>
      </c>
      <c r="B1329" s="16" t="str">
        <f>IFERROR(VLOOKUP('Vastgesteld 7-7-2022'!#REF!,#REF!,2,FALSE),"")</f>
        <v/>
      </c>
      <c r="C1329" s="16" t="str">
        <f>'Vastgesteld 7-7-2022'!E1323</f>
        <v/>
      </c>
      <c r="D1329" s="16" t="str">
        <f>IFERROR(VLOOKUP('Vastgesteld 7-7-2022'!#REF!,#REF!,2,FALSE),"")</f>
        <v/>
      </c>
      <c r="E1329" s="16" t="str">
        <f>IFERROR(VLOOKUP('Vastgesteld 7-7-2022'!#REF!,#REF!,5,FALSE),"")</f>
        <v/>
      </c>
      <c r="F1329" s="16" t="e">
        <f>IF('Vastgesteld 7-7-2022'!#REF!&lt;&gt;"",'Vastgesteld 7-7-2022'!#REF!,"")</f>
        <v>#REF!</v>
      </c>
      <c r="G1329" s="16" t="e">
        <f>IF('Vastgesteld 7-7-2022'!#REF!="Indoor",1,0)</f>
        <v>#REF!</v>
      </c>
      <c r="H1329" s="16" t="e">
        <f>'Vastgesteld 7-7-2022'!#REF!</f>
        <v>#REF!</v>
      </c>
      <c r="I1329" s="16" t="e">
        <f>IF('Vastgesteld 7-7-2022'!#REF!="Nee",0,IF('Vastgesteld 7-7-2022'!#REF!="Ja",1,""))</f>
        <v>#REF!</v>
      </c>
      <c r="J1329" s="16" t="e">
        <f>IF('Vastgesteld 7-7-2022'!#REF!&lt;&gt;"",'Vastgesteld 7-7-2022'!#REF!,"")</f>
        <v>#REF!</v>
      </c>
      <c r="BJ1329" s="16" t="str">
        <f>IF(COUNTA('Vastgesteld 7-7-2022'!T1323:AD1323)&lt;&gt;0,1,"")</f>
        <v/>
      </c>
      <c r="BK1329" s="16" t="str">
        <f t="shared" si="120"/>
        <v/>
      </c>
      <c r="BL1329" s="16" t="str">
        <f>IF('Vastgesteld 7-7-2022'!T1323="x","AA","")</f>
        <v/>
      </c>
      <c r="BM1329" s="16" t="str">
        <f>IF('Vastgesteld 7-7-2022'!U1323="x","A","")</f>
        <v/>
      </c>
      <c r="BN1329" s="16" t="str">
        <f>IF('Vastgesteld 7-7-2022'!V1323="x","B1","")</f>
        <v/>
      </c>
      <c r="BO1329" s="16" t="e">
        <f>IF('Vastgesteld 7-7-2022'!#REF!="x","BB","")</f>
        <v>#REF!</v>
      </c>
      <c r="BP1329" s="16" t="str">
        <f>IF('Vastgesteld 7-7-2022'!X1323="x","B","")</f>
        <v/>
      </c>
      <c r="BQ1329" s="16" t="str">
        <f>IF('Vastgesteld 7-7-2022'!Y1323="x","L1","")</f>
        <v/>
      </c>
      <c r="BR1329" s="16" t="str">
        <f>IF('Vastgesteld 7-7-2022'!Z1323="x","L2","")</f>
        <v/>
      </c>
      <c r="BS1329" s="16" t="str">
        <f>IF('Vastgesteld 7-7-2022'!AA1323="x","M1","")</f>
        <v/>
      </c>
      <c r="BT1329" s="16" t="str">
        <f>IF('Vastgesteld 7-7-2022'!AB1323="x","M2","")</f>
        <v/>
      </c>
      <c r="BU1329" s="16" t="str">
        <f>IF('Vastgesteld 7-7-2022'!AC1323="x","Z1","")</f>
        <v/>
      </c>
      <c r="BV1329" s="16" t="str">
        <f>IF('Vastgesteld 7-7-2022'!AD1323="x","Z2","")</f>
        <v/>
      </c>
      <c r="BW1329" s="16" t="str">
        <f>IF(COUNTA('Vastgesteld 7-7-2022'!K1323:S1323)&lt;&gt;0,1,"")</f>
        <v/>
      </c>
      <c r="BX1329" s="16" t="str">
        <f t="shared" si="121"/>
        <v/>
      </c>
      <c r="BY1329" s="16" t="str">
        <f>IF('Vastgesteld 7-7-2022'!K1323="x","BB","")</f>
        <v/>
      </c>
      <c r="BZ1329" s="16" t="str">
        <f>IF('Vastgesteld 7-7-2022'!L1323="x","B","")</f>
        <v/>
      </c>
      <c r="CA1329" s="16" t="str">
        <f>IF('Vastgesteld 7-7-2022'!M1323="x","L1","")</f>
        <v/>
      </c>
      <c r="CB1329" s="16" t="str">
        <f>IF('Vastgesteld 7-7-2022'!N1323="x","L2","")</f>
        <v/>
      </c>
      <c r="CC1329" s="16" t="str">
        <f>IF('Vastgesteld 7-7-2022'!O1323="x","M1","")</f>
        <v/>
      </c>
      <c r="CD1329" s="16" t="str">
        <f>IF('Vastgesteld 7-7-2022'!P1323="x","M2","")</f>
        <v/>
      </c>
      <c r="CE1329" s="16" t="str">
        <f>IF('Vastgesteld 7-7-2022'!Q1323="x","Z1","")</f>
        <v/>
      </c>
      <c r="CF1329" s="16" t="str">
        <f>IF('Vastgesteld 7-7-2022'!R1323="x","Z2","")</f>
        <v/>
      </c>
      <c r="CG1329" s="16" t="str">
        <f>IF('Vastgesteld 7-7-2022'!S1323="x","ZZL","")</f>
        <v/>
      </c>
      <c r="CL1329" s="16" t="str">
        <f>IF(COUNTA('Vastgesteld 7-7-2022'!AV1323:BF1323)&lt;&gt;0,2,"")</f>
        <v/>
      </c>
      <c r="CM1329" s="16" t="str">
        <f t="shared" si="122"/>
        <v/>
      </c>
      <c r="CN1329" s="16" t="str">
        <f>IF('Vastgesteld 7-7-2022'!AV1323="x","AA","")</f>
        <v/>
      </c>
      <c r="CO1329" s="16" t="str">
        <f>IF('Vastgesteld 7-7-2022'!AW1323="x","A","")</f>
        <v/>
      </c>
      <c r="CP1329" s="16" t="str">
        <f>IF('Vastgesteld 7-7-2022'!AX1323="x","BB","")</f>
        <v/>
      </c>
      <c r="CQ1329" s="16" t="str">
        <f>IF('Vastgesteld 7-7-2022'!AY1323="x","B","")</f>
        <v/>
      </c>
      <c r="CR1329" s="16" t="str">
        <f>IF('Vastgesteld 7-7-2022'!AZ1323="x","L","")</f>
        <v/>
      </c>
      <c r="CS1329" s="16" t="str">
        <f>IF('Vastgesteld 7-7-2022'!BA1323="x","M","")</f>
        <v/>
      </c>
      <c r="CT1329" s="16" t="str">
        <f>IF('Vastgesteld 7-7-2022'!BB1323="x","Z","")</f>
        <v/>
      </c>
      <c r="CU1329" s="16" t="str">
        <f>IF('Vastgesteld 7-7-2022'!BF1323="x","ZZ","")</f>
        <v/>
      </c>
      <c r="CV1329" s="16" t="str">
        <f>IF(COUNTA('Vastgesteld 7-7-2022'!AJ1323:AQ1323)&lt;&gt;0,2,"")</f>
        <v/>
      </c>
      <c r="CW1329" s="16" t="str">
        <f t="shared" si="123"/>
        <v/>
      </c>
      <c r="CX1329" s="16" t="str">
        <f>IF('Vastgesteld 7-7-2022'!AJ1323="x","BB","")</f>
        <v/>
      </c>
      <c r="CY1329" s="16" t="str">
        <f>IF('Vastgesteld 7-7-2022'!AK1323="x","B","")</f>
        <v/>
      </c>
      <c r="CZ1329" s="16" t="str">
        <f>IF('Vastgesteld 7-7-2022'!AL1323="x","L","")</f>
        <v/>
      </c>
      <c r="DA1329" s="16" t="str">
        <f>IF('Vastgesteld 7-7-2022'!AM1323="x","M","")</f>
        <v/>
      </c>
      <c r="DB1329" s="16" t="str">
        <f>IF('Vastgesteld 7-7-2022'!AN1323="x","Z","")</f>
        <v/>
      </c>
      <c r="DC1329" s="16" t="str">
        <f>IF('Vastgesteld 7-7-2022'!AO1323="x","ZZ","")</f>
        <v/>
      </c>
      <c r="DD1329" s="16" t="str">
        <f>IF('Vastgesteld 7-7-2022'!AQ1323="x","1.40","")</f>
        <v/>
      </c>
      <c r="DE1329" s="16" t="str">
        <f>IF(COUNTA('Vastgesteld 7-7-2022'!BH1323:BJ1323)&lt;&gt;0,6,"")</f>
        <v/>
      </c>
      <c r="DF1329" s="16" t="str">
        <f t="shared" si="124"/>
        <v/>
      </c>
      <c r="DG1329" s="16" t="str">
        <f>IF('Vastgesteld 7-7-2022'!BH1323="x","L","")</f>
        <v/>
      </c>
      <c r="DH1329" s="16" t="str">
        <f>IF('Vastgesteld 7-7-2022'!BI1323="x","M","")</f>
        <v/>
      </c>
      <c r="DI1329" s="16" t="str">
        <f>IF('Vastgesteld 7-7-2022'!BJ1323="x","Z","")</f>
        <v/>
      </c>
      <c r="DJ1329" s="16" t="str">
        <f>IF('Vastgesteld 7-7-2022'!BK1323="x","Z","")</f>
        <v/>
      </c>
      <c r="DK1329" s="16" t="str">
        <f>IF(COUNTA('Vastgesteld 7-7-2022'!BM1323:BO1323)&lt;&gt;0,6,"")</f>
        <v/>
      </c>
      <c r="DL1329" s="16" t="str">
        <f t="shared" si="125"/>
        <v/>
      </c>
      <c r="DM1329" s="16" t="str">
        <f>IF('Vastgesteld 7-7-2022'!BM1323="x","L","")</f>
        <v/>
      </c>
      <c r="DN1329" s="16" t="str">
        <f>IF('Vastgesteld 7-7-2022'!BN1323="x","M","")</f>
        <v/>
      </c>
      <c r="DO1329" s="16" t="str">
        <f>IF('Vastgesteld 7-7-2022'!BO1323="x","Z","")</f>
        <v/>
      </c>
      <c r="DP1329" s="16" t="str">
        <f>IF('Vastgesteld 7-7-2022'!BP1323="x","Z","")</f>
        <v/>
      </c>
    </row>
    <row r="1330" spans="1:120" ht="14.4" x14ac:dyDescent="0.3">
      <c r="A1330" s="18">
        <f>'Vastgesteld 7-7-2022'!A1324</f>
        <v>0</v>
      </c>
      <c r="B1330" s="16" t="str">
        <f>IFERROR(VLOOKUP('Vastgesteld 7-7-2022'!#REF!,#REF!,2,FALSE),"")</f>
        <v/>
      </c>
      <c r="C1330" s="16" t="str">
        <f>'Vastgesteld 7-7-2022'!E1324</f>
        <v/>
      </c>
      <c r="D1330" s="16" t="str">
        <f>IFERROR(VLOOKUP('Vastgesteld 7-7-2022'!#REF!,#REF!,2,FALSE),"")</f>
        <v/>
      </c>
      <c r="E1330" s="16" t="str">
        <f>IFERROR(VLOOKUP('Vastgesteld 7-7-2022'!#REF!,#REF!,5,FALSE),"")</f>
        <v/>
      </c>
      <c r="F1330" s="16" t="e">
        <f>IF('Vastgesteld 7-7-2022'!#REF!&lt;&gt;"",'Vastgesteld 7-7-2022'!#REF!,"")</f>
        <v>#REF!</v>
      </c>
      <c r="G1330" s="16" t="e">
        <f>IF('Vastgesteld 7-7-2022'!#REF!="Indoor",1,0)</f>
        <v>#REF!</v>
      </c>
      <c r="H1330" s="16" t="e">
        <f>'Vastgesteld 7-7-2022'!#REF!</f>
        <v>#REF!</v>
      </c>
      <c r="I1330" s="16" t="e">
        <f>IF('Vastgesteld 7-7-2022'!#REF!="Nee",0,IF('Vastgesteld 7-7-2022'!#REF!="Ja",1,""))</f>
        <v>#REF!</v>
      </c>
      <c r="J1330" s="16" t="e">
        <f>IF('Vastgesteld 7-7-2022'!#REF!&lt;&gt;"",'Vastgesteld 7-7-2022'!#REF!,"")</f>
        <v>#REF!</v>
      </c>
      <c r="BJ1330" s="16" t="str">
        <f>IF(COUNTA('Vastgesteld 7-7-2022'!T1324:AD1324)&lt;&gt;0,1,"")</f>
        <v/>
      </c>
      <c r="BK1330" s="16" t="str">
        <f t="shared" si="120"/>
        <v/>
      </c>
      <c r="BL1330" s="16" t="str">
        <f>IF('Vastgesteld 7-7-2022'!T1324="x","AA","")</f>
        <v/>
      </c>
      <c r="BM1330" s="16" t="str">
        <f>IF('Vastgesteld 7-7-2022'!U1324="x","A","")</f>
        <v/>
      </c>
      <c r="BN1330" s="16" t="str">
        <f>IF('Vastgesteld 7-7-2022'!V1324="x","B1","")</f>
        <v/>
      </c>
      <c r="BO1330" s="16" t="e">
        <f>IF('Vastgesteld 7-7-2022'!#REF!="x","BB","")</f>
        <v>#REF!</v>
      </c>
      <c r="BP1330" s="16" t="str">
        <f>IF('Vastgesteld 7-7-2022'!X1324="x","B","")</f>
        <v/>
      </c>
      <c r="BQ1330" s="16" t="str">
        <f>IF('Vastgesteld 7-7-2022'!Y1324="x","L1","")</f>
        <v/>
      </c>
      <c r="BR1330" s="16" t="str">
        <f>IF('Vastgesteld 7-7-2022'!Z1324="x","L2","")</f>
        <v/>
      </c>
      <c r="BS1330" s="16" t="str">
        <f>IF('Vastgesteld 7-7-2022'!AA1324="x","M1","")</f>
        <v/>
      </c>
      <c r="BT1330" s="16" t="str">
        <f>IF('Vastgesteld 7-7-2022'!AB1324="x","M2","")</f>
        <v/>
      </c>
      <c r="BU1330" s="16" t="str">
        <f>IF('Vastgesteld 7-7-2022'!AC1324="x","Z1","")</f>
        <v/>
      </c>
      <c r="BV1330" s="16" t="str">
        <f>IF('Vastgesteld 7-7-2022'!AD1324="x","Z2","")</f>
        <v/>
      </c>
      <c r="BW1330" s="16" t="str">
        <f>IF(COUNTA('Vastgesteld 7-7-2022'!K1324:S1324)&lt;&gt;0,1,"")</f>
        <v/>
      </c>
      <c r="BX1330" s="16" t="str">
        <f t="shared" si="121"/>
        <v/>
      </c>
      <c r="BY1330" s="16" t="str">
        <f>IF('Vastgesteld 7-7-2022'!K1324="x","BB","")</f>
        <v/>
      </c>
      <c r="BZ1330" s="16" t="str">
        <f>IF('Vastgesteld 7-7-2022'!L1324="x","B","")</f>
        <v/>
      </c>
      <c r="CA1330" s="16" t="str">
        <f>IF('Vastgesteld 7-7-2022'!M1324="x","L1","")</f>
        <v/>
      </c>
      <c r="CB1330" s="16" t="str">
        <f>IF('Vastgesteld 7-7-2022'!N1324="x","L2","")</f>
        <v/>
      </c>
      <c r="CC1330" s="16" t="str">
        <f>IF('Vastgesteld 7-7-2022'!O1324="x","M1","")</f>
        <v/>
      </c>
      <c r="CD1330" s="16" t="str">
        <f>IF('Vastgesteld 7-7-2022'!P1324="x","M2","")</f>
        <v/>
      </c>
      <c r="CE1330" s="16" t="str">
        <f>IF('Vastgesteld 7-7-2022'!Q1324="x","Z1","")</f>
        <v/>
      </c>
      <c r="CF1330" s="16" t="str">
        <f>IF('Vastgesteld 7-7-2022'!R1324="x","Z2","")</f>
        <v/>
      </c>
      <c r="CG1330" s="16" t="str">
        <f>IF('Vastgesteld 7-7-2022'!S1324="x","ZZL","")</f>
        <v/>
      </c>
      <c r="CL1330" s="16" t="str">
        <f>IF(COUNTA('Vastgesteld 7-7-2022'!AV1324:BF1324)&lt;&gt;0,2,"")</f>
        <v/>
      </c>
      <c r="CM1330" s="16" t="str">
        <f t="shared" si="122"/>
        <v/>
      </c>
      <c r="CN1330" s="16" t="str">
        <f>IF('Vastgesteld 7-7-2022'!AV1324="x","AA","")</f>
        <v/>
      </c>
      <c r="CO1330" s="16" t="str">
        <f>IF('Vastgesteld 7-7-2022'!AW1324="x","A","")</f>
        <v/>
      </c>
      <c r="CP1330" s="16" t="str">
        <f>IF('Vastgesteld 7-7-2022'!AX1324="x","BB","")</f>
        <v/>
      </c>
      <c r="CQ1330" s="16" t="str">
        <f>IF('Vastgesteld 7-7-2022'!AY1324="x","B","")</f>
        <v/>
      </c>
      <c r="CR1330" s="16" t="str">
        <f>IF('Vastgesteld 7-7-2022'!AZ1324="x","L","")</f>
        <v/>
      </c>
      <c r="CS1330" s="16" t="str">
        <f>IF('Vastgesteld 7-7-2022'!BA1324="x","M","")</f>
        <v/>
      </c>
      <c r="CT1330" s="16" t="str">
        <f>IF('Vastgesteld 7-7-2022'!BB1324="x","Z","")</f>
        <v/>
      </c>
      <c r="CU1330" s="16" t="str">
        <f>IF('Vastgesteld 7-7-2022'!BF1324="x","ZZ","")</f>
        <v/>
      </c>
      <c r="CV1330" s="16" t="str">
        <f>IF(COUNTA('Vastgesteld 7-7-2022'!AJ1324:AQ1324)&lt;&gt;0,2,"")</f>
        <v/>
      </c>
      <c r="CW1330" s="16" t="str">
        <f t="shared" si="123"/>
        <v/>
      </c>
      <c r="CX1330" s="16" t="str">
        <f>IF('Vastgesteld 7-7-2022'!AJ1324="x","BB","")</f>
        <v/>
      </c>
      <c r="CY1330" s="16" t="str">
        <f>IF('Vastgesteld 7-7-2022'!AK1324="x","B","")</f>
        <v/>
      </c>
      <c r="CZ1330" s="16" t="str">
        <f>IF('Vastgesteld 7-7-2022'!AL1324="x","L","")</f>
        <v/>
      </c>
      <c r="DA1330" s="16" t="str">
        <f>IF('Vastgesteld 7-7-2022'!AM1324="x","M","")</f>
        <v/>
      </c>
      <c r="DB1330" s="16" t="str">
        <f>IF('Vastgesteld 7-7-2022'!AN1324="x","Z","")</f>
        <v/>
      </c>
      <c r="DC1330" s="16" t="str">
        <f>IF('Vastgesteld 7-7-2022'!AO1324="x","ZZ","")</f>
        <v/>
      </c>
      <c r="DD1330" s="16" t="str">
        <f>IF('Vastgesteld 7-7-2022'!AQ1324="x","1.40","")</f>
        <v/>
      </c>
      <c r="DE1330" s="16" t="str">
        <f>IF(COUNTA('Vastgesteld 7-7-2022'!BH1324:BJ1324)&lt;&gt;0,6,"")</f>
        <v/>
      </c>
      <c r="DF1330" s="16" t="str">
        <f t="shared" si="124"/>
        <v/>
      </c>
      <c r="DG1330" s="16" t="str">
        <f>IF('Vastgesteld 7-7-2022'!BH1324="x","L","")</f>
        <v/>
      </c>
      <c r="DH1330" s="16" t="str">
        <f>IF('Vastgesteld 7-7-2022'!BI1324="x","M","")</f>
        <v/>
      </c>
      <c r="DI1330" s="16" t="str">
        <f>IF('Vastgesteld 7-7-2022'!BJ1324="x","Z","")</f>
        <v/>
      </c>
      <c r="DJ1330" s="16" t="str">
        <f>IF('Vastgesteld 7-7-2022'!BK1324="x","Z","")</f>
        <v/>
      </c>
      <c r="DK1330" s="16" t="str">
        <f>IF(COUNTA('Vastgesteld 7-7-2022'!BM1324:BO1324)&lt;&gt;0,6,"")</f>
        <v/>
      </c>
      <c r="DL1330" s="16" t="str">
        <f t="shared" si="125"/>
        <v/>
      </c>
      <c r="DM1330" s="16" t="str">
        <f>IF('Vastgesteld 7-7-2022'!BM1324="x","L","")</f>
        <v/>
      </c>
      <c r="DN1330" s="16" t="str">
        <f>IF('Vastgesteld 7-7-2022'!BN1324="x","M","")</f>
        <v/>
      </c>
      <c r="DO1330" s="16" t="str">
        <f>IF('Vastgesteld 7-7-2022'!BO1324="x","Z","")</f>
        <v/>
      </c>
      <c r="DP1330" s="16" t="str">
        <f>IF('Vastgesteld 7-7-2022'!BP1324="x","Z","")</f>
        <v/>
      </c>
    </row>
    <row r="1331" spans="1:120" ht="14.4" x14ac:dyDescent="0.3">
      <c r="A1331" s="18">
        <f>'Vastgesteld 7-7-2022'!A1325</f>
        <v>0</v>
      </c>
      <c r="B1331" s="16" t="str">
        <f>IFERROR(VLOOKUP('Vastgesteld 7-7-2022'!#REF!,#REF!,2,FALSE),"")</f>
        <v/>
      </c>
      <c r="C1331" s="16" t="str">
        <f>'Vastgesteld 7-7-2022'!E1325</f>
        <v/>
      </c>
      <c r="D1331" s="16" t="str">
        <f>IFERROR(VLOOKUP('Vastgesteld 7-7-2022'!#REF!,#REF!,2,FALSE),"")</f>
        <v/>
      </c>
      <c r="E1331" s="16" t="str">
        <f>IFERROR(VLOOKUP('Vastgesteld 7-7-2022'!#REF!,#REF!,5,FALSE),"")</f>
        <v/>
      </c>
      <c r="F1331" s="16" t="e">
        <f>IF('Vastgesteld 7-7-2022'!#REF!&lt;&gt;"",'Vastgesteld 7-7-2022'!#REF!,"")</f>
        <v>#REF!</v>
      </c>
      <c r="G1331" s="16" t="e">
        <f>IF('Vastgesteld 7-7-2022'!#REF!="Indoor",1,0)</f>
        <v>#REF!</v>
      </c>
      <c r="H1331" s="16" t="e">
        <f>'Vastgesteld 7-7-2022'!#REF!</f>
        <v>#REF!</v>
      </c>
      <c r="I1331" s="16" t="e">
        <f>IF('Vastgesteld 7-7-2022'!#REF!="Nee",0,IF('Vastgesteld 7-7-2022'!#REF!="Ja",1,""))</f>
        <v>#REF!</v>
      </c>
      <c r="J1331" s="16" t="e">
        <f>IF('Vastgesteld 7-7-2022'!#REF!&lt;&gt;"",'Vastgesteld 7-7-2022'!#REF!,"")</f>
        <v>#REF!</v>
      </c>
      <c r="BJ1331" s="16" t="str">
        <f>IF(COUNTA('Vastgesteld 7-7-2022'!T1325:AD1325)&lt;&gt;0,1,"")</f>
        <v/>
      </c>
      <c r="BK1331" s="16" t="str">
        <f t="shared" si="120"/>
        <v/>
      </c>
      <c r="BL1331" s="16" t="str">
        <f>IF('Vastgesteld 7-7-2022'!T1325="x","AA","")</f>
        <v/>
      </c>
      <c r="BM1331" s="16" t="str">
        <f>IF('Vastgesteld 7-7-2022'!U1325="x","A","")</f>
        <v/>
      </c>
      <c r="BN1331" s="16" t="str">
        <f>IF('Vastgesteld 7-7-2022'!V1325="x","B1","")</f>
        <v/>
      </c>
      <c r="BO1331" s="16" t="e">
        <f>IF('Vastgesteld 7-7-2022'!#REF!="x","BB","")</f>
        <v>#REF!</v>
      </c>
      <c r="BP1331" s="16" t="str">
        <f>IF('Vastgesteld 7-7-2022'!X1325="x","B","")</f>
        <v/>
      </c>
      <c r="BQ1331" s="16" t="str">
        <f>IF('Vastgesteld 7-7-2022'!Y1325="x","L1","")</f>
        <v/>
      </c>
      <c r="BR1331" s="16" t="str">
        <f>IF('Vastgesteld 7-7-2022'!Z1325="x","L2","")</f>
        <v/>
      </c>
      <c r="BS1331" s="16" t="str">
        <f>IF('Vastgesteld 7-7-2022'!AA1325="x","M1","")</f>
        <v/>
      </c>
      <c r="BT1331" s="16" t="str">
        <f>IF('Vastgesteld 7-7-2022'!AB1325="x","M2","")</f>
        <v/>
      </c>
      <c r="BU1331" s="16" t="str">
        <f>IF('Vastgesteld 7-7-2022'!AC1325="x","Z1","")</f>
        <v/>
      </c>
      <c r="BV1331" s="16" t="str">
        <f>IF('Vastgesteld 7-7-2022'!AD1325="x","Z2","")</f>
        <v/>
      </c>
      <c r="BW1331" s="16" t="str">
        <f>IF(COUNTA('Vastgesteld 7-7-2022'!K1325:S1325)&lt;&gt;0,1,"")</f>
        <v/>
      </c>
      <c r="BX1331" s="16" t="str">
        <f t="shared" si="121"/>
        <v/>
      </c>
      <c r="BY1331" s="16" t="str">
        <f>IF('Vastgesteld 7-7-2022'!K1325="x","BB","")</f>
        <v/>
      </c>
      <c r="BZ1331" s="16" t="str">
        <f>IF('Vastgesteld 7-7-2022'!L1325="x","B","")</f>
        <v/>
      </c>
      <c r="CA1331" s="16" t="str">
        <f>IF('Vastgesteld 7-7-2022'!M1325="x","L1","")</f>
        <v/>
      </c>
      <c r="CB1331" s="16" t="str">
        <f>IF('Vastgesteld 7-7-2022'!N1325="x","L2","")</f>
        <v/>
      </c>
      <c r="CC1331" s="16" t="str">
        <f>IF('Vastgesteld 7-7-2022'!O1325="x","M1","")</f>
        <v/>
      </c>
      <c r="CD1331" s="16" t="str">
        <f>IF('Vastgesteld 7-7-2022'!P1325="x","M2","")</f>
        <v/>
      </c>
      <c r="CE1331" s="16" t="str">
        <f>IF('Vastgesteld 7-7-2022'!Q1325="x","Z1","")</f>
        <v/>
      </c>
      <c r="CF1331" s="16" t="str">
        <f>IF('Vastgesteld 7-7-2022'!R1325="x","Z2","")</f>
        <v/>
      </c>
      <c r="CG1331" s="16" t="str">
        <f>IF('Vastgesteld 7-7-2022'!S1325="x","ZZL","")</f>
        <v/>
      </c>
      <c r="CL1331" s="16" t="str">
        <f>IF(COUNTA('Vastgesteld 7-7-2022'!AV1325:BF1325)&lt;&gt;0,2,"")</f>
        <v/>
      </c>
      <c r="CM1331" s="16" t="str">
        <f t="shared" si="122"/>
        <v/>
      </c>
      <c r="CN1331" s="16" t="str">
        <f>IF('Vastgesteld 7-7-2022'!AV1325="x","AA","")</f>
        <v/>
      </c>
      <c r="CO1331" s="16" t="str">
        <f>IF('Vastgesteld 7-7-2022'!AW1325="x","A","")</f>
        <v/>
      </c>
      <c r="CP1331" s="16" t="str">
        <f>IF('Vastgesteld 7-7-2022'!AX1325="x","BB","")</f>
        <v/>
      </c>
      <c r="CQ1331" s="16" t="str">
        <f>IF('Vastgesteld 7-7-2022'!AY1325="x","B","")</f>
        <v/>
      </c>
      <c r="CR1331" s="16" t="str">
        <f>IF('Vastgesteld 7-7-2022'!AZ1325="x","L","")</f>
        <v/>
      </c>
      <c r="CS1331" s="16" t="str">
        <f>IF('Vastgesteld 7-7-2022'!BA1325="x","M","")</f>
        <v/>
      </c>
      <c r="CT1331" s="16" t="str">
        <f>IF('Vastgesteld 7-7-2022'!BB1325="x","Z","")</f>
        <v/>
      </c>
      <c r="CU1331" s="16" t="str">
        <f>IF('Vastgesteld 7-7-2022'!BF1325="x","ZZ","")</f>
        <v/>
      </c>
      <c r="CV1331" s="16" t="str">
        <f>IF(COUNTA('Vastgesteld 7-7-2022'!AJ1325:AQ1325)&lt;&gt;0,2,"")</f>
        <v/>
      </c>
      <c r="CW1331" s="16" t="str">
        <f t="shared" si="123"/>
        <v/>
      </c>
      <c r="CX1331" s="16" t="str">
        <f>IF('Vastgesteld 7-7-2022'!AJ1325="x","BB","")</f>
        <v/>
      </c>
      <c r="CY1331" s="16" t="str">
        <f>IF('Vastgesteld 7-7-2022'!AK1325="x","B","")</f>
        <v/>
      </c>
      <c r="CZ1331" s="16" t="str">
        <f>IF('Vastgesteld 7-7-2022'!AL1325="x","L","")</f>
        <v/>
      </c>
      <c r="DA1331" s="16" t="str">
        <f>IF('Vastgesteld 7-7-2022'!AM1325="x","M","")</f>
        <v/>
      </c>
      <c r="DB1331" s="16" t="str">
        <f>IF('Vastgesteld 7-7-2022'!AN1325="x","Z","")</f>
        <v/>
      </c>
      <c r="DC1331" s="16" t="str">
        <f>IF('Vastgesteld 7-7-2022'!AO1325="x","ZZ","")</f>
        <v/>
      </c>
      <c r="DD1331" s="16" t="str">
        <f>IF('Vastgesteld 7-7-2022'!AQ1325="x","1.40","")</f>
        <v/>
      </c>
      <c r="DE1331" s="16" t="str">
        <f>IF(COUNTA('Vastgesteld 7-7-2022'!BH1325:BJ1325)&lt;&gt;0,6,"")</f>
        <v/>
      </c>
      <c r="DF1331" s="16" t="str">
        <f t="shared" si="124"/>
        <v/>
      </c>
      <c r="DG1331" s="16" t="str">
        <f>IF('Vastgesteld 7-7-2022'!BH1325="x","L","")</f>
        <v/>
      </c>
      <c r="DH1331" s="16" t="str">
        <f>IF('Vastgesteld 7-7-2022'!BI1325="x","M","")</f>
        <v/>
      </c>
      <c r="DI1331" s="16" t="str">
        <f>IF('Vastgesteld 7-7-2022'!BJ1325="x","Z","")</f>
        <v/>
      </c>
      <c r="DJ1331" s="16" t="str">
        <f>IF('Vastgesteld 7-7-2022'!BK1325="x","Z","")</f>
        <v/>
      </c>
      <c r="DK1331" s="16" t="str">
        <f>IF(COUNTA('Vastgesteld 7-7-2022'!BM1325:BO1325)&lt;&gt;0,6,"")</f>
        <v/>
      </c>
      <c r="DL1331" s="16" t="str">
        <f t="shared" si="125"/>
        <v/>
      </c>
      <c r="DM1331" s="16" t="str">
        <f>IF('Vastgesteld 7-7-2022'!BM1325="x","L","")</f>
        <v/>
      </c>
      <c r="DN1331" s="16" t="str">
        <f>IF('Vastgesteld 7-7-2022'!BN1325="x","M","")</f>
        <v/>
      </c>
      <c r="DO1331" s="16" t="str">
        <f>IF('Vastgesteld 7-7-2022'!BO1325="x","Z","")</f>
        <v/>
      </c>
      <c r="DP1331" s="16" t="str">
        <f>IF('Vastgesteld 7-7-2022'!BP1325="x","Z","")</f>
        <v/>
      </c>
    </row>
    <row r="1332" spans="1:120" ht="14.4" x14ac:dyDescent="0.3">
      <c r="A1332" s="18">
        <f>'Vastgesteld 7-7-2022'!A1326</f>
        <v>0</v>
      </c>
      <c r="B1332" s="16" t="str">
        <f>IFERROR(VLOOKUP('Vastgesteld 7-7-2022'!#REF!,#REF!,2,FALSE),"")</f>
        <v/>
      </c>
      <c r="C1332" s="16" t="str">
        <f>'Vastgesteld 7-7-2022'!E1326</f>
        <v/>
      </c>
      <c r="D1332" s="16" t="str">
        <f>IFERROR(VLOOKUP('Vastgesteld 7-7-2022'!#REF!,#REF!,2,FALSE),"")</f>
        <v/>
      </c>
      <c r="E1332" s="16" t="str">
        <f>IFERROR(VLOOKUP('Vastgesteld 7-7-2022'!#REF!,#REF!,5,FALSE),"")</f>
        <v/>
      </c>
      <c r="F1332" s="16" t="e">
        <f>IF('Vastgesteld 7-7-2022'!#REF!&lt;&gt;"",'Vastgesteld 7-7-2022'!#REF!,"")</f>
        <v>#REF!</v>
      </c>
      <c r="G1332" s="16" t="e">
        <f>IF('Vastgesteld 7-7-2022'!#REF!="Indoor",1,0)</f>
        <v>#REF!</v>
      </c>
      <c r="H1332" s="16" t="e">
        <f>'Vastgesteld 7-7-2022'!#REF!</f>
        <v>#REF!</v>
      </c>
      <c r="I1332" s="16" t="e">
        <f>IF('Vastgesteld 7-7-2022'!#REF!="Nee",0,IF('Vastgesteld 7-7-2022'!#REF!="Ja",1,""))</f>
        <v>#REF!</v>
      </c>
      <c r="J1332" s="16" t="e">
        <f>IF('Vastgesteld 7-7-2022'!#REF!&lt;&gt;"",'Vastgesteld 7-7-2022'!#REF!,"")</f>
        <v>#REF!</v>
      </c>
      <c r="BJ1332" s="16" t="str">
        <f>IF(COUNTA('Vastgesteld 7-7-2022'!T1326:AD1326)&lt;&gt;0,1,"")</f>
        <v/>
      </c>
      <c r="BK1332" s="16" t="str">
        <f t="shared" si="120"/>
        <v/>
      </c>
      <c r="BL1332" s="16" t="str">
        <f>IF('Vastgesteld 7-7-2022'!T1326="x","AA","")</f>
        <v/>
      </c>
      <c r="BM1332" s="16" t="str">
        <f>IF('Vastgesteld 7-7-2022'!U1326="x","A","")</f>
        <v/>
      </c>
      <c r="BN1332" s="16" t="str">
        <f>IF('Vastgesteld 7-7-2022'!V1326="x","B1","")</f>
        <v/>
      </c>
      <c r="BO1332" s="16" t="e">
        <f>IF('Vastgesteld 7-7-2022'!#REF!="x","BB","")</f>
        <v>#REF!</v>
      </c>
      <c r="BP1332" s="16" t="str">
        <f>IF('Vastgesteld 7-7-2022'!X1326="x","B","")</f>
        <v/>
      </c>
      <c r="BQ1332" s="16" t="str">
        <f>IF('Vastgesteld 7-7-2022'!Y1326="x","L1","")</f>
        <v/>
      </c>
      <c r="BR1332" s="16" t="str">
        <f>IF('Vastgesteld 7-7-2022'!Z1326="x","L2","")</f>
        <v/>
      </c>
      <c r="BS1332" s="16" t="str">
        <f>IF('Vastgesteld 7-7-2022'!AA1326="x","M1","")</f>
        <v/>
      </c>
      <c r="BT1332" s="16" t="str">
        <f>IF('Vastgesteld 7-7-2022'!AB1326="x","M2","")</f>
        <v/>
      </c>
      <c r="BU1332" s="16" t="str">
        <f>IF('Vastgesteld 7-7-2022'!AC1326="x","Z1","")</f>
        <v/>
      </c>
      <c r="BV1332" s="16" t="str">
        <f>IF('Vastgesteld 7-7-2022'!AD1326="x","Z2","")</f>
        <v/>
      </c>
      <c r="BW1332" s="16" t="str">
        <f>IF(COUNTA('Vastgesteld 7-7-2022'!K1326:S1326)&lt;&gt;0,1,"")</f>
        <v/>
      </c>
      <c r="BX1332" s="16" t="str">
        <f t="shared" si="121"/>
        <v/>
      </c>
      <c r="BY1332" s="16" t="str">
        <f>IF('Vastgesteld 7-7-2022'!K1326="x","BB","")</f>
        <v/>
      </c>
      <c r="BZ1332" s="16" t="str">
        <f>IF('Vastgesteld 7-7-2022'!L1326="x","B","")</f>
        <v/>
      </c>
      <c r="CA1332" s="16" t="str">
        <f>IF('Vastgesteld 7-7-2022'!M1326="x","L1","")</f>
        <v/>
      </c>
      <c r="CB1332" s="16" t="str">
        <f>IF('Vastgesteld 7-7-2022'!N1326="x","L2","")</f>
        <v/>
      </c>
      <c r="CC1332" s="16" t="str">
        <f>IF('Vastgesteld 7-7-2022'!O1326="x","M1","")</f>
        <v/>
      </c>
      <c r="CD1332" s="16" t="str">
        <f>IF('Vastgesteld 7-7-2022'!P1326="x","M2","")</f>
        <v/>
      </c>
      <c r="CE1332" s="16" t="str">
        <f>IF('Vastgesteld 7-7-2022'!Q1326="x","Z1","")</f>
        <v/>
      </c>
      <c r="CF1332" s="16" t="str">
        <f>IF('Vastgesteld 7-7-2022'!R1326="x","Z2","")</f>
        <v/>
      </c>
      <c r="CG1332" s="16" t="str">
        <f>IF('Vastgesteld 7-7-2022'!S1326="x","ZZL","")</f>
        <v/>
      </c>
      <c r="CL1332" s="16" t="str">
        <f>IF(COUNTA('Vastgesteld 7-7-2022'!AV1326:BF1326)&lt;&gt;0,2,"")</f>
        <v/>
      </c>
      <c r="CM1332" s="16" t="str">
        <f t="shared" si="122"/>
        <v/>
      </c>
      <c r="CN1332" s="16" t="str">
        <f>IF('Vastgesteld 7-7-2022'!AV1326="x","AA","")</f>
        <v/>
      </c>
      <c r="CO1332" s="16" t="str">
        <f>IF('Vastgesteld 7-7-2022'!AW1326="x","A","")</f>
        <v/>
      </c>
      <c r="CP1332" s="16" t="str">
        <f>IF('Vastgesteld 7-7-2022'!AX1326="x","BB","")</f>
        <v/>
      </c>
      <c r="CQ1332" s="16" t="str">
        <f>IF('Vastgesteld 7-7-2022'!AY1326="x","B","")</f>
        <v/>
      </c>
      <c r="CR1332" s="16" t="str">
        <f>IF('Vastgesteld 7-7-2022'!AZ1326="x","L","")</f>
        <v/>
      </c>
      <c r="CS1332" s="16" t="str">
        <f>IF('Vastgesteld 7-7-2022'!BA1326="x","M","")</f>
        <v/>
      </c>
      <c r="CT1332" s="16" t="str">
        <f>IF('Vastgesteld 7-7-2022'!BB1326="x","Z","")</f>
        <v/>
      </c>
      <c r="CU1332" s="16" t="str">
        <f>IF('Vastgesteld 7-7-2022'!BF1326="x","ZZ","")</f>
        <v/>
      </c>
      <c r="CV1332" s="16" t="str">
        <f>IF(COUNTA('Vastgesteld 7-7-2022'!AJ1326:AQ1326)&lt;&gt;0,2,"")</f>
        <v/>
      </c>
      <c r="CW1332" s="16" t="str">
        <f t="shared" si="123"/>
        <v/>
      </c>
      <c r="CX1332" s="16" t="str">
        <f>IF('Vastgesteld 7-7-2022'!AJ1326="x","BB","")</f>
        <v/>
      </c>
      <c r="CY1332" s="16" t="str">
        <f>IF('Vastgesteld 7-7-2022'!AK1326="x","B","")</f>
        <v/>
      </c>
      <c r="CZ1332" s="16" t="str">
        <f>IF('Vastgesteld 7-7-2022'!AL1326="x","L","")</f>
        <v/>
      </c>
      <c r="DA1332" s="16" t="str">
        <f>IF('Vastgesteld 7-7-2022'!AM1326="x","M","")</f>
        <v/>
      </c>
      <c r="DB1332" s="16" t="str">
        <f>IF('Vastgesteld 7-7-2022'!AN1326="x","Z","")</f>
        <v/>
      </c>
      <c r="DC1332" s="16" t="str">
        <f>IF('Vastgesteld 7-7-2022'!AO1326="x","ZZ","")</f>
        <v/>
      </c>
      <c r="DD1332" s="16" t="str">
        <f>IF('Vastgesteld 7-7-2022'!AQ1326="x","1.40","")</f>
        <v/>
      </c>
      <c r="DE1332" s="16" t="str">
        <f>IF(COUNTA('Vastgesteld 7-7-2022'!BH1326:BJ1326)&lt;&gt;0,6,"")</f>
        <v/>
      </c>
      <c r="DF1332" s="16" t="str">
        <f t="shared" si="124"/>
        <v/>
      </c>
      <c r="DG1332" s="16" t="str">
        <f>IF('Vastgesteld 7-7-2022'!BH1326="x","L","")</f>
        <v/>
      </c>
      <c r="DH1332" s="16" t="str">
        <f>IF('Vastgesteld 7-7-2022'!BI1326="x","M","")</f>
        <v/>
      </c>
      <c r="DI1332" s="16" t="str">
        <f>IF('Vastgesteld 7-7-2022'!BJ1326="x","Z","")</f>
        <v/>
      </c>
      <c r="DJ1332" s="16" t="str">
        <f>IF('Vastgesteld 7-7-2022'!BK1326="x","Z","")</f>
        <v/>
      </c>
      <c r="DK1332" s="16" t="str">
        <f>IF(COUNTA('Vastgesteld 7-7-2022'!BM1326:BO1326)&lt;&gt;0,6,"")</f>
        <v/>
      </c>
      <c r="DL1332" s="16" t="str">
        <f t="shared" si="125"/>
        <v/>
      </c>
      <c r="DM1332" s="16" t="str">
        <f>IF('Vastgesteld 7-7-2022'!BM1326="x","L","")</f>
        <v/>
      </c>
      <c r="DN1332" s="16" t="str">
        <f>IF('Vastgesteld 7-7-2022'!BN1326="x","M","")</f>
        <v/>
      </c>
      <c r="DO1332" s="16" t="str">
        <f>IF('Vastgesteld 7-7-2022'!BO1326="x","Z","")</f>
        <v/>
      </c>
      <c r="DP1332" s="16" t="str">
        <f>IF('Vastgesteld 7-7-2022'!BP1326="x","Z","")</f>
        <v/>
      </c>
    </row>
    <row r="1333" spans="1:120" ht="14.4" x14ac:dyDescent="0.3">
      <c r="A1333" s="18">
        <f>'Vastgesteld 7-7-2022'!A1327</f>
        <v>0</v>
      </c>
      <c r="B1333" s="16" t="str">
        <f>IFERROR(VLOOKUP('Vastgesteld 7-7-2022'!#REF!,#REF!,2,FALSE),"")</f>
        <v/>
      </c>
      <c r="C1333" s="16" t="str">
        <f>'Vastgesteld 7-7-2022'!E1327</f>
        <v/>
      </c>
      <c r="D1333" s="16" t="str">
        <f>IFERROR(VLOOKUP('Vastgesteld 7-7-2022'!#REF!,#REF!,2,FALSE),"")</f>
        <v/>
      </c>
      <c r="E1333" s="16" t="str">
        <f>IFERROR(VLOOKUP('Vastgesteld 7-7-2022'!#REF!,#REF!,5,FALSE),"")</f>
        <v/>
      </c>
      <c r="F1333" s="16" t="e">
        <f>IF('Vastgesteld 7-7-2022'!#REF!&lt;&gt;"",'Vastgesteld 7-7-2022'!#REF!,"")</f>
        <v>#REF!</v>
      </c>
      <c r="G1333" s="16" t="e">
        <f>IF('Vastgesteld 7-7-2022'!#REF!="Indoor",1,0)</f>
        <v>#REF!</v>
      </c>
      <c r="H1333" s="16" t="e">
        <f>'Vastgesteld 7-7-2022'!#REF!</f>
        <v>#REF!</v>
      </c>
      <c r="I1333" s="16" t="e">
        <f>IF('Vastgesteld 7-7-2022'!#REF!="Nee",0,IF('Vastgesteld 7-7-2022'!#REF!="Ja",1,""))</f>
        <v>#REF!</v>
      </c>
      <c r="J1333" s="16" t="e">
        <f>IF('Vastgesteld 7-7-2022'!#REF!&lt;&gt;"",'Vastgesteld 7-7-2022'!#REF!,"")</f>
        <v>#REF!</v>
      </c>
      <c r="BJ1333" s="16" t="str">
        <f>IF(COUNTA('Vastgesteld 7-7-2022'!T1327:AD1327)&lt;&gt;0,1,"")</f>
        <v/>
      </c>
      <c r="BK1333" s="16" t="str">
        <f t="shared" si="120"/>
        <v/>
      </c>
      <c r="BL1333" s="16" t="str">
        <f>IF('Vastgesteld 7-7-2022'!T1327="x","AA","")</f>
        <v/>
      </c>
      <c r="BM1333" s="16" t="str">
        <f>IF('Vastgesteld 7-7-2022'!U1327="x","A","")</f>
        <v/>
      </c>
      <c r="BN1333" s="16" t="str">
        <f>IF('Vastgesteld 7-7-2022'!V1327="x","B1","")</f>
        <v/>
      </c>
      <c r="BO1333" s="16" t="e">
        <f>IF('Vastgesteld 7-7-2022'!#REF!="x","BB","")</f>
        <v>#REF!</v>
      </c>
      <c r="BP1333" s="16" t="str">
        <f>IF('Vastgesteld 7-7-2022'!X1327="x","B","")</f>
        <v/>
      </c>
      <c r="BQ1333" s="16" t="str">
        <f>IF('Vastgesteld 7-7-2022'!Y1327="x","L1","")</f>
        <v/>
      </c>
      <c r="BR1333" s="16" t="str">
        <f>IF('Vastgesteld 7-7-2022'!Z1327="x","L2","")</f>
        <v/>
      </c>
      <c r="BS1333" s="16" t="str">
        <f>IF('Vastgesteld 7-7-2022'!AA1327="x","M1","")</f>
        <v/>
      </c>
      <c r="BT1333" s="16" t="str">
        <f>IF('Vastgesteld 7-7-2022'!AB1327="x","M2","")</f>
        <v/>
      </c>
      <c r="BU1333" s="16" t="str">
        <f>IF('Vastgesteld 7-7-2022'!AC1327="x","Z1","")</f>
        <v/>
      </c>
      <c r="BV1333" s="16" t="str">
        <f>IF('Vastgesteld 7-7-2022'!AD1327="x","Z2","")</f>
        <v/>
      </c>
      <c r="BW1333" s="16" t="str">
        <f>IF(COUNTA('Vastgesteld 7-7-2022'!K1327:S1327)&lt;&gt;0,1,"")</f>
        <v/>
      </c>
      <c r="BX1333" s="16" t="str">
        <f t="shared" si="121"/>
        <v/>
      </c>
      <c r="BY1333" s="16" t="str">
        <f>IF('Vastgesteld 7-7-2022'!K1327="x","BB","")</f>
        <v/>
      </c>
      <c r="BZ1333" s="16" t="str">
        <f>IF('Vastgesteld 7-7-2022'!L1327="x","B","")</f>
        <v/>
      </c>
      <c r="CA1333" s="16" t="str">
        <f>IF('Vastgesteld 7-7-2022'!M1327="x","L1","")</f>
        <v/>
      </c>
      <c r="CB1333" s="16" t="str">
        <f>IF('Vastgesteld 7-7-2022'!N1327="x","L2","")</f>
        <v/>
      </c>
      <c r="CC1333" s="16" t="str">
        <f>IF('Vastgesteld 7-7-2022'!O1327="x","M1","")</f>
        <v/>
      </c>
      <c r="CD1333" s="16" t="str">
        <f>IF('Vastgesteld 7-7-2022'!P1327="x","M2","")</f>
        <v/>
      </c>
      <c r="CE1333" s="16" t="str">
        <f>IF('Vastgesteld 7-7-2022'!Q1327="x","Z1","")</f>
        <v/>
      </c>
      <c r="CF1333" s="16" t="str">
        <f>IF('Vastgesteld 7-7-2022'!R1327="x","Z2","")</f>
        <v/>
      </c>
      <c r="CG1333" s="16" t="str">
        <f>IF('Vastgesteld 7-7-2022'!S1327="x","ZZL","")</f>
        <v/>
      </c>
      <c r="CL1333" s="16" t="str">
        <f>IF(COUNTA('Vastgesteld 7-7-2022'!AV1327:BF1327)&lt;&gt;0,2,"")</f>
        <v/>
      </c>
      <c r="CM1333" s="16" t="str">
        <f t="shared" si="122"/>
        <v/>
      </c>
      <c r="CN1333" s="16" t="str">
        <f>IF('Vastgesteld 7-7-2022'!AV1327="x","AA","")</f>
        <v/>
      </c>
      <c r="CO1333" s="16" t="str">
        <f>IF('Vastgesteld 7-7-2022'!AW1327="x","A","")</f>
        <v/>
      </c>
      <c r="CP1333" s="16" t="str">
        <f>IF('Vastgesteld 7-7-2022'!AX1327="x","BB","")</f>
        <v/>
      </c>
      <c r="CQ1333" s="16" t="str">
        <f>IF('Vastgesteld 7-7-2022'!AY1327="x","B","")</f>
        <v/>
      </c>
      <c r="CR1333" s="16" t="str">
        <f>IF('Vastgesteld 7-7-2022'!AZ1327="x","L","")</f>
        <v/>
      </c>
      <c r="CS1333" s="16" t="str">
        <f>IF('Vastgesteld 7-7-2022'!BA1327="x","M","")</f>
        <v/>
      </c>
      <c r="CT1333" s="16" t="str">
        <f>IF('Vastgesteld 7-7-2022'!BB1327="x","Z","")</f>
        <v/>
      </c>
      <c r="CU1333" s="16" t="str">
        <f>IF('Vastgesteld 7-7-2022'!BF1327="x","ZZ","")</f>
        <v/>
      </c>
      <c r="CV1333" s="16" t="str">
        <f>IF(COUNTA('Vastgesteld 7-7-2022'!AJ1327:AQ1327)&lt;&gt;0,2,"")</f>
        <v/>
      </c>
      <c r="CW1333" s="16" t="str">
        <f t="shared" si="123"/>
        <v/>
      </c>
      <c r="CX1333" s="16" t="str">
        <f>IF('Vastgesteld 7-7-2022'!AJ1327="x","BB","")</f>
        <v/>
      </c>
      <c r="CY1333" s="16" t="str">
        <f>IF('Vastgesteld 7-7-2022'!AK1327="x","B","")</f>
        <v/>
      </c>
      <c r="CZ1333" s="16" t="str">
        <f>IF('Vastgesteld 7-7-2022'!AL1327="x","L","")</f>
        <v/>
      </c>
      <c r="DA1333" s="16" t="str">
        <f>IF('Vastgesteld 7-7-2022'!AM1327="x","M","")</f>
        <v/>
      </c>
      <c r="DB1333" s="16" t="str">
        <f>IF('Vastgesteld 7-7-2022'!AN1327="x","Z","")</f>
        <v/>
      </c>
      <c r="DC1333" s="16" t="str">
        <f>IF('Vastgesteld 7-7-2022'!AO1327="x","ZZ","")</f>
        <v/>
      </c>
      <c r="DD1333" s="16" t="str">
        <f>IF('Vastgesteld 7-7-2022'!AQ1327="x","1.40","")</f>
        <v/>
      </c>
      <c r="DE1333" s="16" t="str">
        <f>IF(COUNTA('Vastgesteld 7-7-2022'!BH1327:BJ1327)&lt;&gt;0,6,"")</f>
        <v/>
      </c>
      <c r="DF1333" s="16" t="str">
        <f t="shared" si="124"/>
        <v/>
      </c>
      <c r="DG1333" s="16" t="str">
        <f>IF('Vastgesteld 7-7-2022'!BH1327="x","L","")</f>
        <v/>
      </c>
      <c r="DH1333" s="16" t="str">
        <f>IF('Vastgesteld 7-7-2022'!BI1327="x","M","")</f>
        <v/>
      </c>
      <c r="DI1333" s="16" t="str">
        <f>IF('Vastgesteld 7-7-2022'!BJ1327="x","Z","")</f>
        <v/>
      </c>
      <c r="DJ1333" s="16" t="str">
        <f>IF('Vastgesteld 7-7-2022'!BK1327="x","Z","")</f>
        <v/>
      </c>
      <c r="DK1333" s="16" t="str">
        <f>IF(COUNTA('Vastgesteld 7-7-2022'!BM1327:BO1327)&lt;&gt;0,6,"")</f>
        <v/>
      </c>
      <c r="DL1333" s="16" t="str">
        <f t="shared" si="125"/>
        <v/>
      </c>
      <c r="DM1333" s="16" t="str">
        <f>IF('Vastgesteld 7-7-2022'!BM1327="x","L","")</f>
        <v/>
      </c>
      <c r="DN1333" s="16" t="str">
        <f>IF('Vastgesteld 7-7-2022'!BN1327="x","M","")</f>
        <v/>
      </c>
      <c r="DO1333" s="16" t="str">
        <f>IF('Vastgesteld 7-7-2022'!BO1327="x","Z","")</f>
        <v/>
      </c>
      <c r="DP1333" s="16" t="str">
        <f>IF('Vastgesteld 7-7-2022'!BP1327="x","Z","")</f>
        <v/>
      </c>
    </row>
    <row r="1334" spans="1:120" ht="14.4" x14ac:dyDescent="0.3">
      <c r="A1334" s="18">
        <f>'Vastgesteld 7-7-2022'!A1328</f>
        <v>0</v>
      </c>
      <c r="B1334" s="16" t="str">
        <f>IFERROR(VLOOKUP('Vastgesteld 7-7-2022'!#REF!,#REF!,2,FALSE),"")</f>
        <v/>
      </c>
      <c r="C1334" s="16" t="str">
        <f>'Vastgesteld 7-7-2022'!E1328</f>
        <v/>
      </c>
      <c r="D1334" s="16" t="str">
        <f>IFERROR(VLOOKUP('Vastgesteld 7-7-2022'!#REF!,#REF!,2,FALSE),"")</f>
        <v/>
      </c>
      <c r="E1334" s="16" t="str">
        <f>IFERROR(VLOOKUP('Vastgesteld 7-7-2022'!#REF!,#REF!,5,FALSE),"")</f>
        <v/>
      </c>
      <c r="F1334" s="16" t="e">
        <f>IF('Vastgesteld 7-7-2022'!#REF!&lt;&gt;"",'Vastgesteld 7-7-2022'!#REF!,"")</f>
        <v>#REF!</v>
      </c>
      <c r="G1334" s="16" t="e">
        <f>IF('Vastgesteld 7-7-2022'!#REF!="Indoor",1,0)</f>
        <v>#REF!</v>
      </c>
      <c r="H1334" s="16" t="e">
        <f>'Vastgesteld 7-7-2022'!#REF!</f>
        <v>#REF!</v>
      </c>
      <c r="I1334" s="16" t="e">
        <f>IF('Vastgesteld 7-7-2022'!#REF!="Nee",0,IF('Vastgesteld 7-7-2022'!#REF!="Ja",1,""))</f>
        <v>#REF!</v>
      </c>
      <c r="J1334" s="16" t="e">
        <f>IF('Vastgesteld 7-7-2022'!#REF!&lt;&gt;"",'Vastgesteld 7-7-2022'!#REF!,"")</f>
        <v>#REF!</v>
      </c>
      <c r="BJ1334" s="16" t="str">
        <f>IF(COUNTA('Vastgesteld 7-7-2022'!T1328:AD1328)&lt;&gt;0,1,"")</f>
        <v/>
      </c>
      <c r="BK1334" s="16" t="str">
        <f t="shared" si="120"/>
        <v/>
      </c>
      <c r="BL1334" s="16" t="str">
        <f>IF('Vastgesteld 7-7-2022'!T1328="x","AA","")</f>
        <v/>
      </c>
      <c r="BM1334" s="16" t="str">
        <f>IF('Vastgesteld 7-7-2022'!U1328="x","A","")</f>
        <v/>
      </c>
      <c r="BN1334" s="16" t="str">
        <f>IF('Vastgesteld 7-7-2022'!V1328="x","B1","")</f>
        <v/>
      </c>
      <c r="BO1334" s="16" t="e">
        <f>IF('Vastgesteld 7-7-2022'!#REF!="x","BB","")</f>
        <v>#REF!</v>
      </c>
      <c r="BP1334" s="16" t="str">
        <f>IF('Vastgesteld 7-7-2022'!X1328="x","B","")</f>
        <v/>
      </c>
      <c r="BQ1334" s="16" t="str">
        <f>IF('Vastgesteld 7-7-2022'!Y1328="x","L1","")</f>
        <v/>
      </c>
      <c r="BR1334" s="16" t="str">
        <f>IF('Vastgesteld 7-7-2022'!Z1328="x","L2","")</f>
        <v/>
      </c>
      <c r="BS1334" s="16" t="str">
        <f>IF('Vastgesteld 7-7-2022'!AA1328="x","M1","")</f>
        <v/>
      </c>
      <c r="BT1334" s="16" t="str">
        <f>IF('Vastgesteld 7-7-2022'!AB1328="x","M2","")</f>
        <v/>
      </c>
      <c r="BU1334" s="16" t="str">
        <f>IF('Vastgesteld 7-7-2022'!AC1328="x","Z1","")</f>
        <v/>
      </c>
      <c r="BV1334" s="16" t="str">
        <f>IF('Vastgesteld 7-7-2022'!AD1328="x","Z2","")</f>
        <v/>
      </c>
      <c r="BW1334" s="16" t="str">
        <f>IF(COUNTA('Vastgesteld 7-7-2022'!K1328:S1328)&lt;&gt;0,1,"")</f>
        <v/>
      </c>
      <c r="BX1334" s="16" t="str">
        <f t="shared" si="121"/>
        <v/>
      </c>
      <c r="BY1334" s="16" t="str">
        <f>IF('Vastgesteld 7-7-2022'!K1328="x","BB","")</f>
        <v/>
      </c>
      <c r="BZ1334" s="16" t="str">
        <f>IF('Vastgesteld 7-7-2022'!L1328="x","B","")</f>
        <v/>
      </c>
      <c r="CA1334" s="16" t="str">
        <f>IF('Vastgesteld 7-7-2022'!M1328="x","L1","")</f>
        <v/>
      </c>
      <c r="CB1334" s="16" t="str">
        <f>IF('Vastgesteld 7-7-2022'!N1328="x","L2","")</f>
        <v/>
      </c>
      <c r="CC1334" s="16" t="str">
        <f>IF('Vastgesteld 7-7-2022'!O1328="x","M1","")</f>
        <v/>
      </c>
      <c r="CD1334" s="16" t="str">
        <f>IF('Vastgesteld 7-7-2022'!P1328="x","M2","")</f>
        <v/>
      </c>
      <c r="CE1334" s="16" t="str">
        <f>IF('Vastgesteld 7-7-2022'!Q1328="x","Z1","")</f>
        <v/>
      </c>
      <c r="CF1334" s="16" t="str">
        <f>IF('Vastgesteld 7-7-2022'!R1328="x","Z2","")</f>
        <v/>
      </c>
      <c r="CG1334" s="16" t="str">
        <f>IF('Vastgesteld 7-7-2022'!S1328="x","ZZL","")</f>
        <v/>
      </c>
      <c r="CL1334" s="16" t="str">
        <f>IF(COUNTA('Vastgesteld 7-7-2022'!AV1328:BF1328)&lt;&gt;0,2,"")</f>
        <v/>
      </c>
      <c r="CM1334" s="16" t="str">
        <f t="shared" si="122"/>
        <v/>
      </c>
      <c r="CN1334" s="16" t="str">
        <f>IF('Vastgesteld 7-7-2022'!AV1328="x","AA","")</f>
        <v/>
      </c>
      <c r="CO1334" s="16" t="str">
        <f>IF('Vastgesteld 7-7-2022'!AW1328="x","A","")</f>
        <v/>
      </c>
      <c r="CP1334" s="16" t="str">
        <f>IF('Vastgesteld 7-7-2022'!AX1328="x","BB","")</f>
        <v/>
      </c>
      <c r="CQ1334" s="16" t="str">
        <f>IF('Vastgesteld 7-7-2022'!AY1328="x","B","")</f>
        <v/>
      </c>
      <c r="CR1334" s="16" t="str">
        <f>IF('Vastgesteld 7-7-2022'!AZ1328="x","L","")</f>
        <v/>
      </c>
      <c r="CS1334" s="16" t="str">
        <f>IF('Vastgesteld 7-7-2022'!BA1328="x","M","")</f>
        <v/>
      </c>
      <c r="CT1334" s="16" t="str">
        <f>IF('Vastgesteld 7-7-2022'!BB1328="x","Z","")</f>
        <v/>
      </c>
      <c r="CU1334" s="16" t="str">
        <f>IF('Vastgesteld 7-7-2022'!BF1328="x","ZZ","")</f>
        <v/>
      </c>
      <c r="CV1334" s="16" t="str">
        <f>IF(COUNTA('Vastgesteld 7-7-2022'!AJ1328:AQ1328)&lt;&gt;0,2,"")</f>
        <v/>
      </c>
      <c r="CW1334" s="16" t="str">
        <f t="shared" si="123"/>
        <v/>
      </c>
      <c r="CX1334" s="16" t="str">
        <f>IF('Vastgesteld 7-7-2022'!AJ1328="x","BB","")</f>
        <v/>
      </c>
      <c r="CY1334" s="16" t="str">
        <f>IF('Vastgesteld 7-7-2022'!AK1328="x","B","")</f>
        <v/>
      </c>
      <c r="CZ1334" s="16" t="str">
        <f>IF('Vastgesteld 7-7-2022'!AL1328="x","L","")</f>
        <v/>
      </c>
      <c r="DA1334" s="16" t="str">
        <f>IF('Vastgesteld 7-7-2022'!AM1328="x","M","")</f>
        <v/>
      </c>
      <c r="DB1334" s="16" t="str">
        <f>IF('Vastgesteld 7-7-2022'!AN1328="x","Z","")</f>
        <v/>
      </c>
      <c r="DC1334" s="16" t="str">
        <f>IF('Vastgesteld 7-7-2022'!AO1328="x","ZZ","")</f>
        <v/>
      </c>
      <c r="DD1334" s="16" t="str">
        <f>IF('Vastgesteld 7-7-2022'!AQ1328="x","1.40","")</f>
        <v/>
      </c>
      <c r="DE1334" s="16" t="str">
        <f>IF(COUNTA('Vastgesteld 7-7-2022'!BH1328:BJ1328)&lt;&gt;0,6,"")</f>
        <v/>
      </c>
      <c r="DF1334" s="16" t="str">
        <f t="shared" si="124"/>
        <v/>
      </c>
      <c r="DG1334" s="16" t="str">
        <f>IF('Vastgesteld 7-7-2022'!BH1328="x","L","")</f>
        <v/>
      </c>
      <c r="DH1334" s="16" t="str">
        <f>IF('Vastgesteld 7-7-2022'!BI1328="x","M","")</f>
        <v/>
      </c>
      <c r="DI1334" s="16" t="str">
        <f>IF('Vastgesteld 7-7-2022'!BJ1328="x","Z","")</f>
        <v/>
      </c>
      <c r="DJ1334" s="16" t="str">
        <f>IF('Vastgesteld 7-7-2022'!BK1328="x","Z","")</f>
        <v/>
      </c>
      <c r="DK1334" s="16" t="str">
        <f>IF(COUNTA('Vastgesteld 7-7-2022'!BM1328:BO1328)&lt;&gt;0,6,"")</f>
        <v/>
      </c>
      <c r="DL1334" s="16" t="str">
        <f t="shared" si="125"/>
        <v/>
      </c>
      <c r="DM1334" s="16" t="str">
        <f>IF('Vastgesteld 7-7-2022'!BM1328="x","L","")</f>
        <v/>
      </c>
      <c r="DN1334" s="16" t="str">
        <f>IF('Vastgesteld 7-7-2022'!BN1328="x","M","")</f>
        <v/>
      </c>
      <c r="DO1334" s="16" t="str">
        <f>IF('Vastgesteld 7-7-2022'!BO1328="x","Z","")</f>
        <v/>
      </c>
      <c r="DP1334" s="16" t="str">
        <f>IF('Vastgesteld 7-7-2022'!BP1328="x","Z","")</f>
        <v/>
      </c>
    </row>
    <row r="1335" spans="1:120" ht="14.4" x14ac:dyDescent="0.3">
      <c r="A1335" s="18">
        <f>'Vastgesteld 7-7-2022'!A1329</f>
        <v>0</v>
      </c>
      <c r="B1335" s="16" t="str">
        <f>IFERROR(VLOOKUP('Vastgesteld 7-7-2022'!#REF!,#REF!,2,FALSE),"")</f>
        <v/>
      </c>
      <c r="C1335" s="16" t="str">
        <f>'Vastgesteld 7-7-2022'!E1329</f>
        <v/>
      </c>
      <c r="D1335" s="16" t="str">
        <f>IFERROR(VLOOKUP('Vastgesteld 7-7-2022'!#REF!,#REF!,2,FALSE),"")</f>
        <v/>
      </c>
      <c r="E1335" s="16" t="str">
        <f>IFERROR(VLOOKUP('Vastgesteld 7-7-2022'!#REF!,#REF!,5,FALSE),"")</f>
        <v/>
      </c>
      <c r="F1335" s="16" t="e">
        <f>IF('Vastgesteld 7-7-2022'!#REF!&lt;&gt;"",'Vastgesteld 7-7-2022'!#REF!,"")</f>
        <v>#REF!</v>
      </c>
      <c r="G1335" s="16" t="e">
        <f>IF('Vastgesteld 7-7-2022'!#REF!="Indoor",1,0)</f>
        <v>#REF!</v>
      </c>
      <c r="H1335" s="16" t="e">
        <f>'Vastgesteld 7-7-2022'!#REF!</f>
        <v>#REF!</v>
      </c>
      <c r="I1335" s="16" t="e">
        <f>IF('Vastgesteld 7-7-2022'!#REF!="Nee",0,IF('Vastgesteld 7-7-2022'!#REF!="Ja",1,""))</f>
        <v>#REF!</v>
      </c>
      <c r="J1335" s="16" t="e">
        <f>IF('Vastgesteld 7-7-2022'!#REF!&lt;&gt;"",'Vastgesteld 7-7-2022'!#REF!,"")</f>
        <v>#REF!</v>
      </c>
      <c r="BJ1335" s="16" t="str">
        <f>IF(COUNTA('Vastgesteld 7-7-2022'!T1329:AD1329)&lt;&gt;0,1,"")</f>
        <v/>
      </c>
      <c r="BK1335" s="16" t="str">
        <f t="shared" si="120"/>
        <v/>
      </c>
      <c r="BL1335" s="16" t="str">
        <f>IF('Vastgesteld 7-7-2022'!T1329="x","AA","")</f>
        <v/>
      </c>
      <c r="BM1335" s="16" t="str">
        <f>IF('Vastgesteld 7-7-2022'!U1329="x","A","")</f>
        <v/>
      </c>
      <c r="BN1335" s="16" t="str">
        <f>IF('Vastgesteld 7-7-2022'!V1329="x","B1","")</f>
        <v/>
      </c>
      <c r="BO1335" s="16" t="e">
        <f>IF('Vastgesteld 7-7-2022'!#REF!="x","BB","")</f>
        <v>#REF!</v>
      </c>
      <c r="BP1335" s="16" t="str">
        <f>IF('Vastgesteld 7-7-2022'!X1329="x","B","")</f>
        <v/>
      </c>
      <c r="BQ1335" s="16" t="str">
        <f>IF('Vastgesteld 7-7-2022'!Y1329="x","L1","")</f>
        <v/>
      </c>
      <c r="BR1335" s="16" t="str">
        <f>IF('Vastgesteld 7-7-2022'!Z1329="x","L2","")</f>
        <v/>
      </c>
      <c r="BS1335" s="16" t="str">
        <f>IF('Vastgesteld 7-7-2022'!AA1329="x","M1","")</f>
        <v/>
      </c>
      <c r="BT1335" s="16" t="str">
        <f>IF('Vastgesteld 7-7-2022'!AB1329="x","M2","")</f>
        <v/>
      </c>
      <c r="BU1335" s="16" t="str">
        <f>IF('Vastgesteld 7-7-2022'!AC1329="x","Z1","")</f>
        <v/>
      </c>
      <c r="BV1335" s="16" t="str">
        <f>IF('Vastgesteld 7-7-2022'!AD1329="x","Z2","")</f>
        <v/>
      </c>
      <c r="BW1335" s="16" t="str">
        <f>IF(COUNTA('Vastgesteld 7-7-2022'!K1329:S1329)&lt;&gt;0,1,"")</f>
        <v/>
      </c>
      <c r="BX1335" s="16" t="str">
        <f t="shared" si="121"/>
        <v/>
      </c>
      <c r="BY1335" s="16" t="str">
        <f>IF('Vastgesteld 7-7-2022'!K1329="x","BB","")</f>
        <v/>
      </c>
      <c r="BZ1335" s="16" t="str">
        <f>IF('Vastgesteld 7-7-2022'!L1329="x","B","")</f>
        <v/>
      </c>
      <c r="CA1335" s="16" t="str">
        <f>IF('Vastgesteld 7-7-2022'!M1329="x","L1","")</f>
        <v/>
      </c>
      <c r="CB1335" s="16" t="str">
        <f>IF('Vastgesteld 7-7-2022'!N1329="x","L2","")</f>
        <v/>
      </c>
      <c r="CC1335" s="16" t="str">
        <f>IF('Vastgesteld 7-7-2022'!O1329="x","M1","")</f>
        <v/>
      </c>
      <c r="CD1335" s="16" t="str">
        <f>IF('Vastgesteld 7-7-2022'!P1329="x","M2","")</f>
        <v/>
      </c>
      <c r="CE1335" s="16" t="str">
        <f>IF('Vastgesteld 7-7-2022'!Q1329="x","Z1","")</f>
        <v/>
      </c>
      <c r="CF1335" s="16" t="str">
        <f>IF('Vastgesteld 7-7-2022'!R1329="x","Z2","")</f>
        <v/>
      </c>
      <c r="CG1335" s="16" t="str">
        <f>IF('Vastgesteld 7-7-2022'!S1329="x","ZZL","")</f>
        <v/>
      </c>
      <c r="CL1335" s="16" t="str">
        <f>IF(COUNTA('Vastgesteld 7-7-2022'!AV1329:BF1329)&lt;&gt;0,2,"")</f>
        <v/>
      </c>
      <c r="CM1335" s="16" t="str">
        <f t="shared" si="122"/>
        <v/>
      </c>
      <c r="CN1335" s="16" t="str">
        <f>IF('Vastgesteld 7-7-2022'!AV1329="x","AA","")</f>
        <v/>
      </c>
      <c r="CO1335" s="16" t="str">
        <f>IF('Vastgesteld 7-7-2022'!AW1329="x","A","")</f>
        <v/>
      </c>
      <c r="CP1335" s="16" t="str">
        <f>IF('Vastgesteld 7-7-2022'!AX1329="x","BB","")</f>
        <v/>
      </c>
      <c r="CQ1335" s="16" t="str">
        <f>IF('Vastgesteld 7-7-2022'!AY1329="x","B","")</f>
        <v/>
      </c>
      <c r="CR1335" s="16" t="str">
        <f>IF('Vastgesteld 7-7-2022'!AZ1329="x","L","")</f>
        <v/>
      </c>
      <c r="CS1335" s="16" t="str">
        <f>IF('Vastgesteld 7-7-2022'!BA1329="x","M","")</f>
        <v/>
      </c>
      <c r="CT1335" s="16" t="str">
        <f>IF('Vastgesteld 7-7-2022'!BB1329="x","Z","")</f>
        <v/>
      </c>
      <c r="CU1335" s="16" t="str">
        <f>IF('Vastgesteld 7-7-2022'!BF1329="x","ZZ","")</f>
        <v/>
      </c>
      <c r="CV1335" s="16" t="str">
        <f>IF(COUNTA('Vastgesteld 7-7-2022'!AJ1329:AQ1329)&lt;&gt;0,2,"")</f>
        <v/>
      </c>
      <c r="CW1335" s="16" t="str">
        <f t="shared" si="123"/>
        <v/>
      </c>
      <c r="CX1335" s="16" t="str">
        <f>IF('Vastgesteld 7-7-2022'!AJ1329="x","BB","")</f>
        <v/>
      </c>
      <c r="CY1335" s="16" t="str">
        <f>IF('Vastgesteld 7-7-2022'!AK1329="x","B","")</f>
        <v/>
      </c>
      <c r="CZ1335" s="16" t="str">
        <f>IF('Vastgesteld 7-7-2022'!AL1329="x","L","")</f>
        <v/>
      </c>
      <c r="DA1335" s="16" t="str">
        <f>IF('Vastgesteld 7-7-2022'!AM1329="x","M","")</f>
        <v/>
      </c>
      <c r="DB1335" s="16" t="str">
        <f>IF('Vastgesteld 7-7-2022'!AN1329="x","Z","")</f>
        <v/>
      </c>
      <c r="DC1335" s="16" t="str">
        <f>IF('Vastgesteld 7-7-2022'!AO1329="x","ZZ","")</f>
        <v/>
      </c>
      <c r="DD1335" s="16" t="str">
        <f>IF('Vastgesteld 7-7-2022'!AQ1329="x","1.40","")</f>
        <v/>
      </c>
      <c r="DE1335" s="16" t="str">
        <f>IF(COUNTA('Vastgesteld 7-7-2022'!BH1329:BJ1329)&lt;&gt;0,6,"")</f>
        <v/>
      </c>
      <c r="DF1335" s="16" t="str">
        <f t="shared" si="124"/>
        <v/>
      </c>
      <c r="DG1335" s="16" t="str">
        <f>IF('Vastgesteld 7-7-2022'!BH1329="x","L","")</f>
        <v/>
      </c>
      <c r="DH1335" s="16" t="str">
        <f>IF('Vastgesteld 7-7-2022'!BI1329="x","M","")</f>
        <v/>
      </c>
      <c r="DI1335" s="16" t="str">
        <f>IF('Vastgesteld 7-7-2022'!BJ1329="x","Z","")</f>
        <v/>
      </c>
      <c r="DJ1335" s="16" t="str">
        <f>IF('Vastgesteld 7-7-2022'!BK1329="x","Z","")</f>
        <v/>
      </c>
      <c r="DK1335" s="16" t="str">
        <f>IF(COUNTA('Vastgesteld 7-7-2022'!BM1329:BO1329)&lt;&gt;0,6,"")</f>
        <v/>
      </c>
      <c r="DL1335" s="16" t="str">
        <f t="shared" si="125"/>
        <v/>
      </c>
      <c r="DM1335" s="16" t="str">
        <f>IF('Vastgesteld 7-7-2022'!BM1329="x","L","")</f>
        <v/>
      </c>
      <c r="DN1335" s="16" t="str">
        <f>IF('Vastgesteld 7-7-2022'!BN1329="x","M","")</f>
        <v/>
      </c>
      <c r="DO1335" s="16" t="str">
        <f>IF('Vastgesteld 7-7-2022'!BO1329="x","Z","")</f>
        <v/>
      </c>
      <c r="DP1335" s="16" t="str">
        <f>IF('Vastgesteld 7-7-2022'!BP1329="x","Z","")</f>
        <v/>
      </c>
    </row>
    <row r="1336" spans="1:120" ht="14.4" x14ac:dyDescent="0.3">
      <c r="A1336" s="18">
        <f>'Vastgesteld 7-7-2022'!A1330</f>
        <v>0</v>
      </c>
      <c r="B1336" s="16" t="str">
        <f>IFERROR(VLOOKUP('Vastgesteld 7-7-2022'!#REF!,#REF!,2,FALSE),"")</f>
        <v/>
      </c>
      <c r="C1336" s="16" t="str">
        <f>'Vastgesteld 7-7-2022'!E1330</f>
        <v/>
      </c>
      <c r="D1336" s="16" t="str">
        <f>IFERROR(VLOOKUP('Vastgesteld 7-7-2022'!#REF!,#REF!,2,FALSE),"")</f>
        <v/>
      </c>
      <c r="E1336" s="16" t="str">
        <f>IFERROR(VLOOKUP('Vastgesteld 7-7-2022'!#REF!,#REF!,5,FALSE),"")</f>
        <v/>
      </c>
      <c r="F1336" s="16" t="e">
        <f>IF('Vastgesteld 7-7-2022'!#REF!&lt;&gt;"",'Vastgesteld 7-7-2022'!#REF!,"")</f>
        <v>#REF!</v>
      </c>
      <c r="G1336" s="16" t="e">
        <f>IF('Vastgesteld 7-7-2022'!#REF!="Indoor",1,0)</f>
        <v>#REF!</v>
      </c>
      <c r="H1336" s="16" t="e">
        <f>'Vastgesteld 7-7-2022'!#REF!</f>
        <v>#REF!</v>
      </c>
      <c r="I1336" s="16" t="e">
        <f>IF('Vastgesteld 7-7-2022'!#REF!="Nee",0,IF('Vastgesteld 7-7-2022'!#REF!="Ja",1,""))</f>
        <v>#REF!</v>
      </c>
      <c r="J1336" s="16" t="e">
        <f>IF('Vastgesteld 7-7-2022'!#REF!&lt;&gt;"",'Vastgesteld 7-7-2022'!#REF!,"")</f>
        <v>#REF!</v>
      </c>
      <c r="BJ1336" s="16" t="str">
        <f>IF(COUNTA('Vastgesteld 7-7-2022'!T1330:AD1330)&lt;&gt;0,1,"")</f>
        <v/>
      </c>
      <c r="BK1336" s="16" t="str">
        <f t="shared" si="120"/>
        <v/>
      </c>
      <c r="BL1336" s="16" t="str">
        <f>IF('Vastgesteld 7-7-2022'!T1330="x","AA","")</f>
        <v/>
      </c>
      <c r="BM1336" s="16" t="str">
        <f>IF('Vastgesteld 7-7-2022'!U1330="x","A","")</f>
        <v/>
      </c>
      <c r="BN1336" s="16" t="str">
        <f>IF('Vastgesteld 7-7-2022'!V1330="x","B1","")</f>
        <v/>
      </c>
      <c r="BO1336" s="16" t="e">
        <f>IF('Vastgesteld 7-7-2022'!#REF!="x","BB","")</f>
        <v>#REF!</v>
      </c>
      <c r="BP1336" s="16" t="str">
        <f>IF('Vastgesteld 7-7-2022'!X1330="x","B","")</f>
        <v/>
      </c>
      <c r="BQ1336" s="16" t="str">
        <f>IF('Vastgesteld 7-7-2022'!Y1330="x","L1","")</f>
        <v/>
      </c>
      <c r="BR1336" s="16" t="str">
        <f>IF('Vastgesteld 7-7-2022'!Z1330="x","L2","")</f>
        <v/>
      </c>
      <c r="BS1336" s="16" t="str">
        <f>IF('Vastgesteld 7-7-2022'!AA1330="x","M1","")</f>
        <v/>
      </c>
      <c r="BT1336" s="16" t="str">
        <f>IF('Vastgesteld 7-7-2022'!AB1330="x","M2","")</f>
        <v/>
      </c>
      <c r="BU1336" s="16" t="str">
        <f>IF('Vastgesteld 7-7-2022'!AC1330="x","Z1","")</f>
        <v/>
      </c>
      <c r="BV1336" s="16" t="str">
        <f>IF('Vastgesteld 7-7-2022'!AD1330="x","Z2","")</f>
        <v/>
      </c>
      <c r="BW1336" s="16" t="str">
        <f>IF(COUNTA('Vastgesteld 7-7-2022'!K1330:S1330)&lt;&gt;0,1,"")</f>
        <v/>
      </c>
      <c r="BX1336" s="16" t="str">
        <f t="shared" si="121"/>
        <v/>
      </c>
      <c r="BY1336" s="16" t="str">
        <f>IF('Vastgesteld 7-7-2022'!K1330="x","BB","")</f>
        <v/>
      </c>
      <c r="BZ1336" s="16" t="str">
        <f>IF('Vastgesteld 7-7-2022'!L1330="x","B","")</f>
        <v/>
      </c>
      <c r="CA1336" s="16" t="str">
        <f>IF('Vastgesteld 7-7-2022'!M1330="x","L1","")</f>
        <v/>
      </c>
      <c r="CB1336" s="16" t="str">
        <f>IF('Vastgesteld 7-7-2022'!N1330="x","L2","")</f>
        <v/>
      </c>
      <c r="CC1336" s="16" t="str">
        <f>IF('Vastgesteld 7-7-2022'!O1330="x","M1","")</f>
        <v/>
      </c>
      <c r="CD1336" s="16" t="str">
        <f>IF('Vastgesteld 7-7-2022'!P1330="x","M2","")</f>
        <v/>
      </c>
      <c r="CE1336" s="16" t="str">
        <f>IF('Vastgesteld 7-7-2022'!Q1330="x","Z1","")</f>
        <v/>
      </c>
      <c r="CF1336" s="16" t="str">
        <f>IF('Vastgesteld 7-7-2022'!R1330="x","Z2","")</f>
        <v/>
      </c>
      <c r="CG1336" s="16" t="str">
        <f>IF('Vastgesteld 7-7-2022'!S1330="x","ZZL","")</f>
        <v/>
      </c>
      <c r="CL1336" s="16" t="str">
        <f>IF(COUNTA('Vastgesteld 7-7-2022'!AV1330:BF1330)&lt;&gt;0,2,"")</f>
        <v/>
      </c>
      <c r="CM1336" s="16" t="str">
        <f t="shared" si="122"/>
        <v/>
      </c>
      <c r="CN1336" s="16" t="str">
        <f>IF('Vastgesteld 7-7-2022'!AV1330="x","AA","")</f>
        <v/>
      </c>
      <c r="CO1336" s="16" t="str">
        <f>IF('Vastgesteld 7-7-2022'!AW1330="x","A","")</f>
        <v/>
      </c>
      <c r="CP1336" s="16" t="str">
        <f>IF('Vastgesteld 7-7-2022'!AX1330="x","BB","")</f>
        <v/>
      </c>
      <c r="CQ1336" s="16" t="str">
        <f>IF('Vastgesteld 7-7-2022'!AY1330="x","B","")</f>
        <v/>
      </c>
      <c r="CR1336" s="16" t="str">
        <f>IF('Vastgesteld 7-7-2022'!AZ1330="x","L","")</f>
        <v/>
      </c>
      <c r="CS1336" s="16" t="str">
        <f>IF('Vastgesteld 7-7-2022'!BA1330="x","M","")</f>
        <v/>
      </c>
      <c r="CT1336" s="16" t="str">
        <f>IF('Vastgesteld 7-7-2022'!BB1330="x","Z","")</f>
        <v/>
      </c>
      <c r="CU1336" s="16" t="str">
        <f>IF('Vastgesteld 7-7-2022'!BF1330="x","ZZ","")</f>
        <v/>
      </c>
      <c r="CV1336" s="16" t="str">
        <f>IF(COUNTA('Vastgesteld 7-7-2022'!AJ1330:AQ1330)&lt;&gt;0,2,"")</f>
        <v/>
      </c>
      <c r="CW1336" s="16" t="str">
        <f t="shared" si="123"/>
        <v/>
      </c>
      <c r="CX1336" s="16" t="str">
        <f>IF('Vastgesteld 7-7-2022'!AJ1330="x","BB","")</f>
        <v/>
      </c>
      <c r="CY1336" s="16" t="str">
        <f>IF('Vastgesteld 7-7-2022'!AK1330="x","B","")</f>
        <v/>
      </c>
      <c r="CZ1336" s="16" t="str">
        <f>IF('Vastgesteld 7-7-2022'!AL1330="x","L","")</f>
        <v/>
      </c>
      <c r="DA1336" s="16" t="str">
        <f>IF('Vastgesteld 7-7-2022'!AM1330="x","M","")</f>
        <v/>
      </c>
      <c r="DB1336" s="16" t="str">
        <f>IF('Vastgesteld 7-7-2022'!AN1330="x","Z","")</f>
        <v/>
      </c>
      <c r="DC1336" s="16" t="str">
        <f>IF('Vastgesteld 7-7-2022'!AO1330="x","ZZ","")</f>
        <v/>
      </c>
      <c r="DD1336" s="16" t="str">
        <f>IF('Vastgesteld 7-7-2022'!AQ1330="x","1.40","")</f>
        <v/>
      </c>
      <c r="DE1336" s="16" t="str">
        <f>IF(COUNTA('Vastgesteld 7-7-2022'!BH1330:BJ1330)&lt;&gt;0,6,"")</f>
        <v/>
      </c>
      <c r="DF1336" s="16" t="str">
        <f t="shared" si="124"/>
        <v/>
      </c>
      <c r="DG1336" s="16" t="str">
        <f>IF('Vastgesteld 7-7-2022'!BH1330="x","L","")</f>
        <v/>
      </c>
      <c r="DH1336" s="16" t="str">
        <f>IF('Vastgesteld 7-7-2022'!BI1330="x","M","")</f>
        <v/>
      </c>
      <c r="DI1336" s="16" t="str">
        <f>IF('Vastgesteld 7-7-2022'!BJ1330="x","Z","")</f>
        <v/>
      </c>
      <c r="DJ1336" s="16" t="str">
        <f>IF('Vastgesteld 7-7-2022'!BK1330="x","Z","")</f>
        <v/>
      </c>
      <c r="DK1336" s="16" t="str">
        <f>IF(COUNTA('Vastgesteld 7-7-2022'!BM1330:BO1330)&lt;&gt;0,6,"")</f>
        <v/>
      </c>
      <c r="DL1336" s="16" t="str">
        <f t="shared" si="125"/>
        <v/>
      </c>
      <c r="DM1336" s="16" t="str">
        <f>IF('Vastgesteld 7-7-2022'!BM1330="x","L","")</f>
        <v/>
      </c>
      <c r="DN1336" s="16" t="str">
        <f>IF('Vastgesteld 7-7-2022'!BN1330="x","M","")</f>
        <v/>
      </c>
      <c r="DO1336" s="16" t="str">
        <f>IF('Vastgesteld 7-7-2022'!BO1330="x","Z","")</f>
        <v/>
      </c>
      <c r="DP1336" s="16" t="str">
        <f>IF('Vastgesteld 7-7-2022'!BP1330="x","Z","")</f>
        <v/>
      </c>
    </row>
    <row r="1337" spans="1:120" ht="14.4" x14ac:dyDescent="0.3">
      <c r="A1337" s="18">
        <f>'Vastgesteld 7-7-2022'!A1331</f>
        <v>0</v>
      </c>
      <c r="B1337" s="16" t="str">
        <f>IFERROR(VLOOKUP('Vastgesteld 7-7-2022'!#REF!,#REF!,2,FALSE),"")</f>
        <v/>
      </c>
      <c r="C1337" s="16" t="str">
        <f>'Vastgesteld 7-7-2022'!E1331</f>
        <v/>
      </c>
      <c r="D1337" s="16" t="str">
        <f>IFERROR(VLOOKUP('Vastgesteld 7-7-2022'!#REF!,#REF!,2,FALSE),"")</f>
        <v/>
      </c>
      <c r="E1337" s="16" t="str">
        <f>IFERROR(VLOOKUP('Vastgesteld 7-7-2022'!#REF!,#REF!,5,FALSE),"")</f>
        <v/>
      </c>
      <c r="F1337" s="16" t="e">
        <f>IF('Vastgesteld 7-7-2022'!#REF!&lt;&gt;"",'Vastgesteld 7-7-2022'!#REF!,"")</f>
        <v>#REF!</v>
      </c>
      <c r="G1337" s="16" t="e">
        <f>IF('Vastgesteld 7-7-2022'!#REF!="Indoor",1,0)</f>
        <v>#REF!</v>
      </c>
      <c r="H1337" s="16" t="e">
        <f>'Vastgesteld 7-7-2022'!#REF!</f>
        <v>#REF!</v>
      </c>
      <c r="I1337" s="16" t="e">
        <f>IF('Vastgesteld 7-7-2022'!#REF!="Nee",0,IF('Vastgesteld 7-7-2022'!#REF!="Ja",1,""))</f>
        <v>#REF!</v>
      </c>
      <c r="J1337" s="16" t="e">
        <f>IF('Vastgesteld 7-7-2022'!#REF!&lt;&gt;"",'Vastgesteld 7-7-2022'!#REF!,"")</f>
        <v>#REF!</v>
      </c>
      <c r="BJ1337" s="16" t="str">
        <f>IF(COUNTA('Vastgesteld 7-7-2022'!T1331:AD1331)&lt;&gt;0,1,"")</f>
        <v/>
      </c>
      <c r="BK1337" s="16" t="str">
        <f t="shared" si="120"/>
        <v/>
      </c>
      <c r="BL1337" s="16" t="str">
        <f>IF('Vastgesteld 7-7-2022'!T1331="x","AA","")</f>
        <v/>
      </c>
      <c r="BM1337" s="16" t="str">
        <f>IF('Vastgesteld 7-7-2022'!U1331="x","A","")</f>
        <v/>
      </c>
      <c r="BN1337" s="16" t="str">
        <f>IF('Vastgesteld 7-7-2022'!V1331="x","B1","")</f>
        <v/>
      </c>
      <c r="BO1337" s="16" t="e">
        <f>IF('Vastgesteld 7-7-2022'!#REF!="x","BB","")</f>
        <v>#REF!</v>
      </c>
      <c r="BP1337" s="16" t="str">
        <f>IF('Vastgesteld 7-7-2022'!X1331="x","B","")</f>
        <v/>
      </c>
      <c r="BQ1337" s="16" t="str">
        <f>IF('Vastgesteld 7-7-2022'!Y1331="x","L1","")</f>
        <v/>
      </c>
      <c r="BR1337" s="16" t="str">
        <f>IF('Vastgesteld 7-7-2022'!Z1331="x","L2","")</f>
        <v/>
      </c>
      <c r="BS1337" s="16" t="str">
        <f>IF('Vastgesteld 7-7-2022'!AA1331="x","M1","")</f>
        <v/>
      </c>
      <c r="BT1337" s="16" t="str">
        <f>IF('Vastgesteld 7-7-2022'!AB1331="x","M2","")</f>
        <v/>
      </c>
      <c r="BU1337" s="16" t="str">
        <f>IF('Vastgesteld 7-7-2022'!AC1331="x","Z1","")</f>
        <v/>
      </c>
      <c r="BV1337" s="16" t="str">
        <f>IF('Vastgesteld 7-7-2022'!AD1331="x","Z2","")</f>
        <v/>
      </c>
      <c r="BW1337" s="16" t="str">
        <f>IF(COUNTA('Vastgesteld 7-7-2022'!K1331:S1331)&lt;&gt;0,1,"")</f>
        <v/>
      </c>
      <c r="BX1337" s="16" t="str">
        <f t="shared" si="121"/>
        <v/>
      </c>
      <c r="BY1337" s="16" t="str">
        <f>IF('Vastgesteld 7-7-2022'!K1331="x","BB","")</f>
        <v/>
      </c>
      <c r="BZ1337" s="16" t="str">
        <f>IF('Vastgesteld 7-7-2022'!L1331="x","B","")</f>
        <v/>
      </c>
      <c r="CA1337" s="16" t="str">
        <f>IF('Vastgesteld 7-7-2022'!M1331="x","L1","")</f>
        <v/>
      </c>
      <c r="CB1337" s="16" t="str">
        <f>IF('Vastgesteld 7-7-2022'!N1331="x","L2","")</f>
        <v/>
      </c>
      <c r="CC1337" s="16" t="str">
        <f>IF('Vastgesteld 7-7-2022'!O1331="x","M1","")</f>
        <v/>
      </c>
      <c r="CD1337" s="16" t="str">
        <f>IF('Vastgesteld 7-7-2022'!P1331="x","M2","")</f>
        <v/>
      </c>
      <c r="CE1337" s="16" t="str">
        <f>IF('Vastgesteld 7-7-2022'!Q1331="x","Z1","")</f>
        <v/>
      </c>
      <c r="CF1337" s="16" t="str">
        <f>IF('Vastgesteld 7-7-2022'!R1331="x","Z2","")</f>
        <v/>
      </c>
      <c r="CG1337" s="16" t="str">
        <f>IF('Vastgesteld 7-7-2022'!S1331="x","ZZL","")</f>
        <v/>
      </c>
      <c r="CL1337" s="16" t="str">
        <f>IF(COUNTA('Vastgesteld 7-7-2022'!AV1331:BF1331)&lt;&gt;0,2,"")</f>
        <v/>
      </c>
      <c r="CM1337" s="16" t="str">
        <f t="shared" si="122"/>
        <v/>
      </c>
      <c r="CN1337" s="16" t="str">
        <f>IF('Vastgesteld 7-7-2022'!AV1331="x","AA","")</f>
        <v/>
      </c>
      <c r="CO1337" s="16" t="str">
        <f>IF('Vastgesteld 7-7-2022'!AW1331="x","A","")</f>
        <v/>
      </c>
      <c r="CP1337" s="16" t="str">
        <f>IF('Vastgesteld 7-7-2022'!AX1331="x","BB","")</f>
        <v/>
      </c>
      <c r="CQ1337" s="16" t="str">
        <f>IF('Vastgesteld 7-7-2022'!AY1331="x","B","")</f>
        <v/>
      </c>
      <c r="CR1337" s="16" t="str">
        <f>IF('Vastgesteld 7-7-2022'!AZ1331="x","L","")</f>
        <v/>
      </c>
      <c r="CS1337" s="16" t="str">
        <f>IF('Vastgesteld 7-7-2022'!BA1331="x","M","")</f>
        <v/>
      </c>
      <c r="CT1337" s="16" t="str">
        <f>IF('Vastgesteld 7-7-2022'!BB1331="x","Z","")</f>
        <v/>
      </c>
      <c r="CU1337" s="16" t="str">
        <f>IF('Vastgesteld 7-7-2022'!BF1331="x","ZZ","")</f>
        <v/>
      </c>
      <c r="CV1337" s="16" t="str">
        <f>IF(COUNTA('Vastgesteld 7-7-2022'!AJ1331:AQ1331)&lt;&gt;0,2,"")</f>
        <v/>
      </c>
      <c r="CW1337" s="16" t="str">
        <f t="shared" si="123"/>
        <v/>
      </c>
      <c r="CX1337" s="16" t="str">
        <f>IF('Vastgesteld 7-7-2022'!AJ1331="x","BB","")</f>
        <v/>
      </c>
      <c r="CY1337" s="16" t="str">
        <f>IF('Vastgesteld 7-7-2022'!AK1331="x","B","")</f>
        <v/>
      </c>
      <c r="CZ1337" s="16" t="str">
        <f>IF('Vastgesteld 7-7-2022'!AL1331="x","L","")</f>
        <v/>
      </c>
      <c r="DA1337" s="16" t="str">
        <f>IF('Vastgesteld 7-7-2022'!AM1331="x","M","")</f>
        <v/>
      </c>
      <c r="DB1337" s="16" t="str">
        <f>IF('Vastgesteld 7-7-2022'!AN1331="x","Z","")</f>
        <v/>
      </c>
      <c r="DC1337" s="16" t="str">
        <f>IF('Vastgesteld 7-7-2022'!AO1331="x","ZZ","")</f>
        <v/>
      </c>
      <c r="DD1337" s="16" t="str">
        <f>IF('Vastgesteld 7-7-2022'!AQ1331="x","1.40","")</f>
        <v/>
      </c>
      <c r="DE1337" s="16" t="str">
        <f>IF(COUNTA('Vastgesteld 7-7-2022'!BH1331:BJ1331)&lt;&gt;0,6,"")</f>
        <v/>
      </c>
      <c r="DF1337" s="16" t="str">
        <f t="shared" si="124"/>
        <v/>
      </c>
      <c r="DG1337" s="16" t="str">
        <f>IF('Vastgesteld 7-7-2022'!BH1331="x","L","")</f>
        <v/>
      </c>
      <c r="DH1337" s="16" t="str">
        <f>IF('Vastgesteld 7-7-2022'!BI1331="x","M","")</f>
        <v/>
      </c>
      <c r="DI1337" s="16" t="str">
        <f>IF('Vastgesteld 7-7-2022'!BJ1331="x","Z","")</f>
        <v/>
      </c>
      <c r="DJ1337" s="16" t="str">
        <f>IF('Vastgesteld 7-7-2022'!BK1331="x","Z","")</f>
        <v/>
      </c>
      <c r="DK1337" s="16" t="str">
        <f>IF(COUNTA('Vastgesteld 7-7-2022'!BM1331:BO1331)&lt;&gt;0,6,"")</f>
        <v/>
      </c>
      <c r="DL1337" s="16" t="str">
        <f t="shared" si="125"/>
        <v/>
      </c>
      <c r="DM1337" s="16" t="str">
        <f>IF('Vastgesteld 7-7-2022'!BM1331="x","L","")</f>
        <v/>
      </c>
      <c r="DN1337" s="16" t="str">
        <f>IF('Vastgesteld 7-7-2022'!BN1331="x","M","")</f>
        <v/>
      </c>
      <c r="DO1337" s="16" t="str">
        <f>IF('Vastgesteld 7-7-2022'!BO1331="x","Z","")</f>
        <v/>
      </c>
      <c r="DP1337" s="16" t="str">
        <f>IF('Vastgesteld 7-7-2022'!BP1331="x","Z","")</f>
        <v/>
      </c>
    </row>
    <row r="1338" spans="1:120" ht="14.4" x14ac:dyDescent="0.3">
      <c r="A1338" s="18">
        <f>'Vastgesteld 7-7-2022'!A1332</f>
        <v>0</v>
      </c>
      <c r="B1338" s="16" t="str">
        <f>IFERROR(VLOOKUP('Vastgesteld 7-7-2022'!#REF!,#REF!,2,FALSE),"")</f>
        <v/>
      </c>
      <c r="C1338" s="16" t="str">
        <f>'Vastgesteld 7-7-2022'!E1332</f>
        <v/>
      </c>
      <c r="D1338" s="16" t="str">
        <f>IFERROR(VLOOKUP('Vastgesteld 7-7-2022'!#REF!,#REF!,2,FALSE),"")</f>
        <v/>
      </c>
      <c r="E1338" s="16" t="str">
        <f>IFERROR(VLOOKUP('Vastgesteld 7-7-2022'!#REF!,#REF!,5,FALSE),"")</f>
        <v/>
      </c>
      <c r="F1338" s="16" t="e">
        <f>IF('Vastgesteld 7-7-2022'!#REF!&lt;&gt;"",'Vastgesteld 7-7-2022'!#REF!,"")</f>
        <v>#REF!</v>
      </c>
      <c r="G1338" s="16" t="e">
        <f>IF('Vastgesteld 7-7-2022'!#REF!="Indoor",1,0)</f>
        <v>#REF!</v>
      </c>
      <c r="H1338" s="16" t="e">
        <f>'Vastgesteld 7-7-2022'!#REF!</f>
        <v>#REF!</v>
      </c>
      <c r="I1338" s="16" t="e">
        <f>IF('Vastgesteld 7-7-2022'!#REF!="Nee",0,IF('Vastgesteld 7-7-2022'!#REF!="Ja",1,""))</f>
        <v>#REF!</v>
      </c>
      <c r="J1338" s="16" t="e">
        <f>IF('Vastgesteld 7-7-2022'!#REF!&lt;&gt;"",'Vastgesteld 7-7-2022'!#REF!,"")</f>
        <v>#REF!</v>
      </c>
      <c r="BJ1338" s="16" t="str">
        <f>IF(COUNTA('Vastgesteld 7-7-2022'!T1332:AD1332)&lt;&gt;0,1,"")</f>
        <v/>
      </c>
      <c r="BK1338" s="16" t="str">
        <f t="shared" si="120"/>
        <v/>
      </c>
      <c r="BL1338" s="16" t="str">
        <f>IF('Vastgesteld 7-7-2022'!T1332="x","AA","")</f>
        <v/>
      </c>
      <c r="BM1338" s="16" t="str">
        <f>IF('Vastgesteld 7-7-2022'!U1332="x","A","")</f>
        <v/>
      </c>
      <c r="BN1338" s="16" t="str">
        <f>IF('Vastgesteld 7-7-2022'!V1332="x","B1","")</f>
        <v/>
      </c>
      <c r="BO1338" s="16" t="e">
        <f>IF('Vastgesteld 7-7-2022'!#REF!="x","BB","")</f>
        <v>#REF!</v>
      </c>
      <c r="BP1338" s="16" t="str">
        <f>IF('Vastgesteld 7-7-2022'!X1332="x","B","")</f>
        <v/>
      </c>
      <c r="BQ1338" s="16" t="str">
        <f>IF('Vastgesteld 7-7-2022'!Y1332="x","L1","")</f>
        <v/>
      </c>
      <c r="BR1338" s="16" t="str">
        <f>IF('Vastgesteld 7-7-2022'!Z1332="x","L2","")</f>
        <v/>
      </c>
      <c r="BS1338" s="16" t="str">
        <f>IF('Vastgesteld 7-7-2022'!AA1332="x","M1","")</f>
        <v/>
      </c>
      <c r="BT1338" s="16" t="str">
        <f>IF('Vastgesteld 7-7-2022'!AB1332="x","M2","")</f>
        <v/>
      </c>
      <c r="BU1338" s="16" t="str">
        <f>IF('Vastgesteld 7-7-2022'!AC1332="x","Z1","")</f>
        <v/>
      </c>
      <c r="BV1338" s="16" t="str">
        <f>IF('Vastgesteld 7-7-2022'!AD1332="x","Z2","")</f>
        <v/>
      </c>
      <c r="BW1338" s="16" t="str">
        <f>IF(COUNTA('Vastgesteld 7-7-2022'!K1332:S1332)&lt;&gt;0,1,"")</f>
        <v/>
      </c>
      <c r="BX1338" s="16" t="str">
        <f t="shared" si="121"/>
        <v/>
      </c>
      <c r="BY1338" s="16" t="str">
        <f>IF('Vastgesteld 7-7-2022'!K1332="x","BB","")</f>
        <v/>
      </c>
      <c r="BZ1338" s="16" t="str">
        <f>IF('Vastgesteld 7-7-2022'!L1332="x","B","")</f>
        <v/>
      </c>
      <c r="CA1338" s="16" t="str">
        <f>IF('Vastgesteld 7-7-2022'!M1332="x","L1","")</f>
        <v/>
      </c>
      <c r="CB1338" s="16" t="str">
        <f>IF('Vastgesteld 7-7-2022'!N1332="x","L2","")</f>
        <v/>
      </c>
      <c r="CC1338" s="16" t="str">
        <f>IF('Vastgesteld 7-7-2022'!O1332="x","M1","")</f>
        <v/>
      </c>
      <c r="CD1338" s="16" t="str">
        <f>IF('Vastgesteld 7-7-2022'!P1332="x","M2","")</f>
        <v/>
      </c>
      <c r="CE1338" s="16" t="str">
        <f>IF('Vastgesteld 7-7-2022'!Q1332="x","Z1","")</f>
        <v/>
      </c>
      <c r="CF1338" s="16" t="str">
        <f>IF('Vastgesteld 7-7-2022'!R1332="x","Z2","")</f>
        <v/>
      </c>
      <c r="CG1338" s="16" t="str">
        <f>IF('Vastgesteld 7-7-2022'!S1332="x","ZZL","")</f>
        <v/>
      </c>
      <c r="CL1338" s="16" t="str">
        <f>IF(COUNTA('Vastgesteld 7-7-2022'!AV1332:BF1332)&lt;&gt;0,2,"")</f>
        <v/>
      </c>
      <c r="CM1338" s="16" t="str">
        <f t="shared" si="122"/>
        <v/>
      </c>
      <c r="CN1338" s="16" t="str">
        <f>IF('Vastgesteld 7-7-2022'!AV1332="x","AA","")</f>
        <v/>
      </c>
      <c r="CO1338" s="16" t="str">
        <f>IF('Vastgesteld 7-7-2022'!AW1332="x","A","")</f>
        <v/>
      </c>
      <c r="CP1338" s="16" t="str">
        <f>IF('Vastgesteld 7-7-2022'!AX1332="x","BB","")</f>
        <v/>
      </c>
      <c r="CQ1338" s="16" t="str">
        <f>IF('Vastgesteld 7-7-2022'!AY1332="x","B","")</f>
        <v/>
      </c>
      <c r="CR1338" s="16" t="str">
        <f>IF('Vastgesteld 7-7-2022'!AZ1332="x","L","")</f>
        <v/>
      </c>
      <c r="CS1338" s="16" t="str">
        <f>IF('Vastgesteld 7-7-2022'!BA1332="x","M","")</f>
        <v/>
      </c>
      <c r="CT1338" s="16" t="str">
        <f>IF('Vastgesteld 7-7-2022'!BB1332="x","Z","")</f>
        <v/>
      </c>
      <c r="CU1338" s="16" t="str">
        <f>IF('Vastgesteld 7-7-2022'!BF1332="x","ZZ","")</f>
        <v/>
      </c>
      <c r="CV1338" s="16" t="str">
        <f>IF(COUNTA('Vastgesteld 7-7-2022'!AJ1332:AQ1332)&lt;&gt;0,2,"")</f>
        <v/>
      </c>
      <c r="CW1338" s="16" t="str">
        <f t="shared" si="123"/>
        <v/>
      </c>
      <c r="CX1338" s="16" t="str">
        <f>IF('Vastgesteld 7-7-2022'!AJ1332="x","BB","")</f>
        <v/>
      </c>
      <c r="CY1338" s="16" t="str">
        <f>IF('Vastgesteld 7-7-2022'!AK1332="x","B","")</f>
        <v/>
      </c>
      <c r="CZ1338" s="16" t="str">
        <f>IF('Vastgesteld 7-7-2022'!AL1332="x","L","")</f>
        <v/>
      </c>
      <c r="DA1338" s="16" t="str">
        <f>IF('Vastgesteld 7-7-2022'!AM1332="x","M","")</f>
        <v/>
      </c>
      <c r="DB1338" s="16" t="str">
        <f>IF('Vastgesteld 7-7-2022'!AN1332="x","Z","")</f>
        <v/>
      </c>
      <c r="DC1338" s="16" t="str">
        <f>IF('Vastgesteld 7-7-2022'!AO1332="x","ZZ","")</f>
        <v/>
      </c>
      <c r="DD1338" s="16" t="str">
        <f>IF('Vastgesteld 7-7-2022'!AQ1332="x","1.40","")</f>
        <v/>
      </c>
      <c r="DE1338" s="16" t="str">
        <f>IF(COUNTA('Vastgesteld 7-7-2022'!BH1332:BJ1332)&lt;&gt;0,6,"")</f>
        <v/>
      </c>
      <c r="DF1338" s="16" t="str">
        <f t="shared" si="124"/>
        <v/>
      </c>
      <c r="DG1338" s="16" t="str">
        <f>IF('Vastgesteld 7-7-2022'!BH1332="x","L","")</f>
        <v/>
      </c>
      <c r="DH1338" s="16" t="str">
        <f>IF('Vastgesteld 7-7-2022'!BI1332="x","M","")</f>
        <v/>
      </c>
      <c r="DI1338" s="16" t="str">
        <f>IF('Vastgesteld 7-7-2022'!BJ1332="x","Z","")</f>
        <v/>
      </c>
      <c r="DJ1338" s="16" t="str">
        <f>IF('Vastgesteld 7-7-2022'!BK1332="x","Z","")</f>
        <v/>
      </c>
      <c r="DK1338" s="16" t="str">
        <f>IF(COUNTA('Vastgesteld 7-7-2022'!BM1332:BO1332)&lt;&gt;0,6,"")</f>
        <v/>
      </c>
      <c r="DL1338" s="16" t="str">
        <f t="shared" si="125"/>
        <v/>
      </c>
      <c r="DM1338" s="16" t="str">
        <f>IF('Vastgesteld 7-7-2022'!BM1332="x","L","")</f>
        <v/>
      </c>
      <c r="DN1338" s="16" t="str">
        <f>IF('Vastgesteld 7-7-2022'!BN1332="x","M","")</f>
        <v/>
      </c>
      <c r="DO1338" s="16" t="str">
        <f>IF('Vastgesteld 7-7-2022'!BO1332="x","Z","")</f>
        <v/>
      </c>
      <c r="DP1338" s="16" t="str">
        <f>IF('Vastgesteld 7-7-2022'!BP1332="x","Z","")</f>
        <v/>
      </c>
    </row>
    <row r="1339" spans="1:120" ht="14.4" x14ac:dyDescent="0.3">
      <c r="A1339" s="18">
        <f>'Vastgesteld 7-7-2022'!A1333</f>
        <v>0</v>
      </c>
      <c r="B1339" s="16" t="str">
        <f>IFERROR(VLOOKUP('Vastgesteld 7-7-2022'!#REF!,#REF!,2,FALSE),"")</f>
        <v/>
      </c>
      <c r="C1339" s="16" t="str">
        <f>'Vastgesteld 7-7-2022'!E1333</f>
        <v/>
      </c>
      <c r="D1339" s="16" t="str">
        <f>IFERROR(VLOOKUP('Vastgesteld 7-7-2022'!#REF!,#REF!,2,FALSE),"")</f>
        <v/>
      </c>
      <c r="E1339" s="16" t="str">
        <f>IFERROR(VLOOKUP('Vastgesteld 7-7-2022'!#REF!,#REF!,5,FALSE),"")</f>
        <v/>
      </c>
      <c r="F1339" s="16" t="e">
        <f>IF('Vastgesteld 7-7-2022'!#REF!&lt;&gt;"",'Vastgesteld 7-7-2022'!#REF!,"")</f>
        <v>#REF!</v>
      </c>
      <c r="G1339" s="16" t="e">
        <f>IF('Vastgesteld 7-7-2022'!#REF!="Indoor",1,0)</f>
        <v>#REF!</v>
      </c>
      <c r="H1339" s="16" t="e">
        <f>'Vastgesteld 7-7-2022'!#REF!</f>
        <v>#REF!</v>
      </c>
      <c r="I1339" s="16" t="e">
        <f>IF('Vastgesteld 7-7-2022'!#REF!="Nee",0,IF('Vastgesteld 7-7-2022'!#REF!="Ja",1,""))</f>
        <v>#REF!</v>
      </c>
      <c r="J1339" s="16" t="e">
        <f>IF('Vastgesteld 7-7-2022'!#REF!&lt;&gt;"",'Vastgesteld 7-7-2022'!#REF!,"")</f>
        <v>#REF!</v>
      </c>
      <c r="BJ1339" s="16" t="str">
        <f>IF(COUNTA('Vastgesteld 7-7-2022'!T1333:AD1333)&lt;&gt;0,1,"")</f>
        <v/>
      </c>
      <c r="BK1339" s="16" t="str">
        <f t="shared" si="120"/>
        <v/>
      </c>
      <c r="BL1339" s="16" t="str">
        <f>IF('Vastgesteld 7-7-2022'!T1333="x","AA","")</f>
        <v/>
      </c>
      <c r="BM1339" s="16" t="str">
        <f>IF('Vastgesteld 7-7-2022'!U1333="x","A","")</f>
        <v/>
      </c>
      <c r="BN1339" s="16" t="str">
        <f>IF('Vastgesteld 7-7-2022'!V1333="x","B1","")</f>
        <v/>
      </c>
      <c r="BO1339" s="16" t="e">
        <f>IF('Vastgesteld 7-7-2022'!#REF!="x","BB","")</f>
        <v>#REF!</v>
      </c>
      <c r="BP1339" s="16" t="str">
        <f>IF('Vastgesteld 7-7-2022'!X1333="x","B","")</f>
        <v/>
      </c>
      <c r="BQ1339" s="16" t="str">
        <f>IF('Vastgesteld 7-7-2022'!Y1333="x","L1","")</f>
        <v/>
      </c>
      <c r="BR1339" s="16" t="str">
        <f>IF('Vastgesteld 7-7-2022'!Z1333="x","L2","")</f>
        <v/>
      </c>
      <c r="BS1339" s="16" t="str">
        <f>IF('Vastgesteld 7-7-2022'!AA1333="x","M1","")</f>
        <v/>
      </c>
      <c r="BT1339" s="16" t="str">
        <f>IF('Vastgesteld 7-7-2022'!AB1333="x","M2","")</f>
        <v/>
      </c>
      <c r="BU1339" s="16" t="str">
        <f>IF('Vastgesteld 7-7-2022'!AC1333="x","Z1","")</f>
        <v/>
      </c>
      <c r="BV1339" s="16" t="str">
        <f>IF('Vastgesteld 7-7-2022'!AD1333="x","Z2","")</f>
        <v/>
      </c>
      <c r="BW1339" s="16" t="str">
        <f>IF(COUNTA('Vastgesteld 7-7-2022'!K1333:S1333)&lt;&gt;0,1,"")</f>
        <v/>
      </c>
      <c r="BX1339" s="16" t="str">
        <f t="shared" si="121"/>
        <v/>
      </c>
      <c r="BY1339" s="16" t="str">
        <f>IF('Vastgesteld 7-7-2022'!K1333="x","BB","")</f>
        <v/>
      </c>
      <c r="BZ1339" s="16" t="str">
        <f>IF('Vastgesteld 7-7-2022'!L1333="x","B","")</f>
        <v/>
      </c>
      <c r="CA1339" s="16" t="str">
        <f>IF('Vastgesteld 7-7-2022'!M1333="x","L1","")</f>
        <v/>
      </c>
      <c r="CB1339" s="16" t="str">
        <f>IF('Vastgesteld 7-7-2022'!N1333="x","L2","")</f>
        <v/>
      </c>
      <c r="CC1339" s="16" t="str">
        <f>IF('Vastgesteld 7-7-2022'!O1333="x","M1","")</f>
        <v/>
      </c>
      <c r="CD1339" s="16" t="str">
        <f>IF('Vastgesteld 7-7-2022'!P1333="x","M2","")</f>
        <v/>
      </c>
      <c r="CE1339" s="16" t="str">
        <f>IF('Vastgesteld 7-7-2022'!Q1333="x","Z1","")</f>
        <v/>
      </c>
      <c r="CF1339" s="16" t="str">
        <f>IF('Vastgesteld 7-7-2022'!R1333="x","Z2","")</f>
        <v/>
      </c>
      <c r="CG1339" s="16" t="str">
        <f>IF('Vastgesteld 7-7-2022'!S1333="x","ZZL","")</f>
        <v/>
      </c>
      <c r="CL1339" s="16" t="str">
        <f>IF(COUNTA('Vastgesteld 7-7-2022'!AV1333:BF1333)&lt;&gt;0,2,"")</f>
        <v/>
      </c>
      <c r="CM1339" s="16" t="str">
        <f t="shared" si="122"/>
        <v/>
      </c>
      <c r="CN1339" s="16" t="str">
        <f>IF('Vastgesteld 7-7-2022'!AV1333="x","AA","")</f>
        <v/>
      </c>
      <c r="CO1339" s="16" t="str">
        <f>IF('Vastgesteld 7-7-2022'!AW1333="x","A","")</f>
        <v/>
      </c>
      <c r="CP1339" s="16" t="str">
        <f>IF('Vastgesteld 7-7-2022'!AX1333="x","BB","")</f>
        <v/>
      </c>
      <c r="CQ1339" s="16" t="str">
        <f>IF('Vastgesteld 7-7-2022'!AY1333="x","B","")</f>
        <v/>
      </c>
      <c r="CR1339" s="16" t="str">
        <f>IF('Vastgesteld 7-7-2022'!AZ1333="x","L","")</f>
        <v/>
      </c>
      <c r="CS1339" s="16" t="str">
        <f>IF('Vastgesteld 7-7-2022'!BA1333="x","M","")</f>
        <v/>
      </c>
      <c r="CT1339" s="16" t="str">
        <f>IF('Vastgesteld 7-7-2022'!BB1333="x","Z","")</f>
        <v/>
      </c>
      <c r="CU1339" s="16" t="str">
        <f>IF('Vastgesteld 7-7-2022'!BF1333="x","ZZ","")</f>
        <v/>
      </c>
      <c r="CV1339" s="16" t="str">
        <f>IF(COUNTA('Vastgesteld 7-7-2022'!AJ1333:AQ1333)&lt;&gt;0,2,"")</f>
        <v/>
      </c>
      <c r="CW1339" s="16" t="str">
        <f t="shared" si="123"/>
        <v/>
      </c>
      <c r="CX1339" s="16" t="str">
        <f>IF('Vastgesteld 7-7-2022'!AJ1333="x","BB","")</f>
        <v/>
      </c>
      <c r="CY1339" s="16" t="str">
        <f>IF('Vastgesteld 7-7-2022'!AK1333="x","B","")</f>
        <v/>
      </c>
      <c r="CZ1339" s="16" t="str">
        <f>IF('Vastgesteld 7-7-2022'!AL1333="x","L","")</f>
        <v/>
      </c>
      <c r="DA1339" s="16" t="str">
        <f>IF('Vastgesteld 7-7-2022'!AM1333="x","M","")</f>
        <v/>
      </c>
      <c r="DB1339" s="16" t="str">
        <f>IF('Vastgesteld 7-7-2022'!AN1333="x","Z","")</f>
        <v/>
      </c>
      <c r="DC1339" s="16" t="str">
        <f>IF('Vastgesteld 7-7-2022'!AO1333="x","ZZ","")</f>
        <v/>
      </c>
      <c r="DD1339" s="16" t="str">
        <f>IF('Vastgesteld 7-7-2022'!AQ1333="x","1.40","")</f>
        <v/>
      </c>
      <c r="DE1339" s="16" t="str">
        <f>IF(COUNTA('Vastgesteld 7-7-2022'!BH1333:BJ1333)&lt;&gt;0,6,"")</f>
        <v/>
      </c>
      <c r="DF1339" s="16" t="str">
        <f t="shared" si="124"/>
        <v/>
      </c>
      <c r="DG1339" s="16" t="str">
        <f>IF('Vastgesteld 7-7-2022'!BH1333="x","L","")</f>
        <v/>
      </c>
      <c r="DH1339" s="16" t="str">
        <f>IF('Vastgesteld 7-7-2022'!BI1333="x","M","")</f>
        <v/>
      </c>
      <c r="DI1339" s="16" t="str">
        <f>IF('Vastgesteld 7-7-2022'!BJ1333="x","Z","")</f>
        <v/>
      </c>
      <c r="DJ1339" s="16" t="str">
        <f>IF('Vastgesteld 7-7-2022'!BK1333="x","Z","")</f>
        <v/>
      </c>
      <c r="DK1339" s="16" t="str">
        <f>IF(COUNTA('Vastgesteld 7-7-2022'!BM1333:BO1333)&lt;&gt;0,6,"")</f>
        <v/>
      </c>
      <c r="DL1339" s="16" t="str">
        <f t="shared" si="125"/>
        <v/>
      </c>
      <c r="DM1339" s="16" t="str">
        <f>IF('Vastgesteld 7-7-2022'!BM1333="x","L","")</f>
        <v/>
      </c>
      <c r="DN1339" s="16" t="str">
        <f>IF('Vastgesteld 7-7-2022'!BN1333="x","M","")</f>
        <v/>
      </c>
      <c r="DO1339" s="16" t="str">
        <f>IF('Vastgesteld 7-7-2022'!BO1333="x","Z","")</f>
        <v/>
      </c>
      <c r="DP1339" s="16" t="str">
        <f>IF('Vastgesteld 7-7-2022'!BP1333="x","Z","")</f>
        <v/>
      </c>
    </row>
    <row r="1340" spans="1:120" ht="14.4" x14ac:dyDescent="0.3">
      <c r="A1340" s="18">
        <f>'Vastgesteld 7-7-2022'!A1334</f>
        <v>0</v>
      </c>
      <c r="B1340" s="16" t="str">
        <f>IFERROR(VLOOKUP('Vastgesteld 7-7-2022'!#REF!,#REF!,2,FALSE),"")</f>
        <v/>
      </c>
      <c r="C1340" s="16" t="str">
        <f>'Vastgesteld 7-7-2022'!E1334</f>
        <v/>
      </c>
      <c r="D1340" s="16" t="str">
        <f>IFERROR(VLOOKUP('Vastgesteld 7-7-2022'!#REF!,#REF!,2,FALSE),"")</f>
        <v/>
      </c>
      <c r="E1340" s="16" t="str">
        <f>IFERROR(VLOOKUP('Vastgesteld 7-7-2022'!#REF!,#REF!,5,FALSE),"")</f>
        <v/>
      </c>
      <c r="F1340" s="16" t="e">
        <f>IF('Vastgesteld 7-7-2022'!#REF!&lt;&gt;"",'Vastgesteld 7-7-2022'!#REF!,"")</f>
        <v>#REF!</v>
      </c>
      <c r="G1340" s="16" t="e">
        <f>IF('Vastgesteld 7-7-2022'!#REF!="Indoor",1,0)</f>
        <v>#REF!</v>
      </c>
      <c r="H1340" s="16" t="e">
        <f>'Vastgesteld 7-7-2022'!#REF!</f>
        <v>#REF!</v>
      </c>
      <c r="I1340" s="16" t="e">
        <f>IF('Vastgesteld 7-7-2022'!#REF!="Nee",0,IF('Vastgesteld 7-7-2022'!#REF!="Ja",1,""))</f>
        <v>#REF!</v>
      </c>
      <c r="J1340" s="16" t="e">
        <f>IF('Vastgesteld 7-7-2022'!#REF!&lt;&gt;"",'Vastgesteld 7-7-2022'!#REF!,"")</f>
        <v>#REF!</v>
      </c>
      <c r="BJ1340" s="16" t="str">
        <f>IF(COUNTA('Vastgesteld 7-7-2022'!T1334:AD1334)&lt;&gt;0,1,"")</f>
        <v/>
      </c>
      <c r="BK1340" s="16" t="str">
        <f t="shared" si="120"/>
        <v/>
      </c>
      <c r="BL1340" s="16" t="str">
        <f>IF('Vastgesteld 7-7-2022'!T1334="x","AA","")</f>
        <v/>
      </c>
      <c r="BM1340" s="16" t="str">
        <f>IF('Vastgesteld 7-7-2022'!U1334="x","A","")</f>
        <v/>
      </c>
      <c r="BN1340" s="16" t="str">
        <f>IF('Vastgesteld 7-7-2022'!V1334="x","B1","")</f>
        <v/>
      </c>
      <c r="BO1340" s="16" t="e">
        <f>IF('Vastgesteld 7-7-2022'!#REF!="x","BB","")</f>
        <v>#REF!</v>
      </c>
      <c r="BP1340" s="16" t="str">
        <f>IF('Vastgesteld 7-7-2022'!X1334="x","B","")</f>
        <v/>
      </c>
      <c r="BQ1340" s="16" t="str">
        <f>IF('Vastgesteld 7-7-2022'!Y1334="x","L1","")</f>
        <v/>
      </c>
      <c r="BR1340" s="16" t="str">
        <f>IF('Vastgesteld 7-7-2022'!Z1334="x","L2","")</f>
        <v/>
      </c>
      <c r="BS1340" s="16" t="str">
        <f>IF('Vastgesteld 7-7-2022'!AA1334="x","M1","")</f>
        <v/>
      </c>
      <c r="BT1340" s="16" t="str">
        <f>IF('Vastgesteld 7-7-2022'!AB1334="x","M2","")</f>
        <v/>
      </c>
      <c r="BU1340" s="16" t="str">
        <f>IF('Vastgesteld 7-7-2022'!AC1334="x","Z1","")</f>
        <v/>
      </c>
      <c r="BV1340" s="16" t="str">
        <f>IF('Vastgesteld 7-7-2022'!AD1334="x","Z2","")</f>
        <v/>
      </c>
      <c r="BW1340" s="16" t="str">
        <f>IF(COUNTA('Vastgesteld 7-7-2022'!K1334:S1334)&lt;&gt;0,1,"")</f>
        <v/>
      </c>
      <c r="BX1340" s="16" t="str">
        <f t="shared" si="121"/>
        <v/>
      </c>
      <c r="BY1340" s="16" t="str">
        <f>IF('Vastgesteld 7-7-2022'!K1334="x","BB","")</f>
        <v/>
      </c>
      <c r="BZ1340" s="16" t="str">
        <f>IF('Vastgesteld 7-7-2022'!L1334="x","B","")</f>
        <v/>
      </c>
      <c r="CA1340" s="16" t="str">
        <f>IF('Vastgesteld 7-7-2022'!M1334="x","L1","")</f>
        <v/>
      </c>
      <c r="CB1340" s="16" t="str">
        <f>IF('Vastgesteld 7-7-2022'!N1334="x","L2","")</f>
        <v/>
      </c>
      <c r="CC1340" s="16" t="str">
        <f>IF('Vastgesteld 7-7-2022'!O1334="x","M1","")</f>
        <v/>
      </c>
      <c r="CD1340" s="16" t="str">
        <f>IF('Vastgesteld 7-7-2022'!P1334="x","M2","")</f>
        <v/>
      </c>
      <c r="CE1340" s="16" t="str">
        <f>IF('Vastgesteld 7-7-2022'!Q1334="x","Z1","")</f>
        <v/>
      </c>
      <c r="CF1340" s="16" t="str">
        <f>IF('Vastgesteld 7-7-2022'!R1334="x","Z2","")</f>
        <v/>
      </c>
      <c r="CG1340" s="16" t="str">
        <f>IF('Vastgesteld 7-7-2022'!S1334="x","ZZL","")</f>
        <v/>
      </c>
      <c r="CL1340" s="16" t="str">
        <f>IF(COUNTA('Vastgesteld 7-7-2022'!AV1334:BF1334)&lt;&gt;0,2,"")</f>
        <v/>
      </c>
      <c r="CM1340" s="16" t="str">
        <f t="shared" si="122"/>
        <v/>
      </c>
      <c r="CN1340" s="16" t="str">
        <f>IF('Vastgesteld 7-7-2022'!AV1334="x","AA","")</f>
        <v/>
      </c>
      <c r="CO1340" s="16" t="str">
        <f>IF('Vastgesteld 7-7-2022'!AW1334="x","A","")</f>
        <v/>
      </c>
      <c r="CP1340" s="16" t="str">
        <f>IF('Vastgesteld 7-7-2022'!AX1334="x","BB","")</f>
        <v/>
      </c>
      <c r="CQ1340" s="16" t="str">
        <f>IF('Vastgesteld 7-7-2022'!AY1334="x","B","")</f>
        <v/>
      </c>
      <c r="CR1340" s="16" t="str">
        <f>IF('Vastgesteld 7-7-2022'!AZ1334="x","L","")</f>
        <v/>
      </c>
      <c r="CS1340" s="16" t="str">
        <f>IF('Vastgesteld 7-7-2022'!BA1334="x","M","")</f>
        <v/>
      </c>
      <c r="CT1340" s="16" t="str">
        <f>IF('Vastgesteld 7-7-2022'!BB1334="x","Z","")</f>
        <v/>
      </c>
      <c r="CU1340" s="16" t="str">
        <f>IF('Vastgesteld 7-7-2022'!BF1334="x","ZZ","")</f>
        <v/>
      </c>
      <c r="CV1340" s="16" t="str">
        <f>IF(COUNTA('Vastgesteld 7-7-2022'!AJ1334:AQ1334)&lt;&gt;0,2,"")</f>
        <v/>
      </c>
      <c r="CW1340" s="16" t="str">
        <f t="shared" si="123"/>
        <v/>
      </c>
      <c r="CX1340" s="16" t="str">
        <f>IF('Vastgesteld 7-7-2022'!AJ1334="x","BB","")</f>
        <v/>
      </c>
      <c r="CY1340" s="16" t="str">
        <f>IF('Vastgesteld 7-7-2022'!AK1334="x","B","")</f>
        <v/>
      </c>
      <c r="CZ1340" s="16" t="str">
        <f>IF('Vastgesteld 7-7-2022'!AL1334="x","L","")</f>
        <v/>
      </c>
      <c r="DA1340" s="16" t="str">
        <f>IF('Vastgesteld 7-7-2022'!AM1334="x","M","")</f>
        <v/>
      </c>
      <c r="DB1340" s="16" t="str">
        <f>IF('Vastgesteld 7-7-2022'!AN1334="x","Z","")</f>
        <v/>
      </c>
      <c r="DC1340" s="16" t="str">
        <f>IF('Vastgesteld 7-7-2022'!AO1334="x","ZZ","")</f>
        <v/>
      </c>
      <c r="DD1340" s="16" t="str">
        <f>IF('Vastgesteld 7-7-2022'!AQ1334="x","1.40","")</f>
        <v/>
      </c>
      <c r="DE1340" s="16" t="str">
        <f>IF(COUNTA('Vastgesteld 7-7-2022'!BH1334:BJ1334)&lt;&gt;0,6,"")</f>
        <v/>
      </c>
      <c r="DF1340" s="16" t="str">
        <f t="shared" si="124"/>
        <v/>
      </c>
      <c r="DG1340" s="16" t="str">
        <f>IF('Vastgesteld 7-7-2022'!BH1334="x","L","")</f>
        <v/>
      </c>
      <c r="DH1340" s="16" t="str">
        <f>IF('Vastgesteld 7-7-2022'!BI1334="x","M","")</f>
        <v/>
      </c>
      <c r="DI1340" s="16" t="str">
        <f>IF('Vastgesteld 7-7-2022'!BJ1334="x","Z","")</f>
        <v/>
      </c>
      <c r="DJ1340" s="16" t="str">
        <f>IF('Vastgesteld 7-7-2022'!BK1334="x","Z","")</f>
        <v/>
      </c>
      <c r="DK1340" s="16" t="str">
        <f>IF(COUNTA('Vastgesteld 7-7-2022'!BM1334:BO1334)&lt;&gt;0,6,"")</f>
        <v/>
      </c>
      <c r="DL1340" s="16" t="str">
        <f t="shared" si="125"/>
        <v/>
      </c>
      <c r="DM1340" s="16" t="str">
        <f>IF('Vastgesteld 7-7-2022'!BM1334="x","L","")</f>
        <v/>
      </c>
      <c r="DN1340" s="16" t="str">
        <f>IF('Vastgesteld 7-7-2022'!BN1334="x","M","")</f>
        <v/>
      </c>
      <c r="DO1340" s="16" t="str">
        <f>IF('Vastgesteld 7-7-2022'!BO1334="x","Z","")</f>
        <v/>
      </c>
      <c r="DP1340" s="16" t="str">
        <f>IF('Vastgesteld 7-7-2022'!BP1334="x","Z","")</f>
        <v/>
      </c>
    </row>
    <row r="1341" spans="1:120" ht="14.4" x14ac:dyDescent="0.3">
      <c r="A1341" s="18">
        <f>'Vastgesteld 7-7-2022'!A1335</f>
        <v>0</v>
      </c>
      <c r="B1341" s="16" t="str">
        <f>IFERROR(VLOOKUP('Vastgesteld 7-7-2022'!#REF!,#REF!,2,FALSE),"")</f>
        <v/>
      </c>
      <c r="C1341" s="16" t="str">
        <f>'Vastgesteld 7-7-2022'!E1335</f>
        <v/>
      </c>
      <c r="D1341" s="16" t="str">
        <f>IFERROR(VLOOKUP('Vastgesteld 7-7-2022'!#REF!,#REF!,2,FALSE),"")</f>
        <v/>
      </c>
      <c r="E1341" s="16" t="str">
        <f>IFERROR(VLOOKUP('Vastgesteld 7-7-2022'!#REF!,#REF!,5,FALSE),"")</f>
        <v/>
      </c>
      <c r="F1341" s="16" t="e">
        <f>IF('Vastgesteld 7-7-2022'!#REF!&lt;&gt;"",'Vastgesteld 7-7-2022'!#REF!,"")</f>
        <v>#REF!</v>
      </c>
      <c r="G1341" s="16" t="e">
        <f>IF('Vastgesteld 7-7-2022'!#REF!="Indoor",1,0)</f>
        <v>#REF!</v>
      </c>
      <c r="H1341" s="16" t="e">
        <f>'Vastgesteld 7-7-2022'!#REF!</f>
        <v>#REF!</v>
      </c>
      <c r="I1341" s="16" t="e">
        <f>IF('Vastgesteld 7-7-2022'!#REF!="Nee",0,IF('Vastgesteld 7-7-2022'!#REF!="Ja",1,""))</f>
        <v>#REF!</v>
      </c>
      <c r="J1341" s="16" t="e">
        <f>IF('Vastgesteld 7-7-2022'!#REF!&lt;&gt;"",'Vastgesteld 7-7-2022'!#REF!,"")</f>
        <v>#REF!</v>
      </c>
      <c r="BJ1341" s="16" t="str">
        <f>IF(COUNTA('Vastgesteld 7-7-2022'!T1335:AD1335)&lt;&gt;0,1,"")</f>
        <v/>
      </c>
      <c r="BK1341" s="16" t="str">
        <f t="shared" si="120"/>
        <v/>
      </c>
      <c r="BL1341" s="16" t="str">
        <f>IF('Vastgesteld 7-7-2022'!T1335="x","AA","")</f>
        <v/>
      </c>
      <c r="BM1341" s="16" t="str">
        <f>IF('Vastgesteld 7-7-2022'!U1335="x","A","")</f>
        <v/>
      </c>
      <c r="BN1341" s="16" t="str">
        <f>IF('Vastgesteld 7-7-2022'!V1335="x","B1","")</f>
        <v/>
      </c>
      <c r="BO1341" s="16" t="e">
        <f>IF('Vastgesteld 7-7-2022'!#REF!="x","BB","")</f>
        <v>#REF!</v>
      </c>
      <c r="BP1341" s="16" t="str">
        <f>IF('Vastgesteld 7-7-2022'!X1335="x","B","")</f>
        <v/>
      </c>
      <c r="BQ1341" s="16" t="str">
        <f>IF('Vastgesteld 7-7-2022'!Y1335="x","L1","")</f>
        <v/>
      </c>
      <c r="BR1341" s="16" t="str">
        <f>IF('Vastgesteld 7-7-2022'!Z1335="x","L2","")</f>
        <v/>
      </c>
      <c r="BS1341" s="16" t="str">
        <f>IF('Vastgesteld 7-7-2022'!AA1335="x","M1","")</f>
        <v/>
      </c>
      <c r="BT1341" s="16" t="str">
        <f>IF('Vastgesteld 7-7-2022'!AB1335="x","M2","")</f>
        <v/>
      </c>
      <c r="BU1341" s="16" t="str">
        <f>IF('Vastgesteld 7-7-2022'!AC1335="x","Z1","")</f>
        <v/>
      </c>
      <c r="BV1341" s="16" t="str">
        <f>IF('Vastgesteld 7-7-2022'!AD1335="x","Z2","")</f>
        <v/>
      </c>
      <c r="BW1341" s="16" t="str">
        <f>IF(COUNTA('Vastgesteld 7-7-2022'!K1335:S1335)&lt;&gt;0,1,"")</f>
        <v/>
      </c>
      <c r="BX1341" s="16" t="str">
        <f t="shared" si="121"/>
        <v/>
      </c>
      <c r="BY1341" s="16" t="str">
        <f>IF('Vastgesteld 7-7-2022'!K1335="x","BB","")</f>
        <v/>
      </c>
      <c r="BZ1341" s="16" t="str">
        <f>IF('Vastgesteld 7-7-2022'!L1335="x","B","")</f>
        <v/>
      </c>
      <c r="CA1341" s="16" t="str">
        <f>IF('Vastgesteld 7-7-2022'!M1335="x","L1","")</f>
        <v/>
      </c>
      <c r="CB1341" s="16" t="str">
        <f>IF('Vastgesteld 7-7-2022'!N1335="x","L2","")</f>
        <v/>
      </c>
      <c r="CC1341" s="16" t="str">
        <f>IF('Vastgesteld 7-7-2022'!O1335="x","M1","")</f>
        <v/>
      </c>
      <c r="CD1341" s="16" t="str">
        <f>IF('Vastgesteld 7-7-2022'!P1335="x","M2","")</f>
        <v/>
      </c>
      <c r="CE1341" s="16" t="str">
        <f>IF('Vastgesteld 7-7-2022'!Q1335="x","Z1","")</f>
        <v/>
      </c>
      <c r="CF1341" s="16" t="str">
        <f>IF('Vastgesteld 7-7-2022'!R1335="x","Z2","")</f>
        <v/>
      </c>
      <c r="CG1341" s="16" t="str">
        <f>IF('Vastgesteld 7-7-2022'!S1335="x","ZZL","")</f>
        <v/>
      </c>
      <c r="CL1341" s="16" t="str">
        <f>IF(COUNTA('Vastgesteld 7-7-2022'!AV1335:BF1335)&lt;&gt;0,2,"")</f>
        <v/>
      </c>
      <c r="CM1341" s="16" t="str">
        <f t="shared" si="122"/>
        <v/>
      </c>
      <c r="CN1341" s="16" t="str">
        <f>IF('Vastgesteld 7-7-2022'!AV1335="x","AA","")</f>
        <v/>
      </c>
      <c r="CO1341" s="16" t="str">
        <f>IF('Vastgesteld 7-7-2022'!AW1335="x","A","")</f>
        <v/>
      </c>
      <c r="CP1341" s="16" t="str">
        <f>IF('Vastgesteld 7-7-2022'!AX1335="x","BB","")</f>
        <v/>
      </c>
      <c r="CQ1341" s="16" t="str">
        <f>IF('Vastgesteld 7-7-2022'!AY1335="x","B","")</f>
        <v/>
      </c>
      <c r="CR1341" s="16" t="str">
        <f>IF('Vastgesteld 7-7-2022'!AZ1335="x","L","")</f>
        <v/>
      </c>
      <c r="CS1341" s="16" t="str">
        <f>IF('Vastgesteld 7-7-2022'!BA1335="x","M","")</f>
        <v/>
      </c>
      <c r="CT1341" s="16" t="str">
        <f>IF('Vastgesteld 7-7-2022'!BB1335="x","Z","")</f>
        <v/>
      </c>
      <c r="CU1341" s="16" t="str">
        <f>IF('Vastgesteld 7-7-2022'!BF1335="x","ZZ","")</f>
        <v/>
      </c>
      <c r="CV1341" s="16" t="str">
        <f>IF(COUNTA('Vastgesteld 7-7-2022'!AJ1335:AQ1335)&lt;&gt;0,2,"")</f>
        <v/>
      </c>
      <c r="CW1341" s="16" t="str">
        <f t="shared" si="123"/>
        <v/>
      </c>
      <c r="CX1341" s="16" t="str">
        <f>IF('Vastgesteld 7-7-2022'!AJ1335="x","BB","")</f>
        <v/>
      </c>
      <c r="CY1341" s="16" t="str">
        <f>IF('Vastgesteld 7-7-2022'!AK1335="x","B","")</f>
        <v/>
      </c>
      <c r="CZ1341" s="16" t="str">
        <f>IF('Vastgesteld 7-7-2022'!AL1335="x","L","")</f>
        <v/>
      </c>
      <c r="DA1341" s="16" t="str">
        <f>IF('Vastgesteld 7-7-2022'!AM1335="x","M","")</f>
        <v/>
      </c>
      <c r="DB1341" s="16" t="str">
        <f>IF('Vastgesteld 7-7-2022'!AN1335="x","Z","")</f>
        <v/>
      </c>
      <c r="DC1341" s="16" t="str">
        <f>IF('Vastgesteld 7-7-2022'!AO1335="x","ZZ","")</f>
        <v/>
      </c>
      <c r="DD1341" s="16" t="str">
        <f>IF('Vastgesteld 7-7-2022'!AQ1335="x","1.40","")</f>
        <v/>
      </c>
      <c r="DE1341" s="16" t="str">
        <f>IF(COUNTA('Vastgesteld 7-7-2022'!BH1335:BJ1335)&lt;&gt;0,6,"")</f>
        <v/>
      </c>
      <c r="DF1341" s="16" t="str">
        <f t="shared" si="124"/>
        <v/>
      </c>
      <c r="DG1341" s="16" t="str">
        <f>IF('Vastgesteld 7-7-2022'!BH1335="x","L","")</f>
        <v/>
      </c>
      <c r="DH1341" s="16" t="str">
        <f>IF('Vastgesteld 7-7-2022'!BI1335="x","M","")</f>
        <v/>
      </c>
      <c r="DI1341" s="16" t="str">
        <f>IF('Vastgesteld 7-7-2022'!BJ1335="x","Z","")</f>
        <v/>
      </c>
      <c r="DJ1341" s="16" t="str">
        <f>IF('Vastgesteld 7-7-2022'!BK1335="x","Z","")</f>
        <v/>
      </c>
      <c r="DK1341" s="16" t="str">
        <f>IF(COUNTA('Vastgesteld 7-7-2022'!BM1335:BO1335)&lt;&gt;0,6,"")</f>
        <v/>
      </c>
      <c r="DL1341" s="16" t="str">
        <f t="shared" si="125"/>
        <v/>
      </c>
      <c r="DM1341" s="16" t="str">
        <f>IF('Vastgesteld 7-7-2022'!BM1335="x","L","")</f>
        <v/>
      </c>
      <c r="DN1341" s="16" t="str">
        <f>IF('Vastgesteld 7-7-2022'!BN1335="x","M","")</f>
        <v/>
      </c>
      <c r="DO1341" s="16" t="str">
        <f>IF('Vastgesteld 7-7-2022'!BO1335="x","Z","")</f>
        <v/>
      </c>
      <c r="DP1341" s="16" t="str">
        <f>IF('Vastgesteld 7-7-2022'!BP1335="x","Z","")</f>
        <v/>
      </c>
    </row>
    <row r="1342" spans="1:120" ht="14.4" x14ac:dyDescent="0.3">
      <c r="A1342" s="18">
        <f>'Vastgesteld 7-7-2022'!A1336</f>
        <v>0</v>
      </c>
      <c r="B1342" s="16" t="str">
        <f>IFERROR(VLOOKUP('Vastgesteld 7-7-2022'!#REF!,#REF!,2,FALSE),"")</f>
        <v/>
      </c>
      <c r="C1342" s="16" t="str">
        <f>'Vastgesteld 7-7-2022'!E1336</f>
        <v/>
      </c>
      <c r="D1342" s="16" t="str">
        <f>IFERROR(VLOOKUP('Vastgesteld 7-7-2022'!#REF!,#REF!,2,FALSE),"")</f>
        <v/>
      </c>
      <c r="E1342" s="16" t="str">
        <f>IFERROR(VLOOKUP('Vastgesteld 7-7-2022'!#REF!,#REF!,5,FALSE),"")</f>
        <v/>
      </c>
      <c r="F1342" s="16" t="e">
        <f>IF('Vastgesteld 7-7-2022'!#REF!&lt;&gt;"",'Vastgesteld 7-7-2022'!#REF!,"")</f>
        <v>#REF!</v>
      </c>
      <c r="G1342" s="16" t="e">
        <f>IF('Vastgesteld 7-7-2022'!#REF!="Indoor",1,0)</f>
        <v>#REF!</v>
      </c>
      <c r="H1342" s="16" t="e">
        <f>'Vastgesteld 7-7-2022'!#REF!</f>
        <v>#REF!</v>
      </c>
      <c r="I1342" s="16" t="e">
        <f>IF('Vastgesteld 7-7-2022'!#REF!="Nee",0,IF('Vastgesteld 7-7-2022'!#REF!="Ja",1,""))</f>
        <v>#REF!</v>
      </c>
      <c r="J1342" s="16" t="e">
        <f>IF('Vastgesteld 7-7-2022'!#REF!&lt;&gt;"",'Vastgesteld 7-7-2022'!#REF!,"")</f>
        <v>#REF!</v>
      </c>
      <c r="BJ1342" s="16" t="str">
        <f>IF(COUNTA('Vastgesteld 7-7-2022'!T1336:AD1336)&lt;&gt;0,1,"")</f>
        <v/>
      </c>
      <c r="BK1342" s="16" t="str">
        <f t="shared" si="120"/>
        <v/>
      </c>
      <c r="BL1342" s="16" t="str">
        <f>IF('Vastgesteld 7-7-2022'!T1336="x","AA","")</f>
        <v/>
      </c>
      <c r="BM1342" s="16" t="str">
        <f>IF('Vastgesteld 7-7-2022'!U1336="x","A","")</f>
        <v/>
      </c>
      <c r="BN1342" s="16" t="str">
        <f>IF('Vastgesteld 7-7-2022'!V1336="x","B1","")</f>
        <v/>
      </c>
      <c r="BO1342" s="16" t="e">
        <f>IF('Vastgesteld 7-7-2022'!#REF!="x","BB","")</f>
        <v>#REF!</v>
      </c>
      <c r="BP1342" s="16" t="str">
        <f>IF('Vastgesteld 7-7-2022'!X1336="x","B","")</f>
        <v/>
      </c>
      <c r="BQ1342" s="16" t="str">
        <f>IF('Vastgesteld 7-7-2022'!Y1336="x","L1","")</f>
        <v/>
      </c>
      <c r="BR1342" s="16" t="str">
        <f>IF('Vastgesteld 7-7-2022'!Z1336="x","L2","")</f>
        <v/>
      </c>
      <c r="BS1342" s="16" t="str">
        <f>IF('Vastgesteld 7-7-2022'!AA1336="x","M1","")</f>
        <v/>
      </c>
      <c r="BT1342" s="16" t="str">
        <f>IF('Vastgesteld 7-7-2022'!AB1336="x","M2","")</f>
        <v/>
      </c>
      <c r="BU1342" s="16" t="str">
        <f>IF('Vastgesteld 7-7-2022'!AC1336="x","Z1","")</f>
        <v/>
      </c>
      <c r="BV1342" s="16" t="str">
        <f>IF('Vastgesteld 7-7-2022'!AD1336="x","Z2","")</f>
        <v/>
      </c>
      <c r="BW1342" s="16" t="str">
        <f>IF(COUNTA('Vastgesteld 7-7-2022'!K1336:S1336)&lt;&gt;0,1,"")</f>
        <v/>
      </c>
      <c r="BX1342" s="16" t="str">
        <f t="shared" si="121"/>
        <v/>
      </c>
      <c r="BY1342" s="16" t="str">
        <f>IF('Vastgesteld 7-7-2022'!K1336="x","BB","")</f>
        <v/>
      </c>
      <c r="BZ1342" s="16" t="str">
        <f>IF('Vastgesteld 7-7-2022'!L1336="x","B","")</f>
        <v/>
      </c>
      <c r="CA1342" s="16" t="str">
        <f>IF('Vastgesteld 7-7-2022'!M1336="x","L1","")</f>
        <v/>
      </c>
      <c r="CB1342" s="16" t="str">
        <f>IF('Vastgesteld 7-7-2022'!N1336="x","L2","")</f>
        <v/>
      </c>
      <c r="CC1342" s="16" t="str">
        <f>IF('Vastgesteld 7-7-2022'!O1336="x","M1","")</f>
        <v/>
      </c>
      <c r="CD1342" s="16" t="str">
        <f>IF('Vastgesteld 7-7-2022'!P1336="x","M2","")</f>
        <v/>
      </c>
      <c r="CE1342" s="16" t="str">
        <f>IF('Vastgesteld 7-7-2022'!Q1336="x","Z1","")</f>
        <v/>
      </c>
      <c r="CF1342" s="16" t="str">
        <f>IF('Vastgesteld 7-7-2022'!R1336="x","Z2","")</f>
        <v/>
      </c>
      <c r="CG1342" s="16" t="str">
        <f>IF('Vastgesteld 7-7-2022'!S1336="x","ZZL","")</f>
        <v/>
      </c>
      <c r="CL1342" s="16" t="str">
        <f>IF(COUNTA('Vastgesteld 7-7-2022'!AV1336:BF1336)&lt;&gt;0,2,"")</f>
        <v/>
      </c>
      <c r="CM1342" s="16" t="str">
        <f t="shared" si="122"/>
        <v/>
      </c>
      <c r="CN1342" s="16" t="str">
        <f>IF('Vastgesteld 7-7-2022'!AV1336="x","AA","")</f>
        <v/>
      </c>
      <c r="CO1342" s="16" t="str">
        <f>IF('Vastgesteld 7-7-2022'!AW1336="x","A","")</f>
        <v/>
      </c>
      <c r="CP1342" s="16" t="str">
        <f>IF('Vastgesteld 7-7-2022'!AX1336="x","BB","")</f>
        <v/>
      </c>
      <c r="CQ1342" s="16" t="str">
        <f>IF('Vastgesteld 7-7-2022'!AY1336="x","B","")</f>
        <v/>
      </c>
      <c r="CR1342" s="16" t="str">
        <f>IF('Vastgesteld 7-7-2022'!AZ1336="x","L","")</f>
        <v/>
      </c>
      <c r="CS1342" s="16" t="str">
        <f>IF('Vastgesteld 7-7-2022'!BA1336="x","M","")</f>
        <v/>
      </c>
      <c r="CT1342" s="16" t="str">
        <f>IF('Vastgesteld 7-7-2022'!BB1336="x","Z","")</f>
        <v/>
      </c>
      <c r="CU1342" s="16" t="str">
        <f>IF('Vastgesteld 7-7-2022'!BF1336="x","ZZ","")</f>
        <v/>
      </c>
      <c r="CV1342" s="16" t="str">
        <f>IF(COUNTA('Vastgesteld 7-7-2022'!AJ1336:AQ1336)&lt;&gt;0,2,"")</f>
        <v/>
      </c>
      <c r="CW1342" s="16" t="str">
        <f t="shared" si="123"/>
        <v/>
      </c>
      <c r="CX1342" s="16" t="str">
        <f>IF('Vastgesteld 7-7-2022'!AJ1336="x","BB","")</f>
        <v/>
      </c>
      <c r="CY1342" s="16" t="str">
        <f>IF('Vastgesteld 7-7-2022'!AK1336="x","B","")</f>
        <v/>
      </c>
      <c r="CZ1342" s="16" t="str">
        <f>IF('Vastgesteld 7-7-2022'!AL1336="x","L","")</f>
        <v/>
      </c>
      <c r="DA1342" s="16" t="str">
        <f>IF('Vastgesteld 7-7-2022'!AM1336="x","M","")</f>
        <v/>
      </c>
      <c r="DB1342" s="16" t="str">
        <f>IF('Vastgesteld 7-7-2022'!AN1336="x","Z","")</f>
        <v/>
      </c>
      <c r="DC1342" s="16" t="str">
        <f>IF('Vastgesteld 7-7-2022'!AO1336="x","ZZ","")</f>
        <v/>
      </c>
      <c r="DD1342" s="16" t="str">
        <f>IF('Vastgesteld 7-7-2022'!AQ1336="x","1.40","")</f>
        <v/>
      </c>
      <c r="DE1342" s="16" t="str">
        <f>IF(COUNTA('Vastgesteld 7-7-2022'!BH1336:BJ1336)&lt;&gt;0,6,"")</f>
        <v/>
      </c>
      <c r="DF1342" s="16" t="str">
        <f t="shared" si="124"/>
        <v/>
      </c>
      <c r="DG1342" s="16" t="str">
        <f>IF('Vastgesteld 7-7-2022'!BH1336="x","L","")</f>
        <v/>
      </c>
      <c r="DH1342" s="16" t="str">
        <f>IF('Vastgesteld 7-7-2022'!BI1336="x","M","")</f>
        <v/>
      </c>
      <c r="DI1342" s="16" t="str">
        <f>IF('Vastgesteld 7-7-2022'!BJ1336="x","Z","")</f>
        <v/>
      </c>
      <c r="DJ1342" s="16" t="str">
        <f>IF('Vastgesteld 7-7-2022'!BK1336="x","Z","")</f>
        <v/>
      </c>
      <c r="DK1342" s="16" t="str">
        <f>IF(COUNTA('Vastgesteld 7-7-2022'!BM1336:BO1336)&lt;&gt;0,6,"")</f>
        <v/>
      </c>
      <c r="DL1342" s="16" t="str">
        <f t="shared" si="125"/>
        <v/>
      </c>
      <c r="DM1342" s="16" t="str">
        <f>IF('Vastgesteld 7-7-2022'!BM1336="x","L","")</f>
        <v/>
      </c>
      <c r="DN1342" s="16" t="str">
        <f>IF('Vastgesteld 7-7-2022'!BN1336="x","M","")</f>
        <v/>
      </c>
      <c r="DO1342" s="16" t="str">
        <f>IF('Vastgesteld 7-7-2022'!BO1336="x","Z","")</f>
        <v/>
      </c>
      <c r="DP1342" s="16" t="str">
        <f>IF('Vastgesteld 7-7-2022'!BP1336="x","Z","")</f>
        <v/>
      </c>
    </row>
    <row r="1343" spans="1:120" ht="14.4" x14ac:dyDescent="0.3">
      <c r="A1343" s="18">
        <f>'Vastgesteld 7-7-2022'!A1337</f>
        <v>0</v>
      </c>
      <c r="B1343" s="16" t="str">
        <f>IFERROR(VLOOKUP('Vastgesteld 7-7-2022'!#REF!,#REF!,2,FALSE),"")</f>
        <v/>
      </c>
      <c r="C1343" s="16" t="str">
        <f>'Vastgesteld 7-7-2022'!E1337</f>
        <v/>
      </c>
      <c r="D1343" s="16" t="str">
        <f>IFERROR(VLOOKUP('Vastgesteld 7-7-2022'!#REF!,#REF!,2,FALSE),"")</f>
        <v/>
      </c>
      <c r="E1343" s="16" t="str">
        <f>IFERROR(VLOOKUP('Vastgesteld 7-7-2022'!#REF!,#REF!,5,FALSE),"")</f>
        <v/>
      </c>
      <c r="F1343" s="16" t="e">
        <f>IF('Vastgesteld 7-7-2022'!#REF!&lt;&gt;"",'Vastgesteld 7-7-2022'!#REF!,"")</f>
        <v>#REF!</v>
      </c>
      <c r="G1343" s="16" t="e">
        <f>IF('Vastgesteld 7-7-2022'!#REF!="Indoor",1,0)</f>
        <v>#REF!</v>
      </c>
      <c r="H1343" s="16" t="e">
        <f>'Vastgesteld 7-7-2022'!#REF!</f>
        <v>#REF!</v>
      </c>
      <c r="I1343" s="16" t="e">
        <f>IF('Vastgesteld 7-7-2022'!#REF!="Nee",0,IF('Vastgesteld 7-7-2022'!#REF!="Ja",1,""))</f>
        <v>#REF!</v>
      </c>
      <c r="J1343" s="16" t="e">
        <f>IF('Vastgesteld 7-7-2022'!#REF!&lt;&gt;"",'Vastgesteld 7-7-2022'!#REF!,"")</f>
        <v>#REF!</v>
      </c>
      <c r="BJ1343" s="16" t="str">
        <f>IF(COUNTA('Vastgesteld 7-7-2022'!T1337:AD1337)&lt;&gt;0,1,"")</f>
        <v/>
      </c>
      <c r="BK1343" s="16" t="str">
        <f t="shared" si="120"/>
        <v/>
      </c>
      <c r="BL1343" s="16" t="str">
        <f>IF('Vastgesteld 7-7-2022'!T1337="x","AA","")</f>
        <v/>
      </c>
      <c r="BM1343" s="16" t="str">
        <f>IF('Vastgesteld 7-7-2022'!U1337="x","A","")</f>
        <v/>
      </c>
      <c r="BN1343" s="16" t="str">
        <f>IF('Vastgesteld 7-7-2022'!V1337="x","B1","")</f>
        <v/>
      </c>
      <c r="BO1343" s="16" t="e">
        <f>IF('Vastgesteld 7-7-2022'!#REF!="x","BB","")</f>
        <v>#REF!</v>
      </c>
      <c r="BP1343" s="16" t="str">
        <f>IF('Vastgesteld 7-7-2022'!X1337="x","B","")</f>
        <v/>
      </c>
      <c r="BQ1343" s="16" t="str">
        <f>IF('Vastgesteld 7-7-2022'!Y1337="x","L1","")</f>
        <v/>
      </c>
      <c r="BR1343" s="16" t="str">
        <f>IF('Vastgesteld 7-7-2022'!Z1337="x","L2","")</f>
        <v/>
      </c>
      <c r="BS1343" s="16" t="str">
        <f>IF('Vastgesteld 7-7-2022'!AA1337="x","M1","")</f>
        <v/>
      </c>
      <c r="BT1343" s="16" t="str">
        <f>IF('Vastgesteld 7-7-2022'!AB1337="x","M2","")</f>
        <v/>
      </c>
      <c r="BU1343" s="16" t="str">
        <f>IF('Vastgesteld 7-7-2022'!AC1337="x","Z1","")</f>
        <v/>
      </c>
      <c r="BV1343" s="16" t="str">
        <f>IF('Vastgesteld 7-7-2022'!AD1337="x","Z2","")</f>
        <v/>
      </c>
      <c r="BW1343" s="16" t="str">
        <f>IF(COUNTA('Vastgesteld 7-7-2022'!K1337:S1337)&lt;&gt;0,1,"")</f>
        <v/>
      </c>
      <c r="BX1343" s="16" t="str">
        <f t="shared" si="121"/>
        <v/>
      </c>
      <c r="BY1343" s="16" t="str">
        <f>IF('Vastgesteld 7-7-2022'!K1337="x","BB","")</f>
        <v/>
      </c>
      <c r="BZ1343" s="16" t="str">
        <f>IF('Vastgesteld 7-7-2022'!L1337="x","B","")</f>
        <v/>
      </c>
      <c r="CA1343" s="16" t="str">
        <f>IF('Vastgesteld 7-7-2022'!M1337="x","L1","")</f>
        <v/>
      </c>
      <c r="CB1343" s="16" t="str">
        <f>IF('Vastgesteld 7-7-2022'!N1337="x","L2","")</f>
        <v/>
      </c>
      <c r="CC1343" s="16" t="str">
        <f>IF('Vastgesteld 7-7-2022'!O1337="x","M1","")</f>
        <v/>
      </c>
      <c r="CD1343" s="16" t="str">
        <f>IF('Vastgesteld 7-7-2022'!P1337="x","M2","")</f>
        <v/>
      </c>
      <c r="CE1343" s="16" t="str">
        <f>IF('Vastgesteld 7-7-2022'!Q1337="x","Z1","")</f>
        <v/>
      </c>
      <c r="CF1343" s="16" t="str">
        <f>IF('Vastgesteld 7-7-2022'!R1337="x","Z2","")</f>
        <v/>
      </c>
      <c r="CG1343" s="16" t="str">
        <f>IF('Vastgesteld 7-7-2022'!S1337="x","ZZL","")</f>
        <v/>
      </c>
      <c r="CL1343" s="16" t="str">
        <f>IF(COUNTA('Vastgesteld 7-7-2022'!AV1337:BF1337)&lt;&gt;0,2,"")</f>
        <v/>
      </c>
      <c r="CM1343" s="16" t="str">
        <f t="shared" si="122"/>
        <v/>
      </c>
      <c r="CN1343" s="16" t="str">
        <f>IF('Vastgesteld 7-7-2022'!AV1337="x","AA","")</f>
        <v/>
      </c>
      <c r="CO1343" s="16" t="str">
        <f>IF('Vastgesteld 7-7-2022'!AW1337="x","A","")</f>
        <v/>
      </c>
      <c r="CP1343" s="16" t="str">
        <f>IF('Vastgesteld 7-7-2022'!AX1337="x","BB","")</f>
        <v/>
      </c>
      <c r="CQ1343" s="16" t="str">
        <f>IF('Vastgesteld 7-7-2022'!AY1337="x","B","")</f>
        <v/>
      </c>
      <c r="CR1343" s="16" t="str">
        <f>IF('Vastgesteld 7-7-2022'!AZ1337="x","L","")</f>
        <v/>
      </c>
      <c r="CS1343" s="16" t="str">
        <f>IF('Vastgesteld 7-7-2022'!BA1337="x","M","")</f>
        <v/>
      </c>
      <c r="CT1343" s="16" t="str">
        <f>IF('Vastgesteld 7-7-2022'!BB1337="x","Z","")</f>
        <v/>
      </c>
      <c r="CU1343" s="16" t="str">
        <f>IF('Vastgesteld 7-7-2022'!BF1337="x","ZZ","")</f>
        <v/>
      </c>
      <c r="CV1343" s="16" t="str">
        <f>IF(COUNTA('Vastgesteld 7-7-2022'!AJ1337:AQ1337)&lt;&gt;0,2,"")</f>
        <v/>
      </c>
      <c r="CW1343" s="16" t="str">
        <f t="shared" si="123"/>
        <v/>
      </c>
      <c r="CX1343" s="16" t="str">
        <f>IF('Vastgesteld 7-7-2022'!AJ1337="x","BB","")</f>
        <v/>
      </c>
      <c r="CY1343" s="16" t="str">
        <f>IF('Vastgesteld 7-7-2022'!AK1337="x","B","")</f>
        <v/>
      </c>
      <c r="CZ1343" s="16" t="str">
        <f>IF('Vastgesteld 7-7-2022'!AL1337="x","L","")</f>
        <v/>
      </c>
      <c r="DA1343" s="16" t="str">
        <f>IF('Vastgesteld 7-7-2022'!AM1337="x","M","")</f>
        <v/>
      </c>
      <c r="DB1343" s="16" t="str">
        <f>IF('Vastgesteld 7-7-2022'!AN1337="x","Z","")</f>
        <v/>
      </c>
      <c r="DC1343" s="16" t="str">
        <f>IF('Vastgesteld 7-7-2022'!AO1337="x","ZZ","")</f>
        <v/>
      </c>
      <c r="DD1343" s="16" t="str">
        <f>IF('Vastgesteld 7-7-2022'!AQ1337="x","1.40","")</f>
        <v/>
      </c>
      <c r="DE1343" s="16" t="str">
        <f>IF(COUNTA('Vastgesteld 7-7-2022'!BH1337:BJ1337)&lt;&gt;0,6,"")</f>
        <v/>
      </c>
      <c r="DF1343" s="16" t="str">
        <f t="shared" si="124"/>
        <v/>
      </c>
      <c r="DG1343" s="16" t="str">
        <f>IF('Vastgesteld 7-7-2022'!BH1337="x","L","")</f>
        <v/>
      </c>
      <c r="DH1343" s="16" t="str">
        <f>IF('Vastgesteld 7-7-2022'!BI1337="x","M","")</f>
        <v/>
      </c>
      <c r="DI1343" s="16" t="str">
        <f>IF('Vastgesteld 7-7-2022'!BJ1337="x","Z","")</f>
        <v/>
      </c>
      <c r="DJ1343" s="16" t="str">
        <f>IF('Vastgesteld 7-7-2022'!BK1337="x","Z","")</f>
        <v/>
      </c>
      <c r="DK1343" s="16" t="str">
        <f>IF(COUNTA('Vastgesteld 7-7-2022'!BM1337:BO1337)&lt;&gt;0,6,"")</f>
        <v/>
      </c>
      <c r="DL1343" s="16" t="str">
        <f t="shared" si="125"/>
        <v/>
      </c>
      <c r="DM1343" s="16" t="str">
        <f>IF('Vastgesteld 7-7-2022'!BM1337="x","L","")</f>
        <v/>
      </c>
      <c r="DN1343" s="16" t="str">
        <f>IF('Vastgesteld 7-7-2022'!BN1337="x","M","")</f>
        <v/>
      </c>
      <c r="DO1343" s="16" t="str">
        <f>IF('Vastgesteld 7-7-2022'!BO1337="x","Z","")</f>
        <v/>
      </c>
      <c r="DP1343" s="16" t="str">
        <f>IF('Vastgesteld 7-7-2022'!BP1337="x","Z","")</f>
        <v/>
      </c>
    </row>
    <row r="1344" spans="1:120" ht="14.4" x14ac:dyDescent="0.3">
      <c r="A1344" s="18">
        <f>'Vastgesteld 7-7-2022'!A1338</f>
        <v>0</v>
      </c>
      <c r="B1344" s="16" t="str">
        <f>IFERROR(VLOOKUP('Vastgesteld 7-7-2022'!#REF!,#REF!,2,FALSE),"")</f>
        <v/>
      </c>
      <c r="C1344" s="16" t="str">
        <f>'Vastgesteld 7-7-2022'!E1338</f>
        <v/>
      </c>
      <c r="D1344" s="16" t="str">
        <f>IFERROR(VLOOKUP('Vastgesteld 7-7-2022'!#REF!,#REF!,2,FALSE),"")</f>
        <v/>
      </c>
      <c r="E1344" s="16" t="str">
        <f>IFERROR(VLOOKUP('Vastgesteld 7-7-2022'!#REF!,#REF!,5,FALSE),"")</f>
        <v/>
      </c>
      <c r="F1344" s="16" t="e">
        <f>IF('Vastgesteld 7-7-2022'!#REF!&lt;&gt;"",'Vastgesteld 7-7-2022'!#REF!,"")</f>
        <v>#REF!</v>
      </c>
      <c r="G1344" s="16" t="e">
        <f>IF('Vastgesteld 7-7-2022'!#REF!="Indoor",1,0)</f>
        <v>#REF!</v>
      </c>
      <c r="H1344" s="16" t="e">
        <f>'Vastgesteld 7-7-2022'!#REF!</f>
        <v>#REF!</v>
      </c>
      <c r="I1344" s="16" t="e">
        <f>IF('Vastgesteld 7-7-2022'!#REF!="Nee",0,IF('Vastgesteld 7-7-2022'!#REF!="Ja",1,""))</f>
        <v>#REF!</v>
      </c>
      <c r="J1344" s="16" t="e">
        <f>IF('Vastgesteld 7-7-2022'!#REF!&lt;&gt;"",'Vastgesteld 7-7-2022'!#REF!,"")</f>
        <v>#REF!</v>
      </c>
      <c r="BJ1344" s="16" t="str">
        <f>IF(COUNTA('Vastgesteld 7-7-2022'!T1338:AD1338)&lt;&gt;0,1,"")</f>
        <v/>
      </c>
      <c r="BK1344" s="16" t="str">
        <f t="shared" si="120"/>
        <v/>
      </c>
      <c r="BL1344" s="16" t="str">
        <f>IF('Vastgesteld 7-7-2022'!T1338="x","AA","")</f>
        <v/>
      </c>
      <c r="BM1344" s="16" t="str">
        <f>IF('Vastgesteld 7-7-2022'!U1338="x","A","")</f>
        <v/>
      </c>
      <c r="BN1344" s="16" t="str">
        <f>IF('Vastgesteld 7-7-2022'!V1338="x","B1","")</f>
        <v/>
      </c>
      <c r="BO1344" s="16" t="e">
        <f>IF('Vastgesteld 7-7-2022'!#REF!="x","BB","")</f>
        <v>#REF!</v>
      </c>
      <c r="BP1344" s="16" t="str">
        <f>IF('Vastgesteld 7-7-2022'!X1338="x","B","")</f>
        <v/>
      </c>
      <c r="BQ1344" s="16" t="str">
        <f>IF('Vastgesteld 7-7-2022'!Y1338="x","L1","")</f>
        <v/>
      </c>
      <c r="BR1344" s="16" t="str">
        <f>IF('Vastgesteld 7-7-2022'!Z1338="x","L2","")</f>
        <v/>
      </c>
      <c r="BS1344" s="16" t="str">
        <f>IF('Vastgesteld 7-7-2022'!AA1338="x","M1","")</f>
        <v/>
      </c>
      <c r="BT1344" s="16" t="str">
        <f>IF('Vastgesteld 7-7-2022'!AB1338="x","M2","")</f>
        <v/>
      </c>
      <c r="BU1344" s="16" t="str">
        <f>IF('Vastgesteld 7-7-2022'!AC1338="x","Z1","")</f>
        <v/>
      </c>
      <c r="BV1344" s="16" t="str">
        <f>IF('Vastgesteld 7-7-2022'!AD1338="x","Z2","")</f>
        <v/>
      </c>
      <c r="BW1344" s="16" t="str">
        <f>IF(COUNTA('Vastgesteld 7-7-2022'!K1338:S1338)&lt;&gt;0,1,"")</f>
        <v/>
      </c>
      <c r="BX1344" s="16" t="str">
        <f t="shared" si="121"/>
        <v/>
      </c>
      <c r="BY1344" s="16" t="str">
        <f>IF('Vastgesteld 7-7-2022'!K1338="x","BB","")</f>
        <v/>
      </c>
      <c r="BZ1344" s="16" t="str">
        <f>IF('Vastgesteld 7-7-2022'!L1338="x","B","")</f>
        <v/>
      </c>
      <c r="CA1344" s="16" t="str">
        <f>IF('Vastgesteld 7-7-2022'!M1338="x","L1","")</f>
        <v/>
      </c>
      <c r="CB1344" s="16" t="str">
        <f>IF('Vastgesteld 7-7-2022'!N1338="x","L2","")</f>
        <v/>
      </c>
      <c r="CC1344" s="16" t="str">
        <f>IF('Vastgesteld 7-7-2022'!O1338="x","M1","")</f>
        <v/>
      </c>
      <c r="CD1344" s="16" t="str">
        <f>IF('Vastgesteld 7-7-2022'!P1338="x","M2","")</f>
        <v/>
      </c>
      <c r="CE1344" s="16" t="str">
        <f>IF('Vastgesteld 7-7-2022'!Q1338="x","Z1","")</f>
        <v/>
      </c>
      <c r="CF1344" s="16" t="str">
        <f>IF('Vastgesteld 7-7-2022'!R1338="x","Z2","")</f>
        <v/>
      </c>
      <c r="CG1344" s="16" t="str">
        <f>IF('Vastgesteld 7-7-2022'!S1338="x","ZZL","")</f>
        <v/>
      </c>
      <c r="CL1344" s="16" t="str">
        <f>IF(COUNTA('Vastgesteld 7-7-2022'!AV1338:BF1338)&lt;&gt;0,2,"")</f>
        <v/>
      </c>
      <c r="CM1344" s="16" t="str">
        <f t="shared" si="122"/>
        <v/>
      </c>
      <c r="CN1344" s="16" t="str">
        <f>IF('Vastgesteld 7-7-2022'!AV1338="x","AA","")</f>
        <v/>
      </c>
      <c r="CO1344" s="16" t="str">
        <f>IF('Vastgesteld 7-7-2022'!AW1338="x","A","")</f>
        <v/>
      </c>
      <c r="CP1344" s="16" t="str">
        <f>IF('Vastgesteld 7-7-2022'!AX1338="x","BB","")</f>
        <v/>
      </c>
      <c r="CQ1344" s="16" t="str">
        <f>IF('Vastgesteld 7-7-2022'!AY1338="x","B","")</f>
        <v/>
      </c>
      <c r="CR1344" s="16" t="str">
        <f>IF('Vastgesteld 7-7-2022'!AZ1338="x","L","")</f>
        <v/>
      </c>
      <c r="CS1344" s="16" t="str">
        <f>IF('Vastgesteld 7-7-2022'!BA1338="x","M","")</f>
        <v/>
      </c>
      <c r="CT1344" s="16" t="str">
        <f>IF('Vastgesteld 7-7-2022'!BB1338="x","Z","")</f>
        <v/>
      </c>
      <c r="CU1344" s="16" t="str">
        <f>IF('Vastgesteld 7-7-2022'!BF1338="x","ZZ","")</f>
        <v/>
      </c>
      <c r="CV1344" s="16" t="str">
        <f>IF(COUNTA('Vastgesteld 7-7-2022'!AJ1338:AQ1338)&lt;&gt;0,2,"")</f>
        <v/>
      </c>
      <c r="CW1344" s="16" t="str">
        <f t="shared" si="123"/>
        <v/>
      </c>
      <c r="CX1344" s="16" t="str">
        <f>IF('Vastgesteld 7-7-2022'!AJ1338="x","BB","")</f>
        <v/>
      </c>
      <c r="CY1344" s="16" t="str">
        <f>IF('Vastgesteld 7-7-2022'!AK1338="x","B","")</f>
        <v/>
      </c>
      <c r="CZ1344" s="16" t="str">
        <f>IF('Vastgesteld 7-7-2022'!AL1338="x","L","")</f>
        <v/>
      </c>
      <c r="DA1344" s="16" t="str">
        <f>IF('Vastgesteld 7-7-2022'!AM1338="x","M","")</f>
        <v/>
      </c>
      <c r="DB1344" s="16" t="str">
        <f>IF('Vastgesteld 7-7-2022'!AN1338="x","Z","")</f>
        <v/>
      </c>
      <c r="DC1344" s="16" t="str">
        <f>IF('Vastgesteld 7-7-2022'!AO1338="x","ZZ","")</f>
        <v/>
      </c>
      <c r="DD1344" s="16" t="str">
        <f>IF('Vastgesteld 7-7-2022'!AQ1338="x","1.40","")</f>
        <v/>
      </c>
      <c r="DE1344" s="16" t="str">
        <f>IF(COUNTA('Vastgesteld 7-7-2022'!BH1338:BJ1338)&lt;&gt;0,6,"")</f>
        <v/>
      </c>
      <c r="DF1344" s="16" t="str">
        <f t="shared" si="124"/>
        <v/>
      </c>
      <c r="DG1344" s="16" t="str">
        <f>IF('Vastgesteld 7-7-2022'!BH1338="x","L","")</f>
        <v/>
      </c>
      <c r="DH1344" s="16" t="str">
        <f>IF('Vastgesteld 7-7-2022'!BI1338="x","M","")</f>
        <v/>
      </c>
      <c r="DI1344" s="16" t="str">
        <f>IF('Vastgesteld 7-7-2022'!BJ1338="x","Z","")</f>
        <v/>
      </c>
      <c r="DJ1344" s="16" t="str">
        <f>IF('Vastgesteld 7-7-2022'!BK1338="x","Z","")</f>
        <v/>
      </c>
      <c r="DK1344" s="16" t="str">
        <f>IF(COUNTA('Vastgesteld 7-7-2022'!BM1338:BO1338)&lt;&gt;0,6,"")</f>
        <v/>
      </c>
      <c r="DL1344" s="16" t="str">
        <f t="shared" si="125"/>
        <v/>
      </c>
      <c r="DM1344" s="16" t="str">
        <f>IF('Vastgesteld 7-7-2022'!BM1338="x","L","")</f>
        <v/>
      </c>
      <c r="DN1344" s="16" t="str">
        <f>IF('Vastgesteld 7-7-2022'!BN1338="x","M","")</f>
        <v/>
      </c>
      <c r="DO1344" s="16" t="str">
        <f>IF('Vastgesteld 7-7-2022'!BO1338="x","Z","")</f>
        <v/>
      </c>
      <c r="DP1344" s="16" t="str">
        <f>IF('Vastgesteld 7-7-2022'!BP1338="x","Z","")</f>
        <v/>
      </c>
    </row>
    <row r="1345" spans="1:120" ht="14.4" x14ac:dyDescent="0.3">
      <c r="A1345" s="18">
        <f>'Vastgesteld 7-7-2022'!A1339</f>
        <v>0</v>
      </c>
      <c r="B1345" s="16" t="str">
        <f>IFERROR(VLOOKUP('Vastgesteld 7-7-2022'!#REF!,#REF!,2,FALSE),"")</f>
        <v/>
      </c>
      <c r="C1345" s="16" t="str">
        <f>'Vastgesteld 7-7-2022'!E1339</f>
        <v/>
      </c>
      <c r="D1345" s="16" t="str">
        <f>IFERROR(VLOOKUP('Vastgesteld 7-7-2022'!#REF!,#REF!,2,FALSE),"")</f>
        <v/>
      </c>
      <c r="E1345" s="16" t="str">
        <f>IFERROR(VLOOKUP('Vastgesteld 7-7-2022'!#REF!,#REF!,5,FALSE),"")</f>
        <v/>
      </c>
      <c r="F1345" s="16" t="e">
        <f>IF('Vastgesteld 7-7-2022'!#REF!&lt;&gt;"",'Vastgesteld 7-7-2022'!#REF!,"")</f>
        <v>#REF!</v>
      </c>
      <c r="G1345" s="16" t="e">
        <f>IF('Vastgesteld 7-7-2022'!#REF!="Indoor",1,0)</f>
        <v>#REF!</v>
      </c>
      <c r="H1345" s="16" t="e">
        <f>'Vastgesteld 7-7-2022'!#REF!</f>
        <v>#REF!</v>
      </c>
      <c r="I1345" s="16" t="e">
        <f>IF('Vastgesteld 7-7-2022'!#REF!="Nee",0,IF('Vastgesteld 7-7-2022'!#REF!="Ja",1,""))</f>
        <v>#REF!</v>
      </c>
      <c r="J1345" s="16" t="e">
        <f>IF('Vastgesteld 7-7-2022'!#REF!&lt;&gt;"",'Vastgesteld 7-7-2022'!#REF!,"")</f>
        <v>#REF!</v>
      </c>
      <c r="BJ1345" s="16" t="str">
        <f>IF(COUNTA('Vastgesteld 7-7-2022'!T1339:AD1339)&lt;&gt;0,1,"")</f>
        <v/>
      </c>
      <c r="BK1345" s="16" t="str">
        <f t="shared" si="120"/>
        <v/>
      </c>
      <c r="BL1345" s="16" t="str">
        <f>IF('Vastgesteld 7-7-2022'!T1339="x","AA","")</f>
        <v/>
      </c>
      <c r="BM1345" s="16" t="str">
        <f>IF('Vastgesteld 7-7-2022'!U1339="x","A","")</f>
        <v/>
      </c>
      <c r="BN1345" s="16" t="str">
        <f>IF('Vastgesteld 7-7-2022'!V1339="x","B1","")</f>
        <v/>
      </c>
      <c r="BO1345" s="16" t="e">
        <f>IF('Vastgesteld 7-7-2022'!#REF!="x","BB","")</f>
        <v>#REF!</v>
      </c>
      <c r="BP1345" s="16" t="str">
        <f>IF('Vastgesteld 7-7-2022'!X1339="x","B","")</f>
        <v/>
      </c>
      <c r="BQ1345" s="16" t="str">
        <f>IF('Vastgesteld 7-7-2022'!Y1339="x","L1","")</f>
        <v/>
      </c>
      <c r="BR1345" s="16" t="str">
        <f>IF('Vastgesteld 7-7-2022'!Z1339="x","L2","")</f>
        <v/>
      </c>
      <c r="BS1345" s="16" t="str">
        <f>IF('Vastgesteld 7-7-2022'!AA1339="x","M1","")</f>
        <v/>
      </c>
      <c r="BT1345" s="16" t="str">
        <f>IF('Vastgesteld 7-7-2022'!AB1339="x","M2","")</f>
        <v/>
      </c>
      <c r="BU1345" s="16" t="str">
        <f>IF('Vastgesteld 7-7-2022'!AC1339="x","Z1","")</f>
        <v/>
      </c>
      <c r="BV1345" s="16" t="str">
        <f>IF('Vastgesteld 7-7-2022'!AD1339="x","Z2","")</f>
        <v/>
      </c>
      <c r="BW1345" s="16" t="str">
        <f>IF(COUNTA('Vastgesteld 7-7-2022'!K1339:S1339)&lt;&gt;0,1,"")</f>
        <v/>
      </c>
      <c r="BX1345" s="16" t="str">
        <f t="shared" si="121"/>
        <v/>
      </c>
      <c r="BY1345" s="16" t="str">
        <f>IF('Vastgesteld 7-7-2022'!K1339="x","BB","")</f>
        <v/>
      </c>
      <c r="BZ1345" s="16" t="str">
        <f>IF('Vastgesteld 7-7-2022'!L1339="x","B","")</f>
        <v/>
      </c>
      <c r="CA1345" s="16" t="str">
        <f>IF('Vastgesteld 7-7-2022'!M1339="x","L1","")</f>
        <v/>
      </c>
      <c r="CB1345" s="16" t="str">
        <f>IF('Vastgesteld 7-7-2022'!N1339="x","L2","")</f>
        <v/>
      </c>
      <c r="CC1345" s="16" t="str">
        <f>IF('Vastgesteld 7-7-2022'!O1339="x","M1","")</f>
        <v/>
      </c>
      <c r="CD1345" s="16" t="str">
        <f>IF('Vastgesteld 7-7-2022'!P1339="x","M2","")</f>
        <v/>
      </c>
      <c r="CE1345" s="16" t="str">
        <f>IF('Vastgesteld 7-7-2022'!Q1339="x","Z1","")</f>
        <v/>
      </c>
      <c r="CF1345" s="16" t="str">
        <f>IF('Vastgesteld 7-7-2022'!R1339="x","Z2","")</f>
        <v/>
      </c>
      <c r="CG1345" s="16" t="str">
        <f>IF('Vastgesteld 7-7-2022'!S1339="x","ZZL","")</f>
        <v/>
      </c>
      <c r="CL1345" s="16" t="str">
        <f>IF(COUNTA('Vastgesteld 7-7-2022'!AV1339:BF1339)&lt;&gt;0,2,"")</f>
        <v/>
      </c>
      <c r="CM1345" s="16" t="str">
        <f t="shared" si="122"/>
        <v/>
      </c>
      <c r="CN1345" s="16" t="str">
        <f>IF('Vastgesteld 7-7-2022'!AV1339="x","AA","")</f>
        <v/>
      </c>
      <c r="CO1345" s="16" t="str">
        <f>IF('Vastgesteld 7-7-2022'!AW1339="x","A","")</f>
        <v/>
      </c>
      <c r="CP1345" s="16" t="str">
        <f>IF('Vastgesteld 7-7-2022'!AX1339="x","BB","")</f>
        <v/>
      </c>
      <c r="CQ1345" s="16" t="str">
        <f>IF('Vastgesteld 7-7-2022'!AY1339="x","B","")</f>
        <v/>
      </c>
      <c r="CR1345" s="16" t="str">
        <f>IF('Vastgesteld 7-7-2022'!AZ1339="x","L","")</f>
        <v/>
      </c>
      <c r="CS1345" s="16" t="str">
        <f>IF('Vastgesteld 7-7-2022'!BA1339="x","M","")</f>
        <v/>
      </c>
      <c r="CT1345" s="16" t="str">
        <f>IF('Vastgesteld 7-7-2022'!BB1339="x","Z","")</f>
        <v/>
      </c>
      <c r="CU1345" s="16" t="str">
        <f>IF('Vastgesteld 7-7-2022'!BF1339="x","ZZ","")</f>
        <v/>
      </c>
      <c r="CV1345" s="16" t="str">
        <f>IF(COUNTA('Vastgesteld 7-7-2022'!AJ1339:AQ1339)&lt;&gt;0,2,"")</f>
        <v/>
      </c>
      <c r="CW1345" s="16" t="str">
        <f t="shared" si="123"/>
        <v/>
      </c>
      <c r="CX1345" s="16" t="str">
        <f>IF('Vastgesteld 7-7-2022'!AJ1339="x","BB","")</f>
        <v/>
      </c>
      <c r="CY1345" s="16" t="str">
        <f>IF('Vastgesteld 7-7-2022'!AK1339="x","B","")</f>
        <v/>
      </c>
      <c r="CZ1345" s="16" t="str">
        <f>IF('Vastgesteld 7-7-2022'!AL1339="x","L","")</f>
        <v/>
      </c>
      <c r="DA1345" s="16" t="str">
        <f>IF('Vastgesteld 7-7-2022'!AM1339="x","M","")</f>
        <v/>
      </c>
      <c r="DB1345" s="16" t="str">
        <f>IF('Vastgesteld 7-7-2022'!AN1339="x","Z","")</f>
        <v/>
      </c>
      <c r="DC1345" s="16" t="str">
        <f>IF('Vastgesteld 7-7-2022'!AO1339="x","ZZ","")</f>
        <v/>
      </c>
      <c r="DD1345" s="16" t="str">
        <f>IF('Vastgesteld 7-7-2022'!AQ1339="x","1.40","")</f>
        <v/>
      </c>
      <c r="DE1345" s="16" t="str">
        <f>IF(COUNTA('Vastgesteld 7-7-2022'!BH1339:BJ1339)&lt;&gt;0,6,"")</f>
        <v/>
      </c>
      <c r="DF1345" s="16" t="str">
        <f t="shared" si="124"/>
        <v/>
      </c>
      <c r="DG1345" s="16" t="str">
        <f>IF('Vastgesteld 7-7-2022'!BH1339="x","L","")</f>
        <v/>
      </c>
      <c r="DH1345" s="16" t="str">
        <f>IF('Vastgesteld 7-7-2022'!BI1339="x","M","")</f>
        <v/>
      </c>
      <c r="DI1345" s="16" t="str">
        <f>IF('Vastgesteld 7-7-2022'!BJ1339="x","Z","")</f>
        <v/>
      </c>
      <c r="DJ1345" s="16" t="str">
        <f>IF('Vastgesteld 7-7-2022'!BK1339="x","Z","")</f>
        <v/>
      </c>
      <c r="DK1345" s="16" t="str">
        <f>IF(COUNTA('Vastgesteld 7-7-2022'!BM1339:BO1339)&lt;&gt;0,6,"")</f>
        <v/>
      </c>
      <c r="DL1345" s="16" t="str">
        <f t="shared" si="125"/>
        <v/>
      </c>
      <c r="DM1345" s="16" t="str">
        <f>IF('Vastgesteld 7-7-2022'!BM1339="x","L","")</f>
        <v/>
      </c>
      <c r="DN1345" s="16" t="str">
        <f>IF('Vastgesteld 7-7-2022'!BN1339="x","M","")</f>
        <v/>
      </c>
      <c r="DO1345" s="16" t="str">
        <f>IF('Vastgesteld 7-7-2022'!BO1339="x","Z","")</f>
        <v/>
      </c>
      <c r="DP1345" s="16" t="str">
        <f>IF('Vastgesteld 7-7-2022'!BP1339="x","Z","")</f>
        <v/>
      </c>
    </row>
    <row r="1346" spans="1:120" ht="14.4" x14ac:dyDescent="0.3">
      <c r="A1346" s="18">
        <f>'Vastgesteld 7-7-2022'!A1340</f>
        <v>0</v>
      </c>
      <c r="B1346" s="16" t="str">
        <f>IFERROR(VLOOKUP('Vastgesteld 7-7-2022'!#REF!,#REF!,2,FALSE),"")</f>
        <v/>
      </c>
      <c r="C1346" s="16" t="str">
        <f>'Vastgesteld 7-7-2022'!E1340</f>
        <v/>
      </c>
      <c r="D1346" s="16" t="str">
        <f>IFERROR(VLOOKUP('Vastgesteld 7-7-2022'!#REF!,#REF!,2,FALSE),"")</f>
        <v/>
      </c>
      <c r="E1346" s="16" t="str">
        <f>IFERROR(VLOOKUP('Vastgesteld 7-7-2022'!#REF!,#REF!,5,FALSE),"")</f>
        <v/>
      </c>
      <c r="F1346" s="16" t="e">
        <f>IF('Vastgesteld 7-7-2022'!#REF!&lt;&gt;"",'Vastgesteld 7-7-2022'!#REF!,"")</f>
        <v>#REF!</v>
      </c>
      <c r="G1346" s="16" t="e">
        <f>IF('Vastgesteld 7-7-2022'!#REF!="Indoor",1,0)</f>
        <v>#REF!</v>
      </c>
      <c r="H1346" s="16" t="e">
        <f>'Vastgesteld 7-7-2022'!#REF!</f>
        <v>#REF!</v>
      </c>
      <c r="I1346" s="16" t="e">
        <f>IF('Vastgesteld 7-7-2022'!#REF!="Nee",0,IF('Vastgesteld 7-7-2022'!#REF!="Ja",1,""))</f>
        <v>#REF!</v>
      </c>
      <c r="J1346" s="16" t="e">
        <f>IF('Vastgesteld 7-7-2022'!#REF!&lt;&gt;"",'Vastgesteld 7-7-2022'!#REF!,"")</f>
        <v>#REF!</v>
      </c>
      <c r="BJ1346" s="16" t="str">
        <f>IF(COUNTA('Vastgesteld 7-7-2022'!T1340:AD1340)&lt;&gt;0,1,"")</f>
        <v/>
      </c>
      <c r="BK1346" s="16" t="str">
        <f t="shared" si="120"/>
        <v/>
      </c>
      <c r="BL1346" s="16" t="str">
        <f>IF('Vastgesteld 7-7-2022'!T1340="x","AA","")</f>
        <v/>
      </c>
      <c r="BM1346" s="16" t="str">
        <f>IF('Vastgesteld 7-7-2022'!U1340="x","A","")</f>
        <v/>
      </c>
      <c r="BN1346" s="16" t="str">
        <f>IF('Vastgesteld 7-7-2022'!V1340="x","B1","")</f>
        <v/>
      </c>
      <c r="BO1346" s="16" t="e">
        <f>IF('Vastgesteld 7-7-2022'!#REF!="x","BB","")</f>
        <v>#REF!</v>
      </c>
      <c r="BP1346" s="16" t="str">
        <f>IF('Vastgesteld 7-7-2022'!X1340="x","B","")</f>
        <v/>
      </c>
      <c r="BQ1346" s="16" t="str">
        <f>IF('Vastgesteld 7-7-2022'!Y1340="x","L1","")</f>
        <v/>
      </c>
      <c r="BR1346" s="16" t="str">
        <f>IF('Vastgesteld 7-7-2022'!Z1340="x","L2","")</f>
        <v/>
      </c>
      <c r="BS1346" s="16" t="str">
        <f>IF('Vastgesteld 7-7-2022'!AA1340="x","M1","")</f>
        <v/>
      </c>
      <c r="BT1346" s="16" t="str">
        <f>IF('Vastgesteld 7-7-2022'!AB1340="x","M2","")</f>
        <v/>
      </c>
      <c r="BU1346" s="16" t="str">
        <f>IF('Vastgesteld 7-7-2022'!AC1340="x","Z1","")</f>
        <v/>
      </c>
      <c r="BV1346" s="16" t="str">
        <f>IF('Vastgesteld 7-7-2022'!AD1340="x","Z2","")</f>
        <v/>
      </c>
      <c r="BW1346" s="16" t="str">
        <f>IF(COUNTA('Vastgesteld 7-7-2022'!K1340:S1340)&lt;&gt;0,1,"")</f>
        <v/>
      </c>
      <c r="BX1346" s="16" t="str">
        <f t="shared" si="121"/>
        <v/>
      </c>
      <c r="BY1346" s="16" t="str">
        <f>IF('Vastgesteld 7-7-2022'!K1340="x","BB","")</f>
        <v/>
      </c>
      <c r="BZ1346" s="16" t="str">
        <f>IF('Vastgesteld 7-7-2022'!L1340="x","B","")</f>
        <v/>
      </c>
      <c r="CA1346" s="16" t="str">
        <f>IF('Vastgesteld 7-7-2022'!M1340="x","L1","")</f>
        <v/>
      </c>
      <c r="CB1346" s="16" t="str">
        <f>IF('Vastgesteld 7-7-2022'!N1340="x","L2","")</f>
        <v/>
      </c>
      <c r="CC1346" s="16" t="str">
        <f>IF('Vastgesteld 7-7-2022'!O1340="x","M1","")</f>
        <v/>
      </c>
      <c r="CD1346" s="16" t="str">
        <f>IF('Vastgesteld 7-7-2022'!P1340="x","M2","")</f>
        <v/>
      </c>
      <c r="CE1346" s="16" t="str">
        <f>IF('Vastgesteld 7-7-2022'!Q1340="x","Z1","")</f>
        <v/>
      </c>
      <c r="CF1346" s="16" t="str">
        <f>IF('Vastgesteld 7-7-2022'!R1340="x","Z2","")</f>
        <v/>
      </c>
      <c r="CG1346" s="16" t="str">
        <f>IF('Vastgesteld 7-7-2022'!S1340="x","ZZL","")</f>
        <v/>
      </c>
      <c r="CL1346" s="16" t="str">
        <f>IF(COUNTA('Vastgesteld 7-7-2022'!AV1340:BF1340)&lt;&gt;0,2,"")</f>
        <v/>
      </c>
      <c r="CM1346" s="16" t="str">
        <f t="shared" si="122"/>
        <v/>
      </c>
      <c r="CN1346" s="16" t="str">
        <f>IF('Vastgesteld 7-7-2022'!AV1340="x","AA","")</f>
        <v/>
      </c>
      <c r="CO1346" s="16" t="str">
        <f>IF('Vastgesteld 7-7-2022'!AW1340="x","A","")</f>
        <v/>
      </c>
      <c r="CP1346" s="16" t="str">
        <f>IF('Vastgesteld 7-7-2022'!AX1340="x","BB","")</f>
        <v/>
      </c>
      <c r="CQ1346" s="16" t="str">
        <f>IF('Vastgesteld 7-7-2022'!AY1340="x","B","")</f>
        <v/>
      </c>
      <c r="CR1346" s="16" t="str">
        <f>IF('Vastgesteld 7-7-2022'!AZ1340="x","L","")</f>
        <v/>
      </c>
      <c r="CS1346" s="16" t="str">
        <f>IF('Vastgesteld 7-7-2022'!BA1340="x","M","")</f>
        <v/>
      </c>
      <c r="CT1346" s="16" t="str">
        <f>IF('Vastgesteld 7-7-2022'!BB1340="x","Z","")</f>
        <v/>
      </c>
      <c r="CU1346" s="16" t="str">
        <f>IF('Vastgesteld 7-7-2022'!BF1340="x","ZZ","")</f>
        <v/>
      </c>
      <c r="CV1346" s="16" t="str">
        <f>IF(COUNTA('Vastgesteld 7-7-2022'!AJ1340:AQ1340)&lt;&gt;0,2,"")</f>
        <v/>
      </c>
      <c r="CW1346" s="16" t="str">
        <f t="shared" si="123"/>
        <v/>
      </c>
      <c r="CX1346" s="16" t="str">
        <f>IF('Vastgesteld 7-7-2022'!AJ1340="x","BB","")</f>
        <v/>
      </c>
      <c r="CY1346" s="16" t="str">
        <f>IF('Vastgesteld 7-7-2022'!AK1340="x","B","")</f>
        <v/>
      </c>
      <c r="CZ1346" s="16" t="str">
        <f>IF('Vastgesteld 7-7-2022'!AL1340="x","L","")</f>
        <v/>
      </c>
      <c r="DA1346" s="16" t="str">
        <f>IF('Vastgesteld 7-7-2022'!AM1340="x","M","")</f>
        <v/>
      </c>
      <c r="DB1346" s="16" t="str">
        <f>IF('Vastgesteld 7-7-2022'!AN1340="x","Z","")</f>
        <v/>
      </c>
      <c r="DC1346" s="16" t="str">
        <f>IF('Vastgesteld 7-7-2022'!AO1340="x","ZZ","")</f>
        <v/>
      </c>
      <c r="DD1346" s="16" t="str">
        <f>IF('Vastgesteld 7-7-2022'!AQ1340="x","1.40","")</f>
        <v/>
      </c>
      <c r="DE1346" s="16" t="str">
        <f>IF(COUNTA('Vastgesteld 7-7-2022'!BH1340:BJ1340)&lt;&gt;0,6,"")</f>
        <v/>
      </c>
      <c r="DF1346" s="16" t="str">
        <f t="shared" si="124"/>
        <v/>
      </c>
      <c r="DG1346" s="16" t="str">
        <f>IF('Vastgesteld 7-7-2022'!BH1340="x","L","")</f>
        <v/>
      </c>
      <c r="DH1346" s="16" t="str">
        <f>IF('Vastgesteld 7-7-2022'!BI1340="x","M","")</f>
        <v/>
      </c>
      <c r="DI1346" s="16" t="str">
        <f>IF('Vastgesteld 7-7-2022'!BJ1340="x","Z","")</f>
        <v/>
      </c>
      <c r="DJ1346" s="16" t="str">
        <f>IF('Vastgesteld 7-7-2022'!BK1340="x","Z","")</f>
        <v/>
      </c>
      <c r="DK1346" s="16" t="str">
        <f>IF(COUNTA('Vastgesteld 7-7-2022'!BM1340:BO1340)&lt;&gt;0,6,"")</f>
        <v/>
      </c>
      <c r="DL1346" s="16" t="str">
        <f t="shared" si="125"/>
        <v/>
      </c>
      <c r="DM1346" s="16" t="str">
        <f>IF('Vastgesteld 7-7-2022'!BM1340="x","L","")</f>
        <v/>
      </c>
      <c r="DN1346" s="16" t="str">
        <f>IF('Vastgesteld 7-7-2022'!BN1340="x","M","")</f>
        <v/>
      </c>
      <c r="DO1346" s="16" t="str">
        <f>IF('Vastgesteld 7-7-2022'!BO1340="x","Z","")</f>
        <v/>
      </c>
      <c r="DP1346" s="16" t="str">
        <f>IF('Vastgesteld 7-7-2022'!BP1340="x","Z","")</f>
        <v/>
      </c>
    </row>
    <row r="1347" spans="1:120" ht="14.4" x14ac:dyDescent="0.3">
      <c r="A1347" s="18">
        <f>'Vastgesteld 7-7-2022'!A1341</f>
        <v>0</v>
      </c>
      <c r="B1347" s="16" t="str">
        <f>IFERROR(VLOOKUP('Vastgesteld 7-7-2022'!#REF!,#REF!,2,FALSE),"")</f>
        <v/>
      </c>
      <c r="C1347" s="16" t="str">
        <f>'Vastgesteld 7-7-2022'!E1341</f>
        <v/>
      </c>
      <c r="D1347" s="16" t="str">
        <f>IFERROR(VLOOKUP('Vastgesteld 7-7-2022'!#REF!,#REF!,2,FALSE),"")</f>
        <v/>
      </c>
      <c r="E1347" s="16" t="str">
        <f>IFERROR(VLOOKUP('Vastgesteld 7-7-2022'!#REF!,#REF!,5,FALSE),"")</f>
        <v/>
      </c>
      <c r="F1347" s="16" t="e">
        <f>IF('Vastgesteld 7-7-2022'!#REF!&lt;&gt;"",'Vastgesteld 7-7-2022'!#REF!,"")</f>
        <v>#REF!</v>
      </c>
      <c r="G1347" s="16" t="e">
        <f>IF('Vastgesteld 7-7-2022'!#REF!="Indoor",1,0)</f>
        <v>#REF!</v>
      </c>
      <c r="H1347" s="16" t="e">
        <f>'Vastgesteld 7-7-2022'!#REF!</f>
        <v>#REF!</v>
      </c>
      <c r="I1347" s="16" t="e">
        <f>IF('Vastgesteld 7-7-2022'!#REF!="Nee",0,IF('Vastgesteld 7-7-2022'!#REF!="Ja",1,""))</f>
        <v>#REF!</v>
      </c>
      <c r="J1347" s="16" t="e">
        <f>IF('Vastgesteld 7-7-2022'!#REF!&lt;&gt;"",'Vastgesteld 7-7-2022'!#REF!,"")</f>
        <v>#REF!</v>
      </c>
      <c r="BJ1347" s="16" t="str">
        <f>IF(COUNTA('Vastgesteld 7-7-2022'!T1341:AD1341)&lt;&gt;0,1,"")</f>
        <v/>
      </c>
      <c r="BK1347" s="16" t="str">
        <f t="shared" ref="BK1347:BK1410" si="126">IF(COUNTBLANK(BJ1347) = 1,"",2)</f>
        <v/>
      </c>
      <c r="BL1347" s="16" t="str">
        <f>IF('Vastgesteld 7-7-2022'!T1341="x","AA","")</f>
        <v/>
      </c>
      <c r="BM1347" s="16" t="str">
        <f>IF('Vastgesteld 7-7-2022'!U1341="x","A","")</f>
        <v/>
      </c>
      <c r="BN1347" s="16" t="str">
        <f>IF('Vastgesteld 7-7-2022'!V1341="x","B1","")</f>
        <v/>
      </c>
      <c r="BO1347" s="16" t="e">
        <f>IF('Vastgesteld 7-7-2022'!#REF!="x","BB","")</f>
        <v>#REF!</v>
      </c>
      <c r="BP1347" s="16" t="str">
        <f>IF('Vastgesteld 7-7-2022'!X1341="x","B","")</f>
        <v/>
      </c>
      <c r="BQ1347" s="16" t="str">
        <f>IF('Vastgesteld 7-7-2022'!Y1341="x","L1","")</f>
        <v/>
      </c>
      <c r="BR1347" s="16" t="str">
        <f>IF('Vastgesteld 7-7-2022'!Z1341="x","L2","")</f>
        <v/>
      </c>
      <c r="BS1347" s="16" t="str">
        <f>IF('Vastgesteld 7-7-2022'!AA1341="x","M1","")</f>
        <v/>
      </c>
      <c r="BT1347" s="16" t="str">
        <f>IF('Vastgesteld 7-7-2022'!AB1341="x","M2","")</f>
        <v/>
      </c>
      <c r="BU1347" s="16" t="str">
        <f>IF('Vastgesteld 7-7-2022'!AC1341="x","Z1","")</f>
        <v/>
      </c>
      <c r="BV1347" s="16" t="str">
        <f>IF('Vastgesteld 7-7-2022'!AD1341="x","Z2","")</f>
        <v/>
      </c>
      <c r="BW1347" s="16" t="str">
        <f>IF(COUNTA('Vastgesteld 7-7-2022'!K1341:S1341)&lt;&gt;0,1,"")</f>
        <v/>
      </c>
      <c r="BX1347" s="16" t="str">
        <f t="shared" ref="BX1347:BX1410" si="127">IF(COUNTBLANK(BW1347) = 1,"",1)</f>
        <v/>
      </c>
      <c r="BY1347" s="16" t="str">
        <f>IF('Vastgesteld 7-7-2022'!K1341="x","BB","")</f>
        <v/>
      </c>
      <c r="BZ1347" s="16" t="str">
        <f>IF('Vastgesteld 7-7-2022'!L1341="x","B","")</f>
        <v/>
      </c>
      <c r="CA1347" s="16" t="str">
        <f>IF('Vastgesteld 7-7-2022'!M1341="x","L1","")</f>
        <v/>
      </c>
      <c r="CB1347" s="16" t="str">
        <f>IF('Vastgesteld 7-7-2022'!N1341="x","L2","")</f>
        <v/>
      </c>
      <c r="CC1347" s="16" t="str">
        <f>IF('Vastgesteld 7-7-2022'!O1341="x","M1","")</f>
        <v/>
      </c>
      <c r="CD1347" s="16" t="str">
        <f>IF('Vastgesteld 7-7-2022'!P1341="x","M2","")</f>
        <v/>
      </c>
      <c r="CE1347" s="16" t="str">
        <f>IF('Vastgesteld 7-7-2022'!Q1341="x","Z1","")</f>
        <v/>
      </c>
      <c r="CF1347" s="16" t="str">
        <f>IF('Vastgesteld 7-7-2022'!R1341="x","Z2","")</f>
        <v/>
      </c>
      <c r="CG1347" s="16" t="str">
        <f>IF('Vastgesteld 7-7-2022'!S1341="x","ZZL","")</f>
        <v/>
      </c>
      <c r="CL1347" s="16" t="str">
        <f>IF(COUNTA('Vastgesteld 7-7-2022'!AV1341:BF1341)&lt;&gt;0,2,"")</f>
        <v/>
      </c>
      <c r="CM1347" s="16" t="str">
        <f t="shared" ref="CM1347:CM1410" si="128">IF(COUNTBLANK(CL1347) = 1,"",2)</f>
        <v/>
      </c>
      <c r="CN1347" s="16" t="str">
        <f>IF('Vastgesteld 7-7-2022'!AV1341="x","AA","")</f>
        <v/>
      </c>
      <c r="CO1347" s="16" t="str">
        <f>IF('Vastgesteld 7-7-2022'!AW1341="x","A","")</f>
        <v/>
      </c>
      <c r="CP1347" s="16" t="str">
        <f>IF('Vastgesteld 7-7-2022'!AX1341="x","BB","")</f>
        <v/>
      </c>
      <c r="CQ1347" s="16" t="str">
        <f>IF('Vastgesteld 7-7-2022'!AY1341="x","B","")</f>
        <v/>
      </c>
      <c r="CR1347" s="16" t="str">
        <f>IF('Vastgesteld 7-7-2022'!AZ1341="x","L","")</f>
        <v/>
      </c>
      <c r="CS1347" s="16" t="str">
        <f>IF('Vastgesteld 7-7-2022'!BA1341="x","M","")</f>
        <v/>
      </c>
      <c r="CT1347" s="16" t="str">
        <f>IF('Vastgesteld 7-7-2022'!BB1341="x","Z","")</f>
        <v/>
      </c>
      <c r="CU1347" s="16" t="str">
        <f>IF('Vastgesteld 7-7-2022'!BF1341="x","ZZ","")</f>
        <v/>
      </c>
      <c r="CV1347" s="16" t="str">
        <f>IF(COUNTA('Vastgesteld 7-7-2022'!AJ1341:AQ1341)&lt;&gt;0,2,"")</f>
        <v/>
      </c>
      <c r="CW1347" s="16" t="str">
        <f t="shared" ref="CW1347:CW1410" si="129">IF(COUNTBLANK(CV1347) = 1,"",1)</f>
        <v/>
      </c>
      <c r="CX1347" s="16" t="str">
        <f>IF('Vastgesteld 7-7-2022'!AJ1341="x","BB","")</f>
        <v/>
      </c>
      <c r="CY1347" s="16" t="str">
        <f>IF('Vastgesteld 7-7-2022'!AK1341="x","B","")</f>
        <v/>
      </c>
      <c r="CZ1347" s="16" t="str">
        <f>IF('Vastgesteld 7-7-2022'!AL1341="x","L","")</f>
        <v/>
      </c>
      <c r="DA1347" s="16" t="str">
        <f>IF('Vastgesteld 7-7-2022'!AM1341="x","M","")</f>
        <v/>
      </c>
      <c r="DB1347" s="16" t="str">
        <f>IF('Vastgesteld 7-7-2022'!AN1341="x","Z","")</f>
        <v/>
      </c>
      <c r="DC1347" s="16" t="str">
        <f>IF('Vastgesteld 7-7-2022'!AO1341="x","ZZ","")</f>
        <v/>
      </c>
      <c r="DD1347" s="16" t="str">
        <f>IF('Vastgesteld 7-7-2022'!AQ1341="x","1.40","")</f>
        <v/>
      </c>
      <c r="DE1347" s="16" t="str">
        <f>IF(COUNTA('Vastgesteld 7-7-2022'!BH1341:BJ1341)&lt;&gt;0,6,"")</f>
        <v/>
      </c>
      <c r="DF1347" s="16" t="str">
        <f t="shared" ref="DF1347:DF1410" si="130">IF(COUNTBLANK(DE1347) = 1,"",2)</f>
        <v/>
      </c>
      <c r="DG1347" s="16" t="str">
        <f>IF('Vastgesteld 7-7-2022'!BH1341="x","L","")</f>
        <v/>
      </c>
      <c r="DH1347" s="16" t="str">
        <f>IF('Vastgesteld 7-7-2022'!BI1341="x","M","")</f>
        <v/>
      </c>
      <c r="DI1347" s="16" t="str">
        <f>IF('Vastgesteld 7-7-2022'!BJ1341="x","Z","")</f>
        <v/>
      </c>
      <c r="DJ1347" s="16" t="str">
        <f>IF('Vastgesteld 7-7-2022'!BK1341="x","Z","")</f>
        <v/>
      </c>
      <c r="DK1347" s="16" t="str">
        <f>IF(COUNTA('Vastgesteld 7-7-2022'!BM1341:BO1341)&lt;&gt;0,6,"")</f>
        <v/>
      </c>
      <c r="DL1347" s="16" t="str">
        <f t="shared" ref="DL1347:DL1410" si="131">IF(COUNTBLANK(DK1347) = 1,"",1)</f>
        <v/>
      </c>
      <c r="DM1347" s="16" t="str">
        <f>IF('Vastgesteld 7-7-2022'!BM1341="x","L","")</f>
        <v/>
      </c>
      <c r="DN1347" s="16" t="str">
        <f>IF('Vastgesteld 7-7-2022'!BN1341="x","M","")</f>
        <v/>
      </c>
      <c r="DO1347" s="16" t="str">
        <f>IF('Vastgesteld 7-7-2022'!BO1341="x","Z","")</f>
        <v/>
      </c>
      <c r="DP1347" s="16" t="str">
        <f>IF('Vastgesteld 7-7-2022'!BP1341="x","Z","")</f>
        <v/>
      </c>
    </row>
    <row r="1348" spans="1:120" ht="14.4" x14ac:dyDescent="0.3">
      <c r="A1348" s="18">
        <f>'Vastgesteld 7-7-2022'!A1342</f>
        <v>0</v>
      </c>
      <c r="B1348" s="16" t="str">
        <f>IFERROR(VLOOKUP('Vastgesteld 7-7-2022'!#REF!,#REF!,2,FALSE),"")</f>
        <v/>
      </c>
      <c r="C1348" s="16" t="str">
        <f>'Vastgesteld 7-7-2022'!E1342</f>
        <v/>
      </c>
      <c r="D1348" s="16" t="str">
        <f>IFERROR(VLOOKUP('Vastgesteld 7-7-2022'!#REF!,#REF!,2,FALSE),"")</f>
        <v/>
      </c>
      <c r="E1348" s="16" t="str">
        <f>IFERROR(VLOOKUP('Vastgesteld 7-7-2022'!#REF!,#REF!,5,FALSE),"")</f>
        <v/>
      </c>
      <c r="F1348" s="16" t="e">
        <f>IF('Vastgesteld 7-7-2022'!#REF!&lt;&gt;"",'Vastgesteld 7-7-2022'!#REF!,"")</f>
        <v>#REF!</v>
      </c>
      <c r="G1348" s="16" t="e">
        <f>IF('Vastgesteld 7-7-2022'!#REF!="Indoor",1,0)</f>
        <v>#REF!</v>
      </c>
      <c r="H1348" s="16" t="e">
        <f>'Vastgesteld 7-7-2022'!#REF!</f>
        <v>#REF!</v>
      </c>
      <c r="I1348" s="16" t="e">
        <f>IF('Vastgesteld 7-7-2022'!#REF!="Nee",0,IF('Vastgesteld 7-7-2022'!#REF!="Ja",1,""))</f>
        <v>#REF!</v>
      </c>
      <c r="J1348" s="16" t="e">
        <f>IF('Vastgesteld 7-7-2022'!#REF!&lt;&gt;"",'Vastgesteld 7-7-2022'!#REF!,"")</f>
        <v>#REF!</v>
      </c>
      <c r="BJ1348" s="16" t="str">
        <f>IF(COUNTA('Vastgesteld 7-7-2022'!T1342:AD1342)&lt;&gt;0,1,"")</f>
        <v/>
      </c>
      <c r="BK1348" s="16" t="str">
        <f t="shared" si="126"/>
        <v/>
      </c>
      <c r="BL1348" s="16" t="str">
        <f>IF('Vastgesteld 7-7-2022'!T1342="x","AA","")</f>
        <v/>
      </c>
      <c r="BM1348" s="16" t="str">
        <f>IF('Vastgesteld 7-7-2022'!U1342="x","A","")</f>
        <v/>
      </c>
      <c r="BN1348" s="16" t="str">
        <f>IF('Vastgesteld 7-7-2022'!V1342="x","B1","")</f>
        <v/>
      </c>
      <c r="BO1348" s="16" t="e">
        <f>IF('Vastgesteld 7-7-2022'!#REF!="x","BB","")</f>
        <v>#REF!</v>
      </c>
      <c r="BP1348" s="16" t="str">
        <f>IF('Vastgesteld 7-7-2022'!X1342="x","B","")</f>
        <v/>
      </c>
      <c r="BQ1348" s="16" t="str">
        <f>IF('Vastgesteld 7-7-2022'!Y1342="x","L1","")</f>
        <v/>
      </c>
      <c r="BR1348" s="16" t="str">
        <f>IF('Vastgesteld 7-7-2022'!Z1342="x","L2","")</f>
        <v/>
      </c>
      <c r="BS1348" s="16" t="str">
        <f>IF('Vastgesteld 7-7-2022'!AA1342="x","M1","")</f>
        <v/>
      </c>
      <c r="BT1348" s="16" t="str">
        <f>IF('Vastgesteld 7-7-2022'!AB1342="x","M2","")</f>
        <v/>
      </c>
      <c r="BU1348" s="16" t="str">
        <f>IF('Vastgesteld 7-7-2022'!AC1342="x","Z1","")</f>
        <v/>
      </c>
      <c r="BV1348" s="16" t="str">
        <f>IF('Vastgesteld 7-7-2022'!AD1342="x","Z2","")</f>
        <v/>
      </c>
      <c r="BW1348" s="16" t="str">
        <f>IF(COUNTA('Vastgesteld 7-7-2022'!K1342:S1342)&lt;&gt;0,1,"")</f>
        <v/>
      </c>
      <c r="BX1348" s="16" t="str">
        <f t="shared" si="127"/>
        <v/>
      </c>
      <c r="BY1348" s="16" t="str">
        <f>IF('Vastgesteld 7-7-2022'!K1342="x","BB","")</f>
        <v/>
      </c>
      <c r="BZ1348" s="16" t="str">
        <f>IF('Vastgesteld 7-7-2022'!L1342="x","B","")</f>
        <v/>
      </c>
      <c r="CA1348" s="16" t="str">
        <f>IF('Vastgesteld 7-7-2022'!M1342="x","L1","")</f>
        <v/>
      </c>
      <c r="CB1348" s="16" t="str">
        <f>IF('Vastgesteld 7-7-2022'!N1342="x","L2","")</f>
        <v/>
      </c>
      <c r="CC1348" s="16" t="str">
        <f>IF('Vastgesteld 7-7-2022'!O1342="x","M1","")</f>
        <v/>
      </c>
      <c r="CD1348" s="16" t="str">
        <f>IF('Vastgesteld 7-7-2022'!P1342="x","M2","")</f>
        <v/>
      </c>
      <c r="CE1348" s="16" t="str">
        <f>IF('Vastgesteld 7-7-2022'!Q1342="x","Z1","")</f>
        <v/>
      </c>
      <c r="CF1348" s="16" t="str">
        <f>IF('Vastgesteld 7-7-2022'!R1342="x","Z2","")</f>
        <v/>
      </c>
      <c r="CG1348" s="16" t="str">
        <f>IF('Vastgesteld 7-7-2022'!S1342="x","ZZL","")</f>
        <v/>
      </c>
      <c r="CL1348" s="16" t="str">
        <f>IF(COUNTA('Vastgesteld 7-7-2022'!AV1342:BF1342)&lt;&gt;0,2,"")</f>
        <v/>
      </c>
      <c r="CM1348" s="16" t="str">
        <f t="shared" si="128"/>
        <v/>
      </c>
      <c r="CN1348" s="16" t="str">
        <f>IF('Vastgesteld 7-7-2022'!AV1342="x","AA","")</f>
        <v/>
      </c>
      <c r="CO1348" s="16" t="str">
        <f>IF('Vastgesteld 7-7-2022'!AW1342="x","A","")</f>
        <v/>
      </c>
      <c r="CP1348" s="16" t="str">
        <f>IF('Vastgesteld 7-7-2022'!AX1342="x","BB","")</f>
        <v/>
      </c>
      <c r="CQ1348" s="16" t="str">
        <f>IF('Vastgesteld 7-7-2022'!AY1342="x","B","")</f>
        <v/>
      </c>
      <c r="CR1348" s="16" t="str">
        <f>IF('Vastgesteld 7-7-2022'!AZ1342="x","L","")</f>
        <v/>
      </c>
      <c r="CS1348" s="16" t="str">
        <f>IF('Vastgesteld 7-7-2022'!BA1342="x","M","")</f>
        <v/>
      </c>
      <c r="CT1348" s="16" t="str">
        <f>IF('Vastgesteld 7-7-2022'!BB1342="x","Z","")</f>
        <v/>
      </c>
      <c r="CU1348" s="16" t="str">
        <f>IF('Vastgesteld 7-7-2022'!BF1342="x","ZZ","")</f>
        <v/>
      </c>
      <c r="CV1348" s="16" t="str">
        <f>IF(COUNTA('Vastgesteld 7-7-2022'!AJ1342:AQ1342)&lt;&gt;0,2,"")</f>
        <v/>
      </c>
      <c r="CW1348" s="16" t="str">
        <f t="shared" si="129"/>
        <v/>
      </c>
      <c r="CX1348" s="16" t="str">
        <f>IF('Vastgesteld 7-7-2022'!AJ1342="x","BB","")</f>
        <v/>
      </c>
      <c r="CY1348" s="16" t="str">
        <f>IF('Vastgesteld 7-7-2022'!AK1342="x","B","")</f>
        <v/>
      </c>
      <c r="CZ1348" s="16" t="str">
        <f>IF('Vastgesteld 7-7-2022'!AL1342="x","L","")</f>
        <v/>
      </c>
      <c r="DA1348" s="16" t="str">
        <f>IF('Vastgesteld 7-7-2022'!AM1342="x","M","")</f>
        <v/>
      </c>
      <c r="DB1348" s="16" t="str">
        <f>IF('Vastgesteld 7-7-2022'!AN1342="x","Z","")</f>
        <v/>
      </c>
      <c r="DC1348" s="16" t="str">
        <f>IF('Vastgesteld 7-7-2022'!AO1342="x","ZZ","")</f>
        <v/>
      </c>
      <c r="DD1348" s="16" t="str">
        <f>IF('Vastgesteld 7-7-2022'!AQ1342="x","1.40","")</f>
        <v/>
      </c>
      <c r="DE1348" s="16" t="str">
        <f>IF(COUNTA('Vastgesteld 7-7-2022'!BH1342:BJ1342)&lt;&gt;0,6,"")</f>
        <v/>
      </c>
      <c r="DF1348" s="16" t="str">
        <f t="shared" si="130"/>
        <v/>
      </c>
      <c r="DG1348" s="16" t="str">
        <f>IF('Vastgesteld 7-7-2022'!BH1342="x","L","")</f>
        <v/>
      </c>
      <c r="DH1348" s="16" t="str">
        <f>IF('Vastgesteld 7-7-2022'!BI1342="x","M","")</f>
        <v/>
      </c>
      <c r="DI1348" s="16" t="str">
        <f>IF('Vastgesteld 7-7-2022'!BJ1342="x","Z","")</f>
        <v/>
      </c>
      <c r="DJ1348" s="16" t="str">
        <f>IF('Vastgesteld 7-7-2022'!BK1342="x","Z","")</f>
        <v/>
      </c>
      <c r="DK1348" s="16" t="str">
        <f>IF(COUNTA('Vastgesteld 7-7-2022'!BM1342:BO1342)&lt;&gt;0,6,"")</f>
        <v/>
      </c>
      <c r="DL1348" s="16" t="str">
        <f t="shared" si="131"/>
        <v/>
      </c>
      <c r="DM1348" s="16" t="str">
        <f>IF('Vastgesteld 7-7-2022'!BM1342="x","L","")</f>
        <v/>
      </c>
      <c r="DN1348" s="16" t="str">
        <f>IF('Vastgesteld 7-7-2022'!BN1342="x","M","")</f>
        <v/>
      </c>
      <c r="DO1348" s="16" t="str">
        <f>IF('Vastgesteld 7-7-2022'!BO1342="x","Z","")</f>
        <v/>
      </c>
      <c r="DP1348" s="16" t="str">
        <f>IF('Vastgesteld 7-7-2022'!BP1342="x","Z","")</f>
        <v/>
      </c>
    </row>
    <row r="1349" spans="1:120" ht="14.4" x14ac:dyDescent="0.3">
      <c r="A1349" s="18">
        <f>'Vastgesteld 7-7-2022'!A1343</f>
        <v>0</v>
      </c>
      <c r="B1349" s="16" t="str">
        <f>IFERROR(VLOOKUP('Vastgesteld 7-7-2022'!#REF!,#REF!,2,FALSE),"")</f>
        <v/>
      </c>
      <c r="C1349" s="16" t="str">
        <f>'Vastgesteld 7-7-2022'!E1343</f>
        <v/>
      </c>
      <c r="D1349" s="16" t="str">
        <f>IFERROR(VLOOKUP('Vastgesteld 7-7-2022'!#REF!,#REF!,2,FALSE),"")</f>
        <v/>
      </c>
      <c r="E1349" s="16" t="str">
        <f>IFERROR(VLOOKUP('Vastgesteld 7-7-2022'!#REF!,#REF!,5,FALSE),"")</f>
        <v/>
      </c>
      <c r="F1349" s="16" t="e">
        <f>IF('Vastgesteld 7-7-2022'!#REF!&lt;&gt;"",'Vastgesteld 7-7-2022'!#REF!,"")</f>
        <v>#REF!</v>
      </c>
      <c r="G1349" s="16" t="e">
        <f>IF('Vastgesteld 7-7-2022'!#REF!="Indoor",1,0)</f>
        <v>#REF!</v>
      </c>
      <c r="H1349" s="16" t="e">
        <f>'Vastgesteld 7-7-2022'!#REF!</f>
        <v>#REF!</v>
      </c>
      <c r="I1349" s="16" t="e">
        <f>IF('Vastgesteld 7-7-2022'!#REF!="Nee",0,IF('Vastgesteld 7-7-2022'!#REF!="Ja",1,""))</f>
        <v>#REF!</v>
      </c>
      <c r="J1349" s="16" t="e">
        <f>IF('Vastgesteld 7-7-2022'!#REF!&lt;&gt;"",'Vastgesteld 7-7-2022'!#REF!,"")</f>
        <v>#REF!</v>
      </c>
      <c r="BJ1349" s="16" t="str">
        <f>IF(COUNTA('Vastgesteld 7-7-2022'!T1343:AD1343)&lt;&gt;0,1,"")</f>
        <v/>
      </c>
      <c r="BK1349" s="16" t="str">
        <f t="shared" si="126"/>
        <v/>
      </c>
      <c r="BL1349" s="16" t="str">
        <f>IF('Vastgesteld 7-7-2022'!T1343="x","AA","")</f>
        <v/>
      </c>
      <c r="BM1349" s="16" t="str">
        <f>IF('Vastgesteld 7-7-2022'!U1343="x","A","")</f>
        <v/>
      </c>
      <c r="BN1349" s="16" t="str">
        <f>IF('Vastgesteld 7-7-2022'!V1343="x","B1","")</f>
        <v/>
      </c>
      <c r="BO1349" s="16" t="e">
        <f>IF('Vastgesteld 7-7-2022'!#REF!="x","BB","")</f>
        <v>#REF!</v>
      </c>
      <c r="BP1349" s="16" t="str">
        <f>IF('Vastgesteld 7-7-2022'!X1343="x","B","")</f>
        <v/>
      </c>
      <c r="BQ1349" s="16" t="str">
        <f>IF('Vastgesteld 7-7-2022'!Y1343="x","L1","")</f>
        <v/>
      </c>
      <c r="BR1349" s="16" t="str">
        <f>IF('Vastgesteld 7-7-2022'!Z1343="x","L2","")</f>
        <v/>
      </c>
      <c r="BS1349" s="16" t="str">
        <f>IF('Vastgesteld 7-7-2022'!AA1343="x","M1","")</f>
        <v/>
      </c>
      <c r="BT1349" s="16" t="str">
        <f>IF('Vastgesteld 7-7-2022'!AB1343="x","M2","")</f>
        <v/>
      </c>
      <c r="BU1349" s="16" t="str">
        <f>IF('Vastgesteld 7-7-2022'!AC1343="x","Z1","")</f>
        <v/>
      </c>
      <c r="BV1349" s="16" t="str">
        <f>IF('Vastgesteld 7-7-2022'!AD1343="x","Z2","")</f>
        <v/>
      </c>
      <c r="BW1349" s="16" t="str">
        <f>IF(COUNTA('Vastgesteld 7-7-2022'!K1343:S1343)&lt;&gt;0,1,"")</f>
        <v/>
      </c>
      <c r="BX1349" s="16" t="str">
        <f t="shared" si="127"/>
        <v/>
      </c>
      <c r="BY1349" s="16" t="str">
        <f>IF('Vastgesteld 7-7-2022'!K1343="x","BB","")</f>
        <v/>
      </c>
      <c r="BZ1349" s="16" t="str">
        <f>IF('Vastgesteld 7-7-2022'!L1343="x","B","")</f>
        <v/>
      </c>
      <c r="CA1349" s="16" t="str">
        <f>IF('Vastgesteld 7-7-2022'!M1343="x","L1","")</f>
        <v/>
      </c>
      <c r="CB1349" s="16" t="str">
        <f>IF('Vastgesteld 7-7-2022'!N1343="x","L2","")</f>
        <v/>
      </c>
      <c r="CC1349" s="16" t="str">
        <f>IF('Vastgesteld 7-7-2022'!O1343="x","M1","")</f>
        <v/>
      </c>
      <c r="CD1349" s="16" t="str">
        <f>IF('Vastgesteld 7-7-2022'!P1343="x","M2","")</f>
        <v/>
      </c>
      <c r="CE1349" s="16" t="str">
        <f>IF('Vastgesteld 7-7-2022'!Q1343="x","Z1","")</f>
        <v/>
      </c>
      <c r="CF1349" s="16" t="str">
        <f>IF('Vastgesteld 7-7-2022'!R1343="x","Z2","")</f>
        <v/>
      </c>
      <c r="CG1349" s="16" t="str">
        <f>IF('Vastgesteld 7-7-2022'!S1343="x","ZZL","")</f>
        <v/>
      </c>
      <c r="CL1349" s="16" t="str">
        <f>IF(COUNTA('Vastgesteld 7-7-2022'!AV1343:BF1343)&lt;&gt;0,2,"")</f>
        <v/>
      </c>
      <c r="CM1349" s="16" t="str">
        <f t="shared" si="128"/>
        <v/>
      </c>
      <c r="CN1349" s="16" t="str">
        <f>IF('Vastgesteld 7-7-2022'!AV1343="x","AA","")</f>
        <v/>
      </c>
      <c r="CO1349" s="16" t="str">
        <f>IF('Vastgesteld 7-7-2022'!AW1343="x","A","")</f>
        <v/>
      </c>
      <c r="CP1349" s="16" t="str">
        <f>IF('Vastgesteld 7-7-2022'!AX1343="x","BB","")</f>
        <v/>
      </c>
      <c r="CQ1349" s="16" t="str">
        <f>IF('Vastgesteld 7-7-2022'!AY1343="x","B","")</f>
        <v/>
      </c>
      <c r="CR1349" s="16" t="str">
        <f>IF('Vastgesteld 7-7-2022'!AZ1343="x","L","")</f>
        <v/>
      </c>
      <c r="CS1349" s="16" t="str">
        <f>IF('Vastgesteld 7-7-2022'!BA1343="x","M","")</f>
        <v/>
      </c>
      <c r="CT1349" s="16" t="str">
        <f>IF('Vastgesteld 7-7-2022'!BB1343="x","Z","")</f>
        <v/>
      </c>
      <c r="CU1349" s="16" t="str">
        <f>IF('Vastgesteld 7-7-2022'!BF1343="x","ZZ","")</f>
        <v/>
      </c>
      <c r="CV1349" s="16" t="str">
        <f>IF(COUNTA('Vastgesteld 7-7-2022'!AJ1343:AQ1343)&lt;&gt;0,2,"")</f>
        <v/>
      </c>
      <c r="CW1349" s="16" t="str">
        <f t="shared" si="129"/>
        <v/>
      </c>
      <c r="CX1349" s="16" t="str">
        <f>IF('Vastgesteld 7-7-2022'!AJ1343="x","BB","")</f>
        <v/>
      </c>
      <c r="CY1349" s="16" t="str">
        <f>IF('Vastgesteld 7-7-2022'!AK1343="x","B","")</f>
        <v/>
      </c>
      <c r="CZ1349" s="16" t="str">
        <f>IF('Vastgesteld 7-7-2022'!AL1343="x","L","")</f>
        <v/>
      </c>
      <c r="DA1349" s="16" t="str">
        <f>IF('Vastgesteld 7-7-2022'!AM1343="x","M","")</f>
        <v/>
      </c>
      <c r="DB1349" s="16" t="str">
        <f>IF('Vastgesteld 7-7-2022'!AN1343="x","Z","")</f>
        <v/>
      </c>
      <c r="DC1349" s="16" t="str">
        <f>IF('Vastgesteld 7-7-2022'!AO1343="x","ZZ","")</f>
        <v/>
      </c>
      <c r="DD1349" s="16" t="str">
        <f>IF('Vastgesteld 7-7-2022'!AQ1343="x","1.40","")</f>
        <v/>
      </c>
      <c r="DE1349" s="16" t="str">
        <f>IF(COUNTA('Vastgesteld 7-7-2022'!BH1343:BJ1343)&lt;&gt;0,6,"")</f>
        <v/>
      </c>
      <c r="DF1349" s="16" t="str">
        <f t="shared" si="130"/>
        <v/>
      </c>
      <c r="DG1349" s="16" t="str">
        <f>IF('Vastgesteld 7-7-2022'!BH1343="x","L","")</f>
        <v/>
      </c>
      <c r="DH1349" s="16" t="str">
        <f>IF('Vastgesteld 7-7-2022'!BI1343="x","M","")</f>
        <v/>
      </c>
      <c r="DI1349" s="16" t="str">
        <f>IF('Vastgesteld 7-7-2022'!BJ1343="x","Z","")</f>
        <v/>
      </c>
      <c r="DJ1349" s="16" t="str">
        <f>IF('Vastgesteld 7-7-2022'!BK1343="x","Z","")</f>
        <v/>
      </c>
      <c r="DK1349" s="16" t="str">
        <f>IF(COUNTA('Vastgesteld 7-7-2022'!BM1343:BO1343)&lt;&gt;0,6,"")</f>
        <v/>
      </c>
      <c r="DL1349" s="16" t="str">
        <f t="shared" si="131"/>
        <v/>
      </c>
      <c r="DM1349" s="16" t="str">
        <f>IF('Vastgesteld 7-7-2022'!BM1343="x","L","")</f>
        <v/>
      </c>
      <c r="DN1349" s="16" t="str">
        <f>IF('Vastgesteld 7-7-2022'!BN1343="x","M","")</f>
        <v/>
      </c>
      <c r="DO1349" s="16" t="str">
        <f>IF('Vastgesteld 7-7-2022'!BO1343="x","Z","")</f>
        <v/>
      </c>
      <c r="DP1349" s="16" t="str">
        <f>IF('Vastgesteld 7-7-2022'!BP1343="x","Z","")</f>
        <v/>
      </c>
    </row>
    <row r="1350" spans="1:120" ht="14.4" x14ac:dyDescent="0.3">
      <c r="A1350" s="18">
        <f>'Vastgesteld 7-7-2022'!A1344</f>
        <v>0</v>
      </c>
      <c r="B1350" s="16" t="str">
        <f>IFERROR(VLOOKUP('Vastgesteld 7-7-2022'!#REF!,#REF!,2,FALSE),"")</f>
        <v/>
      </c>
      <c r="C1350" s="16" t="str">
        <f>'Vastgesteld 7-7-2022'!E1344</f>
        <v/>
      </c>
      <c r="D1350" s="16" t="str">
        <f>IFERROR(VLOOKUP('Vastgesteld 7-7-2022'!#REF!,#REF!,2,FALSE),"")</f>
        <v/>
      </c>
      <c r="E1350" s="16" t="str">
        <f>IFERROR(VLOOKUP('Vastgesteld 7-7-2022'!#REF!,#REF!,5,FALSE),"")</f>
        <v/>
      </c>
      <c r="F1350" s="16" t="e">
        <f>IF('Vastgesteld 7-7-2022'!#REF!&lt;&gt;"",'Vastgesteld 7-7-2022'!#REF!,"")</f>
        <v>#REF!</v>
      </c>
      <c r="G1350" s="16" t="e">
        <f>IF('Vastgesteld 7-7-2022'!#REF!="Indoor",1,0)</f>
        <v>#REF!</v>
      </c>
      <c r="H1350" s="16" t="e">
        <f>'Vastgesteld 7-7-2022'!#REF!</f>
        <v>#REF!</v>
      </c>
      <c r="I1350" s="16" t="e">
        <f>IF('Vastgesteld 7-7-2022'!#REF!="Nee",0,IF('Vastgesteld 7-7-2022'!#REF!="Ja",1,""))</f>
        <v>#REF!</v>
      </c>
      <c r="J1350" s="16" t="e">
        <f>IF('Vastgesteld 7-7-2022'!#REF!&lt;&gt;"",'Vastgesteld 7-7-2022'!#REF!,"")</f>
        <v>#REF!</v>
      </c>
      <c r="BJ1350" s="16" t="str">
        <f>IF(COUNTA('Vastgesteld 7-7-2022'!T1344:AD1344)&lt;&gt;0,1,"")</f>
        <v/>
      </c>
      <c r="BK1350" s="16" t="str">
        <f t="shared" si="126"/>
        <v/>
      </c>
      <c r="BL1350" s="16" t="str">
        <f>IF('Vastgesteld 7-7-2022'!T1344="x","AA","")</f>
        <v/>
      </c>
      <c r="BM1350" s="16" t="str">
        <f>IF('Vastgesteld 7-7-2022'!U1344="x","A","")</f>
        <v/>
      </c>
      <c r="BN1350" s="16" t="str">
        <f>IF('Vastgesteld 7-7-2022'!V1344="x","B1","")</f>
        <v/>
      </c>
      <c r="BO1350" s="16" t="e">
        <f>IF('Vastgesteld 7-7-2022'!#REF!="x","BB","")</f>
        <v>#REF!</v>
      </c>
      <c r="BP1350" s="16" t="str">
        <f>IF('Vastgesteld 7-7-2022'!X1344="x","B","")</f>
        <v/>
      </c>
      <c r="BQ1350" s="16" t="str">
        <f>IF('Vastgesteld 7-7-2022'!Y1344="x","L1","")</f>
        <v/>
      </c>
      <c r="BR1350" s="16" t="str">
        <f>IF('Vastgesteld 7-7-2022'!Z1344="x","L2","")</f>
        <v/>
      </c>
      <c r="BS1350" s="16" t="str">
        <f>IF('Vastgesteld 7-7-2022'!AA1344="x","M1","")</f>
        <v/>
      </c>
      <c r="BT1350" s="16" t="str">
        <f>IF('Vastgesteld 7-7-2022'!AB1344="x","M2","")</f>
        <v/>
      </c>
      <c r="BU1350" s="16" t="str">
        <f>IF('Vastgesteld 7-7-2022'!AC1344="x","Z1","")</f>
        <v/>
      </c>
      <c r="BV1350" s="16" t="str">
        <f>IF('Vastgesteld 7-7-2022'!AD1344="x","Z2","")</f>
        <v/>
      </c>
      <c r="BW1350" s="16" t="str">
        <f>IF(COUNTA('Vastgesteld 7-7-2022'!K1344:S1344)&lt;&gt;0,1,"")</f>
        <v/>
      </c>
      <c r="BX1350" s="16" t="str">
        <f t="shared" si="127"/>
        <v/>
      </c>
      <c r="BY1350" s="16" t="str">
        <f>IF('Vastgesteld 7-7-2022'!K1344="x","BB","")</f>
        <v/>
      </c>
      <c r="BZ1350" s="16" t="str">
        <f>IF('Vastgesteld 7-7-2022'!L1344="x","B","")</f>
        <v/>
      </c>
      <c r="CA1350" s="16" t="str">
        <f>IF('Vastgesteld 7-7-2022'!M1344="x","L1","")</f>
        <v/>
      </c>
      <c r="CB1350" s="16" t="str">
        <f>IF('Vastgesteld 7-7-2022'!N1344="x","L2","")</f>
        <v/>
      </c>
      <c r="CC1350" s="16" t="str">
        <f>IF('Vastgesteld 7-7-2022'!O1344="x","M1","")</f>
        <v/>
      </c>
      <c r="CD1350" s="16" t="str">
        <f>IF('Vastgesteld 7-7-2022'!P1344="x","M2","")</f>
        <v/>
      </c>
      <c r="CE1350" s="16" t="str">
        <f>IF('Vastgesteld 7-7-2022'!Q1344="x","Z1","")</f>
        <v/>
      </c>
      <c r="CF1350" s="16" t="str">
        <f>IF('Vastgesteld 7-7-2022'!R1344="x","Z2","")</f>
        <v/>
      </c>
      <c r="CG1350" s="16" t="str">
        <f>IF('Vastgesteld 7-7-2022'!S1344="x","ZZL","")</f>
        <v/>
      </c>
      <c r="CL1350" s="16" t="str">
        <f>IF(COUNTA('Vastgesteld 7-7-2022'!AV1344:BF1344)&lt;&gt;0,2,"")</f>
        <v/>
      </c>
      <c r="CM1350" s="16" t="str">
        <f t="shared" si="128"/>
        <v/>
      </c>
      <c r="CN1350" s="16" t="str">
        <f>IF('Vastgesteld 7-7-2022'!AV1344="x","AA","")</f>
        <v/>
      </c>
      <c r="CO1350" s="16" t="str">
        <f>IF('Vastgesteld 7-7-2022'!AW1344="x","A","")</f>
        <v/>
      </c>
      <c r="CP1350" s="16" t="str">
        <f>IF('Vastgesteld 7-7-2022'!AX1344="x","BB","")</f>
        <v/>
      </c>
      <c r="CQ1350" s="16" t="str">
        <f>IF('Vastgesteld 7-7-2022'!AY1344="x","B","")</f>
        <v/>
      </c>
      <c r="CR1350" s="16" t="str">
        <f>IF('Vastgesteld 7-7-2022'!AZ1344="x","L","")</f>
        <v/>
      </c>
      <c r="CS1350" s="16" t="str">
        <f>IF('Vastgesteld 7-7-2022'!BA1344="x","M","")</f>
        <v/>
      </c>
      <c r="CT1350" s="16" t="str">
        <f>IF('Vastgesteld 7-7-2022'!BB1344="x","Z","")</f>
        <v/>
      </c>
      <c r="CU1350" s="16" t="str">
        <f>IF('Vastgesteld 7-7-2022'!BF1344="x","ZZ","")</f>
        <v/>
      </c>
      <c r="CV1350" s="16" t="str">
        <f>IF(COUNTA('Vastgesteld 7-7-2022'!AJ1344:AQ1344)&lt;&gt;0,2,"")</f>
        <v/>
      </c>
      <c r="CW1350" s="16" t="str">
        <f t="shared" si="129"/>
        <v/>
      </c>
      <c r="CX1350" s="16" t="str">
        <f>IF('Vastgesteld 7-7-2022'!AJ1344="x","BB","")</f>
        <v/>
      </c>
      <c r="CY1350" s="16" t="str">
        <f>IF('Vastgesteld 7-7-2022'!AK1344="x","B","")</f>
        <v/>
      </c>
      <c r="CZ1350" s="16" t="str">
        <f>IF('Vastgesteld 7-7-2022'!AL1344="x","L","")</f>
        <v/>
      </c>
      <c r="DA1350" s="16" t="str">
        <f>IF('Vastgesteld 7-7-2022'!AM1344="x","M","")</f>
        <v/>
      </c>
      <c r="DB1350" s="16" t="str">
        <f>IF('Vastgesteld 7-7-2022'!AN1344="x","Z","")</f>
        <v/>
      </c>
      <c r="DC1350" s="16" t="str">
        <f>IF('Vastgesteld 7-7-2022'!AO1344="x","ZZ","")</f>
        <v/>
      </c>
      <c r="DD1350" s="16" t="str">
        <f>IF('Vastgesteld 7-7-2022'!AQ1344="x","1.40","")</f>
        <v/>
      </c>
      <c r="DE1350" s="16" t="str">
        <f>IF(COUNTA('Vastgesteld 7-7-2022'!BH1344:BJ1344)&lt;&gt;0,6,"")</f>
        <v/>
      </c>
      <c r="DF1350" s="16" t="str">
        <f t="shared" si="130"/>
        <v/>
      </c>
      <c r="DG1350" s="16" t="str">
        <f>IF('Vastgesteld 7-7-2022'!BH1344="x","L","")</f>
        <v/>
      </c>
      <c r="DH1350" s="16" t="str">
        <f>IF('Vastgesteld 7-7-2022'!BI1344="x","M","")</f>
        <v/>
      </c>
      <c r="DI1350" s="16" t="str">
        <f>IF('Vastgesteld 7-7-2022'!BJ1344="x","Z","")</f>
        <v/>
      </c>
      <c r="DJ1350" s="16" t="str">
        <f>IF('Vastgesteld 7-7-2022'!BK1344="x","Z","")</f>
        <v/>
      </c>
      <c r="DK1350" s="16" t="str">
        <f>IF(COUNTA('Vastgesteld 7-7-2022'!BM1344:BO1344)&lt;&gt;0,6,"")</f>
        <v/>
      </c>
      <c r="DL1350" s="16" t="str">
        <f t="shared" si="131"/>
        <v/>
      </c>
      <c r="DM1350" s="16" t="str">
        <f>IF('Vastgesteld 7-7-2022'!BM1344="x","L","")</f>
        <v/>
      </c>
      <c r="DN1350" s="16" t="str">
        <f>IF('Vastgesteld 7-7-2022'!BN1344="x","M","")</f>
        <v/>
      </c>
      <c r="DO1350" s="16" t="str">
        <f>IF('Vastgesteld 7-7-2022'!BO1344="x","Z","")</f>
        <v/>
      </c>
      <c r="DP1350" s="16" t="str">
        <f>IF('Vastgesteld 7-7-2022'!BP1344="x","Z","")</f>
        <v/>
      </c>
    </row>
    <row r="1351" spans="1:120" ht="14.4" x14ac:dyDescent="0.3">
      <c r="A1351" s="18">
        <f>'Vastgesteld 7-7-2022'!A1345</f>
        <v>0</v>
      </c>
      <c r="B1351" s="16" t="str">
        <f>IFERROR(VLOOKUP('Vastgesteld 7-7-2022'!#REF!,#REF!,2,FALSE),"")</f>
        <v/>
      </c>
      <c r="C1351" s="16" t="str">
        <f>'Vastgesteld 7-7-2022'!E1345</f>
        <v/>
      </c>
      <c r="D1351" s="16" t="str">
        <f>IFERROR(VLOOKUP('Vastgesteld 7-7-2022'!#REF!,#REF!,2,FALSE),"")</f>
        <v/>
      </c>
      <c r="E1351" s="16" t="str">
        <f>IFERROR(VLOOKUP('Vastgesteld 7-7-2022'!#REF!,#REF!,5,FALSE),"")</f>
        <v/>
      </c>
      <c r="F1351" s="16" t="e">
        <f>IF('Vastgesteld 7-7-2022'!#REF!&lt;&gt;"",'Vastgesteld 7-7-2022'!#REF!,"")</f>
        <v>#REF!</v>
      </c>
      <c r="G1351" s="16" t="e">
        <f>IF('Vastgesteld 7-7-2022'!#REF!="Indoor",1,0)</f>
        <v>#REF!</v>
      </c>
      <c r="H1351" s="16" t="e">
        <f>'Vastgesteld 7-7-2022'!#REF!</f>
        <v>#REF!</v>
      </c>
      <c r="I1351" s="16" t="e">
        <f>IF('Vastgesteld 7-7-2022'!#REF!="Nee",0,IF('Vastgesteld 7-7-2022'!#REF!="Ja",1,""))</f>
        <v>#REF!</v>
      </c>
      <c r="J1351" s="16" t="e">
        <f>IF('Vastgesteld 7-7-2022'!#REF!&lt;&gt;"",'Vastgesteld 7-7-2022'!#REF!,"")</f>
        <v>#REF!</v>
      </c>
      <c r="BJ1351" s="16" t="str">
        <f>IF(COUNTA('Vastgesteld 7-7-2022'!T1345:AD1345)&lt;&gt;0,1,"")</f>
        <v/>
      </c>
      <c r="BK1351" s="16" t="str">
        <f t="shared" si="126"/>
        <v/>
      </c>
      <c r="BL1351" s="16" t="str">
        <f>IF('Vastgesteld 7-7-2022'!T1345="x","AA","")</f>
        <v/>
      </c>
      <c r="BM1351" s="16" t="str">
        <f>IF('Vastgesteld 7-7-2022'!U1345="x","A","")</f>
        <v/>
      </c>
      <c r="BN1351" s="16" t="str">
        <f>IF('Vastgesteld 7-7-2022'!V1345="x","B1","")</f>
        <v/>
      </c>
      <c r="BO1351" s="16" t="e">
        <f>IF('Vastgesteld 7-7-2022'!#REF!="x","BB","")</f>
        <v>#REF!</v>
      </c>
      <c r="BP1351" s="16" t="str">
        <f>IF('Vastgesteld 7-7-2022'!X1345="x","B","")</f>
        <v/>
      </c>
      <c r="BQ1351" s="16" t="str">
        <f>IF('Vastgesteld 7-7-2022'!Y1345="x","L1","")</f>
        <v/>
      </c>
      <c r="BR1351" s="16" t="str">
        <f>IF('Vastgesteld 7-7-2022'!Z1345="x","L2","")</f>
        <v/>
      </c>
      <c r="BS1351" s="16" t="str">
        <f>IF('Vastgesteld 7-7-2022'!AA1345="x","M1","")</f>
        <v/>
      </c>
      <c r="BT1351" s="16" t="str">
        <f>IF('Vastgesteld 7-7-2022'!AB1345="x","M2","")</f>
        <v/>
      </c>
      <c r="BU1351" s="16" t="str">
        <f>IF('Vastgesteld 7-7-2022'!AC1345="x","Z1","")</f>
        <v/>
      </c>
      <c r="BV1351" s="16" t="str">
        <f>IF('Vastgesteld 7-7-2022'!AD1345="x","Z2","")</f>
        <v/>
      </c>
      <c r="BW1351" s="16" t="str">
        <f>IF(COUNTA('Vastgesteld 7-7-2022'!K1345:S1345)&lt;&gt;0,1,"")</f>
        <v/>
      </c>
      <c r="BX1351" s="16" t="str">
        <f t="shared" si="127"/>
        <v/>
      </c>
      <c r="BY1351" s="16" t="str">
        <f>IF('Vastgesteld 7-7-2022'!K1345="x","BB","")</f>
        <v/>
      </c>
      <c r="BZ1351" s="16" t="str">
        <f>IF('Vastgesteld 7-7-2022'!L1345="x","B","")</f>
        <v/>
      </c>
      <c r="CA1351" s="16" t="str">
        <f>IF('Vastgesteld 7-7-2022'!M1345="x","L1","")</f>
        <v/>
      </c>
      <c r="CB1351" s="16" t="str">
        <f>IF('Vastgesteld 7-7-2022'!N1345="x","L2","")</f>
        <v/>
      </c>
      <c r="CC1351" s="16" t="str">
        <f>IF('Vastgesteld 7-7-2022'!O1345="x","M1","")</f>
        <v/>
      </c>
      <c r="CD1351" s="16" t="str">
        <f>IF('Vastgesteld 7-7-2022'!P1345="x","M2","")</f>
        <v/>
      </c>
      <c r="CE1351" s="16" t="str">
        <f>IF('Vastgesteld 7-7-2022'!Q1345="x","Z1","")</f>
        <v/>
      </c>
      <c r="CF1351" s="16" t="str">
        <f>IF('Vastgesteld 7-7-2022'!R1345="x","Z2","")</f>
        <v/>
      </c>
      <c r="CG1351" s="16" t="str">
        <f>IF('Vastgesteld 7-7-2022'!S1345="x","ZZL","")</f>
        <v/>
      </c>
      <c r="CL1351" s="16" t="str">
        <f>IF(COUNTA('Vastgesteld 7-7-2022'!AV1345:BF1345)&lt;&gt;0,2,"")</f>
        <v/>
      </c>
      <c r="CM1351" s="16" t="str">
        <f t="shared" si="128"/>
        <v/>
      </c>
      <c r="CN1351" s="16" t="str">
        <f>IF('Vastgesteld 7-7-2022'!AV1345="x","AA","")</f>
        <v/>
      </c>
      <c r="CO1351" s="16" t="str">
        <f>IF('Vastgesteld 7-7-2022'!AW1345="x","A","")</f>
        <v/>
      </c>
      <c r="CP1351" s="16" t="str">
        <f>IF('Vastgesteld 7-7-2022'!AX1345="x","BB","")</f>
        <v/>
      </c>
      <c r="CQ1351" s="16" t="str">
        <f>IF('Vastgesteld 7-7-2022'!AY1345="x","B","")</f>
        <v/>
      </c>
      <c r="CR1351" s="16" t="str">
        <f>IF('Vastgesteld 7-7-2022'!AZ1345="x","L","")</f>
        <v/>
      </c>
      <c r="CS1351" s="16" t="str">
        <f>IF('Vastgesteld 7-7-2022'!BA1345="x","M","")</f>
        <v/>
      </c>
      <c r="CT1351" s="16" t="str">
        <f>IF('Vastgesteld 7-7-2022'!BB1345="x","Z","")</f>
        <v/>
      </c>
      <c r="CU1351" s="16" t="str">
        <f>IF('Vastgesteld 7-7-2022'!BF1345="x","ZZ","")</f>
        <v/>
      </c>
      <c r="CV1351" s="16" t="str">
        <f>IF(COUNTA('Vastgesteld 7-7-2022'!AJ1345:AQ1345)&lt;&gt;0,2,"")</f>
        <v/>
      </c>
      <c r="CW1351" s="16" t="str">
        <f t="shared" si="129"/>
        <v/>
      </c>
      <c r="CX1351" s="16" t="str">
        <f>IF('Vastgesteld 7-7-2022'!AJ1345="x","BB","")</f>
        <v/>
      </c>
      <c r="CY1351" s="16" t="str">
        <f>IF('Vastgesteld 7-7-2022'!AK1345="x","B","")</f>
        <v/>
      </c>
      <c r="CZ1351" s="16" t="str">
        <f>IF('Vastgesteld 7-7-2022'!AL1345="x","L","")</f>
        <v/>
      </c>
      <c r="DA1351" s="16" t="str">
        <f>IF('Vastgesteld 7-7-2022'!AM1345="x","M","")</f>
        <v/>
      </c>
      <c r="DB1351" s="16" t="str">
        <f>IF('Vastgesteld 7-7-2022'!AN1345="x","Z","")</f>
        <v/>
      </c>
      <c r="DC1351" s="16" t="str">
        <f>IF('Vastgesteld 7-7-2022'!AO1345="x","ZZ","")</f>
        <v/>
      </c>
      <c r="DD1351" s="16" t="str">
        <f>IF('Vastgesteld 7-7-2022'!AQ1345="x","1.40","")</f>
        <v/>
      </c>
      <c r="DE1351" s="16" t="str">
        <f>IF(COUNTA('Vastgesteld 7-7-2022'!BH1345:BJ1345)&lt;&gt;0,6,"")</f>
        <v/>
      </c>
      <c r="DF1351" s="16" t="str">
        <f t="shared" si="130"/>
        <v/>
      </c>
      <c r="DG1351" s="16" t="str">
        <f>IF('Vastgesteld 7-7-2022'!BH1345="x","L","")</f>
        <v/>
      </c>
      <c r="DH1351" s="16" t="str">
        <f>IF('Vastgesteld 7-7-2022'!BI1345="x","M","")</f>
        <v/>
      </c>
      <c r="DI1351" s="16" t="str">
        <f>IF('Vastgesteld 7-7-2022'!BJ1345="x","Z","")</f>
        <v/>
      </c>
      <c r="DJ1351" s="16" t="str">
        <f>IF('Vastgesteld 7-7-2022'!BK1345="x","Z","")</f>
        <v/>
      </c>
      <c r="DK1351" s="16" t="str">
        <f>IF(COUNTA('Vastgesteld 7-7-2022'!BM1345:BO1345)&lt;&gt;0,6,"")</f>
        <v/>
      </c>
      <c r="DL1351" s="16" t="str">
        <f t="shared" si="131"/>
        <v/>
      </c>
      <c r="DM1351" s="16" t="str">
        <f>IF('Vastgesteld 7-7-2022'!BM1345="x","L","")</f>
        <v/>
      </c>
      <c r="DN1351" s="16" t="str">
        <f>IF('Vastgesteld 7-7-2022'!BN1345="x","M","")</f>
        <v/>
      </c>
      <c r="DO1351" s="16" t="str">
        <f>IF('Vastgesteld 7-7-2022'!BO1345="x","Z","")</f>
        <v/>
      </c>
      <c r="DP1351" s="16" t="str">
        <f>IF('Vastgesteld 7-7-2022'!BP1345="x","Z","")</f>
        <v/>
      </c>
    </row>
    <row r="1352" spans="1:120" ht="14.4" x14ac:dyDescent="0.3">
      <c r="A1352" s="18">
        <f>'Vastgesteld 7-7-2022'!A1346</f>
        <v>0</v>
      </c>
      <c r="B1352" s="16" t="str">
        <f>IFERROR(VLOOKUP('Vastgesteld 7-7-2022'!#REF!,#REF!,2,FALSE),"")</f>
        <v/>
      </c>
      <c r="C1352" s="16" t="str">
        <f>'Vastgesteld 7-7-2022'!E1346</f>
        <v/>
      </c>
      <c r="D1352" s="16" t="str">
        <f>IFERROR(VLOOKUP('Vastgesteld 7-7-2022'!#REF!,#REF!,2,FALSE),"")</f>
        <v/>
      </c>
      <c r="E1352" s="16" t="str">
        <f>IFERROR(VLOOKUP('Vastgesteld 7-7-2022'!#REF!,#REF!,5,FALSE),"")</f>
        <v/>
      </c>
      <c r="F1352" s="16" t="e">
        <f>IF('Vastgesteld 7-7-2022'!#REF!&lt;&gt;"",'Vastgesteld 7-7-2022'!#REF!,"")</f>
        <v>#REF!</v>
      </c>
      <c r="G1352" s="16" t="e">
        <f>IF('Vastgesteld 7-7-2022'!#REF!="Indoor",1,0)</f>
        <v>#REF!</v>
      </c>
      <c r="H1352" s="16" t="e">
        <f>'Vastgesteld 7-7-2022'!#REF!</f>
        <v>#REF!</v>
      </c>
      <c r="I1352" s="16" t="e">
        <f>IF('Vastgesteld 7-7-2022'!#REF!="Nee",0,IF('Vastgesteld 7-7-2022'!#REF!="Ja",1,""))</f>
        <v>#REF!</v>
      </c>
      <c r="J1352" s="16" t="e">
        <f>IF('Vastgesteld 7-7-2022'!#REF!&lt;&gt;"",'Vastgesteld 7-7-2022'!#REF!,"")</f>
        <v>#REF!</v>
      </c>
      <c r="BJ1352" s="16" t="str">
        <f>IF(COUNTA('Vastgesteld 7-7-2022'!T1346:AD1346)&lt;&gt;0,1,"")</f>
        <v/>
      </c>
      <c r="BK1352" s="16" t="str">
        <f t="shared" si="126"/>
        <v/>
      </c>
      <c r="BL1352" s="16" t="str">
        <f>IF('Vastgesteld 7-7-2022'!T1346="x","AA","")</f>
        <v/>
      </c>
      <c r="BM1352" s="16" t="str">
        <f>IF('Vastgesteld 7-7-2022'!U1346="x","A","")</f>
        <v/>
      </c>
      <c r="BN1352" s="16" t="str">
        <f>IF('Vastgesteld 7-7-2022'!V1346="x","B1","")</f>
        <v/>
      </c>
      <c r="BO1352" s="16" t="e">
        <f>IF('Vastgesteld 7-7-2022'!#REF!="x","BB","")</f>
        <v>#REF!</v>
      </c>
      <c r="BP1352" s="16" t="str">
        <f>IF('Vastgesteld 7-7-2022'!X1346="x","B","")</f>
        <v/>
      </c>
      <c r="BQ1352" s="16" t="str">
        <f>IF('Vastgesteld 7-7-2022'!Y1346="x","L1","")</f>
        <v/>
      </c>
      <c r="BR1352" s="16" t="str">
        <f>IF('Vastgesteld 7-7-2022'!Z1346="x","L2","")</f>
        <v/>
      </c>
      <c r="BS1352" s="16" t="str">
        <f>IF('Vastgesteld 7-7-2022'!AA1346="x","M1","")</f>
        <v/>
      </c>
      <c r="BT1352" s="16" t="str">
        <f>IF('Vastgesteld 7-7-2022'!AB1346="x","M2","")</f>
        <v/>
      </c>
      <c r="BU1352" s="16" t="str">
        <f>IF('Vastgesteld 7-7-2022'!AC1346="x","Z1","")</f>
        <v/>
      </c>
      <c r="BV1352" s="16" t="str">
        <f>IF('Vastgesteld 7-7-2022'!AD1346="x","Z2","")</f>
        <v/>
      </c>
      <c r="BW1352" s="16" t="str">
        <f>IF(COUNTA('Vastgesteld 7-7-2022'!K1346:S1346)&lt;&gt;0,1,"")</f>
        <v/>
      </c>
      <c r="BX1352" s="16" t="str">
        <f t="shared" si="127"/>
        <v/>
      </c>
      <c r="BY1352" s="16" t="str">
        <f>IF('Vastgesteld 7-7-2022'!K1346="x","BB","")</f>
        <v/>
      </c>
      <c r="BZ1352" s="16" t="str">
        <f>IF('Vastgesteld 7-7-2022'!L1346="x","B","")</f>
        <v/>
      </c>
      <c r="CA1352" s="16" t="str">
        <f>IF('Vastgesteld 7-7-2022'!M1346="x","L1","")</f>
        <v/>
      </c>
      <c r="CB1352" s="16" t="str">
        <f>IF('Vastgesteld 7-7-2022'!N1346="x","L2","")</f>
        <v/>
      </c>
      <c r="CC1352" s="16" t="str">
        <f>IF('Vastgesteld 7-7-2022'!O1346="x","M1","")</f>
        <v/>
      </c>
      <c r="CD1352" s="16" t="str">
        <f>IF('Vastgesteld 7-7-2022'!P1346="x","M2","")</f>
        <v/>
      </c>
      <c r="CE1352" s="16" t="str">
        <f>IF('Vastgesteld 7-7-2022'!Q1346="x","Z1","")</f>
        <v/>
      </c>
      <c r="CF1352" s="16" t="str">
        <f>IF('Vastgesteld 7-7-2022'!R1346="x","Z2","")</f>
        <v/>
      </c>
      <c r="CG1352" s="16" t="str">
        <f>IF('Vastgesteld 7-7-2022'!S1346="x","ZZL","")</f>
        <v/>
      </c>
      <c r="CL1352" s="16" t="str">
        <f>IF(COUNTA('Vastgesteld 7-7-2022'!AV1346:BF1346)&lt;&gt;0,2,"")</f>
        <v/>
      </c>
      <c r="CM1352" s="16" t="str">
        <f t="shared" si="128"/>
        <v/>
      </c>
      <c r="CN1352" s="16" t="str">
        <f>IF('Vastgesteld 7-7-2022'!AV1346="x","AA","")</f>
        <v/>
      </c>
      <c r="CO1352" s="16" t="str">
        <f>IF('Vastgesteld 7-7-2022'!AW1346="x","A","")</f>
        <v/>
      </c>
      <c r="CP1352" s="16" t="str">
        <f>IF('Vastgesteld 7-7-2022'!AX1346="x","BB","")</f>
        <v/>
      </c>
      <c r="CQ1352" s="16" t="str">
        <f>IF('Vastgesteld 7-7-2022'!AY1346="x","B","")</f>
        <v/>
      </c>
      <c r="CR1352" s="16" t="str">
        <f>IF('Vastgesteld 7-7-2022'!AZ1346="x","L","")</f>
        <v/>
      </c>
      <c r="CS1352" s="16" t="str">
        <f>IF('Vastgesteld 7-7-2022'!BA1346="x","M","")</f>
        <v/>
      </c>
      <c r="CT1352" s="16" t="str">
        <f>IF('Vastgesteld 7-7-2022'!BB1346="x","Z","")</f>
        <v/>
      </c>
      <c r="CU1352" s="16" t="str">
        <f>IF('Vastgesteld 7-7-2022'!BF1346="x","ZZ","")</f>
        <v/>
      </c>
      <c r="CV1352" s="16" t="str">
        <f>IF(COUNTA('Vastgesteld 7-7-2022'!AJ1346:AQ1346)&lt;&gt;0,2,"")</f>
        <v/>
      </c>
      <c r="CW1352" s="16" t="str">
        <f t="shared" si="129"/>
        <v/>
      </c>
      <c r="CX1352" s="16" t="str">
        <f>IF('Vastgesteld 7-7-2022'!AJ1346="x","BB","")</f>
        <v/>
      </c>
      <c r="CY1352" s="16" t="str">
        <f>IF('Vastgesteld 7-7-2022'!AK1346="x","B","")</f>
        <v/>
      </c>
      <c r="CZ1352" s="16" t="str">
        <f>IF('Vastgesteld 7-7-2022'!AL1346="x","L","")</f>
        <v/>
      </c>
      <c r="DA1352" s="16" t="str">
        <f>IF('Vastgesteld 7-7-2022'!AM1346="x","M","")</f>
        <v/>
      </c>
      <c r="DB1352" s="16" t="str">
        <f>IF('Vastgesteld 7-7-2022'!AN1346="x","Z","")</f>
        <v/>
      </c>
      <c r="DC1352" s="16" t="str">
        <f>IF('Vastgesteld 7-7-2022'!AO1346="x","ZZ","")</f>
        <v/>
      </c>
      <c r="DD1352" s="16" t="str">
        <f>IF('Vastgesteld 7-7-2022'!AQ1346="x","1.40","")</f>
        <v/>
      </c>
      <c r="DE1352" s="16" t="str">
        <f>IF(COUNTA('Vastgesteld 7-7-2022'!BH1346:BJ1346)&lt;&gt;0,6,"")</f>
        <v/>
      </c>
      <c r="DF1352" s="16" t="str">
        <f t="shared" si="130"/>
        <v/>
      </c>
      <c r="DG1352" s="16" t="str">
        <f>IF('Vastgesteld 7-7-2022'!BH1346="x","L","")</f>
        <v/>
      </c>
      <c r="DH1352" s="16" t="str">
        <f>IF('Vastgesteld 7-7-2022'!BI1346="x","M","")</f>
        <v/>
      </c>
      <c r="DI1352" s="16" t="str">
        <f>IF('Vastgesteld 7-7-2022'!BJ1346="x","Z","")</f>
        <v/>
      </c>
      <c r="DJ1352" s="16" t="str">
        <f>IF('Vastgesteld 7-7-2022'!BK1346="x","Z","")</f>
        <v/>
      </c>
      <c r="DK1352" s="16" t="str">
        <f>IF(COUNTA('Vastgesteld 7-7-2022'!BM1346:BO1346)&lt;&gt;0,6,"")</f>
        <v/>
      </c>
      <c r="DL1352" s="16" t="str">
        <f t="shared" si="131"/>
        <v/>
      </c>
      <c r="DM1352" s="16" t="str">
        <f>IF('Vastgesteld 7-7-2022'!BM1346="x","L","")</f>
        <v/>
      </c>
      <c r="DN1352" s="16" t="str">
        <f>IF('Vastgesteld 7-7-2022'!BN1346="x","M","")</f>
        <v/>
      </c>
      <c r="DO1352" s="16" t="str">
        <f>IF('Vastgesteld 7-7-2022'!BO1346="x","Z","")</f>
        <v/>
      </c>
      <c r="DP1352" s="16" t="str">
        <f>IF('Vastgesteld 7-7-2022'!BP1346="x","Z","")</f>
        <v/>
      </c>
    </row>
    <row r="1353" spans="1:120" ht="14.4" x14ac:dyDescent="0.3">
      <c r="A1353" s="18">
        <f>'Vastgesteld 7-7-2022'!A1347</f>
        <v>0</v>
      </c>
      <c r="B1353" s="16" t="str">
        <f>IFERROR(VLOOKUP('Vastgesteld 7-7-2022'!#REF!,#REF!,2,FALSE),"")</f>
        <v/>
      </c>
      <c r="C1353" s="16" t="str">
        <f>'Vastgesteld 7-7-2022'!E1347</f>
        <v/>
      </c>
      <c r="D1353" s="16" t="str">
        <f>IFERROR(VLOOKUP('Vastgesteld 7-7-2022'!#REF!,#REF!,2,FALSE),"")</f>
        <v/>
      </c>
      <c r="E1353" s="16" t="str">
        <f>IFERROR(VLOOKUP('Vastgesteld 7-7-2022'!#REF!,#REF!,5,FALSE),"")</f>
        <v/>
      </c>
      <c r="F1353" s="16" t="e">
        <f>IF('Vastgesteld 7-7-2022'!#REF!&lt;&gt;"",'Vastgesteld 7-7-2022'!#REF!,"")</f>
        <v>#REF!</v>
      </c>
      <c r="G1353" s="16" t="e">
        <f>IF('Vastgesteld 7-7-2022'!#REF!="Indoor",1,0)</f>
        <v>#REF!</v>
      </c>
      <c r="H1353" s="16" t="e">
        <f>'Vastgesteld 7-7-2022'!#REF!</f>
        <v>#REF!</v>
      </c>
      <c r="I1353" s="16" t="e">
        <f>IF('Vastgesteld 7-7-2022'!#REF!="Nee",0,IF('Vastgesteld 7-7-2022'!#REF!="Ja",1,""))</f>
        <v>#REF!</v>
      </c>
      <c r="J1353" s="16" t="e">
        <f>IF('Vastgesteld 7-7-2022'!#REF!&lt;&gt;"",'Vastgesteld 7-7-2022'!#REF!,"")</f>
        <v>#REF!</v>
      </c>
      <c r="BJ1353" s="16" t="str">
        <f>IF(COUNTA('Vastgesteld 7-7-2022'!T1347:AD1347)&lt;&gt;0,1,"")</f>
        <v/>
      </c>
      <c r="BK1353" s="16" t="str">
        <f t="shared" si="126"/>
        <v/>
      </c>
      <c r="BL1353" s="16" t="str">
        <f>IF('Vastgesteld 7-7-2022'!T1347="x","AA","")</f>
        <v/>
      </c>
      <c r="BM1353" s="16" t="str">
        <f>IF('Vastgesteld 7-7-2022'!U1347="x","A","")</f>
        <v/>
      </c>
      <c r="BN1353" s="16" t="str">
        <f>IF('Vastgesteld 7-7-2022'!V1347="x","B1","")</f>
        <v/>
      </c>
      <c r="BO1353" s="16" t="e">
        <f>IF('Vastgesteld 7-7-2022'!#REF!="x","BB","")</f>
        <v>#REF!</v>
      </c>
      <c r="BP1353" s="16" t="str">
        <f>IF('Vastgesteld 7-7-2022'!X1347="x","B","")</f>
        <v/>
      </c>
      <c r="BQ1353" s="16" t="str">
        <f>IF('Vastgesteld 7-7-2022'!Y1347="x","L1","")</f>
        <v/>
      </c>
      <c r="BR1353" s="16" t="str">
        <f>IF('Vastgesteld 7-7-2022'!Z1347="x","L2","")</f>
        <v/>
      </c>
      <c r="BS1353" s="16" t="str">
        <f>IF('Vastgesteld 7-7-2022'!AA1347="x","M1","")</f>
        <v/>
      </c>
      <c r="BT1353" s="16" t="str">
        <f>IF('Vastgesteld 7-7-2022'!AB1347="x","M2","")</f>
        <v/>
      </c>
      <c r="BU1353" s="16" t="str">
        <f>IF('Vastgesteld 7-7-2022'!AC1347="x","Z1","")</f>
        <v/>
      </c>
      <c r="BV1353" s="16" t="str">
        <f>IF('Vastgesteld 7-7-2022'!AD1347="x","Z2","")</f>
        <v/>
      </c>
      <c r="BW1353" s="16" t="str">
        <f>IF(COUNTA('Vastgesteld 7-7-2022'!K1347:S1347)&lt;&gt;0,1,"")</f>
        <v/>
      </c>
      <c r="BX1353" s="16" t="str">
        <f t="shared" si="127"/>
        <v/>
      </c>
      <c r="BY1353" s="16" t="str">
        <f>IF('Vastgesteld 7-7-2022'!K1347="x","BB","")</f>
        <v/>
      </c>
      <c r="BZ1353" s="16" t="str">
        <f>IF('Vastgesteld 7-7-2022'!L1347="x","B","")</f>
        <v/>
      </c>
      <c r="CA1353" s="16" t="str">
        <f>IF('Vastgesteld 7-7-2022'!M1347="x","L1","")</f>
        <v/>
      </c>
      <c r="CB1353" s="16" t="str">
        <f>IF('Vastgesteld 7-7-2022'!N1347="x","L2","")</f>
        <v/>
      </c>
      <c r="CC1353" s="16" t="str">
        <f>IF('Vastgesteld 7-7-2022'!O1347="x","M1","")</f>
        <v/>
      </c>
      <c r="CD1353" s="16" t="str">
        <f>IF('Vastgesteld 7-7-2022'!P1347="x","M2","")</f>
        <v/>
      </c>
      <c r="CE1353" s="16" t="str">
        <f>IF('Vastgesteld 7-7-2022'!Q1347="x","Z1","")</f>
        <v/>
      </c>
      <c r="CF1353" s="16" t="str">
        <f>IF('Vastgesteld 7-7-2022'!R1347="x","Z2","")</f>
        <v/>
      </c>
      <c r="CG1353" s="16" t="str">
        <f>IF('Vastgesteld 7-7-2022'!S1347="x","ZZL","")</f>
        <v/>
      </c>
      <c r="CL1353" s="16" t="str">
        <f>IF(COUNTA('Vastgesteld 7-7-2022'!AV1347:BF1347)&lt;&gt;0,2,"")</f>
        <v/>
      </c>
      <c r="CM1353" s="16" t="str">
        <f t="shared" si="128"/>
        <v/>
      </c>
      <c r="CN1353" s="16" t="str">
        <f>IF('Vastgesteld 7-7-2022'!AV1347="x","AA","")</f>
        <v/>
      </c>
      <c r="CO1353" s="16" t="str">
        <f>IF('Vastgesteld 7-7-2022'!AW1347="x","A","")</f>
        <v/>
      </c>
      <c r="CP1353" s="16" t="str">
        <f>IF('Vastgesteld 7-7-2022'!AX1347="x","BB","")</f>
        <v/>
      </c>
      <c r="CQ1353" s="16" t="str">
        <f>IF('Vastgesteld 7-7-2022'!AY1347="x","B","")</f>
        <v/>
      </c>
      <c r="CR1353" s="16" t="str">
        <f>IF('Vastgesteld 7-7-2022'!AZ1347="x","L","")</f>
        <v/>
      </c>
      <c r="CS1353" s="16" t="str">
        <f>IF('Vastgesteld 7-7-2022'!BA1347="x","M","")</f>
        <v/>
      </c>
      <c r="CT1353" s="16" t="str">
        <f>IF('Vastgesteld 7-7-2022'!BB1347="x","Z","")</f>
        <v/>
      </c>
      <c r="CU1353" s="16" t="str">
        <f>IF('Vastgesteld 7-7-2022'!BF1347="x","ZZ","")</f>
        <v/>
      </c>
      <c r="CV1353" s="16" t="str">
        <f>IF(COUNTA('Vastgesteld 7-7-2022'!AJ1347:AQ1347)&lt;&gt;0,2,"")</f>
        <v/>
      </c>
      <c r="CW1353" s="16" t="str">
        <f t="shared" si="129"/>
        <v/>
      </c>
      <c r="CX1353" s="16" t="str">
        <f>IF('Vastgesteld 7-7-2022'!AJ1347="x","BB","")</f>
        <v/>
      </c>
      <c r="CY1353" s="16" t="str">
        <f>IF('Vastgesteld 7-7-2022'!AK1347="x","B","")</f>
        <v/>
      </c>
      <c r="CZ1353" s="16" t="str">
        <f>IF('Vastgesteld 7-7-2022'!AL1347="x","L","")</f>
        <v/>
      </c>
      <c r="DA1353" s="16" t="str">
        <f>IF('Vastgesteld 7-7-2022'!AM1347="x","M","")</f>
        <v/>
      </c>
      <c r="DB1353" s="16" t="str">
        <f>IF('Vastgesteld 7-7-2022'!AN1347="x","Z","")</f>
        <v/>
      </c>
      <c r="DC1353" s="16" t="str">
        <f>IF('Vastgesteld 7-7-2022'!AO1347="x","ZZ","")</f>
        <v/>
      </c>
      <c r="DD1353" s="16" t="str">
        <f>IF('Vastgesteld 7-7-2022'!AQ1347="x","1.40","")</f>
        <v/>
      </c>
      <c r="DE1353" s="16" t="str">
        <f>IF(COUNTA('Vastgesteld 7-7-2022'!BH1347:BJ1347)&lt;&gt;0,6,"")</f>
        <v/>
      </c>
      <c r="DF1353" s="16" t="str">
        <f t="shared" si="130"/>
        <v/>
      </c>
      <c r="DG1353" s="16" t="str">
        <f>IF('Vastgesteld 7-7-2022'!BH1347="x","L","")</f>
        <v/>
      </c>
      <c r="DH1353" s="16" t="str">
        <f>IF('Vastgesteld 7-7-2022'!BI1347="x","M","")</f>
        <v/>
      </c>
      <c r="DI1353" s="16" t="str">
        <f>IF('Vastgesteld 7-7-2022'!BJ1347="x","Z","")</f>
        <v/>
      </c>
      <c r="DJ1353" s="16" t="str">
        <f>IF('Vastgesteld 7-7-2022'!BK1347="x","Z","")</f>
        <v/>
      </c>
      <c r="DK1353" s="16" t="str">
        <f>IF(COUNTA('Vastgesteld 7-7-2022'!BM1347:BO1347)&lt;&gt;0,6,"")</f>
        <v/>
      </c>
      <c r="DL1353" s="16" t="str">
        <f t="shared" si="131"/>
        <v/>
      </c>
      <c r="DM1353" s="16" t="str">
        <f>IF('Vastgesteld 7-7-2022'!BM1347="x","L","")</f>
        <v/>
      </c>
      <c r="DN1353" s="16" t="str">
        <f>IF('Vastgesteld 7-7-2022'!BN1347="x","M","")</f>
        <v/>
      </c>
      <c r="DO1353" s="16" t="str">
        <f>IF('Vastgesteld 7-7-2022'!BO1347="x","Z","")</f>
        <v/>
      </c>
      <c r="DP1353" s="16" t="str">
        <f>IF('Vastgesteld 7-7-2022'!BP1347="x","Z","")</f>
        <v/>
      </c>
    </row>
    <row r="1354" spans="1:120" ht="14.4" x14ac:dyDescent="0.3">
      <c r="A1354" s="18">
        <f>'Vastgesteld 7-7-2022'!A1348</f>
        <v>0</v>
      </c>
      <c r="B1354" s="16" t="str">
        <f>IFERROR(VLOOKUP('Vastgesteld 7-7-2022'!#REF!,#REF!,2,FALSE),"")</f>
        <v/>
      </c>
      <c r="C1354" s="16" t="str">
        <f>'Vastgesteld 7-7-2022'!E1348</f>
        <v/>
      </c>
      <c r="D1354" s="16" t="str">
        <f>IFERROR(VLOOKUP('Vastgesteld 7-7-2022'!#REF!,#REF!,2,FALSE),"")</f>
        <v/>
      </c>
      <c r="E1354" s="16" t="str">
        <f>IFERROR(VLOOKUP('Vastgesteld 7-7-2022'!#REF!,#REF!,5,FALSE),"")</f>
        <v/>
      </c>
      <c r="F1354" s="16" t="e">
        <f>IF('Vastgesteld 7-7-2022'!#REF!&lt;&gt;"",'Vastgesteld 7-7-2022'!#REF!,"")</f>
        <v>#REF!</v>
      </c>
      <c r="G1354" s="16" t="e">
        <f>IF('Vastgesteld 7-7-2022'!#REF!="Indoor",1,0)</f>
        <v>#REF!</v>
      </c>
      <c r="H1354" s="16" t="e">
        <f>'Vastgesteld 7-7-2022'!#REF!</f>
        <v>#REF!</v>
      </c>
      <c r="I1354" s="16" t="e">
        <f>IF('Vastgesteld 7-7-2022'!#REF!="Nee",0,IF('Vastgesteld 7-7-2022'!#REF!="Ja",1,""))</f>
        <v>#REF!</v>
      </c>
      <c r="J1354" s="16" t="e">
        <f>IF('Vastgesteld 7-7-2022'!#REF!&lt;&gt;"",'Vastgesteld 7-7-2022'!#REF!,"")</f>
        <v>#REF!</v>
      </c>
      <c r="BJ1354" s="16" t="str">
        <f>IF(COUNTA('Vastgesteld 7-7-2022'!T1348:AD1348)&lt;&gt;0,1,"")</f>
        <v/>
      </c>
      <c r="BK1354" s="16" t="str">
        <f t="shared" si="126"/>
        <v/>
      </c>
      <c r="BL1354" s="16" t="str">
        <f>IF('Vastgesteld 7-7-2022'!T1348="x","AA","")</f>
        <v/>
      </c>
      <c r="BM1354" s="16" t="str">
        <f>IF('Vastgesteld 7-7-2022'!U1348="x","A","")</f>
        <v/>
      </c>
      <c r="BN1354" s="16" t="str">
        <f>IF('Vastgesteld 7-7-2022'!V1348="x","B1","")</f>
        <v/>
      </c>
      <c r="BO1354" s="16" t="e">
        <f>IF('Vastgesteld 7-7-2022'!#REF!="x","BB","")</f>
        <v>#REF!</v>
      </c>
      <c r="BP1354" s="16" t="str">
        <f>IF('Vastgesteld 7-7-2022'!X1348="x","B","")</f>
        <v/>
      </c>
      <c r="BQ1354" s="16" t="str">
        <f>IF('Vastgesteld 7-7-2022'!Y1348="x","L1","")</f>
        <v/>
      </c>
      <c r="BR1354" s="16" t="str">
        <f>IF('Vastgesteld 7-7-2022'!Z1348="x","L2","")</f>
        <v/>
      </c>
      <c r="BS1354" s="16" t="str">
        <f>IF('Vastgesteld 7-7-2022'!AA1348="x","M1","")</f>
        <v/>
      </c>
      <c r="BT1354" s="16" t="str">
        <f>IF('Vastgesteld 7-7-2022'!AB1348="x","M2","")</f>
        <v/>
      </c>
      <c r="BU1354" s="16" t="str">
        <f>IF('Vastgesteld 7-7-2022'!AC1348="x","Z1","")</f>
        <v/>
      </c>
      <c r="BV1354" s="16" t="str">
        <f>IF('Vastgesteld 7-7-2022'!AD1348="x","Z2","")</f>
        <v/>
      </c>
      <c r="BW1354" s="16" t="str">
        <f>IF(COUNTA('Vastgesteld 7-7-2022'!K1348:S1348)&lt;&gt;0,1,"")</f>
        <v/>
      </c>
      <c r="BX1354" s="16" t="str">
        <f t="shared" si="127"/>
        <v/>
      </c>
      <c r="BY1354" s="16" t="str">
        <f>IF('Vastgesteld 7-7-2022'!K1348="x","BB","")</f>
        <v/>
      </c>
      <c r="BZ1354" s="16" t="str">
        <f>IF('Vastgesteld 7-7-2022'!L1348="x","B","")</f>
        <v/>
      </c>
      <c r="CA1354" s="16" t="str">
        <f>IF('Vastgesteld 7-7-2022'!M1348="x","L1","")</f>
        <v/>
      </c>
      <c r="CB1354" s="16" t="str">
        <f>IF('Vastgesteld 7-7-2022'!N1348="x","L2","")</f>
        <v/>
      </c>
      <c r="CC1354" s="16" t="str">
        <f>IF('Vastgesteld 7-7-2022'!O1348="x","M1","")</f>
        <v/>
      </c>
      <c r="CD1354" s="16" t="str">
        <f>IF('Vastgesteld 7-7-2022'!P1348="x","M2","")</f>
        <v/>
      </c>
      <c r="CE1354" s="16" t="str">
        <f>IF('Vastgesteld 7-7-2022'!Q1348="x","Z1","")</f>
        <v/>
      </c>
      <c r="CF1354" s="16" t="str">
        <f>IF('Vastgesteld 7-7-2022'!R1348="x","Z2","")</f>
        <v/>
      </c>
      <c r="CG1354" s="16" t="str">
        <f>IF('Vastgesteld 7-7-2022'!S1348="x","ZZL","")</f>
        <v/>
      </c>
      <c r="CL1354" s="16" t="str">
        <f>IF(COUNTA('Vastgesteld 7-7-2022'!AV1348:BF1348)&lt;&gt;0,2,"")</f>
        <v/>
      </c>
      <c r="CM1354" s="16" t="str">
        <f t="shared" si="128"/>
        <v/>
      </c>
      <c r="CN1354" s="16" t="str">
        <f>IF('Vastgesteld 7-7-2022'!AV1348="x","AA","")</f>
        <v/>
      </c>
      <c r="CO1354" s="16" t="str">
        <f>IF('Vastgesteld 7-7-2022'!AW1348="x","A","")</f>
        <v/>
      </c>
      <c r="CP1354" s="16" t="str">
        <f>IF('Vastgesteld 7-7-2022'!AX1348="x","BB","")</f>
        <v/>
      </c>
      <c r="CQ1354" s="16" t="str">
        <f>IF('Vastgesteld 7-7-2022'!AY1348="x","B","")</f>
        <v/>
      </c>
      <c r="CR1354" s="16" t="str">
        <f>IF('Vastgesteld 7-7-2022'!AZ1348="x","L","")</f>
        <v/>
      </c>
      <c r="CS1354" s="16" t="str">
        <f>IF('Vastgesteld 7-7-2022'!BA1348="x","M","")</f>
        <v/>
      </c>
      <c r="CT1354" s="16" t="str">
        <f>IF('Vastgesteld 7-7-2022'!BB1348="x","Z","")</f>
        <v/>
      </c>
      <c r="CU1354" s="16" t="str">
        <f>IF('Vastgesteld 7-7-2022'!BF1348="x","ZZ","")</f>
        <v/>
      </c>
      <c r="CV1354" s="16" t="str">
        <f>IF(COUNTA('Vastgesteld 7-7-2022'!AJ1348:AQ1348)&lt;&gt;0,2,"")</f>
        <v/>
      </c>
      <c r="CW1354" s="16" t="str">
        <f t="shared" si="129"/>
        <v/>
      </c>
      <c r="CX1354" s="16" t="str">
        <f>IF('Vastgesteld 7-7-2022'!AJ1348="x","BB","")</f>
        <v/>
      </c>
      <c r="CY1354" s="16" t="str">
        <f>IF('Vastgesteld 7-7-2022'!AK1348="x","B","")</f>
        <v/>
      </c>
      <c r="CZ1354" s="16" t="str">
        <f>IF('Vastgesteld 7-7-2022'!AL1348="x","L","")</f>
        <v/>
      </c>
      <c r="DA1354" s="16" t="str">
        <f>IF('Vastgesteld 7-7-2022'!AM1348="x","M","")</f>
        <v/>
      </c>
      <c r="DB1354" s="16" t="str">
        <f>IF('Vastgesteld 7-7-2022'!AN1348="x","Z","")</f>
        <v/>
      </c>
      <c r="DC1354" s="16" t="str">
        <f>IF('Vastgesteld 7-7-2022'!AO1348="x","ZZ","")</f>
        <v/>
      </c>
      <c r="DD1354" s="16" t="str">
        <f>IF('Vastgesteld 7-7-2022'!AQ1348="x","1.40","")</f>
        <v/>
      </c>
      <c r="DE1354" s="16" t="str">
        <f>IF(COUNTA('Vastgesteld 7-7-2022'!BH1348:BJ1348)&lt;&gt;0,6,"")</f>
        <v/>
      </c>
      <c r="DF1354" s="16" t="str">
        <f t="shared" si="130"/>
        <v/>
      </c>
      <c r="DG1354" s="16" t="str">
        <f>IF('Vastgesteld 7-7-2022'!BH1348="x","L","")</f>
        <v/>
      </c>
      <c r="DH1354" s="16" t="str">
        <f>IF('Vastgesteld 7-7-2022'!BI1348="x","M","")</f>
        <v/>
      </c>
      <c r="DI1354" s="16" t="str">
        <f>IF('Vastgesteld 7-7-2022'!BJ1348="x","Z","")</f>
        <v/>
      </c>
      <c r="DJ1354" s="16" t="str">
        <f>IF('Vastgesteld 7-7-2022'!BK1348="x","Z","")</f>
        <v/>
      </c>
      <c r="DK1354" s="16" t="str">
        <f>IF(COUNTA('Vastgesteld 7-7-2022'!BM1348:BO1348)&lt;&gt;0,6,"")</f>
        <v/>
      </c>
      <c r="DL1354" s="16" t="str">
        <f t="shared" si="131"/>
        <v/>
      </c>
      <c r="DM1354" s="16" t="str">
        <f>IF('Vastgesteld 7-7-2022'!BM1348="x","L","")</f>
        <v/>
      </c>
      <c r="DN1354" s="16" t="str">
        <f>IF('Vastgesteld 7-7-2022'!BN1348="x","M","")</f>
        <v/>
      </c>
      <c r="DO1354" s="16" t="str">
        <f>IF('Vastgesteld 7-7-2022'!BO1348="x","Z","")</f>
        <v/>
      </c>
      <c r="DP1354" s="16" t="str">
        <f>IF('Vastgesteld 7-7-2022'!BP1348="x","Z","")</f>
        <v/>
      </c>
    </row>
    <row r="1355" spans="1:120" ht="14.4" x14ac:dyDescent="0.3">
      <c r="A1355" s="18">
        <f>'Vastgesteld 7-7-2022'!A1349</f>
        <v>0</v>
      </c>
      <c r="B1355" s="16" t="str">
        <f>IFERROR(VLOOKUP('Vastgesteld 7-7-2022'!#REF!,#REF!,2,FALSE),"")</f>
        <v/>
      </c>
      <c r="C1355" s="16" t="str">
        <f>'Vastgesteld 7-7-2022'!E1349</f>
        <v/>
      </c>
      <c r="D1355" s="16" t="str">
        <f>IFERROR(VLOOKUP('Vastgesteld 7-7-2022'!#REF!,#REF!,2,FALSE),"")</f>
        <v/>
      </c>
      <c r="E1355" s="16" t="str">
        <f>IFERROR(VLOOKUP('Vastgesteld 7-7-2022'!#REF!,#REF!,5,FALSE),"")</f>
        <v/>
      </c>
      <c r="F1355" s="16" t="e">
        <f>IF('Vastgesteld 7-7-2022'!#REF!&lt;&gt;"",'Vastgesteld 7-7-2022'!#REF!,"")</f>
        <v>#REF!</v>
      </c>
      <c r="G1355" s="16" t="e">
        <f>IF('Vastgesteld 7-7-2022'!#REF!="Indoor",1,0)</f>
        <v>#REF!</v>
      </c>
      <c r="H1355" s="16" t="e">
        <f>'Vastgesteld 7-7-2022'!#REF!</f>
        <v>#REF!</v>
      </c>
      <c r="I1355" s="16" t="e">
        <f>IF('Vastgesteld 7-7-2022'!#REF!="Nee",0,IF('Vastgesteld 7-7-2022'!#REF!="Ja",1,""))</f>
        <v>#REF!</v>
      </c>
      <c r="J1355" s="16" t="e">
        <f>IF('Vastgesteld 7-7-2022'!#REF!&lt;&gt;"",'Vastgesteld 7-7-2022'!#REF!,"")</f>
        <v>#REF!</v>
      </c>
      <c r="BJ1355" s="16" t="str">
        <f>IF(COUNTA('Vastgesteld 7-7-2022'!T1349:AD1349)&lt;&gt;0,1,"")</f>
        <v/>
      </c>
      <c r="BK1355" s="16" t="str">
        <f t="shared" si="126"/>
        <v/>
      </c>
      <c r="BL1355" s="16" t="str">
        <f>IF('Vastgesteld 7-7-2022'!T1349="x","AA","")</f>
        <v/>
      </c>
      <c r="BM1355" s="16" t="str">
        <f>IF('Vastgesteld 7-7-2022'!U1349="x","A","")</f>
        <v/>
      </c>
      <c r="BN1355" s="16" t="str">
        <f>IF('Vastgesteld 7-7-2022'!V1349="x","B1","")</f>
        <v/>
      </c>
      <c r="BO1355" s="16" t="e">
        <f>IF('Vastgesteld 7-7-2022'!#REF!="x","BB","")</f>
        <v>#REF!</v>
      </c>
      <c r="BP1355" s="16" t="str">
        <f>IF('Vastgesteld 7-7-2022'!X1349="x","B","")</f>
        <v/>
      </c>
      <c r="BQ1355" s="16" t="str">
        <f>IF('Vastgesteld 7-7-2022'!Y1349="x","L1","")</f>
        <v/>
      </c>
      <c r="BR1355" s="16" t="str">
        <f>IF('Vastgesteld 7-7-2022'!Z1349="x","L2","")</f>
        <v/>
      </c>
      <c r="BS1355" s="16" t="str">
        <f>IF('Vastgesteld 7-7-2022'!AA1349="x","M1","")</f>
        <v/>
      </c>
      <c r="BT1355" s="16" t="str">
        <f>IF('Vastgesteld 7-7-2022'!AB1349="x","M2","")</f>
        <v/>
      </c>
      <c r="BU1355" s="16" t="str">
        <f>IF('Vastgesteld 7-7-2022'!AC1349="x","Z1","")</f>
        <v/>
      </c>
      <c r="BV1355" s="16" t="str">
        <f>IF('Vastgesteld 7-7-2022'!AD1349="x","Z2","")</f>
        <v/>
      </c>
      <c r="BW1355" s="16" t="str">
        <f>IF(COUNTA('Vastgesteld 7-7-2022'!K1349:S1349)&lt;&gt;0,1,"")</f>
        <v/>
      </c>
      <c r="BX1355" s="16" t="str">
        <f t="shared" si="127"/>
        <v/>
      </c>
      <c r="BY1355" s="16" t="str">
        <f>IF('Vastgesteld 7-7-2022'!K1349="x","BB","")</f>
        <v/>
      </c>
      <c r="BZ1355" s="16" t="str">
        <f>IF('Vastgesteld 7-7-2022'!L1349="x","B","")</f>
        <v/>
      </c>
      <c r="CA1355" s="16" t="str">
        <f>IF('Vastgesteld 7-7-2022'!M1349="x","L1","")</f>
        <v/>
      </c>
      <c r="CB1355" s="16" t="str">
        <f>IF('Vastgesteld 7-7-2022'!N1349="x","L2","")</f>
        <v/>
      </c>
      <c r="CC1355" s="16" t="str">
        <f>IF('Vastgesteld 7-7-2022'!O1349="x","M1","")</f>
        <v/>
      </c>
      <c r="CD1355" s="16" t="str">
        <f>IF('Vastgesteld 7-7-2022'!P1349="x","M2","")</f>
        <v/>
      </c>
      <c r="CE1355" s="16" t="str">
        <f>IF('Vastgesteld 7-7-2022'!Q1349="x","Z1","")</f>
        <v/>
      </c>
      <c r="CF1355" s="16" t="str">
        <f>IF('Vastgesteld 7-7-2022'!R1349="x","Z2","")</f>
        <v/>
      </c>
      <c r="CG1355" s="16" t="str">
        <f>IF('Vastgesteld 7-7-2022'!S1349="x","ZZL","")</f>
        <v/>
      </c>
      <c r="CL1355" s="16" t="str">
        <f>IF(COUNTA('Vastgesteld 7-7-2022'!AV1349:BF1349)&lt;&gt;0,2,"")</f>
        <v/>
      </c>
      <c r="CM1355" s="16" t="str">
        <f t="shared" si="128"/>
        <v/>
      </c>
      <c r="CN1355" s="16" t="str">
        <f>IF('Vastgesteld 7-7-2022'!AV1349="x","AA","")</f>
        <v/>
      </c>
      <c r="CO1355" s="16" t="str">
        <f>IF('Vastgesteld 7-7-2022'!AW1349="x","A","")</f>
        <v/>
      </c>
      <c r="CP1355" s="16" t="str">
        <f>IF('Vastgesteld 7-7-2022'!AX1349="x","BB","")</f>
        <v/>
      </c>
      <c r="CQ1355" s="16" t="str">
        <f>IF('Vastgesteld 7-7-2022'!AY1349="x","B","")</f>
        <v/>
      </c>
      <c r="CR1355" s="16" t="str">
        <f>IF('Vastgesteld 7-7-2022'!AZ1349="x","L","")</f>
        <v/>
      </c>
      <c r="CS1355" s="16" t="str">
        <f>IF('Vastgesteld 7-7-2022'!BA1349="x","M","")</f>
        <v/>
      </c>
      <c r="CT1355" s="16" t="str">
        <f>IF('Vastgesteld 7-7-2022'!BB1349="x","Z","")</f>
        <v/>
      </c>
      <c r="CU1355" s="16" t="str">
        <f>IF('Vastgesteld 7-7-2022'!BF1349="x","ZZ","")</f>
        <v/>
      </c>
      <c r="CV1355" s="16" t="str">
        <f>IF(COUNTA('Vastgesteld 7-7-2022'!AJ1349:AQ1349)&lt;&gt;0,2,"")</f>
        <v/>
      </c>
      <c r="CW1355" s="16" t="str">
        <f t="shared" si="129"/>
        <v/>
      </c>
      <c r="CX1355" s="16" t="str">
        <f>IF('Vastgesteld 7-7-2022'!AJ1349="x","BB","")</f>
        <v/>
      </c>
      <c r="CY1355" s="16" t="str">
        <f>IF('Vastgesteld 7-7-2022'!AK1349="x","B","")</f>
        <v/>
      </c>
      <c r="CZ1355" s="16" t="str">
        <f>IF('Vastgesteld 7-7-2022'!AL1349="x","L","")</f>
        <v/>
      </c>
      <c r="DA1355" s="16" t="str">
        <f>IF('Vastgesteld 7-7-2022'!AM1349="x","M","")</f>
        <v/>
      </c>
      <c r="DB1355" s="16" t="str">
        <f>IF('Vastgesteld 7-7-2022'!AN1349="x","Z","")</f>
        <v/>
      </c>
      <c r="DC1355" s="16" t="str">
        <f>IF('Vastgesteld 7-7-2022'!AO1349="x","ZZ","")</f>
        <v/>
      </c>
      <c r="DD1355" s="16" t="str">
        <f>IF('Vastgesteld 7-7-2022'!AQ1349="x","1.40","")</f>
        <v/>
      </c>
      <c r="DE1355" s="16" t="str">
        <f>IF(COUNTA('Vastgesteld 7-7-2022'!BH1349:BJ1349)&lt;&gt;0,6,"")</f>
        <v/>
      </c>
      <c r="DF1355" s="16" t="str">
        <f t="shared" si="130"/>
        <v/>
      </c>
      <c r="DG1355" s="16" t="str">
        <f>IF('Vastgesteld 7-7-2022'!BH1349="x","L","")</f>
        <v/>
      </c>
      <c r="DH1355" s="16" t="str">
        <f>IF('Vastgesteld 7-7-2022'!BI1349="x","M","")</f>
        <v/>
      </c>
      <c r="DI1355" s="16" t="str">
        <f>IF('Vastgesteld 7-7-2022'!BJ1349="x","Z","")</f>
        <v/>
      </c>
      <c r="DJ1355" s="16" t="str">
        <f>IF('Vastgesteld 7-7-2022'!BK1349="x","Z","")</f>
        <v/>
      </c>
      <c r="DK1355" s="16" t="str">
        <f>IF(COUNTA('Vastgesteld 7-7-2022'!BM1349:BO1349)&lt;&gt;0,6,"")</f>
        <v/>
      </c>
      <c r="DL1355" s="16" t="str">
        <f t="shared" si="131"/>
        <v/>
      </c>
      <c r="DM1355" s="16" t="str">
        <f>IF('Vastgesteld 7-7-2022'!BM1349="x","L","")</f>
        <v/>
      </c>
      <c r="DN1355" s="16" t="str">
        <f>IF('Vastgesteld 7-7-2022'!BN1349="x","M","")</f>
        <v/>
      </c>
      <c r="DO1355" s="16" t="str">
        <f>IF('Vastgesteld 7-7-2022'!BO1349="x","Z","")</f>
        <v/>
      </c>
      <c r="DP1355" s="16" t="str">
        <f>IF('Vastgesteld 7-7-2022'!BP1349="x","Z","")</f>
        <v/>
      </c>
    </row>
    <row r="1356" spans="1:120" ht="14.4" x14ac:dyDescent="0.3">
      <c r="A1356" s="18">
        <f>'Vastgesteld 7-7-2022'!A1350</f>
        <v>0</v>
      </c>
      <c r="B1356" s="16" t="str">
        <f>IFERROR(VLOOKUP('Vastgesteld 7-7-2022'!#REF!,#REF!,2,FALSE),"")</f>
        <v/>
      </c>
      <c r="C1356" s="16" t="str">
        <f>'Vastgesteld 7-7-2022'!E1350</f>
        <v/>
      </c>
      <c r="D1356" s="16" t="str">
        <f>IFERROR(VLOOKUP('Vastgesteld 7-7-2022'!#REF!,#REF!,2,FALSE),"")</f>
        <v/>
      </c>
      <c r="E1356" s="16" t="str">
        <f>IFERROR(VLOOKUP('Vastgesteld 7-7-2022'!#REF!,#REF!,5,FALSE),"")</f>
        <v/>
      </c>
      <c r="F1356" s="16" t="e">
        <f>IF('Vastgesteld 7-7-2022'!#REF!&lt;&gt;"",'Vastgesteld 7-7-2022'!#REF!,"")</f>
        <v>#REF!</v>
      </c>
      <c r="G1356" s="16" t="e">
        <f>IF('Vastgesteld 7-7-2022'!#REF!="Indoor",1,0)</f>
        <v>#REF!</v>
      </c>
      <c r="H1356" s="16" t="e">
        <f>'Vastgesteld 7-7-2022'!#REF!</f>
        <v>#REF!</v>
      </c>
      <c r="I1356" s="16" t="e">
        <f>IF('Vastgesteld 7-7-2022'!#REF!="Nee",0,IF('Vastgesteld 7-7-2022'!#REF!="Ja",1,""))</f>
        <v>#REF!</v>
      </c>
      <c r="J1356" s="16" t="e">
        <f>IF('Vastgesteld 7-7-2022'!#REF!&lt;&gt;"",'Vastgesteld 7-7-2022'!#REF!,"")</f>
        <v>#REF!</v>
      </c>
      <c r="BJ1356" s="16" t="str">
        <f>IF(COUNTA('Vastgesteld 7-7-2022'!T1350:AD1350)&lt;&gt;0,1,"")</f>
        <v/>
      </c>
      <c r="BK1356" s="16" t="str">
        <f t="shared" si="126"/>
        <v/>
      </c>
      <c r="BL1356" s="16" t="str">
        <f>IF('Vastgesteld 7-7-2022'!T1350="x","AA","")</f>
        <v/>
      </c>
      <c r="BM1356" s="16" t="str">
        <f>IF('Vastgesteld 7-7-2022'!U1350="x","A","")</f>
        <v/>
      </c>
      <c r="BN1356" s="16" t="str">
        <f>IF('Vastgesteld 7-7-2022'!V1350="x","B1","")</f>
        <v/>
      </c>
      <c r="BO1356" s="16" t="e">
        <f>IF('Vastgesteld 7-7-2022'!#REF!="x","BB","")</f>
        <v>#REF!</v>
      </c>
      <c r="BP1356" s="16" t="str">
        <f>IF('Vastgesteld 7-7-2022'!X1350="x","B","")</f>
        <v/>
      </c>
      <c r="BQ1356" s="16" t="str">
        <f>IF('Vastgesteld 7-7-2022'!Y1350="x","L1","")</f>
        <v/>
      </c>
      <c r="BR1356" s="16" t="str">
        <f>IF('Vastgesteld 7-7-2022'!Z1350="x","L2","")</f>
        <v/>
      </c>
      <c r="BS1356" s="16" t="str">
        <f>IF('Vastgesteld 7-7-2022'!AA1350="x","M1","")</f>
        <v/>
      </c>
      <c r="BT1356" s="16" t="str">
        <f>IF('Vastgesteld 7-7-2022'!AB1350="x","M2","")</f>
        <v/>
      </c>
      <c r="BU1356" s="16" t="str">
        <f>IF('Vastgesteld 7-7-2022'!AC1350="x","Z1","")</f>
        <v/>
      </c>
      <c r="BV1356" s="16" t="str">
        <f>IF('Vastgesteld 7-7-2022'!AD1350="x","Z2","")</f>
        <v/>
      </c>
      <c r="BW1356" s="16" t="str">
        <f>IF(COUNTA('Vastgesteld 7-7-2022'!K1350:S1350)&lt;&gt;0,1,"")</f>
        <v/>
      </c>
      <c r="BX1356" s="16" t="str">
        <f t="shared" si="127"/>
        <v/>
      </c>
      <c r="BY1356" s="16" t="str">
        <f>IF('Vastgesteld 7-7-2022'!K1350="x","BB","")</f>
        <v/>
      </c>
      <c r="BZ1356" s="16" t="str">
        <f>IF('Vastgesteld 7-7-2022'!L1350="x","B","")</f>
        <v/>
      </c>
      <c r="CA1356" s="16" t="str">
        <f>IF('Vastgesteld 7-7-2022'!M1350="x","L1","")</f>
        <v/>
      </c>
      <c r="CB1356" s="16" t="str">
        <f>IF('Vastgesteld 7-7-2022'!N1350="x","L2","")</f>
        <v/>
      </c>
      <c r="CC1356" s="16" t="str">
        <f>IF('Vastgesteld 7-7-2022'!O1350="x","M1","")</f>
        <v/>
      </c>
      <c r="CD1356" s="16" t="str">
        <f>IF('Vastgesteld 7-7-2022'!P1350="x","M2","")</f>
        <v/>
      </c>
      <c r="CE1356" s="16" t="str">
        <f>IF('Vastgesteld 7-7-2022'!Q1350="x","Z1","")</f>
        <v/>
      </c>
      <c r="CF1356" s="16" t="str">
        <f>IF('Vastgesteld 7-7-2022'!R1350="x","Z2","")</f>
        <v/>
      </c>
      <c r="CG1356" s="16" t="str">
        <f>IF('Vastgesteld 7-7-2022'!S1350="x","ZZL","")</f>
        <v/>
      </c>
      <c r="CL1356" s="16" t="str">
        <f>IF(COUNTA('Vastgesteld 7-7-2022'!AV1350:BF1350)&lt;&gt;0,2,"")</f>
        <v/>
      </c>
      <c r="CM1356" s="16" t="str">
        <f t="shared" si="128"/>
        <v/>
      </c>
      <c r="CN1356" s="16" t="str">
        <f>IF('Vastgesteld 7-7-2022'!AV1350="x","AA","")</f>
        <v/>
      </c>
      <c r="CO1356" s="16" t="str">
        <f>IF('Vastgesteld 7-7-2022'!AW1350="x","A","")</f>
        <v/>
      </c>
      <c r="CP1356" s="16" t="str">
        <f>IF('Vastgesteld 7-7-2022'!AX1350="x","BB","")</f>
        <v/>
      </c>
      <c r="CQ1356" s="16" t="str">
        <f>IF('Vastgesteld 7-7-2022'!AY1350="x","B","")</f>
        <v/>
      </c>
      <c r="CR1356" s="16" t="str">
        <f>IF('Vastgesteld 7-7-2022'!AZ1350="x","L","")</f>
        <v/>
      </c>
      <c r="CS1356" s="16" t="str">
        <f>IF('Vastgesteld 7-7-2022'!BA1350="x","M","")</f>
        <v/>
      </c>
      <c r="CT1356" s="16" t="str">
        <f>IF('Vastgesteld 7-7-2022'!BB1350="x","Z","")</f>
        <v/>
      </c>
      <c r="CU1356" s="16" t="str">
        <f>IF('Vastgesteld 7-7-2022'!BF1350="x","ZZ","")</f>
        <v/>
      </c>
      <c r="CV1356" s="16" t="str">
        <f>IF(COUNTA('Vastgesteld 7-7-2022'!AJ1350:AQ1350)&lt;&gt;0,2,"")</f>
        <v/>
      </c>
      <c r="CW1356" s="16" t="str">
        <f t="shared" si="129"/>
        <v/>
      </c>
      <c r="CX1356" s="16" t="str">
        <f>IF('Vastgesteld 7-7-2022'!AJ1350="x","BB","")</f>
        <v/>
      </c>
      <c r="CY1356" s="16" t="str">
        <f>IF('Vastgesteld 7-7-2022'!AK1350="x","B","")</f>
        <v/>
      </c>
      <c r="CZ1356" s="16" t="str">
        <f>IF('Vastgesteld 7-7-2022'!AL1350="x","L","")</f>
        <v/>
      </c>
      <c r="DA1356" s="16" t="str">
        <f>IF('Vastgesteld 7-7-2022'!AM1350="x","M","")</f>
        <v/>
      </c>
      <c r="DB1356" s="16" t="str">
        <f>IF('Vastgesteld 7-7-2022'!AN1350="x","Z","")</f>
        <v/>
      </c>
      <c r="DC1356" s="16" t="str">
        <f>IF('Vastgesteld 7-7-2022'!AO1350="x","ZZ","")</f>
        <v/>
      </c>
      <c r="DD1356" s="16" t="str">
        <f>IF('Vastgesteld 7-7-2022'!AQ1350="x","1.40","")</f>
        <v/>
      </c>
      <c r="DE1356" s="16" t="str">
        <f>IF(COUNTA('Vastgesteld 7-7-2022'!BH1350:BJ1350)&lt;&gt;0,6,"")</f>
        <v/>
      </c>
      <c r="DF1356" s="16" t="str">
        <f t="shared" si="130"/>
        <v/>
      </c>
      <c r="DG1356" s="16" t="str">
        <f>IF('Vastgesteld 7-7-2022'!BH1350="x","L","")</f>
        <v/>
      </c>
      <c r="DH1356" s="16" t="str">
        <f>IF('Vastgesteld 7-7-2022'!BI1350="x","M","")</f>
        <v/>
      </c>
      <c r="DI1356" s="16" t="str">
        <f>IF('Vastgesteld 7-7-2022'!BJ1350="x","Z","")</f>
        <v/>
      </c>
      <c r="DJ1356" s="16" t="str">
        <f>IF('Vastgesteld 7-7-2022'!BK1350="x","Z","")</f>
        <v/>
      </c>
      <c r="DK1356" s="16" t="str">
        <f>IF(COUNTA('Vastgesteld 7-7-2022'!BM1350:BO1350)&lt;&gt;0,6,"")</f>
        <v/>
      </c>
      <c r="DL1356" s="16" t="str">
        <f t="shared" si="131"/>
        <v/>
      </c>
      <c r="DM1356" s="16" t="str">
        <f>IF('Vastgesteld 7-7-2022'!BM1350="x","L","")</f>
        <v/>
      </c>
      <c r="DN1356" s="16" t="str">
        <f>IF('Vastgesteld 7-7-2022'!BN1350="x","M","")</f>
        <v/>
      </c>
      <c r="DO1356" s="16" t="str">
        <f>IF('Vastgesteld 7-7-2022'!BO1350="x","Z","")</f>
        <v/>
      </c>
      <c r="DP1356" s="16" t="str">
        <f>IF('Vastgesteld 7-7-2022'!BP1350="x","Z","")</f>
        <v/>
      </c>
    </row>
    <row r="1357" spans="1:120" ht="14.4" x14ac:dyDescent="0.3">
      <c r="A1357" s="18">
        <f>'Vastgesteld 7-7-2022'!A1351</f>
        <v>0</v>
      </c>
      <c r="B1357" s="16" t="str">
        <f>IFERROR(VLOOKUP('Vastgesteld 7-7-2022'!#REF!,#REF!,2,FALSE),"")</f>
        <v/>
      </c>
      <c r="C1357" s="16" t="str">
        <f>'Vastgesteld 7-7-2022'!E1351</f>
        <v/>
      </c>
      <c r="D1357" s="16" t="str">
        <f>IFERROR(VLOOKUP('Vastgesteld 7-7-2022'!#REF!,#REF!,2,FALSE),"")</f>
        <v/>
      </c>
      <c r="E1357" s="16" t="str">
        <f>IFERROR(VLOOKUP('Vastgesteld 7-7-2022'!#REF!,#REF!,5,FALSE),"")</f>
        <v/>
      </c>
      <c r="F1357" s="16" t="e">
        <f>IF('Vastgesteld 7-7-2022'!#REF!&lt;&gt;"",'Vastgesteld 7-7-2022'!#REF!,"")</f>
        <v>#REF!</v>
      </c>
      <c r="G1357" s="16" t="e">
        <f>IF('Vastgesteld 7-7-2022'!#REF!="Indoor",1,0)</f>
        <v>#REF!</v>
      </c>
      <c r="H1357" s="16" t="e">
        <f>'Vastgesteld 7-7-2022'!#REF!</f>
        <v>#REF!</v>
      </c>
      <c r="I1357" s="16" t="e">
        <f>IF('Vastgesteld 7-7-2022'!#REF!="Nee",0,IF('Vastgesteld 7-7-2022'!#REF!="Ja",1,""))</f>
        <v>#REF!</v>
      </c>
      <c r="J1357" s="16" t="e">
        <f>IF('Vastgesteld 7-7-2022'!#REF!&lt;&gt;"",'Vastgesteld 7-7-2022'!#REF!,"")</f>
        <v>#REF!</v>
      </c>
      <c r="BJ1357" s="16" t="str">
        <f>IF(COUNTA('Vastgesteld 7-7-2022'!T1351:AD1351)&lt;&gt;0,1,"")</f>
        <v/>
      </c>
      <c r="BK1357" s="16" t="str">
        <f t="shared" si="126"/>
        <v/>
      </c>
      <c r="BL1357" s="16" t="str">
        <f>IF('Vastgesteld 7-7-2022'!T1351="x","AA","")</f>
        <v/>
      </c>
      <c r="BM1357" s="16" t="str">
        <f>IF('Vastgesteld 7-7-2022'!U1351="x","A","")</f>
        <v/>
      </c>
      <c r="BN1357" s="16" t="str">
        <f>IF('Vastgesteld 7-7-2022'!V1351="x","B1","")</f>
        <v/>
      </c>
      <c r="BO1357" s="16" t="e">
        <f>IF('Vastgesteld 7-7-2022'!#REF!="x","BB","")</f>
        <v>#REF!</v>
      </c>
      <c r="BP1357" s="16" t="str">
        <f>IF('Vastgesteld 7-7-2022'!X1351="x","B","")</f>
        <v/>
      </c>
      <c r="BQ1357" s="16" t="str">
        <f>IF('Vastgesteld 7-7-2022'!Y1351="x","L1","")</f>
        <v/>
      </c>
      <c r="BR1357" s="16" t="str">
        <f>IF('Vastgesteld 7-7-2022'!Z1351="x","L2","")</f>
        <v/>
      </c>
      <c r="BS1357" s="16" t="str">
        <f>IF('Vastgesteld 7-7-2022'!AA1351="x","M1","")</f>
        <v/>
      </c>
      <c r="BT1357" s="16" t="str">
        <f>IF('Vastgesteld 7-7-2022'!AB1351="x","M2","")</f>
        <v/>
      </c>
      <c r="BU1357" s="16" t="str">
        <f>IF('Vastgesteld 7-7-2022'!AC1351="x","Z1","")</f>
        <v/>
      </c>
      <c r="BV1357" s="16" t="str">
        <f>IF('Vastgesteld 7-7-2022'!AD1351="x","Z2","")</f>
        <v/>
      </c>
      <c r="BW1357" s="16" t="str">
        <f>IF(COUNTA('Vastgesteld 7-7-2022'!K1351:S1351)&lt;&gt;0,1,"")</f>
        <v/>
      </c>
      <c r="BX1357" s="16" t="str">
        <f t="shared" si="127"/>
        <v/>
      </c>
      <c r="BY1357" s="16" t="str">
        <f>IF('Vastgesteld 7-7-2022'!K1351="x","BB","")</f>
        <v/>
      </c>
      <c r="BZ1357" s="16" t="str">
        <f>IF('Vastgesteld 7-7-2022'!L1351="x","B","")</f>
        <v/>
      </c>
      <c r="CA1357" s="16" t="str">
        <f>IF('Vastgesteld 7-7-2022'!M1351="x","L1","")</f>
        <v/>
      </c>
      <c r="CB1357" s="16" t="str">
        <f>IF('Vastgesteld 7-7-2022'!N1351="x","L2","")</f>
        <v/>
      </c>
      <c r="CC1357" s="16" t="str">
        <f>IF('Vastgesteld 7-7-2022'!O1351="x","M1","")</f>
        <v/>
      </c>
      <c r="CD1357" s="16" t="str">
        <f>IF('Vastgesteld 7-7-2022'!P1351="x","M2","")</f>
        <v/>
      </c>
      <c r="CE1357" s="16" t="str">
        <f>IF('Vastgesteld 7-7-2022'!Q1351="x","Z1","")</f>
        <v/>
      </c>
      <c r="CF1357" s="16" t="str">
        <f>IF('Vastgesteld 7-7-2022'!R1351="x","Z2","")</f>
        <v/>
      </c>
      <c r="CG1357" s="16" t="str">
        <f>IF('Vastgesteld 7-7-2022'!S1351="x","ZZL","")</f>
        <v/>
      </c>
      <c r="CL1357" s="16" t="str">
        <f>IF(COUNTA('Vastgesteld 7-7-2022'!AV1351:BF1351)&lt;&gt;0,2,"")</f>
        <v/>
      </c>
      <c r="CM1357" s="16" t="str">
        <f t="shared" si="128"/>
        <v/>
      </c>
      <c r="CN1357" s="16" t="str">
        <f>IF('Vastgesteld 7-7-2022'!AV1351="x","AA","")</f>
        <v/>
      </c>
      <c r="CO1357" s="16" t="str">
        <f>IF('Vastgesteld 7-7-2022'!AW1351="x","A","")</f>
        <v/>
      </c>
      <c r="CP1357" s="16" t="str">
        <f>IF('Vastgesteld 7-7-2022'!AX1351="x","BB","")</f>
        <v/>
      </c>
      <c r="CQ1357" s="16" t="str">
        <f>IF('Vastgesteld 7-7-2022'!AY1351="x","B","")</f>
        <v/>
      </c>
      <c r="CR1357" s="16" t="str">
        <f>IF('Vastgesteld 7-7-2022'!AZ1351="x","L","")</f>
        <v/>
      </c>
      <c r="CS1357" s="16" t="str">
        <f>IF('Vastgesteld 7-7-2022'!BA1351="x","M","")</f>
        <v/>
      </c>
      <c r="CT1357" s="16" t="str">
        <f>IF('Vastgesteld 7-7-2022'!BB1351="x","Z","")</f>
        <v/>
      </c>
      <c r="CU1357" s="16" t="str">
        <f>IF('Vastgesteld 7-7-2022'!BF1351="x","ZZ","")</f>
        <v/>
      </c>
      <c r="CV1357" s="16" t="str">
        <f>IF(COUNTA('Vastgesteld 7-7-2022'!AJ1351:AQ1351)&lt;&gt;0,2,"")</f>
        <v/>
      </c>
      <c r="CW1357" s="16" t="str">
        <f t="shared" si="129"/>
        <v/>
      </c>
      <c r="CX1357" s="16" t="str">
        <f>IF('Vastgesteld 7-7-2022'!AJ1351="x","BB","")</f>
        <v/>
      </c>
      <c r="CY1357" s="16" t="str">
        <f>IF('Vastgesteld 7-7-2022'!AK1351="x","B","")</f>
        <v/>
      </c>
      <c r="CZ1357" s="16" t="str">
        <f>IF('Vastgesteld 7-7-2022'!AL1351="x","L","")</f>
        <v/>
      </c>
      <c r="DA1357" s="16" t="str">
        <f>IF('Vastgesteld 7-7-2022'!AM1351="x","M","")</f>
        <v/>
      </c>
      <c r="DB1357" s="16" t="str">
        <f>IF('Vastgesteld 7-7-2022'!AN1351="x","Z","")</f>
        <v/>
      </c>
      <c r="DC1357" s="16" t="str">
        <f>IF('Vastgesteld 7-7-2022'!AO1351="x","ZZ","")</f>
        <v/>
      </c>
      <c r="DD1357" s="16" t="str">
        <f>IF('Vastgesteld 7-7-2022'!AQ1351="x","1.40","")</f>
        <v/>
      </c>
      <c r="DE1357" s="16" t="str">
        <f>IF(COUNTA('Vastgesteld 7-7-2022'!BH1351:BJ1351)&lt;&gt;0,6,"")</f>
        <v/>
      </c>
      <c r="DF1357" s="16" t="str">
        <f t="shared" si="130"/>
        <v/>
      </c>
      <c r="DG1357" s="16" t="str">
        <f>IF('Vastgesteld 7-7-2022'!BH1351="x","L","")</f>
        <v/>
      </c>
      <c r="DH1357" s="16" t="str">
        <f>IF('Vastgesteld 7-7-2022'!BI1351="x","M","")</f>
        <v/>
      </c>
      <c r="DI1357" s="16" t="str">
        <f>IF('Vastgesteld 7-7-2022'!BJ1351="x","Z","")</f>
        <v/>
      </c>
      <c r="DJ1357" s="16" t="str">
        <f>IF('Vastgesteld 7-7-2022'!BK1351="x","Z","")</f>
        <v/>
      </c>
      <c r="DK1357" s="16" t="str">
        <f>IF(COUNTA('Vastgesteld 7-7-2022'!BM1351:BO1351)&lt;&gt;0,6,"")</f>
        <v/>
      </c>
      <c r="DL1357" s="16" t="str">
        <f t="shared" si="131"/>
        <v/>
      </c>
      <c r="DM1357" s="16" t="str">
        <f>IF('Vastgesteld 7-7-2022'!BM1351="x","L","")</f>
        <v/>
      </c>
      <c r="DN1357" s="16" t="str">
        <f>IF('Vastgesteld 7-7-2022'!BN1351="x","M","")</f>
        <v/>
      </c>
      <c r="DO1357" s="16" t="str">
        <f>IF('Vastgesteld 7-7-2022'!BO1351="x","Z","")</f>
        <v/>
      </c>
      <c r="DP1357" s="16" t="str">
        <f>IF('Vastgesteld 7-7-2022'!BP1351="x","Z","")</f>
        <v/>
      </c>
    </row>
    <row r="1358" spans="1:120" ht="14.4" x14ac:dyDescent="0.3">
      <c r="A1358" s="18">
        <f>'Vastgesteld 7-7-2022'!A1352</f>
        <v>0</v>
      </c>
      <c r="B1358" s="16" t="str">
        <f>IFERROR(VLOOKUP('Vastgesteld 7-7-2022'!#REF!,#REF!,2,FALSE),"")</f>
        <v/>
      </c>
      <c r="C1358" s="16" t="str">
        <f>'Vastgesteld 7-7-2022'!E1352</f>
        <v/>
      </c>
      <c r="D1358" s="16" t="str">
        <f>IFERROR(VLOOKUP('Vastgesteld 7-7-2022'!#REF!,#REF!,2,FALSE),"")</f>
        <v/>
      </c>
      <c r="E1358" s="16" t="str">
        <f>IFERROR(VLOOKUP('Vastgesteld 7-7-2022'!#REF!,#REF!,5,FALSE),"")</f>
        <v/>
      </c>
      <c r="F1358" s="16" t="e">
        <f>IF('Vastgesteld 7-7-2022'!#REF!&lt;&gt;"",'Vastgesteld 7-7-2022'!#REF!,"")</f>
        <v>#REF!</v>
      </c>
      <c r="G1358" s="16" t="e">
        <f>IF('Vastgesteld 7-7-2022'!#REF!="Indoor",1,0)</f>
        <v>#REF!</v>
      </c>
      <c r="H1358" s="16" t="e">
        <f>'Vastgesteld 7-7-2022'!#REF!</f>
        <v>#REF!</v>
      </c>
      <c r="I1358" s="16" t="e">
        <f>IF('Vastgesteld 7-7-2022'!#REF!="Nee",0,IF('Vastgesteld 7-7-2022'!#REF!="Ja",1,""))</f>
        <v>#REF!</v>
      </c>
      <c r="J1358" s="16" t="e">
        <f>IF('Vastgesteld 7-7-2022'!#REF!&lt;&gt;"",'Vastgesteld 7-7-2022'!#REF!,"")</f>
        <v>#REF!</v>
      </c>
      <c r="BJ1358" s="16" t="str">
        <f>IF(COUNTA('Vastgesteld 7-7-2022'!T1352:AD1352)&lt;&gt;0,1,"")</f>
        <v/>
      </c>
      <c r="BK1358" s="16" t="str">
        <f t="shared" si="126"/>
        <v/>
      </c>
      <c r="BL1358" s="16" t="str">
        <f>IF('Vastgesteld 7-7-2022'!T1352="x","AA","")</f>
        <v/>
      </c>
      <c r="BM1358" s="16" t="str">
        <f>IF('Vastgesteld 7-7-2022'!U1352="x","A","")</f>
        <v/>
      </c>
      <c r="BN1358" s="16" t="str">
        <f>IF('Vastgesteld 7-7-2022'!V1352="x","B1","")</f>
        <v/>
      </c>
      <c r="BO1358" s="16" t="e">
        <f>IF('Vastgesteld 7-7-2022'!#REF!="x","BB","")</f>
        <v>#REF!</v>
      </c>
      <c r="BP1358" s="16" t="str">
        <f>IF('Vastgesteld 7-7-2022'!X1352="x","B","")</f>
        <v/>
      </c>
      <c r="BQ1358" s="16" t="str">
        <f>IF('Vastgesteld 7-7-2022'!Y1352="x","L1","")</f>
        <v/>
      </c>
      <c r="BR1358" s="16" t="str">
        <f>IF('Vastgesteld 7-7-2022'!Z1352="x","L2","")</f>
        <v/>
      </c>
      <c r="BS1358" s="16" t="str">
        <f>IF('Vastgesteld 7-7-2022'!AA1352="x","M1","")</f>
        <v/>
      </c>
      <c r="BT1358" s="16" t="str">
        <f>IF('Vastgesteld 7-7-2022'!AB1352="x","M2","")</f>
        <v/>
      </c>
      <c r="BU1358" s="16" t="str">
        <f>IF('Vastgesteld 7-7-2022'!AC1352="x","Z1","")</f>
        <v/>
      </c>
      <c r="BV1358" s="16" t="str">
        <f>IF('Vastgesteld 7-7-2022'!AD1352="x","Z2","")</f>
        <v/>
      </c>
      <c r="BW1358" s="16" t="str">
        <f>IF(COUNTA('Vastgesteld 7-7-2022'!K1352:S1352)&lt;&gt;0,1,"")</f>
        <v/>
      </c>
      <c r="BX1358" s="16" t="str">
        <f t="shared" si="127"/>
        <v/>
      </c>
      <c r="BY1358" s="16" t="str">
        <f>IF('Vastgesteld 7-7-2022'!K1352="x","BB","")</f>
        <v/>
      </c>
      <c r="BZ1358" s="16" t="str">
        <f>IF('Vastgesteld 7-7-2022'!L1352="x","B","")</f>
        <v/>
      </c>
      <c r="CA1358" s="16" t="str">
        <f>IF('Vastgesteld 7-7-2022'!M1352="x","L1","")</f>
        <v/>
      </c>
      <c r="CB1358" s="16" t="str">
        <f>IF('Vastgesteld 7-7-2022'!N1352="x","L2","")</f>
        <v/>
      </c>
      <c r="CC1358" s="16" t="str">
        <f>IF('Vastgesteld 7-7-2022'!O1352="x","M1","")</f>
        <v/>
      </c>
      <c r="CD1358" s="16" t="str">
        <f>IF('Vastgesteld 7-7-2022'!P1352="x","M2","")</f>
        <v/>
      </c>
      <c r="CE1358" s="16" t="str">
        <f>IF('Vastgesteld 7-7-2022'!Q1352="x","Z1","")</f>
        <v/>
      </c>
      <c r="CF1358" s="16" t="str">
        <f>IF('Vastgesteld 7-7-2022'!R1352="x","Z2","")</f>
        <v/>
      </c>
      <c r="CG1358" s="16" t="str">
        <f>IF('Vastgesteld 7-7-2022'!S1352="x","ZZL","")</f>
        <v/>
      </c>
      <c r="CL1358" s="16" t="str">
        <f>IF(COUNTA('Vastgesteld 7-7-2022'!AV1352:BF1352)&lt;&gt;0,2,"")</f>
        <v/>
      </c>
      <c r="CM1358" s="16" t="str">
        <f t="shared" si="128"/>
        <v/>
      </c>
      <c r="CN1358" s="16" t="str">
        <f>IF('Vastgesteld 7-7-2022'!AV1352="x","AA","")</f>
        <v/>
      </c>
      <c r="CO1358" s="16" t="str">
        <f>IF('Vastgesteld 7-7-2022'!AW1352="x","A","")</f>
        <v/>
      </c>
      <c r="CP1358" s="16" t="str">
        <f>IF('Vastgesteld 7-7-2022'!AX1352="x","BB","")</f>
        <v/>
      </c>
      <c r="CQ1358" s="16" t="str">
        <f>IF('Vastgesteld 7-7-2022'!AY1352="x","B","")</f>
        <v/>
      </c>
      <c r="CR1358" s="16" t="str">
        <f>IF('Vastgesteld 7-7-2022'!AZ1352="x","L","")</f>
        <v/>
      </c>
      <c r="CS1358" s="16" t="str">
        <f>IF('Vastgesteld 7-7-2022'!BA1352="x","M","")</f>
        <v/>
      </c>
      <c r="CT1358" s="16" t="str">
        <f>IF('Vastgesteld 7-7-2022'!BB1352="x","Z","")</f>
        <v/>
      </c>
      <c r="CU1358" s="16" t="str">
        <f>IF('Vastgesteld 7-7-2022'!BF1352="x","ZZ","")</f>
        <v/>
      </c>
      <c r="CV1358" s="16" t="str">
        <f>IF(COUNTA('Vastgesteld 7-7-2022'!AJ1352:AQ1352)&lt;&gt;0,2,"")</f>
        <v/>
      </c>
      <c r="CW1358" s="16" t="str">
        <f t="shared" si="129"/>
        <v/>
      </c>
      <c r="CX1358" s="16" t="str">
        <f>IF('Vastgesteld 7-7-2022'!AJ1352="x","BB","")</f>
        <v/>
      </c>
      <c r="CY1358" s="16" t="str">
        <f>IF('Vastgesteld 7-7-2022'!AK1352="x","B","")</f>
        <v/>
      </c>
      <c r="CZ1358" s="16" t="str">
        <f>IF('Vastgesteld 7-7-2022'!AL1352="x","L","")</f>
        <v/>
      </c>
      <c r="DA1358" s="16" t="str">
        <f>IF('Vastgesteld 7-7-2022'!AM1352="x","M","")</f>
        <v/>
      </c>
      <c r="DB1358" s="16" t="str">
        <f>IF('Vastgesteld 7-7-2022'!AN1352="x","Z","")</f>
        <v/>
      </c>
      <c r="DC1358" s="16" t="str">
        <f>IF('Vastgesteld 7-7-2022'!AO1352="x","ZZ","")</f>
        <v/>
      </c>
      <c r="DD1358" s="16" t="str">
        <f>IF('Vastgesteld 7-7-2022'!AQ1352="x","1.40","")</f>
        <v/>
      </c>
      <c r="DE1358" s="16" t="str">
        <f>IF(COUNTA('Vastgesteld 7-7-2022'!BH1352:BJ1352)&lt;&gt;0,6,"")</f>
        <v/>
      </c>
      <c r="DF1358" s="16" t="str">
        <f t="shared" si="130"/>
        <v/>
      </c>
      <c r="DG1358" s="16" t="str">
        <f>IF('Vastgesteld 7-7-2022'!BH1352="x","L","")</f>
        <v/>
      </c>
      <c r="DH1358" s="16" t="str">
        <f>IF('Vastgesteld 7-7-2022'!BI1352="x","M","")</f>
        <v/>
      </c>
      <c r="DI1358" s="16" t="str">
        <f>IF('Vastgesteld 7-7-2022'!BJ1352="x","Z","")</f>
        <v/>
      </c>
      <c r="DJ1358" s="16" t="str">
        <f>IF('Vastgesteld 7-7-2022'!BK1352="x","Z","")</f>
        <v/>
      </c>
      <c r="DK1358" s="16" t="str">
        <f>IF(COUNTA('Vastgesteld 7-7-2022'!BM1352:BO1352)&lt;&gt;0,6,"")</f>
        <v/>
      </c>
      <c r="DL1358" s="16" t="str">
        <f t="shared" si="131"/>
        <v/>
      </c>
      <c r="DM1358" s="16" t="str">
        <f>IF('Vastgesteld 7-7-2022'!BM1352="x","L","")</f>
        <v/>
      </c>
      <c r="DN1358" s="16" t="str">
        <f>IF('Vastgesteld 7-7-2022'!BN1352="x","M","")</f>
        <v/>
      </c>
      <c r="DO1358" s="16" t="str">
        <f>IF('Vastgesteld 7-7-2022'!BO1352="x","Z","")</f>
        <v/>
      </c>
      <c r="DP1358" s="16" t="str">
        <f>IF('Vastgesteld 7-7-2022'!BP1352="x","Z","")</f>
        <v/>
      </c>
    </row>
    <row r="1359" spans="1:120" ht="14.4" x14ac:dyDescent="0.3">
      <c r="A1359" s="18">
        <f>'Vastgesteld 7-7-2022'!A1353</f>
        <v>0</v>
      </c>
      <c r="B1359" s="16" t="str">
        <f>IFERROR(VLOOKUP('Vastgesteld 7-7-2022'!#REF!,#REF!,2,FALSE),"")</f>
        <v/>
      </c>
      <c r="C1359" s="16" t="str">
        <f>'Vastgesteld 7-7-2022'!E1353</f>
        <v/>
      </c>
      <c r="D1359" s="16" t="str">
        <f>IFERROR(VLOOKUP('Vastgesteld 7-7-2022'!#REF!,#REF!,2,FALSE),"")</f>
        <v/>
      </c>
      <c r="E1359" s="16" t="str">
        <f>IFERROR(VLOOKUP('Vastgesteld 7-7-2022'!#REF!,#REF!,5,FALSE),"")</f>
        <v/>
      </c>
      <c r="F1359" s="16" t="e">
        <f>IF('Vastgesteld 7-7-2022'!#REF!&lt;&gt;"",'Vastgesteld 7-7-2022'!#REF!,"")</f>
        <v>#REF!</v>
      </c>
      <c r="G1359" s="16" t="e">
        <f>IF('Vastgesteld 7-7-2022'!#REF!="Indoor",1,0)</f>
        <v>#REF!</v>
      </c>
      <c r="H1359" s="16" t="e">
        <f>'Vastgesteld 7-7-2022'!#REF!</f>
        <v>#REF!</v>
      </c>
      <c r="I1359" s="16" t="e">
        <f>IF('Vastgesteld 7-7-2022'!#REF!="Nee",0,IF('Vastgesteld 7-7-2022'!#REF!="Ja",1,""))</f>
        <v>#REF!</v>
      </c>
      <c r="J1359" s="16" t="e">
        <f>IF('Vastgesteld 7-7-2022'!#REF!&lt;&gt;"",'Vastgesteld 7-7-2022'!#REF!,"")</f>
        <v>#REF!</v>
      </c>
      <c r="BJ1359" s="16" t="str">
        <f>IF(COUNTA('Vastgesteld 7-7-2022'!T1353:AD1353)&lt;&gt;0,1,"")</f>
        <v/>
      </c>
      <c r="BK1359" s="16" t="str">
        <f t="shared" si="126"/>
        <v/>
      </c>
      <c r="BL1359" s="16" t="str">
        <f>IF('Vastgesteld 7-7-2022'!T1353="x","AA","")</f>
        <v/>
      </c>
      <c r="BM1359" s="16" t="str">
        <f>IF('Vastgesteld 7-7-2022'!U1353="x","A","")</f>
        <v/>
      </c>
      <c r="BN1359" s="16" t="str">
        <f>IF('Vastgesteld 7-7-2022'!V1353="x","B1","")</f>
        <v/>
      </c>
      <c r="BO1359" s="16" t="e">
        <f>IF('Vastgesteld 7-7-2022'!#REF!="x","BB","")</f>
        <v>#REF!</v>
      </c>
      <c r="BP1359" s="16" t="str">
        <f>IF('Vastgesteld 7-7-2022'!X1353="x","B","")</f>
        <v/>
      </c>
      <c r="BQ1359" s="16" t="str">
        <f>IF('Vastgesteld 7-7-2022'!Y1353="x","L1","")</f>
        <v/>
      </c>
      <c r="BR1359" s="16" t="str">
        <f>IF('Vastgesteld 7-7-2022'!Z1353="x","L2","")</f>
        <v/>
      </c>
      <c r="BS1359" s="16" t="str">
        <f>IF('Vastgesteld 7-7-2022'!AA1353="x","M1","")</f>
        <v/>
      </c>
      <c r="BT1359" s="16" t="str">
        <f>IF('Vastgesteld 7-7-2022'!AB1353="x","M2","")</f>
        <v/>
      </c>
      <c r="BU1359" s="16" t="str">
        <f>IF('Vastgesteld 7-7-2022'!AC1353="x","Z1","")</f>
        <v/>
      </c>
      <c r="BV1359" s="16" t="str">
        <f>IF('Vastgesteld 7-7-2022'!AD1353="x","Z2","")</f>
        <v/>
      </c>
      <c r="BW1359" s="16" t="str">
        <f>IF(COUNTA('Vastgesteld 7-7-2022'!K1353:S1353)&lt;&gt;0,1,"")</f>
        <v/>
      </c>
      <c r="BX1359" s="16" t="str">
        <f t="shared" si="127"/>
        <v/>
      </c>
      <c r="BY1359" s="16" t="str">
        <f>IF('Vastgesteld 7-7-2022'!K1353="x","BB","")</f>
        <v/>
      </c>
      <c r="BZ1359" s="16" t="str">
        <f>IF('Vastgesteld 7-7-2022'!L1353="x","B","")</f>
        <v/>
      </c>
      <c r="CA1359" s="16" t="str">
        <f>IF('Vastgesteld 7-7-2022'!M1353="x","L1","")</f>
        <v/>
      </c>
      <c r="CB1359" s="16" t="str">
        <f>IF('Vastgesteld 7-7-2022'!N1353="x","L2","")</f>
        <v/>
      </c>
      <c r="CC1359" s="16" t="str">
        <f>IF('Vastgesteld 7-7-2022'!O1353="x","M1","")</f>
        <v/>
      </c>
      <c r="CD1359" s="16" t="str">
        <f>IF('Vastgesteld 7-7-2022'!P1353="x","M2","")</f>
        <v/>
      </c>
      <c r="CE1359" s="16" t="str">
        <f>IF('Vastgesteld 7-7-2022'!Q1353="x","Z1","")</f>
        <v/>
      </c>
      <c r="CF1359" s="16" t="str">
        <f>IF('Vastgesteld 7-7-2022'!R1353="x","Z2","")</f>
        <v/>
      </c>
      <c r="CG1359" s="16" t="str">
        <f>IF('Vastgesteld 7-7-2022'!S1353="x","ZZL","")</f>
        <v/>
      </c>
      <c r="CL1359" s="16" t="str">
        <f>IF(COUNTA('Vastgesteld 7-7-2022'!AV1353:BF1353)&lt;&gt;0,2,"")</f>
        <v/>
      </c>
      <c r="CM1359" s="16" t="str">
        <f t="shared" si="128"/>
        <v/>
      </c>
      <c r="CN1359" s="16" t="str">
        <f>IF('Vastgesteld 7-7-2022'!AV1353="x","AA","")</f>
        <v/>
      </c>
      <c r="CO1359" s="16" t="str">
        <f>IF('Vastgesteld 7-7-2022'!AW1353="x","A","")</f>
        <v/>
      </c>
      <c r="CP1359" s="16" t="str">
        <f>IF('Vastgesteld 7-7-2022'!AX1353="x","BB","")</f>
        <v/>
      </c>
      <c r="CQ1359" s="16" t="str">
        <f>IF('Vastgesteld 7-7-2022'!AY1353="x","B","")</f>
        <v/>
      </c>
      <c r="CR1359" s="16" t="str">
        <f>IF('Vastgesteld 7-7-2022'!AZ1353="x","L","")</f>
        <v/>
      </c>
      <c r="CS1359" s="16" t="str">
        <f>IF('Vastgesteld 7-7-2022'!BA1353="x","M","")</f>
        <v/>
      </c>
      <c r="CT1359" s="16" t="str">
        <f>IF('Vastgesteld 7-7-2022'!BB1353="x","Z","")</f>
        <v/>
      </c>
      <c r="CU1359" s="16" t="str">
        <f>IF('Vastgesteld 7-7-2022'!BF1353="x","ZZ","")</f>
        <v/>
      </c>
      <c r="CV1359" s="16" t="str">
        <f>IF(COUNTA('Vastgesteld 7-7-2022'!AJ1353:AQ1353)&lt;&gt;0,2,"")</f>
        <v/>
      </c>
      <c r="CW1359" s="16" t="str">
        <f t="shared" si="129"/>
        <v/>
      </c>
      <c r="CX1359" s="16" t="str">
        <f>IF('Vastgesteld 7-7-2022'!AJ1353="x","BB","")</f>
        <v/>
      </c>
      <c r="CY1359" s="16" t="str">
        <f>IF('Vastgesteld 7-7-2022'!AK1353="x","B","")</f>
        <v/>
      </c>
      <c r="CZ1359" s="16" t="str">
        <f>IF('Vastgesteld 7-7-2022'!AL1353="x","L","")</f>
        <v/>
      </c>
      <c r="DA1359" s="16" t="str">
        <f>IF('Vastgesteld 7-7-2022'!AM1353="x","M","")</f>
        <v/>
      </c>
      <c r="DB1359" s="16" t="str">
        <f>IF('Vastgesteld 7-7-2022'!AN1353="x","Z","")</f>
        <v/>
      </c>
      <c r="DC1359" s="16" t="str">
        <f>IF('Vastgesteld 7-7-2022'!AO1353="x","ZZ","")</f>
        <v/>
      </c>
      <c r="DD1359" s="16" t="str">
        <f>IF('Vastgesteld 7-7-2022'!AQ1353="x","1.40","")</f>
        <v/>
      </c>
      <c r="DE1359" s="16" t="str">
        <f>IF(COUNTA('Vastgesteld 7-7-2022'!BH1353:BJ1353)&lt;&gt;0,6,"")</f>
        <v/>
      </c>
      <c r="DF1359" s="16" t="str">
        <f t="shared" si="130"/>
        <v/>
      </c>
      <c r="DG1359" s="16" t="str">
        <f>IF('Vastgesteld 7-7-2022'!BH1353="x","L","")</f>
        <v/>
      </c>
      <c r="DH1359" s="16" t="str">
        <f>IF('Vastgesteld 7-7-2022'!BI1353="x","M","")</f>
        <v/>
      </c>
      <c r="DI1359" s="16" t="str">
        <f>IF('Vastgesteld 7-7-2022'!BJ1353="x","Z","")</f>
        <v/>
      </c>
      <c r="DJ1359" s="16" t="str">
        <f>IF('Vastgesteld 7-7-2022'!BK1353="x","Z","")</f>
        <v/>
      </c>
      <c r="DK1359" s="16" t="str">
        <f>IF(COUNTA('Vastgesteld 7-7-2022'!BM1353:BO1353)&lt;&gt;0,6,"")</f>
        <v/>
      </c>
      <c r="DL1359" s="16" t="str">
        <f t="shared" si="131"/>
        <v/>
      </c>
      <c r="DM1359" s="16" t="str">
        <f>IF('Vastgesteld 7-7-2022'!BM1353="x","L","")</f>
        <v/>
      </c>
      <c r="DN1359" s="16" t="str">
        <f>IF('Vastgesteld 7-7-2022'!BN1353="x","M","")</f>
        <v/>
      </c>
      <c r="DO1359" s="16" t="str">
        <f>IF('Vastgesteld 7-7-2022'!BO1353="x","Z","")</f>
        <v/>
      </c>
      <c r="DP1359" s="16" t="str">
        <f>IF('Vastgesteld 7-7-2022'!BP1353="x","Z","")</f>
        <v/>
      </c>
    </row>
    <row r="1360" spans="1:120" ht="14.4" x14ac:dyDescent="0.3">
      <c r="A1360" s="18">
        <f>'Vastgesteld 7-7-2022'!A1354</f>
        <v>0</v>
      </c>
      <c r="B1360" s="16" t="str">
        <f>IFERROR(VLOOKUP('Vastgesteld 7-7-2022'!#REF!,#REF!,2,FALSE),"")</f>
        <v/>
      </c>
      <c r="C1360" s="16" t="str">
        <f>'Vastgesteld 7-7-2022'!E1354</f>
        <v/>
      </c>
      <c r="D1360" s="16" t="str">
        <f>IFERROR(VLOOKUP('Vastgesteld 7-7-2022'!#REF!,#REF!,2,FALSE),"")</f>
        <v/>
      </c>
      <c r="E1360" s="16" t="str">
        <f>IFERROR(VLOOKUP('Vastgesteld 7-7-2022'!#REF!,#REF!,5,FALSE),"")</f>
        <v/>
      </c>
      <c r="F1360" s="16" t="e">
        <f>IF('Vastgesteld 7-7-2022'!#REF!&lt;&gt;"",'Vastgesteld 7-7-2022'!#REF!,"")</f>
        <v>#REF!</v>
      </c>
      <c r="G1360" s="16" t="e">
        <f>IF('Vastgesteld 7-7-2022'!#REF!="Indoor",1,0)</f>
        <v>#REF!</v>
      </c>
      <c r="H1360" s="16" t="e">
        <f>'Vastgesteld 7-7-2022'!#REF!</f>
        <v>#REF!</v>
      </c>
      <c r="I1360" s="16" t="e">
        <f>IF('Vastgesteld 7-7-2022'!#REF!="Nee",0,IF('Vastgesteld 7-7-2022'!#REF!="Ja",1,""))</f>
        <v>#REF!</v>
      </c>
      <c r="J1360" s="16" t="e">
        <f>IF('Vastgesteld 7-7-2022'!#REF!&lt;&gt;"",'Vastgesteld 7-7-2022'!#REF!,"")</f>
        <v>#REF!</v>
      </c>
      <c r="BJ1360" s="16" t="str">
        <f>IF(COUNTA('Vastgesteld 7-7-2022'!T1354:AD1354)&lt;&gt;0,1,"")</f>
        <v/>
      </c>
      <c r="BK1360" s="16" t="str">
        <f t="shared" si="126"/>
        <v/>
      </c>
      <c r="BL1360" s="16" t="str">
        <f>IF('Vastgesteld 7-7-2022'!T1354="x","AA","")</f>
        <v/>
      </c>
      <c r="BM1360" s="16" t="str">
        <f>IF('Vastgesteld 7-7-2022'!U1354="x","A","")</f>
        <v/>
      </c>
      <c r="BN1360" s="16" t="str">
        <f>IF('Vastgesteld 7-7-2022'!V1354="x","B1","")</f>
        <v/>
      </c>
      <c r="BO1360" s="16" t="e">
        <f>IF('Vastgesteld 7-7-2022'!#REF!="x","BB","")</f>
        <v>#REF!</v>
      </c>
      <c r="BP1360" s="16" t="str">
        <f>IF('Vastgesteld 7-7-2022'!X1354="x","B","")</f>
        <v/>
      </c>
      <c r="BQ1360" s="16" t="str">
        <f>IF('Vastgesteld 7-7-2022'!Y1354="x","L1","")</f>
        <v/>
      </c>
      <c r="BR1360" s="16" t="str">
        <f>IF('Vastgesteld 7-7-2022'!Z1354="x","L2","")</f>
        <v/>
      </c>
      <c r="BS1360" s="16" t="str">
        <f>IF('Vastgesteld 7-7-2022'!AA1354="x","M1","")</f>
        <v/>
      </c>
      <c r="BT1360" s="16" t="str">
        <f>IF('Vastgesteld 7-7-2022'!AB1354="x","M2","")</f>
        <v/>
      </c>
      <c r="BU1360" s="16" t="str">
        <f>IF('Vastgesteld 7-7-2022'!AC1354="x","Z1","")</f>
        <v/>
      </c>
      <c r="BV1360" s="16" t="str">
        <f>IF('Vastgesteld 7-7-2022'!AD1354="x","Z2","")</f>
        <v/>
      </c>
      <c r="BW1360" s="16" t="str">
        <f>IF(COUNTA('Vastgesteld 7-7-2022'!K1354:S1354)&lt;&gt;0,1,"")</f>
        <v/>
      </c>
      <c r="BX1360" s="16" t="str">
        <f t="shared" si="127"/>
        <v/>
      </c>
      <c r="BY1360" s="16" t="str">
        <f>IF('Vastgesteld 7-7-2022'!K1354="x","BB","")</f>
        <v/>
      </c>
      <c r="BZ1360" s="16" t="str">
        <f>IF('Vastgesteld 7-7-2022'!L1354="x","B","")</f>
        <v/>
      </c>
      <c r="CA1360" s="16" t="str">
        <f>IF('Vastgesteld 7-7-2022'!M1354="x","L1","")</f>
        <v/>
      </c>
      <c r="CB1360" s="16" t="str">
        <f>IF('Vastgesteld 7-7-2022'!N1354="x","L2","")</f>
        <v/>
      </c>
      <c r="CC1360" s="16" t="str">
        <f>IF('Vastgesteld 7-7-2022'!O1354="x","M1","")</f>
        <v/>
      </c>
      <c r="CD1360" s="16" t="str">
        <f>IF('Vastgesteld 7-7-2022'!P1354="x","M2","")</f>
        <v/>
      </c>
      <c r="CE1360" s="16" t="str">
        <f>IF('Vastgesteld 7-7-2022'!Q1354="x","Z1","")</f>
        <v/>
      </c>
      <c r="CF1360" s="16" t="str">
        <f>IF('Vastgesteld 7-7-2022'!R1354="x","Z2","")</f>
        <v/>
      </c>
      <c r="CG1360" s="16" t="str">
        <f>IF('Vastgesteld 7-7-2022'!S1354="x","ZZL","")</f>
        <v/>
      </c>
      <c r="CL1360" s="16" t="str">
        <f>IF(COUNTA('Vastgesteld 7-7-2022'!AV1354:BF1354)&lt;&gt;0,2,"")</f>
        <v/>
      </c>
      <c r="CM1360" s="16" t="str">
        <f t="shared" si="128"/>
        <v/>
      </c>
      <c r="CN1360" s="16" t="str">
        <f>IF('Vastgesteld 7-7-2022'!AV1354="x","AA","")</f>
        <v/>
      </c>
      <c r="CO1360" s="16" t="str">
        <f>IF('Vastgesteld 7-7-2022'!AW1354="x","A","")</f>
        <v/>
      </c>
      <c r="CP1360" s="16" t="str">
        <f>IF('Vastgesteld 7-7-2022'!AX1354="x","BB","")</f>
        <v/>
      </c>
      <c r="CQ1360" s="16" t="str">
        <f>IF('Vastgesteld 7-7-2022'!AY1354="x","B","")</f>
        <v/>
      </c>
      <c r="CR1360" s="16" t="str">
        <f>IF('Vastgesteld 7-7-2022'!AZ1354="x","L","")</f>
        <v/>
      </c>
      <c r="CS1360" s="16" t="str">
        <f>IF('Vastgesteld 7-7-2022'!BA1354="x","M","")</f>
        <v/>
      </c>
      <c r="CT1360" s="16" t="str">
        <f>IF('Vastgesteld 7-7-2022'!BB1354="x","Z","")</f>
        <v/>
      </c>
      <c r="CU1360" s="16" t="str">
        <f>IF('Vastgesteld 7-7-2022'!BF1354="x","ZZ","")</f>
        <v/>
      </c>
      <c r="CV1360" s="16" t="str">
        <f>IF(COUNTA('Vastgesteld 7-7-2022'!AJ1354:AQ1354)&lt;&gt;0,2,"")</f>
        <v/>
      </c>
      <c r="CW1360" s="16" t="str">
        <f t="shared" si="129"/>
        <v/>
      </c>
      <c r="CX1360" s="16" t="str">
        <f>IF('Vastgesteld 7-7-2022'!AJ1354="x","BB","")</f>
        <v/>
      </c>
      <c r="CY1360" s="16" t="str">
        <f>IF('Vastgesteld 7-7-2022'!AK1354="x","B","")</f>
        <v/>
      </c>
      <c r="CZ1360" s="16" t="str">
        <f>IF('Vastgesteld 7-7-2022'!AL1354="x","L","")</f>
        <v/>
      </c>
      <c r="DA1360" s="16" t="str">
        <f>IF('Vastgesteld 7-7-2022'!AM1354="x","M","")</f>
        <v/>
      </c>
      <c r="DB1360" s="16" t="str">
        <f>IF('Vastgesteld 7-7-2022'!AN1354="x","Z","")</f>
        <v/>
      </c>
      <c r="DC1360" s="16" t="str">
        <f>IF('Vastgesteld 7-7-2022'!AO1354="x","ZZ","")</f>
        <v/>
      </c>
      <c r="DD1360" s="16" t="str">
        <f>IF('Vastgesteld 7-7-2022'!AQ1354="x","1.40","")</f>
        <v/>
      </c>
      <c r="DE1360" s="16" t="str">
        <f>IF(COUNTA('Vastgesteld 7-7-2022'!BH1354:BJ1354)&lt;&gt;0,6,"")</f>
        <v/>
      </c>
      <c r="DF1360" s="16" t="str">
        <f t="shared" si="130"/>
        <v/>
      </c>
      <c r="DG1360" s="16" t="str">
        <f>IF('Vastgesteld 7-7-2022'!BH1354="x","L","")</f>
        <v/>
      </c>
      <c r="DH1360" s="16" t="str">
        <f>IF('Vastgesteld 7-7-2022'!BI1354="x","M","")</f>
        <v/>
      </c>
      <c r="DI1360" s="16" t="str">
        <f>IF('Vastgesteld 7-7-2022'!BJ1354="x","Z","")</f>
        <v/>
      </c>
      <c r="DJ1360" s="16" t="str">
        <f>IF('Vastgesteld 7-7-2022'!BK1354="x","Z","")</f>
        <v/>
      </c>
      <c r="DK1360" s="16" t="str">
        <f>IF(COUNTA('Vastgesteld 7-7-2022'!BM1354:BO1354)&lt;&gt;0,6,"")</f>
        <v/>
      </c>
      <c r="DL1360" s="16" t="str">
        <f t="shared" si="131"/>
        <v/>
      </c>
      <c r="DM1360" s="16" t="str">
        <f>IF('Vastgesteld 7-7-2022'!BM1354="x","L","")</f>
        <v/>
      </c>
      <c r="DN1360" s="16" t="str">
        <f>IF('Vastgesteld 7-7-2022'!BN1354="x","M","")</f>
        <v/>
      </c>
      <c r="DO1360" s="16" t="str">
        <f>IF('Vastgesteld 7-7-2022'!BO1354="x","Z","")</f>
        <v/>
      </c>
      <c r="DP1360" s="16" t="str">
        <f>IF('Vastgesteld 7-7-2022'!BP1354="x","Z","")</f>
        <v/>
      </c>
    </row>
    <row r="1361" spans="1:120" ht="14.4" x14ac:dyDescent="0.3">
      <c r="A1361" s="18">
        <f>'Vastgesteld 7-7-2022'!A1355</f>
        <v>0</v>
      </c>
      <c r="B1361" s="16" t="str">
        <f>IFERROR(VLOOKUP('Vastgesteld 7-7-2022'!#REF!,#REF!,2,FALSE),"")</f>
        <v/>
      </c>
      <c r="C1361" s="16" t="str">
        <f>'Vastgesteld 7-7-2022'!E1355</f>
        <v/>
      </c>
      <c r="D1361" s="16" t="str">
        <f>IFERROR(VLOOKUP('Vastgesteld 7-7-2022'!#REF!,#REF!,2,FALSE),"")</f>
        <v/>
      </c>
      <c r="E1361" s="16" t="str">
        <f>IFERROR(VLOOKUP('Vastgesteld 7-7-2022'!#REF!,#REF!,5,FALSE),"")</f>
        <v/>
      </c>
      <c r="F1361" s="16" t="e">
        <f>IF('Vastgesteld 7-7-2022'!#REF!&lt;&gt;"",'Vastgesteld 7-7-2022'!#REF!,"")</f>
        <v>#REF!</v>
      </c>
      <c r="G1361" s="16" t="e">
        <f>IF('Vastgesteld 7-7-2022'!#REF!="Indoor",1,0)</f>
        <v>#REF!</v>
      </c>
      <c r="H1361" s="16" t="e">
        <f>'Vastgesteld 7-7-2022'!#REF!</f>
        <v>#REF!</v>
      </c>
      <c r="I1361" s="16" t="e">
        <f>IF('Vastgesteld 7-7-2022'!#REF!="Nee",0,IF('Vastgesteld 7-7-2022'!#REF!="Ja",1,""))</f>
        <v>#REF!</v>
      </c>
      <c r="J1361" s="16" t="e">
        <f>IF('Vastgesteld 7-7-2022'!#REF!&lt;&gt;"",'Vastgesteld 7-7-2022'!#REF!,"")</f>
        <v>#REF!</v>
      </c>
      <c r="BJ1361" s="16" t="str">
        <f>IF(COUNTA('Vastgesteld 7-7-2022'!T1355:AD1355)&lt;&gt;0,1,"")</f>
        <v/>
      </c>
      <c r="BK1361" s="16" t="str">
        <f t="shared" si="126"/>
        <v/>
      </c>
      <c r="BL1361" s="16" t="str">
        <f>IF('Vastgesteld 7-7-2022'!T1355="x","AA","")</f>
        <v/>
      </c>
      <c r="BM1361" s="16" t="str">
        <f>IF('Vastgesteld 7-7-2022'!U1355="x","A","")</f>
        <v/>
      </c>
      <c r="BN1361" s="16" t="str">
        <f>IF('Vastgesteld 7-7-2022'!V1355="x","B1","")</f>
        <v/>
      </c>
      <c r="BO1361" s="16" t="e">
        <f>IF('Vastgesteld 7-7-2022'!#REF!="x","BB","")</f>
        <v>#REF!</v>
      </c>
      <c r="BP1361" s="16" t="str">
        <f>IF('Vastgesteld 7-7-2022'!X1355="x","B","")</f>
        <v/>
      </c>
      <c r="BQ1361" s="16" t="str">
        <f>IF('Vastgesteld 7-7-2022'!Y1355="x","L1","")</f>
        <v/>
      </c>
      <c r="BR1361" s="16" t="str">
        <f>IF('Vastgesteld 7-7-2022'!Z1355="x","L2","")</f>
        <v/>
      </c>
      <c r="BS1361" s="16" t="str">
        <f>IF('Vastgesteld 7-7-2022'!AA1355="x","M1","")</f>
        <v/>
      </c>
      <c r="BT1361" s="16" t="str">
        <f>IF('Vastgesteld 7-7-2022'!AB1355="x","M2","")</f>
        <v/>
      </c>
      <c r="BU1361" s="16" t="str">
        <f>IF('Vastgesteld 7-7-2022'!AC1355="x","Z1","")</f>
        <v/>
      </c>
      <c r="BV1361" s="16" t="str">
        <f>IF('Vastgesteld 7-7-2022'!AD1355="x","Z2","")</f>
        <v/>
      </c>
      <c r="BW1361" s="16" t="str">
        <f>IF(COUNTA('Vastgesteld 7-7-2022'!K1355:S1355)&lt;&gt;0,1,"")</f>
        <v/>
      </c>
      <c r="BX1361" s="16" t="str">
        <f t="shared" si="127"/>
        <v/>
      </c>
      <c r="BY1361" s="16" t="str">
        <f>IF('Vastgesteld 7-7-2022'!K1355="x","BB","")</f>
        <v/>
      </c>
      <c r="BZ1361" s="16" t="str">
        <f>IF('Vastgesteld 7-7-2022'!L1355="x","B","")</f>
        <v/>
      </c>
      <c r="CA1361" s="16" t="str">
        <f>IF('Vastgesteld 7-7-2022'!M1355="x","L1","")</f>
        <v/>
      </c>
      <c r="CB1361" s="16" t="str">
        <f>IF('Vastgesteld 7-7-2022'!N1355="x","L2","")</f>
        <v/>
      </c>
      <c r="CC1361" s="16" t="str">
        <f>IF('Vastgesteld 7-7-2022'!O1355="x","M1","")</f>
        <v/>
      </c>
      <c r="CD1361" s="16" t="str">
        <f>IF('Vastgesteld 7-7-2022'!P1355="x","M2","")</f>
        <v/>
      </c>
      <c r="CE1361" s="16" t="str">
        <f>IF('Vastgesteld 7-7-2022'!Q1355="x","Z1","")</f>
        <v/>
      </c>
      <c r="CF1361" s="16" t="str">
        <f>IF('Vastgesteld 7-7-2022'!R1355="x","Z2","")</f>
        <v/>
      </c>
      <c r="CG1361" s="16" t="str">
        <f>IF('Vastgesteld 7-7-2022'!S1355="x","ZZL","")</f>
        <v/>
      </c>
      <c r="CL1361" s="16" t="str">
        <f>IF(COUNTA('Vastgesteld 7-7-2022'!AV1355:BF1355)&lt;&gt;0,2,"")</f>
        <v/>
      </c>
      <c r="CM1361" s="16" t="str">
        <f t="shared" si="128"/>
        <v/>
      </c>
      <c r="CN1361" s="16" t="str">
        <f>IF('Vastgesteld 7-7-2022'!AV1355="x","AA","")</f>
        <v/>
      </c>
      <c r="CO1361" s="16" t="str">
        <f>IF('Vastgesteld 7-7-2022'!AW1355="x","A","")</f>
        <v/>
      </c>
      <c r="CP1361" s="16" t="str">
        <f>IF('Vastgesteld 7-7-2022'!AX1355="x","BB","")</f>
        <v/>
      </c>
      <c r="CQ1361" s="16" t="str">
        <f>IF('Vastgesteld 7-7-2022'!AY1355="x","B","")</f>
        <v/>
      </c>
      <c r="CR1361" s="16" t="str">
        <f>IF('Vastgesteld 7-7-2022'!AZ1355="x","L","")</f>
        <v/>
      </c>
      <c r="CS1361" s="16" t="str">
        <f>IF('Vastgesteld 7-7-2022'!BA1355="x","M","")</f>
        <v/>
      </c>
      <c r="CT1361" s="16" t="str">
        <f>IF('Vastgesteld 7-7-2022'!BB1355="x","Z","")</f>
        <v/>
      </c>
      <c r="CU1361" s="16" t="str">
        <f>IF('Vastgesteld 7-7-2022'!BF1355="x","ZZ","")</f>
        <v/>
      </c>
      <c r="CV1361" s="16" t="str">
        <f>IF(COUNTA('Vastgesteld 7-7-2022'!AJ1355:AQ1355)&lt;&gt;0,2,"")</f>
        <v/>
      </c>
      <c r="CW1361" s="16" t="str">
        <f t="shared" si="129"/>
        <v/>
      </c>
      <c r="CX1361" s="16" t="str">
        <f>IF('Vastgesteld 7-7-2022'!AJ1355="x","BB","")</f>
        <v/>
      </c>
      <c r="CY1361" s="16" t="str">
        <f>IF('Vastgesteld 7-7-2022'!AK1355="x","B","")</f>
        <v/>
      </c>
      <c r="CZ1361" s="16" t="str">
        <f>IF('Vastgesteld 7-7-2022'!AL1355="x","L","")</f>
        <v/>
      </c>
      <c r="DA1361" s="16" t="str">
        <f>IF('Vastgesteld 7-7-2022'!AM1355="x","M","")</f>
        <v/>
      </c>
      <c r="DB1361" s="16" t="str">
        <f>IF('Vastgesteld 7-7-2022'!AN1355="x","Z","")</f>
        <v/>
      </c>
      <c r="DC1361" s="16" t="str">
        <f>IF('Vastgesteld 7-7-2022'!AO1355="x","ZZ","")</f>
        <v/>
      </c>
      <c r="DD1361" s="16" t="str">
        <f>IF('Vastgesteld 7-7-2022'!AQ1355="x","1.40","")</f>
        <v/>
      </c>
      <c r="DE1361" s="16" t="str">
        <f>IF(COUNTA('Vastgesteld 7-7-2022'!BH1355:BJ1355)&lt;&gt;0,6,"")</f>
        <v/>
      </c>
      <c r="DF1361" s="16" t="str">
        <f t="shared" si="130"/>
        <v/>
      </c>
      <c r="DG1361" s="16" t="str">
        <f>IF('Vastgesteld 7-7-2022'!BH1355="x","L","")</f>
        <v/>
      </c>
      <c r="DH1361" s="16" t="str">
        <f>IF('Vastgesteld 7-7-2022'!BI1355="x","M","")</f>
        <v/>
      </c>
      <c r="DI1361" s="16" t="str">
        <f>IF('Vastgesteld 7-7-2022'!BJ1355="x","Z","")</f>
        <v/>
      </c>
      <c r="DJ1361" s="16" t="str">
        <f>IF('Vastgesteld 7-7-2022'!BK1355="x","Z","")</f>
        <v/>
      </c>
      <c r="DK1361" s="16" t="str">
        <f>IF(COUNTA('Vastgesteld 7-7-2022'!BM1355:BO1355)&lt;&gt;0,6,"")</f>
        <v/>
      </c>
      <c r="DL1361" s="16" t="str">
        <f t="shared" si="131"/>
        <v/>
      </c>
      <c r="DM1361" s="16" t="str">
        <f>IF('Vastgesteld 7-7-2022'!BM1355="x","L","")</f>
        <v/>
      </c>
      <c r="DN1361" s="16" t="str">
        <f>IF('Vastgesteld 7-7-2022'!BN1355="x","M","")</f>
        <v/>
      </c>
      <c r="DO1361" s="16" t="str">
        <f>IF('Vastgesteld 7-7-2022'!BO1355="x","Z","")</f>
        <v/>
      </c>
      <c r="DP1361" s="16" t="str">
        <f>IF('Vastgesteld 7-7-2022'!BP1355="x","Z","")</f>
        <v/>
      </c>
    </row>
    <row r="1362" spans="1:120" ht="14.4" x14ac:dyDescent="0.3">
      <c r="A1362" s="18">
        <f>'Vastgesteld 7-7-2022'!A1356</f>
        <v>0</v>
      </c>
      <c r="B1362" s="16" t="str">
        <f>IFERROR(VLOOKUP('Vastgesteld 7-7-2022'!#REF!,#REF!,2,FALSE),"")</f>
        <v/>
      </c>
      <c r="C1362" s="16" t="str">
        <f>'Vastgesteld 7-7-2022'!E1356</f>
        <v/>
      </c>
      <c r="D1362" s="16" t="str">
        <f>IFERROR(VLOOKUP('Vastgesteld 7-7-2022'!#REF!,#REF!,2,FALSE),"")</f>
        <v/>
      </c>
      <c r="E1362" s="16" t="str">
        <f>IFERROR(VLOOKUP('Vastgesteld 7-7-2022'!#REF!,#REF!,5,FALSE),"")</f>
        <v/>
      </c>
      <c r="F1362" s="16" t="e">
        <f>IF('Vastgesteld 7-7-2022'!#REF!&lt;&gt;"",'Vastgesteld 7-7-2022'!#REF!,"")</f>
        <v>#REF!</v>
      </c>
      <c r="G1362" s="16" t="e">
        <f>IF('Vastgesteld 7-7-2022'!#REF!="Indoor",1,0)</f>
        <v>#REF!</v>
      </c>
      <c r="H1362" s="16" t="e">
        <f>'Vastgesteld 7-7-2022'!#REF!</f>
        <v>#REF!</v>
      </c>
      <c r="I1362" s="16" t="e">
        <f>IF('Vastgesteld 7-7-2022'!#REF!="Nee",0,IF('Vastgesteld 7-7-2022'!#REF!="Ja",1,""))</f>
        <v>#REF!</v>
      </c>
      <c r="J1362" s="16" t="e">
        <f>IF('Vastgesteld 7-7-2022'!#REF!&lt;&gt;"",'Vastgesteld 7-7-2022'!#REF!,"")</f>
        <v>#REF!</v>
      </c>
      <c r="BJ1362" s="16" t="str">
        <f>IF(COUNTA('Vastgesteld 7-7-2022'!T1356:AD1356)&lt;&gt;0,1,"")</f>
        <v/>
      </c>
      <c r="BK1362" s="16" t="str">
        <f t="shared" si="126"/>
        <v/>
      </c>
      <c r="BL1362" s="16" t="str">
        <f>IF('Vastgesteld 7-7-2022'!T1356="x","AA","")</f>
        <v/>
      </c>
      <c r="BM1362" s="16" t="str">
        <f>IF('Vastgesteld 7-7-2022'!U1356="x","A","")</f>
        <v/>
      </c>
      <c r="BN1362" s="16" t="str">
        <f>IF('Vastgesteld 7-7-2022'!V1356="x","B1","")</f>
        <v/>
      </c>
      <c r="BO1362" s="16" t="e">
        <f>IF('Vastgesteld 7-7-2022'!#REF!="x","BB","")</f>
        <v>#REF!</v>
      </c>
      <c r="BP1362" s="16" t="str">
        <f>IF('Vastgesteld 7-7-2022'!X1356="x","B","")</f>
        <v/>
      </c>
      <c r="BQ1362" s="16" t="str">
        <f>IF('Vastgesteld 7-7-2022'!Y1356="x","L1","")</f>
        <v/>
      </c>
      <c r="BR1362" s="16" t="str">
        <f>IF('Vastgesteld 7-7-2022'!Z1356="x","L2","")</f>
        <v/>
      </c>
      <c r="BS1362" s="16" t="str">
        <f>IF('Vastgesteld 7-7-2022'!AA1356="x","M1","")</f>
        <v/>
      </c>
      <c r="BT1362" s="16" t="str">
        <f>IF('Vastgesteld 7-7-2022'!AB1356="x","M2","")</f>
        <v/>
      </c>
      <c r="BU1362" s="16" t="str">
        <f>IF('Vastgesteld 7-7-2022'!AC1356="x","Z1","")</f>
        <v/>
      </c>
      <c r="BV1362" s="16" t="str">
        <f>IF('Vastgesteld 7-7-2022'!AD1356="x","Z2","")</f>
        <v/>
      </c>
      <c r="BW1362" s="16" t="str">
        <f>IF(COUNTA('Vastgesteld 7-7-2022'!K1356:S1356)&lt;&gt;0,1,"")</f>
        <v/>
      </c>
      <c r="BX1362" s="16" t="str">
        <f t="shared" si="127"/>
        <v/>
      </c>
      <c r="BY1362" s="16" t="str">
        <f>IF('Vastgesteld 7-7-2022'!K1356="x","BB","")</f>
        <v/>
      </c>
      <c r="BZ1362" s="16" t="str">
        <f>IF('Vastgesteld 7-7-2022'!L1356="x","B","")</f>
        <v/>
      </c>
      <c r="CA1362" s="16" t="str">
        <f>IF('Vastgesteld 7-7-2022'!M1356="x","L1","")</f>
        <v/>
      </c>
      <c r="CB1362" s="16" t="str">
        <f>IF('Vastgesteld 7-7-2022'!N1356="x","L2","")</f>
        <v/>
      </c>
      <c r="CC1362" s="16" t="str">
        <f>IF('Vastgesteld 7-7-2022'!O1356="x","M1","")</f>
        <v/>
      </c>
      <c r="CD1362" s="16" t="str">
        <f>IF('Vastgesteld 7-7-2022'!P1356="x","M2","")</f>
        <v/>
      </c>
      <c r="CE1362" s="16" t="str">
        <f>IF('Vastgesteld 7-7-2022'!Q1356="x","Z1","")</f>
        <v/>
      </c>
      <c r="CF1362" s="16" t="str">
        <f>IF('Vastgesteld 7-7-2022'!R1356="x","Z2","")</f>
        <v/>
      </c>
      <c r="CG1362" s="16" t="str">
        <f>IF('Vastgesteld 7-7-2022'!S1356="x","ZZL","")</f>
        <v/>
      </c>
      <c r="CL1362" s="16" t="str">
        <f>IF(COUNTA('Vastgesteld 7-7-2022'!AV1356:BF1356)&lt;&gt;0,2,"")</f>
        <v/>
      </c>
      <c r="CM1362" s="16" t="str">
        <f t="shared" si="128"/>
        <v/>
      </c>
      <c r="CN1362" s="16" t="str">
        <f>IF('Vastgesteld 7-7-2022'!AV1356="x","AA","")</f>
        <v/>
      </c>
      <c r="CO1362" s="16" t="str">
        <f>IF('Vastgesteld 7-7-2022'!AW1356="x","A","")</f>
        <v/>
      </c>
      <c r="CP1362" s="16" t="str">
        <f>IF('Vastgesteld 7-7-2022'!AX1356="x","BB","")</f>
        <v/>
      </c>
      <c r="CQ1362" s="16" t="str">
        <f>IF('Vastgesteld 7-7-2022'!AY1356="x","B","")</f>
        <v/>
      </c>
      <c r="CR1362" s="16" t="str">
        <f>IF('Vastgesteld 7-7-2022'!AZ1356="x","L","")</f>
        <v/>
      </c>
      <c r="CS1362" s="16" t="str">
        <f>IF('Vastgesteld 7-7-2022'!BA1356="x","M","")</f>
        <v/>
      </c>
      <c r="CT1362" s="16" t="str">
        <f>IF('Vastgesteld 7-7-2022'!BB1356="x","Z","")</f>
        <v/>
      </c>
      <c r="CU1362" s="16" t="str">
        <f>IF('Vastgesteld 7-7-2022'!BF1356="x","ZZ","")</f>
        <v/>
      </c>
      <c r="CV1362" s="16" t="str">
        <f>IF(COUNTA('Vastgesteld 7-7-2022'!AJ1356:AQ1356)&lt;&gt;0,2,"")</f>
        <v/>
      </c>
      <c r="CW1362" s="16" t="str">
        <f t="shared" si="129"/>
        <v/>
      </c>
      <c r="CX1362" s="16" t="str">
        <f>IF('Vastgesteld 7-7-2022'!AJ1356="x","BB","")</f>
        <v/>
      </c>
      <c r="CY1362" s="16" t="str">
        <f>IF('Vastgesteld 7-7-2022'!AK1356="x","B","")</f>
        <v/>
      </c>
      <c r="CZ1362" s="16" t="str">
        <f>IF('Vastgesteld 7-7-2022'!AL1356="x","L","")</f>
        <v/>
      </c>
      <c r="DA1362" s="16" t="str">
        <f>IF('Vastgesteld 7-7-2022'!AM1356="x","M","")</f>
        <v/>
      </c>
      <c r="DB1362" s="16" t="str">
        <f>IF('Vastgesteld 7-7-2022'!AN1356="x","Z","")</f>
        <v/>
      </c>
      <c r="DC1362" s="16" t="str">
        <f>IF('Vastgesteld 7-7-2022'!AO1356="x","ZZ","")</f>
        <v/>
      </c>
      <c r="DD1362" s="16" t="str">
        <f>IF('Vastgesteld 7-7-2022'!AQ1356="x","1.40","")</f>
        <v/>
      </c>
      <c r="DE1362" s="16" t="str">
        <f>IF(COUNTA('Vastgesteld 7-7-2022'!BH1356:BJ1356)&lt;&gt;0,6,"")</f>
        <v/>
      </c>
      <c r="DF1362" s="16" t="str">
        <f t="shared" si="130"/>
        <v/>
      </c>
      <c r="DG1362" s="16" t="str">
        <f>IF('Vastgesteld 7-7-2022'!BH1356="x","L","")</f>
        <v/>
      </c>
      <c r="DH1362" s="16" t="str">
        <f>IF('Vastgesteld 7-7-2022'!BI1356="x","M","")</f>
        <v/>
      </c>
      <c r="DI1362" s="16" t="str">
        <f>IF('Vastgesteld 7-7-2022'!BJ1356="x","Z","")</f>
        <v/>
      </c>
      <c r="DJ1362" s="16" t="str">
        <f>IF('Vastgesteld 7-7-2022'!BK1356="x","Z","")</f>
        <v/>
      </c>
      <c r="DK1362" s="16" t="str">
        <f>IF(COUNTA('Vastgesteld 7-7-2022'!BM1356:BO1356)&lt;&gt;0,6,"")</f>
        <v/>
      </c>
      <c r="DL1362" s="16" t="str">
        <f t="shared" si="131"/>
        <v/>
      </c>
      <c r="DM1362" s="16" t="str">
        <f>IF('Vastgesteld 7-7-2022'!BM1356="x","L","")</f>
        <v/>
      </c>
      <c r="DN1362" s="16" t="str">
        <f>IF('Vastgesteld 7-7-2022'!BN1356="x","M","")</f>
        <v/>
      </c>
      <c r="DO1362" s="16" t="str">
        <f>IF('Vastgesteld 7-7-2022'!BO1356="x","Z","")</f>
        <v/>
      </c>
      <c r="DP1362" s="16" t="str">
        <f>IF('Vastgesteld 7-7-2022'!BP1356="x","Z","")</f>
        <v/>
      </c>
    </row>
    <row r="1363" spans="1:120" ht="14.4" x14ac:dyDescent="0.3">
      <c r="A1363" s="18">
        <f>'Vastgesteld 7-7-2022'!A1357</f>
        <v>0</v>
      </c>
      <c r="B1363" s="16" t="str">
        <f>IFERROR(VLOOKUP('Vastgesteld 7-7-2022'!#REF!,#REF!,2,FALSE),"")</f>
        <v/>
      </c>
      <c r="C1363" s="16" t="str">
        <f>'Vastgesteld 7-7-2022'!E1357</f>
        <v/>
      </c>
      <c r="D1363" s="16" t="str">
        <f>IFERROR(VLOOKUP('Vastgesteld 7-7-2022'!#REF!,#REF!,2,FALSE),"")</f>
        <v/>
      </c>
      <c r="E1363" s="16" t="str">
        <f>IFERROR(VLOOKUP('Vastgesteld 7-7-2022'!#REF!,#REF!,5,FALSE),"")</f>
        <v/>
      </c>
      <c r="F1363" s="16" t="e">
        <f>IF('Vastgesteld 7-7-2022'!#REF!&lt;&gt;"",'Vastgesteld 7-7-2022'!#REF!,"")</f>
        <v>#REF!</v>
      </c>
      <c r="G1363" s="16" t="e">
        <f>IF('Vastgesteld 7-7-2022'!#REF!="Indoor",1,0)</f>
        <v>#REF!</v>
      </c>
      <c r="H1363" s="16" t="e">
        <f>'Vastgesteld 7-7-2022'!#REF!</f>
        <v>#REF!</v>
      </c>
      <c r="I1363" s="16" t="e">
        <f>IF('Vastgesteld 7-7-2022'!#REF!="Nee",0,IF('Vastgesteld 7-7-2022'!#REF!="Ja",1,""))</f>
        <v>#REF!</v>
      </c>
      <c r="J1363" s="16" t="e">
        <f>IF('Vastgesteld 7-7-2022'!#REF!&lt;&gt;"",'Vastgesteld 7-7-2022'!#REF!,"")</f>
        <v>#REF!</v>
      </c>
      <c r="BJ1363" s="16" t="str">
        <f>IF(COUNTA('Vastgesteld 7-7-2022'!T1357:AD1357)&lt;&gt;0,1,"")</f>
        <v/>
      </c>
      <c r="BK1363" s="16" t="str">
        <f t="shared" si="126"/>
        <v/>
      </c>
      <c r="BL1363" s="16" t="str">
        <f>IF('Vastgesteld 7-7-2022'!T1357="x","AA","")</f>
        <v/>
      </c>
      <c r="BM1363" s="16" t="str">
        <f>IF('Vastgesteld 7-7-2022'!U1357="x","A","")</f>
        <v/>
      </c>
      <c r="BN1363" s="16" t="str">
        <f>IF('Vastgesteld 7-7-2022'!V1357="x","B1","")</f>
        <v/>
      </c>
      <c r="BO1363" s="16" t="e">
        <f>IF('Vastgesteld 7-7-2022'!#REF!="x","BB","")</f>
        <v>#REF!</v>
      </c>
      <c r="BP1363" s="16" t="str">
        <f>IF('Vastgesteld 7-7-2022'!X1357="x","B","")</f>
        <v/>
      </c>
      <c r="BQ1363" s="16" t="str">
        <f>IF('Vastgesteld 7-7-2022'!Y1357="x","L1","")</f>
        <v/>
      </c>
      <c r="BR1363" s="16" t="str">
        <f>IF('Vastgesteld 7-7-2022'!Z1357="x","L2","")</f>
        <v/>
      </c>
      <c r="BS1363" s="16" t="str">
        <f>IF('Vastgesteld 7-7-2022'!AA1357="x","M1","")</f>
        <v/>
      </c>
      <c r="BT1363" s="16" t="str">
        <f>IF('Vastgesteld 7-7-2022'!AB1357="x","M2","")</f>
        <v/>
      </c>
      <c r="BU1363" s="16" t="str">
        <f>IF('Vastgesteld 7-7-2022'!AC1357="x","Z1","")</f>
        <v/>
      </c>
      <c r="BV1363" s="16" t="str">
        <f>IF('Vastgesteld 7-7-2022'!AD1357="x","Z2","")</f>
        <v/>
      </c>
      <c r="BW1363" s="16" t="str">
        <f>IF(COUNTA('Vastgesteld 7-7-2022'!K1357:S1357)&lt;&gt;0,1,"")</f>
        <v/>
      </c>
      <c r="BX1363" s="16" t="str">
        <f t="shared" si="127"/>
        <v/>
      </c>
      <c r="BY1363" s="16" t="str">
        <f>IF('Vastgesteld 7-7-2022'!K1357="x","BB","")</f>
        <v/>
      </c>
      <c r="BZ1363" s="16" t="str">
        <f>IF('Vastgesteld 7-7-2022'!L1357="x","B","")</f>
        <v/>
      </c>
      <c r="CA1363" s="16" t="str">
        <f>IF('Vastgesteld 7-7-2022'!M1357="x","L1","")</f>
        <v/>
      </c>
      <c r="CB1363" s="16" t="str">
        <f>IF('Vastgesteld 7-7-2022'!N1357="x","L2","")</f>
        <v/>
      </c>
      <c r="CC1363" s="16" t="str">
        <f>IF('Vastgesteld 7-7-2022'!O1357="x","M1","")</f>
        <v/>
      </c>
      <c r="CD1363" s="16" t="str">
        <f>IF('Vastgesteld 7-7-2022'!P1357="x","M2","")</f>
        <v/>
      </c>
      <c r="CE1363" s="16" t="str">
        <f>IF('Vastgesteld 7-7-2022'!Q1357="x","Z1","")</f>
        <v/>
      </c>
      <c r="CF1363" s="16" t="str">
        <f>IF('Vastgesteld 7-7-2022'!R1357="x","Z2","")</f>
        <v/>
      </c>
      <c r="CG1363" s="16" t="str">
        <f>IF('Vastgesteld 7-7-2022'!S1357="x","ZZL","")</f>
        <v/>
      </c>
      <c r="CL1363" s="16" t="str">
        <f>IF(COUNTA('Vastgesteld 7-7-2022'!AV1357:BF1357)&lt;&gt;0,2,"")</f>
        <v/>
      </c>
      <c r="CM1363" s="16" t="str">
        <f t="shared" si="128"/>
        <v/>
      </c>
      <c r="CN1363" s="16" t="str">
        <f>IF('Vastgesteld 7-7-2022'!AV1357="x","AA","")</f>
        <v/>
      </c>
      <c r="CO1363" s="16" t="str">
        <f>IF('Vastgesteld 7-7-2022'!AW1357="x","A","")</f>
        <v/>
      </c>
      <c r="CP1363" s="16" t="str">
        <f>IF('Vastgesteld 7-7-2022'!AX1357="x","BB","")</f>
        <v/>
      </c>
      <c r="CQ1363" s="16" t="str">
        <f>IF('Vastgesteld 7-7-2022'!AY1357="x","B","")</f>
        <v/>
      </c>
      <c r="CR1363" s="16" t="str">
        <f>IF('Vastgesteld 7-7-2022'!AZ1357="x","L","")</f>
        <v/>
      </c>
      <c r="CS1363" s="16" t="str">
        <f>IF('Vastgesteld 7-7-2022'!BA1357="x","M","")</f>
        <v/>
      </c>
      <c r="CT1363" s="16" t="str">
        <f>IF('Vastgesteld 7-7-2022'!BB1357="x","Z","")</f>
        <v/>
      </c>
      <c r="CU1363" s="16" t="str">
        <f>IF('Vastgesteld 7-7-2022'!BF1357="x","ZZ","")</f>
        <v/>
      </c>
      <c r="CV1363" s="16" t="str">
        <f>IF(COUNTA('Vastgesteld 7-7-2022'!AJ1357:AQ1357)&lt;&gt;0,2,"")</f>
        <v/>
      </c>
      <c r="CW1363" s="16" t="str">
        <f t="shared" si="129"/>
        <v/>
      </c>
      <c r="CX1363" s="16" t="str">
        <f>IF('Vastgesteld 7-7-2022'!AJ1357="x","BB","")</f>
        <v/>
      </c>
      <c r="CY1363" s="16" t="str">
        <f>IF('Vastgesteld 7-7-2022'!AK1357="x","B","")</f>
        <v/>
      </c>
      <c r="CZ1363" s="16" t="str">
        <f>IF('Vastgesteld 7-7-2022'!AL1357="x","L","")</f>
        <v/>
      </c>
      <c r="DA1363" s="16" t="str">
        <f>IF('Vastgesteld 7-7-2022'!AM1357="x","M","")</f>
        <v/>
      </c>
      <c r="DB1363" s="16" t="str">
        <f>IF('Vastgesteld 7-7-2022'!AN1357="x","Z","")</f>
        <v/>
      </c>
      <c r="DC1363" s="16" t="str">
        <f>IF('Vastgesteld 7-7-2022'!AO1357="x","ZZ","")</f>
        <v/>
      </c>
      <c r="DD1363" s="16" t="str">
        <f>IF('Vastgesteld 7-7-2022'!AQ1357="x","1.40","")</f>
        <v/>
      </c>
      <c r="DE1363" s="16" t="str">
        <f>IF(COUNTA('Vastgesteld 7-7-2022'!BH1357:BJ1357)&lt;&gt;0,6,"")</f>
        <v/>
      </c>
      <c r="DF1363" s="16" t="str">
        <f t="shared" si="130"/>
        <v/>
      </c>
      <c r="DG1363" s="16" t="str">
        <f>IF('Vastgesteld 7-7-2022'!BH1357="x","L","")</f>
        <v/>
      </c>
      <c r="DH1363" s="16" t="str">
        <f>IF('Vastgesteld 7-7-2022'!BI1357="x","M","")</f>
        <v/>
      </c>
      <c r="DI1363" s="16" t="str">
        <f>IF('Vastgesteld 7-7-2022'!BJ1357="x","Z","")</f>
        <v/>
      </c>
      <c r="DJ1363" s="16" t="str">
        <f>IF('Vastgesteld 7-7-2022'!BK1357="x","Z","")</f>
        <v/>
      </c>
      <c r="DK1363" s="16" t="str">
        <f>IF(COUNTA('Vastgesteld 7-7-2022'!BM1357:BO1357)&lt;&gt;0,6,"")</f>
        <v/>
      </c>
      <c r="DL1363" s="16" t="str">
        <f t="shared" si="131"/>
        <v/>
      </c>
      <c r="DM1363" s="16" t="str">
        <f>IF('Vastgesteld 7-7-2022'!BM1357="x","L","")</f>
        <v/>
      </c>
      <c r="DN1363" s="16" t="str">
        <f>IF('Vastgesteld 7-7-2022'!BN1357="x","M","")</f>
        <v/>
      </c>
      <c r="DO1363" s="16" t="str">
        <f>IF('Vastgesteld 7-7-2022'!BO1357="x","Z","")</f>
        <v/>
      </c>
      <c r="DP1363" s="16" t="str">
        <f>IF('Vastgesteld 7-7-2022'!BP1357="x","Z","")</f>
        <v/>
      </c>
    </row>
    <row r="1364" spans="1:120" ht="14.4" x14ac:dyDescent="0.3">
      <c r="A1364" s="18">
        <f>'Vastgesteld 7-7-2022'!A1358</f>
        <v>0</v>
      </c>
      <c r="B1364" s="16" t="str">
        <f>IFERROR(VLOOKUP('Vastgesteld 7-7-2022'!#REF!,#REF!,2,FALSE),"")</f>
        <v/>
      </c>
      <c r="C1364" s="16" t="str">
        <f>'Vastgesteld 7-7-2022'!E1358</f>
        <v/>
      </c>
      <c r="D1364" s="16" t="str">
        <f>IFERROR(VLOOKUP('Vastgesteld 7-7-2022'!#REF!,#REF!,2,FALSE),"")</f>
        <v/>
      </c>
      <c r="E1364" s="16" t="str">
        <f>IFERROR(VLOOKUP('Vastgesteld 7-7-2022'!#REF!,#REF!,5,FALSE),"")</f>
        <v/>
      </c>
      <c r="F1364" s="16" t="e">
        <f>IF('Vastgesteld 7-7-2022'!#REF!&lt;&gt;"",'Vastgesteld 7-7-2022'!#REF!,"")</f>
        <v>#REF!</v>
      </c>
      <c r="G1364" s="16" t="e">
        <f>IF('Vastgesteld 7-7-2022'!#REF!="Indoor",1,0)</f>
        <v>#REF!</v>
      </c>
      <c r="H1364" s="16" t="e">
        <f>'Vastgesteld 7-7-2022'!#REF!</f>
        <v>#REF!</v>
      </c>
      <c r="I1364" s="16" t="e">
        <f>IF('Vastgesteld 7-7-2022'!#REF!="Nee",0,IF('Vastgesteld 7-7-2022'!#REF!="Ja",1,""))</f>
        <v>#REF!</v>
      </c>
      <c r="J1364" s="16" t="e">
        <f>IF('Vastgesteld 7-7-2022'!#REF!&lt;&gt;"",'Vastgesteld 7-7-2022'!#REF!,"")</f>
        <v>#REF!</v>
      </c>
      <c r="BJ1364" s="16" t="str">
        <f>IF(COUNTA('Vastgesteld 7-7-2022'!T1358:AD1358)&lt;&gt;0,1,"")</f>
        <v/>
      </c>
      <c r="BK1364" s="16" t="str">
        <f t="shared" si="126"/>
        <v/>
      </c>
      <c r="BL1364" s="16" t="str">
        <f>IF('Vastgesteld 7-7-2022'!T1358="x","AA","")</f>
        <v/>
      </c>
      <c r="BM1364" s="16" t="str">
        <f>IF('Vastgesteld 7-7-2022'!U1358="x","A","")</f>
        <v/>
      </c>
      <c r="BN1364" s="16" t="str">
        <f>IF('Vastgesteld 7-7-2022'!V1358="x","B1","")</f>
        <v/>
      </c>
      <c r="BO1364" s="16" t="e">
        <f>IF('Vastgesteld 7-7-2022'!#REF!="x","BB","")</f>
        <v>#REF!</v>
      </c>
      <c r="BP1364" s="16" t="str">
        <f>IF('Vastgesteld 7-7-2022'!X1358="x","B","")</f>
        <v/>
      </c>
      <c r="BQ1364" s="16" t="str">
        <f>IF('Vastgesteld 7-7-2022'!Y1358="x","L1","")</f>
        <v/>
      </c>
      <c r="BR1364" s="16" t="str">
        <f>IF('Vastgesteld 7-7-2022'!Z1358="x","L2","")</f>
        <v/>
      </c>
      <c r="BS1364" s="16" t="str">
        <f>IF('Vastgesteld 7-7-2022'!AA1358="x","M1","")</f>
        <v/>
      </c>
      <c r="BT1364" s="16" t="str">
        <f>IF('Vastgesteld 7-7-2022'!AB1358="x","M2","")</f>
        <v/>
      </c>
      <c r="BU1364" s="16" t="str">
        <f>IF('Vastgesteld 7-7-2022'!AC1358="x","Z1","")</f>
        <v/>
      </c>
      <c r="BV1364" s="16" t="str">
        <f>IF('Vastgesteld 7-7-2022'!AD1358="x","Z2","")</f>
        <v/>
      </c>
      <c r="BW1364" s="16" t="str">
        <f>IF(COUNTA('Vastgesteld 7-7-2022'!K1358:S1358)&lt;&gt;0,1,"")</f>
        <v/>
      </c>
      <c r="BX1364" s="16" t="str">
        <f t="shared" si="127"/>
        <v/>
      </c>
      <c r="BY1364" s="16" t="str">
        <f>IF('Vastgesteld 7-7-2022'!K1358="x","BB","")</f>
        <v/>
      </c>
      <c r="BZ1364" s="16" t="str">
        <f>IF('Vastgesteld 7-7-2022'!L1358="x","B","")</f>
        <v/>
      </c>
      <c r="CA1364" s="16" t="str">
        <f>IF('Vastgesteld 7-7-2022'!M1358="x","L1","")</f>
        <v/>
      </c>
      <c r="CB1364" s="16" t="str">
        <f>IF('Vastgesteld 7-7-2022'!N1358="x","L2","")</f>
        <v/>
      </c>
      <c r="CC1364" s="16" t="str">
        <f>IF('Vastgesteld 7-7-2022'!O1358="x","M1","")</f>
        <v/>
      </c>
      <c r="CD1364" s="16" t="str">
        <f>IF('Vastgesteld 7-7-2022'!P1358="x","M2","")</f>
        <v/>
      </c>
      <c r="CE1364" s="16" t="str">
        <f>IF('Vastgesteld 7-7-2022'!Q1358="x","Z1","")</f>
        <v/>
      </c>
      <c r="CF1364" s="16" t="str">
        <f>IF('Vastgesteld 7-7-2022'!R1358="x","Z2","")</f>
        <v/>
      </c>
      <c r="CG1364" s="16" t="str">
        <f>IF('Vastgesteld 7-7-2022'!S1358="x","ZZL","")</f>
        <v/>
      </c>
      <c r="CL1364" s="16" t="str">
        <f>IF(COUNTA('Vastgesteld 7-7-2022'!AV1358:BF1358)&lt;&gt;0,2,"")</f>
        <v/>
      </c>
      <c r="CM1364" s="16" t="str">
        <f t="shared" si="128"/>
        <v/>
      </c>
      <c r="CN1364" s="16" t="str">
        <f>IF('Vastgesteld 7-7-2022'!AV1358="x","AA","")</f>
        <v/>
      </c>
      <c r="CO1364" s="16" t="str">
        <f>IF('Vastgesteld 7-7-2022'!AW1358="x","A","")</f>
        <v/>
      </c>
      <c r="CP1364" s="16" t="str">
        <f>IF('Vastgesteld 7-7-2022'!AX1358="x","BB","")</f>
        <v/>
      </c>
      <c r="CQ1364" s="16" t="str">
        <f>IF('Vastgesteld 7-7-2022'!AY1358="x","B","")</f>
        <v/>
      </c>
      <c r="CR1364" s="16" t="str">
        <f>IF('Vastgesteld 7-7-2022'!AZ1358="x","L","")</f>
        <v/>
      </c>
      <c r="CS1364" s="16" t="str">
        <f>IF('Vastgesteld 7-7-2022'!BA1358="x","M","")</f>
        <v/>
      </c>
      <c r="CT1364" s="16" t="str">
        <f>IF('Vastgesteld 7-7-2022'!BB1358="x","Z","")</f>
        <v/>
      </c>
      <c r="CU1364" s="16" t="str">
        <f>IF('Vastgesteld 7-7-2022'!BF1358="x","ZZ","")</f>
        <v/>
      </c>
      <c r="CV1364" s="16" t="str">
        <f>IF(COUNTA('Vastgesteld 7-7-2022'!AJ1358:AQ1358)&lt;&gt;0,2,"")</f>
        <v/>
      </c>
      <c r="CW1364" s="16" t="str">
        <f t="shared" si="129"/>
        <v/>
      </c>
      <c r="CX1364" s="16" t="str">
        <f>IF('Vastgesteld 7-7-2022'!AJ1358="x","BB","")</f>
        <v/>
      </c>
      <c r="CY1364" s="16" t="str">
        <f>IF('Vastgesteld 7-7-2022'!AK1358="x","B","")</f>
        <v/>
      </c>
      <c r="CZ1364" s="16" t="str">
        <f>IF('Vastgesteld 7-7-2022'!AL1358="x","L","")</f>
        <v/>
      </c>
      <c r="DA1364" s="16" t="str">
        <f>IF('Vastgesteld 7-7-2022'!AM1358="x","M","")</f>
        <v/>
      </c>
      <c r="DB1364" s="16" t="str">
        <f>IF('Vastgesteld 7-7-2022'!AN1358="x","Z","")</f>
        <v/>
      </c>
      <c r="DC1364" s="16" t="str">
        <f>IF('Vastgesteld 7-7-2022'!AO1358="x","ZZ","")</f>
        <v/>
      </c>
      <c r="DD1364" s="16" t="str">
        <f>IF('Vastgesteld 7-7-2022'!AQ1358="x","1.40","")</f>
        <v/>
      </c>
      <c r="DE1364" s="16" t="str">
        <f>IF(COUNTA('Vastgesteld 7-7-2022'!BH1358:BJ1358)&lt;&gt;0,6,"")</f>
        <v/>
      </c>
      <c r="DF1364" s="16" t="str">
        <f t="shared" si="130"/>
        <v/>
      </c>
      <c r="DG1364" s="16" t="str">
        <f>IF('Vastgesteld 7-7-2022'!BH1358="x","L","")</f>
        <v/>
      </c>
      <c r="DH1364" s="16" t="str">
        <f>IF('Vastgesteld 7-7-2022'!BI1358="x","M","")</f>
        <v/>
      </c>
      <c r="DI1364" s="16" t="str">
        <f>IF('Vastgesteld 7-7-2022'!BJ1358="x","Z","")</f>
        <v/>
      </c>
      <c r="DJ1364" s="16" t="str">
        <f>IF('Vastgesteld 7-7-2022'!BK1358="x","Z","")</f>
        <v/>
      </c>
      <c r="DK1364" s="16" t="str">
        <f>IF(COUNTA('Vastgesteld 7-7-2022'!BM1358:BO1358)&lt;&gt;0,6,"")</f>
        <v/>
      </c>
      <c r="DL1364" s="16" t="str">
        <f t="shared" si="131"/>
        <v/>
      </c>
      <c r="DM1364" s="16" t="str">
        <f>IF('Vastgesteld 7-7-2022'!BM1358="x","L","")</f>
        <v/>
      </c>
      <c r="DN1364" s="16" t="str">
        <f>IF('Vastgesteld 7-7-2022'!BN1358="x","M","")</f>
        <v/>
      </c>
      <c r="DO1364" s="16" t="str">
        <f>IF('Vastgesteld 7-7-2022'!BO1358="x","Z","")</f>
        <v/>
      </c>
      <c r="DP1364" s="16" t="str">
        <f>IF('Vastgesteld 7-7-2022'!BP1358="x","Z","")</f>
        <v/>
      </c>
    </row>
    <row r="1365" spans="1:120" ht="14.4" x14ac:dyDescent="0.3">
      <c r="A1365" s="18">
        <f>'Vastgesteld 7-7-2022'!A1359</f>
        <v>0</v>
      </c>
      <c r="B1365" s="16" t="str">
        <f>IFERROR(VLOOKUP('Vastgesteld 7-7-2022'!#REF!,#REF!,2,FALSE),"")</f>
        <v/>
      </c>
      <c r="C1365" s="16" t="str">
        <f>'Vastgesteld 7-7-2022'!E1359</f>
        <v/>
      </c>
      <c r="D1365" s="16" t="str">
        <f>IFERROR(VLOOKUP('Vastgesteld 7-7-2022'!#REF!,#REF!,2,FALSE),"")</f>
        <v/>
      </c>
      <c r="E1365" s="16" t="str">
        <f>IFERROR(VLOOKUP('Vastgesteld 7-7-2022'!#REF!,#REF!,5,FALSE),"")</f>
        <v/>
      </c>
      <c r="F1365" s="16" t="e">
        <f>IF('Vastgesteld 7-7-2022'!#REF!&lt;&gt;"",'Vastgesteld 7-7-2022'!#REF!,"")</f>
        <v>#REF!</v>
      </c>
      <c r="G1365" s="16" t="e">
        <f>IF('Vastgesteld 7-7-2022'!#REF!="Indoor",1,0)</f>
        <v>#REF!</v>
      </c>
      <c r="H1365" s="16" t="e">
        <f>'Vastgesteld 7-7-2022'!#REF!</f>
        <v>#REF!</v>
      </c>
      <c r="I1365" s="16" t="e">
        <f>IF('Vastgesteld 7-7-2022'!#REF!="Nee",0,IF('Vastgesteld 7-7-2022'!#REF!="Ja",1,""))</f>
        <v>#REF!</v>
      </c>
      <c r="J1365" s="16" t="e">
        <f>IF('Vastgesteld 7-7-2022'!#REF!&lt;&gt;"",'Vastgesteld 7-7-2022'!#REF!,"")</f>
        <v>#REF!</v>
      </c>
      <c r="BJ1365" s="16" t="str">
        <f>IF(COUNTA('Vastgesteld 7-7-2022'!T1359:AD1359)&lt;&gt;0,1,"")</f>
        <v/>
      </c>
      <c r="BK1365" s="16" t="str">
        <f t="shared" si="126"/>
        <v/>
      </c>
      <c r="BL1365" s="16" t="str">
        <f>IF('Vastgesteld 7-7-2022'!T1359="x","AA","")</f>
        <v/>
      </c>
      <c r="BM1365" s="16" t="str">
        <f>IF('Vastgesteld 7-7-2022'!U1359="x","A","")</f>
        <v/>
      </c>
      <c r="BN1365" s="16" t="str">
        <f>IF('Vastgesteld 7-7-2022'!V1359="x","B1","")</f>
        <v/>
      </c>
      <c r="BO1365" s="16" t="e">
        <f>IF('Vastgesteld 7-7-2022'!#REF!="x","BB","")</f>
        <v>#REF!</v>
      </c>
      <c r="BP1365" s="16" t="str">
        <f>IF('Vastgesteld 7-7-2022'!X1359="x","B","")</f>
        <v/>
      </c>
      <c r="BQ1365" s="16" t="str">
        <f>IF('Vastgesteld 7-7-2022'!Y1359="x","L1","")</f>
        <v/>
      </c>
      <c r="BR1365" s="16" t="str">
        <f>IF('Vastgesteld 7-7-2022'!Z1359="x","L2","")</f>
        <v/>
      </c>
      <c r="BS1365" s="16" t="str">
        <f>IF('Vastgesteld 7-7-2022'!AA1359="x","M1","")</f>
        <v/>
      </c>
      <c r="BT1365" s="16" t="str">
        <f>IF('Vastgesteld 7-7-2022'!AB1359="x","M2","")</f>
        <v/>
      </c>
      <c r="BU1365" s="16" t="str">
        <f>IF('Vastgesteld 7-7-2022'!AC1359="x","Z1","")</f>
        <v/>
      </c>
      <c r="BV1365" s="16" t="str">
        <f>IF('Vastgesteld 7-7-2022'!AD1359="x","Z2","")</f>
        <v/>
      </c>
      <c r="BW1365" s="16" t="str">
        <f>IF(COUNTA('Vastgesteld 7-7-2022'!K1359:S1359)&lt;&gt;0,1,"")</f>
        <v/>
      </c>
      <c r="BX1365" s="16" t="str">
        <f t="shared" si="127"/>
        <v/>
      </c>
      <c r="BY1365" s="16" t="str">
        <f>IF('Vastgesteld 7-7-2022'!K1359="x","BB","")</f>
        <v/>
      </c>
      <c r="BZ1365" s="16" t="str">
        <f>IF('Vastgesteld 7-7-2022'!L1359="x","B","")</f>
        <v/>
      </c>
      <c r="CA1365" s="16" t="str">
        <f>IF('Vastgesteld 7-7-2022'!M1359="x","L1","")</f>
        <v/>
      </c>
      <c r="CB1365" s="16" t="str">
        <f>IF('Vastgesteld 7-7-2022'!N1359="x","L2","")</f>
        <v/>
      </c>
      <c r="CC1365" s="16" t="str">
        <f>IF('Vastgesteld 7-7-2022'!O1359="x","M1","")</f>
        <v/>
      </c>
      <c r="CD1365" s="16" t="str">
        <f>IF('Vastgesteld 7-7-2022'!P1359="x","M2","")</f>
        <v/>
      </c>
      <c r="CE1365" s="16" t="str">
        <f>IF('Vastgesteld 7-7-2022'!Q1359="x","Z1","")</f>
        <v/>
      </c>
      <c r="CF1365" s="16" t="str">
        <f>IF('Vastgesteld 7-7-2022'!R1359="x","Z2","")</f>
        <v/>
      </c>
      <c r="CG1365" s="16" t="str">
        <f>IF('Vastgesteld 7-7-2022'!S1359="x","ZZL","")</f>
        <v/>
      </c>
      <c r="CL1365" s="16" t="str">
        <f>IF(COUNTA('Vastgesteld 7-7-2022'!AV1359:BF1359)&lt;&gt;0,2,"")</f>
        <v/>
      </c>
      <c r="CM1365" s="16" t="str">
        <f t="shared" si="128"/>
        <v/>
      </c>
      <c r="CN1365" s="16" t="str">
        <f>IF('Vastgesteld 7-7-2022'!AV1359="x","AA","")</f>
        <v/>
      </c>
      <c r="CO1365" s="16" t="str">
        <f>IF('Vastgesteld 7-7-2022'!AW1359="x","A","")</f>
        <v/>
      </c>
      <c r="CP1365" s="16" t="str">
        <f>IF('Vastgesteld 7-7-2022'!AX1359="x","BB","")</f>
        <v/>
      </c>
      <c r="CQ1365" s="16" t="str">
        <f>IF('Vastgesteld 7-7-2022'!AY1359="x","B","")</f>
        <v/>
      </c>
      <c r="CR1365" s="16" t="str">
        <f>IF('Vastgesteld 7-7-2022'!AZ1359="x","L","")</f>
        <v/>
      </c>
      <c r="CS1365" s="16" t="str">
        <f>IF('Vastgesteld 7-7-2022'!BA1359="x","M","")</f>
        <v/>
      </c>
      <c r="CT1365" s="16" t="str">
        <f>IF('Vastgesteld 7-7-2022'!BB1359="x","Z","")</f>
        <v/>
      </c>
      <c r="CU1365" s="16" t="str">
        <f>IF('Vastgesteld 7-7-2022'!BF1359="x","ZZ","")</f>
        <v/>
      </c>
      <c r="CV1365" s="16" t="str">
        <f>IF(COUNTA('Vastgesteld 7-7-2022'!AJ1359:AQ1359)&lt;&gt;0,2,"")</f>
        <v/>
      </c>
      <c r="CW1365" s="16" t="str">
        <f t="shared" si="129"/>
        <v/>
      </c>
      <c r="CX1365" s="16" t="str">
        <f>IF('Vastgesteld 7-7-2022'!AJ1359="x","BB","")</f>
        <v/>
      </c>
      <c r="CY1365" s="16" t="str">
        <f>IF('Vastgesteld 7-7-2022'!AK1359="x","B","")</f>
        <v/>
      </c>
      <c r="CZ1365" s="16" t="str">
        <f>IF('Vastgesteld 7-7-2022'!AL1359="x","L","")</f>
        <v/>
      </c>
      <c r="DA1365" s="16" t="str">
        <f>IF('Vastgesteld 7-7-2022'!AM1359="x","M","")</f>
        <v/>
      </c>
      <c r="DB1365" s="16" t="str">
        <f>IF('Vastgesteld 7-7-2022'!AN1359="x","Z","")</f>
        <v/>
      </c>
      <c r="DC1365" s="16" t="str">
        <f>IF('Vastgesteld 7-7-2022'!AO1359="x","ZZ","")</f>
        <v/>
      </c>
      <c r="DD1365" s="16" t="str">
        <f>IF('Vastgesteld 7-7-2022'!AQ1359="x","1.40","")</f>
        <v/>
      </c>
      <c r="DE1365" s="16" t="str">
        <f>IF(COUNTA('Vastgesteld 7-7-2022'!BH1359:BJ1359)&lt;&gt;0,6,"")</f>
        <v/>
      </c>
      <c r="DF1365" s="16" t="str">
        <f t="shared" si="130"/>
        <v/>
      </c>
      <c r="DG1365" s="16" t="str">
        <f>IF('Vastgesteld 7-7-2022'!BH1359="x","L","")</f>
        <v/>
      </c>
      <c r="DH1365" s="16" t="str">
        <f>IF('Vastgesteld 7-7-2022'!BI1359="x","M","")</f>
        <v/>
      </c>
      <c r="DI1365" s="16" t="str">
        <f>IF('Vastgesteld 7-7-2022'!BJ1359="x","Z","")</f>
        <v/>
      </c>
      <c r="DJ1365" s="16" t="str">
        <f>IF('Vastgesteld 7-7-2022'!BK1359="x","Z","")</f>
        <v/>
      </c>
      <c r="DK1365" s="16" t="str">
        <f>IF(COUNTA('Vastgesteld 7-7-2022'!BM1359:BO1359)&lt;&gt;0,6,"")</f>
        <v/>
      </c>
      <c r="DL1365" s="16" t="str">
        <f t="shared" si="131"/>
        <v/>
      </c>
      <c r="DM1365" s="16" t="str">
        <f>IF('Vastgesteld 7-7-2022'!BM1359="x","L","")</f>
        <v/>
      </c>
      <c r="DN1365" s="16" t="str">
        <f>IF('Vastgesteld 7-7-2022'!BN1359="x","M","")</f>
        <v/>
      </c>
      <c r="DO1365" s="16" t="str">
        <f>IF('Vastgesteld 7-7-2022'!BO1359="x","Z","")</f>
        <v/>
      </c>
      <c r="DP1365" s="16" t="str">
        <f>IF('Vastgesteld 7-7-2022'!BP1359="x","Z","")</f>
        <v/>
      </c>
    </row>
    <row r="1366" spans="1:120" ht="14.4" x14ac:dyDescent="0.3">
      <c r="A1366" s="18">
        <f>'Vastgesteld 7-7-2022'!A1360</f>
        <v>0</v>
      </c>
      <c r="B1366" s="16" t="str">
        <f>IFERROR(VLOOKUP('Vastgesteld 7-7-2022'!#REF!,#REF!,2,FALSE),"")</f>
        <v/>
      </c>
      <c r="C1366" s="16" t="str">
        <f>'Vastgesteld 7-7-2022'!E1360</f>
        <v/>
      </c>
      <c r="D1366" s="16" t="str">
        <f>IFERROR(VLOOKUP('Vastgesteld 7-7-2022'!#REF!,#REF!,2,FALSE),"")</f>
        <v/>
      </c>
      <c r="E1366" s="16" t="str">
        <f>IFERROR(VLOOKUP('Vastgesteld 7-7-2022'!#REF!,#REF!,5,FALSE),"")</f>
        <v/>
      </c>
      <c r="F1366" s="16" t="e">
        <f>IF('Vastgesteld 7-7-2022'!#REF!&lt;&gt;"",'Vastgesteld 7-7-2022'!#REF!,"")</f>
        <v>#REF!</v>
      </c>
      <c r="G1366" s="16" t="e">
        <f>IF('Vastgesteld 7-7-2022'!#REF!="Indoor",1,0)</f>
        <v>#REF!</v>
      </c>
      <c r="H1366" s="16" t="e">
        <f>'Vastgesteld 7-7-2022'!#REF!</f>
        <v>#REF!</v>
      </c>
      <c r="I1366" s="16" t="e">
        <f>IF('Vastgesteld 7-7-2022'!#REF!="Nee",0,IF('Vastgesteld 7-7-2022'!#REF!="Ja",1,""))</f>
        <v>#REF!</v>
      </c>
      <c r="J1366" s="16" t="e">
        <f>IF('Vastgesteld 7-7-2022'!#REF!&lt;&gt;"",'Vastgesteld 7-7-2022'!#REF!,"")</f>
        <v>#REF!</v>
      </c>
      <c r="BJ1366" s="16" t="str">
        <f>IF(COUNTA('Vastgesteld 7-7-2022'!T1360:AD1360)&lt;&gt;0,1,"")</f>
        <v/>
      </c>
      <c r="BK1366" s="16" t="str">
        <f t="shared" si="126"/>
        <v/>
      </c>
      <c r="BL1366" s="16" t="str">
        <f>IF('Vastgesteld 7-7-2022'!T1360="x","AA","")</f>
        <v/>
      </c>
      <c r="BM1366" s="16" t="str">
        <f>IF('Vastgesteld 7-7-2022'!U1360="x","A","")</f>
        <v/>
      </c>
      <c r="BN1366" s="16" t="str">
        <f>IF('Vastgesteld 7-7-2022'!V1360="x","B1","")</f>
        <v/>
      </c>
      <c r="BO1366" s="16" t="e">
        <f>IF('Vastgesteld 7-7-2022'!#REF!="x","BB","")</f>
        <v>#REF!</v>
      </c>
      <c r="BP1366" s="16" t="str">
        <f>IF('Vastgesteld 7-7-2022'!X1360="x","B","")</f>
        <v/>
      </c>
      <c r="BQ1366" s="16" t="str">
        <f>IF('Vastgesteld 7-7-2022'!Y1360="x","L1","")</f>
        <v/>
      </c>
      <c r="BR1366" s="16" t="str">
        <f>IF('Vastgesteld 7-7-2022'!Z1360="x","L2","")</f>
        <v/>
      </c>
      <c r="BS1366" s="16" t="str">
        <f>IF('Vastgesteld 7-7-2022'!AA1360="x","M1","")</f>
        <v/>
      </c>
      <c r="BT1366" s="16" t="str">
        <f>IF('Vastgesteld 7-7-2022'!AB1360="x","M2","")</f>
        <v/>
      </c>
      <c r="BU1366" s="16" t="str">
        <f>IF('Vastgesteld 7-7-2022'!AC1360="x","Z1","")</f>
        <v/>
      </c>
      <c r="BV1366" s="16" t="str">
        <f>IF('Vastgesteld 7-7-2022'!AD1360="x","Z2","")</f>
        <v/>
      </c>
      <c r="BW1366" s="16" t="str">
        <f>IF(COUNTA('Vastgesteld 7-7-2022'!K1360:S1360)&lt;&gt;0,1,"")</f>
        <v/>
      </c>
      <c r="BX1366" s="16" t="str">
        <f t="shared" si="127"/>
        <v/>
      </c>
      <c r="BY1366" s="16" t="str">
        <f>IF('Vastgesteld 7-7-2022'!K1360="x","BB","")</f>
        <v/>
      </c>
      <c r="BZ1366" s="16" t="str">
        <f>IF('Vastgesteld 7-7-2022'!L1360="x","B","")</f>
        <v/>
      </c>
      <c r="CA1366" s="16" t="str">
        <f>IF('Vastgesteld 7-7-2022'!M1360="x","L1","")</f>
        <v/>
      </c>
      <c r="CB1366" s="16" t="str">
        <f>IF('Vastgesteld 7-7-2022'!N1360="x","L2","")</f>
        <v/>
      </c>
      <c r="CC1366" s="16" t="str">
        <f>IF('Vastgesteld 7-7-2022'!O1360="x","M1","")</f>
        <v/>
      </c>
      <c r="CD1366" s="16" t="str">
        <f>IF('Vastgesteld 7-7-2022'!P1360="x","M2","")</f>
        <v/>
      </c>
      <c r="CE1366" s="16" t="str">
        <f>IF('Vastgesteld 7-7-2022'!Q1360="x","Z1","")</f>
        <v/>
      </c>
      <c r="CF1366" s="16" t="str">
        <f>IF('Vastgesteld 7-7-2022'!R1360="x","Z2","")</f>
        <v/>
      </c>
      <c r="CG1366" s="16" t="str">
        <f>IF('Vastgesteld 7-7-2022'!S1360="x","ZZL","")</f>
        <v/>
      </c>
      <c r="CL1366" s="16" t="str">
        <f>IF(COUNTA('Vastgesteld 7-7-2022'!AV1360:BF1360)&lt;&gt;0,2,"")</f>
        <v/>
      </c>
      <c r="CM1366" s="16" t="str">
        <f t="shared" si="128"/>
        <v/>
      </c>
      <c r="CN1366" s="16" t="str">
        <f>IF('Vastgesteld 7-7-2022'!AV1360="x","AA","")</f>
        <v/>
      </c>
      <c r="CO1366" s="16" t="str">
        <f>IF('Vastgesteld 7-7-2022'!AW1360="x","A","")</f>
        <v/>
      </c>
      <c r="CP1366" s="16" t="str">
        <f>IF('Vastgesteld 7-7-2022'!AX1360="x","BB","")</f>
        <v/>
      </c>
      <c r="CQ1366" s="16" t="str">
        <f>IF('Vastgesteld 7-7-2022'!AY1360="x","B","")</f>
        <v/>
      </c>
      <c r="CR1366" s="16" t="str">
        <f>IF('Vastgesteld 7-7-2022'!AZ1360="x","L","")</f>
        <v/>
      </c>
      <c r="CS1366" s="16" t="str">
        <f>IF('Vastgesteld 7-7-2022'!BA1360="x","M","")</f>
        <v/>
      </c>
      <c r="CT1366" s="16" t="str">
        <f>IF('Vastgesteld 7-7-2022'!BB1360="x","Z","")</f>
        <v/>
      </c>
      <c r="CU1366" s="16" t="str">
        <f>IF('Vastgesteld 7-7-2022'!BF1360="x","ZZ","")</f>
        <v/>
      </c>
      <c r="CV1366" s="16" t="str">
        <f>IF(COUNTA('Vastgesteld 7-7-2022'!AJ1360:AQ1360)&lt;&gt;0,2,"")</f>
        <v/>
      </c>
      <c r="CW1366" s="16" t="str">
        <f t="shared" si="129"/>
        <v/>
      </c>
      <c r="CX1366" s="16" t="str">
        <f>IF('Vastgesteld 7-7-2022'!AJ1360="x","BB","")</f>
        <v/>
      </c>
      <c r="CY1366" s="16" t="str">
        <f>IF('Vastgesteld 7-7-2022'!AK1360="x","B","")</f>
        <v/>
      </c>
      <c r="CZ1366" s="16" t="str">
        <f>IF('Vastgesteld 7-7-2022'!AL1360="x","L","")</f>
        <v/>
      </c>
      <c r="DA1366" s="16" t="str">
        <f>IF('Vastgesteld 7-7-2022'!AM1360="x","M","")</f>
        <v/>
      </c>
      <c r="DB1366" s="16" t="str">
        <f>IF('Vastgesteld 7-7-2022'!AN1360="x","Z","")</f>
        <v/>
      </c>
      <c r="DC1366" s="16" t="str">
        <f>IF('Vastgesteld 7-7-2022'!AO1360="x","ZZ","")</f>
        <v/>
      </c>
      <c r="DD1366" s="16" t="str">
        <f>IF('Vastgesteld 7-7-2022'!AQ1360="x","1.40","")</f>
        <v/>
      </c>
      <c r="DE1366" s="16" t="str">
        <f>IF(COUNTA('Vastgesteld 7-7-2022'!BH1360:BJ1360)&lt;&gt;0,6,"")</f>
        <v/>
      </c>
      <c r="DF1366" s="16" t="str">
        <f t="shared" si="130"/>
        <v/>
      </c>
      <c r="DG1366" s="16" t="str">
        <f>IF('Vastgesteld 7-7-2022'!BH1360="x","L","")</f>
        <v/>
      </c>
      <c r="DH1366" s="16" t="str">
        <f>IF('Vastgesteld 7-7-2022'!BI1360="x","M","")</f>
        <v/>
      </c>
      <c r="DI1366" s="16" t="str">
        <f>IF('Vastgesteld 7-7-2022'!BJ1360="x","Z","")</f>
        <v/>
      </c>
      <c r="DJ1366" s="16" t="str">
        <f>IF('Vastgesteld 7-7-2022'!BK1360="x","Z","")</f>
        <v/>
      </c>
      <c r="DK1366" s="16" t="str">
        <f>IF(COUNTA('Vastgesteld 7-7-2022'!BM1360:BO1360)&lt;&gt;0,6,"")</f>
        <v/>
      </c>
      <c r="DL1366" s="16" t="str">
        <f t="shared" si="131"/>
        <v/>
      </c>
      <c r="DM1366" s="16" t="str">
        <f>IF('Vastgesteld 7-7-2022'!BM1360="x","L","")</f>
        <v/>
      </c>
      <c r="DN1366" s="16" t="str">
        <f>IF('Vastgesteld 7-7-2022'!BN1360="x","M","")</f>
        <v/>
      </c>
      <c r="DO1366" s="16" t="str">
        <f>IF('Vastgesteld 7-7-2022'!BO1360="x","Z","")</f>
        <v/>
      </c>
      <c r="DP1366" s="16" t="str">
        <f>IF('Vastgesteld 7-7-2022'!BP1360="x","Z","")</f>
        <v/>
      </c>
    </row>
    <row r="1367" spans="1:120" ht="14.4" x14ac:dyDescent="0.3">
      <c r="A1367" s="18">
        <f>'Vastgesteld 7-7-2022'!A1361</f>
        <v>0</v>
      </c>
      <c r="B1367" s="16" t="str">
        <f>IFERROR(VLOOKUP('Vastgesteld 7-7-2022'!#REF!,#REF!,2,FALSE),"")</f>
        <v/>
      </c>
      <c r="C1367" s="16" t="str">
        <f>'Vastgesteld 7-7-2022'!E1361</f>
        <v/>
      </c>
      <c r="D1367" s="16" t="str">
        <f>IFERROR(VLOOKUP('Vastgesteld 7-7-2022'!#REF!,#REF!,2,FALSE),"")</f>
        <v/>
      </c>
      <c r="E1367" s="16" t="str">
        <f>IFERROR(VLOOKUP('Vastgesteld 7-7-2022'!#REF!,#REF!,5,FALSE),"")</f>
        <v/>
      </c>
      <c r="F1367" s="16" t="e">
        <f>IF('Vastgesteld 7-7-2022'!#REF!&lt;&gt;"",'Vastgesteld 7-7-2022'!#REF!,"")</f>
        <v>#REF!</v>
      </c>
      <c r="G1367" s="16" t="e">
        <f>IF('Vastgesteld 7-7-2022'!#REF!="Indoor",1,0)</f>
        <v>#REF!</v>
      </c>
      <c r="H1367" s="16" t="e">
        <f>'Vastgesteld 7-7-2022'!#REF!</f>
        <v>#REF!</v>
      </c>
      <c r="I1367" s="16" t="e">
        <f>IF('Vastgesteld 7-7-2022'!#REF!="Nee",0,IF('Vastgesteld 7-7-2022'!#REF!="Ja",1,""))</f>
        <v>#REF!</v>
      </c>
      <c r="J1367" s="16" t="e">
        <f>IF('Vastgesteld 7-7-2022'!#REF!&lt;&gt;"",'Vastgesteld 7-7-2022'!#REF!,"")</f>
        <v>#REF!</v>
      </c>
      <c r="BJ1367" s="16" t="str">
        <f>IF(COUNTA('Vastgesteld 7-7-2022'!T1361:AD1361)&lt;&gt;0,1,"")</f>
        <v/>
      </c>
      <c r="BK1367" s="16" t="str">
        <f t="shared" si="126"/>
        <v/>
      </c>
      <c r="BL1367" s="16" t="str">
        <f>IF('Vastgesteld 7-7-2022'!T1361="x","AA","")</f>
        <v/>
      </c>
      <c r="BM1367" s="16" t="str">
        <f>IF('Vastgesteld 7-7-2022'!U1361="x","A","")</f>
        <v/>
      </c>
      <c r="BN1367" s="16" t="str">
        <f>IF('Vastgesteld 7-7-2022'!V1361="x","B1","")</f>
        <v/>
      </c>
      <c r="BO1367" s="16" t="e">
        <f>IF('Vastgesteld 7-7-2022'!#REF!="x","BB","")</f>
        <v>#REF!</v>
      </c>
      <c r="BP1367" s="16" t="str">
        <f>IF('Vastgesteld 7-7-2022'!X1361="x","B","")</f>
        <v/>
      </c>
      <c r="BQ1367" s="16" t="str">
        <f>IF('Vastgesteld 7-7-2022'!Y1361="x","L1","")</f>
        <v/>
      </c>
      <c r="BR1367" s="16" t="str">
        <f>IF('Vastgesteld 7-7-2022'!Z1361="x","L2","")</f>
        <v/>
      </c>
      <c r="BS1367" s="16" t="str">
        <f>IF('Vastgesteld 7-7-2022'!AA1361="x","M1","")</f>
        <v/>
      </c>
      <c r="BT1367" s="16" t="str">
        <f>IF('Vastgesteld 7-7-2022'!AB1361="x","M2","")</f>
        <v/>
      </c>
      <c r="BU1367" s="16" t="str">
        <f>IF('Vastgesteld 7-7-2022'!AC1361="x","Z1","")</f>
        <v/>
      </c>
      <c r="BV1367" s="16" t="str">
        <f>IF('Vastgesteld 7-7-2022'!AD1361="x","Z2","")</f>
        <v/>
      </c>
      <c r="BW1367" s="16" t="str">
        <f>IF(COUNTA('Vastgesteld 7-7-2022'!K1361:S1361)&lt;&gt;0,1,"")</f>
        <v/>
      </c>
      <c r="BX1367" s="16" t="str">
        <f t="shared" si="127"/>
        <v/>
      </c>
      <c r="BY1367" s="16" t="str">
        <f>IF('Vastgesteld 7-7-2022'!K1361="x","BB","")</f>
        <v/>
      </c>
      <c r="BZ1367" s="16" t="str">
        <f>IF('Vastgesteld 7-7-2022'!L1361="x","B","")</f>
        <v/>
      </c>
      <c r="CA1367" s="16" t="str">
        <f>IF('Vastgesteld 7-7-2022'!M1361="x","L1","")</f>
        <v/>
      </c>
      <c r="CB1367" s="16" t="str">
        <f>IF('Vastgesteld 7-7-2022'!N1361="x","L2","")</f>
        <v/>
      </c>
      <c r="CC1367" s="16" t="str">
        <f>IF('Vastgesteld 7-7-2022'!O1361="x","M1","")</f>
        <v/>
      </c>
      <c r="CD1367" s="16" t="str">
        <f>IF('Vastgesteld 7-7-2022'!P1361="x","M2","")</f>
        <v/>
      </c>
      <c r="CE1367" s="16" t="str">
        <f>IF('Vastgesteld 7-7-2022'!Q1361="x","Z1","")</f>
        <v/>
      </c>
      <c r="CF1367" s="16" t="str">
        <f>IF('Vastgesteld 7-7-2022'!R1361="x","Z2","")</f>
        <v/>
      </c>
      <c r="CG1367" s="16" t="str">
        <f>IF('Vastgesteld 7-7-2022'!S1361="x","ZZL","")</f>
        <v/>
      </c>
      <c r="CL1367" s="16" t="str">
        <f>IF(COUNTA('Vastgesteld 7-7-2022'!AV1361:BF1361)&lt;&gt;0,2,"")</f>
        <v/>
      </c>
      <c r="CM1367" s="16" t="str">
        <f t="shared" si="128"/>
        <v/>
      </c>
      <c r="CN1367" s="16" t="str">
        <f>IF('Vastgesteld 7-7-2022'!AV1361="x","AA","")</f>
        <v/>
      </c>
      <c r="CO1367" s="16" t="str">
        <f>IF('Vastgesteld 7-7-2022'!AW1361="x","A","")</f>
        <v/>
      </c>
      <c r="CP1367" s="16" t="str">
        <f>IF('Vastgesteld 7-7-2022'!AX1361="x","BB","")</f>
        <v/>
      </c>
      <c r="CQ1367" s="16" t="str">
        <f>IF('Vastgesteld 7-7-2022'!AY1361="x","B","")</f>
        <v/>
      </c>
      <c r="CR1367" s="16" t="str">
        <f>IF('Vastgesteld 7-7-2022'!AZ1361="x","L","")</f>
        <v/>
      </c>
      <c r="CS1367" s="16" t="str">
        <f>IF('Vastgesteld 7-7-2022'!BA1361="x","M","")</f>
        <v/>
      </c>
      <c r="CT1367" s="16" t="str">
        <f>IF('Vastgesteld 7-7-2022'!BB1361="x","Z","")</f>
        <v/>
      </c>
      <c r="CU1367" s="16" t="str">
        <f>IF('Vastgesteld 7-7-2022'!BF1361="x","ZZ","")</f>
        <v/>
      </c>
      <c r="CV1367" s="16" t="str">
        <f>IF(COUNTA('Vastgesteld 7-7-2022'!AJ1361:AQ1361)&lt;&gt;0,2,"")</f>
        <v/>
      </c>
      <c r="CW1367" s="16" t="str">
        <f t="shared" si="129"/>
        <v/>
      </c>
      <c r="CX1367" s="16" t="str">
        <f>IF('Vastgesteld 7-7-2022'!AJ1361="x","BB","")</f>
        <v/>
      </c>
      <c r="CY1367" s="16" t="str">
        <f>IF('Vastgesteld 7-7-2022'!AK1361="x","B","")</f>
        <v/>
      </c>
      <c r="CZ1367" s="16" t="str">
        <f>IF('Vastgesteld 7-7-2022'!AL1361="x","L","")</f>
        <v/>
      </c>
      <c r="DA1367" s="16" t="str">
        <f>IF('Vastgesteld 7-7-2022'!AM1361="x","M","")</f>
        <v/>
      </c>
      <c r="DB1367" s="16" t="str">
        <f>IF('Vastgesteld 7-7-2022'!AN1361="x","Z","")</f>
        <v/>
      </c>
      <c r="DC1367" s="16" t="str">
        <f>IF('Vastgesteld 7-7-2022'!AO1361="x","ZZ","")</f>
        <v/>
      </c>
      <c r="DD1367" s="16" t="str">
        <f>IF('Vastgesteld 7-7-2022'!AQ1361="x","1.40","")</f>
        <v/>
      </c>
      <c r="DE1367" s="16" t="str">
        <f>IF(COUNTA('Vastgesteld 7-7-2022'!BH1361:BJ1361)&lt;&gt;0,6,"")</f>
        <v/>
      </c>
      <c r="DF1367" s="16" t="str">
        <f t="shared" si="130"/>
        <v/>
      </c>
      <c r="DG1367" s="16" t="str">
        <f>IF('Vastgesteld 7-7-2022'!BH1361="x","L","")</f>
        <v/>
      </c>
      <c r="DH1367" s="16" t="str">
        <f>IF('Vastgesteld 7-7-2022'!BI1361="x","M","")</f>
        <v/>
      </c>
      <c r="DI1367" s="16" t="str">
        <f>IF('Vastgesteld 7-7-2022'!BJ1361="x","Z","")</f>
        <v/>
      </c>
      <c r="DJ1367" s="16" t="str">
        <f>IF('Vastgesteld 7-7-2022'!BK1361="x","Z","")</f>
        <v/>
      </c>
      <c r="DK1367" s="16" t="str">
        <f>IF(COUNTA('Vastgesteld 7-7-2022'!BM1361:BO1361)&lt;&gt;0,6,"")</f>
        <v/>
      </c>
      <c r="DL1367" s="16" t="str">
        <f t="shared" si="131"/>
        <v/>
      </c>
      <c r="DM1367" s="16" t="str">
        <f>IF('Vastgesteld 7-7-2022'!BM1361="x","L","")</f>
        <v/>
      </c>
      <c r="DN1367" s="16" t="str">
        <f>IF('Vastgesteld 7-7-2022'!BN1361="x","M","")</f>
        <v/>
      </c>
      <c r="DO1367" s="16" t="str">
        <f>IF('Vastgesteld 7-7-2022'!BO1361="x","Z","")</f>
        <v/>
      </c>
      <c r="DP1367" s="16" t="str">
        <f>IF('Vastgesteld 7-7-2022'!BP1361="x","Z","")</f>
        <v/>
      </c>
    </row>
    <row r="1368" spans="1:120" ht="14.4" x14ac:dyDescent="0.3">
      <c r="A1368" s="18">
        <f>'Vastgesteld 7-7-2022'!A1362</f>
        <v>0</v>
      </c>
      <c r="B1368" s="16" t="str">
        <f>IFERROR(VLOOKUP('Vastgesteld 7-7-2022'!#REF!,#REF!,2,FALSE),"")</f>
        <v/>
      </c>
      <c r="C1368" s="16" t="str">
        <f>'Vastgesteld 7-7-2022'!E1362</f>
        <v/>
      </c>
      <c r="D1368" s="16" t="str">
        <f>IFERROR(VLOOKUP('Vastgesteld 7-7-2022'!#REF!,#REF!,2,FALSE),"")</f>
        <v/>
      </c>
      <c r="E1368" s="16" t="str">
        <f>IFERROR(VLOOKUP('Vastgesteld 7-7-2022'!#REF!,#REF!,5,FALSE),"")</f>
        <v/>
      </c>
      <c r="F1368" s="16" t="e">
        <f>IF('Vastgesteld 7-7-2022'!#REF!&lt;&gt;"",'Vastgesteld 7-7-2022'!#REF!,"")</f>
        <v>#REF!</v>
      </c>
      <c r="G1368" s="16" t="e">
        <f>IF('Vastgesteld 7-7-2022'!#REF!="Indoor",1,0)</f>
        <v>#REF!</v>
      </c>
      <c r="H1368" s="16" t="e">
        <f>'Vastgesteld 7-7-2022'!#REF!</f>
        <v>#REF!</v>
      </c>
      <c r="I1368" s="16" t="e">
        <f>IF('Vastgesteld 7-7-2022'!#REF!="Nee",0,IF('Vastgesteld 7-7-2022'!#REF!="Ja",1,""))</f>
        <v>#REF!</v>
      </c>
      <c r="J1368" s="16" t="e">
        <f>IF('Vastgesteld 7-7-2022'!#REF!&lt;&gt;"",'Vastgesteld 7-7-2022'!#REF!,"")</f>
        <v>#REF!</v>
      </c>
      <c r="BJ1368" s="16" t="str">
        <f>IF(COUNTA('Vastgesteld 7-7-2022'!T1362:AD1362)&lt;&gt;0,1,"")</f>
        <v/>
      </c>
      <c r="BK1368" s="16" t="str">
        <f t="shared" si="126"/>
        <v/>
      </c>
      <c r="BL1368" s="16" t="str">
        <f>IF('Vastgesteld 7-7-2022'!T1362="x","AA","")</f>
        <v/>
      </c>
      <c r="BM1368" s="16" t="str">
        <f>IF('Vastgesteld 7-7-2022'!U1362="x","A","")</f>
        <v/>
      </c>
      <c r="BN1368" s="16" t="str">
        <f>IF('Vastgesteld 7-7-2022'!V1362="x","B1","")</f>
        <v/>
      </c>
      <c r="BO1368" s="16" t="e">
        <f>IF('Vastgesteld 7-7-2022'!#REF!="x","BB","")</f>
        <v>#REF!</v>
      </c>
      <c r="BP1368" s="16" t="str">
        <f>IF('Vastgesteld 7-7-2022'!X1362="x","B","")</f>
        <v/>
      </c>
      <c r="BQ1368" s="16" t="str">
        <f>IF('Vastgesteld 7-7-2022'!Y1362="x","L1","")</f>
        <v/>
      </c>
      <c r="BR1368" s="16" t="str">
        <f>IF('Vastgesteld 7-7-2022'!Z1362="x","L2","")</f>
        <v/>
      </c>
      <c r="BS1368" s="16" t="str">
        <f>IF('Vastgesteld 7-7-2022'!AA1362="x","M1","")</f>
        <v/>
      </c>
      <c r="BT1368" s="16" t="str">
        <f>IF('Vastgesteld 7-7-2022'!AB1362="x","M2","")</f>
        <v/>
      </c>
      <c r="BU1368" s="16" t="str">
        <f>IF('Vastgesteld 7-7-2022'!AC1362="x","Z1","")</f>
        <v/>
      </c>
      <c r="BV1368" s="16" t="str">
        <f>IF('Vastgesteld 7-7-2022'!AD1362="x","Z2","")</f>
        <v/>
      </c>
      <c r="BW1368" s="16" t="str">
        <f>IF(COUNTA('Vastgesteld 7-7-2022'!K1362:S1362)&lt;&gt;0,1,"")</f>
        <v/>
      </c>
      <c r="BX1368" s="16" t="str">
        <f t="shared" si="127"/>
        <v/>
      </c>
      <c r="BY1368" s="16" t="str">
        <f>IF('Vastgesteld 7-7-2022'!K1362="x","BB","")</f>
        <v/>
      </c>
      <c r="BZ1368" s="16" t="str">
        <f>IF('Vastgesteld 7-7-2022'!L1362="x","B","")</f>
        <v/>
      </c>
      <c r="CA1368" s="16" t="str">
        <f>IF('Vastgesteld 7-7-2022'!M1362="x","L1","")</f>
        <v/>
      </c>
      <c r="CB1368" s="16" t="str">
        <f>IF('Vastgesteld 7-7-2022'!N1362="x","L2","")</f>
        <v/>
      </c>
      <c r="CC1368" s="16" t="str">
        <f>IF('Vastgesteld 7-7-2022'!O1362="x","M1","")</f>
        <v/>
      </c>
      <c r="CD1368" s="16" t="str">
        <f>IF('Vastgesteld 7-7-2022'!P1362="x","M2","")</f>
        <v/>
      </c>
      <c r="CE1368" s="16" t="str">
        <f>IF('Vastgesteld 7-7-2022'!Q1362="x","Z1","")</f>
        <v/>
      </c>
      <c r="CF1368" s="16" t="str">
        <f>IF('Vastgesteld 7-7-2022'!R1362="x","Z2","")</f>
        <v/>
      </c>
      <c r="CG1368" s="16" t="str">
        <f>IF('Vastgesteld 7-7-2022'!S1362="x","ZZL","")</f>
        <v/>
      </c>
      <c r="CL1368" s="16" t="str">
        <f>IF(COUNTA('Vastgesteld 7-7-2022'!AV1362:BF1362)&lt;&gt;0,2,"")</f>
        <v/>
      </c>
      <c r="CM1368" s="16" t="str">
        <f t="shared" si="128"/>
        <v/>
      </c>
      <c r="CN1368" s="16" t="str">
        <f>IF('Vastgesteld 7-7-2022'!AV1362="x","AA","")</f>
        <v/>
      </c>
      <c r="CO1368" s="16" t="str">
        <f>IF('Vastgesteld 7-7-2022'!AW1362="x","A","")</f>
        <v/>
      </c>
      <c r="CP1368" s="16" t="str">
        <f>IF('Vastgesteld 7-7-2022'!AX1362="x","BB","")</f>
        <v/>
      </c>
      <c r="CQ1368" s="16" t="str">
        <f>IF('Vastgesteld 7-7-2022'!AY1362="x","B","")</f>
        <v/>
      </c>
      <c r="CR1368" s="16" t="str">
        <f>IF('Vastgesteld 7-7-2022'!AZ1362="x","L","")</f>
        <v/>
      </c>
      <c r="CS1368" s="16" t="str">
        <f>IF('Vastgesteld 7-7-2022'!BA1362="x","M","")</f>
        <v/>
      </c>
      <c r="CT1368" s="16" t="str">
        <f>IF('Vastgesteld 7-7-2022'!BB1362="x","Z","")</f>
        <v/>
      </c>
      <c r="CU1368" s="16" t="str">
        <f>IF('Vastgesteld 7-7-2022'!BF1362="x","ZZ","")</f>
        <v/>
      </c>
      <c r="CV1368" s="16" t="str">
        <f>IF(COUNTA('Vastgesteld 7-7-2022'!AJ1362:AQ1362)&lt;&gt;0,2,"")</f>
        <v/>
      </c>
      <c r="CW1368" s="16" t="str">
        <f t="shared" si="129"/>
        <v/>
      </c>
      <c r="CX1368" s="16" t="str">
        <f>IF('Vastgesteld 7-7-2022'!AJ1362="x","BB","")</f>
        <v/>
      </c>
      <c r="CY1368" s="16" t="str">
        <f>IF('Vastgesteld 7-7-2022'!AK1362="x","B","")</f>
        <v/>
      </c>
      <c r="CZ1368" s="16" t="str">
        <f>IF('Vastgesteld 7-7-2022'!AL1362="x","L","")</f>
        <v/>
      </c>
      <c r="DA1368" s="16" t="str">
        <f>IF('Vastgesteld 7-7-2022'!AM1362="x","M","")</f>
        <v/>
      </c>
      <c r="DB1368" s="16" t="str">
        <f>IF('Vastgesteld 7-7-2022'!AN1362="x","Z","")</f>
        <v/>
      </c>
      <c r="DC1368" s="16" t="str">
        <f>IF('Vastgesteld 7-7-2022'!AO1362="x","ZZ","")</f>
        <v/>
      </c>
      <c r="DD1368" s="16" t="str">
        <f>IF('Vastgesteld 7-7-2022'!AQ1362="x","1.40","")</f>
        <v/>
      </c>
      <c r="DE1368" s="16" t="str">
        <f>IF(COUNTA('Vastgesteld 7-7-2022'!BH1362:BJ1362)&lt;&gt;0,6,"")</f>
        <v/>
      </c>
      <c r="DF1368" s="16" t="str">
        <f t="shared" si="130"/>
        <v/>
      </c>
      <c r="DG1368" s="16" t="str">
        <f>IF('Vastgesteld 7-7-2022'!BH1362="x","L","")</f>
        <v/>
      </c>
      <c r="DH1368" s="16" t="str">
        <f>IF('Vastgesteld 7-7-2022'!BI1362="x","M","")</f>
        <v/>
      </c>
      <c r="DI1368" s="16" t="str">
        <f>IF('Vastgesteld 7-7-2022'!BJ1362="x","Z","")</f>
        <v/>
      </c>
      <c r="DJ1368" s="16" t="str">
        <f>IF('Vastgesteld 7-7-2022'!BK1362="x","Z","")</f>
        <v/>
      </c>
      <c r="DK1368" s="16" t="str">
        <f>IF(COUNTA('Vastgesteld 7-7-2022'!BM1362:BO1362)&lt;&gt;0,6,"")</f>
        <v/>
      </c>
      <c r="DL1368" s="16" t="str">
        <f t="shared" si="131"/>
        <v/>
      </c>
      <c r="DM1368" s="16" t="str">
        <f>IF('Vastgesteld 7-7-2022'!BM1362="x","L","")</f>
        <v/>
      </c>
      <c r="DN1368" s="16" t="str">
        <f>IF('Vastgesteld 7-7-2022'!BN1362="x","M","")</f>
        <v/>
      </c>
      <c r="DO1368" s="16" t="str">
        <f>IF('Vastgesteld 7-7-2022'!BO1362="x","Z","")</f>
        <v/>
      </c>
      <c r="DP1368" s="16" t="str">
        <f>IF('Vastgesteld 7-7-2022'!BP1362="x","Z","")</f>
        <v/>
      </c>
    </row>
    <row r="1369" spans="1:120" ht="14.4" x14ac:dyDescent="0.3">
      <c r="A1369" s="18">
        <f>'Vastgesteld 7-7-2022'!A1363</f>
        <v>0</v>
      </c>
      <c r="B1369" s="16" t="str">
        <f>IFERROR(VLOOKUP('Vastgesteld 7-7-2022'!#REF!,#REF!,2,FALSE),"")</f>
        <v/>
      </c>
      <c r="C1369" s="16" t="str">
        <f>'Vastgesteld 7-7-2022'!E1363</f>
        <v/>
      </c>
      <c r="D1369" s="16" t="str">
        <f>IFERROR(VLOOKUP('Vastgesteld 7-7-2022'!#REF!,#REF!,2,FALSE),"")</f>
        <v/>
      </c>
      <c r="E1369" s="16" t="str">
        <f>IFERROR(VLOOKUP('Vastgesteld 7-7-2022'!#REF!,#REF!,5,FALSE),"")</f>
        <v/>
      </c>
      <c r="F1369" s="16" t="e">
        <f>IF('Vastgesteld 7-7-2022'!#REF!&lt;&gt;"",'Vastgesteld 7-7-2022'!#REF!,"")</f>
        <v>#REF!</v>
      </c>
      <c r="G1369" s="16" t="e">
        <f>IF('Vastgesteld 7-7-2022'!#REF!="Indoor",1,0)</f>
        <v>#REF!</v>
      </c>
      <c r="H1369" s="16" t="e">
        <f>'Vastgesteld 7-7-2022'!#REF!</f>
        <v>#REF!</v>
      </c>
      <c r="I1369" s="16" t="e">
        <f>IF('Vastgesteld 7-7-2022'!#REF!="Nee",0,IF('Vastgesteld 7-7-2022'!#REF!="Ja",1,""))</f>
        <v>#REF!</v>
      </c>
      <c r="J1369" s="16" t="e">
        <f>IF('Vastgesteld 7-7-2022'!#REF!&lt;&gt;"",'Vastgesteld 7-7-2022'!#REF!,"")</f>
        <v>#REF!</v>
      </c>
      <c r="BJ1369" s="16" t="str">
        <f>IF(COUNTA('Vastgesteld 7-7-2022'!T1363:AD1363)&lt;&gt;0,1,"")</f>
        <v/>
      </c>
      <c r="BK1369" s="16" t="str">
        <f t="shared" si="126"/>
        <v/>
      </c>
      <c r="BL1369" s="16" t="str">
        <f>IF('Vastgesteld 7-7-2022'!T1363="x","AA","")</f>
        <v/>
      </c>
      <c r="BM1369" s="16" t="str">
        <f>IF('Vastgesteld 7-7-2022'!U1363="x","A","")</f>
        <v/>
      </c>
      <c r="BN1369" s="16" t="str">
        <f>IF('Vastgesteld 7-7-2022'!V1363="x","B1","")</f>
        <v/>
      </c>
      <c r="BO1369" s="16" t="e">
        <f>IF('Vastgesteld 7-7-2022'!#REF!="x","BB","")</f>
        <v>#REF!</v>
      </c>
      <c r="BP1369" s="16" t="str">
        <f>IF('Vastgesteld 7-7-2022'!X1363="x","B","")</f>
        <v/>
      </c>
      <c r="BQ1369" s="16" t="str">
        <f>IF('Vastgesteld 7-7-2022'!Y1363="x","L1","")</f>
        <v/>
      </c>
      <c r="BR1369" s="16" t="str">
        <f>IF('Vastgesteld 7-7-2022'!Z1363="x","L2","")</f>
        <v/>
      </c>
      <c r="BS1369" s="16" t="str">
        <f>IF('Vastgesteld 7-7-2022'!AA1363="x","M1","")</f>
        <v/>
      </c>
      <c r="BT1369" s="16" t="str">
        <f>IF('Vastgesteld 7-7-2022'!AB1363="x","M2","")</f>
        <v/>
      </c>
      <c r="BU1369" s="16" t="str">
        <f>IF('Vastgesteld 7-7-2022'!AC1363="x","Z1","")</f>
        <v/>
      </c>
      <c r="BV1369" s="16" t="str">
        <f>IF('Vastgesteld 7-7-2022'!AD1363="x","Z2","")</f>
        <v/>
      </c>
      <c r="BW1369" s="16" t="str">
        <f>IF(COUNTA('Vastgesteld 7-7-2022'!K1363:S1363)&lt;&gt;0,1,"")</f>
        <v/>
      </c>
      <c r="BX1369" s="16" t="str">
        <f t="shared" si="127"/>
        <v/>
      </c>
      <c r="BY1369" s="16" t="str">
        <f>IF('Vastgesteld 7-7-2022'!K1363="x","BB","")</f>
        <v/>
      </c>
      <c r="BZ1369" s="16" t="str">
        <f>IF('Vastgesteld 7-7-2022'!L1363="x","B","")</f>
        <v/>
      </c>
      <c r="CA1369" s="16" t="str">
        <f>IF('Vastgesteld 7-7-2022'!M1363="x","L1","")</f>
        <v/>
      </c>
      <c r="CB1369" s="16" t="str">
        <f>IF('Vastgesteld 7-7-2022'!N1363="x","L2","")</f>
        <v/>
      </c>
      <c r="CC1369" s="16" t="str">
        <f>IF('Vastgesteld 7-7-2022'!O1363="x","M1","")</f>
        <v/>
      </c>
      <c r="CD1369" s="16" t="str">
        <f>IF('Vastgesteld 7-7-2022'!P1363="x","M2","")</f>
        <v/>
      </c>
      <c r="CE1369" s="16" t="str">
        <f>IF('Vastgesteld 7-7-2022'!Q1363="x","Z1","")</f>
        <v/>
      </c>
      <c r="CF1369" s="16" t="str">
        <f>IF('Vastgesteld 7-7-2022'!R1363="x","Z2","")</f>
        <v/>
      </c>
      <c r="CG1369" s="16" t="str">
        <f>IF('Vastgesteld 7-7-2022'!S1363="x","ZZL","")</f>
        <v/>
      </c>
      <c r="CL1369" s="16" t="str">
        <f>IF(COUNTA('Vastgesteld 7-7-2022'!AV1363:BF1363)&lt;&gt;0,2,"")</f>
        <v/>
      </c>
      <c r="CM1369" s="16" t="str">
        <f t="shared" si="128"/>
        <v/>
      </c>
      <c r="CN1369" s="16" t="str">
        <f>IF('Vastgesteld 7-7-2022'!AV1363="x","AA","")</f>
        <v/>
      </c>
      <c r="CO1369" s="16" t="str">
        <f>IF('Vastgesteld 7-7-2022'!AW1363="x","A","")</f>
        <v/>
      </c>
      <c r="CP1369" s="16" t="str">
        <f>IF('Vastgesteld 7-7-2022'!AX1363="x","BB","")</f>
        <v/>
      </c>
      <c r="CQ1369" s="16" t="str">
        <f>IF('Vastgesteld 7-7-2022'!AY1363="x","B","")</f>
        <v/>
      </c>
      <c r="CR1369" s="16" t="str">
        <f>IF('Vastgesteld 7-7-2022'!AZ1363="x","L","")</f>
        <v/>
      </c>
      <c r="CS1369" s="16" t="str">
        <f>IF('Vastgesteld 7-7-2022'!BA1363="x","M","")</f>
        <v/>
      </c>
      <c r="CT1369" s="16" t="str">
        <f>IF('Vastgesteld 7-7-2022'!BB1363="x","Z","")</f>
        <v/>
      </c>
      <c r="CU1369" s="16" t="str">
        <f>IF('Vastgesteld 7-7-2022'!BF1363="x","ZZ","")</f>
        <v/>
      </c>
      <c r="CV1369" s="16" t="str">
        <f>IF(COUNTA('Vastgesteld 7-7-2022'!AJ1363:AQ1363)&lt;&gt;0,2,"")</f>
        <v/>
      </c>
      <c r="CW1369" s="16" t="str">
        <f t="shared" si="129"/>
        <v/>
      </c>
      <c r="CX1369" s="16" t="str">
        <f>IF('Vastgesteld 7-7-2022'!AJ1363="x","BB","")</f>
        <v/>
      </c>
      <c r="CY1369" s="16" t="str">
        <f>IF('Vastgesteld 7-7-2022'!AK1363="x","B","")</f>
        <v/>
      </c>
      <c r="CZ1369" s="16" t="str">
        <f>IF('Vastgesteld 7-7-2022'!AL1363="x","L","")</f>
        <v/>
      </c>
      <c r="DA1369" s="16" t="str">
        <f>IF('Vastgesteld 7-7-2022'!AM1363="x","M","")</f>
        <v/>
      </c>
      <c r="DB1369" s="16" t="str">
        <f>IF('Vastgesteld 7-7-2022'!AN1363="x","Z","")</f>
        <v/>
      </c>
      <c r="DC1369" s="16" t="str">
        <f>IF('Vastgesteld 7-7-2022'!AO1363="x","ZZ","")</f>
        <v/>
      </c>
      <c r="DD1369" s="16" t="str">
        <f>IF('Vastgesteld 7-7-2022'!AQ1363="x","1.40","")</f>
        <v/>
      </c>
      <c r="DE1369" s="16" t="str">
        <f>IF(COUNTA('Vastgesteld 7-7-2022'!BH1363:BJ1363)&lt;&gt;0,6,"")</f>
        <v/>
      </c>
      <c r="DF1369" s="16" t="str">
        <f t="shared" si="130"/>
        <v/>
      </c>
      <c r="DG1369" s="16" t="str">
        <f>IF('Vastgesteld 7-7-2022'!BH1363="x","L","")</f>
        <v/>
      </c>
      <c r="DH1369" s="16" t="str">
        <f>IF('Vastgesteld 7-7-2022'!BI1363="x","M","")</f>
        <v/>
      </c>
      <c r="DI1369" s="16" t="str">
        <f>IF('Vastgesteld 7-7-2022'!BJ1363="x","Z","")</f>
        <v/>
      </c>
      <c r="DJ1369" s="16" t="str">
        <f>IF('Vastgesteld 7-7-2022'!BK1363="x","Z","")</f>
        <v/>
      </c>
      <c r="DK1369" s="16" t="str">
        <f>IF(COUNTA('Vastgesteld 7-7-2022'!BM1363:BO1363)&lt;&gt;0,6,"")</f>
        <v/>
      </c>
      <c r="DL1369" s="16" t="str">
        <f t="shared" si="131"/>
        <v/>
      </c>
      <c r="DM1369" s="16" t="str">
        <f>IF('Vastgesteld 7-7-2022'!BM1363="x","L","")</f>
        <v/>
      </c>
      <c r="DN1369" s="16" t="str">
        <f>IF('Vastgesteld 7-7-2022'!BN1363="x","M","")</f>
        <v/>
      </c>
      <c r="DO1369" s="16" t="str">
        <f>IF('Vastgesteld 7-7-2022'!BO1363="x","Z","")</f>
        <v/>
      </c>
      <c r="DP1369" s="16" t="str">
        <f>IF('Vastgesteld 7-7-2022'!BP1363="x","Z","")</f>
        <v/>
      </c>
    </row>
    <row r="1370" spans="1:120" ht="14.4" x14ac:dyDescent="0.3">
      <c r="A1370" s="18">
        <f>'Vastgesteld 7-7-2022'!A1364</f>
        <v>0</v>
      </c>
      <c r="B1370" s="16" t="str">
        <f>IFERROR(VLOOKUP('Vastgesteld 7-7-2022'!#REF!,#REF!,2,FALSE),"")</f>
        <v/>
      </c>
      <c r="C1370" s="16" t="str">
        <f>'Vastgesteld 7-7-2022'!E1364</f>
        <v/>
      </c>
      <c r="D1370" s="16" t="str">
        <f>IFERROR(VLOOKUP('Vastgesteld 7-7-2022'!#REF!,#REF!,2,FALSE),"")</f>
        <v/>
      </c>
      <c r="E1370" s="16" t="str">
        <f>IFERROR(VLOOKUP('Vastgesteld 7-7-2022'!#REF!,#REF!,5,FALSE),"")</f>
        <v/>
      </c>
      <c r="F1370" s="16" t="e">
        <f>IF('Vastgesteld 7-7-2022'!#REF!&lt;&gt;"",'Vastgesteld 7-7-2022'!#REF!,"")</f>
        <v>#REF!</v>
      </c>
      <c r="G1370" s="16" t="e">
        <f>IF('Vastgesteld 7-7-2022'!#REF!="Indoor",1,0)</f>
        <v>#REF!</v>
      </c>
      <c r="H1370" s="16" t="e">
        <f>'Vastgesteld 7-7-2022'!#REF!</f>
        <v>#REF!</v>
      </c>
      <c r="I1370" s="16" t="e">
        <f>IF('Vastgesteld 7-7-2022'!#REF!="Nee",0,IF('Vastgesteld 7-7-2022'!#REF!="Ja",1,""))</f>
        <v>#REF!</v>
      </c>
      <c r="J1370" s="16" t="e">
        <f>IF('Vastgesteld 7-7-2022'!#REF!&lt;&gt;"",'Vastgesteld 7-7-2022'!#REF!,"")</f>
        <v>#REF!</v>
      </c>
      <c r="BJ1370" s="16" t="str">
        <f>IF(COUNTA('Vastgesteld 7-7-2022'!T1364:AD1364)&lt;&gt;0,1,"")</f>
        <v/>
      </c>
      <c r="BK1370" s="16" t="str">
        <f t="shared" si="126"/>
        <v/>
      </c>
      <c r="BL1370" s="16" t="str">
        <f>IF('Vastgesteld 7-7-2022'!T1364="x","AA","")</f>
        <v/>
      </c>
      <c r="BM1370" s="16" t="str">
        <f>IF('Vastgesteld 7-7-2022'!U1364="x","A","")</f>
        <v/>
      </c>
      <c r="BN1370" s="16" t="str">
        <f>IF('Vastgesteld 7-7-2022'!V1364="x","B1","")</f>
        <v/>
      </c>
      <c r="BO1370" s="16" t="e">
        <f>IF('Vastgesteld 7-7-2022'!#REF!="x","BB","")</f>
        <v>#REF!</v>
      </c>
      <c r="BP1370" s="16" t="str">
        <f>IF('Vastgesteld 7-7-2022'!X1364="x","B","")</f>
        <v/>
      </c>
      <c r="BQ1370" s="16" t="str">
        <f>IF('Vastgesteld 7-7-2022'!Y1364="x","L1","")</f>
        <v/>
      </c>
      <c r="BR1370" s="16" t="str">
        <f>IF('Vastgesteld 7-7-2022'!Z1364="x","L2","")</f>
        <v/>
      </c>
      <c r="BS1370" s="16" t="str">
        <f>IF('Vastgesteld 7-7-2022'!AA1364="x","M1","")</f>
        <v/>
      </c>
      <c r="BT1370" s="16" t="str">
        <f>IF('Vastgesteld 7-7-2022'!AB1364="x","M2","")</f>
        <v/>
      </c>
      <c r="BU1370" s="16" t="str">
        <f>IF('Vastgesteld 7-7-2022'!AC1364="x","Z1","")</f>
        <v/>
      </c>
      <c r="BV1370" s="16" t="str">
        <f>IF('Vastgesteld 7-7-2022'!AD1364="x","Z2","")</f>
        <v/>
      </c>
      <c r="BW1370" s="16" t="str">
        <f>IF(COUNTA('Vastgesteld 7-7-2022'!K1364:S1364)&lt;&gt;0,1,"")</f>
        <v/>
      </c>
      <c r="BX1370" s="16" t="str">
        <f t="shared" si="127"/>
        <v/>
      </c>
      <c r="BY1370" s="16" t="str">
        <f>IF('Vastgesteld 7-7-2022'!K1364="x","BB","")</f>
        <v/>
      </c>
      <c r="BZ1370" s="16" t="str">
        <f>IF('Vastgesteld 7-7-2022'!L1364="x","B","")</f>
        <v/>
      </c>
      <c r="CA1370" s="16" t="str">
        <f>IF('Vastgesteld 7-7-2022'!M1364="x","L1","")</f>
        <v/>
      </c>
      <c r="CB1370" s="16" t="str">
        <f>IF('Vastgesteld 7-7-2022'!N1364="x","L2","")</f>
        <v/>
      </c>
      <c r="CC1370" s="16" t="str">
        <f>IF('Vastgesteld 7-7-2022'!O1364="x","M1","")</f>
        <v/>
      </c>
      <c r="CD1370" s="16" t="str">
        <f>IF('Vastgesteld 7-7-2022'!P1364="x","M2","")</f>
        <v/>
      </c>
      <c r="CE1370" s="16" t="str">
        <f>IF('Vastgesteld 7-7-2022'!Q1364="x","Z1","")</f>
        <v/>
      </c>
      <c r="CF1370" s="16" t="str">
        <f>IF('Vastgesteld 7-7-2022'!R1364="x","Z2","")</f>
        <v/>
      </c>
      <c r="CG1370" s="16" t="str">
        <f>IF('Vastgesteld 7-7-2022'!S1364="x","ZZL","")</f>
        <v/>
      </c>
      <c r="CL1370" s="16" t="str">
        <f>IF(COUNTA('Vastgesteld 7-7-2022'!AV1364:BF1364)&lt;&gt;0,2,"")</f>
        <v/>
      </c>
      <c r="CM1370" s="16" t="str">
        <f t="shared" si="128"/>
        <v/>
      </c>
      <c r="CN1370" s="16" t="str">
        <f>IF('Vastgesteld 7-7-2022'!AV1364="x","AA","")</f>
        <v/>
      </c>
      <c r="CO1370" s="16" t="str">
        <f>IF('Vastgesteld 7-7-2022'!AW1364="x","A","")</f>
        <v/>
      </c>
      <c r="CP1370" s="16" t="str">
        <f>IF('Vastgesteld 7-7-2022'!AX1364="x","BB","")</f>
        <v/>
      </c>
      <c r="CQ1370" s="16" t="str">
        <f>IF('Vastgesteld 7-7-2022'!AY1364="x","B","")</f>
        <v/>
      </c>
      <c r="CR1370" s="16" t="str">
        <f>IF('Vastgesteld 7-7-2022'!AZ1364="x","L","")</f>
        <v/>
      </c>
      <c r="CS1370" s="16" t="str">
        <f>IF('Vastgesteld 7-7-2022'!BA1364="x","M","")</f>
        <v/>
      </c>
      <c r="CT1370" s="16" t="str">
        <f>IF('Vastgesteld 7-7-2022'!BB1364="x","Z","")</f>
        <v/>
      </c>
      <c r="CU1370" s="16" t="str">
        <f>IF('Vastgesteld 7-7-2022'!BF1364="x","ZZ","")</f>
        <v/>
      </c>
      <c r="CV1370" s="16" t="str">
        <f>IF(COUNTA('Vastgesteld 7-7-2022'!AJ1364:AQ1364)&lt;&gt;0,2,"")</f>
        <v/>
      </c>
      <c r="CW1370" s="16" t="str">
        <f t="shared" si="129"/>
        <v/>
      </c>
      <c r="CX1370" s="16" t="str">
        <f>IF('Vastgesteld 7-7-2022'!AJ1364="x","BB","")</f>
        <v/>
      </c>
      <c r="CY1370" s="16" t="str">
        <f>IF('Vastgesteld 7-7-2022'!AK1364="x","B","")</f>
        <v/>
      </c>
      <c r="CZ1370" s="16" t="str">
        <f>IF('Vastgesteld 7-7-2022'!AL1364="x","L","")</f>
        <v/>
      </c>
      <c r="DA1370" s="16" t="str">
        <f>IF('Vastgesteld 7-7-2022'!AM1364="x","M","")</f>
        <v/>
      </c>
      <c r="DB1370" s="16" t="str">
        <f>IF('Vastgesteld 7-7-2022'!AN1364="x","Z","")</f>
        <v/>
      </c>
      <c r="DC1370" s="16" t="str">
        <f>IF('Vastgesteld 7-7-2022'!AO1364="x","ZZ","")</f>
        <v/>
      </c>
      <c r="DD1370" s="16" t="str">
        <f>IF('Vastgesteld 7-7-2022'!AQ1364="x","1.40","")</f>
        <v/>
      </c>
      <c r="DE1370" s="16" t="str">
        <f>IF(COUNTA('Vastgesteld 7-7-2022'!BH1364:BJ1364)&lt;&gt;0,6,"")</f>
        <v/>
      </c>
      <c r="DF1370" s="16" t="str">
        <f t="shared" si="130"/>
        <v/>
      </c>
      <c r="DG1370" s="16" t="str">
        <f>IF('Vastgesteld 7-7-2022'!BH1364="x","L","")</f>
        <v/>
      </c>
      <c r="DH1370" s="16" t="str">
        <f>IF('Vastgesteld 7-7-2022'!BI1364="x","M","")</f>
        <v/>
      </c>
      <c r="DI1370" s="16" t="str">
        <f>IF('Vastgesteld 7-7-2022'!BJ1364="x","Z","")</f>
        <v/>
      </c>
      <c r="DJ1370" s="16" t="str">
        <f>IF('Vastgesteld 7-7-2022'!BK1364="x","Z","")</f>
        <v/>
      </c>
      <c r="DK1370" s="16" t="str">
        <f>IF(COUNTA('Vastgesteld 7-7-2022'!BM1364:BO1364)&lt;&gt;0,6,"")</f>
        <v/>
      </c>
      <c r="DL1370" s="16" t="str">
        <f t="shared" si="131"/>
        <v/>
      </c>
      <c r="DM1370" s="16" t="str">
        <f>IF('Vastgesteld 7-7-2022'!BM1364="x","L","")</f>
        <v/>
      </c>
      <c r="DN1370" s="16" t="str">
        <f>IF('Vastgesteld 7-7-2022'!BN1364="x","M","")</f>
        <v/>
      </c>
      <c r="DO1370" s="16" t="str">
        <f>IF('Vastgesteld 7-7-2022'!BO1364="x","Z","")</f>
        <v/>
      </c>
      <c r="DP1370" s="16" t="str">
        <f>IF('Vastgesteld 7-7-2022'!BP1364="x","Z","")</f>
        <v/>
      </c>
    </row>
    <row r="1371" spans="1:120" ht="14.4" x14ac:dyDescent="0.3">
      <c r="A1371" s="18">
        <f>'Vastgesteld 7-7-2022'!A1365</f>
        <v>0</v>
      </c>
      <c r="B1371" s="16" t="str">
        <f>IFERROR(VLOOKUP('Vastgesteld 7-7-2022'!#REF!,#REF!,2,FALSE),"")</f>
        <v/>
      </c>
      <c r="C1371" s="16" t="str">
        <f>'Vastgesteld 7-7-2022'!E1365</f>
        <v/>
      </c>
      <c r="D1371" s="16" t="str">
        <f>IFERROR(VLOOKUP('Vastgesteld 7-7-2022'!#REF!,#REF!,2,FALSE),"")</f>
        <v/>
      </c>
      <c r="E1371" s="16" t="str">
        <f>IFERROR(VLOOKUP('Vastgesteld 7-7-2022'!#REF!,#REF!,5,FALSE),"")</f>
        <v/>
      </c>
      <c r="F1371" s="16" t="e">
        <f>IF('Vastgesteld 7-7-2022'!#REF!&lt;&gt;"",'Vastgesteld 7-7-2022'!#REF!,"")</f>
        <v>#REF!</v>
      </c>
      <c r="G1371" s="16" t="e">
        <f>IF('Vastgesteld 7-7-2022'!#REF!="Indoor",1,0)</f>
        <v>#REF!</v>
      </c>
      <c r="H1371" s="16" t="e">
        <f>'Vastgesteld 7-7-2022'!#REF!</f>
        <v>#REF!</v>
      </c>
      <c r="I1371" s="16" t="e">
        <f>IF('Vastgesteld 7-7-2022'!#REF!="Nee",0,IF('Vastgesteld 7-7-2022'!#REF!="Ja",1,""))</f>
        <v>#REF!</v>
      </c>
      <c r="J1371" s="16" t="e">
        <f>IF('Vastgesteld 7-7-2022'!#REF!&lt;&gt;"",'Vastgesteld 7-7-2022'!#REF!,"")</f>
        <v>#REF!</v>
      </c>
      <c r="BJ1371" s="16" t="str">
        <f>IF(COUNTA('Vastgesteld 7-7-2022'!T1365:AD1365)&lt;&gt;0,1,"")</f>
        <v/>
      </c>
      <c r="BK1371" s="16" t="str">
        <f t="shared" si="126"/>
        <v/>
      </c>
      <c r="BL1371" s="16" t="str">
        <f>IF('Vastgesteld 7-7-2022'!T1365="x","AA","")</f>
        <v/>
      </c>
      <c r="BM1371" s="16" t="str">
        <f>IF('Vastgesteld 7-7-2022'!U1365="x","A","")</f>
        <v/>
      </c>
      <c r="BN1371" s="16" t="str">
        <f>IF('Vastgesteld 7-7-2022'!V1365="x","B1","")</f>
        <v/>
      </c>
      <c r="BO1371" s="16" t="e">
        <f>IF('Vastgesteld 7-7-2022'!#REF!="x","BB","")</f>
        <v>#REF!</v>
      </c>
      <c r="BP1371" s="16" t="str">
        <f>IF('Vastgesteld 7-7-2022'!X1365="x","B","")</f>
        <v/>
      </c>
      <c r="BQ1371" s="16" t="str">
        <f>IF('Vastgesteld 7-7-2022'!Y1365="x","L1","")</f>
        <v/>
      </c>
      <c r="BR1371" s="16" t="str">
        <f>IF('Vastgesteld 7-7-2022'!Z1365="x","L2","")</f>
        <v/>
      </c>
      <c r="BS1371" s="16" t="str">
        <f>IF('Vastgesteld 7-7-2022'!AA1365="x","M1","")</f>
        <v/>
      </c>
      <c r="BT1371" s="16" t="str">
        <f>IF('Vastgesteld 7-7-2022'!AB1365="x","M2","")</f>
        <v/>
      </c>
      <c r="BU1371" s="16" t="str">
        <f>IF('Vastgesteld 7-7-2022'!AC1365="x","Z1","")</f>
        <v/>
      </c>
      <c r="BV1371" s="16" t="str">
        <f>IF('Vastgesteld 7-7-2022'!AD1365="x","Z2","")</f>
        <v/>
      </c>
      <c r="BW1371" s="16" t="str">
        <f>IF(COUNTA('Vastgesteld 7-7-2022'!K1365:S1365)&lt;&gt;0,1,"")</f>
        <v/>
      </c>
      <c r="BX1371" s="16" t="str">
        <f t="shared" si="127"/>
        <v/>
      </c>
      <c r="BY1371" s="16" t="str">
        <f>IF('Vastgesteld 7-7-2022'!K1365="x","BB","")</f>
        <v/>
      </c>
      <c r="BZ1371" s="16" t="str">
        <f>IF('Vastgesteld 7-7-2022'!L1365="x","B","")</f>
        <v/>
      </c>
      <c r="CA1371" s="16" t="str">
        <f>IF('Vastgesteld 7-7-2022'!M1365="x","L1","")</f>
        <v/>
      </c>
      <c r="CB1371" s="16" t="str">
        <f>IF('Vastgesteld 7-7-2022'!N1365="x","L2","")</f>
        <v/>
      </c>
      <c r="CC1371" s="16" t="str">
        <f>IF('Vastgesteld 7-7-2022'!O1365="x","M1","")</f>
        <v/>
      </c>
      <c r="CD1371" s="16" t="str">
        <f>IF('Vastgesteld 7-7-2022'!P1365="x","M2","")</f>
        <v/>
      </c>
      <c r="CE1371" s="16" t="str">
        <f>IF('Vastgesteld 7-7-2022'!Q1365="x","Z1","")</f>
        <v/>
      </c>
      <c r="CF1371" s="16" t="str">
        <f>IF('Vastgesteld 7-7-2022'!R1365="x","Z2","")</f>
        <v/>
      </c>
      <c r="CG1371" s="16" t="str">
        <f>IF('Vastgesteld 7-7-2022'!S1365="x","ZZL","")</f>
        <v/>
      </c>
      <c r="CL1371" s="16" t="str">
        <f>IF(COUNTA('Vastgesteld 7-7-2022'!AV1365:BF1365)&lt;&gt;0,2,"")</f>
        <v/>
      </c>
      <c r="CM1371" s="16" t="str">
        <f t="shared" si="128"/>
        <v/>
      </c>
      <c r="CN1371" s="16" t="str">
        <f>IF('Vastgesteld 7-7-2022'!AV1365="x","AA","")</f>
        <v/>
      </c>
      <c r="CO1371" s="16" t="str">
        <f>IF('Vastgesteld 7-7-2022'!AW1365="x","A","")</f>
        <v/>
      </c>
      <c r="CP1371" s="16" t="str">
        <f>IF('Vastgesteld 7-7-2022'!AX1365="x","BB","")</f>
        <v/>
      </c>
      <c r="CQ1371" s="16" t="str">
        <f>IF('Vastgesteld 7-7-2022'!AY1365="x","B","")</f>
        <v/>
      </c>
      <c r="CR1371" s="16" t="str">
        <f>IF('Vastgesteld 7-7-2022'!AZ1365="x","L","")</f>
        <v/>
      </c>
      <c r="CS1371" s="16" t="str">
        <f>IF('Vastgesteld 7-7-2022'!BA1365="x","M","")</f>
        <v/>
      </c>
      <c r="CT1371" s="16" t="str">
        <f>IF('Vastgesteld 7-7-2022'!BB1365="x","Z","")</f>
        <v/>
      </c>
      <c r="CU1371" s="16" t="str">
        <f>IF('Vastgesteld 7-7-2022'!BF1365="x","ZZ","")</f>
        <v/>
      </c>
      <c r="CV1371" s="16" t="str">
        <f>IF(COUNTA('Vastgesteld 7-7-2022'!AJ1365:AQ1365)&lt;&gt;0,2,"")</f>
        <v/>
      </c>
      <c r="CW1371" s="16" t="str">
        <f t="shared" si="129"/>
        <v/>
      </c>
      <c r="CX1371" s="16" t="str">
        <f>IF('Vastgesteld 7-7-2022'!AJ1365="x","BB","")</f>
        <v/>
      </c>
      <c r="CY1371" s="16" t="str">
        <f>IF('Vastgesteld 7-7-2022'!AK1365="x","B","")</f>
        <v/>
      </c>
      <c r="CZ1371" s="16" t="str">
        <f>IF('Vastgesteld 7-7-2022'!AL1365="x","L","")</f>
        <v/>
      </c>
      <c r="DA1371" s="16" t="str">
        <f>IF('Vastgesteld 7-7-2022'!AM1365="x","M","")</f>
        <v/>
      </c>
      <c r="DB1371" s="16" t="str">
        <f>IF('Vastgesteld 7-7-2022'!AN1365="x","Z","")</f>
        <v/>
      </c>
      <c r="DC1371" s="16" t="str">
        <f>IF('Vastgesteld 7-7-2022'!AO1365="x","ZZ","")</f>
        <v/>
      </c>
      <c r="DD1371" s="16" t="str">
        <f>IF('Vastgesteld 7-7-2022'!AQ1365="x","1.40","")</f>
        <v/>
      </c>
      <c r="DE1371" s="16" t="str">
        <f>IF(COUNTA('Vastgesteld 7-7-2022'!BH1365:BJ1365)&lt;&gt;0,6,"")</f>
        <v/>
      </c>
      <c r="DF1371" s="16" t="str">
        <f t="shared" si="130"/>
        <v/>
      </c>
      <c r="DG1371" s="16" t="str">
        <f>IF('Vastgesteld 7-7-2022'!BH1365="x","L","")</f>
        <v/>
      </c>
      <c r="DH1371" s="16" t="str">
        <f>IF('Vastgesteld 7-7-2022'!BI1365="x","M","")</f>
        <v/>
      </c>
      <c r="DI1371" s="16" t="str">
        <f>IF('Vastgesteld 7-7-2022'!BJ1365="x","Z","")</f>
        <v/>
      </c>
      <c r="DJ1371" s="16" t="str">
        <f>IF('Vastgesteld 7-7-2022'!BK1365="x","Z","")</f>
        <v/>
      </c>
      <c r="DK1371" s="16" t="str">
        <f>IF(COUNTA('Vastgesteld 7-7-2022'!BM1365:BO1365)&lt;&gt;0,6,"")</f>
        <v/>
      </c>
      <c r="DL1371" s="16" t="str">
        <f t="shared" si="131"/>
        <v/>
      </c>
      <c r="DM1371" s="16" t="str">
        <f>IF('Vastgesteld 7-7-2022'!BM1365="x","L","")</f>
        <v/>
      </c>
      <c r="DN1371" s="16" t="str">
        <f>IF('Vastgesteld 7-7-2022'!BN1365="x","M","")</f>
        <v/>
      </c>
      <c r="DO1371" s="16" t="str">
        <f>IF('Vastgesteld 7-7-2022'!BO1365="x","Z","")</f>
        <v/>
      </c>
      <c r="DP1371" s="16" t="str">
        <f>IF('Vastgesteld 7-7-2022'!BP1365="x","Z","")</f>
        <v/>
      </c>
    </row>
    <row r="1372" spans="1:120" ht="14.4" x14ac:dyDescent="0.3">
      <c r="A1372" s="18">
        <f>'Vastgesteld 7-7-2022'!A1366</f>
        <v>0</v>
      </c>
      <c r="B1372" s="16" t="str">
        <f>IFERROR(VLOOKUP('Vastgesteld 7-7-2022'!#REF!,#REF!,2,FALSE),"")</f>
        <v/>
      </c>
      <c r="C1372" s="16" t="str">
        <f>'Vastgesteld 7-7-2022'!E1366</f>
        <v/>
      </c>
      <c r="D1372" s="16" t="str">
        <f>IFERROR(VLOOKUP('Vastgesteld 7-7-2022'!#REF!,#REF!,2,FALSE),"")</f>
        <v/>
      </c>
      <c r="E1372" s="16" t="str">
        <f>IFERROR(VLOOKUP('Vastgesteld 7-7-2022'!#REF!,#REF!,5,FALSE),"")</f>
        <v/>
      </c>
      <c r="F1372" s="16" t="e">
        <f>IF('Vastgesteld 7-7-2022'!#REF!&lt;&gt;"",'Vastgesteld 7-7-2022'!#REF!,"")</f>
        <v>#REF!</v>
      </c>
      <c r="G1372" s="16" t="e">
        <f>IF('Vastgesteld 7-7-2022'!#REF!="Indoor",1,0)</f>
        <v>#REF!</v>
      </c>
      <c r="H1372" s="16" t="e">
        <f>'Vastgesteld 7-7-2022'!#REF!</f>
        <v>#REF!</v>
      </c>
      <c r="I1372" s="16" t="e">
        <f>IF('Vastgesteld 7-7-2022'!#REF!="Nee",0,IF('Vastgesteld 7-7-2022'!#REF!="Ja",1,""))</f>
        <v>#REF!</v>
      </c>
      <c r="J1372" s="16" t="e">
        <f>IF('Vastgesteld 7-7-2022'!#REF!&lt;&gt;"",'Vastgesteld 7-7-2022'!#REF!,"")</f>
        <v>#REF!</v>
      </c>
      <c r="BJ1372" s="16" t="str">
        <f>IF(COUNTA('Vastgesteld 7-7-2022'!T1366:AD1366)&lt;&gt;0,1,"")</f>
        <v/>
      </c>
      <c r="BK1372" s="16" t="str">
        <f t="shared" si="126"/>
        <v/>
      </c>
      <c r="BL1372" s="16" t="str">
        <f>IF('Vastgesteld 7-7-2022'!T1366="x","AA","")</f>
        <v/>
      </c>
      <c r="BM1372" s="16" t="str">
        <f>IF('Vastgesteld 7-7-2022'!U1366="x","A","")</f>
        <v/>
      </c>
      <c r="BN1372" s="16" t="str">
        <f>IF('Vastgesteld 7-7-2022'!V1366="x","B1","")</f>
        <v/>
      </c>
      <c r="BO1372" s="16" t="e">
        <f>IF('Vastgesteld 7-7-2022'!#REF!="x","BB","")</f>
        <v>#REF!</v>
      </c>
      <c r="BP1372" s="16" t="str">
        <f>IF('Vastgesteld 7-7-2022'!X1366="x","B","")</f>
        <v/>
      </c>
      <c r="BQ1372" s="16" t="str">
        <f>IF('Vastgesteld 7-7-2022'!Y1366="x","L1","")</f>
        <v/>
      </c>
      <c r="BR1372" s="16" t="str">
        <f>IF('Vastgesteld 7-7-2022'!Z1366="x","L2","")</f>
        <v/>
      </c>
      <c r="BS1372" s="16" t="str">
        <f>IF('Vastgesteld 7-7-2022'!AA1366="x","M1","")</f>
        <v/>
      </c>
      <c r="BT1372" s="16" t="str">
        <f>IF('Vastgesteld 7-7-2022'!AB1366="x","M2","")</f>
        <v/>
      </c>
      <c r="BU1372" s="16" t="str">
        <f>IF('Vastgesteld 7-7-2022'!AC1366="x","Z1","")</f>
        <v/>
      </c>
      <c r="BV1372" s="16" t="str">
        <f>IF('Vastgesteld 7-7-2022'!AD1366="x","Z2","")</f>
        <v/>
      </c>
      <c r="BW1372" s="16" t="str">
        <f>IF(COUNTA('Vastgesteld 7-7-2022'!K1366:S1366)&lt;&gt;0,1,"")</f>
        <v/>
      </c>
      <c r="BX1372" s="16" t="str">
        <f t="shared" si="127"/>
        <v/>
      </c>
      <c r="BY1372" s="16" t="str">
        <f>IF('Vastgesteld 7-7-2022'!K1366="x","BB","")</f>
        <v/>
      </c>
      <c r="BZ1372" s="16" t="str">
        <f>IF('Vastgesteld 7-7-2022'!L1366="x","B","")</f>
        <v/>
      </c>
      <c r="CA1372" s="16" t="str">
        <f>IF('Vastgesteld 7-7-2022'!M1366="x","L1","")</f>
        <v/>
      </c>
      <c r="CB1372" s="16" t="str">
        <f>IF('Vastgesteld 7-7-2022'!N1366="x","L2","")</f>
        <v/>
      </c>
      <c r="CC1372" s="16" t="str">
        <f>IF('Vastgesteld 7-7-2022'!O1366="x","M1","")</f>
        <v/>
      </c>
      <c r="CD1372" s="16" t="str">
        <f>IF('Vastgesteld 7-7-2022'!P1366="x","M2","")</f>
        <v/>
      </c>
      <c r="CE1372" s="16" t="str">
        <f>IF('Vastgesteld 7-7-2022'!Q1366="x","Z1","")</f>
        <v/>
      </c>
      <c r="CF1372" s="16" t="str">
        <f>IF('Vastgesteld 7-7-2022'!R1366="x","Z2","")</f>
        <v/>
      </c>
      <c r="CG1372" s="16" t="str">
        <f>IF('Vastgesteld 7-7-2022'!S1366="x","ZZL","")</f>
        <v/>
      </c>
      <c r="CL1372" s="16" t="str">
        <f>IF(COUNTA('Vastgesteld 7-7-2022'!AV1366:BF1366)&lt;&gt;0,2,"")</f>
        <v/>
      </c>
      <c r="CM1372" s="16" t="str">
        <f t="shared" si="128"/>
        <v/>
      </c>
      <c r="CN1372" s="16" t="str">
        <f>IF('Vastgesteld 7-7-2022'!AV1366="x","AA","")</f>
        <v/>
      </c>
      <c r="CO1372" s="16" t="str">
        <f>IF('Vastgesteld 7-7-2022'!AW1366="x","A","")</f>
        <v/>
      </c>
      <c r="CP1372" s="16" t="str">
        <f>IF('Vastgesteld 7-7-2022'!AX1366="x","BB","")</f>
        <v/>
      </c>
      <c r="CQ1372" s="16" t="str">
        <f>IF('Vastgesteld 7-7-2022'!AY1366="x","B","")</f>
        <v/>
      </c>
      <c r="CR1372" s="16" t="str">
        <f>IF('Vastgesteld 7-7-2022'!AZ1366="x","L","")</f>
        <v/>
      </c>
      <c r="CS1372" s="16" t="str">
        <f>IF('Vastgesteld 7-7-2022'!BA1366="x","M","")</f>
        <v/>
      </c>
      <c r="CT1372" s="16" t="str">
        <f>IF('Vastgesteld 7-7-2022'!BB1366="x","Z","")</f>
        <v/>
      </c>
      <c r="CU1372" s="16" t="str">
        <f>IF('Vastgesteld 7-7-2022'!BF1366="x","ZZ","")</f>
        <v/>
      </c>
      <c r="CV1372" s="16" t="str">
        <f>IF(COUNTA('Vastgesteld 7-7-2022'!AJ1366:AQ1366)&lt;&gt;0,2,"")</f>
        <v/>
      </c>
      <c r="CW1372" s="16" t="str">
        <f t="shared" si="129"/>
        <v/>
      </c>
      <c r="CX1372" s="16" t="str">
        <f>IF('Vastgesteld 7-7-2022'!AJ1366="x","BB","")</f>
        <v/>
      </c>
      <c r="CY1372" s="16" t="str">
        <f>IF('Vastgesteld 7-7-2022'!AK1366="x","B","")</f>
        <v/>
      </c>
      <c r="CZ1372" s="16" t="str">
        <f>IF('Vastgesteld 7-7-2022'!AL1366="x","L","")</f>
        <v/>
      </c>
      <c r="DA1372" s="16" t="str">
        <f>IF('Vastgesteld 7-7-2022'!AM1366="x","M","")</f>
        <v/>
      </c>
      <c r="DB1372" s="16" t="str">
        <f>IF('Vastgesteld 7-7-2022'!AN1366="x","Z","")</f>
        <v/>
      </c>
      <c r="DC1372" s="16" t="str">
        <f>IF('Vastgesteld 7-7-2022'!AO1366="x","ZZ","")</f>
        <v/>
      </c>
      <c r="DD1372" s="16" t="str">
        <f>IF('Vastgesteld 7-7-2022'!AQ1366="x","1.40","")</f>
        <v/>
      </c>
      <c r="DE1372" s="16" t="str">
        <f>IF(COUNTA('Vastgesteld 7-7-2022'!BH1366:BJ1366)&lt;&gt;0,6,"")</f>
        <v/>
      </c>
      <c r="DF1372" s="16" t="str">
        <f t="shared" si="130"/>
        <v/>
      </c>
      <c r="DG1372" s="16" t="str">
        <f>IF('Vastgesteld 7-7-2022'!BH1366="x","L","")</f>
        <v/>
      </c>
      <c r="DH1372" s="16" t="str">
        <f>IF('Vastgesteld 7-7-2022'!BI1366="x","M","")</f>
        <v/>
      </c>
      <c r="DI1372" s="16" t="str">
        <f>IF('Vastgesteld 7-7-2022'!BJ1366="x","Z","")</f>
        <v/>
      </c>
      <c r="DJ1372" s="16" t="str">
        <f>IF('Vastgesteld 7-7-2022'!BK1366="x","Z","")</f>
        <v/>
      </c>
      <c r="DK1372" s="16" t="str">
        <f>IF(COUNTA('Vastgesteld 7-7-2022'!BM1366:BO1366)&lt;&gt;0,6,"")</f>
        <v/>
      </c>
      <c r="DL1372" s="16" t="str">
        <f t="shared" si="131"/>
        <v/>
      </c>
      <c r="DM1372" s="16" t="str">
        <f>IF('Vastgesteld 7-7-2022'!BM1366="x","L","")</f>
        <v/>
      </c>
      <c r="DN1372" s="16" t="str">
        <f>IF('Vastgesteld 7-7-2022'!BN1366="x","M","")</f>
        <v/>
      </c>
      <c r="DO1372" s="16" t="str">
        <f>IF('Vastgesteld 7-7-2022'!BO1366="x","Z","")</f>
        <v/>
      </c>
      <c r="DP1372" s="16" t="str">
        <f>IF('Vastgesteld 7-7-2022'!BP1366="x","Z","")</f>
        <v/>
      </c>
    </row>
    <row r="1373" spans="1:120" ht="14.4" x14ac:dyDescent="0.3">
      <c r="A1373" s="18">
        <f>'Vastgesteld 7-7-2022'!A1367</f>
        <v>0</v>
      </c>
      <c r="B1373" s="16" t="str">
        <f>IFERROR(VLOOKUP('Vastgesteld 7-7-2022'!#REF!,#REF!,2,FALSE),"")</f>
        <v/>
      </c>
      <c r="C1373" s="16" t="str">
        <f>'Vastgesteld 7-7-2022'!E1367</f>
        <v/>
      </c>
      <c r="D1373" s="16" t="str">
        <f>IFERROR(VLOOKUP('Vastgesteld 7-7-2022'!#REF!,#REF!,2,FALSE),"")</f>
        <v/>
      </c>
      <c r="E1373" s="16" t="str">
        <f>IFERROR(VLOOKUP('Vastgesteld 7-7-2022'!#REF!,#REF!,5,FALSE),"")</f>
        <v/>
      </c>
      <c r="F1373" s="16" t="e">
        <f>IF('Vastgesteld 7-7-2022'!#REF!&lt;&gt;"",'Vastgesteld 7-7-2022'!#REF!,"")</f>
        <v>#REF!</v>
      </c>
      <c r="G1373" s="16" t="e">
        <f>IF('Vastgesteld 7-7-2022'!#REF!="Indoor",1,0)</f>
        <v>#REF!</v>
      </c>
      <c r="H1373" s="16" t="e">
        <f>'Vastgesteld 7-7-2022'!#REF!</f>
        <v>#REF!</v>
      </c>
      <c r="I1373" s="16" t="e">
        <f>IF('Vastgesteld 7-7-2022'!#REF!="Nee",0,IF('Vastgesteld 7-7-2022'!#REF!="Ja",1,""))</f>
        <v>#REF!</v>
      </c>
      <c r="J1373" s="16" t="e">
        <f>IF('Vastgesteld 7-7-2022'!#REF!&lt;&gt;"",'Vastgesteld 7-7-2022'!#REF!,"")</f>
        <v>#REF!</v>
      </c>
      <c r="BJ1373" s="16" t="str">
        <f>IF(COUNTA('Vastgesteld 7-7-2022'!T1367:AD1367)&lt;&gt;0,1,"")</f>
        <v/>
      </c>
      <c r="BK1373" s="16" t="str">
        <f t="shared" si="126"/>
        <v/>
      </c>
      <c r="BL1373" s="16" t="str">
        <f>IF('Vastgesteld 7-7-2022'!T1367="x","AA","")</f>
        <v/>
      </c>
      <c r="BM1373" s="16" t="str">
        <f>IF('Vastgesteld 7-7-2022'!U1367="x","A","")</f>
        <v/>
      </c>
      <c r="BN1373" s="16" t="str">
        <f>IF('Vastgesteld 7-7-2022'!V1367="x","B1","")</f>
        <v/>
      </c>
      <c r="BO1373" s="16" t="e">
        <f>IF('Vastgesteld 7-7-2022'!#REF!="x","BB","")</f>
        <v>#REF!</v>
      </c>
      <c r="BP1373" s="16" t="str">
        <f>IF('Vastgesteld 7-7-2022'!X1367="x","B","")</f>
        <v/>
      </c>
      <c r="BQ1373" s="16" t="str">
        <f>IF('Vastgesteld 7-7-2022'!Y1367="x","L1","")</f>
        <v/>
      </c>
      <c r="BR1373" s="16" t="str">
        <f>IF('Vastgesteld 7-7-2022'!Z1367="x","L2","")</f>
        <v/>
      </c>
      <c r="BS1373" s="16" t="str">
        <f>IF('Vastgesteld 7-7-2022'!AA1367="x","M1","")</f>
        <v/>
      </c>
      <c r="BT1373" s="16" t="str">
        <f>IF('Vastgesteld 7-7-2022'!AB1367="x","M2","")</f>
        <v/>
      </c>
      <c r="BU1373" s="16" t="str">
        <f>IF('Vastgesteld 7-7-2022'!AC1367="x","Z1","")</f>
        <v/>
      </c>
      <c r="BV1373" s="16" t="str">
        <f>IF('Vastgesteld 7-7-2022'!AD1367="x","Z2","")</f>
        <v/>
      </c>
      <c r="BW1373" s="16" t="str">
        <f>IF(COUNTA('Vastgesteld 7-7-2022'!K1367:S1367)&lt;&gt;0,1,"")</f>
        <v/>
      </c>
      <c r="BX1373" s="16" t="str">
        <f t="shared" si="127"/>
        <v/>
      </c>
      <c r="BY1373" s="16" t="str">
        <f>IF('Vastgesteld 7-7-2022'!K1367="x","BB","")</f>
        <v/>
      </c>
      <c r="BZ1373" s="16" t="str">
        <f>IF('Vastgesteld 7-7-2022'!L1367="x","B","")</f>
        <v/>
      </c>
      <c r="CA1373" s="16" t="str">
        <f>IF('Vastgesteld 7-7-2022'!M1367="x","L1","")</f>
        <v/>
      </c>
      <c r="CB1373" s="16" t="str">
        <f>IF('Vastgesteld 7-7-2022'!N1367="x","L2","")</f>
        <v/>
      </c>
      <c r="CC1373" s="16" t="str">
        <f>IF('Vastgesteld 7-7-2022'!O1367="x","M1","")</f>
        <v/>
      </c>
      <c r="CD1373" s="16" t="str">
        <f>IF('Vastgesteld 7-7-2022'!P1367="x","M2","")</f>
        <v/>
      </c>
      <c r="CE1373" s="16" t="str">
        <f>IF('Vastgesteld 7-7-2022'!Q1367="x","Z1","")</f>
        <v/>
      </c>
      <c r="CF1373" s="16" t="str">
        <f>IF('Vastgesteld 7-7-2022'!R1367="x","Z2","")</f>
        <v/>
      </c>
      <c r="CG1373" s="16" t="str">
        <f>IF('Vastgesteld 7-7-2022'!S1367="x","ZZL","")</f>
        <v/>
      </c>
      <c r="CL1373" s="16" t="str">
        <f>IF(COUNTA('Vastgesteld 7-7-2022'!AV1367:BF1367)&lt;&gt;0,2,"")</f>
        <v/>
      </c>
      <c r="CM1373" s="16" t="str">
        <f t="shared" si="128"/>
        <v/>
      </c>
      <c r="CN1373" s="16" t="str">
        <f>IF('Vastgesteld 7-7-2022'!AV1367="x","AA","")</f>
        <v/>
      </c>
      <c r="CO1373" s="16" t="str">
        <f>IF('Vastgesteld 7-7-2022'!AW1367="x","A","")</f>
        <v/>
      </c>
      <c r="CP1373" s="16" t="str">
        <f>IF('Vastgesteld 7-7-2022'!AX1367="x","BB","")</f>
        <v/>
      </c>
      <c r="CQ1373" s="16" t="str">
        <f>IF('Vastgesteld 7-7-2022'!AY1367="x","B","")</f>
        <v/>
      </c>
      <c r="CR1373" s="16" t="str">
        <f>IF('Vastgesteld 7-7-2022'!AZ1367="x","L","")</f>
        <v/>
      </c>
      <c r="CS1373" s="16" t="str">
        <f>IF('Vastgesteld 7-7-2022'!BA1367="x","M","")</f>
        <v/>
      </c>
      <c r="CT1373" s="16" t="str">
        <f>IF('Vastgesteld 7-7-2022'!BB1367="x","Z","")</f>
        <v/>
      </c>
      <c r="CU1373" s="16" t="str">
        <f>IF('Vastgesteld 7-7-2022'!BF1367="x","ZZ","")</f>
        <v/>
      </c>
      <c r="CV1373" s="16" t="str">
        <f>IF(COUNTA('Vastgesteld 7-7-2022'!AJ1367:AQ1367)&lt;&gt;0,2,"")</f>
        <v/>
      </c>
      <c r="CW1373" s="16" t="str">
        <f t="shared" si="129"/>
        <v/>
      </c>
      <c r="CX1373" s="16" t="str">
        <f>IF('Vastgesteld 7-7-2022'!AJ1367="x","BB","")</f>
        <v/>
      </c>
      <c r="CY1373" s="16" t="str">
        <f>IF('Vastgesteld 7-7-2022'!AK1367="x","B","")</f>
        <v/>
      </c>
      <c r="CZ1373" s="16" t="str">
        <f>IF('Vastgesteld 7-7-2022'!AL1367="x","L","")</f>
        <v/>
      </c>
      <c r="DA1373" s="16" t="str">
        <f>IF('Vastgesteld 7-7-2022'!AM1367="x","M","")</f>
        <v/>
      </c>
      <c r="DB1373" s="16" t="str">
        <f>IF('Vastgesteld 7-7-2022'!AN1367="x","Z","")</f>
        <v/>
      </c>
      <c r="DC1373" s="16" t="str">
        <f>IF('Vastgesteld 7-7-2022'!AO1367="x","ZZ","")</f>
        <v/>
      </c>
      <c r="DD1373" s="16" t="str">
        <f>IF('Vastgesteld 7-7-2022'!AQ1367="x","1.40","")</f>
        <v/>
      </c>
      <c r="DE1373" s="16" t="str">
        <f>IF(COUNTA('Vastgesteld 7-7-2022'!BH1367:BJ1367)&lt;&gt;0,6,"")</f>
        <v/>
      </c>
      <c r="DF1373" s="16" t="str">
        <f t="shared" si="130"/>
        <v/>
      </c>
      <c r="DG1373" s="16" t="str">
        <f>IF('Vastgesteld 7-7-2022'!BH1367="x","L","")</f>
        <v/>
      </c>
      <c r="DH1373" s="16" t="str">
        <f>IF('Vastgesteld 7-7-2022'!BI1367="x","M","")</f>
        <v/>
      </c>
      <c r="DI1373" s="16" t="str">
        <f>IF('Vastgesteld 7-7-2022'!BJ1367="x","Z","")</f>
        <v/>
      </c>
      <c r="DJ1373" s="16" t="str">
        <f>IF('Vastgesteld 7-7-2022'!BK1367="x","Z","")</f>
        <v/>
      </c>
      <c r="DK1373" s="16" t="str">
        <f>IF(COUNTA('Vastgesteld 7-7-2022'!BM1367:BO1367)&lt;&gt;0,6,"")</f>
        <v/>
      </c>
      <c r="DL1373" s="16" t="str">
        <f t="shared" si="131"/>
        <v/>
      </c>
      <c r="DM1373" s="16" t="str">
        <f>IF('Vastgesteld 7-7-2022'!BM1367="x","L","")</f>
        <v/>
      </c>
      <c r="DN1373" s="16" t="str">
        <f>IF('Vastgesteld 7-7-2022'!BN1367="x","M","")</f>
        <v/>
      </c>
      <c r="DO1373" s="16" t="str">
        <f>IF('Vastgesteld 7-7-2022'!BO1367="x","Z","")</f>
        <v/>
      </c>
      <c r="DP1373" s="16" t="str">
        <f>IF('Vastgesteld 7-7-2022'!BP1367="x","Z","")</f>
        <v/>
      </c>
    </row>
    <row r="1374" spans="1:120" ht="14.4" x14ac:dyDescent="0.3">
      <c r="A1374" s="18">
        <f>'Vastgesteld 7-7-2022'!A1368</f>
        <v>0</v>
      </c>
      <c r="B1374" s="16" t="str">
        <f>IFERROR(VLOOKUP('Vastgesteld 7-7-2022'!#REF!,#REF!,2,FALSE),"")</f>
        <v/>
      </c>
      <c r="C1374" s="16" t="str">
        <f>'Vastgesteld 7-7-2022'!E1368</f>
        <v/>
      </c>
      <c r="D1374" s="16" t="str">
        <f>IFERROR(VLOOKUP('Vastgesteld 7-7-2022'!#REF!,#REF!,2,FALSE),"")</f>
        <v/>
      </c>
      <c r="E1374" s="16" t="str">
        <f>IFERROR(VLOOKUP('Vastgesteld 7-7-2022'!#REF!,#REF!,5,FALSE),"")</f>
        <v/>
      </c>
      <c r="F1374" s="16" t="e">
        <f>IF('Vastgesteld 7-7-2022'!#REF!&lt;&gt;"",'Vastgesteld 7-7-2022'!#REF!,"")</f>
        <v>#REF!</v>
      </c>
      <c r="G1374" s="16" t="e">
        <f>IF('Vastgesteld 7-7-2022'!#REF!="Indoor",1,0)</f>
        <v>#REF!</v>
      </c>
      <c r="H1374" s="16" t="e">
        <f>'Vastgesteld 7-7-2022'!#REF!</f>
        <v>#REF!</v>
      </c>
      <c r="I1374" s="16" t="e">
        <f>IF('Vastgesteld 7-7-2022'!#REF!="Nee",0,IF('Vastgesteld 7-7-2022'!#REF!="Ja",1,""))</f>
        <v>#REF!</v>
      </c>
      <c r="J1374" s="16" t="e">
        <f>IF('Vastgesteld 7-7-2022'!#REF!&lt;&gt;"",'Vastgesteld 7-7-2022'!#REF!,"")</f>
        <v>#REF!</v>
      </c>
      <c r="BJ1374" s="16" t="str">
        <f>IF(COUNTA('Vastgesteld 7-7-2022'!T1368:AD1368)&lt;&gt;0,1,"")</f>
        <v/>
      </c>
      <c r="BK1374" s="16" t="str">
        <f t="shared" si="126"/>
        <v/>
      </c>
      <c r="BL1374" s="16" t="str">
        <f>IF('Vastgesteld 7-7-2022'!T1368="x","AA","")</f>
        <v/>
      </c>
      <c r="BM1374" s="16" t="str">
        <f>IF('Vastgesteld 7-7-2022'!U1368="x","A","")</f>
        <v/>
      </c>
      <c r="BN1374" s="16" t="str">
        <f>IF('Vastgesteld 7-7-2022'!V1368="x","B1","")</f>
        <v/>
      </c>
      <c r="BO1374" s="16" t="e">
        <f>IF('Vastgesteld 7-7-2022'!#REF!="x","BB","")</f>
        <v>#REF!</v>
      </c>
      <c r="BP1374" s="16" t="str">
        <f>IF('Vastgesteld 7-7-2022'!X1368="x","B","")</f>
        <v/>
      </c>
      <c r="BQ1374" s="16" t="str">
        <f>IF('Vastgesteld 7-7-2022'!Y1368="x","L1","")</f>
        <v/>
      </c>
      <c r="BR1374" s="16" t="str">
        <f>IF('Vastgesteld 7-7-2022'!Z1368="x","L2","")</f>
        <v/>
      </c>
      <c r="BS1374" s="16" t="str">
        <f>IF('Vastgesteld 7-7-2022'!AA1368="x","M1","")</f>
        <v/>
      </c>
      <c r="BT1374" s="16" t="str">
        <f>IF('Vastgesteld 7-7-2022'!AB1368="x","M2","")</f>
        <v/>
      </c>
      <c r="BU1374" s="16" t="str">
        <f>IF('Vastgesteld 7-7-2022'!AC1368="x","Z1","")</f>
        <v/>
      </c>
      <c r="BV1374" s="16" t="str">
        <f>IF('Vastgesteld 7-7-2022'!AD1368="x","Z2","")</f>
        <v/>
      </c>
      <c r="BW1374" s="16" t="str">
        <f>IF(COUNTA('Vastgesteld 7-7-2022'!K1368:S1368)&lt;&gt;0,1,"")</f>
        <v/>
      </c>
      <c r="BX1374" s="16" t="str">
        <f t="shared" si="127"/>
        <v/>
      </c>
      <c r="BY1374" s="16" t="str">
        <f>IF('Vastgesteld 7-7-2022'!K1368="x","BB","")</f>
        <v/>
      </c>
      <c r="BZ1374" s="16" t="str">
        <f>IF('Vastgesteld 7-7-2022'!L1368="x","B","")</f>
        <v/>
      </c>
      <c r="CA1374" s="16" t="str">
        <f>IF('Vastgesteld 7-7-2022'!M1368="x","L1","")</f>
        <v/>
      </c>
      <c r="CB1374" s="16" t="str">
        <f>IF('Vastgesteld 7-7-2022'!N1368="x","L2","")</f>
        <v/>
      </c>
      <c r="CC1374" s="16" t="str">
        <f>IF('Vastgesteld 7-7-2022'!O1368="x","M1","")</f>
        <v/>
      </c>
      <c r="CD1374" s="16" t="str">
        <f>IF('Vastgesteld 7-7-2022'!P1368="x","M2","")</f>
        <v/>
      </c>
      <c r="CE1374" s="16" t="str">
        <f>IF('Vastgesteld 7-7-2022'!Q1368="x","Z1","")</f>
        <v/>
      </c>
      <c r="CF1374" s="16" t="str">
        <f>IF('Vastgesteld 7-7-2022'!R1368="x","Z2","")</f>
        <v/>
      </c>
      <c r="CG1374" s="16" t="str">
        <f>IF('Vastgesteld 7-7-2022'!S1368="x","ZZL","")</f>
        <v/>
      </c>
      <c r="CL1374" s="16" t="str">
        <f>IF(COUNTA('Vastgesteld 7-7-2022'!AV1368:BF1368)&lt;&gt;0,2,"")</f>
        <v/>
      </c>
      <c r="CM1374" s="16" t="str">
        <f t="shared" si="128"/>
        <v/>
      </c>
      <c r="CN1374" s="16" t="str">
        <f>IF('Vastgesteld 7-7-2022'!AV1368="x","AA","")</f>
        <v/>
      </c>
      <c r="CO1374" s="16" t="str">
        <f>IF('Vastgesteld 7-7-2022'!AW1368="x","A","")</f>
        <v/>
      </c>
      <c r="CP1374" s="16" t="str">
        <f>IF('Vastgesteld 7-7-2022'!AX1368="x","BB","")</f>
        <v/>
      </c>
      <c r="CQ1374" s="16" t="str">
        <f>IF('Vastgesteld 7-7-2022'!AY1368="x","B","")</f>
        <v/>
      </c>
      <c r="CR1374" s="16" t="str">
        <f>IF('Vastgesteld 7-7-2022'!AZ1368="x","L","")</f>
        <v/>
      </c>
      <c r="CS1374" s="16" t="str">
        <f>IF('Vastgesteld 7-7-2022'!BA1368="x","M","")</f>
        <v/>
      </c>
      <c r="CT1374" s="16" t="str">
        <f>IF('Vastgesteld 7-7-2022'!BB1368="x","Z","")</f>
        <v/>
      </c>
      <c r="CU1374" s="16" t="str">
        <f>IF('Vastgesteld 7-7-2022'!BF1368="x","ZZ","")</f>
        <v/>
      </c>
      <c r="CV1374" s="16" t="str">
        <f>IF(COUNTA('Vastgesteld 7-7-2022'!AJ1368:AQ1368)&lt;&gt;0,2,"")</f>
        <v/>
      </c>
      <c r="CW1374" s="16" t="str">
        <f t="shared" si="129"/>
        <v/>
      </c>
      <c r="CX1374" s="16" t="str">
        <f>IF('Vastgesteld 7-7-2022'!AJ1368="x","BB","")</f>
        <v/>
      </c>
      <c r="CY1374" s="16" t="str">
        <f>IF('Vastgesteld 7-7-2022'!AK1368="x","B","")</f>
        <v/>
      </c>
      <c r="CZ1374" s="16" t="str">
        <f>IF('Vastgesteld 7-7-2022'!AL1368="x","L","")</f>
        <v/>
      </c>
      <c r="DA1374" s="16" t="str">
        <f>IF('Vastgesteld 7-7-2022'!AM1368="x","M","")</f>
        <v/>
      </c>
      <c r="DB1374" s="16" t="str">
        <f>IF('Vastgesteld 7-7-2022'!AN1368="x","Z","")</f>
        <v/>
      </c>
      <c r="DC1374" s="16" t="str">
        <f>IF('Vastgesteld 7-7-2022'!AO1368="x","ZZ","")</f>
        <v/>
      </c>
      <c r="DD1374" s="16" t="str">
        <f>IF('Vastgesteld 7-7-2022'!AQ1368="x","1.40","")</f>
        <v/>
      </c>
      <c r="DE1374" s="16" t="str">
        <f>IF(COUNTA('Vastgesteld 7-7-2022'!BH1368:BJ1368)&lt;&gt;0,6,"")</f>
        <v/>
      </c>
      <c r="DF1374" s="16" t="str">
        <f t="shared" si="130"/>
        <v/>
      </c>
      <c r="DG1374" s="16" t="str">
        <f>IF('Vastgesteld 7-7-2022'!BH1368="x","L","")</f>
        <v/>
      </c>
      <c r="DH1374" s="16" t="str">
        <f>IF('Vastgesteld 7-7-2022'!BI1368="x","M","")</f>
        <v/>
      </c>
      <c r="DI1374" s="16" t="str">
        <f>IF('Vastgesteld 7-7-2022'!BJ1368="x","Z","")</f>
        <v/>
      </c>
      <c r="DJ1374" s="16" t="str">
        <f>IF('Vastgesteld 7-7-2022'!BK1368="x","Z","")</f>
        <v/>
      </c>
      <c r="DK1374" s="16" t="str">
        <f>IF(COUNTA('Vastgesteld 7-7-2022'!BM1368:BO1368)&lt;&gt;0,6,"")</f>
        <v/>
      </c>
      <c r="DL1374" s="16" t="str">
        <f t="shared" si="131"/>
        <v/>
      </c>
      <c r="DM1374" s="16" t="str">
        <f>IF('Vastgesteld 7-7-2022'!BM1368="x","L","")</f>
        <v/>
      </c>
      <c r="DN1374" s="16" t="str">
        <f>IF('Vastgesteld 7-7-2022'!BN1368="x","M","")</f>
        <v/>
      </c>
      <c r="DO1374" s="16" t="str">
        <f>IF('Vastgesteld 7-7-2022'!BO1368="x","Z","")</f>
        <v/>
      </c>
      <c r="DP1374" s="16" t="str">
        <f>IF('Vastgesteld 7-7-2022'!BP1368="x","Z","")</f>
        <v/>
      </c>
    </row>
    <row r="1375" spans="1:120" ht="14.4" x14ac:dyDescent="0.3">
      <c r="A1375" s="18">
        <f>'Vastgesteld 7-7-2022'!A1369</f>
        <v>0</v>
      </c>
      <c r="B1375" s="16" t="str">
        <f>IFERROR(VLOOKUP('Vastgesteld 7-7-2022'!#REF!,#REF!,2,FALSE),"")</f>
        <v/>
      </c>
      <c r="C1375" s="16" t="str">
        <f>'Vastgesteld 7-7-2022'!E1369</f>
        <v/>
      </c>
      <c r="D1375" s="16" t="str">
        <f>IFERROR(VLOOKUP('Vastgesteld 7-7-2022'!#REF!,#REF!,2,FALSE),"")</f>
        <v/>
      </c>
      <c r="E1375" s="16" t="str">
        <f>IFERROR(VLOOKUP('Vastgesteld 7-7-2022'!#REF!,#REF!,5,FALSE),"")</f>
        <v/>
      </c>
      <c r="F1375" s="16" t="e">
        <f>IF('Vastgesteld 7-7-2022'!#REF!&lt;&gt;"",'Vastgesteld 7-7-2022'!#REF!,"")</f>
        <v>#REF!</v>
      </c>
      <c r="G1375" s="16" t="e">
        <f>IF('Vastgesteld 7-7-2022'!#REF!="Indoor",1,0)</f>
        <v>#REF!</v>
      </c>
      <c r="H1375" s="16" t="e">
        <f>'Vastgesteld 7-7-2022'!#REF!</f>
        <v>#REF!</v>
      </c>
      <c r="I1375" s="16" t="e">
        <f>IF('Vastgesteld 7-7-2022'!#REF!="Nee",0,IF('Vastgesteld 7-7-2022'!#REF!="Ja",1,""))</f>
        <v>#REF!</v>
      </c>
      <c r="J1375" s="16" t="e">
        <f>IF('Vastgesteld 7-7-2022'!#REF!&lt;&gt;"",'Vastgesteld 7-7-2022'!#REF!,"")</f>
        <v>#REF!</v>
      </c>
      <c r="BJ1375" s="16" t="str">
        <f>IF(COUNTA('Vastgesteld 7-7-2022'!T1369:AD1369)&lt;&gt;0,1,"")</f>
        <v/>
      </c>
      <c r="BK1375" s="16" t="str">
        <f t="shared" si="126"/>
        <v/>
      </c>
      <c r="BL1375" s="16" t="str">
        <f>IF('Vastgesteld 7-7-2022'!T1369="x","AA","")</f>
        <v/>
      </c>
      <c r="BM1375" s="16" t="str">
        <f>IF('Vastgesteld 7-7-2022'!U1369="x","A","")</f>
        <v/>
      </c>
      <c r="BN1375" s="16" t="str">
        <f>IF('Vastgesteld 7-7-2022'!V1369="x","B1","")</f>
        <v/>
      </c>
      <c r="BO1375" s="16" t="e">
        <f>IF('Vastgesteld 7-7-2022'!#REF!="x","BB","")</f>
        <v>#REF!</v>
      </c>
      <c r="BP1375" s="16" t="str">
        <f>IF('Vastgesteld 7-7-2022'!X1369="x","B","")</f>
        <v/>
      </c>
      <c r="BQ1375" s="16" t="str">
        <f>IF('Vastgesteld 7-7-2022'!Y1369="x","L1","")</f>
        <v/>
      </c>
      <c r="BR1375" s="16" t="str">
        <f>IF('Vastgesteld 7-7-2022'!Z1369="x","L2","")</f>
        <v/>
      </c>
      <c r="BS1375" s="16" t="str">
        <f>IF('Vastgesteld 7-7-2022'!AA1369="x","M1","")</f>
        <v/>
      </c>
      <c r="BT1375" s="16" t="str">
        <f>IF('Vastgesteld 7-7-2022'!AB1369="x","M2","")</f>
        <v/>
      </c>
      <c r="BU1375" s="16" t="str">
        <f>IF('Vastgesteld 7-7-2022'!AC1369="x","Z1","")</f>
        <v/>
      </c>
      <c r="BV1375" s="16" t="str">
        <f>IF('Vastgesteld 7-7-2022'!AD1369="x","Z2","")</f>
        <v/>
      </c>
      <c r="BW1375" s="16" t="str">
        <f>IF(COUNTA('Vastgesteld 7-7-2022'!K1369:S1369)&lt;&gt;0,1,"")</f>
        <v/>
      </c>
      <c r="BX1375" s="16" t="str">
        <f t="shared" si="127"/>
        <v/>
      </c>
      <c r="BY1375" s="16" t="str">
        <f>IF('Vastgesteld 7-7-2022'!K1369="x","BB","")</f>
        <v/>
      </c>
      <c r="BZ1375" s="16" t="str">
        <f>IF('Vastgesteld 7-7-2022'!L1369="x","B","")</f>
        <v/>
      </c>
      <c r="CA1375" s="16" t="str">
        <f>IF('Vastgesteld 7-7-2022'!M1369="x","L1","")</f>
        <v/>
      </c>
      <c r="CB1375" s="16" t="str">
        <f>IF('Vastgesteld 7-7-2022'!N1369="x","L2","")</f>
        <v/>
      </c>
      <c r="CC1375" s="16" t="str">
        <f>IF('Vastgesteld 7-7-2022'!O1369="x","M1","")</f>
        <v/>
      </c>
      <c r="CD1375" s="16" t="str">
        <f>IF('Vastgesteld 7-7-2022'!P1369="x","M2","")</f>
        <v/>
      </c>
      <c r="CE1375" s="16" t="str">
        <f>IF('Vastgesteld 7-7-2022'!Q1369="x","Z1","")</f>
        <v/>
      </c>
      <c r="CF1375" s="16" t="str">
        <f>IF('Vastgesteld 7-7-2022'!R1369="x","Z2","")</f>
        <v/>
      </c>
      <c r="CG1375" s="16" t="str">
        <f>IF('Vastgesteld 7-7-2022'!S1369="x","ZZL","")</f>
        <v/>
      </c>
      <c r="CL1375" s="16" t="str">
        <f>IF(COUNTA('Vastgesteld 7-7-2022'!AV1369:BF1369)&lt;&gt;0,2,"")</f>
        <v/>
      </c>
      <c r="CM1375" s="16" t="str">
        <f t="shared" si="128"/>
        <v/>
      </c>
      <c r="CN1375" s="16" t="str">
        <f>IF('Vastgesteld 7-7-2022'!AV1369="x","AA","")</f>
        <v/>
      </c>
      <c r="CO1375" s="16" t="str">
        <f>IF('Vastgesteld 7-7-2022'!AW1369="x","A","")</f>
        <v/>
      </c>
      <c r="CP1375" s="16" t="str">
        <f>IF('Vastgesteld 7-7-2022'!AX1369="x","BB","")</f>
        <v/>
      </c>
      <c r="CQ1375" s="16" t="str">
        <f>IF('Vastgesteld 7-7-2022'!AY1369="x","B","")</f>
        <v/>
      </c>
      <c r="CR1375" s="16" t="str">
        <f>IF('Vastgesteld 7-7-2022'!AZ1369="x","L","")</f>
        <v/>
      </c>
      <c r="CS1375" s="16" t="str">
        <f>IF('Vastgesteld 7-7-2022'!BA1369="x","M","")</f>
        <v/>
      </c>
      <c r="CT1375" s="16" t="str">
        <f>IF('Vastgesteld 7-7-2022'!BB1369="x","Z","")</f>
        <v/>
      </c>
      <c r="CU1375" s="16" t="str">
        <f>IF('Vastgesteld 7-7-2022'!BF1369="x","ZZ","")</f>
        <v/>
      </c>
      <c r="CV1375" s="16" t="str">
        <f>IF(COUNTA('Vastgesteld 7-7-2022'!AJ1369:AQ1369)&lt;&gt;0,2,"")</f>
        <v/>
      </c>
      <c r="CW1375" s="16" t="str">
        <f t="shared" si="129"/>
        <v/>
      </c>
      <c r="CX1375" s="16" t="str">
        <f>IF('Vastgesteld 7-7-2022'!AJ1369="x","BB","")</f>
        <v/>
      </c>
      <c r="CY1375" s="16" t="str">
        <f>IF('Vastgesteld 7-7-2022'!AK1369="x","B","")</f>
        <v/>
      </c>
      <c r="CZ1375" s="16" t="str">
        <f>IF('Vastgesteld 7-7-2022'!AL1369="x","L","")</f>
        <v/>
      </c>
      <c r="DA1375" s="16" t="str">
        <f>IF('Vastgesteld 7-7-2022'!AM1369="x","M","")</f>
        <v/>
      </c>
      <c r="DB1375" s="16" t="str">
        <f>IF('Vastgesteld 7-7-2022'!AN1369="x","Z","")</f>
        <v/>
      </c>
      <c r="DC1375" s="16" t="str">
        <f>IF('Vastgesteld 7-7-2022'!AO1369="x","ZZ","")</f>
        <v/>
      </c>
      <c r="DD1375" s="16" t="str">
        <f>IF('Vastgesteld 7-7-2022'!AQ1369="x","1.40","")</f>
        <v/>
      </c>
      <c r="DE1375" s="16" t="str">
        <f>IF(COUNTA('Vastgesteld 7-7-2022'!BH1369:BJ1369)&lt;&gt;0,6,"")</f>
        <v/>
      </c>
      <c r="DF1375" s="16" t="str">
        <f t="shared" si="130"/>
        <v/>
      </c>
      <c r="DG1375" s="16" t="str">
        <f>IF('Vastgesteld 7-7-2022'!BH1369="x","L","")</f>
        <v/>
      </c>
      <c r="DH1375" s="16" t="str">
        <f>IF('Vastgesteld 7-7-2022'!BI1369="x","M","")</f>
        <v/>
      </c>
      <c r="DI1375" s="16" t="str">
        <f>IF('Vastgesteld 7-7-2022'!BJ1369="x","Z","")</f>
        <v/>
      </c>
      <c r="DJ1375" s="16" t="str">
        <f>IF('Vastgesteld 7-7-2022'!BK1369="x","Z","")</f>
        <v/>
      </c>
      <c r="DK1375" s="16" t="str">
        <f>IF(COUNTA('Vastgesteld 7-7-2022'!BM1369:BO1369)&lt;&gt;0,6,"")</f>
        <v/>
      </c>
      <c r="DL1375" s="16" t="str">
        <f t="shared" si="131"/>
        <v/>
      </c>
      <c r="DM1375" s="16" t="str">
        <f>IF('Vastgesteld 7-7-2022'!BM1369="x","L","")</f>
        <v/>
      </c>
      <c r="DN1375" s="16" t="str">
        <f>IF('Vastgesteld 7-7-2022'!BN1369="x","M","")</f>
        <v/>
      </c>
      <c r="DO1375" s="16" t="str">
        <f>IF('Vastgesteld 7-7-2022'!BO1369="x","Z","")</f>
        <v/>
      </c>
      <c r="DP1375" s="16" t="str">
        <f>IF('Vastgesteld 7-7-2022'!BP1369="x","Z","")</f>
        <v/>
      </c>
    </row>
    <row r="1376" spans="1:120" ht="14.4" x14ac:dyDescent="0.3">
      <c r="A1376" s="18">
        <f>'Vastgesteld 7-7-2022'!A1370</f>
        <v>0</v>
      </c>
      <c r="B1376" s="16" t="str">
        <f>IFERROR(VLOOKUP('Vastgesteld 7-7-2022'!#REF!,#REF!,2,FALSE),"")</f>
        <v/>
      </c>
      <c r="C1376" s="16" t="str">
        <f>'Vastgesteld 7-7-2022'!E1370</f>
        <v/>
      </c>
      <c r="D1376" s="16" t="str">
        <f>IFERROR(VLOOKUP('Vastgesteld 7-7-2022'!#REF!,#REF!,2,FALSE),"")</f>
        <v/>
      </c>
      <c r="E1376" s="16" t="str">
        <f>IFERROR(VLOOKUP('Vastgesteld 7-7-2022'!#REF!,#REF!,5,FALSE),"")</f>
        <v/>
      </c>
      <c r="F1376" s="16" t="e">
        <f>IF('Vastgesteld 7-7-2022'!#REF!&lt;&gt;"",'Vastgesteld 7-7-2022'!#REF!,"")</f>
        <v>#REF!</v>
      </c>
      <c r="G1376" s="16" t="e">
        <f>IF('Vastgesteld 7-7-2022'!#REF!="Indoor",1,0)</f>
        <v>#REF!</v>
      </c>
      <c r="H1376" s="16" t="e">
        <f>'Vastgesteld 7-7-2022'!#REF!</f>
        <v>#REF!</v>
      </c>
      <c r="I1376" s="16" t="e">
        <f>IF('Vastgesteld 7-7-2022'!#REF!="Nee",0,IF('Vastgesteld 7-7-2022'!#REF!="Ja",1,""))</f>
        <v>#REF!</v>
      </c>
      <c r="J1376" s="16" t="e">
        <f>IF('Vastgesteld 7-7-2022'!#REF!&lt;&gt;"",'Vastgesteld 7-7-2022'!#REF!,"")</f>
        <v>#REF!</v>
      </c>
      <c r="BJ1376" s="16" t="str">
        <f>IF(COUNTA('Vastgesteld 7-7-2022'!T1370:AD1370)&lt;&gt;0,1,"")</f>
        <v/>
      </c>
      <c r="BK1376" s="16" t="str">
        <f t="shared" si="126"/>
        <v/>
      </c>
      <c r="BL1376" s="16" t="str">
        <f>IF('Vastgesteld 7-7-2022'!T1370="x","AA","")</f>
        <v/>
      </c>
      <c r="BM1376" s="16" t="str">
        <f>IF('Vastgesteld 7-7-2022'!U1370="x","A","")</f>
        <v/>
      </c>
      <c r="BN1376" s="16" t="str">
        <f>IF('Vastgesteld 7-7-2022'!V1370="x","B1","")</f>
        <v/>
      </c>
      <c r="BO1376" s="16" t="e">
        <f>IF('Vastgesteld 7-7-2022'!#REF!="x","BB","")</f>
        <v>#REF!</v>
      </c>
      <c r="BP1376" s="16" t="str">
        <f>IF('Vastgesteld 7-7-2022'!X1370="x","B","")</f>
        <v/>
      </c>
      <c r="BQ1376" s="16" t="str">
        <f>IF('Vastgesteld 7-7-2022'!Y1370="x","L1","")</f>
        <v/>
      </c>
      <c r="BR1376" s="16" t="str">
        <f>IF('Vastgesteld 7-7-2022'!Z1370="x","L2","")</f>
        <v/>
      </c>
      <c r="BS1376" s="16" t="str">
        <f>IF('Vastgesteld 7-7-2022'!AA1370="x","M1","")</f>
        <v/>
      </c>
      <c r="BT1376" s="16" t="str">
        <f>IF('Vastgesteld 7-7-2022'!AB1370="x","M2","")</f>
        <v/>
      </c>
      <c r="BU1376" s="16" t="str">
        <f>IF('Vastgesteld 7-7-2022'!AC1370="x","Z1","")</f>
        <v/>
      </c>
      <c r="BV1376" s="16" t="str">
        <f>IF('Vastgesteld 7-7-2022'!AD1370="x","Z2","")</f>
        <v/>
      </c>
      <c r="BW1376" s="16" t="str">
        <f>IF(COUNTA('Vastgesteld 7-7-2022'!K1370:S1370)&lt;&gt;0,1,"")</f>
        <v/>
      </c>
      <c r="BX1376" s="16" t="str">
        <f t="shared" si="127"/>
        <v/>
      </c>
      <c r="BY1376" s="16" t="str">
        <f>IF('Vastgesteld 7-7-2022'!K1370="x","BB","")</f>
        <v/>
      </c>
      <c r="BZ1376" s="16" t="str">
        <f>IF('Vastgesteld 7-7-2022'!L1370="x","B","")</f>
        <v/>
      </c>
      <c r="CA1376" s="16" t="str">
        <f>IF('Vastgesteld 7-7-2022'!M1370="x","L1","")</f>
        <v/>
      </c>
      <c r="CB1376" s="16" t="str">
        <f>IF('Vastgesteld 7-7-2022'!N1370="x","L2","")</f>
        <v/>
      </c>
      <c r="CC1376" s="16" t="str">
        <f>IF('Vastgesteld 7-7-2022'!O1370="x","M1","")</f>
        <v/>
      </c>
      <c r="CD1376" s="16" t="str">
        <f>IF('Vastgesteld 7-7-2022'!P1370="x","M2","")</f>
        <v/>
      </c>
      <c r="CE1376" s="16" t="str">
        <f>IF('Vastgesteld 7-7-2022'!Q1370="x","Z1","")</f>
        <v/>
      </c>
      <c r="CF1376" s="16" t="str">
        <f>IF('Vastgesteld 7-7-2022'!R1370="x","Z2","")</f>
        <v/>
      </c>
      <c r="CG1376" s="16" t="str">
        <f>IF('Vastgesteld 7-7-2022'!S1370="x","ZZL","")</f>
        <v/>
      </c>
      <c r="CL1376" s="16" t="str">
        <f>IF(COUNTA('Vastgesteld 7-7-2022'!AV1370:BF1370)&lt;&gt;0,2,"")</f>
        <v/>
      </c>
      <c r="CM1376" s="16" t="str">
        <f t="shared" si="128"/>
        <v/>
      </c>
      <c r="CN1376" s="16" t="str">
        <f>IF('Vastgesteld 7-7-2022'!AV1370="x","AA","")</f>
        <v/>
      </c>
      <c r="CO1376" s="16" t="str">
        <f>IF('Vastgesteld 7-7-2022'!AW1370="x","A","")</f>
        <v/>
      </c>
      <c r="CP1376" s="16" t="str">
        <f>IF('Vastgesteld 7-7-2022'!AX1370="x","BB","")</f>
        <v/>
      </c>
      <c r="CQ1376" s="16" t="str">
        <f>IF('Vastgesteld 7-7-2022'!AY1370="x","B","")</f>
        <v/>
      </c>
      <c r="CR1376" s="16" t="str">
        <f>IF('Vastgesteld 7-7-2022'!AZ1370="x","L","")</f>
        <v/>
      </c>
      <c r="CS1376" s="16" t="str">
        <f>IF('Vastgesteld 7-7-2022'!BA1370="x","M","")</f>
        <v/>
      </c>
      <c r="CT1376" s="16" t="str">
        <f>IF('Vastgesteld 7-7-2022'!BB1370="x","Z","")</f>
        <v/>
      </c>
      <c r="CU1376" s="16" t="str">
        <f>IF('Vastgesteld 7-7-2022'!BF1370="x","ZZ","")</f>
        <v/>
      </c>
      <c r="CV1376" s="16" t="str">
        <f>IF(COUNTA('Vastgesteld 7-7-2022'!AJ1370:AQ1370)&lt;&gt;0,2,"")</f>
        <v/>
      </c>
      <c r="CW1376" s="16" t="str">
        <f t="shared" si="129"/>
        <v/>
      </c>
      <c r="CX1376" s="16" t="str">
        <f>IF('Vastgesteld 7-7-2022'!AJ1370="x","BB","")</f>
        <v/>
      </c>
      <c r="CY1376" s="16" t="str">
        <f>IF('Vastgesteld 7-7-2022'!AK1370="x","B","")</f>
        <v/>
      </c>
      <c r="CZ1376" s="16" t="str">
        <f>IF('Vastgesteld 7-7-2022'!AL1370="x","L","")</f>
        <v/>
      </c>
      <c r="DA1376" s="16" t="str">
        <f>IF('Vastgesteld 7-7-2022'!AM1370="x","M","")</f>
        <v/>
      </c>
      <c r="DB1376" s="16" t="str">
        <f>IF('Vastgesteld 7-7-2022'!AN1370="x","Z","")</f>
        <v/>
      </c>
      <c r="DC1376" s="16" t="str">
        <f>IF('Vastgesteld 7-7-2022'!AO1370="x","ZZ","")</f>
        <v/>
      </c>
      <c r="DD1376" s="16" t="str">
        <f>IF('Vastgesteld 7-7-2022'!AQ1370="x","1.40","")</f>
        <v/>
      </c>
      <c r="DE1376" s="16" t="str">
        <f>IF(COUNTA('Vastgesteld 7-7-2022'!BH1370:BJ1370)&lt;&gt;0,6,"")</f>
        <v/>
      </c>
      <c r="DF1376" s="16" t="str">
        <f t="shared" si="130"/>
        <v/>
      </c>
      <c r="DG1376" s="16" t="str">
        <f>IF('Vastgesteld 7-7-2022'!BH1370="x","L","")</f>
        <v/>
      </c>
      <c r="DH1376" s="16" t="str">
        <f>IF('Vastgesteld 7-7-2022'!BI1370="x","M","")</f>
        <v/>
      </c>
      <c r="DI1376" s="16" t="str">
        <f>IF('Vastgesteld 7-7-2022'!BJ1370="x","Z","")</f>
        <v/>
      </c>
      <c r="DJ1376" s="16" t="str">
        <f>IF('Vastgesteld 7-7-2022'!BK1370="x","Z","")</f>
        <v/>
      </c>
      <c r="DK1376" s="16" t="str">
        <f>IF(COUNTA('Vastgesteld 7-7-2022'!BM1370:BO1370)&lt;&gt;0,6,"")</f>
        <v/>
      </c>
      <c r="DL1376" s="16" t="str">
        <f t="shared" si="131"/>
        <v/>
      </c>
      <c r="DM1376" s="16" t="str">
        <f>IF('Vastgesteld 7-7-2022'!BM1370="x","L","")</f>
        <v/>
      </c>
      <c r="DN1376" s="16" t="str">
        <f>IF('Vastgesteld 7-7-2022'!BN1370="x","M","")</f>
        <v/>
      </c>
      <c r="DO1376" s="16" t="str">
        <f>IF('Vastgesteld 7-7-2022'!BO1370="x","Z","")</f>
        <v/>
      </c>
      <c r="DP1376" s="16" t="str">
        <f>IF('Vastgesteld 7-7-2022'!BP1370="x","Z","")</f>
        <v/>
      </c>
    </row>
    <row r="1377" spans="1:120" ht="14.4" x14ac:dyDescent="0.3">
      <c r="A1377" s="18">
        <f>'Vastgesteld 7-7-2022'!A1371</f>
        <v>0</v>
      </c>
      <c r="B1377" s="16" t="str">
        <f>IFERROR(VLOOKUP('Vastgesteld 7-7-2022'!#REF!,#REF!,2,FALSE),"")</f>
        <v/>
      </c>
      <c r="C1377" s="16" t="str">
        <f>'Vastgesteld 7-7-2022'!E1371</f>
        <v/>
      </c>
      <c r="D1377" s="16" t="str">
        <f>IFERROR(VLOOKUP('Vastgesteld 7-7-2022'!#REF!,#REF!,2,FALSE),"")</f>
        <v/>
      </c>
      <c r="E1377" s="16" t="str">
        <f>IFERROR(VLOOKUP('Vastgesteld 7-7-2022'!#REF!,#REF!,5,FALSE),"")</f>
        <v/>
      </c>
      <c r="F1377" s="16" t="e">
        <f>IF('Vastgesteld 7-7-2022'!#REF!&lt;&gt;"",'Vastgesteld 7-7-2022'!#REF!,"")</f>
        <v>#REF!</v>
      </c>
      <c r="G1377" s="16" t="e">
        <f>IF('Vastgesteld 7-7-2022'!#REF!="Indoor",1,0)</f>
        <v>#REF!</v>
      </c>
      <c r="H1377" s="16" t="e">
        <f>'Vastgesteld 7-7-2022'!#REF!</f>
        <v>#REF!</v>
      </c>
      <c r="I1377" s="16" t="e">
        <f>IF('Vastgesteld 7-7-2022'!#REF!="Nee",0,IF('Vastgesteld 7-7-2022'!#REF!="Ja",1,""))</f>
        <v>#REF!</v>
      </c>
      <c r="J1377" s="16" t="e">
        <f>IF('Vastgesteld 7-7-2022'!#REF!&lt;&gt;"",'Vastgesteld 7-7-2022'!#REF!,"")</f>
        <v>#REF!</v>
      </c>
      <c r="BJ1377" s="16" t="str">
        <f>IF(COUNTA('Vastgesteld 7-7-2022'!T1371:AD1371)&lt;&gt;0,1,"")</f>
        <v/>
      </c>
      <c r="BK1377" s="16" t="str">
        <f t="shared" si="126"/>
        <v/>
      </c>
      <c r="BL1377" s="16" t="str">
        <f>IF('Vastgesteld 7-7-2022'!T1371="x","AA","")</f>
        <v/>
      </c>
      <c r="BM1377" s="16" t="str">
        <f>IF('Vastgesteld 7-7-2022'!U1371="x","A","")</f>
        <v/>
      </c>
      <c r="BN1377" s="16" t="str">
        <f>IF('Vastgesteld 7-7-2022'!V1371="x","B1","")</f>
        <v/>
      </c>
      <c r="BO1377" s="16" t="e">
        <f>IF('Vastgesteld 7-7-2022'!#REF!="x","BB","")</f>
        <v>#REF!</v>
      </c>
      <c r="BP1377" s="16" t="str">
        <f>IF('Vastgesteld 7-7-2022'!X1371="x","B","")</f>
        <v/>
      </c>
      <c r="BQ1377" s="16" t="str">
        <f>IF('Vastgesteld 7-7-2022'!Y1371="x","L1","")</f>
        <v/>
      </c>
      <c r="BR1377" s="16" t="str">
        <f>IF('Vastgesteld 7-7-2022'!Z1371="x","L2","")</f>
        <v/>
      </c>
      <c r="BS1377" s="16" t="str">
        <f>IF('Vastgesteld 7-7-2022'!AA1371="x","M1","")</f>
        <v/>
      </c>
      <c r="BT1377" s="16" t="str">
        <f>IF('Vastgesteld 7-7-2022'!AB1371="x","M2","")</f>
        <v/>
      </c>
      <c r="BU1377" s="16" t="str">
        <f>IF('Vastgesteld 7-7-2022'!AC1371="x","Z1","")</f>
        <v/>
      </c>
      <c r="BV1377" s="16" t="str">
        <f>IF('Vastgesteld 7-7-2022'!AD1371="x","Z2","")</f>
        <v/>
      </c>
      <c r="BW1377" s="16" t="str">
        <f>IF(COUNTA('Vastgesteld 7-7-2022'!K1371:S1371)&lt;&gt;0,1,"")</f>
        <v/>
      </c>
      <c r="BX1377" s="16" t="str">
        <f t="shared" si="127"/>
        <v/>
      </c>
      <c r="BY1377" s="16" t="str">
        <f>IF('Vastgesteld 7-7-2022'!K1371="x","BB","")</f>
        <v/>
      </c>
      <c r="BZ1377" s="16" t="str">
        <f>IF('Vastgesteld 7-7-2022'!L1371="x","B","")</f>
        <v/>
      </c>
      <c r="CA1377" s="16" t="str">
        <f>IF('Vastgesteld 7-7-2022'!M1371="x","L1","")</f>
        <v/>
      </c>
      <c r="CB1377" s="16" t="str">
        <f>IF('Vastgesteld 7-7-2022'!N1371="x","L2","")</f>
        <v/>
      </c>
      <c r="CC1377" s="16" t="str">
        <f>IF('Vastgesteld 7-7-2022'!O1371="x","M1","")</f>
        <v/>
      </c>
      <c r="CD1377" s="16" t="str">
        <f>IF('Vastgesteld 7-7-2022'!P1371="x","M2","")</f>
        <v/>
      </c>
      <c r="CE1377" s="16" t="str">
        <f>IF('Vastgesteld 7-7-2022'!Q1371="x","Z1","")</f>
        <v/>
      </c>
      <c r="CF1377" s="16" t="str">
        <f>IF('Vastgesteld 7-7-2022'!R1371="x","Z2","")</f>
        <v/>
      </c>
      <c r="CG1377" s="16" t="str">
        <f>IF('Vastgesteld 7-7-2022'!S1371="x","ZZL","")</f>
        <v/>
      </c>
      <c r="CL1377" s="16" t="str">
        <f>IF(COUNTA('Vastgesteld 7-7-2022'!AV1371:BF1371)&lt;&gt;0,2,"")</f>
        <v/>
      </c>
      <c r="CM1377" s="16" t="str">
        <f t="shared" si="128"/>
        <v/>
      </c>
      <c r="CN1377" s="16" t="str">
        <f>IF('Vastgesteld 7-7-2022'!AV1371="x","AA","")</f>
        <v/>
      </c>
      <c r="CO1377" s="16" t="str">
        <f>IF('Vastgesteld 7-7-2022'!AW1371="x","A","")</f>
        <v/>
      </c>
      <c r="CP1377" s="16" t="str">
        <f>IF('Vastgesteld 7-7-2022'!AX1371="x","BB","")</f>
        <v/>
      </c>
      <c r="CQ1377" s="16" t="str">
        <f>IF('Vastgesteld 7-7-2022'!AY1371="x","B","")</f>
        <v/>
      </c>
      <c r="CR1377" s="16" t="str">
        <f>IF('Vastgesteld 7-7-2022'!AZ1371="x","L","")</f>
        <v/>
      </c>
      <c r="CS1377" s="16" t="str">
        <f>IF('Vastgesteld 7-7-2022'!BA1371="x","M","")</f>
        <v/>
      </c>
      <c r="CT1377" s="16" t="str">
        <f>IF('Vastgesteld 7-7-2022'!BB1371="x","Z","")</f>
        <v/>
      </c>
      <c r="CU1377" s="16" t="str">
        <f>IF('Vastgesteld 7-7-2022'!BF1371="x","ZZ","")</f>
        <v/>
      </c>
      <c r="CV1377" s="16" t="str">
        <f>IF(COUNTA('Vastgesteld 7-7-2022'!AJ1371:AQ1371)&lt;&gt;0,2,"")</f>
        <v/>
      </c>
      <c r="CW1377" s="16" t="str">
        <f t="shared" si="129"/>
        <v/>
      </c>
      <c r="CX1377" s="16" t="str">
        <f>IF('Vastgesteld 7-7-2022'!AJ1371="x","BB","")</f>
        <v/>
      </c>
      <c r="CY1377" s="16" t="str">
        <f>IF('Vastgesteld 7-7-2022'!AK1371="x","B","")</f>
        <v/>
      </c>
      <c r="CZ1377" s="16" t="str">
        <f>IF('Vastgesteld 7-7-2022'!AL1371="x","L","")</f>
        <v/>
      </c>
      <c r="DA1377" s="16" t="str">
        <f>IF('Vastgesteld 7-7-2022'!AM1371="x","M","")</f>
        <v/>
      </c>
      <c r="DB1377" s="16" t="str">
        <f>IF('Vastgesteld 7-7-2022'!AN1371="x","Z","")</f>
        <v/>
      </c>
      <c r="DC1377" s="16" t="str">
        <f>IF('Vastgesteld 7-7-2022'!AO1371="x","ZZ","")</f>
        <v/>
      </c>
      <c r="DD1377" s="16" t="str">
        <f>IF('Vastgesteld 7-7-2022'!AQ1371="x","1.40","")</f>
        <v/>
      </c>
      <c r="DE1377" s="16" t="str">
        <f>IF(COUNTA('Vastgesteld 7-7-2022'!BH1371:BJ1371)&lt;&gt;0,6,"")</f>
        <v/>
      </c>
      <c r="DF1377" s="16" t="str">
        <f t="shared" si="130"/>
        <v/>
      </c>
      <c r="DG1377" s="16" t="str">
        <f>IF('Vastgesteld 7-7-2022'!BH1371="x","L","")</f>
        <v/>
      </c>
      <c r="DH1377" s="16" t="str">
        <f>IF('Vastgesteld 7-7-2022'!BI1371="x","M","")</f>
        <v/>
      </c>
      <c r="DI1377" s="16" t="str">
        <f>IF('Vastgesteld 7-7-2022'!BJ1371="x","Z","")</f>
        <v/>
      </c>
      <c r="DJ1377" s="16" t="str">
        <f>IF('Vastgesteld 7-7-2022'!BK1371="x","Z","")</f>
        <v/>
      </c>
      <c r="DK1377" s="16" t="str">
        <f>IF(COUNTA('Vastgesteld 7-7-2022'!BM1371:BO1371)&lt;&gt;0,6,"")</f>
        <v/>
      </c>
      <c r="DL1377" s="16" t="str">
        <f t="shared" si="131"/>
        <v/>
      </c>
      <c r="DM1377" s="16" t="str">
        <f>IF('Vastgesteld 7-7-2022'!BM1371="x","L","")</f>
        <v/>
      </c>
      <c r="DN1377" s="16" t="str">
        <f>IF('Vastgesteld 7-7-2022'!BN1371="x","M","")</f>
        <v/>
      </c>
      <c r="DO1377" s="16" t="str">
        <f>IF('Vastgesteld 7-7-2022'!BO1371="x","Z","")</f>
        <v/>
      </c>
      <c r="DP1377" s="16" t="str">
        <f>IF('Vastgesteld 7-7-2022'!BP1371="x","Z","")</f>
        <v/>
      </c>
    </row>
    <row r="1378" spans="1:120" ht="14.4" x14ac:dyDescent="0.3">
      <c r="A1378" s="18">
        <f>'Vastgesteld 7-7-2022'!A1372</f>
        <v>0</v>
      </c>
      <c r="B1378" s="16" t="str">
        <f>IFERROR(VLOOKUP('Vastgesteld 7-7-2022'!#REF!,#REF!,2,FALSE),"")</f>
        <v/>
      </c>
      <c r="C1378" s="16" t="str">
        <f>'Vastgesteld 7-7-2022'!E1372</f>
        <v/>
      </c>
      <c r="D1378" s="16" t="str">
        <f>IFERROR(VLOOKUP('Vastgesteld 7-7-2022'!#REF!,#REF!,2,FALSE),"")</f>
        <v/>
      </c>
      <c r="E1378" s="16" t="str">
        <f>IFERROR(VLOOKUP('Vastgesteld 7-7-2022'!#REF!,#REF!,5,FALSE),"")</f>
        <v/>
      </c>
      <c r="F1378" s="16" t="e">
        <f>IF('Vastgesteld 7-7-2022'!#REF!&lt;&gt;"",'Vastgesteld 7-7-2022'!#REF!,"")</f>
        <v>#REF!</v>
      </c>
      <c r="G1378" s="16" t="e">
        <f>IF('Vastgesteld 7-7-2022'!#REF!="Indoor",1,0)</f>
        <v>#REF!</v>
      </c>
      <c r="H1378" s="16" t="e">
        <f>'Vastgesteld 7-7-2022'!#REF!</f>
        <v>#REF!</v>
      </c>
      <c r="I1378" s="16" t="e">
        <f>IF('Vastgesteld 7-7-2022'!#REF!="Nee",0,IF('Vastgesteld 7-7-2022'!#REF!="Ja",1,""))</f>
        <v>#REF!</v>
      </c>
      <c r="J1378" s="16" t="e">
        <f>IF('Vastgesteld 7-7-2022'!#REF!&lt;&gt;"",'Vastgesteld 7-7-2022'!#REF!,"")</f>
        <v>#REF!</v>
      </c>
      <c r="BJ1378" s="16" t="str">
        <f>IF(COUNTA('Vastgesteld 7-7-2022'!T1372:AD1372)&lt;&gt;0,1,"")</f>
        <v/>
      </c>
      <c r="BK1378" s="16" t="str">
        <f t="shared" si="126"/>
        <v/>
      </c>
      <c r="BL1378" s="16" t="str">
        <f>IF('Vastgesteld 7-7-2022'!T1372="x","AA","")</f>
        <v/>
      </c>
      <c r="BM1378" s="16" t="str">
        <f>IF('Vastgesteld 7-7-2022'!U1372="x","A","")</f>
        <v/>
      </c>
      <c r="BN1378" s="16" t="str">
        <f>IF('Vastgesteld 7-7-2022'!V1372="x","B1","")</f>
        <v/>
      </c>
      <c r="BO1378" s="16" t="e">
        <f>IF('Vastgesteld 7-7-2022'!#REF!="x","BB","")</f>
        <v>#REF!</v>
      </c>
      <c r="BP1378" s="16" t="str">
        <f>IF('Vastgesteld 7-7-2022'!X1372="x","B","")</f>
        <v/>
      </c>
      <c r="BQ1378" s="16" t="str">
        <f>IF('Vastgesteld 7-7-2022'!Y1372="x","L1","")</f>
        <v/>
      </c>
      <c r="BR1378" s="16" t="str">
        <f>IF('Vastgesteld 7-7-2022'!Z1372="x","L2","")</f>
        <v/>
      </c>
      <c r="BS1378" s="16" t="str">
        <f>IF('Vastgesteld 7-7-2022'!AA1372="x","M1","")</f>
        <v/>
      </c>
      <c r="BT1378" s="16" t="str">
        <f>IF('Vastgesteld 7-7-2022'!AB1372="x","M2","")</f>
        <v/>
      </c>
      <c r="BU1378" s="16" t="str">
        <f>IF('Vastgesteld 7-7-2022'!AC1372="x","Z1","")</f>
        <v/>
      </c>
      <c r="BV1378" s="16" t="str">
        <f>IF('Vastgesteld 7-7-2022'!AD1372="x","Z2","")</f>
        <v/>
      </c>
      <c r="BW1378" s="16" t="str">
        <f>IF(COUNTA('Vastgesteld 7-7-2022'!K1372:S1372)&lt;&gt;0,1,"")</f>
        <v/>
      </c>
      <c r="BX1378" s="16" t="str">
        <f t="shared" si="127"/>
        <v/>
      </c>
      <c r="BY1378" s="16" t="str">
        <f>IF('Vastgesteld 7-7-2022'!K1372="x","BB","")</f>
        <v/>
      </c>
      <c r="BZ1378" s="16" t="str">
        <f>IF('Vastgesteld 7-7-2022'!L1372="x","B","")</f>
        <v/>
      </c>
      <c r="CA1378" s="16" t="str">
        <f>IF('Vastgesteld 7-7-2022'!M1372="x","L1","")</f>
        <v/>
      </c>
      <c r="CB1378" s="16" t="str">
        <f>IF('Vastgesteld 7-7-2022'!N1372="x","L2","")</f>
        <v/>
      </c>
      <c r="CC1378" s="16" t="str">
        <f>IF('Vastgesteld 7-7-2022'!O1372="x","M1","")</f>
        <v/>
      </c>
      <c r="CD1378" s="16" t="str">
        <f>IF('Vastgesteld 7-7-2022'!P1372="x","M2","")</f>
        <v/>
      </c>
      <c r="CE1378" s="16" t="str">
        <f>IF('Vastgesteld 7-7-2022'!Q1372="x","Z1","")</f>
        <v/>
      </c>
      <c r="CF1378" s="16" t="str">
        <f>IF('Vastgesteld 7-7-2022'!R1372="x","Z2","")</f>
        <v/>
      </c>
      <c r="CG1378" s="16" t="str">
        <f>IF('Vastgesteld 7-7-2022'!S1372="x","ZZL","")</f>
        <v/>
      </c>
      <c r="CL1378" s="16" t="str">
        <f>IF(COUNTA('Vastgesteld 7-7-2022'!AV1372:BF1372)&lt;&gt;0,2,"")</f>
        <v/>
      </c>
      <c r="CM1378" s="16" t="str">
        <f t="shared" si="128"/>
        <v/>
      </c>
      <c r="CN1378" s="16" t="str">
        <f>IF('Vastgesteld 7-7-2022'!AV1372="x","AA","")</f>
        <v/>
      </c>
      <c r="CO1378" s="16" t="str">
        <f>IF('Vastgesteld 7-7-2022'!AW1372="x","A","")</f>
        <v/>
      </c>
      <c r="CP1378" s="16" t="str">
        <f>IF('Vastgesteld 7-7-2022'!AX1372="x","BB","")</f>
        <v/>
      </c>
      <c r="CQ1378" s="16" t="str">
        <f>IF('Vastgesteld 7-7-2022'!AY1372="x","B","")</f>
        <v/>
      </c>
      <c r="CR1378" s="16" t="str">
        <f>IF('Vastgesteld 7-7-2022'!AZ1372="x","L","")</f>
        <v/>
      </c>
      <c r="CS1378" s="16" t="str">
        <f>IF('Vastgesteld 7-7-2022'!BA1372="x","M","")</f>
        <v/>
      </c>
      <c r="CT1378" s="16" t="str">
        <f>IF('Vastgesteld 7-7-2022'!BB1372="x","Z","")</f>
        <v/>
      </c>
      <c r="CU1378" s="16" t="str">
        <f>IF('Vastgesteld 7-7-2022'!BF1372="x","ZZ","")</f>
        <v/>
      </c>
      <c r="CV1378" s="16" t="str">
        <f>IF(COUNTA('Vastgesteld 7-7-2022'!AJ1372:AQ1372)&lt;&gt;0,2,"")</f>
        <v/>
      </c>
      <c r="CW1378" s="16" t="str">
        <f t="shared" si="129"/>
        <v/>
      </c>
      <c r="CX1378" s="16" t="str">
        <f>IF('Vastgesteld 7-7-2022'!AJ1372="x","BB","")</f>
        <v/>
      </c>
      <c r="CY1378" s="16" t="str">
        <f>IF('Vastgesteld 7-7-2022'!AK1372="x","B","")</f>
        <v/>
      </c>
      <c r="CZ1378" s="16" t="str">
        <f>IF('Vastgesteld 7-7-2022'!AL1372="x","L","")</f>
        <v/>
      </c>
      <c r="DA1378" s="16" t="str">
        <f>IF('Vastgesteld 7-7-2022'!AM1372="x","M","")</f>
        <v/>
      </c>
      <c r="DB1378" s="16" t="str">
        <f>IF('Vastgesteld 7-7-2022'!AN1372="x","Z","")</f>
        <v/>
      </c>
      <c r="DC1378" s="16" t="str">
        <f>IF('Vastgesteld 7-7-2022'!AO1372="x","ZZ","")</f>
        <v/>
      </c>
      <c r="DD1378" s="16" t="str">
        <f>IF('Vastgesteld 7-7-2022'!AQ1372="x","1.40","")</f>
        <v/>
      </c>
      <c r="DE1378" s="16" t="str">
        <f>IF(COUNTA('Vastgesteld 7-7-2022'!BH1372:BJ1372)&lt;&gt;0,6,"")</f>
        <v/>
      </c>
      <c r="DF1378" s="16" t="str">
        <f t="shared" si="130"/>
        <v/>
      </c>
      <c r="DG1378" s="16" t="str">
        <f>IF('Vastgesteld 7-7-2022'!BH1372="x","L","")</f>
        <v/>
      </c>
      <c r="DH1378" s="16" t="str">
        <f>IF('Vastgesteld 7-7-2022'!BI1372="x","M","")</f>
        <v/>
      </c>
      <c r="DI1378" s="16" t="str">
        <f>IF('Vastgesteld 7-7-2022'!BJ1372="x","Z","")</f>
        <v/>
      </c>
      <c r="DJ1378" s="16" t="str">
        <f>IF('Vastgesteld 7-7-2022'!BK1372="x","Z","")</f>
        <v/>
      </c>
      <c r="DK1378" s="16" t="str">
        <f>IF(COUNTA('Vastgesteld 7-7-2022'!BM1372:BO1372)&lt;&gt;0,6,"")</f>
        <v/>
      </c>
      <c r="DL1378" s="16" t="str">
        <f t="shared" si="131"/>
        <v/>
      </c>
      <c r="DM1378" s="16" t="str">
        <f>IF('Vastgesteld 7-7-2022'!BM1372="x","L","")</f>
        <v/>
      </c>
      <c r="DN1378" s="16" t="str">
        <f>IF('Vastgesteld 7-7-2022'!BN1372="x","M","")</f>
        <v/>
      </c>
      <c r="DO1378" s="16" t="str">
        <f>IF('Vastgesteld 7-7-2022'!BO1372="x","Z","")</f>
        <v/>
      </c>
      <c r="DP1378" s="16" t="str">
        <f>IF('Vastgesteld 7-7-2022'!BP1372="x","Z","")</f>
        <v/>
      </c>
    </row>
    <row r="1379" spans="1:120" ht="14.4" x14ac:dyDescent="0.3">
      <c r="A1379" s="18">
        <f>'Vastgesteld 7-7-2022'!A1373</f>
        <v>0</v>
      </c>
      <c r="B1379" s="16" t="str">
        <f>IFERROR(VLOOKUP('Vastgesteld 7-7-2022'!#REF!,#REF!,2,FALSE),"")</f>
        <v/>
      </c>
      <c r="C1379" s="16" t="str">
        <f>'Vastgesteld 7-7-2022'!E1373</f>
        <v/>
      </c>
      <c r="D1379" s="16" t="str">
        <f>IFERROR(VLOOKUP('Vastgesteld 7-7-2022'!#REF!,#REF!,2,FALSE),"")</f>
        <v/>
      </c>
      <c r="E1379" s="16" t="str">
        <f>IFERROR(VLOOKUP('Vastgesteld 7-7-2022'!#REF!,#REF!,5,FALSE),"")</f>
        <v/>
      </c>
      <c r="F1379" s="16" t="e">
        <f>IF('Vastgesteld 7-7-2022'!#REF!&lt;&gt;"",'Vastgesteld 7-7-2022'!#REF!,"")</f>
        <v>#REF!</v>
      </c>
      <c r="G1379" s="16" t="e">
        <f>IF('Vastgesteld 7-7-2022'!#REF!="Indoor",1,0)</f>
        <v>#REF!</v>
      </c>
      <c r="H1379" s="16" t="e">
        <f>'Vastgesteld 7-7-2022'!#REF!</f>
        <v>#REF!</v>
      </c>
      <c r="I1379" s="16" t="e">
        <f>IF('Vastgesteld 7-7-2022'!#REF!="Nee",0,IF('Vastgesteld 7-7-2022'!#REF!="Ja",1,""))</f>
        <v>#REF!</v>
      </c>
      <c r="J1379" s="16" t="e">
        <f>IF('Vastgesteld 7-7-2022'!#REF!&lt;&gt;"",'Vastgesteld 7-7-2022'!#REF!,"")</f>
        <v>#REF!</v>
      </c>
      <c r="BJ1379" s="16" t="str">
        <f>IF(COUNTA('Vastgesteld 7-7-2022'!T1373:AD1373)&lt;&gt;0,1,"")</f>
        <v/>
      </c>
      <c r="BK1379" s="16" t="str">
        <f t="shared" si="126"/>
        <v/>
      </c>
      <c r="BL1379" s="16" t="str">
        <f>IF('Vastgesteld 7-7-2022'!T1373="x","AA","")</f>
        <v/>
      </c>
      <c r="BM1379" s="16" t="str">
        <f>IF('Vastgesteld 7-7-2022'!U1373="x","A","")</f>
        <v/>
      </c>
      <c r="BN1379" s="16" t="str">
        <f>IF('Vastgesteld 7-7-2022'!V1373="x","B1","")</f>
        <v/>
      </c>
      <c r="BO1379" s="16" t="e">
        <f>IF('Vastgesteld 7-7-2022'!#REF!="x","BB","")</f>
        <v>#REF!</v>
      </c>
      <c r="BP1379" s="16" t="str">
        <f>IF('Vastgesteld 7-7-2022'!X1373="x","B","")</f>
        <v/>
      </c>
      <c r="BQ1379" s="16" t="str">
        <f>IF('Vastgesteld 7-7-2022'!Y1373="x","L1","")</f>
        <v/>
      </c>
      <c r="BR1379" s="16" t="str">
        <f>IF('Vastgesteld 7-7-2022'!Z1373="x","L2","")</f>
        <v/>
      </c>
      <c r="BS1379" s="16" t="str">
        <f>IF('Vastgesteld 7-7-2022'!AA1373="x","M1","")</f>
        <v/>
      </c>
      <c r="BT1379" s="16" t="str">
        <f>IF('Vastgesteld 7-7-2022'!AB1373="x","M2","")</f>
        <v/>
      </c>
      <c r="BU1379" s="16" t="str">
        <f>IF('Vastgesteld 7-7-2022'!AC1373="x","Z1","")</f>
        <v/>
      </c>
      <c r="BV1379" s="16" t="str">
        <f>IF('Vastgesteld 7-7-2022'!AD1373="x","Z2","")</f>
        <v/>
      </c>
      <c r="BW1379" s="16" t="str">
        <f>IF(COUNTA('Vastgesteld 7-7-2022'!K1373:S1373)&lt;&gt;0,1,"")</f>
        <v/>
      </c>
      <c r="BX1379" s="16" t="str">
        <f t="shared" si="127"/>
        <v/>
      </c>
      <c r="BY1379" s="16" t="str">
        <f>IF('Vastgesteld 7-7-2022'!K1373="x","BB","")</f>
        <v/>
      </c>
      <c r="BZ1379" s="16" t="str">
        <f>IF('Vastgesteld 7-7-2022'!L1373="x","B","")</f>
        <v/>
      </c>
      <c r="CA1379" s="16" t="str">
        <f>IF('Vastgesteld 7-7-2022'!M1373="x","L1","")</f>
        <v/>
      </c>
      <c r="CB1379" s="16" t="str">
        <f>IF('Vastgesteld 7-7-2022'!N1373="x","L2","")</f>
        <v/>
      </c>
      <c r="CC1379" s="16" t="str">
        <f>IF('Vastgesteld 7-7-2022'!O1373="x","M1","")</f>
        <v/>
      </c>
      <c r="CD1379" s="16" t="str">
        <f>IF('Vastgesteld 7-7-2022'!P1373="x","M2","")</f>
        <v/>
      </c>
      <c r="CE1379" s="16" t="str">
        <f>IF('Vastgesteld 7-7-2022'!Q1373="x","Z1","")</f>
        <v/>
      </c>
      <c r="CF1379" s="16" t="str">
        <f>IF('Vastgesteld 7-7-2022'!R1373="x","Z2","")</f>
        <v/>
      </c>
      <c r="CG1379" s="16" t="str">
        <f>IF('Vastgesteld 7-7-2022'!S1373="x","ZZL","")</f>
        <v/>
      </c>
      <c r="CL1379" s="16" t="str">
        <f>IF(COUNTA('Vastgesteld 7-7-2022'!AV1373:BF1373)&lt;&gt;0,2,"")</f>
        <v/>
      </c>
      <c r="CM1379" s="16" t="str">
        <f t="shared" si="128"/>
        <v/>
      </c>
      <c r="CN1379" s="16" t="str">
        <f>IF('Vastgesteld 7-7-2022'!AV1373="x","AA","")</f>
        <v/>
      </c>
      <c r="CO1379" s="16" t="str">
        <f>IF('Vastgesteld 7-7-2022'!AW1373="x","A","")</f>
        <v/>
      </c>
      <c r="CP1379" s="16" t="str">
        <f>IF('Vastgesteld 7-7-2022'!AX1373="x","BB","")</f>
        <v/>
      </c>
      <c r="CQ1379" s="16" t="str">
        <f>IF('Vastgesteld 7-7-2022'!AY1373="x","B","")</f>
        <v/>
      </c>
      <c r="CR1379" s="16" t="str">
        <f>IF('Vastgesteld 7-7-2022'!AZ1373="x","L","")</f>
        <v/>
      </c>
      <c r="CS1379" s="16" t="str">
        <f>IF('Vastgesteld 7-7-2022'!BA1373="x","M","")</f>
        <v/>
      </c>
      <c r="CT1379" s="16" t="str">
        <f>IF('Vastgesteld 7-7-2022'!BB1373="x","Z","")</f>
        <v/>
      </c>
      <c r="CU1379" s="16" t="str">
        <f>IF('Vastgesteld 7-7-2022'!BF1373="x","ZZ","")</f>
        <v/>
      </c>
      <c r="CV1379" s="16" t="str">
        <f>IF(COUNTA('Vastgesteld 7-7-2022'!AJ1373:AQ1373)&lt;&gt;0,2,"")</f>
        <v/>
      </c>
      <c r="CW1379" s="16" t="str">
        <f t="shared" si="129"/>
        <v/>
      </c>
      <c r="CX1379" s="16" t="str">
        <f>IF('Vastgesteld 7-7-2022'!AJ1373="x","BB","")</f>
        <v/>
      </c>
      <c r="CY1379" s="16" t="str">
        <f>IF('Vastgesteld 7-7-2022'!AK1373="x","B","")</f>
        <v/>
      </c>
      <c r="CZ1379" s="16" t="str">
        <f>IF('Vastgesteld 7-7-2022'!AL1373="x","L","")</f>
        <v/>
      </c>
      <c r="DA1379" s="16" t="str">
        <f>IF('Vastgesteld 7-7-2022'!AM1373="x","M","")</f>
        <v/>
      </c>
      <c r="DB1379" s="16" t="str">
        <f>IF('Vastgesteld 7-7-2022'!AN1373="x","Z","")</f>
        <v/>
      </c>
      <c r="DC1379" s="16" t="str">
        <f>IF('Vastgesteld 7-7-2022'!AO1373="x","ZZ","")</f>
        <v/>
      </c>
      <c r="DD1379" s="16" t="str">
        <f>IF('Vastgesteld 7-7-2022'!AQ1373="x","1.40","")</f>
        <v/>
      </c>
      <c r="DE1379" s="16" t="str">
        <f>IF(COUNTA('Vastgesteld 7-7-2022'!BH1373:BJ1373)&lt;&gt;0,6,"")</f>
        <v/>
      </c>
      <c r="DF1379" s="16" t="str">
        <f t="shared" si="130"/>
        <v/>
      </c>
      <c r="DG1379" s="16" t="str">
        <f>IF('Vastgesteld 7-7-2022'!BH1373="x","L","")</f>
        <v/>
      </c>
      <c r="DH1379" s="16" t="str">
        <f>IF('Vastgesteld 7-7-2022'!BI1373="x","M","")</f>
        <v/>
      </c>
      <c r="DI1379" s="16" t="str">
        <f>IF('Vastgesteld 7-7-2022'!BJ1373="x","Z","")</f>
        <v/>
      </c>
      <c r="DJ1379" s="16" t="str">
        <f>IF('Vastgesteld 7-7-2022'!BK1373="x","Z","")</f>
        <v/>
      </c>
      <c r="DK1379" s="16" t="str">
        <f>IF(COUNTA('Vastgesteld 7-7-2022'!BM1373:BO1373)&lt;&gt;0,6,"")</f>
        <v/>
      </c>
      <c r="DL1379" s="16" t="str">
        <f t="shared" si="131"/>
        <v/>
      </c>
      <c r="DM1379" s="16" t="str">
        <f>IF('Vastgesteld 7-7-2022'!BM1373="x","L","")</f>
        <v/>
      </c>
      <c r="DN1379" s="16" t="str">
        <f>IF('Vastgesteld 7-7-2022'!BN1373="x","M","")</f>
        <v/>
      </c>
      <c r="DO1379" s="16" t="str">
        <f>IF('Vastgesteld 7-7-2022'!BO1373="x","Z","")</f>
        <v/>
      </c>
      <c r="DP1379" s="16" t="str">
        <f>IF('Vastgesteld 7-7-2022'!BP1373="x","Z","")</f>
        <v/>
      </c>
    </row>
    <row r="1380" spans="1:120" ht="14.4" x14ac:dyDescent="0.3">
      <c r="A1380" s="18">
        <f>'Vastgesteld 7-7-2022'!A1374</f>
        <v>0</v>
      </c>
      <c r="B1380" s="16" t="str">
        <f>IFERROR(VLOOKUP('Vastgesteld 7-7-2022'!#REF!,#REF!,2,FALSE),"")</f>
        <v/>
      </c>
      <c r="C1380" s="16" t="str">
        <f>'Vastgesteld 7-7-2022'!E1374</f>
        <v/>
      </c>
      <c r="D1380" s="16" t="str">
        <f>IFERROR(VLOOKUP('Vastgesteld 7-7-2022'!#REF!,#REF!,2,FALSE),"")</f>
        <v/>
      </c>
      <c r="E1380" s="16" t="str">
        <f>IFERROR(VLOOKUP('Vastgesteld 7-7-2022'!#REF!,#REF!,5,FALSE),"")</f>
        <v/>
      </c>
      <c r="F1380" s="16" t="e">
        <f>IF('Vastgesteld 7-7-2022'!#REF!&lt;&gt;"",'Vastgesteld 7-7-2022'!#REF!,"")</f>
        <v>#REF!</v>
      </c>
      <c r="G1380" s="16" t="e">
        <f>IF('Vastgesteld 7-7-2022'!#REF!="Indoor",1,0)</f>
        <v>#REF!</v>
      </c>
      <c r="H1380" s="16" t="e">
        <f>'Vastgesteld 7-7-2022'!#REF!</f>
        <v>#REF!</v>
      </c>
      <c r="I1380" s="16" t="e">
        <f>IF('Vastgesteld 7-7-2022'!#REF!="Nee",0,IF('Vastgesteld 7-7-2022'!#REF!="Ja",1,""))</f>
        <v>#REF!</v>
      </c>
      <c r="J1380" s="16" t="e">
        <f>IF('Vastgesteld 7-7-2022'!#REF!&lt;&gt;"",'Vastgesteld 7-7-2022'!#REF!,"")</f>
        <v>#REF!</v>
      </c>
      <c r="BJ1380" s="16" t="str">
        <f>IF(COUNTA('Vastgesteld 7-7-2022'!T1374:AD1374)&lt;&gt;0,1,"")</f>
        <v/>
      </c>
      <c r="BK1380" s="16" t="str">
        <f t="shared" si="126"/>
        <v/>
      </c>
      <c r="BL1380" s="16" t="str">
        <f>IF('Vastgesteld 7-7-2022'!T1374="x","AA","")</f>
        <v/>
      </c>
      <c r="BM1380" s="16" t="str">
        <f>IF('Vastgesteld 7-7-2022'!U1374="x","A","")</f>
        <v/>
      </c>
      <c r="BN1380" s="16" t="str">
        <f>IF('Vastgesteld 7-7-2022'!V1374="x","B1","")</f>
        <v/>
      </c>
      <c r="BO1380" s="16" t="e">
        <f>IF('Vastgesteld 7-7-2022'!#REF!="x","BB","")</f>
        <v>#REF!</v>
      </c>
      <c r="BP1380" s="16" t="str">
        <f>IF('Vastgesteld 7-7-2022'!X1374="x","B","")</f>
        <v/>
      </c>
      <c r="BQ1380" s="16" t="str">
        <f>IF('Vastgesteld 7-7-2022'!Y1374="x","L1","")</f>
        <v/>
      </c>
      <c r="BR1380" s="16" t="str">
        <f>IF('Vastgesteld 7-7-2022'!Z1374="x","L2","")</f>
        <v/>
      </c>
      <c r="BS1380" s="16" t="str">
        <f>IF('Vastgesteld 7-7-2022'!AA1374="x","M1","")</f>
        <v/>
      </c>
      <c r="BT1380" s="16" t="str">
        <f>IF('Vastgesteld 7-7-2022'!AB1374="x","M2","")</f>
        <v/>
      </c>
      <c r="BU1380" s="16" t="str">
        <f>IF('Vastgesteld 7-7-2022'!AC1374="x","Z1","")</f>
        <v/>
      </c>
      <c r="BV1380" s="16" t="str">
        <f>IF('Vastgesteld 7-7-2022'!AD1374="x","Z2","")</f>
        <v/>
      </c>
      <c r="BW1380" s="16" t="str">
        <f>IF(COUNTA('Vastgesteld 7-7-2022'!K1374:S1374)&lt;&gt;0,1,"")</f>
        <v/>
      </c>
      <c r="BX1380" s="16" t="str">
        <f t="shared" si="127"/>
        <v/>
      </c>
      <c r="BY1380" s="16" t="str">
        <f>IF('Vastgesteld 7-7-2022'!K1374="x","BB","")</f>
        <v/>
      </c>
      <c r="BZ1380" s="16" t="str">
        <f>IF('Vastgesteld 7-7-2022'!L1374="x","B","")</f>
        <v/>
      </c>
      <c r="CA1380" s="16" t="str">
        <f>IF('Vastgesteld 7-7-2022'!M1374="x","L1","")</f>
        <v/>
      </c>
      <c r="CB1380" s="16" t="str">
        <f>IF('Vastgesteld 7-7-2022'!N1374="x","L2","")</f>
        <v/>
      </c>
      <c r="CC1380" s="16" t="str">
        <f>IF('Vastgesteld 7-7-2022'!O1374="x","M1","")</f>
        <v/>
      </c>
      <c r="CD1380" s="16" t="str">
        <f>IF('Vastgesteld 7-7-2022'!P1374="x","M2","")</f>
        <v/>
      </c>
      <c r="CE1380" s="16" t="str">
        <f>IF('Vastgesteld 7-7-2022'!Q1374="x","Z1","")</f>
        <v/>
      </c>
      <c r="CF1380" s="16" t="str">
        <f>IF('Vastgesteld 7-7-2022'!R1374="x","Z2","")</f>
        <v/>
      </c>
      <c r="CG1380" s="16" t="str">
        <f>IF('Vastgesteld 7-7-2022'!S1374="x","ZZL","")</f>
        <v/>
      </c>
      <c r="CL1380" s="16" t="str">
        <f>IF(COUNTA('Vastgesteld 7-7-2022'!AV1374:BF1374)&lt;&gt;0,2,"")</f>
        <v/>
      </c>
      <c r="CM1380" s="16" t="str">
        <f t="shared" si="128"/>
        <v/>
      </c>
      <c r="CN1380" s="16" t="str">
        <f>IF('Vastgesteld 7-7-2022'!AV1374="x","AA","")</f>
        <v/>
      </c>
      <c r="CO1380" s="16" t="str">
        <f>IF('Vastgesteld 7-7-2022'!AW1374="x","A","")</f>
        <v/>
      </c>
      <c r="CP1380" s="16" t="str">
        <f>IF('Vastgesteld 7-7-2022'!AX1374="x","BB","")</f>
        <v/>
      </c>
      <c r="CQ1380" s="16" t="str">
        <f>IF('Vastgesteld 7-7-2022'!AY1374="x","B","")</f>
        <v/>
      </c>
      <c r="CR1380" s="16" t="str">
        <f>IF('Vastgesteld 7-7-2022'!AZ1374="x","L","")</f>
        <v/>
      </c>
      <c r="CS1380" s="16" t="str">
        <f>IF('Vastgesteld 7-7-2022'!BA1374="x","M","")</f>
        <v/>
      </c>
      <c r="CT1380" s="16" t="str">
        <f>IF('Vastgesteld 7-7-2022'!BB1374="x","Z","")</f>
        <v/>
      </c>
      <c r="CU1380" s="16" t="str">
        <f>IF('Vastgesteld 7-7-2022'!BF1374="x","ZZ","")</f>
        <v/>
      </c>
      <c r="CV1380" s="16" t="str">
        <f>IF(COUNTA('Vastgesteld 7-7-2022'!AJ1374:AQ1374)&lt;&gt;0,2,"")</f>
        <v/>
      </c>
      <c r="CW1380" s="16" t="str">
        <f t="shared" si="129"/>
        <v/>
      </c>
      <c r="CX1380" s="16" t="str">
        <f>IF('Vastgesteld 7-7-2022'!AJ1374="x","BB","")</f>
        <v/>
      </c>
      <c r="CY1380" s="16" t="str">
        <f>IF('Vastgesteld 7-7-2022'!AK1374="x","B","")</f>
        <v/>
      </c>
      <c r="CZ1380" s="16" t="str">
        <f>IF('Vastgesteld 7-7-2022'!AL1374="x","L","")</f>
        <v/>
      </c>
      <c r="DA1380" s="16" t="str">
        <f>IF('Vastgesteld 7-7-2022'!AM1374="x","M","")</f>
        <v/>
      </c>
      <c r="DB1380" s="16" t="str">
        <f>IF('Vastgesteld 7-7-2022'!AN1374="x","Z","")</f>
        <v/>
      </c>
      <c r="DC1380" s="16" t="str">
        <f>IF('Vastgesteld 7-7-2022'!AO1374="x","ZZ","")</f>
        <v/>
      </c>
      <c r="DD1380" s="16" t="str">
        <f>IF('Vastgesteld 7-7-2022'!AQ1374="x","1.40","")</f>
        <v/>
      </c>
      <c r="DE1380" s="16" t="str">
        <f>IF(COUNTA('Vastgesteld 7-7-2022'!BH1374:BJ1374)&lt;&gt;0,6,"")</f>
        <v/>
      </c>
      <c r="DF1380" s="16" t="str">
        <f t="shared" si="130"/>
        <v/>
      </c>
      <c r="DG1380" s="16" t="str">
        <f>IF('Vastgesteld 7-7-2022'!BH1374="x","L","")</f>
        <v/>
      </c>
      <c r="DH1380" s="16" t="str">
        <f>IF('Vastgesteld 7-7-2022'!BI1374="x","M","")</f>
        <v/>
      </c>
      <c r="DI1380" s="16" t="str">
        <f>IF('Vastgesteld 7-7-2022'!BJ1374="x","Z","")</f>
        <v/>
      </c>
      <c r="DJ1380" s="16" t="str">
        <f>IF('Vastgesteld 7-7-2022'!BK1374="x","Z","")</f>
        <v/>
      </c>
      <c r="DK1380" s="16" t="str">
        <f>IF(COUNTA('Vastgesteld 7-7-2022'!BM1374:BO1374)&lt;&gt;0,6,"")</f>
        <v/>
      </c>
      <c r="DL1380" s="16" t="str">
        <f t="shared" si="131"/>
        <v/>
      </c>
      <c r="DM1380" s="16" t="str">
        <f>IF('Vastgesteld 7-7-2022'!BM1374="x","L","")</f>
        <v/>
      </c>
      <c r="DN1380" s="16" t="str">
        <f>IF('Vastgesteld 7-7-2022'!BN1374="x","M","")</f>
        <v/>
      </c>
      <c r="DO1380" s="16" t="str">
        <f>IF('Vastgesteld 7-7-2022'!BO1374="x","Z","")</f>
        <v/>
      </c>
      <c r="DP1380" s="16" t="str">
        <f>IF('Vastgesteld 7-7-2022'!BP1374="x","Z","")</f>
        <v/>
      </c>
    </row>
    <row r="1381" spans="1:120" ht="14.4" x14ac:dyDescent="0.3">
      <c r="A1381" s="18">
        <f>'Vastgesteld 7-7-2022'!A1375</f>
        <v>0</v>
      </c>
      <c r="B1381" s="16" t="str">
        <f>IFERROR(VLOOKUP('Vastgesteld 7-7-2022'!#REF!,#REF!,2,FALSE),"")</f>
        <v/>
      </c>
      <c r="C1381" s="16" t="str">
        <f>'Vastgesteld 7-7-2022'!E1375</f>
        <v/>
      </c>
      <c r="D1381" s="16" t="str">
        <f>IFERROR(VLOOKUP('Vastgesteld 7-7-2022'!#REF!,#REF!,2,FALSE),"")</f>
        <v/>
      </c>
      <c r="E1381" s="16" t="str">
        <f>IFERROR(VLOOKUP('Vastgesteld 7-7-2022'!#REF!,#REF!,5,FALSE),"")</f>
        <v/>
      </c>
      <c r="F1381" s="16" t="e">
        <f>IF('Vastgesteld 7-7-2022'!#REF!&lt;&gt;"",'Vastgesteld 7-7-2022'!#REF!,"")</f>
        <v>#REF!</v>
      </c>
      <c r="G1381" s="16" t="e">
        <f>IF('Vastgesteld 7-7-2022'!#REF!="Indoor",1,0)</f>
        <v>#REF!</v>
      </c>
      <c r="H1381" s="16" t="e">
        <f>'Vastgesteld 7-7-2022'!#REF!</f>
        <v>#REF!</v>
      </c>
      <c r="I1381" s="16" t="e">
        <f>IF('Vastgesteld 7-7-2022'!#REF!="Nee",0,IF('Vastgesteld 7-7-2022'!#REF!="Ja",1,""))</f>
        <v>#REF!</v>
      </c>
      <c r="J1381" s="16" t="e">
        <f>IF('Vastgesteld 7-7-2022'!#REF!&lt;&gt;"",'Vastgesteld 7-7-2022'!#REF!,"")</f>
        <v>#REF!</v>
      </c>
      <c r="BJ1381" s="16" t="str">
        <f>IF(COUNTA('Vastgesteld 7-7-2022'!T1375:AD1375)&lt;&gt;0,1,"")</f>
        <v/>
      </c>
      <c r="BK1381" s="16" t="str">
        <f t="shared" si="126"/>
        <v/>
      </c>
      <c r="BL1381" s="16" t="str">
        <f>IF('Vastgesteld 7-7-2022'!T1375="x","AA","")</f>
        <v/>
      </c>
      <c r="BM1381" s="16" t="str">
        <f>IF('Vastgesteld 7-7-2022'!U1375="x","A","")</f>
        <v/>
      </c>
      <c r="BN1381" s="16" t="str">
        <f>IF('Vastgesteld 7-7-2022'!V1375="x","B1","")</f>
        <v/>
      </c>
      <c r="BO1381" s="16" t="e">
        <f>IF('Vastgesteld 7-7-2022'!#REF!="x","BB","")</f>
        <v>#REF!</v>
      </c>
      <c r="BP1381" s="16" t="str">
        <f>IF('Vastgesteld 7-7-2022'!X1375="x","B","")</f>
        <v/>
      </c>
      <c r="BQ1381" s="16" t="str">
        <f>IF('Vastgesteld 7-7-2022'!Y1375="x","L1","")</f>
        <v/>
      </c>
      <c r="BR1381" s="16" t="str">
        <f>IF('Vastgesteld 7-7-2022'!Z1375="x","L2","")</f>
        <v/>
      </c>
      <c r="BS1381" s="16" t="str">
        <f>IF('Vastgesteld 7-7-2022'!AA1375="x","M1","")</f>
        <v/>
      </c>
      <c r="BT1381" s="16" t="str">
        <f>IF('Vastgesteld 7-7-2022'!AB1375="x","M2","")</f>
        <v/>
      </c>
      <c r="BU1381" s="16" t="str">
        <f>IF('Vastgesteld 7-7-2022'!AC1375="x","Z1","")</f>
        <v/>
      </c>
      <c r="BV1381" s="16" t="str">
        <f>IF('Vastgesteld 7-7-2022'!AD1375="x","Z2","")</f>
        <v/>
      </c>
      <c r="BW1381" s="16" t="str">
        <f>IF(COUNTA('Vastgesteld 7-7-2022'!K1375:S1375)&lt;&gt;0,1,"")</f>
        <v/>
      </c>
      <c r="BX1381" s="16" t="str">
        <f t="shared" si="127"/>
        <v/>
      </c>
      <c r="BY1381" s="16" t="str">
        <f>IF('Vastgesteld 7-7-2022'!K1375="x","BB","")</f>
        <v/>
      </c>
      <c r="BZ1381" s="16" t="str">
        <f>IF('Vastgesteld 7-7-2022'!L1375="x","B","")</f>
        <v/>
      </c>
      <c r="CA1381" s="16" t="str">
        <f>IF('Vastgesteld 7-7-2022'!M1375="x","L1","")</f>
        <v/>
      </c>
      <c r="CB1381" s="16" t="str">
        <f>IF('Vastgesteld 7-7-2022'!N1375="x","L2","")</f>
        <v/>
      </c>
      <c r="CC1381" s="16" t="str">
        <f>IF('Vastgesteld 7-7-2022'!O1375="x","M1","")</f>
        <v/>
      </c>
      <c r="CD1381" s="16" t="str">
        <f>IF('Vastgesteld 7-7-2022'!P1375="x","M2","")</f>
        <v/>
      </c>
      <c r="CE1381" s="16" t="str">
        <f>IF('Vastgesteld 7-7-2022'!Q1375="x","Z1","")</f>
        <v/>
      </c>
      <c r="CF1381" s="16" t="str">
        <f>IF('Vastgesteld 7-7-2022'!R1375="x","Z2","")</f>
        <v/>
      </c>
      <c r="CG1381" s="16" t="str">
        <f>IF('Vastgesteld 7-7-2022'!S1375="x","ZZL","")</f>
        <v/>
      </c>
      <c r="CL1381" s="16" t="str">
        <f>IF(COUNTA('Vastgesteld 7-7-2022'!AV1375:BF1375)&lt;&gt;0,2,"")</f>
        <v/>
      </c>
      <c r="CM1381" s="16" t="str">
        <f t="shared" si="128"/>
        <v/>
      </c>
      <c r="CN1381" s="16" t="str">
        <f>IF('Vastgesteld 7-7-2022'!AV1375="x","AA","")</f>
        <v/>
      </c>
      <c r="CO1381" s="16" t="str">
        <f>IF('Vastgesteld 7-7-2022'!AW1375="x","A","")</f>
        <v/>
      </c>
      <c r="CP1381" s="16" t="str">
        <f>IF('Vastgesteld 7-7-2022'!AX1375="x","BB","")</f>
        <v/>
      </c>
      <c r="CQ1381" s="16" t="str">
        <f>IF('Vastgesteld 7-7-2022'!AY1375="x","B","")</f>
        <v/>
      </c>
      <c r="CR1381" s="16" t="str">
        <f>IF('Vastgesteld 7-7-2022'!AZ1375="x","L","")</f>
        <v/>
      </c>
      <c r="CS1381" s="16" t="str">
        <f>IF('Vastgesteld 7-7-2022'!BA1375="x","M","")</f>
        <v/>
      </c>
      <c r="CT1381" s="16" t="str">
        <f>IF('Vastgesteld 7-7-2022'!BB1375="x","Z","")</f>
        <v/>
      </c>
      <c r="CU1381" s="16" t="str">
        <f>IF('Vastgesteld 7-7-2022'!BF1375="x","ZZ","")</f>
        <v/>
      </c>
      <c r="CV1381" s="16" t="str">
        <f>IF(COUNTA('Vastgesteld 7-7-2022'!AJ1375:AQ1375)&lt;&gt;0,2,"")</f>
        <v/>
      </c>
      <c r="CW1381" s="16" t="str">
        <f t="shared" si="129"/>
        <v/>
      </c>
      <c r="CX1381" s="16" t="str">
        <f>IF('Vastgesteld 7-7-2022'!AJ1375="x","BB","")</f>
        <v/>
      </c>
      <c r="CY1381" s="16" t="str">
        <f>IF('Vastgesteld 7-7-2022'!AK1375="x","B","")</f>
        <v/>
      </c>
      <c r="CZ1381" s="16" t="str">
        <f>IF('Vastgesteld 7-7-2022'!AL1375="x","L","")</f>
        <v/>
      </c>
      <c r="DA1381" s="16" t="str">
        <f>IF('Vastgesteld 7-7-2022'!AM1375="x","M","")</f>
        <v/>
      </c>
      <c r="DB1381" s="16" t="str">
        <f>IF('Vastgesteld 7-7-2022'!AN1375="x","Z","")</f>
        <v/>
      </c>
      <c r="DC1381" s="16" t="str">
        <f>IF('Vastgesteld 7-7-2022'!AO1375="x","ZZ","")</f>
        <v/>
      </c>
      <c r="DD1381" s="16" t="str">
        <f>IF('Vastgesteld 7-7-2022'!AQ1375="x","1.40","")</f>
        <v/>
      </c>
      <c r="DE1381" s="16" t="str">
        <f>IF(COUNTA('Vastgesteld 7-7-2022'!BH1375:BJ1375)&lt;&gt;0,6,"")</f>
        <v/>
      </c>
      <c r="DF1381" s="16" t="str">
        <f t="shared" si="130"/>
        <v/>
      </c>
      <c r="DG1381" s="16" t="str">
        <f>IF('Vastgesteld 7-7-2022'!BH1375="x","L","")</f>
        <v/>
      </c>
      <c r="DH1381" s="16" t="str">
        <f>IF('Vastgesteld 7-7-2022'!BI1375="x","M","")</f>
        <v/>
      </c>
      <c r="DI1381" s="16" t="str">
        <f>IF('Vastgesteld 7-7-2022'!BJ1375="x","Z","")</f>
        <v/>
      </c>
      <c r="DJ1381" s="16" t="str">
        <f>IF('Vastgesteld 7-7-2022'!BK1375="x","Z","")</f>
        <v/>
      </c>
      <c r="DK1381" s="16" t="str">
        <f>IF(COUNTA('Vastgesteld 7-7-2022'!BM1375:BO1375)&lt;&gt;0,6,"")</f>
        <v/>
      </c>
      <c r="DL1381" s="16" t="str">
        <f t="shared" si="131"/>
        <v/>
      </c>
      <c r="DM1381" s="16" t="str">
        <f>IF('Vastgesteld 7-7-2022'!BM1375="x","L","")</f>
        <v/>
      </c>
      <c r="DN1381" s="16" t="str">
        <f>IF('Vastgesteld 7-7-2022'!BN1375="x","M","")</f>
        <v/>
      </c>
      <c r="DO1381" s="16" t="str">
        <f>IF('Vastgesteld 7-7-2022'!BO1375="x","Z","")</f>
        <v/>
      </c>
      <c r="DP1381" s="16" t="str">
        <f>IF('Vastgesteld 7-7-2022'!BP1375="x","Z","")</f>
        <v/>
      </c>
    </row>
    <row r="1382" spans="1:120" ht="14.4" x14ac:dyDescent="0.3">
      <c r="A1382" s="18">
        <f>'Vastgesteld 7-7-2022'!A1376</f>
        <v>0</v>
      </c>
      <c r="B1382" s="16" t="str">
        <f>IFERROR(VLOOKUP('Vastgesteld 7-7-2022'!#REF!,#REF!,2,FALSE),"")</f>
        <v/>
      </c>
      <c r="C1382" s="16" t="str">
        <f>'Vastgesteld 7-7-2022'!E1376</f>
        <v/>
      </c>
      <c r="D1382" s="16" t="str">
        <f>IFERROR(VLOOKUP('Vastgesteld 7-7-2022'!#REF!,#REF!,2,FALSE),"")</f>
        <v/>
      </c>
      <c r="E1382" s="16" t="str">
        <f>IFERROR(VLOOKUP('Vastgesteld 7-7-2022'!#REF!,#REF!,5,FALSE),"")</f>
        <v/>
      </c>
      <c r="F1382" s="16" t="e">
        <f>IF('Vastgesteld 7-7-2022'!#REF!&lt;&gt;"",'Vastgesteld 7-7-2022'!#REF!,"")</f>
        <v>#REF!</v>
      </c>
      <c r="G1382" s="16" t="e">
        <f>IF('Vastgesteld 7-7-2022'!#REF!="Indoor",1,0)</f>
        <v>#REF!</v>
      </c>
      <c r="H1382" s="16" t="e">
        <f>'Vastgesteld 7-7-2022'!#REF!</f>
        <v>#REF!</v>
      </c>
      <c r="I1382" s="16" t="e">
        <f>IF('Vastgesteld 7-7-2022'!#REF!="Nee",0,IF('Vastgesteld 7-7-2022'!#REF!="Ja",1,""))</f>
        <v>#REF!</v>
      </c>
      <c r="J1382" s="16" t="e">
        <f>IF('Vastgesteld 7-7-2022'!#REF!&lt;&gt;"",'Vastgesteld 7-7-2022'!#REF!,"")</f>
        <v>#REF!</v>
      </c>
      <c r="BJ1382" s="16" t="str">
        <f>IF(COUNTA('Vastgesteld 7-7-2022'!T1376:AD1376)&lt;&gt;0,1,"")</f>
        <v/>
      </c>
      <c r="BK1382" s="16" t="str">
        <f t="shared" si="126"/>
        <v/>
      </c>
      <c r="BL1382" s="16" t="str">
        <f>IF('Vastgesteld 7-7-2022'!T1376="x","AA","")</f>
        <v/>
      </c>
      <c r="BM1382" s="16" t="str">
        <f>IF('Vastgesteld 7-7-2022'!U1376="x","A","")</f>
        <v/>
      </c>
      <c r="BN1382" s="16" t="str">
        <f>IF('Vastgesteld 7-7-2022'!V1376="x","B1","")</f>
        <v/>
      </c>
      <c r="BO1382" s="16" t="e">
        <f>IF('Vastgesteld 7-7-2022'!#REF!="x","BB","")</f>
        <v>#REF!</v>
      </c>
      <c r="BP1382" s="16" t="str">
        <f>IF('Vastgesteld 7-7-2022'!X1376="x","B","")</f>
        <v/>
      </c>
      <c r="BQ1382" s="16" t="str">
        <f>IF('Vastgesteld 7-7-2022'!Y1376="x","L1","")</f>
        <v/>
      </c>
      <c r="BR1382" s="16" t="str">
        <f>IF('Vastgesteld 7-7-2022'!Z1376="x","L2","")</f>
        <v/>
      </c>
      <c r="BS1382" s="16" t="str">
        <f>IF('Vastgesteld 7-7-2022'!AA1376="x","M1","")</f>
        <v/>
      </c>
      <c r="BT1382" s="16" t="str">
        <f>IF('Vastgesteld 7-7-2022'!AB1376="x","M2","")</f>
        <v/>
      </c>
      <c r="BU1382" s="16" t="str">
        <f>IF('Vastgesteld 7-7-2022'!AC1376="x","Z1","")</f>
        <v/>
      </c>
      <c r="BV1382" s="16" t="str">
        <f>IF('Vastgesteld 7-7-2022'!AD1376="x","Z2","")</f>
        <v/>
      </c>
      <c r="BW1382" s="16" t="str">
        <f>IF(COUNTA('Vastgesteld 7-7-2022'!K1376:S1376)&lt;&gt;0,1,"")</f>
        <v/>
      </c>
      <c r="BX1382" s="16" t="str">
        <f t="shared" si="127"/>
        <v/>
      </c>
      <c r="BY1382" s="16" t="str">
        <f>IF('Vastgesteld 7-7-2022'!K1376="x","BB","")</f>
        <v/>
      </c>
      <c r="BZ1382" s="16" t="str">
        <f>IF('Vastgesteld 7-7-2022'!L1376="x","B","")</f>
        <v/>
      </c>
      <c r="CA1382" s="16" t="str">
        <f>IF('Vastgesteld 7-7-2022'!M1376="x","L1","")</f>
        <v/>
      </c>
      <c r="CB1382" s="16" t="str">
        <f>IF('Vastgesteld 7-7-2022'!N1376="x","L2","")</f>
        <v/>
      </c>
      <c r="CC1382" s="16" t="str">
        <f>IF('Vastgesteld 7-7-2022'!O1376="x","M1","")</f>
        <v/>
      </c>
      <c r="CD1382" s="16" t="str">
        <f>IF('Vastgesteld 7-7-2022'!P1376="x","M2","")</f>
        <v/>
      </c>
      <c r="CE1382" s="16" t="str">
        <f>IF('Vastgesteld 7-7-2022'!Q1376="x","Z1","")</f>
        <v/>
      </c>
      <c r="CF1382" s="16" t="str">
        <f>IF('Vastgesteld 7-7-2022'!R1376="x","Z2","")</f>
        <v/>
      </c>
      <c r="CG1382" s="16" t="str">
        <f>IF('Vastgesteld 7-7-2022'!S1376="x","ZZL","")</f>
        <v/>
      </c>
      <c r="CL1382" s="16" t="str">
        <f>IF(COUNTA('Vastgesteld 7-7-2022'!AV1376:BF1376)&lt;&gt;0,2,"")</f>
        <v/>
      </c>
      <c r="CM1382" s="16" t="str">
        <f t="shared" si="128"/>
        <v/>
      </c>
      <c r="CN1382" s="16" t="str">
        <f>IF('Vastgesteld 7-7-2022'!AV1376="x","AA","")</f>
        <v/>
      </c>
      <c r="CO1382" s="16" t="str">
        <f>IF('Vastgesteld 7-7-2022'!AW1376="x","A","")</f>
        <v/>
      </c>
      <c r="CP1382" s="16" t="str">
        <f>IF('Vastgesteld 7-7-2022'!AX1376="x","BB","")</f>
        <v/>
      </c>
      <c r="CQ1382" s="16" t="str">
        <f>IF('Vastgesteld 7-7-2022'!AY1376="x","B","")</f>
        <v/>
      </c>
      <c r="CR1382" s="16" t="str">
        <f>IF('Vastgesteld 7-7-2022'!AZ1376="x","L","")</f>
        <v/>
      </c>
      <c r="CS1382" s="16" t="str">
        <f>IF('Vastgesteld 7-7-2022'!BA1376="x","M","")</f>
        <v/>
      </c>
      <c r="CT1382" s="16" t="str">
        <f>IF('Vastgesteld 7-7-2022'!BB1376="x","Z","")</f>
        <v/>
      </c>
      <c r="CU1382" s="16" t="str">
        <f>IF('Vastgesteld 7-7-2022'!BF1376="x","ZZ","")</f>
        <v/>
      </c>
      <c r="CV1382" s="16" t="str">
        <f>IF(COUNTA('Vastgesteld 7-7-2022'!AJ1376:AQ1376)&lt;&gt;0,2,"")</f>
        <v/>
      </c>
      <c r="CW1382" s="16" t="str">
        <f t="shared" si="129"/>
        <v/>
      </c>
      <c r="CX1382" s="16" t="str">
        <f>IF('Vastgesteld 7-7-2022'!AJ1376="x","BB","")</f>
        <v/>
      </c>
      <c r="CY1382" s="16" t="str">
        <f>IF('Vastgesteld 7-7-2022'!AK1376="x","B","")</f>
        <v/>
      </c>
      <c r="CZ1382" s="16" t="str">
        <f>IF('Vastgesteld 7-7-2022'!AL1376="x","L","")</f>
        <v/>
      </c>
      <c r="DA1382" s="16" t="str">
        <f>IF('Vastgesteld 7-7-2022'!AM1376="x","M","")</f>
        <v/>
      </c>
      <c r="DB1382" s="16" t="str">
        <f>IF('Vastgesteld 7-7-2022'!AN1376="x","Z","")</f>
        <v/>
      </c>
      <c r="DC1382" s="16" t="str">
        <f>IF('Vastgesteld 7-7-2022'!AO1376="x","ZZ","")</f>
        <v/>
      </c>
      <c r="DD1382" s="16" t="str">
        <f>IF('Vastgesteld 7-7-2022'!AQ1376="x","1.40","")</f>
        <v/>
      </c>
      <c r="DE1382" s="16" t="str">
        <f>IF(COUNTA('Vastgesteld 7-7-2022'!BH1376:BJ1376)&lt;&gt;0,6,"")</f>
        <v/>
      </c>
      <c r="DF1382" s="16" t="str">
        <f t="shared" si="130"/>
        <v/>
      </c>
      <c r="DG1382" s="16" t="str">
        <f>IF('Vastgesteld 7-7-2022'!BH1376="x","L","")</f>
        <v/>
      </c>
      <c r="DH1382" s="16" t="str">
        <f>IF('Vastgesteld 7-7-2022'!BI1376="x","M","")</f>
        <v/>
      </c>
      <c r="DI1382" s="16" t="str">
        <f>IF('Vastgesteld 7-7-2022'!BJ1376="x","Z","")</f>
        <v/>
      </c>
      <c r="DJ1382" s="16" t="str">
        <f>IF('Vastgesteld 7-7-2022'!BK1376="x","Z","")</f>
        <v/>
      </c>
      <c r="DK1382" s="16" t="str">
        <f>IF(COUNTA('Vastgesteld 7-7-2022'!BM1376:BO1376)&lt;&gt;0,6,"")</f>
        <v/>
      </c>
      <c r="DL1382" s="16" t="str">
        <f t="shared" si="131"/>
        <v/>
      </c>
      <c r="DM1382" s="16" t="str">
        <f>IF('Vastgesteld 7-7-2022'!BM1376="x","L","")</f>
        <v/>
      </c>
      <c r="DN1382" s="16" t="str">
        <f>IF('Vastgesteld 7-7-2022'!BN1376="x","M","")</f>
        <v/>
      </c>
      <c r="DO1382" s="16" t="str">
        <f>IF('Vastgesteld 7-7-2022'!BO1376="x","Z","")</f>
        <v/>
      </c>
      <c r="DP1382" s="16" t="str">
        <f>IF('Vastgesteld 7-7-2022'!BP1376="x","Z","")</f>
        <v/>
      </c>
    </row>
    <row r="1383" spans="1:120" ht="14.4" x14ac:dyDescent="0.3">
      <c r="A1383" s="18">
        <f>'Vastgesteld 7-7-2022'!A1377</f>
        <v>0</v>
      </c>
      <c r="B1383" s="16" t="str">
        <f>IFERROR(VLOOKUP('Vastgesteld 7-7-2022'!#REF!,#REF!,2,FALSE),"")</f>
        <v/>
      </c>
      <c r="C1383" s="16" t="str">
        <f>'Vastgesteld 7-7-2022'!E1377</f>
        <v/>
      </c>
      <c r="D1383" s="16" t="str">
        <f>IFERROR(VLOOKUP('Vastgesteld 7-7-2022'!#REF!,#REF!,2,FALSE),"")</f>
        <v/>
      </c>
      <c r="E1383" s="16" t="str">
        <f>IFERROR(VLOOKUP('Vastgesteld 7-7-2022'!#REF!,#REF!,5,FALSE),"")</f>
        <v/>
      </c>
      <c r="F1383" s="16" t="e">
        <f>IF('Vastgesteld 7-7-2022'!#REF!&lt;&gt;"",'Vastgesteld 7-7-2022'!#REF!,"")</f>
        <v>#REF!</v>
      </c>
      <c r="G1383" s="16" t="e">
        <f>IF('Vastgesteld 7-7-2022'!#REF!="Indoor",1,0)</f>
        <v>#REF!</v>
      </c>
      <c r="H1383" s="16" t="e">
        <f>'Vastgesteld 7-7-2022'!#REF!</f>
        <v>#REF!</v>
      </c>
      <c r="I1383" s="16" t="e">
        <f>IF('Vastgesteld 7-7-2022'!#REF!="Nee",0,IF('Vastgesteld 7-7-2022'!#REF!="Ja",1,""))</f>
        <v>#REF!</v>
      </c>
      <c r="J1383" s="16" t="e">
        <f>IF('Vastgesteld 7-7-2022'!#REF!&lt;&gt;"",'Vastgesteld 7-7-2022'!#REF!,"")</f>
        <v>#REF!</v>
      </c>
      <c r="BJ1383" s="16" t="str">
        <f>IF(COUNTA('Vastgesteld 7-7-2022'!T1377:AD1377)&lt;&gt;0,1,"")</f>
        <v/>
      </c>
      <c r="BK1383" s="16" t="str">
        <f t="shared" si="126"/>
        <v/>
      </c>
      <c r="BL1383" s="16" t="str">
        <f>IF('Vastgesteld 7-7-2022'!T1377="x","AA","")</f>
        <v/>
      </c>
      <c r="BM1383" s="16" t="str">
        <f>IF('Vastgesteld 7-7-2022'!U1377="x","A","")</f>
        <v/>
      </c>
      <c r="BN1383" s="16" t="str">
        <f>IF('Vastgesteld 7-7-2022'!V1377="x","B1","")</f>
        <v/>
      </c>
      <c r="BO1383" s="16" t="e">
        <f>IF('Vastgesteld 7-7-2022'!#REF!="x","BB","")</f>
        <v>#REF!</v>
      </c>
      <c r="BP1383" s="16" t="str">
        <f>IF('Vastgesteld 7-7-2022'!X1377="x","B","")</f>
        <v/>
      </c>
      <c r="BQ1383" s="16" t="str">
        <f>IF('Vastgesteld 7-7-2022'!Y1377="x","L1","")</f>
        <v/>
      </c>
      <c r="BR1383" s="16" t="str">
        <f>IF('Vastgesteld 7-7-2022'!Z1377="x","L2","")</f>
        <v/>
      </c>
      <c r="BS1383" s="16" t="str">
        <f>IF('Vastgesteld 7-7-2022'!AA1377="x","M1","")</f>
        <v/>
      </c>
      <c r="BT1383" s="16" t="str">
        <f>IF('Vastgesteld 7-7-2022'!AB1377="x","M2","")</f>
        <v/>
      </c>
      <c r="BU1383" s="16" t="str">
        <f>IF('Vastgesteld 7-7-2022'!AC1377="x","Z1","")</f>
        <v/>
      </c>
      <c r="BV1383" s="16" t="str">
        <f>IF('Vastgesteld 7-7-2022'!AD1377="x","Z2","")</f>
        <v/>
      </c>
      <c r="BW1383" s="16" t="str">
        <f>IF(COUNTA('Vastgesteld 7-7-2022'!K1377:S1377)&lt;&gt;0,1,"")</f>
        <v/>
      </c>
      <c r="BX1383" s="16" t="str">
        <f t="shared" si="127"/>
        <v/>
      </c>
      <c r="BY1383" s="16" t="str">
        <f>IF('Vastgesteld 7-7-2022'!K1377="x","BB","")</f>
        <v/>
      </c>
      <c r="BZ1383" s="16" t="str">
        <f>IF('Vastgesteld 7-7-2022'!L1377="x","B","")</f>
        <v/>
      </c>
      <c r="CA1383" s="16" t="str">
        <f>IF('Vastgesteld 7-7-2022'!M1377="x","L1","")</f>
        <v/>
      </c>
      <c r="CB1383" s="16" t="str">
        <f>IF('Vastgesteld 7-7-2022'!N1377="x","L2","")</f>
        <v/>
      </c>
      <c r="CC1383" s="16" t="str">
        <f>IF('Vastgesteld 7-7-2022'!O1377="x","M1","")</f>
        <v/>
      </c>
      <c r="CD1383" s="16" t="str">
        <f>IF('Vastgesteld 7-7-2022'!P1377="x","M2","")</f>
        <v/>
      </c>
      <c r="CE1383" s="16" t="str">
        <f>IF('Vastgesteld 7-7-2022'!Q1377="x","Z1","")</f>
        <v/>
      </c>
      <c r="CF1383" s="16" t="str">
        <f>IF('Vastgesteld 7-7-2022'!R1377="x","Z2","")</f>
        <v/>
      </c>
      <c r="CG1383" s="16" t="str">
        <f>IF('Vastgesteld 7-7-2022'!S1377="x","ZZL","")</f>
        <v/>
      </c>
      <c r="CL1383" s="16" t="str">
        <f>IF(COUNTA('Vastgesteld 7-7-2022'!AV1377:BF1377)&lt;&gt;0,2,"")</f>
        <v/>
      </c>
      <c r="CM1383" s="16" t="str">
        <f t="shared" si="128"/>
        <v/>
      </c>
      <c r="CN1383" s="16" t="str">
        <f>IF('Vastgesteld 7-7-2022'!AV1377="x","AA","")</f>
        <v/>
      </c>
      <c r="CO1383" s="16" t="str">
        <f>IF('Vastgesteld 7-7-2022'!AW1377="x","A","")</f>
        <v/>
      </c>
      <c r="CP1383" s="16" t="str">
        <f>IF('Vastgesteld 7-7-2022'!AX1377="x","BB","")</f>
        <v/>
      </c>
      <c r="CQ1383" s="16" t="str">
        <f>IF('Vastgesteld 7-7-2022'!AY1377="x","B","")</f>
        <v/>
      </c>
      <c r="CR1383" s="16" t="str">
        <f>IF('Vastgesteld 7-7-2022'!AZ1377="x","L","")</f>
        <v/>
      </c>
      <c r="CS1383" s="16" t="str">
        <f>IF('Vastgesteld 7-7-2022'!BA1377="x","M","")</f>
        <v/>
      </c>
      <c r="CT1383" s="16" t="str">
        <f>IF('Vastgesteld 7-7-2022'!BB1377="x","Z","")</f>
        <v/>
      </c>
      <c r="CU1383" s="16" t="str">
        <f>IF('Vastgesteld 7-7-2022'!BF1377="x","ZZ","")</f>
        <v/>
      </c>
      <c r="CV1383" s="16" t="str">
        <f>IF(COUNTA('Vastgesteld 7-7-2022'!AJ1377:AQ1377)&lt;&gt;0,2,"")</f>
        <v/>
      </c>
      <c r="CW1383" s="16" t="str">
        <f t="shared" si="129"/>
        <v/>
      </c>
      <c r="CX1383" s="16" t="str">
        <f>IF('Vastgesteld 7-7-2022'!AJ1377="x","BB","")</f>
        <v/>
      </c>
      <c r="CY1383" s="16" t="str">
        <f>IF('Vastgesteld 7-7-2022'!AK1377="x","B","")</f>
        <v/>
      </c>
      <c r="CZ1383" s="16" t="str">
        <f>IF('Vastgesteld 7-7-2022'!AL1377="x","L","")</f>
        <v/>
      </c>
      <c r="DA1383" s="16" t="str">
        <f>IF('Vastgesteld 7-7-2022'!AM1377="x","M","")</f>
        <v/>
      </c>
      <c r="DB1383" s="16" t="str">
        <f>IF('Vastgesteld 7-7-2022'!AN1377="x","Z","")</f>
        <v/>
      </c>
      <c r="DC1383" s="16" t="str">
        <f>IF('Vastgesteld 7-7-2022'!AO1377="x","ZZ","")</f>
        <v/>
      </c>
      <c r="DD1383" s="16" t="str">
        <f>IF('Vastgesteld 7-7-2022'!AQ1377="x","1.40","")</f>
        <v/>
      </c>
      <c r="DE1383" s="16" t="str">
        <f>IF(COUNTA('Vastgesteld 7-7-2022'!BH1377:BJ1377)&lt;&gt;0,6,"")</f>
        <v/>
      </c>
      <c r="DF1383" s="16" t="str">
        <f t="shared" si="130"/>
        <v/>
      </c>
      <c r="DG1383" s="16" t="str">
        <f>IF('Vastgesteld 7-7-2022'!BH1377="x","L","")</f>
        <v/>
      </c>
      <c r="DH1383" s="16" t="str">
        <f>IF('Vastgesteld 7-7-2022'!BI1377="x","M","")</f>
        <v/>
      </c>
      <c r="DI1383" s="16" t="str">
        <f>IF('Vastgesteld 7-7-2022'!BJ1377="x","Z","")</f>
        <v/>
      </c>
      <c r="DJ1383" s="16" t="str">
        <f>IF('Vastgesteld 7-7-2022'!BK1377="x","Z","")</f>
        <v/>
      </c>
      <c r="DK1383" s="16" t="str">
        <f>IF(COUNTA('Vastgesteld 7-7-2022'!BM1377:BO1377)&lt;&gt;0,6,"")</f>
        <v/>
      </c>
      <c r="DL1383" s="16" t="str">
        <f t="shared" si="131"/>
        <v/>
      </c>
      <c r="DM1383" s="16" t="str">
        <f>IF('Vastgesteld 7-7-2022'!BM1377="x","L","")</f>
        <v/>
      </c>
      <c r="DN1383" s="16" t="str">
        <f>IF('Vastgesteld 7-7-2022'!BN1377="x","M","")</f>
        <v/>
      </c>
      <c r="DO1383" s="16" t="str">
        <f>IF('Vastgesteld 7-7-2022'!BO1377="x","Z","")</f>
        <v/>
      </c>
      <c r="DP1383" s="16" t="str">
        <f>IF('Vastgesteld 7-7-2022'!BP1377="x","Z","")</f>
        <v/>
      </c>
    </row>
    <row r="1384" spans="1:120" ht="14.4" x14ac:dyDescent="0.3">
      <c r="A1384" s="18">
        <f>'Vastgesteld 7-7-2022'!A1378</f>
        <v>0</v>
      </c>
      <c r="B1384" s="16" t="str">
        <f>IFERROR(VLOOKUP('Vastgesteld 7-7-2022'!#REF!,#REF!,2,FALSE),"")</f>
        <v/>
      </c>
      <c r="C1384" s="16" t="str">
        <f>'Vastgesteld 7-7-2022'!E1378</f>
        <v/>
      </c>
      <c r="D1384" s="16" t="str">
        <f>IFERROR(VLOOKUP('Vastgesteld 7-7-2022'!#REF!,#REF!,2,FALSE),"")</f>
        <v/>
      </c>
      <c r="E1384" s="16" t="str">
        <f>IFERROR(VLOOKUP('Vastgesteld 7-7-2022'!#REF!,#REF!,5,FALSE),"")</f>
        <v/>
      </c>
      <c r="F1384" s="16" t="e">
        <f>IF('Vastgesteld 7-7-2022'!#REF!&lt;&gt;"",'Vastgesteld 7-7-2022'!#REF!,"")</f>
        <v>#REF!</v>
      </c>
      <c r="G1384" s="16" t="e">
        <f>IF('Vastgesteld 7-7-2022'!#REF!="Indoor",1,0)</f>
        <v>#REF!</v>
      </c>
      <c r="H1384" s="16" t="e">
        <f>'Vastgesteld 7-7-2022'!#REF!</f>
        <v>#REF!</v>
      </c>
      <c r="I1384" s="16" t="e">
        <f>IF('Vastgesteld 7-7-2022'!#REF!="Nee",0,IF('Vastgesteld 7-7-2022'!#REF!="Ja",1,""))</f>
        <v>#REF!</v>
      </c>
      <c r="J1384" s="16" t="e">
        <f>IF('Vastgesteld 7-7-2022'!#REF!&lt;&gt;"",'Vastgesteld 7-7-2022'!#REF!,"")</f>
        <v>#REF!</v>
      </c>
      <c r="BJ1384" s="16" t="str">
        <f>IF(COUNTA('Vastgesteld 7-7-2022'!T1378:AD1378)&lt;&gt;0,1,"")</f>
        <v/>
      </c>
      <c r="BK1384" s="16" t="str">
        <f t="shared" si="126"/>
        <v/>
      </c>
      <c r="BL1384" s="16" t="str">
        <f>IF('Vastgesteld 7-7-2022'!T1378="x","AA","")</f>
        <v/>
      </c>
      <c r="BM1384" s="16" t="str">
        <f>IF('Vastgesteld 7-7-2022'!U1378="x","A","")</f>
        <v/>
      </c>
      <c r="BN1384" s="16" t="str">
        <f>IF('Vastgesteld 7-7-2022'!V1378="x","B1","")</f>
        <v/>
      </c>
      <c r="BO1384" s="16" t="e">
        <f>IF('Vastgesteld 7-7-2022'!#REF!="x","BB","")</f>
        <v>#REF!</v>
      </c>
      <c r="BP1384" s="16" t="str">
        <f>IF('Vastgesteld 7-7-2022'!X1378="x","B","")</f>
        <v/>
      </c>
      <c r="BQ1384" s="16" t="str">
        <f>IF('Vastgesteld 7-7-2022'!Y1378="x","L1","")</f>
        <v/>
      </c>
      <c r="BR1384" s="16" t="str">
        <f>IF('Vastgesteld 7-7-2022'!Z1378="x","L2","")</f>
        <v/>
      </c>
      <c r="BS1384" s="16" t="str">
        <f>IF('Vastgesteld 7-7-2022'!AA1378="x","M1","")</f>
        <v/>
      </c>
      <c r="BT1384" s="16" t="str">
        <f>IF('Vastgesteld 7-7-2022'!AB1378="x","M2","")</f>
        <v/>
      </c>
      <c r="BU1384" s="16" t="str">
        <f>IF('Vastgesteld 7-7-2022'!AC1378="x","Z1","")</f>
        <v/>
      </c>
      <c r="BV1384" s="16" t="str">
        <f>IF('Vastgesteld 7-7-2022'!AD1378="x","Z2","")</f>
        <v/>
      </c>
      <c r="BW1384" s="16" t="str">
        <f>IF(COUNTA('Vastgesteld 7-7-2022'!K1378:S1378)&lt;&gt;0,1,"")</f>
        <v/>
      </c>
      <c r="BX1384" s="16" t="str">
        <f t="shared" si="127"/>
        <v/>
      </c>
      <c r="BY1384" s="16" t="str">
        <f>IF('Vastgesteld 7-7-2022'!K1378="x","BB","")</f>
        <v/>
      </c>
      <c r="BZ1384" s="16" t="str">
        <f>IF('Vastgesteld 7-7-2022'!L1378="x","B","")</f>
        <v/>
      </c>
      <c r="CA1384" s="16" t="str">
        <f>IF('Vastgesteld 7-7-2022'!M1378="x","L1","")</f>
        <v/>
      </c>
      <c r="CB1384" s="16" t="str">
        <f>IF('Vastgesteld 7-7-2022'!N1378="x","L2","")</f>
        <v/>
      </c>
      <c r="CC1384" s="16" t="str">
        <f>IF('Vastgesteld 7-7-2022'!O1378="x","M1","")</f>
        <v/>
      </c>
      <c r="CD1384" s="16" t="str">
        <f>IF('Vastgesteld 7-7-2022'!P1378="x","M2","")</f>
        <v/>
      </c>
      <c r="CE1384" s="16" t="str">
        <f>IF('Vastgesteld 7-7-2022'!Q1378="x","Z1","")</f>
        <v/>
      </c>
      <c r="CF1384" s="16" t="str">
        <f>IF('Vastgesteld 7-7-2022'!R1378="x","Z2","")</f>
        <v/>
      </c>
      <c r="CG1384" s="16" t="str">
        <f>IF('Vastgesteld 7-7-2022'!S1378="x","ZZL","")</f>
        <v/>
      </c>
      <c r="CL1384" s="16" t="str">
        <f>IF(COUNTA('Vastgesteld 7-7-2022'!AV1378:BF1378)&lt;&gt;0,2,"")</f>
        <v/>
      </c>
      <c r="CM1384" s="16" t="str">
        <f t="shared" si="128"/>
        <v/>
      </c>
      <c r="CN1384" s="16" t="str">
        <f>IF('Vastgesteld 7-7-2022'!AV1378="x","AA","")</f>
        <v/>
      </c>
      <c r="CO1384" s="16" t="str">
        <f>IF('Vastgesteld 7-7-2022'!AW1378="x","A","")</f>
        <v/>
      </c>
      <c r="CP1384" s="16" t="str">
        <f>IF('Vastgesteld 7-7-2022'!AX1378="x","BB","")</f>
        <v/>
      </c>
      <c r="CQ1384" s="16" t="str">
        <f>IF('Vastgesteld 7-7-2022'!AY1378="x","B","")</f>
        <v/>
      </c>
      <c r="CR1384" s="16" t="str">
        <f>IF('Vastgesteld 7-7-2022'!AZ1378="x","L","")</f>
        <v/>
      </c>
      <c r="CS1384" s="16" t="str">
        <f>IF('Vastgesteld 7-7-2022'!BA1378="x","M","")</f>
        <v/>
      </c>
      <c r="CT1384" s="16" t="str">
        <f>IF('Vastgesteld 7-7-2022'!BB1378="x","Z","")</f>
        <v/>
      </c>
      <c r="CU1384" s="16" t="str">
        <f>IF('Vastgesteld 7-7-2022'!BF1378="x","ZZ","")</f>
        <v/>
      </c>
      <c r="CV1384" s="16" t="str">
        <f>IF(COUNTA('Vastgesteld 7-7-2022'!AJ1378:AQ1378)&lt;&gt;0,2,"")</f>
        <v/>
      </c>
      <c r="CW1384" s="16" t="str">
        <f t="shared" si="129"/>
        <v/>
      </c>
      <c r="CX1384" s="16" t="str">
        <f>IF('Vastgesteld 7-7-2022'!AJ1378="x","BB","")</f>
        <v/>
      </c>
      <c r="CY1384" s="16" t="str">
        <f>IF('Vastgesteld 7-7-2022'!AK1378="x","B","")</f>
        <v/>
      </c>
      <c r="CZ1384" s="16" t="str">
        <f>IF('Vastgesteld 7-7-2022'!AL1378="x","L","")</f>
        <v/>
      </c>
      <c r="DA1384" s="16" t="str">
        <f>IF('Vastgesteld 7-7-2022'!AM1378="x","M","")</f>
        <v/>
      </c>
      <c r="DB1384" s="16" t="str">
        <f>IF('Vastgesteld 7-7-2022'!AN1378="x","Z","")</f>
        <v/>
      </c>
      <c r="DC1384" s="16" t="str">
        <f>IF('Vastgesteld 7-7-2022'!AO1378="x","ZZ","")</f>
        <v/>
      </c>
      <c r="DD1384" s="16" t="str">
        <f>IF('Vastgesteld 7-7-2022'!AQ1378="x","1.40","")</f>
        <v/>
      </c>
      <c r="DE1384" s="16" t="str">
        <f>IF(COUNTA('Vastgesteld 7-7-2022'!BH1378:BJ1378)&lt;&gt;0,6,"")</f>
        <v/>
      </c>
      <c r="DF1384" s="16" t="str">
        <f t="shared" si="130"/>
        <v/>
      </c>
      <c r="DG1384" s="16" t="str">
        <f>IF('Vastgesteld 7-7-2022'!BH1378="x","L","")</f>
        <v/>
      </c>
      <c r="DH1384" s="16" t="str">
        <f>IF('Vastgesteld 7-7-2022'!BI1378="x","M","")</f>
        <v/>
      </c>
      <c r="DI1384" s="16" t="str">
        <f>IF('Vastgesteld 7-7-2022'!BJ1378="x","Z","")</f>
        <v/>
      </c>
      <c r="DJ1384" s="16" t="str">
        <f>IF('Vastgesteld 7-7-2022'!BK1378="x","Z","")</f>
        <v/>
      </c>
      <c r="DK1384" s="16" t="str">
        <f>IF(COUNTA('Vastgesteld 7-7-2022'!BM1378:BO1378)&lt;&gt;0,6,"")</f>
        <v/>
      </c>
      <c r="DL1384" s="16" t="str">
        <f t="shared" si="131"/>
        <v/>
      </c>
      <c r="DM1384" s="16" t="str">
        <f>IF('Vastgesteld 7-7-2022'!BM1378="x","L","")</f>
        <v/>
      </c>
      <c r="DN1384" s="16" t="str">
        <f>IF('Vastgesteld 7-7-2022'!BN1378="x","M","")</f>
        <v/>
      </c>
      <c r="DO1384" s="16" t="str">
        <f>IF('Vastgesteld 7-7-2022'!BO1378="x","Z","")</f>
        <v/>
      </c>
      <c r="DP1384" s="16" t="str">
        <f>IF('Vastgesteld 7-7-2022'!BP1378="x","Z","")</f>
        <v/>
      </c>
    </row>
    <row r="1385" spans="1:120" ht="14.4" x14ac:dyDescent="0.3">
      <c r="A1385" s="18">
        <f>'Vastgesteld 7-7-2022'!A1379</f>
        <v>0</v>
      </c>
      <c r="B1385" s="16" t="str">
        <f>IFERROR(VLOOKUP('Vastgesteld 7-7-2022'!#REF!,#REF!,2,FALSE),"")</f>
        <v/>
      </c>
      <c r="C1385" s="16" t="str">
        <f>'Vastgesteld 7-7-2022'!E1379</f>
        <v/>
      </c>
      <c r="D1385" s="16" t="str">
        <f>IFERROR(VLOOKUP('Vastgesteld 7-7-2022'!#REF!,#REF!,2,FALSE),"")</f>
        <v/>
      </c>
      <c r="E1385" s="16" t="str">
        <f>IFERROR(VLOOKUP('Vastgesteld 7-7-2022'!#REF!,#REF!,5,FALSE),"")</f>
        <v/>
      </c>
      <c r="F1385" s="16" t="e">
        <f>IF('Vastgesteld 7-7-2022'!#REF!&lt;&gt;"",'Vastgesteld 7-7-2022'!#REF!,"")</f>
        <v>#REF!</v>
      </c>
      <c r="G1385" s="16" t="e">
        <f>IF('Vastgesteld 7-7-2022'!#REF!="Indoor",1,0)</f>
        <v>#REF!</v>
      </c>
      <c r="H1385" s="16" t="e">
        <f>'Vastgesteld 7-7-2022'!#REF!</f>
        <v>#REF!</v>
      </c>
      <c r="I1385" s="16" t="e">
        <f>IF('Vastgesteld 7-7-2022'!#REF!="Nee",0,IF('Vastgesteld 7-7-2022'!#REF!="Ja",1,""))</f>
        <v>#REF!</v>
      </c>
      <c r="J1385" s="16" t="e">
        <f>IF('Vastgesteld 7-7-2022'!#REF!&lt;&gt;"",'Vastgesteld 7-7-2022'!#REF!,"")</f>
        <v>#REF!</v>
      </c>
      <c r="BJ1385" s="16" t="str">
        <f>IF(COUNTA('Vastgesteld 7-7-2022'!T1379:AD1379)&lt;&gt;0,1,"")</f>
        <v/>
      </c>
      <c r="BK1385" s="16" t="str">
        <f t="shared" si="126"/>
        <v/>
      </c>
      <c r="BL1385" s="16" t="str">
        <f>IF('Vastgesteld 7-7-2022'!T1379="x","AA","")</f>
        <v/>
      </c>
      <c r="BM1385" s="16" t="str">
        <f>IF('Vastgesteld 7-7-2022'!U1379="x","A","")</f>
        <v/>
      </c>
      <c r="BN1385" s="16" t="str">
        <f>IF('Vastgesteld 7-7-2022'!V1379="x","B1","")</f>
        <v/>
      </c>
      <c r="BO1385" s="16" t="e">
        <f>IF('Vastgesteld 7-7-2022'!#REF!="x","BB","")</f>
        <v>#REF!</v>
      </c>
      <c r="BP1385" s="16" t="str">
        <f>IF('Vastgesteld 7-7-2022'!X1379="x","B","")</f>
        <v/>
      </c>
      <c r="BQ1385" s="16" t="str">
        <f>IF('Vastgesteld 7-7-2022'!Y1379="x","L1","")</f>
        <v/>
      </c>
      <c r="BR1385" s="16" t="str">
        <f>IF('Vastgesteld 7-7-2022'!Z1379="x","L2","")</f>
        <v/>
      </c>
      <c r="BS1385" s="16" t="str">
        <f>IF('Vastgesteld 7-7-2022'!AA1379="x","M1","")</f>
        <v/>
      </c>
      <c r="BT1385" s="16" t="str">
        <f>IF('Vastgesteld 7-7-2022'!AB1379="x","M2","")</f>
        <v/>
      </c>
      <c r="BU1385" s="16" t="str">
        <f>IF('Vastgesteld 7-7-2022'!AC1379="x","Z1","")</f>
        <v/>
      </c>
      <c r="BV1385" s="16" t="str">
        <f>IF('Vastgesteld 7-7-2022'!AD1379="x","Z2","")</f>
        <v/>
      </c>
      <c r="BW1385" s="16" t="str">
        <f>IF(COUNTA('Vastgesteld 7-7-2022'!K1379:S1379)&lt;&gt;0,1,"")</f>
        <v/>
      </c>
      <c r="BX1385" s="16" t="str">
        <f t="shared" si="127"/>
        <v/>
      </c>
      <c r="BY1385" s="16" t="str">
        <f>IF('Vastgesteld 7-7-2022'!K1379="x","BB","")</f>
        <v/>
      </c>
      <c r="BZ1385" s="16" t="str">
        <f>IF('Vastgesteld 7-7-2022'!L1379="x","B","")</f>
        <v/>
      </c>
      <c r="CA1385" s="16" t="str">
        <f>IF('Vastgesteld 7-7-2022'!M1379="x","L1","")</f>
        <v/>
      </c>
      <c r="CB1385" s="16" t="str">
        <f>IF('Vastgesteld 7-7-2022'!N1379="x","L2","")</f>
        <v/>
      </c>
      <c r="CC1385" s="16" t="str">
        <f>IF('Vastgesteld 7-7-2022'!O1379="x","M1","")</f>
        <v/>
      </c>
      <c r="CD1385" s="16" t="str">
        <f>IF('Vastgesteld 7-7-2022'!P1379="x","M2","")</f>
        <v/>
      </c>
      <c r="CE1385" s="16" t="str">
        <f>IF('Vastgesteld 7-7-2022'!Q1379="x","Z1","")</f>
        <v/>
      </c>
      <c r="CF1385" s="16" t="str">
        <f>IF('Vastgesteld 7-7-2022'!R1379="x","Z2","")</f>
        <v/>
      </c>
      <c r="CG1385" s="16" t="str">
        <f>IF('Vastgesteld 7-7-2022'!S1379="x","ZZL","")</f>
        <v/>
      </c>
      <c r="CL1385" s="16" t="str">
        <f>IF(COUNTA('Vastgesteld 7-7-2022'!AV1379:BF1379)&lt;&gt;0,2,"")</f>
        <v/>
      </c>
      <c r="CM1385" s="16" t="str">
        <f t="shared" si="128"/>
        <v/>
      </c>
      <c r="CN1385" s="16" t="str">
        <f>IF('Vastgesteld 7-7-2022'!AV1379="x","AA","")</f>
        <v/>
      </c>
      <c r="CO1385" s="16" t="str">
        <f>IF('Vastgesteld 7-7-2022'!AW1379="x","A","")</f>
        <v/>
      </c>
      <c r="CP1385" s="16" t="str">
        <f>IF('Vastgesteld 7-7-2022'!AX1379="x","BB","")</f>
        <v/>
      </c>
      <c r="CQ1385" s="16" t="str">
        <f>IF('Vastgesteld 7-7-2022'!AY1379="x","B","")</f>
        <v/>
      </c>
      <c r="CR1385" s="16" t="str">
        <f>IF('Vastgesteld 7-7-2022'!AZ1379="x","L","")</f>
        <v/>
      </c>
      <c r="CS1385" s="16" t="str">
        <f>IF('Vastgesteld 7-7-2022'!BA1379="x","M","")</f>
        <v/>
      </c>
      <c r="CT1385" s="16" t="str">
        <f>IF('Vastgesteld 7-7-2022'!BB1379="x","Z","")</f>
        <v/>
      </c>
      <c r="CU1385" s="16" t="str">
        <f>IF('Vastgesteld 7-7-2022'!BF1379="x","ZZ","")</f>
        <v/>
      </c>
      <c r="CV1385" s="16" t="str">
        <f>IF(COUNTA('Vastgesteld 7-7-2022'!AJ1379:AQ1379)&lt;&gt;0,2,"")</f>
        <v/>
      </c>
      <c r="CW1385" s="16" t="str">
        <f t="shared" si="129"/>
        <v/>
      </c>
      <c r="CX1385" s="16" t="str">
        <f>IF('Vastgesteld 7-7-2022'!AJ1379="x","BB","")</f>
        <v/>
      </c>
      <c r="CY1385" s="16" t="str">
        <f>IF('Vastgesteld 7-7-2022'!AK1379="x","B","")</f>
        <v/>
      </c>
      <c r="CZ1385" s="16" t="str">
        <f>IF('Vastgesteld 7-7-2022'!AL1379="x","L","")</f>
        <v/>
      </c>
      <c r="DA1385" s="16" t="str">
        <f>IF('Vastgesteld 7-7-2022'!AM1379="x","M","")</f>
        <v/>
      </c>
      <c r="DB1385" s="16" t="str">
        <f>IF('Vastgesteld 7-7-2022'!AN1379="x","Z","")</f>
        <v/>
      </c>
      <c r="DC1385" s="16" t="str">
        <f>IF('Vastgesteld 7-7-2022'!AO1379="x","ZZ","")</f>
        <v/>
      </c>
      <c r="DD1385" s="16" t="str">
        <f>IF('Vastgesteld 7-7-2022'!AQ1379="x","1.40","")</f>
        <v/>
      </c>
      <c r="DE1385" s="16" t="str">
        <f>IF(COUNTA('Vastgesteld 7-7-2022'!BH1379:BJ1379)&lt;&gt;0,6,"")</f>
        <v/>
      </c>
      <c r="DF1385" s="16" t="str">
        <f t="shared" si="130"/>
        <v/>
      </c>
      <c r="DG1385" s="16" t="str">
        <f>IF('Vastgesteld 7-7-2022'!BH1379="x","L","")</f>
        <v/>
      </c>
      <c r="DH1385" s="16" t="str">
        <f>IF('Vastgesteld 7-7-2022'!BI1379="x","M","")</f>
        <v/>
      </c>
      <c r="DI1385" s="16" t="str">
        <f>IF('Vastgesteld 7-7-2022'!BJ1379="x","Z","")</f>
        <v/>
      </c>
      <c r="DJ1385" s="16" t="str">
        <f>IF('Vastgesteld 7-7-2022'!BK1379="x","Z","")</f>
        <v/>
      </c>
      <c r="DK1385" s="16" t="str">
        <f>IF(COUNTA('Vastgesteld 7-7-2022'!BM1379:BO1379)&lt;&gt;0,6,"")</f>
        <v/>
      </c>
      <c r="DL1385" s="16" t="str">
        <f t="shared" si="131"/>
        <v/>
      </c>
      <c r="DM1385" s="16" t="str">
        <f>IF('Vastgesteld 7-7-2022'!BM1379="x","L","")</f>
        <v/>
      </c>
      <c r="DN1385" s="16" t="str">
        <f>IF('Vastgesteld 7-7-2022'!BN1379="x","M","")</f>
        <v/>
      </c>
      <c r="DO1385" s="16" t="str">
        <f>IF('Vastgesteld 7-7-2022'!BO1379="x","Z","")</f>
        <v/>
      </c>
      <c r="DP1385" s="16" t="str">
        <f>IF('Vastgesteld 7-7-2022'!BP1379="x","Z","")</f>
        <v/>
      </c>
    </row>
    <row r="1386" spans="1:120" ht="14.4" x14ac:dyDescent="0.3">
      <c r="A1386" s="18">
        <f>'Vastgesteld 7-7-2022'!A1380</f>
        <v>0</v>
      </c>
      <c r="B1386" s="16" t="str">
        <f>IFERROR(VLOOKUP('Vastgesteld 7-7-2022'!#REF!,#REF!,2,FALSE),"")</f>
        <v/>
      </c>
      <c r="C1386" s="16" t="str">
        <f>'Vastgesteld 7-7-2022'!E1380</f>
        <v/>
      </c>
      <c r="D1386" s="16" t="str">
        <f>IFERROR(VLOOKUP('Vastgesteld 7-7-2022'!#REF!,#REF!,2,FALSE),"")</f>
        <v/>
      </c>
      <c r="E1386" s="16" t="str">
        <f>IFERROR(VLOOKUP('Vastgesteld 7-7-2022'!#REF!,#REF!,5,FALSE),"")</f>
        <v/>
      </c>
      <c r="F1386" s="16" t="e">
        <f>IF('Vastgesteld 7-7-2022'!#REF!&lt;&gt;"",'Vastgesteld 7-7-2022'!#REF!,"")</f>
        <v>#REF!</v>
      </c>
      <c r="G1386" s="16" t="e">
        <f>IF('Vastgesteld 7-7-2022'!#REF!="Indoor",1,0)</f>
        <v>#REF!</v>
      </c>
      <c r="H1386" s="16" t="e">
        <f>'Vastgesteld 7-7-2022'!#REF!</f>
        <v>#REF!</v>
      </c>
      <c r="I1386" s="16" t="e">
        <f>IF('Vastgesteld 7-7-2022'!#REF!="Nee",0,IF('Vastgesteld 7-7-2022'!#REF!="Ja",1,""))</f>
        <v>#REF!</v>
      </c>
      <c r="J1386" s="16" t="e">
        <f>IF('Vastgesteld 7-7-2022'!#REF!&lt;&gt;"",'Vastgesteld 7-7-2022'!#REF!,"")</f>
        <v>#REF!</v>
      </c>
      <c r="BJ1386" s="16" t="str">
        <f>IF(COUNTA('Vastgesteld 7-7-2022'!T1380:AD1380)&lt;&gt;0,1,"")</f>
        <v/>
      </c>
      <c r="BK1386" s="16" t="str">
        <f t="shared" si="126"/>
        <v/>
      </c>
      <c r="BL1386" s="16" t="str">
        <f>IF('Vastgesteld 7-7-2022'!T1380="x","AA","")</f>
        <v/>
      </c>
      <c r="BM1386" s="16" t="str">
        <f>IF('Vastgesteld 7-7-2022'!U1380="x","A","")</f>
        <v/>
      </c>
      <c r="BN1386" s="16" t="str">
        <f>IF('Vastgesteld 7-7-2022'!V1380="x","B1","")</f>
        <v/>
      </c>
      <c r="BO1386" s="16" t="e">
        <f>IF('Vastgesteld 7-7-2022'!#REF!="x","BB","")</f>
        <v>#REF!</v>
      </c>
      <c r="BP1386" s="16" t="str">
        <f>IF('Vastgesteld 7-7-2022'!X1380="x","B","")</f>
        <v/>
      </c>
      <c r="BQ1386" s="16" t="str">
        <f>IF('Vastgesteld 7-7-2022'!Y1380="x","L1","")</f>
        <v/>
      </c>
      <c r="BR1386" s="16" t="str">
        <f>IF('Vastgesteld 7-7-2022'!Z1380="x","L2","")</f>
        <v/>
      </c>
      <c r="BS1386" s="16" t="str">
        <f>IF('Vastgesteld 7-7-2022'!AA1380="x","M1","")</f>
        <v/>
      </c>
      <c r="BT1386" s="16" t="str">
        <f>IF('Vastgesteld 7-7-2022'!AB1380="x","M2","")</f>
        <v/>
      </c>
      <c r="BU1386" s="16" t="str">
        <f>IF('Vastgesteld 7-7-2022'!AC1380="x","Z1","")</f>
        <v/>
      </c>
      <c r="BV1386" s="16" t="str">
        <f>IF('Vastgesteld 7-7-2022'!AD1380="x","Z2","")</f>
        <v/>
      </c>
      <c r="BW1386" s="16" t="str">
        <f>IF(COUNTA('Vastgesteld 7-7-2022'!K1380:S1380)&lt;&gt;0,1,"")</f>
        <v/>
      </c>
      <c r="BX1386" s="16" t="str">
        <f t="shared" si="127"/>
        <v/>
      </c>
      <c r="BY1386" s="16" t="str">
        <f>IF('Vastgesteld 7-7-2022'!K1380="x","BB","")</f>
        <v/>
      </c>
      <c r="BZ1386" s="16" t="str">
        <f>IF('Vastgesteld 7-7-2022'!L1380="x","B","")</f>
        <v/>
      </c>
      <c r="CA1386" s="16" t="str">
        <f>IF('Vastgesteld 7-7-2022'!M1380="x","L1","")</f>
        <v/>
      </c>
      <c r="CB1386" s="16" t="str">
        <f>IF('Vastgesteld 7-7-2022'!N1380="x","L2","")</f>
        <v/>
      </c>
      <c r="CC1386" s="16" t="str">
        <f>IF('Vastgesteld 7-7-2022'!O1380="x","M1","")</f>
        <v/>
      </c>
      <c r="CD1386" s="16" t="str">
        <f>IF('Vastgesteld 7-7-2022'!P1380="x","M2","")</f>
        <v/>
      </c>
      <c r="CE1386" s="16" t="str">
        <f>IF('Vastgesteld 7-7-2022'!Q1380="x","Z1","")</f>
        <v/>
      </c>
      <c r="CF1386" s="16" t="str">
        <f>IF('Vastgesteld 7-7-2022'!R1380="x","Z2","")</f>
        <v/>
      </c>
      <c r="CG1386" s="16" t="str">
        <f>IF('Vastgesteld 7-7-2022'!S1380="x","ZZL","")</f>
        <v/>
      </c>
      <c r="CL1386" s="16" t="str">
        <f>IF(COUNTA('Vastgesteld 7-7-2022'!AV1380:BF1380)&lt;&gt;0,2,"")</f>
        <v/>
      </c>
      <c r="CM1386" s="16" t="str">
        <f t="shared" si="128"/>
        <v/>
      </c>
      <c r="CN1386" s="16" t="str">
        <f>IF('Vastgesteld 7-7-2022'!AV1380="x","AA","")</f>
        <v/>
      </c>
      <c r="CO1386" s="16" t="str">
        <f>IF('Vastgesteld 7-7-2022'!AW1380="x","A","")</f>
        <v/>
      </c>
      <c r="CP1386" s="16" t="str">
        <f>IF('Vastgesteld 7-7-2022'!AX1380="x","BB","")</f>
        <v/>
      </c>
      <c r="CQ1386" s="16" t="str">
        <f>IF('Vastgesteld 7-7-2022'!AY1380="x","B","")</f>
        <v/>
      </c>
      <c r="CR1386" s="16" t="str">
        <f>IF('Vastgesteld 7-7-2022'!AZ1380="x","L","")</f>
        <v/>
      </c>
      <c r="CS1386" s="16" t="str">
        <f>IF('Vastgesteld 7-7-2022'!BA1380="x","M","")</f>
        <v/>
      </c>
      <c r="CT1386" s="16" t="str">
        <f>IF('Vastgesteld 7-7-2022'!BB1380="x","Z","")</f>
        <v/>
      </c>
      <c r="CU1386" s="16" t="str">
        <f>IF('Vastgesteld 7-7-2022'!BF1380="x","ZZ","")</f>
        <v/>
      </c>
      <c r="CV1386" s="16" t="str">
        <f>IF(COUNTA('Vastgesteld 7-7-2022'!AJ1380:AQ1380)&lt;&gt;0,2,"")</f>
        <v/>
      </c>
      <c r="CW1386" s="16" t="str">
        <f t="shared" si="129"/>
        <v/>
      </c>
      <c r="CX1386" s="16" t="str">
        <f>IF('Vastgesteld 7-7-2022'!AJ1380="x","BB","")</f>
        <v/>
      </c>
      <c r="CY1386" s="16" t="str">
        <f>IF('Vastgesteld 7-7-2022'!AK1380="x","B","")</f>
        <v/>
      </c>
      <c r="CZ1386" s="16" t="str">
        <f>IF('Vastgesteld 7-7-2022'!AL1380="x","L","")</f>
        <v/>
      </c>
      <c r="DA1386" s="16" t="str">
        <f>IF('Vastgesteld 7-7-2022'!AM1380="x","M","")</f>
        <v/>
      </c>
      <c r="DB1386" s="16" t="str">
        <f>IF('Vastgesteld 7-7-2022'!AN1380="x","Z","")</f>
        <v/>
      </c>
      <c r="DC1386" s="16" t="str">
        <f>IF('Vastgesteld 7-7-2022'!AO1380="x","ZZ","")</f>
        <v/>
      </c>
      <c r="DD1386" s="16" t="str">
        <f>IF('Vastgesteld 7-7-2022'!AQ1380="x","1.40","")</f>
        <v/>
      </c>
      <c r="DE1386" s="16" t="str">
        <f>IF(COUNTA('Vastgesteld 7-7-2022'!BH1380:BJ1380)&lt;&gt;0,6,"")</f>
        <v/>
      </c>
      <c r="DF1386" s="16" t="str">
        <f t="shared" si="130"/>
        <v/>
      </c>
      <c r="DG1386" s="16" t="str">
        <f>IF('Vastgesteld 7-7-2022'!BH1380="x","L","")</f>
        <v/>
      </c>
      <c r="DH1386" s="16" t="str">
        <f>IF('Vastgesteld 7-7-2022'!BI1380="x","M","")</f>
        <v/>
      </c>
      <c r="DI1386" s="16" t="str">
        <f>IF('Vastgesteld 7-7-2022'!BJ1380="x","Z","")</f>
        <v/>
      </c>
      <c r="DJ1386" s="16" t="str">
        <f>IF('Vastgesteld 7-7-2022'!BK1380="x","Z","")</f>
        <v/>
      </c>
      <c r="DK1386" s="16" t="str">
        <f>IF(COUNTA('Vastgesteld 7-7-2022'!BM1380:BO1380)&lt;&gt;0,6,"")</f>
        <v/>
      </c>
      <c r="DL1386" s="16" t="str">
        <f t="shared" si="131"/>
        <v/>
      </c>
      <c r="DM1386" s="16" t="str">
        <f>IF('Vastgesteld 7-7-2022'!BM1380="x","L","")</f>
        <v/>
      </c>
      <c r="DN1386" s="16" t="str">
        <f>IF('Vastgesteld 7-7-2022'!BN1380="x","M","")</f>
        <v/>
      </c>
      <c r="DO1386" s="16" t="str">
        <f>IF('Vastgesteld 7-7-2022'!BO1380="x","Z","")</f>
        <v/>
      </c>
      <c r="DP1386" s="16" t="str">
        <f>IF('Vastgesteld 7-7-2022'!BP1380="x","Z","")</f>
        <v/>
      </c>
    </row>
    <row r="1387" spans="1:120" ht="14.4" x14ac:dyDescent="0.3">
      <c r="A1387" s="18">
        <f>'Vastgesteld 7-7-2022'!A1381</f>
        <v>0</v>
      </c>
      <c r="B1387" s="16" t="str">
        <f>IFERROR(VLOOKUP('Vastgesteld 7-7-2022'!#REF!,#REF!,2,FALSE),"")</f>
        <v/>
      </c>
      <c r="C1387" s="16" t="str">
        <f>'Vastgesteld 7-7-2022'!E1381</f>
        <v/>
      </c>
      <c r="D1387" s="16" t="str">
        <f>IFERROR(VLOOKUP('Vastgesteld 7-7-2022'!#REF!,#REF!,2,FALSE),"")</f>
        <v/>
      </c>
      <c r="E1387" s="16" t="str">
        <f>IFERROR(VLOOKUP('Vastgesteld 7-7-2022'!#REF!,#REF!,5,FALSE),"")</f>
        <v/>
      </c>
      <c r="F1387" s="16" t="e">
        <f>IF('Vastgesteld 7-7-2022'!#REF!&lt;&gt;"",'Vastgesteld 7-7-2022'!#REF!,"")</f>
        <v>#REF!</v>
      </c>
      <c r="G1387" s="16" t="e">
        <f>IF('Vastgesteld 7-7-2022'!#REF!="Indoor",1,0)</f>
        <v>#REF!</v>
      </c>
      <c r="H1387" s="16" t="e">
        <f>'Vastgesteld 7-7-2022'!#REF!</f>
        <v>#REF!</v>
      </c>
      <c r="I1387" s="16" t="e">
        <f>IF('Vastgesteld 7-7-2022'!#REF!="Nee",0,IF('Vastgesteld 7-7-2022'!#REF!="Ja",1,""))</f>
        <v>#REF!</v>
      </c>
      <c r="J1387" s="16" t="e">
        <f>IF('Vastgesteld 7-7-2022'!#REF!&lt;&gt;"",'Vastgesteld 7-7-2022'!#REF!,"")</f>
        <v>#REF!</v>
      </c>
      <c r="BJ1387" s="16" t="str">
        <f>IF(COUNTA('Vastgesteld 7-7-2022'!T1381:AD1381)&lt;&gt;0,1,"")</f>
        <v/>
      </c>
      <c r="BK1387" s="16" t="str">
        <f t="shared" si="126"/>
        <v/>
      </c>
      <c r="BL1387" s="16" t="str">
        <f>IF('Vastgesteld 7-7-2022'!T1381="x","AA","")</f>
        <v/>
      </c>
      <c r="BM1387" s="16" t="str">
        <f>IF('Vastgesteld 7-7-2022'!U1381="x","A","")</f>
        <v/>
      </c>
      <c r="BN1387" s="16" t="str">
        <f>IF('Vastgesteld 7-7-2022'!V1381="x","B1","")</f>
        <v/>
      </c>
      <c r="BO1387" s="16" t="e">
        <f>IF('Vastgesteld 7-7-2022'!#REF!="x","BB","")</f>
        <v>#REF!</v>
      </c>
      <c r="BP1387" s="16" t="str">
        <f>IF('Vastgesteld 7-7-2022'!X1381="x","B","")</f>
        <v/>
      </c>
      <c r="BQ1387" s="16" t="str">
        <f>IF('Vastgesteld 7-7-2022'!Y1381="x","L1","")</f>
        <v/>
      </c>
      <c r="BR1387" s="16" t="str">
        <f>IF('Vastgesteld 7-7-2022'!Z1381="x","L2","")</f>
        <v/>
      </c>
      <c r="BS1387" s="16" t="str">
        <f>IF('Vastgesteld 7-7-2022'!AA1381="x","M1","")</f>
        <v/>
      </c>
      <c r="BT1387" s="16" t="str">
        <f>IF('Vastgesteld 7-7-2022'!AB1381="x","M2","")</f>
        <v/>
      </c>
      <c r="BU1387" s="16" t="str">
        <f>IF('Vastgesteld 7-7-2022'!AC1381="x","Z1","")</f>
        <v/>
      </c>
      <c r="BV1387" s="16" t="str">
        <f>IF('Vastgesteld 7-7-2022'!AD1381="x","Z2","")</f>
        <v/>
      </c>
      <c r="BW1387" s="16" t="str">
        <f>IF(COUNTA('Vastgesteld 7-7-2022'!K1381:S1381)&lt;&gt;0,1,"")</f>
        <v/>
      </c>
      <c r="BX1387" s="16" t="str">
        <f t="shared" si="127"/>
        <v/>
      </c>
      <c r="BY1387" s="16" t="str">
        <f>IF('Vastgesteld 7-7-2022'!K1381="x","BB","")</f>
        <v/>
      </c>
      <c r="BZ1387" s="16" t="str">
        <f>IF('Vastgesteld 7-7-2022'!L1381="x","B","")</f>
        <v/>
      </c>
      <c r="CA1387" s="16" t="str">
        <f>IF('Vastgesteld 7-7-2022'!M1381="x","L1","")</f>
        <v/>
      </c>
      <c r="CB1387" s="16" t="str">
        <f>IF('Vastgesteld 7-7-2022'!N1381="x","L2","")</f>
        <v/>
      </c>
      <c r="CC1387" s="16" t="str">
        <f>IF('Vastgesteld 7-7-2022'!O1381="x","M1","")</f>
        <v/>
      </c>
      <c r="CD1387" s="16" t="str">
        <f>IF('Vastgesteld 7-7-2022'!P1381="x","M2","")</f>
        <v/>
      </c>
      <c r="CE1387" s="16" t="str">
        <f>IF('Vastgesteld 7-7-2022'!Q1381="x","Z1","")</f>
        <v/>
      </c>
      <c r="CF1387" s="16" t="str">
        <f>IF('Vastgesteld 7-7-2022'!R1381="x","Z2","")</f>
        <v/>
      </c>
      <c r="CG1387" s="16" t="str">
        <f>IF('Vastgesteld 7-7-2022'!S1381="x","ZZL","")</f>
        <v/>
      </c>
      <c r="CL1387" s="16" t="str">
        <f>IF(COUNTA('Vastgesteld 7-7-2022'!AV1381:BF1381)&lt;&gt;0,2,"")</f>
        <v/>
      </c>
      <c r="CM1387" s="16" t="str">
        <f t="shared" si="128"/>
        <v/>
      </c>
      <c r="CN1387" s="16" t="str">
        <f>IF('Vastgesteld 7-7-2022'!AV1381="x","AA","")</f>
        <v/>
      </c>
      <c r="CO1387" s="16" t="str">
        <f>IF('Vastgesteld 7-7-2022'!AW1381="x","A","")</f>
        <v/>
      </c>
      <c r="CP1387" s="16" t="str">
        <f>IF('Vastgesteld 7-7-2022'!AX1381="x","BB","")</f>
        <v/>
      </c>
      <c r="CQ1387" s="16" t="str">
        <f>IF('Vastgesteld 7-7-2022'!AY1381="x","B","")</f>
        <v/>
      </c>
      <c r="CR1387" s="16" t="str">
        <f>IF('Vastgesteld 7-7-2022'!AZ1381="x","L","")</f>
        <v/>
      </c>
      <c r="CS1387" s="16" t="str">
        <f>IF('Vastgesteld 7-7-2022'!BA1381="x","M","")</f>
        <v/>
      </c>
      <c r="CT1387" s="16" t="str">
        <f>IF('Vastgesteld 7-7-2022'!BB1381="x","Z","")</f>
        <v/>
      </c>
      <c r="CU1387" s="16" t="str">
        <f>IF('Vastgesteld 7-7-2022'!BF1381="x","ZZ","")</f>
        <v/>
      </c>
      <c r="CV1387" s="16" t="str">
        <f>IF(COUNTA('Vastgesteld 7-7-2022'!AJ1381:AQ1381)&lt;&gt;0,2,"")</f>
        <v/>
      </c>
      <c r="CW1387" s="16" t="str">
        <f t="shared" si="129"/>
        <v/>
      </c>
      <c r="CX1387" s="16" t="str">
        <f>IF('Vastgesteld 7-7-2022'!AJ1381="x","BB","")</f>
        <v/>
      </c>
      <c r="CY1387" s="16" t="str">
        <f>IF('Vastgesteld 7-7-2022'!AK1381="x","B","")</f>
        <v/>
      </c>
      <c r="CZ1387" s="16" t="str">
        <f>IF('Vastgesteld 7-7-2022'!AL1381="x","L","")</f>
        <v/>
      </c>
      <c r="DA1387" s="16" t="str">
        <f>IF('Vastgesteld 7-7-2022'!AM1381="x","M","")</f>
        <v/>
      </c>
      <c r="DB1387" s="16" t="str">
        <f>IF('Vastgesteld 7-7-2022'!AN1381="x","Z","")</f>
        <v/>
      </c>
      <c r="DC1387" s="16" t="str">
        <f>IF('Vastgesteld 7-7-2022'!AO1381="x","ZZ","")</f>
        <v/>
      </c>
      <c r="DD1387" s="16" t="str">
        <f>IF('Vastgesteld 7-7-2022'!AQ1381="x","1.40","")</f>
        <v/>
      </c>
      <c r="DE1387" s="16" t="str">
        <f>IF(COUNTA('Vastgesteld 7-7-2022'!BH1381:BJ1381)&lt;&gt;0,6,"")</f>
        <v/>
      </c>
      <c r="DF1387" s="16" t="str">
        <f t="shared" si="130"/>
        <v/>
      </c>
      <c r="DG1387" s="16" t="str">
        <f>IF('Vastgesteld 7-7-2022'!BH1381="x","L","")</f>
        <v/>
      </c>
      <c r="DH1387" s="16" t="str">
        <f>IF('Vastgesteld 7-7-2022'!BI1381="x","M","")</f>
        <v/>
      </c>
      <c r="DI1387" s="16" t="str">
        <f>IF('Vastgesteld 7-7-2022'!BJ1381="x","Z","")</f>
        <v/>
      </c>
      <c r="DJ1387" s="16" t="str">
        <f>IF('Vastgesteld 7-7-2022'!BK1381="x","Z","")</f>
        <v/>
      </c>
      <c r="DK1387" s="16" t="str">
        <f>IF(COUNTA('Vastgesteld 7-7-2022'!BM1381:BO1381)&lt;&gt;0,6,"")</f>
        <v/>
      </c>
      <c r="DL1387" s="16" t="str">
        <f t="shared" si="131"/>
        <v/>
      </c>
      <c r="DM1387" s="16" t="str">
        <f>IF('Vastgesteld 7-7-2022'!BM1381="x","L","")</f>
        <v/>
      </c>
      <c r="DN1387" s="16" t="str">
        <f>IF('Vastgesteld 7-7-2022'!BN1381="x","M","")</f>
        <v/>
      </c>
      <c r="DO1387" s="16" t="str">
        <f>IF('Vastgesteld 7-7-2022'!BO1381="x","Z","")</f>
        <v/>
      </c>
      <c r="DP1387" s="16" t="str">
        <f>IF('Vastgesteld 7-7-2022'!BP1381="x","Z","")</f>
        <v/>
      </c>
    </row>
    <row r="1388" spans="1:120" ht="14.4" x14ac:dyDescent="0.3">
      <c r="A1388" s="18">
        <f>'Vastgesteld 7-7-2022'!A1382</f>
        <v>0</v>
      </c>
      <c r="B1388" s="16" t="str">
        <f>IFERROR(VLOOKUP('Vastgesteld 7-7-2022'!#REF!,#REF!,2,FALSE),"")</f>
        <v/>
      </c>
      <c r="C1388" s="16" t="str">
        <f>'Vastgesteld 7-7-2022'!E1382</f>
        <v/>
      </c>
      <c r="D1388" s="16" t="str">
        <f>IFERROR(VLOOKUP('Vastgesteld 7-7-2022'!#REF!,#REF!,2,FALSE),"")</f>
        <v/>
      </c>
      <c r="E1388" s="16" t="str">
        <f>IFERROR(VLOOKUP('Vastgesteld 7-7-2022'!#REF!,#REF!,5,FALSE),"")</f>
        <v/>
      </c>
      <c r="F1388" s="16" t="e">
        <f>IF('Vastgesteld 7-7-2022'!#REF!&lt;&gt;"",'Vastgesteld 7-7-2022'!#REF!,"")</f>
        <v>#REF!</v>
      </c>
      <c r="G1388" s="16" t="e">
        <f>IF('Vastgesteld 7-7-2022'!#REF!="Indoor",1,0)</f>
        <v>#REF!</v>
      </c>
      <c r="H1388" s="16" t="e">
        <f>'Vastgesteld 7-7-2022'!#REF!</f>
        <v>#REF!</v>
      </c>
      <c r="I1388" s="16" t="e">
        <f>IF('Vastgesteld 7-7-2022'!#REF!="Nee",0,IF('Vastgesteld 7-7-2022'!#REF!="Ja",1,""))</f>
        <v>#REF!</v>
      </c>
      <c r="J1388" s="16" t="e">
        <f>IF('Vastgesteld 7-7-2022'!#REF!&lt;&gt;"",'Vastgesteld 7-7-2022'!#REF!,"")</f>
        <v>#REF!</v>
      </c>
      <c r="BJ1388" s="16" t="str">
        <f>IF(COUNTA('Vastgesteld 7-7-2022'!T1382:AD1382)&lt;&gt;0,1,"")</f>
        <v/>
      </c>
      <c r="BK1388" s="16" t="str">
        <f t="shared" si="126"/>
        <v/>
      </c>
      <c r="BL1388" s="16" t="str">
        <f>IF('Vastgesteld 7-7-2022'!T1382="x","AA","")</f>
        <v/>
      </c>
      <c r="BM1388" s="16" t="str">
        <f>IF('Vastgesteld 7-7-2022'!U1382="x","A","")</f>
        <v/>
      </c>
      <c r="BN1388" s="16" t="str">
        <f>IF('Vastgesteld 7-7-2022'!V1382="x","B1","")</f>
        <v/>
      </c>
      <c r="BO1388" s="16" t="e">
        <f>IF('Vastgesteld 7-7-2022'!#REF!="x","BB","")</f>
        <v>#REF!</v>
      </c>
      <c r="BP1388" s="16" t="str">
        <f>IF('Vastgesteld 7-7-2022'!X1382="x","B","")</f>
        <v/>
      </c>
      <c r="BQ1388" s="16" t="str">
        <f>IF('Vastgesteld 7-7-2022'!Y1382="x","L1","")</f>
        <v/>
      </c>
      <c r="BR1388" s="16" t="str">
        <f>IF('Vastgesteld 7-7-2022'!Z1382="x","L2","")</f>
        <v/>
      </c>
      <c r="BS1388" s="16" t="str">
        <f>IF('Vastgesteld 7-7-2022'!AA1382="x","M1","")</f>
        <v/>
      </c>
      <c r="BT1388" s="16" t="str">
        <f>IF('Vastgesteld 7-7-2022'!AB1382="x","M2","")</f>
        <v/>
      </c>
      <c r="BU1388" s="16" t="str">
        <f>IF('Vastgesteld 7-7-2022'!AC1382="x","Z1","")</f>
        <v/>
      </c>
      <c r="BV1388" s="16" t="str">
        <f>IF('Vastgesteld 7-7-2022'!AD1382="x","Z2","")</f>
        <v/>
      </c>
      <c r="BW1388" s="16" t="str">
        <f>IF(COUNTA('Vastgesteld 7-7-2022'!K1382:S1382)&lt;&gt;0,1,"")</f>
        <v/>
      </c>
      <c r="BX1388" s="16" t="str">
        <f t="shared" si="127"/>
        <v/>
      </c>
      <c r="BY1388" s="16" t="str">
        <f>IF('Vastgesteld 7-7-2022'!K1382="x","BB","")</f>
        <v/>
      </c>
      <c r="BZ1388" s="16" t="str">
        <f>IF('Vastgesteld 7-7-2022'!L1382="x","B","")</f>
        <v/>
      </c>
      <c r="CA1388" s="16" t="str">
        <f>IF('Vastgesteld 7-7-2022'!M1382="x","L1","")</f>
        <v/>
      </c>
      <c r="CB1388" s="16" t="str">
        <f>IF('Vastgesteld 7-7-2022'!N1382="x","L2","")</f>
        <v/>
      </c>
      <c r="CC1388" s="16" t="str">
        <f>IF('Vastgesteld 7-7-2022'!O1382="x","M1","")</f>
        <v/>
      </c>
      <c r="CD1388" s="16" t="str">
        <f>IF('Vastgesteld 7-7-2022'!P1382="x","M2","")</f>
        <v/>
      </c>
      <c r="CE1388" s="16" t="str">
        <f>IF('Vastgesteld 7-7-2022'!Q1382="x","Z1","")</f>
        <v/>
      </c>
      <c r="CF1388" s="16" t="str">
        <f>IF('Vastgesteld 7-7-2022'!R1382="x","Z2","")</f>
        <v/>
      </c>
      <c r="CG1388" s="16" t="str">
        <f>IF('Vastgesteld 7-7-2022'!S1382="x","ZZL","")</f>
        <v/>
      </c>
      <c r="CL1388" s="16" t="str">
        <f>IF(COUNTA('Vastgesteld 7-7-2022'!AV1382:BF1382)&lt;&gt;0,2,"")</f>
        <v/>
      </c>
      <c r="CM1388" s="16" t="str">
        <f t="shared" si="128"/>
        <v/>
      </c>
      <c r="CN1388" s="16" t="str">
        <f>IF('Vastgesteld 7-7-2022'!AV1382="x","AA","")</f>
        <v/>
      </c>
      <c r="CO1388" s="16" t="str">
        <f>IF('Vastgesteld 7-7-2022'!AW1382="x","A","")</f>
        <v/>
      </c>
      <c r="CP1388" s="16" t="str">
        <f>IF('Vastgesteld 7-7-2022'!AX1382="x","BB","")</f>
        <v/>
      </c>
      <c r="CQ1388" s="16" t="str">
        <f>IF('Vastgesteld 7-7-2022'!AY1382="x","B","")</f>
        <v/>
      </c>
      <c r="CR1388" s="16" t="str">
        <f>IF('Vastgesteld 7-7-2022'!AZ1382="x","L","")</f>
        <v/>
      </c>
      <c r="CS1388" s="16" t="str">
        <f>IF('Vastgesteld 7-7-2022'!BA1382="x","M","")</f>
        <v/>
      </c>
      <c r="CT1388" s="16" t="str">
        <f>IF('Vastgesteld 7-7-2022'!BB1382="x","Z","")</f>
        <v/>
      </c>
      <c r="CU1388" s="16" t="str">
        <f>IF('Vastgesteld 7-7-2022'!BF1382="x","ZZ","")</f>
        <v/>
      </c>
      <c r="CV1388" s="16" t="str">
        <f>IF(COUNTA('Vastgesteld 7-7-2022'!AJ1382:AQ1382)&lt;&gt;0,2,"")</f>
        <v/>
      </c>
      <c r="CW1388" s="16" t="str">
        <f t="shared" si="129"/>
        <v/>
      </c>
      <c r="CX1388" s="16" t="str">
        <f>IF('Vastgesteld 7-7-2022'!AJ1382="x","BB","")</f>
        <v/>
      </c>
      <c r="CY1388" s="16" t="str">
        <f>IF('Vastgesteld 7-7-2022'!AK1382="x","B","")</f>
        <v/>
      </c>
      <c r="CZ1388" s="16" t="str">
        <f>IF('Vastgesteld 7-7-2022'!AL1382="x","L","")</f>
        <v/>
      </c>
      <c r="DA1388" s="16" t="str">
        <f>IF('Vastgesteld 7-7-2022'!AM1382="x","M","")</f>
        <v/>
      </c>
      <c r="DB1388" s="16" t="str">
        <f>IF('Vastgesteld 7-7-2022'!AN1382="x","Z","")</f>
        <v/>
      </c>
      <c r="DC1388" s="16" t="str">
        <f>IF('Vastgesteld 7-7-2022'!AO1382="x","ZZ","")</f>
        <v/>
      </c>
      <c r="DD1388" s="16" t="str">
        <f>IF('Vastgesteld 7-7-2022'!AQ1382="x","1.40","")</f>
        <v/>
      </c>
      <c r="DE1388" s="16" t="str">
        <f>IF(COUNTA('Vastgesteld 7-7-2022'!BH1382:BJ1382)&lt;&gt;0,6,"")</f>
        <v/>
      </c>
      <c r="DF1388" s="16" t="str">
        <f t="shared" si="130"/>
        <v/>
      </c>
      <c r="DG1388" s="16" t="str">
        <f>IF('Vastgesteld 7-7-2022'!BH1382="x","L","")</f>
        <v/>
      </c>
      <c r="DH1388" s="16" t="str">
        <f>IF('Vastgesteld 7-7-2022'!BI1382="x","M","")</f>
        <v/>
      </c>
      <c r="DI1388" s="16" t="str">
        <f>IF('Vastgesteld 7-7-2022'!BJ1382="x","Z","")</f>
        <v/>
      </c>
      <c r="DJ1388" s="16" t="str">
        <f>IF('Vastgesteld 7-7-2022'!BK1382="x","Z","")</f>
        <v/>
      </c>
      <c r="DK1388" s="16" t="str">
        <f>IF(COUNTA('Vastgesteld 7-7-2022'!BM1382:BO1382)&lt;&gt;0,6,"")</f>
        <v/>
      </c>
      <c r="DL1388" s="16" t="str">
        <f t="shared" si="131"/>
        <v/>
      </c>
      <c r="DM1388" s="16" t="str">
        <f>IF('Vastgesteld 7-7-2022'!BM1382="x","L","")</f>
        <v/>
      </c>
      <c r="DN1388" s="16" t="str">
        <f>IF('Vastgesteld 7-7-2022'!BN1382="x","M","")</f>
        <v/>
      </c>
      <c r="DO1388" s="16" t="str">
        <f>IF('Vastgesteld 7-7-2022'!BO1382="x","Z","")</f>
        <v/>
      </c>
      <c r="DP1388" s="16" t="str">
        <f>IF('Vastgesteld 7-7-2022'!BP1382="x","Z","")</f>
        <v/>
      </c>
    </row>
    <row r="1389" spans="1:120" ht="14.4" x14ac:dyDescent="0.3">
      <c r="A1389" s="18">
        <f>'Vastgesteld 7-7-2022'!A1383</f>
        <v>0</v>
      </c>
      <c r="B1389" s="16" t="str">
        <f>IFERROR(VLOOKUP('Vastgesteld 7-7-2022'!#REF!,#REF!,2,FALSE),"")</f>
        <v/>
      </c>
      <c r="C1389" s="16" t="str">
        <f>'Vastgesteld 7-7-2022'!E1383</f>
        <v/>
      </c>
      <c r="D1389" s="16" t="str">
        <f>IFERROR(VLOOKUP('Vastgesteld 7-7-2022'!#REF!,#REF!,2,FALSE),"")</f>
        <v/>
      </c>
      <c r="E1389" s="16" t="str">
        <f>IFERROR(VLOOKUP('Vastgesteld 7-7-2022'!#REF!,#REF!,5,FALSE),"")</f>
        <v/>
      </c>
      <c r="F1389" s="16" t="e">
        <f>IF('Vastgesteld 7-7-2022'!#REF!&lt;&gt;"",'Vastgesteld 7-7-2022'!#REF!,"")</f>
        <v>#REF!</v>
      </c>
      <c r="G1389" s="16" t="e">
        <f>IF('Vastgesteld 7-7-2022'!#REF!="Indoor",1,0)</f>
        <v>#REF!</v>
      </c>
      <c r="H1389" s="16" t="e">
        <f>'Vastgesteld 7-7-2022'!#REF!</f>
        <v>#REF!</v>
      </c>
      <c r="I1389" s="16" t="e">
        <f>IF('Vastgesteld 7-7-2022'!#REF!="Nee",0,IF('Vastgesteld 7-7-2022'!#REF!="Ja",1,""))</f>
        <v>#REF!</v>
      </c>
      <c r="J1389" s="16" t="e">
        <f>IF('Vastgesteld 7-7-2022'!#REF!&lt;&gt;"",'Vastgesteld 7-7-2022'!#REF!,"")</f>
        <v>#REF!</v>
      </c>
      <c r="BJ1389" s="16" t="str">
        <f>IF(COUNTA('Vastgesteld 7-7-2022'!T1383:AD1383)&lt;&gt;0,1,"")</f>
        <v/>
      </c>
      <c r="BK1389" s="16" t="str">
        <f t="shared" si="126"/>
        <v/>
      </c>
      <c r="BL1389" s="16" t="str">
        <f>IF('Vastgesteld 7-7-2022'!T1383="x","AA","")</f>
        <v/>
      </c>
      <c r="BM1389" s="16" t="str">
        <f>IF('Vastgesteld 7-7-2022'!U1383="x","A","")</f>
        <v/>
      </c>
      <c r="BN1389" s="16" t="str">
        <f>IF('Vastgesteld 7-7-2022'!V1383="x","B1","")</f>
        <v/>
      </c>
      <c r="BO1389" s="16" t="e">
        <f>IF('Vastgesteld 7-7-2022'!#REF!="x","BB","")</f>
        <v>#REF!</v>
      </c>
      <c r="BP1389" s="16" t="str">
        <f>IF('Vastgesteld 7-7-2022'!X1383="x","B","")</f>
        <v/>
      </c>
      <c r="BQ1389" s="16" t="str">
        <f>IF('Vastgesteld 7-7-2022'!Y1383="x","L1","")</f>
        <v/>
      </c>
      <c r="BR1389" s="16" t="str">
        <f>IF('Vastgesteld 7-7-2022'!Z1383="x","L2","")</f>
        <v/>
      </c>
      <c r="BS1389" s="16" t="str">
        <f>IF('Vastgesteld 7-7-2022'!AA1383="x","M1","")</f>
        <v/>
      </c>
      <c r="BT1389" s="16" t="str">
        <f>IF('Vastgesteld 7-7-2022'!AB1383="x","M2","")</f>
        <v/>
      </c>
      <c r="BU1389" s="16" t="str">
        <f>IF('Vastgesteld 7-7-2022'!AC1383="x","Z1","")</f>
        <v/>
      </c>
      <c r="BV1389" s="16" t="str">
        <f>IF('Vastgesteld 7-7-2022'!AD1383="x","Z2","")</f>
        <v/>
      </c>
      <c r="BW1389" s="16" t="str">
        <f>IF(COUNTA('Vastgesteld 7-7-2022'!K1383:S1383)&lt;&gt;0,1,"")</f>
        <v/>
      </c>
      <c r="BX1389" s="16" t="str">
        <f t="shared" si="127"/>
        <v/>
      </c>
      <c r="BY1389" s="16" t="str">
        <f>IF('Vastgesteld 7-7-2022'!K1383="x","BB","")</f>
        <v/>
      </c>
      <c r="BZ1389" s="16" t="str">
        <f>IF('Vastgesteld 7-7-2022'!L1383="x","B","")</f>
        <v/>
      </c>
      <c r="CA1389" s="16" t="str">
        <f>IF('Vastgesteld 7-7-2022'!M1383="x","L1","")</f>
        <v/>
      </c>
      <c r="CB1389" s="16" t="str">
        <f>IF('Vastgesteld 7-7-2022'!N1383="x","L2","")</f>
        <v/>
      </c>
      <c r="CC1389" s="16" t="str">
        <f>IF('Vastgesteld 7-7-2022'!O1383="x","M1","")</f>
        <v/>
      </c>
      <c r="CD1389" s="16" t="str">
        <f>IF('Vastgesteld 7-7-2022'!P1383="x","M2","")</f>
        <v/>
      </c>
      <c r="CE1389" s="16" t="str">
        <f>IF('Vastgesteld 7-7-2022'!Q1383="x","Z1","")</f>
        <v/>
      </c>
      <c r="CF1389" s="16" t="str">
        <f>IF('Vastgesteld 7-7-2022'!R1383="x","Z2","")</f>
        <v/>
      </c>
      <c r="CG1389" s="16" t="str">
        <f>IF('Vastgesteld 7-7-2022'!S1383="x","ZZL","")</f>
        <v/>
      </c>
      <c r="CL1389" s="16" t="str">
        <f>IF(COUNTA('Vastgesteld 7-7-2022'!AV1383:BF1383)&lt;&gt;0,2,"")</f>
        <v/>
      </c>
      <c r="CM1389" s="16" t="str">
        <f t="shared" si="128"/>
        <v/>
      </c>
      <c r="CN1389" s="16" t="str">
        <f>IF('Vastgesteld 7-7-2022'!AV1383="x","AA","")</f>
        <v/>
      </c>
      <c r="CO1389" s="16" t="str">
        <f>IF('Vastgesteld 7-7-2022'!AW1383="x","A","")</f>
        <v/>
      </c>
      <c r="CP1389" s="16" t="str">
        <f>IF('Vastgesteld 7-7-2022'!AX1383="x","BB","")</f>
        <v/>
      </c>
      <c r="CQ1389" s="16" t="str">
        <f>IF('Vastgesteld 7-7-2022'!AY1383="x","B","")</f>
        <v/>
      </c>
      <c r="CR1389" s="16" t="str">
        <f>IF('Vastgesteld 7-7-2022'!AZ1383="x","L","")</f>
        <v/>
      </c>
      <c r="CS1389" s="16" t="str">
        <f>IF('Vastgesteld 7-7-2022'!BA1383="x","M","")</f>
        <v/>
      </c>
      <c r="CT1389" s="16" t="str">
        <f>IF('Vastgesteld 7-7-2022'!BB1383="x","Z","")</f>
        <v/>
      </c>
      <c r="CU1389" s="16" t="str">
        <f>IF('Vastgesteld 7-7-2022'!BF1383="x","ZZ","")</f>
        <v/>
      </c>
      <c r="CV1389" s="16" t="str">
        <f>IF(COUNTA('Vastgesteld 7-7-2022'!AJ1383:AQ1383)&lt;&gt;0,2,"")</f>
        <v/>
      </c>
      <c r="CW1389" s="16" t="str">
        <f t="shared" si="129"/>
        <v/>
      </c>
      <c r="CX1389" s="16" t="str">
        <f>IF('Vastgesteld 7-7-2022'!AJ1383="x","BB","")</f>
        <v/>
      </c>
      <c r="CY1389" s="16" t="str">
        <f>IF('Vastgesteld 7-7-2022'!AK1383="x","B","")</f>
        <v/>
      </c>
      <c r="CZ1389" s="16" t="str">
        <f>IF('Vastgesteld 7-7-2022'!AL1383="x","L","")</f>
        <v/>
      </c>
      <c r="DA1389" s="16" t="str">
        <f>IF('Vastgesteld 7-7-2022'!AM1383="x","M","")</f>
        <v/>
      </c>
      <c r="DB1389" s="16" t="str">
        <f>IF('Vastgesteld 7-7-2022'!AN1383="x","Z","")</f>
        <v/>
      </c>
      <c r="DC1389" s="16" t="str">
        <f>IF('Vastgesteld 7-7-2022'!AO1383="x","ZZ","")</f>
        <v/>
      </c>
      <c r="DD1389" s="16" t="str">
        <f>IF('Vastgesteld 7-7-2022'!AQ1383="x","1.40","")</f>
        <v/>
      </c>
      <c r="DE1389" s="16" t="str">
        <f>IF(COUNTA('Vastgesteld 7-7-2022'!BH1383:BJ1383)&lt;&gt;0,6,"")</f>
        <v/>
      </c>
      <c r="DF1389" s="16" t="str">
        <f t="shared" si="130"/>
        <v/>
      </c>
      <c r="DG1389" s="16" t="str">
        <f>IF('Vastgesteld 7-7-2022'!BH1383="x","L","")</f>
        <v/>
      </c>
      <c r="DH1389" s="16" t="str">
        <f>IF('Vastgesteld 7-7-2022'!BI1383="x","M","")</f>
        <v/>
      </c>
      <c r="DI1389" s="16" t="str">
        <f>IF('Vastgesteld 7-7-2022'!BJ1383="x","Z","")</f>
        <v/>
      </c>
      <c r="DJ1389" s="16" t="str">
        <f>IF('Vastgesteld 7-7-2022'!BK1383="x","Z","")</f>
        <v/>
      </c>
      <c r="DK1389" s="16" t="str">
        <f>IF(COUNTA('Vastgesteld 7-7-2022'!BM1383:BO1383)&lt;&gt;0,6,"")</f>
        <v/>
      </c>
      <c r="DL1389" s="16" t="str">
        <f t="shared" si="131"/>
        <v/>
      </c>
      <c r="DM1389" s="16" t="str">
        <f>IF('Vastgesteld 7-7-2022'!BM1383="x","L","")</f>
        <v/>
      </c>
      <c r="DN1389" s="16" t="str">
        <f>IF('Vastgesteld 7-7-2022'!BN1383="x","M","")</f>
        <v/>
      </c>
      <c r="DO1389" s="16" t="str">
        <f>IF('Vastgesteld 7-7-2022'!BO1383="x","Z","")</f>
        <v/>
      </c>
      <c r="DP1389" s="16" t="str">
        <f>IF('Vastgesteld 7-7-2022'!BP1383="x","Z","")</f>
        <v/>
      </c>
    </row>
    <row r="1390" spans="1:120" ht="14.4" x14ac:dyDescent="0.3">
      <c r="A1390" s="18">
        <f>'Vastgesteld 7-7-2022'!A1384</f>
        <v>0</v>
      </c>
      <c r="B1390" s="16" t="str">
        <f>IFERROR(VLOOKUP('Vastgesteld 7-7-2022'!#REF!,#REF!,2,FALSE),"")</f>
        <v/>
      </c>
      <c r="C1390" s="16" t="str">
        <f>'Vastgesteld 7-7-2022'!E1384</f>
        <v/>
      </c>
      <c r="D1390" s="16" t="str">
        <f>IFERROR(VLOOKUP('Vastgesteld 7-7-2022'!#REF!,#REF!,2,FALSE),"")</f>
        <v/>
      </c>
      <c r="E1390" s="16" t="str">
        <f>IFERROR(VLOOKUP('Vastgesteld 7-7-2022'!#REF!,#REF!,5,FALSE),"")</f>
        <v/>
      </c>
      <c r="F1390" s="16" t="e">
        <f>IF('Vastgesteld 7-7-2022'!#REF!&lt;&gt;"",'Vastgesteld 7-7-2022'!#REF!,"")</f>
        <v>#REF!</v>
      </c>
      <c r="G1390" s="16" t="e">
        <f>IF('Vastgesteld 7-7-2022'!#REF!="Indoor",1,0)</f>
        <v>#REF!</v>
      </c>
      <c r="H1390" s="16" t="e">
        <f>'Vastgesteld 7-7-2022'!#REF!</f>
        <v>#REF!</v>
      </c>
      <c r="I1390" s="16" t="e">
        <f>IF('Vastgesteld 7-7-2022'!#REF!="Nee",0,IF('Vastgesteld 7-7-2022'!#REF!="Ja",1,""))</f>
        <v>#REF!</v>
      </c>
      <c r="J1390" s="16" t="e">
        <f>IF('Vastgesteld 7-7-2022'!#REF!&lt;&gt;"",'Vastgesteld 7-7-2022'!#REF!,"")</f>
        <v>#REF!</v>
      </c>
      <c r="BJ1390" s="16" t="str">
        <f>IF(COUNTA('Vastgesteld 7-7-2022'!T1384:AD1384)&lt;&gt;0,1,"")</f>
        <v/>
      </c>
      <c r="BK1390" s="16" t="str">
        <f t="shared" si="126"/>
        <v/>
      </c>
      <c r="BL1390" s="16" t="str">
        <f>IF('Vastgesteld 7-7-2022'!T1384="x","AA","")</f>
        <v/>
      </c>
      <c r="BM1390" s="16" t="str">
        <f>IF('Vastgesteld 7-7-2022'!U1384="x","A","")</f>
        <v/>
      </c>
      <c r="BN1390" s="16" t="str">
        <f>IF('Vastgesteld 7-7-2022'!V1384="x","B1","")</f>
        <v/>
      </c>
      <c r="BO1390" s="16" t="e">
        <f>IF('Vastgesteld 7-7-2022'!#REF!="x","BB","")</f>
        <v>#REF!</v>
      </c>
      <c r="BP1390" s="16" t="str">
        <f>IF('Vastgesteld 7-7-2022'!X1384="x","B","")</f>
        <v/>
      </c>
      <c r="BQ1390" s="16" t="str">
        <f>IF('Vastgesteld 7-7-2022'!Y1384="x","L1","")</f>
        <v/>
      </c>
      <c r="BR1390" s="16" t="str">
        <f>IF('Vastgesteld 7-7-2022'!Z1384="x","L2","")</f>
        <v/>
      </c>
      <c r="BS1390" s="16" t="str">
        <f>IF('Vastgesteld 7-7-2022'!AA1384="x","M1","")</f>
        <v/>
      </c>
      <c r="BT1390" s="16" t="str">
        <f>IF('Vastgesteld 7-7-2022'!AB1384="x","M2","")</f>
        <v/>
      </c>
      <c r="BU1390" s="16" t="str">
        <f>IF('Vastgesteld 7-7-2022'!AC1384="x","Z1","")</f>
        <v/>
      </c>
      <c r="BV1390" s="16" t="str">
        <f>IF('Vastgesteld 7-7-2022'!AD1384="x","Z2","")</f>
        <v/>
      </c>
      <c r="BW1390" s="16" t="str">
        <f>IF(COUNTA('Vastgesteld 7-7-2022'!K1384:S1384)&lt;&gt;0,1,"")</f>
        <v/>
      </c>
      <c r="BX1390" s="16" t="str">
        <f t="shared" si="127"/>
        <v/>
      </c>
      <c r="BY1390" s="16" t="str">
        <f>IF('Vastgesteld 7-7-2022'!K1384="x","BB","")</f>
        <v/>
      </c>
      <c r="BZ1390" s="16" t="str">
        <f>IF('Vastgesteld 7-7-2022'!L1384="x","B","")</f>
        <v/>
      </c>
      <c r="CA1390" s="16" t="str">
        <f>IF('Vastgesteld 7-7-2022'!M1384="x","L1","")</f>
        <v/>
      </c>
      <c r="CB1390" s="16" t="str">
        <f>IF('Vastgesteld 7-7-2022'!N1384="x","L2","")</f>
        <v/>
      </c>
      <c r="CC1390" s="16" t="str">
        <f>IF('Vastgesteld 7-7-2022'!O1384="x","M1","")</f>
        <v/>
      </c>
      <c r="CD1390" s="16" t="str">
        <f>IF('Vastgesteld 7-7-2022'!P1384="x","M2","")</f>
        <v/>
      </c>
      <c r="CE1390" s="16" t="str">
        <f>IF('Vastgesteld 7-7-2022'!Q1384="x","Z1","")</f>
        <v/>
      </c>
      <c r="CF1390" s="16" t="str">
        <f>IF('Vastgesteld 7-7-2022'!R1384="x","Z2","")</f>
        <v/>
      </c>
      <c r="CG1390" s="16" t="str">
        <f>IF('Vastgesteld 7-7-2022'!S1384="x","ZZL","")</f>
        <v/>
      </c>
      <c r="CL1390" s="16" t="str">
        <f>IF(COUNTA('Vastgesteld 7-7-2022'!AV1384:BF1384)&lt;&gt;0,2,"")</f>
        <v/>
      </c>
      <c r="CM1390" s="16" t="str">
        <f t="shared" si="128"/>
        <v/>
      </c>
      <c r="CN1390" s="16" t="str">
        <f>IF('Vastgesteld 7-7-2022'!AV1384="x","AA","")</f>
        <v/>
      </c>
      <c r="CO1390" s="16" t="str">
        <f>IF('Vastgesteld 7-7-2022'!AW1384="x","A","")</f>
        <v/>
      </c>
      <c r="CP1390" s="16" t="str">
        <f>IF('Vastgesteld 7-7-2022'!AX1384="x","BB","")</f>
        <v/>
      </c>
      <c r="CQ1390" s="16" t="str">
        <f>IF('Vastgesteld 7-7-2022'!AY1384="x","B","")</f>
        <v/>
      </c>
      <c r="CR1390" s="16" t="str">
        <f>IF('Vastgesteld 7-7-2022'!AZ1384="x","L","")</f>
        <v/>
      </c>
      <c r="CS1390" s="16" t="str">
        <f>IF('Vastgesteld 7-7-2022'!BA1384="x","M","")</f>
        <v/>
      </c>
      <c r="CT1390" s="16" t="str">
        <f>IF('Vastgesteld 7-7-2022'!BB1384="x","Z","")</f>
        <v/>
      </c>
      <c r="CU1390" s="16" t="str">
        <f>IF('Vastgesteld 7-7-2022'!BF1384="x","ZZ","")</f>
        <v/>
      </c>
      <c r="CV1390" s="16" t="str">
        <f>IF(COUNTA('Vastgesteld 7-7-2022'!AJ1384:AQ1384)&lt;&gt;0,2,"")</f>
        <v/>
      </c>
      <c r="CW1390" s="16" t="str">
        <f t="shared" si="129"/>
        <v/>
      </c>
      <c r="CX1390" s="16" t="str">
        <f>IF('Vastgesteld 7-7-2022'!AJ1384="x","BB","")</f>
        <v/>
      </c>
      <c r="CY1390" s="16" t="str">
        <f>IF('Vastgesteld 7-7-2022'!AK1384="x","B","")</f>
        <v/>
      </c>
      <c r="CZ1390" s="16" t="str">
        <f>IF('Vastgesteld 7-7-2022'!AL1384="x","L","")</f>
        <v/>
      </c>
      <c r="DA1390" s="16" t="str">
        <f>IF('Vastgesteld 7-7-2022'!AM1384="x","M","")</f>
        <v/>
      </c>
      <c r="DB1390" s="16" t="str">
        <f>IF('Vastgesteld 7-7-2022'!AN1384="x","Z","")</f>
        <v/>
      </c>
      <c r="DC1390" s="16" t="str">
        <f>IF('Vastgesteld 7-7-2022'!AO1384="x","ZZ","")</f>
        <v/>
      </c>
      <c r="DD1390" s="16" t="str">
        <f>IF('Vastgesteld 7-7-2022'!AQ1384="x","1.40","")</f>
        <v/>
      </c>
      <c r="DE1390" s="16" t="str">
        <f>IF(COUNTA('Vastgesteld 7-7-2022'!BH1384:BJ1384)&lt;&gt;0,6,"")</f>
        <v/>
      </c>
      <c r="DF1390" s="16" t="str">
        <f t="shared" si="130"/>
        <v/>
      </c>
      <c r="DG1390" s="16" t="str">
        <f>IF('Vastgesteld 7-7-2022'!BH1384="x","L","")</f>
        <v/>
      </c>
      <c r="DH1390" s="16" t="str">
        <f>IF('Vastgesteld 7-7-2022'!BI1384="x","M","")</f>
        <v/>
      </c>
      <c r="DI1390" s="16" t="str">
        <f>IF('Vastgesteld 7-7-2022'!BJ1384="x","Z","")</f>
        <v/>
      </c>
      <c r="DJ1390" s="16" t="str">
        <f>IF('Vastgesteld 7-7-2022'!BK1384="x","Z","")</f>
        <v/>
      </c>
      <c r="DK1390" s="16" t="str">
        <f>IF(COUNTA('Vastgesteld 7-7-2022'!BM1384:BO1384)&lt;&gt;0,6,"")</f>
        <v/>
      </c>
      <c r="DL1390" s="16" t="str">
        <f t="shared" si="131"/>
        <v/>
      </c>
      <c r="DM1390" s="16" t="str">
        <f>IF('Vastgesteld 7-7-2022'!BM1384="x","L","")</f>
        <v/>
      </c>
      <c r="DN1390" s="16" t="str">
        <f>IF('Vastgesteld 7-7-2022'!BN1384="x","M","")</f>
        <v/>
      </c>
      <c r="DO1390" s="16" t="str">
        <f>IF('Vastgesteld 7-7-2022'!BO1384="x","Z","")</f>
        <v/>
      </c>
      <c r="DP1390" s="16" t="str">
        <f>IF('Vastgesteld 7-7-2022'!BP1384="x","Z","")</f>
        <v/>
      </c>
    </row>
    <row r="1391" spans="1:120" ht="14.4" x14ac:dyDescent="0.3">
      <c r="A1391" s="18">
        <f>'Vastgesteld 7-7-2022'!A1385</f>
        <v>0</v>
      </c>
      <c r="B1391" s="16" t="str">
        <f>IFERROR(VLOOKUP('Vastgesteld 7-7-2022'!#REF!,#REF!,2,FALSE),"")</f>
        <v/>
      </c>
      <c r="C1391" s="16" t="str">
        <f>'Vastgesteld 7-7-2022'!E1385</f>
        <v/>
      </c>
      <c r="D1391" s="16" t="str">
        <f>IFERROR(VLOOKUP('Vastgesteld 7-7-2022'!#REF!,#REF!,2,FALSE),"")</f>
        <v/>
      </c>
      <c r="E1391" s="16" t="str">
        <f>IFERROR(VLOOKUP('Vastgesteld 7-7-2022'!#REF!,#REF!,5,FALSE),"")</f>
        <v/>
      </c>
      <c r="F1391" s="16" t="e">
        <f>IF('Vastgesteld 7-7-2022'!#REF!&lt;&gt;"",'Vastgesteld 7-7-2022'!#REF!,"")</f>
        <v>#REF!</v>
      </c>
      <c r="G1391" s="16" t="e">
        <f>IF('Vastgesteld 7-7-2022'!#REF!="Indoor",1,0)</f>
        <v>#REF!</v>
      </c>
      <c r="H1391" s="16" t="e">
        <f>'Vastgesteld 7-7-2022'!#REF!</f>
        <v>#REF!</v>
      </c>
      <c r="I1391" s="16" t="e">
        <f>IF('Vastgesteld 7-7-2022'!#REF!="Nee",0,IF('Vastgesteld 7-7-2022'!#REF!="Ja",1,""))</f>
        <v>#REF!</v>
      </c>
      <c r="J1391" s="16" t="e">
        <f>IF('Vastgesteld 7-7-2022'!#REF!&lt;&gt;"",'Vastgesteld 7-7-2022'!#REF!,"")</f>
        <v>#REF!</v>
      </c>
      <c r="BJ1391" s="16" t="str">
        <f>IF(COUNTA('Vastgesteld 7-7-2022'!T1385:AD1385)&lt;&gt;0,1,"")</f>
        <v/>
      </c>
      <c r="BK1391" s="16" t="str">
        <f t="shared" si="126"/>
        <v/>
      </c>
      <c r="BL1391" s="16" t="str">
        <f>IF('Vastgesteld 7-7-2022'!T1385="x","AA","")</f>
        <v/>
      </c>
      <c r="BM1391" s="16" t="str">
        <f>IF('Vastgesteld 7-7-2022'!U1385="x","A","")</f>
        <v/>
      </c>
      <c r="BN1391" s="16" t="str">
        <f>IF('Vastgesteld 7-7-2022'!V1385="x","B1","")</f>
        <v/>
      </c>
      <c r="BO1391" s="16" t="e">
        <f>IF('Vastgesteld 7-7-2022'!#REF!="x","BB","")</f>
        <v>#REF!</v>
      </c>
      <c r="BP1391" s="16" t="str">
        <f>IF('Vastgesteld 7-7-2022'!X1385="x","B","")</f>
        <v/>
      </c>
      <c r="BQ1391" s="16" t="str">
        <f>IF('Vastgesteld 7-7-2022'!Y1385="x","L1","")</f>
        <v/>
      </c>
      <c r="BR1391" s="16" t="str">
        <f>IF('Vastgesteld 7-7-2022'!Z1385="x","L2","")</f>
        <v/>
      </c>
      <c r="BS1391" s="16" t="str">
        <f>IF('Vastgesteld 7-7-2022'!AA1385="x","M1","")</f>
        <v/>
      </c>
      <c r="BT1391" s="16" t="str">
        <f>IF('Vastgesteld 7-7-2022'!AB1385="x","M2","")</f>
        <v/>
      </c>
      <c r="BU1391" s="16" t="str">
        <f>IF('Vastgesteld 7-7-2022'!AC1385="x","Z1","")</f>
        <v/>
      </c>
      <c r="BV1391" s="16" t="str">
        <f>IF('Vastgesteld 7-7-2022'!AD1385="x","Z2","")</f>
        <v/>
      </c>
      <c r="BW1391" s="16" t="str">
        <f>IF(COUNTA('Vastgesteld 7-7-2022'!K1385:S1385)&lt;&gt;0,1,"")</f>
        <v/>
      </c>
      <c r="BX1391" s="16" t="str">
        <f t="shared" si="127"/>
        <v/>
      </c>
      <c r="BY1391" s="16" t="str">
        <f>IF('Vastgesteld 7-7-2022'!K1385="x","BB","")</f>
        <v/>
      </c>
      <c r="BZ1391" s="16" t="str">
        <f>IF('Vastgesteld 7-7-2022'!L1385="x","B","")</f>
        <v/>
      </c>
      <c r="CA1391" s="16" t="str">
        <f>IF('Vastgesteld 7-7-2022'!M1385="x","L1","")</f>
        <v/>
      </c>
      <c r="CB1391" s="16" t="str">
        <f>IF('Vastgesteld 7-7-2022'!N1385="x","L2","")</f>
        <v/>
      </c>
      <c r="CC1391" s="16" t="str">
        <f>IF('Vastgesteld 7-7-2022'!O1385="x","M1","")</f>
        <v/>
      </c>
      <c r="CD1391" s="16" t="str">
        <f>IF('Vastgesteld 7-7-2022'!P1385="x","M2","")</f>
        <v/>
      </c>
      <c r="CE1391" s="16" t="str">
        <f>IF('Vastgesteld 7-7-2022'!Q1385="x","Z1","")</f>
        <v/>
      </c>
      <c r="CF1391" s="16" t="str">
        <f>IF('Vastgesteld 7-7-2022'!R1385="x","Z2","")</f>
        <v/>
      </c>
      <c r="CG1391" s="16" t="str">
        <f>IF('Vastgesteld 7-7-2022'!S1385="x","ZZL","")</f>
        <v/>
      </c>
      <c r="CL1391" s="16" t="str">
        <f>IF(COUNTA('Vastgesteld 7-7-2022'!AV1385:BF1385)&lt;&gt;0,2,"")</f>
        <v/>
      </c>
      <c r="CM1391" s="16" t="str">
        <f t="shared" si="128"/>
        <v/>
      </c>
      <c r="CN1391" s="16" t="str">
        <f>IF('Vastgesteld 7-7-2022'!AV1385="x","AA","")</f>
        <v/>
      </c>
      <c r="CO1391" s="16" t="str">
        <f>IF('Vastgesteld 7-7-2022'!AW1385="x","A","")</f>
        <v/>
      </c>
      <c r="CP1391" s="16" t="str">
        <f>IF('Vastgesteld 7-7-2022'!AX1385="x","BB","")</f>
        <v/>
      </c>
      <c r="CQ1391" s="16" t="str">
        <f>IF('Vastgesteld 7-7-2022'!AY1385="x","B","")</f>
        <v/>
      </c>
      <c r="CR1391" s="16" t="str">
        <f>IF('Vastgesteld 7-7-2022'!AZ1385="x","L","")</f>
        <v/>
      </c>
      <c r="CS1391" s="16" t="str">
        <f>IF('Vastgesteld 7-7-2022'!BA1385="x","M","")</f>
        <v/>
      </c>
      <c r="CT1391" s="16" t="str">
        <f>IF('Vastgesteld 7-7-2022'!BB1385="x","Z","")</f>
        <v/>
      </c>
      <c r="CU1391" s="16" t="str">
        <f>IF('Vastgesteld 7-7-2022'!BF1385="x","ZZ","")</f>
        <v/>
      </c>
      <c r="CV1391" s="16" t="str">
        <f>IF(COUNTA('Vastgesteld 7-7-2022'!AJ1385:AQ1385)&lt;&gt;0,2,"")</f>
        <v/>
      </c>
      <c r="CW1391" s="16" t="str">
        <f t="shared" si="129"/>
        <v/>
      </c>
      <c r="CX1391" s="16" t="str">
        <f>IF('Vastgesteld 7-7-2022'!AJ1385="x","BB","")</f>
        <v/>
      </c>
      <c r="CY1391" s="16" t="str">
        <f>IF('Vastgesteld 7-7-2022'!AK1385="x","B","")</f>
        <v/>
      </c>
      <c r="CZ1391" s="16" t="str">
        <f>IF('Vastgesteld 7-7-2022'!AL1385="x","L","")</f>
        <v/>
      </c>
      <c r="DA1391" s="16" t="str">
        <f>IF('Vastgesteld 7-7-2022'!AM1385="x","M","")</f>
        <v/>
      </c>
      <c r="DB1391" s="16" t="str">
        <f>IF('Vastgesteld 7-7-2022'!AN1385="x","Z","")</f>
        <v/>
      </c>
      <c r="DC1391" s="16" t="str">
        <f>IF('Vastgesteld 7-7-2022'!AO1385="x","ZZ","")</f>
        <v/>
      </c>
      <c r="DD1391" s="16" t="str">
        <f>IF('Vastgesteld 7-7-2022'!AQ1385="x","1.40","")</f>
        <v/>
      </c>
      <c r="DE1391" s="16" t="str">
        <f>IF(COUNTA('Vastgesteld 7-7-2022'!BH1385:BJ1385)&lt;&gt;0,6,"")</f>
        <v/>
      </c>
      <c r="DF1391" s="16" t="str">
        <f t="shared" si="130"/>
        <v/>
      </c>
      <c r="DG1391" s="16" t="str">
        <f>IF('Vastgesteld 7-7-2022'!BH1385="x","L","")</f>
        <v/>
      </c>
      <c r="DH1391" s="16" t="str">
        <f>IF('Vastgesteld 7-7-2022'!BI1385="x","M","")</f>
        <v/>
      </c>
      <c r="DI1391" s="16" t="str">
        <f>IF('Vastgesteld 7-7-2022'!BJ1385="x","Z","")</f>
        <v/>
      </c>
      <c r="DJ1391" s="16" t="str">
        <f>IF('Vastgesteld 7-7-2022'!BK1385="x","Z","")</f>
        <v/>
      </c>
      <c r="DK1391" s="16" t="str">
        <f>IF(COUNTA('Vastgesteld 7-7-2022'!BM1385:BO1385)&lt;&gt;0,6,"")</f>
        <v/>
      </c>
      <c r="DL1391" s="16" t="str">
        <f t="shared" si="131"/>
        <v/>
      </c>
      <c r="DM1391" s="16" t="str">
        <f>IF('Vastgesteld 7-7-2022'!BM1385="x","L","")</f>
        <v/>
      </c>
      <c r="DN1391" s="16" t="str">
        <f>IF('Vastgesteld 7-7-2022'!BN1385="x","M","")</f>
        <v/>
      </c>
      <c r="DO1391" s="16" t="str">
        <f>IF('Vastgesteld 7-7-2022'!BO1385="x","Z","")</f>
        <v/>
      </c>
      <c r="DP1391" s="16" t="str">
        <f>IF('Vastgesteld 7-7-2022'!BP1385="x","Z","")</f>
        <v/>
      </c>
    </row>
    <row r="1392" spans="1:120" ht="14.4" x14ac:dyDescent="0.3">
      <c r="A1392" s="18">
        <f>'Vastgesteld 7-7-2022'!A1386</f>
        <v>0</v>
      </c>
      <c r="B1392" s="16" t="str">
        <f>IFERROR(VLOOKUP('Vastgesteld 7-7-2022'!#REF!,#REF!,2,FALSE),"")</f>
        <v/>
      </c>
      <c r="C1392" s="16" t="str">
        <f>'Vastgesteld 7-7-2022'!E1386</f>
        <v/>
      </c>
      <c r="D1392" s="16" t="str">
        <f>IFERROR(VLOOKUP('Vastgesteld 7-7-2022'!#REF!,#REF!,2,FALSE),"")</f>
        <v/>
      </c>
      <c r="E1392" s="16" t="str">
        <f>IFERROR(VLOOKUP('Vastgesteld 7-7-2022'!#REF!,#REF!,5,FALSE),"")</f>
        <v/>
      </c>
      <c r="F1392" s="16" t="e">
        <f>IF('Vastgesteld 7-7-2022'!#REF!&lt;&gt;"",'Vastgesteld 7-7-2022'!#REF!,"")</f>
        <v>#REF!</v>
      </c>
      <c r="G1392" s="16" t="e">
        <f>IF('Vastgesteld 7-7-2022'!#REF!="Indoor",1,0)</f>
        <v>#REF!</v>
      </c>
      <c r="H1392" s="16" t="e">
        <f>'Vastgesteld 7-7-2022'!#REF!</f>
        <v>#REF!</v>
      </c>
      <c r="I1392" s="16" t="e">
        <f>IF('Vastgesteld 7-7-2022'!#REF!="Nee",0,IF('Vastgesteld 7-7-2022'!#REF!="Ja",1,""))</f>
        <v>#REF!</v>
      </c>
      <c r="J1392" s="16" t="e">
        <f>IF('Vastgesteld 7-7-2022'!#REF!&lt;&gt;"",'Vastgesteld 7-7-2022'!#REF!,"")</f>
        <v>#REF!</v>
      </c>
      <c r="BJ1392" s="16" t="str">
        <f>IF(COUNTA('Vastgesteld 7-7-2022'!T1386:AD1386)&lt;&gt;0,1,"")</f>
        <v/>
      </c>
      <c r="BK1392" s="16" t="str">
        <f t="shared" si="126"/>
        <v/>
      </c>
      <c r="BL1392" s="16" t="str">
        <f>IF('Vastgesteld 7-7-2022'!T1386="x","AA","")</f>
        <v/>
      </c>
      <c r="BM1392" s="16" t="str">
        <f>IF('Vastgesteld 7-7-2022'!U1386="x","A","")</f>
        <v/>
      </c>
      <c r="BN1392" s="16" t="str">
        <f>IF('Vastgesteld 7-7-2022'!V1386="x","B1","")</f>
        <v/>
      </c>
      <c r="BO1392" s="16" t="e">
        <f>IF('Vastgesteld 7-7-2022'!#REF!="x","BB","")</f>
        <v>#REF!</v>
      </c>
      <c r="BP1392" s="16" t="str">
        <f>IF('Vastgesteld 7-7-2022'!X1386="x","B","")</f>
        <v/>
      </c>
      <c r="BQ1392" s="16" t="str">
        <f>IF('Vastgesteld 7-7-2022'!Y1386="x","L1","")</f>
        <v/>
      </c>
      <c r="BR1392" s="16" t="str">
        <f>IF('Vastgesteld 7-7-2022'!Z1386="x","L2","")</f>
        <v/>
      </c>
      <c r="BS1392" s="16" t="str">
        <f>IF('Vastgesteld 7-7-2022'!AA1386="x","M1","")</f>
        <v/>
      </c>
      <c r="BT1392" s="16" t="str">
        <f>IF('Vastgesteld 7-7-2022'!AB1386="x","M2","")</f>
        <v/>
      </c>
      <c r="BU1392" s="16" t="str">
        <f>IF('Vastgesteld 7-7-2022'!AC1386="x","Z1","")</f>
        <v/>
      </c>
      <c r="BV1392" s="16" t="str">
        <f>IF('Vastgesteld 7-7-2022'!AD1386="x","Z2","")</f>
        <v/>
      </c>
      <c r="BW1392" s="16" t="str">
        <f>IF(COUNTA('Vastgesteld 7-7-2022'!K1386:S1386)&lt;&gt;0,1,"")</f>
        <v/>
      </c>
      <c r="BX1392" s="16" t="str">
        <f t="shared" si="127"/>
        <v/>
      </c>
      <c r="BY1392" s="16" t="str">
        <f>IF('Vastgesteld 7-7-2022'!K1386="x","BB","")</f>
        <v/>
      </c>
      <c r="BZ1392" s="16" t="str">
        <f>IF('Vastgesteld 7-7-2022'!L1386="x","B","")</f>
        <v/>
      </c>
      <c r="CA1392" s="16" t="str">
        <f>IF('Vastgesteld 7-7-2022'!M1386="x","L1","")</f>
        <v/>
      </c>
      <c r="CB1392" s="16" t="str">
        <f>IF('Vastgesteld 7-7-2022'!N1386="x","L2","")</f>
        <v/>
      </c>
      <c r="CC1392" s="16" t="str">
        <f>IF('Vastgesteld 7-7-2022'!O1386="x","M1","")</f>
        <v/>
      </c>
      <c r="CD1392" s="16" t="str">
        <f>IF('Vastgesteld 7-7-2022'!P1386="x","M2","")</f>
        <v/>
      </c>
      <c r="CE1392" s="16" t="str">
        <f>IF('Vastgesteld 7-7-2022'!Q1386="x","Z1","")</f>
        <v/>
      </c>
      <c r="CF1392" s="16" t="str">
        <f>IF('Vastgesteld 7-7-2022'!R1386="x","Z2","")</f>
        <v/>
      </c>
      <c r="CG1392" s="16" t="str">
        <f>IF('Vastgesteld 7-7-2022'!S1386="x","ZZL","")</f>
        <v/>
      </c>
      <c r="CL1392" s="16" t="str">
        <f>IF(COUNTA('Vastgesteld 7-7-2022'!AV1386:BF1386)&lt;&gt;0,2,"")</f>
        <v/>
      </c>
      <c r="CM1392" s="16" t="str">
        <f t="shared" si="128"/>
        <v/>
      </c>
      <c r="CN1392" s="16" t="str">
        <f>IF('Vastgesteld 7-7-2022'!AV1386="x","AA","")</f>
        <v/>
      </c>
      <c r="CO1392" s="16" t="str">
        <f>IF('Vastgesteld 7-7-2022'!AW1386="x","A","")</f>
        <v/>
      </c>
      <c r="CP1392" s="16" t="str">
        <f>IF('Vastgesteld 7-7-2022'!AX1386="x","BB","")</f>
        <v/>
      </c>
      <c r="CQ1392" s="16" t="str">
        <f>IF('Vastgesteld 7-7-2022'!AY1386="x","B","")</f>
        <v/>
      </c>
      <c r="CR1392" s="16" t="str">
        <f>IF('Vastgesteld 7-7-2022'!AZ1386="x","L","")</f>
        <v/>
      </c>
      <c r="CS1392" s="16" t="str">
        <f>IF('Vastgesteld 7-7-2022'!BA1386="x","M","")</f>
        <v/>
      </c>
      <c r="CT1392" s="16" t="str">
        <f>IF('Vastgesteld 7-7-2022'!BB1386="x","Z","")</f>
        <v/>
      </c>
      <c r="CU1392" s="16" t="str">
        <f>IF('Vastgesteld 7-7-2022'!BF1386="x","ZZ","")</f>
        <v/>
      </c>
      <c r="CV1392" s="16" t="str">
        <f>IF(COUNTA('Vastgesteld 7-7-2022'!AJ1386:AQ1386)&lt;&gt;0,2,"")</f>
        <v/>
      </c>
      <c r="CW1392" s="16" t="str">
        <f t="shared" si="129"/>
        <v/>
      </c>
      <c r="CX1392" s="16" t="str">
        <f>IF('Vastgesteld 7-7-2022'!AJ1386="x","BB","")</f>
        <v/>
      </c>
      <c r="CY1392" s="16" t="str">
        <f>IF('Vastgesteld 7-7-2022'!AK1386="x","B","")</f>
        <v/>
      </c>
      <c r="CZ1392" s="16" t="str">
        <f>IF('Vastgesteld 7-7-2022'!AL1386="x","L","")</f>
        <v/>
      </c>
      <c r="DA1392" s="16" t="str">
        <f>IF('Vastgesteld 7-7-2022'!AM1386="x","M","")</f>
        <v/>
      </c>
      <c r="DB1392" s="16" t="str">
        <f>IF('Vastgesteld 7-7-2022'!AN1386="x","Z","")</f>
        <v/>
      </c>
      <c r="DC1392" s="16" t="str">
        <f>IF('Vastgesteld 7-7-2022'!AO1386="x","ZZ","")</f>
        <v/>
      </c>
      <c r="DD1392" s="16" t="str">
        <f>IF('Vastgesteld 7-7-2022'!AQ1386="x","1.40","")</f>
        <v/>
      </c>
      <c r="DE1392" s="16" t="str">
        <f>IF(COUNTA('Vastgesteld 7-7-2022'!BH1386:BJ1386)&lt;&gt;0,6,"")</f>
        <v/>
      </c>
      <c r="DF1392" s="16" t="str">
        <f t="shared" si="130"/>
        <v/>
      </c>
      <c r="DG1392" s="16" t="str">
        <f>IF('Vastgesteld 7-7-2022'!BH1386="x","L","")</f>
        <v/>
      </c>
      <c r="DH1392" s="16" t="str">
        <f>IF('Vastgesteld 7-7-2022'!BI1386="x","M","")</f>
        <v/>
      </c>
      <c r="DI1392" s="16" t="str">
        <f>IF('Vastgesteld 7-7-2022'!BJ1386="x","Z","")</f>
        <v/>
      </c>
      <c r="DJ1392" s="16" t="str">
        <f>IF('Vastgesteld 7-7-2022'!BK1386="x","Z","")</f>
        <v/>
      </c>
      <c r="DK1392" s="16" t="str">
        <f>IF(COUNTA('Vastgesteld 7-7-2022'!BM1386:BO1386)&lt;&gt;0,6,"")</f>
        <v/>
      </c>
      <c r="DL1392" s="16" t="str">
        <f t="shared" si="131"/>
        <v/>
      </c>
      <c r="DM1392" s="16" t="str">
        <f>IF('Vastgesteld 7-7-2022'!BM1386="x","L","")</f>
        <v/>
      </c>
      <c r="DN1392" s="16" t="str">
        <f>IF('Vastgesteld 7-7-2022'!BN1386="x","M","")</f>
        <v/>
      </c>
      <c r="DO1392" s="16" t="str">
        <f>IF('Vastgesteld 7-7-2022'!BO1386="x","Z","")</f>
        <v/>
      </c>
      <c r="DP1392" s="16" t="str">
        <f>IF('Vastgesteld 7-7-2022'!BP1386="x","Z","")</f>
        <v/>
      </c>
    </row>
    <row r="1393" spans="1:120" ht="14.4" x14ac:dyDescent="0.3">
      <c r="A1393" s="18">
        <f>'Vastgesteld 7-7-2022'!A1387</f>
        <v>0</v>
      </c>
      <c r="B1393" s="16" t="str">
        <f>IFERROR(VLOOKUP('Vastgesteld 7-7-2022'!#REF!,#REF!,2,FALSE),"")</f>
        <v/>
      </c>
      <c r="C1393" s="16" t="str">
        <f>'Vastgesteld 7-7-2022'!E1387</f>
        <v/>
      </c>
      <c r="D1393" s="16" t="str">
        <f>IFERROR(VLOOKUP('Vastgesteld 7-7-2022'!#REF!,#REF!,2,FALSE),"")</f>
        <v/>
      </c>
      <c r="E1393" s="16" t="str">
        <f>IFERROR(VLOOKUP('Vastgesteld 7-7-2022'!#REF!,#REF!,5,FALSE),"")</f>
        <v/>
      </c>
      <c r="F1393" s="16" t="e">
        <f>IF('Vastgesteld 7-7-2022'!#REF!&lt;&gt;"",'Vastgesteld 7-7-2022'!#REF!,"")</f>
        <v>#REF!</v>
      </c>
      <c r="G1393" s="16" t="e">
        <f>IF('Vastgesteld 7-7-2022'!#REF!="Indoor",1,0)</f>
        <v>#REF!</v>
      </c>
      <c r="H1393" s="16" t="e">
        <f>'Vastgesteld 7-7-2022'!#REF!</f>
        <v>#REF!</v>
      </c>
      <c r="I1393" s="16" t="e">
        <f>IF('Vastgesteld 7-7-2022'!#REF!="Nee",0,IF('Vastgesteld 7-7-2022'!#REF!="Ja",1,""))</f>
        <v>#REF!</v>
      </c>
      <c r="J1393" s="16" t="e">
        <f>IF('Vastgesteld 7-7-2022'!#REF!&lt;&gt;"",'Vastgesteld 7-7-2022'!#REF!,"")</f>
        <v>#REF!</v>
      </c>
      <c r="BJ1393" s="16" t="str">
        <f>IF(COUNTA('Vastgesteld 7-7-2022'!T1387:AD1387)&lt;&gt;0,1,"")</f>
        <v/>
      </c>
      <c r="BK1393" s="16" t="str">
        <f t="shared" si="126"/>
        <v/>
      </c>
      <c r="BL1393" s="16" t="str">
        <f>IF('Vastgesteld 7-7-2022'!T1387="x","AA","")</f>
        <v/>
      </c>
      <c r="BM1393" s="16" t="str">
        <f>IF('Vastgesteld 7-7-2022'!U1387="x","A","")</f>
        <v/>
      </c>
      <c r="BN1393" s="16" t="str">
        <f>IF('Vastgesteld 7-7-2022'!V1387="x","B1","")</f>
        <v/>
      </c>
      <c r="BO1393" s="16" t="e">
        <f>IF('Vastgesteld 7-7-2022'!#REF!="x","BB","")</f>
        <v>#REF!</v>
      </c>
      <c r="BP1393" s="16" t="str">
        <f>IF('Vastgesteld 7-7-2022'!X1387="x","B","")</f>
        <v/>
      </c>
      <c r="BQ1393" s="16" t="str">
        <f>IF('Vastgesteld 7-7-2022'!Y1387="x","L1","")</f>
        <v/>
      </c>
      <c r="BR1393" s="16" t="str">
        <f>IF('Vastgesteld 7-7-2022'!Z1387="x","L2","")</f>
        <v/>
      </c>
      <c r="BS1393" s="16" t="str">
        <f>IF('Vastgesteld 7-7-2022'!AA1387="x","M1","")</f>
        <v/>
      </c>
      <c r="BT1393" s="16" t="str">
        <f>IF('Vastgesteld 7-7-2022'!AB1387="x","M2","")</f>
        <v/>
      </c>
      <c r="BU1393" s="16" t="str">
        <f>IF('Vastgesteld 7-7-2022'!AC1387="x","Z1","")</f>
        <v/>
      </c>
      <c r="BV1393" s="16" t="str">
        <f>IF('Vastgesteld 7-7-2022'!AD1387="x","Z2","")</f>
        <v/>
      </c>
      <c r="BW1393" s="16" t="str">
        <f>IF(COUNTA('Vastgesteld 7-7-2022'!K1387:S1387)&lt;&gt;0,1,"")</f>
        <v/>
      </c>
      <c r="BX1393" s="16" t="str">
        <f t="shared" si="127"/>
        <v/>
      </c>
      <c r="BY1393" s="16" t="str">
        <f>IF('Vastgesteld 7-7-2022'!K1387="x","BB","")</f>
        <v/>
      </c>
      <c r="BZ1393" s="16" t="str">
        <f>IF('Vastgesteld 7-7-2022'!L1387="x","B","")</f>
        <v/>
      </c>
      <c r="CA1393" s="16" t="str">
        <f>IF('Vastgesteld 7-7-2022'!M1387="x","L1","")</f>
        <v/>
      </c>
      <c r="CB1393" s="16" t="str">
        <f>IF('Vastgesteld 7-7-2022'!N1387="x","L2","")</f>
        <v/>
      </c>
      <c r="CC1393" s="16" t="str">
        <f>IF('Vastgesteld 7-7-2022'!O1387="x","M1","")</f>
        <v/>
      </c>
      <c r="CD1393" s="16" t="str">
        <f>IF('Vastgesteld 7-7-2022'!P1387="x","M2","")</f>
        <v/>
      </c>
      <c r="CE1393" s="16" t="str">
        <f>IF('Vastgesteld 7-7-2022'!Q1387="x","Z1","")</f>
        <v/>
      </c>
      <c r="CF1393" s="16" t="str">
        <f>IF('Vastgesteld 7-7-2022'!R1387="x","Z2","")</f>
        <v/>
      </c>
      <c r="CG1393" s="16" t="str">
        <f>IF('Vastgesteld 7-7-2022'!S1387="x","ZZL","")</f>
        <v/>
      </c>
      <c r="CL1393" s="16" t="str">
        <f>IF(COUNTA('Vastgesteld 7-7-2022'!AV1387:BF1387)&lt;&gt;0,2,"")</f>
        <v/>
      </c>
      <c r="CM1393" s="16" t="str">
        <f t="shared" si="128"/>
        <v/>
      </c>
      <c r="CN1393" s="16" t="str">
        <f>IF('Vastgesteld 7-7-2022'!AV1387="x","AA","")</f>
        <v/>
      </c>
      <c r="CO1393" s="16" t="str">
        <f>IF('Vastgesteld 7-7-2022'!AW1387="x","A","")</f>
        <v/>
      </c>
      <c r="CP1393" s="16" t="str">
        <f>IF('Vastgesteld 7-7-2022'!AX1387="x","BB","")</f>
        <v/>
      </c>
      <c r="CQ1393" s="16" t="str">
        <f>IF('Vastgesteld 7-7-2022'!AY1387="x","B","")</f>
        <v/>
      </c>
      <c r="CR1393" s="16" t="str">
        <f>IF('Vastgesteld 7-7-2022'!AZ1387="x","L","")</f>
        <v/>
      </c>
      <c r="CS1393" s="16" t="str">
        <f>IF('Vastgesteld 7-7-2022'!BA1387="x","M","")</f>
        <v/>
      </c>
      <c r="CT1393" s="16" t="str">
        <f>IF('Vastgesteld 7-7-2022'!BB1387="x","Z","")</f>
        <v/>
      </c>
      <c r="CU1393" s="16" t="str">
        <f>IF('Vastgesteld 7-7-2022'!BF1387="x","ZZ","")</f>
        <v/>
      </c>
      <c r="CV1393" s="16" t="str">
        <f>IF(COUNTA('Vastgesteld 7-7-2022'!AJ1387:AQ1387)&lt;&gt;0,2,"")</f>
        <v/>
      </c>
      <c r="CW1393" s="16" t="str">
        <f t="shared" si="129"/>
        <v/>
      </c>
      <c r="CX1393" s="16" t="str">
        <f>IF('Vastgesteld 7-7-2022'!AJ1387="x","BB","")</f>
        <v/>
      </c>
      <c r="CY1393" s="16" t="str">
        <f>IF('Vastgesteld 7-7-2022'!AK1387="x","B","")</f>
        <v/>
      </c>
      <c r="CZ1393" s="16" t="str">
        <f>IF('Vastgesteld 7-7-2022'!AL1387="x","L","")</f>
        <v/>
      </c>
      <c r="DA1393" s="16" t="str">
        <f>IF('Vastgesteld 7-7-2022'!AM1387="x","M","")</f>
        <v/>
      </c>
      <c r="DB1393" s="16" t="str">
        <f>IF('Vastgesteld 7-7-2022'!AN1387="x","Z","")</f>
        <v/>
      </c>
      <c r="DC1393" s="16" t="str">
        <f>IF('Vastgesteld 7-7-2022'!AO1387="x","ZZ","")</f>
        <v/>
      </c>
      <c r="DD1393" s="16" t="str">
        <f>IF('Vastgesteld 7-7-2022'!AQ1387="x","1.40","")</f>
        <v/>
      </c>
      <c r="DE1393" s="16" t="str">
        <f>IF(COUNTA('Vastgesteld 7-7-2022'!BH1387:BJ1387)&lt;&gt;0,6,"")</f>
        <v/>
      </c>
      <c r="DF1393" s="16" t="str">
        <f t="shared" si="130"/>
        <v/>
      </c>
      <c r="DG1393" s="16" t="str">
        <f>IF('Vastgesteld 7-7-2022'!BH1387="x","L","")</f>
        <v/>
      </c>
      <c r="DH1393" s="16" t="str">
        <f>IF('Vastgesteld 7-7-2022'!BI1387="x","M","")</f>
        <v/>
      </c>
      <c r="DI1393" s="16" t="str">
        <f>IF('Vastgesteld 7-7-2022'!BJ1387="x","Z","")</f>
        <v/>
      </c>
      <c r="DJ1393" s="16" t="str">
        <f>IF('Vastgesteld 7-7-2022'!BK1387="x","Z","")</f>
        <v/>
      </c>
      <c r="DK1393" s="16" t="str">
        <f>IF(COUNTA('Vastgesteld 7-7-2022'!BM1387:BO1387)&lt;&gt;0,6,"")</f>
        <v/>
      </c>
      <c r="DL1393" s="16" t="str">
        <f t="shared" si="131"/>
        <v/>
      </c>
      <c r="DM1393" s="16" t="str">
        <f>IF('Vastgesteld 7-7-2022'!BM1387="x","L","")</f>
        <v/>
      </c>
      <c r="DN1393" s="16" t="str">
        <f>IF('Vastgesteld 7-7-2022'!BN1387="x","M","")</f>
        <v/>
      </c>
      <c r="DO1393" s="16" t="str">
        <f>IF('Vastgesteld 7-7-2022'!BO1387="x","Z","")</f>
        <v/>
      </c>
      <c r="DP1393" s="16" t="str">
        <f>IF('Vastgesteld 7-7-2022'!BP1387="x","Z","")</f>
        <v/>
      </c>
    </row>
    <row r="1394" spans="1:120" ht="14.4" x14ac:dyDescent="0.3">
      <c r="A1394" s="18">
        <f>'Vastgesteld 7-7-2022'!A1388</f>
        <v>0</v>
      </c>
      <c r="B1394" s="16" t="str">
        <f>IFERROR(VLOOKUP('Vastgesteld 7-7-2022'!#REF!,#REF!,2,FALSE),"")</f>
        <v/>
      </c>
      <c r="C1394" s="16" t="str">
        <f>'Vastgesteld 7-7-2022'!E1388</f>
        <v/>
      </c>
      <c r="D1394" s="16" t="str">
        <f>IFERROR(VLOOKUP('Vastgesteld 7-7-2022'!#REF!,#REF!,2,FALSE),"")</f>
        <v/>
      </c>
      <c r="E1394" s="16" t="str">
        <f>IFERROR(VLOOKUP('Vastgesteld 7-7-2022'!#REF!,#REF!,5,FALSE),"")</f>
        <v/>
      </c>
      <c r="F1394" s="16" t="e">
        <f>IF('Vastgesteld 7-7-2022'!#REF!&lt;&gt;"",'Vastgesteld 7-7-2022'!#REF!,"")</f>
        <v>#REF!</v>
      </c>
      <c r="G1394" s="16" t="e">
        <f>IF('Vastgesteld 7-7-2022'!#REF!="Indoor",1,0)</f>
        <v>#REF!</v>
      </c>
      <c r="H1394" s="16" t="e">
        <f>'Vastgesteld 7-7-2022'!#REF!</f>
        <v>#REF!</v>
      </c>
      <c r="I1394" s="16" t="e">
        <f>IF('Vastgesteld 7-7-2022'!#REF!="Nee",0,IF('Vastgesteld 7-7-2022'!#REF!="Ja",1,""))</f>
        <v>#REF!</v>
      </c>
      <c r="J1394" s="16" t="e">
        <f>IF('Vastgesteld 7-7-2022'!#REF!&lt;&gt;"",'Vastgesteld 7-7-2022'!#REF!,"")</f>
        <v>#REF!</v>
      </c>
      <c r="BJ1394" s="16" t="str">
        <f>IF(COUNTA('Vastgesteld 7-7-2022'!T1388:AD1388)&lt;&gt;0,1,"")</f>
        <v/>
      </c>
      <c r="BK1394" s="16" t="str">
        <f t="shared" si="126"/>
        <v/>
      </c>
      <c r="BL1394" s="16" t="str">
        <f>IF('Vastgesteld 7-7-2022'!T1388="x","AA","")</f>
        <v/>
      </c>
      <c r="BM1394" s="16" t="str">
        <f>IF('Vastgesteld 7-7-2022'!U1388="x","A","")</f>
        <v/>
      </c>
      <c r="BN1394" s="16" t="str">
        <f>IF('Vastgesteld 7-7-2022'!V1388="x","B1","")</f>
        <v/>
      </c>
      <c r="BO1394" s="16" t="e">
        <f>IF('Vastgesteld 7-7-2022'!#REF!="x","BB","")</f>
        <v>#REF!</v>
      </c>
      <c r="BP1394" s="16" t="str">
        <f>IF('Vastgesteld 7-7-2022'!X1388="x","B","")</f>
        <v/>
      </c>
      <c r="BQ1394" s="16" t="str">
        <f>IF('Vastgesteld 7-7-2022'!Y1388="x","L1","")</f>
        <v/>
      </c>
      <c r="BR1394" s="16" t="str">
        <f>IF('Vastgesteld 7-7-2022'!Z1388="x","L2","")</f>
        <v/>
      </c>
      <c r="BS1394" s="16" t="str">
        <f>IF('Vastgesteld 7-7-2022'!AA1388="x","M1","")</f>
        <v/>
      </c>
      <c r="BT1394" s="16" t="str">
        <f>IF('Vastgesteld 7-7-2022'!AB1388="x","M2","")</f>
        <v/>
      </c>
      <c r="BU1394" s="16" t="str">
        <f>IF('Vastgesteld 7-7-2022'!AC1388="x","Z1","")</f>
        <v/>
      </c>
      <c r="BV1394" s="16" t="str">
        <f>IF('Vastgesteld 7-7-2022'!AD1388="x","Z2","")</f>
        <v/>
      </c>
      <c r="BW1394" s="16" t="str">
        <f>IF(COUNTA('Vastgesteld 7-7-2022'!K1388:S1388)&lt;&gt;0,1,"")</f>
        <v/>
      </c>
      <c r="BX1394" s="16" t="str">
        <f t="shared" si="127"/>
        <v/>
      </c>
      <c r="BY1394" s="16" t="str">
        <f>IF('Vastgesteld 7-7-2022'!K1388="x","BB","")</f>
        <v/>
      </c>
      <c r="BZ1394" s="16" t="str">
        <f>IF('Vastgesteld 7-7-2022'!L1388="x","B","")</f>
        <v/>
      </c>
      <c r="CA1394" s="16" t="str">
        <f>IF('Vastgesteld 7-7-2022'!M1388="x","L1","")</f>
        <v/>
      </c>
      <c r="CB1394" s="16" t="str">
        <f>IF('Vastgesteld 7-7-2022'!N1388="x","L2","")</f>
        <v/>
      </c>
      <c r="CC1394" s="16" t="str">
        <f>IF('Vastgesteld 7-7-2022'!O1388="x","M1","")</f>
        <v/>
      </c>
      <c r="CD1394" s="16" t="str">
        <f>IF('Vastgesteld 7-7-2022'!P1388="x","M2","")</f>
        <v/>
      </c>
      <c r="CE1394" s="16" t="str">
        <f>IF('Vastgesteld 7-7-2022'!Q1388="x","Z1","")</f>
        <v/>
      </c>
      <c r="CF1394" s="16" t="str">
        <f>IF('Vastgesteld 7-7-2022'!R1388="x","Z2","")</f>
        <v/>
      </c>
      <c r="CG1394" s="16" t="str">
        <f>IF('Vastgesteld 7-7-2022'!S1388="x","ZZL","")</f>
        <v/>
      </c>
      <c r="CL1394" s="16" t="str">
        <f>IF(COUNTA('Vastgesteld 7-7-2022'!AV1388:BF1388)&lt;&gt;0,2,"")</f>
        <v/>
      </c>
      <c r="CM1394" s="16" t="str">
        <f t="shared" si="128"/>
        <v/>
      </c>
      <c r="CN1394" s="16" t="str">
        <f>IF('Vastgesteld 7-7-2022'!AV1388="x","AA","")</f>
        <v/>
      </c>
      <c r="CO1394" s="16" t="str">
        <f>IF('Vastgesteld 7-7-2022'!AW1388="x","A","")</f>
        <v/>
      </c>
      <c r="CP1394" s="16" t="str">
        <f>IF('Vastgesteld 7-7-2022'!AX1388="x","BB","")</f>
        <v/>
      </c>
      <c r="CQ1394" s="16" t="str">
        <f>IF('Vastgesteld 7-7-2022'!AY1388="x","B","")</f>
        <v/>
      </c>
      <c r="CR1394" s="16" t="str">
        <f>IF('Vastgesteld 7-7-2022'!AZ1388="x","L","")</f>
        <v/>
      </c>
      <c r="CS1394" s="16" t="str">
        <f>IF('Vastgesteld 7-7-2022'!BA1388="x","M","")</f>
        <v/>
      </c>
      <c r="CT1394" s="16" t="str">
        <f>IF('Vastgesteld 7-7-2022'!BB1388="x","Z","")</f>
        <v/>
      </c>
      <c r="CU1394" s="16" t="str">
        <f>IF('Vastgesteld 7-7-2022'!BF1388="x","ZZ","")</f>
        <v/>
      </c>
      <c r="CV1394" s="16" t="str">
        <f>IF(COUNTA('Vastgesteld 7-7-2022'!AJ1388:AQ1388)&lt;&gt;0,2,"")</f>
        <v/>
      </c>
      <c r="CW1394" s="16" t="str">
        <f t="shared" si="129"/>
        <v/>
      </c>
      <c r="CX1394" s="16" t="str">
        <f>IF('Vastgesteld 7-7-2022'!AJ1388="x","BB","")</f>
        <v/>
      </c>
      <c r="CY1394" s="16" t="str">
        <f>IF('Vastgesteld 7-7-2022'!AK1388="x","B","")</f>
        <v/>
      </c>
      <c r="CZ1394" s="16" t="str">
        <f>IF('Vastgesteld 7-7-2022'!AL1388="x","L","")</f>
        <v/>
      </c>
      <c r="DA1394" s="16" t="str">
        <f>IF('Vastgesteld 7-7-2022'!AM1388="x","M","")</f>
        <v/>
      </c>
      <c r="DB1394" s="16" t="str">
        <f>IF('Vastgesteld 7-7-2022'!AN1388="x","Z","")</f>
        <v/>
      </c>
      <c r="DC1394" s="16" t="str">
        <f>IF('Vastgesteld 7-7-2022'!AO1388="x","ZZ","")</f>
        <v/>
      </c>
      <c r="DD1394" s="16" t="str">
        <f>IF('Vastgesteld 7-7-2022'!AQ1388="x","1.40","")</f>
        <v/>
      </c>
      <c r="DE1394" s="16" t="str">
        <f>IF(COUNTA('Vastgesteld 7-7-2022'!BH1388:BJ1388)&lt;&gt;0,6,"")</f>
        <v/>
      </c>
      <c r="DF1394" s="16" t="str">
        <f t="shared" si="130"/>
        <v/>
      </c>
      <c r="DG1394" s="16" t="str">
        <f>IF('Vastgesteld 7-7-2022'!BH1388="x","L","")</f>
        <v/>
      </c>
      <c r="DH1394" s="16" t="str">
        <f>IF('Vastgesteld 7-7-2022'!BI1388="x","M","")</f>
        <v/>
      </c>
      <c r="DI1394" s="16" t="str">
        <f>IF('Vastgesteld 7-7-2022'!BJ1388="x","Z","")</f>
        <v/>
      </c>
      <c r="DJ1394" s="16" t="str">
        <f>IF('Vastgesteld 7-7-2022'!BK1388="x","Z","")</f>
        <v/>
      </c>
      <c r="DK1394" s="16" t="str">
        <f>IF(COUNTA('Vastgesteld 7-7-2022'!BM1388:BO1388)&lt;&gt;0,6,"")</f>
        <v/>
      </c>
      <c r="DL1394" s="16" t="str">
        <f t="shared" si="131"/>
        <v/>
      </c>
      <c r="DM1394" s="16" t="str">
        <f>IF('Vastgesteld 7-7-2022'!BM1388="x","L","")</f>
        <v/>
      </c>
      <c r="DN1394" s="16" t="str">
        <f>IF('Vastgesteld 7-7-2022'!BN1388="x","M","")</f>
        <v/>
      </c>
      <c r="DO1394" s="16" t="str">
        <f>IF('Vastgesteld 7-7-2022'!BO1388="x","Z","")</f>
        <v/>
      </c>
      <c r="DP1394" s="16" t="str">
        <f>IF('Vastgesteld 7-7-2022'!BP1388="x","Z","")</f>
        <v/>
      </c>
    </row>
    <row r="1395" spans="1:120" ht="14.4" x14ac:dyDescent="0.3">
      <c r="A1395" s="18">
        <f>'Vastgesteld 7-7-2022'!A1389</f>
        <v>0</v>
      </c>
      <c r="B1395" s="16" t="str">
        <f>IFERROR(VLOOKUP('Vastgesteld 7-7-2022'!#REF!,#REF!,2,FALSE),"")</f>
        <v/>
      </c>
      <c r="C1395" s="16" t="str">
        <f>'Vastgesteld 7-7-2022'!E1389</f>
        <v/>
      </c>
      <c r="D1395" s="16" t="str">
        <f>IFERROR(VLOOKUP('Vastgesteld 7-7-2022'!#REF!,#REF!,2,FALSE),"")</f>
        <v/>
      </c>
      <c r="E1395" s="16" t="str">
        <f>IFERROR(VLOOKUP('Vastgesteld 7-7-2022'!#REF!,#REF!,5,FALSE),"")</f>
        <v/>
      </c>
      <c r="F1395" s="16" t="e">
        <f>IF('Vastgesteld 7-7-2022'!#REF!&lt;&gt;"",'Vastgesteld 7-7-2022'!#REF!,"")</f>
        <v>#REF!</v>
      </c>
      <c r="G1395" s="16" t="e">
        <f>IF('Vastgesteld 7-7-2022'!#REF!="Indoor",1,0)</f>
        <v>#REF!</v>
      </c>
      <c r="H1395" s="16" t="e">
        <f>'Vastgesteld 7-7-2022'!#REF!</f>
        <v>#REF!</v>
      </c>
      <c r="I1395" s="16" t="e">
        <f>IF('Vastgesteld 7-7-2022'!#REF!="Nee",0,IF('Vastgesteld 7-7-2022'!#REF!="Ja",1,""))</f>
        <v>#REF!</v>
      </c>
      <c r="J1395" s="16" t="e">
        <f>IF('Vastgesteld 7-7-2022'!#REF!&lt;&gt;"",'Vastgesteld 7-7-2022'!#REF!,"")</f>
        <v>#REF!</v>
      </c>
      <c r="BJ1395" s="16" t="str">
        <f>IF(COUNTA('Vastgesteld 7-7-2022'!T1389:AD1389)&lt;&gt;0,1,"")</f>
        <v/>
      </c>
      <c r="BK1395" s="16" t="str">
        <f t="shared" si="126"/>
        <v/>
      </c>
      <c r="BL1395" s="16" t="str">
        <f>IF('Vastgesteld 7-7-2022'!T1389="x","AA","")</f>
        <v/>
      </c>
      <c r="BM1395" s="16" t="str">
        <f>IF('Vastgesteld 7-7-2022'!U1389="x","A","")</f>
        <v/>
      </c>
      <c r="BN1395" s="16" t="str">
        <f>IF('Vastgesteld 7-7-2022'!V1389="x","B1","")</f>
        <v/>
      </c>
      <c r="BO1395" s="16" t="e">
        <f>IF('Vastgesteld 7-7-2022'!#REF!="x","BB","")</f>
        <v>#REF!</v>
      </c>
      <c r="BP1395" s="16" t="str">
        <f>IF('Vastgesteld 7-7-2022'!X1389="x","B","")</f>
        <v/>
      </c>
      <c r="BQ1395" s="16" t="str">
        <f>IF('Vastgesteld 7-7-2022'!Y1389="x","L1","")</f>
        <v/>
      </c>
      <c r="BR1395" s="16" t="str">
        <f>IF('Vastgesteld 7-7-2022'!Z1389="x","L2","")</f>
        <v/>
      </c>
      <c r="BS1395" s="16" t="str">
        <f>IF('Vastgesteld 7-7-2022'!AA1389="x","M1","")</f>
        <v/>
      </c>
      <c r="BT1395" s="16" t="str">
        <f>IF('Vastgesteld 7-7-2022'!AB1389="x","M2","")</f>
        <v/>
      </c>
      <c r="BU1395" s="16" t="str">
        <f>IF('Vastgesteld 7-7-2022'!AC1389="x","Z1","")</f>
        <v/>
      </c>
      <c r="BV1395" s="16" t="str">
        <f>IF('Vastgesteld 7-7-2022'!AD1389="x","Z2","")</f>
        <v/>
      </c>
      <c r="BW1395" s="16" t="str">
        <f>IF(COUNTA('Vastgesteld 7-7-2022'!K1389:S1389)&lt;&gt;0,1,"")</f>
        <v/>
      </c>
      <c r="BX1395" s="16" t="str">
        <f t="shared" si="127"/>
        <v/>
      </c>
      <c r="BY1395" s="16" t="str">
        <f>IF('Vastgesteld 7-7-2022'!K1389="x","BB","")</f>
        <v/>
      </c>
      <c r="BZ1395" s="16" t="str">
        <f>IF('Vastgesteld 7-7-2022'!L1389="x","B","")</f>
        <v/>
      </c>
      <c r="CA1395" s="16" t="str">
        <f>IF('Vastgesteld 7-7-2022'!M1389="x","L1","")</f>
        <v/>
      </c>
      <c r="CB1395" s="16" t="str">
        <f>IF('Vastgesteld 7-7-2022'!N1389="x","L2","")</f>
        <v/>
      </c>
      <c r="CC1395" s="16" t="str">
        <f>IF('Vastgesteld 7-7-2022'!O1389="x","M1","")</f>
        <v/>
      </c>
      <c r="CD1395" s="16" t="str">
        <f>IF('Vastgesteld 7-7-2022'!P1389="x","M2","")</f>
        <v/>
      </c>
      <c r="CE1395" s="16" t="str">
        <f>IF('Vastgesteld 7-7-2022'!Q1389="x","Z1","")</f>
        <v/>
      </c>
      <c r="CF1395" s="16" t="str">
        <f>IF('Vastgesteld 7-7-2022'!R1389="x","Z2","")</f>
        <v/>
      </c>
      <c r="CG1395" s="16" t="str">
        <f>IF('Vastgesteld 7-7-2022'!S1389="x","ZZL","")</f>
        <v/>
      </c>
      <c r="CL1395" s="16" t="str">
        <f>IF(COUNTA('Vastgesteld 7-7-2022'!AV1389:BF1389)&lt;&gt;0,2,"")</f>
        <v/>
      </c>
      <c r="CM1395" s="16" t="str">
        <f t="shared" si="128"/>
        <v/>
      </c>
      <c r="CN1395" s="16" t="str">
        <f>IF('Vastgesteld 7-7-2022'!AV1389="x","AA","")</f>
        <v/>
      </c>
      <c r="CO1395" s="16" t="str">
        <f>IF('Vastgesteld 7-7-2022'!AW1389="x","A","")</f>
        <v/>
      </c>
      <c r="CP1395" s="16" t="str">
        <f>IF('Vastgesteld 7-7-2022'!AX1389="x","BB","")</f>
        <v/>
      </c>
      <c r="CQ1395" s="16" t="str">
        <f>IF('Vastgesteld 7-7-2022'!AY1389="x","B","")</f>
        <v/>
      </c>
      <c r="CR1395" s="16" t="str">
        <f>IF('Vastgesteld 7-7-2022'!AZ1389="x","L","")</f>
        <v/>
      </c>
      <c r="CS1395" s="16" t="str">
        <f>IF('Vastgesteld 7-7-2022'!BA1389="x","M","")</f>
        <v/>
      </c>
      <c r="CT1395" s="16" t="str">
        <f>IF('Vastgesteld 7-7-2022'!BB1389="x","Z","")</f>
        <v/>
      </c>
      <c r="CU1395" s="16" t="str">
        <f>IF('Vastgesteld 7-7-2022'!BF1389="x","ZZ","")</f>
        <v/>
      </c>
      <c r="CV1395" s="16" t="str">
        <f>IF(COUNTA('Vastgesteld 7-7-2022'!AJ1389:AQ1389)&lt;&gt;0,2,"")</f>
        <v/>
      </c>
      <c r="CW1395" s="16" t="str">
        <f t="shared" si="129"/>
        <v/>
      </c>
      <c r="CX1395" s="16" t="str">
        <f>IF('Vastgesteld 7-7-2022'!AJ1389="x","BB","")</f>
        <v/>
      </c>
      <c r="CY1395" s="16" t="str">
        <f>IF('Vastgesteld 7-7-2022'!AK1389="x","B","")</f>
        <v/>
      </c>
      <c r="CZ1395" s="16" t="str">
        <f>IF('Vastgesteld 7-7-2022'!AL1389="x","L","")</f>
        <v/>
      </c>
      <c r="DA1395" s="16" t="str">
        <f>IF('Vastgesteld 7-7-2022'!AM1389="x","M","")</f>
        <v/>
      </c>
      <c r="DB1395" s="16" t="str">
        <f>IF('Vastgesteld 7-7-2022'!AN1389="x","Z","")</f>
        <v/>
      </c>
      <c r="DC1395" s="16" t="str">
        <f>IF('Vastgesteld 7-7-2022'!AO1389="x","ZZ","")</f>
        <v/>
      </c>
      <c r="DD1395" s="16" t="str">
        <f>IF('Vastgesteld 7-7-2022'!AQ1389="x","1.40","")</f>
        <v/>
      </c>
      <c r="DE1395" s="16" t="str">
        <f>IF(COUNTA('Vastgesteld 7-7-2022'!BH1389:BJ1389)&lt;&gt;0,6,"")</f>
        <v/>
      </c>
      <c r="DF1395" s="16" t="str">
        <f t="shared" si="130"/>
        <v/>
      </c>
      <c r="DG1395" s="16" t="str">
        <f>IF('Vastgesteld 7-7-2022'!BH1389="x","L","")</f>
        <v/>
      </c>
      <c r="DH1395" s="16" t="str">
        <f>IF('Vastgesteld 7-7-2022'!BI1389="x","M","")</f>
        <v/>
      </c>
      <c r="DI1395" s="16" t="str">
        <f>IF('Vastgesteld 7-7-2022'!BJ1389="x","Z","")</f>
        <v/>
      </c>
      <c r="DJ1395" s="16" t="str">
        <f>IF('Vastgesteld 7-7-2022'!BK1389="x","Z","")</f>
        <v/>
      </c>
      <c r="DK1395" s="16" t="str">
        <f>IF(COUNTA('Vastgesteld 7-7-2022'!BM1389:BO1389)&lt;&gt;0,6,"")</f>
        <v/>
      </c>
      <c r="DL1395" s="16" t="str">
        <f t="shared" si="131"/>
        <v/>
      </c>
      <c r="DM1395" s="16" t="str">
        <f>IF('Vastgesteld 7-7-2022'!BM1389="x","L","")</f>
        <v/>
      </c>
      <c r="DN1395" s="16" t="str">
        <f>IF('Vastgesteld 7-7-2022'!BN1389="x","M","")</f>
        <v/>
      </c>
      <c r="DO1395" s="16" t="str">
        <f>IF('Vastgesteld 7-7-2022'!BO1389="x","Z","")</f>
        <v/>
      </c>
      <c r="DP1395" s="16" t="str">
        <f>IF('Vastgesteld 7-7-2022'!BP1389="x","Z","")</f>
        <v/>
      </c>
    </row>
    <row r="1396" spans="1:120" ht="14.4" x14ac:dyDescent="0.3">
      <c r="A1396" s="18">
        <f>'Vastgesteld 7-7-2022'!A1390</f>
        <v>0</v>
      </c>
      <c r="B1396" s="16" t="str">
        <f>IFERROR(VLOOKUP('Vastgesteld 7-7-2022'!#REF!,#REF!,2,FALSE),"")</f>
        <v/>
      </c>
      <c r="C1396" s="16" t="str">
        <f>'Vastgesteld 7-7-2022'!E1390</f>
        <v/>
      </c>
      <c r="D1396" s="16" t="str">
        <f>IFERROR(VLOOKUP('Vastgesteld 7-7-2022'!#REF!,#REF!,2,FALSE),"")</f>
        <v/>
      </c>
      <c r="E1396" s="16" t="str">
        <f>IFERROR(VLOOKUP('Vastgesteld 7-7-2022'!#REF!,#REF!,5,FALSE),"")</f>
        <v/>
      </c>
      <c r="F1396" s="16" t="e">
        <f>IF('Vastgesteld 7-7-2022'!#REF!&lt;&gt;"",'Vastgesteld 7-7-2022'!#REF!,"")</f>
        <v>#REF!</v>
      </c>
      <c r="G1396" s="16" t="e">
        <f>IF('Vastgesteld 7-7-2022'!#REF!="Indoor",1,0)</f>
        <v>#REF!</v>
      </c>
      <c r="H1396" s="16" t="e">
        <f>'Vastgesteld 7-7-2022'!#REF!</f>
        <v>#REF!</v>
      </c>
      <c r="I1396" s="16" t="e">
        <f>IF('Vastgesteld 7-7-2022'!#REF!="Nee",0,IF('Vastgesteld 7-7-2022'!#REF!="Ja",1,""))</f>
        <v>#REF!</v>
      </c>
      <c r="J1396" s="16" t="e">
        <f>IF('Vastgesteld 7-7-2022'!#REF!&lt;&gt;"",'Vastgesteld 7-7-2022'!#REF!,"")</f>
        <v>#REF!</v>
      </c>
      <c r="BJ1396" s="16" t="str">
        <f>IF(COUNTA('Vastgesteld 7-7-2022'!T1390:AD1390)&lt;&gt;0,1,"")</f>
        <v/>
      </c>
      <c r="BK1396" s="16" t="str">
        <f t="shared" si="126"/>
        <v/>
      </c>
      <c r="BL1396" s="16" t="str">
        <f>IF('Vastgesteld 7-7-2022'!T1390="x","AA","")</f>
        <v/>
      </c>
      <c r="BM1396" s="16" t="str">
        <f>IF('Vastgesteld 7-7-2022'!U1390="x","A","")</f>
        <v/>
      </c>
      <c r="BN1396" s="16" t="str">
        <f>IF('Vastgesteld 7-7-2022'!V1390="x","B1","")</f>
        <v/>
      </c>
      <c r="BO1396" s="16" t="e">
        <f>IF('Vastgesteld 7-7-2022'!#REF!="x","BB","")</f>
        <v>#REF!</v>
      </c>
      <c r="BP1396" s="16" t="str">
        <f>IF('Vastgesteld 7-7-2022'!X1390="x","B","")</f>
        <v/>
      </c>
      <c r="BQ1396" s="16" t="str">
        <f>IF('Vastgesteld 7-7-2022'!Y1390="x","L1","")</f>
        <v/>
      </c>
      <c r="BR1396" s="16" t="str">
        <f>IF('Vastgesteld 7-7-2022'!Z1390="x","L2","")</f>
        <v/>
      </c>
      <c r="BS1396" s="16" t="str">
        <f>IF('Vastgesteld 7-7-2022'!AA1390="x","M1","")</f>
        <v/>
      </c>
      <c r="BT1396" s="16" t="str">
        <f>IF('Vastgesteld 7-7-2022'!AB1390="x","M2","")</f>
        <v/>
      </c>
      <c r="BU1396" s="16" t="str">
        <f>IF('Vastgesteld 7-7-2022'!AC1390="x","Z1","")</f>
        <v/>
      </c>
      <c r="BV1396" s="16" t="str">
        <f>IF('Vastgesteld 7-7-2022'!AD1390="x","Z2","")</f>
        <v/>
      </c>
      <c r="BW1396" s="16" t="str">
        <f>IF(COUNTA('Vastgesteld 7-7-2022'!K1390:S1390)&lt;&gt;0,1,"")</f>
        <v/>
      </c>
      <c r="BX1396" s="16" t="str">
        <f t="shared" si="127"/>
        <v/>
      </c>
      <c r="BY1396" s="16" t="str">
        <f>IF('Vastgesteld 7-7-2022'!K1390="x","BB","")</f>
        <v/>
      </c>
      <c r="BZ1396" s="16" t="str">
        <f>IF('Vastgesteld 7-7-2022'!L1390="x","B","")</f>
        <v/>
      </c>
      <c r="CA1396" s="16" t="str">
        <f>IF('Vastgesteld 7-7-2022'!M1390="x","L1","")</f>
        <v/>
      </c>
      <c r="CB1396" s="16" t="str">
        <f>IF('Vastgesteld 7-7-2022'!N1390="x","L2","")</f>
        <v/>
      </c>
      <c r="CC1396" s="16" t="str">
        <f>IF('Vastgesteld 7-7-2022'!O1390="x","M1","")</f>
        <v/>
      </c>
      <c r="CD1396" s="16" t="str">
        <f>IF('Vastgesteld 7-7-2022'!P1390="x","M2","")</f>
        <v/>
      </c>
      <c r="CE1396" s="16" t="str">
        <f>IF('Vastgesteld 7-7-2022'!Q1390="x","Z1","")</f>
        <v/>
      </c>
      <c r="CF1396" s="16" t="str">
        <f>IF('Vastgesteld 7-7-2022'!R1390="x","Z2","")</f>
        <v/>
      </c>
      <c r="CG1396" s="16" t="str">
        <f>IF('Vastgesteld 7-7-2022'!S1390="x","ZZL","")</f>
        <v/>
      </c>
      <c r="CL1396" s="16" t="str">
        <f>IF(COUNTA('Vastgesteld 7-7-2022'!AV1390:BF1390)&lt;&gt;0,2,"")</f>
        <v/>
      </c>
      <c r="CM1396" s="16" t="str">
        <f t="shared" si="128"/>
        <v/>
      </c>
      <c r="CN1396" s="16" t="str">
        <f>IF('Vastgesteld 7-7-2022'!AV1390="x","AA","")</f>
        <v/>
      </c>
      <c r="CO1396" s="16" t="str">
        <f>IF('Vastgesteld 7-7-2022'!AW1390="x","A","")</f>
        <v/>
      </c>
      <c r="CP1396" s="16" t="str">
        <f>IF('Vastgesteld 7-7-2022'!AX1390="x","BB","")</f>
        <v/>
      </c>
      <c r="CQ1396" s="16" t="str">
        <f>IF('Vastgesteld 7-7-2022'!AY1390="x","B","")</f>
        <v/>
      </c>
      <c r="CR1396" s="16" t="str">
        <f>IF('Vastgesteld 7-7-2022'!AZ1390="x","L","")</f>
        <v/>
      </c>
      <c r="CS1396" s="16" t="str">
        <f>IF('Vastgesteld 7-7-2022'!BA1390="x","M","")</f>
        <v/>
      </c>
      <c r="CT1396" s="16" t="str">
        <f>IF('Vastgesteld 7-7-2022'!BB1390="x","Z","")</f>
        <v/>
      </c>
      <c r="CU1396" s="16" t="str">
        <f>IF('Vastgesteld 7-7-2022'!BF1390="x","ZZ","")</f>
        <v/>
      </c>
      <c r="CV1396" s="16" t="str">
        <f>IF(COUNTA('Vastgesteld 7-7-2022'!AJ1390:AQ1390)&lt;&gt;0,2,"")</f>
        <v/>
      </c>
      <c r="CW1396" s="16" t="str">
        <f t="shared" si="129"/>
        <v/>
      </c>
      <c r="CX1396" s="16" t="str">
        <f>IF('Vastgesteld 7-7-2022'!AJ1390="x","BB","")</f>
        <v/>
      </c>
      <c r="CY1396" s="16" t="str">
        <f>IF('Vastgesteld 7-7-2022'!AK1390="x","B","")</f>
        <v/>
      </c>
      <c r="CZ1396" s="16" t="str">
        <f>IF('Vastgesteld 7-7-2022'!AL1390="x","L","")</f>
        <v/>
      </c>
      <c r="DA1396" s="16" t="str">
        <f>IF('Vastgesteld 7-7-2022'!AM1390="x","M","")</f>
        <v/>
      </c>
      <c r="DB1396" s="16" t="str">
        <f>IF('Vastgesteld 7-7-2022'!AN1390="x","Z","")</f>
        <v/>
      </c>
      <c r="DC1396" s="16" t="str">
        <f>IF('Vastgesteld 7-7-2022'!AO1390="x","ZZ","")</f>
        <v/>
      </c>
      <c r="DD1396" s="16" t="str">
        <f>IF('Vastgesteld 7-7-2022'!AQ1390="x","1.40","")</f>
        <v/>
      </c>
      <c r="DE1396" s="16" t="str">
        <f>IF(COUNTA('Vastgesteld 7-7-2022'!BH1390:BJ1390)&lt;&gt;0,6,"")</f>
        <v/>
      </c>
      <c r="DF1396" s="16" t="str">
        <f t="shared" si="130"/>
        <v/>
      </c>
      <c r="DG1396" s="16" t="str">
        <f>IF('Vastgesteld 7-7-2022'!BH1390="x","L","")</f>
        <v/>
      </c>
      <c r="DH1396" s="16" t="str">
        <f>IF('Vastgesteld 7-7-2022'!BI1390="x","M","")</f>
        <v/>
      </c>
      <c r="DI1396" s="16" t="str">
        <f>IF('Vastgesteld 7-7-2022'!BJ1390="x","Z","")</f>
        <v/>
      </c>
      <c r="DJ1396" s="16" t="str">
        <f>IF('Vastgesteld 7-7-2022'!BK1390="x","Z","")</f>
        <v/>
      </c>
      <c r="DK1396" s="16" t="str">
        <f>IF(COUNTA('Vastgesteld 7-7-2022'!BM1390:BO1390)&lt;&gt;0,6,"")</f>
        <v/>
      </c>
      <c r="DL1396" s="16" t="str">
        <f t="shared" si="131"/>
        <v/>
      </c>
      <c r="DM1396" s="16" t="str">
        <f>IF('Vastgesteld 7-7-2022'!BM1390="x","L","")</f>
        <v/>
      </c>
      <c r="DN1396" s="16" t="str">
        <f>IF('Vastgesteld 7-7-2022'!BN1390="x","M","")</f>
        <v/>
      </c>
      <c r="DO1396" s="16" t="str">
        <f>IF('Vastgesteld 7-7-2022'!BO1390="x","Z","")</f>
        <v/>
      </c>
      <c r="DP1396" s="16" t="str">
        <f>IF('Vastgesteld 7-7-2022'!BP1390="x","Z","")</f>
        <v/>
      </c>
    </row>
    <row r="1397" spans="1:120" ht="14.4" x14ac:dyDescent="0.3">
      <c r="A1397" s="18">
        <f>'Vastgesteld 7-7-2022'!A1391</f>
        <v>0</v>
      </c>
      <c r="B1397" s="16" t="str">
        <f>IFERROR(VLOOKUP('Vastgesteld 7-7-2022'!#REF!,#REF!,2,FALSE),"")</f>
        <v/>
      </c>
      <c r="C1397" s="16" t="str">
        <f>'Vastgesteld 7-7-2022'!E1391</f>
        <v/>
      </c>
      <c r="D1397" s="16" t="str">
        <f>IFERROR(VLOOKUP('Vastgesteld 7-7-2022'!#REF!,#REF!,2,FALSE),"")</f>
        <v/>
      </c>
      <c r="E1397" s="16" t="str">
        <f>IFERROR(VLOOKUP('Vastgesteld 7-7-2022'!#REF!,#REF!,5,FALSE),"")</f>
        <v/>
      </c>
      <c r="F1397" s="16" t="e">
        <f>IF('Vastgesteld 7-7-2022'!#REF!&lt;&gt;"",'Vastgesteld 7-7-2022'!#REF!,"")</f>
        <v>#REF!</v>
      </c>
      <c r="G1397" s="16" t="e">
        <f>IF('Vastgesteld 7-7-2022'!#REF!="Indoor",1,0)</f>
        <v>#REF!</v>
      </c>
      <c r="H1397" s="16" t="e">
        <f>'Vastgesteld 7-7-2022'!#REF!</f>
        <v>#REF!</v>
      </c>
      <c r="I1397" s="16" t="e">
        <f>IF('Vastgesteld 7-7-2022'!#REF!="Nee",0,IF('Vastgesteld 7-7-2022'!#REF!="Ja",1,""))</f>
        <v>#REF!</v>
      </c>
      <c r="J1397" s="16" t="e">
        <f>IF('Vastgesteld 7-7-2022'!#REF!&lt;&gt;"",'Vastgesteld 7-7-2022'!#REF!,"")</f>
        <v>#REF!</v>
      </c>
      <c r="BJ1397" s="16" t="str">
        <f>IF(COUNTA('Vastgesteld 7-7-2022'!T1391:AD1391)&lt;&gt;0,1,"")</f>
        <v/>
      </c>
      <c r="BK1397" s="16" t="str">
        <f t="shared" si="126"/>
        <v/>
      </c>
      <c r="BL1397" s="16" t="str">
        <f>IF('Vastgesteld 7-7-2022'!T1391="x","AA","")</f>
        <v/>
      </c>
      <c r="BM1397" s="16" t="str">
        <f>IF('Vastgesteld 7-7-2022'!U1391="x","A","")</f>
        <v/>
      </c>
      <c r="BN1397" s="16" t="str">
        <f>IF('Vastgesteld 7-7-2022'!V1391="x","B1","")</f>
        <v/>
      </c>
      <c r="BO1397" s="16" t="e">
        <f>IF('Vastgesteld 7-7-2022'!#REF!="x","BB","")</f>
        <v>#REF!</v>
      </c>
      <c r="BP1397" s="16" t="str">
        <f>IF('Vastgesteld 7-7-2022'!X1391="x","B","")</f>
        <v/>
      </c>
      <c r="BQ1397" s="16" t="str">
        <f>IF('Vastgesteld 7-7-2022'!Y1391="x","L1","")</f>
        <v/>
      </c>
      <c r="BR1397" s="16" t="str">
        <f>IF('Vastgesteld 7-7-2022'!Z1391="x","L2","")</f>
        <v/>
      </c>
      <c r="BS1397" s="16" t="str">
        <f>IF('Vastgesteld 7-7-2022'!AA1391="x","M1","")</f>
        <v/>
      </c>
      <c r="BT1397" s="16" t="str">
        <f>IF('Vastgesteld 7-7-2022'!AB1391="x","M2","")</f>
        <v/>
      </c>
      <c r="BU1397" s="16" t="str">
        <f>IF('Vastgesteld 7-7-2022'!AC1391="x","Z1","")</f>
        <v/>
      </c>
      <c r="BV1397" s="16" t="str">
        <f>IF('Vastgesteld 7-7-2022'!AD1391="x","Z2","")</f>
        <v/>
      </c>
      <c r="BW1397" s="16" t="str">
        <f>IF(COUNTA('Vastgesteld 7-7-2022'!K1391:S1391)&lt;&gt;0,1,"")</f>
        <v/>
      </c>
      <c r="BX1397" s="16" t="str">
        <f t="shared" si="127"/>
        <v/>
      </c>
      <c r="BY1397" s="16" t="str">
        <f>IF('Vastgesteld 7-7-2022'!K1391="x","BB","")</f>
        <v/>
      </c>
      <c r="BZ1397" s="16" t="str">
        <f>IF('Vastgesteld 7-7-2022'!L1391="x","B","")</f>
        <v/>
      </c>
      <c r="CA1397" s="16" t="str">
        <f>IF('Vastgesteld 7-7-2022'!M1391="x","L1","")</f>
        <v/>
      </c>
      <c r="CB1397" s="16" t="str">
        <f>IF('Vastgesteld 7-7-2022'!N1391="x","L2","")</f>
        <v/>
      </c>
      <c r="CC1397" s="16" t="str">
        <f>IF('Vastgesteld 7-7-2022'!O1391="x","M1","")</f>
        <v/>
      </c>
      <c r="CD1397" s="16" t="str">
        <f>IF('Vastgesteld 7-7-2022'!P1391="x","M2","")</f>
        <v/>
      </c>
      <c r="CE1397" s="16" t="str">
        <f>IF('Vastgesteld 7-7-2022'!Q1391="x","Z1","")</f>
        <v/>
      </c>
      <c r="CF1397" s="16" t="str">
        <f>IF('Vastgesteld 7-7-2022'!R1391="x","Z2","")</f>
        <v/>
      </c>
      <c r="CG1397" s="16" t="str">
        <f>IF('Vastgesteld 7-7-2022'!S1391="x","ZZL","")</f>
        <v/>
      </c>
      <c r="CL1397" s="16" t="str">
        <f>IF(COUNTA('Vastgesteld 7-7-2022'!AV1391:BF1391)&lt;&gt;0,2,"")</f>
        <v/>
      </c>
      <c r="CM1397" s="16" t="str">
        <f t="shared" si="128"/>
        <v/>
      </c>
      <c r="CN1397" s="16" t="str">
        <f>IF('Vastgesteld 7-7-2022'!AV1391="x","AA","")</f>
        <v/>
      </c>
      <c r="CO1397" s="16" t="str">
        <f>IF('Vastgesteld 7-7-2022'!AW1391="x","A","")</f>
        <v/>
      </c>
      <c r="CP1397" s="16" t="str">
        <f>IF('Vastgesteld 7-7-2022'!AX1391="x","BB","")</f>
        <v/>
      </c>
      <c r="CQ1397" s="16" t="str">
        <f>IF('Vastgesteld 7-7-2022'!AY1391="x","B","")</f>
        <v/>
      </c>
      <c r="CR1397" s="16" t="str">
        <f>IF('Vastgesteld 7-7-2022'!AZ1391="x","L","")</f>
        <v/>
      </c>
      <c r="CS1397" s="16" t="str">
        <f>IF('Vastgesteld 7-7-2022'!BA1391="x","M","")</f>
        <v/>
      </c>
      <c r="CT1397" s="16" t="str">
        <f>IF('Vastgesteld 7-7-2022'!BB1391="x","Z","")</f>
        <v/>
      </c>
      <c r="CU1397" s="16" t="str">
        <f>IF('Vastgesteld 7-7-2022'!BF1391="x","ZZ","")</f>
        <v/>
      </c>
      <c r="CV1397" s="16" t="str">
        <f>IF(COUNTA('Vastgesteld 7-7-2022'!AJ1391:AQ1391)&lt;&gt;0,2,"")</f>
        <v/>
      </c>
      <c r="CW1397" s="16" t="str">
        <f t="shared" si="129"/>
        <v/>
      </c>
      <c r="CX1397" s="16" t="str">
        <f>IF('Vastgesteld 7-7-2022'!AJ1391="x","BB","")</f>
        <v/>
      </c>
      <c r="CY1397" s="16" t="str">
        <f>IF('Vastgesteld 7-7-2022'!AK1391="x","B","")</f>
        <v/>
      </c>
      <c r="CZ1397" s="16" t="str">
        <f>IF('Vastgesteld 7-7-2022'!AL1391="x","L","")</f>
        <v/>
      </c>
      <c r="DA1397" s="16" t="str">
        <f>IF('Vastgesteld 7-7-2022'!AM1391="x","M","")</f>
        <v/>
      </c>
      <c r="DB1397" s="16" t="str">
        <f>IF('Vastgesteld 7-7-2022'!AN1391="x","Z","")</f>
        <v/>
      </c>
      <c r="DC1397" s="16" t="str">
        <f>IF('Vastgesteld 7-7-2022'!AO1391="x","ZZ","")</f>
        <v/>
      </c>
      <c r="DD1397" s="16" t="str">
        <f>IF('Vastgesteld 7-7-2022'!AQ1391="x","1.40","")</f>
        <v/>
      </c>
      <c r="DE1397" s="16" t="str">
        <f>IF(COUNTA('Vastgesteld 7-7-2022'!BH1391:BJ1391)&lt;&gt;0,6,"")</f>
        <v/>
      </c>
      <c r="DF1397" s="16" t="str">
        <f t="shared" si="130"/>
        <v/>
      </c>
      <c r="DG1397" s="16" t="str">
        <f>IF('Vastgesteld 7-7-2022'!BH1391="x","L","")</f>
        <v/>
      </c>
      <c r="DH1397" s="16" t="str">
        <f>IF('Vastgesteld 7-7-2022'!BI1391="x","M","")</f>
        <v/>
      </c>
      <c r="DI1397" s="16" t="str">
        <f>IF('Vastgesteld 7-7-2022'!BJ1391="x","Z","")</f>
        <v/>
      </c>
      <c r="DJ1397" s="16" t="str">
        <f>IF('Vastgesteld 7-7-2022'!BK1391="x","Z","")</f>
        <v/>
      </c>
      <c r="DK1397" s="16" t="str">
        <f>IF(COUNTA('Vastgesteld 7-7-2022'!BM1391:BO1391)&lt;&gt;0,6,"")</f>
        <v/>
      </c>
      <c r="DL1397" s="16" t="str">
        <f t="shared" si="131"/>
        <v/>
      </c>
      <c r="DM1397" s="16" t="str">
        <f>IF('Vastgesteld 7-7-2022'!BM1391="x","L","")</f>
        <v/>
      </c>
      <c r="DN1397" s="16" t="str">
        <f>IF('Vastgesteld 7-7-2022'!BN1391="x","M","")</f>
        <v/>
      </c>
      <c r="DO1397" s="16" t="str">
        <f>IF('Vastgesteld 7-7-2022'!BO1391="x","Z","")</f>
        <v/>
      </c>
      <c r="DP1397" s="16" t="str">
        <f>IF('Vastgesteld 7-7-2022'!BP1391="x","Z","")</f>
        <v/>
      </c>
    </row>
    <row r="1398" spans="1:120" ht="14.4" x14ac:dyDescent="0.3">
      <c r="A1398" s="18">
        <f>'Vastgesteld 7-7-2022'!A1392</f>
        <v>0</v>
      </c>
      <c r="B1398" s="16" t="str">
        <f>IFERROR(VLOOKUP('Vastgesteld 7-7-2022'!#REF!,#REF!,2,FALSE),"")</f>
        <v/>
      </c>
      <c r="C1398" s="16" t="str">
        <f>'Vastgesteld 7-7-2022'!E1392</f>
        <v/>
      </c>
      <c r="D1398" s="16" t="str">
        <f>IFERROR(VLOOKUP('Vastgesteld 7-7-2022'!#REF!,#REF!,2,FALSE),"")</f>
        <v/>
      </c>
      <c r="E1398" s="16" t="str">
        <f>IFERROR(VLOOKUP('Vastgesteld 7-7-2022'!#REF!,#REF!,5,FALSE),"")</f>
        <v/>
      </c>
      <c r="F1398" s="16" t="e">
        <f>IF('Vastgesteld 7-7-2022'!#REF!&lt;&gt;"",'Vastgesteld 7-7-2022'!#REF!,"")</f>
        <v>#REF!</v>
      </c>
      <c r="G1398" s="16" t="e">
        <f>IF('Vastgesteld 7-7-2022'!#REF!="Indoor",1,0)</f>
        <v>#REF!</v>
      </c>
      <c r="H1398" s="16" t="e">
        <f>'Vastgesteld 7-7-2022'!#REF!</f>
        <v>#REF!</v>
      </c>
      <c r="I1398" s="16" t="e">
        <f>IF('Vastgesteld 7-7-2022'!#REF!="Nee",0,IF('Vastgesteld 7-7-2022'!#REF!="Ja",1,""))</f>
        <v>#REF!</v>
      </c>
      <c r="J1398" s="16" t="e">
        <f>IF('Vastgesteld 7-7-2022'!#REF!&lt;&gt;"",'Vastgesteld 7-7-2022'!#REF!,"")</f>
        <v>#REF!</v>
      </c>
      <c r="BJ1398" s="16" t="str">
        <f>IF(COUNTA('Vastgesteld 7-7-2022'!T1392:AD1392)&lt;&gt;0,1,"")</f>
        <v/>
      </c>
      <c r="BK1398" s="16" t="str">
        <f t="shared" si="126"/>
        <v/>
      </c>
      <c r="BL1398" s="16" t="str">
        <f>IF('Vastgesteld 7-7-2022'!T1392="x","AA","")</f>
        <v/>
      </c>
      <c r="BM1398" s="16" t="str">
        <f>IF('Vastgesteld 7-7-2022'!U1392="x","A","")</f>
        <v/>
      </c>
      <c r="BN1398" s="16" t="str">
        <f>IF('Vastgesteld 7-7-2022'!V1392="x","B1","")</f>
        <v/>
      </c>
      <c r="BO1398" s="16" t="e">
        <f>IF('Vastgesteld 7-7-2022'!#REF!="x","BB","")</f>
        <v>#REF!</v>
      </c>
      <c r="BP1398" s="16" t="str">
        <f>IF('Vastgesteld 7-7-2022'!X1392="x","B","")</f>
        <v/>
      </c>
      <c r="BQ1398" s="16" t="str">
        <f>IF('Vastgesteld 7-7-2022'!Y1392="x","L1","")</f>
        <v/>
      </c>
      <c r="BR1398" s="16" t="str">
        <f>IF('Vastgesteld 7-7-2022'!Z1392="x","L2","")</f>
        <v/>
      </c>
      <c r="BS1398" s="16" t="str">
        <f>IF('Vastgesteld 7-7-2022'!AA1392="x","M1","")</f>
        <v/>
      </c>
      <c r="BT1398" s="16" t="str">
        <f>IF('Vastgesteld 7-7-2022'!AB1392="x","M2","")</f>
        <v/>
      </c>
      <c r="BU1398" s="16" t="str">
        <f>IF('Vastgesteld 7-7-2022'!AC1392="x","Z1","")</f>
        <v/>
      </c>
      <c r="BV1398" s="16" t="str">
        <f>IF('Vastgesteld 7-7-2022'!AD1392="x","Z2","")</f>
        <v/>
      </c>
      <c r="BW1398" s="16" t="str">
        <f>IF(COUNTA('Vastgesteld 7-7-2022'!K1392:S1392)&lt;&gt;0,1,"")</f>
        <v/>
      </c>
      <c r="BX1398" s="16" t="str">
        <f t="shared" si="127"/>
        <v/>
      </c>
      <c r="BY1398" s="16" t="str">
        <f>IF('Vastgesteld 7-7-2022'!K1392="x","BB","")</f>
        <v/>
      </c>
      <c r="BZ1398" s="16" t="str">
        <f>IF('Vastgesteld 7-7-2022'!L1392="x","B","")</f>
        <v/>
      </c>
      <c r="CA1398" s="16" t="str">
        <f>IF('Vastgesteld 7-7-2022'!M1392="x","L1","")</f>
        <v/>
      </c>
      <c r="CB1398" s="16" t="str">
        <f>IF('Vastgesteld 7-7-2022'!N1392="x","L2","")</f>
        <v/>
      </c>
      <c r="CC1398" s="16" t="str">
        <f>IF('Vastgesteld 7-7-2022'!O1392="x","M1","")</f>
        <v/>
      </c>
      <c r="CD1398" s="16" t="str">
        <f>IF('Vastgesteld 7-7-2022'!P1392="x","M2","")</f>
        <v/>
      </c>
      <c r="CE1398" s="16" t="str">
        <f>IF('Vastgesteld 7-7-2022'!Q1392="x","Z1","")</f>
        <v/>
      </c>
      <c r="CF1398" s="16" t="str">
        <f>IF('Vastgesteld 7-7-2022'!R1392="x","Z2","")</f>
        <v/>
      </c>
      <c r="CG1398" s="16" t="str">
        <f>IF('Vastgesteld 7-7-2022'!S1392="x","ZZL","")</f>
        <v/>
      </c>
      <c r="CL1398" s="16" t="str">
        <f>IF(COUNTA('Vastgesteld 7-7-2022'!AV1392:BF1392)&lt;&gt;0,2,"")</f>
        <v/>
      </c>
      <c r="CM1398" s="16" t="str">
        <f t="shared" si="128"/>
        <v/>
      </c>
      <c r="CN1398" s="16" t="str">
        <f>IF('Vastgesteld 7-7-2022'!AV1392="x","AA","")</f>
        <v/>
      </c>
      <c r="CO1398" s="16" t="str">
        <f>IF('Vastgesteld 7-7-2022'!AW1392="x","A","")</f>
        <v/>
      </c>
      <c r="CP1398" s="16" t="str">
        <f>IF('Vastgesteld 7-7-2022'!AX1392="x","BB","")</f>
        <v/>
      </c>
      <c r="CQ1398" s="16" t="str">
        <f>IF('Vastgesteld 7-7-2022'!AY1392="x","B","")</f>
        <v/>
      </c>
      <c r="CR1398" s="16" t="str">
        <f>IF('Vastgesteld 7-7-2022'!AZ1392="x","L","")</f>
        <v/>
      </c>
      <c r="CS1398" s="16" t="str">
        <f>IF('Vastgesteld 7-7-2022'!BA1392="x","M","")</f>
        <v/>
      </c>
      <c r="CT1398" s="16" t="str">
        <f>IF('Vastgesteld 7-7-2022'!BB1392="x","Z","")</f>
        <v/>
      </c>
      <c r="CU1398" s="16" t="str">
        <f>IF('Vastgesteld 7-7-2022'!BF1392="x","ZZ","")</f>
        <v/>
      </c>
      <c r="CV1398" s="16" t="str">
        <f>IF(COUNTA('Vastgesteld 7-7-2022'!AJ1392:AQ1392)&lt;&gt;0,2,"")</f>
        <v/>
      </c>
      <c r="CW1398" s="16" t="str">
        <f t="shared" si="129"/>
        <v/>
      </c>
      <c r="CX1398" s="16" t="str">
        <f>IF('Vastgesteld 7-7-2022'!AJ1392="x","BB","")</f>
        <v/>
      </c>
      <c r="CY1398" s="16" t="str">
        <f>IF('Vastgesteld 7-7-2022'!AK1392="x","B","")</f>
        <v/>
      </c>
      <c r="CZ1398" s="16" t="str">
        <f>IF('Vastgesteld 7-7-2022'!AL1392="x","L","")</f>
        <v/>
      </c>
      <c r="DA1398" s="16" t="str">
        <f>IF('Vastgesteld 7-7-2022'!AM1392="x","M","")</f>
        <v/>
      </c>
      <c r="DB1398" s="16" t="str">
        <f>IF('Vastgesteld 7-7-2022'!AN1392="x","Z","")</f>
        <v/>
      </c>
      <c r="DC1398" s="16" t="str">
        <f>IF('Vastgesteld 7-7-2022'!AO1392="x","ZZ","")</f>
        <v/>
      </c>
      <c r="DD1398" s="16" t="str">
        <f>IF('Vastgesteld 7-7-2022'!AQ1392="x","1.40","")</f>
        <v/>
      </c>
      <c r="DE1398" s="16" t="str">
        <f>IF(COUNTA('Vastgesteld 7-7-2022'!BH1392:BJ1392)&lt;&gt;0,6,"")</f>
        <v/>
      </c>
      <c r="DF1398" s="16" t="str">
        <f t="shared" si="130"/>
        <v/>
      </c>
      <c r="DG1398" s="16" t="str">
        <f>IF('Vastgesteld 7-7-2022'!BH1392="x","L","")</f>
        <v/>
      </c>
      <c r="DH1398" s="16" t="str">
        <f>IF('Vastgesteld 7-7-2022'!BI1392="x","M","")</f>
        <v/>
      </c>
      <c r="DI1398" s="16" t="str">
        <f>IF('Vastgesteld 7-7-2022'!BJ1392="x","Z","")</f>
        <v/>
      </c>
      <c r="DJ1398" s="16" t="str">
        <f>IF('Vastgesteld 7-7-2022'!BK1392="x","Z","")</f>
        <v/>
      </c>
      <c r="DK1398" s="16" t="str">
        <f>IF(COUNTA('Vastgesteld 7-7-2022'!BM1392:BO1392)&lt;&gt;0,6,"")</f>
        <v/>
      </c>
      <c r="DL1398" s="16" t="str">
        <f t="shared" si="131"/>
        <v/>
      </c>
      <c r="DM1398" s="16" t="str">
        <f>IF('Vastgesteld 7-7-2022'!BM1392="x","L","")</f>
        <v/>
      </c>
      <c r="DN1398" s="16" t="str">
        <f>IF('Vastgesteld 7-7-2022'!BN1392="x","M","")</f>
        <v/>
      </c>
      <c r="DO1398" s="16" t="str">
        <f>IF('Vastgesteld 7-7-2022'!BO1392="x","Z","")</f>
        <v/>
      </c>
      <c r="DP1398" s="16" t="str">
        <f>IF('Vastgesteld 7-7-2022'!BP1392="x","Z","")</f>
        <v/>
      </c>
    </row>
    <row r="1399" spans="1:120" ht="14.4" x14ac:dyDescent="0.3">
      <c r="A1399" s="18">
        <f>'Vastgesteld 7-7-2022'!A1393</f>
        <v>0</v>
      </c>
      <c r="B1399" s="16" t="str">
        <f>IFERROR(VLOOKUP('Vastgesteld 7-7-2022'!#REF!,#REF!,2,FALSE),"")</f>
        <v/>
      </c>
      <c r="C1399" s="16" t="str">
        <f>'Vastgesteld 7-7-2022'!E1393</f>
        <v/>
      </c>
      <c r="D1399" s="16" t="str">
        <f>IFERROR(VLOOKUP('Vastgesteld 7-7-2022'!#REF!,#REF!,2,FALSE),"")</f>
        <v/>
      </c>
      <c r="E1399" s="16" t="str">
        <f>IFERROR(VLOOKUP('Vastgesteld 7-7-2022'!#REF!,#REF!,5,FALSE),"")</f>
        <v/>
      </c>
      <c r="F1399" s="16" t="e">
        <f>IF('Vastgesteld 7-7-2022'!#REF!&lt;&gt;"",'Vastgesteld 7-7-2022'!#REF!,"")</f>
        <v>#REF!</v>
      </c>
      <c r="G1399" s="16" t="e">
        <f>IF('Vastgesteld 7-7-2022'!#REF!="Indoor",1,0)</f>
        <v>#REF!</v>
      </c>
      <c r="H1399" s="16" t="e">
        <f>'Vastgesteld 7-7-2022'!#REF!</f>
        <v>#REF!</v>
      </c>
      <c r="I1399" s="16" t="e">
        <f>IF('Vastgesteld 7-7-2022'!#REF!="Nee",0,IF('Vastgesteld 7-7-2022'!#REF!="Ja",1,""))</f>
        <v>#REF!</v>
      </c>
      <c r="J1399" s="16" t="e">
        <f>IF('Vastgesteld 7-7-2022'!#REF!&lt;&gt;"",'Vastgesteld 7-7-2022'!#REF!,"")</f>
        <v>#REF!</v>
      </c>
      <c r="BJ1399" s="16" t="str">
        <f>IF(COUNTA('Vastgesteld 7-7-2022'!T1393:AD1393)&lt;&gt;0,1,"")</f>
        <v/>
      </c>
      <c r="BK1399" s="16" t="str">
        <f t="shared" si="126"/>
        <v/>
      </c>
      <c r="BL1399" s="16" t="str">
        <f>IF('Vastgesteld 7-7-2022'!T1393="x","AA","")</f>
        <v/>
      </c>
      <c r="BM1399" s="16" t="str">
        <f>IF('Vastgesteld 7-7-2022'!U1393="x","A","")</f>
        <v/>
      </c>
      <c r="BN1399" s="16" t="str">
        <f>IF('Vastgesteld 7-7-2022'!V1393="x","B1","")</f>
        <v/>
      </c>
      <c r="BO1399" s="16" t="e">
        <f>IF('Vastgesteld 7-7-2022'!#REF!="x","BB","")</f>
        <v>#REF!</v>
      </c>
      <c r="BP1399" s="16" t="str">
        <f>IF('Vastgesteld 7-7-2022'!X1393="x","B","")</f>
        <v/>
      </c>
      <c r="BQ1399" s="16" t="str">
        <f>IF('Vastgesteld 7-7-2022'!Y1393="x","L1","")</f>
        <v/>
      </c>
      <c r="BR1399" s="16" t="str">
        <f>IF('Vastgesteld 7-7-2022'!Z1393="x","L2","")</f>
        <v/>
      </c>
      <c r="BS1399" s="16" t="str">
        <f>IF('Vastgesteld 7-7-2022'!AA1393="x","M1","")</f>
        <v/>
      </c>
      <c r="BT1399" s="16" t="str">
        <f>IF('Vastgesteld 7-7-2022'!AB1393="x","M2","")</f>
        <v/>
      </c>
      <c r="BU1399" s="16" t="str">
        <f>IF('Vastgesteld 7-7-2022'!AC1393="x","Z1","")</f>
        <v/>
      </c>
      <c r="BV1399" s="16" t="str">
        <f>IF('Vastgesteld 7-7-2022'!AD1393="x","Z2","")</f>
        <v/>
      </c>
      <c r="BW1399" s="16" t="str">
        <f>IF(COUNTA('Vastgesteld 7-7-2022'!K1393:S1393)&lt;&gt;0,1,"")</f>
        <v/>
      </c>
      <c r="BX1399" s="16" t="str">
        <f t="shared" si="127"/>
        <v/>
      </c>
      <c r="BY1399" s="16" t="str">
        <f>IF('Vastgesteld 7-7-2022'!K1393="x","BB","")</f>
        <v/>
      </c>
      <c r="BZ1399" s="16" t="str">
        <f>IF('Vastgesteld 7-7-2022'!L1393="x","B","")</f>
        <v/>
      </c>
      <c r="CA1399" s="16" t="str">
        <f>IF('Vastgesteld 7-7-2022'!M1393="x","L1","")</f>
        <v/>
      </c>
      <c r="CB1399" s="16" t="str">
        <f>IF('Vastgesteld 7-7-2022'!N1393="x","L2","")</f>
        <v/>
      </c>
      <c r="CC1399" s="16" t="str">
        <f>IF('Vastgesteld 7-7-2022'!O1393="x","M1","")</f>
        <v/>
      </c>
      <c r="CD1399" s="16" t="str">
        <f>IF('Vastgesteld 7-7-2022'!P1393="x","M2","")</f>
        <v/>
      </c>
      <c r="CE1399" s="16" t="str">
        <f>IF('Vastgesteld 7-7-2022'!Q1393="x","Z1","")</f>
        <v/>
      </c>
      <c r="CF1399" s="16" t="str">
        <f>IF('Vastgesteld 7-7-2022'!R1393="x","Z2","")</f>
        <v/>
      </c>
      <c r="CG1399" s="16" t="str">
        <f>IF('Vastgesteld 7-7-2022'!S1393="x","ZZL","")</f>
        <v/>
      </c>
      <c r="CL1399" s="16" t="str">
        <f>IF(COUNTA('Vastgesteld 7-7-2022'!AV1393:BF1393)&lt;&gt;0,2,"")</f>
        <v/>
      </c>
      <c r="CM1399" s="16" t="str">
        <f t="shared" si="128"/>
        <v/>
      </c>
      <c r="CN1399" s="16" t="str">
        <f>IF('Vastgesteld 7-7-2022'!AV1393="x","AA","")</f>
        <v/>
      </c>
      <c r="CO1399" s="16" t="str">
        <f>IF('Vastgesteld 7-7-2022'!AW1393="x","A","")</f>
        <v/>
      </c>
      <c r="CP1399" s="16" t="str">
        <f>IF('Vastgesteld 7-7-2022'!AX1393="x","BB","")</f>
        <v/>
      </c>
      <c r="CQ1399" s="16" t="str">
        <f>IF('Vastgesteld 7-7-2022'!AY1393="x","B","")</f>
        <v/>
      </c>
      <c r="CR1399" s="16" t="str">
        <f>IF('Vastgesteld 7-7-2022'!AZ1393="x","L","")</f>
        <v/>
      </c>
      <c r="CS1399" s="16" t="str">
        <f>IF('Vastgesteld 7-7-2022'!BA1393="x","M","")</f>
        <v/>
      </c>
      <c r="CT1399" s="16" t="str">
        <f>IF('Vastgesteld 7-7-2022'!BB1393="x","Z","")</f>
        <v/>
      </c>
      <c r="CU1399" s="16" t="str">
        <f>IF('Vastgesteld 7-7-2022'!BF1393="x","ZZ","")</f>
        <v/>
      </c>
      <c r="CV1399" s="16" t="str">
        <f>IF(COUNTA('Vastgesteld 7-7-2022'!AJ1393:AQ1393)&lt;&gt;0,2,"")</f>
        <v/>
      </c>
      <c r="CW1399" s="16" t="str">
        <f t="shared" si="129"/>
        <v/>
      </c>
      <c r="CX1399" s="16" t="str">
        <f>IF('Vastgesteld 7-7-2022'!AJ1393="x","BB","")</f>
        <v/>
      </c>
      <c r="CY1399" s="16" t="str">
        <f>IF('Vastgesteld 7-7-2022'!AK1393="x","B","")</f>
        <v/>
      </c>
      <c r="CZ1399" s="16" t="str">
        <f>IF('Vastgesteld 7-7-2022'!AL1393="x","L","")</f>
        <v/>
      </c>
      <c r="DA1399" s="16" t="str">
        <f>IF('Vastgesteld 7-7-2022'!AM1393="x","M","")</f>
        <v/>
      </c>
      <c r="DB1399" s="16" t="str">
        <f>IF('Vastgesteld 7-7-2022'!AN1393="x","Z","")</f>
        <v/>
      </c>
      <c r="DC1399" s="16" t="str">
        <f>IF('Vastgesteld 7-7-2022'!AO1393="x","ZZ","")</f>
        <v/>
      </c>
      <c r="DD1399" s="16" t="str">
        <f>IF('Vastgesteld 7-7-2022'!AQ1393="x","1.40","")</f>
        <v/>
      </c>
      <c r="DE1399" s="16" t="str">
        <f>IF(COUNTA('Vastgesteld 7-7-2022'!BH1393:BJ1393)&lt;&gt;0,6,"")</f>
        <v/>
      </c>
      <c r="DF1399" s="16" t="str">
        <f t="shared" si="130"/>
        <v/>
      </c>
      <c r="DG1399" s="16" t="str">
        <f>IF('Vastgesteld 7-7-2022'!BH1393="x","L","")</f>
        <v/>
      </c>
      <c r="DH1399" s="16" t="str">
        <f>IF('Vastgesteld 7-7-2022'!BI1393="x","M","")</f>
        <v/>
      </c>
      <c r="DI1399" s="16" t="str">
        <f>IF('Vastgesteld 7-7-2022'!BJ1393="x","Z","")</f>
        <v/>
      </c>
      <c r="DJ1399" s="16" t="str">
        <f>IF('Vastgesteld 7-7-2022'!BK1393="x","Z","")</f>
        <v/>
      </c>
      <c r="DK1399" s="16" t="str">
        <f>IF(COUNTA('Vastgesteld 7-7-2022'!BM1393:BO1393)&lt;&gt;0,6,"")</f>
        <v/>
      </c>
      <c r="DL1399" s="16" t="str">
        <f t="shared" si="131"/>
        <v/>
      </c>
      <c r="DM1399" s="16" t="str">
        <f>IF('Vastgesteld 7-7-2022'!BM1393="x","L","")</f>
        <v/>
      </c>
      <c r="DN1399" s="16" t="str">
        <f>IF('Vastgesteld 7-7-2022'!BN1393="x","M","")</f>
        <v/>
      </c>
      <c r="DO1399" s="16" t="str">
        <f>IF('Vastgesteld 7-7-2022'!BO1393="x","Z","")</f>
        <v/>
      </c>
      <c r="DP1399" s="16" t="str">
        <f>IF('Vastgesteld 7-7-2022'!BP1393="x","Z","")</f>
        <v/>
      </c>
    </row>
    <row r="1400" spans="1:120" ht="14.4" x14ac:dyDescent="0.3">
      <c r="A1400" s="18">
        <f>'Vastgesteld 7-7-2022'!A1394</f>
        <v>0</v>
      </c>
      <c r="B1400" s="16" t="str">
        <f>IFERROR(VLOOKUP('Vastgesteld 7-7-2022'!#REF!,#REF!,2,FALSE),"")</f>
        <v/>
      </c>
      <c r="C1400" s="16" t="str">
        <f>'Vastgesteld 7-7-2022'!E1394</f>
        <v/>
      </c>
      <c r="D1400" s="16" t="str">
        <f>IFERROR(VLOOKUP('Vastgesteld 7-7-2022'!#REF!,#REF!,2,FALSE),"")</f>
        <v/>
      </c>
      <c r="E1400" s="16" t="str">
        <f>IFERROR(VLOOKUP('Vastgesteld 7-7-2022'!#REF!,#REF!,5,FALSE),"")</f>
        <v/>
      </c>
      <c r="F1400" s="16" t="e">
        <f>IF('Vastgesteld 7-7-2022'!#REF!&lt;&gt;"",'Vastgesteld 7-7-2022'!#REF!,"")</f>
        <v>#REF!</v>
      </c>
      <c r="G1400" s="16" t="e">
        <f>IF('Vastgesteld 7-7-2022'!#REF!="Indoor",1,0)</f>
        <v>#REF!</v>
      </c>
      <c r="H1400" s="16" t="e">
        <f>'Vastgesteld 7-7-2022'!#REF!</f>
        <v>#REF!</v>
      </c>
      <c r="I1400" s="16" t="e">
        <f>IF('Vastgesteld 7-7-2022'!#REF!="Nee",0,IF('Vastgesteld 7-7-2022'!#REF!="Ja",1,""))</f>
        <v>#REF!</v>
      </c>
      <c r="J1400" s="16" t="e">
        <f>IF('Vastgesteld 7-7-2022'!#REF!&lt;&gt;"",'Vastgesteld 7-7-2022'!#REF!,"")</f>
        <v>#REF!</v>
      </c>
      <c r="BJ1400" s="16" t="str">
        <f>IF(COUNTA('Vastgesteld 7-7-2022'!T1394:AD1394)&lt;&gt;0,1,"")</f>
        <v/>
      </c>
      <c r="BK1400" s="16" t="str">
        <f t="shared" si="126"/>
        <v/>
      </c>
      <c r="BL1400" s="16" t="str">
        <f>IF('Vastgesteld 7-7-2022'!T1394="x","AA","")</f>
        <v/>
      </c>
      <c r="BM1400" s="16" t="str">
        <f>IF('Vastgesteld 7-7-2022'!U1394="x","A","")</f>
        <v/>
      </c>
      <c r="BN1400" s="16" t="str">
        <f>IF('Vastgesteld 7-7-2022'!V1394="x","B1","")</f>
        <v/>
      </c>
      <c r="BO1400" s="16" t="e">
        <f>IF('Vastgesteld 7-7-2022'!#REF!="x","BB","")</f>
        <v>#REF!</v>
      </c>
      <c r="BP1400" s="16" t="str">
        <f>IF('Vastgesteld 7-7-2022'!X1394="x","B","")</f>
        <v/>
      </c>
      <c r="BQ1400" s="16" t="str">
        <f>IF('Vastgesteld 7-7-2022'!Y1394="x","L1","")</f>
        <v/>
      </c>
      <c r="BR1400" s="16" t="str">
        <f>IF('Vastgesteld 7-7-2022'!Z1394="x","L2","")</f>
        <v/>
      </c>
      <c r="BS1400" s="16" t="str">
        <f>IF('Vastgesteld 7-7-2022'!AA1394="x","M1","")</f>
        <v/>
      </c>
      <c r="BT1400" s="16" t="str">
        <f>IF('Vastgesteld 7-7-2022'!AB1394="x","M2","")</f>
        <v/>
      </c>
      <c r="BU1400" s="16" t="str">
        <f>IF('Vastgesteld 7-7-2022'!AC1394="x","Z1","")</f>
        <v/>
      </c>
      <c r="BV1400" s="16" t="str">
        <f>IF('Vastgesteld 7-7-2022'!AD1394="x","Z2","")</f>
        <v/>
      </c>
      <c r="BW1400" s="16" t="str">
        <f>IF(COUNTA('Vastgesteld 7-7-2022'!K1394:S1394)&lt;&gt;0,1,"")</f>
        <v/>
      </c>
      <c r="BX1400" s="16" t="str">
        <f t="shared" si="127"/>
        <v/>
      </c>
      <c r="BY1400" s="16" t="str">
        <f>IF('Vastgesteld 7-7-2022'!K1394="x","BB","")</f>
        <v/>
      </c>
      <c r="BZ1400" s="16" t="str">
        <f>IF('Vastgesteld 7-7-2022'!L1394="x","B","")</f>
        <v/>
      </c>
      <c r="CA1400" s="16" t="str">
        <f>IF('Vastgesteld 7-7-2022'!M1394="x","L1","")</f>
        <v/>
      </c>
      <c r="CB1400" s="16" t="str">
        <f>IF('Vastgesteld 7-7-2022'!N1394="x","L2","")</f>
        <v/>
      </c>
      <c r="CC1400" s="16" t="str">
        <f>IF('Vastgesteld 7-7-2022'!O1394="x","M1","")</f>
        <v/>
      </c>
      <c r="CD1400" s="16" t="str">
        <f>IF('Vastgesteld 7-7-2022'!P1394="x","M2","")</f>
        <v/>
      </c>
      <c r="CE1400" s="16" t="str">
        <f>IF('Vastgesteld 7-7-2022'!Q1394="x","Z1","")</f>
        <v/>
      </c>
      <c r="CF1400" s="16" t="str">
        <f>IF('Vastgesteld 7-7-2022'!R1394="x","Z2","")</f>
        <v/>
      </c>
      <c r="CG1400" s="16" t="str">
        <f>IF('Vastgesteld 7-7-2022'!S1394="x","ZZL","")</f>
        <v/>
      </c>
      <c r="CL1400" s="16" t="str">
        <f>IF(COUNTA('Vastgesteld 7-7-2022'!AV1394:BF1394)&lt;&gt;0,2,"")</f>
        <v/>
      </c>
      <c r="CM1400" s="16" t="str">
        <f t="shared" si="128"/>
        <v/>
      </c>
      <c r="CN1400" s="16" t="str">
        <f>IF('Vastgesteld 7-7-2022'!AV1394="x","AA","")</f>
        <v/>
      </c>
      <c r="CO1400" s="16" t="str">
        <f>IF('Vastgesteld 7-7-2022'!AW1394="x","A","")</f>
        <v/>
      </c>
      <c r="CP1400" s="16" t="str">
        <f>IF('Vastgesteld 7-7-2022'!AX1394="x","BB","")</f>
        <v/>
      </c>
      <c r="CQ1400" s="16" t="str">
        <f>IF('Vastgesteld 7-7-2022'!AY1394="x","B","")</f>
        <v/>
      </c>
      <c r="CR1400" s="16" t="str">
        <f>IF('Vastgesteld 7-7-2022'!AZ1394="x","L","")</f>
        <v/>
      </c>
      <c r="CS1400" s="16" t="str">
        <f>IF('Vastgesteld 7-7-2022'!BA1394="x","M","")</f>
        <v/>
      </c>
      <c r="CT1400" s="16" t="str">
        <f>IF('Vastgesteld 7-7-2022'!BB1394="x","Z","")</f>
        <v/>
      </c>
      <c r="CU1400" s="16" t="str">
        <f>IF('Vastgesteld 7-7-2022'!BF1394="x","ZZ","")</f>
        <v/>
      </c>
      <c r="CV1400" s="16" t="str">
        <f>IF(COUNTA('Vastgesteld 7-7-2022'!AJ1394:AQ1394)&lt;&gt;0,2,"")</f>
        <v/>
      </c>
      <c r="CW1400" s="16" t="str">
        <f t="shared" si="129"/>
        <v/>
      </c>
      <c r="CX1400" s="16" t="str">
        <f>IF('Vastgesteld 7-7-2022'!AJ1394="x","BB","")</f>
        <v/>
      </c>
      <c r="CY1400" s="16" t="str">
        <f>IF('Vastgesteld 7-7-2022'!AK1394="x","B","")</f>
        <v/>
      </c>
      <c r="CZ1400" s="16" t="str">
        <f>IF('Vastgesteld 7-7-2022'!AL1394="x","L","")</f>
        <v/>
      </c>
      <c r="DA1400" s="16" t="str">
        <f>IF('Vastgesteld 7-7-2022'!AM1394="x","M","")</f>
        <v/>
      </c>
      <c r="DB1400" s="16" t="str">
        <f>IF('Vastgesteld 7-7-2022'!AN1394="x","Z","")</f>
        <v/>
      </c>
      <c r="DC1400" s="16" t="str">
        <f>IF('Vastgesteld 7-7-2022'!AO1394="x","ZZ","")</f>
        <v/>
      </c>
      <c r="DD1400" s="16" t="str">
        <f>IF('Vastgesteld 7-7-2022'!AQ1394="x","1.40","")</f>
        <v/>
      </c>
      <c r="DE1400" s="16" t="str">
        <f>IF(COUNTA('Vastgesteld 7-7-2022'!BH1394:BJ1394)&lt;&gt;0,6,"")</f>
        <v/>
      </c>
      <c r="DF1400" s="16" t="str">
        <f t="shared" si="130"/>
        <v/>
      </c>
      <c r="DG1400" s="16" t="str">
        <f>IF('Vastgesteld 7-7-2022'!BH1394="x","L","")</f>
        <v/>
      </c>
      <c r="DH1400" s="16" t="str">
        <f>IF('Vastgesteld 7-7-2022'!BI1394="x","M","")</f>
        <v/>
      </c>
      <c r="DI1400" s="16" t="str">
        <f>IF('Vastgesteld 7-7-2022'!BJ1394="x","Z","")</f>
        <v/>
      </c>
      <c r="DJ1400" s="16" t="str">
        <f>IF('Vastgesteld 7-7-2022'!BK1394="x","Z","")</f>
        <v/>
      </c>
      <c r="DK1400" s="16" t="str">
        <f>IF(COUNTA('Vastgesteld 7-7-2022'!BM1394:BO1394)&lt;&gt;0,6,"")</f>
        <v/>
      </c>
      <c r="DL1400" s="16" t="str">
        <f t="shared" si="131"/>
        <v/>
      </c>
      <c r="DM1400" s="16" t="str">
        <f>IF('Vastgesteld 7-7-2022'!BM1394="x","L","")</f>
        <v/>
      </c>
      <c r="DN1400" s="16" t="str">
        <f>IF('Vastgesteld 7-7-2022'!BN1394="x","M","")</f>
        <v/>
      </c>
      <c r="DO1400" s="16" t="str">
        <f>IF('Vastgesteld 7-7-2022'!BO1394="x","Z","")</f>
        <v/>
      </c>
      <c r="DP1400" s="16" t="str">
        <f>IF('Vastgesteld 7-7-2022'!BP1394="x","Z","")</f>
        <v/>
      </c>
    </row>
    <row r="1401" spans="1:120" ht="14.4" x14ac:dyDescent="0.3">
      <c r="A1401" s="18">
        <f>'Vastgesteld 7-7-2022'!A1395</f>
        <v>0</v>
      </c>
      <c r="B1401" s="16" t="str">
        <f>IFERROR(VLOOKUP('Vastgesteld 7-7-2022'!#REF!,#REF!,2,FALSE),"")</f>
        <v/>
      </c>
      <c r="C1401" s="16" t="str">
        <f>'Vastgesteld 7-7-2022'!E1395</f>
        <v/>
      </c>
      <c r="D1401" s="16" t="str">
        <f>IFERROR(VLOOKUP('Vastgesteld 7-7-2022'!#REF!,#REF!,2,FALSE),"")</f>
        <v/>
      </c>
      <c r="E1401" s="16" t="str">
        <f>IFERROR(VLOOKUP('Vastgesteld 7-7-2022'!#REF!,#REF!,5,FALSE),"")</f>
        <v/>
      </c>
      <c r="F1401" s="16" t="e">
        <f>IF('Vastgesteld 7-7-2022'!#REF!&lt;&gt;"",'Vastgesteld 7-7-2022'!#REF!,"")</f>
        <v>#REF!</v>
      </c>
      <c r="G1401" s="16" t="e">
        <f>IF('Vastgesteld 7-7-2022'!#REF!="Indoor",1,0)</f>
        <v>#REF!</v>
      </c>
      <c r="H1401" s="16" t="e">
        <f>'Vastgesteld 7-7-2022'!#REF!</f>
        <v>#REF!</v>
      </c>
      <c r="I1401" s="16" t="e">
        <f>IF('Vastgesteld 7-7-2022'!#REF!="Nee",0,IF('Vastgesteld 7-7-2022'!#REF!="Ja",1,""))</f>
        <v>#REF!</v>
      </c>
      <c r="J1401" s="16" t="e">
        <f>IF('Vastgesteld 7-7-2022'!#REF!&lt;&gt;"",'Vastgesteld 7-7-2022'!#REF!,"")</f>
        <v>#REF!</v>
      </c>
      <c r="BJ1401" s="16" t="str">
        <f>IF(COUNTA('Vastgesteld 7-7-2022'!T1395:AD1395)&lt;&gt;0,1,"")</f>
        <v/>
      </c>
      <c r="BK1401" s="16" t="str">
        <f t="shared" si="126"/>
        <v/>
      </c>
      <c r="BL1401" s="16" t="str">
        <f>IF('Vastgesteld 7-7-2022'!T1395="x","AA","")</f>
        <v/>
      </c>
      <c r="BM1401" s="16" t="str">
        <f>IF('Vastgesteld 7-7-2022'!U1395="x","A","")</f>
        <v/>
      </c>
      <c r="BN1401" s="16" t="str">
        <f>IF('Vastgesteld 7-7-2022'!V1395="x","B1","")</f>
        <v/>
      </c>
      <c r="BO1401" s="16" t="e">
        <f>IF('Vastgesteld 7-7-2022'!#REF!="x","BB","")</f>
        <v>#REF!</v>
      </c>
      <c r="BP1401" s="16" t="str">
        <f>IF('Vastgesteld 7-7-2022'!X1395="x","B","")</f>
        <v/>
      </c>
      <c r="BQ1401" s="16" t="str">
        <f>IF('Vastgesteld 7-7-2022'!Y1395="x","L1","")</f>
        <v/>
      </c>
      <c r="BR1401" s="16" t="str">
        <f>IF('Vastgesteld 7-7-2022'!Z1395="x","L2","")</f>
        <v/>
      </c>
      <c r="BS1401" s="16" t="str">
        <f>IF('Vastgesteld 7-7-2022'!AA1395="x","M1","")</f>
        <v/>
      </c>
      <c r="BT1401" s="16" t="str">
        <f>IF('Vastgesteld 7-7-2022'!AB1395="x","M2","")</f>
        <v/>
      </c>
      <c r="BU1401" s="16" t="str">
        <f>IF('Vastgesteld 7-7-2022'!AC1395="x","Z1","")</f>
        <v/>
      </c>
      <c r="BV1401" s="16" t="str">
        <f>IF('Vastgesteld 7-7-2022'!AD1395="x","Z2","")</f>
        <v/>
      </c>
      <c r="BW1401" s="16" t="str">
        <f>IF(COUNTA('Vastgesteld 7-7-2022'!K1395:S1395)&lt;&gt;0,1,"")</f>
        <v/>
      </c>
      <c r="BX1401" s="16" t="str">
        <f t="shared" si="127"/>
        <v/>
      </c>
      <c r="BY1401" s="16" t="str">
        <f>IF('Vastgesteld 7-7-2022'!K1395="x","BB","")</f>
        <v/>
      </c>
      <c r="BZ1401" s="16" t="str">
        <f>IF('Vastgesteld 7-7-2022'!L1395="x","B","")</f>
        <v/>
      </c>
      <c r="CA1401" s="16" t="str">
        <f>IF('Vastgesteld 7-7-2022'!M1395="x","L1","")</f>
        <v/>
      </c>
      <c r="CB1401" s="16" t="str">
        <f>IF('Vastgesteld 7-7-2022'!N1395="x","L2","")</f>
        <v/>
      </c>
      <c r="CC1401" s="16" t="str">
        <f>IF('Vastgesteld 7-7-2022'!O1395="x","M1","")</f>
        <v/>
      </c>
      <c r="CD1401" s="16" t="str">
        <f>IF('Vastgesteld 7-7-2022'!P1395="x","M2","")</f>
        <v/>
      </c>
      <c r="CE1401" s="16" t="str">
        <f>IF('Vastgesteld 7-7-2022'!Q1395="x","Z1","")</f>
        <v/>
      </c>
      <c r="CF1401" s="16" t="str">
        <f>IF('Vastgesteld 7-7-2022'!R1395="x","Z2","")</f>
        <v/>
      </c>
      <c r="CG1401" s="16" t="str">
        <f>IF('Vastgesteld 7-7-2022'!S1395="x","ZZL","")</f>
        <v/>
      </c>
      <c r="CL1401" s="16" t="str">
        <f>IF(COUNTA('Vastgesteld 7-7-2022'!AV1395:BF1395)&lt;&gt;0,2,"")</f>
        <v/>
      </c>
      <c r="CM1401" s="16" t="str">
        <f t="shared" si="128"/>
        <v/>
      </c>
      <c r="CN1401" s="16" t="str">
        <f>IF('Vastgesteld 7-7-2022'!AV1395="x","AA","")</f>
        <v/>
      </c>
      <c r="CO1401" s="16" t="str">
        <f>IF('Vastgesteld 7-7-2022'!AW1395="x","A","")</f>
        <v/>
      </c>
      <c r="CP1401" s="16" t="str">
        <f>IF('Vastgesteld 7-7-2022'!AX1395="x","BB","")</f>
        <v/>
      </c>
      <c r="CQ1401" s="16" t="str">
        <f>IF('Vastgesteld 7-7-2022'!AY1395="x","B","")</f>
        <v/>
      </c>
      <c r="CR1401" s="16" t="str">
        <f>IF('Vastgesteld 7-7-2022'!AZ1395="x","L","")</f>
        <v/>
      </c>
      <c r="CS1401" s="16" t="str">
        <f>IF('Vastgesteld 7-7-2022'!BA1395="x","M","")</f>
        <v/>
      </c>
      <c r="CT1401" s="16" t="str">
        <f>IF('Vastgesteld 7-7-2022'!BB1395="x","Z","")</f>
        <v/>
      </c>
      <c r="CU1401" s="16" t="str">
        <f>IF('Vastgesteld 7-7-2022'!BF1395="x","ZZ","")</f>
        <v/>
      </c>
      <c r="CV1401" s="16" t="str">
        <f>IF(COUNTA('Vastgesteld 7-7-2022'!AJ1395:AQ1395)&lt;&gt;0,2,"")</f>
        <v/>
      </c>
      <c r="CW1401" s="16" t="str">
        <f t="shared" si="129"/>
        <v/>
      </c>
      <c r="CX1401" s="16" t="str">
        <f>IF('Vastgesteld 7-7-2022'!AJ1395="x","BB","")</f>
        <v/>
      </c>
      <c r="CY1401" s="16" t="str">
        <f>IF('Vastgesteld 7-7-2022'!AK1395="x","B","")</f>
        <v/>
      </c>
      <c r="CZ1401" s="16" t="str">
        <f>IF('Vastgesteld 7-7-2022'!AL1395="x","L","")</f>
        <v/>
      </c>
      <c r="DA1401" s="16" t="str">
        <f>IF('Vastgesteld 7-7-2022'!AM1395="x","M","")</f>
        <v/>
      </c>
      <c r="DB1401" s="16" t="str">
        <f>IF('Vastgesteld 7-7-2022'!AN1395="x","Z","")</f>
        <v/>
      </c>
      <c r="DC1401" s="16" t="str">
        <f>IF('Vastgesteld 7-7-2022'!AO1395="x","ZZ","")</f>
        <v/>
      </c>
      <c r="DD1401" s="16" t="str">
        <f>IF('Vastgesteld 7-7-2022'!AQ1395="x","1.40","")</f>
        <v/>
      </c>
      <c r="DE1401" s="16" t="str">
        <f>IF(COUNTA('Vastgesteld 7-7-2022'!BH1395:BJ1395)&lt;&gt;0,6,"")</f>
        <v/>
      </c>
      <c r="DF1401" s="16" t="str">
        <f t="shared" si="130"/>
        <v/>
      </c>
      <c r="DG1401" s="16" t="str">
        <f>IF('Vastgesteld 7-7-2022'!BH1395="x","L","")</f>
        <v/>
      </c>
      <c r="DH1401" s="16" t="str">
        <f>IF('Vastgesteld 7-7-2022'!BI1395="x","M","")</f>
        <v/>
      </c>
      <c r="DI1401" s="16" t="str">
        <f>IF('Vastgesteld 7-7-2022'!BJ1395="x","Z","")</f>
        <v/>
      </c>
      <c r="DJ1401" s="16" t="str">
        <f>IF('Vastgesteld 7-7-2022'!BK1395="x","Z","")</f>
        <v/>
      </c>
      <c r="DK1401" s="16" t="str">
        <f>IF(COUNTA('Vastgesteld 7-7-2022'!BM1395:BO1395)&lt;&gt;0,6,"")</f>
        <v/>
      </c>
      <c r="DL1401" s="16" t="str">
        <f t="shared" si="131"/>
        <v/>
      </c>
      <c r="DM1401" s="16" t="str">
        <f>IF('Vastgesteld 7-7-2022'!BM1395="x","L","")</f>
        <v/>
      </c>
      <c r="DN1401" s="16" t="str">
        <f>IF('Vastgesteld 7-7-2022'!BN1395="x","M","")</f>
        <v/>
      </c>
      <c r="DO1401" s="16" t="str">
        <f>IF('Vastgesteld 7-7-2022'!BO1395="x","Z","")</f>
        <v/>
      </c>
      <c r="DP1401" s="16" t="str">
        <f>IF('Vastgesteld 7-7-2022'!BP1395="x","Z","")</f>
        <v/>
      </c>
    </row>
    <row r="1402" spans="1:120" ht="14.4" x14ac:dyDescent="0.3">
      <c r="A1402" s="18">
        <f>'Vastgesteld 7-7-2022'!A1396</f>
        <v>0</v>
      </c>
      <c r="B1402" s="16" t="str">
        <f>IFERROR(VLOOKUP('Vastgesteld 7-7-2022'!#REF!,#REF!,2,FALSE),"")</f>
        <v/>
      </c>
      <c r="C1402" s="16" t="str">
        <f>'Vastgesteld 7-7-2022'!E1396</f>
        <v/>
      </c>
      <c r="D1402" s="16" t="str">
        <f>IFERROR(VLOOKUP('Vastgesteld 7-7-2022'!#REF!,#REF!,2,FALSE),"")</f>
        <v/>
      </c>
      <c r="E1402" s="16" t="str">
        <f>IFERROR(VLOOKUP('Vastgesteld 7-7-2022'!#REF!,#REF!,5,FALSE),"")</f>
        <v/>
      </c>
      <c r="F1402" s="16" t="e">
        <f>IF('Vastgesteld 7-7-2022'!#REF!&lt;&gt;"",'Vastgesteld 7-7-2022'!#REF!,"")</f>
        <v>#REF!</v>
      </c>
      <c r="G1402" s="16" t="e">
        <f>IF('Vastgesteld 7-7-2022'!#REF!="Indoor",1,0)</f>
        <v>#REF!</v>
      </c>
      <c r="H1402" s="16" t="e">
        <f>'Vastgesteld 7-7-2022'!#REF!</f>
        <v>#REF!</v>
      </c>
      <c r="I1402" s="16" t="e">
        <f>IF('Vastgesteld 7-7-2022'!#REF!="Nee",0,IF('Vastgesteld 7-7-2022'!#REF!="Ja",1,""))</f>
        <v>#REF!</v>
      </c>
      <c r="J1402" s="16" t="e">
        <f>IF('Vastgesteld 7-7-2022'!#REF!&lt;&gt;"",'Vastgesteld 7-7-2022'!#REF!,"")</f>
        <v>#REF!</v>
      </c>
      <c r="BJ1402" s="16" t="str">
        <f>IF(COUNTA('Vastgesteld 7-7-2022'!T1396:AD1396)&lt;&gt;0,1,"")</f>
        <v/>
      </c>
      <c r="BK1402" s="16" t="str">
        <f t="shared" si="126"/>
        <v/>
      </c>
      <c r="BL1402" s="16" t="str">
        <f>IF('Vastgesteld 7-7-2022'!T1396="x","AA","")</f>
        <v/>
      </c>
      <c r="BM1402" s="16" t="str">
        <f>IF('Vastgesteld 7-7-2022'!U1396="x","A","")</f>
        <v/>
      </c>
      <c r="BN1402" s="16" t="str">
        <f>IF('Vastgesteld 7-7-2022'!V1396="x","B1","")</f>
        <v/>
      </c>
      <c r="BO1402" s="16" t="e">
        <f>IF('Vastgesteld 7-7-2022'!#REF!="x","BB","")</f>
        <v>#REF!</v>
      </c>
      <c r="BP1402" s="16" t="str">
        <f>IF('Vastgesteld 7-7-2022'!X1396="x","B","")</f>
        <v/>
      </c>
      <c r="BQ1402" s="16" t="str">
        <f>IF('Vastgesteld 7-7-2022'!Y1396="x","L1","")</f>
        <v/>
      </c>
      <c r="BR1402" s="16" t="str">
        <f>IF('Vastgesteld 7-7-2022'!Z1396="x","L2","")</f>
        <v/>
      </c>
      <c r="BS1402" s="16" t="str">
        <f>IF('Vastgesteld 7-7-2022'!AA1396="x","M1","")</f>
        <v/>
      </c>
      <c r="BT1402" s="16" t="str">
        <f>IF('Vastgesteld 7-7-2022'!AB1396="x","M2","")</f>
        <v/>
      </c>
      <c r="BU1402" s="16" t="str">
        <f>IF('Vastgesteld 7-7-2022'!AC1396="x","Z1","")</f>
        <v/>
      </c>
      <c r="BV1402" s="16" t="str">
        <f>IF('Vastgesteld 7-7-2022'!AD1396="x","Z2","")</f>
        <v/>
      </c>
      <c r="BW1402" s="16" t="str">
        <f>IF(COUNTA('Vastgesteld 7-7-2022'!K1396:S1396)&lt;&gt;0,1,"")</f>
        <v/>
      </c>
      <c r="BX1402" s="16" t="str">
        <f t="shared" si="127"/>
        <v/>
      </c>
      <c r="BY1402" s="16" t="str">
        <f>IF('Vastgesteld 7-7-2022'!K1396="x","BB","")</f>
        <v/>
      </c>
      <c r="BZ1402" s="16" t="str">
        <f>IF('Vastgesteld 7-7-2022'!L1396="x","B","")</f>
        <v/>
      </c>
      <c r="CA1402" s="16" t="str">
        <f>IF('Vastgesteld 7-7-2022'!M1396="x","L1","")</f>
        <v/>
      </c>
      <c r="CB1402" s="16" t="str">
        <f>IF('Vastgesteld 7-7-2022'!N1396="x","L2","")</f>
        <v/>
      </c>
      <c r="CC1402" s="16" t="str">
        <f>IF('Vastgesteld 7-7-2022'!O1396="x","M1","")</f>
        <v/>
      </c>
      <c r="CD1402" s="16" t="str">
        <f>IF('Vastgesteld 7-7-2022'!P1396="x","M2","")</f>
        <v/>
      </c>
      <c r="CE1402" s="16" t="str">
        <f>IF('Vastgesteld 7-7-2022'!Q1396="x","Z1","")</f>
        <v/>
      </c>
      <c r="CF1402" s="16" t="str">
        <f>IF('Vastgesteld 7-7-2022'!R1396="x","Z2","")</f>
        <v/>
      </c>
      <c r="CG1402" s="16" t="str">
        <f>IF('Vastgesteld 7-7-2022'!S1396="x","ZZL","")</f>
        <v/>
      </c>
      <c r="CL1402" s="16" t="str">
        <f>IF(COUNTA('Vastgesteld 7-7-2022'!AV1396:BF1396)&lt;&gt;0,2,"")</f>
        <v/>
      </c>
      <c r="CM1402" s="16" t="str">
        <f t="shared" si="128"/>
        <v/>
      </c>
      <c r="CN1402" s="16" t="str">
        <f>IF('Vastgesteld 7-7-2022'!AV1396="x","AA","")</f>
        <v/>
      </c>
      <c r="CO1402" s="16" t="str">
        <f>IF('Vastgesteld 7-7-2022'!AW1396="x","A","")</f>
        <v/>
      </c>
      <c r="CP1402" s="16" t="str">
        <f>IF('Vastgesteld 7-7-2022'!AX1396="x","BB","")</f>
        <v/>
      </c>
      <c r="CQ1402" s="16" t="str">
        <f>IF('Vastgesteld 7-7-2022'!AY1396="x","B","")</f>
        <v/>
      </c>
      <c r="CR1402" s="16" t="str">
        <f>IF('Vastgesteld 7-7-2022'!AZ1396="x","L","")</f>
        <v/>
      </c>
      <c r="CS1402" s="16" t="str">
        <f>IF('Vastgesteld 7-7-2022'!BA1396="x","M","")</f>
        <v/>
      </c>
      <c r="CT1402" s="16" t="str">
        <f>IF('Vastgesteld 7-7-2022'!BB1396="x","Z","")</f>
        <v/>
      </c>
      <c r="CU1402" s="16" t="str">
        <f>IF('Vastgesteld 7-7-2022'!BF1396="x","ZZ","")</f>
        <v/>
      </c>
      <c r="CV1402" s="16" t="str">
        <f>IF(COUNTA('Vastgesteld 7-7-2022'!AJ1396:AQ1396)&lt;&gt;0,2,"")</f>
        <v/>
      </c>
      <c r="CW1402" s="16" t="str">
        <f t="shared" si="129"/>
        <v/>
      </c>
      <c r="CX1402" s="16" t="str">
        <f>IF('Vastgesteld 7-7-2022'!AJ1396="x","BB","")</f>
        <v/>
      </c>
      <c r="CY1402" s="16" t="str">
        <f>IF('Vastgesteld 7-7-2022'!AK1396="x","B","")</f>
        <v/>
      </c>
      <c r="CZ1402" s="16" t="str">
        <f>IF('Vastgesteld 7-7-2022'!AL1396="x","L","")</f>
        <v/>
      </c>
      <c r="DA1402" s="16" t="str">
        <f>IF('Vastgesteld 7-7-2022'!AM1396="x","M","")</f>
        <v/>
      </c>
      <c r="DB1402" s="16" t="str">
        <f>IF('Vastgesteld 7-7-2022'!AN1396="x","Z","")</f>
        <v/>
      </c>
      <c r="DC1402" s="16" t="str">
        <f>IF('Vastgesteld 7-7-2022'!AO1396="x","ZZ","")</f>
        <v/>
      </c>
      <c r="DD1402" s="16" t="str">
        <f>IF('Vastgesteld 7-7-2022'!AQ1396="x","1.40","")</f>
        <v/>
      </c>
      <c r="DE1402" s="16" t="str">
        <f>IF(COUNTA('Vastgesteld 7-7-2022'!BH1396:BJ1396)&lt;&gt;0,6,"")</f>
        <v/>
      </c>
      <c r="DF1402" s="16" t="str">
        <f t="shared" si="130"/>
        <v/>
      </c>
      <c r="DG1402" s="16" t="str">
        <f>IF('Vastgesteld 7-7-2022'!BH1396="x","L","")</f>
        <v/>
      </c>
      <c r="DH1402" s="16" t="str">
        <f>IF('Vastgesteld 7-7-2022'!BI1396="x","M","")</f>
        <v/>
      </c>
      <c r="DI1402" s="16" t="str">
        <f>IF('Vastgesteld 7-7-2022'!BJ1396="x","Z","")</f>
        <v/>
      </c>
      <c r="DJ1402" s="16" t="str">
        <f>IF('Vastgesteld 7-7-2022'!BK1396="x","Z","")</f>
        <v/>
      </c>
      <c r="DK1402" s="16" t="str">
        <f>IF(COUNTA('Vastgesteld 7-7-2022'!BM1396:BO1396)&lt;&gt;0,6,"")</f>
        <v/>
      </c>
      <c r="DL1402" s="16" t="str">
        <f t="shared" si="131"/>
        <v/>
      </c>
      <c r="DM1402" s="16" t="str">
        <f>IF('Vastgesteld 7-7-2022'!BM1396="x","L","")</f>
        <v/>
      </c>
      <c r="DN1402" s="16" t="str">
        <f>IF('Vastgesteld 7-7-2022'!BN1396="x","M","")</f>
        <v/>
      </c>
      <c r="DO1402" s="16" t="str">
        <f>IF('Vastgesteld 7-7-2022'!BO1396="x","Z","")</f>
        <v/>
      </c>
      <c r="DP1402" s="16" t="str">
        <f>IF('Vastgesteld 7-7-2022'!BP1396="x","Z","")</f>
        <v/>
      </c>
    </row>
    <row r="1403" spans="1:120" ht="14.4" x14ac:dyDescent="0.3">
      <c r="A1403" s="18">
        <f>'Vastgesteld 7-7-2022'!A1397</f>
        <v>0</v>
      </c>
      <c r="B1403" s="16" t="str">
        <f>IFERROR(VLOOKUP('Vastgesteld 7-7-2022'!#REF!,#REF!,2,FALSE),"")</f>
        <v/>
      </c>
      <c r="C1403" s="16" t="str">
        <f>'Vastgesteld 7-7-2022'!E1397</f>
        <v/>
      </c>
      <c r="D1403" s="16" t="str">
        <f>IFERROR(VLOOKUP('Vastgesteld 7-7-2022'!#REF!,#REF!,2,FALSE),"")</f>
        <v/>
      </c>
      <c r="E1403" s="16" t="str">
        <f>IFERROR(VLOOKUP('Vastgesteld 7-7-2022'!#REF!,#REF!,5,FALSE),"")</f>
        <v/>
      </c>
      <c r="F1403" s="16" t="e">
        <f>IF('Vastgesteld 7-7-2022'!#REF!&lt;&gt;"",'Vastgesteld 7-7-2022'!#REF!,"")</f>
        <v>#REF!</v>
      </c>
      <c r="G1403" s="16" t="e">
        <f>IF('Vastgesteld 7-7-2022'!#REF!="Indoor",1,0)</f>
        <v>#REF!</v>
      </c>
      <c r="H1403" s="16" t="e">
        <f>'Vastgesteld 7-7-2022'!#REF!</f>
        <v>#REF!</v>
      </c>
      <c r="I1403" s="16" t="e">
        <f>IF('Vastgesteld 7-7-2022'!#REF!="Nee",0,IF('Vastgesteld 7-7-2022'!#REF!="Ja",1,""))</f>
        <v>#REF!</v>
      </c>
      <c r="J1403" s="16" t="e">
        <f>IF('Vastgesteld 7-7-2022'!#REF!&lt;&gt;"",'Vastgesteld 7-7-2022'!#REF!,"")</f>
        <v>#REF!</v>
      </c>
      <c r="BJ1403" s="16" t="str">
        <f>IF(COUNTA('Vastgesteld 7-7-2022'!T1397:AD1397)&lt;&gt;0,1,"")</f>
        <v/>
      </c>
      <c r="BK1403" s="16" t="str">
        <f t="shared" si="126"/>
        <v/>
      </c>
      <c r="BL1403" s="16" t="str">
        <f>IF('Vastgesteld 7-7-2022'!T1397="x","AA","")</f>
        <v/>
      </c>
      <c r="BM1403" s="16" t="str">
        <f>IF('Vastgesteld 7-7-2022'!U1397="x","A","")</f>
        <v/>
      </c>
      <c r="BN1403" s="16" t="str">
        <f>IF('Vastgesteld 7-7-2022'!V1397="x","B1","")</f>
        <v/>
      </c>
      <c r="BO1403" s="16" t="e">
        <f>IF('Vastgesteld 7-7-2022'!#REF!="x","BB","")</f>
        <v>#REF!</v>
      </c>
      <c r="BP1403" s="16" t="str">
        <f>IF('Vastgesteld 7-7-2022'!X1397="x","B","")</f>
        <v/>
      </c>
      <c r="BQ1403" s="16" t="str">
        <f>IF('Vastgesteld 7-7-2022'!Y1397="x","L1","")</f>
        <v/>
      </c>
      <c r="BR1403" s="16" t="str">
        <f>IF('Vastgesteld 7-7-2022'!Z1397="x","L2","")</f>
        <v/>
      </c>
      <c r="BS1403" s="16" t="str">
        <f>IF('Vastgesteld 7-7-2022'!AA1397="x","M1","")</f>
        <v/>
      </c>
      <c r="BT1403" s="16" t="str">
        <f>IF('Vastgesteld 7-7-2022'!AB1397="x","M2","")</f>
        <v/>
      </c>
      <c r="BU1403" s="16" t="str">
        <f>IF('Vastgesteld 7-7-2022'!AC1397="x","Z1","")</f>
        <v/>
      </c>
      <c r="BV1403" s="16" t="str">
        <f>IF('Vastgesteld 7-7-2022'!AD1397="x","Z2","")</f>
        <v/>
      </c>
      <c r="BW1403" s="16" t="str">
        <f>IF(COUNTA('Vastgesteld 7-7-2022'!K1397:S1397)&lt;&gt;0,1,"")</f>
        <v/>
      </c>
      <c r="BX1403" s="16" t="str">
        <f t="shared" si="127"/>
        <v/>
      </c>
      <c r="BY1403" s="16" t="str">
        <f>IF('Vastgesteld 7-7-2022'!K1397="x","BB","")</f>
        <v/>
      </c>
      <c r="BZ1403" s="16" t="str">
        <f>IF('Vastgesteld 7-7-2022'!L1397="x","B","")</f>
        <v/>
      </c>
      <c r="CA1403" s="16" t="str">
        <f>IF('Vastgesteld 7-7-2022'!M1397="x","L1","")</f>
        <v/>
      </c>
      <c r="CB1403" s="16" t="str">
        <f>IF('Vastgesteld 7-7-2022'!N1397="x","L2","")</f>
        <v/>
      </c>
      <c r="CC1403" s="16" t="str">
        <f>IF('Vastgesteld 7-7-2022'!O1397="x","M1","")</f>
        <v/>
      </c>
      <c r="CD1403" s="16" t="str">
        <f>IF('Vastgesteld 7-7-2022'!P1397="x","M2","")</f>
        <v/>
      </c>
      <c r="CE1403" s="16" t="str">
        <f>IF('Vastgesteld 7-7-2022'!Q1397="x","Z1","")</f>
        <v/>
      </c>
      <c r="CF1403" s="16" t="str">
        <f>IF('Vastgesteld 7-7-2022'!R1397="x","Z2","")</f>
        <v/>
      </c>
      <c r="CG1403" s="16" t="str">
        <f>IF('Vastgesteld 7-7-2022'!S1397="x","ZZL","")</f>
        <v/>
      </c>
      <c r="CL1403" s="16" t="str">
        <f>IF(COUNTA('Vastgesteld 7-7-2022'!AV1397:BF1397)&lt;&gt;0,2,"")</f>
        <v/>
      </c>
      <c r="CM1403" s="16" t="str">
        <f t="shared" si="128"/>
        <v/>
      </c>
      <c r="CN1403" s="16" t="str">
        <f>IF('Vastgesteld 7-7-2022'!AV1397="x","AA","")</f>
        <v/>
      </c>
      <c r="CO1403" s="16" t="str">
        <f>IF('Vastgesteld 7-7-2022'!AW1397="x","A","")</f>
        <v/>
      </c>
      <c r="CP1403" s="16" t="str">
        <f>IF('Vastgesteld 7-7-2022'!AX1397="x","BB","")</f>
        <v/>
      </c>
      <c r="CQ1403" s="16" t="str">
        <f>IF('Vastgesteld 7-7-2022'!AY1397="x","B","")</f>
        <v/>
      </c>
      <c r="CR1403" s="16" t="str">
        <f>IF('Vastgesteld 7-7-2022'!AZ1397="x","L","")</f>
        <v/>
      </c>
      <c r="CS1403" s="16" t="str">
        <f>IF('Vastgesteld 7-7-2022'!BA1397="x","M","")</f>
        <v/>
      </c>
      <c r="CT1403" s="16" t="str">
        <f>IF('Vastgesteld 7-7-2022'!BB1397="x","Z","")</f>
        <v/>
      </c>
      <c r="CU1403" s="16" t="str">
        <f>IF('Vastgesteld 7-7-2022'!BF1397="x","ZZ","")</f>
        <v/>
      </c>
      <c r="CV1403" s="16" t="str">
        <f>IF(COUNTA('Vastgesteld 7-7-2022'!AJ1397:AQ1397)&lt;&gt;0,2,"")</f>
        <v/>
      </c>
      <c r="CW1403" s="16" t="str">
        <f t="shared" si="129"/>
        <v/>
      </c>
      <c r="CX1403" s="16" t="str">
        <f>IF('Vastgesteld 7-7-2022'!AJ1397="x","BB","")</f>
        <v/>
      </c>
      <c r="CY1403" s="16" t="str">
        <f>IF('Vastgesteld 7-7-2022'!AK1397="x","B","")</f>
        <v/>
      </c>
      <c r="CZ1403" s="16" t="str">
        <f>IF('Vastgesteld 7-7-2022'!AL1397="x","L","")</f>
        <v/>
      </c>
      <c r="DA1403" s="16" t="str">
        <f>IF('Vastgesteld 7-7-2022'!AM1397="x","M","")</f>
        <v/>
      </c>
      <c r="DB1403" s="16" t="str">
        <f>IF('Vastgesteld 7-7-2022'!AN1397="x","Z","")</f>
        <v/>
      </c>
      <c r="DC1403" s="16" t="str">
        <f>IF('Vastgesteld 7-7-2022'!AO1397="x","ZZ","")</f>
        <v/>
      </c>
      <c r="DD1403" s="16" t="str">
        <f>IF('Vastgesteld 7-7-2022'!AQ1397="x","1.40","")</f>
        <v/>
      </c>
      <c r="DE1403" s="16" t="str">
        <f>IF(COUNTA('Vastgesteld 7-7-2022'!BH1397:BJ1397)&lt;&gt;0,6,"")</f>
        <v/>
      </c>
      <c r="DF1403" s="16" t="str">
        <f t="shared" si="130"/>
        <v/>
      </c>
      <c r="DG1403" s="16" t="str">
        <f>IF('Vastgesteld 7-7-2022'!BH1397="x","L","")</f>
        <v/>
      </c>
      <c r="DH1403" s="16" t="str">
        <f>IF('Vastgesteld 7-7-2022'!BI1397="x","M","")</f>
        <v/>
      </c>
      <c r="DI1403" s="16" t="str">
        <f>IF('Vastgesteld 7-7-2022'!BJ1397="x","Z","")</f>
        <v/>
      </c>
      <c r="DJ1403" s="16" t="str">
        <f>IF('Vastgesteld 7-7-2022'!BK1397="x","Z","")</f>
        <v/>
      </c>
      <c r="DK1403" s="16" t="str">
        <f>IF(COUNTA('Vastgesteld 7-7-2022'!BM1397:BO1397)&lt;&gt;0,6,"")</f>
        <v/>
      </c>
      <c r="DL1403" s="16" t="str">
        <f t="shared" si="131"/>
        <v/>
      </c>
      <c r="DM1403" s="16" t="str">
        <f>IF('Vastgesteld 7-7-2022'!BM1397="x","L","")</f>
        <v/>
      </c>
      <c r="DN1403" s="16" t="str">
        <f>IF('Vastgesteld 7-7-2022'!BN1397="x","M","")</f>
        <v/>
      </c>
      <c r="DO1403" s="16" t="str">
        <f>IF('Vastgesteld 7-7-2022'!BO1397="x","Z","")</f>
        <v/>
      </c>
      <c r="DP1403" s="16" t="str">
        <f>IF('Vastgesteld 7-7-2022'!BP1397="x","Z","")</f>
        <v/>
      </c>
    </row>
    <row r="1404" spans="1:120" ht="14.4" x14ac:dyDescent="0.3">
      <c r="A1404" s="18">
        <f>'Vastgesteld 7-7-2022'!A1398</f>
        <v>0</v>
      </c>
      <c r="B1404" s="16" t="str">
        <f>IFERROR(VLOOKUP('Vastgesteld 7-7-2022'!#REF!,#REF!,2,FALSE),"")</f>
        <v/>
      </c>
      <c r="C1404" s="16" t="str">
        <f>'Vastgesteld 7-7-2022'!E1398</f>
        <v/>
      </c>
      <c r="D1404" s="16" t="str">
        <f>IFERROR(VLOOKUP('Vastgesteld 7-7-2022'!#REF!,#REF!,2,FALSE),"")</f>
        <v/>
      </c>
      <c r="E1404" s="16" t="str">
        <f>IFERROR(VLOOKUP('Vastgesteld 7-7-2022'!#REF!,#REF!,5,FALSE),"")</f>
        <v/>
      </c>
      <c r="F1404" s="16" t="e">
        <f>IF('Vastgesteld 7-7-2022'!#REF!&lt;&gt;"",'Vastgesteld 7-7-2022'!#REF!,"")</f>
        <v>#REF!</v>
      </c>
      <c r="G1404" s="16" t="e">
        <f>IF('Vastgesteld 7-7-2022'!#REF!="Indoor",1,0)</f>
        <v>#REF!</v>
      </c>
      <c r="H1404" s="16" t="e">
        <f>'Vastgesteld 7-7-2022'!#REF!</f>
        <v>#REF!</v>
      </c>
      <c r="I1404" s="16" t="e">
        <f>IF('Vastgesteld 7-7-2022'!#REF!="Nee",0,IF('Vastgesteld 7-7-2022'!#REF!="Ja",1,""))</f>
        <v>#REF!</v>
      </c>
      <c r="J1404" s="16" t="e">
        <f>IF('Vastgesteld 7-7-2022'!#REF!&lt;&gt;"",'Vastgesteld 7-7-2022'!#REF!,"")</f>
        <v>#REF!</v>
      </c>
      <c r="BJ1404" s="16" t="str">
        <f>IF(COUNTA('Vastgesteld 7-7-2022'!T1398:AD1398)&lt;&gt;0,1,"")</f>
        <v/>
      </c>
      <c r="BK1404" s="16" t="str">
        <f t="shared" si="126"/>
        <v/>
      </c>
      <c r="BL1404" s="16" t="str">
        <f>IF('Vastgesteld 7-7-2022'!T1398="x","AA","")</f>
        <v/>
      </c>
      <c r="BM1404" s="16" t="str">
        <f>IF('Vastgesteld 7-7-2022'!U1398="x","A","")</f>
        <v/>
      </c>
      <c r="BN1404" s="16" t="str">
        <f>IF('Vastgesteld 7-7-2022'!V1398="x","B1","")</f>
        <v/>
      </c>
      <c r="BO1404" s="16" t="e">
        <f>IF('Vastgesteld 7-7-2022'!#REF!="x","BB","")</f>
        <v>#REF!</v>
      </c>
      <c r="BP1404" s="16" t="str">
        <f>IF('Vastgesteld 7-7-2022'!X1398="x","B","")</f>
        <v/>
      </c>
      <c r="BQ1404" s="16" t="str">
        <f>IF('Vastgesteld 7-7-2022'!Y1398="x","L1","")</f>
        <v/>
      </c>
      <c r="BR1404" s="16" t="str">
        <f>IF('Vastgesteld 7-7-2022'!Z1398="x","L2","")</f>
        <v/>
      </c>
      <c r="BS1404" s="16" t="str">
        <f>IF('Vastgesteld 7-7-2022'!AA1398="x","M1","")</f>
        <v/>
      </c>
      <c r="BT1404" s="16" t="str">
        <f>IF('Vastgesteld 7-7-2022'!AB1398="x","M2","")</f>
        <v/>
      </c>
      <c r="BU1404" s="16" t="str">
        <f>IF('Vastgesteld 7-7-2022'!AC1398="x","Z1","")</f>
        <v/>
      </c>
      <c r="BV1404" s="16" t="str">
        <f>IF('Vastgesteld 7-7-2022'!AD1398="x","Z2","")</f>
        <v/>
      </c>
      <c r="BW1404" s="16" t="str">
        <f>IF(COUNTA('Vastgesteld 7-7-2022'!K1398:S1398)&lt;&gt;0,1,"")</f>
        <v/>
      </c>
      <c r="BX1404" s="16" t="str">
        <f t="shared" si="127"/>
        <v/>
      </c>
      <c r="BY1404" s="16" t="str">
        <f>IF('Vastgesteld 7-7-2022'!K1398="x","BB","")</f>
        <v/>
      </c>
      <c r="BZ1404" s="16" t="str">
        <f>IF('Vastgesteld 7-7-2022'!L1398="x","B","")</f>
        <v/>
      </c>
      <c r="CA1404" s="16" t="str">
        <f>IF('Vastgesteld 7-7-2022'!M1398="x","L1","")</f>
        <v/>
      </c>
      <c r="CB1404" s="16" t="str">
        <f>IF('Vastgesteld 7-7-2022'!N1398="x","L2","")</f>
        <v/>
      </c>
      <c r="CC1404" s="16" t="str">
        <f>IF('Vastgesteld 7-7-2022'!O1398="x","M1","")</f>
        <v/>
      </c>
      <c r="CD1404" s="16" t="str">
        <f>IF('Vastgesteld 7-7-2022'!P1398="x","M2","")</f>
        <v/>
      </c>
      <c r="CE1404" s="16" t="str">
        <f>IF('Vastgesteld 7-7-2022'!Q1398="x","Z1","")</f>
        <v/>
      </c>
      <c r="CF1404" s="16" t="str">
        <f>IF('Vastgesteld 7-7-2022'!R1398="x","Z2","")</f>
        <v/>
      </c>
      <c r="CG1404" s="16" t="str">
        <f>IF('Vastgesteld 7-7-2022'!S1398="x","ZZL","")</f>
        <v/>
      </c>
      <c r="CL1404" s="16" t="str">
        <f>IF(COUNTA('Vastgesteld 7-7-2022'!AV1398:BF1398)&lt;&gt;0,2,"")</f>
        <v/>
      </c>
      <c r="CM1404" s="16" t="str">
        <f t="shared" si="128"/>
        <v/>
      </c>
      <c r="CN1404" s="16" t="str">
        <f>IF('Vastgesteld 7-7-2022'!AV1398="x","AA","")</f>
        <v/>
      </c>
      <c r="CO1404" s="16" t="str">
        <f>IF('Vastgesteld 7-7-2022'!AW1398="x","A","")</f>
        <v/>
      </c>
      <c r="CP1404" s="16" t="str">
        <f>IF('Vastgesteld 7-7-2022'!AX1398="x","BB","")</f>
        <v/>
      </c>
      <c r="CQ1404" s="16" t="str">
        <f>IF('Vastgesteld 7-7-2022'!AY1398="x","B","")</f>
        <v/>
      </c>
      <c r="CR1404" s="16" t="str">
        <f>IF('Vastgesteld 7-7-2022'!AZ1398="x","L","")</f>
        <v/>
      </c>
      <c r="CS1404" s="16" t="str">
        <f>IF('Vastgesteld 7-7-2022'!BA1398="x","M","")</f>
        <v/>
      </c>
      <c r="CT1404" s="16" t="str">
        <f>IF('Vastgesteld 7-7-2022'!BB1398="x","Z","")</f>
        <v/>
      </c>
      <c r="CU1404" s="16" t="str">
        <f>IF('Vastgesteld 7-7-2022'!BF1398="x","ZZ","")</f>
        <v/>
      </c>
      <c r="CV1404" s="16" t="str">
        <f>IF(COUNTA('Vastgesteld 7-7-2022'!AJ1398:AQ1398)&lt;&gt;0,2,"")</f>
        <v/>
      </c>
      <c r="CW1404" s="16" t="str">
        <f t="shared" si="129"/>
        <v/>
      </c>
      <c r="CX1404" s="16" t="str">
        <f>IF('Vastgesteld 7-7-2022'!AJ1398="x","BB","")</f>
        <v/>
      </c>
      <c r="CY1404" s="16" t="str">
        <f>IF('Vastgesteld 7-7-2022'!AK1398="x","B","")</f>
        <v/>
      </c>
      <c r="CZ1404" s="16" t="str">
        <f>IF('Vastgesteld 7-7-2022'!AL1398="x","L","")</f>
        <v/>
      </c>
      <c r="DA1404" s="16" t="str">
        <f>IF('Vastgesteld 7-7-2022'!AM1398="x","M","")</f>
        <v/>
      </c>
      <c r="DB1404" s="16" t="str">
        <f>IF('Vastgesteld 7-7-2022'!AN1398="x","Z","")</f>
        <v/>
      </c>
      <c r="DC1404" s="16" t="str">
        <f>IF('Vastgesteld 7-7-2022'!AO1398="x","ZZ","")</f>
        <v/>
      </c>
      <c r="DD1404" s="16" t="str">
        <f>IF('Vastgesteld 7-7-2022'!AQ1398="x","1.40","")</f>
        <v/>
      </c>
      <c r="DE1404" s="16" t="str">
        <f>IF(COUNTA('Vastgesteld 7-7-2022'!BH1398:BJ1398)&lt;&gt;0,6,"")</f>
        <v/>
      </c>
      <c r="DF1404" s="16" t="str">
        <f t="shared" si="130"/>
        <v/>
      </c>
      <c r="DG1404" s="16" t="str">
        <f>IF('Vastgesteld 7-7-2022'!BH1398="x","L","")</f>
        <v/>
      </c>
      <c r="DH1404" s="16" t="str">
        <f>IF('Vastgesteld 7-7-2022'!BI1398="x","M","")</f>
        <v/>
      </c>
      <c r="DI1404" s="16" t="str">
        <f>IF('Vastgesteld 7-7-2022'!BJ1398="x","Z","")</f>
        <v/>
      </c>
      <c r="DJ1404" s="16" t="str">
        <f>IF('Vastgesteld 7-7-2022'!BK1398="x","Z","")</f>
        <v/>
      </c>
      <c r="DK1404" s="16" t="str">
        <f>IF(COUNTA('Vastgesteld 7-7-2022'!BM1398:BO1398)&lt;&gt;0,6,"")</f>
        <v/>
      </c>
      <c r="DL1404" s="16" t="str">
        <f t="shared" si="131"/>
        <v/>
      </c>
      <c r="DM1404" s="16" t="str">
        <f>IF('Vastgesteld 7-7-2022'!BM1398="x","L","")</f>
        <v/>
      </c>
      <c r="DN1404" s="16" t="str">
        <f>IF('Vastgesteld 7-7-2022'!BN1398="x","M","")</f>
        <v/>
      </c>
      <c r="DO1404" s="16" t="str">
        <f>IF('Vastgesteld 7-7-2022'!BO1398="x","Z","")</f>
        <v/>
      </c>
      <c r="DP1404" s="16" t="str">
        <f>IF('Vastgesteld 7-7-2022'!BP1398="x","Z","")</f>
        <v/>
      </c>
    </row>
    <row r="1405" spans="1:120" ht="14.4" x14ac:dyDescent="0.3">
      <c r="A1405" s="18">
        <f>'Vastgesteld 7-7-2022'!A1399</f>
        <v>0</v>
      </c>
      <c r="B1405" s="16" t="str">
        <f>IFERROR(VLOOKUP('Vastgesteld 7-7-2022'!#REF!,#REF!,2,FALSE),"")</f>
        <v/>
      </c>
      <c r="C1405" s="16" t="str">
        <f>'Vastgesteld 7-7-2022'!E1399</f>
        <v/>
      </c>
      <c r="D1405" s="16" t="str">
        <f>IFERROR(VLOOKUP('Vastgesteld 7-7-2022'!#REF!,#REF!,2,FALSE),"")</f>
        <v/>
      </c>
      <c r="E1405" s="16" t="str">
        <f>IFERROR(VLOOKUP('Vastgesteld 7-7-2022'!#REF!,#REF!,5,FALSE),"")</f>
        <v/>
      </c>
      <c r="F1405" s="16" t="e">
        <f>IF('Vastgesteld 7-7-2022'!#REF!&lt;&gt;"",'Vastgesteld 7-7-2022'!#REF!,"")</f>
        <v>#REF!</v>
      </c>
      <c r="G1405" s="16" t="e">
        <f>IF('Vastgesteld 7-7-2022'!#REF!="Indoor",1,0)</f>
        <v>#REF!</v>
      </c>
      <c r="H1405" s="16" t="e">
        <f>'Vastgesteld 7-7-2022'!#REF!</f>
        <v>#REF!</v>
      </c>
      <c r="I1405" s="16" t="e">
        <f>IF('Vastgesteld 7-7-2022'!#REF!="Nee",0,IF('Vastgesteld 7-7-2022'!#REF!="Ja",1,""))</f>
        <v>#REF!</v>
      </c>
      <c r="J1405" s="16" t="e">
        <f>IF('Vastgesteld 7-7-2022'!#REF!&lt;&gt;"",'Vastgesteld 7-7-2022'!#REF!,"")</f>
        <v>#REF!</v>
      </c>
      <c r="BJ1405" s="16" t="str">
        <f>IF(COUNTA('Vastgesteld 7-7-2022'!T1399:AD1399)&lt;&gt;0,1,"")</f>
        <v/>
      </c>
      <c r="BK1405" s="16" t="str">
        <f t="shared" si="126"/>
        <v/>
      </c>
      <c r="BL1405" s="16" t="str">
        <f>IF('Vastgesteld 7-7-2022'!T1399="x","AA","")</f>
        <v/>
      </c>
      <c r="BM1405" s="16" t="str">
        <f>IF('Vastgesteld 7-7-2022'!U1399="x","A","")</f>
        <v/>
      </c>
      <c r="BN1405" s="16" t="str">
        <f>IF('Vastgesteld 7-7-2022'!V1399="x","B1","")</f>
        <v/>
      </c>
      <c r="BO1405" s="16" t="e">
        <f>IF('Vastgesteld 7-7-2022'!#REF!="x","BB","")</f>
        <v>#REF!</v>
      </c>
      <c r="BP1405" s="16" t="str">
        <f>IF('Vastgesteld 7-7-2022'!X1399="x","B","")</f>
        <v/>
      </c>
      <c r="BQ1405" s="16" t="str">
        <f>IF('Vastgesteld 7-7-2022'!Y1399="x","L1","")</f>
        <v/>
      </c>
      <c r="BR1405" s="16" t="str">
        <f>IF('Vastgesteld 7-7-2022'!Z1399="x","L2","")</f>
        <v/>
      </c>
      <c r="BS1405" s="16" t="str">
        <f>IF('Vastgesteld 7-7-2022'!AA1399="x","M1","")</f>
        <v/>
      </c>
      <c r="BT1405" s="16" t="str">
        <f>IF('Vastgesteld 7-7-2022'!AB1399="x","M2","")</f>
        <v/>
      </c>
      <c r="BU1405" s="16" t="str">
        <f>IF('Vastgesteld 7-7-2022'!AC1399="x","Z1","")</f>
        <v/>
      </c>
      <c r="BV1405" s="16" t="str">
        <f>IF('Vastgesteld 7-7-2022'!AD1399="x","Z2","")</f>
        <v/>
      </c>
      <c r="BW1405" s="16" t="str">
        <f>IF(COUNTA('Vastgesteld 7-7-2022'!K1399:S1399)&lt;&gt;0,1,"")</f>
        <v/>
      </c>
      <c r="BX1405" s="16" t="str">
        <f t="shared" si="127"/>
        <v/>
      </c>
      <c r="BY1405" s="16" t="str">
        <f>IF('Vastgesteld 7-7-2022'!K1399="x","BB","")</f>
        <v/>
      </c>
      <c r="BZ1405" s="16" t="str">
        <f>IF('Vastgesteld 7-7-2022'!L1399="x","B","")</f>
        <v/>
      </c>
      <c r="CA1405" s="16" t="str">
        <f>IF('Vastgesteld 7-7-2022'!M1399="x","L1","")</f>
        <v/>
      </c>
      <c r="CB1405" s="16" t="str">
        <f>IF('Vastgesteld 7-7-2022'!N1399="x","L2","")</f>
        <v/>
      </c>
      <c r="CC1405" s="16" t="str">
        <f>IF('Vastgesteld 7-7-2022'!O1399="x","M1","")</f>
        <v/>
      </c>
      <c r="CD1405" s="16" t="str">
        <f>IF('Vastgesteld 7-7-2022'!P1399="x","M2","")</f>
        <v/>
      </c>
      <c r="CE1405" s="16" t="str">
        <f>IF('Vastgesteld 7-7-2022'!Q1399="x","Z1","")</f>
        <v/>
      </c>
      <c r="CF1405" s="16" t="str">
        <f>IF('Vastgesteld 7-7-2022'!R1399="x","Z2","")</f>
        <v/>
      </c>
      <c r="CG1405" s="16" t="str">
        <f>IF('Vastgesteld 7-7-2022'!S1399="x","ZZL","")</f>
        <v/>
      </c>
      <c r="CL1405" s="16" t="str">
        <f>IF(COUNTA('Vastgesteld 7-7-2022'!AV1399:BF1399)&lt;&gt;0,2,"")</f>
        <v/>
      </c>
      <c r="CM1405" s="16" t="str">
        <f t="shared" si="128"/>
        <v/>
      </c>
      <c r="CN1405" s="16" t="str">
        <f>IF('Vastgesteld 7-7-2022'!AV1399="x","AA","")</f>
        <v/>
      </c>
      <c r="CO1405" s="16" t="str">
        <f>IF('Vastgesteld 7-7-2022'!AW1399="x","A","")</f>
        <v/>
      </c>
      <c r="CP1405" s="16" t="str">
        <f>IF('Vastgesteld 7-7-2022'!AX1399="x","BB","")</f>
        <v/>
      </c>
      <c r="CQ1405" s="16" t="str">
        <f>IF('Vastgesteld 7-7-2022'!AY1399="x","B","")</f>
        <v/>
      </c>
      <c r="CR1405" s="16" t="str">
        <f>IF('Vastgesteld 7-7-2022'!AZ1399="x","L","")</f>
        <v/>
      </c>
      <c r="CS1405" s="16" t="str">
        <f>IF('Vastgesteld 7-7-2022'!BA1399="x","M","")</f>
        <v/>
      </c>
      <c r="CT1405" s="16" t="str">
        <f>IF('Vastgesteld 7-7-2022'!BB1399="x","Z","")</f>
        <v/>
      </c>
      <c r="CU1405" s="16" t="str">
        <f>IF('Vastgesteld 7-7-2022'!BF1399="x","ZZ","")</f>
        <v/>
      </c>
      <c r="CV1405" s="16" t="str">
        <f>IF(COUNTA('Vastgesteld 7-7-2022'!AJ1399:AQ1399)&lt;&gt;0,2,"")</f>
        <v/>
      </c>
      <c r="CW1405" s="16" t="str">
        <f t="shared" si="129"/>
        <v/>
      </c>
      <c r="CX1405" s="16" t="str">
        <f>IF('Vastgesteld 7-7-2022'!AJ1399="x","BB","")</f>
        <v/>
      </c>
      <c r="CY1405" s="16" t="str">
        <f>IF('Vastgesteld 7-7-2022'!AK1399="x","B","")</f>
        <v/>
      </c>
      <c r="CZ1405" s="16" t="str">
        <f>IF('Vastgesteld 7-7-2022'!AL1399="x","L","")</f>
        <v/>
      </c>
      <c r="DA1405" s="16" t="str">
        <f>IF('Vastgesteld 7-7-2022'!AM1399="x","M","")</f>
        <v/>
      </c>
      <c r="DB1405" s="16" t="str">
        <f>IF('Vastgesteld 7-7-2022'!AN1399="x","Z","")</f>
        <v/>
      </c>
      <c r="DC1405" s="16" t="str">
        <f>IF('Vastgesteld 7-7-2022'!AO1399="x","ZZ","")</f>
        <v/>
      </c>
      <c r="DD1405" s="16" t="str">
        <f>IF('Vastgesteld 7-7-2022'!AQ1399="x","1.40","")</f>
        <v/>
      </c>
      <c r="DE1405" s="16" t="str">
        <f>IF(COUNTA('Vastgesteld 7-7-2022'!BH1399:BJ1399)&lt;&gt;0,6,"")</f>
        <v/>
      </c>
      <c r="DF1405" s="16" t="str">
        <f t="shared" si="130"/>
        <v/>
      </c>
      <c r="DG1405" s="16" t="str">
        <f>IF('Vastgesteld 7-7-2022'!BH1399="x","L","")</f>
        <v/>
      </c>
      <c r="DH1405" s="16" t="str">
        <f>IF('Vastgesteld 7-7-2022'!BI1399="x","M","")</f>
        <v/>
      </c>
      <c r="DI1405" s="16" t="str">
        <f>IF('Vastgesteld 7-7-2022'!BJ1399="x","Z","")</f>
        <v/>
      </c>
      <c r="DJ1405" s="16" t="str">
        <f>IF('Vastgesteld 7-7-2022'!BK1399="x","Z","")</f>
        <v/>
      </c>
      <c r="DK1405" s="16" t="str">
        <f>IF(COUNTA('Vastgesteld 7-7-2022'!BM1399:BO1399)&lt;&gt;0,6,"")</f>
        <v/>
      </c>
      <c r="DL1405" s="16" t="str">
        <f t="shared" si="131"/>
        <v/>
      </c>
      <c r="DM1405" s="16" t="str">
        <f>IF('Vastgesteld 7-7-2022'!BM1399="x","L","")</f>
        <v/>
      </c>
      <c r="DN1405" s="16" t="str">
        <f>IF('Vastgesteld 7-7-2022'!BN1399="x","M","")</f>
        <v/>
      </c>
      <c r="DO1405" s="16" t="str">
        <f>IF('Vastgesteld 7-7-2022'!BO1399="x","Z","")</f>
        <v/>
      </c>
      <c r="DP1405" s="16" t="str">
        <f>IF('Vastgesteld 7-7-2022'!BP1399="x","Z","")</f>
        <v/>
      </c>
    </row>
    <row r="1406" spans="1:120" ht="14.4" x14ac:dyDescent="0.3">
      <c r="A1406" s="18">
        <f>'Vastgesteld 7-7-2022'!A1400</f>
        <v>0</v>
      </c>
      <c r="B1406" s="16" t="str">
        <f>IFERROR(VLOOKUP('Vastgesteld 7-7-2022'!#REF!,#REF!,2,FALSE),"")</f>
        <v/>
      </c>
      <c r="C1406" s="16" t="str">
        <f>'Vastgesteld 7-7-2022'!E1400</f>
        <v/>
      </c>
      <c r="D1406" s="16" t="str">
        <f>IFERROR(VLOOKUP('Vastgesteld 7-7-2022'!#REF!,#REF!,2,FALSE),"")</f>
        <v/>
      </c>
      <c r="E1406" s="16" t="str">
        <f>IFERROR(VLOOKUP('Vastgesteld 7-7-2022'!#REF!,#REF!,5,FALSE),"")</f>
        <v/>
      </c>
      <c r="F1406" s="16" t="e">
        <f>IF('Vastgesteld 7-7-2022'!#REF!&lt;&gt;"",'Vastgesteld 7-7-2022'!#REF!,"")</f>
        <v>#REF!</v>
      </c>
      <c r="G1406" s="16" t="e">
        <f>IF('Vastgesteld 7-7-2022'!#REF!="Indoor",1,0)</f>
        <v>#REF!</v>
      </c>
      <c r="H1406" s="16" t="e">
        <f>'Vastgesteld 7-7-2022'!#REF!</f>
        <v>#REF!</v>
      </c>
      <c r="I1406" s="16" t="e">
        <f>IF('Vastgesteld 7-7-2022'!#REF!="Nee",0,IF('Vastgesteld 7-7-2022'!#REF!="Ja",1,""))</f>
        <v>#REF!</v>
      </c>
      <c r="J1406" s="16" t="e">
        <f>IF('Vastgesteld 7-7-2022'!#REF!&lt;&gt;"",'Vastgesteld 7-7-2022'!#REF!,"")</f>
        <v>#REF!</v>
      </c>
      <c r="BJ1406" s="16" t="str">
        <f>IF(COUNTA('Vastgesteld 7-7-2022'!T1400:AD1400)&lt;&gt;0,1,"")</f>
        <v/>
      </c>
      <c r="BK1406" s="16" t="str">
        <f t="shared" si="126"/>
        <v/>
      </c>
      <c r="BL1406" s="16" t="str">
        <f>IF('Vastgesteld 7-7-2022'!T1400="x","AA","")</f>
        <v/>
      </c>
      <c r="BM1406" s="16" t="str">
        <f>IF('Vastgesteld 7-7-2022'!U1400="x","A","")</f>
        <v/>
      </c>
      <c r="BN1406" s="16" t="str">
        <f>IF('Vastgesteld 7-7-2022'!V1400="x","B1","")</f>
        <v/>
      </c>
      <c r="BO1406" s="16" t="e">
        <f>IF('Vastgesteld 7-7-2022'!#REF!="x","BB","")</f>
        <v>#REF!</v>
      </c>
      <c r="BP1406" s="16" t="str">
        <f>IF('Vastgesteld 7-7-2022'!X1400="x","B","")</f>
        <v/>
      </c>
      <c r="BQ1406" s="16" t="str">
        <f>IF('Vastgesteld 7-7-2022'!Y1400="x","L1","")</f>
        <v/>
      </c>
      <c r="BR1406" s="16" t="str">
        <f>IF('Vastgesteld 7-7-2022'!Z1400="x","L2","")</f>
        <v/>
      </c>
      <c r="BS1406" s="16" t="str">
        <f>IF('Vastgesteld 7-7-2022'!AA1400="x","M1","")</f>
        <v/>
      </c>
      <c r="BT1406" s="16" t="str">
        <f>IF('Vastgesteld 7-7-2022'!AB1400="x","M2","")</f>
        <v/>
      </c>
      <c r="BU1406" s="16" t="str">
        <f>IF('Vastgesteld 7-7-2022'!AC1400="x","Z1","")</f>
        <v/>
      </c>
      <c r="BV1406" s="16" t="str">
        <f>IF('Vastgesteld 7-7-2022'!AD1400="x","Z2","")</f>
        <v/>
      </c>
      <c r="BW1406" s="16" t="str">
        <f>IF(COUNTA('Vastgesteld 7-7-2022'!K1400:S1400)&lt;&gt;0,1,"")</f>
        <v/>
      </c>
      <c r="BX1406" s="16" t="str">
        <f t="shared" si="127"/>
        <v/>
      </c>
      <c r="BY1406" s="16" t="str">
        <f>IF('Vastgesteld 7-7-2022'!K1400="x","BB","")</f>
        <v/>
      </c>
      <c r="BZ1406" s="16" t="str">
        <f>IF('Vastgesteld 7-7-2022'!L1400="x","B","")</f>
        <v/>
      </c>
      <c r="CA1406" s="16" t="str">
        <f>IF('Vastgesteld 7-7-2022'!M1400="x","L1","")</f>
        <v/>
      </c>
      <c r="CB1406" s="16" t="str">
        <f>IF('Vastgesteld 7-7-2022'!N1400="x","L2","")</f>
        <v/>
      </c>
      <c r="CC1406" s="16" t="str">
        <f>IF('Vastgesteld 7-7-2022'!O1400="x","M1","")</f>
        <v/>
      </c>
      <c r="CD1406" s="16" t="str">
        <f>IF('Vastgesteld 7-7-2022'!P1400="x","M2","")</f>
        <v/>
      </c>
      <c r="CE1406" s="16" t="str">
        <f>IF('Vastgesteld 7-7-2022'!Q1400="x","Z1","")</f>
        <v/>
      </c>
      <c r="CF1406" s="16" t="str">
        <f>IF('Vastgesteld 7-7-2022'!R1400="x","Z2","")</f>
        <v/>
      </c>
      <c r="CG1406" s="16" t="str">
        <f>IF('Vastgesteld 7-7-2022'!S1400="x","ZZL","")</f>
        <v/>
      </c>
      <c r="CL1406" s="16" t="str">
        <f>IF(COUNTA('Vastgesteld 7-7-2022'!AV1400:BF1400)&lt;&gt;0,2,"")</f>
        <v/>
      </c>
      <c r="CM1406" s="16" t="str">
        <f t="shared" si="128"/>
        <v/>
      </c>
      <c r="CN1406" s="16" t="str">
        <f>IF('Vastgesteld 7-7-2022'!AV1400="x","AA","")</f>
        <v/>
      </c>
      <c r="CO1406" s="16" t="str">
        <f>IF('Vastgesteld 7-7-2022'!AW1400="x","A","")</f>
        <v/>
      </c>
      <c r="CP1406" s="16" t="str">
        <f>IF('Vastgesteld 7-7-2022'!AX1400="x","BB","")</f>
        <v/>
      </c>
      <c r="CQ1406" s="16" t="str">
        <f>IF('Vastgesteld 7-7-2022'!AY1400="x","B","")</f>
        <v/>
      </c>
      <c r="CR1406" s="16" t="str">
        <f>IF('Vastgesteld 7-7-2022'!AZ1400="x","L","")</f>
        <v/>
      </c>
      <c r="CS1406" s="16" t="str">
        <f>IF('Vastgesteld 7-7-2022'!BA1400="x","M","")</f>
        <v/>
      </c>
      <c r="CT1406" s="16" t="str">
        <f>IF('Vastgesteld 7-7-2022'!BB1400="x","Z","")</f>
        <v/>
      </c>
      <c r="CU1406" s="16" t="str">
        <f>IF('Vastgesteld 7-7-2022'!BF1400="x","ZZ","")</f>
        <v/>
      </c>
      <c r="CV1406" s="16" t="str">
        <f>IF(COUNTA('Vastgesteld 7-7-2022'!AJ1400:AQ1400)&lt;&gt;0,2,"")</f>
        <v/>
      </c>
      <c r="CW1406" s="16" t="str">
        <f t="shared" si="129"/>
        <v/>
      </c>
      <c r="CX1406" s="16" t="str">
        <f>IF('Vastgesteld 7-7-2022'!AJ1400="x","BB","")</f>
        <v/>
      </c>
      <c r="CY1406" s="16" t="str">
        <f>IF('Vastgesteld 7-7-2022'!AK1400="x","B","")</f>
        <v/>
      </c>
      <c r="CZ1406" s="16" t="str">
        <f>IF('Vastgesteld 7-7-2022'!AL1400="x","L","")</f>
        <v/>
      </c>
      <c r="DA1406" s="16" t="str">
        <f>IF('Vastgesteld 7-7-2022'!AM1400="x","M","")</f>
        <v/>
      </c>
      <c r="DB1406" s="16" t="str">
        <f>IF('Vastgesteld 7-7-2022'!AN1400="x","Z","")</f>
        <v/>
      </c>
      <c r="DC1406" s="16" t="str">
        <f>IF('Vastgesteld 7-7-2022'!AO1400="x","ZZ","")</f>
        <v/>
      </c>
      <c r="DD1406" s="16" t="str">
        <f>IF('Vastgesteld 7-7-2022'!AQ1400="x","1.40","")</f>
        <v/>
      </c>
      <c r="DE1406" s="16" t="str">
        <f>IF(COUNTA('Vastgesteld 7-7-2022'!BH1400:BJ1400)&lt;&gt;0,6,"")</f>
        <v/>
      </c>
      <c r="DF1406" s="16" t="str">
        <f t="shared" si="130"/>
        <v/>
      </c>
      <c r="DG1406" s="16" t="str">
        <f>IF('Vastgesteld 7-7-2022'!BH1400="x","L","")</f>
        <v/>
      </c>
      <c r="DH1406" s="16" t="str">
        <f>IF('Vastgesteld 7-7-2022'!BI1400="x","M","")</f>
        <v/>
      </c>
      <c r="DI1406" s="16" t="str">
        <f>IF('Vastgesteld 7-7-2022'!BJ1400="x","Z","")</f>
        <v/>
      </c>
      <c r="DJ1406" s="16" t="str">
        <f>IF('Vastgesteld 7-7-2022'!BK1400="x","Z","")</f>
        <v/>
      </c>
      <c r="DK1406" s="16" t="str">
        <f>IF(COUNTA('Vastgesteld 7-7-2022'!BM1400:BO1400)&lt;&gt;0,6,"")</f>
        <v/>
      </c>
      <c r="DL1406" s="16" t="str">
        <f t="shared" si="131"/>
        <v/>
      </c>
      <c r="DM1406" s="16" t="str">
        <f>IF('Vastgesteld 7-7-2022'!BM1400="x","L","")</f>
        <v/>
      </c>
      <c r="DN1406" s="16" t="str">
        <f>IF('Vastgesteld 7-7-2022'!BN1400="x","M","")</f>
        <v/>
      </c>
      <c r="DO1406" s="16" t="str">
        <f>IF('Vastgesteld 7-7-2022'!BO1400="x","Z","")</f>
        <v/>
      </c>
      <c r="DP1406" s="16" t="str">
        <f>IF('Vastgesteld 7-7-2022'!BP1400="x","Z","")</f>
        <v/>
      </c>
    </row>
    <row r="1407" spans="1:120" ht="14.4" x14ac:dyDescent="0.3">
      <c r="A1407" s="18">
        <f>'Vastgesteld 7-7-2022'!A1401</f>
        <v>0</v>
      </c>
      <c r="B1407" s="16" t="str">
        <f>IFERROR(VLOOKUP('Vastgesteld 7-7-2022'!#REF!,#REF!,2,FALSE),"")</f>
        <v/>
      </c>
      <c r="C1407" s="16" t="str">
        <f>'Vastgesteld 7-7-2022'!E1401</f>
        <v/>
      </c>
      <c r="D1407" s="16" t="str">
        <f>IFERROR(VLOOKUP('Vastgesteld 7-7-2022'!#REF!,#REF!,2,FALSE),"")</f>
        <v/>
      </c>
      <c r="E1407" s="16" t="str">
        <f>IFERROR(VLOOKUP('Vastgesteld 7-7-2022'!#REF!,#REF!,5,FALSE),"")</f>
        <v/>
      </c>
      <c r="F1407" s="16" t="e">
        <f>IF('Vastgesteld 7-7-2022'!#REF!&lt;&gt;"",'Vastgesteld 7-7-2022'!#REF!,"")</f>
        <v>#REF!</v>
      </c>
      <c r="G1407" s="16" t="e">
        <f>IF('Vastgesteld 7-7-2022'!#REF!="Indoor",1,0)</f>
        <v>#REF!</v>
      </c>
      <c r="H1407" s="16" t="e">
        <f>'Vastgesteld 7-7-2022'!#REF!</f>
        <v>#REF!</v>
      </c>
      <c r="I1407" s="16" t="e">
        <f>IF('Vastgesteld 7-7-2022'!#REF!="Nee",0,IF('Vastgesteld 7-7-2022'!#REF!="Ja",1,""))</f>
        <v>#REF!</v>
      </c>
      <c r="J1407" s="16" t="e">
        <f>IF('Vastgesteld 7-7-2022'!#REF!&lt;&gt;"",'Vastgesteld 7-7-2022'!#REF!,"")</f>
        <v>#REF!</v>
      </c>
      <c r="BJ1407" s="16" t="str">
        <f>IF(COUNTA('Vastgesteld 7-7-2022'!T1401:AD1401)&lt;&gt;0,1,"")</f>
        <v/>
      </c>
      <c r="BK1407" s="16" t="str">
        <f t="shared" si="126"/>
        <v/>
      </c>
      <c r="BL1407" s="16" t="str">
        <f>IF('Vastgesteld 7-7-2022'!T1401="x","AA","")</f>
        <v/>
      </c>
      <c r="BM1407" s="16" t="str">
        <f>IF('Vastgesteld 7-7-2022'!U1401="x","A","")</f>
        <v/>
      </c>
      <c r="BN1407" s="16" t="str">
        <f>IF('Vastgesteld 7-7-2022'!V1401="x","B1","")</f>
        <v/>
      </c>
      <c r="BO1407" s="16" t="e">
        <f>IF('Vastgesteld 7-7-2022'!#REF!="x","BB","")</f>
        <v>#REF!</v>
      </c>
      <c r="BP1407" s="16" t="str">
        <f>IF('Vastgesteld 7-7-2022'!X1401="x","B","")</f>
        <v/>
      </c>
      <c r="BQ1407" s="16" t="str">
        <f>IF('Vastgesteld 7-7-2022'!Y1401="x","L1","")</f>
        <v/>
      </c>
      <c r="BR1407" s="16" t="str">
        <f>IF('Vastgesteld 7-7-2022'!Z1401="x","L2","")</f>
        <v/>
      </c>
      <c r="BS1407" s="16" t="str">
        <f>IF('Vastgesteld 7-7-2022'!AA1401="x","M1","")</f>
        <v/>
      </c>
      <c r="BT1407" s="16" t="str">
        <f>IF('Vastgesteld 7-7-2022'!AB1401="x","M2","")</f>
        <v/>
      </c>
      <c r="BU1407" s="16" t="str">
        <f>IF('Vastgesteld 7-7-2022'!AC1401="x","Z1","")</f>
        <v/>
      </c>
      <c r="BV1407" s="16" t="str">
        <f>IF('Vastgesteld 7-7-2022'!AD1401="x","Z2","")</f>
        <v/>
      </c>
      <c r="BW1407" s="16" t="str">
        <f>IF(COUNTA('Vastgesteld 7-7-2022'!K1401:S1401)&lt;&gt;0,1,"")</f>
        <v/>
      </c>
      <c r="BX1407" s="16" t="str">
        <f t="shared" si="127"/>
        <v/>
      </c>
      <c r="BY1407" s="16" t="str">
        <f>IF('Vastgesteld 7-7-2022'!K1401="x","BB","")</f>
        <v/>
      </c>
      <c r="BZ1407" s="16" t="str">
        <f>IF('Vastgesteld 7-7-2022'!L1401="x","B","")</f>
        <v/>
      </c>
      <c r="CA1407" s="16" t="str">
        <f>IF('Vastgesteld 7-7-2022'!M1401="x","L1","")</f>
        <v/>
      </c>
      <c r="CB1407" s="16" t="str">
        <f>IF('Vastgesteld 7-7-2022'!N1401="x","L2","")</f>
        <v/>
      </c>
      <c r="CC1407" s="16" t="str">
        <f>IF('Vastgesteld 7-7-2022'!O1401="x","M1","")</f>
        <v/>
      </c>
      <c r="CD1407" s="16" t="str">
        <f>IF('Vastgesteld 7-7-2022'!P1401="x","M2","")</f>
        <v/>
      </c>
      <c r="CE1407" s="16" t="str">
        <f>IF('Vastgesteld 7-7-2022'!Q1401="x","Z1","")</f>
        <v/>
      </c>
      <c r="CF1407" s="16" t="str">
        <f>IF('Vastgesteld 7-7-2022'!R1401="x","Z2","")</f>
        <v/>
      </c>
      <c r="CG1407" s="16" t="str">
        <f>IF('Vastgesteld 7-7-2022'!S1401="x","ZZL","")</f>
        <v/>
      </c>
      <c r="CL1407" s="16" t="str">
        <f>IF(COUNTA('Vastgesteld 7-7-2022'!AV1401:BF1401)&lt;&gt;0,2,"")</f>
        <v/>
      </c>
      <c r="CM1407" s="16" t="str">
        <f t="shared" si="128"/>
        <v/>
      </c>
      <c r="CN1407" s="16" t="str">
        <f>IF('Vastgesteld 7-7-2022'!AV1401="x","AA","")</f>
        <v/>
      </c>
      <c r="CO1407" s="16" t="str">
        <f>IF('Vastgesteld 7-7-2022'!AW1401="x","A","")</f>
        <v/>
      </c>
      <c r="CP1407" s="16" t="str">
        <f>IF('Vastgesteld 7-7-2022'!AX1401="x","BB","")</f>
        <v/>
      </c>
      <c r="CQ1407" s="16" t="str">
        <f>IF('Vastgesteld 7-7-2022'!AY1401="x","B","")</f>
        <v/>
      </c>
      <c r="CR1407" s="16" t="str">
        <f>IF('Vastgesteld 7-7-2022'!AZ1401="x","L","")</f>
        <v/>
      </c>
      <c r="CS1407" s="16" t="str">
        <f>IF('Vastgesteld 7-7-2022'!BA1401="x","M","")</f>
        <v/>
      </c>
      <c r="CT1407" s="16" t="str">
        <f>IF('Vastgesteld 7-7-2022'!BB1401="x","Z","")</f>
        <v/>
      </c>
      <c r="CU1407" s="16" t="str">
        <f>IF('Vastgesteld 7-7-2022'!BF1401="x","ZZ","")</f>
        <v/>
      </c>
      <c r="CV1407" s="16" t="str">
        <f>IF(COUNTA('Vastgesteld 7-7-2022'!AJ1401:AQ1401)&lt;&gt;0,2,"")</f>
        <v/>
      </c>
      <c r="CW1407" s="16" t="str">
        <f t="shared" si="129"/>
        <v/>
      </c>
      <c r="CX1407" s="16" t="str">
        <f>IF('Vastgesteld 7-7-2022'!AJ1401="x","BB","")</f>
        <v/>
      </c>
      <c r="CY1407" s="16" t="str">
        <f>IF('Vastgesteld 7-7-2022'!AK1401="x","B","")</f>
        <v/>
      </c>
      <c r="CZ1407" s="16" t="str">
        <f>IF('Vastgesteld 7-7-2022'!AL1401="x","L","")</f>
        <v/>
      </c>
      <c r="DA1407" s="16" t="str">
        <f>IF('Vastgesteld 7-7-2022'!AM1401="x","M","")</f>
        <v/>
      </c>
      <c r="DB1407" s="16" t="str">
        <f>IF('Vastgesteld 7-7-2022'!AN1401="x","Z","")</f>
        <v/>
      </c>
      <c r="DC1407" s="16" t="str">
        <f>IF('Vastgesteld 7-7-2022'!AO1401="x","ZZ","")</f>
        <v/>
      </c>
      <c r="DD1407" s="16" t="str">
        <f>IF('Vastgesteld 7-7-2022'!AQ1401="x","1.40","")</f>
        <v/>
      </c>
      <c r="DE1407" s="16" t="str">
        <f>IF(COUNTA('Vastgesteld 7-7-2022'!BH1401:BJ1401)&lt;&gt;0,6,"")</f>
        <v/>
      </c>
      <c r="DF1407" s="16" t="str">
        <f t="shared" si="130"/>
        <v/>
      </c>
      <c r="DG1407" s="16" t="str">
        <f>IF('Vastgesteld 7-7-2022'!BH1401="x","L","")</f>
        <v/>
      </c>
      <c r="DH1407" s="16" t="str">
        <f>IF('Vastgesteld 7-7-2022'!BI1401="x","M","")</f>
        <v/>
      </c>
      <c r="DI1407" s="16" t="str">
        <f>IF('Vastgesteld 7-7-2022'!BJ1401="x","Z","")</f>
        <v/>
      </c>
      <c r="DJ1407" s="16" t="str">
        <f>IF('Vastgesteld 7-7-2022'!BK1401="x","Z","")</f>
        <v/>
      </c>
      <c r="DK1407" s="16" t="str">
        <f>IF(COUNTA('Vastgesteld 7-7-2022'!BM1401:BO1401)&lt;&gt;0,6,"")</f>
        <v/>
      </c>
      <c r="DL1407" s="16" t="str">
        <f t="shared" si="131"/>
        <v/>
      </c>
      <c r="DM1407" s="16" t="str">
        <f>IF('Vastgesteld 7-7-2022'!BM1401="x","L","")</f>
        <v/>
      </c>
      <c r="DN1407" s="16" t="str">
        <f>IF('Vastgesteld 7-7-2022'!BN1401="x","M","")</f>
        <v/>
      </c>
      <c r="DO1407" s="16" t="str">
        <f>IF('Vastgesteld 7-7-2022'!BO1401="x","Z","")</f>
        <v/>
      </c>
      <c r="DP1407" s="16" t="str">
        <f>IF('Vastgesteld 7-7-2022'!BP1401="x","Z","")</f>
        <v/>
      </c>
    </row>
    <row r="1408" spans="1:120" ht="14.4" x14ac:dyDescent="0.3">
      <c r="A1408" s="18">
        <f>'Vastgesteld 7-7-2022'!A1402</f>
        <v>0</v>
      </c>
      <c r="B1408" s="16" t="str">
        <f>IFERROR(VLOOKUP('Vastgesteld 7-7-2022'!#REF!,#REF!,2,FALSE),"")</f>
        <v/>
      </c>
      <c r="C1408" s="16" t="str">
        <f>'Vastgesteld 7-7-2022'!E1402</f>
        <v/>
      </c>
      <c r="D1408" s="16" t="str">
        <f>IFERROR(VLOOKUP('Vastgesteld 7-7-2022'!#REF!,#REF!,2,FALSE),"")</f>
        <v/>
      </c>
      <c r="E1408" s="16" t="str">
        <f>IFERROR(VLOOKUP('Vastgesteld 7-7-2022'!#REF!,#REF!,5,FALSE),"")</f>
        <v/>
      </c>
      <c r="F1408" s="16" t="e">
        <f>IF('Vastgesteld 7-7-2022'!#REF!&lt;&gt;"",'Vastgesteld 7-7-2022'!#REF!,"")</f>
        <v>#REF!</v>
      </c>
      <c r="G1408" s="16" t="e">
        <f>IF('Vastgesteld 7-7-2022'!#REF!="Indoor",1,0)</f>
        <v>#REF!</v>
      </c>
      <c r="H1408" s="16" t="e">
        <f>'Vastgesteld 7-7-2022'!#REF!</f>
        <v>#REF!</v>
      </c>
      <c r="I1408" s="16" t="e">
        <f>IF('Vastgesteld 7-7-2022'!#REF!="Nee",0,IF('Vastgesteld 7-7-2022'!#REF!="Ja",1,""))</f>
        <v>#REF!</v>
      </c>
      <c r="J1408" s="16" t="e">
        <f>IF('Vastgesteld 7-7-2022'!#REF!&lt;&gt;"",'Vastgesteld 7-7-2022'!#REF!,"")</f>
        <v>#REF!</v>
      </c>
      <c r="BJ1408" s="16" t="str">
        <f>IF(COUNTA('Vastgesteld 7-7-2022'!T1402:AD1402)&lt;&gt;0,1,"")</f>
        <v/>
      </c>
      <c r="BK1408" s="16" t="str">
        <f t="shared" si="126"/>
        <v/>
      </c>
      <c r="BL1408" s="16" t="str">
        <f>IF('Vastgesteld 7-7-2022'!T1402="x","AA","")</f>
        <v/>
      </c>
      <c r="BM1408" s="16" t="str">
        <f>IF('Vastgesteld 7-7-2022'!U1402="x","A","")</f>
        <v/>
      </c>
      <c r="BN1408" s="16" t="str">
        <f>IF('Vastgesteld 7-7-2022'!V1402="x","B1","")</f>
        <v/>
      </c>
      <c r="BO1408" s="16" t="e">
        <f>IF('Vastgesteld 7-7-2022'!#REF!="x","BB","")</f>
        <v>#REF!</v>
      </c>
      <c r="BP1408" s="16" t="str">
        <f>IF('Vastgesteld 7-7-2022'!X1402="x","B","")</f>
        <v/>
      </c>
      <c r="BQ1408" s="16" t="str">
        <f>IF('Vastgesteld 7-7-2022'!Y1402="x","L1","")</f>
        <v/>
      </c>
      <c r="BR1408" s="16" t="str">
        <f>IF('Vastgesteld 7-7-2022'!Z1402="x","L2","")</f>
        <v/>
      </c>
      <c r="BS1408" s="16" t="str">
        <f>IF('Vastgesteld 7-7-2022'!AA1402="x","M1","")</f>
        <v/>
      </c>
      <c r="BT1408" s="16" t="str">
        <f>IF('Vastgesteld 7-7-2022'!AB1402="x","M2","")</f>
        <v/>
      </c>
      <c r="BU1408" s="16" t="str">
        <f>IF('Vastgesteld 7-7-2022'!AC1402="x","Z1","")</f>
        <v/>
      </c>
      <c r="BV1408" s="16" t="str">
        <f>IF('Vastgesteld 7-7-2022'!AD1402="x","Z2","")</f>
        <v/>
      </c>
      <c r="BW1408" s="16" t="str">
        <f>IF(COUNTA('Vastgesteld 7-7-2022'!K1402:S1402)&lt;&gt;0,1,"")</f>
        <v/>
      </c>
      <c r="BX1408" s="16" t="str">
        <f t="shared" si="127"/>
        <v/>
      </c>
      <c r="BY1408" s="16" t="str">
        <f>IF('Vastgesteld 7-7-2022'!K1402="x","BB","")</f>
        <v/>
      </c>
      <c r="BZ1408" s="16" t="str">
        <f>IF('Vastgesteld 7-7-2022'!L1402="x","B","")</f>
        <v/>
      </c>
      <c r="CA1408" s="16" t="str">
        <f>IF('Vastgesteld 7-7-2022'!M1402="x","L1","")</f>
        <v/>
      </c>
      <c r="CB1408" s="16" t="str">
        <f>IF('Vastgesteld 7-7-2022'!N1402="x","L2","")</f>
        <v/>
      </c>
      <c r="CC1408" s="16" t="str">
        <f>IF('Vastgesteld 7-7-2022'!O1402="x","M1","")</f>
        <v/>
      </c>
      <c r="CD1408" s="16" t="str">
        <f>IF('Vastgesteld 7-7-2022'!P1402="x","M2","")</f>
        <v/>
      </c>
      <c r="CE1408" s="16" t="str">
        <f>IF('Vastgesteld 7-7-2022'!Q1402="x","Z1","")</f>
        <v/>
      </c>
      <c r="CF1408" s="16" t="str">
        <f>IF('Vastgesteld 7-7-2022'!R1402="x","Z2","")</f>
        <v/>
      </c>
      <c r="CG1408" s="16" t="str">
        <f>IF('Vastgesteld 7-7-2022'!S1402="x","ZZL","")</f>
        <v/>
      </c>
      <c r="CL1408" s="16" t="str">
        <f>IF(COUNTA('Vastgesteld 7-7-2022'!AV1402:BF1402)&lt;&gt;0,2,"")</f>
        <v/>
      </c>
      <c r="CM1408" s="16" t="str">
        <f t="shared" si="128"/>
        <v/>
      </c>
      <c r="CN1408" s="16" t="str">
        <f>IF('Vastgesteld 7-7-2022'!AV1402="x","AA","")</f>
        <v/>
      </c>
      <c r="CO1408" s="16" t="str">
        <f>IF('Vastgesteld 7-7-2022'!AW1402="x","A","")</f>
        <v/>
      </c>
      <c r="CP1408" s="16" t="str">
        <f>IF('Vastgesteld 7-7-2022'!AX1402="x","BB","")</f>
        <v/>
      </c>
      <c r="CQ1408" s="16" t="str">
        <f>IF('Vastgesteld 7-7-2022'!AY1402="x","B","")</f>
        <v/>
      </c>
      <c r="CR1408" s="16" t="str">
        <f>IF('Vastgesteld 7-7-2022'!AZ1402="x","L","")</f>
        <v/>
      </c>
      <c r="CS1408" s="16" t="str">
        <f>IF('Vastgesteld 7-7-2022'!BA1402="x","M","")</f>
        <v/>
      </c>
      <c r="CT1408" s="16" t="str">
        <f>IF('Vastgesteld 7-7-2022'!BB1402="x","Z","")</f>
        <v/>
      </c>
      <c r="CU1408" s="16" t="str">
        <f>IF('Vastgesteld 7-7-2022'!BF1402="x","ZZ","")</f>
        <v/>
      </c>
      <c r="CV1408" s="16" t="str">
        <f>IF(COUNTA('Vastgesteld 7-7-2022'!AJ1402:AQ1402)&lt;&gt;0,2,"")</f>
        <v/>
      </c>
      <c r="CW1408" s="16" t="str">
        <f t="shared" si="129"/>
        <v/>
      </c>
      <c r="CX1408" s="16" t="str">
        <f>IF('Vastgesteld 7-7-2022'!AJ1402="x","BB","")</f>
        <v/>
      </c>
      <c r="CY1408" s="16" t="str">
        <f>IF('Vastgesteld 7-7-2022'!AK1402="x","B","")</f>
        <v/>
      </c>
      <c r="CZ1408" s="16" t="str">
        <f>IF('Vastgesteld 7-7-2022'!AL1402="x","L","")</f>
        <v/>
      </c>
      <c r="DA1408" s="16" t="str">
        <f>IF('Vastgesteld 7-7-2022'!AM1402="x","M","")</f>
        <v/>
      </c>
      <c r="DB1408" s="16" t="str">
        <f>IF('Vastgesteld 7-7-2022'!AN1402="x","Z","")</f>
        <v/>
      </c>
      <c r="DC1408" s="16" t="str">
        <f>IF('Vastgesteld 7-7-2022'!AO1402="x","ZZ","")</f>
        <v/>
      </c>
      <c r="DD1408" s="16" t="str">
        <f>IF('Vastgesteld 7-7-2022'!AQ1402="x","1.40","")</f>
        <v/>
      </c>
      <c r="DE1408" s="16" t="str">
        <f>IF(COUNTA('Vastgesteld 7-7-2022'!BH1402:BJ1402)&lt;&gt;0,6,"")</f>
        <v/>
      </c>
      <c r="DF1408" s="16" t="str">
        <f t="shared" si="130"/>
        <v/>
      </c>
      <c r="DG1408" s="16" t="str">
        <f>IF('Vastgesteld 7-7-2022'!BH1402="x","L","")</f>
        <v/>
      </c>
      <c r="DH1408" s="16" t="str">
        <f>IF('Vastgesteld 7-7-2022'!BI1402="x","M","")</f>
        <v/>
      </c>
      <c r="DI1408" s="16" t="str">
        <f>IF('Vastgesteld 7-7-2022'!BJ1402="x","Z","")</f>
        <v/>
      </c>
      <c r="DJ1408" s="16" t="str">
        <f>IF('Vastgesteld 7-7-2022'!BK1402="x","Z","")</f>
        <v/>
      </c>
      <c r="DK1408" s="16" t="str">
        <f>IF(COUNTA('Vastgesteld 7-7-2022'!BM1402:BO1402)&lt;&gt;0,6,"")</f>
        <v/>
      </c>
      <c r="DL1408" s="16" t="str">
        <f t="shared" si="131"/>
        <v/>
      </c>
      <c r="DM1408" s="16" t="str">
        <f>IF('Vastgesteld 7-7-2022'!BM1402="x","L","")</f>
        <v/>
      </c>
      <c r="DN1408" s="16" t="str">
        <f>IF('Vastgesteld 7-7-2022'!BN1402="x","M","")</f>
        <v/>
      </c>
      <c r="DO1408" s="16" t="str">
        <f>IF('Vastgesteld 7-7-2022'!BO1402="x","Z","")</f>
        <v/>
      </c>
      <c r="DP1408" s="16" t="str">
        <f>IF('Vastgesteld 7-7-2022'!BP1402="x","Z","")</f>
        <v/>
      </c>
    </row>
    <row r="1409" spans="1:120" ht="14.4" x14ac:dyDescent="0.3">
      <c r="A1409" s="18">
        <f>'Vastgesteld 7-7-2022'!A1403</f>
        <v>0</v>
      </c>
      <c r="B1409" s="16" t="str">
        <f>IFERROR(VLOOKUP('Vastgesteld 7-7-2022'!#REF!,#REF!,2,FALSE),"")</f>
        <v/>
      </c>
      <c r="C1409" s="16" t="str">
        <f>'Vastgesteld 7-7-2022'!E1403</f>
        <v/>
      </c>
      <c r="D1409" s="16" t="str">
        <f>IFERROR(VLOOKUP('Vastgesteld 7-7-2022'!#REF!,#REF!,2,FALSE),"")</f>
        <v/>
      </c>
      <c r="E1409" s="16" t="str">
        <f>IFERROR(VLOOKUP('Vastgesteld 7-7-2022'!#REF!,#REF!,5,FALSE),"")</f>
        <v/>
      </c>
      <c r="F1409" s="16" t="e">
        <f>IF('Vastgesteld 7-7-2022'!#REF!&lt;&gt;"",'Vastgesteld 7-7-2022'!#REF!,"")</f>
        <v>#REF!</v>
      </c>
      <c r="G1409" s="16" t="e">
        <f>IF('Vastgesteld 7-7-2022'!#REF!="Indoor",1,0)</f>
        <v>#REF!</v>
      </c>
      <c r="H1409" s="16" t="e">
        <f>'Vastgesteld 7-7-2022'!#REF!</f>
        <v>#REF!</v>
      </c>
      <c r="I1409" s="16" t="e">
        <f>IF('Vastgesteld 7-7-2022'!#REF!="Nee",0,IF('Vastgesteld 7-7-2022'!#REF!="Ja",1,""))</f>
        <v>#REF!</v>
      </c>
      <c r="J1409" s="16" t="e">
        <f>IF('Vastgesteld 7-7-2022'!#REF!&lt;&gt;"",'Vastgesteld 7-7-2022'!#REF!,"")</f>
        <v>#REF!</v>
      </c>
      <c r="BJ1409" s="16" t="str">
        <f>IF(COUNTA('Vastgesteld 7-7-2022'!T1403:AD1403)&lt;&gt;0,1,"")</f>
        <v/>
      </c>
      <c r="BK1409" s="16" t="str">
        <f t="shared" si="126"/>
        <v/>
      </c>
      <c r="BL1409" s="16" t="str">
        <f>IF('Vastgesteld 7-7-2022'!T1403="x","AA","")</f>
        <v/>
      </c>
      <c r="BM1409" s="16" t="str">
        <f>IF('Vastgesteld 7-7-2022'!U1403="x","A","")</f>
        <v/>
      </c>
      <c r="BN1409" s="16" t="str">
        <f>IF('Vastgesteld 7-7-2022'!V1403="x","B1","")</f>
        <v/>
      </c>
      <c r="BO1409" s="16" t="e">
        <f>IF('Vastgesteld 7-7-2022'!#REF!="x","BB","")</f>
        <v>#REF!</v>
      </c>
      <c r="BP1409" s="16" t="str">
        <f>IF('Vastgesteld 7-7-2022'!X1403="x","B","")</f>
        <v/>
      </c>
      <c r="BQ1409" s="16" t="str">
        <f>IF('Vastgesteld 7-7-2022'!Y1403="x","L1","")</f>
        <v/>
      </c>
      <c r="BR1409" s="16" t="str">
        <f>IF('Vastgesteld 7-7-2022'!Z1403="x","L2","")</f>
        <v/>
      </c>
      <c r="BS1409" s="16" t="str">
        <f>IF('Vastgesteld 7-7-2022'!AA1403="x","M1","")</f>
        <v/>
      </c>
      <c r="BT1409" s="16" t="str">
        <f>IF('Vastgesteld 7-7-2022'!AB1403="x","M2","")</f>
        <v/>
      </c>
      <c r="BU1409" s="16" t="str">
        <f>IF('Vastgesteld 7-7-2022'!AC1403="x","Z1","")</f>
        <v/>
      </c>
      <c r="BV1409" s="16" t="str">
        <f>IF('Vastgesteld 7-7-2022'!AD1403="x","Z2","")</f>
        <v/>
      </c>
      <c r="BW1409" s="16" t="str">
        <f>IF(COUNTA('Vastgesteld 7-7-2022'!K1403:S1403)&lt;&gt;0,1,"")</f>
        <v/>
      </c>
      <c r="BX1409" s="16" t="str">
        <f t="shared" si="127"/>
        <v/>
      </c>
      <c r="BY1409" s="16" t="str">
        <f>IF('Vastgesteld 7-7-2022'!K1403="x","BB","")</f>
        <v/>
      </c>
      <c r="BZ1409" s="16" t="str">
        <f>IF('Vastgesteld 7-7-2022'!L1403="x","B","")</f>
        <v/>
      </c>
      <c r="CA1409" s="16" t="str">
        <f>IF('Vastgesteld 7-7-2022'!M1403="x","L1","")</f>
        <v/>
      </c>
      <c r="CB1409" s="16" t="str">
        <f>IF('Vastgesteld 7-7-2022'!N1403="x","L2","")</f>
        <v/>
      </c>
      <c r="CC1409" s="16" t="str">
        <f>IF('Vastgesteld 7-7-2022'!O1403="x","M1","")</f>
        <v/>
      </c>
      <c r="CD1409" s="16" t="str">
        <f>IF('Vastgesteld 7-7-2022'!P1403="x","M2","")</f>
        <v/>
      </c>
      <c r="CE1409" s="16" t="str">
        <f>IF('Vastgesteld 7-7-2022'!Q1403="x","Z1","")</f>
        <v/>
      </c>
      <c r="CF1409" s="16" t="str">
        <f>IF('Vastgesteld 7-7-2022'!R1403="x","Z2","")</f>
        <v/>
      </c>
      <c r="CG1409" s="16" t="str">
        <f>IF('Vastgesteld 7-7-2022'!S1403="x","ZZL","")</f>
        <v/>
      </c>
      <c r="CL1409" s="16" t="str">
        <f>IF(COUNTA('Vastgesteld 7-7-2022'!AV1403:BF1403)&lt;&gt;0,2,"")</f>
        <v/>
      </c>
      <c r="CM1409" s="16" t="str">
        <f t="shared" si="128"/>
        <v/>
      </c>
      <c r="CN1409" s="16" t="str">
        <f>IF('Vastgesteld 7-7-2022'!AV1403="x","AA","")</f>
        <v/>
      </c>
      <c r="CO1409" s="16" t="str">
        <f>IF('Vastgesteld 7-7-2022'!AW1403="x","A","")</f>
        <v/>
      </c>
      <c r="CP1409" s="16" t="str">
        <f>IF('Vastgesteld 7-7-2022'!AX1403="x","BB","")</f>
        <v/>
      </c>
      <c r="CQ1409" s="16" t="str">
        <f>IF('Vastgesteld 7-7-2022'!AY1403="x","B","")</f>
        <v/>
      </c>
      <c r="CR1409" s="16" t="str">
        <f>IF('Vastgesteld 7-7-2022'!AZ1403="x","L","")</f>
        <v/>
      </c>
      <c r="CS1409" s="16" t="str">
        <f>IF('Vastgesteld 7-7-2022'!BA1403="x","M","")</f>
        <v/>
      </c>
      <c r="CT1409" s="16" t="str">
        <f>IF('Vastgesteld 7-7-2022'!BB1403="x","Z","")</f>
        <v/>
      </c>
      <c r="CU1409" s="16" t="str">
        <f>IF('Vastgesteld 7-7-2022'!BF1403="x","ZZ","")</f>
        <v/>
      </c>
      <c r="CV1409" s="16" t="str">
        <f>IF(COUNTA('Vastgesteld 7-7-2022'!AJ1403:AQ1403)&lt;&gt;0,2,"")</f>
        <v/>
      </c>
      <c r="CW1409" s="16" t="str">
        <f t="shared" si="129"/>
        <v/>
      </c>
      <c r="CX1409" s="16" t="str">
        <f>IF('Vastgesteld 7-7-2022'!AJ1403="x","BB","")</f>
        <v/>
      </c>
      <c r="CY1409" s="16" t="str">
        <f>IF('Vastgesteld 7-7-2022'!AK1403="x","B","")</f>
        <v/>
      </c>
      <c r="CZ1409" s="16" t="str">
        <f>IF('Vastgesteld 7-7-2022'!AL1403="x","L","")</f>
        <v/>
      </c>
      <c r="DA1409" s="16" t="str">
        <f>IF('Vastgesteld 7-7-2022'!AM1403="x","M","")</f>
        <v/>
      </c>
      <c r="DB1409" s="16" t="str">
        <f>IF('Vastgesteld 7-7-2022'!AN1403="x","Z","")</f>
        <v/>
      </c>
      <c r="DC1409" s="16" t="str">
        <f>IF('Vastgesteld 7-7-2022'!AO1403="x","ZZ","")</f>
        <v/>
      </c>
      <c r="DD1409" s="16" t="str">
        <f>IF('Vastgesteld 7-7-2022'!AQ1403="x","1.40","")</f>
        <v/>
      </c>
      <c r="DE1409" s="16" t="str">
        <f>IF(COUNTA('Vastgesteld 7-7-2022'!BH1403:BJ1403)&lt;&gt;0,6,"")</f>
        <v/>
      </c>
      <c r="DF1409" s="16" t="str">
        <f t="shared" si="130"/>
        <v/>
      </c>
      <c r="DG1409" s="16" t="str">
        <f>IF('Vastgesteld 7-7-2022'!BH1403="x","L","")</f>
        <v/>
      </c>
      <c r="DH1409" s="16" t="str">
        <f>IF('Vastgesteld 7-7-2022'!BI1403="x","M","")</f>
        <v/>
      </c>
      <c r="DI1409" s="16" t="str">
        <f>IF('Vastgesteld 7-7-2022'!BJ1403="x","Z","")</f>
        <v/>
      </c>
      <c r="DJ1409" s="16" t="str">
        <f>IF('Vastgesteld 7-7-2022'!BK1403="x","Z","")</f>
        <v/>
      </c>
      <c r="DK1409" s="16" t="str">
        <f>IF(COUNTA('Vastgesteld 7-7-2022'!BM1403:BO1403)&lt;&gt;0,6,"")</f>
        <v/>
      </c>
      <c r="DL1409" s="16" t="str">
        <f t="shared" si="131"/>
        <v/>
      </c>
      <c r="DM1409" s="16" t="str">
        <f>IF('Vastgesteld 7-7-2022'!BM1403="x","L","")</f>
        <v/>
      </c>
      <c r="DN1409" s="16" t="str">
        <f>IF('Vastgesteld 7-7-2022'!BN1403="x","M","")</f>
        <v/>
      </c>
      <c r="DO1409" s="16" t="str">
        <f>IF('Vastgesteld 7-7-2022'!BO1403="x","Z","")</f>
        <v/>
      </c>
      <c r="DP1409" s="16" t="str">
        <f>IF('Vastgesteld 7-7-2022'!BP1403="x","Z","")</f>
        <v/>
      </c>
    </row>
    <row r="1410" spans="1:120" ht="14.4" x14ac:dyDescent="0.3">
      <c r="A1410" s="18">
        <f>'Vastgesteld 7-7-2022'!A1404</f>
        <v>0</v>
      </c>
      <c r="B1410" s="16" t="str">
        <f>IFERROR(VLOOKUP('Vastgesteld 7-7-2022'!#REF!,#REF!,2,FALSE),"")</f>
        <v/>
      </c>
      <c r="C1410" s="16" t="str">
        <f>'Vastgesteld 7-7-2022'!E1404</f>
        <v/>
      </c>
      <c r="D1410" s="16" t="str">
        <f>IFERROR(VLOOKUP('Vastgesteld 7-7-2022'!#REF!,#REF!,2,FALSE),"")</f>
        <v/>
      </c>
      <c r="E1410" s="16" t="str">
        <f>IFERROR(VLOOKUP('Vastgesteld 7-7-2022'!#REF!,#REF!,5,FALSE),"")</f>
        <v/>
      </c>
      <c r="F1410" s="16" t="e">
        <f>IF('Vastgesteld 7-7-2022'!#REF!&lt;&gt;"",'Vastgesteld 7-7-2022'!#REF!,"")</f>
        <v>#REF!</v>
      </c>
      <c r="G1410" s="16" t="e">
        <f>IF('Vastgesteld 7-7-2022'!#REF!="Indoor",1,0)</f>
        <v>#REF!</v>
      </c>
      <c r="H1410" s="16" t="e">
        <f>'Vastgesteld 7-7-2022'!#REF!</f>
        <v>#REF!</v>
      </c>
      <c r="I1410" s="16" t="e">
        <f>IF('Vastgesteld 7-7-2022'!#REF!="Nee",0,IF('Vastgesteld 7-7-2022'!#REF!="Ja",1,""))</f>
        <v>#REF!</v>
      </c>
      <c r="J1410" s="16" t="e">
        <f>IF('Vastgesteld 7-7-2022'!#REF!&lt;&gt;"",'Vastgesteld 7-7-2022'!#REF!,"")</f>
        <v>#REF!</v>
      </c>
      <c r="BJ1410" s="16" t="str">
        <f>IF(COUNTA('Vastgesteld 7-7-2022'!T1404:AD1404)&lt;&gt;0,1,"")</f>
        <v/>
      </c>
      <c r="BK1410" s="16" t="str">
        <f t="shared" si="126"/>
        <v/>
      </c>
      <c r="BL1410" s="16" t="str">
        <f>IF('Vastgesteld 7-7-2022'!T1404="x","AA","")</f>
        <v/>
      </c>
      <c r="BM1410" s="16" t="str">
        <f>IF('Vastgesteld 7-7-2022'!U1404="x","A","")</f>
        <v/>
      </c>
      <c r="BN1410" s="16" t="str">
        <f>IF('Vastgesteld 7-7-2022'!V1404="x","B1","")</f>
        <v/>
      </c>
      <c r="BO1410" s="16" t="e">
        <f>IF('Vastgesteld 7-7-2022'!#REF!="x","BB","")</f>
        <v>#REF!</v>
      </c>
      <c r="BP1410" s="16" t="str">
        <f>IF('Vastgesteld 7-7-2022'!X1404="x","B","")</f>
        <v/>
      </c>
      <c r="BQ1410" s="16" t="str">
        <f>IF('Vastgesteld 7-7-2022'!Y1404="x","L1","")</f>
        <v/>
      </c>
      <c r="BR1410" s="16" t="str">
        <f>IF('Vastgesteld 7-7-2022'!Z1404="x","L2","")</f>
        <v/>
      </c>
      <c r="BS1410" s="16" t="str">
        <f>IF('Vastgesteld 7-7-2022'!AA1404="x","M1","")</f>
        <v/>
      </c>
      <c r="BT1410" s="16" t="str">
        <f>IF('Vastgesteld 7-7-2022'!AB1404="x","M2","")</f>
        <v/>
      </c>
      <c r="BU1410" s="16" t="str">
        <f>IF('Vastgesteld 7-7-2022'!AC1404="x","Z1","")</f>
        <v/>
      </c>
      <c r="BV1410" s="16" t="str">
        <f>IF('Vastgesteld 7-7-2022'!AD1404="x","Z2","")</f>
        <v/>
      </c>
      <c r="BW1410" s="16" t="str">
        <f>IF(COUNTA('Vastgesteld 7-7-2022'!K1404:S1404)&lt;&gt;0,1,"")</f>
        <v/>
      </c>
      <c r="BX1410" s="16" t="str">
        <f t="shared" si="127"/>
        <v/>
      </c>
      <c r="BY1410" s="16" t="str">
        <f>IF('Vastgesteld 7-7-2022'!K1404="x","BB","")</f>
        <v/>
      </c>
      <c r="BZ1410" s="16" t="str">
        <f>IF('Vastgesteld 7-7-2022'!L1404="x","B","")</f>
        <v/>
      </c>
      <c r="CA1410" s="16" t="str">
        <f>IF('Vastgesteld 7-7-2022'!M1404="x","L1","")</f>
        <v/>
      </c>
      <c r="CB1410" s="16" t="str">
        <f>IF('Vastgesteld 7-7-2022'!N1404="x","L2","")</f>
        <v/>
      </c>
      <c r="CC1410" s="16" t="str">
        <f>IF('Vastgesteld 7-7-2022'!O1404="x","M1","")</f>
        <v/>
      </c>
      <c r="CD1410" s="16" t="str">
        <f>IF('Vastgesteld 7-7-2022'!P1404="x","M2","")</f>
        <v/>
      </c>
      <c r="CE1410" s="16" t="str">
        <f>IF('Vastgesteld 7-7-2022'!Q1404="x","Z1","")</f>
        <v/>
      </c>
      <c r="CF1410" s="16" t="str">
        <f>IF('Vastgesteld 7-7-2022'!R1404="x","Z2","")</f>
        <v/>
      </c>
      <c r="CG1410" s="16" t="str">
        <f>IF('Vastgesteld 7-7-2022'!S1404="x","ZZL","")</f>
        <v/>
      </c>
      <c r="CL1410" s="16" t="str">
        <f>IF(COUNTA('Vastgesteld 7-7-2022'!AV1404:BF1404)&lt;&gt;0,2,"")</f>
        <v/>
      </c>
      <c r="CM1410" s="16" t="str">
        <f t="shared" si="128"/>
        <v/>
      </c>
      <c r="CN1410" s="16" t="str">
        <f>IF('Vastgesteld 7-7-2022'!AV1404="x","AA","")</f>
        <v/>
      </c>
      <c r="CO1410" s="16" t="str">
        <f>IF('Vastgesteld 7-7-2022'!AW1404="x","A","")</f>
        <v/>
      </c>
      <c r="CP1410" s="16" t="str">
        <f>IF('Vastgesteld 7-7-2022'!AX1404="x","BB","")</f>
        <v/>
      </c>
      <c r="CQ1410" s="16" t="str">
        <f>IF('Vastgesteld 7-7-2022'!AY1404="x","B","")</f>
        <v/>
      </c>
      <c r="CR1410" s="16" t="str">
        <f>IF('Vastgesteld 7-7-2022'!AZ1404="x","L","")</f>
        <v/>
      </c>
      <c r="CS1410" s="16" t="str">
        <f>IF('Vastgesteld 7-7-2022'!BA1404="x","M","")</f>
        <v/>
      </c>
      <c r="CT1410" s="16" t="str">
        <f>IF('Vastgesteld 7-7-2022'!BB1404="x","Z","")</f>
        <v/>
      </c>
      <c r="CU1410" s="16" t="str">
        <f>IF('Vastgesteld 7-7-2022'!BF1404="x","ZZ","")</f>
        <v/>
      </c>
      <c r="CV1410" s="16" t="str">
        <f>IF(COUNTA('Vastgesteld 7-7-2022'!AJ1404:AQ1404)&lt;&gt;0,2,"")</f>
        <v/>
      </c>
      <c r="CW1410" s="16" t="str">
        <f t="shared" si="129"/>
        <v/>
      </c>
      <c r="CX1410" s="16" t="str">
        <f>IF('Vastgesteld 7-7-2022'!AJ1404="x","BB","")</f>
        <v/>
      </c>
      <c r="CY1410" s="16" t="str">
        <f>IF('Vastgesteld 7-7-2022'!AK1404="x","B","")</f>
        <v/>
      </c>
      <c r="CZ1410" s="16" t="str">
        <f>IF('Vastgesteld 7-7-2022'!AL1404="x","L","")</f>
        <v/>
      </c>
      <c r="DA1410" s="16" t="str">
        <f>IF('Vastgesteld 7-7-2022'!AM1404="x","M","")</f>
        <v/>
      </c>
      <c r="DB1410" s="16" t="str">
        <f>IF('Vastgesteld 7-7-2022'!AN1404="x","Z","")</f>
        <v/>
      </c>
      <c r="DC1410" s="16" t="str">
        <f>IF('Vastgesteld 7-7-2022'!AO1404="x","ZZ","")</f>
        <v/>
      </c>
      <c r="DD1410" s="16" t="str">
        <f>IF('Vastgesteld 7-7-2022'!AQ1404="x","1.40","")</f>
        <v/>
      </c>
      <c r="DE1410" s="16" t="str">
        <f>IF(COUNTA('Vastgesteld 7-7-2022'!BH1404:BJ1404)&lt;&gt;0,6,"")</f>
        <v/>
      </c>
      <c r="DF1410" s="16" t="str">
        <f t="shared" si="130"/>
        <v/>
      </c>
      <c r="DG1410" s="16" t="str">
        <f>IF('Vastgesteld 7-7-2022'!BH1404="x","L","")</f>
        <v/>
      </c>
      <c r="DH1410" s="16" t="str">
        <f>IF('Vastgesteld 7-7-2022'!BI1404="x","M","")</f>
        <v/>
      </c>
      <c r="DI1410" s="16" t="str">
        <f>IF('Vastgesteld 7-7-2022'!BJ1404="x","Z","")</f>
        <v/>
      </c>
      <c r="DJ1410" s="16" t="str">
        <f>IF('Vastgesteld 7-7-2022'!BK1404="x","Z","")</f>
        <v/>
      </c>
      <c r="DK1410" s="16" t="str">
        <f>IF(COUNTA('Vastgesteld 7-7-2022'!BM1404:BO1404)&lt;&gt;0,6,"")</f>
        <v/>
      </c>
      <c r="DL1410" s="16" t="str">
        <f t="shared" si="131"/>
        <v/>
      </c>
      <c r="DM1410" s="16" t="str">
        <f>IF('Vastgesteld 7-7-2022'!BM1404="x","L","")</f>
        <v/>
      </c>
      <c r="DN1410" s="16" t="str">
        <f>IF('Vastgesteld 7-7-2022'!BN1404="x","M","")</f>
        <v/>
      </c>
      <c r="DO1410" s="16" t="str">
        <f>IF('Vastgesteld 7-7-2022'!BO1404="x","Z","")</f>
        <v/>
      </c>
      <c r="DP1410" s="16" t="str">
        <f>IF('Vastgesteld 7-7-2022'!BP1404="x","Z","")</f>
        <v/>
      </c>
    </row>
    <row r="1411" spans="1:120" ht="14.4" x14ac:dyDescent="0.3">
      <c r="A1411" s="18">
        <f>'Vastgesteld 7-7-2022'!A1405</f>
        <v>0</v>
      </c>
      <c r="B1411" s="16" t="str">
        <f>IFERROR(VLOOKUP('Vastgesteld 7-7-2022'!#REF!,#REF!,2,FALSE),"")</f>
        <v/>
      </c>
      <c r="C1411" s="16" t="str">
        <f>'Vastgesteld 7-7-2022'!E1405</f>
        <v/>
      </c>
      <c r="D1411" s="16" t="str">
        <f>IFERROR(VLOOKUP('Vastgesteld 7-7-2022'!#REF!,#REF!,2,FALSE),"")</f>
        <v/>
      </c>
      <c r="E1411" s="16" t="str">
        <f>IFERROR(VLOOKUP('Vastgesteld 7-7-2022'!#REF!,#REF!,5,FALSE),"")</f>
        <v/>
      </c>
      <c r="F1411" s="16" t="e">
        <f>IF('Vastgesteld 7-7-2022'!#REF!&lt;&gt;"",'Vastgesteld 7-7-2022'!#REF!,"")</f>
        <v>#REF!</v>
      </c>
      <c r="G1411" s="16" t="e">
        <f>IF('Vastgesteld 7-7-2022'!#REF!="Indoor",1,0)</f>
        <v>#REF!</v>
      </c>
      <c r="H1411" s="16" t="e">
        <f>'Vastgesteld 7-7-2022'!#REF!</f>
        <v>#REF!</v>
      </c>
      <c r="I1411" s="16" t="e">
        <f>IF('Vastgesteld 7-7-2022'!#REF!="Nee",0,IF('Vastgesteld 7-7-2022'!#REF!="Ja",1,""))</f>
        <v>#REF!</v>
      </c>
      <c r="J1411" s="16" t="e">
        <f>IF('Vastgesteld 7-7-2022'!#REF!&lt;&gt;"",'Vastgesteld 7-7-2022'!#REF!,"")</f>
        <v>#REF!</v>
      </c>
      <c r="BJ1411" s="16" t="str">
        <f>IF(COUNTA('Vastgesteld 7-7-2022'!T1405:AD1405)&lt;&gt;0,1,"")</f>
        <v/>
      </c>
      <c r="BK1411" s="16" t="str">
        <f t="shared" ref="BK1411:BK1474" si="132">IF(COUNTBLANK(BJ1411) = 1,"",2)</f>
        <v/>
      </c>
      <c r="BL1411" s="16" t="str">
        <f>IF('Vastgesteld 7-7-2022'!T1405="x","AA","")</f>
        <v/>
      </c>
      <c r="BM1411" s="16" t="str">
        <f>IF('Vastgesteld 7-7-2022'!U1405="x","A","")</f>
        <v/>
      </c>
      <c r="BN1411" s="16" t="str">
        <f>IF('Vastgesteld 7-7-2022'!V1405="x","B1","")</f>
        <v/>
      </c>
      <c r="BO1411" s="16" t="e">
        <f>IF('Vastgesteld 7-7-2022'!#REF!="x","BB","")</f>
        <v>#REF!</v>
      </c>
      <c r="BP1411" s="16" t="str">
        <f>IF('Vastgesteld 7-7-2022'!X1405="x","B","")</f>
        <v/>
      </c>
      <c r="BQ1411" s="16" t="str">
        <f>IF('Vastgesteld 7-7-2022'!Y1405="x","L1","")</f>
        <v/>
      </c>
      <c r="BR1411" s="16" t="str">
        <f>IF('Vastgesteld 7-7-2022'!Z1405="x","L2","")</f>
        <v/>
      </c>
      <c r="BS1411" s="16" t="str">
        <f>IF('Vastgesteld 7-7-2022'!AA1405="x","M1","")</f>
        <v/>
      </c>
      <c r="BT1411" s="16" t="str">
        <f>IF('Vastgesteld 7-7-2022'!AB1405="x","M2","")</f>
        <v/>
      </c>
      <c r="BU1411" s="16" t="str">
        <f>IF('Vastgesteld 7-7-2022'!AC1405="x","Z1","")</f>
        <v/>
      </c>
      <c r="BV1411" s="16" t="str">
        <f>IF('Vastgesteld 7-7-2022'!AD1405="x","Z2","")</f>
        <v/>
      </c>
      <c r="BW1411" s="16" t="str">
        <f>IF(COUNTA('Vastgesteld 7-7-2022'!K1405:S1405)&lt;&gt;0,1,"")</f>
        <v/>
      </c>
      <c r="BX1411" s="16" t="str">
        <f t="shared" ref="BX1411:BX1474" si="133">IF(COUNTBLANK(BW1411) = 1,"",1)</f>
        <v/>
      </c>
      <c r="BY1411" s="16" t="str">
        <f>IF('Vastgesteld 7-7-2022'!K1405="x","BB","")</f>
        <v/>
      </c>
      <c r="BZ1411" s="16" t="str">
        <f>IF('Vastgesteld 7-7-2022'!L1405="x","B","")</f>
        <v/>
      </c>
      <c r="CA1411" s="16" t="str">
        <f>IF('Vastgesteld 7-7-2022'!M1405="x","L1","")</f>
        <v/>
      </c>
      <c r="CB1411" s="16" t="str">
        <f>IF('Vastgesteld 7-7-2022'!N1405="x","L2","")</f>
        <v/>
      </c>
      <c r="CC1411" s="16" t="str">
        <f>IF('Vastgesteld 7-7-2022'!O1405="x","M1","")</f>
        <v/>
      </c>
      <c r="CD1411" s="16" t="str">
        <f>IF('Vastgesteld 7-7-2022'!P1405="x","M2","")</f>
        <v/>
      </c>
      <c r="CE1411" s="16" t="str">
        <f>IF('Vastgesteld 7-7-2022'!Q1405="x","Z1","")</f>
        <v/>
      </c>
      <c r="CF1411" s="16" t="str">
        <f>IF('Vastgesteld 7-7-2022'!R1405="x","Z2","")</f>
        <v/>
      </c>
      <c r="CG1411" s="16" t="str">
        <f>IF('Vastgesteld 7-7-2022'!S1405="x","ZZL","")</f>
        <v/>
      </c>
      <c r="CL1411" s="16" t="str">
        <f>IF(COUNTA('Vastgesteld 7-7-2022'!AV1405:BF1405)&lt;&gt;0,2,"")</f>
        <v/>
      </c>
      <c r="CM1411" s="16" t="str">
        <f t="shared" ref="CM1411:CM1474" si="134">IF(COUNTBLANK(CL1411) = 1,"",2)</f>
        <v/>
      </c>
      <c r="CN1411" s="16" t="str">
        <f>IF('Vastgesteld 7-7-2022'!AV1405="x","AA","")</f>
        <v/>
      </c>
      <c r="CO1411" s="16" t="str">
        <f>IF('Vastgesteld 7-7-2022'!AW1405="x","A","")</f>
        <v/>
      </c>
      <c r="CP1411" s="16" t="str">
        <f>IF('Vastgesteld 7-7-2022'!AX1405="x","BB","")</f>
        <v/>
      </c>
      <c r="CQ1411" s="16" t="str">
        <f>IF('Vastgesteld 7-7-2022'!AY1405="x","B","")</f>
        <v/>
      </c>
      <c r="CR1411" s="16" t="str">
        <f>IF('Vastgesteld 7-7-2022'!AZ1405="x","L","")</f>
        <v/>
      </c>
      <c r="CS1411" s="16" t="str">
        <f>IF('Vastgesteld 7-7-2022'!BA1405="x","M","")</f>
        <v/>
      </c>
      <c r="CT1411" s="16" t="str">
        <f>IF('Vastgesteld 7-7-2022'!BB1405="x","Z","")</f>
        <v/>
      </c>
      <c r="CU1411" s="16" t="str">
        <f>IF('Vastgesteld 7-7-2022'!BF1405="x","ZZ","")</f>
        <v/>
      </c>
      <c r="CV1411" s="16" t="str">
        <f>IF(COUNTA('Vastgesteld 7-7-2022'!AJ1405:AQ1405)&lt;&gt;0,2,"")</f>
        <v/>
      </c>
      <c r="CW1411" s="16" t="str">
        <f t="shared" ref="CW1411:CW1474" si="135">IF(COUNTBLANK(CV1411) = 1,"",1)</f>
        <v/>
      </c>
      <c r="CX1411" s="16" t="str">
        <f>IF('Vastgesteld 7-7-2022'!AJ1405="x","BB","")</f>
        <v/>
      </c>
      <c r="CY1411" s="16" t="str">
        <f>IF('Vastgesteld 7-7-2022'!AK1405="x","B","")</f>
        <v/>
      </c>
      <c r="CZ1411" s="16" t="str">
        <f>IF('Vastgesteld 7-7-2022'!AL1405="x","L","")</f>
        <v/>
      </c>
      <c r="DA1411" s="16" t="str">
        <f>IF('Vastgesteld 7-7-2022'!AM1405="x","M","")</f>
        <v/>
      </c>
      <c r="DB1411" s="16" t="str">
        <f>IF('Vastgesteld 7-7-2022'!AN1405="x","Z","")</f>
        <v/>
      </c>
      <c r="DC1411" s="16" t="str">
        <f>IF('Vastgesteld 7-7-2022'!AO1405="x","ZZ","")</f>
        <v/>
      </c>
      <c r="DD1411" s="16" t="str">
        <f>IF('Vastgesteld 7-7-2022'!AQ1405="x","1.40","")</f>
        <v/>
      </c>
      <c r="DE1411" s="16" t="str">
        <f>IF(COUNTA('Vastgesteld 7-7-2022'!BH1405:BJ1405)&lt;&gt;0,6,"")</f>
        <v/>
      </c>
      <c r="DF1411" s="16" t="str">
        <f t="shared" ref="DF1411:DF1474" si="136">IF(COUNTBLANK(DE1411) = 1,"",2)</f>
        <v/>
      </c>
      <c r="DG1411" s="16" t="str">
        <f>IF('Vastgesteld 7-7-2022'!BH1405="x","L","")</f>
        <v/>
      </c>
      <c r="DH1411" s="16" t="str">
        <f>IF('Vastgesteld 7-7-2022'!BI1405="x","M","")</f>
        <v/>
      </c>
      <c r="DI1411" s="16" t="str">
        <f>IF('Vastgesteld 7-7-2022'!BJ1405="x","Z","")</f>
        <v/>
      </c>
      <c r="DJ1411" s="16" t="str">
        <f>IF('Vastgesteld 7-7-2022'!BK1405="x","Z","")</f>
        <v/>
      </c>
      <c r="DK1411" s="16" t="str">
        <f>IF(COUNTA('Vastgesteld 7-7-2022'!BM1405:BO1405)&lt;&gt;0,6,"")</f>
        <v/>
      </c>
      <c r="DL1411" s="16" t="str">
        <f t="shared" ref="DL1411:DL1474" si="137">IF(COUNTBLANK(DK1411) = 1,"",1)</f>
        <v/>
      </c>
      <c r="DM1411" s="16" t="str">
        <f>IF('Vastgesteld 7-7-2022'!BM1405="x","L","")</f>
        <v/>
      </c>
      <c r="DN1411" s="16" t="str">
        <f>IF('Vastgesteld 7-7-2022'!BN1405="x","M","")</f>
        <v/>
      </c>
      <c r="DO1411" s="16" t="str">
        <f>IF('Vastgesteld 7-7-2022'!BO1405="x","Z","")</f>
        <v/>
      </c>
      <c r="DP1411" s="16" t="str">
        <f>IF('Vastgesteld 7-7-2022'!BP1405="x","Z","")</f>
        <v/>
      </c>
    </row>
    <row r="1412" spans="1:120" ht="14.4" x14ac:dyDescent="0.3">
      <c r="A1412" s="18">
        <f>'Vastgesteld 7-7-2022'!A1406</f>
        <v>0</v>
      </c>
      <c r="B1412" s="16" t="str">
        <f>IFERROR(VLOOKUP('Vastgesteld 7-7-2022'!#REF!,#REF!,2,FALSE),"")</f>
        <v/>
      </c>
      <c r="C1412" s="16" t="str">
        <f>'Vastgesteld 7-7-2022'!E1406</f>
        <v/>
      </c>
      <c r="D1412" s="16" t="str">
        <f>IFERROR(VLOOKUP('Vastgesteld 7-7-2022'!#REF!,#REF!,2,FALSE),"")</f>
        <v/>
      </c>
      <c r="E1412" s="16" t="str">
        <f>IFERROR(VLOOKUP('Vastgesteld 7-7-2022'!#REF!,#REF!,5,FALSE),"")</f>
        <v/>
      </c>
      <c r="F1412" s="16" t="e">
        <f>IF('Vastgesteld 7-7-2022'!#REF!&lt;&gt;"",'Vastgesteld 7-7-2022'!#REF!,"")</f>
        <v>#REF!</v>
      </c>
      <c r="G1412" s="16" t="e">
        <f>IF('Vastgesteld 7-7-2022'!#REF!="Indoor",1,0)</f>
        <v>#REF!</v>
      </c>
      <c r="H1412" s="16" t="e">
        <f>'Vastgesteld 7-7-2022'!#REF!</f>
        <v>#REF!</v>
      </c>
      <c r="I1412" s="16" t="e">
        <f>IF('Vastgesteld 7-7-2022'!#REF!="Nee",0,IF('Vastgesteld 7-7-2022'!#REF!="Ja",1,""))</f>
        <v>#REF!</v>
      </c>
      <c r="J1412" s="16" t="e">
        <f>IF('Vastgesteld 7-7-2022'!#REF!&lt;&gt;"",'Vastgesteld 7-7-2022'!#REF!,"")</f>
        <v>#REF!</v>
      </c>
      <c r="BJ1412" s="16" t="str">
        <f>IF(COUNTA('Vastgesteld 7-7-2022'!T1406:AD1406)&lt;&gt;0,1,"")</f>
        <v/>
      </c>
      <c r="BK1412" s="16" t="str">
        <f t="shared" si="132"/>
        <v/>
      </c>
      <c r="BL1412" s="16" t="str">
        <f>IF('Vastgesteld 7-7-2022'!T1406="x","AA","")</f>
        <v/>
      </c>
      <c r="BM1412" s="16" t="str">
        <f>IF('Vastgesteld 7-7-2022'!U1406="x","A","")</f>
        <v/>
      </c>
      <c r="BN1412" s="16" t="str">
        <f>IF('Vastgesteld 7-7-2022'!V1406="x","B1","")</f>
        <v/>
      </c>
      <c r="BO1412" s="16" t="e">
        <f>IF('Vastgesteld 7-7-2022'!#REF!="x","BB","")</f>
        <v>#REF!</v>
      </c>
      <c r="BP1412" s="16" t="str">
        <f>IF('Vastgesteld 7-7-2022'!X1406="x","B","")</f>
        <v/>
      </c>
      <c r="BQ1412" s="16" t="str">
        <f>IF('Vastgesteld 7-7-2022'!Y1406="x","L1","")</f>
        <v/>
      </c>
      <c r="BR1412" s="16" t="str">
        <f>IF('Vastgesteld 7-7-2022'!Z1406="x","L2","")</f>
        <v/>
      </c>
      <c r="BS1412" s="16" t="str">
        <f>IF('Vastgesteld 7-7-2022'!AA1406="x","M1","")</f>
        <v/>
      </c>
      <c r="BT1412" s="16" t="str">
        <f>IF('Vastgesteld 7-7-2022'!AB1406="x","M2","")</f>
        <v/>
      </c>
      <c r="BU1412" s="16" t="str">
        <f>IF('Vastgesteld 7-7-2022'!AC1406="x","Z1","")</f>
        <v/>
      </c>
      <c r="BV1412" s="16" t="str">
        <f>IF('Vastgesteld 7-7-2022'!AD1406="x","Z2","")</f>
        <v/>
      </c>
      <c r="BW1412" s="16" t="str">
        <f>IF(COUNTA('Vastgesteld 7-7-2022'!K1406:S1406)&lt;&gt;0,1,"")</f>
        <v/>
      </c>
      <c r="BX1412" s="16" t="str">
        <f t="shared" si="133"/>
        <v/>
      </c>
      <c r="BY1412" s="16" t="str">
        <f>IF('Vastgesteld 7-7-2022'!K1406="x","BB","")</f>
        <v/>
      </c>
      <c r="BZ1412" s="16" t="str">
        <f>IF('Vastgesteld 7-7-2022'!L1406="x","B","")</f>
        <v/>
      </c>
      <c r="CA1412" s="16" t="str">
        <f>IF('Vastgesteld 7-7-2022'!M1406="x","L1","")</f>
        <v/>
      </c>
      <c r="CB1412" s="16" t="str">
        <f>IF('Vastgesteld 7-7-2022'!N1406="x","L2","")</f>
        <v/>
      </c>
      <c r="CC1412" s="16" t="str">
        <f>IF('Vastgesteld 7-7-2022'!O1406="x","M1","")</f>
        <v/>
      </c>
      <c r="CD1412" s="16" t="str">
        <f>IF('Vastgesteld 7-7-2022'!P1406="x","M2","")</f>
        <v/>
      </c>
      <c r="CE1412" s="16" t="str">
        <f>IF('Vastgesteld 7-7-2022'!Q1406="x","Z1","")</f>
        <v/>
      </c>
      <c r="CF1412" s="16" t="str">
        <f>IF('Vastgesteld 7-7-2022'!R1406="x","Z2","")</f>
        <v/>
      </c>
      <c r="CG1412" s="16" t="str">
        <f>IF('Vastgesteld 7-7-2022'!S1406="x","ZZL","")</f>
        <v/>
      </c>
      <c r="CL1412" s="16" t="str">
        <f>IF(COUNTA('Vastgesteld 7-7-2022'!AV1406:BF1406)&lt;&gt;0,2,"")</f>
        <v/>
      </c>
      <c r="CM1412" s="16" t="str">
        <f t="shared" si="134"/>
        <v/>
      </c>
      <c r="CN1412" s="16" t="str">
        <f>IF('Vastgesteld 7-7-2022'!AV1406="x","AA","")</f>
        <v/>
      </c>
      <c r="CO1412" s="16" t="str">
        <f>IF('Vastgesteld 7-7-2022'!AW1406="x","A","")</f>
        <v/>
      </c>
      <c r="CP1412" s="16" t="str">
        <f>IF('Vastgesteld 7-7-2022'!AX1406="x","BB","")</f>
        <v/>
      </c>
      <c r="CQ1412" s="16" t="str">
        <f>IF('Vastgesteld 7-7-2022'!AY1406="x","B","")</f>
        <v/>
      </c>
      <c r="CR1412" s="16" t="str">
        <f>IF('Vastgesteld 7-7-2022'!AZ1406="x","L","")</f>
        <v/>
      </c>
      <c r="CS1412" s="16" t="str">
        <f>IF('Vastgesteld 7-7-2022'!BA1406="x","M","")</f>
        <v/>
      </c>
      <c r="CT1412" s="16" t="str">
        <f>IF('Vastgesteld 7-7-2022'!BB1406="x","Z","")</f>
        <v/>
      </c>
      <c r="CU1412" s="16" t="str">
        <f>IF('Vastgesteld 7-7-2022'!BF1406="x","ZZ","")</f>
        <v/>
      </c>
      <c r="CV1412" s="16" t="str">
        <f>IF(COUNTA('Vastgesteld 7-7-2022'!AJ1406:AQ1406)&lt;&gt;0,2,"")</f>
        <v/>
      </c>
      <c r="CW1412" s="16" t="str">
        <f t="shared" si="135"/>
        <v/>
      </c>
      <c r="CX1412" s="16" t="str">
        <f>IF('Vastgesteld 7-7-2022'!AJ1406="x","BB","")</f>
        <v/>
      </c>
      <c r="CY1412" s="16" t="str">
        <f>IF('Vastgesteld 7-7-2022'!AK1406="x","B","")</f>
        <v/>
      </c>
      <c r="CZ1412" s="16" t="str">
        <f>IF('Vastgesteld 7-7-2022'!AL1406="x","L","")</f>
        <v/>
      </c>
      <c r="DA1412" s="16" t="str">
        <f>IF('Vastgesteld 7-7-2022'!AM1406="x","M","")</f>
        <v/>
      </c>
      <c r="DB1412" s="16" t="str">
        <f>IF('Vastgesteld 7-7-2022'!AN1406="x","Z","")</f>
        <v/>
      </c>
      <c r="DC1412" s="16" t="str">
        <f>IF('Vastgesteld 7-7-2022'!AO1406="x","ZZ","")</f>
        <v/>
      </c>
      <c r="DD1412" s="16" t="str">
        <f>IF('Vastgesteld 7-7-2022'!AQ1406="x","1.40","")</f>
        <v/>
      </c>
      <c r="DE1412" s="16" t="str">
        <f>IF(COUNTA('Vastgesteld 7-7-2022'!BH1406:BJ1406)&lt;&gt;0,6,"")</f>
        <v/>
      </c>
      <c r="DF1412" s="16" t="str">
        <f t="shared" si="136"/>
        <v/>
      </c>
      <c r="DG1412" s="16" t="str">
        <f>IF('Vastgesteld 7-7-2022'!BH1406="x","L","")</f>
        <v/>
      </c>
      <c r="DH1412" s="16" t="str">
        <f>IF('Vastgesteld 7-7-2022'!BI1406="x","M","")</f>
        <v/>
      </c>
      <c r="DI1412" s="16" t="str">
        <f>IF('Vastgesteld 7-7-2022'!BJ1406="x","Z","")</f>
        <v/>
      </c>
      <c r="DJ1412" s="16" t="str">
        <f>IF('Vastgesteld 7-7-2022'!BK1406="x","Z","")</f>
        <v/>
      </c>
      <c r="DK1412" s="16" t="str">
        <f>IF(COUNTA('Vastgesteld 7-7-2022'!BM1406:BO1406)&lt;&gt;0,6,"")</f>
        <v/>
      </c>
      <c r="DL1412" s="16" t="str">
        <f t="shared" si="137"/>
        <v/>
      </c>
      <c r="DM1412" s="16" t="str">
        <f>IF('Vastgesteld 7-7-2022'!BM1406="x","L","")</f>
        <v/>
      </c>
      <c r="DN1412" s="16" t="str">
        <f>IF('Vastgesteld 7-7-2022'!BN1406="x","M","")</f>
        <v/>
      </c>
      <c r="DO1412" s="16" t="str">
        <f>IF('Vastgesteld 7-7-2022'!BO1406="x","Z","")</f>
        <v/>
      </c>
      <c r="DP1412" s="16" t="str">
        <f>IF('Vastgesteld 7-7-2022'!BP1406="x","Z","")</f>
        <v/>
      </c>
    </row>
    <row r="1413" spans="1:120" ht="14.4" x14ac:dyDescent="0.3">
      <c r="A1413" s="18">
        <f>'Vastgesteld 7-7-2022'!A1407</f>
        <v>0</v>
      </c>
      <c r="B1413" s="16" t="str">
        <f>IFERROR(VLOOKUP('Vastgesteld 7-7-2022'!#REF!,#REF!,2,FALSE),"")</f>
        <v/>
      </c>
      <c r="C1413" s="16" t="str">
        <f>'Vastgesteld 7-7-2022'!E1407</f>
        <v/>
      </c>
      <c r="D1413" s="16" t="str">
        <f>IFERROR(VLOOKUP('Vastgesteld 7-7-2022'!#REF!,#REF!,2,FALSE),"")</f>
        <v/>
      </c>
      <c r="E1413" s="16" t="str">
        <f>IFERROR(VLOOKUP('Vastgesteld 7-7-2022'!#REF!,#REF!,5,FALSE),"")</f>
        <v/>
      </c>
      <c r="F1413" s="16" t="e">
        <f>IF('Vastgesteld 7-7-2022'!#REF!&lt;&gt;"",'Vastgesteld 7-7-2022'!#REF!,"")</f>
        <v>#REF!</v>
      </c>
      <c r="G1413" s="16" t="e">
        <f>IF('Vastgesteld 7-7-2022'!#REF!="Indoor",1,0)</f>
        <v>#REF!</v>
      </c>
      <c r="H1413" s="16" t="e">
        <f>'Vastgesteld 7-7-2022'!#REF!</f>
        <v>#REF!</v>
      </c>
      <c r="I1413" s="16" t="e">
        <f>IF('Vastgesteld 7-7-2022'!#REF!="Nee",0,IF('Vastgesteld 7-7-2022'!#REF!="Ja",1,""))</f>
        <v>#REF!</v>
      </c>
      <c r="J1413" s="16" t="e">
        <f>IF('Vastgesteld 7-7-2022'!#REF!&lt;&gt;"",'Vastgesteld 7-7-2022'!#REF!,"")</f>
        <v>#REF!</v>
      </c>
      <c r="BJ1413" s="16" t="str">
        <f>IF(COUNTA('Vastgesteld 7-7-2022'!T1407:AD1407)&lt;&gt;0,1,"")</f>
        <v/>
      </c>
      <c r="BK1413" s="16" t="str">
        <f t="shared" si="132"/>
        <v/>
      </c>
      <c r="BL1413" s="16" t="str">
        <f>IF('Vastgesteld 7-7-2022'!T1407="x","AA","")</f>
        <v/>
      </c>
      <c r="BM1413" s="16" t="str">
        <f>IF('Vastgesteld 7-7-2022'!U1407="x","A","")</f>
        <v/>
      </c>
      <c r="BN1413" s="16" t="str">
        <f>IF('Vastgesteld 7-7-2022'!V1407="x","B1","")</f>
        <v/>
      </c>
      <c r="BO1413" s="16" t="e">
        <f>IF('Vastgesteld 7-7-2022'!#REF!="x","BB","")</f>
        <v>#REF!</v>
      </c>
      <c r="BP1413" s="16" t="str">
        <f>IF('Vastgesteld 7-7-2022'!X1407="x","B","")</f>
        <v/>
      </c>
      <c r="BQ1413" s="16" t="str">
        <f>IF('Vastgesteld 7-7-2022'!Y1407="x","L1","")</f>
        <v/>
      </c>
      <c r="BR1413" s="16" t="str">
        <f>IF('Vastgesteld 7-7-2022'!Z1407="x","L2","")</f>
        <v/>
      </c>
      <c r="BS1413" s="16" t="str">
        <f>IF('Vastgesteld 7-7-2022'!AA1407="x","M1","")</f>
        <v/>
      </c>
      <c r="BT1413" s="16" t="str">
        <f>IF('Vastgesteld 7-7-2022'!AB1407="x","M2","")</f>
        <v/>
      </c>
      <c r="BU1413" s="16" t="str">
        <f>IF('Vastgesteld 7-7-2022'!AC1407="x","Z1","")</f>
        <v/>
      </c>
      <c r="BV1413" s="16" t="str">
        <f>IF('Vastgesteld 7-7-2022'!AD1407="x","Z2","")</f>
        <v/>
      </c>
      <c r="BW1413" s="16" t="str">
        <f>IF(COUNTA('Vastgesteld 7-7-2022'!K1407:S1407)&lt;&gt;0,1,"")</f>
        <v/>
      </c>
      <c r="BX1413" s="16" t="str">
        <f t="shared" si="133"/>
        <v/>
      </c>
      <c r="BY1413" s="16" t="str">
        <f>IF('Vastgesteld 7-7-2022'!K1407="x","BB","")</f>
        <v/>
      </c>
      <c r="BZ1413" s="16" t="str">
        <f>IF('Vastgesteld 7-7-2022'!L1407="x","B","")</f>
        <v/>
      </c>
      <c r="CA1413" s="16" t="str">
        <f>IF('Vastgesteld 7-7-2022'!M1407="x","L1","")</f>
        <v/>
      </c>
      <c r="CB1413" s="16" t="str">
        <f>IF('Vastgesteld 7-7-2022'!N1407="x","L2","")</f>
        <v/>
      </c>
      <c r="CC1413" s="16" t="str">
        <f>IF('Vastgesteld 7-7-2022'!O1407="x","M1","")</f>
        <v/>
      </c>
      <c r="CD1413" s="16" t="str">
        <f>IF('Vastgesteld 7-7-2022'!P1407="x","M2","")</f>
        <v/>
      </c>
      <c r="CE1413" s="16" t="str">
        <f>IF('Vastgesteld 7-7-2022'!Q1407="x","Z1","")</f>
        <v/>
      </c>
      <c r="CF1413" s="16" t="str">
        <f>IF('Vastgesteld 7-7-2022'!R1407="x","Z2","")</f>
        <v/>
      </c>
      <c r="CG1413" s="16" t="str">
        <f>IF('Vastgesteld 7-7-2022'!S1407="x","ZZL","")</f>
        <v/>
      </c>
      <c r="CL1413" s="16" t="str">
        <f>IF(COUNTA('Vastgesteld 7-7-2022'!AV1407:BF1407)&lt;&gt;0,2,"")</f>
        <v/>
      </c>
      <c r="CM1413" s="16" t="str">
        <f t="shared" si="134"/>
        <v/>
      </c>
      <c r="CN1413" s="16" t="str">
        <f>IF('Vastgesteld 7-7-2022'!AV1407="x","AA","")</f>
        <v/>
      </c>
      <c r="CO1413" s="16" t="str">
        <f>IF('Vastgesteld 7-7-2022'!AW1407="x","A","")</f>
        <v/>
      </c>
      <c r="CP1413" s="16" t="str">
        <f>IF('Vastgesteld 7-7-2022'!AX1407="x","BB","")</f>
        <v/>
      </c>
      <c r="CQ1413" s="16" t="str">
        <f>IF('Vastgesteld 7-7-2022'!AY1407="x","B","")</f>
        <v/>
      </c>
      <c r="CR1413" s="16" t="str">
        <f>IF('Vastgesteld 7-7-2022'!AZ1407="x","L","")</f>
        <v/>
      </c>
      <c r="CS1413" s="16" t="str">
        <f>IF('Vastgesteld 7-7-2022'!BA1407="x","M","")</f>
        <v/>
      </c>
      <c r="CT1413" s="16" t="str">
        <f>IF('Vastgesteld 7-7-2022'!BB1407="x","Z","")</f>
        <v/>
      </c>
      <c r="CU1413" s="16" t="str">
        <f>IF('Vastgesteld 7-7-2022'!BF1407="x","ZZ","")</f>
        <v/>
      </c>
      <c r="CV1413" s="16" t="str">
        <f>IF(COUNTA('Vastgesteld 7-7-2022'!AJ1407:AQ1407)&lt;&gt;0,2,"")</f>
        <v/>
      </c>
      <c r="CW1413" s="16" t="str">
        <f t="shared" si="135"/>
        <v/>
      </c>
      <c r="CX1413" s="16" t="str">
        <f>IF('Vastgesteld 7-7-2022'!AJ1407="x","BB","")</f>
        <v/>
      </c>
      <c r="CY1413" s="16" t="str">
        <f>IF('Vastgesteld 7-7-2022'!AK1407="x","B","")</f>
        <v/>
      </c>
      <c r="CZ1413" s="16" t="str">
        <f>IF('Vastgesteld 7-7-2022'!AL1407="x","L","")</f>
        <v/>
      </c>
      <c r="DA1413" s="16" t="str">
        <f>IF('Vastgesteld 7-7-2022'!AM1407="x","M","")</f>
        <v/>
      </c>
      <c r="DB1413" s="16" t="str">
        <f>IF('Vastgesteld 7-7-2022'!AN1407="x","Z","")</f>
        <v/>
      </c>
      <c r="DC1413" s="16" t="str">
        <f>IF('Vastgesteld 7-7-2022'!AO1407="x","ZZ","")</f>
        <v/>
      </c>
      <c r="DD1413" s="16" t="str">
        <f>IF('Vastgesteld 7-7-2022'!AQ1407="x","1.40","")</f>
        <v/>
      </c>
      <c r="DE1413" s="16" t="str">
        <f>IF(COUNTA('Vastgesteld 7-7-2022'!BH1407:BJ1407)&lt;&gt;0,6,"")</f>
        <v/>
      </c>
      <c r="DF1413" s="16" t="str">
        <f t="shared" si="136"/>
        <v/>
      </c>
      <c r="DG1413" s="16" t="str">
        <f>IF('Vastgesteld 7-7-2022'!BH1407="x","L","")</f>
        <v/>
      </c>
      <c r="DH1413" s="16" t="str">
        <f>IF('Vastgesteld 7-7-2022'!BI1407="x","M","")</f>
        <v/>
      </c>
      <c r="DI1413" s="16" t="str">
        <f>IF('Vastgesteld 7-7-2022'!BJ1407="x","Z","")</f>
        <v/>
      </c>
      <c r="DJ1413" s="16" t="str">
        <f>IF('Vastgesteld 7-7-2022'!BK1407="x","Z","")</f>
        <v/>
      </c>
      <c r="DK1413" s="16" t="str">
        <f>IF(COUNTA('Vastgesteld 7-7-2022'!BM1407:BO1407)&lt;&gt;0,6,"")</f>
        <v/>
      </c>
      <c r="DL1413" s="16" t="str">
        <f t="shared" si="137"/>
        <v/>
      </c>
      <c r="DM1413" s="16" t="str">
        <f>IF('Vastgesteld 7-7-2022'!BM1407="x","L","")</f>
        <v/>
      </c>
      <c r="DN1413" s="16" t="str">
        <f>IF('Vastgesteld 7-7-2022'!BN1407="x","M","")</f>
        <v/>
      </c>
      <c r="DO1413" s="16" t="str">
        <f>IF('Vastgesteld 7-7-2022'!BO1407="x","Z","")</f>
        <v/>
      </c>
      <c r="DP1413" s="16" t="str">
        <f>IF('Vastgesteld 7-7-2022'!BP1407="x","Z","")</f>
        <v/>
      </c>
    </row>
    <row r="1414" spans="1:120" ht="14.4" x14ac:dyDescent="0.3">
      <c r="A1414" s="18">
        <f>'Vastgesteld 7-7-2022'!A1408</f>
        <v>0</v>
      </c>
      <c r="B1414" s="16" t="str">
        <f>IFERROR(VLOOKUP('Vastgesteld 7-7-2022'!#REF!,#REF!,2,FALSE),"")</f>
        <v/>
      </c>
      <c r="C1414" s="16" t="str">
        <f>'Vastgesteld 7-7-2022'!E1408</f>
        <v/>
      </c>
      <c r="D1414" s="16" t="str">
        <f>IFERROR(VLOOKUP('Vastgesteld 7-7-2022'!#REF!,#REF!,2,FALSE),"")</f>
        <v/>
      </c>
      <c r="E1414" s="16" t="str">
        <f>IFERROR(VLOOKUP('Vastgesteld 7-7-2022'!#REF!,#REF!,5,FALSE),"")</f>
        <v/>
      </c>
      <c r="F1414" s="16" t="e">
        <f>IF('Vastgesteld 7-7-2022'!#REF!&lt;&gt;"",'Vastgesteld 7-7-2022'!#REF!,"")</f>
        <v>#REF!</v>
      </c>
      <c r="G1414" s="16" t="e">
        <f>IF('Vastgesteld 7-7-2022'!#REF!="Indoor",1,0)</f>
        <v>#REF!</v>
      </c>
      <c r="H1414" s="16" t="e">
        <f>'Vastgesteld 7-7-2022'!#REF!</f>
        <v>#REF!</v>
      </c>
      <c r="I1414" s="16" t="e">
        <f>IF('Vastgesteld 7-7-2022'!#REF!="Nee",0,IF('Vastgesteld 7-7-2022'!#REF!="Ja",1,""))</f>
        <v>#REF!</v>
      </c>
      <c r="J1414" s="16" t="e">
        <f>IF('Vastgesteld 7-7-2022'!#REF!&lt;&gt;"",'Vastgesteld 7-7-2022'!#REF!,"")</f>
        <v>#REF!</v>
      </c>
      <c r="BJ1414" s="16" t="str">
        <f>IF(COUNTA('Vastgesteld 7-7-2022'!T1408:AD1408)&lt;&gt;0,1,"")</f>
        <v/>
      </c>
      <c r="BK1414" s="16" t="str">
        <f t="shared" si="132"/>
        <v/>
      </c>
      <c r="BL1414" s="16" t="str">
        <f>IF('Vastgesteld 7-7-2022'!T1408="x","AA","")</f>
        <v/>
      </c>
      <c r="BM1414" s="16" t="str">
        <f>IF('Vastgesteld 7-7-2022'!U1408="x","A","")</f>
        <v/>
      </c>
      <c r="BN1414" s="16" t="str">
        <f>IF('Vastgesteld 7-7-2022'!V1408="x","B1","")</f>
        <v/>
      </c>
      <c r="BO1414" s="16" t="e">
        <f>IF('Vastgesteld 7-7-2022'!#REF!="x","BB","")</f>
        <v>#REF!</v>
      </c>
      <c r="BP1414" s="16" t="str">
        <f>IF('Vastgesteld 7-7-2022'!X1408="x","B","")</f>
        <v/>
      </c>
      <c r="BQ1414" s="16" t="str">
        <f>IF('Vastgesteld 7-7-2022'!Y1408="x","L1","")</f>
        <v/>
      </c>
      <c r="BR1414" s="16" t="str">
        <f>IF('Vastgesteld 7-7-2022'!Z1408="x","L2","")</f>
        <v/>
      </c>
      <c r="BS1414" s="16" t="str">
        <f>IF('Vastgesteld 7-7-2022'!AA1408="x","M1","")</f>
        <v/>
      </c>
      <c r="BT1414" s="16" t="str">
        <f>IF('Vastgesteld 7-7-2022'!AB1408="x","M2","")</f>
        <v/>
      </c>
      <c r="BU1414" s="16" t="str">
        <f>IF('Vastgesteld 7-7-2022'!AC1408="x","Z1","")</f>
        <v/>
      </c>
      <c r="BV1414" s="16" t="str">
        <f>IF('Vastgesteld 7-7-2022'!AD1408="x","Z2","")</f>
        <v/>
      </c>
      <c r="BW1414" s="16" t="str">
        <f>IF(COUNTA('Vastgesteld 7-7-2022'!K1408:S1408)&lt;&gt;0,1,"")</f>
        <v/>
      </c>
      <c r="BX1414" s="16" t="str">
        <f t="shared" si="133"/>
        <v/>
      </c>
      <c r="BY1414" s="16" t="str">
        <f>IF('Vastgesteld 7-7-2022'!K1408="x","BB","")</f>
        <v/>
      </c>
      <c r="BZ1414" s="16" t="str">
        <f>IF('Vastgesteld 7-7-2022'!L1408="x","B","")</f>
        <v/>
      </c>
      <c r="CA1414" s="16" t="str">
        <f>IF('Vastgesteld 7-7-2022'!M1408="x","L1","")</f>
        <v/>
      </c>
      <c r="CB1414" s="16" t="str">
        <f>IF('Vastgesteld 7-7-2022'!N1408="x","L2","")</f>
        <v/>
      </c>
      <c r="CC1414" s="16" t="str">
        <f>IF('Vastgesteld 7-7-2022'!O1408="x","M1","")</f>
        <v/>
      </c>
      <c r="CD1414" s="16" t="str">
        <f>IF('Vastgesteld 7-7-2022'!P1408="x","M2","")</f>
        <v/>
      </c>
      <c r="CE1414" s="16" t="str">
        <f>IF('Vastgesteld 7-7-2022'!Q1408="x","Z1","")</f>
        <v/>
      </c>
      <c r="CF1414" s="16" t="str">
        <f>IF('Vastgesteld 7-7-2022'!R1408="x","Z2","")</f>
        <v/>
      </c>
      <c r="CG1414" s="16" t="str">
        <f>IF('Vastgesteld 7-7-2022'!S1408="x","ZZL","")</f>
        <v/>
      </c>
      <c r="CL1414" s="16" t="str">
        <f>IF(COUNTA('Vastgesteld 7-7-2022'!AV1408:BF1408)&lt;&gt;0,2,"")</f>
        <v/>
      </c>
      <c r="CM1414" s="16" t="str">
        <f t="shared" si="134"/>
        <v/>
      </c>
      <c r="CN1414" s="16" t="str">
        <f>IF('Vastgesteld 7-7-2022'!AV1408="x","AA","")</f>
        <v/>
      </c>
      <c r="CO1414" s="16" t="str">
        <f>IF('Vastgesteld 7-7-2022'!AW1408="x","A","")</f>
        <v/>
      </c>
      <c r="CP1414" s="16" t="str">
        <f>IF('Vastgesteld 7-7-2022'!AX1408="x","BB","")</f>
        <v/>
      </c>
      <c r="CQ1414" s="16" t="str">
        <f>IF('Vastgesteld 7-7-2022'!AY1408="x","B","")</f>
        <v/>
      </c>
      <c r="CR1414" s="16" t="str">
        <f>IF('Vastgesteld 7-7-2022'!AZ1408="x","L","")</f>
        <v/>
      </c>
      <c r="CS1414" s="16" t="str">
        <f>IF('Vastgesteld 7-7-2022'!BA1408="x","M","")</f>
        <v/>
      </c>
      <c r="CT1414" s="16" t="str">
        <f>IF('Vastgesteld 7-7-2022'!BB1408="x","Z","")</f>
        <v/>
      </c>
      <c r="CU1414" s="16" t="str">
        <f>IF('Vastgesteld 7-7-2022'!BF1408="x","ZZ","")</f>
        <v/>
      </c>
      <c r="CV1414" s="16" t="str">
        <f>IF(COUNTA('Vastgesteld 7-7-2022'!AJ1408:AQ1408)&lt;&gt;0,2,"")</f>
        <v/>
      </c>
      <c r="CW1414" s="16" t="str">
        <f t="shared" si="135"/>
        <v/>
      </c>
      <c r="CX1414" s="16" t="str">
        <f>IF('Vastgesteld 7-7-2022'!AJ1408="x","BB","")</f>
        <v/>
      </c>
      <c r="CY1414" s="16" t="str">
        <f>IF('Vastgesteld 7-7-2022'!AK1408="x","B","")</f>
        <v/>
      </c>
      <c r="CZ1414" s="16" t="str">
        <f>IF('Vastgesteld 7-7-2022'!AL1408="x","L","")</f>
        <v/>
      </c>
      <c r="DA1414" s="16" t="str">
        <f>IF('Vastgesteld 7-7-2022'!AM1408="x","M","")</f>
        <v/>
      </c>
      <c r="DB1414" s="16" t="str">
        <f>IF('Vastgesteld 7-7-2022'!AN1408="x","Z","")</f>
        <v/>
      </c>
      <c r="DC1414" s="16" t="str">
        <f>IF('Vastgesteld 7-7-2022'!AO1408="x","ZZ","")</f>
        <v/>
      </c>
      <c r="DD1414" s="16" t="str">
        <f>IF('Vastgesteld 7-7-2022'!AQ1408="x","1.40","")</f>
        <v/>
      </c>
      <c r="DE1414" s="16" t="str">
        <f>IF(COUNTA('Vastgesteld 7-7-2022'!BH1408:BJ1408)&lt;&gt;0,6,"")</f>
        <v/>
      </c>
      <c r="DF1414" s="16" t="str">
        <f t="shared" si="136"/>
        <v/>
      </c>
      <c r="DG1414" s="16" t="str">
        <f>IF('Vastgesteld 7-7-2022'!BH1408="x","L","")</f>
        <v/>
      </c>
      <c r="DH1414" s="16" t="str">
        <f>IF('Vastgesteld 7-7-2022'!BI1408="x","M","")</f>
        <v/>
      </c>
      <c r="DI1414" s="16" t="str">
        <f>IF('Vastgesteld 7-7-2022'!BJ1408="x","Z","")</f>
        <v/>
      </c>
      <c r="DJ1414" s="16" t="str">
        <f>IF('Vastgesteld 7-7-2022'!BK1408="x","Z","")</f>
        <v/>
      </c>
      <c r="DK1414" s="16" t="str">
        <f>IF(COUNTA('Vastgesteld 7-7-2022'!BM1408:BO1408)&lt;&gt;0,6,"")</f>
        <v/>
      </c>
      <c r="DL1414" s="16" t="str">
        <f t="shared" si="137"/>
        <v/>
      </c>
      <c r="DM1414" s="16" t="str">
        <f>IF('Vastgesteld 7-7-2022'!BM1408="x","L","")</f>
        <v/>
      </c>
      <c r="DN1414" s="16" t="str">
        <f>IF('Vastgesteld 7-7-2022'!BN1408="x","M","")</f>
        <v/>
      </c>
      <c r="DO1414" s="16" t="str">
        <f>IF('Vastgesteld 7-7-2022'!BO1408="x","Z","")</f>
        <v/>
      </c>
      <c r="DP1414" s="16" t="str">
        <f>IF('Vastgesteld 7-7-2022'!BP1408="x","Z","")</f>
        <v/>
      </c>
    </row>
    <row r="1415" spans="1:120" ht="14.4" x14ac:dyDescent="0.3">
      <c r="A1415" s="18">
        <f>'Vastgesteld 7-7-2022'!A1409</f>
        <v>0</v>
      </c>
      <c r="B1415" s="16" t="str">
        <f>IFERROR(VLOOKUP('Vastgesteld 7-7-2022'!#REF!,#REF!,2,FALSE),"")</f>
        <v/>
      </c>
      <c r="C1415" s="16" t="str">
        <f>'Vastgesteld 7-7-2022'!E1409</f>
        <v/>
      </c>
      <c r="D1415" s="16" t="str">
        <f>IFERROR(VLOOKUP('Vastgesteld 7-7-2022'!#REF!,#REF!,2,FALSE),"")</f>
        <v/>
      </c>
      <c r="E1415" s="16" t="str">
        <f>IFERROR(VLOOKUP('Vastgesteld 7-7-2022'!#REF!,#REF!,5,FALSE),"")</f>
        <v/>
      </c>
      <c r="F1415" s="16" t="e">
        <f>IF('Vastgesteld 7-7-2022'!#REF!&lt;&gt;"",'Vastgesteld 7-7-2022'!#REF!,"")</f>
        <v>#REF!</v>
      </c>
      <c r="G1415" s="16" t="e">
        <f>IF('Vastgesteld 7-7-2022'!#REF!="Indoor",1,0)</f>
        <v>#REF!</v>
      </c>
      <c r="H1415" s="16" t="e">
        <f>'Vastgesteld 7-7-2022'!#REF!</f>
        <v>#REF!</v>
      </c>
      <c r="I1415" s="16" t="e">
        <f>IF('Vastgesteld 7-7-2022'!#REF!="Nee",0,IF('Vastgesteld 7-7-2022'!#REF!="Ja",1,""))</f>
        <v>#REF!</v>
      </c>
      <c r="J1415" s="16" t="e">
        <f>IF('Vastgesteld 7-7-2022'!#REF!&lt;&gt;"",'Vastgesteld 7-7-2022'!#REF!,"")</f>
        <v>#REF!</v>
      </c>
      <c r="BJ1415" s="16" t="str">
        <f>IF(COUNTA('Vastgesteld 7-7-2022'!T1409:AD1409)&lt;&gt;0,1,"")</f>
        <v/>
      </c>
      <c r="BK1415" s="16" t="str">
        <f t="shared" si="132"/>
        <v/>
      </c>
      <c r="BL1415" s="16" t="str">
        <f>IF('Vastgesteld 7-7-2022'!T1409="x","AA","")</f>
        <v/>
      </c>
      <c r="BM1415" s="16" t="str">
        <f>IF('Vastgesteld 7-7-2022'!U1409="x","A","")</f>
        <v/>
      </c>
      <c r="BN1415" s="16" t="str">
        <f>IF('Vastgesteld 7-7-2022'!V1409="x","B1","")</f>
        <v/>
      </c>
      <c r="BO1415" s="16" t="e">
        <f>IF('Vastgesteld 7-7-2022'!#REF!="x","BB","")</f>
        <v>#REF!</v>
      </c>
      <c r="BP1415" s="16" t="str">
        <f>IF('Vastgesteld 7-7-2022'!X1409="x","B","")</f>
        <v/>
      </c>
      <c r="BQ1415" s="16" t="str">
        <f>IF('Vastgesteld 7-7-2022'!Y1409="x","L1","")</f>
        <v/>
      </c>
      <c r="BR1415" s="16" t="str">
        <f>IF('Vastgesteld 7-7-2022'!Z1409="x","L2","")</f>
        <v/>
      </c>
      <c r="BS1415" s="16" t="str">
        <f>IF('Vastgesteld 7-7-2022'!AA1409="x","M1","")</f>
        <v/>
      </c>
      <c r="BT1415" s="16" t="str">
        <f>IF('Vastgesteld 7-7-2022'!AB1409="x","M2","")</f>
        <v/>
      </c>
      <c r="BU1415" s="16" t="str">
        <f>IF('Vastgesteld 7-7-2022'!AC1409="x","Z1","")</f>
        <v/>
      </c>
      <c r="BV1415" s="16" t="str">
        <f>IF('Vastgesteld 7-7-2022'!AD1409="x","Z2","")</f>
        <v/>
      </c>
      <c r="BW1415" s="16" t="str">
        <f>IF(COUNTA('Vastgesteld 7-7-2022'!K1409:S1409)&lt;&gt;0,1,"")</f>
        <v/>
      </c>
      <c r="BX1415" s="16" t="str">
        <f t="shared" si="133"/>
        <v/>
      </c>
      <c r="BY1415" s="16" t="str">
        <f>IF('Vastgesteld 7-7-2022'!K1409="x","BB","")</f>
        <v/>
      </c>
      <c r="BZ1415" s="16" t="str">
        <f>IF('Vastgesteld 7-7-2022'!L1409="x","B","")</f>
        <v/>
      </c>
      <c r="CA1415" s="16" t="str">
        <f>IF('Vastgesteld 7-7-2022'!M1409="x","L1","")</f>
        <v/>
      </c>
      <c r="CB1415" s="16" t="str">
        <f>IF('Vastgesteld 7-7-2022'!N1409="x","L2","")</f>
        <v/>
      </c>
      <c r="CC1415" s="16" t="str">
        <f>IF('Vastgesteld 7-7-2022'!O1409="x","M1","")</f>
        <v/>
      </c>
      <c r="CD1415" s="16" t="str">
        <f>IF('Vastgesteld 7-7-2022'!P1409="x","M2","")</f>
        <v/>
      </c>
      <c r="CE1415" s="16" t="str">
        <f>IF('Vastgesteld 7-7-2022'!Q1409="x","Z1","")</f>
        <v/>
      </c>
      <c r="CF1415" s="16" t="str">
        <f>IF('Vastgesteld 7-7-2022'!R1409="x","Z2","")</f>
        <v/>
      </c>
      <c r="CG1415" s="16" t="str">
        <f>IF('Vastgesteld 7-7-2022'!S1409="x","ZZL","")</f>
        <v/>
      </c>
      <c r="CL1415" s="16" t="str">
        <f>IF(COUNTA('Vastgesteld 7-7-2022'!AV1409:BF1409)&lt;&gt;0,2,"")</f>
        <v/>
      </c>
      <c r="CM1415" s="16" t="str">
        <f t="shared" si="134"/>
        <v/>
      </c>
      <c r="CN1415" s="16" t="str">
        <f>IF('Vastgesteld 7-7-2022'!AV1409="x","AA","")</f>
        <v/>
      </c>
      <c r="CO1415" s="16" t="str">
        <f>IF('Vastgesteld 7-7-2022'!AW1409="x","A","")</f>
        <v/>
      </c>
      <c r="CP1415" s="16" t="str">
        <f>IF('Vastgesteld 7-7-2022'!AX1409="x","BB","")</f>
        <v/>
      </c>
      <c r="CQ1415" s="16" t="str">
        <f>IF('Vastgesteld 7-7-2022'!AY1409="x","B","")</f>
        <v/>
      </c>
      <c r="CR1415" s="16" t="str">
        <f>IF('Vastgesteld 7-7-2022'!AZ1409="x","L","")</f>
        <v/>
      </c>
      <c r="CS1415" s="16" t="str">
        <f>IF('Vastgesteld 7-7-2022'!BA1409="x","M","")</f>
        <v/>
      </c>
      <c r="CT1415" s="16" t="str">
        <f>IF('Vastgesteld 7-7-2022'!BB1409="x","Z","")</f>
        <v/>
      </c>
      <c r="CU1415" s="16" t="str">
        <f>IF('Vastgesteld 7-7-2022'!BF1409="x","ZZ","")</f>
        <v/>
      </c>
      <c r="CV1415" s="16" t="str">
        <f>IF(COUNTA('Vastgesteld 7-7-2022'!AJ1409:AQ1409)&lt;&gt;0,2,"")</f>
        <v/>
      </c>
      <c r="CW1415" s="16" t="str">
        <f t="shared" si="135"/>
        <v/>
      </c>
      <c r="CX1415" s="16" t="str">
        <f>IF('Vastgesteld 7-7-2022'!AJ1409="x","BB","")</f>
        <v/>
      </c>
      <c r="CY1415" s="16" t="str">
        <f>IF('Vastgesteld 7-7-2022'!AK1409="x","B","")</f>
        <v/>
      </c>
      <c r="CZ1415" s="16" t="str">
        <f>IF('Vastgesteld 7-7-2022'!AL1409="x","L","")</f>
        <v/>
      </c>
      <c r="DA1415" s="16" t="str">
        <f>IF('Vastgesteld 7-7-2022'!AM1409="x","M","")</f>
        <v/>
      </c>
      <c r="DB1415" s="16" t="str">
        <f>IF('Vastgesteld 7-7-2022'!AN1409="x","Z","")</f>
        <v/>
      </c>
      <c r="DC1415" s="16" t="str">
        <f>IF('Vastgesteld 7-7-2022'!AO1409="x","ZZ","")</f>
        <v/>
      </c>
      <c r="DD1415" s="16" t="str">
        <f>IF('Vastgesteld 7-7-2022'!AQ1409="x","1.40","")</f>
        <v/>
      </c>
      <c r="DE1415" s="16" t="str">
        <f>IF(COUNTA('Vastgesteld 7-7-2022'!BH1409:BJ1409)&lt;&gt;0,6,"")</f>
        <v/>
      </c>
      <c r="DF1415" s="16" t="str">
        <f t="shared" si="136"/>
        <v/>
      </c>
      <c r="DG1415" s="16" t="str">
        <f>IF('Vastgesteld 7-7-2022'!BH1409="x","L","")</f>
        <v/>
      </c>
      <c r="DH1415" s="16" t="str">
        <f>IF('Vastgesteld 7-7-2022'!BI1409="x","M","")</f>
        <v/>
      </c>
      <c r="DI1415" s="16" t="str">
        <f>IF('Vastgesteld 7-7-2022'!BJ1409="x","Z","")</f>
        <v/>
      </c>
      <c r="DJ1415" s="16" t="str">
        <f>IF('Vastgesteld 7-7-2022'!BK1409="x","Z","")</f>
        <v/>
      </c>
      <c r="DK1415" s="16" t="str">
        <f>IF(COUNTA('Vastgesteld 7-7-2022'!BM1409:BO1409)&lt;&gt;0,6,"")</f>
        <v/>
      </c>
      <c r="DL1415" s="16" t="str">
        <f t="shared" si="137"/>
        <v/>
      </c>
      <c r="DM1415" s="16" t="str">
        <f>IF('Vastgesteld 7-7-2022'!BM1409="x","L","")</f>
        <v/>
      </c>
      <c r="DN1415" s="16" t="str">
        <f>IF('Vastgesteld 7-7-2022'!BN1409="x","M","")</f>
        <v/>
      </c>
      <c r="DO1415" s="16" t="str">
        <f>IF('Vastgesteld 7-7-2022'!BO1409="x","Z","")</f>
        <v/>
      </c>
      <c r="DP1415" s="16" t="str">
        <f>IF('Vastgesteld 7-7-2022'!BP1409="x","Z","")</f>
        <v/>
      </c>
    </row>
    <row r="1416" spans="1:120" ht="14.4" x14ac:dyDescent="0.3">
      <c r="A1416" s="18">
        <f>'Vastgesteld 7-7-2022'!A1410</f>
        <v>0</v>
      </c>
      <c r="B1416" s="16" t="str">
        <f>IFERROR(VLOOKUP('Vastgesteld 7-7-2022'!#REF!,#REF!,2,FALSE),"")</f>
        <v/>
      </c>
      <c r="C1416" s="16" t="str">
        <f>'Vastgesteld 7-7-2022'!E1410</f>
        <v/>
      </c>
      <c r="D1416" s="16" t="str">
        <f>IFERROR(VLOOKUP('Vastgesteld 7-7-2022'!#REF!,#REF!,2,FALSE),"")</f>
        <v/>
      </c>
      <c r="E1416" s="16" t="str">
        <f>IFERROR(VLOOKUP('Vastgesteld 7-7-2022'!#REF!,#REF!,5,FALSE),"")</f>
        <v/>
      </c>
      <c r="F1416" s="16" t="e">
        <f>IF('Vastgesteld 7-7-2022'!#REF!&lt;&gt;"",'Vastgesteld 7-7-2022'!#REF!,"")</f>
        <v>#REF!</v>
      </c>
      <c r="G1416" s="16" t="e">
        <f>IF('Vastgesteld 7-7-2022'!#REF!="Indoor",1,0)</f>
        <v>#REF!</v>
      </c>
      <c r="H1416" s="16" t="e">
        <f>'Vastgesteld 7-7-2022'!#REF!</f>
        <v>#REF!</v>
      </c>
      <c r="I1416" s="16" t="e">
        <f>IF('Vastgesteld 7-7-2022'!#REF!="Nee",0,IF('Vastgesteld 7-7-2022'!#REF!="Ja",1,""))</f>
        <v>#REF!</v>
      </c>
      <c r="J1416" s="16" t="e">
        <f>IF('Vastgesteld 7-7-2022'!#REF!&lt;&gt;"",'Vastgesteld 7-7-2022'!#REF!,"")</f>
        <v>#REF!</v>
      </c>
      <c r="BJ1416" s="16" t="str">
        <f>IF(COUNTA('Vastgesteld 7-7-2022'!T1410:AD1410)&lt;&gt;0,1,"")</f>
        <v/>
      </c>
      <c r="BK1416" s="16" t="str">
        <f t="shared" si="132"/>
        <v/>
      </c>
      <c r="BL1416" s="16" t="str">
        <f>IF('Vastgesteld 7-7-2022'!T1410="x","AA","")</f>
        <v/>
      </c>
      <c r="BM1416" s="16" t="str">
        <f>IF('Vastgesteld 7-7-2022'!U1410="x","A","")</f>
        <v/>
      </c>
      <c r="BN1416" s="16" t="str">
        <f>IF('Vastgesteld 7-7-2022'!V1410="x","B1","")</f>
        <v/>
      </c>
      <c r="BO1416" s="16" t="e">
        <f>IF('Vastgesteld 7-7-2022'!#REF!="x","BB","")</f>
        <v>#REF!</v>
      </c>
      <c r="BP1416" s="16" t="str">
        <f>IF('Vastgesteld 7-7-2022'!X1410="x","B","")</f>
        <v/>
      </c>
      <c r="BQ1416" s="16" t="str">
        <f>IF('Vastgesteld 7-7-2022'!Y1410="x","L1","")</f>
        <v/>
      </c>
      <c r="BR1416" s="16" t="str">
        <f>IF('Vastgesteld 7-7-2022'!Z1410="x","L2","")</f>
        <v/>
      </c>
      <c r="BS1416" s="16" t="str">
        <f>IF('Vastgesteld 7-7-2022'!AA1410="x","M1","")</f>
        <v/>
      </c>
      <c r="BT1416" s="16" t="str">
        <f>IF('Vastgesteld 7-7-2022'!AB1410="x","M2","")</f>
        <v/>
      </c>
      <c r="BU1416" s="16" t="str">
        <f>IF('Vastgesteld 7-7-2022'!AC1410="x","Z1","")</f>
        <v/>
      </c>
      <c r="BV1416" s="16" t="str">
        <f>IF('Vastgesteld 7-7-2022'!AD1410="x","Z2","")</f>
        <v/>
      </c>
      <c r="BW1416" s="16" t="str">
        <f>IF(COUNTA('Vastgesteld 7-7-2022'!K1410:S1410)&lt;&gt;0,1,"")</f>
        <v/>
      </c>
      <c r="BX1416" s="16" t="str">
        <f t="shared" si="133"/>
        <v/>
      </c>
      <c r="BY1416" s="16" t="str">
        <f>IF('Vastgesteld 7-7-2022'!K1410="x","BB","")</f>
        <v/>
      </c>
      <c r="BZ1416" s="16" t="str">
        <f>IF('Vastgesteld 7-7-2022'!L1410="x","B","")</f>
        <v/>
      </c>
      <c r="CA1416" s="16" t="str">
        <f>IF('Vastgesteld 7-7-2022'!M1410="x","L1","")</f>
        <v/>
      </c>
      <c r="CB1416" s="16" t="str">
        <f>IF('Vastgesteld 7-7-2022'!N1410="x","L2","")</f>
        <v/>
      </c>
      <c r="CC1416" s="16" t="str">
        <f>IF('Vastgesteld 7-7-2022'!O1410="x","M1","")</f>
        <v/>
      </c>
      <c r="CD1416" s="16" t="str">
        <f>IF('Vastgesteld 7-7-2022'!P1410="x","M2","")</f>
        <v/>
      </c>
      <c r="CE1416" s="16" t="str">
        <f>IF('Vastgesteld 7-7-2022'!Q1410="x","Z1","")</f>
        <v/>
      </c>
      <c r="CF1416" s="16" t="str">
        <f>IF('Vastgesteld 7-7-2022'!R1410="x","Z2","")</f>
        <v/>
      </c>
      <c r="CG1416" s="16" t="str">
        <f>IF('Vastgesteld 7-7-2022'!S1410="x","ZZL","")</f>
        <v/>
      </c>
      <c r="CL1416" s="16" t="str">
        <f>IF(COUNTA('Vastgesteld 7-7-2022'!AV1410:BF1410)&lt;&gt;0,2,"")</f>
        <v/>
      </c>
      <c r="CM1416" s="16" t="str">
        <f t="shared" si="134"/>
        <v/>
      </c>
      <c r="CN1416" s="16" t="str">
        <f>IF('Vastgesteld 7-7-2022'!AV1410="x","AA","")</f>
        <v/>
      </c>
      <c r="CO1416" s="16" t="str">
        <f>IF('Vastgesteld 7-7-2022'!AW1410="x","A","")</f>
        <v/>
      </c>
      <c r="CP1416" s="16" t="str">
        <f>IF('Vastgesteld 7-7-2022'!AX1410="x","BB","")</f>
        <v/>
      </c>
      <c r="CQ1416" s="16" t="str">
        <f>IF('Vastgesteld 7-7-2022'!AY1410="x","B","")</f>
        <v/>
      </c>
      <c r="CR1416" s="16" t="str">
        <f>IF('Vastgesteld 7-7-2022'!AZ1410="x","L","")</f>
        <v/>
      </c>
      <c r="CS1416" s="16" t="str">
        <f>IF('Vastgesteld 7-7-2022'!BA1410="x","M","")</f>
        <v/>
      </c>
      <c r="CT1416" s="16" t="str">
        <f>IF('Vastgesteld 7-7-2022'!BB1410="x","Z","")</f>
        <v/>
      </c>
      <c r="CU1416" s="16" t="str">
        <f>IF('Vastgesteld 7-7-2022'!BF1410="x","ZZ","")</f>
        <v/>
      </c>
      <c r="CV1416" s="16" t="str">
        <f>IF(COUNTA('Vastgesteld 7-7-2022'!AJ1410:AQ1410)&lt;&gt;0,2,"")</f>
        <v/>
      </c>
      <c r="CW1416" s="16" t="str">
        <f t="shared" si="135"/>
        <v/>
      </c>
      <c r="CX1416" s="16" t="str">
        <f>IF('Vastgesteld 7-7-2022'!AJ1410="x","BB","")</f>
        <v/>
      </c>
      <c r="CY1416" s="16" t="str">
        <f>IF('Vastgesteld 7-7-2022'!AK1410="x","B","")</f>
        <v/>
      </c>
      <c r="CZ1416" s="16" t="str">
        <f>IF('Vastgesteld 7-7-2022'!AL1410="x","L","")</f>
        <v/>
      </c>
      <c r="DA1416" s="16" t="str">
        <f>IF('Vastgesteld 7-7-2022'!AM1410="x","M","")</f>
        <v/>
      </c>
      <c r="DB1416" s="16" t="str">
        <f>IF('Vastgesteld 7-7-2022'!AN1410="x","Z","")</f>
        <v/>
      </c>
      <c r="DC1416" s="16" t="str">
        <f>IF('Vastgesteld 7-7-2022'!AO1410="x","ZZ","")</f>
        <v/>
      </c>
      <c r="DD1416" s="16" t="str">
        <f>IF('Vastgesteld 7-7-2022'!AQ1410="x","1.40","")</f>
        <v/>
      </c>
      <c r="DE1416" s="16" t="str">
        <f>IF(COUNTA('Vastgesteld 7-7-2022'!BH1410:BJ1410)&lt;&gt;0,6,"")</f>
        <v/>
      </c>
      <c r="DF1416" s="16" t="str">
        <f t="shared" si="136"/>
        <v/>
      </c>
      <c r="DG1416" s="16" t="str">
        <f>IF('Vastgesteld 7-7-2022'!BH1410="x","L","")</f>
        <v/>
      </c>
      <c r="DH1416" s="16" t="str">
        <f>IF('Vastgesteld 7-7-2022'!BI1410="x","M","")</f>
        <v/>
      </c>
      <c r="DI1416" s="16" t="str">
        <f>IF('Vastgesteld 7-7-2022'!BJ1410="x","Z","")</f>
        <v/>
      </c>
      <c r="DJ1416" s="16" t="str">
        <f>IF('Vastgesteld 7-7-2022'!BK1410="x","Z","")</f>
        <v/>
      </c>
      <c r="DK1416" s="16" t="str">
        <f>IF(COUNTA('Vastgesteld 7-7-2022'!BM1410:BO1410)&lt;&gt;0,6,"")</f>
        <v/>
      </c>
      <c r="DL1416" s="16" t="str">
        <f t="shared" si="137"/>
        <v/>
      </c>
      <c r="DM1416" s="16" t="str">
        <f>IF('Vastgesteld 7-7-2022'!BM1410="x","L","")</f>
        <v/>
      </c>
      <c r="DN1416" s="16" t="str">
        <f>IF('Vastgesteld 7-7-2022'!BN1410="x","M","")</f>
        <v/>
      </c>
      <c r="DO1416" s="16" t="str">
        <f>IF('Vastgesteld 7-7-2022'!BO1410="x","Z","")</f>
        <v/>
      </c>
      <c r="DP1416" s="16" t="str">
        <f>IF('Vastgesteld 7-7-2022'!BP1410="x","Z","")</f>
        <v/>
      </c>
    </row>
    <row r="1417" spans="1:120" ht="14.4" x14ac:dyDescent="0.3">
      <c r="A1417" s="18">
        <f>'Vastgesteld 7-7-2022'!A1411</f>
        <v>0</v>
      </c>
      <c r="B1417" s="16" t="str">
        <f>IFERROR(VLOOKUP('Vastgesteld 7-7-2022'!#REF!,#REF!,2,FALSE),"")</f>
        <v/>
      </c>
      <c r="C1417" s="16" t="str">
        <f>'Vastgesteld 7-7-2022'!E1411</f>
        <v/>
      </c>
      <c r="D1417" s="16" t="str">
        <f>IFERROR(VLOOKUP('Vastgesteld 7-7-2022'!#REF!,#REF!,2,FALSE),"")</f>
        <v/>
      </c>
      <c r="E1417" s="16" t="str">
        <f>IFERROR(VLOOKUP('Vastgesteld 7-7-2022'!#REF!,#REF!,5,FALSE),"")</f>
        <v/>
      </c>
      <c r="F1417" s="16" t="e">
        <f>IF('Vastgesteld 7-7-2022'!#REF!&lt;&gt;"",'Vastgesteld 7-7-2022'!#REF!,"")</f>
        <v>#REF!</v>
      </c>
      <c r="G1417" s="16" t="e">
        <f>IF('Vastgesteld 7-7-2022'!#REF!="Indoor",1,0)</f>
        <v>#REF!</v>
      </c>
      <c r="H1417" s="16" t="e">
        <f>'Vastgesteld 7-7-2022'!#REF!</f>
        <v>#REF!</v>
      </c>
      <c r="I1417" s="16" t="e">
        <f>IF('Vastgesteld 7-7-2022'!#REF!="Nee",0,IF('Vastgesteld 7-7-2022'!#REF!="Ja",1,""))</f>
        <v>#REF!</v>
      </c>
      <c r="J1417" s="16" t="e">
        <f>IF('Vastgesteld 7-7-2022'!#REF!&lt;&gt;"",'Vastgesteld 7-7-2022'!#REF!,"")</f>
        <v>#REF!</v>
      </c>
      <c r="BJ1417" s="16" t="str">
        <f>IF(COUNTA('Vastgesteld 7-7-2022'!T1411:AD1411)&lt;&gt;0,1,"")</f>
        <v/>
      </c>
      <c r="BK1417" s="16" t="str">
        <f t="shared" si="132"/>
        <v/>
      </c>
      <c r="BL1417" s="16" t="str">
        <f>IF('Vastgesteld 7-7-2022'!T1411="x","AA","")</f>
        <v/>
      </c>
      <c r="BM1417" s="16" t="str">
        <f>IF('Vastgesteld 7-7-2022'!U1411="x","A","")</f>
        <v/>
      </c>
      <c r="BN1417" s="16" t="str">
        <f>IF('Vastgesteld 7-7-2022'!V1411="x","B1","")</f>
        <v/>
      </c>
      <c r="BO1417" s="16" t="e">
        <f>IF('Vastgesteld 7-7-2022'!#REF!="x","BB","")</f>
        <v>#REF!</v>
      </c>
      <c r="BP1417" s="16" t="str">
        <f>IF('Vastgesteld 7-7-2022'!X1411="x","B","")</f>
        <v/>
      </c>
      <c r="BQ1417" s="16" t="str">
        <f>IF('Vastgesteld 7-7-2022'!Y1411="x","L1","")</f>
        <v/>
      </c>
      <c r="BR1417" s="16" t="str">
        <f>IF('Vastgesteld 7-7-2022'!Z1411="x","L2","")</f>
        <v/>
      </c>
      <c r="BS1417" s="16" t="str">
        <f>IF('Vastgesteld 7-7-2022'!AA1411="x","M1","")</f>
        <v/>
      </c>
      <c r="BT1417" s="16" t="str">
        <f>IF('Vastgesteld 7-7-2022'!AB1411="x","M2","")</f>
        <v/>
      </c>
      <c r="BU1417" s="16" t="str">
        <f>IF('Vastgesteld 7-7-2022'!AC1411="x","Z1","")</f>
        <v/>
      </c>
      <c r="BV1417" s="16" t="str">
        <f>IF('Vastgesteld 7-7-2022'!AD1411="x","Z2","")</f>
        <v/>
      </c>
      <c r="BW1417" s="16" t="str">
        <f>IF(COUNTA('Vastgesteld 7-7-2022'!K1411:S1411)&lt;&gt;0,1,"")</f>
        <v/>
      </c>
      <c r="BX1417" s="16" t="str">
        <f t="shared" si="133"/>
        <v/>
      </c>
      <c r="BY1417" s="16" t="str">
        <f>IF('Vastgesteld 7-7-2022'!K1411="x","BB","")</f>
        <v/>
      </c>
      <c r="BZ1417" s="16" t="str">
        <f>IF('Vastgesteld 7-7-2022'!L1411="x","B","")</f>
        <v/>
      </c>
      <c r="CA1417" s="16" t="str">
        <f>IF('Vastgesteld 7-7-2022'!M1411="x","L1","")</f>
        <v/>
      </c>
      <c r="CB1417" s="16" t="str">
        <f>IF('Vastgesteld 7-7-2022'!N1411="x","L2","")</f>
        <v/>
      </c>
      <c r="CC1417" s="16" t="str">
        <f>IF('Vastgesteld 7-7-2022'!O1411="x","M1","")</f>
        <v/>
      </c>
      <c r="CD1417" s="16" t="str">
        <f>IF('Vastgesteld 7-7-2022'!P1411="x","M2","")</f>
        <v/>
      </c>
      <c r="CE1417" s="16" t="str">
        <f>IF('Vastgesteld 7-7-2022'!Q1411="x","Z1","")</f>
        <v/>
      </c>
      <c r="CF1417" s="16" t="str">
        <f>IF('Vastgesteld 7-7-2022'!R1411="x","Z2","")</f>
        <v/>
      </c>
      <c r="CG1417" s="16" t="str">
        <f>IF('Vastgesteld 7-7-2022'!S1411="x","ZZL","")</f>
        <v/>
      </c>
      <c r="CL1417" s="16" t="str">
        <f>IF(COUNTA('Vastgesteld 7-7-2022'!AV1411:BF1411)&lt;&gt;0,2,"")</f>
        <v/>
      </c>
      <c r="CM1417" s="16" t="str">
        <f t="shared" si="134"/>
        <v/>
      </c>
      <c r="CN1417" s="16" t="str">
        <f>IF('Vastgesteld 7-7-2022'!AV1411="x","AA","")</f>
        <v/>
      </c>
      <c r="CO1417" s="16" t="str">
        <f>IF('Vastgesteld 7-7-2022'!AW1411="x","A","")</f>
        <v/>
      </c>
      <c r="CP1417" s="16" t="str">
        <f>IF('Vastgesteld 7-7-2022'!AX1411="x","BB","")</f>
        <v/>
      </c>
      <c r="CQ1417" s="16" t="str">
        <f>IF('Vastgesteld 7-7-2022'!AY1411="x","B","")</f>
        <v/>
      </c>
      <c r="CR1417" s="16" t="str">
        <f>IF('Vastgesteld 7-7-2022'!AZ1411="x","L","")</f>
        <v/>
      </c>
      <c r="CS1417" s="16" t="str">
        <f>IF('Vastgesteld 7-7-2022'!BA1411="x","M","")</f>
        <v/>
      </c>
      <c r="CT1417" s="16" t="str">
        <f>IF('Vastgesteld 7-7-2022'!BB1411="x","Z","")</f>
        <v/>
      </c>
      <c r="CU1417" s="16" t="str">
        <f>IF('Vastgesteld 7-7-2022'!BF1411="x","ZZ","")</f>
        <v/>
      </c>
      <c r="CV1417" s="16" t="str">
        <f>IF(COUNTA('Vastgesteld 7-7-2022'!AJ1411:AQ1411)&lt;&gt;0,2,"")</f>
        <v/>
      </c>
      <c r="CW1417" s="16" t="str">
        <f t="shared" si="135"/>
        <v/>
      </c>
      <c r="CX1417" s="16" t="str">
        <f>IF('Vastgesteld 7-7-2022'!AJ1411="x","BB","")</f>
        <v/>
      </c>
      <c r="CY1417" s="16" t="str">
        <f>IF('Vastgesteld 7-7-2022'!AK1411="x","B","")</f>
        <v/>
      </c>
      <c r="CZ1417" s="16" t="str">
        <f>IF('Vastgesteld 7-7-2022'!AL1411="x","L","")</f>
        <v/>
      </c>
      <c r="DA1417" s="16" t="str">
        <f>IF('Vastgesteld 7-7-2022'!AM1411="x","M","")</f>
        <v/>
      </c>
      <c r="DB1417" s="16" t="str">
        <f>IF('Vastgesteld 7-7-2022'!AN1411="x","Z","")</f>
        <v/>
      </c>
      <c r="DC1417" s="16" t="str">
        <f>IF('Vastgesteld 7-7-2022'!AO1411="x","ZZ","")</f>
        <v/>
      </c>
      <c r="DD1417" s="16" t="str">
        <f>IF('Vastgesteld 7-7-2022'!AQ1411="x","1.40","")</f>
        <v/>
      </c>
      <c r="DE1417" s="16" t="str">
        <f>IF(COUNTA('Vastgesteld 7-7-2022'!BH1411:BJ1411)&lt;&gt;0,6,"")</f>
        <v/>
      </c>
      <c r="DF1417" s="16" t="str">
        <f t="shared" si="136"/>
        <v/>
      </c>
      <c r="DG1417" s="16" t="str">
        <f>IF('Vastgesteld 7-7-2022'!BH1411="x","L","")</f>
        <v/>
      </c>
      <c r="DH1417" s="16" t="str">
        <f>IF('Vastgesteld 7-7-2022'!BI1411="x","M","")</f>
        <v/>
      </c>
      <c r="DI1417" s="16" t="str">
        <f>IF('Vastgesteld 7-7-2022'!BJ1411="x","Z","")</f>
        <v/>
      </c>
      <c r="DJ1417" s="16" t="str">
        <f>IF('Vastgesteld 7-7-2022'!BK1411="x","Z","")</f>
        <v/>
      </c>
      <c r="DK1417" s="16" t="str">
        <f>IF(COUNTA('Vastgesteld 7-7-2022'!BM1411:BO1411)&lt;&gt;0,6,"")</f>
        <v/>
      </c>
      <c r="DL1417" s="16" t="str">
        <f t="shared" si="137"/>
        <v/>
      </c>
      <c r="DM1417" s="16" t="str">
        <f>IF('Vastgesteld 7-7-2022'!BM1411="x","L","")</f>
        <v/>
      </c>
      <c r="DN1417" s="16" t="str">
        <f>IF('Vastgesteld 7-7-2022'!BN1411="x","M","")</f>
        <v/>
      </c>
      <c r="DO1417" s="16" t="str">
        <f>IF('Vastgesteld 7-7-2022'!BO1411="x","Z","")</f>
        <v/>
      </c>
      <c r="DP1417" s="16" t="str">
        <f>IF('Vastgesteld 7-7-2022'!BP1411="x","Z","")</f>
        <v/>
      </c>
    </row>
    <row r="1418" spans="1:120" ht="14.4" x14ac:dyDescent="0.3">
      <c r="A1418" s="18">
        <f>'Vastgesteld 7-7-2022'!A1412</f>
        <v>0</v>
      </c>
      <c r="B1418" s="16" t="str">
        <f>IFERROR(VLOOKUP('Vastgesteld 7-7-2022'!#REF!,#REF!,2,FALSE),"")</f>
        <v/>
      </c>
      <c r="C1418" s="16" t="str">
        <f>'Vastgesteld 7-7-2022'!E1412</f>
        <v/>
      </c>
      <c r="D1418" s="16" t="str">
        <f>IFERROR(VLOOKUP('Vastgesteld 7-7-2022'!#REF!,#REF!,2,FALSE),"")</f>
        <v/>
      </c>
      <c r="E1418" s="16" t="str">
        <f>IFERROR(VLOOKUP('Vastgesteld 7-7-2022'!#REF!,#REF!,5,FALSE),"")</f>
        <v/>
      </c>
      <c r="F1418" s="16" t="e">
        <f>IF('Vastgesteld 7-7-2022'!#REF!&lt;&gt;"",'Vastgesteld 7-7-2022'!#REF!,"")</f>
        <v>#REF!</v>
      </c>
      <c r="G1418" s="16" t="e">
        <f>IF('Vastgesteld 7-7-2022'!#REF!="Indoor",1,0)</f>
        <v>#REF!</v>
      </c>
      <c r="H1418" s="16" t="e">
        <f>'Vastgesteld 7-7-2022'!#REF!</f>
        <v>#REF!</v>
      </c>
      <c r="I1418" s="16" t="e">
        <f>IF('Vastgesteld 7-7-2022'!#REF!="Nee",0,IF('Vastgesteld 7-7-2022'!#REF!="Ja",1,""))</f>
        <v>#REF!</v>
      </c>
      <c r="J1418" s="16" t="e">
        <f>IF('Vastgesteld 7-7-2022'!#REF!&lt;&gt;"",'Vastgesteld 7-7-2022'!#REF!,"")</f>
        <v>#REF!</v>
      </c>
      <c r="BJ1418" s="16" t="str">
        <f>IF(COUNTA('Vastgesteld 7-7-2022'!T1412:AD1412)&lt;&gt;0,1,"")</f>
        <v/>
      </c>
      <c r="BK1418" s="16" t="str">
        <f t="shared" si="132"/>
        <v/>
      </c>
      <c r="BL1418" s="16" t="str">
        <f>IF('Vastgesteld 7-7-2022'!T1412="x","AA","")</f>
        <v/>
      </c>
      <c r="BM1418" s="16" t="str">
        <f>IF('Vastgesteld 7-7-2022'!U1412="x","A","")</f>
        <v/>
      </c>
      <c r="BN1418" s="16" t="str">
        <f>IF('Vastgesteld 7-7-2022'!V1412="x","B1","")</f>
        <v/>
      </c>
      <c r="BO1418" s="16" t="e">
        <f>IF('Vastgesteld 7-7-2022'!#REF!="x","BB","")</f>
        <v>#REF!</v>
      </c>
      <c r="BP1418" s="16" t="str">
        <f>IF('Vastgesteld 7-7-2022'!X1412="x","B","")</f>
        <v/>
      </c>
      <c r="BQ1418" s="16" t="str">
        <f>IF('Vastgesteld 7-7-2022'!Y1412="x","L1","")</f>
        <v/>
      </c>
      <c r="BR1418" s="16" t="str">
        <f>IF('Vastgesteld 7-7-2022'!Z1412="x","L2","")</f>
        <v/>
      </c>
      <c r="BS1418" s="16" t="str">
        <f>IF('Vastgesteld 7-7-2022'!AA1412="x","M1","")</f>
        <v/>
      </c>
      <c r="BT1418" s="16" t="str">
        <f>IF('Vastgesteld 7-7-2022'!AB1412="x","M2","")</f>
        <v/>
      </c>
      <c r="BU1418" s="16" t="str">
        <f>IF('Vastgesteld 7-7-2022'!AC1412="x","Z1","")</f>
        <v/>
      </c>
      <c r="BV1418" s="16" t="str">
        <f>IF('Vastgesteld 7-7-2022'!AD1412="x","Z2","")</f>
        <v/>
      </c>
      <c r="BW1418" s="16" t="str">
        <f>IF(COUNTA('Vastgesteld 7-7-2022'!K1412:S1412)&lt;&gt;0,1,"")</f>
        <v/>
      </c>
      <c r="BX1418" s="16" t="str">
        <f t="shared" si="133"/>
        <v/>
      </c>
      <c r="BY1418" s="16" t="str">
        <f>IF('Vastgesteld 7-7-2022'!K1412="x","BB","")</f>
        <v/>
      </c>
      <c r="BZ1418" s="16" t="str">
        <f>IF('Vastgesteld 7-7-2022'!L1412="x","B","")</f>
        <v/>
      </c>
      <c r="CA1418" s="16" t="str">
        <f>IF('Vastgesteld 7-7-2022'!M1412="x","L1","")</f>
        <v/>
      </c>
      <c r="CB1418" s="16" t="str">
        <f>IF('Vastgesteld 7-7-2022'!N1412="x","L2","")</f>
        <v/>
      </c>
      <c r="CC1418" s="16" t="str">
        <f>IF('Vastgesteld 7-7-2022'!O1412="x","M1","")</f>
        <v/>
      </c>
      <c r="CD1418" s="16" t="str">
        <f>IF('Vastgesteld 7-7-2022'!P1412="x","M2","")</f>
        <v/>
      </c>
      <c r="CE1418" s="16" t="str">
        <f>IF('Vastgesteld 7-7-2022'!Q1412="x","Z1","")</f>
        <v/>
      </c>
      <c r="CF1418" s="16" t="str">
        <f>IF('Vastgesteld 7-7-2022'!R1412="x","Z2","")</f>
        <v/>
      </c>
      <c r="CG1418" s="16" t="str">
        <f>IF('Vastgesteld 7-7-2022'!S1412="x","ZZL","")</f>
        <v/>
      </c>
      <c r="CL1418" s="16" t="str">
        <f>IF(COUNTA('Vastgesteld 7-7-2022'!AV1412:BF1412)&lt;&gt;0,2,"")</f>
        <v/>
      </c>
      <c r="CM1418" s="16" t="str">
        <f t="shared" si="134"/>
        <v/>
      </c>
      <c r="CN1418" s="16" t="str">
        <f>IF('Vastgesteld 7-7-2022'!AV1412="x","AA","")</f>
        <v/>
      </c>
      <c r="CO1418" s="16" t="str">
        <f>IF('Vastgesteld 7-7-2022'!AW1412="x","A","")</f>
        <v/>
      </c>
      <c r="CP1418" s="16" t="str">
        <f>IF('Vastgesteld 7-7-2022'!AX1412="x","BB","")</f>
        <v/>
      </c>
      <c r="CQ1418" s="16" t="str">
        <f>IF('Vastgesteld 7-7-2022'!AY1412="x","B","")</f>
        <v/>
      </c>
      <c r="CR1418" s="16" t="str">
        <f>IF('Vastgesteld 7-7-2022'!AZ1412="x","L","")</f>
        <v/>
      </c>
      <c r="CS1418" s="16" t="str">
        <f>IF('Vastgesteld 7-7-2022'!BA1412="x","M","")</f>
        <v/>
      </c>
      <c r="CT1418" s="16" t="str">
        <f>IF('Vastgesteld 7-7-2022'!BB1412="x","Z","")</f>
        <v/>
      </c>
      <c r="CU1418" s="16" t="str">
        <f>IF('Vastgesteld 7-7-2022'!BF1412="x","ZZ","")</f>
        <v/>
      </c>
      <c r="CV1418" s="16" t="str">
        <f>IF(COUNTA('Vastgesteld 7-7-2022'!AJ1412:AQ1412)&lt;&gt;0,2,"")</f>
        <v/>
      </c>
      <c r="CW1418" s="16" t="str">
        <f t="shared" si="135"/>
        <v/>
      </c>
      <c r="CX1418" s="16" t="str">
        <f>IF('Vastgesteld 7-7-2022'!AJ1412="x","BB","")</f>
        <v/>
      </c>
      <c r="CY1418" s="16" t="str">
        <f>IF('Vastgesteld 7-7-2022'!AK1412="x","B","")</f>
        <v/>
      </c>
      <c r="CZ1418" s="16" t="str">
        <f>IF('Vastgesteld 7-7-2022'!AL1412="x","L","")</f>
        <v/>
      </c>
      <c r="DA1418" s="16" t="str">
        <f>IF('Vastgesteld 7-7-2022'!AM1412="x","M","")</f>
        <v/>
      </c>
      <c r="DB1418" s="16" t="str">
        <f>IF('Vastgesteld 7-7-2022'!AN1412="x","Z","")</f>
        <v/>
      </c>
      <c r="DC1418" s="16" t="str">
        <f>IF('Vastgesteld 7-7-2022'!AO1412="x","ZZ","")</f>
        <v/>
      </c>
      <c r="DD1418" s="16" t="str">
        <f>IF('Vastgesteld 7-7-2022'!AQ1412="x","1.40","")</f>
        <v/>
      </c>
      <c r="DE1418" s="16" t="str">
        <f>IF(COUNTA('Vastgesteld 7-7-2022'!BH1412:BJ1412)&lt;&gt;0,6,"")</f>
        <v/>
      </c>
      <c r="DF1418" s="16" t="str">
        <f t="shared" si="136"/>
        <v/>
      </c>
      <c r="DG1418" s="16" t="str">
        <f>IF('Vastgesteld 7-7-2022'!BH1412="x","L","")</f>
        <v/>
      </c>
      <c r="DH1418" s="16" t="str">
        <f>IF('Vastgesteld 7-7-2022'!BI1412="x","M","")</f>
        <v/>
      </c>
      <c r="DI1418" s="16" t="str">
        <f>IF('Vastgesteld 7-7-2022'!BJ1412="x","Z","")</f>
        <v/>
      </c>
      <c r="DJ1418" s="16" t="str">
        <f>IF('Vastgesteld 7-7-2022'!BK1412="x","Z","")</f>
        <v/>
      </c>
      <c r="DK1418" s="16" t="str">
        <f>IF(COUNTA('Vastgesteld 7-7-2022'!BM1412:BO1412)&lt;&gt;0,6,"")</f>
        <v/>
      </c>
      <c r="DL1418" s="16" t="str">
        <f t="shared" si="137"/>
        <v/>
      </c>
      <c r="DM1418" s="16" t="str">
        <f>IF('Vastgesteld 7-7-2022'!BM1412="x","L","")</f>
        <v/>
      </c>
      <c r="DN1418" s="16" t="str">
        <f>IF('Vastgesteld 7-7-2022'!BN1412="x","M","")</f>
        <v/>
      </c>
      <c r="DO1418" s="16" t="str">
        <f>IF('Vastgesteld 7-7-2022'!BO1412="x","Z","")</f>
        <v/>
      </c>
      <c r="DP1418" s="16" t="str">
        <f>IF('Vastgesteld 7-7-2022'!BP1412="x","Z","")</f>
        <v/>
      </c>
    </row>
    <row r="1419" spans="1:120" ht="14.4" x14ac:dyDescent="0.3">
      <c r="A1419" s="18">
        <f>'Vastgesteld 7-7-2022'!A1413</f>
        <v>0</v>
      </c>
      <c r="B1419" s="16" t="str">
        <f>IFERROR(VLOOKUP('Vastgesteld 7-7-2022'!#REF!,#REF!,2,FALSE),"")</f>
        <v/>
      </c>
      <c r="C1419" s="16" t="str">
        <f>'Vastgesteld 7-7-2022'!E1413</f>
        <v/>
      </c>
      <c r="D1419" s="16" t="str">
        <f>IFERROR(VLOOKUP('Vastgesteld 7-7-2022'!#REF!,#REF!,2,FALSE),"")</f>
        <v/>
      </c>
      <c r="E1419" s="16" t="str">
        <f>IFERROR(VLOOKUP('Vastgesteld 7-7-2022'!#REF!,#REF!,5,FALSE),"")</f>
        <v/>
      </c>
      <c r="F1419" s="16" t="e">
        <f>IF('Vastgesteld 7-7-2022'!#REF!&lt;&gt;"",'Vastgesteld 7-7-2022'!#REF!,"")</f>
        <v>#REF!</v>
      </c>
      <c r="G1419" s="16" t="e">
        <f>IF('Vastgesteld 7-7-2022'!#REF!="Indoor",1,0)</f>
        <v>#REF!</v>
      </c>
      <c r="H1419" s="16" t="e">
        <f>'Vastgesteld 7-7-2022'!#REF!</f>
        <v>#REF!</v>
      </c>
      <c r="I1419" s="16" t="e">
        <f>IF('Vastgesteld 7-7-2022'!#REF!="Nee",0,IF('Vastgesteld 7-7-2022'!#REF!="Ja",1,""))</f>
        <v>#REF!</v>
      </c>
      <c r="J1419" s="16" t="e">
        <f>IF('Vastgesteld 7-7-2022'!#REF!&lt;&gt;"",'Vastgesteld 7-7-2022'!#REF!,"")</f>
        <v>#REF!</v>
      </c>
      <c r="BJ1419" s="16" t="str">
        <f>IF(COUNTA('Vastgesteld 7-7-2022'!T1413:AD1413)&lt;&gt;0,1,"")</f>
        <v/>
      </c>
      <c r="BK1419" s="16" t="str">
        <f t="shared" si="132"/>
        <v/>
      </c>
      <c r="BL1419" s="16" t="str">
        <f>IF('Vastgesteld 7-7-2022'!T1413="x","AA","")</f>
        <v/>
      </c>
      <c r="BM1419" s="16" t="str">
        <f>IF('Vastgesteld 7-7-2022'!U1413="x","A","")</f>
        <v/>
      </c>
      <c r="BN1419" s="16" t="str">
        <f>IF('Vastgesteld 7-7-2022'!V1413="x","B1","")</f>
        <v/>
      </c>
      <c r="BO1419" s="16" t="e">
        <f>IF('Vastgesteld 7-7-2022'!#REF!="x","BB","")</f>
        <v>#REF!</v>
      </c>
      <c r="BP1419" s="16" t="str">
        <f>IF('Vastgesteld 7-7-2022'!X1413="x","B","")</f>
        <v/>
      </c>
      <c r="BQ1419" s="16" t="str">
        <f>IF('Vastgesteld 7-7-2022'!Y1413="x","L1","")</f>
        <v/>
      </c>
      <c r="BR1419" s="16" t="str">
        <f>IF('Vastgesteld 7-7-2022'!Z1413="x","L2","")</f>
        <v/>
      </c>
      <c r="BS1419" s="16" t="str">
        <f>IF('Vastgesteld 7-7-2022'!AA1413="x","M1","")</f>
        <v/>
      </c>
      <c r="BT1419" s="16" t="str">
        <f>IF('Vastgesteld 7-7-2022'!AB1413="x","M2","")</f>
        <v/>
      </c>
      <c r="BU1419" s="16" t="str">
        <f>IF('Vastgesteld 7-7-2022'!AC1413="x","Z1","")</f>
        <v/>
      </c>
      <c r="BV1419" s="16" t="str">
        <f>IF('Vastgesteld 7-7-2022'!AD1413="x","Z2","")</f>
        <v/>
      </c>
      <c r="BW1419" s="16" t="str">
        <f>IF(COUNTA('Vastgesteld 7-7-2022'!K1413:S1413)&lt;&gt;0,1,"")</f>
        <v/>
      </c>
      <c r="BX1419" s="16" t="str">
        <f t="shared" si="133"/>
        <v/>
      </c>
      <c r="BY1419" s="16" t="str">
        <f>IF('Vastgesteld 7-7-2022'!K1413="x","BB","")</f>
        <v/>
      </c>
      <c r="BZ1419" s="16" t="str">
        <f>IF('Vastgesteld 7-7-2022'!L1413="x","B","")</f>
        <v/>
      </c>
      <c r="CA1419" s="16" t="str">
        <f>IF('Vastgesteld 7-7-2022'!M1413="x","L1","")</f>
        <v/>
      </c>
      <c r="CB1419" s="16" t="str">
        <f>IF('Vastgesteld 7-7-2022'!N1413="x","L2","")</f>
        <v/>
      </c>
      <c r="CC1419" s="16" t="str">
        <f>IF('Vastgesteld 7-7-2022'!O1413="x","M1","")</f>
        <v/>
      </c>
      <c r="CD1419" s="16" t="str">
        <f>IF('Vastgesteld 7-7-2022'!P1413="x","M2","")</f>
        <v/>
      </c>
      <c r="CE1419" s="16" t="str">
        <f>IF('Vastgesteld 7-7-2022'!Q1413="x","Z1","")</f>
        <v/>
      </c>
      <c r="CF1419" s="16" t="str">
        <f>IF('Vastgesteld 7-7-2022'!R1413="x","Z2","")</f>
        <v/>
      </c>
      <c r="CG1419" s="16" t="str">
        <f>IF('Vastgesteld 7-7-2022'!S1413="x","ZZL","")</f>
        <v/>
      </c>
      <c r="CL1419" s="16" t="str">
        <f>IF(COUNTA('Vastgesteld 7-7-2022'!AV1413:BF1413)&lt;&gt;0,2,"")</f>
        <v/>
      </c>
      <c r="CM1419" s="16" t="str">
        <f t="shared" si="134"/>
        <v/>
      </c>
      <c r="CN1419" s="16" t="str">
        <f>IF('Vastgesteld 7-7-2022'!AV1413="x","AA","")</f>
        <v/>
      </c>
      <c r="CO1419" s="16" t="str">
        <f>IF('Vastgesteld 7-7-2022'!AW1413="x","A","")</f>
        <v/>
      </c>
      <c r="CP1419" s="16" t="str">
        <f>IF('Vastgesteld 7-7-2022'!AX1413="x","BB","")</f>
        <v/>
      </c>
      <c r="CQ1419" s="16" t="str">
        <f>IF('Vastgesteld 7-7-2022'!AY1413="x","B","")</f>
        <v/>
      </c>
      <c r="CR1419" s="16" t="str">
        <f>IF('Vastgesteld 7-7-2022'!AZ1413="x","L","")</f>
        <v/>
      </c>
      <c r="CS1419" s="16" t="str">
        <f>IF('Vastgesteld 7-7-2022'!BA1413="x","M","")</f>
        <v/>
      </c>
      <c r="CT1419" s="16" t="str">
        <f>IF('Vastgesteld 7-7-2022'!BB1413="x","Z","")</f>
        <v/>
      </c>
      <c r="CU1419" s="16" t="str">
        <f>IF('Vastgesteld 7-7-2022'!BF1413="x","ZZ","")</f>
        <v/>
      </c>
      <c r="CV1419" s="16" t="str">
        <f>IF(COUNTA('Vastgesteld 7-7-2022'!AJ1413:AQ1413)&lt;&gt;0,2,"")</f>
        <v/>
      </c>
      <c r="CW1419" s="16" t="str">
        <f t="shared" si="135"/>
        <v/>
      </c>
      <c r="CX1419" s="16" t="str">
        <f>IF('Vastgesteld 7-7-2022'!AJ1413="x","BB","")</f>
        <v/>
      </c>
      <c r="CY1419" s="16" t="str">
        <f>IF('Vastgesteld 7-7-2022'!AK1413="x","B","")</f>
        <v/>
      </c>
      <c r="CZ1419" s="16" t="str">
        <f>IF('Vastgesteld 7-7-2022'!AL1413="x","L","")</f>
        <v/>
      </c>
      <c r="DA1419" s="16" t="str">
        <f>IF('Vastgesteld 7-7-2022'!AM1413="x","M","")</f>
        <v/>
      </c>
      <c r="DB1419" s="16" t="str">
        <f>IF('Vastgesteld 7-7-2022'!AN1413="x","Z","")</f>
        <v/>
      </c>
      <c r="DC1419" s="16" t="str">
        <f>IF('Vastgesteld 7-7-2022'!AO1413="x","ZZ","")</f>
        <v/>
      </c>
      <c r="DD1419" s="16" t="str">
        <f>IF('Vastgesteld 7-7-2022'!AQ1413="x","1.40","")</f>
        <v/>
      </c>
      <c r="DE1419" s="16" t="str">
        <f>IF(COUNTA('Vastgesteld 7-7-2022'!BH1413:BJ1413)&lt;&gt;0,6,"")</f>
        <v/>
      </c>
      <c r="DF1419" s="16" t="str">
        <f t="shared" si="136"/>
        <v/>
      </c>
      <c r="DG1419" s="16" t="str">
        <f>IF('Vastgesteld 7-7-2022'!BH1413="x","L","")</f>
        <v/>
      </c>
      <c r="DH1419" s="16" t="str">
        <f>IF('Vastgesteld 7-7-2022'!BI1413="x","M","")</f>
        <v/>
      </c>
      <c r="DI1419" s="16" t="str">
        <f>IF('Vastgesteld 7-7-2022'!BJ1413="x","Z","")</f>
        <v/>
      </c>
      <c r="DJ1419" s="16" t="str">
        <f>IF('Vastgesteld 7-7-2022'!BK1413="x","Z","")</f>
        <v/>
      </c>
      <c r="DK1419" s="16" t="str">
        <f>IF(COUNTA('Vastgesteld 7-7-2022'!BM1413:BO1413)&lt;&gt;0,6,"")</f>
        <v/>
      </c>
      <c r="DL1419" s="16" t="str">
        <f t="shared" si="137"/>
        <v/>
      </c>
      <c r="DM1419" s="16" t="str">
        <f>IF('Vastgesteld 7-7-2022'!BM1413="x","L","")</f>
        <v/>
      </c>
      <c r="DN1419" s="16" t="str">
        <f>IF('Vastgesteld 7-7-2022'!BN1413="x","M","")</f>
        <v/>
      </c>
      <c r="DO1419" s="16" t="str">
        <f>IF('Vastgesteld 7-7-2022'!BO1413="x","Z","")</f>
        <v/>
      </c>
      <c r="DP1419" s="16" t="str">
        <f>IF('Vastgesteld 7-7-2022'!BP1413="x","Z","")</f>
        <v/>
      </c>
    </row>
    <row r="1420" spans="1:120" ht="14.4" x14ac:dyDescent="0.3">
      <c r="A1420" s="18">
        <f>'Vastgesteld 7-7-2022'!A1414</f>
        <v>0</v>
      </c>
      <c r="B1420" s="16" t="str">
        <f>IFERROR(VLOOKUP('Vastgesteld 7-7-2022'!#REF!,#REF!,2,FALSE),"")</f>
        <v/>
      </c>
      <c r="C1420" s="16" t="str">
        <f>'Vastgesteld 7-7-2022'!E1414</f>
        <v/>
      </c>
      <c r="D1420" s="16" t="str">
        <f>IFERROR(VLOOKUP('Vastgesteld 7-7-2022'!#REF!,#REF!,2,FALSE),"")</f>
        <v/>
      </c>
      <c r="E1420" s="16" t="str">
        <f>IFERROR(VLOOKUP('Vastgesteld 7-7-2022'!#REF!,#REF!,5,FALSE),"")</f>
        <v/>
      </c>
      <c r="F1420" s="16" t="e">
        <f>IF('Vastgesteld 7-7-2022'!#REF!&lt;&gt;"",'Vastgesteld 7-7-2022'!#REF!,"")</f>
        <v>#REF!</v>
      </c>
      <c r="G1420" s="16" t="e">
        <f>IF('Vastgesteld 7-7-2022'!#REF!="Indoor",1,0)</f>
        <v>#REF!</v>
      </c>
      <c r="H1420" s="16" t="e">
        <f>'Vastgesteld 7-7-2022'!#REF!</f>
        <v>#REF!</v>
      </c>
      <c r="I1420" s="16" t="e">
        <f>IF('Vastgesteld 7-7-2022'!#REF!="Nee",0,IF('Vastgesteld 7-7-2022'!#REF!="Ja",1,""))</f>
        <v>#REF!</v>
      </c>
      <c r="J1420" s="16" t="e">
        <f>IF('Vastgesteld 7-7-2022'!#REF!&lt;&gt;"",'Vastgesteld 7-7-2022'!#REF!,"")</f>
        <v>#REF!</v>
      </c>
      <c r="BJ1420" s="16" t="str">
        <f>IF(COUNTA('Vastgesteld 7-7-2022'!T1414:AD1414)&lt;&gt;0,1,"")</f>
        <v/>
      </c>
      <c r="BK1420" s="16" t="str">
        <f t="shared" si="132"/>
        <v/>
      </c>
      <c r="BL1420" s="16" t="str">
        <f>IF('Vastgesteld 7-7-2022'!T1414="x","AA","")</f>
        <v/>
      </c>
      <c r="BM1420" s="16" t="str">
        <f>IF('Vastgesteld 7-7-2022'!U1414="x","A","")</f>
        <v/>
      </c>
      <c r="BN1420" s="16" t="str">
        <f>IF('Vastgesteld 7-7-2022'!V1414="x","B1","")</f>
        <v/>
      </c>
      <c r="BO1420" s="16" t="e">
        <f>IF('Vastgesteld 7-7-2022'!#REF!="x","BB","")</f>
        <v>#REF!</v>
      </c>
      <c r="BP1420" s="16" t="str">
        <f>IF('Vastgesteld 7-7-2022'!X1414="x","B","")</f>
        <v/>
      </c>
      <c r="BQ1420" s="16" t="str">
        <f>IF('Vastgesteld 7-7-2022'!Y1414="x","L1","")</f>
        <v/>
      </c>
      <c r="BR1420" s="16" t="str">
        <f>IF('Vastgesteld 7-7-2022'!Z1414="x","L2","")</f>
        <v/>
      </c>
      <c r="BS1420" s="16" t="str">
        <f>IF('Vastgesteld 7-7-2022'!AA1414="x","M1","")</f>
        <v/>
      </c>
      <c r="BT1420" s="16" t="str">
        <f>IF('Vastgesteld 7-7-2022'!AB1414="x","M2","")</f>
        <v/>
      </c>
      <c r="BU1420" s="16" t="str">
        <f>IF('Vastgesteld 7-7-2022'!AC1414="x","Z1","")</f>
        <v/>
      </c>
      <c r="BV1420" s="16" t="str">
        <f>IF('Vastgesteld 7-7-2022'!AD1414="x","Z2","")</f>
        <v/>
      </c>
      <c r="BW1420" s="16" t="str">
        <f>IF(COUNTA('Vastgesteld 7-7-2022'!K1414:S1414)&lt;&gt;0,1,"")</f>
        <v/>
      </c>
      <c r="BX1420" s="16" t="str">
        <f t="shared" si="133"/>
        <v/>
      </c>
      <c r="BY1420" s="16" t="str">
        <f>IF('Vastgesteld 7-7-2022'!K1414="x","BB","")</f>
        <v/>
      </c>
      <c r="BZ1420" s="16" t="str">
        <f>IF('Vastgesteld 7-7-2022'!L1414="x","B","")</f>
        <v/>
      </c>
      <c r="CA1420" s="16" t="str">
        <f>IF('Vastgesteld 7-7-2022'!M1414="x","L1","")</f>
        <v/>
      </c>
      <c r="CB1420" s="16" t="str">
        <f>IF('Vastgesteld 7-7-2022'!N1414="x","L2","")</f>
        <v/>
      </c>
      <c r="CC1420" s="16" t="str">
        <f>IF('Vastgesteld 7-7-2022'!O1414="x","M1","")</f>
        <v/>
      </c>
      <c r="CD1420" s="16" t="str">
        <f>IF('Vastgesteld 7-7-2022'!P1414="x","M2","")</f>
        <v/>
      </c>
      <c r="CE1420" s="16" t="str">
        <f>IF('Vastgesteld 7-7-2022'!Q1414="x","Z1","")</f>
        <v/>
      </c>
      <c r="CF1420" s="16" t="str">
        <f>IF('Vastgesteld 7-7-2022'!R1414="x","Z2","")</f>
        <v/>
      </c>
      <c r="CG1420" s="16" t="str">
        <f>IF('Vastgesteld 7-7-2022'!S1414="x","ZZL","")</f>
        <v/>
      </c>
      <c r="CL1420" s="16" t="str">
        <f>IF(COUNTA('Vastgesteld 7-7-2022'!AV1414:BF1414)&lt;&gt;0,2,"")</f>
        <v/>
      </c>
      <c r="CM1420" s="16" t="str">
        <f t="shared" si="134"/>
        <v/>
      </c>
      <c r="CN1420" s="16" t="str">
        <f>IF('Vastgesteld 7-7-2022'!AV1414="x","AA","")</f>
        <v/>
      </c>
      <c r="CO1420" s="16" t="str">
        <f>IF('Vastgesteld 7-7-2022'!AW1414="x","A","")</f>
        <v/>
      </c>
      <c r="CP1420" s="16" t="str">
        <f>IF('Vastgesteld 7-7-2022'!AX1414="x","BB","")</f>
        <v/>
      </c>
      <c r="CQ1420" s="16" t="str">
        <f>IF('Vastgesteld 7-7-2022'!AY1414="x","B","")</f>
        <v/>
      </c>
      <c r="CR1420" s="16" t="str">
        <f>IF('Vastgesteld 7-7-2022'!AZ1414="x","L","")</f>
        <v/>
      </c>
      <c r="CS1420" s="16" t="str">
        <f>IF('Vastgesteld 7-7-2022'!BA1414="x","M","")</f>
        <v/>
      </c>
      <c r="CT1420" s="16" t="str">
        <f>IF('Vastgesteld 7-7-2022'!BB1414="x","Z","")</f>
        <v/>
      </c>
      <c r="CU1420" s="16" t="str">
        <f>IF('Vastgesteld 7-7-2022'!BF1414="x","ZZ","")</f>
        <v/>
      </c>
      <c r="CV1420" s="16" t="str">
        <f>IF(COUNTA('Vastgesteld 7-7-2022'!AJ1414:AQ1414)&lt;&gt;0,2,"")</f>
        <v/>
      </c>
      <c r="CW1420" s="16" t="str">
        <f t="shared" si="135"/>
        <v/>
      </c>
      <c r="CX1420" s="16" t="str">
        <f>IF('Vastgesteld 7-7-2022'!AJ1414="x","BB","")</f>
        <v/>
      </c>
      <c r="CY1420" s="16" t="str">
        <f>IF('Vastgesteld 7-7-2022'!AK1414="x","B","")</f>
        <v/>
      </c>
      <c r="CZ1420" s="16" t="str">
        <f>IF('Vastgesteld 7-7-2022'!AL1414="x","L","")</f>
        <v/>
      </c>
      <c r="DA1420" s="16" t="str">
        <f>IF('Vastgesteld 7-7-2022'!AM1414="x","M","")</f>
        <v/>
      </c>
      <c r="DB1420" s="16" t="str">
        <f>IF('Vastgesteld 7-7-2022'!AN1414="x","Z","")</f>
        <v/>
      </c>
      <c r="DC1420" s="16" t="str">
        <f>IF('Vastgesteld 7-7-2022'!AO1414="x","ZZ","")</f>
        <v/>
      </c>
      <c r="DD1420" s="16" t="str">
        <f>IF('Vastgesteld 7-7-2022'!AQ1414="x","1.40","")</f>
        <v/>
      </c>
      <c r="DE1420" s="16" t="str">
        <f>IF(COUNTA('Vastgesteld 7-7-2022'!BH1414:BJ1414)&lt;&gt;0,6,"")</f>
        <v/>
      </c>
      <c r="DF1420" s="16" t="str">
        <f t="shared" si="136"/>
        <v/>
      </c>
      <c r="DG1420" s="16" t="str">
        <f>IF('Vastgesteld 7-7-2022'!BH1414="x","L","")</f>
        <v/>
      </c>
      <c r="DH1420" s="16" t="str">
        <f>IF('Vastgesteld 7-7-2022'!BI1414="x","M","")</f>
        <v/>
      </c>
      <c r="DI1420" s="16" t="str">
        <f>IF('Vastgesteld 7-7-2022'!BJ1414="x","Z","")</f>
        <v/>
      </c>
      <c r="DJ1420" s="16" t="str">
        <f>IF('Vastgesteld 7-7-2022'!BK1414="x","Z","")</f>
        <v/>
      </c>
      <c r="DK1420" s="16" t="str">
        <f>IF(COUNTA('Vastgesteld 7-7-2022'!BM1414:BO1414)&lt;&gt;0,6,"")</f>
        <v/>
      </c>
      <c r="DL1420" s="16" t="str">
        <f t="shared" si="137"/>
        <v/>
      </c>
      <c r="DM1420" s="16" t="str">
        <f>IF('Vastgesteld 7-7-2022'!BM1414="x","L","")</f>
        <v/>
      </c>
      <c r="DN1420" s="16" t="str">
        <f>IF('Vastgesteld 7-7-2022'!BN1414="x","M","")</f>
        <v/>
      </c>
      <c r="DO1420" s="16" t="str">
        <f>IF('Vastgesteld 7-7-2022'!BO1414="x","Z","")</f>
        <v/>
      </c>
      <c r="DP1420" s="16" t="str">
        <f>IF('Vastgesteld 7-7-2022'!BP1414="x","Z","")</f>
        <v/>
      </c>
    </row>
    <row r="1421" spans="1:120" ht="14.4" x14ac:dyDescent="0.3">
      <c r="A1421" s="18">
        <f>'Vastgesteld 7-7-2022'!A1415</f>
        <v>0</v>
      </c>
      <c r="B1421" s="16" t="str">
        <f>IFERROR(VLOOKUP('Vastgesteld 7-7-2022'!#REF!,#REF!,2,FALSE),"")</f>
        <v/>
      </c>
      <c r="C1421" s="16" t="str">
        <f>'Vastgesteld 7-7-2022'!E1415</f>
        <v/>
      </c>
      <c r="D1421" s="16" t="str">
        <f>IFERROR(VLOOKUP('Vastgesteld 7-7-2022'!#REF!,#REF!,2,FALSE),"")</f>
        <v/>
      </c>
      <c r="E1421" s="16" t="str">
        <f>IFERROR(VLOOKUP('Vastgesteld 7-7-2022'!#REF!,#REF!,5,FALSE),"")</f>
        <v/>
      </c>
      <c r="F1421" s="16" t="e">
        <f>IF('Vastgesteld 7-7-2022'!#REF!&lt;&gt;"",'Vastgesteld 7-7-2022'!#REF!,"")</f>
        <v>#REF!</v>
      </c>
      <c r="G1421" s="16" t="e">
        <f>IF('Vastgesteld 7-7-2022'!#REF!="Indoor",1,0)</f>
        <v>#REF!</v>
      </c>
      <c r="H1421" s="16" t="e">
        <f>'Vastgesteld 7-7-2022'!#REF!</f>
        <v>#REF!</v>
      </c>
      <c r="I1421" s="16" t="e">
        <f>IF('Vastgesteld 7-7-2022'!#REF!="Nee",0,IF('Vastgesteld 7-7-2022'!#REF!="Ja",1,""))</f>
        <v>#REF!</v>
      </c>
      <c r="J1421" s="16" t="e">
        <f>IF('Vastgesteld 7-7-2022'!#REF!&lt;&gt;"",'Vastgesteld 7-7-2022'!#REF!,"")</f>
        <v>#REF!</v>
      </c>
      <c r="BJ1421" s="16" t="str">
        <f>IF(COUNTA('Vastgesteld 7-7-2022'!T1415:AD1415)&lt;&gt;0,1,"")</f>
        <v/>
      </c>
      <c r="BK1421" s="16" t="str">
        <f t="shared" si="132"/>
        <v/>
      </c>
      <c r="BL1421" s="16" t="str">
        <f>IF('Vastgesteld 7-7-2022'!T1415="x","AA","")</f>
        <v/>
      </c>
      <c r="BM1421" s="16" t="str">
        <f>IF('Vastgesteld 7-7-2022'!U1415="x","A","")</f>
        <v/>
      </c>
      <c r="BN1421" s="16" t="str">
        <f>IF('Vastgesteld 7-7-2022'!V1415="x","B1","")</f>
        <v/>
      </c>
      <c r="BO1421" s="16" t="e">
        <f>IF('Vastgesteld 7-7-2022'!#REF!="x","BB","")</f>
        <v>#REF!</v>
      </c>
      <c r="BP1421" s="16" t="str">
        <f>IF('Vastgesteld 7-7-2022'!X1415="x","B","")</f>
        <v/>
      </c>
      <c r="BQ1421" s="16" t="str">
        <f>IF('Vastgesteld 7-7-2022'!Y1415="x","L1","")</f>
        <v/>
      </c>
      <c r="BR1421" s="16" t="str">
        <f>IF('Vastgesteld 7-7-2022'!Z1415="x","L2","")</f>
        <v/>
      </c>
      <c r="BS1421" s="16" t="str">
        <f>IF('Vastgesteld 7-7-2022'!AA1415="x","M1","")</f>
        <v/>
      </c>
      <c r="BT1421" s="16" t="str">
        <f>IF('Vastgesteld 7-7-2022'!AB1415="x","M2","")</f>
        <v/>
      </c>
      <c r="BU1421" s="16" t="str">
        <f>IF('Vastgesteld 7-7-2022'!AC1415="x","Z1","")</f>
        <v/>
      </c>
      <c r="BV1421" s="16" t="str">
        <f>IF('Vastgesteld 7-7-2022'!AD1415="x","Z2","")</f>
        <v/>
      </c>
      <c r="BW1421" s="16" t="str">
        <f>IF(COUNTA('Vastgesteld 7-7-2022'!K1415:S1415)&lt;&gt;0,1,"")</f>
        <v/>
      </c>
      <c r="BX1421" s="16" t="str">
        <f t="shared" si="133"/>
        <v/>
      </c>
      <c r="BY1421" s="16" t="str">
        <f>IF('Vastgesteld 7-7-2022'!K1415="x","BB","")</f>
        <v/>
      </c>
      <c r="BZ1421" s="16" t="str">
        <f>IF('Vastgesteld 7-7-2022'!L1415="x","B","")</f>
        <v/>
      </c>
      <c r="CA1421" s="16" t="str">
        <f>IF('Vastgesteld 7-7-2022'!M1415="x","L1","")</f>
        <v/>
      </c>
      <c r="CB1421" s="16" t="str">
        <f>IF('Vastgesteld 7-7-2022'!N1415="x","L2","")</f>
        <v/>
      </c>
      <c r="CC1421" s="16" t="str">
        <f>IF('Vastgesteld 7-7-2022'!O1415="x","M1","")</f>
        <v/>
      </c>
      <c r="CD1421" s="16" t="str">
        <f>IF('Vastgesteld 7-7-2022'!P1415="x","M2","")</f>
        <v/>
      </c>
      <c r="CE1421" s="16" t="str">
        <f>IF('Vastgesteld 7-7-2022'!Q1415="x","Z1","")</f>
        <v/>
      </c>
      <c r="CF1421" s="16" t="str">
        <f>IF('Vastgesteld 7-7-2022'!R1415="x","Z2","")</f>
        <v/>
      </c>
      <c r="CG1421" s="16" t="str">
        <f>IF('Vastgesteld 7-7-2022'!S1415="x","ZZL","")</f>
        <v/>
      </c>
      <c r="CL1421" s="16" t="str">
        <f>IF(COUNTA('Vastgesteld 7-7-2022'!AV1415:BF1415)&lt;&gt;0,2,"")</f>
        <v/>
      </c>
      <c r="CM1421" s="16" t="str">
        <f t="shared" si="134"/>
        <v/>
      </c>
      <c r="CN1421" s="16" t="str">
        <f>IF('Vastgesteld 7-7-2022'!AV1415="x","AA","")</f>
        <v/>
      </c>
      <c r="CO1421" s="16" t="str">
        <f>IF('Vastgesteld 7-7-2022'!AW1415="x","A","")</f>
        <v/>
      </c>
      <c r="CP1421" s="16" t="str">
        <f>IF('Vastgesteld 7-7-2022'!AX1415="x","BB","")</f>
        <v/>
      </c>
      <c r="CQ1421" s="16" t="str">
        <f>IF('Vastgesteld 7-7-2022'!AY1415="x","B","")</f>
        <v/>
      </c>
      <c r="CR1421" s="16" t="str">
        <f>IF('Vastgesteld 7-7-2022'!AZ1415="x","L","")</f>
        <v/>
      </c>
      <c r="CS1421" s="16" t="str">
        <f>IF('Vastgesteld 7-7-2022'!BA1415="x","M","")</f>
        <v/>
      </c>
      <c r="CT1421" s="16" t="str">
        <f>IF('Vastgesteld 7-7-2022'!BB1415="x","Z","")</f>
        <v/>
      </c>
      <c r="CU1421" s="16" t="str">
        <f>IF('Vastgesteld 7-7-2022'!BF1415="x","ZZ","")</f>
        <v/>
      </c>
      <c r="CV1421" s="16" t="str">
        <f>IF(COUNTA('Vastgesteld 7-7-2022'!AJ1415:AQ1415)&lt;&gt;0,2,"")</f>
        <v/>
      </c>
      <c r="CW1421" s="16" t="str">
        <f t="shared" si="135"/>
        <v/>
      </c>
      <c r="CX1421" s="16" t="str">
        <f>IF('Vastgesteld 7-7-2022'!AJ1415="x","BB","")</f>
        <v/>
      </c>
      <c r="CY1421" s="16" t="str">
        <f>IF('Vastgesteld 7-7-2022'!AK1415="x","B","")</f>
        <v/>
      </c>
      <c r="CZ1421" s="16" t="str">
        <f>IF('Vastgesteld 7-7-2022'!AL1415="x","L","")</f>
        <v/>
      </c>
      <c r="DA1421" s="16" t="str">
        <f>IF('Vastgesteld 7-7-2022'!AM1415="x","M","")</f>
        <v/>
      </c>
      <c r="DB1421" s="16" t="str">
        <f>IF('Vastgesteld 7-7-2022'!AN1415="x","Z","")</f>
        <v/>
      </c>
      <c r="DC1421" s="16" t="str">
        <f>IF('Vastgesteld 7-7-2022'!AO1415="x","ZZ","")</f>
        <v/>
      </c>
      <c r="DD1421" s="16" t="str">
        <f>IF('Vastgesteld 7-7-2022'!AQ1415="x","1.40","")</f>
        <v/>
      </c>
      <c r="DE1421" s="16" t="str">
        <f>IF(COUNTA('Vastgesteld 7-7-2022'!BH1415:BJ1415)&lt;&gt;0,6,"")</f>
        <v/>
      </c>
      <c r="DF1421" s="16" t="str">
        <f t="shared" si="136"/>
        <v/>
      </c>
      <c r="DG1421" s="16" t="str">
        <f>IF('Vastgesteld 7-7-2022'!BH1415="x","L","")</f>
        <v/>
      </c>
      <c r="DH1421" s="16" t="str">
        <f>IF('Vastgesteld 7-7-2022'!BI1415="x","M","")</f>
        <v/>
      </c>
      <c r="DI1421" s="16" t="str">
        <f>IF('Vastgesteld 7-7-2022'!BJ1415="x","Z","")</f>
        <v/>
      </c>
      <c r="DJ1421" s="16" t="str">
        <f>IF('Vastgesteld 7-7-2022'!BK1415="x","Z","")</f>
        <v/>
      </c>
      <c r="DK1421" s="16" t="str">
        <f>IF(COUNTA('Vastgesteld 7-7-2022'!BM1415:BO1415)&lt;&gt;0,6,"")</f>
        <v/>
      </c>
      <c r="DL1421" s="16" t="str">
        <f t="shared" si="137"/>
        <v/>
      </c>
      <c r="DM1421" s="16" t="str">
        <f>IF('Vastgesteld 7-7-2022'!BM1415="x","L","")</f>
        <v/>
      </c>
      <c r="DN1421" s="16" t="str">
        <f>IF('Vastgesteld 7-7-2022'!BN1415="x","M","")</f>
        <v/>
      </c>
      <c r="DO1421" s="16" t="str">
        <f>IF('Vastgesteld 7-7-2022'!BO1415="x","Z","")</f>
        <v/>
      </c>
      <c r="DP1421" s="16" t="str">
        <f>IF('Vastgesteld 7-7-2022'!BP1415="x","Z","")</f>
        <v/>
      </c>
    </row>
    <row r="1422" spans="1:120" ht="14.4" x14ac:dyDescent="0.3">
      <c r="A1422" s="18">
        <f>'Vastgesteld 7-7-2022'!A1416</f>
        <v>0</v>
      </c>
      <c r="B1422" s="16" t="str">
        <f>IFERROR(VLOOKUP('Vastgesteld 7-7-2022'!#REF!,#REF!,2,FALSE),"")</f>
        <v/>
      </c>
      <c r="C1422" s="16" t="str">
        <f>'Vastgesteld 7-7-2022'!E1416</f>
        <v/>
      </c>
      <c r="D1422" s="16" t="str">
        <f>IFERROR(VLOOKUP('Vastgesteld 7-7-2022'!#REF!,#REF!,2,FALSE),"")</f>
        <v/>
      </c>
      <c r="E1422" s="16" t="str">
        <f>IFERROR(VLOOKUP('Vastgesteld 7-7-2022'!#REF!,#REF!,5,FALSE),"")</f>
        <v/>
      </c>
      <c r="F1422" s="16" t="e">
        <f>IF('Vastgesteld 7-7-2022'!#REF!&lt;&gt;"",'Vastgesteld 7-7-2022'!#REF!,"")</f>
        <v>#REF!</v>
      </c>
      <c r="G1422" s="16" t="e">
        <f>IF('Vastgesteld 7-7-2022'!#REF!="Indoor",1,0)</f>
        <v>#REF!</v>
      </c>
      <c r="H1422" s="16" t="e">
        <f>'Vastgesteld 7-7-2022'!#REF!</f>
        <v>#REF!</v>
      </c>
      <c r="I1422" s="16" t="e">
        <f>IF('Vastgesteld 7-7-2022'!#REF!="Nee",0,IF('Vastgesteld 7-7-2022'!#REF!="Ja",1,""))</f>
        <v>#REF!</v>
      </c>
      <c r="J1422" s="16" t="e">
        <f>IF('Vastgesteld 7-7-2022'!#REF!&lt;&gt;"",'Vastgesteld 7-7-2022'!#REF!,"")</f>
        <v>#REF!</v>
      </c>
      <c r="BJ1422" s="16" t="str">
        <f>IF(COUNTA('Vastgesteld 7-7-2022'!T1416:AD1416)&lt;&gt;0,1,"")</f>
        <v/>
      </c>
      <c r="BK1422" s="16" t="str">
        <f t="shared" si="132"/>
        <v/>
      </c>
      <c r="BL1422" s="16" t="str">
        <f>IF('Vastgesteld 7-7-2022'!T1416="x","AA","")</f>
        <v/>
      </c>
      <c r="BM1422" s="16" t="str">
        <f>IF('Vastgesteld 7-7-2022'!U1416="x","A","")</f>
        <v/>
      </c>
      <c r="BN1422" s="16" t="str">
        <f>IF('Vastgesteld 7-7-2022'!V1416="x","B1","")</f>
        <v/>
      </c>
      <c r="BO1422" s="16" t="e">
        <f>IF('Vastgesteld 7-7-2022'!#REF!="x","BB","")</f>
        <v>#REF!</v>
      </c>
      <c r="BP1422" s="16" t="str">
        <f>IF('Vastgesteld 7-7-2022'!X1416="x","B","")</f>
        <v/>
      </c>
      <c r="BQ1422" s="16" t="str">
        <f>IF('Vastgesteld 7-7-2022'!Y1416="x","L1","")</f>
        <v/>
      </c>
      <c r="BR1422" s="16" t="str">
        <f>IF('Vastgesteld 7-7-2022'!Z1416="x","L2","")</f>
        <v/>
      </c>
      <c r="BS1422" s="16" t="str">
        <f>IF('Vastgesteld 7-7-2022'!AA1416="x","M1","")</f>
        <v/>
      </c>
      <c r="BT1422" s="16" t="str">
        <f>IF('Vastgesteld 7-7-2022'!AB1416="x","M2","")</f>
        <v/>
      </c>
      <c r="BU1422" s="16" t="str">
        <f>IF('Vastgesteld 7-7-2022'!AC1416="x","Z1","")</f>
        <v/>
      </c>
      <c r="BV1422" s="16" t="str">
        <f>IF('Vastgesteld 7-7-2022'!AD1416="x","Z2","")</f>
        <v/>
      </c>
      <c r="BW1422" s="16" t="str">
        <f>IF(COUNTA('Vastgesteld 7-7-2022'!K1416:S1416)&lt;&gt;0,1,"")</f>
        <v/>
      </c>
      <c r="BX1422" s="16" t="str">
        <f t="shared" si="133"/>
        <v/>
      </c>
      <c r="BY1422" s="16" t="str">
        <f>IF('Vastgesteld 7-7-2022'!K1416="x","BB","")</f>
        <v/>
      </c>
      <c r="BZ1422" s="16" t="str">
        <f>IF('Vastgesteld 7-7-2022'!L1416="x","B","")</f>
        <v/>
      </c>
      <c r="CA1422" s="16" t="str">
        <f>IF('Vastgesteld 7-7-2022'!M1416="x","L1","")</f>
        <v/>
      </c>
      <c r="CB1422" s="16" t="str">
        <f>IF('Vastgesteld 7-7-2022'!N1416="x","L2","")</f>
        <v/>
      </c>
      <c r="CC1422" s="16" t="str">
        <f>IF('Vastgesteld 7-7-2022'!O1416="x","M1","")</f>
        <v/>
      </c>
      <c r="CD1422" s="16" t="str">
        <f>IF('Vastgesteld 7-7-2022'!P1416="x","M2","")</f>
        <v/>
      </c>
      <c r="CE1422" s="16" t="str">
        <f>IF('Vastgesteld 7-7-2022'!Q1416="x","Z1","")</f>
        <v/>
      </c>
      <c r="CF1422" s="16" t="str">
        <f>IF('Vastgesteld 7-7-2022'!R1416="x","Z2","")</f>
        <v/>
      </c>
      <c r="CG1422" s="16" t="str">
        <f>IF('Vastgesteld 7-7-2022'!S1416="x","ZZL","")</f>
        <v/>
      </c>
      <c r="CL1422" s="16" t="str">
        <f>IF(COUNTA('Vastgesteld 7-7-2022'!AV1416:BF1416)&lt;&gt;0,2,"")</f>
        <v/>
      </c>
      <c r="CM1422" s="16" t="str">
        <f t="shared" si="134"/>
        <v/>
      </c>
      <c r="CN1422" s="16" t="str">
        <f>IF('Vastgesteld 7-7-2022'!AV1416="x","AA","")</f>
        <v/>
      </c>
      <c r="CO1422" s="16" t="str">
        <f>IF('Vastgesteld 7-7-2022'!AW1416="x","A","")</f>
        <v/>
      </c>
      <c r="CP1422" s="16" t="str">
        <f>IF('Vastgesteld 7-7-2022'!AX1416="x","BB","")</f>
        <v/>
      </c>
      <c r="CQ1422" s="16" t="str">
        <f>IF('Vastgesteld 7-7-2022'!AY1416="x","B","")</f>
        <v/>
      </c>
      <c r="CR1422" s="16" t="str">
        <f>IF('Vastgesteld 7-7-2022'!AZ1416="x","L","")</f>
        <v/>
      </c>
      <c r="CS1422" s="16" t="str">
        <f>IF('Vastgesteld 7-7-2022'!BA1416="x","M","")</f>
        <v/>
      </c>
      <c r="CT1422" s="16" t="str">
        <f>IF('Vastgesteld 7-7-2022'!BB1416="x","Z","")</f>
        <v/>
      </c>
      <c r="CU1422" s="16" t="str">
        <f>IF('Vastgesteld 7-7-2022'!BF1416="x","ZZ","")</f>
        <v/>
      </c>
      <c r="CV1422" s="16" t="str">
        <f>IF(COUNTA('Vastgesteld 7-7-2022'!AJ1416:AQ1416)&lt;&gt;0,2,"")</f>
        <v/>
      </c>
      <c r="CW1422" s="16" t="str">
        <f t="shared" si="135"/>
        <v/>
      </c>
      <c r="CX1422" s="16" t="str">
        <f>IF('Vastgesteld 7-7-2022'!AJ1416="x","BB","")</f>
        <v/>
      </c>
      <c r="CY1422" s="16" t="str">
        <f>IF('Vastgesteld 7-7-2022'!AK1416="x","B","")</f>
        <v/>
      </c>
      <c r="CZ1422" s="16" t="str">
        <f>IF('Vastgesteld 7-7-2022'!AL1416="x","L","")</f>
        <v/>
      </c>
      <c r="DA1422" s="16" t="str">
        <f>IF('Vastgesteld 7-7-2022'!AM1416="x","M","")</f>
        <v/>
      </c>
      <c r="DB1422" s="16" t="str">
        <f>IF('Vastgesteld 7-7-2022'!AN1416="x","Z","")</f>
        <v/>
      </c>
      <c r="DC1422" s="16" t="str">
        <f>IF('Vastgesteld 7-7-2022'!AO1416="x","ZZ","")</f>
        <v/>
      </c>
      <c r="DD1422" s="16" t="str">
        <f>IF('Vastgesteld 7-7-2022'!AQ1416="x","1.40","")</f>
        <v/>
      </c>
      <c r="DE1422" s="16" t="str">
        <f>IF(COUNTA('Vastgesteld 7-7-2022'!BH1416:BJ1416)&lt;&gt;0,6,"")</f>
        <v/>
      </c>
      <c r="DF1422" s="16" t="str">
        <f t="shared" si="136"/>
        <v/>
      </c>
      <c r="DG1422" s="16" t="str">
        <f>IF('Vastgesteld 7-7-2022'!BH1416="x","L","")</f>
        <v/>
      </c>
      <c r="DH1422" s="16" t="str">
        <f>IF('Vastgesteld 7-7-2022'!BI1416="x","M","")</f>
        <v/>
      </c>
      <c r="DI1422" s="16" t="str">
        <f>IF('Vastgesteld 7-7-2022'!BJ1416="x","Z","")</f>
        <v/>
      </c>
      <c r="DJ1422" s="16" t="str">
        <f>IF('Vastgesteld 7-7-2022'!BK1416="x","Z","")</f>
        <v/>
      </c>
      <c r="DK1422" s="16" t="str">
        <f>IF(COUNTA('Vastgesteld 7-7-2022'!BM1416:BO1416)&lt;&gt;0,6,"")</f>
        <v/>
      </c>
      <c r="DL1422" s="16" t="str">
        <f t="shared" si="137"/>
        <v/>
      </c>
      <c r="DM1422" s="16" t="str">
        <f>IF('Vastgesteld 7-7-2022'!BM1416="x","L","")</f>
        <v/>
      </c>
      <c r="DN1422" s="16" t="str">
        <f>IF('Vastgesteld 7-7-2022'!BN1416="x","M","")</f>
        <v/>
      </c>
      <c r="DO1422" s="16" t="str">
        <f>IF('Vastgesteld 7-7-2022'!BO1416="x","Z","")</f>
        <v/>
      </c>
      <c r="DP1422" s="16" t="str">
        <f>IF('Vastgesteld 7-7-2022'!BP1416="x","Z","")</f>
        <v/>
      </c>
    </row>
    <row r="1423" spans="1:120" ht="14.4" x14ac:dyDescent="0.3">
      <c r="A1423" s="18">
        <f>'Vastgesteld 7-7-2022'!A1417</f>
        <v>0</v>
      </c>
      <c r="B1423" s="16" t="str">
        <f>IFERROR(VLOOKUP('Vastgesteld 7-7-2022'!#REF!,#REF!,2,FALSE),"")</f>
        <v/>
      </c>
      <c r="C1423" s="16" t="str">
        <f>'Vastgesteld 7-7-2022'!E1417</f>
        <v/>
      </c>
      <c r="D1423" s="16" t="str">
        <f>IFERROR(VLOOKUP('Vastgesteld 7-7-2022'!#REF!,#REF!,2,FALSE),"")</f>
        <v/>
      </c>
      <c r="E1423" s="16" t="str">
        <f>IFERROR(VLOOKUP('Vastgesteld 7-7-2022'!#REF!,#REF!,5,FALSE),"")</f>
        <v/>
      </c>
      <c r="F1423" s="16" t="e">
        <f>IF('Vastgesteld 7-7-2022'!#REF!&lt;&gt;"",'Vastgesteld 7-7-2022'!#REF!,"")</f>
        <v>#REF!</v>
      </c>
      <c r="G1423" s="16" t="e">
        <f>IF('Vastgesteld 7-7-2022'!#REF!="Indoor",1,0)</f>
        <v>#REF!</v>
      </c>
      <c r="H1423" s="16" t="e">
        <f>'Vastgesteld 7-7-2022'!#REF!</f>
        <v>#REF!</v>
      </c>
      <c r="I1423" s="16" t="e">
        <f>IF('Vastgesteld 7-7-2022'!#REF!="Nee",0,IF('Vastgesteld 7-7-2022'!#REF!="Ja",1,""))</f>
        <v>#REF!</v>
      </c>
      <c r="J1423" s="16" t="e">
        <f>IF('Vastgesteld 7-7-2022'!#REF!&lt;&gt;"",'Vastgesteld 7-7-2022'!#REF!,"")</f>
        <v>#REF!</v>
      </c>
      <c r="BJ1423" s="16" t="str">
        <f>IF(COUNTA('Vastgesteld 7-7-2022'!T1417:AD1417)&lt;&gt;0,1,"")</f>
        <v/>
      </c>
      <c r="BK1423" s="16" t="str">
        <f t="shared" si="132"/>
        <v/>
      </c>
      <c r="BL1423" s="16" t="str">
        <f>IF('Vastgesteld 7-7-2022'!T1417="x","AA","")</f>
        <v/>
      </c>
      <c r="BM1423" s="16" t="str">
        <f>IF('Vastgesteld 7-7-2022'!U1417="x","A","")</f>
        <v/>
      </c>
      <c r="BN1423" s="16" t="str">
        <f>IF('Vastgesteld 7-7-2022'!V1417="x","B1","")</f>
        <v/>
      </c>
      <c r="BO1423" s="16" t="e">
        <f>IF('Vastgesteld 7-7-2022'!#REF!="x","BB","")</f>
        <v>#REF!</v>
      </c>
      <c r="BP1423" s="16" t="str">
        <f>IF('Vastgesteld 7-7-2022'!X1417="x","B","")</f>
        <v/>
      </c>
      <c r="BQ1423" s="16" t="str">
        <f>IF('Vastgesteld 7-7-2022'!Y1417="x","L1","")</f>
        <v/>
      </c>
      <c r="BR1423" s="16" t="str">
        <f>IF('Vastgesteld 7-7-2022'!Z1417="x","L2","")</f>
        <v/>
      </c>
      <c r="BS1423" s="16" t="str">
        <f>IF('Vastgesteld 7-7-2022'!AA1417="x","M1","")</f>
        <v/>
      </c>
      <c r="BT1423" s="16" t="str">
        <f>IF('Vastgesteld 7-7-2022'!AB1417="x","M2","")</f>
        <v/>
      </c>
      <c r="BU1423" s="16" t="str">
        <f>IF('Vastgesteld 7-7-2022'!AC1417="x","Z1","")</f>
        <v/>
      </c>
      <c r="BV1423" s="16" t="str">
        <f>IF('Vastgesteld 7-7-2022'!AD1417="x","Z2","")</f>
        <v/>
      </c>
      <c r="BW1423" s="16" t="str">
        <f>IF(COUNTA('Vastgesteld 7-7-2022'!K1417:S1417)&lt;&gt;0,1,"")</f>
        <v/>
      </c>
      <c r="BX1423" s="16" t="str">
        <f t="shared" si="133"/>
        <v/>
      </c>
      <c r="BY1423" s="16" t="str">
        <f>IF('Vastgesteld 7-7-2022'!K1417="x","BB","")</f>
        <v/>
      </c>
      <c r="BZ1423" s="16" t="str">
        <f>IF('Vastgesteld 7-7-2022'!L1417="x","B","")</f>
        <v/>
      </c>
      <c r="CA1423" s="16" t="str">
        <f>IF('Vastgesteld 7-7-2022'!M1417="x","L1","")</f>
        <v/>
      </c>
      <c r="CB1423" s="16" t="str">
        <f>IF('Vastgesteld 7-7-2022'!N1417="x","L2","")</f>
        <v/>
      </c>
      <c r="CC1423" s="16" t="str">
        <f>IF('Vastgesteld 7-7-2022'!O1417="x","M1","")</f>
        <v/>
      </c>
      <c r="CD1423" s="16" t="str">
        <f>IF('Vastgesteld 7-7-2022'!P1417="x","M2","")</f>
        <v/>
      </c>
      <c r="CE1423" s="16" t="str">
        <f>IF('Vastgesteld 7-7-2022'!Q1417="x","Z1","")</f>
        <v/>
      </c>
      <c r="CF1423" s="16" t="str">
        <f>IF('Vastgesteld 7-7-2022'!R1417="x","Z2","")</f>
        <v/>
      </c>
      <c r="CG1423" s="16" t="str">
        <f>IF('Vastgesteld 7-7-2022'!S1417="x","ZZL","")</f>
        <v/>
      </c>
      <c r="CL1423" s="16" t="str">
        <f>IF(COUNTA('Vastgesteld 7-7-2022'!AV1417:BF1417)&lt;&gt;0,2,"")</f>
        <v/>
      </c>
      <c r="CM1423" s="16" t="str">
        <f t="shared" si="134"/>
        <v/>
      </c>
      <c r="CN1423" s="16" t="str">
        <f>IF('Vastgesteld 7-7-2022'!AV1417="x","AA","")</f>
        <v/>
      </c>
      <c r="CO1423" s="16" t="str">
        <f>IF('Vastgesteld 7-7-2022'!AW1417="x","A","")</f>
        <v/>
      </c>
      <c r="CP1423" s="16" t="str">
        <f>IF('Vastgesteld 7-7-2022'!AX1417="x","BB","")</f>
        <v/>
      </c>
      <c r="CQ1423" s="16" t="str">
        <f>IF('Vastgesteld 7-7-2022'!AY1417="x","B","")</f>
        <v/>
      </c>
      <c r="CR1423" s="16" t="str">
        <f>IF('Vastgesteld 7-7-2022'!AZ1417="x","L","")</f>
        <v/>
      </c>
      <c r="CS1423" s="16" t="str">
        <f>IF('Vastgesteld 7-7-2022'!BA1417="x","M","")</f>
        <v/>
      </c>
      <c r="CT1423" s="16" t="str">
        <f>IF('Vastgesteld 7-7-2022'!BB1417="x","Z","")</f>
        <v/>
      </c>
      <c r="CU1423" s="16" t="str">
        <f>IF('Vastgesteld 7-7-2022'!BF1417="x","ZZ","")</f>
        <v/>
      </c>
      <c r="CV1423" s="16" t="str">
        <f>IF(COUNTA('Vastgesteld 7-7-2022'!AJ1417:AQ1417)&lt;&gt;0,2,"")</f>
        <v/>
      </c>
      <c r="CW1423" s="16" t="str">
        <f t="shared" si="135"/>
        <v/>
      </c>
      <c r="CX1423" s="16" t="str">
        <f>IF('Vastgesteld 7-7-2022'!AJ1417="x","BB","")</f>
        <v/>
      </c>
      <c r="CY1423" s="16" t="str">
        <f>IF('Vastgesteld 7-7-2022'!AK1417="x","B","")</f>
        <v/>
      </c>
      <c r="CZ1423" s="16" t="str">
        <f>IF('Vastgesteld 7-7-2022'!AL1417="x","L","")</f>
        <v/>
      </c>
      <c r="DA1423" s="16" t="str">
        <f>IF('Vastgesteld 7-7-2022'!AM1417="x","M","")</f>
        <v/>
      </c>
      <c r="DB1423" s="16" t="str">
        <f>IF('Vastgesteld 7-7-2022'!AN1417="x","Z","")</f>
        <v/>
      </c>
      <c r="DC1423" s="16" t="str">
        <f>IF('Vastgesteld 7-7-2022'!AO1417="x","ZZ","")</f>
        <v/>
      </c>
      <c r="DD1423" s="16" t="str">
        <f>IF('Vastgesteld 7-7-2022'!AQ1417="x","1.40","")</f>
        <v/>
      </c>
      <c r="DE1423" s="16" t="str">
        <f>IF(COUNTA('Vastgesteld 7-7-2022'!BH1417:BJ1417)&lt;&gt;0,6,"")</f>
        <v/>
      </c>
      <c r="DF1423" s="16" t="str">
        <f t="shared" si="136"/>
        <v/>
      </c>
      <c r="DG1423" s="16" t="str">
        <f>IF('Vastgesteld 7-7-2022'!BH1417="x","L","")</f>
        <v/>
      </c>
      <c r="DH1423" s="16" t="str">
        <f>IF('Vastgesteld 7-7-2022'!BI1417="x","M","")</f>
        <v/>
      </c>
      <c r="DI1423" s="16" t="str">
        <f>IF('Vastgesteld 7-7-2022'!BJ1417="x","Z","")</f>
        <v/>
      </c>
      <c r="DJ1423" s="16" t="str">
        <f>IF('Vastgesteld 7-7-2022'!BK1417="x","Z","")</f>
        <v/>
      </c>
      <c r="DK1423" s="16" t="str">
        <f>IF(COUNTA('Vastgesteld 7-7-2022'!BM1417:BO1417)&lt;&gt;0,6,"")</f>
        <v/>
      </c>
      <c r="DL1423" s="16" t="str">
        <f t="shared" si="137"/>
        <v/>
      </c>
      <c r="DM1423" s="16" t="str">
        <f>IF('Vastgesteld 7-7-2022'!BM1417="x","L","")</f>
        <v/>
      </c>
      <c r="DN1423" s="16" t="str">
        <f>IF('Vastgesteld 7-7-2022'!BN1417="x","M","")</f>
        <v/>
      </c>
      <c r="DO1423" s="16" t="str">
        <f>IF('Vastgesteld 7-7-2022'!BO1417="x","Z","")</f>
        <v/>
      </c>
      <c r="DP1423" s="16" t="str">
        <f>IF('Vastgesteld 7-7-2022'!BP1417="x","Z","")</f>
        <v/>
      </c>
    </row>
    <row r="1424" spans="1:120" ht="14.4" x14ac:dyDescent="0.3">
      <c r="A1424" s="18">
        <f>'Vastgesteld 7-7-2022'!A1418</f>
        <v>0</v>
      </c>
      <c r="B1424" s="16" t="str">
        <f>IFERROR(VLOOKUP('Vastgesteld 7-7-2022'!#REF!,#REF!,2,FALSE),"")</f>
        <v/>
      </c>
      <c r="C1424" s="16" t="str">
        <f>'Vastgesteld 7-7-2022'!E1418</f>
        <v/>
      </c>
      <c r="D1424" s="16" t="str">
        <f>IFERROR(VLOOKUP('Vastgesteld 7-7-2022'!#REF!,#REF!,2,FALSE),"")</f>
        <v/>
      </c>
      <c r="E1424" s="16" t="str">
        <f>IFERROR(VLOOKUP('Vastgesteld 7-7-2022'!#REF!,#REF!,5,FALSE),"")</f>
        <v/>
      </c>
      <c r="F1424" s="16" t="e">
        <f>IF('Vastgesteld 7-7-2022'!#REF!&lt;&gt;"",'Vastgesteld 7-7-2022'!#REF!,"")</f>
        <v>#REF!</v>
      </c>
      <c r="G1424" s="16" t="e">
        <f>IF('Vastgesteld 7-7-2022'!#REF!="Indoor",1,0)</f>
        <v>#REF!</v>
      </c>
      <c r="H1424" s="16" t="e">
        <f>'Vastgesteld 7-7-2022'!#REF!</f>
        <v>#REF!</v>
      </c>
      <c r="I1424" s="16" t="e">
        <f>IF('Vastgesteld 7-7-2022'!#REF!="Nee",0,IF('Vastgesteld 7-7-2022'!#REF!="Ja",1,""))</f>
        <v>#REF!</v>
      </c>
      <c r="J1424" s="16" t="e">
        <f>IF('Vastgesteld 7-7-2022'!#REF!&lt;&gt;"",'Vastgesteld 7-7-2022'!#REF!,"")</f>
        <v>#REF!</v>
      </c>
      <c r="BJ1424" s="16" t="str">
        <f>IF(COUNTA('Vastgesteld 7-7-2022'!T1418:AD1418)&lt;&gt;0,1,"")</f>
        <v/>
      </c>
      <c r="BK1424" s="16" t="str">
        <f t="shared" si="132"/>
        <v/>
      </c>
      <c r="BL1424" s="16" t="str">
        <f>IF('Vastgesteld 7-7-2022'!T1418="x","AA","")</f>
        <v/>
      </c>
      <c r="BM1424" s="16" t="str">
        <f>IF('Vastgesteld 7-7-2022'!U1418="x","A","")</f>
        <v/>
      </c>
      <c r="BN1424" s="16" t="str">
        <f>IF('Vastgesteld 7-7-2022'!V1418="x","B1","")</f>
        <v/>
      </c>
      <c r="BO1424" s="16" t="e">
        <f>IF('Vastgesteld 7-7-2022'!#REF!="x","BB","")</f>
        <v>#REF!</v>
      </c>
      <c r="BP1424" s="16" t="str">
        <f>IF('Vastgesteld 7-7-2022'!X1418="x","B","")</f>
        <v/>
      </c>
      <c r="BQ1424" s="16" t="str">
        <f>IF('Vastgesteld 7-7-2022'!Y1418="x","L1","")</f>
        <v/>
      </c>
      <c r="BR1424" s="16" t="str">
        <f>IF('Vastgesteld 7-7-2022'!Z1418="x","L2","")</f>
        <v/>
      </c>
      <c r="BS1424" s="16" t="str">
        <f>IF('Vastgesteld 7-7-2022'!AA1418="x","M1","")</f>
        <v/>
      </c>
      <c r="BT1424" s="16" t="str">
        <f>IF('Vastgesteld 7-7-2022'!AB1418="x","M2","")</f>
        <v/>
      </c>
      <c r="BU1424" s="16" t="str">
        <f>IF('Vastgesteld 7-7-2022'!AC1418="x","Z1","")</f>
        <v/>
      </c>
      <c r="BV1424" s="16" t="str">
        <f>IF('Vastgesteld 7-7-2022'!AD1418="x","Z2","")</f>
        <v/>
      </c>
      <c r="BW1424" s="16" t="str">
        <f>IF(COUNTA('Vastgesteld 7-7-2022'!K1418:S1418)&lt;&gt;0,1,"")</f>
        <v/>
      </c>
      <c r="BX1424" s="16" t="str">
        <f t="shared" si="133"/>
        <v/>
      </c>
      <c r="BY1424" s="16" t="str">
        <f>IF('Vastgesteld 7-7-2022'!K1418="x","BB","")</f>
        <v/>
      </c>
      <c r="BZ1424" s="16" t="str">
        <f>IF('Vastgesteld 7-7-2022'!L1418="x","B","")</f>
        <v/>
      </c>
      <c r="CA1424" s="16" t="str">
        <f>IF('Vastgesteld 7-7-2022'!M1418="x","L1","")</f>
        <v/>
      </c>
      <c r="CB1424" s="16" t="str">
        <f>IF('Vastgesteld 7-7-2022'!N1418="x","L2","")</f>
        <v/>
      </c>
      <c r="CC1424" s="16" t="str">
        <f>IF('Vastgesteld 7-7-2022'!O1418="x","M1","")</f>
        <v/>
      </c>
      <c r="CD1424" s="16" t="str">
        <f>IF('Vastgesteld 7-7-2022'!P1418="x","M2","")</f>
        <v/>
      </c>
      <c r="CE1424" s="16" t="str">
        <f>IF('Vastgesteld 7-7-2022'!Q1418="x","Z1","")</f>
        <v/>
      </c>
      <c r="CF1424" s="16" t="str">
        <f>IF('Vastgesteld 7-7-2022'!R1418="x","Z2","")</f>
        <v/>
      </c>
      <c r="CG1424" s="16" t="str">
        <f>IF('Vastgesteld 7-7-2022'!S1418="x","ZZL","")</f>
        <v/>
      </c>
      <c r="CL1424" s="16" t="str">
        <f>IF(COUNTA('Vastgesteld 7-7-2022'!AV1418:BF1418)&lt;&gt;0,2,"")</f>
        <v/>
      </c>
      <c r="CM1424" s="16" t="str">
        <f t="shared" si="134"/>
        <v/>
      </c>
      <c r="CN1424" s="16" t="str">
        <f>IF('Vastgesteld 7-7-2022'!AV1418="x","AA","")</f>
        <v/>
      </c>
      <c r="CO1424" s="16" t="str">
        <f>IF('Vastgesteld 7-7-2022'!AW1418="x","A","")</f>
        <v/>
      </c>
      <c r="CP1424" s="16" t="str">
        <f>IF('Vastgesteld 7-7-2022'!AX1418="x","BB","")</f>
        <v/>
      </c>
      <c r="CQ1424" s="16" t="str">
        <f>IF('Vastgesteld 7-7-2022'!AY1418="x","B","")</f>
        <v/>
      </c>
      <c r="CR1424" s="16" t="str">
        <f>IF('Vastgesteld 7-7-2022'!AZ1418="x","L","")</f>
        <v/>
      </c>
      <c r="CS1424" s="16" t="str">
        <f>IF('Vastgesteld 7-7-2022'!BA1418="x","M","")</f>
        <v/>
      </c>
      <c r="CT1424" s="16" t="str">
        <f>IF('Vastgesteld 7-7-2022'!BB1418="x","Z","")</f>
        <v/>
      </c>
      <c r="CU1424" s="16" t="str">
        <f>IF('Vastgesteld 7-7-2022'!BF1418="x","ZZ","")</f>
        <v/>
      </c>
      <c r="CV1424" s="16" t="str">
        <f>IF(COUNTA('Vastgesteld 7-7-2022'!AJ1418:AQ1418)&lt;&gt;0,2,"")</f>
        <v/>
      </c>
      <c r="CW1424" s="16" t="str">
        <f t="shared" si="135"/>
        <v/>
      </c>
      <c r="CX1424" s="16" t="str">
        <f>IF('Vastgesteld 7-7-2022'!AJ1418="x","BB","")</f>
        <v/>
      </c>
      <c r="CY1424" s="16" t="str">
        <f>IF('Vastgesteld 7-7-2022'!AK1418="x","B","")</f>
        <v/>
      </c>
      <c r="CZ1424" s="16" t="str">
        <f>IF('Vastgesteld 7-7-2022'!AL1418="x","L","")</f>
        <v/>
      </c>
      <c r="DA1424" s="16" t="str">
        <f>IF('Vastgesteld 7-7-2022'!AM1418="x","M","")</f>
        <v/>
      </c>
      <c r="DB1424" s="16" t="str">
        <f>IF('Vastgesteld 7-7-2022'!AN1418="x","Z","")</f>
        <v/>
      </c>
      <c r="DC1424" s="16" t="str">
        <f>IF('Vastgesteld 7-7-2022'!AO1418="x","ZZ","")</f>
        <v/>
      </c>
      <c r="DD1424" s="16" t="str">
        <f>IF('Vastgesteld 7-7-2022'!AQ1418="x","1.40","")</f>
        <v/>
      </c>
      <c r="DE1424" s="16" t="str">
        <f>IF(COUNTA('Vastgesteld 7-7-2022'!BH1418:BJ1418)&lt;&gt;0,6,"")</f>
        <v/>
      </c>
      <c r="DF1424" s="16" t="str">
        <f t="shared" si="136"/>
        <v/>
      </c>
      <c r="DG1424" s="16" t="str">
        <f>IF('Vastgesteld 7-7-2022'!BH1418="x","L","")</f>
        <v/>
      </c>
      <c r="DH1424" s="16" t="str">
        <f>IF('Vastgesteld 7-7-2022'!BI1418="x","M","")</f>
        <v/>
      </c>
      <c r="DI1424" s="16" t="str">
        <f>IF('Vastgesteld 7-7-2022'!BJ1418="x","Z","")</f>
        <v/>
      </c>
      <c r="DJ1424" s="16" t="str">
        <f>IF('Vastgesteld 7-7-2022'!BK1418="x","Z","")</f>
        <v/>
      </c>
      <c r="DK1424" s="16" t="str">
        <f>IF(COUNTA('Vastgesteld 7-7-2022'!BM1418:BO1418)&lt;&gt;0,6,"")</f>
        <v/>
      </c>
      <c r="DL1424" s="16" t="str">
        <f t="shared" si="137"/>
        <v/>
      </c>
      <c r="DM1424" s="16" t="str">
        <f>IF('Vastgesteld 7-7-2022'!BM1418="x","L","")</f>
        <v/>
      </c>
      <c r="DN1424" s="16" t="str">
        <f>IF('Vastgesteld 7-7-2022'!BN1418="x","M","")</f>
        <v/>
      </c>
      <c r="DO1424" s="16" t="str">
        <f>IF('Vastgesteld 7-7-2022'!BO1418="x","Z","")</f>
        <v/>
      </c>
      <c r="DP1424" s="16" t="str">
        <f>IF('Vastgesteld 7-7-2022'!BP1418="x","Z","")</f>
        <v/>
      </c>
    </row>
    <row r="1425" spans="1:120" ht="14.4" x14ac:dyDescent="0.3">
      <c r="A1425" s="18">
        <f>'Vastgesteld 7-7-2022'!A1419</f>
        <v>0</v>
      </c>
      <c r="B1425" s="16" t="str">
        <f>IFERROR(VLOOKUP('Vastgesteld 7-7-2022'!#REF!,#REF!,2,FALSE),"")</f>
        <v/>
      </c>
      <c r="C1425" s="16" t="str">
        <f>'Vastgesteld 7-7-2022'!E1419</f>
        <v/>
      </c>
      <c r="D1425" s="16" t="str">
        <f>IFERROR(VLOOKUP('Vastgesteld 7-7-2022'!#REF!,#REF!,2,FALSE),"")</f>
        <v/>
      </c>
      <c r="E1425" s="16" t="str">
        <f>IFERROR(VLOOKUP('Vastgesteld 7-7-2022'!#REF!,#REF!,5,FALSE),"")</f>
        <v/>
      </c>
      <c r="F1425" s="16" t="e">
        <f>IF('Vastgesteld 7-7-2022'!#REF!&lt;&gt;"",'Vastgesteld 7-7-2022'!#REF!,"")</f>
        <v>#REF!</v>
      </c>
      <c r="G1425" s="16" t="e">
        <f>IF('Vastgesteld 7-7-2022'!#REF!="Indoor",1,0)</f>
        <v>#REF!</v>
      </c>
      <c r="H1425" s="16" t="e">
        <f>'Vastgesteld 7-7-2022'!#REF!</f>
        <v>#REF!</v>
      </c>
      <c r="I1425" s="16" t="e">
        <f>IF('Vastgesteld 7-7-2022'!#REF!="Nee",0,IF('Vastgesteld 7-7-2022'!#REF!="Ja",1,""))</f>
        <v>#REF!</v>
      </c>
      <c r="J1425" s="16" t="e">
        <f>IF('Vastgesteld 7-7-2022'!#REF!&lt;&gt;"",'Vastgesteld 7-7-2022'!#REF!,"")</f>
        <v>#REF!</v>
      </c>
      <c r="BJ1425" s="16" t="str">
        <f>IF(COUNTA('Vastgesteld 7-7-2022'!T1419:AD1419)&lt;&gt;0,1,"")</f>
        <v/>
      </c>
      <c r="BK1425" s="16" t="str">
        <f t="shared" si="132"/>
        <v/>
      </c>
      <c r="BL1425" s="16" t="str">
        <f>IF('Vastgesteld 7-7-2022'!T1419="x","AA","")</f>
        <v/>
      </c>
      <c r="BM1425" s="16" t="str">
        <f>IF('Vastgesteld 7-7-2022'!U1419="x","A","")</f>
        <v/>
      </c>
      <c r="BN1425" s="16" t="str">
        <f>IF('Vastgesteld 7-7-2022'!V1419="x","B1","")</f>
        <v/>
      </c>
      <c r="BO1425" s="16" t="e">
        <f>IF('Vastgesteld 7-7-2022'!#REF!="x","BB","")</f>
        <v>#REF!</v>
      </c>
      <c r="BP1425" s="16" t="str">
        <f>IF('Vastgesteld 7-7-2022'!X1419="x","B","")</f>
        <v/>
      </c>
      <c r="BQ1425" s="16" t="str">
        <f>IF('Vastgesteld 7-7-2022'!Y1419="x","L1","")</f>
        <v/>
      </c>
      <c r="BR1425" s="16" t="str">
        <f>IF('Vastgesteld 7-7-2022'!Z1419="x","L2","")</f>
        <v/>
      </c>
      <c r="BS1425" s="16" t="str">
        <f>IF('Vastgesteld 7-7-2022'!AA1419="x","M1","")</f>
        <v/>
      </c>
      <c r="BT1425" s="16" t="str">
        <f>IF('Vastgesteld 7-7-2022'!AB1419="x","M2","")</f>
        <v/>
      </c>
      <c r="BU1425" s="16" t="str">
        <f>IF('Vastgesteld 7-7-2022'!AC1419="x","Z1","")</f>
        <v/>
      </c>
      <c r="BV1425" s="16" t="str">
        <f>IF('Vastgesteld 7-7-2022'!AD1419="x","Z2","")</f>
        <v/>
      </c>
      <c r="BW1425" s="16" t="str">
        <f>IF(COUNTA('Vastgesteld 7-7-2022'!K1419:S1419)&lt;&gt;0,1,"")</f>
        <v/>
      </c>
      <c r="BX1425" s="16" t="str">
        <f t="shared" si="133"/>
        <v/>
      </c>
      <c r="BY1425" s="16" t="str">
        <f>IF('Vastgesteld 7-7-2022'!K1419="x","BB","")</f>
        <v/>
      </c>
      <c r="BZ1425" s="16" t="str">
        <f>IF('Vastgesteld 7-7-2022'!L1419="x","B","")</f>
        <v/>
      </c>
      <c r="CA1425" s="16" t="str">
        <f>IF('Vastgesteld 7-7-2022'!M1419="x","L1","")</f>
        <v/>
      </c>
      <c r="CB1425" s="16" t="str">
        <f>IF('Vastgesteld 7-7-2022'!N1419="x","L2","")</f>
        <v/>
      </c>
      <c r="CC1425" s="16" t="str">
        <f>IF('Vastgesteld 7-7-2022'!O1419="x","M1","")</f>
        <v/>
      </c>
      <c r="CD1425" s="16" t="str">
        <f>IF('Vastgesteld 7-7-2022'!P1419="x","M2","")</f>
        <v/>
      </c>
      <c r="CE1425" s="16" t="str">
        <f>IF('Vastgesteld 7-7-2022'!Q1419="x","Z1","")</f>
        <v/>
      </c>
      <c r="CF1425" s="16" t="str">
        <f>IF('Vastgesteld 7-7-2022'!R1419="x","Z2","")</f>
        <v/>
      </c>
      <c r="CG1425" s="16" t="str">
        <f>IF('Vastgesteld 7-7-2022'!S1419="x","ZZL","")</f>
        <v/>
      </c>
      <c r="CL1425" s="16" t="str">
        <f>IF(COUNTA('Vastgesteld 7-7-2022'!AV1419:BF1419)&lt;&gt;0,2,"")</f>
        <v/>
      </c>
      <c r="CM1425" s="16" t="str">
        <f t="shared" si="134"/>
        <v/>
      </c>
      <c r="CN1425" s="16" t="str">
        <f>IF('Vastgesteld 7-7-2022'!AV1419="x","AA","")</f>
        <v/>
      </c>
      <c r="CO1425" s="16" t="str">
        <f>IF('Vastgesteld 7-7-2022'!AW1419="x","A","")</f>
        <v/>
      </c>
      <c r="CP1425" s="16" t="str">
        <f>IF('Vastgesteld 7-7-2022'!AX1419="x","BB","")</f>
        <v/>
      </c>
      <c r="CQ1425" s="16" t="str">
        <f>IF('Vastgesteld 7-7-2022'!AY1419="x","B","")</f>
        <v/>
      </c>
      <c r="CR1425" s="16" t="str">
        <f>IF('Vastgesteld 7-7-2022'!AZ1419="x","L","")</f>
        <v/>
      </c>
      <c r="CS1425" s="16" t="str">
        <f>IF('Vastgesteld 7-7-2022'!BA1419="x","M","")</f>
        <v/>
      </c>
      <c r="CT1425" s="16" t="str">
        <f>IF('Vastgesteld 7-7-2022'!BB1419="x","Z","")</f>
        <v/>
      </c>
      <c r="CU1425" s="16" t="str">
        <f>IF('Vastgesteld 7-7-2022'!BF1419="x","ZZ","")</f>
        <v/>
      </c>
      <c r="CV1425" s="16" t="str">
        <f>IF(COUNTA('Vastgesteld 7-7-2022'!AJ1419:AQ1419)&lt;&gt;0,2,"")</f>
        <v/>
      </c>
      <c r="CW1425" s="16" t="str">
        <f t="shared" si="135"/>
        <v/>
      </c>
      <c r="CX1425" s="16" t="str">
        <f>IF('Vastgesteld 7-7-2022'!AJ1419="x","BB","")</f>
        <v/>
      </c>
      <c r="CY1425" s="16" t="str">
        <f>IF('Vastgesteld 7-7-2022'!AK1419="x","B","")</f>
        <v/>
      </c>
      <c r="CZ1425" s="16" t="str">
        <f>IF('Vastgesteld 7-7-2022'!AL1419="x","L","")</f>
        <v/>
      </c>
      <c r="DA1425" s="16" t="str">
        <f>IF('Vastgesteld 7-7-2022'!AM1419="x","M","")</f>
        <v/>
      </c>
      <c r="DB1425" s="16" t="str">
        <f>IF('Vastgesteld 7-7-2022'!AN1419="x","Z","")</f>
        <v/>
      </c>
      <c r="DC1425" s="16" t="str">
        <f>IF('Vastgesteld 7-7-2022'!AO1419="x","ZZ","")</f>
        <v/>
      </c>
      <c r="DD1425" s="16" t="str">
        <f>IF('Vastgesteld 7-7-2022'!AQ1419="x","1.40","")</f>
        <v/>
      </c>
      <c r="DE1425" s="16" t="str">
        <f>IF(COUNTA('Vastgesteld 7-7-2022'!BH1419:BJ1419)&lt;&gt;0,6,"")</f>
        <v/>
      </c>
      <c r="DF1425" s="16" t="str">
        <f t="shared" si="136"/>
        <v/>
      </c>
      <c r="DG1425" s="16" t="str">
        <f>IF('Vastgesteld 7-7-2022'!BH1419="x","L","")</f>
        <v/>
      </c>
      <c r="DH1425" s="16" t="str">
        <f>IF('Vastgesteld 7-7-2022'!BI1419="x","M","")</f>
        <v/>
      </c>
      <c r="DI1425" s="16" t="str">
        <f>IF('Vastgesteld 7-7-2022'!BJ1419="x","Z","")</f>
        <v/>
      </c>
      <c r="DJ1425" s="16" t="str">
        <f>IF('Vastgesteld 7-7-2022'!BK1419="x","Z","")</f>
        <v/>
      </c>
      <c r="DK1425" s="16" t="str">
        <f>IF(COUNTA('Vastgesteld 7-7-2022'!BM1419:BO1419)&lt;&gt;0,6,"")</f>
        <v/>
      </c>
      <c r="DL1425" s="16" t="str">
        <f t="shared" si="137"/>
        <v/>
      </c>
      <c r="DM1425" s="16" t="str">
        <f>IF('Vastgesteld 7-7-2022'!BM1419="x","L","")</f>
        <v/>
      </c>
      <c r="DN1425" s="16" t="str">
        <f>IF('Vastgesteld 7-7-2022'!BN1419="x","M","")</f>
        <v/>
      </c>
      <c r="DO1425" s="16" t="str">
        <f>IF('Vastgesteld 7-7-2022'!BO1419="x","Z","")</f>
        <v/>
      </c>
      <c r="DP1425" s="16" t="str">
        <f>IF('Vastgesteld 7-7-2022'!BP1419="x","Z","")</f>
        <v/>
      </c>
    </row>
    <row r="1426" spans="1:120" ht="14.4" x14ac:dyDescent="0.3">
      <c r="A1426" s="18">
        <f>'Vastgesteld 7-7-2022'!A1420</f>
        <v>0</v>
      </c>
      <c r="B1426" s="16" t="str">
        <f>IFERROR(VLOOKUP('Vastgesteld 7-7-2022'!#REF!,#REF!,2,FALSE),"")</f>
        <v/>
      </c>
      <c r="C1426" s="16" t="str">
        <f>'Vastgesteld 7-7-2022'!E1420</f>
        <v/>
      </c>
      <c r="D1426" s="16" t="str">
        <f>IFERROR(VLOOKUP('Vastgesteld 7-7-2022'!#REF!,#REF!,2,FALSE),"")</f>
        <v/>
      </c>
      <c r="E1426" s="16" t="str">
        <f>IFERROR(VLOOKUP('Vastgesteld 7-7-2022'!#REF!,#REF!,5,FALSE),"")</f>
        <v/>
      </c>
      <c r="F1426" s="16" t="e">
        <f>IF('Vastgesteld 7-7-2022'!#REF!&lt;&gt;"",'Vastgesteld 7-7-2022'!#REF!,"")</f>
        <v>#REF!</v>
      </c>
      <c r="G1426" s="16" t="e">
        <f>IF('Vastgesteld 7-7-2022'!#REF!="Indoor",1,0)</f>
        <v>#REF!</v>
      </c>
      <c r="H1426" s="16" t="e">
        <f>'Vastgesteld 7-7-2022'!#REF!</f>
        <v>#REF!</v>
      </c>
      <c r="I1426" s="16" t="e">
        <f>IF('Vastgesteld 7-7-2022'!#REF!="Nee",0,IF('Vastgesteld 7-7-2022'!#REF!="Ja",1,""))</f>
        <v>#REF!</v>
      </c>
      <c r="J1426" s="16" t="e">
        <f>IF('Vastgesteld 7-7-2022'!#REF!&lt;&gt;"",'Vastgesteld 7-7-2022'!#REF!,"")</f>
        <v>#REF!</v>
      </c>
      <c r="BJ1426" s="16" t="str">
        <f>IF(COUNTA('Vastgesteld 7-7-2022'!T1420:AD1420)&lt;&gt;0,1,"")</f>
        <v/>
      </c>
      <c r="BK1426" s="16" t="str">
        <f t="shared" si="132"/>
        <v/>
      </c>
      <c r="BL1426" s="16" t="str">
        <f>IF('Vastgesteld 7-7-2022'!T1420="x","AA","")</f>
        <v/>
      </c>
      <c r="BM1426" s="16" t="str">
        <f>IF('Vastgesteld 7-7-2022'!U1420="x","A","")</f>
        <v/>
      </c>
      <c r="BN1426" s="16" t="str">
        <f>IF('Vastgesteld 7-7-2022'!V1420="x","B1","")</f>
        <v/>
      </c>
      <c r="BO1426" s="16" t="e">
        <f>IF('Vastgesteld 7-7-2022'!#REF!="x","BB","")</f>
        <v>#REF!</v>
      </c>
      <c r="BP1426" s="16" t="str">
        <f>IF('Vastgesteld 7-7-2022'!X1420="x","B","")</f>
        <v/>
      </c>
      <c r="BQ1426" s="16" t="str">
        <f>IF('Vastgesteld 7-7-2022'!Y1420="x","L1","")</f>
        <v/>
      </c>
      <c r="BR1426" s="16" t="str">
        <f>IF('Vastgesteld 7-7-2022'!Z1420="x","L2","")</f>
        <v/>
      </c>
      <c r="BS1426" s="16" t="str">
        <f>IF('Vastgesteld 7-7-2022'!AA1420="x","M1","")</f>
        <v/>
      </c>
      <c r="BT1426" s="16" t="str">
        <f>IF('Vastgesteld 7-7-2022'!AB1420="x","M2","")</f>
        <v/>
      </c>
      <c r="BU1426" s="16" t="str">
        <f>IF('Vastgesteld 7-7-2022'!AC1420="x","Z1","")</f>
        <v/>
      </c>
      <c r="BV1426" s="16" t="str">
        <f>IF('Vastgesteld 7-7-2022'!AD1420="x","Z2","")</f>
        <v/>
      </c>
      <c r="BW1426" s="16" t="str">
        <f>IF(COUNTA('Vastgesteld 7-7-2022'!K1420:S1420)&lt;&gt;0,1,"")</f>
        <v/>
      </c>
      <c r="BX1426" s="16" t="str">
        <f t="shared" si="133"/>
        <v/>
      </c>
      <c r="BY1426" s="16" t="str">
        <f>IF('Vastgesteld 7-7-2022'!K1420="x","BB","")</f>
        <v/>
      </c>
      <c r="BZ1426" s="16" t="str">
        <f>IF('Vastgesteld 7-7-2022'!L1420="x","B","")</f>
        <v/>
      </c>
      <c r="CA1426" s="16" t="str">
        <f>IF('Vastgesteld 7-7-2022'!M1420="x","L1","")</f>
        <v/>
      </c>
      <c r="CB1426" s="16" t="str">
        <f>IF('Vastgesteld 7-7-2022'!N1420="x","L2","")</f>
        <v/>
      </c>
      <c r="CC1426" s="16" t="str">
        <f>IF('Vastgesteld 7-7-2022'!O1420="x","M1","")</f>
        <v/>
      </c>
      <c r="CD1426" s="16" t="str">
        <f>IF('Vastgesteld 7-7-2022'!P1420="x","M2","")</f>
        <v/>
      </c>
      <c r="CE1426" s="16" t="str">
        <f>IF('Vastgesteld 7-7-2022'!Q1420="x","Z1","")</f>
        <v/>
      </c>
      <c r="CF1426" s="16" t="str">
        <f>IF('Vastgesteld 7-7-2022'!R1420="x","Z2","")</f>
        <v/>
      </c>
      <c r="CG1426" s="16" t="str">
        <f>IF('Vastgesteld 7-7-2022'!S1420="x","ZZL","")</f>
        <v/>
      </c>
      <c r="CL1426" s="16" t="str">
        <f>IF(COUNTA('Vastgesteld 7-7-2022'!AV1420:BF1420)&lt;&gt;0,2,"")</f>
        <v/>
      </c>
      <c r="CM1426" s="16" t="str">
        <f t="shared" si="134"/>
        <v/>
      </c>
      <c r="CN1426" s="16" t="str">
        <f>IF('Vastgesteld 7-7-2022'!AV1420="x","AA","")</f>
        <v/>
      </c>
      <c r="CO1426" s="16" t="str">
        <f>IF('Vastgesteld 7-7-2022'!AW1420="x","A","")</f>
        <v/>
      </c>
      <c r="CP1426" s="16" t="str">
        <f>IF('Vastgesteld 7-7-2022'!AX1420="x","BB","")</f>
        <v/>
      </c>
      <c r="CQ1426" s="16" t="str">
        <f>IF('Vastgesteld 7-7-2022'!AY1420="x","B","")</f>
        <v/>
      </c>
      <c r="CR1426" s="16" t="str">
        <f>IF('Vastgesteld 7-7-2022'!AZ1420="x","L","")</f>
        <v/>
      </c>
      <c r="CS1426" s="16" t="str">
        <f>IF('Vastgesteld 7-7-2022'!BA1420="x","M","")</f>
        <v/>
      </c>
      <c r="CT1426" s="16" t="str">
        <f>IF('Vastgesteld 7-7-2022'!BB1420="x","Z","")</f>
        <v/>
      </c>
      <c r="CU1426" s="16" t="str">
        <f>IF('Vastgesteld 7-7-2022'!BF1420="x","ZZ","")</f>
        <v/>
      </c>
      <c r="CV1426" s="16" t="str">
        <f>IF(COUNTA('Vastgesteld 7-7-2022'!AJ1420:AQ1420)&lt;&gt;0,2,"")</f>
        <v/>
      </c>
      <c r="CW1426" s="16" t="str">
        <f t="shared" si="135"/>
        <v/>
      </c>
      <c r="CX1426" s="16" t="str">
        <f>IF('Vastgesteld 7-7-2022'!AJ1420="x","BB","")</f>
        <v/>
      </c>
      <c r="CY1426" s="16" t="str">
        <f>IF('Vastgesteld 7-7-2022'!AK1420="x","B","")</f>
        <v/>
      </c>
      <c r="CZ1426" s="16" t="str">
        <f>IF('Vastgesteld 7-7-2022'!AL1420="x","L","")</f>
        <v/>
      </c>
      <c r="DA1426" s="16" t="str">
        <f>IF('Vastgesteld 7-7-2022'!AM1420="x","M","")</f>
        <v/>
      </c>
      <c r="DB1426" s="16" t="str">
        <f>IF('Vastgesteld 7-7-2022'!AN1420="x","Z","")</f>
        <v/>
      </c>
      <c r="DC1426" s="16" t="str">
        <f>IF('Vastgesteld 7-7-2022'!AO1420="x","ZZ","")</f>
        <v/>
      </c>
      <c r="DD1426" s="16" t="str">
        <f>IF('Vastgesteld 7-7-2022'!AQ1420="x","1.40","")</f>
        <v/>
      </c>
      <c r="DE1426" s="16" t="str">
        <f>IF(COUNTA('Vastgesteld 7-7-2022'!BH1420:BJ1420)&lt;&gt;0,6,"")</f>
        <v/>
      </c>
      <c r="DF1426" s="16" t="str">
        <f t="shared" si="136"/>
        <v/>
      </c>
      <c r="DG1426" s="16" t="str">
        <f>IF('Vastgesteld 7-7-2022'!BH1420="x","L","")</f>
        <v/>
      </c>
      <c r="DH1426" s="16" t="str">
        <f>IF('Vastgesteld 7-7-2022'!BI1420="x","M","")</f>
        <v/>
      </c>
      <c r="DI1426" s="16" t="str">
        <f>IF('Vastgesteld 7-7-2022'!BJ1420="x","Z","")</f>
        <v/>
      </c>
      <c r="DJ1426" s="16" t="str">
        <f>IF('Vastgesteld 7-7-2022'!BK1420="x","Z","")</f>
        <v/>
      </c>
      <c r="DK1426" s="16" t="str">
        <f>IF(COUNTA('Vastgesteld 7-7-2022'!BM1420:BO1420)&lt;&gt;0,6,"")</f>
        <v/>
      </c>
      <c r="DL1426" s="16" t="str">
        <f t="shared" si="137"/>
        <v/>
      </c>
      <c r="DM1426" s="16" t="str">
        <f>IF('Vastgesteld 7-7-2022'!BM1420="x","L","")</f>
        <v/>
      </c>
      <c r="DN1426" s="16" t="str">
        <f>IF('Vastgesteld 7-7-2022'!BN1420="x","M","")</f>
        <v/>
      </c>
      <c r="DO1426" s="16" t="str">
        <f>IF('Vastgesteld 7-7-2022'!BO1420="x","Z","")</f>
        <v/>
      </c>
      <c r="DP1426" s="16" t="str">
        <f>IF('Vastgesteld 7-7-2022'!BP1420="x","Z","")</f>
        <v/>
      </c>
    </row>
    <row r="1427" spans="1:120" ht="14.4" x14ac:dyDescent="0.3">
      <c r="A1427" s="18">
        <f>'Vastgesteld 7-7-2022'!A1421</f>
        <v>0</v>
      </c>
      <c r="B1427" s="16" t="str">
        <f>IFERROR(VLOOKUP('Vastgesteld 7-7-2022'!#REF!,#REF!,2,FALSE),"")</f>
        <v/>
      </c>
      <c r="C1427" s="16" t="str">
        <f>'Vastgesteld 7-7-2022'!E1421</f>
        <v/>
      </c>
      <c r="D1427" s="16" t="str">
        <f>IFERROR(VLOOKUP('Vastgesteld 7-7-2022'!#REF!,#REF!,2,FALSE),"")</f>
        <v/>
      </c>
      <c r="E1427" s="16" t="str">
        <f>IFERROR(VLOOKUP('Vastgesteld 7-7-2022'!#REF!,#REF!,5,FALSE),"")</f>
        <v/>
      </c>
      <c r="F1427" s="16" t="e">
        <f>IF('Vastgesteld 7-7-2022'!#REF!&lt;&gt;"",'Vastgesteld 7-7-2022'!#REF!,"")</f>
        <v>#REF!</v>
      </c>
      <c r="G1427" s="16" t="e">
        <f>IF('Vastgesteld 7-7-2022'!#REF!="Indoor",1,0)</f>
        <v>#REF!</v>
      </c>
      <c r="H1427" s="16" t="e">
        <f>'Vastgesteld 7-7-2022'!#REF!</f>
        <v>#REF!</v>
      </c>
      <c r="I1427" s="16" t="e">
        <f>IF('Vastgesteld 7-7-2022'!#REF!="Nee",0,IF('Vastgesteld 7-7-2022'!#REF!="Ja",1,""))</f>
        <v>#REF!</v>
      </c>
      <c r="J1427" s="16" t="e">
        <f>IF('Vastgesteld 7-7-2022'!#REF!&lt;&gt;"",'Vastgesteld 7-7-2022'!#REF!,"")</f>
        <v>#REF!</v>
      </c>
      <c r="BJ1427" s="16" t="str">
        <f>IF(COUNTA('Vastgesteld 7-7-2022'!T1421:AD1421)&lt;&gt;0,1,"")</f>
        <v/>
      </c>
      <c r="BK1427" s="16" t="str">
        <f t="shared" si="132"/>
        <v/>
      </c>
      <c r="BL1427" s="16" t="str">
        <f>IF('Vastgesteld 7-7-2022'!T1421="x","AA","")</f>
        <v/>
      </c>
      <c r="BM1427" s="16" t="str">
        <f>IF('Vastgesteld 7-7-2022'!U1421="x","A","")</f>
        <v/>
      </c>
      <c r="BN1427" s="16" t="str">
        <f>IF('Vastgesteld 7-7-2022'!V1421="x","B1","")</f>
        <v/>
      </c>
      <c r="BO1427" s="16" t="e">
        <f>IF('Vastgesteld 7-7-2022'!#REF!="x","BB","")</f>
        <v>#REF!</v>
      </c>
      <c r="BP1427" s="16" t="str">
        <f>IF('Vastgesteld 7-7-2022'!X1421="x","B","")</f>
        <v/>
      </c>
      <c r="BQ1427" s="16" t="str">
        <f>IF('Vastgesteld 7-7-2022'!Y1421="x","L1","")</f>
        <v/>
      </c>
      <c r="BR1427" s="16" t="str">
        <f>IF('Vastgesteld 7-7-2022'!Z1421="x","L2","")</f>
        <v/>
      </c>
      <c r="BS1427" s="16" t="str">
        <f>IF('Vastgesteld 7-7-2022'!AA1421="x","M1","")</f>
        <v/>
      </c>
      <c r="BT1427" s="16" t="str">
        <f>IF('Vastgesteld 7-7-2022'!AB1421="x","M2","")</f>
        <v/>
      </c>
      <c r="BU1427" s="16" t="str">
        <f>IF('Vastgesteld 7-7-2022'!AC1421="x","Z1","")</f>
        <v/>
      </c>
      <c r="BV1427" s="16" t="str">
        <f>IF('Vastgesteld 7-7-2022'!AD1421="x","Z2","")</f>
        <v/>
      </c>
      <c r="BW1427" s="16" t="str">
        <f>IF(COUNTA('Vastgesteld 7-7-2022'!K1421:S1421)&lt;&gt;0,1,"")</f>
        <v/>
      </c>
      <c r="BX1427" s="16" t="str">
        <f t="shared" si="133"/>
        <v/>
      </c>
      <c r="BY1427" s="16" t="str">
        <f>IF('Vastgesteld 7-7-2022'!K1421="x","BB","")</f>
        <v/>
      </c>
      <c r="BZ1427" s="16" t="str">
        <f>IF('Vastgesteld 7-7-2022'!L1421="x","B","")</f>
        <v/>
      </c>
      <c r="CA1427" s="16" t="str">
        <f>IF('Vastgesteld 7-7-2022'!M1421="x","L1","")</f>
        <v/>
      </c>
      <c r="CB1427" s="16" t="str">
        <f>IF('Vastgesteld 7-7-2022'!N1421="x","L2","")</f>
        <v/>
      </c>
      <c r="CC1427" s="16" t="str">
        <f>IF('Vastgesteld 7-7-2022'!O1421="x","M1","")</f>
        <v/>
      </c>
      <c r="CD1427" s="16" t="str">
        <f>IF('Vastgesteld 7-7-2022'!P1421="x","M2","")</f>
        <v/>
      </c>
      <c r="CE1427" s="16" t="str">
        <f>IF('Vastgesteld 7-7-2022'!Q1421="x","Z1","")</f>
        <v/>
      </c>
      <c r="CF1427" s="16" t="str">
        <f>IF('Vastgesteld 7-7-2022'!R1421="x","Z2","")</f>
        <v/>
      </c>
      <c r="CG1427" s="16" t="str">
        <f>IF('Vastgesteld 7-7-2022'!S1421="x","ZZL","")</f>
        <v/>
      </c>
      <c r="CL1427" s="16" t="str">
        <f>IF(COUNTA('Vastgesteld 7-7-2022'!AV1421:BF1421)&lt;&gt;0,2,"")</f>
        <v/>
      </c>
      <c r="CM1427" s="16" t="str">
        <f t="shared" si="134"/>
        <v/>
      </c>
      <c r="CN1427" s="16" t="str">
        <f>IF('Vastgesteld 7-7-2022'!AV1421="x","AA","")</f>
        <v/>
      </c>
      <c r="CO1427" s="16" t="str">
        <f>IF('Vastgesteld 7-7-2022'!AW1421="x","A","")</f>
        <v/>
      </c>
      <c r="CP1427" s="16" t="str">
        <f>IF('Vastgesteld 7-7-2022'!AX1421="x","BB","")</f>
        <v/>
      </c>
      <c r="CQ1427" s="16" t="str">
        <f>IF('Vastgesteld 7-7-2022'!AY1421="x","B","")</f>
        <v/>
      </c>
      <c r="CR1427" s="16" t="str">
        <f>IF('Vastgesteld 7-7-2022'!AZ1421="x","L","")</f>
        <v/>
      </c>
      <c r="CS1427" s="16" t="str">
        <f>IF('Vastgesteld 7-7-2022'!BA1421="x","M","")</f>
        <v/>
      </c>
      <c r="CT1427" s="16" t="str">
        <f>IF('Vastgesteld 7-7-2022'!BB1421="x","Z","")</f>
        <v/>
      </c>
      <c r="CU1427" s="16" t="str">
        <f>IF('Vastgesteld 7-7-2022'!BF1421="x","ZZ","")</f>
        <v/>
      </c>
      <c r="CV1427" s="16" t="str">
        <f>IF(COUNTA('Vastgesteld 7-7-2022'!AJ1421:AQ1421)&lt;&gt;0,2,"")</f>
        <v/>
      </c>
      <c r="CW1427" s="16" t="str">
        <f t="shared" si="135"/>
        <v/>
      </c>
      <c r="CX1427" s="16" t="str">
        <f>IF('Vastgesteld 7-7-2022'!AJ1421="x","BB","")</f>
        <v/>
      </c>
      <c r="CY1427" s="16" t="str">
        <f>IF('Vastgesteld 7-7-2022'!AK1421="x","B","")</f>
        <v/>
      </c>
      <c r="CZ1427" s="16" t="str">
        <f>IF('Vastgesteld 7-7-2022'!AL1421="x","L","")</f>
        <v/>
      </c>
      <c r="DA1427" s="16" t="str">
        <f>IF('Vastgesteld 7-7-2022'!AM1421="x","M","")</f>
        <v/>
      </c>
      <c r="DB1427" s="16" t="str">
        <f>IF('Vastgesteld 7-7-2022'!AN1421="x","Z","")</f>
        <v/>
      </c>
      <c r="DC1427" s="16" t="str">
        <f>IF('Vastgesteld 7-7-2022'!AO1421="x","ZZ","")</f>
        <v/>
      </c>
      <c r="DD1427" s="16" t="str">
        <f>IF('Vastgesteld 7-7-2022'!AQ1421="x","1.40","")</f>
        <v/>
      </c>
      <c r="DE1427" s="16" t="str">
        <f>IF(COUNTA('Vastgesteld 7-7-2022'!BH1421:BJ1421)&lt;&gt;0,6,"")</f>
        <v/>
      </c>
      <c r="DF1427" s="16" t="str">
        <f t="shared" si="136"/>
        <v/>
      </c>
      <c r="DG1427" s="16" t="str">
        <f>IF('Vastgesteld 7-7-2022'!BH1421="x","L","")</f>
        <v/>
      </c>
      <c r="DH1427" s="16" t="str">
        <f>IF('Vastgesteld 7-7-2022'!BI1421="x","M","")</f>
        <v/>
      </c>
      <c r="DI1427" s="16" t="str">
        <f>IF('Vastgesteld 7-7-2022'!BJ1421="x","Z","")</f>
        <v/>
      </c>
      <c r="DJ1427" s="16" t="str">
        <f>IF('Vastgesteld 7-7-2022'!BK1421="x","Z","")</f>
        <v/>
      </c>
      <c r="DK1427" s="16" t="str">
        <f>IF(COUNTA('Vastgesteld 7-7-2022'!BM1421:BO1421)&lt;&gt;0,6,"")</f>
        <v/>
      </c>
      <c r="DL1427" s="16" t="str">
        <f t="shared" si="137"/>
        <v/>
      </c>
      <c r="DM1427" s="16" t="str">
        <f>IF('Vastgesteld 7-7-2022'!BM1421="x","L","")</f>
        <v/>
      </c>
      <c r="DN1427" s="16" t="str">
        <f>IF('Vastgesteld 7-7-2022'!BN1421="x","M","")</f>
        <v/>
      </c>
      <c r="DO1427" s="16" t="str">
        <f>IF('Vastgesteld 7-7-2022'!BO1421="x","Z","")</f>
        <v/>
      </c>
      <c r="DP1427" s="16" t="str">
        <f>IF('Vastgesteld 7-7-2022'!BP1421="x","Z","")</f>
        <v/>
      </c>
    </row>
    <row r="1428" spans="1:120" ht="14.4" x14ac:dyDescent="0.3">
      <c r="A1428" s="18">
        <f>'Vastgesteld 7-7-2022'!A1422</f>
        <v>0</v>
      </c>
      <c r="B1428" s="16" t="str">
        <f>IFERROR(VLOOKUP('Vastgesteld 7-7-2022'!#REF!,#REF!,2,FALSE),"")</f>
        <v/>
      </c>
      <c r="C1428" s="16" t="str">
        <f>'Vastgesteld 7-7-2022'!E1422</f>
        <v/>
      </c>
      <c r="D1428" s="16" t="str">
        <f>IFERROR(VLOOKUP('Vastgesteld 7-7-2022'!#REF!,#REF!,2,FALSE),"")</f>
        <v/>
      </c>
      <c r="E1428" s="16" t="str">
        <f>IFERROR(VLOOKUP('Vastgesteld 7-7-2022'!#REF!,#REF!,5,FALSE),"")</f>
        <v/>
      </c>
      <c r="F1428" s="16" t="e">
        <f>IF('Vastgesteld 7-7-2022'!#REF!&lt;&gt;"",'Vastgesteld 7-7-2022'!#REF!,"")</f>
        <v>#REF!</v>
      </c>
      <c r="G1428" s="16" t="e">
        <f>IF('Vastgesteld 7-7-2022'!#REF!="Indoor",1,0)</f>
        <v>#REF!</v>
      </c>
      <c r="H1428" s="16" t="e">
        <f>'Vastgesteld 7-7-2022'!#REF!</f>
        <v>#REF!</v>
      </c>
      <c r="I1428" s="16" t="e">
        <f>IF('Vastgesteld 7-7-2022'!#REF!="Nee",0,IF('Vastgesteld 7-7-2022'!#REF!="Ja",1,""))</f>
        <v>#REF!</v>
      </c>
      <c r="J1428" s="16" t="e">
        <f>IF('Vastgesteld 7-7-2022'!#REF!&lt;&gt;"",'Vastgesteld 7-7-2022'!#REF!,"")</f>
        <v>#REF!</v>
      </c>
      <c r="BJ1428" s="16" t="str">
        <f>IF(COUNTA('Vastgesteld 7-7-2022'!T1422:AD1422)&lt;&gt;0,1,"")</f>
        <v/>
      </c>
      <c r="BK1428" s="16" t="str">
        <f t="shared" si="132"/>
        <v/>
      </c>
      <c r="BL1428" s="16" t="str">
        <f>IF('Vastgesteld 7-7-2022'!T1422="x","AA","")</f>
        <v/>
      </c>
      <c r="BM1428" s="16" t="str">
        <f>IF('Vastgesteld 7-7-2022'!U1422="x","A","")</f>
        <v/>
      </c>
      <c r="BN1428" s="16" t="str">
        <f>IF('Vastgesteld 7-7-2022'!V1422="x","B1","")</f>
        <v/>
      </c>
      <c r="BO1428" s="16" t="e">
        <f>IF('Vastgesteld 7-7-2022'!#REF!="x","BB","")</f>
        <v>#REF!</v>
      </c>
      <c r="BP1428" s="16" t="str">
        <f>IF('Vastgesteld 7-7-2022'!X1422="x","B","")</f>
        <v/>
      </c>
      <c r="BQ1428" s="16" t="str">
        <f>IF('Vastgesteld 7-7-2022'!Y1422="x","L1","")</f>
        <v/>
      </c>
      <c r="BR1428" s="16" t="str">
        <f>IF('Vastgesteld 7-7-2022'!Z1422="x","L2","")</f>
        <v/>
      </c>
      <c r="BS1428" s="16" t="str">
        <f>IF('Vastgesteld 7-7-2022'!AA1422="x","M1","")</f>
        <v/>
      </c>
      <c r="BT1428" s="16" t="str">
        <f>IF('Vastgesteld 7-7-2022'!AB1422="x","M2","")</f>
        <v/>
      </c>
      <c r="BU1428" s="16" t="str">
        <f>IF('Vastgesteld 7-7-2022'!AC1422="x","Z1","")</f>
        <v/>
      </c>
      <c r="BV1428" s="16" t="str">
        <f>IF('Vastgesteld 7-7-2022'!AD1422="x","Z2","")</f>
        <v/>
      </c>
      <c r="BW1428" s="16" t="str">
        <f>IF(COUNTA('Vastgesteld 7-7-2022'!K1422:S1422)&lt;&gt;0,1,"")</f>
        <v/>
      </c>
      <c r="BX1428" s="16" t="str">
        <f t="shared" si="133"/>
        <v/>
      </c>
      <c r="BY1428" s="16" t="str">
        <f>IF('Vastgesteld 7-7-2022'!K1422="x","BB","")</f>
        <v/>
      </c>
      <c r="BZ1428" s="16" t="str">
        <f>IF('Vastgesteld 7-7-2022'!L1422="x","B","")</f>
        <v/>
      </c>
      <c r="CA1428" s="16" t="str">
        <f>IF('Vastgesteld 7-7-2022'!M1422="x","L1","")</f>
        <v/>
      </c>
      <c r="CB1428" s="16" t="str">
        <f>IF('Vastgesteld 7-7-2022'!N1422="x","L2","")</f>
        <v/>
      </c>
      <c r="CC1428" s="16" t="str">
        <f>IF('Vastgesteld 7-7-2022'!O1422="x","M1","")</f>
        <v/>
      </c>
      <c r="CD1428" s="16" t="str">
        <f>IF('Vastgesteld 7-7-2022'!P1422="x","M2","")</f>
        <v/>
      </c>
      <c r="CE1428" s="16" t="str">
        <f>IF('Vastgesteld 7-7-2022'!Q1422="x","Z1","")</f>
        <v/>
      </c>
      <c r="CF1428" s="16" t="str">
        <f>IF('Vastgesteld 7-7-2022'!R1422="x","Z2","")</f>
        <v/>
      </c>
      <c r="CG1428" s="16" t="str">
        <f>IF('Vastgesteld 7-7-2022'!S1422="x","ZZL","")</f>
        <v/>
      </c>
      <c r="CL1428" s="16" t="str">
        <f>IF(COUNTA('Vastgesteld 7-7-2022'!AV1422:BF1422)&lt;&gt;0,2,"")</f>
        <v/>
      </c>
      <c r="CM1428" s="16" t="str">
        <f t="shared" si="134"/>
        <v/>
      </c>
      <c r="CN1428" s="16" t="str">
        <f>IF('Vastgesteld 7-7-2022'!AV1422="x","AA","")</f>
        <v/>
      </c>
      <c r="CO1428" s="16" t="str">
        <f>IF('Vastgesteld 7-7-2022'!AW1422="x","A","")</f>
        <v/>
      </c>
      <c r="CP1428" s="16" t="str">
        <f>IF('Vastgesteld 7-7-2022'!AX1422="x","BB","")</f>
        <v/>
      </c>
      <c r="CQ1428" s="16" t="str">
        <f>IF('Vastgesteld 7-7-2022'!AY1422="x","B","")</f>
        <v/>
      </c>
      <c r="CR1428" s="16" t="str">
        <f>IF('Vastgesteld 7-7-2022'!AZ1422="x","L","")</f>
        <v/>
      </c>
      <c r="CS1428" s="16" t="str">
        <f>IF('Vastgesteld 7-7-2022'!BA1422="x","M","")</f>
        <v/>
      </c>
      <c r="CT1428" s="16" t="str">
        <f>IF('Vastgesteld 7-7-2022'!BB1422="x","Z","")</f>
        <v/>
      </c>
      <c r="CU1428" s="16" t="str">
        <f>IF('Vastgesteld 7-7-2022'!BF1422="x","ZZ","")</f>
        <v/>
      </c>
      <c r="CV1428" s="16" t="str">
        <f>IF(COUNTA('Vastgesteld 7-7-2022'!AJ1422:AQ1422)&lt;&gt;0,2,"")</f>
        <v/>
      </c>
      <c r="CW1428" s="16" t="str">
        <f t="shared" si="135"/>
        <v/>
      </c>
      <c r="CX1428" s="16" t="str">
        <f>IF('Vastgesteld 7-7-2022'!AJ1422="x","BB","")</f>
        <v/>
      </c>
      <c r="CY1428" s="16" t="str">
        <f>IF('Vastgesteld 7-7-2022'!AK1422="x","B","")</f>
        <v/>
      </c>
      <c r="CZ1428" s="16" t="str">
        <f>IF('Vastgesteld 7-7-2022'!AL1422="x","L","")</f>
        <v/>
      </c>
      <c r="DA1428" s="16" t="str">
        <f>IF('Vastgesteld 7-7-2022'!AM1422="x","M","")</f>
        <v/>
      </c>
      <c r="DB1428" s="16" t="str">
        <f>IF('Vastgesteld 7-7-2022'!AN1422="x","Z","")</f>
        <v/>
      </c>
      <c r="DC1428" s="16" t="str">
        <f>IF('Vastgesteld 7-7-2022'!AO1422="x","ZZ","")</f>
        <v/>
      </c>
      <c r="DD1428" s="16" t="str">
        <f>IF('Vastgesteld 7-7-2022'!AQ1422="x","1.40","")</f>
        <v/>
      </c>
      <c r="DE1428" s="16" t="str">
        <f>IF(COUNTA('Vastgesteld 7-7-2022'!BH1422:BJ1422)&lt;&gt;0,6,"")</f>
        <v/>
      </c>
      <c r="DF1428" s="16" t="str">
        <f t="shared" si="136"/>
        <v/>
      </c>
      <c r="DG1428" s="16" t="str">
        <f>IF('Vastgesteld 7-7-2022'!BH1422="x","L","")</f>
        <v/>
      </c>
      <c r="DH1428" s="16" t="str">
        <f>IF('Vastgesteld 7-7-2022'!BI1422="x","M","")</f>
        <v/>
      </c>
      <c r="DI1428" s="16" t="str">
        <f>IF('Vastgesteld 7-7-2022'!BJ1422="x","Z","")</f>
        <v/>
      </c>
      <c r="DJ1428" s="16" t="str">
        <f>IF('Vastgesteld 7-7-2022'!BK1422="x","Z","")</f>
        <v/>
      </c>
      <c r="DK1428" s="16" t="str">
        <f>IF(COUNTA('Vastgesteld 7-7-2022'!BM1422:BO1422)&lt;&gt;0,6,"")</f>
        <v/>
      </c>
      <c r="DL1428" s="16" t="str">
        <f t="shared" si="137"/>
        <v/>
      </c>
      <c r="DM1428" s="16" t="str">
        <f>IF('Vastgesteld 7-7-2022'!BM1422="x","L","")</f>
        <v/>
      </c>
      <c r="DN1428" s="16" t="str">
        <f>IF('Vastgesteld 7-7-2022'!BN1422="x","M","")</f>
        <v/>
      </c>
      <c r="DO1428" s="16" t="str">
        <f>IF('Vastgesteld 7-7-2022'!BO1422="x","Z","")</f>
        <v/>
      </c>
      <c r="DP1428" s="16" t="str">
        <f>IF('Vastgesteld 7-7-2022'!BP1422="x","Z","")</f>
        <v/>
      </c>
    </row>
    <row r="1429" spans="1:120" ht="14.4" x14ac:dyDescent="0.3">
      <c r="A1429" s="18">
        <f>'Vastgesteld 7-7-2022'!A1423</f>
        <v>0</v>
      </c>
      <c r="B1429" s="16" t="str">
        <f>IFERROR(VLOOKUP('Vastgesteld 7-7-2022'!#REF!,#REF!,2,FALSE),"")</f>
        <v/>
      </c>
      <c r="C1429" s="16" t="str">
        <f>'Vastgesteld 7-7-2022'!E1423</f>
        <v/>
      </c>
      <c r="D1429" s="16" t="str">
        <f>IFERROR(VLOOKUP('Vastgesteld 7-7-2022'!#REF!,#REF!,2,FALSE),"")</f>
        <v/>
      </c>
      <c r="E1429" s="16" t="str">
        <f>IFERROR(VLOOKUP('Vastgesteld 7-7-2022'!#REF!,#REF!,5,FALSE),"")</f>
        <v/>
      </c>
      <c r="F1429" s="16" t="e">
        <f>IF('Vastgesteld 7-7-2022'!#REF!&lt;&gt;"",'Vastgesteld 7-7-2022'!#REF!,"")</f>
        <v>#REF!</v>
      </c>
      <c r="G1429" s="16" t="e">
        <f>IF('Vastgesteld 7-7-2022'!#REF!="Indoor",1,0)</f>
        <v>#REF!</v>
      </c>
      <c r="H1429" s="16" t="e">
        <f>'Vastgesteld 7-7-2022'!#REF!</f>
        <v>#REF!</v>
      </c>
      <c r="I1429" s="16" t="e">
        <f>IF('Vastgesteld 7-7-2022'!#REF!="Nee",0,IF('Vastgesteld 7-7-2022'!#REF!="Ja",1,""))</f>
        <v>#REF!</v>
      </c>
      <c r="J1429" s="16" t="e">
        <f>IF('Vastgesteld 7-7-2022'!#REF!&lt;&gt;"",'Vastgesteld 7-7-2022'!#REF!,"")</f>
        <v>#REF!</v>
      </c>
      <c r="BJ1429" s="16" t="str">
        <f>IF(COUNTA('Vastgesteld 7-7-2022'!T1423:AD1423)&lt;&gt;0,1,"")</f>
        <v/>
      </c>
      <c r="BK1429" s="16" t="str">
        <f t="shared" si="132"/>
        <v/>
      </c>
      <c r="BL1429" s="16" t="str">
        <f>IF('Vastgesteld 7-7-2022'!T1423="x","AA","")</f>
        <v/>
      </c>
      <c r="BM1429" s="16" t="str">
        <f>IF('Vastgesteld 7-7-2022'!U1423="x","A","")</f>
        <v/>
      </c>
      <c r="BN1429" s="16" t="str">
        <f>IF('Vastgesteld 7-7-2022'!V1423="x","B1","")</f>
        <v/>
      </c>
      <c r="BO1429" s="16" t="e">
        <f>IF('Vastgesteld 7-7-2022'!#REF!="x","BB","")</f>
        <v>#REF!</v>
      </c>
      <c r="BP1429" s="16" t="str">
        <f>IF('Vastgesteld 7-7-2022'!X1423="x","B","")</f>
        <v/>
      </c>
      <c r="BQ1429" s="16" t="str">
        <f>IF('Vastgesteld 7-7-2022'!Y1423="x","L1","")</f>
        <v/>
      </c>
      <c r="BR1429" s="16" t="str">
        <f>IF('Vastgesteld 7-7-2022'!Z1423="x","L2","")</f>
        <v/>
      </c>
      <c r="BS1429" s="16" t="str">
        <f>IF('Vastgesteld 7-7-2022'!AA1423="x","M1","")</f>
        <v/>
      </c>
      <c r="BT1429" s="16" t="str">
        <f>IF('Vastgesteld 7-7-2022'!AB1423="x","M2","")</f>
        <v/>
      </c>
      <c r="BU1429" s="16" t="str">
        <f>IF('Vastgesteld 7-7-2022'!AC1423="x","Z1","")</f>
        <v/>
      </c>
      <c r="BV1429" s="16" t="str">
        <f>IF('Vastgesteld 7-7-2022'!AD1423="x","Z2","")</f>
        <v/>
      </c>
      <c r="BW1429" s="16" t="str">
        <f>IF(COUNTA('Vastgesteld 7-7-2022'!K1423:S1423)&lt;&gt;0,1,"")</f>
        <v/>
      </c>
      <c r="BX1429" s="16" t="str">
        <f t="shared" si="133"/>
        <v/>
      </c>
      <c r="BY1429" s="16" t="str">
        <f>IF('Vastgesteld 7-7-2022'!K1423="x","BB","")</f>
        <v/>
      </c>
      <c r="BZ1429" s="16" t="str">
        <f>IF('Vastgesteld 7-7-2022'!L1423="x","B","")</f>
        <v/>
      </c>
      <c r="CA1429" s="16" t="str">
        <f>IF('Vastgesteld 7-7-2022'!M1423="x","L1","")</f>
        <v/>
      </c>
      <c r="CB1429" s="16" t="str">
        <f>IF('Vastgesteld 7-7-2022'!N1423="x","L2","")</f>
        <v/>
      </c>
      <c r="CC1429" s="16" t="str">
        <f>IF('Vastgesteld 7-7-2022'!O1423="x","M1","")</f>
        <v/>
      </c>
      <c r="CD1429" s="16" t="str">
        <f>IF('Vastgesteld 7-7-2022'!P1423="x","M2","")</f>
        <v/>
      </c>
      <c r="CE1429" s="16" t="str">
        <f>IF('Vastgesteld 7-7-2022'!Q1423="x","Z1","")</f>
        <v/>
      </c>
      <c r="CF1429" s="16" t="str">
        <f>IF('Vastgesteld 7-7-2022'!R1423="x","Z2","")</f>
        <v/>
      </c>
      <c r="CG1429" s="16" t="str">
        <f>IF('Vastgesteld 7-7-2022'!S1423="x","ZZL","")</f>
        <v/>
      </c>
      <c r="CL1429" s="16" t="str">
        <f>IF(COUNTA('Vastgesteld 7-7-2022'!AV1423:BF1423)&lt;&gt;0,2,"")</f>
        <v/>
      </c>
      <c r="CM1429" s="16" t="str">
        <f t="shared" si="134"/>
        <v/>
      </c>
      <c r="CN1429" s="16" t="str">
        <f>IF('Vastgesteld 7-7-2022'!AV1423="x","AA","")</f>
        <v/>
      </c>
      <c r="CO1429" s="16" t="str">
        <f>IF('Vastgesteld 7-7-2022'!AW1423="x","A","")</f>
        <v/>
      </c>
      <c r="CP1429" s="16" t="str">
        <f>IF('Vastgesteld 7-7-2022'!AX1423="x","BB","")</f>
        <v/>
      </c>
      <c r="CQ1429" s="16" t="str">
        <f>IF('Vastgesteld 7-7-2022'!AY1423="x","B","")</f>
        <v/>
      </c>
      <c r="CR1429" s="16" t="str">
        <f>IF('Vastgesteld 7-7-2022'!AZ1423="x","L","")</f>
        <v/>
      </c>
      <c r="CS1429" s="16" t="str">
        <f>IF('Vastgesteld 7-7-2022'!BA1423="x","M","")</f>
        <v/>
      </c>
      <c r="CT1429" s="16" t="str">
        <f>IF('Vastgesteld 7-7-2022'!BB1423="x","Z","")</f>
        <v/>
      </c>
      <c r="CU1429" s="16" t="str">
        <f>IF('Vastgesteld 7-7-2022'!BF1423="x","ZZ","")</f>
        <v/>
      </c>
      <c r="CV1429" s="16" t="str">
        <f>IF(COUNTA('Vastgesteld 7-7-2022'!AJ1423:AQ1423)&lt;&gt;0,2,"")</f>
        <v/>
      </c>
      <c r="CW1429" s="16" t="str">
        <f t="shared" si="135"/>
        <v/>
      </c>
      <c r="CX1429" s="16" t="str">
        <f>IF('Vastgesteld 7-7-2022'!AJ1423="x","BB","")</f>
        <v/>
      </c>
      <c r="CY1429" s="16" t="str">
        <f>IF('Vastgesteld 7-7-2022'!AK1423="x","B","")</f>
        <v/>
      </c>
      <c r="CZ1429" s="16" t="str">
        <f>IF('Vastgesteld 7-7-2022'!AL1423="x","L","")</f>
        <v/>
      </c>
      <c r="DA1429" s="16" t="str">
        <f>IF('Vastgesteld 7-7-2022'!AM1423="x","M","")</f>
        <v/>
      </c>
      <c r="DB1429" s="16" t="str">
        <f>IF('Vastgesteld 7-7-2022'!AN1423="x","Z","")</f>
        <v/>
      </c>
      <c r="DC1429" s="16" t="str">
        <f>IF('Vastgesteld 7-7-2022'!AO1423="x","ZZ","")</f>
        <v/>
      </c>
      <c r="DD1429" s="16" t="str">
        <f>IF('Vastgesteld 7-7-2022'!AQ1423="x","1.40","")</f>
        <v/>
      </c>
      <c r="DE1429" s="16" t="str">
        <f>IF(COUNTA('Vastgesteld 7-7-2022'!BH1423:BJ1423)&lt;&gt;0,6,"")</f>
        <v/>
      </c>
      <c r="DF1429" s="16" t="str">
        <f t="shared" si="136"/>
        <v/>
      </c>
      <c r="DG1429" s="16" t="str">
        <f>IF('Vastgesteld 7-7-2022'!BH1423="x","L","")</f>
        <v/>
      </c>
      <c r="DH1429" s="16" t="str">
        <f>IF('Vastgesteld 7-7-2022'!BI1423="x","M","")</f>
        <v/>
      </c>
      <c r="DI1429" s="16" t="str">
        <f>IF('Vastgesteld 7-7-2022'!BJ1423="x","Z","")</f>
        <v/>
      </c>
      <c r="DJ1429" s="16" t="str">
        <f>IF('Vastgesteld 7-7-2022'!BK1423="x","Z","")</f>
        <v/>
      </c>
      <c r="DK1429" s="16" t="str">
        <f>IF(COUNTA('Vastgesteld 7-7-2022'!BM1423:BO1423)&lt;&gt;0,6,"")</f>
        <v/>
      </c>
      <c r="DL1429" s="16" t="str">
        <f t="shared" si="137"/>
        <v/>
      </c>
      <c r="DM1429" s="16" t="str">
        <f>IF('Vastgesteld 7-7-2022'!BM1423="x","L","")</f>
        <v/>
      </c>
      <c r="DN1429" s="16" t="str">
        <f>IF('Vastgesteld 7-7-2022'!BN1423="x","M","")</f>
        <v/>
      </c>
      <c r="DO1429" s="16" t="str">
        <f>IF('Vastgesteld 7-7-2022'!BO1423="x","Z","")</f>
        <v/>
      </c>
      <c r="DP1429" s="16" t="str">
        <f>IF('Vastgesteld 7-7-2022'!BP1423="x","Z","")</f>
        <v/>
      </c>
    </row>
    <row r="1430" spans="1:120" ht="14.4" x14ac:dyDescent="0.3">
      <c r="A1430" s="18">
        <f>'Vastgesteld 7-7-2022'!A1424</f>
        <v>0</v>
      </c>
      <c r="B1430" s="16" t="str">
        <f>IFERROR(VLOOKUP('Vastgesteld 7-7-2022'!#REF!,#REF!,2,FALSE),"")</f>
        <v/>
      </c>
      <c r="C1430" s="16" t="str">
        <f>'Vastgesteld 7-7-2022'!E1424</f>
        <v/>
      </c>
      <c r="D1430" s="16" t="str">
        <f>IFERROR(VLOOKUP('Vastgesteld 7-7-2022'!#REF!,#REF!,2,FALSE),"")</f>
        <v/>
      </c>
      <c r="E1430" s="16" t="str">
        <f>IFERROR(VLOOKUP('Vastgesteld 7-7-2022'!#REF!,#REF!,5,FALSE),"")</f>
        <v/>
      </c>
      <c r="F1430" s="16" t="e">
        <f>IF('Vastgesteld 7-7-2022'!#REF!&lt;&gt;"",'Vastgesteld 7-7-2022'!#REF!,"")</f>
        <v>#REF!</v>
      </c>
      <c r="G1430" s="16" t="e">
        <f>IF('Vastgesteld 7-7-2022'!#REF!="Indoor",1,0)</f>
        <v>#REF!</v>
      </c>
      <c r="H1430" s="16" t="e">
        <f>'Vastgesteld 7-7-2022'!#REF!</f>
        <v>#REF!</v>
      </c>
      <c r="I1430" s="16" t="e">
        <f>IF('Vastgesteld 7-7-2022'!#REF!="Nee",0,IF('Vastgesteld 7-7-2022'!#REF!="Ja",1,""))</f>
        <v>#REF!</v>
      </c>
      <c r="J1430" s="16" t="e">
        <f>IF('Vastgesteld 7-7-2022'!#REF!&lt;&gt;"",'Vastgesteld 7-7-2022'!#REF!,"")</f>
        <v>#REF!</v>
      </c>
      <c r="BJ1430" s="16" t="str">
        <f>IF(COUNTA('Vastgesteld 7-7-2022'!T1424:AD1424)&lt;&gt;0,1,"")</f>
        <v/>
      </c>
      <c r="BK1430" s="16" t="str">
        <f t="shared" si="132"/>
        <v/>
      </c>
      <c r="BL1430" s="16" t="str">
        <f>IF('Vastgesteld 7-7-2022'!T1424="x","AA","")</f>
        <v/>
      </c>
      <c r="BM1430" s="16" t="str">
        <f>IF('Vastgesteld 7-7-2022'!U1424="x","A","")</f>
        <v/>
      </c>
      <c r="BN1430" s="16" t="str">
        <f>IF('Vastgesteld 7-7-2022'!V1424="x","B1","")</f>
        <v/>
      </c>
      <c r="BO1430" s="16" t="e">
        <f>IF('Vastgesteld 7-7-2022'!#REF!="x","BB","")</f>
        <v>#REF!</v>
      </c>
      <c r="BP1430" s="16" t="str">
        <f>IF('Vastgesteld 7-7-2022'!X1424="x","B","")</f>
        <v/>
      </c>
      <c r="BQ1430" s="16" t="str">
        <f>IF('Vastgesteld 7-7-2022'!Y1424="x","L1","")</f>
        <v/>
      </c>
      <c r="BR1430" s="16" t="str">
        <f>IF('Vastgesteld 7-7-2022'!Z1424="x","L2","")</f>
        <v/>
      </c>
      <c r="BS1430" s="16" t="str">
        <f>IF('Vastgesteld 7-7-2022'!AA1424="x","M1","")</f>
        <v/>
      </c>
      <c r="BT1430" s="16" t="str">
        <f>IF('Vastgesteld 7-7-2022'!AB1424="x","M2","")</f>
        <v/>
      </c>
      <c r="BU1430" s="16" t="str">
        <f>IF('Vastgesteld 7-7-2022'!AC1424="x","Z1","")</f>
        <v/>
      </c>
      <c r="BV1430" s="16" t="str">
        <f>IF('Vastgesteld 7-7-2022'!AD1424="x","Z2","")</f>
        <v/>
      </c>
      <c r="BW1430" s="16" t="str">
        <f>IF(COUNTA('Vastgesteld 7-7-2022'!K1424:S1424)&lt;&gt;0,1,"")</f>
        <v/>
      </c>
      <c r="BX1430" s="16" t="str">
        <f t="shared" si="133"/>
        <v/>
      </c>
      <c r="BY1430" s="16" t="str">
        <f>IF('Vastgesteld 7-7-2022'!K1424="x","BB","")</f>
        <v/>
      </c>
      <c r="BZ1430" s="16" t="str">
        <f>IF('Vastgesteld 7-7-2022'!L1424="x","B","")</f>
        <v/>
      </c>
      <c r="CA1430" s="16" t="str">
        <f>IF('Vastgesteld 7-7-2022'!M1424="x","L1","")</f>
        <v/>
      </c>
      <c r="CB1430" s="16" t="str">
        <f>IF('Vastgesteld 7-7-2022'!N1424="x","L2","")</f>
        <v/>
      </c>
      <c r="CC1430" s="16" t="str">
        <f>IF('Vastgesteld 7-7-2022'!O1424="x","M1","")</f>
        <v/>
      </c>
      <c r="CD1430" s="16" t="str">
        <f>IF('Vastgesteld 7-7-2022'!P1424="x","M2","")</f>
        <v/>
      </c>
      <c r="CE1430" s="16" t="str">
        <f>IF('Vastgesteld 7-7-2022'!Q1424="x","Z1","")</f>
        <v/>
      </c>
      <c r="CF1430" s="16" t="str">
        <f>IF('Vastgesteld 7-7-2022'!R1424="x","Z2","")</f>
        <v/>
      </c>
      <c r="CG1430" s="16" t="str">
        <f>IF('Vastgesteld 7-7-2022'!S1424="x","ZZL","")</f>
        <v/>
      </c>
      <c r="CL1430" s="16" t="str">
        <f>IF(COUNTA('Vastgesteld 7-7-2022'!AV1424:BF1424)&lt;&gt;0,2,"")</f>
        <v/>
      </c>
      <c r="CM1430" s="16" t="str">
        <f t="shared" si="134"/>
        <v/>
      </c>
      <c r="CN1430" s="16" t="str">
        <f>IF('Vastgesteld 7-7-2022'!AV1424="x","AA","")</f>
        <v/>
      </c>
      <c r="CO1430" s="16" t="str">
        <f>IF('Vastgesteld 7-7-2022'!AW1424="x","A","")</f>
        <v/>
      </c>
      <c r="CP1430" s="16" t="str">
        <f>IF('Vastgesteld 7-7-2022'!AX1424="x","BB","")</f>
        <v/>
      </c>
      <c r="CQ1430" s="16" t="str">
        <f>IF('Vastgesteld 7-7-2022'!AY1424="x","B","")</f>
        <v/>
      </c>
      <c r="CR1430" s="16" t="str">
        <f>IF('Vastgesteld 7-7-2022'!AZ1424="x","L","")</f>
        <v/>
      </c>
      <c r="CS1430" s="16" t="str">
        <f>IF('Vastgesteld 7-7-2022'!BA1424="x","M","")</f>
        <v/>
      </c>
      <c r="CT1430" s="16" t="str">
        <f>IF('Vastgesteld 7-7-2022'!BB1424="x","Z","")</f>
        <v/>
      </c>
      <c r="CU1430" s="16" t="str">
        <f>IF('Vastgesteld 7-7-2022'!BF1424="x","ZZ","")</f>
        <v/>
      </c>
      <c r="CV1430" s="16" t="str">
        <f>IF(COUNTA('Vastgesteld 7-7-2022'!AJ1424:AQ1424)&lt;&gt;0,2,"")</f>
        <v/>
      </c>
      <c r="CW1430" s="16" t="str">
        <f t="shared" si="135"/>
        <v/>
      </c>
      <c r="CX1430" s="16" t="str">
        <f>IF('Vastgesteld 7-7-2022'!AJ1424="x","BB","")</f>
        <v/>
      </c>
      <c r="CY1430" s="16" t="str">
        <f>IF('Vastgesteld 7-7-2022'!AK1424="x","B","")</f>
        <v/>
      </c>
      <c r="CZ1430" s="16" t="str">
        <f>IF('Vastgesteld 7-7-2022'!AL1424="x","L","")</f>
        <v/>
      </c>
      <c r="DA1430" s="16" t="str">
        <f>IF('Vastgesteld 7-7-2022'!AM1424="x","M","")</f>
        <v/>
      </c>
      <c r="DB1430" s="16" t="str">
        <f>IF('Vastgesteld 7-7-2022'!AN1424="x","Z","")</f>
        <v/>
      </c>
      <c r="DC1430" s="16" t="str">
        <f>IF('Vastgesteld 7-7-2022'!AO1424="x","ZZ","")</f>
        <v/>
      </c>
      <c r="DD1430" s="16" t="str">
        <f>IF('Vastgesteld 7-7-2022'!AQ1424="x","1.40","")</f>
        <v/>
      </c>
      <c r="DE1430" s="16" t="str">
        <f>IF(COUNTA('Vastgesteld 7-7-2022'!BH1424:BJ1424)&lt;&gt;0,6,"")</f>
        <v/>
      </c>
      <c r="DF1430" s="16" t="str">
        <f t="shared" si="136"/>
        <v/>
      </c>
      <c r="DG1430" s="16" t="str">
        <f>IF('Vastgesteld 7-7-2022'!BH1424="x","L","")</f>
        <v/>
      </c>
      <c r="DH1430" s="16" t="str">
        <f>IF('Vastgesteld 7-7-2022'!BI1424="x","M","")</f>
        <v/>
      </c>
      <c r="DI1430" s="16" t="str">
        <f>IF('Vastgesteld 7-7-2022'!BJ1424="x","Z","")</f>
        <v/>
      </c>
      <c r="DJ1430" s="16" t="str">
        <f>IF('Vastgesteld 7-7-2022'!BK1424="x","Z","")</f>
        <v/>
      </c>
      <c r="DK1430" s="16" t="str">
        <f>IF(COUNTA('Vastgesteld 7-7-2022'!BM1424:BO1424)&lt;&gt;0,6,"")</f>
        <v/>
      </c>
      <c r="DL1430" s="16" t="str">
        <f t="shared" si="137"/>
        <v/>
      </c>
      <c r="DM1430" s="16" t="str">
        <f>IF('Vastgesteld 7-7-2022'!BM1424="x","L","")</f>
        <v/>
      </c>
      <c r="DN1430" s="16" t="str">
        <f>IF('Vastgesteld 7-7-2022'!BN1424="x","M","")</f>
        <v/>
      </c>
      <c r="DO1430" s="16" t="str">
        <f>IF('Vastgesteld 7-7-2022'!BO1424="x","Z","")</f>
        <v/>
      </c>
      <c r="DP1430" s="16" t="str">
        <f>IF('Vastgesteld 7-7-2022'!BP1424="x","Z","")</f>
        <v/>
      </c>
    </row>
    <row r="1431" spans="1:120" ht="14.4" x14ac:dyDescent="0.3">
      <c r="A1431" s="18">
        <f>'Vastgesteld 7-7-2022'!A1425</f>
        <v>0</v>
      </c>
      <c r="B1431" s="16" t="str">
        <f>IFERROR(VLOOKUP('Vastgesteld 7-7-2022'!#REF!,#REF!,2,FALSE),"")</f>
        <v/>
      </c>
      <c r="C1431" s="16" t="str">
        <f>'Vastgesteld 7-7-2022'!E1425</f>
        <v/>
      </c>
      <c r="D1431" s="16" t="str">
        <f>IFERROR(VLOOKUP('Vastgesteld 7-7-2022'!#REF!,#REF!,2,FALSE),"")</f>
        <v/>
      </c>
      <c r="E1431" s="16" t="str">
        <f>IFERROR(VLOOKUP('Vastgesteld 7-7-2022'!#REF!,#REF!,5,FALSE),"")</f>
        <v/>
      </c>
      <c r="F1431" s="16" t="e">
        <f>IF('Vastgesteld 7-7-2022'!#REF!&lt;&gt;"",'Vastgesteld 7-7-2022'!#REF!,"")</f>
        <v>#REF!</v>
      </c>
      <c r="G1431" s="16" t="e">
        <f>IF('Vastgesteld 7-7-2022'!#REF!="Indoor",1,0)</f>
        <v>#REF!</v>
      </c>
      <c r="H1431" s="16" t="e">
        <f>'Vastgesteld 7-7-2022'!#REF!</f>
        <v>#REF!</v>
      </c>
      <c r="I1431" s="16" t="e">
        <f>IF('Vastgesteld 7-7-2022'!#REF!="Nee",0,IF('Vastgesteld 7-7-2022'!#REF!="Ja",1,""))</f>
        <v>#REF!</v>
      </c>
      <c r="J1431" s="16" t="e">
        <f>IF('Vastgesteld 7-7-2022'!#REF!&lt;&gt;"",'Vastgesteld 7-7-2022'!#REF!,"")</f>
        <v>#REF!</v>
      </c>
      <c r="BJ1431" s="16" t="str">
        <f>IF(COUNTA('Vastgesteld 7-7-2022'!T1425:AD1425)&lt;&gt;0,1,"")</f>
        <v/>
      </c>
      <c r="BK1431" s="16" t="str">
        <f t="shared" si="132"/>
        <v/>
      </c>
      <c r="BL1431" s="16" t="str">
        <f>IF('Vastgesteld 7-7-2022'!T1425="x","AA","")</f>
        <v/>
      </c>
      <c r="BM1431" s="16" t="str">
        <f>IF('Vastgesteld 7-7-2022'!U1425="x","A","")</f>
        <v/>
      </c>
      <c r="BN1431" s="16" t="str">
        <f>IF('Vastgesteld 7-7-2022'!V1425="x","B1","")</f>
        <v/>
      </c>
      <c r="BO1431" s="16" t="e">
        <f>IF('Vastgesteld 7-7-2022'!#REF!="x","BB","")</f>
        <v>#REF!</v>
      </c>
      <c r="BP1431" s="16" t="str">
        <f>IF('Vastgesteld 7-7-2022'!X1425="x","B","")</f>
        <v/>
      </c>
      <c r="BQ1431" s="16" t="str">
        <f>IF('Vastgesteld 7-7-2022'!Y1425="x","L1","")</f>
        <v/>
      </c>
      <c r="BR1431" s="16" t="str">
        <f>IF('Vastgesteld 7-7-2022'!Z1425="x","L2","")</f>
        <v/>
      </c>
      <c r="BS1431" s="16" t="str">
        <f>IF('Vastgesteld 7-7-2022'!AA1425="x","M1","")</f>
        <v/>
      </c>
      <c r="BT1431" s="16" t="str">
        <f>IF('Vastgesteld 7-7-2022'!AB1425="x","M2","")</f>
        <v/>
      </c>
      <c r="BU1431" s="16" t="str">
        <f>IF('Vastgesteld 7-7-2022'!AC1425="x","Z1","")</f>
        <v/>
      </c>
      <c r="BV1431" s="16" t="str">
        <f>IF('Vastgesteld 7-7-2022'!AD1425="x","Z2","")</f>
        <v/>
      </c>
      <c r="BW1431" s="16" t="str">
        <f>IF(COUNTA('Vastgesteld 7-7-2022'!K1425:S1425)&lt;&gt;0,1,"")</f>
        <v/>
      </c>
      <c r="BX1431" s="16" t="str">
        <f t="shared" si="133"/>
        <v/>
      </c>
      <c r="BY1431" s="16" t="str">
        <f>IF('Vastgesteld 7-7-2022'!K1425="x","BB","")</f>
        <v/>
      </c>
      <c r="BZ1431" s="16" t="str">
        <f>IF('Vastgesteld 7-7-2022'!L1425="x","B","")</f>
        <v/>
      </c>
      <c r="CA1431" s="16" t="str">
        <f>IF('Vastgesteld 7-7-2022'!M1425="x","L1","")</f>
        <v/>
      </c>
      <c r="CB1431" s="16" t="str">
        <f>IF('Vastgesteld 7-7-2022'!N1425="x","L2","")</f>
        <v/>
      </c>
      <c r="CC1431" s="16" t="str">
        <f>IF('Vastgesteld 7-7-2022'!O1425="x","M1","")</f>
        <v/>
      </c>
      <c r="CD1431" s="16" t="str">
        <f>IF('Vastgesteld 7-7-2022'!P1425="x","M2","")</f>
        <v/>
      </c>
      <c r="CE1431" s="16" t="str">
        <f>IF('Vastgesteld 7-7-2022'!Q1425="x","Z1","")</f>
        <v/>
      </c>
      <c r="CF1431" s="16" t="str">
        <f>IF('Vastgesteld 7-7-2022'!R1425="x","Z2","")</f>
        <v/>
      </c>
      <c r="CG1431" s="16" t="str">
        <f>IF('Vastgesteld 7-7-2022'!S1425="x","ZZL","")</f>
        <v/>
      </c>
      <c r="CL1431" s="16" t="str">
        <f>IF(COUNTA('Vastgesteld 7-7-2022'!AV1425:BF1425)&lt;&gt;0,2,"")</f>
        <v/>
      </c>
      <c r="CM1431" s="16" t="str">
        <f t="shared" si="134"/>
        <v/>
      </c>
      <c r="CN1431" s="16" t="str">
        <f>IF('Vastgesteld 7-7-2022'!AV1425="x","AA","")</f>
        <v/>
      </c>
      <c r="CO1431" s="16" t="str">
        <f>IF('Vastgesteld 7-7-2022'!AW1425="x","A","")</f>
        <v/>
      </c>
      <c r="CP1431" s="16" t="str">
        <f>IF('Vastgesteld 7-7-2022'!AX1425="x","BB","")</f>
        <v/>
      </c>
      <c r="CQ1431" s="16" t="str">
        <f>IF('Vastgesteld 7-7-2022'!AY1425="x","B","")</f>
        <v/>
      </c>
      <c r="CR1431" s="16" t="str">
        <f>IF('Vastgesteld 7-7-2022'!AZ1425="x","L","")</f>
        <v/>
      </c>
      <c r="CS1431" s="16" t="str">
        <f>IF('Vastgesteld 7-7-2022'!BA1425="x","M","")</f>
        <v/>
      </c>
      <c r="CT1431" s="16" t="str">
        <f>IF('Vastgesteld 7-7-2022'!BB1425="x","Z","")</f>
        <v/>
      </c>
      <c r="CU1431" s="16" t="str">
        <f>IF('Vastgesteld 7-7-2022'!BF1425="x","ZZ","")</f>
        <v/>
      </c>
      <c r="CV1431" s="16" t="str">
        <f>IF(COUNTA('Vastgesteld 7-7-2022'!AJ1425:AQ1425)&lt;&gt;0,2,"")</f>
        <v/>
      </c>
      <c r="CW1431" s="16" t="str">
        <f t="shared" si="135"/>
        <v/>
      </c>
      <c r="CX1431" s="16" t="str">
        <f>IF('Vastgesteld 7-7-2022'!AJ1425="x","BB","")</f>
        <v/>
      </c>
      <c r="CY1431" s="16" t="str">
        <f>IF('Vastgesteld 7-7-2022'!AK1425="x","B","")</f>
        <v/>
      </c>
      <c r="CZ1431" s="16" t="str">
        <f>IF('Vastgesteld 7-7-2022'!AL1425="x","L","")</f>
        <v/>
      </c>
      <c r="DA1431" s="16" t="str">
        <f>IF('Vastgesteld 7-7-2022'!AM1425="x","M","")</f>
        <v/>
      </c>
      <c r="DB1431" s="16" t="str">
        <f>IF('Vastgesteld 7-7-2022'!AN1425="x","Z","")</f>
        <v/>
      </c>
      <c r="DC1431" s="16" t="str">
        <f>IF('Vastgesteld 7-7-2022'!AO1425="x","ZZ","")</f>
        <v/>
      </c>
      <c r="DD1431" s="16" t="str">
        <f>IF('Vastgesteld 7-7-2022'!AQ1425="x","1.40","")</f>
        <v/>
      </c>
      <c r="DE1431" s="16" t="str">
        <f>IF(COUNTA('Vastgesteld 7-7-2022'!BH1425:BJ1425)&lt;&gt;0,6,"")</f>
        <v/>
      </c>
      <c r="DF1431" s="16" t="str">
        <f t="shared" si="136"/>
        <v/>
      </c>
      <c r="DG1431" s="16" t="str">
        <f>IF('Vastgesteld 7-7-2022'!BH1425="x","L","")</f>
        <v/>
      </c>
      <c r="DH1431" s="16" t="str">
        <f>IF('Vastgesteld 7-7-2022'!BI1425="x","M","")</f>
        <v/>
      </c>
      <c r="DI1431" s="16" t="str">
        <f>IF('Vastgesteld 7-7-2022'!BJ1425="x","Z","")</f>
        <v/>
      </c>
      <c r="DJ1431" s="16" t="str">
        <f>IF('Vastgesteld 7-7-2022'!BK1425="x","Z","")</f>
        <v/>
      </c>
      <c r="DK1431" s="16" t="str">
        <f>IF(COUNTA('Vastgesteld 7-7-2022'!BM1425:BO1425)&lt;&gt;0,6,"")</f>
        <v/>
      </c>
      <c r="DL1431" s="16" t="str">
        <f t="shared" si="137"/>
        <v/>
      </c>
      <c r="DM1431" s="16" t="str">
        <f>IF('Vastgesteld 7-7-2022'!BM1425="x","L","")</f>
        <v/>
      </c>
      <c r="DN1431" s="16" t="str">
        <f>IF('Vastgesteld 7-7-2022'!BN1425="x","M","")</f>
        <v/>
      </c>
      <c r="DO1431" s="16" t="str">
        <f>IF('Vastgesteld 7-7-2022'!BO1425="x","Z","")</f>
        <v/>
      </c>
      <c r="DP1431" s="16" t="str">
        <f>IF('Vastgesteld 7-7-2022'!BP1425="x","Z","")</f>
        <v/>
      </c>
    </row>
    <row r="1432" spans="1:120" ht="14.4" x14ac:dyDescent="0.3">
      <c r="A1432" s="18">
        <f>'Vastgesteld 7-7-2022'!A1426</f>
        <v>0</v>
      </c>
      <c r="B1432" s="16" t="str">
        <f>IFERROR(VLOOKUP('Vastgesteld 7-7-2022'!#REF!,#REF!,2,FALSE),"")</f>
        <v/>
      </c>
      <c r="C1432" s="16" t="str">
        <f>'Vastgesteld 7-7-2022'!E1426</f>
        <v/>
      </c>
      <c r="D1432" s="16" t="str">
        <f>IFERROR(VLOOKUP('Vastgesteld 7-7-2022'!#REF!,#REF!,2,FALSE),"")</f>
        <v/>
      </c>
      <c r="E1432" s="16" t="str">
        <f>IFERROR(VLOOKUP('Vastgesteld 7-7-2022'!#REF!,#REF!,5,FALSE),"")</f>
        <v/>
      </c>
      <c r="F1432" s="16" t="e">
        <f>IF('Vastgesteld 7-7-2022'!#REF!&lt;&gt;"",'Vastgesteld 7-7-2022'!#REF!,"")</f>
        <v>#REF!</v>
      </c>
      <c r="G1432" s="16" t="e">
        <f>IF('Vastgesteld 7-7-2022'!#REF!="Indoor",1,0)</f>
        <v>#REF!</v>
      </c>
      <c r="H1432" s="16" t="e">
        <f>'Vastgesteld 7-7-2022'!#REF!</f>
        <v>#REF!</v>
      </c>
      <c r="I1432" s="16" t="e">
        <f>IF('Vastgesteld 7-7-2022'!#REF!="Nee",0,IF('Vastgesteld 7-7-2022'!#REF!="Ja",1,""))</f>
        <v>#REF!</v>
      </c>
      <c r="J1432" s="16" t="e">
        <f>IF('Vastgesteld 7-7-2022'!#REF!&lt;&gt;"",'Vastgesteld 7-7-2022'!#REF!,"")</f>
        <v>#REF!</v>
      </c>
      <c r="BJ1432" s="16" t="str">
        <f>IF(COUNTA('Vastgesteld 7-7-2022'!T1426:AD1426)&lt;&gt;0,1,"")</f>
        <v/>
      </c>
      <c r="BK1432" s="16" t="str">
        <f t="shared" si="132"/>
        <v/>
      </c>
      <c r="BL1432" s="16" t="str">
        <f>IF('Vastgesteld 7-7-2022'!T1426="x","AA","")</f>
        <v/>
      </c>
      <c r="BM1432" s="16" t="str">
        <f>IF('Vastgesteld 7-7-2022'!U1426="x","A","")</f>
        <v/>
      </c>
      <c r="BN1432" s="16" t="str">
        <f>IF('Vastgesteld 7-7-2022'!V1426="x","B1","")</f>
        <v/>
      </c>
      <c r="BO1432" s="16" t="e">
        <f>IF('Vastgesteld 7-7-2022'!#REF!="x","BB","")</f>
        <v>#REF!</v>
      </c>
      <c r="BP1432" s="16" t="str">
        <f>IF('Vastgesteld 7-7-2022'!X1426="x","B","")</f>
        <v/>
      </c>
      <c r="BQ1432" s="16" t="str">
        <f>IF('Vastgesteld 7-7-2022'!Y1426="x","L1","")</f>
        <v/>
      </c>
      <c r="BR1432" s="16" t="str">
        <f>IF('Vastgesteld 7-7-2022'!Z1426="x","L2","")</f>
        <v/>
      </c>
      <c r="BS1432" s="16" t="str">
        <f>IF('Vastgesteld 7-7-2022'!AA1426="x","M1","")</f>
        <v/>
      </c>
      <c r="BT1432" s="16" t="str">
        <f>IF('Vastgesteld 7-7-2022'!AB1426="x","M2","")</f>
        <v/>
      </c>
      <c r="BU1432" s="16" t="str">
        <f>IF('Vastgesteld 7-7-2022'!AC1426="x","Z1","")</f>
        <v/>
      </c>
      <c r="BV1432" s="16" t="str">
        <f>IF('Vastgesteld 7-7-2022'!AD1426="x","Z2","")</f>
        <v/>
      </c>
      <c r="BW1432" s="16" t="str">
        <f>IF(COUNTA('Vastgesteld 7-7-2022'!K1426:S1426)&lt;&gt;0,1,"")</f>
        <v/>
      </c>
      <c r="BX1432" s="16" t="str">
        <f t="shared" si="133"/>
        <v/>
      </c>
      <c r="BY1432" s="16" t="str">
        <f>IF('Vastgesteld 7-7-2022'!K1426="x","BB","")</f>
        <v/>
      </c>
      <c r="BZ1432" s="16" t="str">
        <f>IF('Vastgesteld 7-7-2022'!L1426="x","B","")</f>
        <v/>
      </c>
      <c r="CA1432" s="16" t="str">
        <f>IF('Vastgesteld 7-7-2022'!M1426="x","L1","")</f>
        <v/>
      </c>
      <c r="CB1432" s="16" t="str">
        <f>IF('Vastgesteld 7-7-2022'!N1426="x","L2","")</f>
        <v/>
      </c>
      <c r="CC1432" s="16" t="str">
        <f>IF('Vastgesteld 7-7-2022'!O1426="x","M1","")</f>
        <v/>
      </c>
      <c r="CD1432" s="16" t="str">
        <f>IF('Vastgesteld 7-7-2022'!P1426="x","M2","")</f>
        <v/>
      </c>
      <c r="CE1432" s="16" t="str">
        <f>IF('Vastgesteld 7-7-2022'!Q1426="x","Z1","")</f>
        <v/>
      </c>
      <c r="CF1432" s="16" t="str">
        <f>IF('Vastgesteld 7-7-2022'!R1426="x","Z2","")</f>
        <v/>
      </c>
      <c r="CG1432" s="16" t="str">
        <f>IF('Vastgesteld 7-7-2022'!S1426="x","ZZL","")</f>
        <v/>
      </c>
      <c r="CL1432" s="16" t="str">
        <f>IF(COUNTA('Vastgesteld 7-7-2022'!AV1426:BF1426)&lt;&gt;0,2,"")</f>
        <v/>
      </c>
      <c r="CM1432" s="16" t="str">
        <f t="shared" si="134"/>
        <v/>
      </c>
      <c r="CN1432" s="16" t="str">
        <f>IF('Vastgesteld 7-7-2022'!AV1426="x","AA","")</f>
        <v/>
      </c>
      <c r="CO1432" s="16" t="str">
        <f>IF('Vastgesteld 7-7-2022'!AW1426="x","A","")</f>
        <v/>
      </c>
      <c r="CP1432" s="16" t="str">
        <f>IF('Vastgesteld 7-7-2022'!AX1426="x","BB","")</f>
        <v/>
      </c>
      <c r="CQ1432" s="16" t="str">
        <f>IF('Vastgesteld 7-7-2022'!AY1426="x","B","")</f>
        <v/>
      </c>
      <c r="CR1432" s="16" t="str">
        <f>IF('Vastgesteld 7-7-2022'!AZ1426="x","L","")</f>
        <v/>
      </c>
      <c r="CS1432" s="16" t="str">
        <f>IF('Vastgesteld 7-7-2022'!BA1426="x","M","")</f>
        <v/>
      </c>
      <c r="CT1432" s="16" t="str">
        <f>IF('Vastgesteld 7-7-2022'!BB1426="x","Z","")</f>
        <v/>
      </c>
      <c r="CU1432" s="16" t="str">
        <f>IF('Vastgesteld 7-7-2022'!BF1426="x","ZZ","")</f>
        <v/>
      </c>
      <c r="CV1432" s="16" t="str">
        <f>IF(COUNTA('Vastgesteld 7-7-2022'!AJ1426:AQ1426)&lt;&gt;0,2,"")</f>
        <v/>
      </c>
      <c r="CW1432" s="16" t="str">
        <f t="shared" si="135"/>
        <v/>
      </c>
      <c r="CX1432" s="16" t="str">
        <f>IF('Vastgesteld 7-7-2022'!AJ1426="x","BB","")</f>
        <v/>
      </c>
      <c r="CY1432" s="16" t="str">
        <f>IF('Vastgesteld 7-7-2022'!AK1426="x","B","")</f>
        <v/>
      </c>
      <c r="CZ1432" s="16" t="str">
        <f>IF('Vastgesteld 7-7-2022'!AL1426="x","L","")</f>
        <v/>
      </c>
      <c r="DA1432" s="16" t="str">
        <f>IF('Vastgesteld 7-7-2022'!AM1426="x","M","")</f>
        <v/>
      </c>
      <c r="DB1432" s="16" t="str">
        <f>IF('Vastgesteld 7-7-2022'!AN1426="x","Z","")</f>
        <v/>
      </c>
      <c r="DC1432" s="16" t="str">
        <f>IF('Vastgesteld 7-7-2022'!AO1426="x","ZZ","")</f>
        <v/>
      </c>
      <c r="DD1432" s="16" t="str">
        <f>IF('Vastgesteld 7-7-2022'!AQ1426="x","1.40","")</f>
        <v/>
      </c>
      <c r="DE1432" s="16" t="str">
        <f>IF(COUNTA('Vastgesteld 7-7-2022'!BH1426:BJ1426)&lt;&gt;0,6,"")</f>
        <v/>
      </c>
      <c r="DF1432" s="16" t="str">
        <f t="shared" si="136"/>
        <v/>
      </c>
      <c r="DG1432" s="16" t="str">
        <f>IF('Vastgesteld 7-7-2022'!BH1426="x","L","")</f>
        <v/>
      </c>
      <c r="DH1432" s="16" t="str">
        <f>IF('Vastgesteld 7-7-2022'!BI1426="x","M","")</f>
        <v/>
      </c>
      <c r="DI1432" s="16" t="str">
        <f>IF('Vastgesteld 7-7-2022'!BJ1426="x","Z","")</f>
        <v/>
      </c>
      <c r="DJ1432" s="16" t="str">
        <f>IF('Vastgesteld 7-7-2022'!BK1426="x","Z","")</f>
        <v/>
      </c>
      <c r="DK1432" s="16" t="str">
        <f>IF(COUNTA('Vastgesteld 7-7-2022'!BM1426:BO1426)&lt;&gt;0,6,"")</f>
        <v/>
      </c>
      <c r="DL1432" s="16" t="str">
        <f t="shared" si="137"/>
        <v/>
      </c>
      <c r="DM1432" s="16" t="str">
        <f>IF('Vastgesteld 7-7-2022'!BM1426="x","L","")</f>
        <v/>
      </c>
      <c r="DN1432" s="16" t="str">
        <f>IF('Vastgesteld 7-7-2022'!BN1426="x","M","")</f>
        <v/>
      </c>
      <c r="DO1432" s="16" t="str">
        <f>IF('Vastgesteld 7-7-2022'!BO1426="x","Z","")</f>
        <v/>
      </c>
      <c r="DP1432" s="16" t="str">
        <f>IF('Vastgesteld 7-7-2022'!BP1426="x","Z","")</f>
        <v/>
      </c>
    </row>
    <row r="1433" spans="1:120" ht="14.4" x14ac:dyDescent="0.3">
      <c r="A1433" s="18">
        <f>'Vastgesteld 7-7-2022'!A1427</f>
        <v>0</v>
      </c>
      <c r="B1433" s="16" t="str">
        <f>IFERROR(VLOOKUP('Vastgesteld 7-7-2022'!#REF!,#REF!,2,FALSE),"")</f>
        <v/>
      </c>
      <c r="C1433" s="16" t="str">
        <f>'Vastgesteld 7-7-2022'!E1427</f>
        <v/>
      </c>
      <c r="D1433" s="16" t="str">
        <f>IFERROR(VLOOKUP('Vastgesteld 7-7-2022'!#REF!,#REF!,2,FALSE),"")</f>
        <v/>
      </c>
      <c r="E1433" s="16" t="str">
        <f>IFERROR(VLOOKUP('Vastgesteld 7-7-2022'!#REF!,#REF!,5,FALSE),"")</f>
        <v/>
      </c>
      <c r="F1433" s="16" t="e">
        <f>IF('Vastgesteld 7-7-2022'!#REF!&lt;&gt;"",'Vastgesteld 7-7-2022'!#REF!,"")</f>
        <v>#REF!</v>
      </c>
      <c r="G1433" s="16" t="e">
        <f>IF('Vastgesteld 7-7-2022'!#REF!="Indoor",1,0)</f>
        <v>#REF!</v>
      </c>
      <c r="H1433" s="16" t="e">
        <f>'Vastgesteld 7-7-2022'!#REF!</f>
        <v>#REF!</v>
      </c>
      <c r="I1433" s="16" t="e">
        <f>IF('Vastgesteld 7-7-2022'!#REF!="Nee",0,IF('Vastgesteld 7-7-2022'!#REF!="Ja",1,""))</f>
        <v>#REF!</v>
      </c>
      <c r="J1433" s="16" t="e">
        <f>IF('Vastgesteld 7-7-2022'!#REF!&lt;&gt;"",'Vastgesteld 7-7-2022'!#REF!,"")</f>
        <v>#REF!</v>
      </c>
      <c r="BJ1433" s="16" t="str">
        <f>IF(COUNTA('Vastgesteld 7-7-2022'!T1427:AD1427)&lt;&gt;0,1,"")</f>
        <v/>
      </c>
      <c r="BK1433" s="16" t="str">
        <f t="shared" si="132"/>
        <v/>
      </c>
      <c r="BL1433" s="16" t="str">
        <f>IF('Vastgesteld 7-7-2022'!T1427="x","AA","")</f>
        <v/>
      </c>
      <c r="BM1433" s="16" t="str">
        <f>IF('Vastgesteld 7-7-2022'!U1427="x","A","")</f>
        <v/>
      </c>
      <c r="BN1433" s="16" t="str">
        <f>IF('Vastgesteld 7-7-2022'!V1427="x","B1","")</f>
        <v/>
      </c>
      <c r="BO1433" s="16" t="e">
        <f>IF('Vastgesteld 7-7-2022'!#REF!="x","BB","")</f>
        <v>#REF!</v>
      </c>
      <c r="BP1433" s="16" t="str">
        <f>IF('Vastgesteld 7-7-2022'!X1427="x","B","")</f>
        <v/>
      </c>
      <c r="BQ1433" s="16" t="str">
        <f>IF('Vastgesteld 7-7-2022'!Y1427="x","L1","")</f>
        <v/>
      </c>
      <c r="BR1433" s="16" t="str">
        <f>IF('Vastgesteld 7-7-2022'!Z1427="x","L2","")</f>
        <v/>
      </c>
      <c r="BS1433" s="16" t="str">
        <f>IF('Vastgesteld 7-7-2022'!AA1427="x","M1","")</f>
        <v/>
      </c>
      <c r="BT1433" s="16" t="str">
        <f>IF('Vastgesteld 7-7-2022'!AB1427="x","M2","")</f>
        <v/>
      </c>
      <c r="BU1433" s="16" t="str">
        <f>IF('Vastgesteld 7-7-2022'!AC1427="x","Z1","")</f>
        <v/>
      </c>
      <c r="BV1433" s="16" t="str">
        <f>IF('Vastgesteld 7-7-2022'!AD1427="x","Z2","")</f>
        <v/>
      </c>
      <c r="BW1433" s="16" t="str">
        <f>IF(COUNTA('Vastgesteld 7-7-2022'!K1427:S1427)&lt;&gt;0,1,"")</f>
        <v/>
      </c>
      <c r="BX1433" s="16" t="str">
        <f t="shared" si="133"/>
        <v/>
      </c>
      <c r="BY1433" s="16" t="str">
        <f>IF('Vastgesteld 7-7-2022'!K1427="x","BB","")</f>
        <v/>
      </c>
      <c r="BZ1433" s="16" t="str">
        <f>IF('Vastgesteld 7-7-2022'!L1427="x","B","")</f>
        <v/>
      </c>
      <c r="CA1433" s="16" t="str">
        <f>IF('Vastgesteld 7-7-2022'!M1427="x","L1","")</f>
        <v/>
      </c>
      <c r="CB1433" s="16" t="str">
        <f>IF('Vastgesteld 7-7-2022'!N1427="x","L2","")</f>
        <v/>
      </c>
      <c r="CC1433" s="16" t="str">
        <f>IF('Vastgesteld 7-7-2022'!O1427="x","M1","")</f>
        <v/>
      </c>
      <c r="CD1433" s="16" t="str">
        <f>IF('Vastgesteld 7-7-2022'!P1427="x","M2","")</f>
        <v/>
      </c>
      <c r="CE1433" s="16" t="str">
        <f>IF('Vastgesteld 7-7-2022'!Q1427="x","Z1","")</f>
        <v/>
      </c>
      <c r="CF1433" s="16" t="str">
        <f>IF('Vastgesteld 7-7-2022'!R1427="x","Z2","")</f>
        <v/>
      </c>
      <c r="CG1433" s="16" t="str">
        <f>IF('Vastgesteld 7-7-2022'!S1427="x","ZZL","")</f>
        <v/>
      </c>
      <c r="CL1433" s="16" t="str">
        <f>IF(COUNTA('Vastgesteld 7-7-2022'!AV1427:BF1427)&lt;&gt;0,2,"")</f>
        <v/>
      </c>
      <c r="CM1433" s="16" t="str">
        <f t="shared" si="134"/>
        <v/>
      </c>
      <c r="CN1433" s="16" t="str">
        <f>IF('Vastgesteld 7-7-2022'!AV1427="x","AA","")</f>
        <v/>
      </c>
      <c r="CO1433" s="16" t="str">
        <f>IF('Vastgesteld 7-7-2022'!AW1427="x","A","")</f>
        <v/>
      </c>
      <c r="CP1433" s="16" t="str">
        <f>IF('Vastgesteld 7-7-2022'!AX1427="x","BB","")</f>
        <v/>
      </c>
      <c r="CQ1433" s="16" t="str">
        <f>IF('Vastgesteld 7-7-2022'!AY1427="x","B","")</f>
        <v/>
      </c>
      <c r="CR1433" s="16" t="str">
        <f>IF('Vastgesteld 7-7-2022'!AZ1427="x","L","")</f>
        <v/>
      </c>
      <c r="CS1433" s="16" t="str">
        <f>IF('Vastgesteld 7-7-2022'!BA1427="x","M","")</f>
        <v/>
      </c>
      <c r="CT1433" s="16" t="str">
        <f>IF('Vastgesteld 7-7-2022'!BB1427="x","Z","")</f>
        <v/>
      </c>
      <c r="CU1433" s="16" t="str">
        <f>IF('Vastgesteld 7-7-2022'!BF1427="x","ZZ","")</f>
        <v/>
      </c>
      <c r="CV1433" s="16" t="str">
        <f>IF(COUNTA('Vastgesteld 7-7-2022'!AJ1427:AQ1427)&lt;&gt;0,2,"")</f>
        <v/>
      </c>
      <c r="CW1433" s="16" t="str">
        <f t="shared" si="135"/>
        <v/>
      </c>
      <c r="CX1433" s="16" t="str">
        <f>IF('Vastgesteld 7-7-2022'!AJ1427="x","BB","")</f>
        <v/>
      </c>
      <c r="CY1433" s="16" t="str">
        <f>IF('Vastgesteld 7-7-2022'!AK1427="x","B","")</f>
        <v/>
      </c>
      <c r="CZ1433" s="16" t="str">
        <f>IF('Vastgesteld 7-7-2022'!AL1427="x","L","")</f>
        <v/>
      </c>
      <c r="DA1433" s="16" t="str">
        <f>IF('Vastgesteld 7-7-2022'!AM1427="x","M","")</f>
        <v/>
      </c>
      <c r="DB1433" s="16" t="str">
        <f>IF('Vastgesteld 7-7-2022'!AN1427="x","Z","")</f>
        <v/>
      </c>
      <c r="DC1433" s="16" t="str">
        <f>IF('Vastgesteld 7-7-2022'!AO1427="x","ZZ","")</f>
        <v/>
      </c>
      <c r="DD1433" s="16" t="str">
        <f>IF('Vastgesteld 7-7-2022'!AQ1427="x","1.40","")</f>
        <v/>
      </c>
      <c r="DE1433" s="16" t="str">
        <f>IF(COUNTA('Vastgesteld 7-7-2022'!BH1427:BJ1427)&lt;&gt;0,6,"")</f>
        <v/>
      </c>
      <c r="DF1433" s="16" t="str">
        <f t="shared" si="136"/>
        <v/>
      </c>
      <c r="DG1433" s="16" t="str">
        <f>IF('Vastgesteld 7-7-2022'!BH1427="x","L","")</f>
        <v/>
      </c>
      <c r="DH1433" s="16" t="str">
        <f>IF('Vastgesteld 7-7-2022'!BI1427="x","M","")</f>
        <v/>
      </c>
      <c r="DI1433" s="16" t="str">
        <f>IF('Vastgesteld 7-7-2022'!BJ1427="x","Z","")</f>
        <v/>
      </c>
      <c r="DJ1433" s="16" t="str">
        <f>IF('Vastgesteld 7-7-2022'!BK1427="x","Z","")</f>
        <v/>
      </c>
      <c r="DK1433" s="16" t="str">
        <f>IF(COUNTA('Vastgesteld 7-7-2022'!BM1427:BO1427)&lt;&gt;0,6,"")</f>
        <v/>
      </c>
      <c r="DL1433" s="16" t="str">
        <f t="shared" si="137"/>
        <v/>
      </c>
      <c r="DM1433" s="16" t="str">
        <f>IF('Vastgesteld 7-7-2022'!BM1427="x","L","")</f>
        <v/>
      </c>
      <c r="DN1433" s="16" t="str">
        <f>IF('Vastgesteld 7-7-2022'!BN1427="x","M","")</f>
        <v/>
      </c>
      <c r="DO1433" s="16" t="str">
        <f>IF('Vastgesteld 7-7-2022'!BO1427="x","Z","")</f>
        <v/>
      </c>
      <c r="DP1433" s="16" t="str">
        <f>IF('Vastgesteld 7-7-2022'!BP1427="x","Z","")</f>
        <v/>
      </c>
    </row>
    <row r="1434" spans="1:120" ht="14.4" x14ac:dyDescent="0.3">
      <c r="A1434" s="18">
        <f>'Vastgesteld 7-7-2022'!A1428</f>
        <v>0</v>
      </c>
      <c r="B1434" s="16" t="str">
        <f>IFERROR(VLOOKUP('Vastgesteld 7-7-2022'!#REF!,#REF!,2,FALSE),"")</f>
        <v/>
      </c>
      <c r="C1434" s="16" t="str">
        <f>'Vastgesteld 7-7-2022'!E1428</f>
        <v/>
      </c>
      <c r="D1434" s="16" t="str">
        <f>IFERROR(VLOOKUP('Vastgesteld 7-7-2022'!#REF!,#REF!,2,FALSE),"")</f>
        <v/>
      </c>
      <c r="E1434" s="16" t="str">
        <f>IFERROR(VLOOKUP('Vastgesteld 7-7-2022'!#REF!,#REF!,5,FALSE),"")</f>
        <v/>
      </c>
      <c r="F1434" s="16" t="e">
        <f>IF('Vastgesteld 7-7-2022'!#REF!&lt;&gt;"",'Vastgesteld 7-7-2022'!#REF!,"")</f>
        <v>#REF!</v>
      </c>
      <c r="G1434" s="16" t="e">
        <f>IF('Vastgesteld 7-7-2022'!#REF!="Indoor",1,0)</f>
        <v>#REF!</v>
      </c>
      <c r="H1434" s="16" t="e">
        <f>'Vastgesteld 7-7-2022'!#REF!</f>
        <v>#REF!</v>
      </c>
      <c r="I1434" s="16" t="e">
        <f>IF('Vastgesteld 7-7-2022'!#REF!="Nee",0,IF('Vastgesteld 7-7-2022'!#REF!="Ja",1,""))</f>
        <v>#REF!</v>
      </c>
      <c r="J1434" s="16" t="e">
        <f>IF('Vastgesteld 7-7-2022'!#REF!&lt;&gt;"",'Vastgesteld 7-7-2022'!#REF!,"")</f>
        <v>#REF!</v>
      </c>
      <c r="BJ1434" s="16" t="str">
        <f>IF(COUNTA('Vastgesteld 7-7-2022'!T1428:AD1428)&lt;&gt;0,1,"")</f>
        <v/>
      </c>
      <c r="BK1434" s="16" t="str">
        <f t="shared" si="132"/>
        <v/>
      </c>
      <c r="BL1434" s="16" t="str">
        <f>IF('Vastgesteld 7-7-2022'!T1428="x","AA","")</f>
        <v/>
      </c>
      <c r="BM1434" s="16" t="str">
        <f>IF('Vastgesteld 7-7-2022'!U1428="x","A","")</f>
        <v/>
      </c>
      <c r="BN1434" s="16" t="str">
        <f>IF('Vastgesteld 7-7-2022'!V1428="x","B1","")</f>
        <v/>
      </c>
      <c r="BO1434" s="16" t="e">
        <f>IF('Vastgesteld 7-7-2022'!#REF!="x","BB","")</f>
        <v>#REF!</v>
      </c>
      <c r="BP1434" s="16" t="str">
        <f>IF('Vastgesteld 7-7-2022'!X1428="x","B","")</f>
        <v/>
      </c>
      <c r="BQ1434" s="16" t="str">
        <f>IF('Vastgesteld 7-7-2022'!Y1428="x","L1","")</f>
        <v/>
      </c>
      <c r="BR1434" s="16" t="str">
        <f>IF('Vastgesteld 7-7-2022'!Z1428="x","L2","")</f>
        <v/>
      </c>
      <c r="BS1434" s="16" t="str">
        <f>IF('Vastgesteld 7-7-2022'!AA1428="x","M1","")</f>
        <v/>
      </c>
      <c r="BT1434" s="16" t="str">
        <f>IF('Vastgesteld 7-7-2022'!AB1428="x","M2","")</f>
        <v/>
      </c>
      <c r="BU1434" s="16" t="str">
        <f>IF('Vastgesteld 7-7-2022'!AC1428="x","Z1","")</f>
        <v/>
      </c>
      <c r="BV1434" s="16" t="str">
        <f>IF('Vastgesteld 7-7-2022'!AD1428="x","Z2","")</f>
        <v/>
      </c>
      <c r="BW1434" s="16" t="str">
        <f>IF(COUNTA('Vastgesteld 7-7-2022'!K1428:S1428)&lt;&gt;0,1,"")</f>
        <v/>
      </c>
      <c r="BX1434" s="16" t="str">
        <f t="shared" si="133"/>
        <v/>
      </c>
      <c r="BY1434" s="16" t="str">
        <f>IF('Vastgesteld 7-7-2022'!K1428="x","BB","")</f>
        <v/>
      </c>
      <c r="BZ1434" s="16" t="str">
        <f>IF('Vastgesteld 7-7-2022'!L1428="x","B","")</f>
        <v/>
      </c>
      <c r="CA1434" s="16" t="str">
        <f>IF('Vastgesteld 7-7-2022'!M1428="x","L1","")</f>
        <v/>
      </c>
      <c r="CB1434" s="16" t="str">
        <f>IF('Vastgesteld 7-7-2022'!N1428="x","L2","")</f>
        <v/>
      </c>
      <c r="CC1434" s="16" t="str">
        <f>IF('Vastgesteld 7-7-2022'!O1428="x","M1","")</f>
        <v/>
      </c>
      <c r="CD1434" s="16" t="str">
        <f>IF('Vastgesteld 7-7-2022'!P1428="x","M2","")</f>
        <v/>
      </c>
      <c r="CE1434" s="16" t="str">
        <f>IF('Vastgesteld 7-7-2022'!Q1428="x","Z1","")</f>
        <v/>
      </c>
      <c r="CF1434" s="16" t="str">
        <f>IF('Vastgesteld 7-7-2022'!R1428="x","Z2","")</f>
        <v/>
      </c>
      <c r="CG1434" s="16" t="str">
        <f>IF('Vastgesteld 7-7-2022'!S1428="x","ZZL","")</f>
        <v/>
      </c>
      <c r="CL1434" s="16" t="str">
        <f>IF(COUNTA('Vastgesteld 7-7-2022'!AV1428:BF1428)&lt;&gt;0,2,"")</f>
        <v/>
      </c>
      <c r="CM1434" s="16" t="str">
        <f t="shared" si="134"/>
        <v/>
      </c>
      <c r="CN1434" s="16" t="str">
        <f>IF('Vastgesteld 7-7-2022'!AV1428="x","AA","")</f>
        <v/>
      </c>
      <c r="CO1434" s="16" t="str">
        <f>IF('Vastgesteld 7-7-2022'!AW1428="x","A","")</f>
        <v/>
      </c>
      <c r="CP1434" s="16" t="str">
        <f>IF('Vastgesteld 7-7-2022'!AX1428="x","BB","")</f>
        <v/>
      </c>
      <c r="CQ1434" s="16" t="str">
        <f>IF('Vastgesteld 7-7-2022'!AY1428="x","B","")</f>
        <v/>
      </c>
      <c r="CR1434" s="16" t="str">
        <f>IF('Vastgesteld 7-7-2022'!AZ1428="x","L","")</f>
        <v/>
      </c>
      <c r="CS1434" s="16" t="str">
        <f>IF('Vastgesteld 7-7-2022'!BA1428="x","M","")</f>
        <v/>
      </c>
      <c r="CT1434" s="16" t="str">
        <f>IF('Vastgesteld 7-7-2022'!BB1428="x","Z","")</f>
        <v/>
      </c>
      <c r="CU1434" s="16" t="str">
        <f>IF('Vastgesteld 7-7-2022'!BF1428="x","ZZ","")</f>
        <v/>
      </c>
      <c r="CV1434" s="16" t="str">
        <f>IF(COUNTA('Vastgesteld 7-7-2022'!AJ1428:AQ1428)&lt;&gt;0,2,"")</f>
        <v/>
      </c>
      <c r="CW1434" s="16" t="str">
        <f t="shared" si="135"/>
        <v/>
      </c>
      <c r="CX1434" s="16" t="str">
        <f>IF('Vastgesteld 7-7-2022'!AJ1428="x","BB","")</f>
        <v/>
      </c>
      <c r="CY1434" s="16" t="str">
        <f>IF('Vastgesteld 7-7-2022'!AK1428="x","B","")</f>
        <v/>
      </c>
      <c r="CZ1434" s="16" t="str">
        <f>IF('Vastgesteld 7-7-2022'!AL1428="x","L","")</f>
        <v/>
      </c>
      <c r="DA1434" s="16" t="str">
        <f>IF('Vastgesteld 7-7-2022'!AM1428="x","M","")</f>
        <v/>
      </c>
      <c r="DB1434" s="16" t="str">
        <f>IF('Vastgesteld 7-7-2022'!AN1428="x","Z","")</f>
        <v/>
      </c>
      <c r="DC1434" s="16" t="str">
        <f>IF('Vastgesteld 7-7-2022'!AO1428="x","ZZ","")</f>
        <v/>
      </c>
      <c r="DD1434" s="16" t="str">
        <f>IF('Vastgesteld 7-7-2022'!AQ1428="x","1.40","")</f>
        <v/>
      </c>
      <c r="DE1434" s="16" t="str">
        <f>IF(COUNTA('Vastgesteld 7-7-2022'!BH1428:BJ1428)&lt;&gt;0,6,"")</f>
        <v/>
      </c>
      <c r="DF1434" s="16" t="str">
        <f t="shared" si="136"/>
        <v/>
      </c>
      <c r="DG1434" s="16" t="str">
        <f>IF('Vastgesteld 7-7-2022'!BH1428="x","L","")</f>
        <v/>
      </c>
      <c r="DH1434" s="16" t="str">
        <f>IF('Vastgesteld 7-7-2022'!BI1428="x","M","")</f>
        <v/>
      </c>
      <c r="DI1434" s="16" t="str">
        <f>IF('Vastgesteld 7-7-2022'!BJ1428="x","Z","")</f>
        <v/>
      </c>
      <c r="DJ1434" s="16" t="str">
        <f>IF('Vastgesteld 7-7-2022'!BK1428="x","Z","")</f>
        <v/>
      </c>
      <c r="DK1434" s="16" t="str">
        <f>IF(COUNTA('Vastgesteld 7-7-2022'!BM1428:BO1428)&lt;&gt;0,6,"")</f>
        <v/>
      </c>
      <c r="DL1434" s="16" t="str">
        <f t="shared" si="137"/>
        <v/>
      </c>
      <c r="DM1434" s="16" t="str">
        <f>IF('Vastgesteld 7-7-2022'!BM1428="x","L","")</f>
        <v/>
      </c>
      <c r="DN1434" s="16" t="str">
        <f>IF('Vastgesteld 7-7-2022'!BN1428="x","M","")</f>
        <v/>
      </c>
      <c r="DO1434" s="16" t="str">
        <f>IF('Vastgesteld 7-7-2022'!BO1428="x","Z","")</f>
        <v/>
      </c>
      <c r="DP1434" s="16" t="str">
        <f>IF('Vastgesteld 7-7-2022'!BP1428="x","Z","")</f>
        <v/>
      </c>
    </row>
    <row r="1435" spans="1:120" ht="14.4" x14ac:dyDescent="0.3">
      <c r="A1435" s="18">
        <f>'Vastgesteld 7-7-2022'!A1429</f>
        <v>0</v>
      </c>
      <c r="B1435" s="16" t="str">
        <f>IFERROR(VLOOKUP('Vastgesteld 7-7-2022'!#REF!,#REF!,2,FALSE),"")</f>
        <v/>
      </c>
      <c r="C1435" s="16" t="str">
        <f>'Vastgesteld 7-7-2022'!E1429</f>
        <v/>
      </c>
      <c r="D1435" s="16" t="str">
        <f>IFERROR(VLOOKUP('Vastgesteld 7-7-2022'!#REF!,#REF!,2,FALSE),"")</f>
        <v/>
      </c>
      <c r="E1435" s="16" t="str">
        <f>IFERROR(VLOOKUP('Vastgesteld 7-7-2022'!#REF!,#REF!,5,FALSE),"")</f>
        <v/>
      </c>
      <c r="F1435" s="16" t="e">
        <f>IF('Vastgesteld 7-7-2022'!#REF!&lt;&gt;"",'Vastgesteld 7-7-2022'!#REF!,"")</f>
        <v>#REF!</v>
      </c>
      <c r="G1435" s="16" t="e">
        <f>IF('Vastgesteld 7-7-2022'!#REF!="Indoor",1,0)</f>
        <v>#REF!</v>
      </c>
      <c r="H1435" s="16" t="e">
        <f>'Vastgesteld 7-7-2022'!#REF!</f>
        <v>#REF!</v>
      </c>
      <c r="I1435" s="16" t="e">
        <f>IF('Vastgesteld 7-7-2022'!#REF!="Nee",0,IF('Vastgesteld 7-7-2022'!#REF!="Ja",1,""))</f>
        <v>#REF!</v>
      </c>
      <c r="J1435" s="16" t="e">
        <f>IF('Vastgesteld 7-7-2022'!#REF!&lt;&gt;"",'Vastgesteld 7-7-2022'!#REF!,"")</f>
        <v>#REF!</v>
      </c>
      <c r="BJ1435" s="16" t="str">
        <f>IF(COUNTA('Vastgesteld 7-7-2022'!T1429:AD1429)&lt;&gt;0,1,"")</f>
        <v/>
      </c>
      <c r="BK1435" s="16" t="str">
        <f t="shared" si="132"/>
        <v/>
      </c>
      <c r="BL1435" s="16" t="str">
        <f>IF('Vastgesteld 7-7-2022'!T1429="x","AA","")</f>
        <v/>
      </c>
      <c r="BM1435" s="16" t="str">
        <f>IF('Vastgesteld 7-7-2022'!U1429="x","A","")</f>
        <v/>
      </c>
      <c r="BN1435" s="16" t="str">
        <f>IF('Vastgesteld 7-7-2022'!V1429="x","B1","")</f>
        <v/>
      </c>
      <c r="BO1435" s="16" t="e">
        <f>IF('Vastgesteld 7-7-2022'!#REF!="x","BB","")</f>
        <v>#REF!</v>
      </c>
      <c r="BP1435" s="16" t="str">
        <f>IF('Vastgesteld 7-7-2022'!X1429="x","B","")</f>
        <v/>
      </c>
      <c r="BQ1435" s="16" t="str">
        <f>IF('Vastgesteld 7-7-2022'!Y1429="x","L1","")</f>
        <v/>
      </c>
      <c r="BR1435" s="16" t="str">
        <f>IF('Vastgesteld 7-7-2022'!Z1429="x","L2","")</f>
        <v/>
      </c>
      <c r="BS1435" s="16" t="str">
        <f>IF('Vastgesteld 7-7-2022'!AA1429="x","M1","")</f>
        <v/>
      </c>
      <c r="BT1435" s="16" t="str">
        <f>IF('Vastgesteld 7-7-2022'!AB1429="x","M2","")</f>
        <v/>
      </c>
      <c r="BU1435" s="16" t="str">
        <f>IF('Vastgesteld 7-7-2022'!AC1429="x","Z1","")</f>
        <v/>
      </c>
      <c r="BV1435" s="16" t="str">
        <f>IF('Vastgesteld 7-7-2022'!AD1429="x","Z2","")</f>
        <v/>
      </c>
      <c r="BW1435" s="16" t="str">
        <f>IF(COUNTA('Vastgesteld 7-7-2022'!K1429:S1429)&lt;&gt;0,1,"")</f>
        <v/>
      </c>
      <c r="BX1435" s="16" t="str">
        <f t="shared" si="133"/>
        <v/>
      </c>
      <c r="BY1435" s="16" t="str">
        <f>IF('Vastgesteld 7-7-2022'!K1429="x","BB","")</f>
        <v/>
      </c>
      <c r="BZ1435" s="16" t="str">
        <f>IF('Vastgesteld 7-7-2022'!L1429="x","B","")</f>
        <v/>
      </c>
      <c r="CA1435" s="16" t="str">
        <f>IF('Vastgesteld 7-7-2022'!M1429="x","L1","")</f>
        <v/>
      </c>
      <c r="CB1435" s="16" t="str">
        <f>IF('Vastgesteld 7-7-2022'!N1429="x","L2","")</f>
        <v/>
      </c>
      <c r="CC1435" s="16" t="str">
        <f>IF('Vastgesteld 7-7-2022'!O1429="x","M1","")</f>
        <v/>
      </c>
      <c r="CD1435" s="16" t="str">
        <f>IF('Vastgesteld 7-7-2022'!P1429="x","M2","")</f>
        <v/>
      </c>
      <c r="CE1435" s="16" t="str">
        <f>IF('Vastgesteld 7-7-2022'!Q1429="x","Z1","")</f>
        <v/>
      </c>
      <c r="CF1435" s="16" t="str">
        <f>IF('Vastgesteld 7-7-2022'!R1429="x","Z2","")</f>
        <v/>
      </c>
      <c r="CG1435" s="16" t="str">
        <f>IF('Vastgesteld 7-7-2022'!S1429="x","ZZL","")</f>
        <v/>
      </c>
      <c r="CL1435" s="16" t="str">
        <f>IF(COUNTA('Vastgesteld 7-7-2022'!AV1429:BF1429)&lt;&gt;0,2,"")</f>
        <v/>
      </c>
      <c r="CM1435" s="16" t="str">
        <f t="shared" si="134"/>
        <v/>
      </c>
      <c r="CN1435" s="16" t="str">
        <f>IF('Vastgesteld 7-7-2022'!AV1429="x","AA","")</f>
        <v/>
      </c>
      <c r="CO1435" s="16" t="str">
        <f>IF('Vastgesteld 7-7-2022'!AW1429="x","A","")</f>
        <v/>
      </c>
      <c r="CP1435" s="16" t="str">
        <f>IF('Vastgesteld 7-7-2022'!AX1429="x","BB","")</f>
        <v/>
      </c>
      <c r="CQ1435" s="16" t="str">
        <f>IF('Vastgesteld 7-7-2022'!AY1429="x","B","")</f>
        <v/>
      </c>
      <c r="CR1435" s="16" t="str">
        <f>IF('Vastgesteld 7-7-2022'!AZ1429="x","L","")</f>
        <v/>
      </c>
      <c r="CS1435" s="16" t="str">
        <f>IF('Vastgesteld 7-7-2022'!BA1429="x","M","")</f>
        <v/>
      </c>
      <c r="CT1435" s="16" t="str">
        <f>IF('Vastgesteld 7-7-2022'!BB1429="x","Z","")</f>
        <v/>
      </c>
      <c r="CU1435" s="16" t="str">
        <f>IF('Vastgesteld 7-7-2022'!BF1429="x","ZZ","")</f>
        <v/>
      </c>
      <c r="CV1435" s="16" t="str">
        <f>IF(COUNTA('Vastgesteld 7-7-2022'!AJ1429:AQ1429)&lt;&gt;0,2,"")</f>
        <v/>
      </c>
      <c r="CW1435" s="16" t="str">
        <f t="shared" si="135"/>
        <v/>
      </c>
      <c r="CX1435" s="16" t="str">
        <f>IF('Vastgesteld 7-7-2022'!AJ1429="x","BB","")</f>
        <v/>
      </c>
      <c r="CY1435" s="16" t="str">
        <f>IF('Vastgesteld 7-7-2022'!AK1429="x","B","")</f>
        <v/>
      </c>
      <c r="CZ1435" s="16" t="str">
        <f>IF('Vastgesteld 7-7-2022'!AL1429="x","L","")</f>
        <v/>
      </c>
      <c r="DA1435" s="16" t="str">
        <f>IF('Vastgesteld 7-7-2022'!AM1429="x","M","")</f>
        <v/>
      </c>
      <c r="DB1435" s="16" t="str">
        <f>IF('Vastgesteld 7-7-2022'!AN1429="x","Z","")</f>
        <v/>
      </c>
      <c r="DC1435" s="16" t="str">
        <f>IF('Vastgesteld 7-7-2022'!AO1429="x","ZZ","")</f>
        <v/>
      </c>
      <c r="DD1435" s="16" t="str">
        <f>IF('Vastgesteld 7-7-2022'!AQ1429="x","1.40","")</f>
        <v/>
      </c>
      <c r="DE1435" s="16" t="str">
        <f>IF(COUNTA('Vastgesteld 7-7-2022'!BH1429:BJ1429)&lt;&gt;0,6,"")</f>
        <v/>
      </c>
      <c r="DF1435" s="16" t="str">
        <f t="shared" si="136"/>
        <v/>
      </c>
      <c r="DG1435" s="16" t="str">
        <f>IF('Vastgesteld 7-7-2022'!BH1429="x","L","")</f>
        <v/>
      </c>
      <c r="DH1435" s="16" t="str">
        <f>IF('Vastgesteld 7-7-2022'!BI1429="x","M","")</f>
        <v/>
      </c>
      <c r="DI1435" s="16" t="str">
        <f>IF('Vastgesteld 7-7-2022'!BJ1429="x","Z","")</f>
        <v/>
      </c>
      <c r="DJ1435" s="16" t="str">
        <f>IF('Vastgesteld 7-7-2022'!BK1429="x","Z","")</f>
        <v/>
      </c>
      <c r="DK1435" s="16" t="str">
        <f>IF(COUNTA('Vastgesteld 7-7-2022'!BM1429:BO1429)&lt;&gt;0,6,"")</f>
        <v/>
      </c>
      <c r="DL1435" s="16" t="str">
        <f t="shared" si="137"/>
        <v/>
      </c>
      <c r="DM1435" s="16" t="str">
        <f>IF('Vastgesteld 7-7-2022'!BM1429="x","L","")</f>
        <v/>
      </c>
      <c r="DN1435" s="16" t="str">
        <f>IF('Vastgesteld 7-7-2022'!BN1429="x","M","")</f>
        <v/>
      </c>
      <c r="DO1435" s="16" t="str">
        <f>IF('Vastgesteld 7-7-2022'!BO1429="x","Z","")</f>
        <v/>
      </c>
      <c r="DP1435" s="16" t="str">
        <f>IF('Vastgesteld 7-7-2022'!BP1429="x","Z","")</f>
        <v/>
      </c>
    </row>
    <row r="1436" spans="1:120" ht="14.4" x14ac:dyDescent="0.3">
      <c r="A1436" s="18">
        <f>'Vastgesteld 7-7-2022'!A1430</f>
        <v>0</v>
      </c>
      <c r="B1436" s="16" t="str">
        <f>IFERROR(VLOOKUP('Vastgesteld 7-7-2022'!#REF!,#REF!,2,FALSE),"")</f>
        <v/>
      </c>
      <c r="C1436" s="16" t="str">
        <f>'Vastgesteld 7-7-2022'!E1430</f>
        <v/>
      </c>
      <c r="D1436" s="16" t="str">
        <f>IFERROR(VLOOKUP('Vastgesteld 7-7-2022'!#REF!,#REF!,2,FALSE),"")</f>
        <v/>
      </c>
      <c r="E1436" s="16" t="str">
        <f>IFERROR(VLOOKUP('Vastgesteld 7-7-2022'!#REF!,#REF!,5,FALSE),"")</f>
        <v/>
      </c>
      <c r="F1436" s="16" t="e">
        <f>IF('Vastgesteld 7-7-2022'!#REF!&lt;&gt;"",'Vastgesteld 7-7-2022'!#REF!,"")</f>
        <v>#REF!</v>
      </c>
      <c r="G1436" s="16" t="e">
        <f>IF('Vastgesteld 7-7-2022'!#REF!="Indoor",1,0)</f>
        <v>#REF!</v>
      </c>
      <c r="H1436" s="16" t="e">
        <f>'Vastgesteld 7-7-2022'!#REF!</f>
        <v>#REF!</v>
      </c>
      <c r="I1436" s="16" t="e">
        <f>IF('Vastgesteld 7-7-2022'!#REF!="Nee",0,IF('Vastgesteld 7-7-2022'!#REF!="Ja",1,""))</f>
        <v>#REF!</v>
      </c>
      <c r="J1436" s="16" t="e">
        <f>IF('Vastgesteld 7-7-2022'!#REF!&lt;&gt;"",'Vastgesteld 7-7-2022'!#REF!,"")</f>
        <v>#REF!</v>
      </c>
      <c r="BJ1436" s="16" t="str">
        <f>IF(COUNTA('Vastgesteld 7-7-2022'!T1430:AD1430)&lt;&gt;0,1,"")</f>
        <v/>
      </c>
      <c r="BK1436" s="16" t="str">
        <f t="shared" si="132"/>
        <v/>
      </c>
      <c r="BL1436" s="16" t="str">
        <f>IF('Vastgesteld 7-7-2022'!T1430="x","AA","")</f>
        <v/>
      </c>
      <c r="BM1436" s="16" t="str">
        <f>IF('Vastgesteld 7-7-2022'!U1430="x","A","")</f>
        <v/>
      </c>
      <c r="BN1436" s="16" t="str">
        <f>IF('Vastgesteld 7-7-2022'!V1430="x","B1","")</f>
        <v/>
      </c>
      <c r="BO1436" s="16" t="e">
        <f>IF('Vastgesteld 7-7-2022'!#REF!="x","BB","")</f>
        <v>#REF!</v>
      </c>
      <c r="BP1436" s="16" t="str">
        <f>IF('Vastgesteld 7-7-2022'!X1430="x","B","")</f>
        <v/>
      </c>
      <c r="BQ1436" s="16" t="str">
        <f>IF('Vastgesteld 7-7-2022'!Y1430="x","L1","")</f>
        <v/>
      </c>
      <c r="BR1436" s="16" t="str">
        <f>IF('Vastgesteld 7-7-2022'!Z1430="x","L2","")</f>
        <v/>
      </c>
      <c r="BS1436" s="16" t="str">
        <f>IF('Vastgesteld 7-7-2022'!AA1430="x","M1","")</f>
        <v/>
      </c>
      <c r="BT1436" s="16" t="str">
        <f>IF('Vastgesteld 7-7-2022'!AB1430="x","M2","")</f>
        <v/>
      </c>
      <c r="BU1436" s="16" t="str">
        <f>IF('Vastgesteld 7-7-2022'!AC1430="x","Z1","")</f>
        <v/>
      </c>
      <c r="BV1436" s="16" t="str">
        <f>IF('Vastgesteld 7-7-2022'!AD1430="x","Z2","")</f>
        <v/>
      </c>
      <c r="BW1436" s="16" t="str">
        <f>IF(COUNTA('Vastgesteld 7-7-2022'!K1430:S1430)&lt;&gt;0,1,"")</f>
        <v/>
      </c>
      <c r="BX1436" s="16" t="str">
        <f t="shared" si="133"/>
        <v/>
      </c>
      <c r="BY1436" s="16" t="str">
        <f>IF('Vastgesteld 7-7-2022'!K1430="x","BB","")</f>
        <v/>
      </c>
      <c r="BZ1436" s="16" t="str">
        <f>IF('Vastgesteld 7-7-2022'!L1430="x","B","")</f>
        <v/>
      </c>
      <c r="CA1436" s="16" t="str">
        <f>IF('Vastgesteld 7-7-2022'!M1430="x","L1","")</f>
        <v/>
      </c>
      <c r="CB1436" s="16" t="str">
        <f>IF('Vastgesteld 7-7-2022'!N1430="x","L2","")</f>
        <v/>
      </c>
      <c r="CC1436" s="16" t="str">
        <f>IF('Vastgesteld 7-7-2022'!O1430="x","M1","")</f>
        <v/>
      </c>
      <c r="CD1436" s="16" t="str">
        <f>IF('Vastgesteld 7-7-2022'!P1430="x","M2","")</f>
        <v/>
      </c>
      <c r="CE1436" s="16" t="str">
        <f>IF('Vastgesteld 7-7-2022'!Q1430="x","Z1","")</f>
        <v/>
      </c>
      <c r="CF1436" s="16" t="str">
        <f>IF('Vastgesteld 7-7-2022'!R1430="x","Z2","")</f>
        <v/>
      </c>
      <c r="CG1436" s="16" t="str">
        <f>IF('Vastgesteld 7-7-2022'!S1430="x","ZZL","")</f>
        <v/>
      </c>
      <c r="CL1436" s="16" t="str">
        <f>IF(COUNTA('Vastgesteld 7-7-2022'!AV1430:BF1430)&lt;&gt;0,2,"")</f>
        <v/>
      </c>
      <c r="CM1436" s="16" t="str">
        <f t="shared" si="134"/>
        <v/>
      </c>
      <c r="CN1436" s="16" t="str">
        <f>IF('Vastgesteld 7-7-2022'!AV1430="x","AA","")</f>
        <v/>
      </c>
      <c r="CO1436" s="16" t="str">
        <f>IF('Vastgesteld 7-7-2022'!AW1430="x","A","")</f>
        <v/>
      </c>
      <c r="CP1436" s="16" t="str">
        <f>IF('Vastgesteld 7-7-2022'!AX1430="x","BB","")</f>
        <v/>
      </c>
      <c r="CQ1436" s="16" t="str">
        <f>IF('Vastgesteld 7-7-2022'!AY1430="x","B","")</f>
        <v/>
      </c>
      <c r="CR1436" s="16" t="str">
        <f>IF('Vastgesteld 7-7-2022'!AZ1430="x","L","")</f>
        <v/>
      </c>
      <c r="CS1436" s="16" t="str">
        <f>IF('Vastgesteld 7-7-2022'!BA1430="x","M","")</f>
        <v/>
      </c>
      <c r="CT1436" s="16" t="str">
        <f>IF('Vastgesteld 7-7-2022'!BB1430="x","Z","")</f>
        <v/>
      </c>
      <c r="CU1436" s="16" t="str">
        <f>IF('Vastgesteld 7-7-2022'!BF1430="x","ZZ","")</f>
        <v/>
      </c>
      <c r="CV1436" s="16" t="str">
        <f>IF(COUNTA('Vastgesteld 7-7-2022'!AJ1430:AQ1430)&lt;&gt;0,2,"")</f>
        <v/>
      </c>
      <c r="CW1436" s="16" t="str">
        <f t="shared" si="135"/>
        <v/>
      </c>
      <c r="CX1436" s="16" t="str">
        <f>IF('Vastgesteld 7-7-2022'!AJ1430="x","BB","")</f>
        <v/>
      </c>
      <c r="CY1436" s="16" t="str">
        <f>IF('Vastgesteld 7-7-2022'!AK1430="x","B","")</f>
        <v/>
      </c>
      <c r="CZ1436" s="16" t="str">
        <f>IF('Vastgesteld 7-7-2022'!AL1430="x","L","")</f>
        <v/>
      </c>
      <c r="DA1436" s="16" t="str">
        <f>IF('Vastgesteld 7-7-2022'!AM1430="x","M","")</f>
        <v/>
      </c>
      <c r="DB1436" s="16" t="str">
        <f>IF('Vastgesteld 7-7-2022'!AN1430="x","Z","")</f>
        <v/>
      </c>
      <c r="DC1436" s="16" t="str">
        <f>IF('Vastgesteld 7-7-2022'!AO1430="x","ZZ","")</f>
        <v/>
      </c>
      <c r="DD1436" s="16" t="str">
        <f>IF('Vastgesteld 7-7-2022'!AQ1430="x","1.40","")</f>
        <v/>
      </c>
      <c r="DE1436" s="16" t="str">
        <f>IF(COUNTA('Vastgesteld 7-7-2022'!BH1430:BJ1430)&lt;&gt;0,6,"")</f>
        <v/>
      </c>
      <c r="DF1436" s="16" t="str">
        <f t="shared" si="136"/>
        <v/>
      </c>
      <c r="DG1436" s="16" t="str">
        <f>IF('Vastgesteld 7-7-2022'!BH1430="x","L","")</f>
        <v/>
      </c>
      <c r="DH1436" s="16" t="str">
        <f>IF('Vastgesteld 7-7-2022'!BI1430="x","M","")</f>
        <v/>
      </c>
      <c r="DI1436" s="16" t="str">
        <f>IF('Vastgesteld 7-7-2022'!BJ1430="x","Z","")</f>
        <v/>
      </c>
      <c r="DJ1436" s="16" t="str">
        <f>IF('Vastgesteld 7-7-2022'!BK1430="x","Z","")</f>
        <v/>
      </c>
      <c r="DK1436" s="16" t="str">
        <f>IF(COUNTA('Vastgesteld 7-7-2022'!BM1430:BO1430)&lt;&gt;0,6,"")</f>
        <v/>
      </c>
      <c r="DL1436" s="16" t="str">
        <f t="shared" si="137"/>
        <v/>
      </c>
      <c r="DM1436" s="16" t="str">
        <f>IF('Vastgesteld 7-7-2022'!BM1430="x","L","")</f>
        <v/>
      </c>
      <c r="DN1436" s="16" t="str">
        <f>IF('Vastgesteld 7-7-2022'!BN1430="x","M","")</f>
        <v/>
      </c>
      <c r="DO1436" s="16" t="str">
        <f>IF('Vastgesteld 7-7-2022'!BO1430="x","Z","")</f>
        <v/>
      </c>
      <c r="DP1436" s="16" t="str">
        <f>IF('Vastgesteld 7-7-2022'!BP1430="x","Z","")</f>
        <v/>
      </c>
    </row>
    <row r="1437" spans="1:120" ht="14.4" x14ac:dyDescent="0.3">
      <c r="A1437" s="18">
        <f>'Vastgesteld 7-7-2022'!A1431</f>
        <v>0</v>
      </c>
      <c r="B1437" s="16" t="str">
        <f>IFERROR(VLOOKUP('Vastgesteld 7-7-2022'!#REF!,#REF!,2,FALSE),"")</f>
        <v/>
      </c>
      <c r="C1437" s="16" t="str">
        <f>'Vastgesteld 7-7-2022'!E1431</f>
        <v/>
      </c>
      <c r="D1437" s="16" t="str">
        <f>IFERROR(VLOOKUP('Vastgesteld 7-7-2022'!#REF!,#REF!,2,FALSE),"")</f>
        <v/>
      </c>
      <c r="E1437" s="16" t="str">
        <f>IFERROR(VLOOKUP('Vastgesteld 7-7-2022'!#REF!,#REF!,5,FALSE),"")</f>
        <v/>
      </c>
      <c r="F1437" s="16" t="e">
        <f>IF('Vastgesteld 7-7-2022'!#REF!&lt;&gt;"",'Vastgesteld 7-7-2022'!#REF!,"")</f>
        <v>#REF!</v>
      </c>
      <c r="G1437" s="16" t="e">
        <f>IF('Vastgesteld 7-7-2022'!#REF!="Indoor",1,0)</f>
        <v>#REF!</v>
      </c>
      <c r="H1437" s="16" t="e">
        <f>'Vastgesteld 7-7-2022'!#REF!</f>
        <v>#REF!</v>
      </c>
      <c r="I1437" s="16" t="e">
        <f>IF('Vastgesteld 7-7-2022'!#REF!="Nee",0,IF('Vastgesteld 7-7-2022'!#REF!="Ja",1,""))</f>
        <v>#REF!</v>
      </c>
      <c r="J1437" s="16" t="e">
        <f>IF('Vastgesteld 7-7-2022'!#REF!&lt;&gt;"",'Vastgesteld 7-7-2022'!#REF!,"")</f>
        <v>#REF!</v>
      </c>
      <c r="BJ1437" s="16" t="str">
        <f>IF(COUNTA('Vastgesteld 7-7-2022'!T1431:AD1431)&lt;&gt;0,1,"")</f>
        <v/>
      </c>
      <c r="BK1437" s="16" t="str">
        <f t="shared" si="132"/>
        <v/>
      </c>
      <c r="BL1437" s="16" t="str">
        <f>IF('Vastgesteld 7-7-2022'!T1431="x","AA","")</f>
        <v/>
      </c>
      <c r="BM1437" s="16" t="str">
        <f>IF('Vastgesteld 7-7-2022'!U1431="x","A","")</f>
        <v/>
      </c>
      <c r="BN1437" s="16" t="str">
        <f>IF('Vastgesteld 7-7-2022'!V1431="x","B1","")</f>
        <v/>
      </c>
      <c r="BO1437" s="16" t="e">
        <f>IF('Vastgesteld 7-7-2022'!#REF!="x","BB","")</f>
        <v>#REF!</v>
      </c>
      <c r="BP1437" s="16" t="str">
        <f>IF('Vastgesteld 7-7-2022'!X1431="x","B","")</f>
        <v/>
      </c>
      <c r="BQ1437" s="16" t="str">
        <f>IF('Vastgesteld 7-7-2022'!Y1431="x","L1","")</f>
        <v/>
      </c>
      <c r="BR1437" s="16" t="str">
        <f>IF('Vastgesteld 7-7-2022'!Z1431="x","L2","")</f>
        <v/>
      </c>
      <c r="BS1437" s="16" t="str">
        <f>IF('Vastgesteld 7-7-2022'!AA1431="x","M1","")</f>
        <v/>
      </c>
      <c r="BT1437" s="16" t="str">
        <f>IF('Vastgesteld 7-7-2022'!AB1431="x","M2","")</f>
        <v/>
      </c>
      <c r="BU1437" s="16" t="str">
        <f>IF('Vastgesteld 7-7-2022'!AC1431="x","Z1","")</f>
        <v/>
      </c>
      <c r="BV1437" s="16" t="str">
        <f>IF('Vastgesteld 7-7-2022'!AD1431="x","Z2","")</f>
        <v/>
      </c>
      <c r="BW1437" s="16" t="str">
        <f>IF(COUNTA('Vastgesteld 7-7-2022'!K1431:S1431)&lt;&gt;0,1,"")</f>
        <v/>
      </c>
      <c r="BX1437" s="16" t="str">
        <f t="shared" si="133"/>
        <v/>
      </c>
      <c r="BY1437" s="16" t="str">
        <f>IF('Vastgesteld 7-7-2022'!K1431="x","BB","")</f>
        <v/>
      </c>
      <c r="BZ1437" s="16" t="str">
        <f>IF('Vastgesteld 7-7-2022'!L1431="x","B","")</f>
        <v/>
      </c>
      <c r="CA1437" s="16" t="str">
        <f>IF('Vastgesteld 7-7-2022'!M1431="x","L1","")</f>
        <v/>
      </c>
      <c r="CB1437" s="16" t="str">
        <f>IF('Vastgesteld 7-7-2022'!N1431="x","L2","")</f>
        <v/>
      </c>
      <c r="CC1437" s="16" t="str">
        <f>IF('Vastgesteld 7-7-2022'!O1431="x","M1","")</f>
        <v/>
      </c>
      <c r="CD1437" s="16" t="str">
        <f>IF('Vastgesteld 7-7-2022'!P1431="x","M2","")</f>
        <v/>
      </c>
      <c r="CE1437" s="16" t="str">
        <f>IF('Vastgesteld 7-7-2022'!Q1431="x","Z1","")</f>
        <v/>
      </c>
      <c r="CF1437" s="16" t="str">
        <f>IF('Vastgesteld 7-7-2022'!R1431="x","Z2","")</f>
        <v/>
      </c>
      <c r="CG1437" s="16" t="str">
        <f>IF('Vastgesteld 7-7-2022'!S1431="x","ZZL","")</f>
        <v/>
      </c>
      <c r="CL1437" s="16" t="str">
        <f>IF(COUNTA('Vastgesteld 7-7-2022'!AV1431:BF1431)&lt;&gt;0,2,"")</f>
        <v/>
      </c>
      <c r="CM1437" s="16" t="str">
        <f t="shared" si="134"/>
        <v/>
      </c>
      <c r="CN1437" s="16" t="str">
        <f>IF('Vastgesteld 7-7-2022'!AV1431="x","AA","")</f>
        <v/>
      </c>
      <c r="CO1437" s="16" t="str">
        <f>IF('Vastgesteld 7-7-2022'!AW1431="x","A","")</f>
        <v/>
      </c>
      <c r="CP1437" s="16" t="str">
        <f>IF('Vastgesteld 7-7-2022'!AX1431="x","BB","")</f>
        <v/>
      </c>
      <c r="CQ1437" s="16" t="str">
        <f>IF('Vastgesteld 7-7-2022'!AY1431="x","B","")</f>
        <v/>
      </c>
      <c r="CR1437" s="16" t="str">
        <f>IF('Vastgesteld 7-7-2022'!AZ1431="x","L","")</f>
        <v/>
      </c>
      <c r="CS1437" s="16" t="str">
        <f>IF('Vastgesteld 7-7-2022'!BA1431="x","M","")</f>
        <v/>
      </c>
      <c r="CT1437" s="16" t="str">
        <f>IF('Vastgesteld 7-7-2022'!BB1431="x","Z","")</f>
        <v/>
      </c>
      <c r="CU1437" s="16" t="str">
        <f>IF('Vastgesteld 7-7-2022'!BF1431="x","ZZ","")</f>
        <v/>
      </c>
      <c r="CV1437" s="16" t="str">
        <f>IF(COUNTA('Vastgesteld 7-7-2022'!AJ1431:AQ1431)&lt;&gt;0,2,"")</f>
        <v/>
      </c>
      <c r="CW1437" s="16" t="str">
        <f t="shared" si="135"/>
        <v/>
      </c>
      <c r="CX1437" s="16" t="str">
        <f>IF('Vastgesteld 7-7-2022'!AJ1431="x","BB","")</f>
        <v/>
      </c>
      <c r="CY1437" s="16" t="str">
        <f>IF('Vastgesteld 7-7-2022'!AK1431="x","B","")</f>
        <v/>
      </c>
      <c r="CZ1437" s="16" t="str">
        <f>IF('Vastgesteld 7-7-2022'!AL1431="x","L","")</f>
        <v/>
      </c>
      <c r="DA1437" s="16" t="str">
        <f>IF('Vastgesteld 7-7-2022'!AM1431="x","M","")</f>
        <v/>
      </c>
      <c r="DB1437" s="16" t="str">
        <f>IF('Vastgesteld 7-7-2022'!AN1431="x","Z","")</f>
        <v/>
      </c>
      <c r="DC1437" s="16" t="str">
        <f>IF('Vastgesteld 7-7-2022'!AO1431="x","ZZ","")</f>
        <v/>
      </c>
      <c r="DD1437" s="16" t="str">
        <f>IF('Vastgesteld 7-7-2022'!AQ1431="x","1.40","")</f>
        <v/>
      </c>
      <c r="DE1437" s="16" t="str">
        <f>IF(COUNTA('Vastgesteld 7-7-2022'!BH1431:BJ1431)&lt;&gt;0,6,"")</f>
        <v/>
      </c>
      <c r="DF1437" s="16" t="str">
        <f t="shared" si="136"/>
        <v/>
      </c>
      <c r="DG1437" s="16" t="str">
        <f>IF('Vastgesteld 7-7-2022'!BH1431="x","L","")</f>
        <v/>
      </c>
      <c r="DH1437" s="16" t="str">
        <f>IF('Vastgesteld 7-7-2022'!BI1431="x","M","")</f>
        <v/>
      </c>
      <c r="DI1437" s="16" t="str">
        <f>IF('Vastgesteld 7-7-2022'!BJ1431="x","Z","")</f>
        <v/>
      </c>
      <c r="DJ1437" s="16" t="str">
        <f>IF('Vastgesteld 7-7-2022'!BK1431="x","Z","")</f>
        <v/>
      </c>
      <c r="DK1437" s="16" t="str">
        <f>IF(COUNTA('Vastgesteld 7-7-2022'!BM1431:BO1431)&lt;&gt;0,6,"")</f>
        <v/>
      </c>
      <c r="DL1437" s="16" t="str">
        <f t="shared" si="137"/>
        <v/>
      </c>
      <c r="DM1437" s="16" t="str">
        <f>IF('Vastgesteld 7-7-2022'!BM1431="x","L","")</f>
        <v/>
      </c>
      <c r="DN1437" s="16" t="str">
        <f>IF('Vastgesteld 7-7-2022'!BN1431="x","M","")</f>
        <v/>
      </c>
      <c r="DO1437" s="16" t="str">
        <f>IF('Vastgesteld 7-7-2022'!BO1431="x","Z","")</f>
        <v/>
      </c>
      <c r="DP1437" s="16" t="str">
        <f>IF('Vastgesteld 7-7-2022'!BP1431="x","Z","")</f>
        <v/>
      </c>
    </row>
    <row r="1438" spans="1:120" ht="14.4" x14ac:dyDescent="0.3">
      <c r="A1438" s="18">
        <f>'Vastgesteld 7-7-2022'!A1432</f>
        <v>0</v>
      </c>
      <c r="B1438" s="16" t="str">
        <f>IFERROR(VLOOKUP('Vastgesteld 7-7-2022'!#REF!,#REF!,2,FALSE),"")</f>
        <v/>
      </c>
      <c r="C1438" s="16" t="str">
        <f>'Vastgesteld 7-7-2022'!E1432</f>
        <v/>
      </c>
      <c r="D1438" s="16" t="str">
        <f>IFERROR(VLOOKUP('Vastgesteld 7-7-2022'!#REF!,#REF!,2,FALSE),"")</f>
        <v/>
      </c>
      <c r="E1438" s="16" t="str">
        <f>IFERROR(VLOOKUP('Vastgesteld 7-7-2022'!#REF!,#REF!,5,FALSE),"")</f>
        <v/>
      </c>
      <c r="F1438" s="16" t="e">
        <f>IF('Vastgesteld 7-7-2022'!#REF!&lt;&gt;"",'Vastgesteld 7-7-2022'!#REF!,"")</f>
        <v>#REF!</v>
      </c>
      <c r="G1438" s="16" t="e">
        <f>IF('Vastgesteld 7-7-2022'!#REF!="Indoor",1,0)</f>
        <v>#REF!</v>
      </c>
      <c r="H1438" s="16" t="e">
        <f>'Vastgesteld 7-7-2022'!#REF!</f>
        <v>#REF!</v>
      </c>
      <c r="I1438" s="16" t="e">
        <f>IF('Vastgesteld 7-7-2022'!#REF!="Nee",0,IF('Vastgesteld 7-7-2022'!#REF!="Ja",1,""))</f>
        <v>#REF!</v>
      </c>
      <c r="J1438" s="16" t="e">
        <f>IF('Vastgesteld 7-7-2022'!#REF!&lt;&gt;"",'Vastgesteld 7-7-2022'!#REF!,"")</f>
        <v>#REF!</v>
      </c>
      <c r="BJ1438" s="16" t="str">
        <f>IF(COUNTA('Vastgesteld 7-7-2022'!T1432:AD1432)&lt;&gt;0,1,"")</f>
        <v/>
      </c>
      <c r="BK1438" s="16" t="str">
        <f t="shared" si="132"/>
        <v/>
      </c>
      <c r="BL1438" s="16" t="str">
        <f>IF('Vastgesteld 7-7-2022'!T1432="x","AA","")</f>
        <v/>
      </c>
      <c r="BM1438" s="16" t="str">
        <f>IF('Vastgesteld 7-7-2022'!U1432="x","A","")</f>
        <v/>
      </c>
      <c r="BN1438" s="16" t="str">
        <f>IF('Vastgesteld 7-7-2022'!V1432="x","B1","")</f>
        <v/>
      </c>
      <c r="BO1438" s="16" t="e">
        <f>IF('Vastgesteld 7-7-2022'!#REF!="x","BB","")</f>
        <v>#REF!</v>
      </c>
      <c r="BP1438" s="16" t="str">
        <f>IF('Vastgesteld 7-7-2022'!X1432="x","B","")</f>
        <v/>
      </c>
      <c r="BQ1438" s="16" t="str">
        <f>IF('Vastgesteld 7-7-2022'!Y1432="x","L1","")</f>
        <v/>
      </c>
      <c r="BR1438" s="16" t="str">
        <f>IF('Vastgesteld 7-7-2022'!Z1432="x","L2","")</f>
        <v/>
      </c>
      <c r="BS1438" s="16" t="str">
        <f>IF('Vastgesteld 7-7-2022'!AA1432="x","M1","")</f>
        <v/>
      </c>
      <c r="BT1438" s="16" t="str">
        <f>IF('Vastgesteld 7-7-2022'!AB1432="x","M2","")</f>
        <v/>
      </c>
      <c r="BU1438" s="16" t="str">
        <f>IF('Vastgesteld 7-7-2022'!AC1432="x","Z1","")</f>
        <v/>
      </c>
      <c r="BV1438" s="16" t="str">
        <f>IF('Vastgesteld 7-7-2022'!AD1432="x","Z2","")</f>
        <v/>
      </c>
      <c r="BW1438" s="16" t="str">
        <f>IF(COUNTA('Vastgesteld 7-7-2022'!K1432:S1432)&lt;&gt;0,1,"")</f>
        <v/>
      </c>
      <c r="BX1438" s="16" t="str">
        <f t="shared" si="133"/>
        <v/>
      </c>
      <c r="BY1438" s="16" t="str">
        <f>IF('Vastgesteld 7-7-2022'!K1432="x","BB","")</f>
        <v/>
      </c>
      <c r="BZ1438" s="16" t="str">
        <f>IF('Vastgesteld 7-7-2022'!L1432="x","B","")</f>
        <v/>
      </c>
      <c r="CA1438" s="16" t="str">
        <f>IF('Vastgesteld 7-7-2022'!M1432="x","L1","")</f>
        <v/>
      </c>
      <c r="CB1438" s="16" t="str">
        <f>IF('Vastgesteld 7-7-2022'!N1432="x","L2","")</f>
        <v/>
      </c>
      <c r="CC1438" s="16" t="str">
        <f>IF('Vastgesteld 7-7-2022'!O1432="x","M1","")</f>
        <v/>
      </c>
      <c r="CD1438" s="16" t="str">
        <f>IF('Vastgesteld 7-7-2022'!P1432="x","M2","")</f>
        <v/>
      </c>
      <c r="CE1438" s="16" t="str">
        <f>IF('Vastgesteld 7-7-2022'!Q1432="x","Z1","")</f>
        <v/>
      </c>
      <c r="CF1438" s="16" t="str">
        <f>IF('Vastgesteld 7-7-2022'!R1432="x","Z2","")</f>
        <v/>
      </c>
      <c r="CG1438" s="16" t="str">
        <f>IF('Vastgesteld 7-7-2022'!S1432="x","ZZL","")</f>
        <v/>
      </c>
      <c r="CL1438" s="16" t="str">
        <f>IF(COUNTA('Vastgesteld 7-7-2022'!AV1432:BF1432)&lt;&gt;0,2,"")</f>
        <v/>
      </c>
      <c r="CM1438" s="16" t="str">
        <f t="shared" si="134"/>
        <v/>
      </c>
      <c r="CN1438" s="16" t="str">
        <f>IF('Vastgesteld 7-7-2022'!AV1432="x","AA","")</f>
        <v/>
      </c>
      <c r="CO1438" s="16" t="str">
        <f>IF('Vastgesteld 7-7-2022'!AW1432="x","A","")</f>
        <v/>
      </c>
      <c r="CP1438" s="16" t="str">
        <f>IF('Vastgesteld 7-7-2022'!AX1432="x","BB","")</f>
        <v/>
      </c>
      <c r="CQ1438" s="16" t="str">
        <f>IF('Vastgesteld 7-7-2022'!AY1432="x","B","")</f>
        <v/>
      </c>
      <c r="CR1438" s="16" t="str">
        <f>IF('Vastgesteld 7-7-2022'!AZ1432="x","L","")</f>
        <v/>
      </c>
      <c r="CS1438" s="16" t="str">
        <f>IF('Vastgesteld 7-7-2022'!BA1432="x","M","")</f>
        <v/>
      </c>
      <c r="CT1438" s="16" t="str">
        <f>IF('Vastgesteld 7-7-2022'!BB1432="x","Z","")</f>
        <v/>
      </c>
      <c r="CU1438" s="16" t="str">
        <f>IF('Vastgesteld 7-7-2022'!BF1432="x","ZZ","")</f>
        <v/>
      </c>
      <c r="CV1438" s="16" t="str">
        <f>IF(COUNTA('Vastgesteld 7-7-2022'!AJ1432:AQ1432)&lt;&gt;0,2,"")</f>
        <v/>
      </c>
      <c r="CW1438" s="16" t="str">
        <f t="shared" si="135"/>
        <v/>
      </c>
      <c r="CX1438" s="16" t="str">
        <f>IF('Vastgesteld 7-7-2022'!AJ1432="x","BB","")</f>
        <v/>
      </c>
      <c r="CY1438" s="16" t="str">
        <f>IF('Vastgesteld 7-7-2022'!AK1432="x","B","")</f>
        <v/>
      </c>
      <c r="CZ1438" s="16" t="str">
        <f>IF('Vastgesteld 7-7-2022'!AL1432="x","L","")</f>
        <v/>
      </c>
      <c r="DA1438" s="16" t="str">
        <f>IF('Vastgesteld 7-7-2022'!AM1432="x","M","")</f>
        <v/>
      </c>
      <c r="DB1438" s="16" t="str">
        <f>IF('Vastgesteld 7-7-2022'!AN1432="x","Z","")</f>
        <v/>
      </c>
      <c r="DC1438" s="16" t="str">
        <f>IF('Vastgesteld 7-7-2022'!AO1432="x","ZZ","")</f>
        <v/>
      </c>
      <c r="DD1438" s="16" t="str">
        <f>IF('Vastgesteld 7-7-2022'!AQ1432="x","1.40","")</f>
        <v/>
      </c>
      <c r="DE1438" s="16" t="str">
        <f>IF(COUNTA('Vastgesteld 7-7-2022'!BH1432:BJ1432)&lt;&gt;0,6,"")</f>
        <v/>
      </c>
      <c r="DF1438" s="16" t="str">
        <f t="shared" si="136"/>
        <v/>
      </c>
      <c r="DG1438" s="16" t="str">
        <f>IF('Vastgesteld 7-7-2022'!BH1432="x","L","")</f>
        <v/>
      </c>
      <c r="DH1438" s="16" t="str">
        <f>IF('Vastgesteld 7-7-2022'!BI1432="x","M","")</f>
        <v/>
      </c>
      <c r="DI1438" s="16" t="str">
        <f>IF('Vastgesteld 7-7-2022'!BJ1432="x","Z","")</f>
        <v/>
      </c>
      <c r="DJ1438" s="16" t="str">
        <f>IF('Vastgesteld 7-7-2022'!BK1432="x","Z","")</f>
        <v/>
      </c>
      <c r="DK1438" s="16" t="str">
        <f>IF(COUNTA('Vastgesteld 7-7-2022'!BM1432:BO1432)&lt;&gt;0,6,"")</f>
        <v/>
      </c>
      <c r="DL1438" s="16" t="str">
        <f t="shared" si="137"/>
        <v/>
      </c>
      <c r="DM1438" s="16" t="str">
        <f>IF('Vastgesteld 7-7-2022'!BM1432="x","L","")</f>
        <v/>
      </c>
      <c r="DN1438" s="16" t="str">
        <f>IF('Vastgesteld 7-7-2022'!BN1432="x","M","")</f>
        <v/>
      </c>
      <c r="DO1438" s="16" t="str">
        <f>IF('Vastgesteld 7-7-2022'!BO1432="x","Z","")</f>
        <v/>
      </c>
      <c r="DP1438" s="16" t="str">
        <f>IF('Vastgesteld 7-7-2022'!BP1432="x","Z","")</f>
        <v/>
      </c>
    </row>
    <row r="1439" spans="1:120" ht="14.4" x14ac:dyDescent="0.3">
      <c r="A1439" s="18">
        <f>'Vastgesteld 7-7-2022'!A1433</f>
        <v>0</v>
      </c>
      <c r="B1439" s="16" t="str">
        <f>IFERROR(VLOOKUP('Vastgesteld 7-7-2022'!#REF!,#REF!,2,FALSE),"")</f>
        <v/>
      </c>
      <c r="C1439" s="16" t="str">
        <f>'Vastgesteld 7-7-2022'!E1433</f>
        <v/>
      </c>
      <c r="D1439" s="16" t="str">
        <f>IFERROR(VLOOKUP('Vastgesteld 7-7-2022'!#REF!,#REF!,2,FALSE),"")</f>
        <v/>
      </c>
      <c r="E1439" s="16" t="str">
        <f>IFERROR(VLOOKUP('Vastgesteld 7-7-2022'!#REF!,#REF!,5,FALSE),"")</f>
        <v/>
      </c>
      <c r="F1439" s="16" t="e">
        <f>IF('Vastgesteld 7-7-2022'!#REF!&lt;&gt;"",'Vastgesteld 7-7-2022'!#REF!,"")</f>
        <v>#REF!</v>
      </c>
      <c r="G1439" s="16" t="e">
        <f>IF('Vastgesteld 7-7-2022'!#REF!="Indoor",1,0)</f>
        <v>#REF!</v>
      </c>
      <c r="H1439" s="16" t="e">
        <f>'Vastgesteld 7-7-2022'!#REF!</f>
        <v>#REF!</v>
      </c>
      <c r="I1439" s="16" t="e">
        <f>IF('Vastgesteld 7-7-2022'!#REF!="Nee",0,IF('Vastgesteld 7-7-2022'!#REF!="Ja",1,""))</f>
        <v>#REF!</v>
      </c>
      <c r="J1439" s="16" t="e">
        <f>IF('Vastgesteld 7-7-2022'!#REF!&lt;&gt;"",'Vastgesteld 7-7-2022'!#REF!,"")</f>
        <v>#REF!</v>
      </c>
      <c r="BJ1439" s="16" t="str">
        <f>IF(COUNTA('Vastgesteld 7-7-2022'!T1433:AD1433)&lt;&gt;0,1,"")</f>
        <v/>
      </c>
      <c r="BK1439" s="16" t="str">
        <f t="shared" si="132"/>
        <v/>
      </c>
      <c r="BL1439" s="16" t="str">
        <f>IF('Vastgesteld 7-7-2022'!T1433="x","AA","")</f>
        <v/>
      </c>
      <c r="BM1439" s="16" t="str">
        <f>IF('Vastgesteld 7-7-2022'!U1433="x","A","")</f>
        <v/>
      </c>
      <c r="BN1439" s="16" t="str">
        <f>IF('Vastgesteld 7-7-2022'!V1433="x","B1","")</f>
        <v/>
      </c>
      <c r="BO1439" s="16" t="e">
        <f>IF('Vastgesteld 7-7-2022'!#REF!="x","BB","")</f>
        <v>#REF!</v>
      </c>
      <c r="BP1439" s="16" t="str">
        <f>IF('Vastgesteld 7-7-2022'!X1433="x","B","")</f>
        <v/>
      </c>
      <c r="BQ1439" s="16" t="str">
        <f>IF('Vastgesteld 7-7-2022'!Y1433="x","L1","")</f>
        <v/>
      </c>
      <c r="BR1439" s="16" t="str">
        <f>IF('Vastgesteld 7-7-2022'!Z1433="x","L2","")</f>
        <v/>
      </c>
      <c r="BS1439" s="16" t="str">
        <f>IF('Vastgesteld 7-7-2022'!AA1433="x","M1","")</f>
        <v/>
      </c>
      <c r="BT1439" s="16" t="str">
        <f>IF('Vastgesteld 7-7-2022'!AB1433="x","M2","")</f>
        <v/>
      </c>
      <c r="BU1439" s="16" t="str">
        <f>IF('Vastgesteld 7-7-2022'!AC1433="x","Z1","")</f>
        <v/>
      </c>
      <c r="BV1439" s="16" t="str">
        <f>IF('Vastgesteld 7-7-2022'!AD1433="x","Z2","")</f>
        <v/>
      </c>
      <c r="BW1439" s="16" t="str">
        <f>IF(COUNTA('Vastgesteld 7-7-2022'!K1433:S1433)&lt;&gt;0,1,"")</f>
        <v/>
      </c>
      <c r="BX1439" s="16" t="str">
        <f t="shared" si="133"/>
        <v/>
      </c>
      <c r="BY1439" s="16" t="str">
        <f>IF('Vastgesteld 7-7-2022'!K1433="x","BB","")</f>
        <v/>
      </c>
      <c r="BZ1439" s="16" t="str">
        <f>IF('Vastgesteld 7-7-2022'!L1433="x","B","")</f>
        <v/>
      </c>
      <c r="CA1439" s="16" t="str">
        <f>IF('Vastgesteld 7-7-2022'!M1433="x","L1","")</f>
        <v/>
      </c>
      <c r="CB1439" s="16" t="str">
        <f>IF('Vastgesteld 7-7-2022'!N1433="x","L2","")</f>
        <v/>
      </c>
      <c r="CC1439" s="16" t="str">
        <f>IF('Vastgesteld 7-7-2022'!O1433="x","M1","")</f>
        <v/>
      </c>
      <c r="CD1439" s="16" t="str">
        <f>IF('Vastgesteld 7-7-2022'!P1433="x","M2","")</f>
        <v/>
      </c>
      <c r="CE1439" s="16" t="str">
        <f>IF('Vastgesteld 7-7-2022'!Q1433="x","Z1","")</f>
        <v/>
      </c>
      <c r="CF1439" s="16" t="str">
        <f>IF('Vastgesteld 7-7-2022'!R1433="x","Z2","")</f>
        <v/>
      </c>
      <c r="CG1439" s="16" t="str">
        <f>IF('Vastgesteld 7-7-2022'!S1433="x","ZZL","")</f>
        <v/>
      </c>
      <c r="CL1439" s="16" t="str">
        <f>IF(COUNTA('Vastgesteld 7-7-2022'!AV1433:BF1433)&lt;&gt;0,2,"")</f>
        <v/>
      </c>
      <c r="CM1439" s="16" t="str">
        <f t="shared" si="134"/>
        <v/>
      </c>
      <c r="CN1439" s="16" t="str">
        <f>IF('Vastgesteld 7-7-2022'!AV1433="x","AA","")</f>
        <v/>
      </c>
      <c r="CO1439" s="16" t="str">
        <f>IF('Vastgesteld 7-7-2022'!AW1433="x","A","")</f>
        <v/>
      </c>
      <c r="CP1439" s="16" t="str">
        <f>IF('Vastgesteld 7-7-2022'!AX1433="x","BB","")</f>
        <v/>
      </c>
      <c r="CQ1439" s="16" t="str">
        <f>IF('Vastgesteld 7-7-2022'!AY1433="x","B","")</f>
        <v/>
      </c>
      <c r="CR1439" s="16" t="str">
        <f>IF('Vastgesteld 7-7-2022'!AZ1433="x","L","")</f>
        <v/>
      </c>
      <c r="CS1439" s="16" t="str">
        <f>IF('Vastgesteld 7-7-2022'!BA1433="x","M","")</f>
        <v/>
      </c>
      <c r="CT1439" s="16" t="str">
        <f>IF('Vastgesteld 7-7-2022'!BB1433="x","Z","")</f>
        <v/>
      </c>
      <c r="CU1439" s="16" t="str">
        <f>IF('Vastgesteld 7-7-2022'!BF1433="x","ZZ","")</f>
        <v/>
      </c>
      <c r="CV1439" s="16" t="str">
        <f>IF(COUNTA('Vastgesteld 7-7-2022'!AJ1433:AQ1433)&lt;&gt;0,2,"")</f>
        <v/>
      </c>
      <c r="CW1439" s="16" t="str">
        <f t="shared" si="135"/>
        <v/>
      </c>
      <c r="CX1439" s="16" t="str">
        <f>IF('Vastgesteld 7-7-2022'!AJ1433="x","BB","")</f>
        <v/>
      </c>
      <c r="CY1439" s="16" t="str">
        <f>IF('Vastgesteld 7-7-2022'!AK1433="x","B","")</f>
        <v/>
      </c>
      <c r="CZ1439" s="16" t="str">
        <f>IF('Vastgesteld 7-7-2022'!AL1433="x","L","")</f>
        <v/>
      </c>
      <c r="DA1439" s="16" t="str">
        <f>IF('Vastgesteld 7-7-2022'!AM1433="x","M","")</f>
        <v/>
      </c>
      <c r="DB1439" s="16" t="str">
        <f>IF('Vastgesteld 7-7-2022'!AN1433="x","Z","")</f>
        <v/>
      </c>
      <c r="DC1439" s="16" t="str">
        <f>IF('Vastgesteld 7-7-2022'!AO1433="x","ZZ","")</f>
        <v/>
      </c>
      <c r="DD1439" s="16" t="str">
        <f>IF('Vastgesteld 7-7-2022'!AQ1433="x","1.40","")</f>
        <v/>
      </c>
      <c r="DE1439" s="16" t="str">
        <f>IF(COUNTA('Vastgesteld 7-7-2022'!BH1433:BJ1433)&lt;&gt;0,6,"")</f>
        <v/>
      </c>
      <c r="DF1439" s="16" t="str">
        <f t="shared" si="136"/>
        <v/>
      </c>
      <c r="DG1439" s="16" t="str">
        <f>IF('Vastgesteld 7-7-2022'!BH1433="x","L","")</f>
        <v/>
      </c>
      <c r="DH1439" s="16" t="str">
        <f>IF('Vastgesteld 7-7-2022'!BI1433="x","M","")</f>
        <v/>
      </c>
      <c r="DI1439" s="16" t="str">
        <f>IF('Vastgesteld 7-7-2022'!BJ1433="x","Z","")</f>
        <v/>
      </c>
      <c r="DJ1439" s="16" t="str">
        <f>IF('Vastgesteld 7-7-2022'!BK1433="x","Z","")</f>
        <v/>
      </c>
      <c r="DK1439" s="16" t="str">
        <f>IF(COUNTA('Vastgesteld 7-7-2022'!BM1433:BO1433)&lt;&gt;0,6,"")</f>
        <v/>
      </c>
      <c r="DL1439" s="16" t="str">
        <f t="shared" si="137"/>
        <v/>
      </c>
      <c r="DM1439" s="16" t="str">
        <f>IF('Vastgesteld 7-7-2022'!BM1433="x","L","")</f>
        <v/>
      </c>
      <c r="DN1439" s="16" t="str">
        <f>IF('Vastgesteld 7-7-2022'!BN1433="x","M","")</f>
        <v/>
      </c>
      <c r="DO1439" s="16" t="str">
        <f>IF('Vastgesteld 7-7-2022'!BO1433="x","Z","")</f>
        <v/>
      </c>
      <c r="DP1439" s="16" t="str">
        <f>IF('Vastgesteld 7-7-2022'!BP1433="x","Z","")</f>
        <v/>
      </c>
    </row>
    <row r="1440" spans="1:120" ht="14.4" x14ac:dyDescent="0.3">
      <c r="A1440" s="18">
        <f>'Vastgesteld 7-7-2022'!A1434</f>
        <v>0</v>
      </c>
      <c r="B1440" s="16" t="str">
        <f>IFERROR(VLOOKUP('Vastgesteld 7-7-2022'!#REF!,#REF!,2,FALSE),"")</f>
        <v/>
      </c>
      <c r="C1440" s="16" t="str">
        <f>'Vastgesteld 7-7-2022'!E1434</f>
        <v/>
      </c>
      <c r="D1440" s="16" t="str">
        <f>IFERROR(VLOOKUP('Vastgesteld 7-7-2022'!#REF!,#REF!,2,FALSE),"")</f>
        <v/>
      </c>
      <c r="E1440" s="16" t="str">
        <f>IFERROR(VLOOKUP('Vastgesteld 7-7-2022'!#REF!,#REF!,5,FALSE),"")</f>
        <v/>
      </c>
      <c r="F1440" s="16" t="e">
        <f>IF('Vastgesteld 7-7-2022'!#REF!&lt;&gt;"",'Vastgesteld 7-7-2022'!#REF!,"")</f>
        <v>#REF!</v>
      </c>
      <c r="G1440" s="16" t="e">
        <f>IF('Vastgesteld 7-7-2022'!#REF!="Indoor",1,0)</f>
        <v>#REF!</v>
      </c>
      <c r="H1440" s="16" t="e">
        <f>'Vastgesteld 7-7-2022'!#REF!</f>
        <v>#REF!</v>
      </c>
      <c r="I1440" s="16" t="e">
        <f>IF('Vastgesteld 7-7-2022'!#REF!="Nee",0,IF('Vastgesteld 7-7-2022'!#REF!="Ja",1,""))</f>
        <v>#REF!</v>
      </c>
      <c r="J1440" s="16" t="e">
        <f>IF('Vastgesteld 7-7-2022'!#REF!&lt;&gt;"",'Vastgesteld 7-7-2022'!#REF!,"")</f>
        <v>#REF!</v>
      </c>
      <c r="BJ1440" s="16" t="str">
        <f>IF(COUNTA('Vastgesteld 7-7-2022'!T1434:AD1434)&lt;&gt;0,1,"")</f>
        <v/>
      </c>
      <c r="BK1440" s="16" t="str">
        <f t="shared" si="132"/>
        <v/>
      </c>
      <c r="BL1440" s="16" t="str">
        <f>IF('Vastgesteld 7-7-2022'!T1434="x","AA","")</f>
        <v/>
      </c>
      <c r="BM1440" s="16" t="str">
        <f>IF('Vastgesteld 7-7-2022'!U1434="x","A","")</f>
        <v/>
      </c>
      <c r="BN1440" s="16" t="str">
        <f>IF('Vastgesteld 7-7-2022'!V1434="x","B1","")</f>
        <v/>
      </c>
      <c r="BO1440" s="16" t="e">
        <f>IF('Vastgesteld 7-7-2022'!#REF!="x","BB","")</f>
        <v>#REF!</v>
      </c>
      <c r="BP1440" s="16" t="str">
        <f>IF('Vastgesteld 7-7-2022'!X1434="x","B","")</f>
        <v/>
      </c>
      <c r="BQ1440" s="16" t="str">
        <f>IF('Vastgesteld 7-7-2022'!Y1434="x","L1","")</f>
        <v/>
      </c>
      <c r="BR1440" s="16" t="str">
        <f>IF('Vastgesteld 7-7-2022'!Z1434="x","L2","")</f>
        <v/>
      </c>
      <c r="BS1440" s="16" t="str">
        <f>IF('Vastgesteld 7-7-2022'!AA1434="x","M1","")</f>
        <v/>
      </c>
      <c r="BT1440" s="16" t="str">
        <f>IF('Vastgesteld 7-7-2022'!AB1434="x","M2","")</f>
        <v/>
      </c>
      <c r="BU1440" s="16" t="str">
        <f>IF('Vastgesteld 7-7-2022'!AC1434="x","Z1","")</f>
        <v/>
      </c>
      <c r="BV1440" s="16" t="str">
        <f>IF('Vastgesteld 7-7-2022'!AD1434="x","Z2","")</f>
        <v/>
      </c>
      <c r="BW1440" s="16" t="str">
        <f>IF(COUNTA('Vastgesteld 7-7-2022'!K1434:S1434)&lt;&gt;0,1,"")</f>
        <v/>
      </c>
      <c r="BX1440" s="16" t="str">
        <f t="shared" si="133"/>
        <v/>
      </c>
      <c r="BY1440" s="16" t="str">
        <f>IF('Vastgesteld 7-7-2022'!K1434="x","BB","")</f>
        <v/>
      </c>
      <c r="BZ1440" s="16" t="str">
        <f>IF('Vastgesteld 7-7-2022'!L1434="x","B","")</f>
        <v/>
      </c>
      <c r="CA1440" s="16" t="str">
        <f>IF('Vastgesteld 7-7-2022'!M1434="x","L1","")</f>
        <v/>
      </c>
      <c r="CB1440" s="16" t="str">
        <f>IF('Vastgesteld 7-7-2022'!N1434="x","L2","")</f>
        <v/>
      </c>
      <c r="CC1440" s="16" t="str">
        <f>IF('Vastgesteld 7-7-2022'!O1434="x","M1","")</f>
        <v/>
      </c>
      <c r="CD1440" s="16" t="str">
        <f>IF('Vastgesteld 7-7-2022'!P1434="x","M2","")</f>
        <v/>
      </c>
      <c r="CE1440" s="16" t="str">
        <f>IF('Vastgesteld 7-7-2022'!Q1434="x","Z1","")</f>
        <v/>
      </c>
      <c r="CF1440" s="16" t="str">
        <f>IF('Vastgesteld 7-7-2022'!R1434="x","Z2","")</f>
        <v/>
      </c>
      <c r="CG1440" s="16" t="str">
        <f>IF('Vastgesteld 7-7-2022'!S1434="x","ZZL","")</f>
        <v/>
      </c>
      <c r="CL1440" s="16" t="str">
        <f>IF(COUNTA('Vastgesteld 7-7-2022'!AV1434:BF1434)&lt;&gt;0,2,"")</f>
        <v/>
      </c>
      <c r="CM1440" s="16" t="str">
        <f t="shared" si="134"/>
        <v/>
      </c>
      <c r="CN1440" s="16" t="str">
        <f>IF('Vastgesteld 7-7-2022'!AV1434="x","AA","")</f>
        <v/>
      </c>
      <c r="CO1440" s="16" t="str">
        <f>IF('Vastgesteld 7-7-2022'!AW1434="x","A","")</f>
        <v/>
      </c>
      <c r="CP1440" s="16" t="str">
        <f>IF('Vastgesteld 7-7-2022'!AX1434="x","BB","")</f>
        <v/>
      </c>
      <c r="CQ1440" s="16" t="str">
        <f>IF('Vastgesteld 7-7-2022'!AY1434="x","B","")</f>
        <v/>
      </c>
      <c r="CR1440" s="16" t="str">
        <f>IF('Vastgesteld 7-7-2022'!AZ1434="x","L","")</f>
        <v/>
      </c>
      <c r="CS1440" s="16" t="str">
        <f>IF('Vastgesteld 7-7-2022'!BA1434="x","M","")</f>
        <v/>
      </c>
      <c r="CT1440" s="16" t="str">
        <f>IF('Vastgesteld 7-7-2022'!BB1434="x","Z","")</f>
        <v/>
      </c>
      <c r="CU1440" s="16" t="str">
        <f>IF('Vastgesteld 7-7-2022'!BF1434="x","ZZ","")</f>
        <v/>
      </c>
      <c r="CV1440" s="16" t="str">
        <f>IF(COUNTA('Vastgesteld 7-7-2022'!AJ1434:AQ1434)&lt;&gt;0,2,"")</f>
        <v/>
      </c>
      <c r="CW1440" s="16" t="str">
        <f t="shared" si="135"/>
        <v/>
      </c>
      <c r="CX1440" s="16" t="str">
        <f>IF('Vastgesteld 7-7-2022'!AJ1434="x","BB","")</f>
        <v/>
      </c>
      <c r="CY1440" s="16" t="str">
        <f>IF('Vastgesteld 7-7-2022'!AK1434="x","B","")</f>
        <v/>
      </c>
      <c r="CZ1440" s="16" t="str">
        <f>IF('Vastgesteld 7-7-2022'!AL1434="x","L","")</f>
        <v/>
      </c>
      <c r="DA1440" s="16" t="str">
        <f>IF('Vastgesteld 7-7-2022'!AM1434="x","M","")</f>
        <v/>
      </c>
      <c r="DB1440" s="16" t="str">
        <f>IF('Vastgesteld 7-7-2022'!AN1434="x","Z","")</f>
        <v/>
      </c>
      <c r="DC1440" s="16" t="str">
        <f>IF('Vastgesteld 7-7-2022'!AO1434="x","ZZ","")</f>
        <v/>
      </c>
      <c r="DD1440" s="16" t="str">
        <f>IF('Vastgesteld 7-7-2022'!AQ1434="x","1.40","")</f>
        <v/>
      </c>
      <c r="DE1440" s="16" t="str">
        <f>IF(COUNTA('Vastgesteld 7-7-2022'!BH1434:BJ1434)&lt;&gt;0,6,"")</f>
        <v/>
      </c>
      <c r="DF1440" s="16" t="str">
        <f t="shared" si="136"/>
        <v/>
      </c>
      <c r="DG1440" s="16" t="str">
        <f>IF('Vastgesteld 7-7-2022'!BH1434="x","L","")</f>
        <v/>
      </c>
      <c r="DH1440" s="16" t="str">
        <f>IF('Vastgesteld 7-7-2022'!BI1434="x","M","")</f>
        <v/>
      </c>
      <c r="DI1440" s="16" t="str">
        <f>IF('Vastgesteld 7-7-2022'!BJ1434="x","Z","")</f>
        <v/>
      </c>
      <c r="DJ1440" s="16" t="str">
        <f>IF('Vastgesteld 7-7-2022'!BK1434="x","Z","")</f>
        <v/>
      </c>
      <c r="DK1440" s="16" t="str">
        <f>IF(COUNTA('Vastgesteld 7-7-2022'!BM1434:BO1434)&lt;&gt;0,6,"")</f>
        <v/>
      </c>
      <c r="DL1440" s="16" t="str">
        <f t="shared" si="137"/>
        <v/>
      </c>
      <c r="DM1440" s="16" t="str">
        <f>IF('Vastgesteld 7-7-2022'!BM1434="x","L","")</f>
        <v/>
      </c>
      <c r="DN1440" s="16" t="str">
        <f>IF('Vastgesteld 7-7-2022'!BN1434="x","M","")</f>
        <v/>
      </c>
      <c r="DO1440" s="16" t="str">
        <f>IF('Vastgesteld 7-7-2022'!BO1434="x","Z","")</f>
        <v/>
      </c>
      <c r="DP1440" s="16" t="str">
        <f>IF('Vastgesteld 7-7-2022'!BP1434="x","Z","")</f>
        <v/>
      </c>
    </row>
    <row r="1441" spans="1:120" ht="14.4" x14ac:dyDescent="0.3">
      <c r="A1441" s="18">
        <f>'Vastgesteld 7-7-2022'!A1435</f>
        <v>0</v>
      </c>
      <c r="B1441" s="16" t="str">
        <f>IFERROR(VLOOKUP('Vastgesteld 7-7-2022'!#REF!,#REF!,2,FALSE),"")</f>
        <v/>
      </c>
      <c r="C1441" s="16" t="str">
        <f>'Vastgesteld 7-7-2022'!E1435</f>
        <v/>
      </c>
      <c r="D1441" s="16" t="str">
        <f>IFERROR(VLOOKUP('Vastgesteld 7-7-2022'!#REF!,#REF!,2,FALSE),"")</f>
        <v/>
      </c>
      <c r="E1441" s="16" t="str">
        <f>IFERROR(VLOOKUP('Vastgesteld 7-7-2022'!#REF!,#REF!,5,FALSE),"")</f>
        <v/>
      </c>
      <c r="F1441" s="16" t="e">
        <f>IF('Vastgesteld 7-7-2022'!#REF!&lt;&gt;"",'Vastgesteld 7-7-2022'!#REF!,"")</f>
        <v>#REF!</v>
      </c>
      <c r="G1441" s="16" t="e">
        <f>IF('Vastgesteld 7-7-2022'!#REF!="Indoor",1,0)</f>
        <v>#REF!</v>
      </c>
      <c r="H1441" s="16" t="e">
        <f>'Vastgesteld 7-7-2022'!#REF!</f>
        <v>#REF!</v>
      </c>
      <c r="I1441" s="16" t="e">
        <f>IF('Vastgesteld 7-7-2022'!#REF!="Nee",0,IF('Vastgesteld 7-7-2022'!#REF!="Ja",1,""))</f>
        <v>#REF!</v>
      </c>
      <c r="J1441" s="16" t="e">
        <f>IF('Vastgesteld 7-7-2022'!#REF!&lt;&gt;"",'Vastgesteld 7-7-2022'!#REF!,"")</f>
        <v>#REF!</v>
      </c>
      <c r="BJ1441" s="16" t="str">
        <f>IF(COUNTA('Vastgesteld 7-7-2022'!T1435:AD1435)&lt;&gt;0,1,"")</f>
        <v/>
      </c>
      <c r="BK1441" s="16" t="str">
        <f t="shared" si="132"/>
        <v/>
      </c>
      <c r="BL1441" s="16" t="str">
        <f>IF('Vastgesteld 7-7-2022'!T1435="x","AA","")</f>
        <v/>
      </c>
      <c r="BM1441" s="16" t="str">
        <f>IF('Vastgesteld 7-7-2022'!U1435="x","A","")</f>
        <v/>
      </c>
      <c r="BN1441" s="16" t="str">
        <f>IF('Vastgesteld 7-7-2022'!V1435="x","B1","")</f>
        <v/>
      </c>
      <c r="BO1441" s="16" t="e">
        <f>IF('Vastgesteld 7-7-2022'!#REF!="x","BB","")</f>
        <v>#REF!</v>
      </c>
      <c r="BP1441" s="16" t="str">
        <f>IF('Vastgesteld 7-7-2022'!X1435="x","B","")</f>
        <v/>
      </c>
      <c r="BQ1441" s="16" t="str">
        <f>IF('Vastgesteld 7-7-2022'!Y1435="x","L1","")</f>
        <v/>
      </c>
      <c r="BR1441" s="16" t="str">
        <f>IF('Vastgesteld 7-7-2022'!Z1435="x","L2","")</f>
        <v/>
      </c>
      <c r="BS1441" s="16" t="str">
        <f>IF('Vastgesteld 7-7-2022'!AA1435="x","M1","")</f>
        <v/>
      </c>
      <c r="BT1441" s="16" t="str">
        <f>IF('Vastgesteld 7-7-2022'!AB1435="x","M2","")</f>
        <v/>
      </c>
      <c r="BU1441" s="16" t="str">
        <f>IF('Vastgesteld 7-7-2022'!AC1435="x","Z1","")</f>
        <v/>
      </c>
      <c r="BV1441" s="16" t="str">
        <f>IF('Vastgesteld 7-7-2022'!AD1435="x","Z2","")</f>
        <v/>
      </c>
      <c r="BW1441" s="16" t="str">
        <f>IF(COUNTA('Vastgesteld 7-7-2022'!K1435:S1435)&lt;&gt;0,1,"")</f>
        <v/>
      </c>
      <c r="BX1441" s="16" t="str">
        <f t="shared" si="133"/>
        <v/>
      </c>
      <c r="BY1441" s="16" t="str">
        <f>IF('Vastgesteld 7-7-2022'!K1435="x","BB","")</f>
        <v/>
      </c>
      <c r="BZ1441" s="16" t="str">
        <f>IF('Vastgesteld 7-7-2022'!L1435="x","B","")</f>
        <v/>
      </c>
      <c r="CA1441" s="16" t="str">
        <f>IF('Vastgesteld 7-7-2022'!M1435="x","L1","")</f>
        <v/>
      </c>
      <c r="CB1441" s="16" t="str">
        <f>IF('Vastgesteld 7-7-2022'!N1435="x","L2","")</f>
        <v/>
      </c>
      <c r="CC1441" s="16" t="str">
        <f>IF('Vastgesteld 7-7-2022'!O1435="x","M1","")</f>
        <v/>
      </c>
      <c r="CD1441" s="16" t="str">
        <f>IF('Vastgesteld 7-7-2022'!P1435="x","M2","")</f>
        <v/>
      </c>
      <c r="CE1441" s="16" t="str">
        <f>IF('Vastgesteld 7-7-2022'!Q1435="x","Z1","")</f>
        <v/>
      </c>
      <c r="CF1441" s="16" t="str">
        <f>IF('Vastgesteld 7-7-2022'!R1435="x","Z2","")</f>
        <v/>
      </c>
      <c r="CG1441" s="16" t="str">
        <f>IF('Vastgesteld 7-7-2022'!S1435="x","ZZL","")</f>
        <v/>
      </c>
      <c r="CL1441" s="16" t="str">
        <f>IF(COUNTA('Vastgesteld 7-7-2022'!AV1435:BF1435)&lt;&gt;0,2,"")</f>
        <v/>
      </c>
      <c r="CM1441" s="16" t="str">
        <f t="shared" si="134"/>
        <v/>
      </c>
      <c r="CN1441" s="16" t="str">
        <f>IF('Vastgesteld 7-7-2022'!AV1435="x","AA","")</f>
        <v/>
      </c>
      <c r="CO1441" s="16" t="str">
        <f>IF('Vastgesteld 7-7-2022'!AW1435="x","A","")</f>
        <v/>
      </c>
      <c r="CP1441" s="16" t="str">
        <f>IF('Vastgesteld 7-7-2022'!AX1435="x","BB","")</f>
        <v/>
      </c>
      <c r="CQ1441" s="16" t="str">
        <f>IF('Vastgesteld 7-7-2022'!AY1435="x","B","")</f>
        <v/>
      </c>
      <c r="CR1441" s="16" t="str">
        <f>IF('Vastgesteld 7-7-2022'!AZ1435="x","L","")</f>
        <v/>
      </c>
      <c r="CS1441" s="16" t="str">
        <f>IF('Vastgesteld 7-7-2022'!BA1435="x","M","")</f>
        <v/>
      </c>
      <c r="CT1441" s="16" t="str">
        <f>IF('Vastgesteld 7-7-2022'!BB1435="x","Z","")</f>
        <v/>
      </c>
      <c r="CU1441" s="16" t="str">
        <f>IF('Vastgesteld 7-7-2022'!BF1435="x","ZZ","")</f>
        <v/>
      </c>
      <c r="CV1441" s="16" t="str">
        <f>IF(COUNTA('Vastgesteld 7-7-2022'!AJ1435:AQ1435)&lt;&gt;0,2,"")</f>
        <v/>
      </c>
      <c r="CW1441" s="16" t="str">
        <f t="shared" si="135"/>
        <v/>
      </c>
      <c r="CX1441" s="16" t="str">
        <f>IF('Vastgesteld 7-7-2022'!AJ1435="x","BB","")</f>
        <v/>
      </c>
      <c r="CY1441" s="16" t="str">
        <f>IF('Vastgesteld 7-7-2022'!AK1435="x","B","")</f>
        <v/>
      </c>
      <c r="CZ1441" s="16" t="str">
        <f>IF('Vastgesteld 7-7-2022'!AL1435="x","L","")</f>
        <v/>
      </c>
      <c r="DA1441" s="16" t="str">
        <f>IF('Vastgesteld 7-7-2022'!AM1435="x","M","")</f>
        <v/>
      </c>
      <c r="DB1441" s="16" t="str">
        <f>IF('Vastgesteld 7-7-2022'!AN1435="x","Z","")</f>
        <v/>
      </c>
      <c r="DC1441" s="16" t="str">
        <f>IF('Vastgesteld 7-7-2022'!AO1435="x","ZZ","")</f>
        <v/>
      </c>
      <c r="DD1441" s="16" t="str">
        <f>IF('Vastgesteld 7-7-2022'!AQ1435="x","1.40","")</f>
        <v/>
      </c>
      <c r="DE1441" s="16" t="str">
        <f>IF(COUNTA('Vastgesteld 7-7-2022'!BH1435:BJ1435)&lt;&gt;0,6,"")</f>
        <v/>
      </c>
      <c r="DF1441" s="16" t="str">
        <f t="shared" si="136"/>
        <v/>
      </c>
      <c r="DG1441" s="16" t="str">
        <f>IF('Vastgesteld 7-7-2022'!BH1435="x","L","")</f>
        <v/>
      </c>
      <c r="DH1441" s="16" t="str">
        <f>IF('Vastgesteld 7-7-2022'!BI1435="x","M","")</f>
        <v/>
      </c>
      <c r="DI1441" s="16" t="str">
        <f>IF('Vastgesteld 7-7-2022'!BJ1435="x","Z","")</f>
        <v/>
      </c>
      <c r="DJ1441" s="16" t="str">
        <f>IF('Vastgesteld 7-7-2022'!BK1435="x","Z","")</f>
        <v/>
      </c>
      <c r="DK1441" s="16" t="str">
        <f>IF(COUNTA('Vastgesteld 7-7-2022'!BM1435:BO1435)&lt;&gt;0,6,"")</f>
        <v/>
      </c>
      <c r="DL1441" s="16" t="str">
        <f t="shared" si="137"/>
        <v/>
      </c>
      <c r="DM1441" s="16" t="str">
        <f>IF('Vastgesteld 7-7-2022'!BM1435="x","L","")</f>
        <v/>
      </c>
      <c r="DN1441" s="16" t="str">
        <f>IF('Vastgesteld 7-7-2022'!BN1435="x","M","")</f>
        <v/>
      </c>
      <c r="DO1441" s="16" t="str">
        <f>IF('Vastgesteld 7-7-2022'!BO1435="x","Z","")</f>
        <v/>
      </c>
      <c r="DP1441" s="16" t="str">
        <f>IF('Vastgesteld 7-7-2022'!BP1435="x","Z","")</f>
        <v/>
      </c>
    </row>
    <row r="1442" spans="1:120" ht="14.4" x14ac:dyDescent="0.3">
      <c r="A1442" s="18">
        <f>'Vastgesteld 7-7-2022'!A1436</f>
        <v>0</v>
      </c>
      <c r="B1442" s="16" t="str">
        <f>IFERROR(VLOOKUP('Vastgesteld 7-7-2022'!#REF!,#REF!,2,FALSE),"")</f>
        <v/>
      </c>
      <c r="C1442" s="16" t="str">
        <f>'Vastgesteld 7-7-2022'!E1436</f>
        <v/>
      </c>
      <c r="D1442" s="16" t="str">
        <f>IFERROR(VLOOKUP('Vastgesteld 7-7-2022'!#REF!,#REF!,2,FALSE),"")</f>
        <v/>
      </c>
      <c r="E1442" s="16" t="str">
        <f>IFERROR(VLOOKUP('Vastgesteld 7-7-2022'!#REF!,#REF!,5,FALSE),"")</f>
        <v/>
      </c>
      <c r="F1442" s="16" t="e">
        <f>IF('Vastgesteld 7-7-2022'!#REF!&lt;&gt;"",'Vastgesteld 7-7-2022'!#REF!,"")</f>
        <v>#REF!</v>
      </c>
      <c r="G1442" s="16" t="e">
        <f>IF('Vastgesteld 7-7-2022'!#REF!="Indoor",1,0)</f>
        <v>#REF!</v>
      </c>
      <c r="H1442" s="16" t="e">
        <f>'Vastgesteld 7-7-2022'!#REF!</f>
        <v>#REF!</v>
      </c>
      <c r="I1442" s="16" t="e">
        <f>IF('Vastgesteld 7-7-2022'!#REF!="Nee",0,IF('Vastgesteld 7-7-2022'!#REF!="Ja",1,""))</f>
        <v>#REF!</v>
      </c>
      <c r="J1442" s="16" t="e">
        <f>IF('Vastgesteld 7-7-2022'!#REF!&lt;&gt;"",'Vastgesteld 7-7-2022'!#REF!,"")</f>
        <v>#REF!</v>
      </c>
      <c r="BJ1442" s="16" t="str">
        <f>IF(COUNTA('Vastgesteld 7-7-2022'!T1436:AD1436)&lt;&gt;0,1,"")</f>
        <v/>
      </c>
      <c r="BK1442" s="16" t="str">
        <f t="shared" si="132"/>
        <v/>
      </c>
      <c r="BL1442" s="16" t="str">
        <f>IF('Vastgesteld 7-7-2022'!T1436="x","AA","")</f>
        <v/>
      </c>
      <c r="BM1442" s="16" t="str">
        <f>IF('Vastgesteld 7-7-2022'!U1436="x","A","")</f>
        <v/>
      </c>
      <c r="BN1442" s="16" t="str">
        <f>IF('Vastgesteld 7-7-2022'!V1436="x","B1","")</f>
        <v/>
      </c>
      <c r="BO1442" s="16" t="e">
        <f>IF('Vastgesteld 7-7-2022'!#REF!="x","BB","")</f>
        <v>#REF!</v>
      </c>
      <c r="BP1442" s="16" t="str">
        <f>IF('Vastgesteld 7-7-2022'!X1436="x","B","")</f>
        <v/>
      </c>
      <c r="BQ1442" s="16" t="str">
        <f>IF('Vastgesteld 7-7-2022'!Y1436="x","L1","")</f>
        <v/>
      </c>
      <c r="BR1442" s="16" t="str">
        <f>IF('Vastgesteld 7-7-2022'!Z1436="x","L2","")</f>
        <v/>
      </c>
      <c r="BS1442" s="16" t="str">
        <f>IF('Vastgesteld 7-7-2022'!AA1436="x","M1","")</f>
        <v/>
      </c>
      <c r="BT1442" s="16" t="str">
        <f>IF('Vastgesteld 7-7-2022'!AB1436="x","M2","")</f>
        <v/>
      </c>
      <c r="BU1442" s="16" t="str">
        <f>IF('Vastgesteld 7-7-2022'!AC1436="x","Z1","")</f>
        <v/>
      </c>
      <c r="BV1442" s="16" t="str">
        <f>IF('Vastgesteld 7-7-2022'!AD1436="x","Z2","")</f>
        <v/>
      </c>
      <c r="BW1442" s="16" t="str">
        <f>IF(COUNTA('Vastgesteld 7-7-2022'!K1436:S1436)&lt;&gt;0,1,"")</f>
        <v/>
      </c>
      <c r="BX1442" s="16" t="str">
        <f t="shared" si="133"/>
        <v/>
      </c>
      <c r="BY1442" s="16" t="str">
        <f>IF('Vastgesteld 7-7-2022'!K1436="x","BB","")</f>
        <v/>
      </c>
      <c r="BZ1442" s="16" t="str">
        <f>IF('Vastgesteld 7-7-2022'!L1436="x","B","")</f>
        <v/>
      </c>
      <c r="CA1442" s="16" t="str">
        <f>IF('Vastgesteld 7-7-2022'!M1436="x","L1","")</f>
        <v/>
      </c>
      <c r="CB1442" s="16" t="str">
        <f>IF('Vastgesteld 7-7-2022'!N1436="x","L2","")</f>
        <v/>
      </c>
      <c r="CC1442" s="16" t="str">
        <f>IF('Vastgesteld 7-7-2022'!O1436="x","M1","")</f>
        <v/>
      </c>
      <c r="CD1442" s="16" t="str">
        <f>IF('Vastgesteld 7-7-2022'!P1436="x","M2","")</f>
        <v/>
      </c>
      <c r="CE1442" s="16" t="str">
        <f>IF('Vastgesteld 7-7-2022'!Q1436="x","Z1","")</f>
        <v/>
      </c>
      <c r="CF1442" s="16" t="str">
        <f>IF('Vastgesteld 7-7-2022'!R1436="x","Z2","")</f>
        <v/>
      </c>
      <c r="CG1442" s="16" t="str">
        <f>IF('Vastgesteld 7-7-2022'!S1436="x","ZZL","")</f>
        <v/>
      </c>
      <c r="CL1442" s="16" t="str">
        <f>IF(COUNTA('Vastgesteld 7-7-2022'!AV1436:BF1436)&lt;&gt;0,2,"")</f>
        <v/>
      </c>
      <c r="CM1442" s="16" t="str">
        <f t="shared" si="134"/>
        <v/>
      </c>
      <c r="CN1442" s="16" t="str">
        <f>IF('Vastgesteld 7-7-2022'!AV1436="x","AA","")</f>
        <v/>
      </c>
      <c r="CO1442" s="16" t="str">
        <f>IF('Vastgesteld 7-7-2022'!AW1436="x","A","")</f>
        <v/>
      </c>
      <c r="CP1442" s="16" t="str">
        <f>IF('Vastgesteld 7-7-2022'!AX1436="x","BB","")</f>
        <v/>
      </c>
      <c r="CQ1442" s="16" t="str">
        <f>IF('Vastgesteld 7-7-2022'!AY1436="x","B","")</f>
        <v/>
      </c>
      <c r="CR1442" s="16" t="str">
        <f>IF('Vastgesteld 7-7-2022'!AZ1436="x","L","")</f>
        <v/>
      </c>
      <c r="CS1442" s="16" t="str">
        <f>IF('Vastgesteld 7-7-2022'!BA1436="x","M","")</f>
        <v/>
      </c>
      <c r="CT1442" s="16" t="str">
        <f>IF('Vastgesteld 7-7-2022'!BB1436="x","Z","")</f>
        <v/>
      </c>
      <c r="CU1442" s="16" t="str">
        <f>IF('Vastgesteld 7-7-2022'!BF1436="x","ZZ","")</f>
        <v/>
      </c>
      <c r="CV1442" s="16" t="str">
        <f>IF(COUNTA('Vastgesteld 7-7-2022'!AJ1436:AQ1436)&lt;&gt;0,2,"")</f>
        <v/>
      </c>
      <c r="CW1442" s="16" t="str">
        <f t="shared" si="135"/>
        <v/>
      </c>
      <c r="CX1442" s="16" t="str">
        <f>IF('Vastgesteld 7-7-2022'!AJ1436="x","BB","")</f>
        <v/>
      </c>
      <c r="CY1442" s="16" t="str">
        <f>IF('Vastgesteld 7-7-2022'!AK1436="x","B","")</f>
        <v/>
      </c>
      <c r="CZ1442" s="16" t="str">
        <f>IF('Vastgesteld 7-7-2022'!AL1436="x","L","")</f>
        <v/>
      </c>
      <c r="DA1442" s="16" t="str">
        <f>IF('Vastgesteld 7-7-2022'!AM1436="x","M","")</f>
        <v/>
      </c>
      <c r="DB1442" s="16" t="str">
        <f>IF('Vastgesteld 7-7-2022'!AN1436="x","Z","")</f>
        <v/>
      </c>
      <c r="DC1442" s="16" t="str">
        <f>IF('Vastgesteld 7-7-2022'!AO1436="x","ZZ","")</f>
        <v/>
      </c>
      <c r="DD1442" s="16" t="str">
        <f>IF('Vastgesteld 7-7-2022'!AQ1436="x","1.40","")</f>
        <v/>
      </c>
      <c r="DE1442" s="16" t="str">
        <f>IF(COUNTA('Vastgesteld 7-7-2022'!BH1436:BJ1436)&lt;&gt;0,6,"")</f>
        <v/>
      </c>
      <c r="DF1442" s="16" t="str">
        <f t="shared" si="136"/>
        <v/>
      </c>
      <c r="DG1442" s="16" t="str">
        <f>IF('Vastgesteld 7-7-2022'!BH1436="x","L","")</f>
        <v/>
      </c>
      <c r="DH1442" s="16" t="str">
        <f>IF('Vastgesteld 7-7-2022'!BI1436="x","M","")</f>
        <v/>
      </c>
      <c r="DI1442" s="16" t="str">
        <f>IF('Vastgesteld 7-7-2022'!BJ1436="x","Z","")</f>
        <v/>
      </c>
      <c r="DJ1442" s="16" t="str">
        <f>IF('Vastgesteld 7-7-2022'!BK1436="x","Z","")</f>
        <v/>
      </c>
      <c r="DK1442" s="16" t="str">
        <f>IF(COUNTA('Vastgesteld 7-7-2022'!BM1436:BO1436)&lt;&gt;0,6,"")</f>
        <v/>
      </c>
      <c r="DL1442" s="16" t="str">
        <f t="shared" si="137"/>
        <v/>
      </c>
      <c r="DM1442" s="16" t="str">
        <f>IF('Vastgesteld 7-7-2022'!BM1436="x","L","")</f>
        <v/>
      </c>
      <c r="DN1442" s="16" t="str">
        <f>IF('Vastgesteld 7-7-2022'!BN1436="x","M","")</f>
        <v/>
      </c>
      <c r="DO1442" s="16" t="str">
        <f>IF('Vastgesteld 7-7-2022'!BO1436="x","Z","")</f>
        <v/>
      </c>
      <c r="DP1442" s="16" t="str">
        <f>IF('Vastgesteld 7-7-2022'!BP1436="x","Z","")</f>
        <v/>
      </c>
    </row>
    <row r="1443" spans="1:120" ht="14.4" x14ac:dyDescent="0.3">
      <c r="A1443" s="18">
        <f>'Vastgesteld 7-7-2022'!A1437</f>
        <v>0</v>
      </c>
      <c r="B1443" s="16" t="str">
        <f>IFERROR(VLOOKUP('Vastgesteld 7-7-2022'!#REF!,#REF!,2,FALSE),"")</f>
        <v/>
      </c>
      <c r="C1443" s="16" t="str">
        <f>'Vastgesteld 7-7-2022'!E1437</f>
        <v/>
      </c>
      <c r="D1443" s="16" t="str">
        <f>IFERROR(VLOOKUP('Vastgesteld 7-7-2022'!#REF!,#REF!,2,FALSE),"")</f>
        <v/>
      </c>
      <c r="E1443" s="16" t="str">
        <f>IFERROR(VLOOKUP('Vastgesteld 7-7-2022'!#REF!,#REF!,5,FALSE),"")</f>
        <v/>
      </c>
      <c r="F1443" s="16" t="e">
        <f>IF('Vastgesteld 7-7-2022'!#REF!&lt;&gt;"",'Vastgesteld 7-7-2022'!#REF!,"")</f>
        <v>#REF!</v>
      </c>
      <c r="G1443" s="16" t="e">
        <f>IF('Vastgesteld 7-7-2022'!#REF!="Indoor",1,0)</f>
        <v>#REF!</v>
      </c>
      <c r="H1443" s="16" t="e">
        <f>'Vastgesteld 7-7-2022'!#REF!</f>
        <v>#REF!</v>
      </c>
      <c r="I1443" s="16" t="e">
        <f>IF('Vastgesteld 7-7-2022'!#REF!="Nee",0,IF('Vastgesteld 7-7-2022'!#REF!="Ja",1,""))</f>
        <v>#REF!</v>
      </c>
      <c r="J1443" s="16" t="e">
        <f>IF('Vastgesteld 7-7-2022'!#REF!&lt;&gt;"",'Vastgesteld 7-7-2022'!#REF!,"")</f>
        <v>#REF!</v>
      </c>
      <c r="BJ1443" s="16" t="str">
        <f>IF(COUNTA('Vastgesteld 7-7-2022'!T1437:AD1437)&lt;&gt;0,1,"")</f>
        <v/>
      </c>
      <c r="BK1443" s="16" t="str">
        <f t="shared" si="132"/>
        <v/>
      </c>
      <c r="BL1443" s="16" t="str">
        <f>IF('Vastgesteld 7-7-2022'!T1437="x","AA","")</f>
        <v/>
      </c>
      <c r="BM1443" s="16" t="str">
        <f>IF('Vastgesteld 7-7-2022'!U1437="x","A","")</f>
        <v/>
      </c>
      <c r="BN1443" s="16" t="str">
        <f>IF('Vastgesteld 7-7-2022'!V1437="x","B1","")</f>
        <v/>
      </c>
      <c r="BO1443" s="16" t="e">
        <f>IF('Vastgesteld 7-7-2022'!#REF!="x","BB","")</f>
        <v>#REF!</v>
      </c>
      <c r="BP1443" s="16" t="str">
        <f>IF('Vastgesteld 7-7-2022'!X1437="x","B","")</f>
        <v/>
      </c>
      <c r="BQ1443" s="16" t="str">
        <f>IF('Vastgesteld 7-7-2022'!Y1437="x","L1","")</f>
        <v/>
      </c>
      <c r="BR1443" s="16" t="str">
        <f>IF('Vastgesteld 7-7-2022'!Z1437="x","L2","")</f>
        <v/>
      </c>
      <c r="BS1443" s="16" t="str">
        <f>IF('Vastgesteld 7-7-2022'!AA1437="x","M1","")</f>
        <v/>
      </c>
      <c r="BT1443" s="16" t="str">
        <f>IF('Vastgesteld 7-7-2022'!AB1437="x","M2","")</f>
        <v/>
      </c>
      <c r="BU1443" s="16" t="str">
        <f>IF('Vastgesteld 7-7-2022'!AC1437="x","Z1","")</f>
        <v/>
      </c>
      <c r="BV1443" s="16" t="str">
        <f>IF('Vastgesteld 7-7-2022'!AD1437="x","Z2","")</f>
        <v/>
      </c>
      <c r="BW1443" s="16" t="str">
        <f>IF(COUNTA('Vastgesteld 7-7-2022'!K1437:S1437)&lt;&gt;0,1,"")</f>
        <v/>
      </c>
      <c r="BX1443" s="16" t="str">
        <f t="shared" si="133"/>
        <v/>
      </c>
      <c r="BY1443" s="16" t="str">
        <f>IF('Vastgesteld 7-7-2022'!K1437="x","BB","")</f>
        <v/>
      </c>
      <c r="BZ1443" s="16" t="str">
        <f>IF('Vastgesteld 7-7-2022'!L1437="x","B","")</f>
        <v/>
      </c>
      <c r="CA1443" s="16" t="str">
        <f>IF('Vastgesteld 7-7-2022'!M1437="x","L1","")</f>
        <v/>
      </c>
      <c r="CB1443" s="16" t="str">
        <f>IF('Vastgesteld 7-7-2022'!N1437="x","L2","")</f>
        <v/>
      </c>
      <c r="CC1443" s="16" t="str">
        <f>IF('Vastgesteld 7-7-2022'!O1437="x","M1","")</f>
        <v/>
      </c>
      <c r="CD1443" s="16" t="str">
        <f>IF('Vastgesteld 7-7-2022'!P1437="x","M2","")</f>
        <v/>
      </c>
      <c r="CE1443" s="16" t="str">
        <f>IF('Vastgesteld 7-7-2022'!Q1437="x","Z1","")</f>
        <v/>
      </c>
      <c r="CF1443" s="16" t="str">
        <f>IF('Vastgesteld 7-7-2022'!R1437="x","Z2","")</f>
        <v/>
      </c>
      <c r="CG1443" s="16" t="str">
        <f>IF('Vastgesteld 7-7-2022'!S1437="x","ZZL","")</f>
        <v/>
      </c>
      <c r="CL1443" s="16" t="str">
        <f>IF(COUNTA('Vastgesteld 7-7-2022'!AV1437:BF1437)&lt;&gt;0,2,"")</f>
        <v/>
      </c>
      <c r="CM1443" s="16" t="str">
        <f t="shared" si="134"/>
        <v/>
      </c>
      <c r="CN1443" s="16" t="str">
        <f>IF('Vastgesteld 7-7-2022'!AV1437="x","AA","")</f>
        <v/>
      </c>
      <c r="CO1443" s="16" t="str">
        <f>IF('Vastgesteld 7-7-2022'!AW1437="x","A","")</f>
        <v/>
      </c>
      <c r="CP1443" s="16" t="str">
        <f>IF('Vastgesteld 7-7-2022'!AX1437="x","BB","")</f>
        <v/>
      </c>
      <c r="CQ1443" s="16" t="str">
        <f>IF('Vastgesteld 7-7-2022'!AY1437="x","B","")</f>
        <v/>
      </c>
      <c r="CR1443" s="16" t="str">
        <f>IF('Vastgesteld 7-7-2022'!AZ1437="x","L","")</f>
        <v/>
      </c>
      <c r="CS1443" s="16" t="str">
        <f>IF('Vastgesteld 7-7-2022'!BA1437="x","M","")</f>
        <v/>
      </c>
      <c r="CT1443" s="16" t="str">
        <f>IF('Vastgesteld 7-7-2022'!BB1437="x","Z","")</f>
        <v/>
      </c>
      <c r="CU1443" s="16" t="str">
        <f>IF('Vastgesteld 7-7-2022'!BF1437="x","ZZ","")</f>
        <v/>
      </c>
      <c r="CV1443" s="16" t="str">
        <f>IF(COUNTA('Vastgesteld 7-7-2022'!AJ1437:AQ1437)&lt;&gt;0,2,"")</f>
        <v/>
      </c>
      <c r="CW1443" s="16" t="str">
        <f t="shared" si="135"/>
        <v/>
      </c>
      <c r="CX1443" s="16" t="str">
        <f>IF('Vastgesteld 7-7-2022'!AJ1437="x","BB","")</f>
        <v/>
      </c>
      <c r="CY1443" s="16" t="str">
        <f>IF('Vastgesteld 7-7-2022'!AK1437="x","B","")</f>
        <v/>
      </c>
      <c r="CZ1443" s="16" t="str">
        <f>IF('Vastgesteld 7-7-2022'!AL1437="x","L","")</f>
        <v/>
      </c>
      <c r="DA1443" s="16" t="str">
        <f>IF('Vastgesteld 7-7-2022'!AM1437="x","M","")</f>
        <v/>
      </c>
      <c r="DB1443" s="16" t="str">
        <f>IF('Vastgesteld 7-7-2022'!AN1437="x","Z","")</f>
        <v/>
      </c>
      <c r="DC1443" s="16" t="str">
        <f>IF('Vastgesteld 7-7-2022'!AO1437="x","ZZ","")</f>
        <v/>
      </c>
      <c r="DD1443" s="16" t="str">
        <f>IF('Vastgesteld 7-7-2022'!AQ1437="x","1.40","")</f>
        <v/>
      </c>
      <c r="DE1443" s="16" t="str">
        <f>IF(COUNTA('Vastgesteld 7-7-2022'!BH1437:BJ1437)&lt;&gt;0,6,"")</f>
        <v/>
      </c>
      <c r="DF1443" s="16" t="str">
        <f t="shared" si="136"/>
        <v/>
      </c>
      <c r="DG1443" s="16" t="str">
        <f>IF('Vastgesteld 7-7-2022'!BH1437="x","L","")</f>
        <v/>
      </c>
      <c r="DH1443" s="16" t="str">
        <f>IF('Vastgesteld 7-7-2022'!BI1437="x","M","")</f>
        <v/>
      </c>
      <c r="DI1443" s="16" t="str">
        <f>IF('Vastgesteld 7-7-2022'!BJ1437="x","Z","")</f>
        <v/>
      </c>
      <c r="DJ1443" s="16" t="str">
        <f>IF('Vastgesteld 7-7-2022'!BK1437="x","Z","")</f>
        <v/>
      </c>
      <c r="DK1443" s="16" t="str">
        <f>IF(COUNTA('Vastgesteld 7-7-2022'!BM1437:BO1437)&lt;&gt;0,6,"")</f>
        <v/>
      </c>
      <c r="DL1443" s="16" t="str">
        <f t="shared" si="137"/>
        <v/>
      </c>
      <c r="DM1443" s="16" t="str">
        <f>IF('Vastgesteld 7-7-2022'!BM1437="x","L","")</f>
        <v/>
      </c>
      <c r="DN1443" s="16" t="str">
        <f>IF('Vastgesteld 7-7-2022'!BN1437="x","M","")</f>
        <v/>
      </c>
      <c r="DO1443" s="16" t="str">
        <f>IF('Vastgesteld 7-7-2022'!BO1437="x","Z","")</f>
        <v/>
      </c>
      <c r="DP1443" s="16" t="str">
        <f>IF('Vastgesteld 7-7-2022'!BP1437="x","Z","")</f>
        <v/>
      </c>
    </row>
    <row r="1444" spans="1:120" ht="14.4" x14ac:dyDescent="0.3">
      <c r="A1444" s="18">
        <f>'Vastgesteld 7-7-2022'!A1438</f>
        <v>0</v>
      </c>
      <c r="B1444" s="16" t="str">
        <f>IFERROR(VLOOKUP('Vastgesteld 7-7-2022'!#REF!,#REF!,2,FALSE),"")</f>
        <v/>
      </c>
      <c r="C1444" s="16" t="str">
        <f>'Vastgesteld 7-7-2022'!E1438</f>
        <v/>
      </c>
      <c r="D1444" s="16" t="str">
        <f>IFERROR(VLOOKUP('Vastgesteld 7-7-2022'!#REF!,#REF!,2,FALSE),"")</f>
        <v/>
      </c>
      <c r="E1444" s="16" t="str">
        <f>IFERROR(VLOOKUP('Vastgesteld 7-7-2022'!#REF!,#REF!,5,FALSE),"")</f>
        <v/>
      </c>
      <c r="F1444" s="16" t="e">
        <f>IF('Vastgesteld 7-7-2022'!#REF!&lt;&gt;"",'Vastgesteld 7-7-2022'!#REF!,"")</f>
        <v>#REF!</v>
      </c>
      <c r="G1444" s="16" t="e">
        <f>IF('Vastgesteld 7-7-2022'!#REF!="Indoor",1,0)</f>
        <v>#REF!</v>
      </c>
      <c r="H1444" s="16" t="e">
        <f>'Vastgesteld 7-7-2022'!#REF!</f>
        <v>#REF!</v>
      </c>
      <c r="I1444" s="16" t="e">
        <f>IF('Vastgesteld 7-7-2022'!#REF!="Nee",0,IF('Vastgesteld 7-7-2022'!#REF!="Ja",1,""))</f>
        <v>#REF!</v>
      </c>
      <c r="J1444" s="16" t="e">
        <f>IF('Vastgesteld 7-7-2022'!#REF!&lt;&gt;"",'Vastgesteld 7-7-2022'!#REF!,"")</f>
        <v>#REF!</v>
      </c>
      <c r="BJ1444" s="16" t="str">
        <f>IF(COUNTA('Vastgesteld 7-7-2022'!T1438:AD1438)&lt;&gt;0,1,"")</f>
        <v/>
      </c>
      <c r="BK1444" s="16" t="str">
        <f t="shared" si="132"/>
        <v/>
      </c>
      <c r="BL1444" s="16" t="str">
        <f>IF('Vastgesteld 7-7-2022'!T1438="x","AA","")</f>
        <v/>
      </c>
      <c r="BM1444" s="16" t="str">
        <f>IF('Vastgesteld 7-7-2022'!U1438="x","A","")</f>
        <v/>
      </c>
      <c r="BN1444" s="16" t="str">
        <f>IF('Vastgesteld 7-7-2022'!V1438="x","B1","")</f>
        <v/>
      </c>
      <c r="BO1444" s="16" t="e">
        <f>IF('Vastgesteld 7-7-2022'!#REF!="x","BB","")</f>
        <v>#REF!</v>
      </c>
      <c r="BP1444" s="16" t="str">
        <f>IF('Vastgesteld 7-7-2022'!X1438="x","B","")</f>
        <v/>
      </c>
      <c r="BQ1444" s="16" t="str">
        <f>IF('Vastgesteld 7-7-2022'!Y1438="x","L1","")</f>
        <v/>
      </c>
      <c r="BR1444" s="16" t="str">
        <f>IF('Vastgesteld 7-7-2022'!Z1438="x","L2","")</f>
        <v/>
      </c>
      <c r="BS1444" s="16" t="str">
        <f>IF('Vastgesteld 7-7-2022'!AA1438="x","M1","")</f>
        <v/>
      </c>
      <c r="BT1444" s="16" t="str">
        <f>IF('Vastgesteld 7-7-2022'!AB1438="x","M2","")</f>
        <v/>
      </c>
      <c r="BU1444" s="16" t="str">
        <f>IF('Vastgesteld 7-7-2022'!AC1438="x","Z1","")</f>
        <v/>
      </c>
      <c r="BV1444" s="16" t="str">
        <f>IF('Vastgesteld 7-7-2022'!AD1438="x","Z2","")</f>
        <v/>
      </c>
      <c r="BW1444" s="16" t="str">
        <f>IF(COUNTA('Vastgesteld 7-7-2022'!K1438:S1438)&lt;&gt;0,1,"")</f>
        <v/>
      </c>
      <c r="BX1444" s="16" t="str">
        <f t="shared" si="133"/>
        <v/>
      </c>
      <c r="BY1444" s="16" t="str">
        <f>IF('Vastgesteld 7-7-2022'!K1438="x","BB","")</f>
        <v/>
      </c>
      <c r="BZ1444" s="16" t="str">
        <f>IF('Vastgesteld 7-7-2022'!L1438="x","B","")</f>
        <v/>
      </c>
      <c r="CA1444" s="16" t="str">
        <f>IF('Vastgesteld 7-7-2022'!M1438="x","L1","")</f>
        <v/>
      </c>
      <c r="CB1444" s="16" t="str">
        <f>IF('Vastgesteld 7-7-2022'!N1438="x","L2","")</f>
        <v/>
      </c>
      <c r="CC1444" s="16" t="str">
        <f>IF('Vastgesteld 7-7-2022'!O1438="x","M1","")</f>
        <v/>
      </c>
      <c r="CD1444" s="16" t="str">
        <f>IF('Vastgesteld 7-7-2022'!P1438="x","M2","")</f>
        <v/>
      </c>
      <c r="CE1444" s="16" t="str">
        <f>IF('Vastgesteld 7-7-2022'!Q1438="x","Z1","")</f>
        <v/>
      </c>
      <c r="CF1444" s="16" t="str">
        <f>IF('Vastgesteld 7-7-2022'!R1438="x","Z2","")</f>
        <v/>
      </c>
      <c r="CG1444" s="16" t="str">
        <f>IF('Vastgesteld 7-7-2022'!S1438="x","ZZL","")</f>
        <v/>
      </c>
      <c r="CL1444" s="16" t="str">
        <f>IF(COUNTA('Vastgesteld 7-7-2022'!AV1438:BF1438)&lt;&gt;0,2,"")</f>
        <v/>
      </c>
      <c r="CM1444" s="16" t="str">
        <f t="shared" si="134"/>
        <v/>
      </c>
      <c r="CN1444" s="16" t="str">
        <f>IF('Vastgesteld 7-7-2022'!AV1438="x","AA","")</f>
        <v/>
      </c>
      <c r="CO1444" s="16" t="str">
        <f>IF('Vastgesteld 7-7-2022'!AW1438="x","A","")</f>
        <v/>
      </c>
      <c r="CP1444" s="16" t="str">
        <f>IF('Vastgesteld 7-7-2022'!AX1438="x","BB","")</f>
        <v/>
      </c>
      <c r="CQ1444" s="16" t="str">
        <f>IF('Vastgesteld 7-7-2022'!AY1438="x","B","")</f>
        <v/>
      </c>
      <c r="CR1444" s="16" t="str">
        <f>IF('Vastgesteld 7-7-2022'!AZ1438="x","L","")</f>
        <v/>
      </c>
      <c r="CS1444" s="16" t="str">
        <f>IF('Vastgesteld 7-7-2022'!BA1438="x","M","")</f>
        <v/>
      </c>
      <c r="CT1444" s="16" t="str">
        <f>IF('Vastgesteld 7-7-2022'!BB1438="x","Z","")</f>
        <v/>
      </c>
      <c r="CU1444" s="16" t="str">
        <f>IF('Vastgesteld 7-7-2022'!BF1438="x","ZZ","")</f>
        <v/>
      </c>
      <c r="CV1444" s="16" t="str">
        <f>IF(COUNTA('Vastgesteld 7-7-2022'!AJ1438:AQ1438)&lt;&gt;0,2,"")</f>
        <v/>
      </c>
      <c r="CW1444" s="16" t="str">
        <f t="shared" si="135"/>
        <v/>
      </c>
      <c r="CX1444" s="16" t="str">
        <f>IF('Vastgesteld 7-7-2022'!AJ1438="x","BB","")</f>
        <v/>
      </c>
      <c r="CY1444" s="16" t="str">
        <f>IF('Vastgesteld 7-7-2022'!AK1438="x","B","")</f>
        <v/>
      </c>
      <c r="CZ1444" s="16" t="str">
        <f>IF('Vastgesteld 7-7-2022'!AL1438="x","L","")</f>
        <v/>
      </c>
      <c r="DA1444" s="16" t="str">
        <f>IF('Vastgesteld 7-7-2022'!AM1438="x","M","")</f>
        <v/>
      </c>
      <c r="DB1444" s="16" t="str">
        <f>IF('Vastgesteld 7-7-2022'!AN1438="x","Z","")</f>
        <v/>
      </c>
      <c r="DC1444" s="16" t="str">
        <f>IF('Vastgesteld 7-7-2022'!AO1438="x","ZZ","")</f>
        <v/>
      </c>
      <c r="DD1444" s="16" t="str">
        <f>IF('Vastgesteld 7-7-2022'!AQ1438="x","1.40","")</f>
        <v/>
      </c>
      <c r="DE1444" s="16" t="str">
        <f>IF(COUNTA('Vastgesteld 7-7-2022'!BH1438:BJ1438)&lt;&gt;0,6,"")</f>
        <v/>
      </c>
      <c r="DF1444" s="16" t="str">
        <f t="shared" si="136"/>
        <v/>
      </c>
      <c r="DG1444" s="16" t="str">
        <f>IF('Vastgesteld 7-7-2022'!BH1438="x","L","")</f>
        <v/>
      </c>
      <c r="DH1444" s="16" t="str">
        <f>IF('Vastgesteld 7-7-2022'!BI1438="x","M","")</f>
        <v/>
      </c>
      <c r="DI1444" s="16" t="str">
        <f>IF('Vastgesteld 7-7-2022'!BJ1438="x","Z","")</f>
        <v/>
      </c>
      <c r="DJ1444" s="16" t="str">
        <f>IF('Vastgesteld 7-7-2022'!BK1438="x","Z","")</f>
        <v/>
      </c>
      <c r="DK1444" s="16" t="str">
        <f>IF(COUNTA('Vastgesteld 7-7-2022'!BM1438:BO1438)&lt;&gt;0,6,"")</f>
        <v/>
      </c>
      <c r="DL1444" s="16" t="str">
        <f t="shared" si="137"/>
        <v/>
      </c>
      <c r="DM1444" s="16" t="str">
        <f>IF('Vastgesteld 7-7-2022'!BM1438="x","L","")</f>
        <v/>
      </c>
      <c r="DN1444" s="16" t="str">
        <f>IF('Vastgesteld 7-7-2022'!BN1438="x","M","")</f>
        <v/>
      </c>
      <c r="DO1444" s="16" t="str">
        <f>IF('Vastgesteld 7-7-2022'!BO1438="x","Z","")</f>
        <v/>
      </c>
      <c r="DP1444" s="16" t="str">
        <f>IF('Vastgesteld 7-7-2022'!BP1438="x","Z","")</f>
        <v/>
      </c>
    </row>
    <row r="1445" spans="1:120" ht="14.4" x14ac:dyDescent="0.3">
      <c r="A1445" s="18">
        <f>'Vastgesteld 7-7-2022'!A1439</f>
        <v>0</v>
      </c>
      <c r="B1445" s="16" t="str">
        <f>IFERROR(VLOOKUP('Vastgesteld 7-7-2022'!#REF!,#REF!,2,FALSE),"")</f>
        <v/>
      </c>
      <c r="C1445" s="16" t="str">
        <f>'Vastgesteld 7-7-2022'!E1439</f>
        <v/>
      </c>
      <c r="D1445" s="16" t="str">
        <f>IFERROR(VLOOKUP('Vastgesteld 7-7-2022'!#REF!,#REF!,2,FALSE),"")</f>
        <v/>
      </c>
      <c r="E1445" s="16" t="str">
        <f>IFERROR(VLOOKUP('Vastgesteld 7-7-2022'!#REF!,#REF!,5,FALSE),"")</f>
        <v/>
      </c>
      <c r="F1445" s="16" t="e">
        <f>IF('Vastgesteld 7-7-2022'!#REF!&lt;&gt;"",'Vastgesteld 7-7-2022'!#REF!,"")</f>
        <v>#REF!</v>
      </c>
      <c r="G1445" s="16" t="e">
        <f>IF('Vastgesteld 7-7-2022'!#REF!="Indoor",1,0)</f>
        <v>#REF!</v>
      </c>
      <c r="H1445" s="16" t="e">
        <f>'Vastgesteld 7-7-2022'!#REF!</f>
        <v>#REF!</v>
      </c>
      <c r="I1445" s="16" t="e">
        <f>IF('Vastgesteld 7-7-2022'!#REF!="Nee",0,IF('Vastgesteld 7-7-2022'!#REF!="Ja",1,""))</f>
        <v>#REF!</v>
      </c>
      <c r="J1445" s="16" t="e">
        <f>IF('Vastgesteld 7-7-2022'!#REF!&lt;&gt;"",'Vastgesteld 7-7-2022'!#REF!,"")</f>
        <v>#REF!</v>
      </c>
      <c r="BJ1445" s="16" t="str">
        <f>IF(COUNTA('Vastgesteld 7-7-2022'!T1439:AD1439)&lt;&gt;0,1,"")</f>
        <v/>
      </c>
      <c r="BK1445" s="16" t="str">
        <f t="shared" si="132"/>
        <v/>
      </c>
      <c r="BL1445" s="16" t="str">
        <f>IF('Vastgesteld 7-7-2022'!T1439="x","AA","")</f>
        <v/>
      </c>
      <c r="BM1445" s="16" t="str">
        <f>IF('Vastgesteld 7-7-2022'!U1439="x","A","")</f>
        <v/>
      </c>
      <c r="BN1445" s="16" t="str">
        <f>IF('Vastgesteld 7-7-2022'!V1439="x","B1","")</f>
        <v/>
      </c>
      <c r="BO1445" s="16" t="e">
        <f>IF('Vastgesteld 7-7-2022'!#REF!="x","BB","")</f>
        <v>#REF!</v>
      </c>
      <c r="BP1445" s="16" t="str">
        <f>IF('Vastgesteld 7-7-2022'!X1439="x","B","")</f>
        <v/>
      </c>
      <c r="BQ1445" s="16" t="str">
        <f>IF('Vastgesteld 7-7-2022'!Y1439="x","L1","")</f>
        <v/>
      </c>
      <c r="BR1445" s="16" t="str">
        <f>IF('Vastgesteld 7-7-2022'!Z1439="x","L2","")</f>
        <v/>
      </c>
      <c r="BS1445" s="16" t="str">
        <f>IF('Vastgesteld 7-7-2022'!AA1439="x","M1","")</f>
        <v/>
      </c>
      <c r="BT1445" s="16" t="str">
        <f>IF('Vastgesteld 7-7-2022'!AB1439="x","M2","")</f>
        <v/>
      </c>
      <c r="BU1445" s="16" t="str">
        <f>IF('Vastgesteld 7-7-2022'!AC1439="x","Z1","")</f>
        <v/>
      </c>
      <c r="BV1445" s="16" t="str">
        <f>IF('Vastgesteld 7-7-2022'!AD1439="x","Z2","")</f>
        <v/>
      </c>
      <c r="BW1445" s="16" t="str">
        <f>IF(COUNTA('Vastgesteld 7-7-2022'!K1439:S1439)&lt;&gt;0,1,"")</f>
        <v/>
      </c>
      <c r="BX1445" s="16" t="str">
        <f t="shared" si="133"/>
        <v/>
      </c>
      <c r="BY1445" s="16" t="str">
        <f>IF('Vastgesteld 7-7-2022'!K1439="x","BB","")</f>
        <v/>
      </c>
      <c r="BZ1445" s="16" t="str">
        <f>IF('Vastgesteld 7-7-2022'!L1439="x","B","")</f>
        <v/>
      </c>
      <c r="CA1445" s="16" t="str">
        <f>IF('Vastgesteld 7-7-2022'!M1439="x","L1","")</f>
        <v/>
      </c>
      <c r="CB1445" s="16" t="str">
        <f>IF('Vastgesteld 7-7-2022'!N1439="x","L2","")</f>
        <v/>
      </c>
      <c r="CC1445" s="16" t="str">
        <f>IF('Vastgesteld 7-7-2022'!O1439="x","M1","")</f>
        <v/>
      </c>
      <c r="CD1445" s="16" t="str">
        <f>IF('Vastgesteld 7-7-2022'!P1439="x","M2","")</f>
        <v/>
      </c>
      <c r="CE1445" s="16" t="str">
        <f>IF('Vastgesteld 7-7-2022'!Q1439="x","Z1","")</f>
        <v/>
      </c>
      <c r="CF1445" s="16" t="str">
        <f>IF('Vastgesteld 7-7-2022'!R1439="x","Z2","")</f>
        <v/>
      </c>
      <c r="CG1445" s="16" t="str">
        <f>IF('Vastgesteld 7-7-2022'!S1439="x","ZZL","")</f>
        <v/>
      </c>
      <c r="CL1445" s="16" t="str">
        <f>IF(COUNTA('Vastgesteld 7-7-2022'!AV1439:BF1439)&lt;&gt;0,2,"")</f>
        <v/>
      </c>
      <c r="CM1445" s="16" t="str">
        <f t="shared" si="134"/>
        <v/>
      </c>
      <c r="CN1445" s="16" t="str">
        <f>IF('Vastgesteld 7-7-2022'!AV1439="x","AA","")</f>
        <v/>
      </c>
      <c r="CO1445" s="16" t="str">
        <f>IF('Vastgesteld 7-7-2022'!AW1439="x","A","")</f>
        <v/>
      </c>
      <c r="CP1445" s="16" t="str">
        <f>IF('Vastgesteld 7-7-2022'!AX1439="x","BB","")</f>
        <v/>
      </c>
      <c r="CQ1445" s="16" t="str">
        <f>IF('Vastgesteld 7-7-2022'!AY1439="x","B","")</f>
        <v/>
      </c>
      <c r="CR1445" s="16" t="str">
        <f>IF('Vastgesteld 7-7-2022'!AZ1439="x","L","")</f>
        <v/>
      </c>
      <c r="CS1445" s="16" t="str">
        <f>IF('Vastgesteld 7-7-2022'!BA1439="x","M","")</f>
        <v/>
      </c>
      <c r="CT1445" s="16" t="str">
        <f>IF('Vastgesteld 7-7-2022'!BB1439="x","Z","")</f>
        <v/>
      </c>
      <c r="CU1445" s="16" t="str">
        <f>IF('Vastgesteld 7-7-2022'!BF1439="x","ZZ","")</f>
        <v/>
      </c>
      <c r="CV1445" s="16" t="str">
        <f>IF(COUNTA('Vastgesteld 7-7-2022'!AJ1439:AQ1439)&lt;&gt;0,2,"")</f>
        <v/>
      </c>
      <c r="CW1445" s="16" t="str">
        <f t="shared" si="135"/>
        <v/>
      </c>
      <c r="CX1445" s="16" t="str">
        <f>IF('Vastgesteld 7-7-2022'!AJ1439="x","BB","")</f>
        <v/>
      </c>
      <c r="CY1445" s="16" t="str">
        <f>IF('Vastgesteld 7-7-2022'!AK1439="x","B","")</f>
        <v/>
      </c>
      <c r="CZ1445" s="16" t="str">
        <f>IF('Vastgesteld 7-7-2022'!AL1439="x","L","")</f>
        <v/>
      </c>
      <c r="DA1445" s="16" t="str">
        <f>IF('Vastgesteld 7-7-2022'!AM1439="x","M","")</f>
        <v/>
      </c>
      <c r="DB1445" s="16" t="str">
        <f>IF('Vastgesteld 7-7-2022'!AN1439="x","Z","")</f>
        <v/>
      </c>
      <c r="DC1445" s="16" t="str">
        <f>IF('Vastgesteld 7-7-2022'!AO1439="x","ZZ","")</f>
        <v/>
      </c>
      <c r="DD1445" s="16" t="str">
        <f>IF('Vastgesteld 7-7-2022'!AQ1439="x","1.40","")</f>
        <v/>
      </c>
      <c r="DE1445" s="16" t="str">
        <f>IF(COUNTA('Vastgesteld 7-7-2022'!BH1439:BJ1439)&lt;&gt;0,6,"")</f>
        <v/>
      </c>
      <c r="DF1445" s="16" t="str">
        <f t="shared" si="136"/>
        <v/>
      </c>
      <c r="DG1445" s="16" t="str">
        <f>IF('Vastgesteld 7-7-2022'!BH1439="x","L","")</f>
        <v/>
      </c>
      <c r="DH1445" s="16" t="str">
        <f>IF('Vastgesteld 7-7-2022'!BI1439="x","M","")</f>
        <v/>
      </c>
      <c r="DI1445" s="16" t="str">
        <f>IF('Vastgesteld 7-7-2022'!BJ1439="x","Z","")</f>
        <v/>
      </c>
      <c r="DJ1445" s="16" t="str">
        <f>IF('Vastgesteld 7-7-2022'!BK1439="x","Z","")</f>
        <v/>
      </c>
      <c r="DK1445" s="16" t="str">
        <f>IF(COUNTA('Vastgesteld 7-7-2022'!BM1439:BO1439)&lt;&gt;0,6,"")</f>
        <v/>
      </c>
      <c r="DL1445" s="16" t="str">
        <f t="shared" si="137"/>
        <v/>
      </c>
      <c r="DM1445" s="16" t="str">
        <f>IF('Vastgesteld 7-7-2022'!BM1439="x","L","")</f>
        <v/>
      </c>
      <c r="DN1445" s="16" t="str">
        <f>IF('Vastgesteld 7-7-2022'!BN1439="x","M","")</f>
        <v/>
      </c>
      <c r="DO1445" s="16" t="str">
        <f>IF('Vastgesteld 7-7-2022'!BO1439="x","Z","")</f>
        <v/>
      </c>
      <c r="DP1445" s="16" t="str">
        <f>IF('Vastgesteld 7-7-2022'!BP1439="x","Z","")</f>
        <v/>
      </c>
    </row>
    <row r="1446" spans="1:120" ht="14.4" x14ac:dyDescent="0.3">
      <c r="A1446" s="18">
        <f>'Vastgesteld 7-7-2022'!A1440</f>
        <v>0</v>
      </c>
      <c r="B1446" s="16" t="str">
        <f>IFERROR(VLOOKUP('Vastgesteld 7-7-2022'!#REF!,#REF!,2,FALSE),"")</f>
        <v/>
      </c>
      <c r="C1446" s="16" t="str">
        <f>'Vastgesteld 7-7-2022'!E1440</f>
        <v/>
      </c>
      <c r="D1446" s="16" t="str">
        <f>IFERROR(VLOOKUP('Vastgesteld 7-7-2022'!#REF!,#REF!,2,FALSE),"")</f>
        <v/>
      </c>
      <c r="E1446" s="16" t="str">
        <f>IFERROR(VLOOKUP('Vastgesteld 7-7-2022'!#REF!,#REF!,5,FALSE),"")</f>
        <v/>
      </c>
      <c r="F1446" s="16" t="e">
        <f>IF('Vastgesteld 7-7-2022'!#REF!&lt;&gt;"",'Vastgesteld 7-7-2022'!#REF!,"")</f>
        <v>#REF!</v>
      </c>
      <c r="G1446" s="16" t="e">
        <f>IF('Vastgesteld 7-7-2022'!#REF!="Indoor",1,0)</f>
        <v>#REF!</v>
      </c>
      <c r="H1446" s="16" t="e">
        <f>'Vastgesteld 7-7-2022'!#REF!</f>
        <v>#REF!</v>
      </c>
      <c r="I1446" s="16" t="e">
        <f>IF('Vastgesteld 7-7-2022'!#REF!="Nee",0,IF('Vastgesteld 7-7-2022'!#REF!="Ja",1,""))</f>
        <v>#REF!</v>
      </c>
      <c r="J1446" s="16" t="e">
        <f>IF('Vastgesteld 7-7-2022'!#REF!&lt;&gt;"",'Vastgesteld 7-7-2022'!#REF!,"")</f>
        <v>#REF!</v>
      </c>
      <c r="BJ1446" s="16" t="str">
        <f>IF(COUNTA('Vastgesteld 7-7-2022'!T1440:AD1440)&lt;&gt;0,1,"")</f>
        <v/>
      </c>
      <c r="BK1446" s="16" t="str">
        <f t="shared" si="132"/>
        <v/>
      </c>
      <c r="BL1446" s="16" t="str">
        <f>IF('Vastgesteld 7-7-2022'!T1440="x","AA","")</f>
        <v/>
      </c>
      <c r="BM1446" s="16" t="str">
        <f>IF('Vastgesteld 7-7-2022'!U1440="x","A","")</f>
        <v/>
      </c>
      <c r="BN1446" s="16" t="str">
        <f>IF('Vastgesteld 7-7-2022'!V1440="x","B1","")</f>
        <v/>
      </c>
      <c r="BO1446" s="16" t="e">
        <f>IF('Vastgesteld 7-7-2022'!#REF!="x","BB","")</f>
        <v>#REF!</v>
      </c>
      <c r="BP1446" s="16" t="str">
        <f>IF('Vastgesteld 7-7-2022'!X1440="x","B","")</f>
        <v/>
      </c>
      <c r="BQ1446" s="16" t="str">
        <f>IF('Vastgesteld 7-7-2022'!Y1440="x","L1","")</f>
        <v/>
      </c>
      <c r="BR1446" s="16" t="str">
        <f>IF('Vastgesteld 7-7-2022'!Z1440="x","L2","")</f>
        <v/>
      </c>
      <c r="BS1446" s="16" t="str">
        <f>IF('Vastgesteld 7-7-2022'!AA1440="x","M1","")</f>
        <v/>
      </c>
      <c r="BT1446" s="16" t="str">
        <f>IF('Vastgesteld 7-7-2022'!AB1440="x","M2","")</f>
        <v/>
      </c>
      <c r="BU1446" s="16" t="str">
        <f>IF('Vastgesteld 7-7-2022'!AC1440="x","Z1","")</f>
        <v/>
      </c>
      <c r="BV1446" s="16" t="str">
        <f>IF('Vastgesteld 7-7-2022'!AD1440="x","Z2","")</f>
        <v/>
      </c>
      <c r="BW1446" s="16" t="str">
        <f>IF(COUNTA('Vastgesteld 7-7-2022'!K1440:S1440)&lt;&gt;0,1,"")</f>
        <v/>
      </c>
      <c r="BX1446" s="16" t="str">
        <f t="shared" si="133"/>
        <v/>
      </c>
      <c r="BY1446" s="16" t="str">
        <f>IF('Vastgesteld 7-7-2022'!K1440="x","BB","")</f>
        <v/>
      </c>
      <c r="BZ1446" s="16" t="str">
        <f>IF('Vastgesteld 7-7-2022'!L1440="x","B","")</f>
        <v/>
      </c>
      <c r="CA1446" s="16" t="str">
        <f>IF('Vastgesteld 7-7-2022'!M1440="x","L1","")</f>
        <v/>
      </c>
      <c r="CB1446" s="16" t="str">
        <f>IF('Vastgesteld 7-7-2022'!N1440="x","L2","")</f>
        <v/>
      </c>
      <c r="CC1446" s="16" t="str">
        <f>IF('Vastgesteld 7-7-2022'!O1440="x","M1","")</f>
        <v/>
      </c>
      <c r="CD1446" s="16" t="str">
        <f>IF('Vastgesteld 7-7-2022'!P1440="x","M2","")</f>
        <v/>
      </c>
      <c r="CE1446" s="16" t="str">
        <f>IF('Vastgesteld 7-7-2022'!Q1440="x","Z1","")</f>
        <v/>
      </c>
      <c r="CF1446" s="16" t="str">
        <f>IF('Vastgesteld 7-7-2022'!R1440="x","Z2","")</f>
        <v/>
      </c>
      <c r="CG1446" s="16" t="str">
        <f>IF('Vastgesteld 7-7-2022'!S1440="x","ZZL","")</f>
        <v/>
      </c>
      <c r="CL1446" s="16" t="str">
        <f>IF(COUNTA('Vastgesteld 7-7-2022'!AV1440:BF1440)&lt;&gt;0,2,"")</f>
        <v/>
      </c>
      <c r="CM1446" s="16" t="str">
        <f t="shared" si="134"/>
        <v/>
      </c>
      <c r="CN1446" s="16" t="str">
        <f>IF('Vastgesteld 7-7-2022'!AV1440="x","AA","")</f>
        <v/>
      </c>
      <c r="CO1446" s="16" t="str">
        <f>IF('Vastgesteld 7-7-2022'!AW1440="x","A","")</f>
        <v/>
      </c>
      <c r="CP1446" s="16" t="str">
        <f>IF('Vastgesteld 7-7-2022'!AX1440="x","BB","")</f>
        <v/>
      </c>
      <c r="CQ1446" s="16" t="str">
        <f>IF('Vastgesteld 7-7-2022'!AY1440="x","B","")</f>
        <v/>
      </c>
      <c r="CR1446" s="16" t="str">
        <f>IF('Vastgesteld 7-7-2022'!AZ1440="x","L","")</f>
        <v/>
      </c>
      <c r="CS1446" s="16" t="str">
        <f>IF('Vastgesteld 7-7-2022'!BA1440="x","M","")</f>
        <v/>
      </c>
      <c r="CT1446" s="16" t="str">
        <f>IF('Vastgesteld 7-7-2022'!BB1440="x","Z","")</f>
        <v/>
      </c>
      <c r="CU1446" s="16" t="str">
        <f>IF('Vastgesteld 7-7-2022'!BF1440="x","ZZ","")</f>
        <v/>
      </c>
      <c r="CV1446" s="16" t="str">
        <f>IF(COUNTA('Vastgesteld 7-7-2022'!AJ1440:AQ1440)&lt;&gt;0,2,"")</f>
        <v/>
      </c>
      <c r="CW1446" s="16" t="str">
        <f t="shared" si="135"/>
        <v/>
      </c>
      <c r="CX1446" s="16" t="str">
        <f>IF('Vastgesteld 7-7-2022'!AJ1440="x","BB","")</f>
        <v/>
      </c>
      <c r="CY1446" s="16" t="str">
        <f>IF('Vastgesteld 7-7-2022'!AK1440="x","B","")</f>
        <v/>
      </c>
      <c r="CZ1446" s="16" t="str">
        <f>IF('Vastgesteld 7-7-2022'!AL1440="x","L","")</f>
        <v/>
      </c>
      <c r="DA1446" s="16" t="str">
        <f>IF('Vastgesteld 7-7-2022'!AM1440="x","M","")</f>
        <v/>
      </c>
      <c r="DB1446" s="16" t="str">
        <f>IF('Vastgesteld 7-7-2022'!AN1440="x","Z","")</f>
        <v/>
      </c>
      <c r="DC1446" s="16" t="str">
        <f>IF('Vastgesteld 7-7-2022'!AO1440="x","ZZ","")</f>
        <v/>
      </c>
      <c r="DD1446" s="16" t="str">
        <f>IF('Vastgesteld 7-7-2022'!AQ1440="x","1.40","")</f>
        <v/>
      </c>
      <c r="DE1446" s="16" t="str">
        <f>IF(COUNTA('Vastgesteld 7-7-2022'!BH1440:BJ1440)&lt;&gt;0,6,"")</f>
        <v/>
      </c>
      <c r="DF1446" s="16" t="str">
        <f t="shared" si="136"/>
        <v/>
      </c>
      <c r="DG1446" s="16" t="str">
        <f>IF('Vastgesteld 7-7-2022'!BH1440="x","L","")</f>
        <v/>
      </c>
      <c r="DH1446" s="16" t="str">
        <f>IF('Vastgesteld 7-7-2022'!BI1440="x","M","")</f>
        <v/>
      </c>
      <c r="DI1446" s="16" t="str">
        <f>IF('Vastgesteld 7-7-2022'!BJ1440="x","Z","")</f>
        <v/>
      </c>
      <c r="DJ1446" s="16" t="str">
        <f>IF('Vastgesteld 7-7-2022'!BK1440="x","Z","")</f>
        <v/>
      </c>
      <c r="DK1446" s="16" t="str">
        <f>IF(COUNTA('Vastgesteld 7-7-2022'!BM1440:BO1440)&lt;&gt;0,6,"")</f>
        <v/>
      </c>
      <c r="DL1446" s="16" t="str">
        <f t="shared" si="137"/>
        <v/>
      </c>
      <c r="DM1446" s="16" t="str">
        <f>IF('Vastgesteld 7-7-2022'!BM1440="x","L","")</f>
        <v/>
      </c>
      <c r="DN1446" s="16" t="str">
        <f>IF('Vastgesteld 7-7-2022'!BN1440="x","M","")</f>
        <v/>
      </c>
      <c r="DO1446" s="16" t="str">
        <f>IF('Vastgesteld 7-7-2022'!BO1440="x","Z","")</f>
        <v/>
      </c>
      <c r="DP1446" s="16" t="str">
        <f>IF('Vastgesteld 7-7-2022'!BP1440="x","Z","")</f>
        <v/>
      </c>
    </row>
    <row r="1447" spans="1:120" ht="14.4" x14ac:dyDescent="0.3">
      <c r="A1447" s="18">
        <f>'Vastgesteld 7-7-2022'!A1441</f>
        <v>0</v>
      </c>
      <c r="B1447" s="16" t="str">
        <f>IFERROR(VLOOKUP('Vastgesteld 7-7-2022'!#REF!,#REF!,2,FALSE),"")</f>
        <v/>
      </c>
      <c r="C1447" s="16" t="str">
        <f>'Vastgesteld 7-7-2022'!E1441</f>
        <v/>
      </c>
      <c r="D1447" s="16" t="str">
        <f>IFERROR(VLOOKUP('Vastgesteld 7-7-2022'!#REF!,#REF!,2,FALSE),"")</f>
        <v/>
      </c>
      <c r="E1447" s="16" t="str">
        <f>IFERROR(VLOOKUP('Vastgesteld 7-7-2022'!#REF!,#REF!,5,FALSE),"")</f>
        <v/>
      </c>
      <c r="F1447" s="16" t="e">
        <f>IF('Vastgesteld 7-7-2022'!#REF!&lt;&gt;"",'Vastgesteld 7-7-2022'!#REF!,"")</f>
        <v>#REF!</v>
      </c>
      <c r="G1447" s="16" t="e">
        <f>IF('Vastgesteld 7-7-2022'!#REF!="Indoor",1,0)</f>
        <v>#REF!</v>
      </c>
      <c r="H1447" s="16" t="e">
        <f>'Vastgesteld 7-7-2022'!#REF!</f>
        <v>#REF!</v>
      </c>
      <c r="I1447" s="16" t="e">
        <f>IF('Vastgesteld 7-7-2022'!#REF!="Nee",0,IF('Vastgesteld 7-7-2022'!#REF!="Ja",1,""))</f>
        <v>#REF!</v>
      </c>
      <c r="J1447" s="16" t="e">
        <f>IF('Vastgesteld 7-7-2022'!#REF!&lt;&gt;"",'Vastgesteld 7-7-2022'!#REF!,"")</f>
        <v>#REF!</v>
      </c>
      <c r="BJ1447" s="16" t="str">
        <f>IF(COUNTA('Vastgesteld 7-7-2022'!T1441:AD1441)&lt;&gt;0,1,"")</f>
        <v/>
      </c>
      <c r="BK1447" s="16" t="str">
        <f t="shared" si="132"/>
        <v/>
      </c>
      <c r="BL1447" s="16" t="str">
        <f>IF('Vastgesteld 7-7-2022'!T1441="x","AA","")</f>
        <v/>
      </c>
      <c r="BM1447" s="16" t="str">
        <f>IF('Vastgesteld 7-7-2022'!U1441="x","A","")</f>
        <v/>
      </c>
      <c r="BN1447" s="16" t="str">
        <f>IF('Vastgesteld 7-7-2022'!V1441="x","B1","")</f>
        <v/>
      </c>
      <c r="BO1447" s="16" t="e">
        <f>IF('Vastgesteld 7-7-2022'!#REF!="x","BB","")</f>
        <v>#REF!</v>
      </c>
      <c r="BP1447" s="16" t="str">
        <f>IF('Vastgesteld 7-7-2022'!X1441="x","B","")</f>
        <v/>
      </c>
      <c r="BQ1447" s="16" t="str">
        <f>IF('Vastgesteld 7-7-2022'!Y1441="x","L1","")</f>
        <v/>
      </c>
      <c r="BR1447" s="16" t="str">
        <f>IF('Vastgesteld 7-7-2022'!Z1441="x","L2","")</f>
        <v/>
      </c>
      <c r="BS1447" s="16" t="str">
        <f>IF('Vastgesteld 7-7-2022'!AA1441="x","M1","")</f>
        <v/>
      </c>
      <c r="BT1447" s="16" t="str">
        <f>IF('Vastgesteld 7-7-2022'!AB1441="x","M2","")</f>
        <v/>
      </c>
      <c r="BU1447" s="16" t="str">
        <f>IF('Vastgesteld 7-7-2022'!AC1441="x","Z1","")</f>
        <v/>
      </c>
      <c r="BV1447" s="16" t="str">
        <f>IF('Vastgesteld 7-7-2022'!AD1441="x","Z2","")</f>
        <v/>
      </c>
      <c r="BW1447" s="16" t="str">
        <f>IF(COUNTA('Vastgesteld 7-7-2022'!K1441:S1441)&lt;&gt;0,1,"")</f>
        <v/>
      </c>
      <c r="BX1447" s="16" t="str">
        <f t="shared" si="133"/>
        <v/>
      </c>
      <c r="BY1447" s="16" t="str">
        <f>IF('Vastgesteld 7-7-2022'!K1441="x","BB","")</f>
        <v/>
      </c>
      <c r="BZ1447" s="16" t="str">
        <f>IF('Vastgesteld 7-7-2022'!L1441="x","B","")</f>
        <v/>
      </c>
      <c r="CA1447" s="16" t="str">
        <f>IF('Vastgesteld 7-7-2022'!M1441="x","L1","")</f>
        <v/>
      </c>
      <c r="CB1447" s="16" t="str">
        <f>IF('Vastgesteld 7-7-2022'!N1441="x","L2","")</f>
        <v/>
      </c>
      <c r="CC1447" s="16" t="str">
        <f>IF('Vastgesteld 7-7-2022'!O1441="x","M1","")</f>
        <v/>
      </c>
      <c r="CD1447" s="16" t="str">
        <f>IF('Vastgesteld 7-7-2022'!P1441="x","M2","")</f>
        <v/>
      </c>
      <c r="CE1447" s="16" t="str">
        <f>IF('Vastgesteld 7-7-2022'!Q1441="x","Z1","")</f>
        <v/>
      </c>
      <c r="CF1447" s="16" t="str">
        <f>IF('Vastgesteld 7-7-2022'!R1441="x","Z2","")</f>
        <v/>
      </c>
      <c r="CG1447" s="16" t="str">
        <f>IF('Vastgesteld 7-7-2022'!S1441="x","ZZL","")</f>
        <v/>
      </c>
      <c r="CL1447" s="16" t="str">
        <f>IF(COUNTA('Vastgesteld 7-7-2022'!AV1441:BF1441)&lt;&gt;0,2,"")</f>
        <v/>
      </c>
      <c r="CM1447" s="16" t="str">
        <f t="shared" si="134"/>
        <v/>
      </c>
      <c r="CN1447" s="16" t="str">
        <f>IF('Vastgesteld 7-7-2022'!AV1441="x","AA","")</f>
        <v/>
      </c>
      <c r="CO1447" s="16" t="str">
        <f>IF('Vastgesteld 7-7-2022'!AW1441="x","A","")</f>
        <v/>
      </c>
      <c r="CP1447" s="16" t="str">
        <f>IF('Vastgesteld 7-7-2022'!AX1441="x","BB","")</f>
        <v/>
      </c>
      <c r="CQ1447" s="16" t="str">
        <f>IF('Vastgesteld 7-7-2022'!AY1441="x","B","")</f>
        <v/>
      </c>
      <c r="CR1447" s="16" t="str">
        <f>IF('Vastgesteld 7-7-2022'!AZ1441="x","L","")</f>
        <v/>
      </c>
      <c r="CS1447" s="16" t="str">
        <f>IF('Vastgesteld 7-7-2022'!BA1441="x","M","")</f>
        <v/>
      </c>
      <c r="CT1447" s="16" t="str">
        <f>IF('Vastgesteld 7-7-2022'!BB1441="x","Z","")</f>
        <v/>
      </c>
      <c r="CU1447" s="16" t="str">
        <f>IF('Vastgesteld 7-7-2022'!BF1441="x","ZZ","")</f>
        <v/>
      </c>
      <c r="CV1447" s="16" t="str">
        <f>IF(COUNTA('Vastgesteld 7-7-2022'!AJ1441:AQ1441)&lt;&gt;0,2,"")</f>
        <v/>
      </c>
      <c r="CW1447" s="16" t="str">
        <f t="shared" si="135"/>
        <v/>
      </c>
      <c r="CX1447" s="16" t="str">
        <f>IF('Vastgesteld 7-7-2022'!AJ1441="x","BB","")</f>
        <v/>
      </c>
      <c r="CY1447" s="16" t="str">
        <f>IF('Vastgesteld 7-7-2022'!AK1441="x","B","")</f>
        <v/>
      </c>
      <c r="CZ1447" s="16" t="str">
        <f>IF('Vastgesteld 7-7-2022'!AL1441="x","L","")</f>
        <v/>
      </c>
      <c r="DA1447" s="16" t="str">
        <f>IF('Vastgesteld 7-7-2022'!AM1441="x","M","")</f>
        <v/>
      </c>
      <c r="DB1447" s="16" t="str">
        <f>IF('Vastgesteld 7-7-2022'!AN1441="x","Z","")</f>
        <v/>
      </c>
      <c r="DC1447" s="16" t="str">
        <f>IF('Vastgesteld 7-7-2022'!AO1441="x","ZZ","")</f>
        <v/>
      </c>
      <c r="DD1447" s="16" t="str">
        <f>IF('Vastgesteld 7-7-2022'!AQ1441="x","1.40","")</f>
        <v/>
      </c>
      <c r="DE1447" s="16" t="str">
        <f>IF(COUNTA('Vastgesteld 7-7-2022'!BH1441:BJ1441)&lt;&gt;0,6,"")</f>
        <v/>
      </c>
      <c r="DF1447" s="16" t="str">
        <f t="shared" si="136"/>
        <v/>
      </c>
      <c r="DG1447" s="16" t="str">
        <f>IF('Vastgesteld 7-7-2022'!BH1441="x","L","")</f>
        <v/>
      </c>
      <c r="DH1447" s="16" t="str">
        <f>IF('Vastgesteld 7-7-2022'!BI1441="x","M","")</f>
        <v/>
      </c>
      <c r="DI1447" s="16" t="str">
        <f>IF('Vastgesteld 7-7-2022'!BJ1441="x","Z","")</f>
        <v/>
      </c>
      <c r="DJ1447" s="16" t="str">
        <f>IF('Vastgesteld 7-7-2022'!BK1441="x","Z","")</f>
        <v/>
      </c>
      <c r="DK1447" s="16" t="str">
        <f>IF(COUNTA('Vastgesteld 7-7-2022'!BM1441:BO1441)&lt;&gt;0,6,"")</f>
        <v/>
      </c>
      <c r="DL1447" s="16" t="str">
        <f t="shared" si="137"/>
        <v/>
      </c>
      <c r="DM1447" s="16" t="str">
        <f>IF('Vastgesteld 7-7-2022'!BM1441="x","L","")</f>
        <v/>
      </c>
      <c r="DN1447" s="16" t="str">
        <f>IF('Vastgesteld 7-7-2022'!BN1441="x","M","")</f>
        <v/>
      </c>
      <c r="DO1447" s="16" t="str">
        <f>IF('Vastgesteld 7-7-2022'!BO1441="x","Z","")</f>
        <v/>
      </c>
      <c r="DP1447" s="16" t="str">
        <f>IF('Vastgesteld 7-7-2022'!BP1441="x","Z","")</f>
        <v/>
      </c>
    </row>
    <row r="1448" spans="1:120" ht="14.4" x14ac:dyDescent="0.3">
      <c r="A1448" s="18">
        <f>'Vastgesteld 7-7-2022'!A1442</f>
        <v>0</v>
      </c>
      <c r="B1448" s="16" t="str">
        <f>IFERROR(VLOOKUP('Vastgesteld 7-7-2022'!#REF!,#REF!,2,FALSE),"")</f>
        <v/>
      </c>
      <c r="C1448" s="16" t="str">
        <f>'Vastgesteld 7-7-2022'!E1442</f>
        <v/>
      </c>
      <c r="D1448" s="16" t="str">
        <f>IFERROR(VLOOKUP('Vastgesteld 7-7-2022'!#REF!,#REF!,2,FALSE),"")</f>
        <v/>
      </c>
      <c r="E1448" s="16" t="str">
        <f>IFERROR(VLOOKUP('Vastgesteld 7-7-2022'!#REF!,#REF!,5,FALSE),"")</f>
        <v/>
      </c>
      <c r="F1448" s="16" t="e">
        <f>IF('Vastgesteld 7-7-2022'!#REF!&lt;&gt;"",'Vastgesteld 7-7-2022'!#REF!,"")</f>
        <v>#REF!</v>
      </c>
      <c r="G1448" s="16" t="e">
        <f>IF('Vastgesteld 7-7-2022'!#REF!="Indoor",1,0)</f>
        <v>#REF!</v>
      </c>
      <c r="H1448" s="16" t="e">
        <f>'Vastgesteld 7-7-2022'!#REF!</f>
        <v>#REF!</v>
      </c>
      <c r="I1448" s="16" t="e">
        <f>IF('Vastgesteld 7-7-2022'!#REF!="Nee",0,IF('Vastgesteld 7-7-2022'!#REF!="Ja",1,""))</f>
        <v>#REF!</v>
      </c>
      <c r="J1448" s="16" t="e">
        <f>IF('Vastgesteld 7-7-2022'!#REF!&lt;&gt;"",'Vastgesteld 7-7-2022'!#REF!,"")</f>
        <v>#REF!</v>
      </c>
      <c r="BJ1448" s="16" t="str">
        <f>IF(COUNTA('Vastgesteld 7-7-2022'!T1442:AD1442)&lt;&gt;0,1,"")</f>
        <v/>
      </c>
      <c r="BK1448" s="16" t="str">
        <f t="shared" si="132"/>
        <v/>
      </c>
      <c r="BL1448" s="16" t="str">
        <f>IF('Vastgesteld 7-7-2022'!T1442="x","AA","")</f>
        <v/>
      </c>
      <c r="BM1448" s="16" t="str">
        <f>IF('Vastgesteld 7-7-2022'!U1442="x","A","")</f>
        <v/>
      </c>
      <c r="BN1448" s="16" t="str">
        <f>IF('Vastgesteld 7-7-2022'!V1442="x","B1","")</f>
        <v/>
      </c>
      <c r="BO1448" s="16" t="e">
        <f>IF('Vastgesteld 7-7-2022'!#REF!="x","BB","")</f>
        <v>#REF!</v>
      </c>
      <c r="BP1448" s="16" t="str">
        <f>IF('Vastgesteld 7-7-2022'!X1442="x","B","")</f>
        <v/>
      </c>
      <c r="BQ1448" s="16" t="str">
        <f>IF('Vastgesteld 7-7-2022'!Y1442="x","L1","")</f>
        <v/>
      </c>
      <c r="BR1448" s="16" t="str">
        <f>IF('Vastgesteld 7-7-2022'!Z1442="x","L2","")</f>
        <v/>
      </c>
      <c r="BS1448" s="16" t="str">
        <f>IF('Vastgesteld 7-7-2022'!AA1442="x","M1","")</f>
        <v/>
      </c>
      <c r="BT1448" s="16" t="str">
        <f>IF('Vastgesteld 7-7-2022'!AB1442="x","M2","")</f>
        <v/>
      </c>
      <c r="BU1448" s="16" t="str">
        <f>IF('Vastgesteld 7-7-2022'!AC1442="x","Z1","")</f>
        <v/>
      </c>
      <c r="BV1448" s="16" t="str">
        <f>IF('Vastgesteld 7-7-2022'!AD1442="x","Z2","")</f>
        <v/>
      </c>
      <c r="BW1448" s="16" t="str">
        <f>IF(COUNTA('Vastgesteld 7-7-2022'!K1442:S1442)&lt;&gt;0,1,"")</f>
        <v/>
      </c>
      <c r="BX1448" s="16" t="str">
        <f t="shared" si="133"/>
        <v/>
      </c>
      <c r="BY1448" s="16" t="str">
        <f>IF('Vastgesteld 7-7-2022'!K1442="x","BB","")</f>
        <v/>
      </c>
      <c r="BZ1448" s="16" t="str">
        <f>IF('Vastgesteld 7-7-2022'!L1442="x","B","")</f>
        <v/>
      </c>
      <c r="CA1448" s="16" t="str">
        <f>IF('Vastgesteld 7-7-2022'!M1442="x","L1","")</f>
        <v/>
      </c>
      <c r="CB1448" s="16" t="str">
        <f>IF('Vastgesteld 7-7-2022'!N1442="x","L2","")</f>
        <v/>
      </c>
      <c r="CC1448" s="16" t="str">
        <f>IF('Vastgesteld 7-7-2022'!O1442="x","M1","")</f>
        <v/>
      </c>
      <c r="CD1448" s="16" t="str">
        <f>IF('Vastgesteld 7-7-2022'!P1442="x","M2","")</f>
        <v/>
      </c>
      <c r="CE1448" s="16" t="str">
        <f>IF('Vastgesteld 7-7-2022'!Q1442="x","Z1","")</f>
        <v/>
      </c>
      <c r="CF1448" s="16" t="str">
        <f>IF('Vastgesteld 7-7-2022'!R1442="x","Z2","")</f>
        <v/>
      </c>
      <c r="CG1448" s="16" t="str">
        <f>IF('Vastgesteld 7-7-2022'!S1442="x","ZZL","")</f>
        <v/>
      </c>
      <c r="CL1448" s="16" t="str">
        <f>IF(COUNTA('Vastgesteld 7-7-2022'!AV1442:BF1442)&lt;&gt;0,2,"")</f>
        <v/>
      </c>
      <c r="CM1448" s="16" t="str">
        <f t="shared" si="134"/>
        <v/>
      </c>
      <c r="CN1448" s="16" t="str">
        <f>IF('Vastgesteld 7-7-2022'!AV1442="x","AA","")</f>
        <v/>
      </c>
      <c r="CO1448" s="16" t="str">
        <f>IF('Vastgesteld 7-7-2022'!AW1442="x","A","")</f>
        <v/>
      </c>
      <c r="CP1448" s="16" t="str">
        <f>IF('Vastgesteld 7-7-2022'!AX1442="x","BB","")</f>
        <v/>
      </c>
      <c r="CQ1448" s="16" t="str">
        <f>IF('Vastgesteld 7-7-2022'!AY1442="x","B","")</f>
        <v/>
      </c>
      <c r="CR1448" s="16" t="str">
        <f>IF('Vastgesteld 7-7-2022'!AZ1442="x","L","")</f>
        <v/>
      </c>
      <c r="CS1448" s="16" t="str">
        <f>IF('Vastgesteld 7-7-2022'!BA1442="x","M","")</f>
        <v/>
      </c>
      <c r="CT1448" s="16" t="str">
        <f>IF('Vastgesteld 7-7-2022'!BB1442="x","Z","")</f>
        <v/>
      </c>
      <c r="CU1448" s="16" t="str">
        <f>IF('Vastgesteld 7-7-2022'!BF1442="x","ZZ","")</f>
        <v/>
      </c>
      <c r="CV1448" s="16" t="str">
        <f>IF(COUNTA('Vastgesteld 7-7-2022'!AJ1442:AQ1442)&lt;&gt;0,2,"")</f>
        <v/>
      </c>
      <c r="CW1448" s="16" t="str">
        <f t="shared" si="135"/>
        <v/>
      </c>
      <c r="CX1448" s="16" t="str">
        <f>IF('Vastgesteld 7-7-2022'!AJ1442="x","BB","")</f>
        <v/>
      </c>
      <c r="CY1448" s="16" t="str">
        <f>IF('Vastgesteld 7-7-2022'!AK1442="x","B","")</f>
        <v/>
      </c>
      <c r="CZ1448" s="16" t="str">
        <f>IF('Vastgesteld 7-7-2022'!AL1442="x","L","")</f>
        <v/>
      </c>
      <c r="DA1448" s="16" t="str">
        <f>IF('Vastgesteld 7-7-2022'!AM1442="x","M","")</f>
        <v/>
      </c>
      <c r="DB1448" s="16" t="str">
        <f>IF('Vastgesteld 7-7-2022'!AN1442="x","Z","")</f>
        <v/>
      </c>
      <c r="DC1448" s="16" t="str">
        <f>IF('Vastgesteld 7-7-2022'!AO1442="x","ZZ","")</f>
        <v/>
      </c>
      <c r="DD1448" s="16" t="str">
        <f>IF('Vastgesteld 7-7-2022'!AQ1442="x","1.40","")</f>
        <v/>
      </c>
      <c r="DE1448" s="16" t="str">
        <f>IF(COUNTA('Vastgesteld 7-7-2022'!BH1442:BJ1442)&lt;&gt;0,6,"")</f>
        <v/>
      </c>
      <c r="DF1448" s="16" t="str">
        <f t="shared" si="136"/>
        <v/>
      </c>
      <c r="DG1448" s="16" t="str">
        <f>IF('Vastgesteld 7-7-2022'!BH1442="x","L","")</f>
        <v/>
      </c>
      <c r="DH1448" s="16" t="str">
        <f>IF('Vastgesteld 7-7-2022'!BI1442="x","M","")</f>
        <v/>
      </c>
      <c r="DI1448" s="16" t="str">
        <f>IF('Vastgesteld 7-7-2022'!BJ1442="x","Z","")</f>
        <v/>
      </c>
      <c r="DJ1448" s="16" t="str">
        <f>IF('Vastgesteld 7-7-2022'!BK1442="x","Z","")</f>
        <v/>
      </c>
      <c r="DK1448" s="16" t="str">
        <f>IF(COUNTA('Vastgesteld 7-7-2022'!BM1442:BO1442)&lt;&gt;0,6,"")</f>
        <v/>
      </c>
      <c r="DL1448" s="16" t="str">
        <f t="shared" si="137"/>
        <v/>
      </c>
      <c r="DM1448" s="16" t="str">
        <f>IF('Vastgesteld 7-7-2022'!BM1442="x","L","")</f>
        <v/>
      </c>
      <c r="DN1448" s="16" t="str">
        <f>IF('Vastgesteld 7-7-2022'!BN1442="x","M","")</f>
        <v/>
      </c>
      <c r="DO1448" s="16" t="str">
        <f>IF('Vastgesteld 7-7-2022'!BO1442="x","Z","")</f>
        <v/>
      </c>
      <c r="DP1448" s="16" t="str">
        <f>IF('Vastgesteld 7-7-2022'!BP1442="x","Z","")</f>
        <v/>
      </c>
    </row>
    <row r="1449" spans="1:120" ht="14.4" x14ac:dyDescent="0.3">
      <c r="A1449" s="18">
        <f>'Vastgesteld 7-7-2022'!A1443</f>
        <v>0</v>
      </c>
      <c r="B1449" s="16" t="str">
        <f>IFERROR(VLOOKUP('Vastgesteld 7-7-2022'!#REF!,#REF!,2,FALSE),"")</f>
        <v/>
      </c>
      <c r="C1449" s="16" t="str">
        <f>'Vastgesteld 7-7-2022'!E1443</f>
        <v/>
      </c>
      <c r="D1449" s="16" t="str">
        <f>IFERROR(VLOOKUP('Vastgesteld 7-7-2022'!#REF!,#REF!,2,FALSE),"")</f>
        <v/>
      </c>
      <c r="E1449" s="16" t="str">
        <f>IFERROR(VLOOKUP('Vastgesteld 7-7-2022'!#REF!,#REF!,5,FALSE),"")</f>
        <v/>
      </c>
      <c r="F1449" s="16" t="e">
        <f>IF('Vastgesteld 7-7-2022'!#REF!&lt;&gt;"",'Vastgesteld 7-7-2022'!#REF!,"")</f>
        <v>#REF!</v>
      </c>
      <c r="G1449" s="16" t="e">
        <f>IF('Vastgesteld 7-7-2022'!#REF!="Indoor",1,0)</f>
        <v>#REF!</v>
      </c>
      <c r="H1449" s="16" t="e">
        <f>'Vastgesteld 7-7-2022'!#REF!</f>
        <v>#REF!</v>
      </c>
      <c r="I1449" s="16" t="e">
        <f>IF('Vastgesteld 7-7-2022'!#REF!="Nee",0,IF('Vastgesteld 7-7-2022'!#REF!="Ja",1,""))</f>
        <v>#REF!</v>
      </c>
      <c r="J1449" s="16" t="e">
        <f>IF('Vastgesteld 7-7-2022'!#REF!&lt;&gt;"",'Vastgesteld 7-7-2022'!#REF!,"")</f>
        <v>#REF!</v>
      </c>
      <c r="BJ1449" s="16" t="str">
        <f>IF(COUNTA('Vastgesteld 7-7-2022'!T1443:AD1443)&lt;&gt;0,1,"")</f>
        <v/>
      </c>
      <c r="BK1449" s="16" t="str">
        <f t="shared" si="132"/>
        <v/>
      </c>
      <c r="BL1449" s="16" t="str">
        <f>IF('Vastgesteld 7-7-2022'!T1443="x","AA","")</f>
        <v/>
      </c>
      <c r="BM1449" s="16" t="str">
        <f>IF('Vastgesteld 7-7-2022'!U1443="x","A","")</f>
        <v/>
      </c>
      <c r="BN1449" s="16" t="str">
        <f>IF('Vastgesteld 7-7-2022'!V1443="x","B1","")</f>
        <v/>
      </c>
      <c r="BO1449" s="16" t="e">
        <f>IF('Vastgesteld 7-7-2022'!#REF!="x","BB","")</f>
        <v>#REF!</v>
      </c>
      <c r="BP1449" s="16" t="str">
        <f>IF('Vastgesteld 7-7-2022'!X1443="x","B","")</f>
        <v/>
      </c>
      <c r="BQ1449" s="16" t="str">
        <f>IF('Vastgesteld 7-7-2022'!Y1443="x","L1","")</f>
        <v/>
      </c>
      <c r="BR1449" s="16" t="str">
        <f>IF('Vastgesteld 7-7-2022'!Z1443="x","L2","")</f>
        <v/>
      </c>
      <c r="BS1449" s="16" t="str">
        <f>IF('Vastgesteld 7-7-2022'!AA1443="x","M1","")</f>
        <v/>
      </c>
      <c r="BT1449" s="16" t="str">
        <f>IF('Vastgesteld 7-7-2022'!AB1443="x","M2","")</f>
        <v/>
      </c>
      <c r="BU1449" s="16" t="str">
        <f>IF('Vastgesteld 7-7-2022'!AC1443="x","Z1","")</f>
        <v/>
      </c>
      <c r="BV1449" s="16" t="str">
        <f>IF('Vastgesteld 7-7-2022'!AD1443="x","Z2","")</f>
        <v/>
      </c>
      <c r="BW1449" s="16" t="str">
        <f>IF(COUNTA('Vastgesteld 7-7-2022'!K1443:S1443)&lt;&gt;0,1,"")</f>
        <v/>
      </c>
      <c r="BX1449" s="16" t="str">
        <f t="shared" si="133"/>
        <v/>
      </c>
      <c r="BY1449" s="16" t="str">
        <f>IF('Vastgesteld 7-7-2022'!K1443="x","BB","")</f>
        <v/>
      </c>
      <c r="BZ1449" s="16" t="str">
        <f>IF('Vastgesteld 7-7-2022'!L1443="x","B","")</f>
        <v/>
      </c>
      <c r="CA1449" s="16" t="str">
        <f>IF('Vastgesteld 7-7-2022'!M1443="x","L1","")</f>
        <v/>
      </c>
      <c r="CB1449" s="16" t="str">
        <f>IF('Vastgesteld 7-7-2022'!N1443="x","L2","")</f>
        <v/>
      </c>
      <c r="CC1449" s="16" t="str">
        <f>IF('Vastgesteld 7-7-2022'!O1443="x","M1","")</f>
        <v/>
      </c>
      <c r="CD1449" s="16" t="str">
        <f>IF('Vastgesteld 7-7-2022'!P1443="x","M2","")</f>
        <v/>
      </c>
      <c r="CE1449" s="16" t="str">
        <f>IF('Vastgesteld 7-7-2022'!Q1443="x","Z1","")</f>
        <v/>
      </c>
      <c r="CF1449" s="16" t="str">
        <f>IF('Vastgesteld 7-7-2022'!R1443="x","Z2","")</f>
        <v/>
      </c>
      <c r="CG1449" s="16" t="str">
        <f>IF('Vastgesteld 7-7-2022'!S1443="x","ZZL","")</f>
        <v/>
      </c>
      <c r="CL1449" s="16" t="str">
        <f>IF(COUNTA('Vastgesteld 7-7-2022'!AV1443:BF1443)&lt;&gt;0,2,"")</f>
        <v/>
      </c>
      <c r="CM1449" s="16" t="str">
        <f t="shared" si="134"/>
        <v/>
      </c>
      <c r="CN1449" s="16" t="str">
        <f>IF('Vastgesteld 7-7-2022'!AV1443="x","AA","")</f>
        <v/>
      </c>
      <c r="CO1449" s="16" t="str">
        <f>IF('Vastgesteld 7-7-2022'!AW1443="x","A","")</f>
        <v/>
      </c>
      <c r="CP1449" s="16" t="str">
        <f>IF('Vastgesteld 7-7-2022'!AX1443="x","BB","")</f>
        <v/>
      </c>
      <c r="CQ1449" s="16" t="str">
        <f>IF('Vastgesteld 7-7-2022'!AY1443="x","B","")</f>
        <v/>
      </c>
      <c r="CR1449" s="16" t="str">
        <f>IF('Vastgesteld 7-7-2022'!AZ1443="x","L","")</f>
        <v/>
      </c>
      <c r="CS1449" s="16" t="str">
        <f>IF('Vastgesteld 7-7-2022'!BA1443="x","M","")</f>
        <v/>
      </c>
      <c r="CT1449" s="16" t="str">
        <f>IF('Vastgesteld 7-7-2022'!BB1443="x","Z","")</f>
        <v/>
      </c>
      <c r="CU1449" s="16" t="str">
        <f>IF('Vastgesteld 7-7-2022'!BF1443="x","ZZ","")</f>
        <v/>
      </c>
      <c r="CV1449" s="16" t="str">
        <f>IF(COUNTA('Vastgesteld 7-7-2022'!AJ1443:AQ1443)&lt;&gt;0,2,"")</f>
        <v/>
      </c>
      <c r="CW1449" s="16" t="str">
        <f t="shared" si="135"/>
        <v/>
      </c>
      <c r="CX1449" s="16" t="str">
        <f>IF('Vastgesteld 7-7-2022'!AJ1443="x","BB","")</f>
        <v/>
      </c>
      <c r="CY1449" s="16" t="str">
        <f>IF('Vastgesteld 7-7-2022'!AK1443="x","B","")</f>
        <v/>
      </c>
      <c r="CZ1449" s="16" t="str">
        <f>IF('Vastgesteld 7-7-2022'!AL1443="x","L","")</f>
        <v/>
      </c>
      <c r="DA1449" s="16" t="str">
        <f>IF('Vastgesteld 7-7-2022'!AM1443="x","M","")</f>
        <v/>
      </c>
      <c r="DB1449" s="16" t="str">
        <f>IF('Vastgesteld 7-7-2022'!AN1443="x","Z","")</f>
        <v/>
      </c>
      <c r="DC1449" s="16" t="str">
        <f>IF('Vastgesteld 7-7-2022'!AO1443="x","ZZ","")</f>
        <v/>
      </c>
      <c r="DD1449" s="16" t="str">
        <f>IF('Vastgesteld 7-7-2022'!AQ1443="x","1.40","")</f>
        <v/>
      </c>
      <c r="DE1449" s="16" t="str">
        <f>IF(COUNTA('Vastgesteld 7-7-2022'!BH1443:BJ1443)&lt;&gt;0,6,"")</f>
        <v/>
      </c>
      <c r="DF1449" s="16" t="str">
        <f t="shared" si="136"/>
        <v/>
      </c>
      <c r="DG1449" s="16" t="str">
        <f>IF('Vastgesteld 7-7-2022'!BH1443="x","L","")</f>
        <v/>
      </c>
      <c r="DH1449" s="16" t="str">
        <f>IF('Vastgesteld 7-7-2022'!BI1443="x","M","")</f>
        <v/>
      </c>
      <c r="DI1449" s="16" t="str">
        <f>IF('Vastgesteld 7-7-2022'!BJ1443="x","Z","")</f>
        <v/>
      </c>
      <c r="DJ1449" s="16" t="str">
        <f>IF('Vastgesteld 7-7-2022'!BK1443="x","Z","")</f>
        <v/>
      </c>
      <c r="DK1449" s="16" t="str">
        <f>IF(COUNTA('Vastgesteld 7-7-2022'!BM1443:BO1443)&lt;&gt;0,6,"")</f>
        <v/>
      </c>
      <c r="DL1449" s="16" t="str">
        <f t="shared" si="137"/>
        <v/>
      </c>
      <c r="DM1449" s="16" t="str">
        <f>IF('Vastgesteld 7-7-2022'!BM1443="x","L","")</f>
        <v/>
      </c>
      <c r="DN1449" s="16" t="str">
        <f>IF('Vastgesteld 7-7-2022'!BN1443="x","M","")</f>
        <v/>
      </c>
      <c r="DO1449" s="16" t="str">
        <f>IF('Vastgesteld 7-7-2022'!BO1443="x","Z","")</f>
        <v/>
      </c>
      <c r="DP1449" s="16" t="str">
        <f>IF('Vastgesteld 7-7-2022'!BP1443="x","Z","")</f>
        <v/>
      </c>
    </row>
    <row r="1450" spans="1:120" ht="14.4" x14ac:dyDescent="0.3">
      <c r="A1450" s="18">
        <f>'Vastgesteld 7-7-2022'!A1444</f>
        <v>0</v>
      </c>
      <c r="B1450" s="16" t="str">
        <f>IFERROR(VLOOKUP('Vastgesteld 7-7-2022'!#REF!,#REF!,2,FALSE),"")</f>
        <v/>
      </c>
      <c r="C1450" s="16" t="str">
        <f>'Vastgesteld 7-7-2022'!E1444</f>
        <v/>
      </c>
      <c r="D1450" s="16" t="str">
        <f>IFERROR(VLOOKUP('Vastgesteld 7-7-2022'!#REF!,#REF!,2,FALSE),"")</f>
        <v/>
      </c>
      <c r="E1450" s="16" t="str">
        <f>IFERROR(VLOOKUP('Vastgesteld 7-7-2022'!#REF!,#REF!,5,FALSE),"")</f>
        <v/>
      </c>
      <c r="F1450" s="16" t="e">
        <f>IF('Vastgesteld 7-7-2022'!#REF!&lt;&gt;"",'Vastgesteld 7-7-2022'!#REF!,"")</f>
        <v>#REF!</v>
      </c>
      <c r="G1450" s="16" t="e">
        <f>IF('Vastgesteld 7-7-2022'!#REF!="Indoor",1,0)</f>
        <v>#REF!</v>
      </c>
      <c r="H1450" s="16" t="e">
        <f>'Vastgesteld 7-7-2022'!#REF!</f>
        <v>#REF!</v>
      </c>
      <c r="I1450" s="16" t="e">
        <f>IF('Vastgesteld 7-7-2022'!#REF!="Nee",0,IF('Vastgesteld 7-7-2022'!#REF!="Ja",1,""))</f>
        <v>#REF!</v>
      </c>
      <c r="J1450" s="16" t="e">
        <f>IF('Vastgesteld 7-7-2022'!#REF!&lt;&gt;"",'Vastgesteld 7-7-2022'!#REF!,"")</f>
        <v>#REF!</v>
      </c>
      <c r="BJ1450" s="16" t="str">
        <f>IF(COUNTA('Vastgesteld 7-7-2022'!T1444:AD1444)&lt;&gt;0,1,"")</f>
        <v/>
      </c>
      <c r="BK1450" s="16" t="str">
        <f t="shared" si="132"/>
        <v/>
      </c>
      <c r="BL1450" s="16" t="str">
        <f>IF('Vastgesteld 7-7-2022'!T1444="x","AA","")</f>
        <v/>
      </c>
      <c r="BM1450" s="16" t="str">
        <f>IF('Vastgesteld 7-7-2022'!U1444="x","A","")</f>
        <v/>
      </c>
      <c r="BN1450" s="16" t="str">
        <f>IF('Vastgesteld 7-7-2022'!V1444="x","B1","")</f>
        <v/>
      </c>
      <c r="BO1450" s="16" t="e">
        <f>IF('Vastgesteld 7-7-2022'!#REF!="x","BB","")</f>
        <v>#REF!</v>
      </c>
      <c r="BP1450" s="16" t="str">
        <f>IF('Vastgesteld 7-7-2022'!X1444="x","B","")</f>
        <v/>
      </c>
      <c r="BQ1450" s="16" t="str">
        <f>IF('Vastgesteld 7-7-2022'!Y1444="x","L1","")</f>
        <v/>
      </c>
      <c r="BR1450" s="16" t="str">
        <f>IF('Vastgesteld 7-7-2022'!Z1444="x","L2","")</f>
        <v/>
      </c>
      <c r="BS1450" s="16" t="str">
        <f>IF('Vastgesteld 7-7-2022'!AA1444="x","M1","")</f>
        <v/>
      </c>
      <c r="BT1450" s="16" t="str">
        <f>IF('Vastgesteld 7-7-2022'!AB1444="x","M2","")</f>
        <v/>
      </c>
      <c r="BU1450" s="16" t="str">
        <f>IF('Vastgesteld 7-7-2022'!AC1444="x","Z1","")</f>
        <v/>
      </c>
      <c r="BV1450" s="16" t="str">
        <f>IF('Vastgesteld 7-7-2022'!AD1444="x","Z2","")</f>
        <v/>
      </c>
      <c r="BW1450" s="16" t="str">
        <f>IF(COUNTA('Vastgesteld 7-7-2022'!K1444:S1444)&lt;&gt;0,1,"")</f>
        <v/>
      </c>
      <c r="BX1450" s="16" t="str">
        <f t="shared" si="133"/>
        <v/>
      </c>
      <c r="BY1450" s="16" t="str">
        <f>IF('Vastgesteld 7-7-2022'!K1444="x","BB","")</f>
        <v/>
      </c>
      <c r="BZ1450" s="16" t="str">
        <f>IF('Vastgesteld 7-7-2022'!L1444="x","B","")</f>
        <v/>
      </c>
      <c r="CA1450" s="16" t="str">
        <f>IF('Vastgesteld 7-7-2022'!M1444="x","L1","")</f>
        <v/>
      </c>
      <c r="CB1450" s="16" t="str">
        <f>IF('Vastgesteld 7-7-2022'!N1444="x","L2","")</f>
        <v/>
      </c>
      <c r="CC1450" s="16" t="str">
        <f>IF('Vastgesteld 7-7-2022'!O1444="x","M1","")</f>
        <v/>
      </c>
      <c r="CD1450" s="16" t="str">
        <f>IF('Vastgesteld 7-7-2022'!P1444="x","M2","")</f>
        <v/>
      </c>
      <c r="CE1450" s="16" t="str">
        <f>IF('Vastgesteld 7-7-2022'!Q1444="x","Z1","")</f>
        <v/>
      </c>
      <c r="CF1450" s="16" t="str">
        <f>IF('Vastgesteld 7-7-2022'!R1444="x","Z2","")</f>
        <v/>
      </c>
      <c r="CG1450" s="16" t="str">
        <f>IF('Vastgesteld 7-7-2022'!S1444="x","ZZL","")</f>
        <v/>
      </c>
      <c r="CL1450" s="16" t="str">
        <f>IF(COUNTA('Vastgesteld 7-7-2022'!AV1444:BF1444)&lt;&gt;0,2,"")</f>
        <v/>
      </c>
      <c r="CM1450" s="16" t="str">
        <f t="shared" si="134"/>
        <v/>
      </c>
      <c r="CN1450" s="16" t="str">
        <f>IF('Vastgesteld 7-7-2022'!AV1444="x","AA","")</f>
        <v/>
      </c>
      <c r="CO1450" s="16" t="str">
        <f>IF('Vastgesteld 7-7-2022'!AW1444="x","A","")</f>
        <v/>
      </c>
      <c r="CP1450" s="16" t="str">
        <f>IF('Vastgesteld 7-7-2022'!AX1444="x","BB","")</f>
        <v/>
      </c>
      <c r="CQ1450" s="16" t="str">
        <f>IF('Vastgesteld 7-7-2022'!AY1444="x","B","")</f>
        <v/>
      </c>
      <c r="CR1450" s="16" t="str">
        <f>IF('Vastgesteld 7-7-2022'!AZ1444="x","L","")</f>
        <v/>
      </c>
      <c r="CS1450" s="16" t="str">
        <f>IF('Vastgesteld 7-7-2022'!BA1444="x","M","")</f>
        <v/>
      </c>
      <c r="CT1450" s="16" t="str">
        <f>IF('Vastgesteld 7-7-2022'!BB1444="x","Z","")</f>
        <v/>
      </c>
      <c r="CU1450" s="16" t="str">
        <f>IF('Vastgesteld 7-7-2022'!BF1444="x","ZZ","")</f>
        <v/>
      </c>
      <c r="CV1450" s="16" t="str">
        <f>IF(COUNTA('Vastgesteld 7-7-2022'!AJ1444:AQ1444)&lt;&gt;0,2,"")</f>
        <v/>
      </c>
      <c r="CW1450" s="16" t="str">
        <f t="shared" si="135"/>
        <v/>
      </c>
      <c r="CX1450" s="16" t="str">
        <f>IF('Vastgesteld 7-7-2022'!AJ1444="x","BB","")</f>
        <v/>
      </c>
      <c r="CY1450" s="16" t="str">
        <f>IF('Vastgesteld 7-7-2022'!AK1444="x","B","")</f>
        <v/>
      </c>
      <c r="CZ1450" s="16" t="str">
        <f>IF('Vastgesteld 7-7-2022'!AL1444="x","L","")</f>
        <v/>
      </c>
      <c r="DA1450" s="16" t="str">
        <f>IF('Vastgesteld 7-7-2022'!AM1444="x","M","")</f>
        <v/>
      </c>
      <c r="DB1450" s="16" t="str">
        <f>IF('Vastgesteld 7-7-2022'!AN1444="x","Z","")</f>
        <v/>
      </c>
      <c r="DC1450" s="16" t="str">
        <f>IF('Vastgesteld 7-7-2022'!AO1444="x","ZZ","")</f>
        <v/>
      </c>
      <c r="DD1450" s="16" t="str">
        <f>IF('Vastgesteld 7-7-2022'!AQ1444="x","1.40","")</f>
        <v/>
      </c>
      <c r="DE1450" s="16" t="str">
        <f>IF(COUNTA('Vastgesteld 7-7-2022'!BH1444:BJ1444)&lt;&gt;0,6,"")</f>
        <v/>
      </c>
      <c r="DF1450" s="16" t="str">
        <f t="shared" si="136"/>
        <v/>
      </c>
      <c r="DG1450" s="16" t="str">
        <f>IF('Vastgesteld 7-7-2022'!BH1444="x","L","")</f>
        <v/>
      </c>
      <c r="DH1450" s="16" t="str">
        <f>IF('Vastgesteld 7-7-2022'!BI1444="x","M","")</f>
        <v/>
      </c>
      <c r="DI1450" s="16" t="str">
        <f>IF('Vastgesteld 7-7-2022'!BJ1444="x","Z","")</f>
        <v/>
      </c>
      <c r="DJ1450" s="16" t="str">
        <f>IF('Vastgesteld 7-7-2022'!BK1444="x","Z","")</f>
        <v/>
      </c>
      <c r="DK1450" s="16" t="str">
        <f>IF(COUNTA('Vastgesteld 7-7-2022'!BM1444:BO1444)&lt;&gt;0,6,"")</f>
        <v/>
      </c>
      <c r="DL1450" s="16" t="str">
        <f t="shared" si="137"/>
        <v/>
      </c>
      <c r="DM1450" s="16" t="str">
        <f>IF('Vastgesteld 7-7-2022'!BM1444="x","L","")</f>
        <v/>
      </c>
      <c r="DN1450" s="16" t="str">
        <f>IF('Vastgesteld 7-7-2022'!BN1444="x","M","")</f>
        <v/>
      </c>
      <c r="DO1450" s="16" t="str">
        <f>IF('Vastgesteld 7-7-2022'!BO1444="x","Z","")</f>
        <v/>
      </c>
      <c r="DP1450" s="16" t="str">
        <f>IF('Vastgesteld 7-7-2022'!BP1444="x","Z","")</f>
        <v/>
      </c>
    </row>
    <row r="1451" spans="1:120" ht="14.4" x14ac:dyDescent="0.3">
      <c r="A1451" s="18">
        <f>'Vastgesteld 7-7-2022'!A1445</f>
        <v>0</v>
      </c>
      <c r="B1451" s="16" t="str">
        <f>IFERROR(VLOOKUP('Vastgesteld 7-7-2022'!#REF!,#REF!,2,FALSE),"")</f>
        <v/>
      </c>
      <c r="C1451" s="16" t="str">
        <f>'Vastgesteld 7-7-2022'!E1445</f>
        <v/>
      </c>
      <c r="D1451" s="16" t="str">
        <f>IFERROR(VLOOKUP('Vastgesteld 7-7-2022'!#REF!,#REF!,2,FALSE),"")</f>
        <v/>
      </c>
      <c r="E1451" s="16" t="str">
        <f>IFERROR(VLOOKUP('Vastgesteld 7-7-2022'!#REF!,#REF!,5,FALSE),"")</f>
        <v/>
      </c>
      <c r="F1451" s="16" t="e">
        <f>IF('Vastgesteld 7-7-2022'!#REF!&lt;&gt;"",'Vastgesteld 7-7-2022'!#REF!,"")</f>
        <v>#REF!</v>
      </c>
      <c r="G1451" s="16" t="e">
        <f>IF('Vastgesteld 7-7-2022'!#REF!="Indoor",1,0)</f>
        <v>#REF!</v>
      </c>
      <c r="H1451" s="16" t="e">
        <f>'Vastgesteld 7-7-2022'!#REF!</f>
        <v>#REF!</v>
      </c>
      <c r="I1451" s="16" t="e">
        <f>IF('Vastgesteld 7-7-2022'!#REF!="Nee",0,IF('Vastgesteld 7-7-2022'!#REF!="Ja",1,""))</f>
        <v>#REF!</v>
      </c>
      <c r="J1451" s="16" t="e">
        <f>IF('Vastgesteld 7-7-2022'!#REF!&lt;&gt;"",'Vastgesteld 7-7-2022'!#REF!,"")</f>
        <v>#REF!</v>
      </c>
      <c r="BJ1451" s="16" t="str">
        <f>IF(COUNTA('Vastgesteld 7-7-2022'!T1445:AD1445)&lt;&gt;0,1,"")</f>
        <v/>
      </c>
      <c r="BK1451" s="16" t="str">
        <f t="shared" si="132"/>
        <v/>
      </c>
      <c r="BL1451" s="16" t="str">
        <f>IF('Vastgesteld 7-7-2022'!T1445="x","AA","")</f>
        <v/>
      </c>
      <c r="BM1451" s="16" t="str">
        <f>IF('Vastgesteld 7-7-2022'!U1445="x","A","")</f>
        <v/>
      </c>
      <c r="BN1451" s="16" t="str">
        <f>IF('Vastgesteld 7-7-2022'!V1445="x","B1","")</f>
        <v/>
      </c>
      <c r="BO1451" s="16" t="e">
        <f>IF('Vastgesteld 7-7-2022'!#REF!="x","BB","")</f>
        <v>#REF!</v>
      </c>
      <c r="BP1451" s="16" t="str">
        <f>IF('Vastgesteld 7-7-2022'!X1445="x","B","")</f>
        <v/>
      </c>
      <c r="BQ1451" s="16" t="str">
        <f>IF('Vastgesteld 7-7-2022'!Y1445="x","L1","")</f>
        <v/>
      </c>
      <c r="BR1451" s="16" t="str">
        <f>IF('Vastgesteld 7-7-2022'!Z1445="x","L2","")</f>
        <v/>
      </c>
      <c r="BS1451" s="16" t="str">
        <f>IF('Vastgesteld 7-7-2022'!AA1445="x","M1","")</f>
        <v/>
      </c>
      <c r="BT1451" s="16" t="str">
        <f>IF('Vastgesteld 7-7-2022'!AB1445="x","M2","")</f>
        <v/>
      </c>
      <c r="BU1451" s="16" t="str">
        <f>IF('Vastgesteld 7-7-2022'!AC1445="x","Z1","")</f>
        <v/>
      </c>
      <c r="BV1451" s="16" t="str">
        <f>IF('Vastgesteld 7-7-2022'!AD1445="x","Z2","")</f>
        <v/>
      </c>
      <c r="BW1451" s="16" t="str">
        <f>IF(COUNTA('Vastgesteld 7-7-2022'!K1445:S1445)&lt;&gt;0,1,"")</f>
        <v/>
      </c>
      <c r="BX1451" s="16" t="str">
        <f t="shared" si="133"/>
        <v/>
      </c>
      <c r="BY1451" s="16" t="str">
        <f>IF('Vastgesteld 7-7-2022'!K1445="x","BB","")</f>
        <v/>
      </c>
      <c r="BZ1451" s="16" t="str">
        <f>IF('Vastgesteld 7-7-2022'!L1445="x","B","")</f>
        <v/>
      </c>
      <c r="CA1451" s="16" t="str">
        <f>IF('Vastgesteld 7-7-2022'!M1445="x","L1","")</f>
        <v/>
      </c>
      <c r="CB1451" s="16" t="str">
        <f>IF('Vastgesteld 7-7-2022'!N1445="x","L2","")</f>
        <v/>
      </c>
      <c r="CC1451" s="16" t="str">
        <f>IF('Vastgesteld 7-7-2022'!O1445="x","M1","")</f>
        <v/>
      </c>
      <c r="CD1451" s="16" t="str">
        <f>IF('Vastgesteld 7-7-2022'!P1445="x","M2","")</f>
        <v/>
      </c>
      <c r="CE1451" s="16" t="str">
        <f>IF('Vastgesteld 7-7-2022'!Q1445="x","Z1","")</f>
        <v/>
      </c>
      <c r="CF1451" s="16" t="str">
        <f>IF('Vastgesteld 7-7-2022'!R1445="x","Z2","")</f>
        <v/>
      </c>
      <c r="CG1451" s="16" t="str">
        <f>IF('Vastgesteld 7-7-2022'!S1445="x","ZZL","")</f>
        <v/>
      </c>
      <c r="CL1451" s="16" t="str">
        <f>IF(COUNTA('Vastgesteld 7-7-2022'!AV1445:BF1445)&lt;&gt;0,2,"")</f>
        <v/>
      </c>
      <c r="CM1451" s="16" t="str">
        <f t="shared" si="134"/>
        <v/>
      </c>
      <c r="CN1451" s="16" t="str">
        <f>IF('Vastgesteld 7-7-2022'!AV1445="x","AA","")</f>
        <v/>
      </c>
      <c r="CO1451" s="16" t="str">
        <f>IF('Vastgesteld 7-7-2022'!AW1445="x","A","")</f>
        <v/>
      </c>
      <c r="CP1451" s="16" t="str">
        <f>IF('Vastgesteld 7-7-2022'!AX1445="x","BB","")</f>
        <v/>
      </c>
      <c r="CQ1451" s="16" t="str">
        <f>IF('Vastgesteld 7-7-2022'!AY1445="x","B","")</f>
        <v/>
      </c>
      <c r="CR1451" s="16" t="str">
        <f>IF('Vastgesteld 7-7-2022'!AZ1445="x","L","")</f>
        <v/>
      </c>
      <c r="CS1451" s="16" t="str">
        <f>IF('Vastgesteld 7-7-2022'!BA1445="x","M","")</f>
        <v/>
      </c>
      <c r="CT1451" s="16" t="str">
        <f>IF('Vastgesteld 7-7-2022'!BB1445="x","Z","")</f>
        <v/>
      </c>
      <c r="CU1451" s="16" t="str">
        <f>IF('Vastgesteld 7-7-2022'!BF1445="x","ZZ","")</f>
        <v/>
      </c>
      <c r="CV1451" s="16" t="str">
        <f>IF(COUNTA('Vastgesteld 7-7-2022'!AJ1445:AQ1445)&lt;&gt;0,2,"")</f>
        <v/>
      </c>
      <c r="CW1451" s="16" t="str">
        <f t="shared" si="135"/>
        <v/>
      </c>
      <c r="CX1451" s="16" t="str">
        <f>IF('Vastgesteld 7-7-2022'!AJ1445="x","BB","")</f>
        <v/>
      </c>
      <c r="CY1451" s="16" t="str">
        <f>IF('Vastgesteld 7-7-2022'!AK1445="x","B","")</f>
        <v/>
      </c>
      <c r="CZ1451" s="16" t="str">
        <f>IF('Vastgesteld 7-7-2022'!AL1445="x","L","")</f>
        <v/>
      </c>
      <c r="DA1451" s="16" t="str">
        <f>IF('Vastgesteld 7-7-2022'!AM1445="x","M","")</f>
        <v/>
      </c>
      <c r="DB1451" s="16" t="str">
        <f>IF('Vastgesteld 7-7-2022'!AN1445="x","Z","")</f>
        <v/>
      </c>
      <c r="DC1451" s="16" t="str">
        <f>IF('Vastgesteld 7-7-2022'!AO1445="x","ZZ","")</f>
        <v/>
      </c>
      <c r="DD1451" s="16" t="str">
        <f>IF('Vastgesteld 7-7-2022'!AQ1445="x","1.40","")</f>
        <v/>
      </c>
      <c r="DE1451" s="16" t="str">
        <f>IF(COUNTA('Vastgesteld 7-7-2022'!BH1445:BJ1445)&lt;&gt;0,6,"")</f>
        <v/>
      </c>
      <c r="DF1451" s="16" t="str">
        <f t="shared" si="136"/>
        <v/>
      </c>
      <c r="DG1451" s="16" t="str">
        <f>IF('Vastgesteld 7-7-2022'!BH1445="x","L","")</f>
        <v/>
      </c>
      <c r="DH1451" s="16" t="str">
        <f>IF('Vastgesteld 7-7-2022'!BI1445="x","M","")</f>
        <v/>
      </c>
      <c r="DI1451" s="16" t="str">
        <f>IF('Vastgesteld 7-7-2022'!BJ1445="x","Z","")</f>
        <v/>
      </c>
      <c r="DJ1451" s="16" t="str">
        <f>IF('Vastgesteld 7-7-2022'!BK1445="x","Z","")</f>
        <v/>
      </c>
      <c r="DK1451" s="16" t="str">
        <f>IF(COUNTA('Vastgesteld 7-7-2022'!BM1445:BO1445)&lt;&gt;0,6,"")</f>
        <v/>
      </c>
      <c r="DL1451" s="16" t="str">
        <f t="shared" si="137"/>
        <v/>
      </c>
      <c r="DM1451" s="16" t="str">
        <f>IF('Vastgesteld 7-7-2022'!BM1445="x","L","")</f>
        <v/>
      </c>
      <c r="DN1451" s="16" t="str">
        <f>IF('Vastgesteld 7-7-2022'!BN1445="x","M","")</f>
        <v/>
      </c>
      <c r="DO1451" s="16" t="str">
        <f>IF('Vastgesteld 7-7-2022'!BO1445="x","Z","")</f>
        <v/>
      </c>
      <c r="DP1451" s="16" t="str">
        <f>IF('Vastgesteld 7-7-2022'!BP1445="x","Z","")</f>
        <v/>
      </c>
    </row>
    <row r="1452" spans="1:120" ht="14.4" x14ac:dyDescent="0.3">
      <c r="A1452" s="18">
        <f>'Vastgesteld 7-7-2022'!A1446</f>
        <v>0</v>
      </c>
      <c r="B1452" s="16" t="str">
        <f>IFERROR(VLOOKUP('Vastgesteld 7-7-2022'!#REF!,#REF!,2,FALSE),"")</f>
        <v/>
      </c>
      <c r="C1452" s="16" t="str">
        <f>'Vastgesteld 7-7-2022'!E1446</f>
        <v/>
      </c>
      <c r="D1452" s="16" t="str">
        <f>IFERROR(VLOOKUP('Vastgesteld 7-7-2022'!#REF!,#REF!,2,FALSE),"")</f>
        <v/>
      </c>
      <c r="E1452" s="16" t="str">
        <f>IFERROR(VLOOKUP('Vastgesteld 7-7-2022'!#REF!,#REF!,5,FALSE),"")</f>
        <v/>
      </c>
      <c r="F1452" s="16" t="e">
        <f>IF('Vastgesteld 7-7-2022'!#REF!&lt;&gt;"",'Vastgesteld 7-7-2022'!#REF!,"")</f>
        <v>#REF!</v>
      </c>
      <c r="G1452" s="16" t="e">
        <f>IF('Vastgesteld 7-7-2022'!#REF!="Indoor",1,0)</f>
        <v>#REF!</v>
      </c>
      <c r="H1452" s="16" t="e">
        <f>'Vastgesteld 7-7-2022'!#REF!</f>
        <v>#REF!</v>
      </c>
      <c r="I1452" s="16" t="e">
        <f>IF('Vastgesteld 7-7-2022'!#REF!="Nee",0,IF('Vastgesteld 7-7-2022'!#REF!="Ja",1,""))</f>
        <v>#REF!</v>
      </c>
      <c r="J1452" s="16" t="e">
        <f>IF('Vastgesteld 7-7-2022'!#REF!&lt;&gt;"",'Vastgesteld 7-7-2022'!#REF!,"")</f>
        <v>#REF!</v>
      </c>
      <c r="BJ1452" s="16" t="str">
        <f>IF(COUNTA('Vastgesteld 7-7-2022'!T1446:AD1446)&lt;&gt;0,1,"")</f>
        <v/>
      </c>
      <c r="BK1452" s="16" t="str">
        <f t="shared" si="132"/>
        <v/>
      </c>
      <c r="BL1452" s="16" t="str">
        <f>IF('Vastgesteld 7-7-2022'!T1446="x","AA","")</f>
        <v/>
      </c>
      <c r="BM1452" s="16" t="str">
        <f>IF('Vastgesteld 7-7-2022'!U1446="x","A","")</f>
        <v/>
      </c>
      <c r="BN1452" s="16" t="str">
        <f>IF('Vastgesteld 7-7-2022'!V1446="x","B1","")</f>
        <v/>
      </c>
      <c r="BO1452" s="16" t="e">
        <f>IF('Vastgesteld 7-7-2022'!#REF!="x","BB","")</f>
        <v>#REF!</v>
      </c>
      <c r="BP1452" s="16" t="str">
        <f>IF('Vastgesteld 7-7-2022'!X1446="x","B","")</f>
        <v/>
      </c>
      <c r="BQ1452" s="16" t="str">
        <f>IF('Vastgesteld 7-7-2022'!Y1446="x","L1","")</f>
        <v/>
      </c>
      <c r="BR1452" s="16" t="str">
        <f>IF('Vastgesteld 7-7-2022'!Z1446="x","L2","")</f>
        <v/>
      </c>
      <c r="BS1452" s="16" t="str">
        <f>IF('Vastgesteld 7-7-2022'!AA1446="x","M1","")</f>
        <v/>
      </c>
      <c r="BT1452" s="16" t="str">
        <f>IF('Vastgesteld 7-7-2022'!AB1446="x","M2","")</f>
        <v/>
      </c>
      <c r="BU1452" s="16" t="str">
        <f>IF('Vastgesteld 7-7-2022'!AC1446="x","Z1","")</f>
        <v/>
      </c>
      <c r="BV1452" s="16" t="str">
        <f>IF('Vastgesteld 7-7-2022'!AD1446="x","Z2","")</f>
        <v/>
      </c>
      <c r="BW1452" s="16" t="str">
        <f>IF(COUNTA('Vastgesteld 7-7-2022'!K1446:S1446)&lt;&gt;0,1,"")</f>
        <v/>
      </c>
      <c r="BX1452" s="16" t="str">
        <f t="shared" si="133"/>
        <v/>
      </c>
      <c r="BY1452" s="16" t="str">
        <f>IF('Vastgesteld 7-7-2022'!K1446="x","BB","")</f>
        <v/>
      </c>
      <c r="BZ1452" s="16" t="str">
        <f>IF('Vastgesteld 7-7-2022'!L1446="x","B","")</f>
        <v/>
      </c>
      <c r="CA1452" s="16" t="str">
        <f>IF('Vastgesteld 7-7-2022'!M1446="x","L1","")</f>
        <v/>
      </c>
      <c r="CB1452" s="16" t="str">
        <f>IF('Vastgesteld 7-7-2022'!N1446="x","L2","")</f>
        <v/>
      </c>
      <c r="CC1452" s="16" t="str">
        <f>IF('Vastgesteld 7-7-2022'!O1446="x","M1","")</f>
        <v/>
      </c>
      <c r="CD1452" s="16" t="str">
        <f>IF('Vastgesteld 7-7-2022'!P1446="x","M2","")</f>
        <v/>
      </c>
      <c r="CE1452" s="16" t="str">
        <f>IF('Vastgesteld 7-7-2022'!Q1446="x","Z1","")</f>
        <v/>
      </c>
      <c r="CF1452" s="16" t="str">
        <f>IF('Vastgesteld 7-7-2022'!R1446="x","Z2","")</f>
        <v/>
      </c>
      <c r="CG1452" s="16" t="str">
        <f>IF('Vastgesteld 7-7-2022'!S1446="x","ZZL","")</f>
        <v/>
      </c>
      <c r="CL1452" s="16" t="str">
        <f>IF(COUNTA('Vastgesteld 7-7-2022'!AV1446:BF1446)&lt;&gt;0,2,"")</f>
        <v/>
      </c>
      <c r="CM1452" s="16" t="str">
        <f t="shared" si="134"/>
        <v/>
      </c>
      <c r="CN1452" s="16" t="str">
        <f>IF('Vastgesteld 7-7-2022'!AV1446="x","AA","")</f>
        <v/>
      </c>
      <c r="CO1452" s="16" t="str">
        <f>IF('Vastgesteld 7-7-2022'!AW1446="x","A","")</f>
        <v/>
      </c>
      <c r="CP1452" s="16" t="str">
        <f>IF('Vastgesteld 7-7-2022'!AX1446="x","BB","")</f>
        <v/>
      </c>
      <c r="CQ1452" s="16" t="str">
        <f>IF('Vastgesteld 7-7-2022'!AY1446="x","B","")</f>
        <v/>
      </c>
      <c r="CR1452" s="16" t="str">
        <f>IF('Vastgesteld 7-7-2022'!AZ1446="x","L","")</f>
        <v/>
      </c>
      <c r="CS1452" s="16" t="str">
        <f>IF('Vastgesteld 7-7-2022'!BA1446="x","M","")</f>
        <v/>
      </c>
      <c r="CT1452" s="16" t="str">
        <f>IF('Vastgesteld 7-7-2022'!BB1446="x","Z","")</f>
        <v/>
      </c>
      <c r="CU1452" s="16" t="str">
        <f>IF('Vastgesteld 7-7-2022'!BF1446="x","ZZ","")</f>
        <v/>
      </c>
      <c r="CV1452" s="16" t="str">
        <f>IF(COUNTA('Vastgesteld 7-7-2022'!AJ1446:AQ1446)&lt;&gt;0,2,"")</f>
        <v/>
      </c>
      <c r="CW1452" s="16" t="str">
        <f t="shared" si="135"/>
        <v/>
      </c>
      <c r="CX1452" s="16" t="str">
        <f>IF('Vastgesteld 7-7-2022'!AJ1446="x","BB","")</f>
        <v/>
      </c>
      <c r="CY1452" s="16" t="str">
        <f>IF('Vastgesteld 7-7-2022'!AK1446="x","B","")</f>
        <v/>
      </c>
      <c r="CZ1452" s="16" t="str">
        <f>IF('Vastgesteld 7-7-2022'!AL1446="x","L","")</f>
        <v/>
      </c>
      <c r="DA1452" s="16" t="str">
        <f>IF('Vastgesteld 7-7-2022'!AM1446="x","M","")</f>
        <v/>
      </c>
      <c r="DB1452" s="16" t="str">
        <f>IF('Vastgesteld 7-7-2022'!AN1446="x","Z","")</f>
        <v/>
      </c>
      <c r="DC1452" s="16" t="str">
        <f>IF('Vastgesteld 7-7-2022'!AO1446="x","ZZ","")</f>
        <v/>
      </c>
      <c r="DD1452" s="16" t="str">
        <f>IF('Vastgesteld 7-7-2022'!AQ1446="x","1.40","")</f>
        <v/>
      </c>
      <c r="DE1452" s="16" t="str">
        <f>IF(COUNTA('Vastgesteld 7-7-2022'!BH1446:BJ1446)&lt;&gt;0,6,"")</f>
        <v/>
      </c>
      <c r="DF1452" s="16" t="str">
        <f t="shared" si="136"/>
        <v/>
      </c>
      <c r="DG1452" s="16" t="str">
        <f>IF('Vastgesteld 7-7-2022'!BH1446="x","L","")</f>
        <v/>
      </c>
      <c r="DH1452" s="16" t="str">
        <f>IF('Vastgesteld 7-7-2022'!BI1446="x","M","")</f>
        <v/>
      </c>
      <c r="DI1452" s="16" t="str">
        <f>IF('Vastgesteld 7-7-2022'!BJ1446="x","Z","")</f>
        <v/>
      </c>
      <c r="DJ1452" s="16" t="str">
        <f>IF('Vastgesteld 7-7-2022'!BK1446="x","Z","")</f>
        <v/>
      </c>
      <c r="DK1452" s="16" t="str">
        <f>IF(COUNTA('Vastgesteld 7-7-2022'!BM1446:BO1446)&lt;&gt;0,6,"")</f>
        <v/>
      </c>
      <c r="DL1452" s="16" t="str">
        <f t="shared" si="137"/>
        <v/>
      </c>
      <c r="DM1452" s="16" t="str">
        <f>IF('Vastgesteld 7-7-2022'!BM1446="x","L","")</f>
        <v/>
      </c>
      <c r="DN1452" s="16" t="str">
        <f>IF('Vastgesteld 7-7-2022'!BN1446="x","M","")</f>
        <v/>
      </c>
      <c r="DO1452" s="16" t="str">
        <f>IF('Vastgesteld 7-7-2022'!BO1446="x","Z","")</f>
        <v/>
      </c>
      <c r="DP1452" s="16" t="str">
        <f>IF('Vastgesteld 7-7-2022'!BP1446="x","Z","")</f>
        <v/>
      </c>
    </row>
    <row r="1453" spans="1:120" ht="14.4" x14ac:dyDescent="0.3">
      <c r="A1453" s="18">
        <f>'Vastgesteld 7-7-2022'!A1447</f>
        <v>0</v>
      </c>
      <c r="B1453" s="16" t="str">
        <f>IFERROR(VLOOKUP('Vastgesteld 7-7-2022'!#REF!,#REF!,2,FALSE),"")</f>
        <v/>
      </c>
      <c r="C1453" s="16" t="str">
        <f>'Vastgesteld 7-7-2022'!E1447</f>
        <v/>
      </c>
      <c r="D1453" s="16" t="str">
        <f>IFERROR(VLOOKUP('Vastgesteld 7-7-2022'!#REF!,#REF!,2,FALSE),"")</f>
        <v/>
      </c>
      <c r="E1453" s="16" t="str">
        <f>IFERROR(VLOOKUP('Vastgesteld 7-7-2022'!#REF!,#REF!,5,FALSE),"")</f>
        <v/>
      </c>
      <c r="F1453" s="16" t="e">
        <f>IF('Vastgesteld 7-7-2022'!#REF!&lt;&gt;"",'Vastgesteld 7-7-2022'!#REF!,"")</f>
        <v>#REF!</v>
      </c>
      <c r="G1453" s="16" t="e">
        <f>IF('Vastgesteld 7-7-2022'!#REF!="Indoor",1,0)</f>
        <v>#REF!</v>
      </c>
      <c r="H1453" s="16" t="e">
        <f>'Vastgesteld 7-7-2022'!#REF!</f>
        <v>#REF!</v>
      </c>
      <c r="I1453" s="16" t="e">
        <f>IF('Vastgesteld 7-7-2022'!#REF!="Nee",0,IF('Vastgesteld 7-7-2022'!#REF!="Ja",1,""))</f>
        <v>#REF!</v>
      </c>
      <c r="J1453" s="16" t="e">
        <f>IF('Vastgesteld 7-7-2022'!#REF!&lt;&gt;"",'Vastgesteld 7-7-2022'!#REF!,"")</f>
        <v>#REF!</v>
      </c>
      <c r="BJ1453" s="16" t="str">
        <f>IF(COUNTA('Vastgesteld 7-7-2022'!T1447:AD1447)&lt;&gt;0,1,"")</f>
        <v/>
      </c>
      <c r="BK1453" s="16" t="str">
        <f t="shared" si="132"/>
        <v/>
      </c>
      <c r="BL1453" s="16" t="str">
        <f>IF('Vastgesteld 7-7-2022'!T1447="x","AA","")</f>
        <v/>
      </c>
      <c r="BM1453" s="16" t="str">
        <f>IF('Vastgesteld 7-7-2022'!U1447="x","A","")</f>
        <v/>
      </c>
      <c r="BN1453" s="16" t="str">
        <f>IF('Vastgesteld 7-7-2022'!V1447="x","B1","")</f>
        <v/>
      </c>
      <c r="BO1453" s="16" t="e">
        <f>IF('Vastgesteld 7-7-2022'!#REF!="x","BB","")</f>
        <v>#REF!</v>
      </c>
      <c r="BP1453" s="16" t="str">
        <f>IF('Vastgesteld 7-7-2022'!X1447="x","B","")</f>
        <v/>
      </c>
      <c r="BQ1453" s="16" t="str">
        <f>IF('Vastgesteld 7-7-2022'!Y1447="x","L1","")</f>
        <v/>
      </c>
      <c r="BR1453" s="16" t="str">
        <f>IF('Vastgesteld 7-7-2022'!Z1447="x","L2","")</f>
        <v/>
      </c>
      <c r="BS1453" s="16" t="str">
        <f>IF('Vastgesteld 7-7-2022'!AA1447="x","M1","")</f>
        <v/>
      </c>
      <c r="BT1453" s="16" t="str">
        <f>IF('Vastgesteld 7-7-2022'!AB1447="x","M2","")</f>
        <v/>
      </c>
      <c r="BU1453" s="16" t="str">
        <f>IF('Vastgesteld 7-7-2022'!AC1447="x","Z1","")</f>
        <v/>
      </c>
      <c r="BV1453" s="16" t="str">
        <f>IF('Vastgesteld 7-7-2022'!AD1447="x","Z2","")</f>
        <v/>
      </c>
      <c r="BW1453" s="16" t="str">
        <f>IF(COUNTA('Vastgesteld 7-7-2022'!K1447:S1447)&lt;&gt;0,1,"")</f>
        <v/>
      </c>
      <c r="BX1453" s="16" t="str">
        <f t="shared" si="133"/>
        <v/>
      </c>
      <c r="BY1453" s="16" t="str">
        <f>IF('Vastgesteld 7-7-2022'!K1447="x","BB","")</f>
        <v/>
      </c>
      <c r="BZ1453" s="16" t="str">
        <f>IF('Vastgesteld 7-7-2022'!L1447="x","B","")</f>
        <v/>
      </c>
      <c r="CA1453" s="16" t="str">
        <f>IF('Vastgesteld 7-7-2022'!M1447="x","L1","")</f>
        <v/>
      </c>
      <c r="CB1453" s="16" t="str">
        <f>IF('Vastgesteld 7-7-2022'!N1447="x","L2","")</f>
        <v/>
      </c>
      <c r="CC1453" s="16" t="str">
        <f>IF('Vastgesteld 7-7-2022'!O1447="x","M1","")</f>
        <v/>
      </c>
      <c r="CD1453" s="16" t="str">
        <f>IF('Vastgesteld 7-7-2022'!P1447="x","M2","")</f>
        <v/>
      </c>
      <c r="CE1453" s="16" t="str">
        <f>IF('Vastgesteld 7-7-2022'!Q1447="x","Z1","")</f>
        <v/>
      </c>
      <c r="CF1453" s="16" t="str">
        <f>IF('Vastgesteld 7-7-2022'!R1447="x","Z2","")</f>
        <v/>
      </c>
      <c r="CG1453" s="16" t="str">
        <f>IF('Vastgesteld 7-7-2022'!S1447="x","ZZL","")</f>
        <v/>
      </c>
      <c r="CL1453" s="16" t="str">
        <f>IF(COUNTA('Vastgesteld 7-7-2022'!AV1447:BF1447)&lt;&gt;0,2,"")</f>
        <v/>
      </c>
      <c r="CM1453" s="16" t="str">
        <f t="shared" si="134"/>
        <v/>
      </c>
      <c r="CN1453" s="16" t="str">
        <f>IF('Vastgesteld 7-7-2022'!AV1447="x","AA","")</f>
        <v/>
      </c>
      <c r="CO1453" s="16" t="str">
        <f>IF('Vastgesteld 7-7-2022'!AW1447="x","A","")</f>
        <v/>
      </c>
      <c r="CP1453" s="16" t="str">
        <f>IF('Vastgesteld 7-7-2022'!AX1447="x","BB","")</f>
        <v/>
      </c>
      <c r="CQ1453" s="16" t="str">
        <f>IF('Vastgesteld 7-7-2022'!AY1447="x","B","")</f>
        <v/>
      </c>
      <c r="CR1453" s="16" t="str">
        <f>IF('Vastgesteld 7-7-2022'!AZ1447="x","L","")</f>
        <v/>
      </c>
      <c r="CS1453" s="16" t="str">
        <f>IF('Vastgesteld 7-7-2022'!BA1447="x","M","")</f>
        <v/>
      </c>
      <c r="CT1453" s="16" t="str">
        <f>IF('Vastgesteld 7-7-2022'!BB1447="x","Z","")</f>
        <v/>
      </c>
      <c r="CU1453" s="16" t="str">
        <f>IF('Vastgesteld 7-7-2022'!BF1447="x","ZZ","")</f>
        <v/>
      </c>
      <c r="CV1453" s="16" t="str">
        <f>IF(COUNTA('Vastgesteld 7-7-2022'!AJ1447:AQ1447)&lt;&gt;0,2,"")</f>
        <v/>
      </c>
      <c r="CW1453" s="16" t="str">
        <f t="shared" si="135"/>
        <v/>
      </c>
      <c r="CX1453" s="16" t="str">
        <f>IF('Vastgesteld 7-7-2022'!AJ1447="x","BB","")</f>
        <v/>
      </c>
      <c r="CY1453" s="16" t="str">
        <f>IF('Vastgesteld 7-7-2022'!AK1447="x","B","")</f>
        <v/>
      </c>
      <c r="CZ1453" s="16" t="str">
        <f>IF('Vastgesteld 7-7-2022'!AL1447="x","L","")</f>
        <v/>
      </c>
      <c r="DA1453" s="16" t="str">
        <f>IF('Vastgesteld 7-7-2022'!AM1447="x","M","")</f>
        <v/>
      </c>
      <c r="DB1453" s="16" t="str">
        <f>IF('Vastgesteld 7-7-2022'!AN1447="x","Z","")</f>
        <v/>
      </c>
      <c r="DC1453" s="16" t="str">
        <f>IF('Vastgesteld 7-7-2022'!AO1447="x","ZZ","")</f>
        <v/>
      </c>
      <c r="DD1453" s="16" t="str">
        <f>IF('Vastgesteld 7-7-2022'!AQ1447="x","1.40","")</f>
        <v/>
      </c>
      <c r="DE1453" s="16" t="str">
        <f>IF(COUNTA('Vastgesteld 7-7-2022'!BH1447:BJ1447)&lt;&gt;0,6,"")</f>
        <v/>
      </c>
      <c r="DF1453" s="16" t="str">
        <f t="shared" si="136"/>
        <v/>
      </c>
      <c r="DG1453" s="16" t="str">
        <f>IF('Vastgesteld 7-7-2022'!BH1447="x","L","")</f>
        <v/>
      </c>
      <c r="DH1453" s="16" t="str">
        <f>IF('Vastgesteld 7-7-2022'!BI1447="x","M","")</f>
        <v/>
      </c>
      <c r="DI1453" s="16" t="str">
        <f>IF('Vastgesteld 7-7-2022'!BJ1447="x","Z","")</f>
        <v/>
      </c>
      <c r="DJ1453" s="16" t="str">
        <f>IF('Vastgesteld 7-7-2022'!BK1447="x","Z","")</f>
        <v/>
      </c>
      <c r="DK1453" s="16" t="str">
        <f>IF(COUNTA('Vastgesteld 7-7-2022'!BM1447:BO1447)&lt;&gt;0,6,"")</f>
        <v/>
      </c>
      <c r="DL1453" s="16" t="str">
        <f t="shared" si="137"/>
        <v/>
      </c>
      <c r="DM1453" s="16" t="str">
        <f>IF('Vastgesteld 7-7-2022'!BM1447="x","L","")</f>
        <v/>
      </c>
      <c r="DN1453" s="16" t="str">
        <f>IF('Vastgesteld 7-7-2022'!BN1447="x","M","")</f>
        <v/>
      </c>
      <c r="DO1453" s="16" t="str">
        <f>IF('Vastgesteld 7-7-2022'!BO1447="x","Z","")</f>
        <v/>
      </c>
      <c r="DP1453" s="16" t="str">
        <f>IF('Vastgesteld 7-7-2022'!BP1447="x","Z","")</f>
        <v/>
      </c>
    </row>
    <row r="1454" spans="1:120" ht="14.4" x14ac:dyDescent="0.3">
      <c r="A1454" s="18">
        <f>'Vastgesteld 7-7-2022'!A1448</f>
        <v>0</v>
      </c>
      <c r="B1454" s="16" t="str">
        <f>IFERROR(VLOOKUP('Vastgesteld 7-7-2022'!#REF!,#REF!,2,FALSE),"")</f>
        <v/>
      </c>
      <c r="C1454" s="16" t="str">
        <f>'Vastgesteld 7-7-2022'!E1448</f>
        <v/>
      </c>
      <c r="D1454" s="16" t="str">
        <f>IFERROR(VLOOKUP('Vastgesteld 7-7-2022'!#REF!,#REF!,2,FALSE),"")</f>
        <v/>
      </c>
      <c r="E1454" s="16" t="str">
        <f>IFERROR(VLOOKUP('Vastgesteld 7-7-2022'!#REF!,#REF!,5,FALSE),"")</f>
        <v/>
      </c>
      <c r="F1454" s="16" t="e">
        <f>IF('Vastgesteld 7-7-2022'!#REF!&lt;&gt;"",'Vastgesteld 7-7-2022'!#REF!,"")</f>
        <v>#REF!</v>
      </c>
      <c r="G1454" s="16" t="e">
        <f>IF('Vastgesteld 7-7-2022'!#REF!="Indoor",1,0)</f>
        <v>#REF!</v>
      </c>
      <c r="H1454" s="16" t="e">
        <f>'Vastgesteld 7-7-2022'!#REF!</f>
        <v>#REF!</v>
      </c>
      <c r="I1454" s="16" t="e">
        <f>IF('Vastgesteld 7-7-2022'!#REF!="Nee",0,IF('Vastgesteld 7-7-2022'!#REF!="Ja",1,""))</f>
        <v>#REF!</v>
      </c>
      <c r="J1454" s="16" t="e">
        <f>IF('Vastgesteld 7-7-2022'!#REF!&lt;&gt;"",'Vastgesteld 7-7-2022'!#REF!,"")</f>
        <v>#REF!</v>
      </c>
      <c r="BJ1454" s="16" t="str">
        <f>IF(COUNTA('Vastgesteld 7-7-2022'!T1448:AD1448)&lt;&gt;0,1,"")</f>
        <v/>
      </c>
      <c r="BK1454" s="16" t="str">
        <f t="shared" si="132"/>
        <v/>
      </c>
      <c r="BL1454" s="16" t="str">
        <f>IF('Vastgesteld 7-7-2022'!T1448="x","AA","")</f>
        <v/>
      </c>
      <c r="BM1454" s="16" t="str">
        <f>IF('Vastgesteld 7-7-2022'!U1448="x","A","")</f>
        <v/>
      </c>
      <c r="BN1454" s="16" t="str">
        <f>IF('Vastgesteld 7-7-2022'!V1448="x","B1","")</f>
        <v/>
      </c>
      <c r="BO1454" s="16" t="e">
        <f>IF('Vastgesteld 7-7-2022'!#REF!="x","BB","")</f>
        <v>#REF!</v>
      </c>
      <c r="BP1454" s="16" t="str">
        <f>IF('Vastgesteld 7-7-2022'!X1448="x","B","")</f>
        <v/>
      </c>
      <c r="BQ1454" s="16" t="str">
        <f>IF('Vastgesteld 7-7-2022'!Y1448="x","L1","")</f>
        <v/>
      </c>
      <c r="BR1454" s="16" t="str">
        <f>IF('Vastgesteld 7-7-2022'!Z1448="x","L2","")</f>
        <v/>
      </c>
      <c r="BS1454" s="16" t="str">
        <f>IF('Vastgesteld 7-7-2022'!AA1448="x","M1","")</f>
        <v/>
      </c>
      <c r="BT1454" s="16" t="str">
        <f>IF('Vastgesteld 7-7-2022'!AB1448="x","M2","")</f>
        <v/>
      </c>
      <c r="BU1454" s="16" t="str">
        <f>IF('Vastgesteld 7-7-2022'!AC1448="x","Z1","")</f>
        <v/>
      </c>
      <c r="BV1454" s="16" t="str">
        <f>IF('Vastgesteld 7-7-2022'!AD1448="x","Z2","")</f>
        <v/>
      </c>
      <c r="BW1454" s="16" t="str">
        <f>IF(COUNTA('Vastgesteld 7-7-2022'!K1448:S1448)&lt;&gt;0,1,"")</f>
        <v/>
      </c>
      <c r="BX1454" s="16" t="str">
        <f t="shared" si="133"/>
        <v/>
      </c>
      <c r="BY1454" s="16" t="str">
        <f>IF('Vastgesteld 7-7-2022'!K1448="x","BB","")</f>
        <v/>
      </c>
      <c r="BZ1454" s="16" t="str">
        <f>IF('Vastgesteld 7-7-2022'!L1448="x","B","")</f>
        <v/>
      </c>
      <c r="CA1454" s="16" t="str">
        <f>IF('Vastgesteld 7-7-2022'!M1448="x","L1","")</f>
        <v/>
      </c>
      <c r="CB1454" s="16" t="str">
        <f>IF('Vastgesteld 7-7-2022'!N1448="x","L2","")</f>
        <v/>
      </c>
      <c r="CC1454" s="16" t="str">
        <f>IF('Vastgesteld 7-7-2022'!O1448="x","M1","")</f>
        <v/>
      </c>
      <c r="CD1454" s="16" t="str">
        <f>IF('Vastgesteld 7-7-2022'!P1448="x","M2","")</f>
        <v/>
      </c>
      <c r="CE1454" s="16" t="str">
        <f>IF('Vastgesteld 7-7-2022'!Q1448="x","Z1","")</f>
        <v/>
      </c>
      <c r="CF1454" s="16" t="str">
        <f>IF('Vastgesteld 7-7-2022'!R1448="x","Z2","")</f>
        <v/>
      </c>
      <c r="CG1454" s="16" t="str">
        <f>IF('Vastgesteld 7-7-2022'!S1448="x","ZZL","")</f>
        <v/>
      </c>
      <c r="CL1454" s="16" t="str">
        <f>IF(COUNTA('Vastgesteld 7-7-2022'!AV1448:BF1448)&lt;&gt;0,2,"")</f>
        <v/>
      </c>
      <c r="CM1454" s="16" t="str">
        <f t="shared" si="134"/>
        <v/>
      </c>
      <c r="CN1454" s="16" t="str">
        <f>IF('Vastgesteld 7-7-2022'!AV1448="x","AA","")</f>
        <v/>
      </c>
      <c r="CO1454" s="16" t="str">
        <f>IF('Vastgesteld 7-7-2022'!AW1448="x","A","")</f>
        <v/>
      </c>
      <c r="CP1454" s="16" t="str">
        <f>IF('Vastgesteld 7-7-2022'!AX1448="x","BB","")</f>
        <v/>
      </c>
      <c r="CQ1454" s="16" t="str">
        <f>IF('Vastgesteld 7-7-2022'!AY1448="x","B","")</f>
        <v/>
      </c>
      <c r="CR1454" s="16" t="str">
        <f>IF('Vastgesteld 7-7-2022'!AZ1448="x","L","")</f>
        <v/>
      </c>
      <c r="CS1454" s="16" t="str">
        <f>IF('Vastgesteld 7-7-2022'!BA1448="x","M","")</f>
        <v/>
      </c>
      <c r="CT1454" s="16" t="str">
        <f>IF('Vastgesteld 7-7-2022'!BB1448="x","Z","")</f>
        <v/>
      </c>
      <c r="CU1454" s="16" t="str">
        <f>IF('Vastgesteld 7-7-2022'!BF1448="x","ZZ","")</f>
        <v/>
      </c>
      <c r="CV1454" s="16" t="str">
        <f>IF(COUNTA('Vastgesteld 7-7-2022'!AJ1448:AQ1448)&lt;&gt;0,2,"")</f>
        <v/>
      </c>
      <c r="CW1454" s="16" t="str">
        <f t="shared" si="135"/>
        <v/>
      </c>
      <c r="CX1454" s="16" t="str">
        <f>IF('Vastgesteld 7-7-2022'!AJ1448="x","BB","")</f>
        <v/>
      </c>
      <c r="CY1454" s="16" t="str">
        <f>IF('Vastgesteld 7-7-2022'!AK1448="x","B","")</f>
        <v/>
      </c>
      <c r="CZ1454" s="16" t="str">
        <f>IF('Vastgesteld 7-7-2022'!AL1448="x","L","")</f>
        <v/>
      </c>
      <c r="DA1454" s="16" t="str">
        <f>IF('Vastgesteld 7-7-2022'!AM1448="x","M","")</f>
        <v/>
      </c>
      <c r="DB1454" s="16" t="str">
        <f>IF('Vastgesteld 7-7-2022'!AN1448="x","Z","")</f>
        <v/>
      </c>
      <c r="DC1454" s="16" t="str">
        <f>IF('Vastgesteld 7-7-2022'!AO1448="x","ZZ","")</f>
        <v/>
      </c>
      <c r="DD1454" s="16" t="str">
        <f>IF('Vastgesteld 7-7-2022'!AQ1448="x","1.40","")</f>
        <v/>
      </c>
      <c r="DE1454" s="16" t="str">
        <f>IF(COUNTA('Vastgesteld 7-7-2022'!BH1448:BJ1448)&lt;&gt;0,6,"")</f>
        <v/>
      </c>
      <c r="DF1454" s="16" t="str">
        <f t="shared" si="136"/>
        <v/>
      </c>
      <c r="DG1454" s="16" t="str">
        <f>IF('Vastgesteld 7-7-2022'!BH1448="x","L","")</f>
        <v/>
      </c>
      <c r="DH1454" s="16" t="str">
        <f>IF('Vastgesteld 7-7-2022'!BI1448="x","M","")</f>
        <v/>
      </c>
      <c r="DI1454" s="16" t="str">
        <f>IF('Vastgesteld 7-7-2022'!BJ1448="x","Z","")</f>
        <v/>
      </c>
      <c r="DJ1454" s="16" t="str">
        <f>IF('Vastgesteld 7-7-2022'!BK1448="x","Z","")</f>
        <v/>
      </c>
      <c r="DK1454" s="16" t="str">
        <f>IF(COUNTA('Vastgesteld 7-7-2022'!BM1448:BO1448)&lt;&gt;0,6,"")</f>
        <v/>
      </c>
      <c r="DL1454" s="16" t="str">
        <f t="shared" si="137"/>
        <v/>
      </c>
      <c r="DM1454" s="16" t="str">
        <f>IF('Vastgesteld 7-7-2022'!BM1448="x","L","")</f>
        <v/>
      </c>
      <c r="DN1454" s="16" t="str">
        <f>IF('Vastgesteld 7-7-2022'!BN1448="x","M","")</f>
        <v/>
      </c>
      <c r="DO1454" s="16" t="str">
        <f>IF('Vastgesteld 7-7-2022'!BO1448="x","Z","")</f>
        <v/>
      </c>
      <c r="DP1454" s="16" t="str">
        <f>IF('Vastgesteld 7-7-2022'!BP1448="x","Z","")</f>
        <v/>
      </c>
    </row>
    <row r="1455" spans="1:120" ht="14.4" x14ac:dyDescent="0.3">
      <c r="A1455" s="18">
        <f>'Vastgesteld 7-7-2022'!A1449</f>
        <v>0</v>
      </c>
      <c r="B1455" s="16" t="str">
        <f>IFERROR(VLOOKUP('Vastgesteld 7-7-2022'!#REF!,#REF!,2,FALSE),"")</f>
        <v/>
      </c>
      <c r="C1455" s="16" t="str">
        <f>'Vastgesteld 7-7-2022'!E1449</f>
        <v/>
      </c>
      <c r="D1455" s="16" t="str">
        <f>IFERROR(VLOOKUP('Vastgesteld 7-7-2022'!#REF!,#REF!,2,FALSE),"")</f>
        <v/>
      </c>
      <c r="E1455" s="16" t="str">
        <f>IFERROR(VLOOKUP('Vastgesteld 7-7-2022'!#REF!,#REF!,5,FALSE),"")</f>
        <v/>
      </c>
      <c r="F1455" s="16" t="e">
        <f>IF('Vastgesteld 7-7-2022'!#REF!&lt;&gt;"",'Vastgesteld 7-7-2022'!#REF!,"")</f>
        <v>#REF!</v>
      </c>
      <c r="G1455" s="16" t="e">
        <f>IF('Vastgesteld 7-7-2022'!#REF!="Indoor",1,0)</f>
        <v>#REF!</v>
      </c>
      <c r="H1455" s="16" t="e">
        <f>'Vastgesteld 7-7-2022'!#REF!</f>
        <v>#REF!</v>
      </c>
      <c r="I1455" s="16" t="e">
        <f>IF('Vastgesteld 7-7-2022'!#REF!="Nee",0,IF('Vastgesteld 7-7-2022'!#REF!="Ja",1,""))</f>
        <v>#REF!</v>
      </c>
      <c r="J1455" s="16" t="e">
        <f>IF('Vastgesteld 7-7-2022'!#REF!&lt;&gt;"",'Vastgesteld 7-7-2022'!#REF!,"")</f>
        <v>#REF!</v>
      </c>
      <c r="BJ1455" s="16" t="str">
        <f>IF(COUNTA('Vastgesteld 7-7-2022'!T1449:AD1449)&lt;&gt;0,1,"")</f>
        <v/>
      </c>
      <c r="BK1455" s="16" t="str">
        <f t="shared" si="132"/>
        <v/>
      </c>
      <c r="BL1455" s="16" t="str">
        <f>IF('Vastgesteld 7-7-2022'!T1449="x","AA","")</f>
        <v/>
      </c>
      <c r="BM1455" s="16" t="str">
        <f>IF('Vastgesteld 7-7-2022'!U1449="x","A","")</f>
        <v/>
      </c>
      <c r="BN1455" s="16" t="str">
        <f>IF('Vastgesteld 7-7-2022'!V1449="x","B1","")</f>
        <v/>
      </c>
      <c r="BO1455" s="16" t="e">
        <f>IF('Vastgesteld 7-7-2022'!#REF!="x","BB","")</f>
        <v>#REF!</v>
      </c>
      <c r="BP1455" s="16" t="str">
        <f>IF('Vastgesteld 7-7-2022'!X1449="x","B","")</f>
        <v/>
      </c>
      <c r="BQ1455" s="16" t="str">
        <f>IF('Vastgesteld 7-7-2022'!Y1449="x","L1","")</f>
        <v/>
      </c>
      <c r="BR1455" s="16" t="str">
        <f>IF('Vastgesteld 7-7-2022'!Z1449="x","L2","")</f>
        <v/>
      </c>
      <c r="BS1455" s="16" t="str">
        <f>IF('Vastgesteld 7-7-2022'!AA1449="x","M1","")</f>
        <v/>
      </c>
      <c r="BT1455" s="16" t="str">
        <f>IF('Vastgesteld 7-7-2022'!AB1449="x","M2","")</f>
        <v/>
      </c>
      <c r="BU1455" s="16" t="str">
        <f>IF('Vastgesteld 7-7-2022'!AC1449="x","Z1","")</f>
        <v/>
      </c>
      <c r="BV1455" s="16" t="str">
        <f>IF('Vastgesteld 7-7-2022'!AD1449="x","Z2","")</f>
        <v/>
      </c>
      <c r="BW1455" s="16" t="str">
        <f>IF(COUNTA('Vastgesteld 7-7-2022'!K1449:S1449)&lt;&gt;0,1,"")</f>
        <v/>
      </c>
      <c r="BX1455" s="16" t="str">
        <f t="shared" si="133"/>
        <v/>
      </c>
      <c r="BY1455" s="16" t="str">
        <f>IF('Vastgesteld 7-7-2022'!K1449="x","BB","")</f>
        <v/>
      </c>
      <c r="BZ1455" s="16" t="str">
        <f>IF('Vastgesteld 7-7-2022'!L1449="x","B","")</f>
        <v/>
      </c>
      <c r="CA1455" s="16" t="str">
        <f>IF('Vastgesteld 7-7-2022'!M1449="x","L1","")</f>
        <v/>
      </c>
      <c r="CB1455" s="16" t="str">
        <f>IF('Vastgesteld 7-7-2022'!N1449="x","L2","")</f>
        <v/>
      </c>
      <c r="CC1455" s="16" t="str">
        <f>IF('Vastgesteld 7-7-2022'!O1449="x","M1","")</f>
        <v/>
      </c>
      <c r="CD1455" s="16" t="str">
        <f>IF('Vastgesteld 7-7-2022'!P1449="x","M2","")</f>
        <v/>
      </c>
      <c r="CE1455" s="16" t="str">
        <f>IF('Vastgesteld 7-7-2022'!Q1449="x","Z1","")</f>
        <v/>
      </c>
      <c r="CF1455" s="16" t="str">
        <f>IF('Vastgesteld 7-7-2022'!R1449="x","Z2","")</f>
        <v/>
      </c>
      <c r="CG1455" s="16" t="str">
        <f>IF('Vastgesteld 7-7-2022'!S1449="x","ZZL","")</f>
        <v/>
      </c>
      <c r="CL1455" s="16" t="str">
        <f>IF(COUNTA('Vastgesteld 7-7-2022'!AV1449:BF1449)&lt;&gt;0,2,"")</f>
        <v/>
      </c>
      <c r="CM1455" s="16" t="str">
        <f t="shared" si="134"/>
        <v/>
      </c>
      <c r="CN1455" s="16" t="str">
        <f>IF('Vastgesteld 7-7-2022'!AV1449="x","AA","")</f>
        <v/>
      </c>
      <c r="CO1455" s="16" t="str">
        <f>IF('Vastgesteld 7-7-2022'!AW1449="x","A","")</f>
        <v/>
      </c>
      <c r="CP1455" s="16" t="str">
        <f>IF('Vastgesteld 7-7-2022'!AX1449="x","BB","")</f>
        <v/>
      </c>
      <c r="CQ1455" s="16" t="str">
        <f>IF('Vastgesteld 7-7-2022'!AY1449="x","B","")</f>
        <v/>
      </c>
      <c r="CR1455" s="16" t="str">
        <f>IF('Vastgesteld 7-7-2022'!AZ1449="x","L","")</f>
        <v/>
      </c>
      <c r="CS1455" s="16" t="str">
        <f>IF('Vastgesteld 7-7-2022'!BA1449="x","M","")</f>
        <v/>
      </c>
      <c r="CT1455" s="16" t="str">
        <f>IF('Vastgesteld 7-7-2022'!BB1449="x","Z","")</f>
        <v/>
      </c>
      <c r="CU1455" s="16" t="str">
        <f>IF('Vastgesteld 7-7-2022'!BF1449="x","ZZ","")</f>
        <v/>
      </c>
      <c r="CV1455" s="16" t="str">
        <f>IF(COUNTA('Vastgesteld 7-7-2022'!AJ1449:AQ1449)&lt;&gt;0,2,"")</f>
        <v/>
      </c>
      <c r="CW1455" s="16" t="str">
        <f t="shared" si="135"/>
        <v/>
      </c>
      <c r="CX1455" s="16" t="str">
        <f>IF('Vastgesteld 7-7-2022'!AJ1449="x","BB","")</f>
        <v/>
      </c>
      <c r="CY1455" s="16" t="str">
        <f>IF('Vastgesteld 7-7-2022'!AK1449="x","B","")</f>
        <v/>
      </c>
      <c r="CZ1455" s="16" t="str">
        <f>IF('Vastgesteld 7-7-2022'!AL1449="x","L","")</f>
        <v/>
      </c>
      <c r="DA1455" s="16" t="str">
        <f>IF('Vastgesteld 7-7-2022'!AM1449="x","M","")</f>
        <v/>
      </c>
      <c r="DB1455" s="16" t="str">
        <f>IF('Vastgesteld 7-7-2022'!AN1449="x","Z","")</f>
        <v/>
      </c>
      <c r="DC1455" s="16" t="str">
        <f>IF('Vastgesteld 7-7-2022'!AO1449="x","ZZ","")</f>
        <v/>
      </c>
      <c r="DD1455" s="16" t="str">
        <f>IF('Vastgesteld 7-7-2022'!AQ1449="x","1.40","")</f>
        <v/>
      </c>
      <c r="DE1455" s="16" t="str">
        <f>IF(COUNTA('Vastgesteld 7-7-2022'!BH1449:BJ1449)&lt;&gt;0,6,"")</f>
        <v/>
      </c>
      <c r="DF1455" s="16" t="str">
        <f t="shared" si="136"/>
        <v/>
      </c>
      <c r="DG1455" s="16" t="str">
        <f>IF('Vastgesteld 7-7-2022'!BH1449="x","L","")</f>
        <v/>
      </c>
      <c r="DH1455" s="16" t="str">
        <f>IF('Vastgesteld 7-7-2022'!BI1449="x","M","")</f>
        <v/>
      </c>
      <c r="DI1455" s="16" t="str">
        <f>IF('Vastgesteld 7-7-2022'!BJ1449="x","Z","")</f>
        <v/>
      </c>
      <c r="DJ1455" s="16" t="str">
        <f>IF('Vastgesteld 7-7-2022'!BK1449="x","Z","")</f>
        <v/>
      </c>
      <c r="DK1455" s="16" t="str">
        <f>IF(COUNTA('Vastgesteld 7-7-2022'!BM1449:BO1449)&lt;&gt;0,6,"")</f>
        <v/>
      </c>
      <c r="DL1455" s="16" t="str">
        <f t="shared" si="137"/>
        <v/>
      </c>
      <c r="DM1455" s="16" t="str">
        <f>IF('Vastgesteld 7-7-2022'!BM1449="x","L","")</f>
        <v/>
      </c>
      <c r="DN1455" s="16" t="str">
        <f>IF('Vastgesteld 7-7-2022'!BN1449="x","M","")</f>
        <v/>
      </c>
      <c r="DO1455" s="16" t="str">
        <f>IF('Vastgesteld 7-7-2022'!BO1449="x","Z","")</f>
        <v/>
      </c>
      <c r="DP1455" s="16" t="str">
        <f>IF('Vastgesteld 7-7-2022'!BP1449="x","Z","")</f>
        <v/>
      </c>
    </row>
    <row r="1456" spans="1:120" ht="14.4" x14ac:dyDescent="0.3">
      <c r="A1456" s="18">
        <f>'Vastgesteld 7-7-2022'!A1450</f>
        <v>0</v>
      </c>
      <c r="B1456" s="16" t="str">
        <f>IFERROR(VLOOKUP('Vastgesteld 7-7-2022'!#REF!,#REF!,2,FALSE),"")</f>
        <v/>
      </c>
      <c r="C1456" s="16" t="str">
        <f>'Vastgesteld 7-7-2022'!E1450</f>
        <v/>
      </c>
      <c r="D1456" s="16" t="str">
        <f>IFERROR(VLOOKUP('Vastgesteld 7-7-2022'!#REF!,#REF!,2,FALSE),"")</f>
        <v/>
      </c>
      <c r="E1456" s="16" t="str">
        <f>IFERROR(VLOOKUP('Vastgesteld 7-7-2022'!#REF!,#REF!,5,FALSE),"")</f>
        <v/>
      </c>
      <c r="F1456" s="16" t="e">
        <f>IF('Vastgesteld 7-7-2022'!#REF!&lt;&gt;"",'Vastgesteld 7-7-2022'!#REF!,"")</f>
        <v>#REF!</v>
      </c>
      <c r="G1456" s="16" t="e">
        <f>IF('Vastgesteld 7-7-2022'!#REF!="Indoor",1,0)</f>
        <v>#REF!</v>
      </c>
      <c r="H1456" s="16" t="e">
        <f>'Vastgesteld 7-7-2022'!#REF!</f>
        <v>#REF!</v>
      </c>
      <c r="I1456" s="16" t="e">
        <f>IF('Vastgesteld 7-7-2022'!#REF!="Nee",0,IF('Vastgesteld 7-7-2022'!#REF!="Ja",1,""))</f>
        <v>#REF!</v>
      </c>
      <c r="J1456" s="16" t="e">
        <f>IF('Vastgesteld 7-7-2022'!#REF!&lt;&gt;"",'Vastgesteld 7-7-2022'!#REF!,"")</f>
        <v>#REF!</v>
      </c>
      <c r="BJ1456" s="16" t="str">
        <f>IF(COUNTA('Vastgesteld 7-7-2022'!T1450:AD1450)&lt;&gt;0,1,"")</f>
        <v/>
      </c>
      <c r="BK1456" s="16" t="str">
        <f t="shared" si="132"/>
        <v/>
      </c>
      <c r="BL1456" s="16" t="str">
        <f>IF('Vastgesteld 7-7-2022'!T1450="x","AA","")</f>
        <v/>
      </c>
      <c r="BM1456" s="16" t="str">
        <f>IF('Vastgesteld 7-7-2022'!U1450="x","A","")</f>
        <v/>
      </c>
      <c r="BN1456" s="16" t="str">
        <f>IF('Vastgesteld 7-7-2022'!V1450="x","B1","")</f>
        <v/>
      </c>
      <c r="BO1456" s="16" t="e">
        <f>IF('Vastgesteld 7-7-2022'!#REF!="x","BB","")</f>
        <v>#REF!</v>
      </c>
      <c r="BP1456" s="16" t="str">
        <f>IF('Vastgesteld 7-7-2022'!X1450="x","B","")</f>
        <v/>
      </c>
      <c r="BQ1456" s="16" t="str">
        <f>IF('Vastgesteld 7-7-2022'!Y1450="x","L1","")</f>
        <v/>
      </c>
      <c r="BR1456" s="16" t="str">
        <f>IF('Vastgesteld 7-7-2022'!Z1450="x","L2","")</f>
        <v/>
      </c>
      <c r="BS1456" s="16" t="str">
        <f>IF('Vastgesteld 7-7-2022'!AA1450="x","M1","")</f>
        <v/>
      </c>
      <c r="BT1456" s="16" t="str">
        <f>IF('Vastgesteld 7-7-2022'!AB1450="x","M2","")</f>
        <v/>
      </c>
      <c r="BU1456" s="16" t="str">
        <f>IF('Vastgesteld 7-7-2022'!AC1450="x","Z1","")</f>
        <v/>
      </c>
      <c r="BV1456" s="16" t="str">
        <f>IF('Vastgesteld 7-7-2022'!AD1450="x","Z2","")</f>
        <v/>
      </c>
      <c r="BW1456" s="16" t="str">
        <f>IF(COUNTA('Vastgesteld 7-7-2022'!K1450:S1450)&lt;&gt;0,1,"")</f>
        <v/>
      </c>
      <c r="BX1456" s="16" t="str">
        <f t="shared" si="133"/>
        <v/>
      </c>
      <c r="BY1456" s="16" t="str">
        <f>IF('Vastgesteld 7-7-2022'!K1450="x","BB","")</f>
        <v/>
      </c>
      <c r="BZ1456" s="16" t="str">
        <f>IF('Vastgesteld 7-7-2022'!L1450="x","B","")</f>
        <v/>
      </c>
      <c r="CA1456" s="16" t="str">
        <f>IF('Vastgesteld 7-7-2022'!M1450="x","L1","")</f>
        <v/>
      </c>
      <c r="CB1456" s="16" t="str">
        <f>IF('Vastgesteld 7-7-2022'!N1450="x","L2","")</f>
        <v/>
      </c>
      <c r="CC1456" s="16" t="str">
        <f>IF('Vastgesteld 7-7-2022'!O1450="x","M1","")</f>
        <v/>
      </c>
      <c r="CD1456" s="16" t="str">
        <f>IF('Vastgesteld 7-7-2022'!P1450="x","M2","")</f>
        <v/>
      </c>
      <c r="CE1456" s="16" t="str">
        <f>IF('Vastgesteld 7-7-2022'!Q1450="x","Z1","")</f>
        <v/>
      </c>
      <c r="CF1456" s="16" t="str">
        <f>IF('Vastgesteld 7-7-2022'!R1450="x","Z2","")</f>
        <v/>
      </c>
      <c r="CG1456" s="16" t="str">
        <f>IF('Vastgesteld 7-7-2022'!S1450="x","ZZL","")</f>
        <v/>
      </c>
      <c r="CL1456" s="16" t="str">
        <f>IF(COUNTA('Vastgesteld 7-7-2022'!AV1450:BF1450)&lt;&gt;0,2,"")</f>
        <v/>
      </c>
      <c r="CM1456" s="16" t="str">
        <f t="shared" si="134"/>
        <v/>
      </c>
      <c r="CN1456" s="16" t="str">
        <f>IF('Vastgesteld 7-7-2022'!AV1450="x","AA","")</f>
        <v/>
      </c>
      <c r="CO1456" s="16" t="str">
        <f>IF('Vastgesteld 7-7-2022'!AW1450="x","A","")</f>
        <v/>
      </c>
      <c r="CP1456" s="16" t="str">
        <f>IF('Vastgesteld 7-7-2022'!AX1450="x","BB","")</f>
        <v/>
      </c>
      <c r="CQ1456" s="16" t="str">
        <f>IF('Vastgesteld 7-7-2022'!AY1450="x","B","")</f>
        <v/>
      </c>
      <c r="CR1456" s="16" t="str">
        <f>IF('Vastgesteld 7-7-2022'!AZ1450="x","L","")</f>
        <v/>
      </c>
      <c r="CS1456" s="16" t="str">
        <f>IF('Vastgesteld 7-7-2022'!BA1450="x","M","")</f>
        <v/>
      </c>
      <c r="CT1456" s="16" t="str">
        <f>IF('Vastgesteld 7-7-2022'!BB1450="x","Z","")</f>
        <v/>
      </c>
      <c r="CU1456" s="16" t="str">
        <f>IF('Vastgesteld 7-7-2022'!BF1450="x","ZZ","")</f>
        <v/>
      </c>
      <c r="CV1456" s="16" t="str">
        <f>IF(COUNTA('Vastgesteld 7-7-2022'!AJ1450:AQ1450)&lt;&gt;0,2,"")</f>
        <v/>
      </c>
      <c r="CW1456" s="16" t="str">
        <f t="shared" si="135"/>
        <v/>
      </c>
      <c r="CX1456" s="16" t="str">
        <f>IF('Vastgesteld 7-7-2022'!AJ1450="x","BB","")</f>
        <v/>
      </c>
      <c r="CY1456" s="16" t="str">
        <f>IF('Vastgesteld 7-7-2022'!AK1450="x","B","")</f>
        <v/>
      </c>
      <c r="CZ1456" s="16" t="str">
        <f>IF('Vastgesteld 7-7-2022'!AL1450="x","L","")</f>
        <v/>
      </c>
      <c r="DA1456" s="16" t="str">
        <f>IF('Vastgesteld 7-7-2022'!AM1450="x","M","")</f>
        <v/>
      </c>
      <c r="DB1456" s="16" t="str">
        <f>IF('Vastgesteld 7-7-2022'!AN1450="x","Z","")</f>
        <v/>
      </c>
      <c r="DC1456" s="16" t="str">
        <f>IF('Vastgesteld 7-7-2022'!AO1450="x","ZZ","")</f>
        <v/>
      </c>
      <c r="DD1456" s="16" t="str">
        <f>IF('Vastgesteld 7-7-2022'!AQ1450="x","1.40","")</f>
        <v/>
      </c>
      <c r="DE1456" s="16" t="str">
        <f>IF(COUNTA('Vastgesteld 7-7-2022'!BH1450:BJ1450)&lt;&gt;0,6,"")</f>
        <v/>
      </c>
      <c r="DF1456" s="16" t="str">
        <f t="shared" si="136"/>
        <v/>
      </c>
      <c r="DG1456" s="16" t="str">
        <f>IF('Vastgesteld 7-7-2022'!BH1450="x","L","")</f>
        <v/>
      </c>
      <c r="DH1456" s="16" t="str">
        <f>IF('Vastgesteld 7-7-2022'!BI1450="x","M","")</f>
        <v/>
      </c>
      <c r="DI1456" s="16" t="str">
        <f>IF('Vastgesteld 7-7-2022'!BJ1450="x","Z","")</f>
        <v/>
      </c>
      <c r="DJ1456" s="16" t="str">
        <f>IF('Vastgesteld 7-7-2022'!BK1450="x","Z","")</f>
        <v/>
      </c>
      <c r="DK1456" s="16" t="str">
        <f>IF(COUNTA('Vastgesteld 7-7-2022'!BM1450:BO1450)&lt;&gt;0,6,"")</f>
        <v/>
      </c>
      <c r="DL1456" s="16" t="str">
        <f t="shared" si="137"/>
        <v/>
      </c>
      <c r="DM1456" s="16" t="str">
        <f>IF('Vastgesteld 7-7-2022'!BM1450="x","L","")</f>
        <v/>
      </c>
      <c r="DN1456" s="16" t="str">
        <f>IF('Vastgesteld 7-7-2022'!BN1450="x","M","")</f>
        <v/>
      </c>
      <c r="DO1456" s="16" t="str">
        <f>IF('Vastgesteld 7-7-2022'!BO1450="x","Z","")</f>
        <v/>
      </c>
      <c r="DP1456" s="16" t="str">
        <f>IF('Vastgesteld 7-7-2022'!BP1450="x","Z","")</f>
        <v/>
      </c>
    </row>
    <row r="1457" spans="1:120" ht="14.4" x14ac:dyDescent="0.3">
      <c r="A1457" s="18">
        <f>'Vastgesteld 7-7-2022'!A1451</f>
        <v>0</v>
      </c>
      <c r="B1457" s="16" t="str">
        <f>IFERROR(VLOOKUP('Vastgesteld 7-7-2022'!#REF!,#REF!,2,FALSE),"")</f>
        <v/>
      </c>
      <c r="C1457" s="16" t="str">
        <f>'Vastgesteld 7-7-2022'!E1451</f>
        <v/>
      </c>
      <c r="D1457" s="16" t="str">
        <f>IFERROR(VLOOKUP('Vastgesteld 7-7-2022'!#REF!,#REF!,2,FALSE),"")</f>
        <v/>
      </c>
      <c r="E1457" s="16" t="str">
        <f>IFERROR(VLOOKUP('Vastgesteld 7-7-2022'!#REF!,#REF!,5,FALSE),"")</f>
        <v/>
      </c>
      <c r="F1457" s="16" t="e">
        <f>IF('Vastgesteld 7-7-2022'!#REF!&lt;&gt;"",'Vastgesteld 7-7-2022'!#REF!,"")</f>
        <v>#REF!</v>
      </c>
      <c r="G1457" s="16" t="e">
        <f>IF('Vastgesteld 7-7-2022'!#REF!="Indoor",1,0)</f>
        <v>#REF!</v>
      </c>
      <c r="H1457" s="16" t="e">
        <f>'Vastgesteld 7-7-2022'!#REF!</f>
        <v>#REF!</v>
      </c>
      <c r="I1457" s="16" t="e">
        <f>IF('Vastgesteld 7-7-2022'!#REF!="Nee",0,IF('Vastgesteld 7-7-2022'!#REF!="Ja",1,""))</f>
        <v>#REF!</v>
      </c>
      <c r="J1457" s="16" t="e">
        <f>IF('Vastgesteld 7-7-2022'!#REF!&lt;&gt;"",'Vastgesteld 7-7-2022'!#REF!,"")</f>
        <v>#REF!</v>
      </c>
      <c r="BJ1457" s="16" t="str">
        <f>IF(COUNTA('Vastgesteld 7-7-2022'!T1451:AD1451)&lt;&gt;0,1,"")</f>
        <v/>
      </c>
      <c r="BK1457" s="16" t="str">
        <f t="shared" si="132"/>
        <v/>
      </c>
      <c r="BL1457" s="16" t="str">
        <f>IF('Vastgesteld 7-7-2022'!T1451="x","AA","")</f>
        <v/>
      </c>
      <c r="BM1457" s="16" t="str">
        <f>IF('Vastgesteld 7-7-2022'!U1451="x","A","")</f>
        <v/>
      </c>
      <c r="BN1457" s="16" t="str">
        <f>IF('Vastgesteld 7-7-2022'!V1451="x","B1","")</f>
        <v/>
      </c>
      <c r="BO1457" s="16" t="e">
        <f>IF('Vastgesteld 7-7-2022'!#REF!="x","BB","")</f>
        <v>#REF!</v>
      </c>
      <c r="BP1457" s="16" t="str">
        <f>IF('Vastgesteld 7-7-2022'!X1451="x","B","")</f>
        <v/>
      </c>
      <c r="BQ1457" s="16" t="str">
        <f>IF('Vastgesteld 7-7-2022'!Y1451="x","L1","")</f>
        <v/>
      </c>
      <c r="BR1457" s="16" t="str">
        <f>IF('Vastgesteld 7-7-2022'!Z1451="x","L2","")</f>
        <v/>
      </c>
      <c r="BS1457" s="16" t="str">
        <f>IF('Vastgesteld 7-7-2022'!AA1451="x","M1","")</f>
        <v/>
      </c>
      <c r="BT1457" s="16" t="str">
        <f>IF('Vastgesteld 7-7-2022'!AB1451="x","M2","")</f>
        <v/>
      </c>
      <c r="BU1457" s="16" t="str">
        <f>IF('Vastgesteld 7-7-2022'!AC1451="x","Z1","")</f>
        <v/>
      </c>
      <c r="BV1457" s="16" t="str">
        <f>IF('Vastgesteld 7-7-2022'!AD1451="x","Z2","")</f>
        <v/>
      </c>
      <c r="BW1457" s="16" t="str">
        <f>IF(COUNTA('Vastgesteld 7-7-2022'!K1451:S1451)&lt;&gt;0,1,"")</f>
        <v/>
      </c>
      <c r="BX1457" s="16" t="str">
        <f t="shared" si="133"/>
        <v/>
      </c>
      <c r="BY1457" s="16" t="str">
        <f>IF('Vastgesteld 7-7-2022'!K1451="x","BB","")</f>
        <v/>
      </c>
      <c r="BZ1457" s="16" t="str">
        <f>IF('Vastgesteld 7-7-2022'!L1451="x","B","")</f>
        <v/>
      </c>
      <c r="CA1457" s="16" t="str">
        <f>IF('Vastgesteld 7-7-2022'!M1451="x","L1","")</f>
        <v/>
      </c>
      <c r="CB1457" s="16" t="str">
        <f>IF('Vastgesteld 7-7-2022'!N1451="x","L2","")</f>
        <v/>
      </c>
      <c r="CC1457" s="16" t="str">
        <f>IF('Vastgesteld 7-7-2022'!O1451="x","M1","")</f>
        <v/>
      </c>
      <c r="CD1457" s="16" t="str">
        <f>IF('Vastgesteld 7-7-2022'!P1451="x","M2","")</f>
        <v/>
      </c>
      <c r="CE1457" s="16" t="str">
        <f>IF('Vastgesteld 7-7-2022'!Q1451="x","Z1","")</f>
        <v/>
      </c>
      <c r="CF1457" s="16" t="str">
        <f>IF('Vastgesteld 7-7-2022'!R1451="x","Z2","")</f>
        <v/>
      </c>
      <c r="CG1457" s="16" t="str">
        <f>IF('Vastgesteld 7-7-2022'!S1451="x","ZZL","")</f>
        <v/>
      </c>
      <c r="CL1457" s="16" t="str">
        <f>IF(COUNTA('Vastgesteld 7-7-2022'!AV1451:BF1451)&lt;&gt;0,2,"")</f>
        <v/>
      </c>
      <c r="CM1457" s="16" t="str">
        <f t="shared" si="134"/>
        <v/>
      </c>
      <c r="CN1457" s="16" t="str">
        <f>IF('Vastgesteld 7-7-2022'!AV1451="x","AA","")</f>
        <v/>
      </c>
      <c r="CO1457" s="16" t="str">
        <f>IF('Vastgesteld 7-7-2022'!AW1451="x","A","")</f>
        <v/>
      </c>
      <c r="CP1457" s="16" t="str">
        <f>IF('Vastgesteld 7-7-2022'!AX1451="x","BB","")</f>
        <v/>
      </c>
      <c r="CQ1457" s="16" t="str">
        <f>IF('Vastgesteld 7-7-2022'!AY1451="x","B","")</f>
        <v/>
      </c>
      <c r="CR1457" s="16" t="str">
        <f>IF('Vastgesteld 7-7-2022'!AZ1451="x","L","")</f>
        <v/>
      </c>
      <c r="CS1457" s="16" t="str">
        <f>IF('Vastgesteld 7-7-2022'!BA1451="x","M","")</f>
        <v/>
      </c>
      <c r="CT1457" s="16" t="str">
        <f>IF('Vastgesteld 7-7-2022'!BB1451="x","Z","")</f>
        <v/>
      </c>
      <c r="CU1457" s="16" t="str">
        <f>IF('Vastgesteld 7-7-2022'!BF1451="x","ZZ","")</f>
        <v/>
      </c>
      <c r="CV1457" s="16" t="str">
        <f>IF(COUNTA('Vastgesteld 7-7-2022'!AJ1451:AQ1451)&lt;&gt;0,2,"")</f>
        <v/>
      </c>
      <c r="CW1457" s="16" t="str">
        <f t="shared" si="135"/>
        <v/>
      </c>
      <c r="CX1457" s="16" t="str">
        <f>IF('Vastgesteld 7-7-2022'!AJ1451="x","BB","")</f>
        <v/>
      </c>
      <c r="CY1457" s="16" t="str">
        <f>IF('Vastgesteld 7-7-2022'!AK1451="x","B","")</f>
        <v/>
      </c>
      <c r="CZ1457" s="16" t="str">
        <f>IF('Vastgesteld 7-7-2022'!AL1451="x","L","")</f>
        <v/>
      </c>
      <c r="DA1457" s="16" t="str">
        <f>IF('Vastgesteld 7-7-2022'!AM1451="x","M","")</f>
        <v/>
      </c>
      <c r="DB1457" s="16" t="str">
        <f>IF('Vastgesteld 7-7-2022'!AN1451="x","Z","")</f>
        <v/>
      </c>
      <c r="DC1457" s="16" t="str">
        <f>IF('Vastgesteld 7-7-2022'!AO1451="x","ZZ","")</f>
        <v/>
      </c>
      <c r="DD1457" s="16" t="str">
        <f>IF('Vastgesteld 7-7-2022'!AQ1451="x","1.40","")</f>
        <v/>
      </c>
      <c r="DE1457" s="16" t="str">
        <f>IF(COUNTA('Vastgesteld 7-7-2022'!BH1451:BJ1451)&lt;&gt;0,6,"")</f>
        <v/>
      </c>
      <c r="DF1457" s="16" t="str">
        <f t="shared" si="136"/>
        <v/>
      </c>
      <c r="DG1457" s="16" t="str">
        <f>IF('Vastgesteld 7-7-2022'!BH1451="x","L","")</f>
        <v/>
      </c>
      <c r="DH1457" s="16" t="str">
        <f>IF('Vastgesteld 7-7-2022'!BI1451="x","M","")</f>
        <v/>
      </c>
      <c r="DI1457" s="16" t="str">
        <f>IF('Vastgesteld 7-7-2022'!BJ1451="x","Z","")</f>
        <v/>
      </c>
      <c r="DJ1457" s="16" t="str">
        <f>IF('Vastgesteld 7-7-2022'!BK1451="x","Z","")</f>
        <v/>
      </c>
      <c r="DK1457" s="16" t="str">
        <f>IF(COUNTA('Vastgesteld 7-7-2022'!BM1451:BO1451)&lt;&gt;0,6,"")</f>
        <v/>
      </c>
      <c r="DL1457" s="16" t="str">
        <f t="shared" si="137"/>
        <v/>
      </c>
      <c r="DM1457" s="16" t="str">
        <f>IF('Vastgesteld 7-7-2022'!BM1451="x","L","")</f>
        <v/>
      </c>
      <c r="DN1457" s="16" t="str">
        <f>IF('Vastgesteld 7-7-2022'!BN1451="x","M","")</f>
        <v/>
      </c>
      <c r="DO1457" s="16" t="str">
        <f>IF('Vastgesteld 7-7-2022'!BO1451="x","Z","")</f>
        <v/>
      </c>
      <c r="DP1457" s="16" t="str">
        <f>IF('Vastgesteld 7-7-2022'!BP1451="x","Z","")</f>
        <v/>
      </c>
    </row>
    <row r="1458" spans="1:120" ht="14.4" x14ac:dyDescent="0.3">
      <c r="A1458" s="18">
        <f>'Vastgesteld 7-7-2022'!A1452</f>
        <v>0</v>
      </c>
      <c r="B1458" s="16" t="str">
        <f>IFERROR(VLOOKUP('Vastgesteld 7-7-2022'!#REF!,#REF!,2,FALSE),"")</f>
        <v/>
      </c>
      <c r="C1458" s="16" t="str">
        <f>'Vastgesteld 7-7-2022'!E1452</f>
        <v/>
      </c>
      <c r="D1458" s="16" t="str">
        <f>IFERROR(VLOOKUP('Vastgesteld 7-7-2022'!#REF!,#REF!,2,FALSE),"")</f>
        <v/>
      </c>
      <c r="E1458" s="16" t="str">
        <f>IFERROR(VLOOKUP('Vastgesteld 7-7-2022'!#REF!,#REF!,5,FALSE),"")</f>
        <v/>
      </c>
      <c r="F1458" s="16" t="e">
        <f>IF('Vastgesteld 7-7-2022'!#REF!&lt;&gt;"",'Vastgesteld 7-7-2022'!#REF!,"")</f>
        <v>#REF!</v>
      </c>
      <c r="G1458" s="16" t="e">
        <f>IF('Vastgesteld 7-7-2022'!#REF!="Indoor",1,0)</f>
        <v>#REF!</v>
      </c>
      <c r="H1458" s="16" t="e">
        <f>'Vastgesteld 7-7-2022'!#REF!</f>
        <v>#REF!</v>
      </c>
      <c r="I1458" s="16" t="e">
        <f>IF('Vastgesteld 7-7-2022'!#REF!="Nee",0,IF('Vastgesteld 7-7-2022'!#REF!="Ja",1,""))</f>
        <v>#REF!</v>
      </c>
      <c r="J1458" s="16" t="e">
        <f>IF('Vastgesteld 7-7-2022'!#REF!&lt;&gt;"",'Vastgesteld 7-7-2022'!#REF!,"")</f>
        <v>#REF!</v>
      </c>
      <c r="BJ1458" s="16" t="str">
        <f>IF(COUNTA('Vastgesteld 7-7-2022'!T1452:AD1452)&lt;&gt;0,1,"")</f>
        <v/>
      </c>
      <c r="BK1458" s="16" t="str">
        <f t="shared" si="132"/>
        <v/>
      </c>
      <c r="BL1458" s="16" t="str">
        <f>IF('Vastgesteld 7-7-2022'!T1452="x","AA","")</f>
        <v/>
      </c>
      <c r="BM1458" s="16" t="str">
        <f>IF('Vastgesteld 7-7-2022'!U1452="x","A","")</f>
        <v/>
      </c>
      <c r="BN1458" s="16" t="str">
        <f>IF('Vastgesteld 7-7-2022'!V1452="x","B1","")</f>
        <v/>
      </c>
      <c r="BO1458" s="16" t="e">
        <f>IF('Vastgesteld 7-7-2022'!#REF!="x","BB","")</f>
        <v>#REF!</v>
      </c>
      <c r="BP1458" s="16" t="str">
        <f>IF('Vastgesteld 7-7-2022'!X1452="x","B","")</f>
        <v/>
      </c>
      <c r="BQ1458" s="16" t="str">
        <f>IF('Vastgesteld 7-7-2022'!Y1452="x","L1","")</f>
        <v/>
      </c>
      <c r="BR1458" s="16" t="str">
        <f>IF('Vastgesteld 7-7-2022'!Z1452="x","L2","")</f>
        <v/>
      </c>
      <c r="BS1458" s="16" t="str">
        <f>IF('Vastgesteld 7-7-2022'!AA1452="x","M1","")</f>
        <v/>
      </c>
      <c r="BT1458" s="16" t="str">
        <f>IF('Vastgesteld 7-7-2022'!AB1452="x","M2","")</f>
        <v/>
      </c>
      <c r="BU1458" s="16" t="str">
        <f>IF('Vastgesteld 7-7-2022'!AC1452="x","Z1","")</f>
        <v/>
      </c>
      <c r="BV1458" s="16" t="str">
        <f>IF('Vastgesteld 7-7-2022'!AD1452="x","Z2","")</f>
        <v/>
      </c>
      <c r="BW1458" s="16" t="str">
        <f>IF(COUNTA('Vastgesteld 7-7-2022'!K1452:S1452)&lt;&gt;0,1,"")</f>
        <v/>
      </c>
      <c r="BX1458" s="16" t="str">
        <f t="shared" si="133"/>
        <v/>
      </c>
      <c r="BY1458" s="16" t="str">
        <f>IF('Vastgesteld 7-7-2022'!K1452="x","BB","")</f>
        <v/>
      </c>
      <c r="BZ1458" s="16" t="str">
        <f>IF('Vastgesteld 7-7-2022'!L1452="x","B","")</f>
        <v/>
      </c>
      <c r="CA1458" s="16" t="str">
        <f>IF('Vastgesteld 7-7-2022'!M1452="x","L1","")</f>
        <v/>
      </c>
      <c r="CB1458" s="16" t="str">
        <f>IF('Vastgesteld 7-7-2022'!N1452="x","L2","")</f>
        <v/>
      </c>
      <c r="CC1458" s="16" t="str">
        <f>IF('Vastgesteld 7-7-2022'!O1452="x","M1","")</f>
        <v/>
      </c>
      <c r="CD1458" s="16" t="str">
        <f>IF('Vastgesteld 7-7-2022'!P1452="x","M2","")</f>
        <v/>
      </c>
      <c r="CE1458" s="16" t="str">
        <f>IF('Vastgesteld 7-7-2022'!Q1452="x","Z1","")</f>
        <v/>
      </c>
      <c r="CF1458" s="16" t="str">
        <f>IF('Vastgesteld 7-7-2022'!R1452="x","Z2","")</f>
        <v/>
      </c>
      <c r="CG1458" s="16" t="str">
        <f>IF('Vastgesteld 7-7-2022'!S1452="x","ZZL","")</f>
        <v/>
      </c>
      <c r="CL1458" s="16" t="str">
        <f>IF(COUNTA('Vastgesteld 7-7-2022'!AV1452:BF1452)&lt;&gt;0,2,"")</f>
        <v/>
      </c>
      <c r="CM1458" s="16" t="str">
        <f t="shared" si="134"/>
        <v/>
      </c>
      <c r="CN1458" s="16" t="str">
        <f>IF('Vastgesteld 7-7-2022'!AV1452="x","AA","")</f>
        <v/>
      </c>
      <c r="CO1458" s="16" t="str">
        <f>IF('Vastgesteld 7-7-2022'!AW1452="x","A","")</f>
        <v/>
      </c>
      <c r="CP1458" s="16" t="str">
        <f>IF('Vastgesteld 7-7-2022'!AX1452="x","BB","")</f>
        <v/>
      </c>
      <c r="CQ1458" s="16" t="str">
        <f>IF('Vastgesteld 7-7-2022'!AY1452="x","B","")</f>
        <v/>
      </c>
      <c r="CR1458" s="16" t="str">
        <f>IF('Vastgesteld 7-7-2022'!AZ1452="x","L","")</f>
        <v/>
      </c>
      <c r="CS1458" s="16" t="str">
        <f>IF('Vastgesteld 7-7-2022'!BA1452="x","M","")</f>
        <v/>
      </c>
      <c r="CT1458" s="16" t="str">
        <f>IF('Vastgesteld 7-7-2022'!BB1452="x","Z","")</f>
        <v/>
      </c>
      <c r="CU1458" s="16" t="str">
        <f>IF('Vastgesteld 7-7-2022'!BF1452="x","ZZ","")</f>
        <v/>
      </c>
      <c r="CV1458" s="16" t="str">
        <f>IF(COUNTA('Vastgesteld 7-7-2022'!AJ1452:AQ1452)&lt;&gt;0,2,"")</f>
        <v/>
      </c>
      <c r="CW1458" s="16" t="str">
        <f t="shared" si="135"/>
        <v/>
      </c>
      <c r="CX1458" s="16" t="str">
        <f>IF('Vastgesteld 7-7-2022'!AJ1452="x","BB","")</f>
        <v/>
      </c>
      <c r="CY1458" s="16" t="str">
        <f>IF('Vastgesteld 7-7-2022'!AK1452="x","B","")</f>
        <v/>
      </c>
      <c r="CZ1458" s="16" t="str">
        <f>IF('Vastgesteld 7-7-2022'!AL1452="x","L","")</f>
        <v/>
      </c>
      <c r="DA1458" s="16" t="str">
        <f>IF('Vastgesteld 7-7-2022'!AM1452="x","M","")</f>
        <v/>
      </c>
      <c r="DB1458" s="16" t="str">
        <f>IF('Vastgesteld 7-7-2022'!AN1452="x","Z","")</f>
        <v/>
      </c>
      <c r="DC1458" s="16" t="str">
        <f>IF('Vastgesteld 7-7-2022'!AO1452="x","ZZ","")</f>
        <v/>
      </c>
      <c r="DD1458" s="16" t="str">
        <f>IF('Vastgesteld 7-7-2022'!AQ1452="x","1.40","")</f>
        <v/>
      </c>
      <c r="DE1458" s="16" t="str">
        <f>IF(COUNTA('Vastgesteld 7-7-2022'!BH1452:BJ1452)&lt;&gt;0,6,"")</f>
        <v/>
      </c>
      <c r="DF1458" s="16" t="str">
        <f t="shared" si="136"/>
        <v/>
      </c>
      <c r="DG1458" s="16" t="str">
        <f>IF('Vastgesteld 7-7-2022'!BH1452="x","L","")</f>
        <v/>
      </c>
      <c r="DH1458" s="16" t="str">
        <f>IF('Vastgesteld 7-7-2022'!BI1452="x","M","")</f>
        <v/>
      </c>
      <c r="DI1458" s="16" t="str">
        <f>IF('Vastgesteld 7-7-2022'!BJ1452="x","Z","")</f>
        <v/>
      </c>
      <c r="DJ1458" s="16" t="str">
        <f>IF('Vastgesteld 7-7-2022'!BK1452="x","Z","")</f>
        <v/>
      </c>
      <c r="DK1458" s="16" t="str">
        <f>IF(COUNTA('Vastgesteld 7-7-2022'!BM1452:BO1452)&lt;&gt;0,6,"")</f>
        <v/>
      </c>
      <c r="DL1458" s="16" t="str">
        <f t="shared" si="137"/>
        <v/>
      </c>
      <c r="DM1458" s="16" t="str">
        <f>IF('Vastgesteld 7-7-2022'!BM1452="x","L","")</f>
        <v/>
      </c>
      <c r="DN1458" s="16" t="str">
        <f>IF('Vastgesteld 7-7-2022'!BN1452="x","M","")</f>
        <v/>
      </c>
      <c r="DO1458" s="16" t="str">
        <f>IF('Vastgesteld 7-7-2022'!BO1452="x","Z","")</f>
        <v/>
      </c>
      <c r="DP1458" s="16" t="str">
        <f>IF('Vastgesteld 7-7-2022'!BP1452="x","Z","")</f>
        <v/>
      </c>
    </row>
    <row r="1459" spans="1:120" ht="14.4" x14ac:dyDescent="0.3">
      <c r="A1459" s="18">
        <f>'Vastgesteld 7-7-2022'!A1453</f>
        <v>0</v>
      </c>
      <c r="B1459" s="16" t="str">
        <f>IFERROR(VLOOKUP('Vastgesteld 7-7-2022'!#REF!,#REF!,2,FALSE),"")</f>
        <v/>
      </c>
      <c r="C1459" s="16" t="str">
        <f>'Vastgesteld 7-7-2022'!E1453</f>
        <v/>
      </c>
      <c r="D1459" s="16" t="str">
        <f>IFERROR(VLOOKUP('Vastgesteld 7-7-2022'!#REF!,#REF!,2,FALSE),"")</f>
        <v/>
      </c>
      <c r="E1459" s="16" t="str">
        <f>IFERROR(VLOOKUP('Vastgesteld 7-7-2022'!#REF!,#REF!,5,FALSE),"")</f>
        <v/>
      </c>
      <c r="F1459" s="16" t="e">
        <f>IF('Vastgesteld 7-7-2022'!#REF!&lt;&gt;"",'Vastgesteld 7-7-2022'!#REF!,"")</f>
        <v>#REF!</v>
      </c>
      <c r="G1459" s="16" t="e">
        <f>IF('Vastgesteld 7-7-2022'!#REF!="Indoor",1,0)</f>
        <v>#REF!</v>
      </c>
      <c r="H1459" s="16" t="e">
        <f>'Vastgesteld 7-7-2022'!#REF!</f>
        <v>#REF!</v>
      </c>
      <c r="I1459" s="16" t="e">
        <f>IF('Vastgesteld 7-7-2022'!#REF!="Nee",0,IF('Vastgesteld 7-7-2022'!#REF!="Ja",1,""))</f>
        <v>#REF!</v>
      </c>
      <c r="J1459" s="16" t="e">
        <f>IF('Vastgesteld 7-7-2022'!#REF!&lt;&gt;"",'Vastgesteld 7-7-2022'!#REF!,"")</f>
        <v>#REF!</v>
      </c>
      <c r="BJ1459" s="16" t="str">
        <f>IF(COUNTA('Vastgesteld 7-7-2022'!T1453:AD1453)&lt;&gt;0,1,"")</f>
        <v/>
      </c>
      <c r="BK1459" s="16" t="str">
        <f t="shared" si="132"/>
        <v/>
      </c>
      <c r="BL1459" s="16" t="str">
        <f>IF('Vastgesteld 7-7-2022'!T1453="x","AA","")</f>
        <v/>
      </c>
      <c r="BM1459" s="16" t="str">
        <f>IF('Vastgesteld 7-7-2022'!U1453="x","A","")</f>
        <v/>
      </c>
      <c r="BN1459" s="16" t="str">
        <f>IF('Vastgesteld 7-7-2022'!V1453="x","B1","")</f>
        <v/>
      </c>
      <c r="BO1459" s="16" t="e">
        <f>IF('Vastgesteld 7-7-2022'!#REF!="x","BB","")</f>
        <v>#REF!</v>
      </c>
      <c r="BP1459" s="16" t="str">
        <f>IF('Vastgesteld 7-7-2022'!X1453="x","B","")</f>
        <v/>
      </c>
      <c r="BQ1459" s="16" t="str">
        <f>IF('Vastgesteld 7-7-2022'!Y1453="x","L1","")</f>
        <v/>
      </c>
      <c r="BR1459" s="16" t="str">
        <f>IF('Vastgesteld 7-7-2022'!Z1453="x","L2","")</f>
        <v/>
      </c>
      <c r="BS1459" s="16" t="str">
        <f>IF('Vastgesteld 7-7-2022'!AA1453="x","M1","")</f>
        <v/>
      </c>
      <c r="BT1459" s="16" t="str">
        <f>IF('Vastgesteld 7-7-2022'!AB1453="x","M2","")</f>
        <v/>
      </c>
      <c r="BU1459" s="16" t="str">
        <f>IF('Vastgesteld 7-7-2022'!AC1453="x","Z1","")</f>
        <v/>
      </c>
      <c r="BV1459" s="16" t="str">
        <f>IF('Vastgesteld 7-7-2022'!AD1453="x","Z2","")</f>
        <v/>
      </c>
      <c r="BW1459" s="16" t="str">
        <f>IF(COUNTA('Vastgesteld 7-7-2022'!K1453:S1453)&lt;&gt;0,1,"")</f>
        <v/>
      </c>
      <c r="BX1459" s="16" t="str">
        <f t="shared" si="133"/>
        <v/>
      </c>
      <c r="BY1459" s="16" t="str">
        <f>IF('Vastgesteld 7-7-2022'!K1453="x","BB","")</f>
        <v/>
      </c>
      <c r="BZ1459" s="16" t="str">
        <f>IF('Vastgesteld 7-7-2022'!L1453="x","B","")</f>
        <v/>
      </c>
      <c r="CA1459" s="16" t="str">
        <f>IF('Vastgesteld 7-7-2022'!M1453="x","L1","")</f>
        <v/>
      </c>
      <c r="CB1459" s="16" t="str">
        <f>IF('Vastgesteld 7-7-2022'!N1453="x","L2","")</f>
        <v/>
      </c>
      <c r="CC1459" s="16" t="str">
        <f>IF('Vastgesteld 7-7-2022'!O1453="x","M1","")</f>
        <v/>
      </c>
      <c r="CD1459" s="16" t="str">
        <f>IF('Vastgesteld 7-7-2022'!P1453="x","M2","")</f>
        <v/>
      </c>
      <c r="CE1459" s="16" t="str">
        <f>IF('Vastgesteld 7-7-2022'!Q1453="x","Z1","")</f>
        <v/>
      </c>
      <c r="CF1459" s="16" t="str">
        <f>IF('Vastgesteld 7-7-2022'!R1453="x","Z2","")</f>
        <v/>
      </c>
      <c r="CG1459" s="16" t="str">
        <f>IF('Vastgesteld 7-7-2022'!S1453="x","ZZL","")</f>
        <v/>
      </c>
      <c r="CL1459" s="16" t="str">
        <f>IF(COUNTA('Vastgesteld 7-7-2022'!AV1453:BF1453)&lt;&gt;0,2,"")</f>
        <v/>
      </c>
      <c r="CM1459" s="16" t="str">
        <f t="shared" si="134"/>
        <v/>
      </c>
      <c r="CN1459" s="16" t="str">
        <f>IF('Vastgesteld 7-7-2022'!AV1453="x","AA","")</f>
        <v/>
      </c>
      <c r="CO1459" s="16" t="str">
        <f>IF('Vastgesteld 7-7-2022'!AW1453="x","A","")</f>
        <v/>
      </c>
      <c r="CP1459" s="16" t="str">
        <f>IF('Vastgesteld 7-7-2022'!AX1453="x","BB","")</f>
        <v/>
      </c>
      <c r="CQ1459" s="16" t="str">
        <f>IF('Vastgesteld 7-7-2022'!AY1453="x","B","")</f>
        <v/>
      </c>
      <c r="CR1459" s="16" t="str">
        <f>IF('Vastgesteld 7-7-2022'!AZ1453="x","L","")</f>
        <v/>
      </c>
      <c r="CS1459" s="16" t="str">
        <f>IF('Vastgesteld 7-7-2022'!BA1453="x","M","")</f>
        <v/>
      </c>
      <c r="CT1459" s="16" t="str">
        <f>IF('Vastgesteld 7-7-2022'!BB1453="x","Z","")</f>
        <v/>
      </c>
      <c r="CU1459" s="16" t="str">
        <f>IF('Vastgesteld 7-7-2022'!BF1453="x","ZZ","")</f>
        <v/>
      </c>
      <c r="CV1459" s="16" t="str">
        <f>IF(COUNTA('Vastgesteld 7-7-2022'!AJ1453:AQ1453)&lt;&gt;0,2,"")</f>
        <v/>
      </c>
      <c r="CW1459" s="16" t="str">
        <f t="shared" si="135"/>
        <v/>
      </c>
      <c r="CX1459" s="16" t="str">
        <f>IF('Vastgesteld 7-7-2022'!AJ1453="x","BB","")</f>
        <v/>
      </c>
      <c r="CY1459" s="16" t="str">
        <f>IF('Vastgesteld 7-7-2022'!AK1453="x","B","")</f>
        <v/>
      </c>
      <c r="CZ1459" s="16" t="str">
        <f>IF('Vastgesteld 7-7-2022'!AL1453="x","L","")</f>
        <v/>
      </c>
      <c r="DA1459" s="16" t="str">
        <f>IF('Vastgesteld 7-7-2022'!AM1453="x","M","")</f>
        <v/>
      </c>
      <c r="DB1459" s="16" t="str">
        <f>IF('Vastgesteld 7-7-2022'!AN1453="x","Z","")</f>
        <v/>
      </c>
      <c r="DC1459" s="16" t="str">
        <f>IF('Vastgesteld 7-7-2022'!AO1453="x","ZZ","")</f>
        <v/>
      </c>
      <c r="DD1459" s="16" t="str">
        <f>IF('Vastgesteld 7-7-2022'!AQ1453="x","1.40","")</f>
        <v/>
      </c>
      <c r="DE1459" s="16" t="str">
        <f>IF(COUNTA('Vastgesteld 7-7-2022'!BH1453:BJ1453)&lt;&gt;0,6,"")</f>
        <v/>
      </c>
      <c r="DF1459" s="16" t="str">
        <f t="shared" si="136"/>
        <v/>
      </c>
      <c r="DG1459" s="16" t="str">
        <f>IF('Vastgesteld 7-7-2022'!BH1453="x","L","")</f>
        <v/>
      </c>
      <c r="DH1459" s="16" t="str">
        <f>IF('Vastgesteld 7-7-2022'!BI1453="x","M","")</f>
        <v/>
      </c>
      <c r="DI1459" s="16" t="str">
        <f>IF('Vastgesteld 7-7-2022'!BJ1453="x","Z","")</f>
        <v/>
      </c>
      <c r="DJ1459" s="16" t="str">
        <f>IF('Vastgesteld 7-7-2022'!BK1453="x","Z","")</f>
        <v/>
      </c>
      <c r="DK1459" s="16" t="str">
        <f>IF(COUNTA('Vastgesteld 7-7-2022'!BM1453:BO1453)&lt;&gt;0,6,"")</f>
        <v/>
      </c>
      <c r="DL1459" s="16" t="str">
        <f t="shared" si="137"/>
        <v/>
      </c>
      <c r="DM1459" s="16" t="str">
        <f>IF('Vastgesteld 7-7-2022'!BM1453="x","L","")</f>
        <v/>
      </c>
      <c r="DN1459" s="16" t="str">
        <f>IF('Vastgesteld 7-7-2022'!BN1453="x","M","")</f>
        <v/>
      </c>
      <c r="DO1459" s="16" t="str">
        <f>IF('Vastgesteld 7-7-2022'!BO1453="x","Z","")</f>
        <v/>
      </c>
      <c r="DP1459" s="16" t="str">
        <f>IF('Vastgesteld 7-7-2022'!BP1453="x","Z","")</f>
        <v/>
      </c>
    </row>
    <row r="1460" spans="1:120" ht="14.4" x14ac:dyDescent="0.3">
      <c r="A1460" s="18">
        <f>'Vastgesteld 7-7-2022'!A1454</f>
        <v>0</v>
      </c>
      <c r="B1460" s="16" t="str">
        <f>IFERROR(VLOOKUP('Vastgesteld 7-7-2022'!#REF!,#REF!,2,FALSE),"")</f>
        <v/>
      </c>
      <c r="C1460" s="16" t="str">
        <f>'Vastgesteld 7-7-2022'!E1454</f>
        <v/>
      </c>
      <c r="D1460" s="16" t="str">
        <f>IFERROR(VLOOKUP('Vastgesteld 7-7-2022'!#REF!,#REF!,2,FALSE),"")</f>
        <v/>
      </c>
      <c r="E1460" s="16" t="str">
        <f>IFERROR(VLOOKUP('Vastgesteld 7-7-2022'!#REF!,#REF!,5,FALSE),"")</f>
        <v/>
      </c>
      <c r="F1460" s="16" t="e">
        <f>IF('Vastgesteld 7-7-2022'!#REF!&lt;&gt;"",'Vastgesteld 7-7-2022'!#REF!,"")</f>
        <v>#REF!</v>
      </c>
      <c r="G1460" s="16" t="e">
        <f>IF('Vastgesteld 7-7-2022'!#REF!="Indoor",1,0)</f>
        <v>#REF!</v>
      </c>
      <c r="H1460" s="16" t="e">
        <f>'Vastgesteld 7-7-2022'!#REF!</f>
        <v>#REF!</v>
      </c>
      <c r="I1460" s="16" t="e">
        <f>IF('Vastgesteld 7-7-2022'!#REF!="Nee",0,IF('Vastgesteld 7-7-2022'!#REF!="Ja",1,""))</f>
        <v>#REF!</v>
      </c>
      <c r="J1460" s="16" t="e">
        <f>IF('Vastgesteld 7-7-2022'!#REF!&lt;&gt;"",'Vastgesteld 7-7-2022'!#REF!,"")</f>
        <v>#REF!</v>
      </c>
      <c r="BJ1460" s="16" t="str">
        <f>IF(COUNTA('Vastgesteld 7-7-2022'!T1454:AD1454)&lt;&gt;0,1,"")</f>
        <v/>
      </c>
      <c r="BK1460" s="16" t="str">
        <f t="shared" si="132"/>
        <v/>
      </c>
      <c r="BL1460" s="16" t="str">
        <f>IF('Vastgesteld 7-7-2022'!T1454="x","AA","")</f>
        <v/>
      </c>
      <c r="BM1460" s="16" t="str">
        <f>IF('Vastgesteld 7-7-2022'!U1454="x","A","")</f>
        <v/>
      </c>
      <c r="BN1460" s="16" t="str">
        <f>IF('Vastgesteld 7-7-2022'!V1454="x","B1","")</f>
        <v/>
      </c>
      <c r="BO1460" s="16" t="e">
        <f>IF('Vastgesteld 7-7-2022'!#REF!="x","BB","")</f>
        <v>#REF!</v>
      </c>
      <c r="BP1460" s="16" t="str">
        <f>IF('Vastgesteld 7-7-2022'!X1454="x","B","")</f>
        <v/>
      </c>
      <c r="BQ1460" s="16" t="str">
        <f>IF('Vastgesteld 7-7-2022'!Y1454="x","L1","")</f>
        <v/>
      </c>
      <c r="BR1460" s="16" t="str">
        <f>IF('Vastgesteld 7-7-2022'!Z1454="x","L2","")</f>
        <v/>
      </c>
      <c r="BS1460" s="16" t="str">
        <f>IF('Vastgesteld 7-7-2022'!AA1454="x","M1","")</f>
        <v/>
      </c>
      <c r="BT1460" s="16" t="str">
        <f>IF('Vastgesteld 7-7-2022'!AB1454="x","M2","")</f>
        <v/>
      </c>
      <c r="BU1460" s="16" t="str">
        <f>IF('Vastgesteld 7-7-2022'!AC1454="x","Z1","")</f>
        <v/>
      </c>
      <c r="BV1460" s="16" t="str">
        <f>IF('Vastgesteld 7-7-2022'!AD1454="x","Z2","")</f>
        <v/>
      </c>
      <c r="BW1460" s="16" t="str">
        <f>IF(COUNTA('Vastgesteld 7-7-2022'!K1454:S1454)&lt;&gt;0,1,"")</f>
        <v/>
      </c>
      <c r="BX1460" s="16" t="str">
        <f t="shared" si="133"/>
        <v/>
      </c>
      <c r="BY1460" s="16" t="str">
        <f>IF('Vastgesteld 7-7-2022'!K1454="x","BB","")</f>
        <v/>
      </c>
      <c r="BZ1460" s="16" t="str">
        <f>IF('Vastgesteld 7-7-2022'!L1454="x","B","")</f>
        <v/>
      </c>
      <c r="CA1460" s="16" t="str">
        <f>IF('Vastgesteld 7-7-2022'!M1454="x","L1","")</f>
        <v/>
      </c>
      <c r="CB1460" s="16" t="str">
        <f>IF('Vastgesteld 7-7-2022'!N1454="x","L2","")</f>
        <v/>
      </c>
      <c r="CC1460" s="16" t="str">
        <f>IF('Vastgesteld 7-7-2022'!O1454="x","M1","")</f>
        <v/>
      </c>
      <c r="CD1460" s="16" t="str">
        <f>IF('Vastgesteld 7-7-2022'!P1454="x","M2","")</f>
        <v/>
      </c>
      <c r="CE1460" s="16" t="str">
        <f>IF('Vastgesteld 7-7-2022'!Q1454="x","Z1","")</f>
        <v/>
      </c>
      <c r="CF1460" s="16" t="str">
        <f>IF('Vastgesteld 7-7-2022'!R1454="x","Z2","")</f>
        <v/>
      </c>
      <c r="CG1460" s="16" t="str">
        <f>IF('Vastgesteld 7-7-2022'!S1454="x","ZZL","")</f>
        <v/>
      </c>
      <c r="CL1460" s="16" t="str">
        <f>IF(COUNTA('Vastgesteld 7-7-2022'!AV1454:BF1454)&lt;&gt;0,2,"")</f>
        <v/>
      </c>
      <c r="CM1460" s="16" t="str">
        <f t="shared" si="134"/>
        <v/>
      </c>
      <c r="CN1460" s="16" t="str">
        <f>IF('Vastgesteld 7-7-2022'!AV1454="x","AA","")</f>
        <v/>
      </c>
      <c r="CO1460" s="16" t="str">
        <f>IF('Vastgesteld 7-7-2022'!AW1454="x","A","")</f>
        <v/>
      </c>
      <c r="CP1460" s="16" t="str">
        <f>IF('Vastgesteld 7-7-2022'!AX1454="x","BB","")</f>
        <v/>
      </c>
      <c r="CQ1460" s="16" t="str">
        <f>IF('Vastgesteld 7-7-2022'!AY1454="x","B","")</f>
        <v/>
      </c>
      <c r="CR1460" s="16" t="str">
        <f>IF('Vastgesteld 7-7-2022'!AZ1454="x","L","")</f>
        <v/>
      </c>
      <c r="CS1460" s="16" t="str">
        <f>IF('Vastgesteld 7-7-2022'!BA1454="x","M","")</f>
        <v/>
      </c>
      <c r="CT1460" s="16" t="str">
        <f>IF('Vastgesteld 7-7-2022'!BB1454="x","Z","")</f>
        <v/>
      </c>
      <c r="CU1460" s="16" t="str">
        <f>IF('Vastgesteld 7-7-2022'!BF1454="x","ZZ","")</f>
        <v/>
      </c>
      <c r="CV1460" s="16" t="str">
        <f>IF(COUNTA('Vastgesteld 7-7-2022'!AJ1454:AQ1454)&lt;&gt;0,2,"")</f>
        <v/>
      </c>
      <c r="CW1460" s="16" t="str">
        <f t="shared" si="135"/>
        <v/>
      </c>
      <c r="CX1460" s="16" t="str">
        <f>IF('Vastgesteld 7-7-2022'!AJ1454="x","BB","")</f>
        <v/>
      </c>
      <c r="CY1460" s="16" t="str">
        <f>IF('Vastgesteld 7-7-2022'!AK1454="x","B","")</f>
        <v/>
      </c>
      <c r="CZ1460" s="16" t="str">
        <f>IF('Vastgesteld 7-7-2022'!AL1454="x","L","")</f>
        <v/>
      </c>
      <c r="DA1460" s="16" t="str">
        <f>IF('Vastgesteld 7-7-2022'!AM1454="x","M","")</f>
        <v/>
      </c>
      <c r="DB1460" s="16" t="str">
        <f>IF('Vastgesteld 7-7-2022'!AN1454="x","Z","")</f>
        <v/>
      </c>
      <c r="DC1460" s="16" t="str">
        <f>IF('Vastgesteld 7-7-2022'!AO1454="x","ZZ","")</f>
        <v/>
      </c>
      <c r="DD1460" s="16" t="str">
        <f>IF('Vastgesteld 7-7-2022'!AQ1454="x","1.40","")</f>
        <v/>
      </c>
      <c r="DE1460" s="16" t="str">
        <f>IF(COUNTA('Vastgesteld 7-7-2022'!BH1454:BJ1454)&lt;&gt;0,6,"")</f>
        <v/>
      </c>
      <c r="DF1460" s="16" t="str">
        <f t="shared" si="136"/>
        <v/>
      </c>
      <c r="DG1460" s="16" t="str">
        <f>IF('Vastgesteld 7-7-2022'!BH1454="x","L","")</f>
        <v/>
      </c>
      <c r="DH1460" s="16" t="str">
        <f>IF('Vastgesteld 7-7-2022'!BI1454="x","M","")</f>
        <v/>
      </c>
      <c r="DI1460" s="16" t="str">
        <f>IF('Vastgesteld 7-7-2022'!BJ1454="x","Z","")</f>
        <v/>
      </c>
      <c r="DJ1460" s="16" t="str">
        <f>IF('Vastgesteld 7-7-2022'!BK1454="x","Z","")</f>
        <v/>
      </c>
      <c r="DK1460" s="16" t="str">
        <f>IF(COUNTA('Vastgesteld 7-7-2022'!BM1454:BO1454)&lt;&gt;0,6,"")</f>
        <v/>
      </c>
      <c r="DL1460" s="16" t="str">
        <f t="shared" si="137"/>
        <v/>
      </c>
      <c r="DM1460" s="16" t="str">
        <f>IF('Vastgesteld 7-7-2022'!BM1454="x","L","")</f>
        <v/>
      </c>
      <c r="DN1460" s="16" t="str">
        <f>IF('Vastgesteld 7-7-2022'!BN1454="x","M","")</f>
        <v/>
      </c>
      <c r="DO1460" s="16" t="str">
        <f>IF('Vastgesteld 7-7-2022'!BO1454="x","Z","")</f>
        <v/>
      </c>
      <c r="DP1460" s="16" t="str">
        <f>IF('Vastgesteld 7-7-2022'!BP1454="x","Z","")</f>
        <v/>
      </c>
    </row>
    <row r="1461" spans="1:120" ht="14.4" x14ac:dyDescent="0.3">
      <c r="A1461" s="18">
        <f>'Vastgesteld 7-7-2022'!A1455</f>
        <v>0</v>
      </c>
      <c r="B1461" s="16" t="str">
        <f>IFERROR(VLOOKUP('Vastgesteld 7-7-2022'!#REF!,#REF!,2,FALSE),"")</f>
        <v/>
      </c>
      <c r="C1461" s="16" t="str">
        <f>'Vastgesteld 7-7-2022'!E1455</f>
        <v/>
      </c>
      <c r="D1461" s="16" t="str">
        <f>IFERROR(VLOOKUP('Vastgesteld 7-7-2022'!#REF!,#REF!,2,FALSE),"")</f>
        <v/>
      </c>
      <c r="E1461" s="16" t="str">
        <f>IFERROR(VLOOKUP('Vastgesteld 7-7-2022'!#REF!,#REF!,5,FALSE),"")</f>
        <v/>
      </c>
      <c r="F1461" s="16" t="e">
        <f>IF('Vastgesteld 7-7-2022'!#REF!&lt;&gt;"",'Vastgesteld 7-7-2022'!#REF!,"")</f>
        <v>#REF!</v>
      </c>
      <c r="G1461" s="16" t="e">
        <f>IF('Vastgesteld 7-7-2022'!#REF!="Indoor",1,0)</f>
        <v>#REF!</v>
      </c>
      <c r="H1461" s="16" t="e">
        <f>'Vastgesteld 7-7-2022'!#REF!</f>
        <v>#REF!</v>
      </c>
      <c r="I1461" s="16" t="e">
        <f>IF('Vastgesteld 7-7-2022'!#REF!="Nee",0,IF('Vastgesteld 7-7-2022'!#REF!="Ja",1,""))</f>
        <v>#REF!</v>
      </c>
      <c r="J1461" s="16" t="e">
        <f>IF('Vastgesteld 7-7-2022'!#REF!&lt;&gt;"",'Vastgesteld 7-7-2022'!#REF!,"")</f>
        <v>#REF!</v>
      </c>
      <c r="BJ1461" s="16" t="str">
        <f>IF(COUNTA('Vastgesteld 7-7-2022'!T1455:AD1455)&lt;&gt;0,1,"")</f>
        <v/>
      </c>
      <c r="BK1461" s="16" t="str">
        <f t="shared" si="132"/>
        <v/>
      </c>
      <c r="BL1461" s="16" t="str">
        <f>IF('Vastgesteld 7-7-2022'!T1455="x","AA","")</f>
        <v/>
      </c>
      <c r="BM1461" s="16" t="str">
        <f>IF('Vastgesteld 7-7-2022'!U1455="x","A","")</f>
        <v/>
      </c>
      <c r="BN1461" s="16" t="str">
        <f>IF('Vastgesteld 7-7-2022'!V1455="x","B1","")</f>
        <v/>
      </c>
      <c r="BO1461" s="16" t="e">
        <f>IF('Vastgesteld 7-7-2022'!#REF!="x","BB","")</f>
        <v>#REF!</v>
      </c>
      <c r="BP1461" s="16" t="str">
        <f>IF('Vastgesteld 7-7-2022'!X1455="x","B","")</f>
        <v/>
      </c>
      <c r="BQ1461" s="16" t="str">
        <f>IF('Vastgesteld 7-7-2022'!Y1455="x","L1","")</f>
        <v/>
      </c>
      <c r="BR1461" s="16" t="str">
        <f>IF('Vastgesteld 7-7-2022'!Z1455="x","L2","")</f>
        <v/>
      </c>
      <c r="BS1461" s="16" t="str">
        <f>IF('Vastgesteld 7-7-2022'!AA1455="x","M1","")</f>
        <v/>
      </c>
      <c r="BT1461" s="16" t="str">
        <f>IF('Vastgesteld 7-7-2022'!AB1455="x","M2","")</f>
        <v/>
      </c>
      <c r="BU1461" s="16" t="str">
        <f>IF('Vastgesteld 7-7-2022'!AC1455="x","Z1","")</f>
        <v/>
      </c>
      <c r="BV1461" s="16" t="str">
        <f>IF('Vastgesteld 7-7-2022'!AD1455="x","Z2","")</f>
        <v/>
      </c>
      <c r="BW1461" s="16" t="str">
        <f>IF(COUNTA('Vastgesteld 7-7-2022'!K1455:S1455)&lt;&gt;0,1,"")</f>
        <v/>
      </c>
      <c r="BX1461" s="16" t="str">
        <f t="shared" si="133"/>
        <v/>
      </c>
      <c r="BY1461" s="16" t="str">
        <f>IF('Vastgesteld 7-7-2022'!K1455="x","BB","")</f>
        <v/>
      </c>
      <c r="BZ1461" s="16" t="str">
        <f>IF('Vastgesteld 7-7-2022'!L1455="x","B","")</f>
        <v/>
      </c>
      <c r="CA1461" s="16" t="str">
        <f>IF('Vastgesteld 7-7-2022'!M1455="x","L1","")</f>
        <v/>
      </c>
      <c r="CB1461" s="16" t="str">
        <f>IF('Vastgesteld 7-7-2022'!N1455="x","L2","")</f>
        <v/>
      </c>
      <c r="CC1461" s="16" t="str">
        <f>IF('Vastgesteld 7-7-2022'!O1455="x","M1","")</f>
        <v/>
      </c>
      <c r="CD1461" s="16" t="str">
        <f>IF('Vastgesteld 7-7-2022'!P1455="x","M2","")</f>
        <v/>
      </c>
      <c r="CE1461" s="16" t="str">
        <f>IF('Vastgesteld 7-7-2022'!Q1455="x","Z1","")</f>
        <v/>
      </c>
      <c r="CF1461" s="16" t="str">
        <f>IF('Vastgesteld 7-7-2022'!R1455="x","Z2","")</f>
        <v/>
      </c>
      <c r="CG1461" s="16" t="str">
        <f>IF('Vastgesteld 7-7-2022'!S1455="x","ZZL","")</f>
        <v/>
      </c>
      <c r="CL1461" s="16" t="str">
        <f>IF(COUNTA('Vastgesteld 7-7-2022'!AV1455:BF1455)&lt;&gt;0,2,"")</f>
        <v/>
      </c>
      <c r="CM1461" s="16" t="str">
        <f t="shared" si="134"/>
        <v/>
      </c>
      <c r="CN1461" s="16" t="str">
        <f>IF('Vastgesteld 7-7-2022'!AV1455="x","AA","")</f>
        <v/>
      </c>
      <c r="CO1461" s="16" t="str">
        <f>IF('Vastgesteld 7-7-2022'!AW1455="x","A","")</f>
        <v/>
      </c>
      <c r="CP1461" s="16" t="str">
        <f>IF('Vastgesteld 7-7-2022'!AX1455="x","BB","")</f>
        <v/>
      </c>
      <c r="CQ1461" s="16" t="str">
        <f>IF('Vastgesteld 7-7-2022'!AY1455="x","B","")</f>
        <v/>
      </c>
      <c r="CR1461" s="16" t="str">
        <f>IF('Vastgesteld 7-7-2022'!AZ1455="x","L","")</f>
        <v/>
      </c>
      <c r="CS1461" s="16" t="str">
        <f>IF('Vastgesteld 7-7-2022'!BA1455="x","M","")</f>
        <v/>
      </c>
      <c r="CT1461" s="16" t="str">
        <f>IF('Vastgesteld 7-7-2022'!BB1455="x","Z","")</f>
        <v/>
      </c>
      <c r="CU1461" s="16" t="str">
        <f>IF('Vastgesteld 7-7-2022'!BF1455="x","ZZ","")</f>
        <v/>
      </c>
      <c r="CV1461" s="16" t="str">
        <f>IF(COUNTA('Vastgesteld 7-7-2022'!AJ1455:AQ1455)&lt;&gt;0,2,"")</f>
        <v/>
      </c>
      <c r="CW1461" s="16" t="str">
        <f t="shared" si="135"/>
        <v/>
      </c>
      <c r="CX1461" s="16" t="str">
        <f>IF('Vastgesteld 7-7-2022'!AJ1455="x","BB","")</f>
        <v/>
      </c>
      <c r="CY1461" s="16" t="str">
        <f>IF('Vastgesteld 7-7-2022'!AK1455="x","B","")</f>
        <v/>
      </c>
      <c r="CZ1461" s="16" t="str">
        <f>IF('Vastgesteld 7-7-2022'!AL1455="x","L","")</f>
        <v/>
      </c>
      <c r="DA1461" s="16" t="str">
        <f>IF('Vastgesteld 7-7-2022'!AM1455="x","M","")</f>
        <v/>
      </c>
      <c r="DB1461" s="16" t="str">
        <f>IF('Vastgesteld 7-7-2022'!AN1455="x","Z","")</f>
        <v/>
      </c>
      <c r="DC1461" s="16" t="str">
        <f>IF('Vastgesteld 7-7-2022'!AO1455="x","ZZ","")</f>
        <v/>
      </c>
      <c r="DD1461" s="16" t="str">
        <f>IF('Vastgesteld 7-7-2022'!AQ1455="x","1.40","")</f>
        <v/>
      </c>
      <c r="DE1461" s="16" t="str">
        <f>IF(COUNTA('Vastgesteld 7-7-2022'!BH1455:BJ1455)&lt;&gt;0,6,"")</f>
        <v/>
      </c>
      <c r="DF1461" s="16" t="str">
        <f t="shared" si="136"/>
        <v/>
      </c>
      <c r="DG1461" s="16" t="str">
        <f>IF('Vastgesteld 7-7-2022'!BH1455="x","L","")</f>
        <v/>
      </c>
      <c r="DH1461" s="16" t="str">
        <f>IF('Vastgesteld 7-7-2022'!BI1455="x","M","")</f>
        <v/>
      </c>
      <c r="DI1461" s="16" t="str">
        <f>IF('Vastgesteld 7-7-2022'!BJ1455="x","Z","")</f>
        <v/>
      </c>
      <c r="DJ1461" s="16" t="str">
        <f>IF('Vastgesteld 7-7-2022'!BK1455="x","Z","")</f>
        <v/>
      </c>
      <c r="DK1461" s="16" t="str">
        <f>IF(COUNTA('Vastgesteld 7-7-2022'!BM1455:BO1455)&lt;&gt;0,6,"")</f>
        <v/>
      </c>
      <c r="DL1461" s="16" t="str">
        <f t="shared" si="137"/>
        <v/>
      </c>
      <c r="DM1461" s="16" t="str">
        <f>IF('Vastgesteld 7-7-2022'!BM1455="x","L","")</f>
        <v/>
      </c>
      <c r="DN1461" s="16" t="str">
        <f>IF('Vastgesteld 7-7-2022'!BN1455="x","M","")</f>
        <v/>
      </c>
      <c r="DO1461" s="16" t="str">
        <f>IF('Vastgesteld 7-7-2022'!BO1455="x","Z","")</f>
        <v/>
      </c>
      <c r="DP1461" s="16" t="str">
        <f>IF('Vastgesteld 7-7-2022'!BP1455="x","Z","")</f>
        <v/>
      </c>
    </row>
    <row r="1462" spans="1:120" ht="14.4" x14ac:dyDescent="0.3">
      <c r="A1462" s="18">
        <f>'Vastgesteld 7-7-2022'!A1456</f>
        <v>0</v>
      </c>
      <c r="B1462" s="16" t="str">
        <f>IFERROR(VLOOKUP('Vastgesteld 7-7-2022'!#REF!,#REF!,2,FALSE),"")</f>
        <v/>
      </c>
      <c r="C1462" s="16" t="str">
        <f>'Vastgesteld 7-7-2022'!E1456</f>
        <v/>
      </c>
      <c r="D1462" s="16" t="str">
        <f>IFERROR(VLOOKUP('Vastgesteld 7-7-2022'!#REF!,#REF!,2,FALSE),"")</f>
        <v/>
      </c>
      <c r="E1462" s="16" t="str">
        <f>IFERROR(VLOOKUP('Vastgesteld 7-7-2022'!#REF!,#REF!,5,FALSE),"")</f>
        <v/>
      </c>
      <c r="F1462" s="16" t="e">
        <f>IF('Vastgesteld 7-7-2022'!#REF!&lt;&gt;"",'Vastgesteld 7-7-2022'!#REF!,"")</f>
        <v>#REF!</v>
      </c>
      <c r="G1462" s="16" t="e">
        <f>IF('Vastgesteld 7-7-2022'!#REF!="Indoor",1,0)</f>
        <v>#REF!</v>
      </c>
      <c r="H1462" s="16" t="e">
        <f>'Vastgesteld 7-7-2022'!#REF!</f>
        <v>#REF!</v>
      </c>
      <c r="I1462" s="16" t="e">
        <f>IF('Vastgesteld 7-7-2022'!#REF!="Nee",0,IF('Vastgesteld 7-7-2022'!#REF!="Ja",1,""))</f>
        <v>#REF!</v>
      </c>
      <c r="J1462" s="16" t="e">
        <f>IF('Vastgesteld 7-7-2022'!#REF!&lt;&gt;"",'Vastgesteld 7-7-2022'!#REF!,"")</f>
        <v>#REF!</v>
      </c>
      <c r="BJ1462" s="16" t="str">
        <f>IF(COUNTA('Vastgesteld 7-7-2022'!T1456:AD1456)&lt;&gt;0,1,"")</f>
        <v/>
      </c>
      <c r="BK1462" s="16" t="str">
        <f t="shared" si="132"/>
        <v/>
      </c>
      <c r="BL1462" s="16" t="str">
        <f>IF('Vastgesteld 7-7-2022'!T1456="x","AA","")</f>
        <v/>
      </c>
      <c r="BM1462" s="16" t="str">
        <f>IF('Vastgesteld 7-7-2022'!U1456="x","A","")</f>
        <v/>
      </c>
      <c r="BN1462" s="16" t="str">
        <f>IF('Vastgesteld 7-7-2022'!V1456="x","B1","")</f>
        <v/>
      </c>
      <c r="BO1462" s="16" t="e">
        <f>IF('Vastgesteld 7-7-2022'!#REF!="x","BB","")</f>
        <v>#REF!</v>
      </c>
      <c r="BP1462" s="16" t="str">
        <f>IF('Vastgesteld 7-7-2022'!X1456="x","B","")</f>
        <v/>
      </c>
      <c r="BQ1462" s="16" t="str">
        <f>IF('Vastgesteld 7-7-2022'!Y1456="x","L1","")</f>
        <v/>
      </c>
      <c r="BR1462" s="16" t="str">
        <f>IF('Vastgesteld 7-7-2022'!Z1456="x","L2","")</f>
        <v/>
      </c>
      <c r="BS1462" s="16" t="str">
        <f>IF('Vastgesteld 7-7-2022'!AA1456="x","M1","")</f>
        <v/>
      </c>
      <c r="BT1462" s="16" t="str">
        <f>IF('Vastgesteld 7-7-2022'!AB1456="x","M2","")</f>
        <v/>
      </c>
      <c r="BU1462" s="16" t="str">
        <f>IF('Vastgesteld 7-7-2022'!AC1456="x","Z1","")</f>
        <v/>
      </c>
      <c r="BV1462" s="16" t="str">
        <f>IF('Vastgesteld 7-7-2022'!AD1456="x","Z2","")</f>
        <v/>
      </c>
      <c r="BW1462" s="16" t="str">
        <f>IF(COUNTA('Vastgesteld 7-7-2022'!K1456:S1456)&lt;&gt;0,1,"")</f>
        <v/>
      </c>
      <c r="BX1462" s="16" t="str">
        <f t="shared" si="133"/>
        <v/>
      </c>
      <c r="BY1462" s="16" t="str">
        <f>IF('Vastgesteld 7-7-2022'!K1456="x","BB","")</f>
        <v/>
      </c>
      <c r="BZ1462" s="16" t="str">
        <f>IF('Vastgesteld 7-7-2022'!L1456="x","B","")</f>
        <v/>
      </c>
      <c r="CA1462" s="16" t="str">
        <f>IF('Vastgesteld 7-7-2022'!M1456="x","L1","")</f>
        <v/>
      </c>
      <c r="CB1462" s="16" t="str">
        <f>IF('Vastgesteld 7-7-2022'!N1456="x","L2","")</f>
        <v/>
      </c>
      <c r="CC1462" s="16" t="str">
        <f>IF('Vastgesteld 7-7-2022'!O1456="x","M1","")</f>
        <v/>
      </c>
      <c r="CD1462" s="16" t="str">
        <f>IF('Vastgesteld 7-7-2022'!P1456="x","M2","")</f>
        <v/>
      </c>
      <c r="CE1462" s="16" t="str">
        <f>IF('Vastgesteld 7-7-2022'!Q1456="x","Z1","")</f>
        <v/>
      </c>
      <c r="CF1462" s="16" t="str">
        <f>IF('Vastgesteld 7-7-2022'!R1456="x","Z2","")</f>
        <v/>
      </c>
      <c r="CG1462" s="16" t="str">
        <f>IF('Vastgesteld 7-7-2022'!S1456="x","ZZL","")</f>
        <v/>
      </c>
      <c r="CL1462" s="16" t="str">
        <f>IF(COUNTA('Vastgesteld 7-7-2022'!AV1456:BF1456)&lt;&gt;0,2,"")</f>
        <v/>
      </c>
      <c r="CM1462" s="16" t="str">
        <f t="shared" si="134"/>
        <v/>
      </c>
      <c r="CN1462" s="16" t="str">
        <f>IF('Vastgesteld 7-7-2022'!AV1456="x","AA","")</f>
        <v/>
      </c>
      <c r="CO1462" s="16" t="str">
        <f>IF('Vastgesteld 7-7-2022'!AW1456="x","A","")</f>
        <v/>
      </c>
      <c r="CP1462" s="16" t="str">
        <f>IF('Vastgesteld 7-7-2022'!AX1456="x","BB","")</f>
        <v/>
      </c>
      <c r="CQ1462" s="16" t="str">
        <f>IF('Vastgesteld 7-7-2022'!AY1456="x","B","")</f>
        <v/>
      </c>
      <c r="CR1462" s="16" t="str">
        <f>IF('Vastgesteld 7-7-2022'!AZ1456="x","L","")</f>
        <v/>
      </c>
      <c r="CS1462" s="16" t="str">
        <f>IF('Vastgesteld 7-7-2022'!BA1456="x","M","")</f>
        <v/>
      </c>
      <c r="CT1462" s="16" t="str">
        <f>IF('Vastgesteld 7-7-2022'!BB1456="x","Z","")</f>
        <v/>
      </c>
      <c r="CU1462" s="16" t="str">
        <f>IF('Vastgesteld 7-7-2022'!BF1456="x","ZZ","")</f>
        <v/>
      </c>
      <c r="CV1462" s="16" t="str">
        <f>IF(COUNTA('Vastgesteld 7-7-2022'!AJ1456:AQ1456)&lt;&gt;0,2,"")</f>
        <v/>
      </c>
      <c r="CW1462" s="16" t="str">
        <f t="shared" si="135"/>
        <v/>
      </c>
      <c r="CX1462" s="16" t="str">
        <f>IF('Vastgesteld 7-7-2022'!AJ1456="x","BB","")</f>
        <v/>
      </c>
      <c r="CY1462" s="16" t="str">
        <f>IF('Vastgesteld 7-7-2022'!AK1456="x","B","")</f>
        <v/>
      </c>
      <c r="CZ1462" s="16" t="str">
        <f>IF('Vastgesteld 7-7-2022'!AL1456="x","L","")</f>
        <v/>
      </c>
      <c r="DA1462" s="16" t="str">
        <f>IF('Vastgesteld 7-7-2022'!AM1456="x","M","")</f>
        <v/>
      </c>
      <c r="DB1462" s="16" t="str">
        <f>IF('Vastgesteld 7-7-2022'!AN1456="x","Z","")</f>
        <v/>
      </c>
      <c r="DC1462" s="16" t="str">
        <f>IF('Vastgesteld 7-7-2022'!AO1456="x","ZZ","")</f>
        <v/>
      </c>
      <c r="DD1462" s="16" t="str">
        <f>IF('Vastgesteld 7-7-2022'!AQ1456="x","1.40","")</f>
        <v/>
      </c>
      <c r="DE1462" s="16" t="str">
        <f>IF(COUNTA('Vastgesteld 7-7-2022'!BH1456:BJ1456)&lt;&gt;0,6,"")</f>
        <v/>
      </c>
      <c r="DF1462" s="16" t="str">
        <f t="shared" si="136"/>
        <v/>
      </c>
      <c r="DG1462" s="16" t="str">
        <f>IF('Vastgesteld 7-7-2022'!BH1456="x","L","")</f>
        <v/>
      </c>
      <c r="DH1462" s="16" t="str">
        <f>IF('Vastgesteld 7-7-2022'!BI1456="x","M","")</f>
        <v/>
      </c>
      <c r="DI1462" s="16" t="str">
        <f>IF('Vastgesteld 7-7-2022'!BJ1456="x","Z","")</f>
        <v/>
      </c>
      <c r="DJ1462" s="16" t="str">
        <f>IF('Vastgesteld 7-7-2022'!BK1456="x","Z","")</f>
        <v/>
      </c>
      <c r="DK1462" s="16" t="str">
        <f>IF(COUNTA('Vastgesteld 7-7-2022'!BM1456:BO1456)&lt;&gt;0,6,"")</f>
        <v/>
      </c>
      <c r="DL1462" s="16" t="str">
        <f t="shared" si="137"/>
        <v/>
      </c>
      <c r="DM1462" s="16" t="str">
        <f>IF('Vastgesteld 7-7-2022'!BM1456="x","L","")</f>
        <v/>
      </c>
      <c r="DN1462" s="16" t="str">
        <f>IF('Vastgesteld 7-7-2022'!BN1456="x","M","")</f>
        <v/>
      </c>
      <c r="DO1462" s="16" t="str">
        <f>IF('Vastgesteld 7-7-2022'!BO1456="x","Z","")</f>
        <v/>
      </c>
      <c r="DP1462" s="16" t="str">
        <f>IF('Vastgesteld 7-7-2022'!BP1456="x","Z","")</f>
        <v/>
      </c>
    </row>
    <row r="1463" spans="1:120" ht="14.4" x14ac:dyDescent="0.3">
      <c r="A1463" s="18">
        <f>'Vastgesteld 7-7-2022'!A1457</f>
        <v>0</v>
      </c>
      <c r="B1463" s="16" t="str">
        <f>IFERROR(VLOOKUP('Vastgesteld 7-7-2022'!#REF!,#REF!,2,FALSE),"")</f>
        <v/>
      </c>
      <c r="C1463" s="16" t="str">
        <f>'Vastgesteld 7-7-2022'!E1457</f>
        <v/>
      </c>
      <c r="D1463" s="16" t="str">
        <f>IFERROR(VLOOKUP('Vastgesteld 7-7-2022'!#REF!,#REF!,2,FALSE),"")</f>
        <v/>
      </c>
      <c r="E1463" s="16" t="str">
        <f>IFERROR(VLOOKUP('Vastgesteld 7-7-2022'!#REF!,#REF!,5,FALSE),"")</f>
        <v/>
      </c>
      <c r="F1463" s="16" t="e">
        <f>IF('Vastgesteld 7-7-2022'!#REF!&lt;&gt;"",'Vastgesteld 7-7-2022'!#REF!,"")</f>
        <v>#REF!</v>
      </c>
      <c r="G1463" s="16" t="e">
        <f>IF('Vastgesteld 7-7-2022'!#REF!="Indoor",1,0)</f>
        <v>#REF!</v>
      </c>
      <c r="H1463" s="16" t="e">
        <f>'Vastgesteld 7-7-2022'!#REF!</f>
        <v>#REF!</v>
      </c>
      <c r="I1463" s="16" t="e">
        <f>IF('Vastgesteld 7-7-2022'!#REF!="Nee",0,IF('Vastgesteld 7-7-2022'!#REF!="Ja",1,""))</f>
        <v>#REF!</v>
      </c>
      <c r="J1463" s="16" t="e">
        <f>IF('Vastgesteld 7-7-2022'!#REF!&lt;&gt;"",'Vastgesteld 7-7-2022'!#REF!,"")</f>
        <v>#REF!</v>
      </c>
      <c r="BJ1463" s="16" t="str">
        <f>IF(COUNTA('Vastgesteld 7-7-2022'!T1457:AD1457)&lt;&gt;0,1,"")</f>
        <v/>
      </c>
      <c r="BK1463" s="16" t="str">
        <f t="shared" si="132"/>
        <v/>
      </c>
      <c r="BL1463" s="16" t="str">
        <f>IF('Vastgesteld 7-7-2022'!T1457="x","AA","")</f>
        <v/>
      </c>
      <c r="BM1463" s="16" t="str">
        <f>IF('Vastgesteld 7-7-2022'!U1457="x","A","")</f>
        <v/>
      </c>
      <c r="BN1463" s="16" t="str">
        <f>IF('Vastgesteld 7-7-2022'!V1457="x","B1","")</f>
        <v/>
      </c>
      <c r="BO1463" s="16" t="e">
        <f>IF('Vastgesteld 7-7-2022'!#REF!="x","BB","")</f>
        <v>#REF!</v>
      </c>
      <c r="BP1463" s="16" t="str">
        <f>IF('Vastgesteld 7-7-2022'!X1457="x","B","")</f>
        <v/>
      </c>
      <c r="BQ1463" s="16" t="str">
        <f>IF('Vastgesteld 7-7-2022'!Y1457="x","L1","")</f>
        <v/>
      </c>
      <c r="BR1463" s="16" t="str">
        <f>IF('Vastgesteld 7-7-2022'!Z1457="x","L2","")</f>
        <v/>
      </c>
      <c r="BS1463" s="16" t="str">
        <f>IF('Vastgesteld 7-7-2022'!AA1457="x","M1","")</f>
        <v/>
      </c>
      <c r="BT1463" s="16" t="str">
        <f>IF('Vastgesteld 7-7-2022'!AB1457="x","M2","")</f>
        <v/>
      </c>
      <c r="BU1463" s="16" t="str">
        <f>IF('Vastgesteld 7-7-2022'!AC1457="x","Z1","")</f>
        <v/>
      </c>
      <c r="BV1463" s="16" t="str">
        <f>IF('Vastgesteld 7-7-2022'!AD1457="x","Z2","")</f>
        <v/>
      </c>
      <c r="BW1463" s="16" t="str">
        <f>IF(COUNTA('Vastgesteld 7-7-2022'!K1457:S1457)&lt;&gt;0,1,"")</f>
        <v/>
      </c>
      <c r="BX1463" s="16" t="str">
        <f t="shared" si="133"/>
        <v/>
      </c>
      <c r="BY1463" s="16" t="str">
        <f>IF('Vastgesteld 7-7-2022'!K1457="x","BB","")</f>
        <v/>
      </c>
      <c r="BZ1463" s="16" t="str">
        <f>IF('Vastgesteld 7-7-2022'!L1457="x","B","")</f>
        <v/>
      </c>
      <c r="CA1463" s="16" t="str">
        <f>IF('Vastgesteld 7-7-2022'!M1457="x","L1","")</f>
        <v/>
      </c>
      <c r="CB1463" s="16" t="str">
        <f>IF('Vastgesteld 7-7-2022'!N1457="x","L2","")</f>
        <v/>
      </c>
      <c r="CC1463" s="16" t="str">
        <f>IF('Vastgesteld 7-7-2022'!O1457="x","M1","")</f>
        <v/>
      </c>
      <c r="CD1463" s="16" t="str">
        <f>IF('Vastgesteld 7-7-2022'!P1457="x","M2","")</f>
        <v/>
      </c>
      <c r="CE1463" s="16" t="str">
        <f>IF('Vastgesteld 7-7-2022'!Q1457="x","Z1","")</f>
        <v/>
      </c>
      <c r="CF1463" s="16" t="str">
        <f>IF('Vastgesteld 7-7-2022'!R1457="x","Z2","")</f>
        <v/>
      </c>
      <c r="CG1463" s="16" t="str">
        <f>IF('Vastgesteld 7-7-2022'!S1457="x","ZZL","")</f>
        <v/>
      </c>
      <c r="CL1463" s="16" t="str">
        <f>IF(COUNTA('Vastgesteld 7-7-2022'!AV1457:BF1457)&lt;&gt;0,2,"")</f>
        <v/>
      </c>
      <c r="CM1463" s="16" t="str">
        <f t="shared" si="134"/>
        <v/>
      </c>
      <c r="CN1463" s="16" t="str">
        <f>IF('Vastgesteld 7-7-2022'!AV1457="x","AA","")</f>
        <v/>
      </c>
      <c r="CO1463" s="16" t="str">
        <f>IF('Vastgesteld 7-7-2022'!AW1457="x","A","")</f>
        <v/>
      </c>
      <c r="CP1463" s="16" t="str">
        <f>IF('Vastgesteld 7-7-2022'!AX1457="x","BB","")</f>
        <v/>
      </c>
      <c r="CQ1463" s="16" t="str">
        <f>IF('Vastgesteld 7-7-2022'!AY1457="x","B","")</f>
        <v/>
      </c>
      <c r="CR1463" s="16" t="str">
        <f>IF('Vastgesteld 7-7-2022'!AZ1457="x","L","")</f>
        <v/>
      </c>
      <c r="CS1463" s="16" t="str">
        <f>IF('Vastgesteld 7-7-2022'!BA1457="x","M","")</f>
        <v/>
      </c>
      <c r="CT1463" s="16" t="str">
        <f>IF('Vastgesteld 7-7-2022'!BB1457="x","Z","")</f>
        <v/>
      </c>
      <c r="CU1463" s="16" t="str">
        <f>IF('Vastgesteld 7-7-2022'!BF1457="x","ZZ","")</f>
        <v/>
      </c>
      <c r="CV1463" s="16" t="str">
        <f>IF(COUNTA('Vastgesteld 7-7-2022'!AJ1457:AQ1457)&lt;&gt;0,2,"")</f>
        <v/>
      </c>
      <c r="CW1463" s="16" t="str">
        <f t="shared" si="135"/>
        <v/>
      </c>
      <c r="CX1463" s="16" t="str">
        <f>IF('Vastgesteld 7-7-2022'!AJ1457="x","BB","")</f>
        <v/>
      </c>
      <c r="CY1463" s="16" t="str">
        <f>IF('Vastgesteld 7-7-2022'!AK1457="x","B","")</f>
        <v/>
      </c>
      <c r="CZ1463" s="16" t="str">
        <f>IF('Vastgesteld 7-7-2022'!AL1457="x","L","")</f>
        <v/>
      </c>
      <c r="DA1463" s="16" t="str">
        <f>IF('Vastgesteld 7-7-2022'!AM1457="x","M","")</f>
        <v/>
      </c>
      <c r="DB1463" s="16" t="str">
        <f>IF('Vastgesteld 7-7-2022'!AN1457="x","Z","")</f>
        <v/>
      </c>
      <c r="DC1463" s="16" t="str">
        <f>IF('Vastgesteld 7-7-2022'!AO1457="x","ZZ","")</f>
        <v/>
      </c>
      <c r="DD1463" s="16" t="str">
        <f>IF('Vastgesteld 7-7-2022'!AQ1457="x","1.40","")</f>
        <v/>
      </c>
      <c r="DE1463" s="16" t="str">
        <f>IF(COUNTA('Vastgesteld 7-7-2022'!BH1457:BJ1457)&lt;&gt;0,6,"")</f>
        <v/>
      </c>
      <c r="DF1463" s="16" t="str">
        <f t="shared" si="136"/>
        <v/>
      </c>
      <c r="DG1463" s="16" t="str">
        <f>IF('Vastgesteld 7-7-2022'!BH1457="x","L","")</f>
        <v/>
      </c>
      <c r="DH1463" s="16" t="str">
        <f>IF('Vastgesteld 7-7-2022'!BI1457="x","M","")</f>
        <v/>
      </c>
      <c r="DI1463" s="16" t="str">
        <f>IF('Vastgesteld 7-7-2022'!BJ1457="x","Z","")</f>
        <v/>
      </c>
      <c r="DJ1463" s="16" t="str">
        <f>IF('Vastgesteld 7-7-2022'!BK1457="x","Z","")</f>
        <v/>
      </c>
      <c r="DK1463" s="16" t="str">
        <f>IF(COUNTA('Vastgesteld 7-7-2022'!BM1457:BO1457)&lt;&gt;0,6,"")</f>
        <v/>
      </c>
      <c r="DL1463" s="16" t="str">
        <f t="shared" si="137"/>
        <v/>
      </c>
      <c r="DM1463" s="16" t="str">
        <f>IF('Vastgesteld 7-7-2022'!BM1457="x","L","")</f>
        <v/>
      </c>
      <c r="DN1463" s="16" t="str">
        <f>IF('Vastgesteld 7-7-2022'!BN1457="x","M","")</f>
        <v/>
      </c>
      <c r="DO1463" s="16" t="str">
        <f>IF('Vastgesteld 7-7-2022'!BO1457="x","Z","")</f>
        <v/>
      </c>
      <c r="DP1463" s="16" t="str">
        <f>IF('Vastgesteld 7-7-2022'!BP1457="x","Z","")</f>
        <v/>
      </c>
    </row>
    <row r="1464" spans="1:120" ht="14.4" x14ac:dyDescent="0.3">
      <c r="A1464" s="18">
        <f>'Vastgesteld 7-7-2022'!A1458</f>
        <v>0</v>
      </c>
      <c r="B1464" s="16" t="str">
        <f>IFERROR(VLOOKUP('Vastgesteld 7-7-2022'!#REF!,#REF!,2,FALSE),"")</f>
        <v/>
      </c>
      <c r="C1464" s="16" t="str">
        <f>'Vastgesteld 7-7-2022'!E1458</f>
        <v/>
      </c>
      <c r="D1464" s="16" t="str">
        <f>IFERROR(VLOOKUP('Vastgesteld 7-7-2022'!#REF!,#REF!,2,FALSE),"")</f>
        <v/>
      </c>
      <c r="E1464" s="16" t="str">
        <f>IFERROR(VLOOKUP('Vastgesteld 7-7-2022'!#REF!,#REF!,5,FALSE),"")</f>
        <v/>
      </c>
      <c r="F1464" s="16" t="e">
        <f>IF('Vastgesteld 7-7-2022'!#REF!&lt;&gt;"",'Vastgesteld 7-7-2022'!#REF!,"")</f>
        <v>#REF!</v>
      </c>
      <c r="G1464" s="16" t="e">
        <f>IF('Vastgesteld 7-7-2022'!#REF!="Indoor",1,0)</f>
        <v>#REF!</v>
      </c>
      <c r="H1464" s="16" t="e">
        <f>'Vastgesteld 7-7-2022'!#REF!</f>
        <v>#REF!</v>
      </c>
      <c r="I1464" s="16" t="e">
        <f>IF('Vastgesteld 7-7-2022'!#REF!="Nee",0,IF('Vastgesteld 7-7-2022'!#REF!="Ja",1,""))</f>
        <v>#REF!</v>
      </c>
      <c r="J1464" s="16" t="e">
        <f>IF('Vastgesteld 7-7-2022'!#REF!&lt;&gt;"",'Vastgesteld 7-7-2022'!#REF!,"")</f>
        <v>#REF!</v>
      </c>
      <c r="BJ1464" s="16" t="str">
        <f>IF(COUNTA('Vastgesteld 7-7-2022'!T1458:AD1458)&lt;&gt;0,1,"")</f>
        <v/>
      </c>
      <c r="BK1464" s="16" t="str">
        <f t="shared" si="132"/>
        <v/>
      </c>
      <c r="BL1464" s="16" t="str">
        <f>IF('Vastgesteld 7-7-2022'!T1458="x","AA","")</f>
        <v/>
      </c>
      <c r="BM1464" s="16" t="str">
        <f>IF('Vastgesteld 7-7-2022'!U1458="x","A","")</f>
        <v/>
      </c>
      <c r="BN1464" s="16" t="str">
        <f>IF('Vastgesteld 7-7-2022'!V1458="x","B1","")</f>
        <v/>
      </c>
      <c r="BO1464" s="16" t="e">
        <f>IF('Vastgesteld 7-7-2022'!#REF!="x","BB","")</f>
        <v>#REF!</v>
      </c>
      <c r="BP1464" s="16" t="str">
        <f>IF('Vastgesteld 7-7-2022'!X1458="x","B","")</f>
        <v/>
      </c>
      <c r="BQ1464" s="16" t="str">
        <f>IF('Vastgesteld 7-7-2022'!Y1458="x","L1","")</f>
        <v/>
      </c>
      <c r="BR1464" s="16" t="str">
        <f>IF('Vastgesteld 7-7-2022'!Z1458="x","L2","")</f>
        <v/>
      </c>
      <c r="BS1464" s="16" t="str">
        <f>IF('Vastgesteld 7-7-2022'!AA1458="x","M1","")</f>
        <v/>
      </c>
      <c r="BT1464" s="16" t="str">
        <f>IF('Vastgesteld 7-7-2022'!AB1458="x","M2","")</f>
        <v/>
      </c>
      <c r="BU1464" s="16" t="str">
        <f>IF('Vastgesteld 7-7-2022'!AC1458="x","Z1","")</f>
        <v/>
      </c>
      <c r="BV1464" s="16" t="str">
        <f>IF('Vastgesteld 7-7-2022'!AD1458="x","Z2","")</f>
        <v/>
      </c>
      <c r="BW1464" s="16" t="str">
        <f>IF(COUNTA('Vastgesteld 7-7-2022'!K1458:S1458)&lt;&gt;0,1,"")</f>
        <v/>
      </c>
      <c r="BX1464" s="16" t="str">
        <f t="shared" si="133"/>
        <v/>
      </c>
      <c r="BY1464" s="16" t="str">
        <f>IF('Vastgesteld 7-7-2022'!K1458="x","BB","")</f>
        <v/>
      </c>
      <c r="BZ1464" s="16" t="str">
        <f>IF('Vastgesteld 7-7-2022'!L1458="x","B","")</f>
        <v/>
      </c>
      <c r="CA1464" s="16" t="str">
        <f>IF('Vastgesteld 7-7-2022'!M1458="x","L1","")</f>
        <v/>
      </c>
      <c r="CB1464" s="16" t="str">
        <f>IF('Vastgesteld 7-7-2022'!N1458="x","L2","")</f>
        <v/>
      </c>
      <c r="CC1464" s="16" t="str">
        <f>IF('Vastgesteld 7-7-2022'!O1458="x","M1","")</f>
        <v/>
      </c>
      <c r="CD1464" s="16" t="str">
        <f>IF('Vastgesteld 7-7-2022'!P1458="x","M2","")</f>
        <v/>
      </c>
      <c r="CE1464" s="16" t="str">
        <f>IF('Vastgesteld 7-7-2022'!Q1458="x","Z1","")</f>
        <v/>
      </c>
      <c r="CF1464" s="16" t="str">
        <f>IF('Vastgesteld 7-7-2022'!R1458="x","Z2","")</f>
        <v/>
      </c>
      <c r="CG1464" s="16" t="str">
        <f>IF('Vastgesteld 7-7-2022'!S1458="x","ZZL","")</f>
        <v/>
      </c>
      <c r="CL1464" s="16" t="str">
        <f>IF(COUNTA('Vastgesteld 7-7-2022'!AV1458:BF1458)&lt;&gt;0,2,"")</f>
        <v/>
      </c>
      <c r="CM1464" s="16" t="str">
        <f t="shared" si="134"/>
        <v/>
      </c>
      <c r="CN1464" s="16" t="str">
        <f>IF('Vastgesteld 7-7-2022'!AV1458="x","AA","")</f>
        <v/>
      </c>
      <c r="CO1464" s="16" t="str">
        <f>IF('Vastgesteld 7-7-2022'!AW1458="x","A","")</f>
        <v/>
      </c>
      <c r="CP1464" s="16" t="str">
        <f>IF('Vastgesteld 7-7-2022'!AX1458="x","BB","")</f>
        <v/>
      </c>
      <c r="CQ1464" s="16" t="str">
        <f>IF('Vastgesteld 7-7-2022'!AY1458="x","B","")</f>
        <v/>
      </c>
      <c r="CR1464" s="16" t="str">
        <f>IF('Vastgesteld 7-7-2022'!AZ1458="x","L","")</f>
        <v/>
      </c>
      <c r="CS1464" s="16" t="str">
        <f>IF('Vastgesteld 7-7-2022'!BA1458="x","M","")</f>
        <v/>
      </c>
      <c r="CT1464" s="16" t="str">
        <f>IF('Vastgesteld 7-7-2022'!BB1458="x","Z","")</f>
        <v/>
      </c>
      <c r="CU1464" s="16" t="str">
        <f>IF('Vastgesteld 7-7-2022'!BF1458="x","ZZ","")</f>
        <v/>
      </c>
      <c r="CV1464" s="16" t="str">
        <f>IF(COUNTA('Vastgesteld 7-7-2022'!AJ1458:AQ1458)&lt;&gt;0,2,"")</f>
        <v/>
      </c>
      <c r="CW1464" s="16" t="str">
        <f t="shared" si="135"/>
        <v/>
      </c>
      <c r="CX1464" s="16" t="str">
        <f>IF('Vastgesteld 7-7-2022'!AJ1458="x","BB","")</f>
        <v/>
      </c>
      <c r="CY1464" s="16" t="str">
        <f>IF('Vastgesteld 7-7-2022'!AK1458="x","B","")</f>
        <v/>
      </c>
      <c r="CZ1464" s="16" t="str">
        <f>IF('Vastgesteld 7-7-2022'!AL1458="x","L","")</f>
        <v/>
      </c>
      <c r="DA1464" s="16" t="str">
        <f>IF('Vastgesteld 7-7-2022'!AM1458="x","M","")</f>
        <v/>
      </c>
      <c r="DB1464" s="16" t="str">
        <f>IF('Vastgesteld 7-7-2022'!AN1458="x","Z","")</f>
        <v/>
      </c>
      <c r="DC1464" s="16" t="str">
        <f>IF('Vastgesteld 7-7-2022'!AO1458="x","ZZ","")</f>
        <v/>
      </c>
      <c r="DD1464" s="16" t="str">
        <f>IF('Vastgesteld 7-7-2022'!AQ1458="x","1.40","")</f>
        <v/>
      </c>
      <c r="DE1464" s="16" t="str">
        <f>IF(COUNTA('Vastgesteld 7-7-2022'!BH1458:BJ1458)&lt;&gt;0,6,"")</f>
        <v/>
      </c>
      <c r="DF1464" s="16" t="str">
        <f t="shared" si="136"/>
        <v/>
      </c>
      <c r="DG1464" s="16" t="str">
        <f>IF('Vastgesteld 7-7-2022'!BH1458="x","L","")</f>
        <v/>
      </c>
      <c r="DH1464" s="16" t="str">
        <f>IF('Vastgesteld 7-7-2022'!BI1458="x","M","")</f>
        <v/>
      </c>
      <c r="DI1464" s="16" t="str">
        <f>IF('Vastgesteld 7-7-2022'!BJ1458="x","Z","")</f>
        <v/>
      </c>
      <c r="DJ1464" s="16" t="str">
        <f>IF('Vastgesteld 7-7-2022'!BK1458="x","Z","")</f>
        <v/>
      </c>
      <c r="DK1464" s="16" t="str">
        <f>IF(COUNTA('Vastgesteld 7-7-2022'!BM1458:BO1458)&lt;&gt;0,6,"")</f>
        <v/>
      </c>
      <c r="DL1464" s="16" t="str">
        <f t="shared" si="137"/>
        <v/>
      </c>
      <c r="DM1464" s="16" t="str">
        <f>IF('Vastgesteld 7-7-2022'!BM1458="x","L","")</f>
        <v/>
      </c>
      <c r="DN1464" s="16" t="str">
        <f>IF('Vastgesteld 7-7-2022'!BN1458="x","M","")</f>
        <v/>
      </c>
      <c r="DO1464" s="16" t="str">
        <f>IF('Vastgesteld 7-7-2022'!BO1458="x","Z","")</f>
        <v/>
      </c>
      <c r="DP1464" s="16" t="str">
        <f>IF('Vastgesteld 7-7-2022'!BP1458="x","Z","")</f>
        <v/>
      </c>
    </row>
    <row r="1465" spans="1:120" ht="14.4" x14ac:dyDescent="0.3">
      <c r="A1465" s="18">
        <f>'Vastgesteld 7-7-2022'!A1459</f>
        <v>0</v>
      </c>
      <c r="B1465" s="16" t="str">
        <f>IFERROR(VLOOKUP('Vastgesteld 7-7-2022'!#REF!,#REF!,2,FALSE),"")</f>
        <v/>
      </c>
      <c r="C1465" s="16" t="str">
        <f>'Vastgesteld 7-7-2022'!E1459</f>
        <v/>
      </c>
      <c r="D1465" s="16" t="str">
        <f>IFERROR(VLOOKUP('Vastgesteld 7-7-2022'!#REF!,#REF!,2,FALSE),"")</f>
        <v/>
      </c>
      <c r="E1465" s="16" t="str">
        <f>IFERROR(VLOOKUP('Vastgesteld 7-7-2022'!#REF!,#REF!,5,FALSE),"")</f>
        <v/>
      </c>
      <c r="F1465" s="16" t="e">
        <f>IF('Vastgesteld 7-7-2022'!#REF!&lt;&gt;"",'Vastgesteld 7-7-2022'!#REF!,"")</f>
        <v>#REF!</v>
      </c>
      <c r="G1465" s="16" t="e">
        <f>IF('Vastgesteld 7-7-2022'!#REF!="Indoor",1,0)</f>
        <v>#REF!</v>
      </c>
      <c r="H1465" s="16" t="e">
        <f>'Vastgesteld 7-7-2022'!#REF!</f>
        <v>#REF!</v>
      </c>
      <c r="I1465" s="16" t="e">
        <f>IF('Vastgesteld 7-7-2022'!#REF!="Nee",0,IF('Vastgesteld 7-7-2022'!#REF!="Ja",1,""))</f>
        <v>#REF!</v>
      </c>
      <c r="J1465" s="16" t="e">
        <f>IF('Vastgesteld 7-7-2022'!#REF!&lt;&gt;"",'Vastgesteld 7-7-2022'!#REF!,"")</f>
        <v>#REF!</v>
      </c>
      <c r="BJ1465" s="16" t="str">
        <f>IF(COUNTA('Vastgesteld 7-7-2022'!T1459:AD1459)&lt;&gt;0,1,"")</f>
        <v/>
      </c>
      <c r="BK1465" s="16" t="str">
        <f t="shared" si="132"/>
        <v/>
      </c>
      <c r="BL1465" s="16" t="str">
        <f>IF('Vastgesteld 7-7-2022'!T1459="x","AA","")</f>
        <v/>
      </c>
      <c r="BM1465" s="16" t="str">
        <f>IF('Vastgesteld 7-7-2022'!U1459="x","A","")</f>
        <v/>
      </c>
      <c r="BN1465" s="16" t="str">
        <f>IF('Vastgesteld 7-7-2022'!V1459="x","B1","")</f>
        <v/>
      </c>
      <c r="BO1465" s="16" t="e">
        <f>IF('Vastgesteld 7-7-2022'!#REF!="x","BB","")</f>
        <v>#REF!</v>
      </c>
      <c r="BP1465" s="16" t="str">
        <f>IF('Vastgesteld 7-7-2022'!X1459="x","B","")</f>
        <v/>
      </c>
      <c r="BQ1465" s="16" t="str">
        <f>IF('Vastgesteld 7-7-2022'!Y1459="x","L1","")</f>
        <v/>
      </c>
      <c r="BR1465" s="16" t="str">
        <f>IF('Vastgesteld 7-7-2022'!Z1459="x","L2","")</f>
        <v/>
      </c>
      <c r="BS1465" s="16" t="str">
        <f>IF('Vastgesteld 7-7-2022'!AA1459="x","M1","")</f>
        <v/>
      </c>
      <c r="BT1465" s="16" t="str">
        <f>IF('Vastgesteld 7-7-2022'!AB1459="x","M2","")</f>
        <v/>
      </c>
      <c r="BU1465" s="16" t="str">
        <f>IF('Vastgesteld 7-7-2022'!AC1459="x","Z1","")</f>
        <v/>
      </c>
      <c r="BV1465" s="16" t="str">
        <f>IF('Vastgesteld 7-7-2022'!AD1459="x","Z2","")</f>
        <v/>
      </c>
      <c r="BW1465" s="16" t="str">
        <f>IF(COUNTA('Vastgesteld 7-7-2022'!K1459:S1459)&lt;&gt;0,1,"")</f>
        <v/>
      </c>
      <c r="BX1465" s="16" t="str">
        <f t="shared" si="133"/>
        <v/>
      </c>
      <c r="BY1465" s="16" t="str">
        <f>IF('Vastgesteld 7-7-2022'!K1459="x","BB","")</f>
        <v/>
      </c>
      <c r="BZ1465" s="16" t="str">
        <f>IF('Vastgesteld 7-7-2022'!L1459="x","B","")</f>
        <v/>
      </c>
      <c r="CA1465" s="16" t="str">
        <f>IF('Vastgesteld 7-7-2022'!M1459="x","L1","")</f>
        <v/>
      </c>
      <c r="CB1465" s="16" t="str">
        <f>IF('Vastgesteld 7-7-2022'!N1459="x","L2","")</f>
        <v/>
      </c>
      <c r="CC1465" s="16" t="str">
        <f>IF('Vastgesteld 7-7-2022'!O1459="x","M1","")</f>
        <v/>
      </c>
      <c r="CD1465" s="16" t="str">
        <f>IF('Vastgesteld 7-7-2022'!P1459="x","M2","")</f>
        <v/>
      </c>
      <c r="CE1465" s="16" t="str">
        <f>IF('Vastgesteld 7-7-2022'!Q1459="x","Z1","")</f>
        <v/>
      </c>
      <c r="CF1465" s="16" t="str">
        <f>IF('Vastgesteld 7-7-2022'!R1459="x","Z2","")</f>
        <v/>
      </c>
      <c r="CG1465" s="16" t="str">
        <f>IF('Vastgesteld 7-7-2022'!S1459="x","ZZL","")</f>
        <v/>
      </c>
      <c r="CL1465" s="16" t="str">
        <f>IF(COUNTA('Vastgesteld 7-7-2022'!AV1459:BF1459)&lt;&gt;0,2,"")</f>
        <v/>
      </c>
      <c r="CM1465" s="16" t="str">
        <f t="shared" si="134"/>
        <v/>
      </c>
      <c r="CN1465" s="16" t="str">
        <f>IF('Vastgesteld 7-7-2022'!AV1459="x","AA","")</f>
        <v/>
      </c>
      <c r="CO1465" s="16" t="str">
        <f>IF('Vastgesteld 7-7-2022'!AW1459="x","A","")</f>
        <v/>
      </c>
      <c r="CP1465" s="16" t="str">
        <f>IF('Vastgesteld 7-7-2022'!AX1459="x","BB","")</f>
        <v/>
      </c>
      <c r="CQ1465" s="16" t="str">
        <f>IF('Vastgesteld 7-7-2022'!AY1459="x","B","")</f>
        <v/>
      </c>
      <c r="CR1465" s="16" t="str">
        <f>IF('Vastgesteld 7-7-2022'!AZ1459="x","L","")</f>
        <v/>
      </c>
      <c r="CS1465" s="16" t="str">
        <f>IF('Vastgesteld 7-7-2022'!BA1459="x","M","")</f>
        <v/>
      </c>
      <c r="CT1465" s="16" t="str">
        <f>IF('Vastgesteld 7-7-2022'!BB1459="x","Z","")</f>
        <v/>
      </c>
      <c r="CU1465" s="16" t="str">
        <f>IF('Vastgesteld 7-7-2022'!BF1459="x","ZZ","")</f>
        <v/>
      </c>
      <c r="CV1465" s="16" t="str">
        <f>IF(COUNTA('Vastgesteld 7-7-2022'!AJ1459:AQ1459)&lt;&gt;0,2,"")</f>
        <v/>
      </c>
      <c r="CW1465" s="16" t="str">
        <f t="shared" si="135"/>
        <v/>
      </c>
      <c r="CX1465" s="16" t="str">
        <f>IF('Vastgesteld 7-7-2022'!AJ1459="x","BB","")</f>
        <v/>
      </c>
      <c r="CY1465" s="16" t="str">
        <f>IF('Vastgesteld 7-7-2022'!AK1459="x","B","")</f>
        <v/>
      </c>
      <c r="CZ1465" s="16" t="str">
        <f>IF('Vastgesteld 7-7-2022'!AL1459="x","L","")</f>
        <v/>
      </c>
      <c r="DA1465" s="16" t="str">
        <f>IF('Vastgesteld 7-7-2022'!AM1459="x","M","")</f>
        <v/>
      </c>
      <c r="DB1465" s="16" t="str">
        <f>IF('Vastgesteld 7-7-2022'!AN1459="x","Z","")</f>
        <v/>
      </c>
      <c r="DC1465" s="16" t="str">
        <f>IF('Vastgesteld 7-7-2022'!AO1459="x","ZZ","")</f>
        <v/>
      </c>
      <c r="DD1465" s="16" t="str">
        <f>IF('Vastgesteld 7-7-2022'!AQ1459="x","1.40","")</f>
        <v/>
      </c>
      <c r="DE1465" s="16" t="str">
        <f>IF(COUNTA('Vastgesteld 7-7-2022'!BH1459:BJ1459)&lt;&gt;0,6,"")</f>
        <v/>
      </c>
      <c r="DF1465" s="16" t="str">
        <f t="shared" si="136"/>
        <v/>
      </c>
      <c r="DG1465" s="16" t="str">
        <f>IF('Vastgesteld 7-7-2022'!BH1459="x","L","")</f>
        <v/>
      </c>
      <c r="DH1465" s="16" t="str">
        <f>IF('Vastgesteld 7-7-2022'!BI1459="x","M","")</f>
        <v/>
      </c>
      <c r="DI1465" s="16" t="str">
        <f>IF('Vastgesteld 7-7-2022'!BJ1459="x","Z","")</f>
        <v/>
      </c>
      <c r="DJ1465" s="16" t="str">
        <f>IF('Vastgesteld 7-7-2022'!BK1459="x","Z","")</f>
        <v/>
      </c>
      <c r="DK1465" s="16" t="str">
        <f>IF(COUNTA('Vastgesteld 7-7-2022'!BM1459:BO1459)&lt;&gt;0,6,"")</f>
        <v/>
      </c>
      <c r="DL1465" s="16" t="str">
        <f t="shared" si="137"/>
        <v/>
      </c>
      <c r="DM1465" s="16" t="str">
        <f>IF('Vastgesteld 7-7-2022'!BM1459="x","L","")</f>
        <v/>
      </c>
      <c r="DN1465" s="16" t="str">
        <f>IF('Vastgesteld 7-7-2022'!BN1459="x","M","")</f>
        <v/>
      </c>
      <c r="DO1465" s="16" t="str">
        <f>IF('Vastgesteld 7-7-2022'!BO1459="x","Z","")</f>
        <v/>
      </c>
      <c r="DP1465" s="16" t="str">
        <f>IF('Vastgesteld 7-7-2022'!BP1459="x","Z","")</f>
        <v/>
      </c>
    </row>
    <row r="1466" spans="1:120" ht="14.4" x14ac:dyDescent="0.3">
      <c r="A1466" s="18">
        <f>'Vastgesteld 7-7-2022'!A1460</f>
        <v>0</v>
      </c>
      <c r="B1466" s="16" t="str">
        <f>IFERROR(VLOOKUP('Vastgesteld 7-7-2022'!#REF!,#REF!,2,FALSE),"")</f>
        <v/>
      </c>
      <c r="C1466" s="16" t="str">
        <f>'Vastgesteld 7-7-2022'!E1460</f>
        <v/>
      </c>
      <c r="D1466" s="16" t="str">
        <f>IFERROR(VLOOKUP('Vastgesteld 7-7-2022'!#REF!,#REF!,2,FALSE),"")</f>
        <v/>
      </c>
      <c r="E1466" s="16" t="str">
        <f>IFERROR(VLOOKUP('Vastgesteld 7-7-2022'!#REF!,#REF!,5,FALSE),"")</f>
        <v/>
      </c>
      <c r="F1466" s="16" t="e">
        <f>IF('Vastgesteld 7-7-2022'!#REF!&lt;&gt;"",'Vastgesteld 7-7-2022'!#REF!,"")</f>
        <v>#REF!</v>
      </c>
      <c r="G1466" s="16" t="e">
        <f>IF('Vastgesteld 7-7-2022'!#REF!="Indoor",1,0)</f>
        <v>#REF!</v>
      </c>
      <c r="H1466" s="16" t="e">
        <f>'Vastgesteld 7-7-2022'!#REF!</f>
        <v>#REF!</v>
      </c>
      <c r="I1466" s="16" t="e">
        <f>IF('Vastgesteld 7-7-2022'!#REF!="Nee",0,IF('Vastgesteld 7-7-2022'!#REF!="Ja",1,""))</f>
        <v>#REF!</v>
      </c>
      <c r="J1466" s="16" t="e">
        <f>IF('Vastgesteld 7-7-2022'!#REF!&lt;&gt;"",'Vastgesteld 7-7-2022'!#REF!,"")</f>
        <v>#REF!</v>
      </c>
      <c r="BJ1466" s="16" t="str">
        <f>IF(COUNTA('Vastgesteld 7-7-2022'!T1460:AD1460)&lt;&gt;0,1,"")</f>
        <v/>
      </c>
      <c r="BK1466" s="16" t="str">
        <f t="shared" si="132"/>
        <v/>
      </c>
      <c r="BL1466" s="16" t="str">
        <f>IF('Vastgesteld 7-7-2022'!T1460="x","AA","")</f>
        <v/>
      </c>
      <c r="BM1466" s="16" t="str">
        <f>IF('Vastgesteld 7-7-2022'!U1460="x","A","")</f>
        <v/>
      </c>
      <c r="BN1466" s="16" t="str">
        <f>IF('Vastgesteld 7-7-2022'!V1460="x","B1","")</f>
        <v/>
      </c>
      <c r="BO1466" s="16" t="e">
        <f>IF('Vastgesteld 7-7-2022'!#REF!="x","BB","")</f>
        <v>#REF!</v>
      </c>
      <c r="BP1466" s="16" t="str">
        <f>IF('Vastgesteld 7-7-2022'!X1460="x","B","")</f>
        <v/>
      </c>
      <c r="BQ1466" s="16" t="str">
        <f>IF('Vastgesteld 7-7-2022'!Y1460="x","L1","")</f>
        <v/>
      </c>
      <c r="BR1466" s="16" t="str">
        <f>IF('Vastgesteld 7-7-2022'!Z1460="x","L2","")</f>
        <v/>
      </c>
      <c r="BS1466" s="16" t="str">
        <f>IF('Vastgesteld 7-7-2022'!AA1460="x","M1","")</f>
        <v/>
      </c>
      <c r="BT1466" s="16" t="str">
        <f>IF('Vastgesteld 7-7-2022'!AB1460="x","M2","")</f>
        <v/>
      </c>
      <c r="BU1466" s="16" t="str">
        <f>IF('Vastgesteld 7-7-2022'!AC1460="x","Z1","")</f>
        <v/>
      </c>
      <c r="BV1466" s="16" t="str">
        <f>IF('Vastgesteld 7-7-2022'!AD1460="x","Z2","")</f>
        <v/>
      </c>
      <c r="BW1466" s="16" t="str">
        <f>IF(COUNTA('Vastgesteld 7-7-2022'!K1460:S1460)&lt;&gt;0,1,"")</f>
        <v/>
      </c>
      <c r="BX1466" s="16" t="str">
        <f t="shared" si="133"/>
        <v/>
      </c>
      <c r="BY1466" s="16" t="str">
        <f>IF('Vastgesteld 7-7-2022'!K1460="x","BB","")</f>
        <v/>
      </c>
      <c r="BZ1466" s="16" t="str">
        <f>IF('Vastgesteld 7-7-2022'!L1460="x","B","")</f>
        <v/>
      </c>
      <c r="CA1466" s="16" t="str">
        <f>IF('Vastgesteld 7-7-2022'!M1460="x","L1","")</f>
        <v/>
      </c>
      <c r="CB1466" s="16" t="str">
        <f>IF('Vastgesteld 7-7-2022'!N1460="x","L2","")</f>
        <v/>
      </c>
      <c r="CC1466" s="16" t="str">
        <f>IF('Vastgesteld 7-7-2022'!O1460="x","M1","")</f>
        <v/>
      </c>
      <c r="CD1466" s="16" t="str">
        <f>IF('Vastgesteld 7-7-2022'!P1460="x","M2","")</f>
        <v/>
      </c>
      <c r="CE1466" s="16" t="str">
        <f>IF('Vastgesteld 7-7-2022'!Q1460="x","Z1","")</f>
        <v/>
      </c>
      <c r="CF1466" s="16" t="str">
        <f>IF('Vastgesteld 7-7-2022'!R1460="x","Z2","")</f>
        <v/>
      </c>
      <c r="CG1466" s="16" t="str">
        <f>IF('Vastgesteld 7-7-2022'!S1460="x","ZZL","")</f>
        <v/>
      </c>
      <c r="CL1466" s="16" t="str">
        <f>IF(COUNTA('Vastgesteld 7-7-2022'!AV1460:BF1460)&lt;&gt;0,2,"")</f>
        <v/>
      </c>
      <c r="CM1466" s="16" t="str">
        <f t="shared" si="134"/>
        <v/>
      </c>
      <c r="CN1466" s="16" t="str">
        <f>IF('Vastgesteld 7-7-2022'!AV1460="x","AA","")</f>
        <v/>
      </c>
      <c r="CO1466" s="16" t="str">
        <f>IF('Vastgesteld 7-7-2022'!AW1460="x","A","")</f>
        <v/>
      </c>
      <c r="CP1466" s="16" t="str">
        <f>IF('Vastgesteld 7-7-2022'!AX1460="x","BB","")</f>
        <v/>
      </c>
      <c r="CQ1466" s="16" t="str">
        <f>IF('Vastgesteld 7-7-2022'!AY1460="x","B","")</f>
        <v/>
      </c>
      <c r="CR1466" s="16" t="str">
        <f>IF('Vastgesteld 7-7-2022'!AZ1460="x","L","")</f>
        <v/>
      </c>
      <c r="CS1466" s="16" t="str">
        <f>IF('Vastgesteld 7-7-2022'!BA1460="x","M","")</f>
        <v/>
      </c>
      <c r="CT1466" s="16" t="str">
        <f>IF('Vastgesteld 7-7-2022'!BB1460="x","Z","")</f>
        <v/>
      </c>
      <c r="CU1466" s="16" t="str">
        <f>IF('Vastgesteld 7-7-2022'!BF1460="x","ZZ","")</f>
        <v/>
      </c>
      <c r="CV1466" s="16" t="str">
        <f>IF(COUNTA('Vastgesteld 7-7-2022'!AJ1460:AQ1460)&lt;&gt;0,2,"")</f>
        <v/>
      </c>
      <c r="CW1466" s="16" t="str">
        <f t="shared" si="135"/>
        <v/>
      </c>
      <c r="CX1466" s="16" t="str">
        <f>IF('Vastgesteld 7-7-2022'!AJ1460="x","BB","")</f>
        <v/>
      </c>
      <c r="CY1466" s="16" t="str">
        <f>IF('Vastgesteld 7-7-2022'!AK1460="x","B","")</f>
        <v/>
      </c>
      <c r="CZ1466" s="16" t="str">
        <f>IF('Vastgesteld 7-7-2022'!AL1460="x","L","")</f>
        <v/>
      </c>
      <c r="DA1466" s="16" t="str">
        <f>IF('Vastgesteld 7-7-2022'!AM1460="x","M","")</f>
        <v/>
      </c>
      <c r="DB1466" s="16" t="str">
        <f>IF('Vastgesteld 7-7-2022'!AN1460="x","Z","")</f>
        <v/>
      </c>
      <c r="DC1466" s="16" t="str">
        <f>IF('Vastgesteld 7-7-2022'!AO1460="x","ZZ","")</f>
        <v/>
      </c>
      <c r="DD1466" s="16" t="str">
        <f>IF('Vastgesteld 7-7-2022'!AQ1460="x","1.40","")</f>
        <v/>
      </c>
      <c r="DE1466" s="16" t="str">
        <f>IF(COUNTA('Vastgesteld 7-7-2022'!BH1460:BJ1460)&lt;&gt;0,6,"")</f>
        <v/>
      </c>
      <c r="DF1466" s="16" t="str">
        <f t="shared" si="136"/>
        <v/>
      </c>
      <c r="DG1466" s="16" t="str">
        <f>IF('Vastgesteld 7-7-2022'!BH1460="x","L","")</f>
        <v/>
      </c>
      <c r="DH1466" s="16" t="str">
        <f>IF('Vastgesteld 7-7-2022'!BI1460="x","M","")</f>
        <v/>
      </c>
      <c r="DI1466" s="16" t="str">
        <f>IF('Vastgesteld 7-7-2022'!BJ1460="x","Z","")</f>
        <v/>
      </c>
      <c r="DJ1466" s="16" t="str">
        <f>IF('Vastgesteld 7-7-2022'!BK1460="x","Z","")</f>
        <v/>
      </c>
      <c r="DK1466" s="16" t="str">
        <f>IF(COUNTA('Vastgesteld 7-7-2022'!BM1460:BO1460)&lt;&gt;0,6,"")</f>
        <v/>
      </c>
      <c r="DL1466" s="16" t="str">
        <f t="shared" si="137"/>
        <v/>
      </c>
      <c r="DM1466" s="16" t="str">
        <f>IF('Vastgesteld 7-7-2022'!BM1460="x","L","")</f>
        <v/>
      </c>
      <c r="DN1466" s="16" t="str">
        <f>IF('Vastgesteld 7-7-2022'!BN1460="x","M","")</f>
        <v/>
      </c>
      <c r="DO1466" s="16" t="str">
        <f>IF('Vastgesteld 7-7-2022'!BO1460="x","Z","")</f>
        <v/>
      </c>
      <c r="DP1466" s="16" t="str">
        <f>IF('Vastgesteld 7-7-2022'!BP1460="x","Z","")</f>
        <v/>
      </c>
    </row>
    <row r="1467" spans="1:120" ht="14.4" x14ac:dyDescent="0.3">
      <c r="A1467" s="18">
        <f>'Vastgesteld 7-7-2022'!A1461</f>
        <v>0</v>
      </c>
      <c r="B1467" s="16" t="str">
        <f>IFERROR(VLOOKUP('Vastgesteld 7-7-2022'!#REF!,#REF!,2,FALSE),"")</f>
        <v/>
      </c>
      <c r="C1467" s="16" t="str">
        <f>'Vastgesteld 7-7-2022'!E1461</f>
        <v/>
      </c>
      <c r="D1467" s="16" t="str">
        <f>IFERROR(VLOOKUP('Vastgesteld 7-7-2022'!#REF!,#REF!,2,FALSE),"")</f>
        <v/>
      </c>
      <c r="E1467" s="16" t="str">
        <f>IFERROR(VLOOKUP('Vastgesteld 7-7-2022'!#REF!,#REF!,5,FALSE),"")</f>
        <v/>
      </c>
      <c r="F1467" s="16" t="e">
        <f>IF('Vastgesteld 7-7-2022'!#REF!&lt;&gt;"",'Vastgesteld 7-7-2022'!#REF!,"")</f>
        <v>#REF!</v>
      </c>
      <c r="G1467" s="16" t="e">
        <f>IF('Vastgesteld 7-7-2022'!#REF!="Indoor",1,0)</f>
        <v>#REF!</v>
      </c>
      <c r="H1467" s="16" t="e">
        <f>'Vastgesteld 7-7-2022'!#REF!</f>
        <v>#REF!</v>
      </c>
      <c r="I1467" s="16" t="e">
        <f>IF('Vastgesteld 7-7-2022'!#REF!="Nee",0,IF('Vastgesteld 7-7-2022'!#REF!="Ja",1,""))</f>
        <v>#REF!</v>
      </c>
      <c r="J1467" s="16" t="e">
        <f>IF('Vastgesteld 7-7-2022'!#REF!&lt;&gt;"",'Vastgesteld 7-7-2022'!#REF!,"")</f>
        <v>#REF!</v>
      </c>
      <c r="BJ1467" s="16" t="str">
        <f>IF(COUNTA('Vastgesteld 7-7-2022'!T1461:AD1461)&lt;&gt;0,1,"")</f>
        <v/>
      </c>
      <c r="BK1467" s="16" t="str">
        <f t="shared" si="132"/>
        <v/>
      </c>
      <c r="BL1467" s="16" t="str">
        <f>IF('Vastgesteld 7-7-2022'!T1461="x","AA","")</f>
        <v/>
      </c>
      <c r="BM1467" s="16" t="str">
        <f>IF('Vastgesteld 7-7-2022'!U1461="x","A","")</f>
        <v/>
      </c>
      <c r="BN1467" s="16" t="str">
        <f>IF('Vastgesteld 7-7-2022'!V1461="x","B1","")</f>
        <v/>
      </c>
      <c r="BO1467" s="16" t="e">
        <f>IF('Vastgesteld 7-7-2022'!#REF!="x","BB","")</f>
        <v>#REF!</v>
      </c>
      <c r="BP1467" s="16" t="str">
        <f>IF('Vastgesteld 7-7-2022'!X1461="x","B","")</f>
        <v/>
      </c>
      <c r="BQ1467" s="16" t="str">
        <f>IF('Vastgesteld 7-7-2022'!Y1461="x","L1","")</f>
        <v/>
      </c>
      <c r="BR1467" s="16" t="str">
        <f>IF('Vastgesteld 7-7-2022'!Z1461="x","L2","")</f>
        <v/>
      </c>
      <c r="BS1467" s="16" t="str">
        <f>IF('Vastgesteld 7-7-2022'!AA1461="x","M1","")</f>
        <v/>
      </c>
      <c r="BT1467" s="16" t="str">
        <f>IF('Vastgesteld 7-7-2022'!AB1461="x","M2","")</f>
        <v/>
      </c>
      <c r="BU1467" s="16" t="str">
        <f>IF('Vastgesteld 7-7-2022'!AC1461="x","Z1","")</f>
        <v/>
      </c>
      <c r="BV1467" s="16" t="str">
        <f>IF('Vastgesteld 7-7-2022'!AD1461="x","Z2","")</f>
        <v/>
      </c>
      <c r="BW1467" s="16" t="str">
        <f>IF(COUNTA('Vastgesteld 7-7-2022'!K1461:S1461)&lt;&gt;0,1,"")</f>
        <v/>
      </c>
      <c r="BX1467" s="16" t="str">
        <f t="shared" si="133"/>
        <v/>
      </c>
      <c r="BY1467" s="16" t="str">
        <f>IF('Vastgesteld 7-7-2022'!K1461="x","BB","")</f>
        <v/>
      </c>
      <c r="BZ1467" s="16" t="str">
        <f>IF('Vastgesteld 7-7-2022'!L1461="x","B","")</f>
        <v/>
      </c>
      <c r="CA1467" s="16" t="str">
        <f>IF('Vastgesteld 7-7-2022'!M1461="x","L1","")</f>
        <v/>
      </c>
      <c r="CB1467" s="16" t="str">
        <f>IF('Vastgesteld 7-7-2022'!N1461="x","L2","")</f>
        <v/>
      </c>
      <c r="CC1467" s="16" t="str">
        <f>IF('Vastgesteld 7-7-2022'!O1461="x","M1","")</f>
        <v/>
      </c>
      <c r="CD1467" s="16" t="str">
        <f>IF('Vastgesteld 7-7-2022'!P1461="x","M2","")</f>
        <v/>
      </c>
      <c r="CE1467" s="16" t="str">
        <f>IF('Vastgesteld 7-7-2022'!Q1461="x","Z1","")</f>
        <v/>
      </c>
      <c r="CF1467" s="16" t="str">
        <f>IF('Vastgesteld 7-7-2022'!R1461="x","Z2","")</f>
        <v/>
      </c>
      <c r="CG1467" s="16" t="str">
        <f>IF('Vastgesteld 7-7-2022'!S1461="x","ZZL","")</f>
        <v/>
      </c>
      <c r="CL1467" s="16" t="str">
        <f>IF(COUNTA('Vastgesteld 7-7-2022'!AV1461:BF1461)&lt;&gt;0,2,"")</f>
        <v/>
      </c>
      <c r="CM1467" s="16" t="str">
        <f t="shared" si="134"/>
        <v/>
      </c>
      <c r="CN1467" s="16" t="str">
        <f>IF('Vastgesteld 7-7-2022'!AV1461="x","AA","")</f>
        <v/>
      </c>
      <c r="CO1467" s="16" t="str">
        <f>IF('Vastgesteld 7-7-2022'!AW1461="x","A","")</f>
        <v/>
      </c>
      <c r="CP1467" s="16" t="str">
        <f>IF('Vastgesteld 7-7-2022'!AX1461="x","BB","")</f>
        <v/>
      </c>
      <c r="CQ1467" s="16" t="str">
        <f>IF('Vastgesteld 7-7-2022'!AY1461="x","B","")</f>
        <v/>
      </c>
      <c r="CR1467" s="16" t="str">
        <f>IF('Vastgesteld 7-7-2022'!AZ1461="x","L","")</f>
        <v/>
      </c>
      <c r="CS1467" s="16" t="str">
        <f>IF('Vastgesteld 7-7-2022'!BA1461="x","M","")</f>
        <v/>
      </c>
      <c r="CT1467" s="16" t="str">
        <f>IF('Vastgesteld 7-7-2022'!BB1461="x","Z","")</f>
        <v/>
      </c>
      <c r="CU1467" s="16" t="str">
        <f>IF('Vastgesteld 7-7-2022'!BF1461="x","ZZ","")</f>
        <v/>
      </c>
      <c r="CV1467" s="16" t="str">
        <f>IF(COUNTA('Vastgesteld 7-7-2022'!AJ1461:AQ1461)&lt;&gt;0,2,"")</f>
        <v/>
      </c>
      <c r="CW1467" s="16" t="str">
        <f t="shared" si="135"/>
        <v/>
      </c>
      <c r="CX1467" s="16" t="str">
        <f>IF('Vastgesteld 7-7-2022'!AJ1461="x","BB","")</f>
        <v/>
      </c>
      <c r="CY1467" s="16" t="str">
        <f>IF('Vastgesteld 7-7-2022'!AK1461="x","B","")</f>
        <v/>
      </c>
      <c r="CZ1467" s="16" t="str">
        <f>IF('Vastgesteld 7-7-2022'!AL1461="x","L","")</f>
        <v/>
      </c>
      <c r="DA1467" s="16" t="str">
        <f>IF('Vastgesteld 7-7-2022'!AM1461="x","M","")</f>
        <v/>
      </c>
      <c r="DB1467" s="16" t="str">
        <f>IF('Vastgesteld 7-7-2022'!AN1461="x","Z","")</f>
        <v/>
      </c>
      <c r="DC1467" s="16" t="str">
        <f>IF('Vastgesteld 7-7-2022'!AO1461="x","ZZ","")</f>
        <v/>
      </c>
      <c r="DD1467" s="16" t="str">
        <f>IF('Vastgesteld 7-7-2022'!AQ1461="x","1.40","")</f>
        <v/>
      </c>
      <c r="DE1467" s="16" t="str">
        <f>IF(COUNTA('Vastgesteld 7-7-2022'!BH1461:BJ1461)&lt;&gt;0,6,"")</f>
        <v/>
      </c>
      <c r="DF1467" s="16" t="str">
        <f t="shared" si="136"/>
        <v/>
      </c>
      <c r="DG1467" s="16" t="str">
        <f>IF('Vastgesteld 7-7-2022'!BH1461="x","L","")</f>
        <v/>
      </c>
      <c r="DH1467" s="16" t="str">
        <f>IF('Vastgesteld 7-7-2022'!BI1461="x","M","")</f>
        <v/>
      </c>
      <c r="DI1467" s="16" t="str">
        <f>IF('Vastgesteld 7-7-2022'!BJ1461="x","Z","")</f>
        <v/>
      </c>
      <c r="DJ1467" s="16" t="str">
        <f>IF('Vastgesteld 7-7-2022'!BK1461="x","Z","")</f>
        <v/>
      </c>
      <c r="DK1467" s="16" t="str">
        <f>IF(COUNTA('Vastgesteld 7-7-2022'!BM1461:BO1461)&lt;&gt;0,6,"")</f>
        <v/>
      </c>
      <c r="DL1467" s="16" t="str">
        <f t="shared" si="137"/>
        <v/>
      </c>
      <c r="DM1467" s="16" t="str">
        <f>IF('Vastgesteld 7-7-2022'!BM1461="x","L","")</f>
        <v/>
      </c>
      <c r="DN1467" s="16" t="str">
        <f>IF('Vastgesteld 7-7-2022'!BN1461="x","M","")</f>
        <v/>
      </c>
      <c r="DO1467" s="16" t="str">
        <f>IF('Vastgesteld 7-7-2022'!BO1461="x","Z","")</f>
        <v/>
      </c>
      <c r="DP1467" s="16" t="str">
        <f>IF('Vastgesteld 7-7-2022'!BP1461="x","Z","")</f>
        <v/>
      </c>
    </row>
    <row r="1468" spans="1:120" ht="14.4" x14ac:dyDescent="0.3">
      <c r="A1468" s="18">
        <f>'Vastgesteld 7-7-2022'!A1462</f>
        <v>0</v>
      </c>
      <c r="B1468" s="16" t="str">
        <f>IFERROR(VLOOKUP('Vastgesteld 7-7-2022'!#REF!,#REF!,2,FALSE),"")</f>
        <v/>
      </c>
      <c r="C1468" s="16" t="str">
        <f>'Vastgesteld 7-7-2022'!E1462</f>
        <v/>
      </c>
      <c r="D1468" s="16" t="str">
        <f>IFERROR(VLOOKUP('Vastgesteld 7-7-2022'!#REF!,#REF!,2,FALSE),"")</f>
        <v/>
      </c>
      <c r="E1468" s="16" t="str">
        <f>IFERROR(VLOOKUP('Vastgesteld 7-7-2022'!#REF!,#REF!,5,FALSE),"")</f>
        <v/>
      </c>
      <c r="F1468" s="16" t="e">
        <f>IF('Vastgesteld 7-7-2022'!#REF!&lt;&gt;"",'Vastgesteld 7-7-2022'!#REF!,"")</f>
        <v>#REF!</v>
      </c>
      <c r="G1468" s="16" t="e">
        <f>IF('Vastgesteld 7-7-2022'!#REF!="Indoor",1,0)</f>
        <v>#REF!</v>
      </c>
      <c r="H1468" s="16" t="e">
        <f>'Vastgesteld 7-7-2022'!#REF!</f>
        <v>#REF!</v>
      </c>
      <c r="I1468" s="16" t="e">
        <f>IF('Vastgesteld 7-7-2022'!#REF!="Nee",0,IF('Vastgesteld 7-7-2022'!#REF!="Ja",1,""))</f>
        <v>#REF!</v>
      </c>
      <c r="J1468" s="16" t="e">
        <f>IF('Vastgesteld 7-7-2022'!#REF!&lt;&gt;"",'Vastgesteld 7-7-2022'!#REF!,"")</f>
        <v>#REF!</v>
      </c>
      <c r="BJ1468" s="16" t="str">
        <f>IF(COUNTA('Vastgesteld 7-7-2022'!T1462:AD1462)&lt;&gt;0,1,"")</f>
        <v/>
      </c>
      <c r="BK1468" s="16" t="str">
        <f t="shared" si="132"/>
        <v/>
      </c>
      <c r="BL1468" s="16" t="str">
        <f>IF('Vastgesteld 7-7-2022'!T1462="x","AA","")</f>
        <v/>
      </c>
      <c r="BM1468" s="16" t="str">
        <f>IF('Vastgesteld 7-7-2022'!U1462="x","A","")</f>
        <v/>
      </c>
      <c r="BN1468" s="16" t="str">
        <f>IF('Vastgesteld 7-7-2022'!V1462="x","B1","")</f>
        <v/>
      </c>
      <c r="BO1468" s="16" t="e">
        <f>IF('Vastgesteld 7-7-2022'!#REF!="x","BB","")</f>
        <v>#REF!</v>
      </c>
      <c r="BP1468" s="16" t="str">
        <f>IF('Vastgesteld 7-7-2022'!X1462="x","B","")</f>
        <v/>
      </c>
      <c r="BQ1468" s="16" t="str">
        <f>IF('Vastgesteld 7-7-2022'!Y1462="x","L1","")</f>
        <v/>
      </c>
      <c r="BR1468" s="16" t="str">
        <f>IF('Vastgesteld 7-7-2022'!Z1462="x","L2","")</f>
        <v/>
      </c>
      <c r="BS1468" s="16" t="str">
        <f>IF('Vastgesteld 7-7-2022'!AA1462="x","M1","")</f>
        <v/>
      </c>
      <c r="BT1468" s="16" t="str">
        <f>IF('Vastgesteld 7-7-2022'!AB1462="x","M2","")</f>
        <v/>
      </c>
      <c r="BU1468" s="16" t="str">
        <f>IF('Vastgesteld 7-7-2022'!AC1462="x","Z1","")</f>
        <v/>
      </c>
      <c r="BV1468" s="16" t="str">
        <f>IF('Vastgesteld 7-7-2022'!AD1462="x","Z2","")</f>
        <v/>
      </c>
      <c r="BW1468" s="16" t="str">
        <f>IF(COUNTA('Vastgesteld 7-7-2022'!K1462:S1462)&lt;&gt;0,1,"")</f>
        <v/>
      </c>
      <c r="BX1468" s="16" t="str">
        <f t="shared" si="133"/>
        <v/>
      </c>
      <c r="BY1468" s="16" t="str">
        <f>IF('Vastgesteld 7-7-2022'!K1462="x","BB","")</f>
        <v/>
      </c>
      <c r="BZ1468" s="16" t="str">
        <f>IF('Vastgesteld 7-7-2022'!L1462="x","B","")</f>
        <v/>
      </c>
      <c r="CA1468" s="16" t="str">
        <f>IF('Vastgesteld 7-7-2022'!M1462="x","L1","")</f>
        <v/>
      </c>
      <c r="CB1468" s="16" t="str">
        <f>IF('Vastgesteld 7-7-2022'!N1462="x","L2","")</f>
        <v/>
      </c>
      <c r="CC1468" s="16" t="str">
        <f>IF('Vastgesteld 7-7-2022'!O1462="x","M1","")</f>
        <v/>
      </c>
      <c r="CD1468" s="16" t="str">
        <f>IF('Vastgesteld 7-7-2022'!P1462="x","M2","")</f>
        <v/>
      </c>
      <c r="CE1468" s="16" t="str">
        <f>IF('Vastgesteld 7-7-2022'!Q1462="x","Z1","")</f>
        <v/>
      </c>
      <c r="CF1468" s="16" t="str">
        <f>IF('Vastgesteld 7-7-2022'!R1462="x","Z2","")</f>
        <v/>
      </c>
      <c r="CG1468" s="16" t="str">
        <f>IF('Vastgesteld 7-7-2022'!S1462="x","ZZL","")</f>
        <v/>
      </c>
      <c r="CL1468" s="16" t="str">
        <f>IF(COUNTA('Vastgesteld 7-7-2022'!AV1462:BF1462)&lt;&gt;0,2,"")</f>
        <v/>
      </c>
      <c r="CM1468" s="16" t="str">
        <f t="shared" si="134"/>
        <v/>
      </c>
      <c r="CN1468" s="16" t="str">
        <f>IF('Vastgesteld 7-7-2022'!AV1462="x","AA","")</f>
        <v/>
      </c>
      <c r="CO1468" s="16" t="str">
        <f>IF('Vastgesteld 7-7-2022'!AW1462="x","A","")</f>
        <v/>
      </c>
      <c r="CP1468" s="16" t="str">
        <f>IF('Vastgesteld 7-7-2022'!AX1462="x","BB","")</f>
        <v/>
      </c>
      <c r="CQ1468" s="16" t="str">
        <f>IF('Vastgesteld 7-7-2022'!AY1462="x","B","")</f>
        <v/>
      </c>
      <c r="CR1468" s="16" t="str">
        <f>IF('Vastgesteld 7-7-2022'!AZ1462="x","L","")</f>
        <v/>
      </c>
      <c r="CS1468" s="16" t="str">
        <f>IF('Vastgesteld 7-7-2022'!BA1462="x","M","")</f>
        <v/>
      </c>
      <c r="CT1468" s="16" t="str">
        <f>IF('Vastgesteld 7-7-2022'!BB1462="x","Z","")</f>
        <v/>
      </c>
      <c r="CU1468" s="16" t="str">
        <f>IF('Vastgesteld 7-7-2022'!BF1462="x","ZZ","")</f>
        <v/>
      </c>
      <c r="CV1468" s="16" t="str">
        <f>IF(COUNTA('Vastgesteld 7-7-2022'!AJ1462:AQ1462)&lt;&gt;0,2,"")</f>
        <v/>
      </c>
      <c r="CW1468" s="16" t="str">
        <f t="shared" si="135"/>
        <v/>
      </c>
      <c r="CX1468" s="16" t="str">
        <f>IF('Vastgesteld 7-7-2022'!AJ1462="x","BB","")</f>
        <v/>
      </c>
      <c r="CY1468" s="16" t="str">
        <f>IF('Vastgesteld 7-7-2022'!AK1462="x","B","")</f>
        <v/>
      </c>
      <c r="CZ1468" s="16" t="str">
        <f>IF('Vastgesteld 7-7-2022'!AL1462="x","L","")</f>
        <v/>
      </c>
      <c r="DA1468" s="16" t="str">
        <f>IF('Vastgesteld 7-7-2022'!AM1462="x","M","")</f>
        <v/>
      </c>
      <c r="DB1468" s="16" t="str">
        <f>IF('Vastgesteld 7-7-2022'!AN1462="x","Z","")</f>
        <v/>
      </c>
      <c r="DC1468" s="16" t="str">
        <f>IF('Vastgesteld 7-7-2022'!AO1462="x","ZZ","")</f>
        <v/>
      </c>
      <c r="DD1468" s="16" t="str">
        <f>IF('Vastgesteld 7-7-2022'!AQ1462="x","1.40","")</f>
        <v/>
      </c>
      <c r="DE1468" s="16" t="str">
        <f>IF(COUNTA('Vastgesteld 7-7-2022'!BH1462:BJ1462)&lt;&gt;0,6,"")</f>
        <v/>
      </c>
      <c r="DF1468" s="16" t="str">
        <f t="shared" si="136"/>
        <v/>
      </c>
      <c r="DG1468" s="16" t="str">
        <f>IF('Vastgesteld 7-7-2022'!BH1462="x","L","")</f>
        <v/>
      </c>
      <c r="DH1468" s="16" t="str">
        <f>IF('Vastgesteld 7-7-2022'!BI1462="x","M","")</f>
        <v/>
      </c>
      <c r="DI1468" s="16" t="str">
        <f>IF('Vastgesteld 7-7-2022'!BJ1462="x","Z","")</f>
        <v/>
      </c>
      <c r="DJ1468" s="16" t="str">
        <f>IF('Vastgesteld 7-7-2022'!BK1462="x","Z","")</f>
        <v/>
      </c>
      <c r="DK1468" s="16" t="str">
        <f>IF(COUNTA('Vastgesteld 7-7-2022'!BM1462:BO1462)&lt;&gt;0,6,"")</f>
        <v/>
      </c>
      <c r="DL1468" s="16" t="str">
        <f t="shared" si="137"/>
        <v/>
      </c>
      <c r="DM1468" s="16" t="str">
        <f>IF('Vastgesteld 7-7-2022'!BM1462="x","L","")</f>
        <v/>
      </c>
      <c r="DN1468" s="16" t="str">
        <f>IF('Vastgesteld 7-7-2022'!BN1462="x","M","")</f>
        <v/>
      </c>
      <c r="DO1468" s="16" t="str">
        <f>IF('Vastgesteld 7-7-2022'!BO1462="x","Z","")</f>
        <v/>
      </c>
      <c r="DP1468" s="16" t="str">
        <f>IF('Vastgesteld 7-7-2022'!BP1462="x","Z","")</f>
        <v/>
      </c>
    </row>
    <row r="1469" spans="1:120" ht="14.4" x14ac:dyDescent="0.3">
      <c r="A1469" s="18">
        <f>'Vastgesteld 7-7-2022'!A1463</f>
        <v>0</v>
      </c>
      <c r="B1469" s="16" t="str">
        <f>IFERROR(VLOOKUP('Vastgesteld 7-7-2022'!#REF!,#REF!,2,FALSE),"")</f>
        <v/>
      </c>
      <c r="C1469" s="16" t="str">
        <f>'Vastgesteld 7-7-2022'!E1463</f>
        <v/>
      </c>
      <c r="D1469" s="16" t="str">
        <f>IFERROR(VLOOKUP('Vastgesteld 7-7-2022'!#REF!,#REF!,2,FALSE),"")</f>
        <v/>
      </c>
      <c r="E1469" s="16" t="str">
        <f>IFERROR(VLOOKUP('Vastgesteld 7-7-2022'!#REF!,#REF!,5,FALSE),"")</f>
        <v/>
      </c>
      <c r="F1469" s="16" t="e">
        <f>IF('Vastgesteld 7-7-2022'!#REF!&lt;&gt;"",'Vastgesteld 7-7-2022'!#REF!,"")</f>
        <v>#REF!</v>
      </c>
      <c r="G1469" s="16" t="e">
        <f>IF('Vastgesteld 7-7-2022'!#REF!="Indoor",1,0)</f>
        <v>#REF!</v>
      </c>
      <c r="H1469" s="16" t="e">
        <f>'Vastgesteld 7-7-2022'!#REF!</f>
        <v>#REF!</v>
      </c>
      <c r="I1469" s="16" t="e">
        <f>IF('Vastgesteld 7-7-2022'!#REF!="Nee",0,IF('Vastgesteld 7-7-2022'!#REF!="Ja",1,""))</f>
        <v>#REF!</v>
      </c>
      <c r="J1469" s="16" t="e">
        <f>IF('Vastgesteld 7-7-2022'!#REF!&lt;&gt;"",'Vastgesteld 7-7-2022'!#REF!,"")</f>
        <v>#REF!</v>
      </c>
      <c r="BJ1469" s="16" t="str">
        <f>IF(COUNTA('Vastgesteld 7-7-2022'!T1463:AD1463)&lt;&gt;0,1,"")</f>
        <v/>
      </c>
      <c r="BK1469" s="16" t="str">
        <f t="shared" si="132"/>
        <v/>
      </c>
      <c r="BL1469" s="16" t="str">
        <f>IF('Vastgesteld 7-7-2022'!T1463="x","AA","")</f>
        <v/>
      </c>
      <c r="BM1469" s="16" t="str">
        <f>IF('Vastgesteld 7-7-2022'!U1463="x","A","")</f>
        <v/>
      </c>
      <c r="BN1469" s="16" t="str">
        <f>IF('Vastgesteld 7-7-2022'!V1463="x","B1","")</f>
        <v/>
      </c>
      <c r="BO1469" s="16" t="e">
        <f>IF('Vastgesteld 7-7-2022'!#REF!="x","BB","")</f>
        <v>#REF!</v>
      </c>
      <c r="BP1469" s="16" t="str">
        <f>IF('Vastgesteld 7-7-2022'!X1463="x","B","")</f>
        <v/>
      </c>
      <c r="BQ1469" s="16" t="str">
        <f>IF('Vastgesteld 7-7-2022'!Y1463="x","L1","")</f>
        <v/>
      </c>
      <c r="BR1469" s="16" t="str">
        <f>IF('Vastgesteld 7-7-2022'!Z1463="x","L2","")</f>
        <v/>
      </c>
      <c r="BS1469" s="16" t="str">
        <f>IF('Vastgesteld 7-7-2022'!AA1463="x","M1","")</f>
        <v/>
      </c>
      <c r="BT1469" s="16" t="str">
        <f>IF('Vastgesteld 7-7-2022'!AB1463="x","M2","")</f>
        <v/>
      </c>
      <c r="BU1469" s="16" t="str">
        <f>IF('Vastgesteld 7-7-2022'!AC1463="x","Z1","")</f>
        <v/>
      </c>
      <c r="BV1469" s="16" t="str">
        <f>IF('Vastgesteld 7-7-2022'!AD1463="x","Z2","")</f>
        <v/>
      </c>
      <c r="BW1469" s="16" t="str">
        <f>IF(COUNTA('Vastgesteld 7-7-2022'!K1463:S1463)&lt;&gt;0,1,"")</f>
        <v/>
      </c>
      <c r="BX1469" s="16" t="str">
        <f t="shared" si="133"/>
        <v/>
      </c>
      <c r="BY1469" s="16" t="str">
        <f>IF('Vastgesteld 7-7-2022'!K1463="x","BB","")</f>
        <v/>
      </c>
      <c r="BZ1469" s="16" t="str">
        <f>IF('Vastgesteld 7-7-2022'!L1463="x","B","")</f>
        <v/>
      </c>
      <c r="CA1469" s="16" t="str">
        <f>IF('Vastgesteld 7-7-2022'!M1463="x","L1","")</f>
        <v/>
      </c>
      <c r="CB1469" s="16" t="str">
        <f>IF('Vastgesteld 7-7-2022'!N1463="x","L2","")</f>
        <v/>
      </c>
      <c r="CC1469" s="16" t="str">
        <f>IF('Vastgesteld 7-7-2022'!O1463="x","M1","")</f>
        <v/>
      </c>
      <c r="CD1469" s="16" t="str">
        <f>IF('Vastgesteld 7-7-2022'!P1463="x","M2","")</f>
        <v/>
      </c>
      <c r="CE1469" s="16" t="str">
        <f>IF('Vastgesteld 7-7-2022'!Q1463="x","Z1","")</f>
        <v/>
      </c>
      <c r="CF1469" s="16" t="str">
        <f>IF('Vastgesteld 7-7-2022'!R1463="x","Z2","")</f>
        <v/>
      </c>
      <c r="CG1469" s="16" t="str">
        <f>IF('Vastgesteld 7-7-2022'!S1463="x","ZZL","")</f>
        <v/>
      </c>
      <c r="CL1469" s="16" t="str">
        <f>IF(COUNTA('Vastgesteld 7-7-2022'!AV1463:BF1463)&lt;&gt;0,2,"")</f>
        <v/>
      </c>
      <c r="CM1469" s="16" t="str">
        <f t="shared" si="134"/>
        <v/>
      </c>
      <c r="CN1469" s="16" t="str">
        <f>IF('Vastgesteld 7-7-2022'!AV1463="x","AA","")</f>
        <v/>
      </c>
      <c r="CO1469" s="16" t="str">
        <f>IF('Vastgesteld 7-7-2022'!AW1463="x","A","")</f>
        <v/>
      </c>
      <c r="CP1469" s="16" t="str">
        <f>IF('Vastgesteld 7-7-2022'!AX1463="x","BB","")</f>
        <v/>
      </c>
      <c r="CQ1469" s="16" t="str">
        <f>IF('Vastgesteld 7-7-2022'!AY1463="x","B","")</f>
        <v/>
      </c>
      <c r="CR1469" s="16" t="str">
        <f>IF('Vastgesteld 7-7-2022'!AZ1463="x","L","")</f>
        <v/>
      </c>
      <c r="CS1469" s="16" t="str">
        <f>IF('Vastgesteld 7-7-2022'!BA1463="x","M","")</f>
        <v/>
      </c>
      <c r="CT1469" s="16" t="str">
        <f>IF('Vastgesteld 7-7-2022'!BB1463="x","Z","")</f>
        <v/>
      </c>
      <c r="CU1469" s="16" t="str">
        <f>IF('Vastgesteld 7-7-2022'!BF1463="x","ZZ","")</f>
        <v/>
      </c>
      <c r="CV1469" s="16" t="str">
        <f>IF(COUNTA('Vastgesteld 7-7-2022'!AJ1463:AQ1463)&lt;&gt;0,2,"")</f>
        <v/>
      </c>
      <c r="CW1469" s="16" t="str">
        <f t="shared" si="135"/>
        <v/>
      </c>
      <c r="CX1469" s="16" t="str">
        <f>IF('Vastgesteld 7-7-2022'!AJ1463="x","BB","")</f>
        <v/>
      </c>
      <c r="CY1469" s="16" t="str">
        <f>IF('Vastgesteld 7-7-2022'!AK1463="x","B","")</f>
        <v/>
      </c>
      <c r="CZ1469" s="16" t="str">
        <f>IF('Vastgesteld 7-7-2022'!AL1463="x","L","")</f>
        <v/>
      </c>
      <c r="DA1469" s="16" t="str">
        <f>IF('Vastgesteld 7-7-2022'!AM1463="x","M","")</f>
        <v/>
      </c>
      <c r="DB1469" s="16" t="str">
        <f>IF('Vastgesteld 7-7-2022'!AN1463="x","Z","")</f>
        <v/>
      </c>
      <c r="DC1469" s="16" t="str">
        <f>IF('Vastgesteld 7-7-2022'!AO1463="x","ZZ","")</f>
        <v/>
      </c>
      <c r="DD1469" s="16" t="str">
        <f>IF('Vastgesteld 7-7-2022'!AQ1463="x","1.40","")</f>
        <v/>
      </c>
      <c r="DE1469" s="16" t="str">
        <f>IF(COUNTA('Vastgesteld 7-7-2022'!BH1463:BJ1463)&lt;&gt;0,6,"")</f>
        <v/>
      </c>
      <c r="DF1469" s="16" t="str">
        <f t="shared" si="136"/>
        <v/>
      </c>
      <c r="DG1469" s="16" t="str">
        <f>IF('Vastgesteld 7-7-2022'!BH1463="x","L","")</f>
        <v/>
      </c>
      <c r="DH1469" s="16" t="str">
        <f>IF('Vastgesteld 7-7-2022'!BI1463="x","M","")</f>
        <v/>
      </c>
      <c r="DI1469" s="16" t="str">
        <f>IF('Vastgesteld 7-7-2022'!BJ1463="x","Z","")</f>
        <v/>
      </c>
      <c r="DJ1469" s="16" t="str">
        <f>IF('Vastgesteld 7-7-2022'!BK1463="x","Z","")</f>
        <v/>
      </c>
      <c r="DK1469" s="16" t="str">
        <f>IF(COUNTA('Vastgesteld 7-7-2022'!BM1463:BO1463)&lt;&gt;0,6,"")</f>
        <v/>
      </c>
      <c r="DL1469" s="16" t="str">
        <f t="shared" si="137"/>
        <v/>
      </c>
      <c r="DM1469" s="16" t="str">
        <f>IF('Vastgesteld 7-7-2022'!BM1463="x","L","")</f>
        <v/>
      </c>
      <c r="DN1469" s="16" t="str">
        <f>IF('Vastgesteld 7-7-2022'!BN1463="x","M","")</f>
        <v/>
      </c>
      <c r="DO1469" s="16" t="str">
        <f>IF('Vastgesteld 7-7-2022'!BO1463="x","Z","")</f>
        <v/>
      </c>
      <c r="DP1469" s="16" t="str">
        <f>IF('Vastgesteld 7-7-2022'!BP1463="x","Z","")</f>
        <v/>
      </c>
    </row>
    <row r="1470" spans="1:120" ht="14.4" x14ac:dyDescent="0.3">
      <c r="A1470" s="18">
        <f>'Vastgesteld 7-7-2022'!A1464</f>
        <v>0</v>
      </c>
      <c r="B1470" s="16" t="str">
        <f>IFERROR(VLOOKUP('Vastgesteld 7-7-2022'!#REF!,#REF!,2,FALSE),"")</f>
        <v/>
      </c>
      <c r="C1470" s="16" t="str">
        <f>'Vastgesteld 7-7-2022'!E1464</f>
        <v/>
      </c>
      <c r="D1470" s="16" t="str">
        <f>IFERROR(VLOOKUP('Vastgesteld 7-7-2022'!#REF!,#REF!,2,FALSE),"")</f>
        <v/>
      </c>
      <c r="E1470" s="16" t="str">
        <f>IFERROR(VLOOKUP('Vastgesteld 7-7-2022'!#REF!,#REF!,5,FALSE),"")</f>
        <v/>
      </c>
      <c r="F1470" s="16" t="e">
        <f>IF('Vastgesteld 7-7-2022'!#REF!&lt;&gt;"",'Vastgesteld 7-7-2022'!#REF!,"")</f>
        <v>#REF!</v>
      </c>
      <c r="G1470" s="16" t="e">
        <f>IF('Vastgesteld 7-7-2022'!#REF!="Indoor",1,0)</f>
        <v>#REF!</v>
      </c>
      <c r="H1470" s="16" t="e">
        <f>'Vastgesteld 7-7-2022'!#REF!</f>
        <v>#REF!</v>
      </c>
      <c r="I1470" s="16" t="e">
        <f>IF('Vastgesteld 7-7-2022'!#REF!="Nee",0,IF('Vastgesteld 7-7-2022'!#REF!="Ja",1,""))</f>
        <v>#REF!</v>
      </c>
      <c r="J1470" s="16" t="e">
        <f>IF('Vastgesteld 7-7-2022'!#REF!&lt;&gt;"",'Vastgesteld 7-7-2022'!#REF!,"")</f>
        <v>#REF!</v>
      </c>
      <c r="BJ1470" s="16" t="str">
        <f>IF(COUNTA('Vastgesteld 7-7-2022'!T1464:AD1464)&lt;&gt;0,1,"")</f>
        <v/>
      </c>
      <c r="BK1470" s="16" t="str">
        <f t="shared" si="132"/>
        <v/>
      </c>
      <c r="BL1470" s="16" t="str">
        <f>IF('Vastgesteld 7-7-2022'!T1464="x","AA","")</f>
        <v/>
      </c>
      <c r="BM1470" s="16" t="str">
        <f>IF('Vastgesteld 7-7-2022'!U1464="x","A","")</f>
        <v/>
      </c>
      <c r="BN1470" s="16" t="str">
        <f>IF('Vastgesteld 7-7-2022'!V1464="x","B1","")</f>
        <v/>
      </c>
      <c r="BO1470" s="16" t="e">
        <f>IF('Vastgesteld 7-7-2022'!#REF!="x","BB","")</f>
        <v>#REF!</v>
      </c>
      <c r="BP1470" s="16" t="str">
        <f>IF('Vastgesteld 7-7-2022'!X1464="x","B","")</f>
        <v/>
      </c>
      <c r="BQ1470" s="16" t="str">
        <f>IF('Vastgesteld 7-7-2022'!Y1464="x","L1","")</f>
        <v/>
      </c>
      <c r="BR1470" s="16" t="str">
        <f>IF('Vastgesteld 7-7-2022'!Z1464="x","L2","")</f>
        <v/>
      </c>
      <c r="BS1470" s="16" t="str">
        <f>IF('Vastgesteld 7-7-2022'!AA1464="x","M1","")</f>
        <v/>
      </c>
      <c r="BT1470" s="16" t="str">
        <f>IF('Vastgesteld 7-7-2022'!AB1464="x","M2","")</f>
        <v/>
      </c>
      <c r="BU1470" s="16" t="str">
        <f>IF('Vastgesteld 7-7-2022'!AC1464="x","Z1","")</f>
        <v/>
      </c>
      <c r="BV1470" s="16" t="str">
        <f>IF('Vastgesteld 7-7-2022'!AD1464="x","Z2","")</f>
        <v/>
      </c>
      <c r="BW1470" s="16" t="str">
        <f>IF(COUNTA('Vastgesteld 7-7-2022'!K1464:S1464)&lt;&gt;0,1,"")</f>
        <v/>
      </c>
      <c r="BX1470" s="16" t="str">
        <f t="shared" si="133"/>
        <v/>
      </c>
      <c r="BY1470" s="16" t="str">
        <f>IF('Vastgesteld 7-7-2022'!K1464="x","BB","")</f>
        <v/>
      </c>
      <c r="BZ1470" s="16" t="str">
        <f>IF('Vastgesteld 7-7-2022'!L1464="x","B","")</f>
        <v/>
      </c>
      <c r="CA1470" s="16" t="str">
        <f>IF('Vastgesteld 7-7-2022'!M1464="x","L1","")</f>
        <v/>
      </c>
      <c r="CB1470" s="16" t="str">
        <f>IF('Vastgesteld 7-7-2022'!N1464="x","L2","")</f>
        <v/>
      </c>
      <c r="CC1470" s="16" t="str">
        <f>IF('Vastgesteld 7-7-2022'!O1464="x","M1","")</f>
        <v/>
      </c>
      <c r="CD1470" s="16" t="str">
        <f>IF('Vastgesteld 7-7-2022'!P1464="x","M2","")</f>
        <v/>
      </c>
      <c r="CE1470" s="16" t="str">
        <f>IF('Vastgesteld 7-7-2022'!Q1464="x","Z1","")</f>
        <v/>
      </c>
      <c r="CF1470" s="16" t="str">
        <f>IF('Vastgesteld 7-7-2022'!R1464="x","Z2","")</f>
        <v/>
      </c>
      <c r="CG1470" s="16" t="str">
        <f>IF('Vastgesteld 7-7-2022'!S1464="x","ZZL","")</f>
        <v/>
      </c>
      <c r="CL1470" s="16" t="str">
        <f>IF(COUNTA('Vastgesteld 7-7-2022'!AV1464:BF1464)&lt;&gt;0,2,"")</f>
        <v/>
      </c>
      <c r="CM1470" s="16" t="str">
        <f t="shared" si="134"/>
        <v/>
      </c>
      <c r="CN1470" s="16" t="str">
        <f>IF('Vastgesteld 7-7-2022'!AV1464="x","AA","")</f>
        <v/>
      </c>
      <c r="CO1470" s="16" t="str">
        <f>IF('Vastgesteld 7-7-2022'!AW1464="x","A","")</f>
        <v/>
      </c>
      <c r="CP1470" s="16" t="str">
        <f>IF('Vastgesteld 7-7-2022'!AX1464="x","BB","")</f>
        <v/>
      </c>
      <c r="CQ1470" s="16" t="str">
        <f>IF('Vastgesteld 7-7-2022'!AY1464="x","B","")</f>
        <v/>
      </c>
      <c r="CR1470" s="16" t="str">
        <f>IF('Vastgesteld 7-7-2022'!AZ1464="x","L","")</f>
        <v/>
      </c>
      <c r="CS1470" s="16" t="str">
        <f>IF('Vastgesteld 7-7-2022'!BA1464="x","M","")</f>
        <v/>
      </c>
      <c r="CT1470" s="16" t="str">
        <f>IF('Vastgesteld 7-7-2022'!BB1464="x","Z","")</f>
        <v/>
      </c>
      <c r="CU1470" s="16" t="str">
        <f>IF('Vastgesteld 7-7-2022'!BF1464="x","ZZ","")</f>
        <v/>
      </c>
      <c r="CV1470" s="16" t="str">
        <f>IF(COUNTA('Vastgesteld 7-7-2022'!AJ1464:AQ1464)&lt;&gt;0,2,"")</f>
        <v/>
      </c>
      <c r="CW1470" s="16" t="str">
        <f t="shared" si="135"/>
        <v/>
      </c>
      <c r="CX1470" s="16" t="str">
        <f>IF('Vastgesteld 7-7-2022'!AJ1464="x","BB","")</f>
        <v/>
      </c>
      <c r="CY1470" s="16" t="str">
        <f>IF('Vastgesteld 7-7-2022'!AK1464="x","B","")</f>
        <v/>
      </c>
      <c r="CZ1470" s="16" t="str">
        <f>IF('Vastgesteld 7-7-2022'!AL1464="x","L","")</f>
        <v/>
      </c>
      <c r="DA1470" s="16" t="str">
        <f>IF('Vastgesteld 7-7-2022'!AM1464="x","M","")</f>
        <v/>
      </c>
      <c r="DB1470" s="16" t="str">
        <f>IF('Vastgesteld 7-7-2022'!AN1464="x","Z","")</f>
        <v/>
      </c>
      <c r="DC1470" s="16" t="str">
        <f>IF('Vastgesteld 7-7-2022'!AO1464="x","ZZ","")</f>
        <v/>
      </c>
      <c r="DD1470" s="16" t="str">
        <f>IF('Vastgesteld 7-7-2022'!AQ1464="x","1.40","")</f>
        <v/>
      </c>
      <c r="DE1470" s="16" t="str">
        <f>IF(COUNTA('Vastgesteld 7-7-2022'!BH1464:BJ1464)&lt;&gt;0,6,"")</f>
        <v/>
      </c>
      <c r="DF1470" s="16" t="str">
        <f t="shared" si="136"/>
        <v/>
      </c>
      <c r="DG1470" s="16" t="str">
        <f>IF('Vastgesteld 7-7-2022'!BH1464="x","L","")</f>
        <v/>
      </c>
      <c r="DH1470" s="16" t="str">
        <f>IF('Vastgesteld 7-7-2022'!BI1464="x","M","")</f>
        <v/>
      </c>
      <c r="DI1470" s="16" t="str">
        <f>IF('Vastgesteld 7-7-2022'!BJ1464="x","Z","")</f>
        <v/>
      </c>
      <c r="DJ1470" s="16" t="str">
        <f>IF('Vastgesteld 7-7-2022'!BK1464="x","Z","")</f>
        <v/>
      </c>
      <c r="DK1470" s="16" t="str">
        <f>IF(COUNTA('Vastgesteld 7-7-2022'!BM1464:BO1464)&lt;&gt;0,6,"")</f>
        <v/>
      </c>
      <c r="DL1470" s="16" t="str">
        <f t="shared" si="137"/>
        <v/>
      </c>
      <c r="DM1470" s="16" t="str">
        <f>IF('Vastgesteld 7-7-2022'!BM1464="x","L","")</f>
        <v/>
      </c>
      <c r="DN1470" s="16" t="str">
        <f>IF('Vastgesteld 7-7-2022'!BN1464="x","M","")</f>
        <v/>
      </c>
      <c r="DO1470" s="16" t="str">
        <f>IF('Vastgesteld 7-7-2022'!BO1464="x","Z","")</f>
        <v/>
      </c>
      <c r="DP1470" s="16" t="str">
        <f>IF('Vastgesteld 7-7-2022'!BP1464="x","Z","")</f>
        <v/>
      </c>
    </row>
    <row r="1471" spans="1:120" ht="14.4" x14ac:dyDescent="0.3">
      <c r="A1471" s="18">
        <f>'Vastgesteld 7-7-2022'!A1465</f>
        <v>0</v>
      </c>
      <c r="B1471" s="16" t="str">
        <f>IFERROR(VLOOKUP('Vastgesteld 7-7-2022'!#REF!,#REF!,2,FALSE),"")</f>
        <v/>
      </c>
      <c r="C1471" s="16" t="str">
        <f>'Vastgesteld 7-7-2022'!E1465</f>
        <v/>
      </c>
      <c r="D1471" s="16" t="str">
        <f>IFERROR(VLOOKUP('Vastgesteld 7-7-2022'!#REF!,#REF!,2,FALSE),"")</f>
        <v/>
      </c>
      <c r="E1471" s="16" t="str">
        <f>IFERROR(VLOOKUP('Vastgesteld 7-7-2022'!#REF!,#REF!,5,FALSE),"")</f>
        <v/>
      </c>
      <c r="F1471" s="16" t="e">
        <f>IF('Vastgesteld 7-7-2022'!#REF!&lt;&gt;"",'Vastgesteld 7-7-2022'!#REF!,"")</f>
        <v>#REF!</v>
      </c>
      <c r="G1471" s="16" t="e">
        <f>IF('Vastgesteld 7-7-2022'!#REF!="Indoor",1,0)</f>
        <v>#REF!</v>
      </c>
      <c r="H1471" s="16" t="e">
        <f>'Vastgesteld 7-7-2022'!#REF!</f>
        <v>#REF!</v>
      </c>
      <c r="I1471" s="16" t="e">
        <f>IF('Vastgesteld 7-7-2022'!#REF!="Nee",0,IF('Vastgesteld 7-7-2022'!#REF!="Ja",1,""))</f>
        <v>#REF!</v>
      </c>
      <c r="J1471" s="16" t="e">
        <f>IF('Vastgesteld 7-7-2022'!#REF!&lt;&gt;"",'Vastgesteld 7-7-2022'!#REF!,"")</f>
        <v>#REF!</v>
      </c>
      <c r="BJ1471" s="16" t="str">
        <f>IF(COUNTA('Vastgesteld 7-7-2022'!T1465:AD1465)&lt;&gt;0,1,"")</f>
        <v/>
      </c>
      <c r="BK1471" s="16" t="str">
        <f t="shared" si="132"/>
        <v/>
      </c>
      <c r="BL1471" s="16" t="str">
        <f>IF('Vastgesteld 7-7-2022'!T1465="x","AA","")</f>
        <v/>
      </c>
      <c r="BM1471" s="16" t="str">
        <f>IF('Vastgesteld 7-7-2022'!U1465="x","A","")</f>
        <v/>
      </c>
      <c r="BN1471" s="16" t="str">
        <f>IF('Vastgesteld 7-7-2022'!V1465="x","B1","")</f>
        <v/>
      </c>
      <c r="BO1471" s="16" t="e">
        <f>IF('Vastgesteld 7-7-2022'!#REF!="x","BB","")</f>
        <v>#REF!</v>
      </c>
      <c r="BP1471" s="16" t="str">
        <f>IF('Vastgesteld 7-7-2022'!X1465="x","B","")</f>
        <v/>
      </c>
      <c r="BQ1471" s="16" t="str">
        <f>IF('Vastgesteld 7-7-2022'!Y1465="x","L1","")</f>
        <v/>
      </c>
      <c r="BR1471" s="16" t="str">
        <f>IF('Vastgesteld 7-7-2022'!Z1465="x","L2","")</f>
        <v/>
      </c>
      <c r="BS1471" s="16" t="str">
        <f>IF('Vastgesteld 7-7-2022'!AA1465="x","M1","")</f>
        <v/>
      </c>
      <c r="BT1471" s="16" t="str">
        <f>IF('Vastgesteld 7-7-2022'!AB1465="x","M2","")</f>
        <v/>
      </c>
      <c r="BU1471" s="16" t="str">
        <f>IF('Vastgesteld 7-7-2022'!AC1465="x","Z1","")</f>
        <v/>
      </c>
      <c r="BV1471" s="16" t="str">
        <f>IF('Vastgesteld 7-7-2022'!AD1465="x","Z2","")</f>
        <v/>
      </c>
      <c r="BW1471" s="16" t="str">
        <f>IF(COUNTA('Vastgesteld 7-7-2022'!K1465:S1465)&lt;&gt;0,1,"")</f>
        <v/>
      </c>
      <c r="BX1471" s="16" t="str">
        <f t="shared" si="133"/>
        <v/>
      </c>
      <c r="BY1471" s="16" t="str">
        <f>IF('Vastgesteld 7-7-2022'!K1465="x","BB","")</f>
        <v/>
      </c>
      <c r="BZ1471" s="16" t="str">
        <f>IF('Vastgesteld 7-7-2022'!L1465="x","B","")</f>
        <v/>
      </c>
      <c r="CA1471" s="16" t="str">
        <f>IF('Vastgesteld 7-7-2022'!M1465="x","L1","")</f>
        <v/>
      </c>
      <c r="CB1471" s="16" t="str">
        <f>IF('Vastgesteld 7-7-2022'!N1465="x","L2","")</f>
        <v/>
      </c>
      <c r="CC1471" s="16" t="str">
        <f>IF('Vastgesteld 7-7-2022'!O1465="x","M1","")</f>
        <v/>
      </c>
      <c r="CD1471" s="16" t="str">
        <f>IF('Vastgesteld 7-7-2022'!P1465="x","M2","")</f>
        <v/>
      </c>
      <c r="CE1471" s="16" t="str">
        <f>IF('Vastgesteld 7-7-2022'!Q1465="x","Z1","")</f>
        <v/>
      </c>
      <c r="CF1471" s="16" t="str">
        <f>IF('Vastgesteld 7-7-2022'!R1465="x","Z2","")</f>
        <v/>
      </c>
      <c r="CG1471" s="16" t="str">
        <f>IF('Vastgesteld 7-7-2022'!S1465="x","ZZL","")</f>
        <v/>
      </c>
      <c r="CL1471" s="16" t="str">
        <f>IF(COUNTA('Vastgesteld 7-7-2022'!AV1465:BF1465)&lt;&gt;0,2,"")</f>
        <v/>
      </c>
      <c r="CM1471" s="16" t="str">
        <f t="shared" si="134"/>
        <v/>
      </c>
      <c r="CN1471" s="16" t="str">
        <f>IF('Vastgesteld 7-7-2022'!AV1465="x","AA","")</f>
        <v/>
      </c>
      <c r="CO1471" s="16" t="str">
        <f>IF('Vastgesteld 7-7-2022'!AW1465="x","A","")</f>
        <v/>
      </c>
      <c r="CP1471" s="16" t="str">
        <f>IF('Vastgesteld 7-7-2022'!AX1465="x","BB","")</f>
        <v/>
      </c>
      <c r="CQ1471" s="16" t="str">
        <f>IF('Vastgesteld 7-7-2022'!AY1465="x","B","")</f>
        <v/>
      </c>
      <c r="CR1471" s="16" t="str">
        <f>IF('Vastgesteld 7-7-2022'!AZ1465="x","L","")</f>
        <v/>
      </c>
      <c r="CS1471" s="16" t="str">
        <f>IF('Vastgesteld 7-7-2022'!BA1465="x","M","")</f>
        <v/>
      </c>
      <c r="CT1471" s="16" t="str">
        <f>IF('Vastgesteld 7-7-2022'!BB1465="x","Z","")</f>
        <v/>
      </c>
      <c r="CU1471" s="16" t="str">
        <f>IF('Vastgesteld 7-7-2022'!BF1465="x","ZZ","")</f>
        <v/>
      </c>
      <c r="CV1471" s="16" t="str">
        <f>IF(COUNTA('Vastgesteld 7-7-2022'!AJ1465:AQ1465)&lt;&gt;0,2,"")</f>
        <v/>
      </c>
      <c r="CW1471" s="16" t="str">
        <f t="shared" si="135"/>
        <v/>
      </c>
      <c r="CX1471" s="16" t="str">
        <f>IF('Vastgesteld 7-7-2022'!AJ1465="x","BB","")</f>
        <v/>
      </c>
      <c r="CY1471" s="16" t="str">
        <f>IF('Vastgesteld 7-7-2022'!AK1465="x","B","")</f>
        <v/>
      </c>
      <c r="CZ1471" s="16" t="str">
        <f>IF('Vastgesteld 7-7-2022'!AL1465="x","L","")</f>
        <v/>
      </c>
      <c r="DA1471" s="16" t="str">
        <f>IF('Vastgesteld 7-7-2022'!AM1465="x","M","")</f>
        <v/>
      </c>
      <c r="DB1471" s="16" t="str">
        <f>IF('Vastgesteld 7-7-2022'!AN1465="x","Z","")</f>
        <v/>
      </c>
      <c r="DC1471" s="16" t="str">
        <f>IF('Vastgesteld 7-7-2022'!AO1465="x","ZZ","")</f>
        <v/>
      </c>
      <c r="DD1471" s="16" t="str">
        <f>IF('Vastgesteld 7-7-2022'!AQ1465="x","1.40","")</f>
        <v/>
      </c>
      <c r="DE1471" s="16" t="str">
        <f>IF(COUNTA('Vastgesteld 7-7-2022'!BH1465:BJ1465)&lt;&gt;0,6,"")</f>
        <v/>
      </c>
      <c r="DF1471" s="16" t="str">
        <f t="shared" si="136"/>
        <v/>
      </c>
      <c r="DG1471" s="16" t="str">
        <f>IF('Vastgesteld 7-7-2022'!BH1465="x","L","")</f>
        <v/>
      </c>
      <c r="DH1471" s="16" t="str">
        <f>IF('Vastgesteld 7-7-2022'!BI1465="x","M","")</f>
        <v/>
      </c>
      <c r="DI1471" s="16" t="str">
        <f>IF('Vastgesteld 7-7-2022'!BJ1465="x","Z","")</f>
        <v/>
      </c>
      <c r="DJ1471" s="16" t="str">
        <f>IF('Vastgesteld 7-7-2022'!BK1465="x","Z","")</f>
        <v/>
      </c>
      <c r="DK1471" s="16" t="str">
        <f>IF(COUNTA('Vastgesteld 7-7-2022'!BM1465:BO1465)&lt;&gt;0,6,"")</f>
        <v/>
      </c>
      <c r="DL1471" s="16" t="str">
        <f t="shared" si="137"/>
        <v/>
      </c>
      <c r="DM1471" s="16" t="str">
        <f>IF('Vastgesteld 7-7-2022'!BM1465="x","L","")</f>
        <v/>
      </c>
      <c r="DN1471" s="16" t="str">
        <f>IF('Vastgesteld 7-7-2022'!BN1465="x","M","")</f>
        <v/>
      </c>
      <c r="DO1471" s="16" t="str">
        <f>IF('Vastgesteld 7-7-2022'!BO1465="x","Z","")</f>
        <v/>
      </c>
      <c r="DP1471" s="16" t="str">
        <f>IF('Vastgesteld 7-7-2022'!BP1465="x","Z","")</f>
        <v/>
      </c>
    </row>
    <row r="1472" spans="1:120" ht="14.4" x14ac:dyDescent="0.3">
      <c r="A1472" s="18">
        <f>'Vastgesteld 7-7-2022'!A1466</f>
        <v>0</v>
      </c>
      <c r="B1472" s="16" t="str">
        <f>IFERROR(VLOOKUP('Vastgesteld 7-7-2022'!#REF!,#REF!,2,FALSE),"")</f>
        <v/>
      </c>
      <c r="C1472" s="16" t="str">
        <f>'Vastgesteld 7-7-2022'!E1466</f>
        <v/>
      </c>
      <c r="D1472" s="16" t="str">
        <f>IFERROR(VLOOKUP('Vastgesteld 7-7-2022'!#REF!,#REF!,2,FALSE),"")</f>
        <v/>
      </c>
      <c r="E1472" s="16" t="str">
        <f>IFERROR(VLOOKUP('Vastgesteld 7-7-2022'!#REF!,#REF!,5,FALSE),"")</f>
        <v/>
      </c>
      <c r="F1472" s="16" t="e">
        <f>IF('Vastgesteld 7-7-2022'!#REF!&lt;&gt;"",'Vastgesteld 7-7-2022'!#REF!,"")</f>
        <v>#REF!</v>
      </c>
      <c r="G1472" s="16" t="e">
        <f>IF('Vastgesteld 7-7-2022'!#REF!="Indoor",1,0)</f>
        <v>#REF!</v>
      </c>
      <c r="H1472" s="16" t="e">
        <f>'Vastgesteld 7-7-2022'!#REF!</f>
        <v>#REF!</v>
      </c>
      <c r="I1472" s="16" t="e">
        <f>IF('Vastgesteld 7-7-2022'!#REF!="Nee",0,IF('Vastgesteld 7-7-2022'!#REF!="Ja",1,""))</f>
        <v>#REF!</v>
      </c>
      <c r="J1472" s="16" t="e">
        <f>IF('Vastgesteld 7-7-2022'!#REF!&lt;&gt;"",'Vastgesteld 7-7-2022'!#REF!,"")</f>
        <v>#REF!</v>
      </c>
      <c r="BJ1472" s="16" t="str">
        <f>IF(COUNTA('Vastgesteld 7-7-2022'!T1466:AD1466)&lt;&gt;0,1,"")</f>
        <v/>
      </c>
      <c r="BK1472" s="16" t="str">
        <f t="shared" si="132"/>
        <v/>
      </c>
      <c r="BL1472" s="16" t="str">
        <f>IF('Vastgesteld 7-7-2022'!T1466="x","AA","")</f>
        <v/>
      </c>
      <c r="BM1472" s="16" t="str">
        <f>IF('Vastgesteld 7-7-2022'!U1466="x","A","")</f>
        <v/>
      </c>
      <c r="BN1472" s="16" t="str">
        <f>IF('Vastgesteld 7-7-2022'!V1466="x","B1","")</f>
        <v/>
      </c>
      <c r="BO1472" s="16" t="e">
        <f>IF('Vastgesteld 7-7-2022'!#REF!="x","BB","")</f>
        <v>#REF!</v>
      </c>
      <c r="BP1472" s="16" t="str">
        <f>IF('Vastgesteld 7-7-2022'!X1466="x","B","")</f>
        <v/>
      </c>
      <c r="BQ1472" s="16" t="str">
        <f>IF('Vastgesteld 7-7-2022'!Y1466="x","L1","")</f>
        <v/>
      </c>
      <c r="BR1472" s="16" t="str">
        <f>IF('Vastgesteld 7-7-2022'!Z1466="x","L2","")</f>
        <v/>
      </c>
      <c r="BS1472" s="16" t="str">
        <f>IF('Vastgesteld 7-7-2022'!AA1466="x","M1","")</f>
        <v/>
      </c>
      <c r="BT1472" s="16" t="str">
        <f>IF('Vastgesteld 7-7-2022'!AB1466="x","M2","")</f>
        <v/>
      </c>
      <c r="BU1472" s="16" t="str">
        <f>IF('Vastgesteld 7-7-2022'!AC1466="x","Z1","")</f>
        <v/>
      </c>
      <c r="BV1472" s="16" t="str">
        <f>IF('Vastgesteld 7-7-2022'!AD1466="x","Z2","")</f>
        <v/>
      </c>
      <c r="BW1472" s="16" t="str">
        <f>IF(COUNTA('Vastgesteld 7-7-2022'!K1466:S1466)&lt;&gt;0,1,"")</f>
        <v/>
      </c>
      <c r="BX1472" s="16" t="str">
        <f t="shared" si="133"/>
        <v/>
      </c>
      <c r="BY1472" s="16" t="str">
        <f>IF('Vastgesteld 7-7-2022'!K1466="x","BB","")</f>
        <v/>
      </c>
      <c r="BZ1472" s="16" t="str">
        <f>IF('Vastgesteld 7-7-2022'!L1466="x","B","")</f>
        <v/>
      </c>
      <c r="CA1472" s="16" t="str">
        <f>IF('Vastgesteld 7-7-2022'!M1466="x","L1","")</f>
        <v/>
      </c>
      <c r="CB1472" s="16" t="str">
        <f>IF('Vastgesteld 7-7-2022'!N1466="x","L2","")</f>
        <v/>
      </c>
      <c r="CC1472" s="16" t="str">
        <f>IF('Vastgesteld 7-7-2022'!O1466="x","M1","")</f>
        <v/>
      </c>
      <c r="CD1472" s="16" t="str">
        <f>IF('Vastgesteld 7-7-2022'!P1466="x","M2","")</f>
        <v/>
      </c>
      <c r="CE1472" s="16" t="str">
        <f>IF('Vastgesteld 7-7-2022'!Q1466="x","Z1","")</f>
        <v/>
      </c>
      <c r="CF1472" s="16" t="str">
        <f>IF('Vastgesteld 7-7-2022'!R1466="x","Z2","")</f>
        <v/>
      </c>
      <c r="CG1472" s="16" t="str">
        <f>IF('Vastgesteld 7-7-2022'!S1466="x","ZZL","")</f>
        <v/>
      </c>
      <c r="CL1472" s="16" t="str">
        <f>IF(COUNTA('Vastgesteld 7-7-2022'!AV1466:BF1466)&lt;&gt;0,2,"")</f>
        <v/>
      </c>
      <c r="CM1472" s="16" t="str">
        <f t="shared" si="134"/>
        <v/>
      </c>
      <c r="CN1472" s="16" t="str">
        <f>IF('Vastgesteld 7-7-2022'!AV1466="x","AA","")</f>
        <v/>
      </c>
      <c r="CO1472" s="16" t="str">
        <f>IF('Vastgesteld 7-7-2022'!AW1466="x","A","")</f>
        <v/>
      </c>
      <c r="CP1472" s="16" t="str">
        <f>IF('Vastgesteld 7-7-2022'!AX1466="x","BB","")</f>
        <v/>
      </c>
      <c r="CQ1472" s="16" t="str">
        <f>IF('Vastgesteld 7-7-2022'!AY1466="x","B","")</f>
        <v/>
      </c>
      <c r="CR1472" s="16" t="str">
        <f>IF('Vastgesteld 7-7-2022'!AZ1466="x","L","")</f>
        <v/>
      </c>
      <c r="CS1472" s="16" t="str">
        <f>IF('Vastgesteld 7-7-2022'!BA1466="x","M","")</f>
        <v/>
      </c>
      <c r="CT1472" s="16" t="str">
        <f>IF('Vastgesteld 7-7-2022'!BB1466="x","Z","")</f>
        <v/>
      </c>
      <c r="CU1472" s="16" t="str">
        <f>IF('Vastgesteld 7-7-2022'!BF1466="x","ZZ","")</f>
        <v/>
      </c>
      <c r="CV1472" s="16" t="str">
        <f>IF(COUNTA('Vastgesteld 7-7-2022'!AJ1466:AQ1466)&lt;&gt;0,2,"")</f>
        <v/>
      </c>
      <c r="CW1472" s="16" t="str">
        <f t="shared" si="135"/>
        <v/>
      </c>
      <c r="CX1472" s="16" t="str">
        <f>IF('Vastgesteld 7-7-2022'!AJ1466="x","BB","")</f>
        <v/>
      </c>
      <c r="CY1472" s="16" t="str">
        <f>IF('Vastgesteld 7-7-2022'!AK1466="x","B","")</f>
        <v/>
      </c>
      <c r="CZ1472" s="16" t="str">
        <f>IF('Vastgesteld 7-7-2022'!AL1466="x","L","")</f>
        <v/>
      </c>
      <c r="DA1472" s="16" t="str">
        <f>IF('Vastgesteld 7-7-2022'!AM1466="x","M","")</f>
        <v/>
      </c>
      <c r="DB1472" s="16" t="str">
        <f>IF('Vastgesteld 7-7-2022'!AN1466="x","Z","")</f>
        <v/>
      </c>
      <c r="DC1472" s="16" t="str">
        <f>IF('Vastgesteld 7-7-2022'!AO1466="x","ZZ","")</f>
        <v/>
      </c>
      <c r="DD1472" s="16" t="str">
        <f>IF('Vastgesteld 7-7-2022'!AQ1466="x","1.40","")</f>
        <v/>
      </c>
      <c r="DE1472" s="16" t="str">
        <f>IF(COUNTA('Vastgesteld 7-7-2022'!BH1466:BJ1466)&lt;&gt;0,6,"")</f>
        <v/>
      </c>
      <c r="DF1472" s="16" t="str">
        <f t="shared" si="136"/>
        <v/>
      </c>
      <c r="DG1472" s="16" t="str">
        <f>IF('Vastgesteld 7-7-2022'!BH1466="x","L","")</f>
        <v/>
      </c>
      <c r="DH1472" s="16" t="str">
        <f>IF('Vastgesteld 7-7-2022'!BI1466="x","M","")</f>
        <v/>
      </c>
      <c r="DI1472" s="16" t="str">
        <f>IF('Vastgesteld 7-7-2022'!BJ1466="x","Z","")</f>
        <v/>
      </c>
      <c r="DJ1472" s="16" t="str">
        <f>IF('Vastgesteld 7-7-2022'!BK1466="x","Z","")</f>
        <v/>
      </c>
      <c r="DK1472" s="16" t="str">
        <f>IF(COUNTA('Vastgesteld 7-7-2022'!BM1466:BO1466)&lt;&gt;0,6,"")</f>
        <v/>
      </c>
      <c r="DL1472" s="16" t="str">
        <f t="shared" si="137"/>
        <v/>
      </c>
      <c r="DM1472" s="16" t="str">
        <f>IF('Vastgesteld 7-7-2022'!BM1466="x","L","")</f>
        <v/>
      </c>
      <c r="DN1472" s="16" t="str">
        <f>IF('Vastgesteld 7-7-2022'!BN1466="x","M","")</f>
        <v/>
      </c>
      <c r="DO1472" s="16" t="str">
        <f>IF('Vastgesteld 7-7-2022'!BO1466="x","Z","")</f>
        <v/>
      </c>
      <c r="DP1472" s="16" t="str">
        <f>IF('Vastgesteld 7-7-2022'!BP1466="x","Z","")</f>
        <v/>
      </c>
    </row>
    <row r="1473" spans="1:120" ht="14.4" x14ac:dyDescent="0.3">
      <c r="A1473" s="18">
        <f>'Vastgesteld 7-7-2022'!A1467</f>
        <v>0</v>
      </c>
      <c r="B1473" s="16" t="str">
        <f>IFERROR(VLOOKUP('Vastgesteld 7-7-2022'!#REF!,#REF!,2,FALSE),"")</f>
        <v/>
      </c>
      <c r="C1473" s="16" t="str">
        <f>'Vastgesteld 7-7-2022'!E1467</f>
        <v/>
      </c>
      <c r="D1473" s="16" t="str">
        <f>IFERROR(VLOOKUP('Vastgesteld 7-7-2022'!#REF!,#REF!,2,FALSE),"")</f>
        <v/>
      </c>
      <c r="E1473" s="16" t="str">
        <f>IFERROR(VLOOKUP('Vastgesteld 7-7-2022'!#REF!,#REF!,5,FALSE),"")</f>
        <v/>
      </c>
      <c r="F1473" s="16" t="e">
        <f>IF('Vastgesteld 7-7-2022'!#REF!&lt;&gt;"",'Vastgesteld 7-7-2022'!#REF!,"")</f>
        <v>#REF!</v>
      </c>
      <c r="G1473" s="16" t="e">
        <f>IF('Vastgesteld 7-7-2022'!#REF!="Indoor",1,0)</f>
        <v>#REF!</v>
      </c>
      <c r="H1473" s="16" t="e">
        <f>'Vastgesteld 7-7-2022'!#REF!</f>
        <v>#REF!</v>
      </c>
      <c r="I1473" s="16" t="e">
        <f>IF('Vastgesteld 7-7-2022'!#REF!="Nee",0,IF('Vastgesteld 7-7-2022'!#REF!="Ja",1,""))</f>
        <v>#REF!</v>
      </c>
      <c r="J1473" s="16" t="e">
        <f>IF('Vastgesteld 7-7-2022'!#REF!&lt;&gt;"",'Vastgesteld 7-7-2022'!#REF!,"")</f>
        <v>#REF!</v>
      </c>
      <c r="BJ1473" s="16" t="str">
        <f>IF(COUNTA('Vastgesteld 7-7-2022'!T1467:AD1467)&lt;&gt;0,1,"")</f>
        <v/>
      </c>
      <c r="BK1473" s="16" t="str">
        <f t="shared" si="132"/>
        <v/>
      </c>
      <c r="BL1473" s="16" t="str">
        <f>IF('Vastgesteld 7-7-2022'!T1467="x","AA","")</f>
        <v/>
      </c>
      <c r="BM1473" s="16" t="str">
        <f>IF('Vastgesteld 7-7-2022'!U1467="x","A","")</f>
        <v/>
      </c>
      <c r="BN1473" s="16" t="str">
        <f>IF('Vastgesteld 7-7-2022'!V1467="x","B1","")</f>
        <v/>
      </c>
      <c r="BO1473" s="16" t="e">
        <f>IF('Vastgesteld 7-7-2022'!#REF!="x","BB","")</f>
        <v>#REF!</v>
      </c>
      <c r="BP1473" s="16" t="str">
        <f>IF('Vastgesteld 7-7-2022'!X1467="x","B","")</f>
        <v/>
      </c>
      <c r="BQ1473" s="16" t="str">
        <f>IF('Vastgesteld 7-7-2022'!Y1467="x","L1","")</f>
        <v/>
      </c>
      <c r="BR1473" s="16" t="str">
        <f>IF('Vastgesteld 7-7-2022'!Z1467="x","L2","")</f>
        <v/>
      </c>
      <c r="BS1473" s="16" t="str">
        <f>IF('Vastgesteld 7-7-2022'!AA1467="x","M1","")</f>
        <v/>
      </c>
      <c r="BT1473" s="16" t="str">
        <f>IF('Vastgesteld 7-7-2022'!AB1467="x","M2","")</f>
        <v/>
      </c>
      <c r="BU1473" s="16" t="str">
        <f>IF('Vastgesteld 7-7-2022'!AC1467="x","Z1","")</f>
        <v/>
      </c>
      <c r="BV1473" s="16" t="str">
        <f>IF('Vastgesteld 7-7-2022'!AD1467="x","Z2","")</f>
        <v/>
      </c>
      <c r="BW1473" s="16" t="str">
        <f>IF(COUNTA('Vastgesteld 7-7-2022'!K1467:S1467)&lt;&gt;0,1,"")</f>
        <v/>
      </c>
      <c r="BX1473" s="16" t="str">
        <f t="shared" si="133"/>
        <v/>
      </c>
      <c r="BY1473" s="16" t="str">
        <f>IF('Vastgesteld 7-7-2022'!K1467="x","BB","")</f>
        <v/>
      </c>
      <c r="BZ1473" s="16" t="str">
        <f>IF('Vastgesteld 7-7-2022'!L1467="x","B","")</f>
        <v/>
      </c>
      <c r="CA1473" s="16" t="str">
        <f>IF('Vastgesteld 7-7-2022'!M1467="x","L1","")</f>
        <v/>
      </c>
      <c r="CB1473" s="16" t="str">
        <f>IF('Vastgesteld 7-7-2022'!N1467="x","L2","")</f>
        <v/>
      </c>
      <c r="CC1473" s="16" t="str">
        <f>IF('Vastgesteld 7-7-2022'!O1467="x","M1","")</f>
        <v/>
      </c>
      <c r="CD1473" s="16" t="str">
        <f>IF('Vastgesteld 7-7-2022'!P1467="x","M2","")</f>
        <v/>
      </c>
      <c r="CE1473" s="16" t="str">
        <f>IF('Vastgesteld 7-7-2022'!Q1467="x","Z1","")</f>
        <v/>
      </c>
      <c r="CF1473" s="16" t="str">
        <f>IF('Vastgesteld 7-7-2022'!R1467="x","Z2","")</f>
        <v/>
      </c>
      <c r="CG1473" s="16" t="str">
        <f>IF('Vastgesteld 7-7-2022'!S1467="x","ZZL","")</f>
        <v/>
      </c>
      <c r="CL1473" s="16" t="str">
        <f>IF(COUNTA('Vastgesteld 7-7-2022'!AV1467:BF1467)&lt;&gt;0,2,"")</f>
        <v/>
      </c>
      <c r="CM1473" s="16" t="str">
        <f t="shared" si="134"/>
        <v/>
      </c>
      <c r="CN1473" s="16" t="str">
        <f>IF('Vastgesteld 7-7-2022'!AV1467="x","AA","")</f>
        <v/>
      </c>
      <c r="CO1473" s="16" t="str">
        <f>IF('Vastgesteld 7-7-2022'!AW1467="x","A","")</f>
        <v/>
      </c>
      <c r="CP1473" s="16" t="str">
        <f>IF('Vastgesteld 7-7-2022'!AX1467="x","BB","")</f>
        <v/>
      </c>
      <c r="CQ1473" s="16" t="str">
        <f>IF('Vastgesteld 7-7-2022'!AY1467="x","B","")</f>
        <v/>
      </c>
      <c r="CR1473" s="16" t="str">
        <f>IF('Vastgesteld 7-7-2022'!AZ1467="x","L","")</f>
        <v/>
      </c>
      <c r="CS1473" s="16" t="str">
        <f>IF('Vastgesteld 7-7-2022'!BA1467="x","M","")</f>
        <v/>
      </c>
      <c r="CT1473" s="16" t="str">
        <f>IF('Vastgesteld 7-7-2022'!BB1467="x","Z","")</f>
        <v/>
      </c>
      <c r="CU1473" s="16" t="str">
        <f>IF('Vastgesteld 7-7-2022'!BF1467="x","ZZ","")</f>
        <v/>
      </c>
      <c r="CV1473" s="16" t="str">
        <f>IF(COUNTA('Vastgesteld 7-7-2022'!AJ1467:AQ1467)&lt;&gt;0,2,"")</f>
        <v/>
      </c>
      <c r="CW1473" s="16" t="str">
        <f t="shared" si="135"/>
        <v/>
      </c>
      <c r="CX1473" s="16" t="str">
        <f>IF('Vastgesteld 7-7-2022'!AJ1467="x","BB","")</f>
        <v/>
      </c>
      <c r="CY1473" s="16" t="str">
        <f>IF('Vastgesteld 7-7-2022'!AK1467="x","B","")</f>
        <v/>
      </c>
      <c r="CZ1473" s="16" t="str">
        <f>IF('Vastgesteld 7-7-2022'!AL1467="x","L","")</f>
        <v/>
      </c>
      <c r="DA1473" s="16" t="str">
        <f>IF('Vastgesteld 7-7-2022'!AM1467="x","M","")</f>
        <v/>
      </c>
      <c r="DB1473" s="16" t="str">
        <f>IF('Vastgesteld 7-7-2022'!AN1467="x","Z","")</f>
        <v/>
      </c>
      <c r="DC1473" s="16" t="str">
        <f>IF('Vastgesteld 7-7-2022'!AO1467="x","ZZ","")</f>
        <v/>
      </c>
      <c r="DD1473" s="16" t="str">
        <f>IF('Vastgesteld 7-7-2022'!AQ1467="x","1.40","")</f>
        <v/>
      </c>
      <c r="DE1473" s="16" t="str">
        <f>IF(COUNTA('Vastgesteld 7-7-2022'!BH1467:BJ1467)&lt;&gt;0,6,"")</f>
        <v/>
      </c>
      <c r="DF1473" s="16" t="str">
        <f t="shared" si="136"/>
        <v/>
      </c>
      <c r="DG1473" s="16" t="str">
        <f>IF('Vastgesteld 7-7-2022'!BH1467="x","L","")</f>
        <v/>
      </c>
      <c r="DH1473" s="16" t="str">
        <f>IF('Vastgesteld 7-7-2022'!BI1467="x","M","")</f>
        <v/>
      </c>
      <c r="DI1473" s="16" t="str">
        <f>IF('Vastgesteld 7-7-2022'!BJ1467="x","Z","")</f>
        <v/>
      </c>
      <c r="DJ1473" s="16" t="str">
        <f>IF('Vastgesteld 7-7-2022'!BK1467="x","Z","")</f>
        <v/>
      </c>
      <c r="DK1473" s="16" t="str">
        <f>IF(COUNTA('Vastgesteld 7-7-2022'!BM1467:BO1467)&lt;&gt;0,6,"")</f>
        <v/>
      </c>
      <c r="DL1473" s="16" t="str">
        <f t="shared" si="137"/>
        <v/>
      </c>
      <c r="DM1473" s="16" t="str">
        <f>IF('Vastgesteld 7-7-2022'!BM1467="x","L","")</f>
        <v/>
      </c>
      <c r="DN1473" s="16" t="str">
        <f>IF('Vastgesteld 7-7-2022'!BN1467="x","M","")</f>
        <v/>
      </c>
      <c r="DO1473" s="16" t="str">
        <f>IF('Vastgesteld 7-7-2022'!BO1467="x","Z","")</f>
        <v/>
      </c>
      <c r="DP1473" s="16" t="str">
        <f>IF('Vastgesteld 7-7-2022'!BP1467="x","Z","")</f>
        <v/>
      </c>
    </row>
    <row r="1474" spans="1:120" ht="14.4" x14ac:dyDescent="0.3">
      <c r="A1474" s="18">
        <f>'Vastgesteld 7-7-2022'!A1468</f>
        <v>0</v>
      </c>
      <c r="B1474" s="16" t="str">
        <f>IFERROR(VLOOKUP('Vastgesteld 7-7-2022'!#REF!,#REF!,2,FALSE),"")</f>
        <v/>
      </c>
      <c r="C1474" s="16" t="str">
        <f>'Vastgesteld 7-7-2022'!E1468</f>
        <v/>
      </c>
      <c r="D1474" s="16" t="str">
        <f>IFERROR(VLOOKUP('Vastgesteld 7-7-2022'!#REF!,#REF!,2,FALSE),"")</f>
        <v/>
      </c>
      <c r="E1474" s="16" t="str">
        <f>IFERROR(VLOOKUP('Vastgesteld 7-7-2022'!#REF!,#REF!,5,FALSE),"")</f>
        <v/>
      </c>
      <c r="F1474" s="16" t="e">
        <f>IF('Vastgesteld 7-7-2022'!#REF!&lt;&gt;"",'Vastgesteld 7-7-2022'!#REF!,"")</f>
        <v>#REF!</v>
      </c>
      <c r="G1474" s="16" t="e">
        <f>IF('Vastgesteld 7-7-2022'!#REF!="Indoor",1,0)</f>
        <v>#REF!</v>
      </c>
      <c r="H1474" s="16" t="e">
        <f>'Vastgesteld 7-7-2022'!#REF!</f>
        <v>#REF!</v>
      </c>
      <c r="I1474" s="16" t="e">
        <f>IF('Vastgesteld 7-7-2022'!#REF!="Nee",0,IF('Vastgesteld 7-7-2022'!#REF!="Ja",1,""))</f>
        <v>#REF!</v>
      </c>
      <c r="J1474" s="16" t="e">
        <f>IF('Vastgesteld 7-7-2022'!#REF!&lt;&gt;"",'Vastgesteld 7-7-2022'!#REF!,"")</f>
        <v>#REF!</v>
      </c>
      <c r="BJ1474" s="16" t="str">
        <f>IF(COUNTA('Vastgesteld 7-7-2022'!T1468:AD1468)&lt;&gt;0,1,"")</f>
        <v/>
      </c>
      <c r="BK1474" s="16" t="str">
        <f t="shared" si="132"/>
        <v/>
      </c>
      <c r="BL1474" s="16" t="str">
        <f>IF('Vastgesteld 7-7-2022'!T1468="x","AA","")</f>
        <v/>
      </c>
      <c r="BM1474" s="16" t="str">
        <f>IF('Vastgesteld 7-7-2022'!U1468="x","A","")</f>
        <v/>
      </c>
      <c r="BN1474" s="16" t="str">
        <f>IF('Vastgesteld 7-7-2022'!V1468="x","B1","")</f>
        <v/>
      </c>
      <c r="BO1474" s="16" t="e">
        <f>IF('Vastgesteld 7-7-2022'!#REF!="x","BB","")</f>
        <v>#REF!</v>
      </c>
      <c r="BP1474" s="16" t="str">
        <f>IF('Vastgesteld 7-7-2022'!X1468="x","B","")</f>
        <v/>
      </c>
      <c r="BQ1474" s="16" t="str">
        <f>IF('Vastgesteld 7-7-2022'!Y1468="x","L1","")</f>
        <v/>
      </c>
      <c r="BR1474" s="16" t="str">
        <f>IF('Vastgesteld 7-7-2022'!Z1468="x","L2","")</f>
        <v/>
      </c>
      <c r="BS1474" s="16" t="str">
        <f>IF('Vastgesteld 7-7-2022'!AA1468="x","M1","")</f>
        <v/>
      </c>
      <c r="BT1474" s="16" t="str">
        <f>IF('Vastgesteld 7-7-2022'!AB1468="x","M2","")</f>
        <v/>
      </c>
      <c r="BU1474" s="16" t="str">
        <f>IF('Vastgesteld 7-7-2022'!AC1468="x","Z1","")</f>
        <v/>
      </c>
      <c r="BV1474" s="16" t="str">
        <f>IF('Vastgesteld 7-7-2022'!AD1468="x","Z2","")</f>
        <v/>
      </c>
      <c r="BW1474" s="16" t="str">
        <f>IF(COUNTA('Vastgesteld 7-7-2022'!K1468:S1468)&lt;&gt;0,1,"")</f>
        <v/>
      </c>
      <c r="BX1474" s="16" t="str">
        <f t="shared" si="133"/>
        <v/>
      </c>
      <c r="BY1474" s="16" t="str">
        <f>IF('Vastgesteld 7-7-2022'!K1468="x","BB","")</f>
        <v/>
      </c>
      <c r="BZ1474" s="16" t="str">
        <f>IF('Vastgesteld 7-7-2022'!L1468="x","B","")</f>
        <v/>
      </c>
      <c r="CA1474" s="16" t="str">
        <f>IF('Vastgesteld 7-7-2022'!M1468="x","L1","")</f>
        <v/>
      </c>
      <c r="CB1474" s="16" t="str">
        <f>IF('Vastgesteld 7-7-2022'!N1468="x","L2","")</f>
        <v/>
      </c>
      <c r="CC1474" s="16" t="str">
        <f>IF('Vastgesteld 7-7-2022'!O1468="x","M1","")</f>
        <v/>
      </c>
      <c r="CD1474" s="16" t="str">
        <f>IF('Vastgesteld 7-7-2022'!P1468="x","M2","")</f>
        <v/>
      </c>
      <c r="CE1474" s="16" t="str">
        <f>IF('Vastgesteld 7-7-2022'!Q1468="x","Z1","")</f>
        <v/>
      </c>
      <c r="CF1474" s="16" t="str">
        <f>IF('Vastgesteld 7-7-2022'!R1468="x","Z2","")</f>
        <v/>
      </c>
      <c r="CG1474" s="16" t="str">
        <f>IF('Vastgesteld 7-7-2022'!S1468="x","ZZL","")</f>
        <v/>
      </c>
      <c r="CL1474" s="16" t="str">
        <f>IF(COUNTA('Vastgesteld 7-7-2022'!AV1468:BF1468)&lt;&gt;0,2,"")</f>
        <v/>
      </c>
      <c r="CM1474" s="16" t="str">
        <f t="shared" si="134"/>
        <v/>
      </c>
      <c r="CN1474" s="16" t="str">
        <f>IF('Vastgesteld 7-7-2022'!AV1468="x","AA","")</f>
        <v/>
      </c>
      <c r="CO1474" s="16" t="str">
        <f>IF('Vastgesteld 7-7-2022'!AW1468="x","A","")</f>
        <v/>
      </c>
      <c r="CP1474" s="16" t="str">
        <f>IF('Vastgesteld 7-7-2022'!AX1468="x","BB","")</f>
        <v/>
      </c>
      <c r="CQ1474" s="16" t="str">
        <f>IF('Vastgesteld 7-7-2022'!AY1468="x","B","")</f>
        <v/>
      </c>
      <c r="CR1474" s="16" t="str">
        <f>IF('Vastgesteld 7-7-2022'!AZ1468="x","L","")</f>
        <v/>
      </c>
      <c r="CS1474" s="16" t="str">
        <f>IF('Vastgesteld 7-7-2022'!BA1468="x","M","")</f>
        <v/>
      </c>
      <c r="CT1474" s="16" t="str">
        <f>IF('Vastgesteld 7-7-2022'!BB1468="x","Z","")</f>
        <v/>
      </c>
      <c r="CU1474" s="16" t="str">
        <f>IF('Vastgesteld 7-7-2022'!BF1468="x","ZZ","")</f>
        <v/>
      </c>
      <c r="CV1474" s="16" t="str">
        <f>IF(COUNTA('Vastgesteld 7-7-2022'!AJ1468:AQ1468)&lt;&gt;0,2,"")</f>
        <v/>
      </c>
      <c r="CW1474" s="16" t="str">
        <f t="shared" si="135"/>
        <v/>
      </c>
      <c r="CX1474" s="16" t="str">
        <f>IF('Vastgesteld 7-7-2022'!AJ1468="x","BB","")</f>
        <v/>
      </c>
      <c r="CY1474" s="16" t="str">
        <f>IF('Vastgesteld 7-7-2022'!AK1468="x","B","")</f>
        <v/>
      </c>
      <c r="CZ1474" s="16" t="str">
        <f>IF('Vastgesteld 7-7-2022'!AL1468="x","L","")</f>
        <v/>
      </c>
      <c r="DA1474" s="16" t="str">
        <f>IF('Vastgesteld 7-7-2022'!AM1468="x","M","")</f>
        <v/>
      </c>
      <c r="DB1474" s="16" t="str">
        <f>IF('Vastgesteld 7-7-2022'!AN1468="x","Z","")</f>
        <v/>
      </c>
      <c r="DC1474" s="16" t="str">
        <f>IF('Vastgesteld 7-7-2022'!AO1468="x","ZZ","")</f>
        <v/>
      </c>
      <c r="DD1474" s="16" t="str">
        <f>IF('Vastgesteld 7-7-2022'!AQ1468="x","1.40","")</f>
        <v/>
      </c>
      <c r="DE1474" s="16" t="str">
        <f>IF(COUNTA('Vastgesteld 7-7-2022'!BH1468:BJ1468)&lt;&gt;0,6,"")</f>
        <v/>
      </c>
      <c r="DF1474" s="16" t="str">
        <f t="shared" si="136"/>
        <v/>
      </c>
      <c r="DG1474" s="16" t="str">
        <f>IF('Vastgesteld 7-7-2022'!BH1468="x","L","")</f>
        <v/>
      </c>
      <c r="DH1474" s="16" t="str">
        <f>IF('Vastgesteld 7-7-2022'!BI1468="x","M","")</f>
        <v/>
      </c>
      <c r="DI1474" s="16" t="str">
        <f>IF('Vastgesteld 7-7-2022'!BJ1468="x","Z","")</f>
        <v/>
      </c>
      <c r="DJ1474" s="16" t="str">
        <f>IF('Vastgesteld 7-7-2022'!BK1468="x","Z","")</f>
        <v/>
      </c>
      <c r="DK1474" s="16" t="str">
        <f>IF(COUNTA('Vastgesteld 7-7-2022'!BM1468:BO1468)&lt;&gt;0,6,"")</f>
        <v/>
      </c>
      <c r="DL1474" s="16" t="str">
        <f t="shared" si="137"/>
        <v/>
      </c>
      <c r="DM1474" s="16" t="str">
        <f>IF('Vastgesteld 7-7-2022'!BM1468="x","L","")</f>
        <v/>
      </c>
      <c r="DN1474" s="16" t="str">
        <f>IF('Vastgesteld 7-7-2022'!BN1468="x","M","")</f>
        <v/>
      </c>
      <c r="DO1474" s="16" t="str">
        <f>IF('Vastgesteld 7-7-2022'!BO1468="x","Z","")</f>
        <v/>
      </c>
      <c r="DP1474" s="16" t="str">
        <f>IF('Vastgesteld 7-7-2022'!BP1468="x","Z","")</f>
        <v/>
      </c>
    </row>
    <row r="1475" spans="1:120" ht="14.4" x14ac:dyDescent="0.3">
      <c r="A1475" s="18">
        <f>'Vastgesteld 7-7-2022'!A1469</f>
        <v>0</v>
      </c>
      <c r="B1475" s="16" t="str">
        <f>IFERROR(VLOOKUP('Vastgesteld 7-7-2022'!#REF!,#REF!,2,FALSE),"")</f>
        <v/>
      </c>
      <c r="C1475" s="16" t="str">
        <f>'Vastgesteld 7-7-2022'!E1469</f>
        <v/>
      </c>
      <c r="D1475" s="16" t="str">
        <f>IFERROR(VLOOKUP('Vastgesteld 7-7-2022'!#REF!,#REF!,2,FALSE),"")</f>
        <v/>
      </c>
      <c r="E1475" s="16" t="str">
        <f>IFERROR(VLOOKUP('Vastgesteld 7-7-2022'!#REF!,#REF!,5,FALSE),"")</f>
        <v/>
      </c>
      <c r="F1475" s="16" t="e">
        <f>IF('Vastgesteld 7-7-2022'!#REF!&lt;&gt;"",'Vastgesteld 7-7-2022'!#REF!,"")</f>
        <v>#REF!</v>
      </c>
      <c r="G1475" s="16" t="e">
        <f>IF('Vastgesteld 7-7-2022'!#REF!="Indoor",1,0)</f>
        <v>#REF!</v>
      </c>
      <c r="H1475" s="16" t="e">
        <f>'Vastgesteld 7-7-2022'!#REF!</f>
        <v>#REF!</v>
      </c>
      <c r="I1475" s="16" t="e">
        <f>IF('Vastgesteld 7-7-2022'!#REF!="Nee",0,IF('Vastgesteld 7-7-2022'!#REF!="Ja",1,""))</f>
        <v>#REF!</v>
      </c>
      <c r="J1475" s="16" t="e">
        <f>IF('Vastgesteld 7-7-2022'!#REF!&lt;&gt;"",'Vastgesteld 7-7-2022'!#REF!,"")</f>
        <v>#REF!</v>
      </c>
      <c r="BJ1475" s="16" t="str">
        <f>IF(COUNTA('Vastgesteld 7-7-2022'!T1469:AD1469)&lt;&gt;0,1,"")</f>
        <v/>
      </c>
      <c r="BK1475" s="16" t="str">
        <f t="shared" ref="BK1475:BK1496" si="138">IF(COUNTBLANK(BJ1475) = 1,"",2)</f>
        <v/>
      </c>
      <c r="BL1475" s="16" t="str">
        <f>IF('Vastgesteld 7-7-2022'!T1469="x","AA","")</f>
        <v/>
      </c>
      <c r="BM1475" s="16" t="str">
        <f>IF('Vastgesteld 7-7-2022'!U1469="x","A","")</f>
        <v/>
      </c>
      <c r="BN1475" s="16" t="str">
        <f>IF('Vastgesteld 7-7-2022'!V1469="x","B1","")</f>
        <v/>
      </c>
      <c r="BO1475" s="16" t="e">
        <f>IF('Vastgesteld 7-7-2022'!#REF!="x","BB","")</f>
        <v>#REF!</v>
      </c>
      <c r="BP1475" s="16" t="str">
        <f>IF('Vastgesteld 7-7-2022'!X1469="x","B","")</f>
        <v/>
      </c>
      <c r="BQ1475" s="16" t="str">
        <f>IF('Vastgesteld 7-7-2022'!Y1469="x","L1","")</f>
        <v/>
      </c>
      <c r="BR1475" s="16" t="str">
        <f>IF('Vastgesteld 7-7-2022'!Z1469="x","L2","")</f>
        <v/>
      </c>
      <c r="BS1475" s="16" t="str">
        <f>IF('Vastgesteld 7-7-2022'!AA1469="x","M1","")</f>
        <v/>
      </c>
      <c r="BT1475" s="16" t="str">
        <f>IF('Vastgesteld 7-7-2022'!AB1469="x","M2","")</f>
        <v/>
      </c>
      <c r="BU1475" s="16" t="str">
        <f>IF('Vastgesteld 7-7-2022'!AC1469="x","Z1","")</f>
        <v/>
      </c>
      <c r="BV1475" s="16" t="str">
        <f>IF('Vastgesteld 7-7-2022'!AD1469="x","Z2","")</f>
        <v/>
      </c>
      <c r="BW1475" s="16" t="str">
        <f>IF(COUNTA('Vastgesteld 7-7-2022'!K1469:S1469)&lt;&gt;0,1,"")</f>
        <v/>
      </c>
      <c r="BX1475" s="16" t="str">
        <f t="shared" ref="BX1475:BX1496" si="139">IF(COUNTBLANK(BW1475) = 1,"",1)</f>
        <v/>
      </c>
      <c r="BY1475" s="16" t="str">
        <f>IF('Vastgesteld 7-7-2022'!K1469="x","BB","")</f>
        <v/>
      </c>
      <c r="BZ1475" s="16" t="str">
        <f>IF('Vastgesteld 7-7-2022'!L1469="x","B","")</f>
        <v/>
      </c>
      <c r="CA1475" s="16" t="str">
        <f>IF('Vastgesteld 7-7-2022'!M1469="x","L1","")</f>
        <v/>
      </c>
      <c r="CB1475" s="16" t="str">
        <f>IF('Vastgesteld 7-7-2022'!N1469="x","L2","")</f>
        <v/>
      </c>
      <c r="CC1475" s="16" t="str">
        <f>IF('Vastgesteld 7-7-2022'!O1469="x","M1","")</f>
        <v/>
      </c>
      <c r="CD1475" s="16" t="str">
        <f>IF('Vastgesteld 7-7-2022'!P1469="x","M2","")</f>
        <v/>
      </c>
      <c r="CE1475" s="16" t="str">
        <f>IF('Vastgesteld 7-7-2022'!Q1469="x","Z1","")</f>
        <v/>
      </c>
      <c r="CF1475" s="16" t="str">
        <f>IF('Vastgesteld 7-7-2022'!R1469="x","Z2","")</f>
        <v/>
      </c>
      <c r="CG1475" s="16" t="str">
        <f>IF('Vastgesteld 7-7-2022'!S1469="x","ZZL","")</f>
        <v/>
      </c>
      <c r="CL1475" s="16" t="str">
        <f>IF(COUNTA('Vastgesteld 7-7-2022'!AV1469:BF1469)&lt;&gt;0,2,"")</f>
        <v/>
      </c>
      <c r="CM1475" s="16" t="str">
        <f t="shared" ref="CM1475:CM1496" si="140">IF(COUNTBLANK(CL1475) = 1,"",2)</f>
        <v/>
      </c>
      <c r="CN1475" s="16" t="str">
        <f>IF('Vastgesteld 7-7-2022'!AV1469="x","AA","")</f>
        <v/>
      </c>
      <c r="CO1475" s="16" t="str">
        <f>IF('Vastgesteld 7-7-2022'!AW1469="x","A","")</f>
        <v/>
      </c>
      <c r="CP1475" s="16" t="str">
        <f>IF('Vastgesteld 7-7-2022'!AX1469="x","BB","")</f>
        <v/>
      </c>
      <c r="CQ1475" s="16" t="str">
        <f>IF('Vastgesteld 7-7-2022'!AY1469="x","B","")</f>
        <v/>
      </c>
      <c r="CR1475" s="16" t="str">
        <f>IF('Vastgesteld 7-7-2022'!AZ1469="x","L","")</f>
        <v/>
      </c>
      <c r="CS1475" s="16" t="str">
        <f>IF('Vastgesteld 7-7-2022'!BA1469="x","M","")</f>
        <v/>
      </c>
      <c r="CT1475" s="16" t="str">
        <f>IF('Vastgesteld 7-7-2022'!BB1469="x","Z","")</f>
        <v/>
      </c>
      <c r="CU1475" s="16" t="str">
        <f>IF('Vastgesteld 7-7-2022'!BF1469="x","ZZ","")</f>
        <v/>
      </c>
      <c r="CV1475" s="16" t="str">
        <f>IF(COUNTA('Vastgesteld 7-7-2022'!AJ1469:AQ1469)&lt;&gt;0,2,"")</f>
        <v/>
      </c>
      <c r="CW1475" s="16" t="str">
        <f t="shared" ref="CW1475:CW1496" si="141">IF(COUNTBLANK(CV1475) = 1,"",1)</f>
        <v/>
      </c>
      <c r="CX1475" s="16" t="str">
        <f>IF('Vastgesteld 7-7-2022'!AJ1469="x","BB","")</f>
        <v/>
      </c>
      <c r="CY1475" s="16" t="str">
        <f>IF('Vastgesteld 7-7-2022'!AK1469="x","B","")</f>
        <v/>
      </c>
      <c r="CZ1475" s="16" t="str">
        <f>IF('Vastgesteld 7-7-2022'!AL1469="x","L","")</f>
        <v/>
      </c>
      <c r="DA1475" s="16" t="str">
        <f>IF('Vastgesteld 7-7-2022'!AM1469="x","M","")</f>
        <v/>
      </c>
      <c r="DB1475" s="16" t="str">
        <f>IF('Vastgesteld 7-7-2022'!AN1469="x","Z","")</f>
        <v/>
      </c>
      <c r="DC1475" s="16" t="str">
        <f>IF('Vastgesteld 7-7-2022'!AO1469="x","ZZ","")</f>
        <v/>
      </c>
      <c r="DD1475" s="16" t="str">
        <f>IF('Vastgesteld 7-7-2022'!AQ1469="x","1.40","")</f>
        <v/>
      </c>
      <c r="DE1475" s="16" t="str">
        <f>IF(COUNTA('Vastgesteld 7-7-2022'!BH1469:BJ1469)&lt;&gt;0,6,"")</f>
        <v/>
      </c>
      <c r="DF1475" s="16" t="str">
        <f t="shared" ref="DF1475:DF1496" si="142">IF(COUNTBLANK(DE1475) = 1,"",2)</f>
        <v/>
      </c>
      <c r="DG1475" s="16" t="str">
        <f>IF('Vastgesteld 7-7-2022'!BH1469="x","L","")</f>
        <v/>
      </c>
      <c r="DH1475" s="16" t="str">
        <f>IF('Vastgesteld 7-7-2022'!BI1469="x","M","")</f>
        <v/>
      </c>
      <c r="DI1475" s="16" t="str">
        <f>IF('Vastgesteld 7-7-2022'!BJ1469="x","Z","")</f>
        <v/>
      </c>
      <c r="DJ1475" s="16" t="str">
        <f>IF('Vastgesteld 7-7-2022'!BK1469="x","Z","")</f>
        <v/>
      </c>
      <c r="DK1475" s="16" t="str">
        <f>IF(COUNTA('Vastgesteld 7-7-2022'!BM1469:BO1469)&lt;&gt;0,6,"")</f>
        <v/>
      </c>
      <c r="DL1475" s="16" t="str">
        <f t="shared" ref="DL1475:DL1496" si="143">IF(COUNTBLANK(DK1475) = 1,"",1)</f>
        <v/>
      </c>
      <c r="DM1475" s="16" t="str">
        <f>IF('Vastgesteld 7-7-2022'!BM1469="x","L","")</f>
        <v/>
      </c>
      <c r="DN1475" s="16" t="str">
        <f>IF('Vastgesteld 7-7-2022'!BN1469="x","M","")</f>
        <v/>
      </c>
      <c r="DO1475" s="16" t="str">
        <f>IF('Vastgesteld 7-7-2022'!BO1469="x","Z","")</f>
        <v/>
      </c>
      <c r="DP1475" s="16" t="str">
        <f>IF('Vastgesteld 7-7-2022'!BP1469="x","Z","")</f>
        <v/>
      </c>
    </row>
    <row r="1476" spans="1:120" ht="14.4" x14ac:dyDescent="0.3">
      <c r="A1476" s="18">
        <f>'Vastgesteld 7-7-2022'!A1470</f>
        <v>0</v>
      </c>
      <c r="B1476" s="16" t="str">
        <f>IFERROR(VLOOKUP('Vastgesteld 7-7-2022'!#REF!,#REF!,2,FALSE),"")</f>
        <v/>
      </c>
      <c r="C1476" s="16" t="str">
        <f>'Vastgesteld 7-7-2022'!E1470</f>
        <v/>
      </c>
      <c r="D1476" s="16" t="str">
        <f>IFERROR(VLOOKUP('Vastgesteld 7-7-2022'!#REF!,#REF!,2,FALSE),"")</f>
        <v/>
      </c>
      <c r="E1476" s="16" t="str">
        <f>IFERROR(VLOOKUP('Vastgesteld 7-7-2022'!#REF!,#REF!,5,FALSE),"")</f>
        <v/>
      </c>
      <c r="F1476" s="16" t="e">
        <f>IF('Vastgesteld 7-7-2022'!#REF!&lt;&gt;"",'Vastgesteld 7-7-2022'!#REF!,"")</f>
        <v>#REF!</v>
      </c>
      <c r="G1476" s="16" t="e">
        <f>IF('Vastgesteld 7-7-2022'!#REF!="Indoor",1,0)</f>
        <v>#REF!</v>
      </c>
      <c r="H1476" s="16" t="e">
        <f>'Vastgesteld 7-7-2022'!#REF!</f>
        <v>#REF!</v>
      </c>
      <c r="I1476" s="16" t="e">
        <f>IF('Vastgesteld 7-7-2022'!#REF!="Nee",0,IF('Vastgesteld 7-7-2022'!#REF!="Ja",1,""))</f>
        <v>#REF!</v>
      </c>
      <c r="J1476" s="16" t="e">
        <f>IF('Vastgesteld 7-7-2022'!#REF!&lt;&gt;"",'Vastgesteld 7-7-2022'!#REF!,"")</f>
        <v>#REF!</v>
      </c>
      <c r="BJ1476" s="16" t="str">
        <f>IF(COUNTA('Vastgesteld 7-7-2022'!T1470:AD1470)&lt;&gt;0,1,"")</f>
        <v/>
      </c>
      <c r="BK1476" s="16" t="str">
        <f t="shared" si="138"/>
        <v/>
      </c>
      <c r="BL1476" s="16" t="str">
        <f>IF('Vastgesteld 7-7-2022'!T1470="x","AA","")</f>
        <v/>
      </c>
      <c r="BM1476" s="16" t="str">
        <f>IF('Vastgesteld 7-7-2022'!U1470="x","A","")</f>
        <v/>
      </c>
      <c r="BN1476" s="16" t="str">
        <f>IF('Vastgesteld 7-7-2022'!V1470="x","B1","")</f>
        <v/>
      </c>
      <c r="BO1476" s="16" t="e">
        <f>IF('Vastgesteld 7-7-2022'!#REF!="x","BB","")</f>
        <v>#REF!</v>
      </c>
      <c r="BP1476" s="16" t="str">
        <f>IF('Vastgesteld 7-7-2022'!X1470="x","B","")</f>
        <v/>
      </c>
      <c r="BQ1476" s="16" t="str">
        <f>IF('Vastgesteld 7-7-2022'!Y1470="x","L1","")</f>
        <v/>
      </c>
      <c r="BR1476" s="16" t="str">
        <f>IF('Vastgesteld 7-7-2022'!Z1470="x","L2","")</f>
        <v/>
      </c>
      <c r="BS1476" s="16" t="str">
        <f>IF('Vastgesteld 7-7-2022'!AA1470="x","M1","")</f>
        <v/>
      </c>
      <c r="BT1476" s="16" t="str">
        <f>IF('Vastgesteld 7-7-2022'!AB1470="x","M2","")</f>
        <v/>
      </c>
      <c r="BU1476" s="16" t="str">
        <f>IF('Vastgesteld 7-7-2022'!AC1470="x","Z1","")</f>
        <v/>
      </c>
      <c r="BV1476" s="16" t="str">
        <f>IF('Vastgesteld 7-7-2022'!AD1470="x","Z2","")</f>
        <v/>
      </c>
      <c r="BW1476" s="16" t="str">
        <f>IF(COUNTA('Vastgesteld 7-7-2022'!K1470:S1470)&lt;&gt;0,1,"")</f>
        <v/>
      </c>
      <c r="BX1476" s="16" t="str">
        <f t="shared" si="139"/>
        <v/>
      </c>
      <c r="BY1476" s="16" t="str">
        <f>IF('Vastgesteld 7-7-2022'!K1470="x","BB","")</f>
        <v/>
      </c>
      <c r="BZ1476" s="16" t="str">
        <f>IF('Vastgesteld 7-7-2022'!L1470="x","B","")</f>
        <v/>
      </c>
      <c r="CA1476" s="16" t="str">
        <f>IF('Vastgesteld 7-7-2022'!M1470="x","L1","")</f>
        <v/>
      </c>
      <c r="CB1476" s="16" t="str">
        <f>IF('Vastgesteld 7-7-2022'!N1470="x","L2","")</f>
        <v/>
      </c>
      <c r="CC1476" s="16" t="str">
        <f>IF('Vastgesteld 7-7-2022'!O1470="x","M1","")</f>
        <v/>
      </c>
      <c r="CD1476" s="16" t="str">
        <f>IF('Vastgesteld 7-7-2022'!P1470="x","M2","")</f>
        <v/>
      </c>
      <c r="CE1476" s="16" t="str">
        <f>IF('Vastgesteld 7-7-2022'!Q1470="x","Z1","")</f>
        <v/>
      </c>
      <c r="CF1476" s="16" t="str">
        <f>IF('Vastgesteld 7-7-2022'!R1470="x","Z2","")</f>
        <v/>
      </c>
      <c r="CG1476" s="16" t="str">
        <f>IF('Vastgesteld 7-7-2022'!S1470="x","ZZL","")</f>
        <v/>
      </c>
      <c r="CL1476" s="16" t="str">
        <f>IF(COUNTA('Vastgesteld 7-7-2022'!AV1470:BF1470)&lt;&gt;0,2,"")</f>
        <v/>
      </c>
      <c r="CM1476" s="16" t="str">
        <f t="shared" si="140"/>
        <v/>
      </c>
      <c r="CN1476" s="16" t="str">
        <f>IF('Vastgesteld 7-7-2022'!AV1470="x","AA","")</f>
        <v/>
      </c>
      <c r="CO1476" s="16" t="str">
        <f>IF('Vastgesteld 7-7-2022'!AW1470="x","A","")</f>
        <v/>
      </c>
      <c r="CP1476" s="16" t="str">
        <f>IF('Vastgesteld 7-7-2022'!AX1470="x","BB","")</f>
        <v/>
      </c>
      <c r="CQ1476" s="16" t="str">
        <f>IF('Vastgesteld 7-7-2022'!AY1470="x","B","")</f>
        <v/>
      </c>
      <c r="CR1476" s="16" t="str">
        <f>IF('Vastgesteld 7-7-2022'!AZ1470="x","L","")</f>
        <v/>
      </c>
      <c r="CS1476" s="16" t="str">
        <f>IF('Vastgesteld 7-7-2022'!BA1470="x","M","")</f>
        <v/>
      </c>
      <c r="CT1476" s="16" t="str">
        <f>IF('Vastgesteld 7-7-2022'!BB1470="x","Z","")</f>
        <v/>
      </c>
      <c r="CU1476" s="16" t="str">
        <f>IF('Vastgesteld 7-7-2022'!BF1470="x","ZZ","")</f>
        <v/>
      </c>
      <c r="CV1476" s="16" t="str">
        <f>IF(COUNTA('Vastgesteld 7-7-2022'!AJ1470:AQ1470)&lt;&gt;0,2,"")</f>
        <v/>
      </c>
      <c r="CW1476" s="16" t="str">
        <f t="shared" si="141"/>
        <v/>
      </c>
      <c r="CX1476" s="16" t="str">
        <f>IF('Vastgesteld 7-7-2022'!AJ1470="x","BB","")</f>
        <v/>
      </c>
      <c r="CY1476" s="16" t="str">
        <f>IF('Vastgesteld 7-7-2022'!AK1470="x","B","")</f>
        <v/>
      </c>
      <c r="CZ1476" s="16" t="str">
        <f>IF('Vastgesteld 7-7-2022'!AL1470="x","L","")</f>
        <v/>
      </c>
      <c r="DA1476" s="16" t="str">
        <f>IF('Vastgesteld 7-7-2022'!AM1470="x","M","")</f>
        <v/>
      </c>
      <c r="DB1476" s="16" t="str">
        <f>IF('Vastgesteld 7-7-2022'!AN1470="x","Z","")</f>
        <v/>
      </c>
      <c r="DC1476" s="16" t="str">
        <f>IF('Vastgesteld 7-7-2022'!AO1470="x","ZZ","")</f>
        <v/>
      </c>
      <c r="DD1476" s="16" t="str">
        <f>IF('Vastgesteld 7-7-2022'!AQ1470="x","1.40","")</f>
        <v/>
      </c>
      <c r="DE1476" s="16" t="str">
        <f>IF(COUNTA('Vastgesteld 7-7-2022'!BH1470:BJ1470)&lt;&gt;0,6,"")</f>
        <v/>
      </c>
      <c r="DF1476" s="16" t="str">
        <f t="shared" si="142"/>
        <v/>
      </c>
      <c r="DG1476" s="16" t="str">
        <f>IF('Vastgesteld 7-7-2022'!BH1470="x","L","")</f>
        <v/>
      </c>
      <c r="DH1476" s="16" t="str">
        <f>IF('Vastgesteld 7-7-2022'!BI1470="x","M","")</f>
        <v/>
      </c>
      <c r="DI1476" s="16" t="str">
        <f>IF('Vastgesteld 7-7-2022'!BJ1470="x","Z","")</f>
        <v/>
      </c>
      <c r="DJ1476" s="16" t="str">
        <f>IF('Vastgesteld 7-7-2022'!BK1470="x","Z","")</f>
        <v/>
      </c>
      <c r="DK1476" s="16" t="str">
        <f>IF(COUNTA('Vastgesteld 7-7-2022'!BM1470:BO1470)&lt;&gt;0,6,"")</f>
        <v/>
      </c>
      <c r="DL1476" s="16" t="str">
        <f t="shared" si="143"/>
        <v/>
      </c>
      <c r="DM1476" s="16" t="str">
        <f>IF('Vastgesteld 7-7-2022'!BM1470="x","L","")</f>
        <v/>
      </c>
      <c r="DN1476" s="16" t="str">
        <f>IF('Vastgesteld 7-7-2022'!BN1470="x","M","")</f>
        <v/>
      </c>
      <c r="DO1476" s="16" t="str">
        <f>IF('Vastgesteld 7-7-2022'!BO1470="x","Z","")</f>
        <v/>
      </c>
      <c r="DP1476" s="16" t="str">
        <f>IF('Vastgesteld 7-7-2022'!BP1470="x","Z","")</f>
        <v/>
      </c>
    </row>
    <row r="1477" spans="1:120" ht="14.4" x14ac:dyDescent="0.3">
      <c r="A1477" s="18">
        <f>'Vastgesteld 7-7-2022'!A1471</f>
        <v>0</v>
      </c>
      <c r="B1477" s="16" t="str">
        <f>IFERROR(VLOOKUP('Vastgesteld 7-7-2022'!#REF!,#REF!,2,FALSE),"")</f>
        <v/>
      </c>
      <c r="C1477" s="16" t="str">
        <f>'Vastgesteld 7-7-2022'!E1471</f>
        <v/>
      </c>
      <c r="D1477" s="16" t="str">
        <f>IFERROR(VLOOKUP('Vastgesteld 7-7-2022'!#REF!,#REF!,2,FALSE),"")</f>
        <v/>
      </c>
      <c r="E1477" s="16" t="str">
        <f>IFERROR(VLOOKUP('Vastgesteld 7-7-2022'!#REF!,#REF!,5,FALSE),"")</f>
        <v/>
      </c>
      <c r="F1477" s="16" t="e">
        <f>IF('Vastgesteld 7-7-2022'!#REF!&lt;&gt;"",'Vastgesteld 7-7-2022'!#REF!,"")</f>
        <v>#REF!</v>
      </c>
      <c r="G1477" s="16" t="e">
        <f>IF('Vastgesteld 7-7-2022'!#REF!="Indoor",1,0)</f>
        <v>#REF!</v>
      </c>
      <c r="H1477" s="16" t="e">
        <f>'Vastgesteld 7-7-2022'!#REF!</f>
        <v>#REF!</v>
      </c>
      <c r="I1477" s="16" t="e">
        <f>IF('Vastgesteld 7-7-2022'!#REF!="Nee",0,IF('Vastgesteld 7-7-2022'!#REF!="Ja",1,""))</f>
        <v>#REF!</v>
      </c>
      <c r="J1477" s="16" t="e">
        <f>IF('Vastgesteld 7-7-2022'!#REF!&lt;&gt;"",'Vastgesteld 7-7-2022'!#REF!,"")</f>
        <v>#REF!</v>
      </c>
      <c r="BJ1477" s="16" t="str">
        <f>IF(COUNTA('Vastgesteld 7-7-2022'!T1471:AD1471)&lt;&gt;0,1,"")</f>
        <v/>
      </c>
      <c r="BK1477" s="16" t="str">
        <f t="shared" si="138"/>
        <v/>
      </c>
      <c r="BL1477" s="16" t="str">
        <f>IF('Vastgesteld 7-7-2022'!T1471="x","AA","")</f>
        <v/>
      </c>
      <c r="BM1477" s="16" t="str">
        <f>IF('Vastgesteld 7-7-2022'!U1471="x","A","")</f>
        <v/>
      </c>
      <c r="BN1477" s="16" t="str">
        <f>IF('Vastgesteld 7-7-2022'!V1471="x","B1","")</f>
        <v/>
      </c>
      <c r="BO1477" s="16" t="e">
        <f>IF('Vastgesteld 7-7-2022'!#REF!="x","BB","")</f>
        <v>#REF!</v>
      </c>
      <c r="BP1477" s="16" t="str">
        <f>IF('Vastgesteld 7-7-2022'!X1471="x","B","")</f>
        <v/>
      </c>
      <c r="BQ1477" s="16" t="str">
        <f>IF('Vastgesteld 7-7-2022'!Y1471="x","L1","")</f>
        <v/>
      </c>
      <c r="BR1477" s="16" t="str">
        <f>IF('Vastgesteld 7-7-2022'!Z1471="x","L2","")</f>
        <v/>
      </c>
      <c r="BS1477" s="16" t="str">
        <f>IF('Vastgesteld 7-7-2022'!AA1471="x","M1","")</f>
        <v/>
      </c>
      <c r="BT1477" s="16" t="str">
        <f>IF('Vastgesteld 7-7-2022'!AB1471="x","M2","")</f>
        <v/>
      </c>
      <c r="BU1477" s="16" t="str">
        <f>IF('Vastgesteld 7-7-2022'!AC1471="x","Z1","")</f>
        <v/>
      </c>
      <c r="BV1477" s="16" t="str">
        <f>IF('Vastgesteld 7-7-2022'!AD1471="x","Z2","")</f>
        <v/>
      </c>
      <c r="BW1477" s="16" t="str">
        <f>IF(COUNTA('Vastgesteld 7-7-2022'!K1471:S1471)&lt;&gt;0,1,"")</f>
        <v/>
      </c>
      <c r="BX1477" s="16" t="str">
        <f t="shared" si="139"/>
        <v/>
      </c>
      <c r="BY1477" s="16" t="str">
        <f>IF('Vastgesteld 7-7-2022'!K1471="x","BB","")</f>
        <v/>
      </c>
      <c r="BZ1477" s="16" t="str">
        <f>IF('Vastgesteld 7-7-2022'!L1471="x","B","")</f>
        <v/>
      </c>
      <c r="CA1477" s="16" t="str">
        <f>IF('Vastgesteld 7-7-2022'!M1471="x","L1","")</f>
        <v/>
      </c>
      <c r="CB1477" s="16" t="str">
        <f>IF('Vastgesteld 7-7-2022'!N1471="x","L2","")</f>
        <v/>
      </c>
      <c r="CC1477" s="16" t="str">
        <f>IF('Vastgesteld 7-7-2022'!O1471="x","M1","")</f>
        <v/>
      </c>
      <c r="CD1477" s="16" t="str">
        <f>IF('Vastgesteld 7-7-2022'!P1471="x","M2","")</f>
        <v/>
      </c>
      <c r="CE1477" s="16" t="str">
        <f>IF('Vastgesteld 7-7-2022'!Q1471="x","Z1","")</f>
        <v/>
      </c>
      <c r="CF1477" s="16" t="str">
        <f>IF('Vastgesteld 7-7-2022'!R1471="x","Z2","")</f>
        <v/>
      </c>
      <c r="CG1477" s="16" t="str">
        <f>IF('Vastgesteld 7-7-2022'!S1471="x","ZZL","")</f>
        <v/>
      </c>
      <c r="CL1477" s="16" t="str">
        <f>IF(COUNTA('Vastgesteld 7-7-2022'!AV1471:BF1471)&lt;&gt;0,2,"")</f>
        <v/>
      </c>
      <c r="CM1477" s="16" t="str">
        <f t="shared" si="140"/>
        <v/>
      </c>
      <c r="CN1477" s="16" t="str">
        <f>IF('Vastgesteld 7-7-2022'!AV1471="x","AA","")</f>
        <v/>
      </c>
      <c r="CO1477" s="16" t="str">
        <f>IF('Vastgesteld 7-7-2022'!AW1471="x","A","")</f>
        <v/>
      </c>
      <c r="CP1477" s="16" t="str">
        <f>IF('Vastgesteld 7-7-2022'!AX1471="x","BB","")</f>
        <v/>
      </c>
      <c r="CQ1477" s="16" t="str">
        <f>IF('Vastgesteld 7-7-2022'!AY1471="x","B","")</f>
        <v/>
      </c>
      <c r="CR1477" s="16" t="str">
        <f>IF('Vastgesteld 7-7-2022'!AZ1471="x","L","")</f>
        <v/>
      </c>
      <c r="CS1477" s="16" t="str">
        <f>IF('Vastgesteld 7-7-2022'!BA1471="x","M","")</f>
        <v/>
      </c>
      <c r="CT1477" s="16" t="str">
        <f>IF('Vastgesteld 7-7-2022'!BB1471="x","Z","")</f>
        <v/>
      </c>
      <c r="CU1477" s="16" t="str">
        <f>IF('Vastgesteld 7-7-2022'!BF1471="x","ZZ","")</f>
        <v/>
      </c>
      <c r="CV1477" s="16" t="str">
        <f>IF(COUNTA('Vastgesteld 7-7-2022'!AJ1471:AQ1471)&lt;&gt;0,2,"")</f>
        <v/>
      </c>
      <c r="CW1477" s="16" t="str">
        <f t="shared" si="141"/>
        <v/>
      </c>
      <c r="CX1477" s="16" t="str">
        <f>IF('Vastgesteld 7-7-2022'!AJ1471="x","BB","")</f>
        <v/>
      </c>
      <c r="CY1477" s="16" t="str">
        <f>IF('Vastgesteld 7-7-2022'!AK1471="x","B","")</f>
        <v/>
      </c>
      <c r="CZ1477" s="16" t="str">
        <f>IF('Vastgesteld 7-7-2022'!AL1471="x","L","")</f>
        <v/>
      </c>
      <c r="DA1477" s="16" t="str">
        <f>IF('Vastgesteld 7-7-2022'!AM1471="x","M","")</f>
        <v/>
      </c>
      <c r="DB1477" s="16" t="str">
        <f>IF('Vastgesteld 7-7-2022'!AN1471="x","Z","")</f>
        <v/>
      </c>
      <c r="DC1477" s="16" t="str">
        <f>IF('Vastgesteld 7-7-2022'!AO1471="x","ZZ","")</f>
        <v/>
      </c>
      <c r="DD1477" s="16" t="str">
        <f>IF('Vastgesteld 7-7-2022'!AQ1471="x","1.40","")</f>
        <v/>
      </c>
      <c r="DE1477" s="16" t="str">
        <f>IF(COUNTA('Vastgesteld 7-7-2022'!BH1471:BJ1471)&lt;&gt;0,6,"")</f>
        <v/>
      </c>
      <c r="DF1477" s="16" t="str">
        <f t="shared" si="142"/>
        <v/>
      </c>
      <c r="DG1477" s="16" t="str">
        <f>IF('Vastgesteld 7-7-2022'!BH1471="x","L","")</f>
        <v/>
      </c>
      <c r="DH1477" s="16" t="str">
        <f>IF('Vastgesteld 7-7-2022'!BI1471="x","M","")</f>
        <v/>
      </c>
      <c r="DI1477" s="16" t="str">
        <f>IF('Vastgesteld 7-7-2022'!BJ1471="x","Z","")</f>
        <v/>
      </c>
      <c r="DJ1477" s="16" t="str">
        <f>IF('Vastgesteld 7-7-2022'!BK1471="x","Z","")</f>
        <v/>
      </c>
      <c r="DK1477" s="16" t="str">
        <f>IF(COUNTA('Vastgesteld 7-7-2022'!BM1471:BO1471)&lt;&gt;0,6,"")</f>
        <v/>
      </c>
      <c r="DL1477" s="16" t="str">
        <f t="shared" si="143"/>
        <v/>
      </c>
      <c r="DM1477" s="16" t="str">
        <f>IF('Vastgesteld 7-7-2022'!BM1471="x","L","")</f>
        <v/>
      </c>
      <c r="DN1477" s="16" t="str">
        <f>IF('Vastgesteld 7-7-2022'!BN1471="x","M","")</f>
        <v/>
      </c>
      <c r="DO1477" s="16" t="str">
        <f>IF('Vastgesteld 7-7-2022'!BO1471="x","Z","")</f>
        <v/>
      </c>
      <c r="DP1477" s="16" t="str">
        <f>IF('Vastgesteld 7-7-2022'!BP1471="x","Z","")</f>
        <v/>
      </c>
    </row>
    <row r="1478" spans="1:120" ht="14.4" x14ac:dyDescent="0.3">
      <c r="A1478" s="18">
        <f>'Vastgesteld 7-7-2022'!A1472</f>
        <v>0</v>
      </c>
      <c r="B1478" s="16" t="str">
        <f>IFERROR(VLOOKUP('Vastgesteld 7-7-2022'!#REF!,#REF!,2,FALSE),"")</f>
        <v/>
      </c>
      <c r="C1478" s="16" t="str">
        <f>'Vastgesteld 7-7-2022'!E1472</f>
        <v/>
      </c>
      <c r="D1478" s="16" t="str">
        <f>IFERROR(VLOOKUP('Vastgesteld 7-7-2022'!#REF!,#REF!,2,FALSE),"")</f>
        <v/>
      </c>
      <c r="E1478" s="16" t="str">
        <f>IFERROR(VLOOKUP('Vastgesteld 7-7-2022'!#REF!,#REF!,5,FALSE),"")</f>
        <v/>
      </c>
      <c r="F1478" s="16" t="e">
        <f>IF('Vastgesteld 7-7-2022'!#REF!&lt;&gt;"",'Vastgesteld 7-7-2022'!#REF!,"")</f>
        <v>#REF!</v>
      </c>
      <c r="G1478" s="16" t="e">
        <f>IF('Vastgesteld 7-7-2022'!#REF!="Indoor",1,0)</f>
        <v>#REF!</v>
      </c>
      <c r="H1478" s="16" t="e">
        <f>'Vastgesteld 7-7-2022'!#REF!</f>
        <v>#REF!</v>
      </c>
      <c r="I1478" s="16" t="e">
        <f>IF('Vastgesteld 7-7-2022'!#REF!="Nee",0,IF('Vastgesteld 7-7-2022'!#REF!="Ja",1,""))</f>
        <v>#REF!</v>
      </c>
      <c r="J1478" s="16" t="e">
        <f>IF('Vastgesteld 7-7-2022'!#REF!&lt;&gt;"",'Vastgesteld 7-7-2022'!#REF!,"")</f>
        <v>#REF!</v>
      </c>
      <c r="BJ1478" s="16" t="str">
        <f>IF(COUNTA('Vastgesteld 7-7-2022'!T1472:AD1472)&lt;&gt;0,1,"")</f>
        <v/>
      </c>
      <c r="BK1478" s="16" t="str">
        <f t="shared" si="138"/>
        <v/>
      </c>
      <c r="BL1478" s="16" t="str">
        <f>IF('Vastgesteld 7-7-2022'!T1472="x","AA","")</f>
        <v/>
      </c>
      <c r="BM1478" s="16" t="str">
        <f>IF('Vastgesteld 7-7-2022'!U1472="x","A","")</f>
        <v/>
      </c>
      <c r="BN1478" s="16" t="str">
        <f>IF('Vastgesteld 7-7-2022'!V1472="x","B1","")</f>
        <v/>
      </c>
      <c r="BO1478" s="16" t="e">
        <f>IF('Vastgesteld 7-7-2022'!#REF!="x","BB","")</f>
        <v>#REF!</v>
      </c>
      <c r="BP1478" s="16" t="str">
        <f>IF('Vastgesteld 7-7-2022'!X1472="x","B","")</f>
        <v/>
      </c>
      <c r="BQ1478" s="16" t="str">
        <f>IF('Vastgesteld 7-7-2022'!Y1472="x","L1","")</f>
        <v/>
      </c>
      <c r="BR1478" s="16" t="str">
        <f>IF('Vastgesteld 7-7-2022'!Z1472="x","L2","")</f>
        <v/>
      </c>
      <c r="BS1478" s="16" t="str">
        <f>IF('Vastgesteld 7-7-2022'!AA1472="x","M1","")</f>
        <v/>
      </c>
      <c r="BT1478" s="16" t="str">
        <f>IF('Vastgesteld 7-7-2022'!AB1472="x","M2","")</f>
        <v/>
      </c>
      <c r="BU1478" s="16" t="str">
        <f>IF('Vastgesteld 7-7-2022'!AC1472="x","Z1","")</f>
        <v/>
      </c>
      <c r="BV1478" s="16" t="str">
        <f>IF('Vastgesteld 7-7-2022'!AD1472="x","Z2","")</f>
        <v/>
      </c>
      <c r="BW1478" s="16" t="str">
        <f>IF(COUNTA('Vastgesteld 7-7-2022'!K1472:S1472)&lt;&gt;0,1,"")</f>
        <v/>
      </c>
      <c r="BX1478" s="16" t="str">
        <f t="shared" si="139"/>
        <v/>
      </c>
      <c r="BY1478" s="16" t="str">
        <f>IF('Vastgesteld 7-7-2022'!K1472="x","BB","")</f>
        <v/>
      </c>
      <c r="BZ1478" s="16" t="str">
        <f>IF('Vastgesteld 7-7-2022'!L1472="x","B","")</f>
        <v/>
      </c>
      <c r="CA1478" s="16" t="str">
        <f>IF('Vastgesteld 7-7-2022'!M1472="x","L1","")</f>
        <v/>
      </c>
      <c r="CB1478" s="16" t="str">
        <f>IF('Vastgesteld 7-7-2022'!N1472="x","L2","")</f>
        <v/>
      </c>
      <c r="CC1478" s="16" t="str">
        <f>IF('Vastgesteld 7-7-2022'!O1472="x","M1","")</f>
        <v/>
      </c>
      <c r="CD1478" s="16" t="str">
        <f>IF('Vastgesteld 7-7-2022'!P1472="x","M2","")</f>
        <v/>
      </c>
      <c r="CE1478" s="16" t="str">
        <f>IF('Vastgesteld 7-7-2022'!Q1472="x","Z1","")</f>
        <v/>
      </c>
      <c r="CF1478" s="16" t="str">
        <f>IF('Vastgesteld 7-7-2022'!R1472="x","Z2","")</f>
        <v/>
      </c>
      <c r="CG1478" s="16" t="str">
        <f>IF('Vastgesteld 7-7-2022'!S1472="x","ZZL","")</f>
        <v/>
      </c>
      <c r="CL1478" s="16" t="str">
        <f>IF(COUNTA('Vastgesteld 7-7-2022'!AV1472:BF1472)&lt;&gt;0,2,"")</f>
        <v/>
      </c>
      <c r="CM1478" s="16" t="str">
        <f t="shared" si="140"/>
        <v/>
      </c>
      <c r="CN1478" s="16" t="str">
        <f>IF('Vastgesteld 7-7-2022'!AV1472="x","AA","")</f>
        <v/>
      </c>
      <c r="CO1478" s="16" t="str">
        <f>IF('Vastgesteld 7-7-2022'!AW1472="x","A","")</f>
        <v/>
      </c>
      <c r="CP1478" s="16" t="str">
        <f>IF('Vastgesteld 7-7-2022'!AX1472="x","BB","")</f>
        <v/>
      </c>
      <c r="CQ1478" s="16" t="str">
        <f>IF('Vastgesteld 7-7-2022'!AY1472="x","B","")</f>
        <v/>
      </c>
      <c r="CR1478" s="16" t="str">
        <f>IF('Vastgesteld 7-7-2022'!AZ1472="x","L","")</f>
        <v/>
      </c>
      <c r="CS1478" s="16" t="str">
        <f>IF('Vastgesteld 7-7-2022'!BA1472="x","M","")</f>
        <v/>
      </c>
      <c r="CT1478" s="16" t="str">
        <f>IF('Vastgesteld 7-7-2022'!BB1472="x","Z","")</f>
        <v/>
      </c>
      <c r="CU1478" s="16" t="str">
        <f>IF('Vastgesteld 7-7-2022'!BF1472="x","ZZ","")</f>
        <v/>
      </c>
      <c r="CV1478" s="16" t="str">
        <f>IF(COUNTA('Vastgesteld 7-7-2022'!AJ1472:AQ1472)&lt;&gt;0,2,"")</f>
        <v/>
      </c>
      <c r="CW1478" s="16" t="str">
        <f t="shared" si="141"/>
        <v/>
      </c>
      <c r="CX1478" s="16" t="str">
        <f>IF('Vastgesteld 7-7-2022'!AJ1472="x","BB","")</f>
        <v/>
      </c>
      <c r="CY1478" s="16" t="str">
        <f>IF('Vastgesteld 7-7-2022'!AK1472="x","B","")</f>
        <v/>
      </c>
      <c r="CZ1478" s="16" t="str">
        <f>IF('Vastgesteld 7-7-2022'!AL1472="x","L","")</f>
        <v/>
      </c>
      <c r="DA1478" s="16" t="str">
        <f>IF('Vastgesteld 7-7-2022'!AM1472="x","M","")</f>
        <v/>
      </c>
      <c r="DB1478" s="16" t="str">
        <f>IF('Vastgesteld 7-7-2022'!AN1472="x","Z","")</f>
        <v/>
      </c>
      <c r="DC1478" s="16" t="str">
        <f>IF('Vastgesteld 7-7-2022'!AO1472="x","ZZ","")</f>
        <v/>
      </c>
      <c r="DD1478" s="16" t="str">
        <f>IF('Vastgesteld 7-7-2022'!AQ1472="x","1.40","")</f>
        <v/>
      </c>
      <c r="DE1478" s="16" t="str">
        <f>IF(COUNTA('Vastgesteld 7-7-2022'!BH1472:BJ1472)&lt;&gt;0,6,"")</f>
        <v/>
      </c>
      <c r="DF1478" s="16" t="str">
        <f t="shared" si="142"/>
        <v/>
      </c>
      <c r="DG1478" s="16" t="str">
        <f>IF('Vastgesteld 7-7-2022'!BH1472="x","L","")</f>
        <v/>
      </c>
      <c r="DH1478" s="16" t="str">
        <f>IF('Vastgesteld 7-7-2022'!BI1472="x","M","")</f>
        <v/>
      </c>
      <c r="DI1478" s="16" t="str">
        <f>IF('Vastgesteld 7-7-2022'!BJ1472="x","Z","")</f>
        <v/>
      </c>
      <c r="DJ1478" s="16" t="str">
        <f>IF('Vastgesteld 7-7-2022'!BK1472="x","Z","")</f>
        <v/>
      </c>
      <c r="DK1478" s="16" t="str">
        <f>IF(COUNTA('Vastgesteld 7-7-2022'!BM1472:BO1472)&lt;&gt;0,6,"")</f>
        <v/>
      </c>
      <c r="DL1478" s="16" t="str">
        <f t="shared" si="143"/>
        <v/>
      </c>
      <c r="DM1478" s="16" t="str">
        <f>IF('Vastgesteld 7-7-2022'!BM1472="x","L","")</f>
        <v/>
      </c>
      <c r="DN1478" s="16" t="str">
        <f>IF('Vastgesteld 7-7-2022'!BN1472="x","M","")</f>
        <v/>
      </c>
      <c r="DO1478" s="16" t="str">
        <f>IF('Vastgesteld 7-7-2022'!BO1472="x","Z","")</f>
        <v/>
      </c>
      <c r="DP1478" s="16" t="str">
        <f>IF('Vastgesteld 7-7-2022'!BP1472="x","Z","")</f>
        <v/>
      </c>
    </row>
    <row r="1479" spans="1:120" ht="14.4" x14ac:dyDescent="0.3">
      <c r="A1479" s="18">
        <f>'Vastgesteld 7-7-2022'!A1473</f>
        <v>0</v>
      </c>
      <c r="B1479" s="16" t="str">
        <f>IFERROR(VLOOKUP('Vastgesteld 7-7-2022'!#REF!,#REF!,2,FALSE),"")</f>
        <v/>
      </c>
      <c r="C1479" s="16" t="str">
        <f>'Vastgesteld 7-7-2022'!E1473</f>
        <v/>
      </c>
      <c r="D1479" s="16" t="str">
        <f>IFERROR(VLOOKUP('Vastgesteld 7-7-2022'!#REF!,#REF!,2,FALSE),"")</f>
        <v/>
      </c>
      <c r="E1479" s="16" t="str">
        <f>IFERROR(VLOOKUP('Vastgesteld 7-7-2022'!#REF!,#REF!,5,FALSE),"")</f>
        <v/>
      </c>
      <c r="F1479" s="16" t="e">
        <f>IF('Vastgesteld 7-7-2022'!#REF!&lt;&gt;"",'Vastgesteld 7-7-2022'!#REF!,"")</f>
        <v>#REF!</v>
      </c>
      <c r="G1479" s="16" t="e">
        <f>IF('Vastgesteld 7-7-2022'!#REF!="Indoor",1,0)</f>
        <v>#REF!</v>
      </c>
      <c r="H1479" s="16" t="e">
        <f>'Vastgesteld 7-7-2022'!#REF!</f>
        <v>#REF!</v>
      </c>
      <c r="I1479" s="16" t="e">
        <f>IF('Vastgesteld 7-7-2022'!#REF!="Nee",0,IF('Vastgesteld 7-7-2022'!#REF!="Ja",1,""))</f>
        <v>#REF!</v>
      </c>
      <c r="J1479" s="16" t="e">
        <f>IF('Vastgesteld 7-7-2022'!#REF!&lt;&gt;"",'Vastgesteld 7-7-2022'!#REF!,"")</f>
        <v>#REF!</v>
      </c>
      <c r="BJ1479" s="16" t="str">
        <f>IF(COUNTA('Vastgesteld 7-7-2022'!T1473:AD1473)&lt;&gt;0,1,"")</f>
        <v/>
      </c>
      <c r="BK1479" s="16" t="str">
        <f t="shared" si="138"/>
        <v/>
      </c>
      <c r="BL1479" s="16" t="str">
        <f>IF('Vastgesteld 7-7-2022'!T1473="x","AA","")</f>
        <v/>
      </c>
      <c r="BM1479" s="16" t="str">
        <f>IF('Vastgesteld 7-7-2022'!U1473="x","A","")</f>
        <v/>
      </c>
      <c r="BN1479" s="16" t="str">
        <f>IF('Vastgesteld 7-7-2022'!V1473="x","B1","")</f>
        <v/>
      </c>
      <c r="BO1479" s="16" t="e">
        <f>IF('Vastgesteld 7-7-2022'!#REF!="x","BB","")</f>
        <v>#REF!</v>
      </c>
      <c r="BP1479" s="16" t="str">
        <f>IF('Vastgesteld 7-7-2022'!X1473="x","B","")</f>
        <v/>
      </c>
      <c r="BQ1479" s="16" t="str">
        <f>IF('Vastgesteld 7-7-2022'!Y1473="x","L1","")</f>
        <v/>
      </c>
      <c r="BR1479" s="16" t="str">
        <f>IF('Vastgesteld 7-7-2022'!Z1473="x","L2","")</f>
        <v/>
      </c>
      <c r="BS1479" s="16" t="str">
        <f>IF('Vastgesteld 7-7-2022'!AA1473="x","M1","")</f>
        <v/>
      </c>
      <c r="BT1479" s="16" t="str">
        <f>IF('Vastgesteld 7-7-2022'!AB1473="x","M2","")</f>
        <v/>
      </c>
      <c r="BU1479" s="16" t="str">
        <f>IF('Vastgesteld 7-7-2022'!AC1473="x","Z1","")</f>
        <v/>
      </c>
      <c r="BV1479" s="16" t="str">
        <f>IF('Vastgesteld 7-7-2022'!AD1473="x","Z2","")</f>
        <v/>
      </c>
      <c r="BW1479" s="16" t="str">
        <f>IF(COUNTA('Vastgesteld 7-7-2022'!K1473:S1473)&lt;&gt;0,1,"")</f>
        <v/>
      </c>
      <c r="BX1479" s="16" t="str">
        <f t="shared" si="139"/>
        <v/>
      </c>
      <c r="BY1479" s="16" t="str">
        <f>IF('Vastgesteld 7-7-2022'!K1473="x","BB","")</f>
        <v/>
      </c>
      <c r="BZ1479" s="16" t="str">
        <f>IF('Vastgesteld 7-7-2022'!L1473="x","B","")</f>
        <v/>
      </c>
      <c r="CA1479" s="16" t="str">
        <f>IF('Vastgesteld 7-7-2022'!M1473="x","L1","")</f>
        <v/>
      </c>
      <c r="CB1479" s="16" t="str">
        <f>IF('Vastgesteld 7-7-2022'!N1473="x","L2","")</f>
        <v/>
      </c>
      <c r="CC1479" s="16" t="str">
        <f>IF('Vastgesteld 7-7-2022'!O1473="x","M1","")</f>
        <v/>
      </c>
      <c r="CD1479" s="16" t="str">
        <f>IF('Vastgesteld 7-7-2022'!P1473="x","M2","")</f>
        <v/>
      </c>
      <c r="CE1479" s="16" t="str">
        <f>IF('Vastgesteld 7-7-2022'!Q1473="x","Z1","")</f>
        <v/>
      </c>
      <c r="CF1479" s="16" t="str">
        <f>IF('Vastgesteld 7-7-2022'!R1473="x","Z2","")</f>
        <v/>
      </c>
      <c r="CG1479" s="16" t="str">
        <f>IF('Vastgesteld 7-7-2022'!S1473="x","ZZL","")</f>
        <v/>
      </c>
      <c r="CL1479" s="16" t="str">
        <f>IF(COUNTA('Vastgesteld 7-7-2022'!AV1473:BF1473)&lt;&gt;0,2,"")</f>
        <v/>
      </c>
      <c r="CM1479" s="16" t="str">
        <f t="shared" si="140"/>
        <v/>
      </c>
      <c r="CN1479" s="16" t="str">
        <f>IF('Vastgesteld 7-7-2022'!AV1473="x","AA","")</f>
        <v/>
      </c>
      <c r="CO1479" s="16" t="str">
        <f>IF('Vastgesteld 7-7-2022'!AW1473="x","A","")</f>
        <v/>
      </c>
      <c r="CP1479" s="16" t="str">
        <f>IF('Vastgesteld 7-7-2022'!AX1473="x","BB","")</f>
        <v/>
      </c>
      <c r="CQ1479" s="16" t="str">
        <f>IF('Vastgesteld 7-7-2022'!AY1473="x","B","")</f>
        <v/>
      </c>
      <c r="CR1479" s="16" t="str">
        <f>IF('Vastgesteld 7-7-2022'!AZ1473="x","L","")</f>
        <v/>
      </c>
      <c r="CS1479" s="16" t="str">
        <f>IF('Vastgesteld 7-7-2022'!BA1473="x","M","")</f>
        <v/>
      </c>
      <c r="CT1479" s="16" t="str">
        <f>IF('Vastgesteld 7-7-2022'!BB1473="x","Z","")</f>
        <v/>
      </c>
      <c r="CU1479" s="16" t="str">
        <f>IF('Vastgesteld 7-7-2022'!BF1473="x","ZZ","")</f>
        <v/>
      </c>
      <c r="CV1479" s="16" t="str">
        <f>IF(COUNTA('Vastgesteld 7-7-2022'!AJ1473:AQ1473)&lt;&gt;0,2,"")</f>
        <v/>
      </c>
      <c r="CW1479" s="16" t="str">
        <f t="shared" si="141"/>
        <v/>
      </c>
      <c r="CX1479" s="16" t="str">
        <f>IF('Vastgesteld 7-7-2022'!AJ1473="x","BB","")</f>
        <v/>
      </c>
      <c r="CY1479" s="16" t="str">
        <f>IF('Vastgesteld 7-7-2022'!AK1473="x","B","")</f>
        <v/>
      </c>
      <c r="CZ1479" s="16" t="str">
        <f>IF('Vastgesteld 7-7-2022'!AL1473="x","L","")</f>
        <v/>
      </c>
      <c r="DA1479" s="16" t="str">
        <f>IF('Vastgesteld 7-7-2022'!AM1473="x","M","")</f>
        <v/>
      </c>
      <c r="DB1479" s="16" t="str">
        <f>IF('Vastgesteld 7-7-2022'!AN1473="x","Z","")</f>
        <v/>
      </c>
      <c r="DC1479" s="16" t="str">
        <f>IF('Vastgesteld 7-7-2022'!AO1473="x","ZZ","")</f>
        <v/>
      </c>
      <c r="DD1479" s="16" t="str">
        <f>IF('Vastgesteld 7-7-2022'!AQ1473="x","1.40","")</f>
        <v/>
      </c>
      <c r="DE1479" s="16" t="str">
        <f>IF(COUNTA('Vastgesteld 7-7-2022'!BH1473:BJ1473)&lt;&gt;0,6,"")</f>
        <v/>
      </c>
      <c r="DF1479" s="16" t="str">
        <f t="shared" si="142"/>
        <v/>
      </c>
      <c r="DG1479" s="16" t="str">
        <f>IF('Vastgesteld 7-7-2022'!BH1473="x","L","")</f>
        <v/>
      </c>
      <c r="DH1479" s="16" t="str">
        <f>IF('Vastgesteld 7-7-2022'!BI1473="x","M","")</f>
        <v/>
      </c>
      <c r="DI1479" s="16" t="str">
        <f>IF('Vastgesteld 7-7-2022'!BJ1473="x","Z","")</f>
        <v/>
      </c>
      <c r="DJ1479" s="16" t="str">
        <f>IF('Vastgesteld 7-7-2022'!BK1473="x","Z","")</f>
        <v/>
      </c>
      <c r="DK1479" s="16" t="str">
        <f>IF(COUNTA('Vastgesteld 7-7-2022'!BM1473:BO1473)&lt;&gt;0,6,"")</f>
        <v/>
      </c>
      <c r="DL1479" s="16" t="str">
        <f t="shared" si="143"/>
        <v/>
      </c>
      <c r="DM1479" s="16" t="str">
        <f>IF('Vastgesteld 7-7-2022'!BM1473="x","L","")</f>
        <v/>
      </c>
      <c r="DN1479" s="16" t="str">
        <f>IF('Vastgesteld 7-7-2022'!BN1473="x","M","")</f>
        <v/>
      </c>
      <c r="DO1479" s="16" t="str">
        <f>IF('Vastgesteld 7-7-2022'!BO1473="x","Z","")</f>
        <v/>
      </c>
      <c r="DP1479" s="16" t="str">
        <f>IF('Vastgesteld 7-7-2022'!BP1473="x","Z","")</f>
        <v/>
      </c>
    </row>
    <row r="1480" spans="1:120" ht="14.4" x14ac:dyDescent="0.3">
      <c r="A1480" s="18">
        <f>'Vastgesteld 7-7-2022'!A1474</f>
        <v>0</v>
      </c>
      <c r="B1480" s="16" t="str">
        <f>IFERROR(VLOOKUP('Vastgesteld 7-7-2022'!#REF!,#REF!,2,FALSE),"")</f>
        <v/>
      </c>
      <c r="C1480" s="16" t="str">
        <f>'Vastgesteld 7-7-2022'!E1474</f>
        <v/>
      </c>
      <c r="D1480" s="16" t="str">
        <f>IFERROR(VLOOKUP('Vastgesteld 7-7-2022'!#REF!,#REF!,2,FALSE),"")</f>
        <v/>
      </c>
      <c r="E1480" s="16" t="str">
        <f>IFERROR(VLOOKUP('Vastgesteld 7-7-2022'!#REF!,#REF!,5,FALSE),"")</f>
        <v/>
      </c>
      <c r="F1480" s="16" t="e">
        <f>IF('Vastgesteld 7-7-2022'!#REF!&lt;&gt;"",'Vastgesteld 7-7-2022'!#REF!,"")</f>
        <v>#REF!</v>
      </c>
      <c r="G1480" s="16" t="e">
        <f>IF('Vastgesteld 7-7-2022'!#REF!="Indoor",1,0)</f>
        <v>#REF!</v>
      </c>
      <c r="H1480" s="16" t="e">
        <f>'Vastgesteld 7-7-2022'!#REF!</f>
        <v>#REF!</v>
      </c>
      <c r="I1480" s="16" t="e">
        <f>IF('Vastgesteld 7-7-2022'!#REF!="Nee",0,IF('Vastgesteld 7-7-2022'!#REF!="Ja",1,""))</f>
        <v>#REF!</v>
      </c>
      <c r="J1480" s="16" t="e">
        <f>IF('Vastgesteld 7-7-2022'!#REF!&lt;&gt;"",'Vastgesteld 7-7-2022'!#REF!,"")</f>
        <v>#REF!</v>
      </c>
      <c r="BJ1480" s="16" t="str">
        <f>IF(COUNTA('Vastgesteld 7-7-2022'!T1474:AD1474)&lt;&gt;0,1,"")</f>
        <v/>
      </c>
      <c r="BK1480" s="16" t="str">
        <f t="shared" si="138"/>
        <v/>
      </c>
      <c r="BL1480" s="16" t="str">
        <f>IF('Vastgesteld 7-7-2022'!T1474="x","AA","")</f>
        <v/>
      </c>
      <c r="BM1480" s="16" t="str">
        <f>IF('Vastgesteld 7-7-2022'!U1474="x","A","")</f>
        <v/>
      </c>
      <c r="BN1480" s="16" t="str">
        <f>IF('Vastgesteld 7-7-2022'!V1474="x","B1","")</f>
        <v/>
      </c>
      <c r="BO1480" s="16" t="e">
        <f>IF('Vastgesteld 7-7-2022'!#REF!="x","BB","")</f>
        <v>#REF!</v>
      </c>
      <c r="BP1480" s="16" t="str">
        <f>IF('Vastgesteld 7-7-2022'!X1474="x","B","")</f>
        <v/>
      </c>
      <c r="BQ1480" s="16" t="str">
        <f>IF('Vastgesteld 7-7-2022'!Y1474="x","L1","")</f>
        <v/>
      </c>
      <c r="BR1480" s="16" t="str">
        <f>IF('Vastgesteld 7-7-2022'!Z1474="x","L2","")</f>
        <v/>
      </c>
      <c r="BS1480" s="16" t="str">
        <f>IF('Vastgesteld 7-7-2022'!AA1474="x","M1","")</f>
        <v/>
      </c>
      <c r="BT1480" s="16" t="str">
        <f>IF('Vastgesteld 7-7-2022'!AB1474="x","M2","")</f>
        <v/>
      </c>
      <c r="BU1480" s="16" t="str">
        <f>IF('Vastgesteld 7-7-2022'!AC1474="x","Z1","")</f>
        <v/>
      </c>
      <c r="BV1480" s="16" t="str">
        <f>IF('Vastgesteld 7-7-2022'!AD1474="x","Z2","")</f>
        <v/>
      </c>
      <c r="BW1480" s="16" t="str">
        <f>IF(COUNTA('Vastgesteld 7-7-2022'!K1474:S1474)&lt;&gt;0,1,"")</f>
        <v/>
      </c>
      <c r="BX1480" s="16" t="str">
        <f t="shared" si="139"/>
        <v/>
      </c>
      <c r="BY1480" s="16" t="str">
        <f>IF('Vastgesteld 7-7-2022'!K1474="x","BB","")</f>
        <v/>
      </c>
      <c r="BZ1480" s="16" t="str">
        <f>IF('Vastgesteld 7-7-2022'!L1474="x","B","")</f>
        <v/>
      </c>
      <c r="CA1480" s="16" t="str">
        <f>IF('Vastgesteld 7-7-2022'!M1474="x","L1","")</f>
        <v/>
      </c>
      <c r="CB1480" s="16" t="str">
        <f>IF('Vastgesteld 7-7-2022'!N1474="x","L2","")</f>
        <v/>
      </c>
      <c r="CC1480" s="16" t="str">
        <f>IF('Vastgesteld 7-7-2022'!O1474="x","M1","")</f>
        <v/>
      </c>
      <c r="CD1480" s="16" t="str">
        <f>IF('Vastgesteld 7-7-2022'!P1474="x","M2","")</f>
        <v/>
      </c>
      <c r="CE1480" s="16" t="str">
        <f>IF('Vastgesteld 7-7-2022'!Q1474="x","Z1","")</f>
        <v/>
      </c>
      <c r="CF1480" s="16" t="str">
        <f>IF('Vastgesteld 7-7-2022'!R1474="x","Z2","")</f>
        <v/>
      </c>
      <c r="CG1480" s="16" t="str">
        <f>IF('Vastgesteld 7-7-2022'!S1474="x","ZZL","")</f>
        <v/>
      </c>
      <c r="CL1480" s="16" t="str">
        <f>IF(COUNTA('Vastgesteld 7-7-2022'!AV1474:BF1474)&lt;&gt;0,2,"")</f>
        <v/>
      </c>
      <c r="CM1480" s="16" t="str">
        <f t="shared" si="140"/>
        <v/>
      </c>
      <c r="CN1480" s="16" t="str">
        <f>IF('Vastgesteld 7-7-2022'!AV1474="x","AA","")</f>
        <v/>
      </c>
      <c r="CO1480" s="16" t="str">
        <f>IF('Vastgesteld 7-7-2022'!AW1474="x","A","")</f>
        <v/>
      </c>
      <c r="CP1480" s="16" t="str">
        <f>IF('Vastgesteld 7-7-2022'!AX1474="x","BB","")</f>
        <v/>
      </c>
      <c r="CQ1480" s="16" t="str">
        <f>IF('Vastgesteld 7-7-2022'!AY1474="x","B","")</f>
        <v/>
      </c>
      <c r="CR1480" s="16" t="str">
        <f>IF('Vastgesteld 7-7-2022'!AZ1474="x","L","")</f>
        <v/>
      </c>
      <c r="CS1480" s="16" t="str">
        <f>IF('Vastgesteld 7-7-2022'!BA1474="x","M","")</f>
        <v/>
      </c>
      <c r="CT1480" s="16" t="str">
        <f>IF('Vastgesteld 7-7-2022'!BB1474="x","Z","")</f>
        <v/>
      </c>
      <c r="CU1480" s="16" t="str">
        <f>IF('Vastgesteld 7-7-2022'!BF1474="x","ZZ","")</f>
        <v/>
      </c>
      <c r="CV1480" s="16" t="str">
        <f>IF(COUNTA('Vastgesteld 7-7-2022'!AJ1474:AQ1474)&lt;&gt;0,2,"")</f>
        <v/>
      </c>
      <c r="CW1480" s="16" t="str">
        <f t="shared" si="141"/>
        <v/>
      </c>
      <c r="CX1480" s="16" t="str">
        <f>IF('Vastgesteld 7-7-2022'!AJ1474="x","BB","")</f>
        <v/>
      </c>
      <c r="CY1480" s="16" t="str">
        <f>IF('Vastgesteld 7-7-2022'!AK1474="x","B","")</f>
        <v/>
      </c>
      <c r="CZ1480" s="16" t="str">
        <f>IF('Vastgesteld 7-7-2022'!AL1474="x","L","")</f>
        <v/>
      </c>
      <c r="DA1480" s="16" t="str">
        <f>IF('Vastgesteld 7-7-2022'!AM1474="x","M","")</f>
        <v/>
      </c>
      <c r="DB1480" s="16" t="str">
        <f>IF('Vastgesteld 7-7-2022'!AN1474="x","Z","")</f>
        <v/>
      </c>
      <c r="DC1480" s="16" t="str">
        <f>IF('Vastgesteld 7-7-2022'!AO1474="x","ZZ","")</f>
        <v/>
      </c>
      <c r="DD1480" s="16" t="str">
        <f>IF('Vastgesteld 7-7-2022'!AQ1474="x","1.40","")</f>
        <v/>
      </c>
      <c r="DE1480" s="16" t="str">
        <f>IF(COUNTA('Vastgesteld 7-7-2022'!BH1474:BJ1474)&lt;&gt;0,6,"")</f>
        <v/>
      </c>
      <c r="DF1480" s="16" t="str">
        <f t="shared" si="142"/>
        <v/>
      </c>
      <c r="DG1480" s="16" t="str">
        <f>IF('Vastgesteld 7-7-2022'!BH1474="x","L","")</f>
        <v/>
      </c>
      <c r="DH1480" s="16" t="str">
        <f>IF('Vastgesteld 7-7-2022'!BI1474="x","M","")</f>
        <v/>
      </c>
      <c r="DI1480" s="16" t="str">
        <f>IF('Vastgesteld 7-7-2022'!BJ1474="x","Z","")</f>
        <v/>
      </c>
      <c r="DJ1480" s="16" t="str">
        <f>IF('Vastgesteld 7-7-2022'!BK1474="x","Z","")</f>
        <v/>
      </c>
      <c r="DK1480" s="16" t="str">
        <f>IF(COUNTA('Vastgesteld 7-7-2022'!BM1474:BO1474)&lt;&gt;0,6,"")</f>
        <v/>
      </c>
      <c r="DL1480" s="16" t="str">
        <f t="shared" si="143"/>
        <v/>
      </c>
      <c r="DM1480" s="16" t="str">
        <f>IF('Vastgesteld 7-7-2022'!BM1474="x","L","")</f>
        <v/>
      </c>
      <c r="DN1480" s="16" t="str">
        <f>IF('Vastgesteld 7-7-2022'!BN1474="x","M","")</f>
        <v/>
      </c>
      <c r="DO1480" s="16" t="str">
        <f>IF('Vastgesteld 7-7-2022'!BO1474="x","Z","")</f>
        <v/>
      </c>
      <c r="DP1480" s="16" t="str">
        <f>IF('Vastgesteld 7-7-2022'!BP1474="x","Z","")</f>
        <v/>
      </c>
    </row>
    <row r="1481" spans="1:120" ht="14.4" x14ac:dyDescent="0.3">
      <c r="A1481" s="18">
        <f>'Vastgesteld 7-7-2022'!A1475</f>
        <v>0</v>
      </c>
      <c r="B1481" s="16" t="str">
        <f>IFERROR(VLOOKUP('Vastgesteld 7-7-2022'!#REF!,#REF!,2,FALSE),"")</f>
        <v/>
      </c>
      <c r="C1481" s="16" t="str">
        <f>'Vastgesteld 7-7-2022'!E1475</f>
        <v/>
      </c>
      <c r="D1481" s="16" t="str">
        <f>IFERROR(VLOOKUP('Vastgesteld 7-7-2022'!#REF!,#REF!,2,FALSE),"")</f>
        <v/>
      </c>
      <c r="E1481" s="16" t="str">
        <f>IFERROR(VLOOKUP('Vastgesteld 7-7-2022'!#REF!,#REF!,5,FALSE),"")</f>
        <v/>
      </c>
      <c r="F1481" s="16" t="e">
        <f>IF('Vastgesteld 7-7-2022'!#REF!&lt;&gt;"",'Vastgesteld 7-7-2022'!#REF!,"")</f>
        <v>#REF!</v>
      </c>
      <c r="G1481" s="16" t="e">
        <f>IF('Vastgesteld 7-7-2022'!#REF!="Indoor",1,0)</f>
        <v>#REF!</v>
      </c>
      <c r="H1481" s="16" t="e">
        <f>'Vastgesteld 7-7-2022'!#REF!</f>
        <v>#REF!</v>
      </c>
      <c r="I1481" s="16" t="e">
        <f>IF('Vastgesteld 7-7-2022'!#REF!="Nee",0,IF('Vastgesteld 7-7-2022'!#REF!="Ja",1,""))</f>
        <v>#REF!</v>
      </c>
      <c r="J1481" s="16" t="e">
        <f>IF('Vastgesteld 7-7-2022'!#REF!&lt;&gt;"",'Vastgesteld 7-7-2022'!#REF!,"")</f>
        <v>#REF!</v>
      </c>
      <c r="BJ1481" s="16" t="str">
        <f>IF(COUNTA('Vastgesteld 7-7-2022'!T1475:AD1475)&lt;&gt;0,1,"")</f>
        <v/>
      </c>
      <c r="BK1481" s="16" t="str">
        <f t="shared" si="138"/>
        <v/>
      </c>
      <c r="BL1481" s="16" t="str">
        <f>IF('Vastgesteld 7-7-2022'!T1475="x","AA","")</f>
        <v/>
      </c>
      <c r="BM1481" s="16" t="str">
        <f>IF('Vastgesteld 7-7-2022'!U1475="x","A","")</f>
        <v/>
      </c>
      <c r="BN1481" s="16" t="str">
        <f>IF('Vastgesteld 7-7-2022'!V1475="x","B1","")</f>
        <v/>
      </c>
      <c r="BO1481" s="16" t="e">
        <f>IF('Vastgesteld 7-7-2022'!#REF!="x","BB","")</f>
        <v>#REF!</v>
      </c>
      <c r="BP1481" s="16" t="str">
        <f>IF('Vastgesteld 7-7-2022'!X1475="x","B","")</f>
        <v/>
      </c>
      <c r="BQ1481" s="16" t="str">
        <f>IF('Vastgesteld 7-7-2022'!Y1475="x","L1","")</f>
        <v/>
      </c>
      <c r="BR1481" s="16" t="str">
        <f>IF('Vastgesteld 7-7-2022'!Z1475="x","L2","")</f>
        <v/>
      </c>
      <c r="BS1481" s="16" t="str">
        <f>IF('Vastgesteld 7-7-2022'!AA1475="x","M1","")</f>
        <v/>
      </c>
      <c r="BT1481" s="16" t="str">
        <f>IF('Vastgesteld 7-7-2022'!AB1475="x","M2","")</f>
        <v/>
      </c>
      <c r="BU1481" s="16" t="str">
        <f>IF('Vastgesteld 7-7-2022'!AC1475="x","Z1","")</f>
        <v/>
      </c>
      <c r="BV1481" s="16" t="str">
        <f>IF('Vastgesteld 7-7-2022'!AD1475="x","Z2","")</f>
        <v/>
      </c>
      <c r="BW1481" s="16" t="str">
        <f>IF(COUNTA('Vastgesteld 7-7-2022'!K1475:S1475)&lt;&gt;0,1,"")</f>
        <v/>
      </c>
      <c r="BX1481" s="16" t="str">
        <f t="shared" si="139"/>
        <v/>
      </c>
      <c r="BY1481" s="16" t="str">
        <f>IF('Vastgesteld 7-7-2022'!K1475="x","BB","")</f>
        <v/>
      </c>
      <c r="BZ1481" s="16" t="str">
        <f>IF('Vastgesteld 7-7-2022'!L1475="x","B","")</f>
        <v/>
      </c>
      <c r="CA1481" s="16" t="str">
        <f>IF('Vastgesteld 7-7-2022'!M1475="x","L1","")</f>
        <v/>
      </c>
      <c r="CB1481" s="16" t="str">
        <f>IF('Vastgesteld 7-7-2022'!N1475="x","L2","")</f>
        <v/>
      </c>
      <c r="CC1481" s="16" t="str">
        <f>IF('Vastgesteld 7-7-2022'!O1475="x","M1","")</f>
        <v/>
      </c>
      <c r="CD1481" s="16" t="str">
        <f>IF('Vastgesteld 7-7-2022'!P1475="x","M2","")</f>
        <v/>
      </c>
      <c r="CE1481" s="16" t="str">
        <f>IF('Vastgesteld 7-7-2022'!Q1475="x","Z1","")</f>
        <v/>
      </c>
      <c r="CF1481" s="16" t="str">
        <f>IF('Vastgesteld 7-7-2022'!R1475="x","Z2","")</f>
        <v/>
      </c>
      <c r="CG1481" s="16" t="str">
        <f>IF('Vastgesteld 7-7-2022'!S1475="x","ZZL","")</f>
        <v/>
      </c>
      <c r="CL1481" s="16" t="str">
        <f>IF(COUNTA('Vastgesteld 7-7-2022'!AV1475:BF1475)&lt;&gt;0,2,"")</f>
        <v/>
      </c>
      <c r="CM1481" s="16" t="str">
        <f t="shared" si="140"/>
        <v/>
      </c>
      <c r="CN1481" s="16" t="str">
        <f>IF('Vastgesteld 7-7-2022'!AV1475="x","AA","")</f>
        <v/>
      </c>
      <c r="CO1481" s="16" t="str">
        <f>IF('Vastgesteld 7-7-2022'!AW1475="x","A","")</f>
        <v/>
      </c>
      <c r="CP1481" s="16" t="str">
        <f>IF('Vastgesteld 7-7-2022'!AX1475="x","BB","")</f>
        <v/>
      </c>
      <c r="CQ1481" s="16" t="str">
        <f>IF('Vastgesteld 7-7-2022'!AY1475="x","B","")</f>
        <v/>
      </c>
      <c r="CR1481" s="16" t="str">
        <f>IF('Vastgesteld 7-7-2022'!AZ1475="x","L","")</f>
        <v/>
      </c>
      <c r="CS1481" s="16" t="str">
        <f>IF('Vastgesteld 7-7-2022'!BA1475="x","M","")</f>
        <v/>
      </c>
      <c r="CT1481" s="16" t="str">
        <f>IF('Vastgesteld 7-7-2022'!BB1475="x","Z","")</f>
        <v/>
      </c>
      <c r="CU1481" s="16" t="str">
        <f>IF('Vastgesteld 7-7-2022'!BF1475="x","ZZ","")</f>
        <v/>
      </c>
      <c r="CV1481" s="16" t="str">
        <f>IF(COUNTA('Vastgesteld 7-7-2022'!AJ1475:AQ1475)&lt;&gt;0,2,"")</f>
        <v/>
      </c>
      <c r="CW1481" s="16" t="str">
        <f t="shared" si="141"/>
        <v/>
      </c>
      <c r="CX1481" s="16" t="str">
        <f>IF('Vastgesteld 7-7-2022'!AJ1475="x","BB","")</f>
        <v/>
      </c>
      <c r="CY1481" s="16" t="str">
        <f>IF('Vastgesteld 7-7-2022'!AK1475="x","B","")</f>
        <v/>
      </c>
      <c r="CZ1481" s="16" t="str">
        <f>IF('Vastgesteld 7-7-2022'!AL1475="x","L","")</f>
        <v/>
      </c>
      <c r="DA1481" s="16" t="str">
        <f>IF('Vastgesteld 7-7-2022'!AM1475="x","M","")</f>
        <v/>
      </c>
      <c r="DB1481" s="16" t="str">
        <f>IF('Vastgesteld 7-7-2022'!AN1475="x","Z","")</f>
        <v/>
      </c>
      <c r="DC1481" s="16" t="str">
        <f>IF('Vastgesteld 7-7-2022'!AO1475="x","ZZ","")</f>
        <v/>
      </c>
      <c r="DD1481" s="16" t="str">
        <f>IF('Vastgesteld 7-7-2022'!AQ1475="x","1.40","")</f>
        <v/>
      </c>
      <c r="DE1481" s="16" t="str">
        <f>IF(COUNTA('Vastgesteld 7-7-2022'!BH1475:BJ1475)&lt;&gt;0,6,"")</f>
        <v/>
      </c>
      <c r="DF1481" s="16" t="str">
        <f t="shared" si="142"/>
        <v/>
      </c>
      <c r="DG1481" s="16" t="str">
        <f>IF('Vastgesteld 7-7-2022'!BH1475="x","L","")</f>
        <v/>
      </c>
      <c r="DH1481" s="16" t="str">
        <f>IF('Vastgesteld 7-7-2022'!BI1475="x","M","")</f>
        <v/>
      </c>
      <c r="DI1481" s="16" t="str">
        <f>IF('Vastgesteld 7-7-2022'!BJ1475="x","Z","")</f>
        <v/>
      </c>
      <c r="DJ1481" s="16" t="str">
        <f>IF('Vastgesteld 7-7-2022'!BK1475="x","Z","")</f>
        <v/>
      </c>
      <c r="DK1481" s="16" t="str">
        <f>IF(COUNTA('Vastgesteld 7-7-2022'!BM1475:BO1475)&lt;&gt;0,6,"")</f>
        <v/>
      </c>
      <c r="DL1481" s="16" t="str">
        <f t="shared" si="143"/>
        <v/>
      </c>
      <c r="DM1481" s="16" t="str">
        <f>IF('Vastgesteld 7-7-2022'!BM1475="x","L","")</f>
        <v/>
      </c>
      <c r="DN1481" s="16" t="str">
        <f>IF('Vastgesteld 7-7-2022'!BN1475="x","M","")</f>
        <v/>
      </c>
      <c r="DO1481" s="16" t="str">
        <f>IF('Vastgesteld 7-7-2022'!BO1475="x","Z","")</f>
        <v/>
      </c>
      <c r="DP1481" s="16" t="str">
        <f>IF('Vastgesteld 7-7-2022'!BP1475="x","Z","")</f>
        <v/>
      </c>
    </row>
    <row r="1482" spans="1:120" ht="14.4" x14ac:dyDescent="0.3">
      <c r="A1482" s="18">
        <f>'Vastgesteld 7-7-2022'!A1476</f>
        <v>0</v>
      </c>
      <c r="B1482" s="16" t="str">
        <f>IFERROR(VLOOKUP('Vastgesteld 7-7-2022'!#REF!,#REF!,2,FALSE),"")</f>
        <v/>
      </c>
      <c r="C1482" s="16" t="str">
        <f>'Vastgesteld 7-7-2022'!E1476</f>
        <v/>
      </c>
      <c r="D1482" s="16" t="str">
        <f>IFERROR(VLOOKUP('Vastgesteld 7-7-2022'!#REF!,#REF!,2,FALSE),"")</f>
        <v/>
      </c>
      <c r="E1482" s="16" t="str">
        <f>IFERROR(VLOOKUP('Vastgesteld 7-7-2022'!#REF!,#REF!,5,FALSE),"")</f>
        <v/>
      </c>
      <c r="F1482" s="16" t="e">
        <f>IF('Vastgesteld 7-7-2022'!#REF!&lt;&gt;"",'Vastgesteld 7-7-2022'!#REF!,"")</f>
        <v>#REF!</v>
      </c>
      <c r="G1482" s="16" t="e">
        <f>IF('Vastgesteld 7-7-2022'!#REF!="Indoor",1,0)</f>
        <v>#REF!</v>
      </c>
      <c r="H1482" s="16" t="e">
        <f>'Vastgesteld 7-7-2022'!#REF!</f>
        <v>#REF!</v>
      </c>
      <c r="I1482" s="16" t="e">
        <f>IF('Vastgesteld 7-7-2022'!#REF!="Nee",0,IF('Vastgesteld 7-7-2022'!#REF!="Ja",1,""))</f>
        <v>#REF!</v>
      </c>
      <c r="J1482" s="16" t="e">
        <f>IF('Vastgesteld 7-7-2022'!#REF!&lt;&gt;"",'Vastgesteld 7-7-2022'!#REF!,"")</f>
        <v>#REF!</v>
      </c>
      <c r="BJ1482" s="16" t="str">
        <f>IF(COUNTA('Vastgesteld 7-7-2022'!T1476:AD1476)&lt;&gt;0,1,"")</f>
        <v/>
      </c>
      <c r="BK1482" s="16" t="str">
        <f t="shared" si="138"/>
        <v/>
      </c>
      <c r="BL1482" s="16" t="str">
        <f>IF('Vastgesteld 7-7-2022'!T1476="x","AA","")</f>
        <v/>
      </c>
      <c r="BM1482" s="16" t="str">
        <f>IF('Vastgesteld 7-7-2022'!U1476="x","A","")</f>
        <v/>
      </c>
      <c r="BN1482" s="16" t="str">
        <f>IF('Vastgesteld 7-7-2022'!V1476="x","B1","")</f>
        <v/>
      </c>
      <c r="BO1482" s="16" t="e">
        <f>IF('Vastgesteld 7-7-2022'!#REF!="x","BB","")</f>
        <v>#REF!</v>
      </c>
      <c r="BP1482" s="16" t="str">
        <f>IF('Vastgesteld 7-7-2022'!X1476="x","B","")</f>
        <v/>
      </c>
      <c r="BQ1482" s="16" t="str">
        <f>IF('Vastgesteld 7-7-2022'!Y1476="x","L1","")</f>
        <v/>
      </c>
      <c r="BR1482" s="16" t="str">
        <f>IF('Vastgesteld 7-7-2022'!Z1476="x","L2","")</f>
        <v/>
      </c>
      <c r="BS1482" s="16" t="str">
        <f>IF('Vastgesteld 7-7-2022'!AA1476="x","M1","")</f>
        <v/>
      </c>
      <c r="BT1482" s="16" t="str">
        <f>IF('Vastgesteld 7-7-2022'!AB1476="x","M2","")</f>
        <v/>
      </c>
      <c r="BU1482" s="16" t="str">
        <f>IF('Vastgesteld 7-7-2022'!AC1476="x","Z1","")</f>
        <v/>
      </c>
      <c r="BV1482" s="16" t="str">
        <f>IF('Vastgesteld 7-7-2022'!AD1476="x","Z2","")</f>
        <v/>
      </c>
      <c r="BW1482" s="16" t="str">
        <f>IF(COUNTA('Vastgesteld 7-7-2022'!K1476:S1476)&lt;&gt;0,1,"")</f>
        <v/>
      </c>
      <c r="BX1482" s="16" t="str">
        <f t="shared" si="139"/>
        <v/>
      </c>
      <c r="BY1482" s="16" t="str">
        <f>IF('Vastgesteld 7-7-2022'!K1476="x","BB","")</f>
        <v/>
      </c>
      <c r="BZ1482" s="16" t="str">
        <f>IF('Vastgesteld 7-7-2022'!L1476="x","B","")</f>
        <v/>
      </c>
      <c r="CA1482" s="16" t="str">
        <f>IF('Vastgesteld 7-7-2022'!M1476="x","L1","")</f>
        <v/>
      </c>
      <c r="CB1482" s="16" t="str">
        <f>IF('Vastgesteld 7-7-2022'!N1476="x","L2","")</f>
        <v/>
      </c>
      <c r="CC1482" s="16" t="str">
        <f>IF('Vastgesteld 7-7-2022'!O1476="x","M1","")</f>
        <v/>
      </c>
      <c r="CD1482" s="16" t="str">
        <f>IF('Vastgesteld 7-7-2022'!P1476="x","M2","")</f>
        <v/>
      </c>
      <c r="CE1482" s="16" t="str">
        <f>IF('Vastgesteld 7-7-2022'!Q1476="x","Z1","")</f>
        <v/>
      </c>
      <c r="CF1482" s="16" t="str">
        <f>IF('Vastgesteld 7-7-2022'!R1476="x","Z2","")</f>
        <v/>
      </c>
      <c r="CG1482" s="16" t="str">
        <f>IF('Vastgesteld 7-7-2022'!S1476="x","ZZL","")</f>
        <v/>
      </c>
      <c r="CL1482" s="16" t="str">
        <f>IF(COUNTA('Vastgesteld 7-7-2022'!AV1476:BF1476)&lt;&gt;0,2,"")</f>
        <v/>
      </c>
      <c r="CM1482" s="16" t="str">
        <f t="shared" si="140"/>
        <v/>
      </c>
      <c r="CN1482" s="16" t="str">
        <f>IF('Vastgesteld 7-7-2022'!AV1476="x","AA","")</f>
        <v/>
      </c>
      <c r="CO1482" s="16" t="str">
        <f>IF('Vastgesteld 7-7-2022'!AW1476="x","A","")</f>
        <v/>
      </c>
      <c r="CP1482" s="16" t="str">
        <f>IF('Vastgesteld 7-7-2022'!AX1476="x","BB","")</f>
        <v/>
      </c>
      <c r="CQ1482" s="16" t="str">
        <f>IF('Vastgesteld 7-7-2022'!AY1476="x","B","")</f>
        <v/>
      </c>
      <c r="CR1482" s="16" t="str">
        <f>IF('Vastgesteld 7-7-2022'!AZ1476="x","L","")</f>
        <v/>
      </c>
      <c r="CS1482" s="16" t="str">
        <f>IF('Vastgesteld 7-7-2022'!BA1476="x","M","")</f>
        <v/>
      </c>
      <c r="CT1482" s="16" t="str">
        <f>IF('Vastgesteld 7-7-2022'!BB1476="x","Z","")</f>
        <v/>
      </c>
      <c r="CU1482" s="16" t="str">
        <f>IF('Vastgesteld 7-7-2022'!BF1476="x","ZZ","")</f>
        <v/>
      </c>
      <c r="CV1482" s="16" t="str">
        <f>IF(COUNTA('Vastgesteld 7-7-2022'!AJ1476:AQ1476)&lt;&gt;0,2,"")</f>
        <v/>
      </c>
      <c r="CW1482" s="16" t="str">
        <f t="shared" si="141"/>
        <v/>
      </c>
      <c r="CX1482" s="16" t="str">
        <f>IF('Vastgesteld 7-7-2022'!AJ1476="x","BB","")</f>
        <v/>
      </c>
      <c r="CY1482" s="16" t="str">
        <f>IF('Vastgesteld 7-7-2022'!AK1476="x","B","")</f>
        <v/>
      </c>
      <c r="CZ1482" s="16" t="str">
        <f>IF('Vastgesteld 7-7-2022'!AL1476="x","L","")</f>
        <v/>
      </c>
      <c r="DA1482" s="16" t="str">
        <f>IF('Vastgesteld 7-7-2022'!AM1476="x","M","")</f>
        <v/>
      </c>
      <c r="DB1482" s="16" t="str">
        <f>IF('Vastgesteld 7-7-2022'!AN1476="x","Z","")</f>
        <v/>
      </c>
      <c r="DC1482" s="16" t="str">
        <f>IF('Vastgesteld 7-7-2022'!AO1476="x","ZZ","")</f>
        <v/>
      </c>
      <c r="DD1482" s="16" t="str">
        <f>IF('Vastgesteld 7-7-2022'!AQ1476="x","1.40","")</f>
        <v/>
      </c>
      <c r="DE1482" s="16" t="str">
        <f>IF(COUNTA('Vastgesteld 7-7-2022'!BH1476:BJ1476)&lt;&gt;0,6,"")</f>
        <v/>
      </c>
      <c r="DF1482" s="16" t="str">
        <f t="shared" si="142"/>
        <v/>
      </c>
      <c r="DG1482" s="16" t="str">
        <f>IF('Vastgesteld 7-7-2022'!BH1476="x","L","")</f>
        <v/>
      </c>
      <c r="DH1482" s="16" t="str">
        <f>IF('Vastgesteld 7-7-2022'!BI1476="x","M","")</f>
        <v/>
      </c>
      <c r="DI1482" s="16" t="str">
        <f>IF('Vastgesteld 7-7-2022'!BJ1476="x","Z","")</f>
        <v/>
      </c>
      <c r="DJ1482" s="16" t="str">
        <f>IF('Vastgesteld 7-7-2022'!BK1476="x","Z","")</f>
        <v/>
      </c>
      <c r="DK1482" s="16" t="str">
        <f>IF(COUNTA('Vastgesteld 7-7-2022'!BM1476:BO1476)&lt;&gt;0,6,"")</f>
        <v/>
      </c>
      <c r="DL1482" s="16" t="str">
        <f t="shared" si="143"/>
        <v/>
      </c>
      <c r="DM1482" s="16" t="str">
        <f>IF('Vastgesteld 7-7-2022'!BM1476="x","L","")</f>
        <v/>
      </c>
      <c r="DN1482" s="16" t="str">
        <f>IF('Vastgesteld 7-7-2022'!BN1476="x","M","")</f>
        <v/>
      </c>
      <c r="DO1482" s="16" t="str">
        <f>IF('Vastgesteld 7-7-2022'!BO1476="x","Z","")</f>
        <v/>
      </c>
      <c r="DP1482" s="16" t="str">
        <f>IF('Vastgesteld 7-7-2022'!BP1476="x","Z","")</f>
        <v/>
      </c>
    </row>
    <row r="1483" spans="1:120" ht="14.4" x14ac:dyDescent="0.3">
      <c r="A1483" s="18">
        <f>'Vastgesteld 7-7-2022'!A1477</f>
        <v>0</v>
      </c>
      <c r="B1483" s="16" t="str">
        <f>IFERROR(VLOOKUP('Vastgesteld 7-7-2022'!#REF!,#REF!,2,FALSE),"")</f>
        <v/>
      </c>
      <c r="C1483" s="16" t="str">
        <f>'Vastgesteld 7-7-2022'!E1477</f>
        <v/>
      </c>
      <c r="D1483" s="16" t="str">
        <f>IFERROR(VLOOKUP('Vastgesteld 7-7-2022'!#REF!,#REF!,2,FALSE),"")</f>
        <v/>
      </c>
      <c r="E1483" s="16" t="str">
        <f>IFERROR(VLOOKUP('Vastgesteld 7-7-2022'!#REF!,#REF!,5,FALSE),"")</f>
        <v/>
      </c>
      <c r="F1483" s="16" t="e">
        <f>IF('Vastgesteld 7-7-2022'!#REF!&lt;&gt;"",'Vastgesteld 7-7-2022'!#REF!,"")</f>
        <v>#REF!</v>
      </c>
      <c r="G1483" s="16" t="e">
        <f>IF('Vastgesteld 7-7-2022'!#REF!="Indoor",1,0)</f>
        <v>#REF!</v>
      </c>
      <c r="H1483" s="16" t="e">
        <f>'Vastgesteld 7-7-2022'!#REF!</f>
        <v>#REF!</v>
      </c>
      <c r="I1483" s="16" t="e">
        <f>IF('Vastgesteld 7-7-2022'!#REF!="Nee",0,IF('Vastgesteld 7-7-2022'!#REF!="Ja",1,""))</f>
        <v>#REF!</v>
      </c>
      <c r="J1483" s="16" t="e">
        <f>IF('Vastgesteld 7-7-2022'!#REF!&lt;&gt;"",'Vastgesteld 7-7-2022'!#REF!,"")</f>
        <v>#REF!</v>
      </c>
      <c r="BJ1483" s="16" t="str">
        <f>IF(COUNTA('Vastgesteld 7-7-2022'!T1477:AD1477)&lt;&gt;0,1,"")</f>
        <v/>
      </c>
      <c r="BK1483" s="16" t="str">
        <f t="shared" si="138"/>
        <v/>
      </c>
      <c r="BL1483" s="16" t="str">
        <f>IF('Vastgesteld 7-7-2022'!T1477="x","AA","")</f>
        <v/>
      </c>
      <c r="BM1483" s="16" t="str">
        <f>IF('Vastgesteld 7-7-2022'!U1477="x","A","")</f>
        <v/>
      </c>
      <c r="BN1483" s="16" t="str">
        <f>IF('Vastgesteld 7-7-2022'!V1477="x","B1","")</f>
        <v/>
      </c>
      <c r="BO1483" s="16" t="e">
        <f>IF('Vastgesteld 7-7-2022'!#REF!="x","BB","")</f>
        <v>#REF!</v>
      </c>
      <c r="BP1483" s="16" t="str">
        <f>IF('Vastgesteld 7-7-2022'!X1477="x","B","")</f>
        <v/>
      </c>
      <c r="BQ1483" s="16" t="str">
        <f>IF('Vastgesteld 7-7-2022'!Y1477="x","L1","")</f>
        <v/>
      </c>
      <c r="BR1483" s="16" t="str">
        <f>IF('Vastgesteld 7-7-2022'!Z1477="x","L2","")</f>
        <v/>
      </c>
      <c r="BS1483" s="16" t="str">
        <f>IF('Vastgesteld 7-7-2022'!AA1477="x","M1","")</f>
        <v/>
      </c>
      <c r="BT1483" s="16" t="str">
        <f>IF('Vastgesteld 7-7-2022'!AB1477="x","M2","")</f>
        <v/>
      </c>
      <c r="BU1483" s="16" t="str">
        <f>IF('Vastgesteld 7-7-2022'!AC1477="x","Z1","")</f>
        <v/>
      </c>
      <c r="BV1483" s="16" t="str">
        <f>IF('Vastgesteld 7-7-2022'!AD1477="x","Z2","")</f>
        <v/>
      </c>
      <c r="BW1483" s="16" t="str">
        <f>IF(COUNTA('Vastgesteld 7-7-2022'!K1477:S1477)&lt;&gt;0,1,"")</f>
        <v/>
      </c>
      <c r="BX1483" s="16" t="str">
        <f t="shared" si="139"/>
        <v/>
      </c>
      <c r="BY1483" s="16" t="str">
        <f>IF('Vastgesteld 7-7-2022'!K1477="x","BB","")</f>
        <v/>
      </c>
      <c r="BZ1483" s="16" t="str">
        <f>IF('Vastgesteld 7-7-2022'!L1477="x","B","")</f>
        <v/>
      </c>
      <c r="CA1483" s="16" t="str">
        <f>IF('Vastgesteld 7-7-2022'!M1477="x","L1","")</f>
        <v/>
      </c>
      <c r="CB1483" s="16" t="str">
        <f>IF('Vastgesteld 7-7-2022'!N1477="x","L2","")</f>
        <v/>
      </c>
      <c r="CC1483" s="16" t="str">
        <f>IF('Vastgesteld 7-7-2022'!O1477="x","M1","")</f>
        <v/>
      </c>
      <c r="CD1483" s="16" t="str">
        <f>IF('Vastgesteld 7-7-2022'!P1477="x","M2","")</f>
        <v/>
      </c>
      <c r="CE1483" s="16" t="str">
        <f>IF('Vastgesteld 7-7-2022'!Q1477="x","Z1","")</f>
        <v/>
      </c>
      <c r="CF1483" s="16" t="str">
        <f>IF('Vastgesteld 7-7-2022'!R1477="x","Z2","")</f>
        <v/>
      </c>
      <c r="CG1483" s="16" t="str">
        <f>IF('Vastgesteld 7-7-2022'!S1477="x","ZZL","")</f>
        <v/>
      </c>
      <c r="CL1483" s="16" t="str">
        <f>IF(COUNTA('Vastgesteld 7-7-2022'!AV1477:BF1477)&lt;&gt;0,2,"")</f>
        <v/>
      </c>
      <c r="CM1483" s="16" t="str">
        <f t="shared" si="140"/>
        <v/>
      </c>
      <c r="CN1483" s="16" t="str">
        <f>IF('Vastgesteld 7-7-2022'!AV1477="x","AA","")</f>
        <v/>
      </c>
      <c r="CO1483" s="16" t="str">
        <f>IF('Vastgesteld 7-7-2022'!AW1477="x","A","")</f>
        <v/>
      </c>
      <c r="CP1483" s="16" t="str">
        <f>IF('Vastgesteld 7-7-2022'!AX1477="x","BB","")</f>
        <v/>
      </c>
      <c r="CQ1483" s="16" t="str">
        <f>IF('Vastgesteld 7-7-2022'!AY1477="x","B","")</f>
        <v/>
      </c>
      <c r="CR1483" s="16" t="str">
        <f>IF('Vastgesteld 7-7-2022'!AZ1477="x","L","")</f>
        <v/>
      </c>
      <c r="CS1483" s="16" t="str">
        <f>IF('Vastgesteld 7-7-2022'!BA1477="x","M","")</f>
        <v/>
      </c>
      <c r="CT1483" s="16" t="str">
        <f>IF('Vastgesteld 7-7-2022'!BB1477="x","Z","")</f>
        <v/>
      </c>
      <c r="CU1483" s="16" t="str">
        <f>IF('Vastgesteld 7-7-2022'!BF1477="x","ZZ","")</f>
        <v/>
      </c>
      <c r="CV1483" s="16" t="str">
        <f>IF(COUNTA('Vastgesteld 7-7-2022'!AJ1477:AQ1477)&lt;&gt;0,2,"")</f>
        <v/>
      </c>
      <c r="CW1483" s="16" t="str">
        <f t="shared" si="141"/>
        <v/>
      </c>
      <c r="CX1483" s="16" t="str">
        <f>IF('Vastgesteld 7-7-2022'!AJ1477="x","BB","")</f>
        <v/>
      </c>
      <c r="CY1483" s="16" t="str">
        <f>IF('Vastgesteld 7-7-2022'!AK1477="x","B","")</f>
        <v/>
      </c>
      <c r="CZ1483" s="16" t="str">
        <f>IF('Vastgesteld 7-7-2022'!AL1477="x","L","")</f>
        <v/>
      </c>
      <c r="DA1483" s="16" t="str">
        <f>IF('Vastgesteld 7-7-2022'!AM1477="x","M","")</f>
        <v/>
      </c>
      <c r="DB1483" s="16" t="str">
        <f>IF('Vastgesteld 7-7-2022'!AN1477="x","Z","")</f>
        <v/>
      </c>
      <c r="DC1483" s="16" t="str">
        <f>IF('Vastgesteld 7-7-2022'!AO1477="x","ZZ","")</f>
        <v/>
      </c>
      <c r="DD1483" s="16" t="str">
        <f>IF('Vastgesteld 7-7-2022'!AQ1477="x","1.40","")</f>
        <v/>
      </c>
      <c r="DE1483" s="16" t="str">
        <f>IF(COUNTA('Vastgesteld 7-7-2022'!BH1477:BJ1477)&lt;&gt;0,6,"")</f>
        <v/>
      </c>
      <c r="DF1483" s="16" t="str">
        <f t="shared" si="142"/>
        <v/>
      </c>
      <c r="DG1483" s="16" t="str">
        <f>IF('Vastgesteld 7-7-2022'!BH1477="x","L","")</f>
        <v/>
      </c>
      <c r="DH1483" s="16" t="str">
        <f>IF('Vastgesteld 7-7-2022'!BI1477="x","M","")</f>
        <v/>
      </c>
      <c r="DI1483" s="16" t="str">
        <f>IF('Vastgesteld 7-7-2022'!BJ1477="x","Z","")</f>
        <v/>
      </c>
      <c r="DJ1483" s="16" t="str">
        <f>IF('Vastgesteld 7-7-2022'!BK1477="x","Z","")</f>
        <v/>
      </c>
      <c r="DK1483" s="16" t="str">
        <f>IF(COUNTA('Vastgesteld 7-7-2022'!BM1477:BO1477)&lt;&gt;0,6,"")</f>
        <v/>
      </c>
      <c r="DL1483" s="16" t="str">
        <f t="shared" si="143"/>
        <v/>
      </c>
      <c r="DM1483" s="16" t="str">
        <f>IF('Vastgesteld 7-7-2022'!BM1477="x","L","")</f>
        <v/>
      </c>
      <c r="DN1483" s="16" t="str">
        <f>IF('Vastgesteld 7-7-2022'!BN1477="x","M","")</f>
        <v/>
      </c>
      <c r="DO1483" s="16" t="str">
        <f>IF('Vastgesteld 7-7-2022'!BO1477="x","Z","")</f>
        <v/>
      </c>
      <c r="DP1483" s="16" t="str">
        <f>IF('Vastgesteld 7-7-2022'!BP1477="x","Z","")</f>
        <v/>
      </c>
    </row>
    <row r="1484" spans="1:120" ht="14.4" x14ac:dyDescent="0.3">
      <c r="A1484" s="18">
        <f>'Vastgesteld 7-7-2022'!A1478</f>
        <v>0</v>
      </c>
      <c r="B1484" s="16" t="str">
        <f>IFERROR(VLOOKUP('Vastgesteld 7-7-2022'!#REF!,#REF!,2,FALSE),"")</f>
        <v/>
      </c>
      <c r="C1484" s="16" t="str">
        <f>'Vastgesteld 7-7-2022'!E1478</f>
        <v/>
      </c>
      <c r="D1484" s="16" t="str">
        <f>IFERROR(VLOOKUP('Vastgesteld 7-7-2022'!#REF!,#REF!,2,FALSE),"")</f>
        <v/>
      </c>
      <c r="E1484" s="16" t="str">
        <f>IFERROR(VLOOKUP('Vastgesteld 7-7-2022'!#REF!,#REF!,5,FALSE),"")</f>
        <v/>
      </c>
      <c r="F1484" s="16" t="e">
        <f>IF('Vastgesteld 7-7-2022'!#REF!&lt;&gt;"",'Vastgesteld 7-7-2022'!#REF!,"")</f>
        <v>#REF!</v>
      </c>
      <c r="G1484" s="16" t="e">
        <f>IF('Vastgesteld 7-7-2022'!#REF!="Indoor",1,0)</f>
        <v>#REF!</v>
      </c>
      <c r="H1484" s="16" t="e">
        <f>'Vastgesteld 7-7-2022'!#REF!</f>
        <v>#REF!</v>
      </c>
      <c r="I1484" s="16" t="e">
        <f>IF('Vastgesteld 7-7-2022'!#REF!="Nee",0,IF('Vastgesteld 7-7-2022'!#REF!="Ja",1,""))</f>
        <v>#REF!</v>
      </c>
      <c r="J1484" s="16" t="e">
        <f>IF('Vastgesteld 7-7-2022'!#REF!&lt;&gt;"",'Vastgesteld 7-7-2022'!#REF!,"")</f>
        <v>#REF!</v>
      </c>
      <c r="BJ1484" s="16" t="str">
        <f>IF(COUNTA('Vastgesteld 7-7-2022'!T1478:AD1478)&lt;&gt;0,1,"")</f>
        <v/>
      </c>
      <c r="BK1484" s="16" t="str">
        <f t="shared" si="138"/>
        <v/>
      </c>
      <c r="BL1484" s="16" t="str">
        <f>IF('Vastgesteld 7-7-2022'!T1478="x","AA","")</f>
        <v/>
      </c>
      <c r="BM1484" s="16" t="str">
        <f>IF('Vastgesteld 7-7-2022'!U1478="x","A","")</f>
        <v/>
      </c>
      <c r="BN1484" s="16" t="str">
        <f>IF('Vastgesteld 7-7-2022'!V1478="x","B1","")</f>
        <v/>
      </c>
      <c r="BO1484" s="16" t="e">
        <f>IF('Vastgesteld 7-7-2022'!#REF!="x","BB","")</f>
        <v>#REF!</v>
      </c>
      <c r="BP1484" s="16" t="str">
        <f>IF('Vastgesteld 7-7-2022'!X1478="x","B","")</f>
        <v/>
      </c>
      <c r="BQ1484" s="16" t="str">
        <f>IF('Vastgesteld 7-7-2022'!Y1478="x","L1","")</f>
        <v/>
      </c>
      <c r="BR1484" s="16" t="str">
        <f>IF('Vastgesteld 7-7-2022'!Z1478="x","L2","")</f>
        <v/>
      </c>
      <c r="BS1484" s="16" t="str">
        <f>IF('Vastgesteld 7-7-2022'!AA1478="x","M1","")</f>
        <v/>
      </c>
      <c r="BT1484" s="16" t="str">
        <f>IF('Vastgesteld 7-7-2022'!AB1478="x","M2","")</f>
        <v/>
      </c>
      <c r="BU1484" s="16" t="str">
        <f>IF('Vastgesteld 7-7-2022'!AC1478="x","Z1","")</f>
        <v/>
      </c>
      <c r="BV1484" s="16" t="str">
        <f>IF('Vastgesteld 7-7-2022'!AD1478="x","Z2","")</f>
        <v/>
      </c>
      <c r="BW1484" s="16" t="str">
        <f>IF(COUNTA('Vastgesteld 7-7-2022'!K1478:S1478)&lt;&gt;0,1,"")</f>
        <v/>
      </c>
      <c r="BX1484" s="16" t="str">
        <f t="shared" si="139"/>
        <v/>
      </c>
      <c r="BY1484" s="16" t="str">
        <f>IF('Vastgesteld 7-7-2022'!K1478="x","BB","")</f>
        <v/>
      </c>
      <c r="BZ1484" s="16" t="str">
        <f>IF('Vastgesteld 7-7-2022'!L1478="x","B","")</f>
        <v/>
      </c>
      <c r="CA1484" s="16" t="str">
        <f>IF('Vastgesteld 7-7-2022'!M1478="x","L1","")</f>
        <v/>
      </c>
      <c r="CB1484" s="16" t="str">
        <f>IF('Vastgesteld 7-7-2022'!N1478="x","L2","")</f>
        <v/>
      </c>
      <c r="CC1484" s="16" t="str">
        <f>IF('Vastgesteld 7-7-2022'!O1478="x","M1","")</f>
        <v/>
      </c>
      <c r="CD1484" s="16" t="str">
        <f>IF('Vastgesteld 7-7-2022'!P1478="x","M2","")</f>
        <v/>
      </c>
      <c r="CE1484" s="16" t="str">
        <f>IF('Vastgesteld 7-7-2022'!Q1478="x","Z1","")</f>
        <v/>
      </c>
      <c r="CF1484" s="16" t="str">
        <f>IF('Vastgesteld 7-7-2022'!R1478="x","Z2","")</f>
        <v/>
      </c>
      <c r="CG1484" s="16" t="str">
        <f>IF('Vastgesteld 7-7-2022'!S1478="x","ZZL","")</f>
        <v/>
      </c>
      <c r="CL1484" s="16" t="str">
        <f>IF(COUNTA('Vastgesteld 7-7-2022'!AV1478:BF1478)&lt;&gt;0,2,"")</f>
        <v/>
      </c>
      <c r="CM1484" s="16" t="str">
        <f t="shared" si="140"/>
        <v/>
      </c>
      <c r="CN1484" s="16" t="str">
        <f>IF('Vastgesteld 7-7-2022'!AV1478="x","AA","")</f>
        <v/>
      </c>
      <c r="CO1484" s="16" t="str">
        <f>IF('Vastgesteld 7-7-2022'!AW1478="x","A","")</f>
        <v/>
      </c>
      <c r="CP1484" s="16" t="str">
        <f>IF('Vastgesteld 7-7-2022'!AX1478="x","BB","")</f>
        <v/>
      </c>
      <c r="CQ1484" s="16" t="str">
        <f>IF('Vastgesteld 7-7-2022'!AY1478="x","B","")</f>
        <v/>
      </c>
      <c r="CR1484" s="16" t="str">
        <f>IF('Vastgesteld 7-7-2022'!AZ1478="x","L","")</f>
        <v/>
      </c>
      <c r="CS1484" s="16" t="str">
        <f>IF('Vastgesteld 7-7-2022'!BA1478="x","M","")</f>
        <v/>
      </c>
      <c r="CT1484" s="16" t="str">
        <f>IF('Vastgesteld 7-7-2022'!BB1478="x","Z","")</f>
        <v/>
      </c>
      <c r="CU1484" s="16" t="str">
        <f>IF('Vastgesteld 7-7-2022'!BF1478="x","ZZ","")</f>
        <v/>
      </c>
      <c r="CV1484" s="16" t="str">
        <f>IF(COUNTA('Vastgesteld 7-7-2022'!AJ1478:AQ1478)&lt;&gt;0,2,"")</f>
        <v/>
      </c>
      <c r="CW1484" s="16" t="str">
        <f t="shared" si="141"/>
        <v/>
      </c>
      <c r="CX1484" s="16" t="str">
        <f>IF('Vastgesteld 7-7-2022'!AJ1478="x","BB","")</f>
        <v/>
      </c>
      <c r="CY1484" s="16" t="str">
        <f>IF('Vastgesteld 7-7-2022'!AK1478="x","B","")</f>
        <v/>
      </c>
      <c r="CZ1484" s="16" t="str">
        <f>IF('Vastgesteld 7-7-2022'!AL1478="x","L","")</f>
        <v/>
      </c>
      <c r="DA1484" s="16" t="str">
        <f>IF('Vastgesteld 7-7-2022'!AM1478="x","M","")</f>
        <v/>
      </c>
      <c r="DB1484" s="16" t="str">
        <f>IF('Vastgesteld 7-7-2022'!AN1478="x","Z","")</f>
        <v/>
      </c>
      <c r="DC1484" s="16" t="str">
        <f>IF('Vastgesteld 7-7-2022'!AO1478="x","ZZ","")</f>
        <v/>
      </c>
      <c r="DD1484" s="16" t="str">
        <f>IF('Vastgesteld 7-7-2022'!AQ1478="x","1.40","")</f>
        <v/>
      </c>
      <c r="DE1484" s="16" t="str">
        <f>IF(COUNTA('Vastgesteld 7-7-2022'!BH1478:BJ1478)&lt;&gt;0,6,"")</f>
        <v/>
      </c>
      <c r="DF1484" s="16" t="str">
        <f t="shared" si="142"/>
        <v/>
      </c>
      <c r="DG1484" s="16" t="str">
        <f>IF('Vastgesteld 7-7-2022'!BH1478="x","L","")</f>
        <v/>
      </c>
      <c r="DH1484" s="16" t="str">
        <f>IF('Vastgesteld 7-7-2022'!BI1478="x","M","")</f>
        <v/>
      </c>
      <c r="DI1484" s="16" t="str">
        <f>IF('Vastgesteld 7-7-2022'!BJ1478="x","Z","")</f>
        <v/>
      </c>
      <c r="DJ1484" s="16" t="str">
        <f>IF('Vastgesteld 7-7-2022'!BK1478="x","Z","")</f>
        <v/>
      </c>
      <c r="DK1484" s="16" t="str">
        <f>IF(COUNTA('Vastgesteld 7-7-2022'!BM1478:BO1478)&lt;&gt;0,6,"")</f>
        <v/>
      </c>
      <c r="DL1484" s="16" t="str">
        <f t="shared" si="143"/>
        <v/>
      </c>
      <c r="DM1484" s="16" t="str">
        <f>IF('Vastgesteld 7-7-2022'!BM1478="x","L","")</f>
        <v/>
      </c>
      <c r="DN1484" s="16" t="str">
        <f>IF('Vastgesteld 7-7-2022'!BN1478="x","M","")</f>
        <v/>
      </c>
      <c r="DO1484" s="16" t="str">
        <f>IF('Vastgesteld 7-7-2022'!BO1478="x","Z","")</f>
        <v/>
      </c>
      <c r="DP1484" s="16" t="str">
        <f>IF('Vastgesteld 7-7-2022'!BP1478="x","Z","")</f>
        <v/>
      </c>
    </row>
    <row r="1485" spans="1:120" ht="14.4" x14ac:dyDescent="0.3">
      <c r="A1485" s="18">
        <f>'Vastgesteld 7-7-2022'!A1479</f>
        <v>0</v>
      </c>
      <c r="B1485" s="16" t="str">
        <f>IFERROR(VLOOKUP('Vastgesteld 7-7-2022'!#REF!,#REF!,2,FALSE),"")</f>
        <v/>
      </c>
      <c r="C1485" s="16" t="str">
        <f>'Vastgesteld 7-7-2022'!E1479</f>
        <v/>
      </c>
      <c r="D1485" s="16" t="str">
        <f>IFERROR(VLOOKUP('Vastgesteld 7-7-2022'!#REF!,#REF!,2,FALSE),"")</f>
        <v/>
      </c>
      <c r="E1485" s="16" t="str">
        <f>IFERROR(VLOOKUP('Vastgesteld 7-7-2022'!#REF!,#REF!,5,FALSE),"")</f>
        <v/>
      </c>
      <c r="F1485" s="16" t="e">
        <f>IF('Vastgesteld 7-7-2022'!#REF!&lt;&gt;"",'Vastgesteld 7-7-2022'!#REF!,"")</f>
        <v>#REF!</v>
      </c>
      <c r="G1485" s="16" t="e">
        <f>IF('Vastgesteld 7-7-2022'!#REF!="Indoor",1,0)</f>
        <v>#REF!</v>
      </c>
      <c r="H1485" s="16" t="e">
        <f>'Vastgesteld 7-7-2022'!#REF!</f>
        <v>#REF!</v>
      </c>
      <c r="I1485" s="16" t="e">
        <f>IF('Vastgesteld 7-7-2022'!#REF!="Nee",0,IF('Vastgesteld 7-7-2022'!#REF!="Ja",1,""))</f>
        <v>#REF!</v>
      </c>
      <c r="J1485" s="16" t="e">
        <f>IF('Vastgesteld 7-7-2022'!#REF!&lt;&gt;"",'Vastgesteld 7-7-2022'!#REF!,"")</f>
        <v>#REF!</v>
      </c>
      <c r="BJ1485" s="16" t="str">
        <f>IF(COUNTA('Vastgesteld 7-7-2022'!T1479:AD1479)&lt;&gt;0,1,"")</f>
        <v/>
      </c>
      <c r="BK1485" s="16" t="str">
        <f t="shared" si="138"/>
        <v/>
      </c>
      <c r="BL1485" s="16" t="str">
        <f>IF('Vastgesteld 7-7-2022'!T1479="x","AA","")</f>
        <v/>
      </c>
      <c r="BM1485" s="16" t="str">
        <f>IF('Vastgesteld 7-7-2022'!U1479="x","A","")</f>
        <v/>
      </c>
      <c r="BN1485" s="16" t="str">
        <f>IF('Vastgesteld 7-7-2022'!V1479="x","B1","")</f>
        <v/>
      </c>
      <c r="BO1485" s="16" t="e">
        <f>IF('Vastgesteld 7-7-2022'!#REF!="x","BB","")</f>
        <v>#REF!</v>
      </c>
      <c r="BP1485" s="16" t="str">
        <f>IF('Vastgesteld 7-7-2022'!X1479="x","B","")</f>
        <v/>
      </c>
      <c r="BQ1485" s="16" t="str">
        <f>IF('Vastgesteld 7-7-2022'!Y1479="x","L1","")</f>
        <v/>
      </c>
      <c r="BR1485" s="16" t="str">
        <f>IF('Vastgesteld 7-7-2022'!Z1479="x","L2","")</f>
        <v/>
      </c>
      <c r="BS1485" s="16" t="str">
        <f>IF('Vastgesteld 7-7-2022'!AA1479="x","M1","")</f>
        <v/>
      </c>
      <c r="BT1485" s="16" t="str">
        <f>IF('Vastgesteld 7-7-2022'!AB1479="x","M2","")</f>
        <v/>
      </c>
      <c r="BU1485" s="16" t="str">
        <f>IF('Vastgesteld 7-7-2022'!AC1479="x","Z1","")</f>
        <v/>
      </c>
      <c r="BV1485" s="16" t="str">
        <f>IF('Vastgesteld 7-7-2022'!AD1479="x","Z2","")</f>
        <v/>
      </c>
      <c r="BW1485" s="16" t="str">
        <f>IF(COUNTA('Vastgesteld 7-7-2022'!K1479:S1479)&lt;&gt;0,1,"")</f>
        <v/>
      </c>
      <c r="BX1485" s="16" t="str">
        <f t="shared" si="139"/>
        <v/>
      </c>
      <c r="BY1485" s="16" t="str">
        <f>IF('Vastgesteld 7-7-2022'!K1479="x","BB","")</f>
        <v/>
      </c>
      <c r="BZ1485" s="16" t="str">
        <f>IF('Vastgesteld 7-7-2022'!L1479="x","B","")</f>
        <v/>
      </c>
      <c r="CA1485" s="16" t="str">
        <f>IF('Vastgesteld 7-7-2022'!M1479="x","L1","")</f>
        <v/>
      </c>
      <c r="CB1485" s="16" t="str">
        <f>IF('Vastgesteld 7-7-2022'!N1479="x","L2","")</f>
        <v/>
      </c>
      <c r="CC1485" s="16" t="str">
        <f>IF('Vastgesteld 7-7-2022'!O1479="x","M1","")</f>
        <v/>
      </c>
      <c r="CD1485" s="16" t="str">
        <f>IF('Vastgesteld 7-7-2022'!P1479="x","M2","")</f>
        <v/>
      </c>
      <c r="CE1485" s="16" t="str">
        <f>IF('Vastgesteld 7-7-2022'!Q1479="x","Z1","")</f>
        <v/>
      </c>
      <c r="CF1485" s="16" t="str">
        <f>IF('Vastgesteld 7-7-2022'!R1479="x","Z2","")</f>
        <v/>
      </c>
      <c r="CG1485" s="16" t="str">
        <f>IF('Vastgesteld 7-7-2022'!S1479="x","ZZL","")</f>
        <v/>
      </c>
      <c r="CL1485" s="16" t="str">
        <f>IF(COUNTA('Vastgesteld 7-7-2022'!AV1479:BF1479)&lt;&gt;0,2,"")</f>
        <v/>
      </c>
      <c r="CM1485" s="16" t="str">
        <f t="shared" si="140"/>
        <v/>
      </c>
      <c r="CN1485" s="16" t="str">
        <f>IF('Vastgesteld 7-7-2022'!AV1479="x","AA","")</f>
        <v/>
      </c>
      <c r="CO1485" s="16" t="str">
        <f>IF('Vastgesteld 7-7-2022'!AW1479="x","A","")</f>
        <v/>
      </c>
      <c r="CP1485" s="16" t="str">
        <f>IF('Vastgesteld 7-7-2022'!AX1479="x","BB","")</f>
        <v/>
      </c>
      <c r="CQ1485" s="16" t="str">
        <f>IF('Vastgesteld 7-7-2022'!AY1479="x","B","")</f>
        <v/>
      </c>
      <c r="CR1485" s="16" t="str">
        <f>IF('Vastgesteld 7-7-2022'!AZ1479="x","L","")</f>
        <v/>
      </c>
      <c r="CS1485" s="16" t="str">
        <f>IF('Vastgesteld 7-7-2022'!BA1479="x","M","")</f>
        <v/>
      </c>
      <c r="CT1485" s="16" t="str">
        <f>IF('Vastgesteld 7-7-2022'!BB1479="x","Z","")</f>
        <v/>
      </c>
      <c r="CU1485" s="16" t="str">
        <f>IF('Vastgesteld 7-7-2022'!BF1479="x","ZZ","")</f>
        <v/>
      </c>
      <c r="CV1485" s="16" t="str">
        <f>IF(COUNTA('Vastgesteld 7-7-2022'!AJ1479:AQ1479)&lt;&gt;0,2,"")</f>
        <v/>
      </c>
      <c r="CW1485" s="16" t="str">
        <f t="shared" si="141"/>
        <v/>
      </c>
      <c r="CX1485" s="16" t="str">
        <f>IF('Vastgesteld 7-7-2022'!AJ1479="x","BB","")</f>
        <v/>
      </c>
      <c r="CY1485" s="16" t="str">
        <f>IF('Vastgesteld 7-7-2022'!AK1479="x","B","")</f>
        <v/>
      </c>
      <c r="CZ1485" s="16" t="str">
        <f>IF('Vastgesteld 7-7-2022'!AL1479="x","L","")</f>
        <v/>
      </c>
      <c r="DA1485" s="16" t="str">
        <f>IF('Vastgesteld 7-7-2022'!AM1479="x","M","")</f>
        <v/>
      </c>
      <c r="DB1485" s="16" t="str">
        <f>IF('Vastgesteld 7-7-2022'!AN1479="x","Z","")</f>
        <v/>
      </c>
      <c r="DC1485" s="16" t="str">
        <f>IF('Vastgesteld 7-7-2022'!AO1479="x","ZZ","")</f>
        <v/>
      </c>
      <c r="DD1485" s="16" t="str">
        <f>IF('Vastgesteld 7-7-2022'!AQ1479="x","1.40","")</f>
        <v/>
      </c>
      <c r="DE1485" s="16" t="str">
        <f>IF(COUNTA('Vastgesteld 7-7-2022'!BH1479:BJ1479)&lt;&gt;0,6,"")</f>
        <v/>
      </c>
      <c r="DF1485" s="16" t="str">
        <f t="shared" si="142"/>
        <v/>
      </c>
      <c r="DG1485" s="16" t="str">
        <f>IF('Vastgesteld 7-7-2022'!BH1479="x","L","")</f>
        <v/>
      </c>
      <c r="DH1485" s="16" t="str">
        <f>IF('Vastgesteld 7-7-2022'!BI1479="x","M","")</f>
        <v/>
      </c>
      <c r="DI1485" s="16" t="str">
        <f>IF('Vastgesteld 7-7-2022'!BJ1479="x","Z","")</f>
        <v/>
      </c>
      <c r="DJ1485" s="16" t="str">
        <f>IF('Vastgesteld 7-7-2022'!BK1479="x","Z","")</f>
        <v/>
      </c>
      <c r="DK1485" s="16" t="str">
        <f>IF(COUNTA('Vastgesteld 7-7-2022'!BM1479:BO1479)&lt;&gt;0,6,"")</f>
        <v/>
      </c>
      <c r="DL1485" s="16" t="str">
        <f t="shared" si="143"/>
        <v/>
      </c>
      <c r="DM1485" s="16" t="str">
        <f>IF('Vastgesteld 7-7-2022'!BM1479="x","L","")</f>
        <v/>
      </c>
      <c r="DN1485" s="16" t="str">
        <f>IF('Vastgesteld 7-7-2022'!BN1479="x","M","")</f>
        <v/>
      </c>
      <c r="DO1485" s="16" t="str">
        <f>IF('Vastgesteld 7-7-2022'!BO1479="x","Z","")</f>
        <v/>
      </c>
      <c r="DP1485" s="16" t="str">
        <f>IF('Vastgesteld 7-7-2022'!BP1479="x","Z","")</f>
        <v/>
      </c>
    </row>
    <row r="1486" spans="1:120" ht="14.4" x14ac:dyDescent="0.3">
      <c r="A1486" s="18">
        <f>'Vastgesteld 7-7-2022'!A1480</f>
        <v>0</v>
      </c>
      <c r="B1486" s="16" t="str">
        <f>IFERROR(VLOOKUP('Vastgesteld 7-7-2022'!#REF!,#REF!,2,FALSE),"")</f>
        <v/>
      </c>
      <c r="C1486" s="16" t="str">
        <f>'Vastgesteld 7-7-2022'!E1480</f>
        <v/>
      </c>
      <c r="D1486" s="16" t="str">
        <f>IFERROR(VLOOKUP('Vastgesteld 7-7-2022'!#REF!,#REF!,2,FALSE),"")</f>
        <v/>
      </c>
      <c r="E1486" s="16" t="str">
        <f>IFERROR(VLOOKUP('Vastgesteld 7-7-2022'!#REF!,#REF!,5,FALSE),"")</f>
        <v/>
      </c>
      <c r="F1486" s="16" t="e">
        <f>IF('Vastgesteld 7-7-2022'!#REF!&lt;&gt;"",'Vastgesteld 7-7-2022'!#REF!,"")</f>
        <v>#REF!</v>
      </c>
      <c r="G1486" s="16" t="e">
        <f>IF('Vastgesteld 7-7-2022'!#REF!="Indoor",1,0)</f>
        <v>#REF!</v>
      </c>
      <c r="H1486" s="16" t="e">
        <f>'Vastgesteld 7-7-2022'!#REF!</f>
        <v>#REF!</v>
      </c>
      <c r="I1486" s="16" t="e">
        <f>IF('Vastgesteld 7-7-2022'!#REF!="Nee",0,IF('Vastgesteld 7-7-2022'!#REF!="Ja",1,""))</f>
        <v>#REF!</v>
      </c>
      <c r="J1486" s="16" t="e">
        <f>IF('Vastgesteld 7-7-2022'!#REF!&lt;&gt;"",'Vastgesteld 7-7-2022'!#REF!,"")</f>
        <v>#REF!</v>
      </c>
      <c r="BJ1486" s="16" t="str">
        <f>IF(COUNTA('Vastgesteld 7-7-2022'!T1480:AD1480)&lt;&gt;0,1,"")</f>
        <v/>
      </c>
      <c r="BK1486" s="16" t="str">
        <f t="shared" si="138"/>
        <v/>
      </c>
      <c r="BL1486" s="16" t="str">
        <f>IF('Vastgesteld 7-7-2022'!T1480="x","AA","")</f>
        <v/>
      </c>
      <c r="BM1486" s="16" t="str">
        <f>IF('Vastgesteld 7-7-2022'!U1480="x","A","")</f>
        <v/>
      </c>
      <c r="BN1486" s="16" t="str">
        <f>IF('Vastgesteld 7-7-2022'!V1480="x","B1","")</f>
        <v/>
      </c>
      <c r="BO1486" s="16" t="e">
        <f>IF('Vastgesteld 7-7-2022'!#REF!="x","BB","")</f>
        <v>#REF!</v>
      </c>
      <c r="BP1486" s="16" t="str">
        <f>IF('Vastgesteld 7-7-2022'!X1480="x","B","")</f>
        <v/>
      </c>
      <c r="BQ1486" s="16" t="str">
        <f>IF('Vastgesteld 7-7-2022'!Y1480="x","L1","")</f>
        <v/>
      </c>
      <c r="BR1486" s="16" t="str">
        <f>IF('Vastgesteld 7-7-2022'!Z1480="x","L2","")</f>
        <v/>
      </c>
      <c r="BS1486" s="16" t="str">
        <f>IF('Vastgesteld 7-7-2022'!AA1480="x","M1","")</f>
        <v/>
      </c>
      <c r="BT1486" s="16" t="str">
        <f>IF('Vastgesteld 7-7-2022'!AB1480="x","M2","")</f>
        <v/>
      </c>
      <c r="BU1486" s="16" t="str">
        <f>IF('Vastgesteld 7-7-2022'!AC1480="x","Z1","")</f>
        <v/>
      </c>
      <c r="BV1486" s="16" t="str">
        <f>IF('Vastgesteld 7-7-2022'!AD1480="x","Z2","")</f>
        <v/>
      </c>
      <c r="BW1486" s="16" t="str">
        <f>IF(COUNTA('Vastgesteld 7-7-2022'!K1480:S1480)&lt;&gt;0,1,"")</f>
        <v/>
      </c>
      <c r="BX1486" s="16" t="str">
        <f t="shared" si="139"/>
        <v/>
      </c>
      <c r="BY1486" s="16" t="str">
        <f>IF('Vastgesteld 7-7-2022'!K1480="x","BB","")</f>
        <v/>
      </c>
      <c r="BZ1486" s="16" t="str">
        <f>IF('Vastgesteld 7-7-2022'!L1480="x","B","")</f>
        <v/>
      </c>
      <c r="CA1486" s="16" t="str">
        <f>IF('Vastgesteld 7-7-2022'!M1480="x","L1","")</f>
        <v/>
      </c>
      <c r="CB1486" s="16" t="str">
        <f>IF('Vastgesteld 7-7-2022'!N1480="x","L2","")</f>
        <v/>
      </c>
      <c r="CC1486" s="16" t="str">
        <f>IF('Vastgesteld 7-7-2022'!O1480="x","M1","")</f>
        <v/>
      </c>
      <c r="CD1486" s="16" t="str">
        <f>IF('Vastgesteld 7-7-2022'!P1480="x","M2","")</f>
        <v/>
      </c>
      <c r="CE1486" s="16" t="str">
        <f>IF('Vastgesteld 7-7-2022'!Q1480="x","Z1","")</f>
        <v/>
      </c>
      <c r="CF1486" s="16" t="str">
        <f>IF('Vastgesteld 7-7-2022'!R1480="x","Z2","")</f>
        <v/>
      </c>
      <c r="CG1486" s="16" t="str">
        <f>IF('Vastgesteld 7-7-2022'!S1480="x","ZZL","")</f>
        <v/>
      </c>
      <c r="CL1486" s="16" t="str">
        <f>IF(COUNTA('Vastgesteld 7-7-2022'!AV1480:BF1480)&lt;&gt;0,2,"")</f>
        <v/>
      </c>
      <c r="CM1486" s="16" t="str">
        <f t="shared" si="140"/>
        <v/>
      </c>
      <c r="CN1486" s="16" t="str">
        <f>IF('Vastgesteld 7-7-2022'!AV1480="x","AA","")</f>
        <v/>
      </c>
      <c r="CO1486" s="16" t="str">
        <f>IF('Vastgesteld 7-7-2022'!AW1480="x","A","")</f>
        <v/>
      </c>
      <c r="CP1486" s="16" t="str">
        <f>IF('Vastgesteld 7-7-2022'!AX1480="x","BB","")</f>
        <v/>
      </c>
      <c r="CQ1486" s="16" t="str">
        <f>IF('Vastgesteld 7-7-2022'!AY1480="x","B","")</f>
        <v/>
      </c>
      <c r="CR1486" s="16" t="str">
        <f>IF('Vastgesteld 7-7-2022'!AZ1480="x","L","")</f>
        <v/>
      </c>
      <c r="CS1486" s="16" t="str">
        <f>IF('Vastgesteld 7-7-2022'!BA1480="x","M","")</f>
        <v/>
      </c>
      <c r="CT1486" s="16" t="str">
        <f>IF('Vastgesteld 7-7-2022'!BB1480="x","Z","")</f>
        <v/>
      </c>
      <c r="CU1486" s="16" t="str">
        <f>IF('Vastgesteld 7-7-2022'!BF1480="x","ZZ","")</f>
        <v/>
      </c>
      <c r="CV1486" s="16" t="str">
        <f>IF(COUNTA('Vastgesteld 7-7-2022'!AJ1480:AQ1480)&lt;&gt;0,2,"")</f>
        <v/>
      </c>
      <c r="CW1486" s="16" t="str">
        <f t="shared" si="141"/>
        <v/>
      </c>
      <c r="CX1486" s="16" t="str">
        <f>IF('Vastgesteld 7-7-2022'!AJ1480="x","BB","")</f>
        <v/>
      </c>
      <c r="CY1486" s="16" t="str">
        <f>IF('Vastgesteld 7-7-2022'!AK1480="x","B","")</f>
        <v/>
      </c>
      <c r="CZ1486" s="16" t="str">
        <f>IF('Vastgesteld 7-7-2022'!AL1480="x","L","")</f>
        <v/>
      </c>
      <c r="DA1486" s="16" t="str">
        <f>IF('Vastgesteld 7-7-2022'!AM1480="x","M","")</f>
        <v/>
      </c>
      <c r="DB1486" s="16" t="str">
        <f>IF('Vastgesteld 7-7-2022'!AN1480="x","Z","")</f>
        <v/>
      </c>
      <c r="DC1486" s="16" t="str">
        <f>IF('Vastgesteld 7-7-2022'!AO1480="x","ZZ","")</f>
        <v/>
      </c>
      <c r="DD1486" s="16" t="str">
        <f>IF('Vastgesteld 7-7-2022'!AQ1480="x","1.40","")</f>
        <v/>
      </c>
      <c r="DE1486" s="16" t="str">
        <f>IF(COUNTA('Vastgesteld 7-7-2022'!BH1480:BJ1480)&lt;&gt;0,6,"")</f>
        <v/>
      </c>
      <c r="DF1486" s="16" t="str">
        <f t="shared" si="142"/>
        <v/>
      </c>
      <c r="DG1486" s="16" t="str">
        <f>IF('Vastgesteld 7-7-2022'!BH1480="x","L","")</f>
        <v/>
      </c>
      <c r="DH1486" s="16" t="str">
        <f>IF('Vastgesteld 7-7-2022'!BI1480="x","M","")</f>
        <v/>
      </c>
      <c r="DI1486" s="16" t="str">
        <f>IF('Vastgesteld 7-7-2022'!BJ1480="x","Z","")</f>
        <v/>
      </c>
      <c r="DJ1486" s="16" t="str">
        <f>IF('Vastgesteld 7-7-2022'!BK1480="x","Z","")</f>
        <v/>
      </c>
      <c r="DK1486" s="16" t="str">
        <f>IF(COUNTA('Vastgesteld 7-7-2022'!BM1480:BO1480)&lt;&gt;0,6,"")</f>
        <v/>
      </c>
      <c r="DL1486" s="16" t="str">
        <f t="shared" si="143"/>
        <v/>
      </c>
      <c r="DM1486" s="16" t="str">
        <f>IF('Vastgesteld 7-7-2022'!BM1480="x","L","")</f>
        <v/>
      </c>
      <c r="DN1486" s="16" t="str">
        <f>IF('Vastgesteld 7-7-2022'!BN1480="x","M","")</f>
        <v/>
      </c>
      <c r="DO1486" s="16" t="str">
        <f>IF('Vastgesteld 7-7-2022'!BO1480="x","Z","")</f>
        <v/>
      </c>
      <c r="DP1486" s="16" t="str">
        <f>IF('Vastgesteld 7-7-2022'!BP1480="x","Z","")</f>
        <v/>
      </c>
    </row>
    <row r="1487" spans="1:120" ht="14.4" x14ac:dyDescent="0.3">
      <c r="A1487" s="18">
        <f>'Vastgesteld 7-7-2022'!A1481</f>
        <v>0</v>
      </c>
      <c r="B1487" s="16" t="str">
        <f>IFERROR(VLOOKUP('Vastgesteld 7-7-2022'!#REF!,#REF!,2,FALSE),"")</f>
        <v/>
      </c>
      <c r="C1487" s="16" t="str">
        <f>'Vastgesteld 7-7-2022'!E1481</f>
        <v/>
      </c>
      <c r="D1487" s="16" t="str">
        <f>IFERROR(VLOOKUP('Vastgesteld 7-7-2022'!#REF!,#REF!,2,FALSE),"")</f>
        <v/>
      </c>
      <c r="E1487" s="16" t="str">
        <f>IFERROR(VLOOKUP('Vastgesteld 7-7-2022'!#REF!,#REF!,5,FALSE),"")</f>
        <v/>
      </c>
      <c r="F1487" s="16" t="e">
        <f>IF('Vastgesteld 7-7-2022'!#REF!&lt;&gt;"",'Vastgesteld 7-7-2022'!#REF!,"")</f>
        <v>#REF!</v>
      </c>
      <c r="G1487" s="16" t="e">
        <f>IF('Vastgesteld 7-7-2022'!#REF!="Indoor",1,0)</f>
        <v>#REF!</v>
      </c>
      <c r="H1487" s="16" t="e">
        <f>'Vastgesteld 7-7-2022'!#REF!</f>
        <v>#REF!</v>
      </c>
      <c r="I1487" s="16" t="e">
        <f>IF('Vastgesteld 7-7-2022'!#REF!="Nee",0,IF('Vastgesteld 7-7-2022'!#REF!="Ja",1,""))</f>
        <v>#REF!</v>
      </c>
      <c r="J1487" s="16" t="e">
        <f>IF('Vastgesteld 7-7-2022'!#REF!&lt;&gt;"",'Vastgesteld 7-7-2022'!#REF!,"")</f>
        <v>#REF!</v>
      </c>
      <c r="BJ1487" s="16" t="str">
        <f>IF(COUNTA('Vastgesteld 7-7-2022'!T1481:AD1481)&lt;&gt;0,1,"")</f>
        <v/>
      </c>
      <c r="BK1487" s="16" t="str">
        <f t="shared" si="138"/>
        <v/>
      </c>
      <c r="BL1487" s="16" t="str">
        <f>IF('Vastgesteld 7-7-2022'!T1481="x","AA","")</f>
        <v/>
      </c>
      <c r="BM1487" s="16" t="str">
        <f>IF('Vastgesteld 7-7-2022'!U1481="x","A","")</f>
        <v/>
      </c>
      <c r="BN1487" s="16" t="str">
        <f>IF('Vastgesteld 7-7-2022'!V1481="x","B1","")</f>
        <v/>
      </c>
      <c r="BO1487" s="16" t="e">
        <f>IF('Vastgesteld 7-7-2022'!#REF!="x","BB","")</f>
        <v>#REF!</v>
      </c>
      <c r="BP1487" s="16" t="str">
        <f>IF('Vastgesteld 7-7-2022'!X1481="x","B","")</f>
        <v/>
      </c>
      <c r="BQ1487" s="16" t="str">
        <f>IF('Vastgesteld 7-7-2022'!Y1481="x","L1","")</f>
        <v/>
      </c>
      <c r="BR1487" s="16" t="str">
        <f>IF('Vastgesteld 7-7-2022'!Z1481="x","L2","")</f>
        <v/>
      </c>
      <c r="BS1487" s="16" t="str">
        <f>IF('Vastgesteld 7-7-2022'!AA1481="x","M1","")</f>
        <v/>
      </c>
      <c r="BT1487" s="16" t="str">
        <f>IF('Vastgesteld 7-7-2022'!AB1481="x","M2","")</f>
        <v/>
      </c>
      <c r="BU1487" s="16" t="str">
        <f>IF('Vastgesteld 7-7-2022'!AC1481="x","Z1","")</f>
        <v/>
      </c>
      <c r="BV1487" s="16" t="str">
        <f>IF('Vastgesteld 7-7-2022'!AD1481="x","Z2","")</f>
        <v/>
      </c>
      <c r="BW1487" s="16" t="str">
        <f>IF(COUNTA('Vastgesteld 7-7-2022'!K1481:S1481)&lt;&gt;0,1,"")</f>
        <v/>
      </c>
      <c r="BX1487" s="16" t="str">
        <f t="shared" si="139"/>
        <v/>
      </c>
      <c r="BY1487" s="16" t="str">
        <f>IF('Vastgesteld 7-7-2022'!K1481="x","BB","")</f>
        <v/>
      </c>
      <c r="BZ1487" s="16" t="str">
        <f>IF('Vastgesteld 7-7-2022'!L1481="x","B","")</f>
        <v/>
      </c>
      <c r="CA1487" s="16" t="str">
        <f>IF('Vastgesteld 7-7-2022'!M1481="x","L1","")</f>
        <v/>
      </c>
      <c r="CB1487" s="16" t="str">
        <f>IF('Vastgesteld 7-7-2022'!N1481="x","L2","")</f>
        <v/>
      </c>
      <c r="CC1487" s="16" t="str">
        <f>IF('Vastgesteld 7-7-2022'!O1481="x","M1","")</f>
        <v/>
      </c>
      <c r="CD1487" s="16" t="str">
        <f>IF('Vastgesteld 7-7-2022'!P1481="x","M2","")</f>
        <v/>
      </c>
      <c r="CE1487" s="16" t="str">
        <f>IF('Vastgesteld 7-7-2022'!Q1481="x","Z1","")</f>
        <v/>
      </c>
      <c r="CF1487" s="16" t="str">
        <f>IF('Vastgesteld 7-7-2022'!R1481="x","Z2","")</f>
        <v/>
      </c>
      <c r="CG1487" s="16" t="str">
        <f>IF('Vastgesteld 7-7-2022'!S1481="x","ZZL","")</f>
        <v/>
      </c>
      <c r="CL1487" s="16" t="str">
        <f>IF(COUNTA('Vastgesteld 7-7-2022'!AV1481:BF1481)&lt;&gt;0,2,"")</f>
        <v/>
      </c>
      <c r="CM1487" s="16" t="str">
        <f t="shared" si="140"/>
        <v/>
      </c>
      <c r="CN1487" s="16" t="str">
        <f>IF('Vastgesteld 7-7-2022'!AV1481="x","AA","")</f>
        <v/>
      </c>
      <c r="CO1487" s="16" t="str">
        <f>IF('Vastgesteld 7-7-2022'!AW1481="x","A","")</f>
        <v/>
      </c>
      <c r="CP1487" s="16" t="str">
        <f>IF('Vastgesteld 7-7-2022'!AX1481="x","BB","")</f>
        <v/>
      </c>
      <c r="CQ1487" s="16" t="str">
        <f>IF('Vastgesteld 7-7-2022'!AY1481="x","B","")</f>
        <v/>
      </c>
      <c r="CR1487" s="16" t="str">
        <f>IF('Vastgesteld 7-7-2022'!AZ1481="x","L","")</f>
        <v/>
      </c>
      <c r="CS1487" s="16" t="str">
        <f>IF('Vastgesteld 7-7-2022'!BA1481="x","M","")</f>
        <v/>
      </c>
      <c r="CT1487" s="16" t="str">
        <f>IF('Vastgesteld 7-7-2022'!BB1481="x","Z","")</f>
        <v/>
      </c>
      <c r="CU1487" s="16" t="str">
        <f>IF('Vastgesteld 7-7-2022'!BF1481="x","ZZ","")</f>
        <v/>
      </c>
      <c r="CV1487" s="16" t="str">
        <f>IF(COUNTA('Vastgesteld 7-7-2022'!AJ1481:AQ1481)&lt;&gt;0,2,"")</f>
        <v/>
      </c>
      <c r="CW1487" s="16" t="str">
        <f t="shared" si="141"/>
        <v/>
      </c>
      <c r="CX1487" s="16" t="str">
        <f>IF('Vastgesteld 7-7-2022'!AJ1481="x","BB","")</f>
        <v/>
      </c>
      <c r="CY1487" s="16" t="str">
        <f>IF('Vastgesteld 7-7-2022'!AK1481="x","B","")</f>
        <v/>
      </c>
      <c r="CZ1487" s="16" t="str">
        <f>IF('Vastgesteld 7-7-2022'!AL1481="x","L","")</f>
        <v/>
      </c>
      <c r="DA1487" s="16" t="str">
        <f>IF('Vastgesteld 7-7-2022'!AM1481="x","M","")</f>
        <v/>
      </c>
      <c r="DB1487" s="16" t="str">
        <f>IF('Vastgesteld 7-7-2022'!AN1481="x","Z","")</f>
        <v/>
      </c>
      <c r="DC1487" s="16" t="str">
        <f>IF('Vastgesteld 7-7-2022'!AO1481="x","ZZ","")</f>
        <v/>
      </c>
      <c r="DD1487" s="16" t="str">
        <f>IF('Vastgesteld 7-7-2022'!AQ1481="x","1.40","")</f>
        <v/>
      </c>
      <c r="DE1487" s="16" t="str">
        <f>IF(COUNTA('Vastgesteld 7-7-2022'!BH1481:BJ1481)&lt;&gt;0,6,"")</f>
        <v/>
      </c>
      <c r="DF1487" s="16" t="str">
        <f t="shared" si="142"/>
        <v/>
      </c>
      <c r="DG1487" s="16" t="str">
        <f>IF('Vastgesteld 7-7-2022'!BH1481="x","L","")</f>
        <v/>
      </c>
      <c r="DH1487" s="16" t="str">
        <f>IF('Vastgesteld 7-7-2022'!BI1481="x","M","")</f>
        <v/>
      </c>
      <c r="DI1487" s="16" t="str">
        <f>IF('Vastgesteld 7-7-2022'!BJ1481="x","Z","")</f>
        <v/>
      </c>
      <c r="DJ1487" s="16" t="str">
        <f>IF('Vastgesteld 7-7-2022'!BK1481="x","Z","")</f>
        <v/>
      </c>
      <c r="DK1487" s="16" t="str">
        <f>IF(COUNTA('Vastgesteld 7-7-2022'!BM1481:BO1481)&lt;&gt;0,6,"")</f>
        <v/>
      </c>
      <c r="DL1487" s="16" t="str">
        <f t="shared" si="143"/>
        <v/>
      </c>
      <c r="DM1487" s="16" t="str">
        <f>IF('Vastgesteld 7-7-2022'!BM1481="x","L","")</f>
        <v/>
      </c>
      <c r="DN1487" s="16" t="str">
        <f>IF('Vastgesteld 7-7-2022'!BN1481="x","M","")</f>
        <v/>
      </c>
      <c r="DO1487" s="16" t="str">
        <f>IF('Vastgesteld 7-7-2022'!BO1481="x","Z","")</f>
        <v/>
      </c>
      <c r="DP1487" s="16" t="str">
        <f>IF('Vastgesteld 7-7-2022'!BP1481="x","Z","")</f>
        <v/>
      </c>
    </row>
    <row r="1488" spans="1:120" ht="14.4" x14ac:dyDescent="0.3">
      <c r="A1488" s="18">
        <f>'Vastgesteld 7-7-2022'!A1482</f>
        <v>0</v>
      </c>
      <c r="B1488" s="16" t="str">
        <f>IFERROR(VLOOKUP('Vastgesteld 7-7-2022'!#REF!,#REF!,2,FALSE),"")</f>
        <v/>
      </c>
      <c r="C1488" s="16" t="str">
        <f>'Vastgesteld 7-7-2022'!E1482</f>
        <v/>
      </c>
      <c r="D1488" s="16" t="str">
        <f>IFERROR(VLOOKUP('Vastgesteld 7-7-2022'!#REF!,#REF!,2,FALSE),"")</f>
        <v/>
      </c>
      <c r="E1488" s="16" t="str">
        <f>IFERROR(VLOOKUP('Vastgesteld 7-7-2022'!#REF!,#REF!,5,FALSE),"")</f>
        <v/>
      </c>
      <c r="F1488" s="16" t="e">
        <f>IF('Vastgesteld 7-7-2022'!#REF!&lt;&gt;"",'Vastgesteld 7-7-2022'!#REF!,"")</f>
        <v>#REF!</v>
      </c>
      <c r="G1488" s="16" t="e">
        <f>IF('Vastgesteld 7-7-2022'!#REF!="Indoor",1,0)</f>
        <v>#REF!</v>
      </c>
      <c r="H1488" s="16" t="e">
        <f>'Vastgesteld 7-7-2022'!#REF!</f>
        <v>#REF!</v>
      </c>
      <c r="I1488" s="16" t="e">
        <f>IF('Vastgesteld 7-7-2022'!#REF!="Nee",0,IF('Vastgesteld 7-7-2022'!#REF!="Ja",1,""))</f>
        <v>#REF!</v>
      </c>
      <c r="J1488" s="16" t="e">
        <f>IF('Vastgesteld 7-7-2022'!#REF!&lt;&gt;"",'Vastgesteld 7-7-2022'!#REF!,"")</f>
        <v>#REF!</v>
      </c>
      <c r="BJ1488" s="16" t="str">
        <f>IF(COUNTA('Vastgesteld 7-7-2022'!T1482:AD1482)&lt;&gt;0,1,"")</f>
        <v/>
      </c>
      <c r="BK1488" s="16" t="str">
        <f t="shared" si="138"/>
        <v/>
      </c>
      <c r="BL1488" s="16" t="str">
        <f>IF('Vastgesteld 7-7-2022'!T1482="x","AA","")</f>
        <v/>
      </c>
      <c r="BM1488" s="16" t="str">
        <f>IF('Vastgesteld 7-7-2022'!U1482="x","A","")</f>
        <v/>
      </c>
      <c r="BN1488" s="16" t="str">
        <f>IF('Vastgesteld 7-7-2022'!V1482="x","B1","")</f>
        <v/>
      </c>
      <c r="BO1488" s="16" t="e">
        <f>IF('Vastgesteld 7-7-2022'!#REF!="x","BB","")</f>
        <v>#REF!</v>
      </c>
      <c r="BP1488" s="16" t="str">
        <f>IF('Vastgesteld 7-7-2022'!X1482="x","B","")</f>
        <v/>
      </c>
      <c r="BQ1488" s="16" t="str">
        <f>IF('Vastgesteld 7-7-2022'!Y1482="x","L1","")</f>
        <v/>
      </c>
      <c r="BR1488" s="16" t="str">
        <f>IF('Vastgesteld 7-7-2022'!Z1482="x","L2","")</f>
        <v/>
      </c>
      <c r="BS1488" s="16" t="str">
        <f>IF('Vastgesteld 7-7-2022'!AA1482="x","M1","")</f>
        <v/>
      </c>
      <c r="BT1488" s="16" t="str">
        <f>IF('Vastgesteld 7-7-2022'!AB1482="x","M2","")</f>
        <v/>
      </c>
      <c r="BU1488" s="16" t="str">
        <f>IF('Vastgesteld 7-7-2022'!AC1482="x","Z1","")</f>
        <v/>
      </c>
      <c r="BV1488" s="16" t="str">
        <f>IF('Vastgesteld 7-7-2022'!AD1482="x","Z2","")</f>
        <v/>
      </c>
      <c r="BW1488" s="16" t="str">
        <f>IF(COUNTA('Vastgesteld 7-7-2022'!K1482:S1482)&lt;&gt;0,1,"")</f>
        <v/>
      </c>
      <c r="BX1488" s="16" t="str">
        <f t="shared" si="139"/>
        <v/>
      </c>
      <c r="BY1488" s="16" t="str">
        <f>IF('Vastgesteld 7-7-2022'!K1482="x","BB","")</f>
        <v/>
      </c>
      <c r="BZ1488" s="16" t="str">
        <f>IF('Vastgesteld 7-7-2022'!L1482="x","B","")</f>
        <v/>
      </c>
      <c r="CA1488" s="16" t="str">
        <f>IF('Vastgesteld 7-7-2022'!M1482="x","L1","")</f>
        <v/>
      </c>
      <c r="CB1488" s="16" t="str">
        <f>IF('Vastgesteld 7-7-2022'!N1482="x","L2","")</f>
        <v/>
      </c>
      <c r="CC1488" s="16" t="str">
        <f>IF('Vastgesteld 7-7-2022'!O1482="x","M1","")</f>
        <v/>
      </c>
      <c r="CD1488" s="16" t="str">
        <f>IF('Vastgesteld 7-7-2022'!P1482="x","M2","")</f>
        <v/>
      </c>
      <c r="CE1488" s="16" t="str">
        <f>IF('Vastgesteld 7-7-2022'!Q1482="x","Z1","")</f>
        <v/>
      </c>
      <c r="CF1488" s="16" t="str">
        <f>IF('Vastgesteld 7-7-2022'!R1482="x","Z2","")</f>
        <v/>
      </c>
      <c r="CG1488" s="16" t="str">
        <f>IF('Vastgesteld 7-7-2022'!S1482="x","ZZL","")</f>
        <v/>
      </c>
      <c r="CL1488" s="16" t="str">
        <f>IF(COUNTA('Vastgesteld 7-7-2022'!AV1482:BF1482)&lt;&gt;0,2,"")</f>
        <v/>
      </c>
      <c r="CM1488" s="16" t="str">
        <f t="shared" si="140"/>
        <v/>
      </c>
      <c r="CN1488" s="16" t="str">
        <f>IF('Vastgesteld 7-7-2022'!AV1482="x","AA","")</f>
        <v/>
      </c>
      <c r="CO1488" s="16" t="str">
        <f>IF('Vastgesteld 7-7-2022'!AW1482="x","A","")</f>
        <v/>
      </c>
      <c r="CP1488" s="16" t="str">
        <f>IF('Vastgesteld 7-7-2022'!AX1482="x","BB","")</f>
        <v/>
      </c>
      <c r="CQ1488" s="16" t="str">
        <f>IF('Vastgesteld 7-7-2022'!AY1482="x","B","")</f>
        <v/>
      </c>
      <c r="CR1488" s="16" t="str">
        <f>IF('Vastgesteld 7-7-2022'!AZ1482="x","L","")</f>
        <v/>
      </c>
      <c r="CS1488" s="16" t="str">
        <f>IF('Vastgesteld 7-7-2022'!BA1482="x","M","")</f>
        <v/>
      </c>
      <c r="CT1488" s="16" t="str">
        <f>IF('Vastgesteld 7-7-2022'!BB1482="x","Z","")</f>
        <v/>
      </c>
      <c r="CU1488" s="16" t="str">
        <f>IF('Vastgesteld 7-7-2022'!BF1482="x","ZZ","")</f>
        <v/>
      </c>
      <c r="CV1488" s="16" t="str">
        <f>IF(COUNTA('Vastgesteld 7-7-2022'!AJ1482:AQ1482)&lt;&gt;0,2,"")</f>
        <v/>
      </c>
      <c r="CW1488" s="16" t="str">
        <f t="shared" si="141"/>
        <v/>
      </c>
      <c r="CX1488" s="16" t="str">
        <f>IF('Vastgesteld 7-7-2022'!AJ1482="x","BB","")</f>
        <v/>
      </c>
      <c r="CY1488" s="16" t="str">
        <f>IF('Vastgesteld 7-7-2022'!AK1482="x","B","")</f>
        <v/>
      </c>
      <c r="CZ1488" s="16" t="str">
        <f>IF('Vastgesteld 7-7-2022'!AL1482="x","L","")</f>
        <v/>
      </c>
      <c r="DA1488" s="16" t="str">
        <f>IF('Vastgesteld 7-7-2022'!AM1482="x","M","")</f>
        <v/>
      </c>
      <c r="DB1488" s="16" t="str">
        <f>IF('Vastgesteld 7-7-2022'!AN1482="x","Z","")</f>
        <v/>
      </c>
      <c r="DC1488" s="16" t="str">
        <f>IF('Vastgesteld 7-7-2022'!AO1482="x","ZZ","")</f>
        <v/>
      </c>
      <c r="DD1488" s="16" t="str">
        <f>IF('Vastgesteld 7-7-2022'!AQ1482="x","1.40","")</f>
        <v/>
      </c>
      <c r="DE1488" s="16" t="str">
        <f>IF(COUNTA('Vastgesteld 7-7-2022'!BH1482:BJ1482)&lt;&gt;0,6,"")</f>
        <v/>
      </c>
      <c r="DF1488" s="16" t="str">
        <f t="shared" si="142"/>
        <v/>
      </c>
      <c r="DG1488" s="16" t="str">
        <f>IF('Vastgesteld 7-7-2022'!BH1482="x","L","")</f>
        <v/>
      </c>
      <c r="DH1488" s="16" t="str">
        <f>IF('Vastgesteld 7-7-2022'!BI1482="x","M","")</f>
        <v/>
      </c>
      <c r="DI1488" s="16" t="str">
        <f>IF('Vastgesteld 7-7-2022'!BJ1482="x","Z","")</f>
        <v/>
      </c>
      <c r="DJ1488" s="16" t="str">
        <f>IF('Vastgesteld 7-7-2022'!BK1482="x","Z","")</f>
        <v/>
      </c>
      <c r="DK1488" s="16" t="str">
        <f>IF(COUNTA('Vastgesteld 7-7-2022'!BM1482:BO1482)&lt;&gt;0,6,"")</f>
        <v/>
      </c>
      <c r="DL1488" s="16" t="str">
        <f t="shared" si="143"/>
        <v/>
      </c>
      <c r="DM1488" s="16" t="str">
        <f>IF('Vastgesteld 7-7-2022'!BM1482="x","L","")</f>
        <v/>
      </c>
      <c r="DN1488" s="16" t="str">
        <f>IF('Vastgesteld 7-7-2022'!BN1482="x","M","")</f>
        <v/>
      </c>
      <c r="DO1488" s="16" t="str">
        <f>IF('Vastgesteld 7-7-2022'!BO1482="x","Z","")</f>
        <v/>
      </c>
      <c r="DP1488" s="16" t="str">
        <f>IF('Vastgesteld 7-7-2022'!BP1482="x","Z","")</f>
        <v/>
      </c>
    </row>
    <row r="1489" spans="1:120" ht="14.4" x14ac:dyDescent="0.3">
      <c r="A1489" s="18">
        <f>'Vastgesteld 7-7-2022'!A1483</f>
        <v>0</v>
      </c>
      <c r="B1489" s="16" t="str">
        <f>IFERROR(VLOOKUP('Vastgesteld 7-7-2022'!#REF!,#REF!,2,FALSE),"")</f>
        <v/>
      </c>
      <c r="C1489" s="16" t="str">
        <f>'Vastgesteld 7-7-2022'!E1483</f>
        <v/>
      </c>
      <c r="D1489" s="16" t="str">
        <f>IFERROR(VLOOKUP('Vastgesteld 7-7-2022'!#REF!,#REF!,2,FALSE),"")</f>
        <v/>
      </c>
      <c r="E1489" s="16" t="str">
        <f>IFERROR(VLOOKUP('Vastgesteld 7-7-2022'!#REF!,#REF!,5,FALSE),"")</f>
        <v/>
      </c>
      <c r="F1489" s="16" t="e">
        <f>IF('Vastgesteld 7-7-2022'!#REF!&lt;&gt;"",'Vastgesteld 7-7-2022'!#REF!,"")</f>
        <v>#REF!</v>
      </c>
      <c r="G1489" s="16" t="e">
        <f>IF('Vastgesteld 7-7-2022'!#REF!="Indoor",1,0)</f>
        <v>#REF!</v>
      </c>
      <c r="H1489" s="16" t="e">
        <f>'Vastgesteld 7-7-2022'!#REF!</f>
        <v>#REF!</v>
      </c>
      <c r="I1489" s="16" t="e">
        <f>IF('Vastgesteld 7-7-2022'!#REF!="Nee",0,IF('Vastgesteld 7-7-2022'!#REF!="Ja",1,""))</f>
        <v>#REF!</v>
      </c>
      <c r="J1489" s="16" t="e">
        <f>IF('Vastgesteld 7-7-2022'!#REF!&lt;&gt;"",'Vastgesteld 7-7-2022'!#REF!,"")</f>
        <v>#REF!</v>
      </c>
      <c r="BJ1489" s="16" t="str">
        <f>IF(COUNTA('Vastgesteld 7-7-2022'!T1483:AD1483)&lt;&gt;0,1,"")</f>
        <v/>
      </c>
      <c r="BK1489" s="16" t="str">
        <f t="shared" si="138"/>
        <v/>
      </c>
      <c r="BL1489" s="16" t="str">
        <f>IF('Vastgesteld 7-7-2022'!T1483="x","AA","")</f>
        <v/>
      </c>
      <c r="BM1489" s="16" t="str">
        <f>IF('Vastgesteld 7-7-2022'!U1483="x","A","")</f>
        <v/>
      </c>
      <c r="BN1489" s="16" t="str">
        <f>IF('Vastgesteld 7-7-2022'!V1483="x","B1","")</f>
        <v/>
      </c>
      <c r="BO1489" s="16" t="e">
        <f>IF('Vastgesteld 7-7-2022'!#REF!="x","BB","")</f>
        <v>#REF!</v>
      </c>
      <c r="BP1489" s="16" t="str">
        <f>IF('Vastgesteld 7-7-2022'!X1483="x","B","")</f>
        <v/>
      </c>
      <c r="BQ1489" s="16" t="str">
        <f>IF('Vastgesteld 7-7-2022'!Y1483="x","L1","")</f>
        <v/>
      </c>
      <c r="BR1489" s="16" t="str">
        <f>IF('Vastgesteld 7-7-2022'!Z1483="x","L2","")</f>
        <v/>
      </c>
      <c r="BS1489" s="16" t="str">
        <f>IF('Vastgesteld 7-7-2022'!AA1483="x","M1","")</f>
        <v/>
      </c>
      <c r="BT1489" s="16" t="str">
        <f>IF('Vastgesteld 7-7-2022'!AB1483="x","M2","")</f>
        <v/>
      </c>
      <c r="BU1489" s="16" t="str">
        <f>IF('Vastgesteld 7-7-2022'!AC1483="x","Z1","")</f>
        <v/>
      </c>
      <c r="BV1489" s="16" t="str">
        <f>IF('Vastgesteld 7-7-2022'!AD1483="x","Z2","")</f>
        <v/>
      </c>
      <c r="BW1489" s="16" t="str">
        <f>IF(COUNTA('Vastgesteld 7-7-2022'!K1483:S1483)&lt;&gt;0,1,"")</f>
        <v/>
      </c>
      <c r="BX1489" s="16" t="str">
        <f t="shared" si="139"/>
        <v/>
      </c>
      <c r="BY1489" s="16" t="str">
        <f>IF('Vastgesteld 7-7-2022'!K1483="x","BB","")</f>
        <v/>
      </c>
      <c r="BZ1489" s="16" t="str">
        <f>IF('Vastgesteld 7-7-2022'!L1483="x","B","")</f>
        <v/>
      </c>
      <c r="CA1489" s="16" t="str">
        <f>IF('Vastgesteld 7-7-2022'!M1483="x","L1","")</f>
        <v/>
      </c>
      <c r="CB1489" s="16" t="str">
        <f>IF('Vastgesteld 7-7-2022'!N1483="x","L2","")</f>
        <v/>
      </c>
      <c r="CC1489" s="16" t="str">
        <f>IF('Vastgesteld 7-7-2022'!O1483="x","M1","")</f>
        <v/>
      </c>
      <c r="CD1489" s="16" t="str">
        <f>IF('Vastgesteld 7-7-2022'!P1483="x","M2","")</f>
        <v/>
      </c>
      <c r="CE1489" s="16" t="str">
        <f>IF('Vastgesteld 7-7-2022'!Q1483="x","Z1","")</f>
        <v/>
      </c>
      <c r="CF1489" s="16" t="str">
        <f>IF('Vastgesteld 7-7-2022'!R1483="x","Z2","")</f>
        <v/>
      </c>
      <c r="CG1489" s="16" t="str">
        <f>IF('Vastgesteld 7-7-2022'!S1483="x","ZZL","")</f>
        <v/>
      </c>
      <c r="CL1489" s="16" t="str">
        <f>IF(COUNTA('Vastgesteld 7-7-2022'!AV1483:BF1483)&lt;&gt;0,2,"")</f>
        <v/>
      </c>
      <c r="CM1489" s="16" t="str">
        <f t="shared" si="140"/>
        <v/>
      </c>
      <c r="CN1489" s="16" t="str">
        <f>IF('Vastgesteld 7-7-2022'!AV1483="x","AA","")</f>
        <v/>
      </c>
      <c r="CO1489" s="16" t="str">
        <f>IF('Vastgesteld 7-7-2022'!AW1483="x","A","")</f>
        <v/>
      </c>
      <c r="CP1489" s="16" t="str">
        <f>IF('Vastgesteld 7-7-2022'!AX1483="x","BB","")</f>
        <v/>
      </c>
      <c r="CQ1489" s="16" t="str">
        <f>IF('Vastgesteld 7-7-2022'!AY1483="x","B","")</f>
        <v/>
      </c>
      <c r="CR1489" s="16" t="str">
        <f>IF('Vastgesteld 7-7-2022'!AZ1483="x","L","")</f>
        <v/>
      </c>
      <c r="CS1489" s="16" t="str">
        <f>IF('Vastgesteld 7-7-2022'!BA1483="x","M","")</f>
        <v/>
      </c>
      <c r="CT1489" s="16" t="str">
        <f>IF('Vastgesteld 7-7-2022'!BB1483="x","Z","")</f>
        <v/>
      </c>
      <c r="CU1489" s="16" t="str">
        <f>IF('Vastgesteld 7-7-2022'!BF1483="x","ZZ","")</f>
        <v/>
      </c>
      <c r="CV1489" s="16" t="str">
        <f>IF(COUNTA('Vastgesteld 7-7-2022'!AJ1483:AQ1483)&lt;&gt;0,2,"")</f>
        <v/>
      </c>
      <c r="CW1489" s="16" t="str">
        <f t="shared" si="141"/>
        <v/>
      </c>
      <c r="CX1489" s="16" t="str">
        <f>IF('Vastgesteld 7-7-2022'!AJ1483="x","BB","")</f>
        <v/>
      </c>
      <c r="CY1489" s="16" t="str">
        <f>IF('Vastgesteld 7-7-2022'!AK1483="x","B","")</f>
        <v/>
      </c>
      <c r="CZ1489" s="16" t="str">
        <f>IF('Vastgesteld 7-7-2022'!AL1483="x","L","")</f>
        <v/>
      </c>
      <c r="DA1489" s="16" t="str">
        <f>IF('Vastgesteld 7-7-2022'!AM1483="x","M","")</f>
        <v/>
      </c>
      <c r="DB1489" s="16" t="str">
        <f>IF('Vastgesteld 7-7-2022'!AN1483="x","Z","")</f>
        <v/>
      </c>
      <c r="DC1489" s="16" t="str">
        <f>IF('Vastgesteld 7-7-2022'!AO1483="x","ZZ","")</f>
        <v/>
      </c>
      <c r="DD1489" s="16" t="str">
        <f>IF('Vastgesteld 7-7-2022'!AQ1483="x","1.40","")</f>
        <v/>
      </c>
      <c r="DE1489" s="16" t="str">
        <f>IF(COUNTA('Vastgesteld 7-7-2022'!BH1483:BJ1483)&lt;&gt;0,6,"")</f>
        <v/>
      </c>
      <c r="DF1489" s="16" t="str">
        <f t="shared" si="142"/>
        <v/>
      </c>
      <c r="DG1489" s="16" t="str">
        <f>IF('Vastgesteld 7-7-2022'!BH1483="x","L","")</f>
        <v/>
      </c>
      <c r="DH1489" s="16" t="str">
        <f>IF('Vastgesteld 7-7-2022'!BI1483="x","M","")</f>
        <v/>
      </c>
      <c r="DI1489" s="16" t="str">
        <f>IF('Vastgesteld 7-7-2022'!BJ1483="x","Z","")</f>
        <v/>
      </c>
      <c r="DJ1489" s="16" t="str">
        <f>IF('Vastgesteld 7-7-2022'!BK1483="x","Z","")</f>
        <v/>
      </c>
      <c r="DK1489" s="16" t="str">
        <f>IF(COUNTA('Vastgesteld 7-7-2022'!BM1483:BO1483)&lt;&gt;0,6,"")</f>
        <v/>
      </c>
      <c r="DL1489" s="16" t="str">
        <f t="shared" si="143"/>
        <v/>
      </c>
      <c r="DM1489" s="16" t="str">
        <f>IF('Vastgesteld 7-7-2022'!BM1483="x","L","")</f>
        <v/>
      </c>
      <c r="DN1489" s="16" t="str">
        <f>IF('Vastgesteld 7-7-2022'!BN1483="x","M","")</f>
        <v/>
      </c>
      <c r="DO1489" s="16" t="str">
        <f>IF('Vastgesteld 7-7-2022'!BO1483="x","Z","")</f>
        <v/>
      </c>
      <c r="DP1489" s="16" t="str">
        <f>IF('Vastgesteld 7-7-2022'!BP1483="x","Z","")</f>
        <v/>
      </c>
    </row>
    <row r="1490" spans="1:120" ht="14.4" x14ac:dyDescent="0.3">
      <c r="A1490" s="18">
        <f>'Vastgesteld 7-7-2022'!A1484</f>
        <v>0</v>
      </c>
      <c r="B1490" s="16" t="str">
        <f>IFERROR(VLOOKUP('Vastgesteld 7-7-2022'!#REF!,#REF!,2,FALSE),"")</f>
        <v/>
      </c>
      <c r="C1490" s="16" t="str">
        <f>'Vastgesteld 7-7-2022'!E1484</f>
        <v/>
      </c>
      <c r="D1490" s="16" t="str">
        <f>IFERROR(VLOOKUP('Vastgesteld 7-7-2022'!#REF!,#REF!,2,FALSE),"")</f>
        <v/>
      </c>
      <c r="E1490" s="16" t="str">
        <f>IFERROR(VLOOKUP('Vastgesteld 7-7-2022'!#REF!,#REF!,5,FALSE),"")</f>
        <v/>
      </c>
      <c r="F1490" s="16" t="e">
        <f>IF('Vastgesteld 7-7-2022'!#REF!&lt;&gt;"",'Vastgesteld 7-7-2022'!#REF!,"")</f>
        <v>#REF!</v>
      </c>
      <c r="G1490" s="16" t="e">
        <f>IF('Vastgesteld 7-7-2022'!#REF!="Indoor",1,0)</f>
        <v>#REF!</v>
      </c>
      <c r="H1490" s="16" t="e">
        <f>'Vastgesteld 7-7-2022'!#REF!</f>
        <v>#REF!</v>
      </c>
      <c r="I1490" s="16" t="e">
        <f>IF('Vastgesteld 7-7-2022'!#REF!="Nee",0,IF('Vastgesteld 7-7-2022'!#REF!="Ja",1,""))</f>
        <v>#REF!</v>
      </c>
      <c r="J1490" s="16" t="e">
        <f>IF('Vastgesteld 7-7-2022'!#REF!&lt;&gt;"",'Vastgesteld 7-7-2022'!#REF!,"")</f>
        <v>#REF!</v>
      </c>
      <c r="BJ1490" s="16" t="str">
        <f>IF(COUNTA('Vastgesteld 7-7-2022'!T1484:AD1484)&lt;&gt;0,1,"")</f>
        <v/>
      </c>
      <c r="BK1490" s="16" t="str">
        <f t="shared" si="138"/>
        <v/>
      </c>
      <c r="BL1490" s="16" t="str">
        <f>IF('Vastgesteld 7-7-2022'!T1484="x","AA","")</f>
        <v/>
      </c>
      <c r="BM1490" s="16" t="str">
        <f>IF('Vastgesteld 7-7-2022'!U1484="x","A","")</f>
        <v/>
      </c>
      <c r="BN1490" s="16" t="str">
        <f>IF('Vastgesteld 7-7-2022'!V1484="x","B1","")</f>
        <v/>
      </c>
      <c r="BO1490" s="16" t="e">
        <f>IF('Vastgesteld 7-7-2022'!#REF!="x","BB","")</f>
        <v>#REF!</v>
      </c>
      <c r="BP1490" s="16" t="str">
        <f>IF('Vastgesteld 7-7-2022'!X1484="x","B","")</f>
        <v/>
      </c>
      <c r="BQ1490" s="16" t="str">
        <f>IF('Vastgesteld 7-7-2022'!Y1484="x","L1","")</f>
        <v/>
      </c>
      <c r="BR1490" s="16" t="str">
        <f>IF('Vastgesteld 7-7-2022'!Z1484="x","L2","")</f>
        <v/>
      </c>
      <c r="BS1490" s="16" t="str">
        <f>IF('Vastgesteld 7-7-2022'!AA1484="x","M1","")</f>
        <v/>
      </c>
      <c r="BT1490" s="16" t="str">
        <f>IF('Vastgesteld 7-7-2022'!AB1484="x","M2","")</f>
        <v/>
      </c>
      <c r="BU1490" s="16" t="str">
        <f>IF('Vastgesteld 7-7-2022'!AC1484="x","Z1","")</f>
        <v/>
      </c>
      <c r="BV1490" s="16" t="str">
        <f>IF('Vastgesteld 7-7-2022'!AD1484="x","Z2","")</f>
        <v/>
      </c>
      <c r="BW1490" s="16" t="str">
        <f>IF(COUNTA('Vastgesteld 7-7-2022'!K1484:S1484)&lt;&gt;0,1,"")</f>
        <v/>
      </c>
      <c r="BX1490" s="16" t="str">
        <f t="shared" si="139"/>
        <v/>
      </c>
      <c r="BY1490" s="16" t="str">
        <f>IF('Vastgesteld 7-7-2022'!K1484="x","BB","")</f>
        <v/>
      </c>
      <c r="BZ1490" s="16" t="str">
        <f>IF('Vastgesteld 7-7-2022'!L1484="x","B","")</f>
        <v/>
      </c>
      <c r="CA1490" s="16" t="str">
        <f>IF('Vastgesteld 7-7-2022'!M1484="x","L1","")</f>
        <v/>
      </c>
      <c r="CB1490" s="16" t="str">
        <f>IF('Vastgesteld 7-7-2022'!N1484="x","L2","")</f>
        <v/>
      </c>
      <c r="CC1490" s="16" t="str">
        <f>IF('Vastgesteld 7-7-2022'!O1484="x","M1","")</f>
        <v/>
      </c>
      <c r="CD1490" s="16" t="str">
        <f>IF('Vastgesteld 7-7-2022'!P1484="x","M2","")</f>
        <v/>
      </c>
      <c r="CE1490" s="16" t="str">
        <f>IF('Vastgesteld 7-7-2022'!Q1484="x","Z1","")</f>
        <v/>
      </c>
      <c r="CF1490" s="16" t="str">
        <f>IF('Vastgesteld 7-7-2022'!R1484="x","Z2","")</f>
        <v/>
      </c>
      <c r="CG1490" s="16" t="str">
        <f>IF('Vastgesteld 7-7-2022'!S1484="x","ZZL","")</f>
        <v/>
      </c>
      <c r="CL1490" s="16" t="str">
        <f>IF(COUNTA('Vastgesteld 7-7-2022'!AV1484:BF1484)&lt;&gt;0,2,"")</f>
        <v/>
      </c>
      <c r="CM1490" s="16" t="str">
        <f t="shared" si="140"/>
        <v/>
      </c>
      <c r="CN1490" s="16" t="str">
        <f>IF('Vastgesteld 7-7-2022'!AV1484="x","AA","")</f>
        <v/>
      </c>
      <c r="CO1490" s="16" t="str">
        <f>IF('Vastgesteld 7-7-2022'!AW1484="x","A","")</f>
        <v/>
      </c>
      <c r="CP1490" s="16" t="str">
        <f>IF('Vastgesteld 7-7-2022'!AX1484="x","BB","")</f>
        <v/>
      </c>
      <c r="CQ1490" s="16" t="str">
        <f>IF('Vastgesteld 7-7-2022'!AY1484="x","B","")</f>
        <v/>
      </c>
      <c r="CR1490" s="16" t="str">
        <f>IF('Vastgesteld 7-7-2022'!AZ1484="x","L","")</f>
        <v/>
      </c>
      <c r="CS1490" s="16" t="str">
        <f>IF('Vastgesteld 7-7-2022'!BA1484="x","M","")</f>
        <v/>
      </c>
      <c r="CT1490" s="16" t="str">
        <f>IF('Vastgesteld 7-7-2022'!BB1484="x","Z","")</f>
        <v/>
      </c>
      <c r="CU1490" s="16" t="str">
        <f>IF('Vastgesteld 7-7-2022'!BF1484="x","ZZ","")</f>
        <v/>
      </c>
      <c r="CV1490" s="16" t="str">
        <f>IF(COUNTA('Vastgesteld 7-7-2022'!AJ1484:AQ1484)&lt;&gt;0,2,"")</f>
        <v/>
      </c>
      <c r="CW1490" s="16" t="str">
        <f t="shared" si="141"/>
        <v/>
      </c>
      <c r="CX1490" s="16" t="str">
        <f>IF('Vastgesteld 7-7-2022'!AJ1484="x","BB","")</f>
        <v/>
      </c>
      <c r="CY1490" s="16" t="str">
        <f>IF('Vastgesteld 7-7-2022'!AK1484="x","B","")</f>
        <v/>
      </c>
      <c r="CZ1490" s="16" t="str">
        <f>IF('Vastgesteld 7-7-2022'!AL1484="x","L","")</f>
        <v/>
      </c>
      <c r="DA1490" s="16" t="str">
        <f>IF('Vastgesteld 7-7-2022'!AM1484="x","M","")</f>
        <v/>
      </c>
      <c r="DB1490" s="16" t="str">
        <f>IF('Vastgesteld 7-7-2022'!AN1484="x","Z","")</f>
        <v/>
      </c>
      <c r="DC1490" s="16" t="str">
        <f>IF('Vastgesteld 7-7-2022'!AO1484="x","ZZ","")</f>
        <v/>
      </c>
      <c r="DD1490" s="16" t="str">
        <f>IF('Vastgesteld 7-7-2022'!AQ1484="x","1.40","")</f>
        <v/>
      </c>
      <c r="DE1490" s="16" t="str">
        <f>IF(COUNTA('Vastgesteld 7-7-2022'!BH1484:BJ1484)&lt;&gt;0,6,"")</f>
        <v/>
      </c>
      <c r="DF1490" s="16" t="str">
        <f t="shared" si="142"/>
        <v/>
      </c>
      <c r="DG1490" s="16" t="str">
        <f>IF('Vastgesteld 7-7-2022'!BH1484="x","L","")</f>
        <v/>
      </c>
      <c r="DH1490" s="16" t="str">
        <f>IF('Vastgesteld 7-7-2022'!BI1484="x","M","")</f>
        <v/>
      </c>
      <c r="DI1490" s="16" t="str">
        <f>IF('Vastgesteld 7-7-2022'!BJ1484="x","Z","")</f>
        <v/>
      </c>
      <c r="DJ1490" s="16" t="str">
        <f>IF('Vastgesteld 7-7-2022'!BK1484="x","Z","")</f>
        <v/>
      </c>
      <c r="DK1490" s="16" t="str">
        <f>IF(COUNTA('Vastgesteld 7-7-2022'!BM1484:BO1484)&lt;&gt;0,6,"")</f>
        <v/>
      </c>
      <c r="DL1490" s="16" t="str">
        <f t="shared" si="143"/>
        <v/>
      </c>
      <c r="DM1490" s="16" t="str">
        <f>IF('Vastgesteld 7-7-2022'!BM1484="x","L","")</f>
        <v/>
      </c>
      <c r="DN1490" s="16" t="str">
        <f>IF('Vastgesteld 7-7-2022'!BN1484="x","M","")</f>
        <v/>
      </c>
      <c r="DO1490" s="16" t="str">
        <f>IF('Vastgesteld 7-7-2022'!BO1484="x","Z","")</f>
        <v/>
      </c>
      <c r="DP1490" s="16" t="str">
        <f>IF('Vastgesteld 7-7-2022'!BP1484="x","Z","")</f>
        <v/>
      </c>
    </row>
    <row r="1491" spans="1:120" ht="14.4" x14ac:dyDescent="0.3">
      <c r="A1491" s="18">
        <f>'Vastgesteld 7-7-2022'!A1485</f>
        <v>0</v>
      </c>
      <c r="B1491" s="16" t="str">
        <f>IFERROR(VLOOKUP('Vastgesteld 7-7-2022'!#REF!,#REF!,2,FALSE),"")</f>
        <v/>
      </c>
      <c r="C1491" s="16" t="str">
        <f>'Vastgesteld 7-7-2022'!E1485</f>
        <v/>
      </c>
      <c r="D1491" s="16" t="str">
        <f>IFERROR(VLOOKUP('Vastgesteld 7-7-2022'!#REF!,#REF!,2,FALSE),"")</f>
        <v/>
      </c>
      <c r="E1491" s="16" t="str">
        <f>IFERROR(VLOOKUP('Vastgesteld 7-7-2022'!#REF!,#REF!,5,FALSE),"")</f>
        <v/>
      </c>
      <c r="F1491" s="16" t="e">
        <f>IF('Vastgesteld 7-7-2022'!#REF!&lt;&gt;"",'Vastgesteld 7-7-2022'!#REF!,"")</f>
        <v>#REF!</v>
      </c>
      <c r="G1491" s="16" t="e">
        <f>IF('Vastgesteld 7-7-2022'!#REF!="Indoor",1,0)</f>
        <v>#REF!</v>
      </c>
      <c r="H1491" s="16" t="e">
        <f>'Vastgesteld 7-7-2022'!#REF!</f>
        <v>#REF!</v>
      </c>
      <c r="I1491" s="16" t="e">
        <f>IF('Vastgesteld 7-7-2022'!#REF!="Nee",0,IF('Vastgesteld 7-7-2022'!#REF!="Ja",1,""))</f>
        <v>#REF!</v>
      </c>
      <c r="J1491" s="16" t="e">
        <f>IF('Vastgesteld 7-7-2022'!#REF!&lt;&gt;"",'Vastgesteld 7-7-2022'!#REF!,"")</f>
        <v>#REF!</v>
      </c>
      <c r="BJ1491" s="16" t="str">
        <f>IF(COUNTA('Vastgesteld 7-7-2022'!T1485:AD1485)&lt;&gt;0,1,"")</f>
        <v/>
      </c>
      <c r="BK1491" s="16" t="str">
        <f t="shared" si="138"/>
        <v/>
      </c>
      <c r="BL1491" s="16" t="str">
        <f>IF('Vastgesteld 7-7-2022'!T1485="x","AA","")</f>
        <v/>
      </c>
      <c r="BM1491" s="16" t="str">
        <f>IF('Vastgesteld 7-7-2022'!U1485="x","A","")</f>
        <v/>
      </c>
      <c r="BN1491" s="16" t="str">
        <f>IF('Vastgesteld 7-7-2022'!V1485="x","B1","")</f>
        <v/>
      </c>
      <c r="BO1491" s="16" t="e">
        <f>IF('Vastgesteld 7-7-2022'!#REF!="x","BB","")</f>
        <v>#REF!</v>
      </c>
      <c r="BP1491" s="16" t="str">
        <f>IF('Vastgesteld 7-7-2022'!X1485="x","B","")</f>
        <v/>
      </c>
      <c r="BQ1491" s="16" t="str">
        <f>IF('Vastgesteld 7-7-2022'!Y1485="x","L1","")</f>
        <v/>
      </c>
      <c r="BR1491" s="16" t="str">
        <f>IF('Vastgesteld 7-7-2022'!Z1485="x","L2","")</f>
        <v/>
      </c>
      <c r="BS1491" s="16" t="str">
        <f>IF('Vastgesteld 7-7-2022'!AA1485="x","M1","")</f>
        <v/>
      </c>
      <c r="BT1491" s="16" t="str">
        <f>IF('Vastgesteld 7-7-2022'!AB1485="x","M2","")</f>
        <v/>
      </c>
      <c r="BU1491" s="16" t="str">
        <f>IF('Vastgesteld 7-7-2022'!AC1485="x","Z1","")</f>
        <v/>
      </c>
      <c r="BV1491" s="16" t="str">
        <f>IF('Vastgesteld 7-7-2022'!AD1485="x","Z2","")</f>
        <v/>
      </c>
      <c r="BW1491" s="16" t="str">
        <f>IF(COUNTA('Vastgesteld 7-7-2022'!K1485:S1485)&lt;&gt;0,1,"")</f>
        <v/>
      </c>
      <c r="BX1491" s="16" t="str">
        <f t="shared" si="139"/>
        <v/>
      </c>
      <c r="BY1491" s="16" t="str">
        <f>IF('Vastgesteld 7-7-2022'!K1485="x","BB","")</f>
        <v/>
      </c>
      <c r="BZ1491" s="16" t="str">
        <f>IF('Vastgesteld 7-7-2022'!L1485="x","B","")</f>
        <v/>
      </c>
      <c r="CA1491" s="16" t="str">
        <f>IF('Vastgesteld 7-7-2022'!M1485="x","L1","")</f>
        <v/>
      </c>
      <c r="CB1491" s="16" t="str">
        <f>IF('Vastgesteld 7-7-2022'!N1485="x","L2","")</f>
        <v/>
      </c>
      <c r="CC1491" s="16" t="str">
        <f>IF('Vastgesteld 7-7-2022'!O1485="x","M1","")</f>
        <v/>
      </c>
      <c r="CD1491" s="16" t="str">
        <f>IF('Vastgesteld 7-7-2022'!P1485="x","M2","")</f>
        <v/>
      </c>
      <c r="CE1491" s="16" t="str">
        <f>IF('Vastgesteld 7-7-2022'!Q1485="x","Z1","")</f>
        <v/>
      </c>
      <c r="CF1491" s="16" t="str">
        <f>IF('Vastgesteld 7-7-2022'!R1485="x","Z2","")</f>
        <v/>
      </c>
      <c r="CG1491" s="16" t="str">
        <f>IF('Vastgesteld 7-7-2022'!S1485="x","ZZL","")</f>
        <v/>
      </c>
      <c r="CL1491" s="16" t="str">
        <f>IF(COUNTA('Vastgesteld 7-7-2022'!AV1485:BF1485)&lt;&gt;0,2,"")</f>
        <v/>
      </c>
      <c r="CM1491" s="16" t="str">
        <f t="shared" si="140"/>
        <v/>
      </c>
      <c r="CN1491" s="16" t="str">
        <f>IF('Vastgesteld 7-7-2022'!AV1485="x","AA","")</f>
        <v/>
      </c>
      <c r="CO1491" s="16" t="str">
        <f>IF('Vastgesteld 7-7-2022'!AW1485="x","A","")</f>
        <v/>
      </c>
      <c r="CP1491" s="16" t="str">
        <f>IF('Vastgesteld 7-7-2022'!AX1485="x","BB","")</f>
        <v/>
      </c>
      <c r="CQ1491" s="16" t="str">
        <f>IF('Vastgesteld 7-7-2022'!AY1485="x","B","")</f>
        <v/>
      </c>
      <c r="CR1491" s="16" t="str">
        <f>IF('Vastgesteld 7-7-2022'!AZ1485="x","L","")</f>
        <v/>
      </c>
      <c r="CS1491" s="16" t="str">
        <f>IF('Vastgesteld 7-7-2022'!BA1485="x","M","")</f>
        <v/>
      </c>
      <c r="CT1491" s="16" t="str">
        <f>IF('Vastgesteld 7-7-2022'!BB1485="x","Z","")</f>
        <v/>
      </c>
      <c r="CU1491" s="16" t="str">
        <f>IF('Vastgesteld 7-7-2022'!BF1485="x","ZZ","")</f>
        <v/>
      </c>
      <c r="CV1491" s="16" t="str">
        <f>IF(COUNTA('Vastgesteld 7-7-2022'!AJ1485:AQ1485)&lt;&gt;0,2,"")</f>
        <v/>
      </c>
      <c r="CW1491" s="16" t="str">
        <f t="shared" si="141"/>
        <v/>
      </c>
      <c r="CX1491" s="16" t="str">
        <f>IF('Vastgesteld 7-7-2022'!AJ1485="x","BB","")</f>
        <v/>
      </c>
      <c r="CY1491" s="16" t="str">
        <f>IF('Vastgesteld 7-7-2022'!AK1485="x","B","")</f>
        <v/>
      </c>
      <c r="CZ1491" s="16" t="str">
        <f>IF('Vastgesteld 7-7-2022'!AL1485="x","L","")</f>
        <v/>
      </c>
      <c r="DA1491" s="16" t="str">
        <f>IF('Vastgesteld 7-7-2022'!AM1485="x","M","")</f>
        <v/>
      </c>
      <c r="DB1491" s="16" t="str">
        <f>IF('Vastgesteld 7-7-2022'!AN1485="x","Z","")</f>
        <v/>
      </c>
      <c r="DC1491" s="16" t="str">
        <f>IF('Vastgesteld 7-7-2022'!AO1485="x","ZZ","")</f>
        <v/>
      </c>
      <c r="DD1491" s="16" t="str">
        <f>IF('Vastgesteld 7-7-2022'!AQ1485="x","1.40","")</f>
        <v/>
      </c>
      <c r="DE1491" s="16" t="str">
        <f>IF(COUNTA('Vastgesteld 7-7-2022'!BH1485:BJ1485)&lt;&gt;0,6,"")</f>
        <v/>
      </c>
      <c r="DF1491" s="16" t="str">
        <f t="shared" si="142"/>
        <v/>
      </c>
      <c r="DG1491" s="16" t="str">
        <f>IF('Vastgesteld 7-7-2022'!BH1485="x","L","")</f>
        <v/>
      </c>
      <c r="DH1491" s="16" t="str">
        <f>IF('Vastgesteld 7-7-2022'!BI1485="x","M","")</f>
        <v/>
      </c>
      <c r="DI1491" s="16" t="str">
        <f>IF('Vastgesteld 7-7-2022'!BJ1485="x","Z","")</f>
        <v/>
      </c>
      <c r="DJ1491" s="16" t="str">
        <f>IF('Vastgesteld 7-7-2022'!BK1485="x","Z","")</f>
        <v/>
      </c>
      <c r="DK1491" s="16" t="str">
        <f>IF(COUNTA('Vastgesteld 7-7-2022'!BM1485:BO1485)&lt;&gt;0,6,"")</f>
        <v/>
      </c>
      <c r="DL1491" s="16" t="str">
        <f t="shared" si="143"/>
        <v/>
      </c>
      <c r="DM1491" s="16" t="str">
        <f>IF('Vastgesteld 7-7-2022'!BM1485="x","L","")</f>
        <v/>
      </c>
      <c r="DN1491" s="16" t="str">
        <f>IF('Vastgesteld 7-7-2022'!BN1485="x","M","")</f>
        <v/>
      </c>
      <c r="DO1491" s="16" t="str">
        <f>IF('Vastgesteld 7-7-2022'!BO1485="x","Z","")</f>
        <v/>
      </c>
      <c r="DP1491" s="16" t="str">
        <f>IF('Vastgesteld 7-7-2022'!BP1485="x","Z","")</f>
        <v/>
      </c>
    </row>
    <row r="1492" spans="1:120" ht="14.4" x14ac:dyDescent="0.3">
      <c r="A1492" s="18">
        <f>'Vastgesteld 7-7-2022'!A1486</f>
        <v>0</v>
      </c>
      <c r="B1492" s="16" t="str">
        <f>IFERROR(VLOOKUP('Vastgesteld 7-7-2022'!#REF!,#REF!,2,FALSE),"")</f>
        <v/>
      </c>
      <c r="C1492" s="16" t="str">
        <f>'Vastgesteld 7-7-2022'!E1486</f>
        <v/>
      </c>
      <c r="D1492" s="16" t="str">
        <f>IFERROR(VLOOKUP('Vastgesteld 7-7-2022'!#REF!,#REF!,2,FALSE),"")</f>
        <v/>
      </c>
      <c r="E1492" s="16" t="str">
        <f>IFERROR(VLOOKUP('Vastgesteld 7-7-2022'!#REF!,#REF!,5,FALSE),"")</f>
        <v/>
      </c>
      <c r="F1492" s="16" t="e">
        <f>IF('Vastgesteld 7-7-2022'!#REF!&lt;&gt;"",'Vastgesteld 7-7-2022'!#REF!,"")</f>
        <v>#REF!</v>
      </c>
      <c r="G1492" s="16" t="e">
        <f>IF('Vastgesteld 7-7-2022'!#REF!="Indoor",1,0)</f>
        <v>#REF!</v>
      </c>
      <c r="H1492" s="16" t="e">
        <f>'Vastgesteld 7-7-2022'!#REF!</f>
        <v>#REF!</v>
      </c>
      <c r="I1492" s="16" t="e">
        <f>IF('Vastgesteld 7-7-2022'!#REF!="Nee",0,IF('Vastgesteld 7-7-2022'!#REF!="Ja",1,""))</f>
        <v>#REF!</v>
      </c>
      <c r="J1492" s="16" t="e">
        <f>IF('Vastgesteld 7-7-2022'!#REF!&lt;&gt;"",'Vastgesteld 7-7-2022'!#REF!,"")</f>
        <v>#REF!</v>
      </c>
      <c r="BJ1492" s="16" t="str">
        <f>IF(COUNTA('Vastgesteld 7-7-2022'!T1486:AD1486)&lt;&gt;0,1,"")</f>
        <v/>
      </c>
      <c r="BK1492" s="16" t="str">
        <f t="shared" si="138"/>
        <v/>
      </c>
      <c r="BL1492" s="16" t="str">
        <f>IF('Vastgesteld 7-7-2022'!T1486="x","AA","")</f>
        <v/>
      </c>
      <c r="BM1492" s="16" t="str">
        <f>IF('Vastgesteld 7-7-2022'!U1486="x","A","")</f>
        <v/>
      </c>
      <c r="BN1492" s="16" t="str">
        <f>IF('Vastgesteld 7-7-2022'!V1486="x","B1","")</f>
        <v/>
      </c>
      <c r="BO1492" s="16" t="e">
        <f>IF('Vastgesteld 7-7-2022'!#REF!="x","BB","")</f>
        <v>#REF!</v>
      </c>
      <c r="BP1492" s="16" t="str">
        <f>IF('Vastgesteld 7-7-2022'!X1486="x","B","")</f>
        <v/>
      </c>
      <c r="BQ1492" s="16" t="str">
        <f>IF('Vastgesteld 7-7-2022'!Y1486="x","L1","")</f>
        <v/>
      </c>
      <c r="BR1492" s="16" t="str">
        <f>IF('Vastgesteld 7-7-2022'!Z1486="x","L2","")</f>
        <v/>
      </c>
      <c r="BS1492" s="16" t="str">
        <f>IF('Vastgesteld 7-7-2022'!AA1486="x","M1","")</f>
        <v/>
      </c>
      <c r="BT1492" s="16" t="str">
        <f>IF('Vastgesteld 7-7-2022'!AB1486="x","M2","")</f>
        <v/>
      </c>
      <c r="BU1492" s="16" t="str">
        <f>IF('Vastgesteld 7-7-2022'!AC1486="x","Z1","")</f>
        <v/>
      </c>
      <c r="BV1492" s="16" t="str">
        <f>IF('Vastgesteld 7-7-2022'!AD1486="x","Z2","")</f>
        <v/>
      </c>
      <c r="BW1492" s="16" t="str">
        <f>IF(COUNTA('Vastgesteld 7-7-2022'!K1486:S1486)&lt;&gt;0,1,"")</f>
        <v/>
      </c>
      <c r="BX1492" s="16" t="str">
        <f t="shared" si="139"/>
        <v/>
      </c>
      <c r="BY1492" s="16" t="str">
        <f>IF('Vastgesteld 7-7-2022'!K1486="x","BB","")</f>
        <v/>
      </c>
      <c r="BZ1492" s="16" t="str">
        <f>IF('Vastgesteld 7-7-2022'!L1486="x","B","")</f>
        <v/>
      </c>
      <c r="CA1492" s="16" t="str">
        <f>IF('Vastgesteld 7-7-2022'!M1486="x","L1","")</f>
        <v/>
      </c>
      <c r="CB1492" s="16" t="str">
        <f>IF('Vastgesteld 7-7-2022'!N1486="x","L2","")</f>
        <v/>
      </c>
      <c r="CC1492" s="16" t="str">
        <f>IF('Vastgesteld 7-7-2022'!O1486="x","M1","")</f>
        <v/>
      </c>
      <c r="CD1492" s="16" t="str">
        <f>IF('Vastgesteld 7-7-2022'!P1486="x","M2","")</f>
        <v/>
      </c>
      <c r="CE1492" s="16" t="str">
        <f>IF('Vastgesteld 7-7-2022'!Q1486="x","Z1","")</f>
        <v/>
      </c>
      <c r="CF1492" s="16" t="str">
        <f>IF('Vastgesteld 7-7-2022'!R1486="x","Z2","")</f>
        <v/>
      </c>
      <c r="CG1492" s="16" t="str">
        <f>IF('Vastgesteld 7-7-2022'!S1486="x","ZZL","")</f>
        <v/>
      </c>
      <c r="CL1492" s="16" t="str">
        <f>IF(COUNTA('Vastgesteld 7-7-2022'!AV1486:BF1486)&lt;&gt;0,2,"")</f>
        <v/>
      </c>
      <c r="CM1492" s="16" t="str">
        <f t="shared" si="140"/>
        <v/>
      </c>
      <c r="CN1492" s="16" t="str">
        <f>IF('Vastgesteld 7-7-2022'!AV1486="x","AA","")</f>
        <v/>
      </c>
      <c r="CO1492" s="16" t="str">
        <f>IF('Vastgesteld 7-7-2022'!AW1486="x","A","")</f>
        <v/>
      </c>
      <c r="CP1492" s="16" t="str">
        <f>IF('Vastgesteld 7-7-2022'!AX1486="x","BB","")</f>
        <v/>
      </c>
      <c r="CQ1492" s="16" t="str">
        <f>IF('Vastgesteld 7-7-2022'!AY1486="x","B","")</f>
        <v/>
      </c>
      <c r="CR1492" s="16" t="str">
        <f>IF('Vastgesteld 7-7-2022'!AZ1486="x","L","")</f>
        <v/>
      </c>
      <c r="CS1492" s="16" t="str">
        <f>IF('Vastgesteld 7-7-2022'!BA1486="x","M","")</f>
        <v/>
      </c>
      <c r="CT1492" s="16" t="str">
        <f>IF('Vastgesteld 7-7-2022'!BB1486="x","Z","")</f>
        <v/>
      </c>
      <c r="CU1492" s="16" t="str">
        <f>IF('Vastgesteld 7-7-2022'!BF1486="x","ZZ","")</f>
        <v/>
      </c>
      <c r="CV1492" s="16" t="str">
        <f>IF(COUNTA('Vastgesteld 7-7-2022'!AJ1486:AQ1486)&lt;&gt;0,2,"")</f>
        <v/>
      </c>
      <c r="CW1492" s="16" t="str">
        <f t="shared" si="141"/>
        <v/>
      </c>
      <c r="CX1492" s="16" t="str">
        <f>IF('Vastgesteld 7-7-2022'!AJ1486="x","BB","")</f>
        <v/>
      </c>
      <c r="CY1492" s="16" t="str">
        <f>IF('Vastgesteld 7-7-2022'!AK1486="x","B","")</f>
        <v/>
      </c>
      <c r="CZ1492" s="16" t="str">
        <f>IF('Vastgesteld 7-7-2022'!AL1486="x","L","")</f>
        <v/>
      </c>
      <c r="DA1492" s="16" t="str">
        <f>IF('Vastgesteld 7-7-2022'!AM1486="x","M","")</f>
        <v/>
      </c>
      <c r="DB1492" s="16" t="str">
        <f>IF('Vastgesteld 7-7-2022'!AN1486="x","Z","")</f>
        <v/>
      </c>
      <c r="DC1492" s="16" t="str">
        <f>IF('Vastgesteld 7-7-2022'!AO1486="x","ZZ","")</f>
        <v/>
      </c>
      <c r="DD1492" s="16" t="str">
        <f>IF('Vastgesteld 7-7-2022'!AQ1486="x","1.40","")</f>
        <v/>
      </c>
      <c r="DE1492" s="16" t="str">
        <f>IF(COUNTA('Vastgesteld 7-7-2022'!BH1486:BJ1486)&lt;&gt;0,6,"")</f>
        <v/>
      </c>
      <c r="DF1492" s="16" t="str">
        <f t="shared" si="142"/>
        <v/>
      </c>
      <c r="DG1492" s="16" t="str">
        <f>IF('Vastgesteld 7-7-2022'!BH1486="x","L","")</f>
        <v/>
      </c>
      <c r="DH1492" s="16" t="str">
        <f>IF('Vastgesteld 7-7-2022'!BI1486="x","M","")</f>
        <v/>
      </c>
      <c r="DI1492" s="16" t="str">
        <f>IF('Vastgesteld 7-7-2022'!BJ1486="x","Z","")</f>
        <v/>
      </c>
      <c r="DJ1492" s="16" t="str">
        <f>IF('Vastgesteld 7-7-2022'!BK1486="x","Z","")</f>
        <v/>
      </c>
      <c r="DK1492" s="16" t="str">
        <f>IF(COUNTA('Vastgesteld 7-7-2022'!BM1486:BO1486)&lt;&gt;0,6,"")</f>
        <v/>
      </c>
      <c r="DL1492" s="16" t="str">
        <f t="shared" si="143"/>
        <v/>
      </c>
      <c r="DM1492" s="16" t="str">
        <f>IF('Vastgesteld 7-7-2022'!BM1486="x","L","")</f>
        <v/>
      </c>
      <c r="DN1492" s="16" t="str">
        <f>IF('Vastgesteld 7-7-2022'!BN1486="x","M","")</f>
        <v/>
      </c>
      <c r="DO1492" s="16" t="str">
        <f>IF('Vastgesteld 7-7-2022'!BO1486="x","Z","")</f>
        <v/>
      </c>
      <c r="DP1492" s="16" t="str">
        <f>IF('Vastgesteld 7-7-2022'!BP1486="x","Z","")</f>
        <v/>
      </c>
    </row>
    <row r="1493" spans="1:120" ht="14.4" x14ac:dyDescent="0.3">
      <c r="A1493" s="18">
        <f>'Vastgesteld 7-7-2022'!A1487</f>
        <v>0</v>
      </c>
      <c r="B1493" s="16" t="str">
        <f>IFERROR(VLOOKUP('Vastgesteld 7-7-2022'!#REF!,#REF!,2,FALSE),"")</f>
        <v/>
      </c>
      <c r="C1493" s="16" t="str">
        <f>'Vastgesteld 7-7-2022'!E1487</f>
        <v/>
      </c>
      <c r="D1493" s="16" t="str">
        <f>IFERROR(VLOOKUP('Vastgesteld 7-7-2022'!#REF!,#REF!,2,FALSE),"")</f>
        <v/>
      </c>
      <c r="E1493" s="16" t="str">
        <f>IFERROR(VLOOKUP('Vastgesteld 7-7-2022'!#REF!,#REF!,5,FALSE),"")</f>
        <v/>
      </c>
      <c r="F1493" s="16" t="e">
        <f>IF('Vastgesteld 7-7-2022'!#REF!&lt;&gt;"",'Vastgesteld 7-7-2022'!#REF!,"")</f>
        <v>#REF!</v>
      </c>
      <c r="G1493" s="16" t="e">
        <f>IF('Vastgesteld 7-7-2022'!#REF!="Indoor",1,0)</f>
        <v>#REF!</v>
      </c>
      <c r="H1493" s="16" t="e">
        <f>'Vastgesteld 7-7-2022'!#REF!</f>
        <v>#REF!</v>
      </c>
      <c r="I1493" s="16" t="e">
        <f>IF('Vastgesteld 7-7-2022'!#REF!="Nee",0,IF('Vastgesteld 7-7-2022'!#REF!="Ja",1,""))</f>
        <v>#REF!</v>
      </c>
      <c r="J1493" s="16" t="e">
        <f>IF('Vastgesteld 7-7-2022'!#REF!&lt;&gt;"",'Vastgesteld 7-7-2022'!#REF!,"")</f>
        <v>#REF!</v>
      </c>
      <c r="BJ1493" s="16" t="str">
        <f>IF(COUNTA('Vastgesteld 7-7-2022'!T1487:AD1487)&lt;&gt;0,1,"")</f>
        <v/>
      </c>
      <c r="BK1493" s="16" t="str">
        <f t="shared" si="138"/>
        <v/>
      </c>
      <c r="BL1493" s="16" t="str">
        <f>IF('Vastgesteld 7-7-2022'!T1487="x","AA","")</f>
        <v/>
      </c>
      <c r="BM1493" s="16" t="str">
        <f>IF('Vastgesteld 7-7-2022'!U1487="x","A","")</f>
        <v/>
      </c>
      <c r="BN1493" s="16" t="str">
        <f>IF('Vastgesteld 7-7-2022'!V1487="x","B1","")</f>
        <v/>
      </c>
      <c r="BO1493" s="16" t="e">
        <f>IF('Vastgesteld 7-7-2022'!#REF!="x","BB","")</f>
        <v>#REF!</v>
      </c>
      <c r="BP1493" s="16" t="str">
        <f>IF('Vastgesteld 7-7-2022'!X1487="x","B","")</f>
        <v/>
      </c>
      <c r="BQ1493" s="16" t="str">
        <f>IF('Vastgesteld 7-7-2022'!Y1487="x","L1","")</f>
        <v/>
      </c>
      <c r="BR1493" s="16" t="str">
        <f>IF('Vastgesteld 7-7-2022'!Z1487="x","L2","")</f>
        <v/>
      </c>
      <c r="BS1493" s="16" t="str">
        <f>IF('Vastgesteld 7-7-2022'!AA1487="x","M1","")</f>
        <v/>
      </c>
      <c r="BT1493" s="16" t="str">
        <f>IF('Vastgesteld 7-7-2022'!AB1487="x","M2","")</f>
        <v/>
      </c>
      <c r="BU1493" s="16" t="str">
        <f>IF('Vastgesteld 7-7-2022'!AC1487="x","Z1","")</f>
        <v/>
      </c>
      <c r="BV1493" s="16" t="str">
        <f>IF('Vastgesteld 7-7-2022'!AD1487="x","Z2","")</f>
        <v/>
      </c>
      <c r="BW1493" s="16" t="str">
        <f>IF(COUNTA('Vastgesteld 7-7-2022'!K1487:S1487)&lt;&gt;0,1,"")</f>
        <v/>
      </c>
      <c r="BX1493" s="16" t="str">
        <f t="shared" si="139"/>
        <v/>
      </c>
      <c r="BY1493" s="16" t="str">
        <f>IF('Vastgesteld 7-7-2022'!K1487="x","BB","")</f>
        <v/>
      </c>
      <c r="BZ1493" s="16" t="str">
        <f>IF('Vastgesteld 7-7-2022'!L1487="x","B","")</f>
        <v/>
      </c>
      <c r="CA1493" s="16" t="str">
        <f>IF('Vastgesteld 7-7-2022'!M1487="x","L1","")</f>
        <v/>
      </c>
      <c r="CB1493" s="16" t="str">
        <f>IF('Vastgesteld 7-7-2022'!N1487="x","L2","")</f>
        <v/>
      </c>
      <c r="CC1493" s="16" t="str">
        <f>IF('Vastgesteld 7-7-2022'!O1487="x","M1","")</f>
        <v/>
      </c>
      <c r="CD1493" s="16" t="str">
        <f>IF('Vastgesteld 7-7-2022'!P1487="x","M2","")</f>
        <v/>
      </c>
      <c r="CE1493" s="16" t="str">
        <f>IF('Vastgesteld 7-7-2022'!Q1487="x","Z1","")</f>
        <v/>
      </c>
      <c r="CF1493" s="16" t="str">
        <f>IF('Vastgesteld 7-7-2022'!R1487="x","Z2","")</f>
        <v/>
      </c>
      <c r="CG1493" s="16" t="str">
        <f>IF('Vastgesteld 7-7-2022'!S1487="x","ZZL","")</f>
        <v/>
      </c>
      <c r="CL1493" s="16" t="str">
        <f>IF(COUNTA('Vastgesteld 7-7-2022'!AV1487:BF1487)&lt;&gt;0,2,"")</f>
        <v/>
      </c>
      <c r="CM1493" s="16" t="str">
        <f t="shared" si="140"/>
        <v/>
      </c>
      <c r="CN1493" s="16" t="str">
        <f>IF('Vastgesteld 7-7-2022'!AV1487="x","AA","")</f>
        <v/>
      </c>
      <c r="CO1493" s="16" t="str">
        <f>IF('Vastgesteld 7-7-2022'!AW1487="x","A","")</f>
        <v/>
      </c>
      <c r="CP1493" s="16" t="str">
        <f>IF('Vastgesteld 7-7-2022'!AX1487="x","BB","")</f>
        <v/>
      </c>
      <c r="CQ1493" s="16" t="str">
        <f>IF('Vastgesteld 7-7-2022'!AY1487="x","B","")</f>
        <v/>
      </c>
      <c r="CR1493" s="16" t="str">
        <f>IF('Vastgesteld 7-7-2022'!AZ1487="x","L","")</f>
        <v/>
      </c>
      <c r="CS1493" s="16" t="str">
        <f>IF('Vastgesteld 7-7-2022'!BA1487="x","M","")</f>
        <v/>
      </c>
      <c r="CT1493" s="16" t="str">
        <f>IF('Vastgesteld 7-7-2022'!BB1487="x","Z","")</f>
        <v/>
      </c>
      <c r="CU1493" s="16" t="str">
        <f>IF('Vastgesteld 7-7-2022'!BF1487="x","ZZ","")</f>
        <v/>
      </c>
      <c r="CV1493" s="16" t="str">
        <f>IF(COUNTA('Vastgesteld 7-7-2022'!AJ1487:AQ1487)&lt;&gt;0,2,"")</f>
        <v/>
      </c>
      <c r="CW1493" s="16" t="str">
        <f t="shared" si="141"/>
        <v/>
      </c>
      <c r="CX1493" s="16" t="str">
        <f>IF('Vastgesteld 7-7-2022'!AJ1487="x","BB","")</f>
        <v/>
      </c>
      <c r="CY1493" s="16" t="str">
        <f>IF('Vastgesteld 7-7-2022'!AK1487="x","B","")</f>
        <v/>
      </c>
      <c r="CZ1493" s="16" t="str">
        <f>IF('Vastgesteld 7-7-2022'!AL1487="x","L","")</f>
        <v/>
      </c>
      <c r="DA1493" s="16" t="str">
        <f>IF('Vastgesteld 7-7-2022'!AM1487="x","M","")</f>
        <v/>
      </c>
      <c r="DB1493" s="16" t="str">
        <f>IF('Vastgesteld 7-7-2022'!AN1487="x","Z","")</f>
        <v/>
      </c>
      <c r="DC1493" s="16" t="str">
        <f>IF('Vastgesteld 7-7-2022'!AO1487="x","ZZ","")</f>
        <v/>
      </c>
      <c r="DD1493" s="16" t="str">
        <f>IF('Vastgesteld 7-7-2022'!AQ1487="x","1.40","")</f>
        <v/>
      </c>
      <c r="DE1493" s="16" t="str">
        <f>IF(COUNTA('Vastgesteld 7-7-2022'!BH1487:BJ1487)&lt;&gt;0,6,"")</f>
        <v/>
      </c>
      <c r="DF1493" s="16" t="str">
        <f t="shared" si="142"/>
        <v/>
      </c>
      <c r="DG1493" s="16" t="str">
        <f>IF('Vastgesteld 7-7-2022'!BH1487="x","L","")</f>
        <v/>
      </c>
      <c r="DH1493" s="16" t="str">
        <f>IF('Vastgesteld 7-7-2022'!BI1487="x","M","")</f>
        <v/>
      </c>
      <c r="DI1493" s="16" t="str">
        <f>IF('Vastgesteld 7-7-2022'!BJ1487="x","Z","")</f>
        <v/>
      </c>
      <c r="DJ1493" s="16" t="str">
        <f>IF('Vastgesteld 7-7-2022'!BK1487="x","Z","")</f>
        <v/>
      </c>
      <c r="DK1493" s="16" t="str">
        <f>IF(COUNTA('Vastgesteld 7-7-2022'!BM1487:BO1487)&lt;&gt;0,6,"")</f>
        <v/>
      </c>
      <c r="DL1493" s="16" t="str">
        <f t="shared" si="143"/>
        <v/>
      </c>
      <c r="DM1493" s="16" t="str">
        <f>IF('Vastgesteld 7-7-2022'!BM1487="x","L","")</f>
        <v/>
      </c>
      <c r="DN1493" s="16" t="str">
        <f>IF('Vastgesteld 7-7-2022'!BN1487="x","M","")</f>
        <v/>
      </c>
      <c r="DO1493" s="16" t="str">
        <f>IF('Vastgesteld 7-7-2022'!BO1487="x","Z","")</f>
        <v/>
      </c>
      <c r="DP1493" s="16" t="str">
        <f>IF('Vastgesteld 7-7-2022'!BP1487="x","Z","")</f>
        <v/>
      </c>
    </row>
    <row r="1494" spans="1:120" ht="14.4" x14ac:dyDescent="0.3">
      <c r="A1494" s="18">
        <f>'Vastgesteld 7-7-2022'!A1488</f>
        <v>0</v>
      </c>
      <c r="B1494" s="16" t="str">
        <f>IFERROR(VLOOKUP('Vastgesteld 7-7-2022'!#REF!,#REF!,2,FALSE),"")</f>
        <v/>
      </c>
      <c r="C1494" s="16" t="str">
        <f>'Vastgesteld 7-7-2022'!E1488</f>
        <v/>
      </c>
      <c r="D1494" s="16" t="str">
        <f>IFERROR(VLOOKUP('Vastgesteld 7-7-2022'!#REF!,#REF!,2,FALSE),"")</f>
        <v/>
      </c>
      <c r="E1494" s="16" t="str">
        <f>IFERROR(VLOOKUP('Vastgesteld 7-7-2022'!#REF!,#REF!,5,FALSE),"")</f>
        <v/>
      </c>
      <c r="F1494" s="16" t="e">
        <f>IF('Vastgesteld 7-7-2022'!#REF!&lt;&gt;"",'Vastgesteld 7-7-2022'!#REF!,"")</f>
        <v>#REF!</v>
      </c>
      <c r="G1494" s="16" t="e">
        <f>IF('Vastgesteld 7-7-2022'!#REF!="Indoor",1,0)</f>
        <v>#REF!</v>
      </c>
      <c r="H1494" s="16" t="e">
        <f>'Vastgesteld 7-7-2022'!#REF!</f>
        <v>#REF!</v>
      </c>
      <c r="I1494" s="16" t="e">
        <f>IF('Vastgesteld 7-7-2022'!#REF!="Nee",0,IF('Vastgesteld 7-7-2022'!#REF!="Ja",1,""))</f>
        <v>#REF!</v>
      </c>
      <c r="J1494" s="16" t="e">
        <f>IF('Vastgesteld 7-7-2022'!#REF!&lt;&gt;"",'Vastgesteld 7-7-2022'!#REF!,"")</f>
        <v>#REF!</v>
      </c>
      <c r="BJ1494" s="16" t="str">
        <f>IF(COUNTA('Vastgesteld 7-7-2022'!T1488:AD1488)&lt;&gt;0,1,"")</f>
        <v/>
      </c>
      <c r="BK1494" s="16" t="str">
        <f t="shared" si="138"/>
        <v/>
      </c>
      <c r="BL1494" s="16" t="str">
        <f>IF('Vastgesteld 7-7-2022'!T1488="x","AA","")</f>
        <v/>
      </c>
      <c r="BM1494" s="16" t="str">
        <f>IF('Vastgesteld 7-7-2022'!U1488="x","A","")</f>
        <v/>
      </c>
      <c r="BN1494" s="16" t="str">
        <f>IF('Vastgesteld 7-7-2022'!V1488="x","B1","")</f>
        <v/>
      </c>
      <c r="BO1494" s="16" t="e">
        <f>IF('Vastgesteld 7-7-2022'!#REF!="x","BB","")</f>
        <v>#REF!</v>
      </c>
      <c r="BP1494" s="16" t="str">
        <f>IF('Vastgesteld 7-7-2022'!X1488="x","B","")</f>
        <v/>
      </c>
      <c r="BQ1494" s="16" t="str">
        <f>IF('Vastgesteld 7-7-2022'!Y1488="x","L1","")</f>
        <v/>
      </c>
      <c r="BR1494" s="16" t="str">
        <f>IF('Vastgesteld 7-7-2022'!Z1488="x","L2","")</f>
        <v/>
      </c>
      <c r="BS1494" s="16" t="str">
        <f>IF('Vastgesteld 7-7-2022'!AA1488="x","M1","")</f>
        <v/>
      </c>
      <c r="BT1494" s="16" t="str">
        <f>IF('Vastgesteld 7-7-2022'!AB1488="x","M2","")</f>
        <v/>
      </c>
      <c r="BU1494" s="16" t="str">
        <f>IF('Vastgesteld 7-7-2022'!AC1488="x","Z1","")</f>
        <v/>
      </c>
      <c r="BV1494" s="16" t="str">
        <f>IF('Vastgesteld 7-7-2022'!AD1488="x","Z2","")</f>
        <v/>
      </c>
      <c r="BW1494" s="16" t="str">
        <f>IF(COUNTA('Vastgesteld 7-7-2022'!K1488:S1488)&lt;&gt;0,1,"")</f>
        <v/>
      </c>
      <c r="BX1494" s="16" t="str">
        <f t="shared" si="139"/>
        <v/>
      </c>
      <c r="BY1494" s="16" t="str">
        <f>IF('Vastgesteld 7-7-2022'!K1488="x","BB","")</f>
        <v/>
      </c>
      <c r="BZ1494" s="16" t="str">
        <f>IF('Vastgesteld 7-7-2022'!L1488="x","B","")</f>
        <v/>
      </c>
      <c r="CA1494" s="16" t="str">
        <f>IF('Vastgesteld 7-7-2022'!M1488="x","L1","")</f>
        <v/>
      </c>
      <c r="CB1494" s="16" t="str">
        <f>IF('Vastgesteld 7-7-2022'!N1488="x","L2","")</f>
        <v/>
      </c>
      <c r="CC1494" s="16" t="str">
        <f>IF('Vastgesteld 7-7-2022'!O1488="x","M1","")</f>
        <v/>
      </c>
      <c r="CD1494" s="16" t="str">
        <f>IF('Vastgesteld 7-7-2022'!P1488="x","M2","")</f>
        <v/>
      </c>
      <c r="CE1494" s="16" t="str">
        <f>IF('Vastgesteld 7-7-2022'!Q1488="x","Z1","")</f>
        <v/>
      </c>
      <c r="CF1494" s="16" t="str">
        <f>IF('Vastgesteld 7-7-2022'!R1488="x","Z2","")</f>
        <v/>
      </c>
      <c r="CG1494" s="16" t="str">
        <f>IF('Vastgesteld 7-7-2022'!S1488="x","ZZL","")</f>
        <v/>
      </c>
      <c r="CL1494" s="16" t="str">
        <f>IF(COUNTA('Vastgesteld 7-7-2022'!AV1488:BF1488)&lt;&gt;0,2,"")</f>
        <v/>
      </c>
      <c r="CM1494" s="16" t="str">
        <f t="shared" si="140"/>
        <v/>
      </c>
      <c r="CN1494" s="16" t="str">
        <f>IF('Vastgesteld 7-7-2022'!AV1488="x","AA","")</f>
        <v/>
      </c>
      <c r="CO1494" s="16" t="str">
        <f>IF('Vastgesteld 7-7-2022'!AW1488="x","A","")</f>
        <v/>
      </c>
      <c r="CP1494" s="16" t="str">
        <f>IF('Vastgesteld 7-7-2022'!AX1488="x","BB","")</f>
        <v/>
      </c>
      <c r="CQ1494" s="16" t="str">
        <f>IF('Vastgesteld 7-7-2022'!AY1488="x","B","")</f>
        <v/>
      </c>
      <c r="CR1494" s="16" t="str">
        <f>IF('Vastgesteld 7-7-2022'!AZ1488="x","L","")</f>
        <v/>
      </c>
      <c r="CS1494" s="16" t="str">
        <f>IF('Vastgesteld 7-7-2022'!BA1488="x","M","")</f>
        <v/>
      </c>
      <c r="CT1494" s="16" t="str">
        <f>IF('Vastgesteld 7-7-2022'!BB1488="x","Z","")</f>
        <v/>
      </c>
      <c r="CU1494" s="16" t="str">
        <f>IF('Vastgesteld 7-7-2022'!BF1488="x","ZZ","")</f>
        <v/>
      </c>
      <c r="CV1494" s="16" t="str">
        <f>IF(COUNTA('Vastgesteld 7-7-2022'!AJ1488:AQ1488)&lt;&gt;0,2,"")</f>
        <v/>
      </c>
      <c r="CW1494" s="16" t="str">
        <f t="shared" si="141"/>
        <v/>
      </c>
      <c r="CX1494" s="16" t="str">
        <f>IF('Vastgesteld 7-7-2022'!AJ1488="x","BB","")</f>
        <v/>
      </c>
      <c r="CY1494" s="16" t="str">
        <f>IF('Vastgesteld 7-7-2022'!AK1488="x","B","")</f>
        <v/>
      </c>
      <c r="CZ1494" s="16" t="str">
        <f>IF('Vastgesteld 7-7-2022'!AL1488="x","L","")</f>
        <v/>
      </c>
      <c r="DA1494" s="16" t="str">
        <f>IF('Vastgesteld 7-7-2022'!AM1488="x","M","")</f>
        <v/>
      </c>
      <c r="DB1494" s="16" t="str">
        <f>IF('Vastgesteld 7-7-2022'!AN1488="x","Z","")</f>
        <v/>
      </c>
      <c r="DC1494" s="16" t="str">
        <f>IF('Vastgesteld 7-7-2022'!AO1488="x","ZZ","")</f>
        <v/>
      </c>
      <c r="DD1494" s="16" t="str">
        <f>IF('Vastgesteld 7-7-2022'!AQ1488="x","1.40","")</f>
        <v/>
      </c>
      <c r="DE1494" s="16" t="str">
        <f>IF(COUNTA('Vastgesteld 7-7-2022'!BH1488:BJ1488)&lt;&gt;0,6,"")</f>
        <v/>
      </c>
      <c r="DF1494" s="16" t="str">
        <f t="shared" si="142"/>
        <v/>
      </c>
      <c r="DG1494" s="16" t="str">
        <f>IF('Vastgesteld 7-7-2022'!BH1488="x","L","")</f>
        <v/>
      </c>
      <c r="DH1494" s="16" t="str">
        <f>IF('Vastgesteld 7-7-2022'!BI1488="x","M","")</f>
        <v/>
      </c>
      <c r="DI1494" s="16" t="str">
        <f>IF('Vastgesteld 7-7-2022'!BJ1488="x","Z","")</f>
        <v/>
      </c>
      <c r="DJ1494" s="16" t="str">
        <f>IF('Vastgesteld 7-7-2022'!BK1488="x","Z","")</f>
        <v/>
      </c>
      <c r="DK1494" s="16" t="str">
        <f>IF(COUNTA('Vastgesteld 7-7-2022'!BM1488:BO1488)&lt;&gt;0,6,"")</f>
        <v/>
      </c>
      <c r="DL1494" s="16" t="str">
        <f t="shared" si="143"/>
        <v/>
      </c>
      <c r="DM1494" s="16" t="str">
        <f>IF('Vastgesteld 7-7-2022'!BM1488="x","L","")</f>
        <v/>
      </c>
      <c r="DN1494" s="16" t="str">
        <f>IF('Vastgesteld 7-7-2022'!BN1488="x","M","")</f>
        <v/>
      </c>
      <c r="DO1494" s="16" t="str">
        <f>IF('Vastgesteld 7-7-2022'!BO1488="x","Z","")</f>
        <v/>
      </c>
      <c r="DP1494" s="16" t="str">
        <f>IF('Vastgesteld 7-7-2022'!BP1488="x","Z","")</f>
        <v/>
      </c>
    </row>
    <row r="1495" spans="1:120" ht="14.4" x14ac:dyDescent="0.3">
      <c r="A1495" s="18">
        <f>'Vastgesteld 7-7-2022'!A1489</f>
        <v>0</v>
      </c>
      <c r="B1495" s="16" t="str">
        <f>IFERROR(VLOOKUP('Vastgesteld 7-7-2022'!#REF!,#REF!,2,FALSE),"")</f>
        <v/>
      </c>
      <c r="C1495" s="16" t="str">
        <f>'Vastgesteld 7-7-2022'!E1489</f>
        <v/>
      </c>
      <c r="D1495" s="16" t="str">
        <f>IFERROR(VLOOKUP('Vastgesteld 7-7-2022'!#REF!,#REF!,2,FALSE),"")</f>
        <v/>
      </c>
      <c r="E1495" s="16" t="str">
        <f>IFERROR(VLOOKUP('Vastgesteld 7-7-2022'!#REF!,#REF!,5,FALSE),"")</f>
        <v/>
      </c>
      <c r="F1495" s="16" t="e">
        <f>IF('Vastgesteld 7-7-2022'!#REF!&lt;&gt;"",'Vastgesteld 7-7-2022'!#REF!,"")</f>
        <v>#REF!</v>
      </c>
      <c r="G1495" s="16" t="e">
        <f>IF('Vastgesteld 7-7-2022'!#REF!="Indoor",1,0)</f>
        <v>#REF!</v>
      </c>
      <c r="H1495" s="16" t="e">
        <f>'Vastgesteld 7-7-2022'!#REF!</f>
        <v>#REF!</v>
      </c>
      <c r="I1495" s="16" t="e">
        <f>IF('Vastgesteld 7-7-2022'!#REF!="Nee",0,IF('Vastgesteld 7-7-2022'!#REF!="Ja",1,""))</f>
        <v>#REF!</v>
      </c>
      <c r="J1495" s="16" t="e">
        <f>IF('Vastgesteld 7-7-2022'!#REF!&lt;&gt;"",'Vastgesteld 7-7-2022'!#REF!,"")</f>
        <v>#REF!</v>
      </c>
      <c r="BJ1495" s="16" t="str">
        <f>IF(COUNTA('Vastgesteld 7-7-2022'!T1489:AD1489)&lt;&gt;0,1,"")</f>
        <v/>
      </c>
      <c r="BK1495" s="16" t="str">
        <f t="shared" si="138"/>
        <v/>
      </c>
      <c r="BL1495" s="16" t="str">
        <f>IF('Vastgesteld 7-7-2022'!T1489="x","AA","")</f>
        <v/>
      </c>
      <c r="BM1495" s="16" t="str">
        <f>IF('Vastgesteld 7-7-2022'!U1489="x","A","")</f>
        <v/>
      </c>
      <c r="BN1495" s="16" t="str">
        <f>IF('Vastgesteld 7-7-2022'!V1489="x","B1","")</f>
        <v/>
      </c>
      <c r="BO1495" s="16" t="e">
        <f>IF('Vastgesteld 7-7-2022'!#REF!="x","BB","")</f>
        <v>#REF!</v>
      </c>
      <c r="BP1495" s="16" t="str">
        <f>IF('Vastgesteld 7-7-2022'!X1489="x","B","")</f>
        <v/>
      </c>
      <c r="BQ1495" s="16" t="str">
        <f>IF('Vastgesteld 7-7-2022'!Y1489="x","L1","")</f>
        <v/>
      </c>
      <c r="BR1495" s="16" t="str">
        <f>IF('Vastgesteld 7-7-2022'!Z1489="x","L2","")</f>
        <v/>
      </c>
      <c r="BS1495" s="16" t="str">
        <f>IF('Vastgesteld 7-7-2022'!AA1489="x","M1","")</f>
        <v/>
      </c>
      <c r="BT1495" s="16" t="str">
        <f>IF('Vastgesteld 7-7-2022'!AB1489="x","M2","")</f>
        <v/>
      </c>
      <c r="BU1495" s="16" t="str">
        <f>IF('Vastgesteld 7-7-2022'!AC1489="x","Z1","")</f>
        <v/>
      </c>
      <c r="BV1495" s="16" t="str">
        <f>IF('Vastgesteld 7-7-2022'!AD1489="x","Z2","")</f>
        <v/>
      </c>
      <c r="BW1495" s="16" t="str">
        <f>IF(COUNTA('Vastgesteld 7-7-2022'!K1489:S1489)&lt;&gt;0,1,"")</f>
        <v/>
      </c>
      <c r="BX1495" s="16" t="str">
        <f t="shared" si="139"/>
        <v/>
      </c>
      <c r="BY1495" s="16" t="str">
        <f>IF('Vastgesteld 7-7-2022'!K1489="x","BB","")</f>
        <v/>
      </c>
      <c r="BZ1495" s="16" t="str">
        <f>IF('Vastgesteld 7-7-2022'!L1489="x","B","")</f>
        <v/>
      </c>
      <c r="CA1495" s="16" t="str">
        <f>IF('Vastgesteld 7-7-2022'!M1489="x","L1","")</f>
        <v/>
      </c>
      <c r="CB1495" s="16" t="str">
        <f>IF('Vastgesteld 7-7-2022'!N1489="x","L2","")</f>
        <v/>
      </c>
      <c r="CC1495" s="16" t="str">
        <f>IF('Vastgesteld 7-7-2022'!O1489="x","M1","")</f>
        <v/>
      </c>
      <c r="CD1495" s="16" t="str">
        <f>IF('Vastgesteld 7-7-2022'!P1489="x","M2","")</f>
        <v/>
      </c>
      <c r="CE1495" s="16" t="str">
        <f>IF('Vastgesteld 7-7-2022'!Q1489="x","Z1","")</f>
        <v/>
      </c>
      <c r="CF1495" s="16" t="str">
        <f>IF('Vastgesteld 7-7-2022'!R1489="x","Z2","")</f>
        <v/>
      </c>
      <c r="CG1495" s="16" t="str">
        <f>IF('Vastgesteld 7-7-2022'!S1489="x","ZZL","")</f>
        <v/>
      </c>
      <c r="CL1495" s="16" t="str">
        <f>IF(COUNTA('Vastgesteld 7-7-2022'!AV1489:BF1489)&lt;&gt;0,2,"")</f>
        <v/>
      </c>
      <c r="CM1495" s="16" t="str">
        <f t="shared" si="140"/>
        <v/>
      </c>
      <c r="CN1495" s="16" t="str">
        <f>IF('Vastgesteld 7-7-2022'!AV1489="x","AA","")</f>
        <v/>
      </c>
      <c r="CO1495" s="16" t="str">
        <f>IF('Vastgesteld 7-7-2022'!AW1489="x","A","")</f>
        <v/>
      </c>
      <c r="CP1495" s="16" t="str">
        <f>IF('Vastgesteld 7-7-2022'!AX1489="x","BB","")</f>
        <v/>
      </c>
      <c r="CQ1495" s="16" t="str">
        <f>IF('Vastgesteld 7-7-2022'!AY1489="x","B","")</f>
        <v/>
      </c>
      <c r="CR1495" s="16" t="str">
        <f>IF('Vastgesteld 7-7-2022'!AZ1489="x","L","")</f>
        <v/>
      </c>
      <c r="CS1495" s="16" t="str">
        <f>IF('Vastgesteld 7-7-2022'!BA1489="x","M","")</f>
        <v/>
      </c>
      <c r="CT1495" s="16" t="str">
        <f>IF('Vastgesteld 7-7-2022'!BB1489="x","Z","")</f>
        <v/>
      </c>
      <c r="CU1495" s="16" t="str">
        <f>IF('Vastgesteld 7-7-2022'!BF1489="x","ZZ","")</f>
        <v/>
      </c>
      <c r="CV1495" s="16" t="str">
        <f>IF(COUNTA('Vastgesteld 7-7-2022'!AJ1489:AQ1489)&lt;&gt;0,2,"")</f>
        <v/>
      </c>
      <c r="CW1495" s="16" t="str">
        <f t="shared" si="141"/>
        <v/>
      </c>
      <c r="CX1495" s="16" t="str">
        <f>IF('Vastgesteld 7-7-2022'!AJ1489="x","BB","")</f>
        <v/>
      </c>
      <c r="CY1495" s="16" t="str">
        <f>IF('Vastgesteld 7-7-2022'!AK1489="x","B","")</f>
        <v/>
      </c>
      <c r="CZ1495" s="16" t="str">
        <f>IF('Vastgesteld 7-7-2022'!AL1489="x","L","")</f>
        <v/>
      </c>
      <c r="DA1495" s="16" t="str">
        <f>IF('Vastgesteld 7-7-2022'!AM1489="x","M","")</f>
        <v/>
      </c>
      <c r="DB1495" s="16" t="str">
        <f>IF('Vastgesteld 7-7-2022'!AN1489="x","Z","")</f>
        <v/>
      </c>
      <c r="DC1495" s="16" t="str">
        <f>IF('Vastgesteld 7-7-2022'!AO1489="x","ZZ","")</f>
        <v/>
      </c>
      <c r="DD1495" s="16" t="str">
        <f>IF('Vastgesteld 7-7-2022'!AQ1489="x","1.40","")</f>
        <v/>
      </c>
      <c r="DE1495" s="16" t="str">
        <f>IF(COUNTA('Vastgesteld 7-7-2022'!BH1489:BJ1489)&lt;&gt;0,6,"")</f>
        <v/>
      </c>
      <c r="DF1495" s="16" t="str">
        <f t="shared" si="142"/>
        <v/>
      </c>
      <c r="DG1495" s="16" t="str">
        <f>IF('Vastgesteld 7-7-2022'!BH1489="x","L","")</f>
        <v/>
      </c>
      <c r="DH1495" s="16" t="str">
        <f>IF('Vastgesteld 7-7-2022'!BI1489="x","M","")</f>
        <v/>
      </c>
      <c r="DI1495" s="16" t="str">
        <f>IF('Vastgesteld 7-7-2022'!BJ1489="x","Z","")</f>
        <v/>
      </c>
      <c r="DJ1495" s="16" t="str">
        <f>IF('Vastgesteld 7-7-2022'!BK1489="x","Z","")</f>
        <v/>
      </c>
      <c r="DK1495" s="16" t="str">
        <f>IF(COUNTA('Vastgesteld 7-7-2022'!BM1489:BO1489)&lt;&gt;0,6,"")</f>
        <v/>
      </c>
      <c r="DL1495" s="16" t="str">
        <f t="shared" si="143"/>
        <v/>
      </c>
      <c r="DM1495" s="16" t="str">
        <f>IF('Vastgesteld 7-7-2022'!BM1489="x","L","")</f>
        <v/>
      </c>
      <c r="DN1495" s="16" t="str">
        <f>IF('Vastgesteld 7-7-2022'!BN1489="x","M","")</f>
        <v/>
      </c>
      <c r="DO1495" s="16" t="str">
        <f>IF('Vastgesteld 7-7-2022'!BO1489="x","Z","")</f>
        <v/>
      </c>
      <c r="DP1495" s="16" t="str">
        <f>IF('Vastgesteld 7-7-2022'!BP1489="x","Z","")</f>
        <v/>
      </c>
    </row>
    <row r="1496" spans="1:120" ht="14.4" x14ac:dyDescent="0.3">
      <c r="A1496" s="18">
        <f>'Vastgesteld 7-7-2022'!A1490</f>
        <v>0</v>
      </c>
      <c r="B1496" s="16" t="str">
        <f>IFERROR(VLOOKUP('Vastgesteld 7-7-2022'!#REF!,#REF!,2,FALSE),"")</f>
        <v/>
      </c>
      <c r="C1496" s="16" t="str">
        <f>'Vastgesteld 7-7-2022'!E1490</f>
        <v/>
      </c>
      <c r="D1496" s="16" t="str">
        <f>IFERROR(VLOOKUP('Vastgesteld 7-7-2022'!#REF!,#REF!,2,FALSE),"")</f>
        <v/>
      </c>
      <c r="E1496" s="16" t="str">
        <f>IFERROR(VLOOKUP('Vastgesteld 7-7-2022'!#REF!,#REF!,5,FALSE),"")</f>
        <v/>
      </c>
      <c r="F1496" s="16" t="e">
        <f>IF('Vastgesteld 7-7-2022'!#REF!&lt;&gt;"",'Vastgesteld 7-7-2022'!#REF!,"")</f>
        <v>#REF!</v>
      </c>
      <c r="G1496" s="16" t="e">
        <f>IF('Vastgesteld 7-7-2022'!#REF!="Indoor",1,0)</f>
        <v>#REF!</v>
      </c>
      <c r="H1496" s="16" t="e">
        <f>'Vastgesteld 7-7-2022'!#REF!</f>
        <v>#REF!</v>
      </c>
      <c r="I1496" s="16" t="e">
        <f>IF('Vastgesteld 7-7-2022'!#REF!="Nee",0,IF('Vastgesteld 7-7-2022'!#REF!="Ja",1,""))</f>
        <v>#REF!</v>
      </c>
      <c r="J1496" s="16" t="e">
        <f>IF('Vastgesteld 7-7-2022'!#REF!&lt;&gt;"",'Vastgesteld 7-7-2022'!#REF!,"")</f>
        <v>#REF!</v>
      </c>
      <c r="BJ1496" s="16" t="str">
        <f>IF(COUNTA('Vastgesteld 7-7-2022'!T1490:AD1490)&lt;&gt;0,1,"")</f>
        <v/>
      </c>
      <c r="BK1496" s="16" t="str">
        <f t="shared" si="138"/>
        <v/>
      </c>
      <c r="BL1496" s="16" t="str">
        <f>IF('Vastgesteld 7-7-2022'!T1490="x","AA","")</f>
        <v/>
      </c>
      <c r="BM1496" s="16" t="str">
        <f>IF('Vastgesteld 7-7-2022'!U1490="x","A","")</f>
        <v/>
      </c>
      <c r="BN1496" s="16" t="str">
        <f>IF('Vastgesteld 7-7-2022'!V1490="x","B1","")</f>
        <v/>
      </c>
      <c r="BO1496" s="16" t="e">
        <f>IF('Vastgesteld 7-7-2022'!#REF!="x","BB","")</f>
        <v>#REF!</v>
      </c>
      <c r="BP1496" s="16" t="str">
        <f>IF('Vastgesteld 7-7-2022'!X1490="x","B","")</f>
        <v/>
      </c>
      <c r="BQ1496" s="16" t="str">
        <f>IF('Vastgesteld 7-7-2022'!Y1490="x","L1","")</f>
        <v/>
      </c>
      <c r="BR1496" s="16" t="str">
        <f>IF('Vastgesteld 7-7-2022'!Z1490="x","L2","")</f>
        <v/>
      </c>
      <c r="BS1496" s="16" t="str">
        <f>IF('Vastgesteld 7-7-2022'!AA1490="x","M1","")</f>
        <v/>
      </c>
      <c r="BT1496" s="16" t="str">
        <f>IF('Vastgesteld 7-7-2022'!AB1490="x","M2","")</f>
        <v/>
      </c>
      <c r="BU1496" s="16" t="str">
        <f>IF('Vastgesteld 7-7-2022'!AC1490="x","Z1","")</f>
        <v/>
      </c>
      <c r="BV1496" s="16" t="str">
        <f>IF('Vastgesteld 7-7-2022'!AD1490="x","Z2","")</f>
        <v/>
      </c>
      <c r="BW1496" s="16" t="str">
        <f>IF(COUNTA('Vastgesteld 7-7-2022'!K1490:S1490)&lt;&gt;0,1,"")</f>
        <v/>
      </c>
      <c r="BX1496" s="16" t="str">
        <f t="shared" si="139"/>
        <v/>
      </c>
      <c r="BY1496" s="16" t="str">
        <f>IF('Vastgesteld 7-7-2022'!K1490="x","BB","")</f>
        <v/>
      </c>
      <c r="BZ1496" s="16" t="str">
        <f>IF('Vastgesteld 7-7-2022'!L1490="x","B","")</f>
        <v/>
      </c>
      <c r="CA1496" s="16" t="str">
        <f>IF('Vastgesteld 7-7-2022'!M1490="x","L1","")</f>
        <v/>
      </c>
      <c r="CB1496" s="16" t="str">
        <f>IF('Vastgesteld 7-7-2022'!N1490="x","L2","")</f>
        <v/>
      </c>
      <c r="CC1496" s="16" t="str">
        <f>IF('Vastgesteld 7-7-2022'!O1490="x","M1","")</f>
        <v/>
      </c>
      <c r="CD1496" s="16" t="str">
        <f>IF('Vastgesteld 7-7-2022'!P1490="x","M2","")</f>
        <v/>
      </c>
      <c r="CE1496" s="16" t="str">
        <f>IF('Vastgesteld 7-7-2022'!Q1490="x","Z1","")</f>
        <v/>
      </c>
      <c r="CF1496" s="16" t="str">
        <f>IF('Vastgesteld 7-7-2022'!R1490="x","Z2","")</f>
        <v/>
      </c>
      <c r="CG1496" s="16" t="str">
        <f>IF('Vastgesteld 7-7-2022'!S1490="x","ZZL","")</f>
        <v/>
      </c>
      <c r="CL1496" s="16" t="str">
        <f>IF(COUNTA('Vastgesteld 7-7-2022'!AV1490:BF1490)&lt;&gt;0,2,"")</f>
        <v/>
      </c>
      <c r="CM1496" s="16" t="str">
        <f t="shared" si="140"/>
        <v/>
      </c>
      <c r="CN1496" s="16" t="str">
        <f>IF('Vastgesteld 7-7-2022'!AV1490="x","AA","")</f>
        <v/>
      </c>
      <c r="CO1496" s="16" t="str">
        <f>IF('Vastgesteld 7-7-2022'!AW1490="x","A","")</f>
        <v/>
      </c>
      <c r="CP1496" s="16" t="str">
        <f>IF('Vastgesteld 7-7-2022'!AX1490="x","BB","")</f>
        <v/>
      </c>
      <c r="CQ1496" s="16" t="str">
        <f>IF('Vastgesteld 7-7-2022'!AY1490="x","B","")</f>
        <v/>
      </c>
      <c r="CR1496" s="16" t="str">
        <f>IF('Vastgesteld 7-7-2022'!AZ1490="x","L","")</f>
        <v/>
      </c>
      <c r="CS1496" s="16" t="str">
        <f>IF('Vastgesteld 7-7-2022'!BA1490="x","M","")</f>
        <v/>
      </c>
      <c r="CT1496" s="16" t="str">
        <f>IF('Vastgesteld 7-7-2022'!BB1490="x","Z","")</f>
        <v/>
      </c>
      <c r="CU1496" s="16" t="str">
        <f>IF('Vastgesteld 7-7-2022'!BF1490="x","ZZ","")</f>
        <v/>
      </c>
      <c r="CV1496" s="16" t="str">
        <f>IF(COUNTA('Vastgesteld 7-7-2022'!AJ1490:AQ1490)&lt;&gt;0,2,"")</f>
        <v/>
      </c>
      <c r="CW1496" s="16" t="str">
        <f t="shared" si="141"/>
        <v/>
      </c>
      <c r="CX1496" s="16" t="str">
        <f>IF('Vastgesteld 7-7-2022'!AJ1490="x","BB","")</f>
        <v/>
      </c>
      <c r="CY1496" s="16" t="str">
        <f>IF('Vastgesteld 7-7-2022'!AK1490="x","B","")</f>
        <v/>
      </c>
      <c r="CZ1496" s="16" t="str">
        <f>IF('Vastgesteld 7-7-2022'!AL1490="x","L","")</f>
        <v/>
      </c>
      <c r="DA1496" s="16" t="str">
        <f>IF('Vastgesteld 7-7-2022'!AM1490="x","M","")</f>
        <v/>
      </c>
      <c r="DB1496" s="16" t="str">
        <f>IF('Vastgesteld 7-7-2022'!AN1490="x","Z","")</f>
        <v/>
      </c>
      <c r="DC1496" s="16" t="str">
        <f>IF('Vastgesteld 7-7-2022'!AO1490="x","ZZ","")</f>
        <v/>
      </c>
      <c r="DD1496" s="16" t="str">
        <f>IF('Vastgesteld 7-7-2022'!AQ1490="x","1.40","")</f>
        <v/>
      </c>
      <c r="DE1496" s="16" t="str">
        <f>IF(COUNTA('Vastgesteld 7-7-2022'!BH1490:BJ1490)&lt;&gt;0,6,"")</f>
        <v/>
      </c>
      <c r="DF1496" s="16" t="str">
        <f t="shared" si="142"/>
        <v/>
      </c>
      <c r="DG1496" s="16" t="str">
        <f>IF('Vastgesteld 7-7-2022'!BH1490="x","L","")</f>
        <v/>
      </c>
      <c r="DH1496" s="16" t="str">
        <f>IF('Vastgesteld 7-7-2022'!BI1490="x","M","")</f>
        <v/>
      </c>
      <c r="DI1496" s="16" t="str">
        <f>IF('Vastgesteld 7-7-2022'!BJ1490="x","Z","")</f>
        <v/>
      </c>
      <c r="DJ1496" s="16" t="str">
        <f>IF('Vastgesteld 7-7-2022'!BK1490="x","Z","")</f>
        <v/>
      </c>
      <c r="DK1496" s="16" t="str">
        <f>IF(COUNTA('Vastgesteld 7-7-2022'!BM1490:BO1490)&lt;&gt;0,6,"")</f>
        <v/>
      </c>
      <c r="DL1496" s="16" t="str">
        <f t="shared" si="143"/>
        <v/>
      </c>
      <c r="DM1496" s="16" t="str">
        <f>IF('Vastgesteld 7-7-2022'!BM1490="x","L","")</f>
        <v/>
      </c>
      <c r="DN1496" s="16" t="str">
        <f>IF('Vastgesteld 7-7-2022'!BN1490="x","M","")</f>
        <v/>
      </c>
      <c r="DO1496" s="16" t="str">
        <f>IF('Vastgesteld 7-7-2022'!BO1490="x","Z","")</f>
        <v/>
      </c>
      <c r="DP1496" s="16" t="str">
        <f>IF('Vastgesteld 7-7-2022'!BP1490="x","Z","")</f>
        <v/>
      </c>
    </row>
    <row r="1497" spans="1:120" ht="14.4" x14ac:dyDescent="0.3">
      <c r="A1497" s="18"/>
    </row>
    <row r="1498" spans="1:120" ht="14.4" x14ac:dyDescent="0.3">
      <c r="A1498" s="18"/>
    </row>
    <row r="1499" spans="1:120" ht="14.4" x14ac:dyDescent="0.3">
      <c r="A1499" s="18"/>
    </row>
  </sheetData>
  <sheetProtection selectLockedCells="1" selectUnlockedCells="1"/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6"/>
  <sheetViews>
    <sheetView workbookViewId="0">
      <selection activeCell="A15" sqref="A15"/>
    </sheetView>
  </sheetViews>
  <sheetFormatPr defaultColWidth="18.6640625" defaultRowHeight="12.9" customHeight="1" x14ac:dyDescent="0.3"/>
  <cols>
    <col min="1" max="1" width="36.109375" bestFit="1" customWidth="1"/>
  </cols>
  <sheetData>
    <row r="1" spans="1:1" ht="14.4" x14ac:dyDescent="0.3">
      <c r="A1" s="5" t="s">
        <v>80</v>
      </c>
    </row>
    <row r="2" spans="1:1" ht="14.4" x14ac:dyDescent="0.3">
      <c r="A2" t="s">
        <v>81</v>
      </c>
    </row>
    <row r="3" spans="1:1" ht="14.4" x14ac:dyDescent="0.3">
      <c r="A3" t="s">
        <v>82</v>
      </c>
    </row>
    <row r="4" spans="1:1" ht="14.4" x14ac:dyDescent="0.3">
      <c r="A4" t="s">
        <v>83</v>
      </c>
    </row>
    <row r="5" spans="1:1" ht="14.4" x14ac:dyDescent="0.3">
      <c r="A5" t="s">
        <v>84</v>
      </c>
    </row>
    <row r="6" spans="1:1" ht="14.4" x14ac:dyDescent="0.3">
      <c r="A6" t="s">
        <v>85</v>
      </c>
    </row>
  </sheetData>
  <sheetProtection selectLockedCells="1" selectUnlockedCells="1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2AE368A91B1784CB5DE3F2E2A86EADE" ma:contentTypeVersion="15" ma:contentTypeDescription="Een nieuw document maken." ma:contentTypeScope="" ma:versionID="b0a9548c17fd26a79c3db6939da0c36b">
  <xsd:schema xmlns:xsd="http://www.w3.org/2001/XMLSchema" xmlns:xs="http://www.w3.org/2001/XMLSchema" xmlns:p="http://schemas.microsoft.com/office/2006/metadata/properties" xmlns:ns2="2fcb9d2f-7689-48cb-80ef-01c35cb116a6" xmlns:ns3="a811006f-1c16-41b7-b921-4a643f9d9ecc" targetNamespace="http://schemas.microsoft.com/office/2006/metadata/properties" ma:root="true" ma:fieldsID="ccbcd75d8f2a68fbf028f71e7ab5134d" ns2:_="" ns3:_="">
    <xsd:import namespace="2fcb9d2f-7689-48cb-80ef-01c35cb116a6"/>
    <xsd:import namespace="a811006f-1c16-41b7-b921-4a643f9d9ec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cb9d2f-7689-48cb-80ef-01c35cb116a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Afbeeldingtags" ma:readOnly="false" ma:fieldId="{5cf76f15-5ced-4ddc-b409-7134ff3c332f}" ma:taxonomyMulti="true" ma:sspId="d77c66a2-1fd6-47a7-b8eb-c7bfc0e1428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11006f-1c16-41b7-b921-4a643f9d9ecc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Gedeeld met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d43055e2-7c1b-4db4-bea0-75341c57597f}" ma:internalName="TaxCatchAll" ma:showField="CatchAllData" ma:web="a811006f-1c16-41b7-b921-4a643f9d9e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2fcb9d2f-7689-48cb-80ef-01c35cb116a6">
      <Terms xmlns="http://schemas.microsoft.com/office/infopath/2007/PartnerControls"/>
    </lcf76f155ced4ddcb4097134ff3c332f>
    <TaxCatchAll xmlns="a811006f-1c16-41b7-b921-4a643f9d9ecc" xsi:nil="true"/>
  </documentManagement>
</p:properties>
</file>

<file path=customXml/itemProps1.xml><?xml version="1.0" encoding="utf-8"?>
<ds:datastoreItem xmlns:ds="http://schemas.openxmlformats.org/officeDocument/2006/customXml" ds:itemID="{6AB94E63-9D9E-4DD3-8ED3-297042CBDB4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fcb9d2f-7689-48cb-80ef-01c35cb116a6"/>
    <ds:schemaRef ds:uri="a811006f-1c16-41b7-b921-4a643f9d9ec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D553E29-E963-4F5D-8A11-CE8D8458835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B83E6F5-7CA1-43DD-B119-661D13E5E068}">
  <ds:schemaRefs>
    <ds:schemaRef ds:uri="http://schemas.microsoft.com/office/2006/metadata/properties"/>
    <ds:schemaRef ds:uri="http://schemas.microsoft.com/office/infopath/2007/PartnerControls"/>
    <ds:schemaRef ds:uri="2fcb9d2f-7689-48cb-80ef-01c35cb116a6"/>
    <ds:schemaRef ds:uri="a811006f-1c16-41b7-b921-4a643f9d9ecc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4</vt:i4>
      </vt:variant>
      <vt:variant>
        <vt:lpstr>Benoemde bereiken</vt:lpstr>
      </vt:variant>
      <vt:variant>
        <vt:i4>3</vt:i4>
      </vt:variant>
    </vt:vector>
  </HeadingPairs>
  <TitlesOfParts>
    <vt:vector size="7" baseType="lpstr">
      <vt:lpstr>Vastgesteld 7-7-2022</vt:lpstr>
      <vt:lpstr>Defaults</vt:lpstr>
      <vt:lpstr>Internal</vt:lpstr>
      <vt:lpstr>Dropdown</vt:lpstr>
      <vt:lpstr>'Vastgesteld 7-7-2022'!Afdrukbereik</vt:lpstr>
      <vt:lpstr>'Vastgesteld 7-7-2022'!Afdruktitels</vt:lpstr>
      <vt:lpstr>OpenToList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Prive</dc:creator>
  <cp:keywords/>
  <dc:description/>
  <cp:lastModifiedBy>Patricia vM</cp:lastModifiedBy>
  <cp:revision/>
  <dcterms:created xsi:type="dcterms:W3CDTF">2013-10-14T13:12:44Z</dcterms:created>
  <dcterms:modified xsi:type="dcterms:W3CDTF">2022-07-09T06:22:51Z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0x010100D2AE368A91B1784CB5DE3F2E2A86EADE</vt:lpwstr>
  </property>
  <property fmtid="{D5CDD505-2E9C-101B-9397-08002B2CF9AE}" pid="3" name="TemplateUrl">
    <vt:lpwstr/>
  </property>
  <property fmtid="{D5CDD505-2E9C-101B-9397-08002B2CF9AE}" pid="4" name="Order">
    <vt:r8>10639500</vt:r8>
  </property>
  <property fmtid="{D5CDD505-2E9C-101B-9397-08002B2CF9AE}" pid="5" name="ComplianceAssetId">
    <vt:lpwstr/>
  </property>
  <property fmtid="{D5CDD505-2E9C-101B-9397-08002B2CF9AE}" pid="6" name="xd_Signature">
    <vt:bool>false</vt:bool>
  </property>
  <property fmtid="{D5CDD505-2E9C-101B-9397-08002B2CF9AE}" pid="7" name="xd_ProgID">
    <vt:lpwstr/>
  </property>
  <property fmtid="{D5CDD505-2E9C-101B-9397-08002B2CF9AE}" pid="8" name="_ExtendedDescription">
    <vt:lpwstr/>
  </property>
  <property fmtid="{D5CDD505-2E9C-101B-9397-08002B2CF9AE}" pid="9" name="TriggerFlowInfo">
    <vt:lpwstr/>
  </property>
  <property fmtid="{D5CDD505-2E9C-101B-9397-08002B2CF9AE}" pid="10" name="MediaServiceImageTags">
    <vt:lpwstr/>
  </property>
</Properties>
</file>